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GitWorkspace\my\Java\src\test\resources\ref data\"/>
    </mc:Choice>
  </mc:AlternateContent>
  <bookViews>
    <workbookView xWindow="480" yWindow="195" windowWidth="18195" windowHeight="11700"/>
  </bookViews>
  <sheets>
    <sheet name="Loadviascript" sheetId="10" r:id="rId1"/>
  </sheets>
  <definedNames>
    <definedName name="_xlnm._FilterDatabase" localSheetId="0" hidden="1">Loadviascript!$A$1:$FC$1</definedName>
    <definedName name="Z_42445EE7_D3E8_4606_AD3B_3DB756F24CB9_.wvu.FilterData" localSheetId="0" hidden="1">Loadviascript!$A$1:$EJ$3726</definedName>
    <definedName name="Z_431EAC3A_67CB_47A8_9B92_36D5F30A9AB5_.wvu.FilterData" localSheetId="0" hidden="1">Loadviascript!$A$1:$EJ$1</definedName>
    <definedName name="Z_E4FFABFE_A635_4C70_A29F_63F8A0B1A88D_.wvu.FilterData" localSheetId="0" hidden="1">Loadviascript!$A$1:$EJ$1</definedName>
    <definedName name="Z_EBBF898E_5AB6_4D94_A9DA_121FBAC09C37_.wvu.FilterData" localSheetId="0" hidden="1">Loadviascript!$A$1:$EJ$1</definedName>
  </definedNames>
  <calcPr calcId="162913"/>
  <customWorkbookViews>
    <customWorkbookView name="Ji, Yuanyuan - Personal View" guid="{EBBF898E-5AB6-4D94-A9DA-121FBAC09C37}" mergeInterval="0" personalView="1" maximized="1" windowWidth="1916" windowHeight="855" activeSheetId="1"/>
    <customWorkbookView name="Quang, Loan - Personal View" guid="{42445EE7-D3E8-4606-AD3B-3DB756F24CB9}" mergeInterval="0" personalView="1" maximized="1" windowWidth="1280" windowHeight="798" activeSheetId="1"/>
    <customWorkbookView name="Ruan, Xinjuan(Susan) - Personal View" guid="{431EAC3A-67CB-47A8-9B92-36D5F30A9AB5}" mergeInterval="0" personalView="1" maximized="1" windowWidth="1680" windowHeight="805" activeSheetId="1"/>
  </customWorkbookViews>
</workbook>
</file>

<file path=xl/calcChain.xml><?xml version="1.0" encoding="utf-8"?>
<calcChain xmlns="http://schemas.openxmlformats.org/spreadsheetml/2006/main">
  <c r="U1154" i="10" l="1"/>
  <c r="U90" i="10"/>
  <c r="U376" i="10"/>
  <c r="S376" i="10"/>
  <c r="U375" i="10"/>
  <c r="S375" i="10"/>
  <c r="U374" i="10"/>
  <c r="S374" i="10"/>
  <c r="U373" i="10"/>
  <c r="S373" i="10"/>
  <c r="U372" i="10"/>
  <c r="S372" i="10"/>
  <c r="U371" i="10"/>
  <c r="S371" i="10"/>
  <c r="U370" i="10"/>
  <c r="S370" i="10"/>
  <c r="U369" i="10"/>
  <c r="S369" i="10"/>
  <c r="U368" i="10"/>
  <c r="S368" i="10"/>
  <c r="U367" i="10"/>
  <c r="S367" i="10"/>
  <c r="U366" i="10"/>
  <c r="S366" i="10"/>
  <c r="U365" i="10"/>
  <c r="S365" i="10"/>
  <c r="U364" i="10"/>
  <c r="S364" i="10"/>
  <c r="U363" i="10"/>
  <c r="S363" i="10"/>
  <c r="U362" i="10"/>
  <c r="S362" i="10"/>
  <c r="U361" i="10"/>
  <c r="S361" i="10"/>
  <c r="U360" i="10"/>
  <c r="S360" i="10"/>
  <c r="U359" i="10"/>
  <c r="S359" i="10"/>
  <c r="U358" i="10"/>
  <c r="S358" i="10"/>
  <c r="U357" i="10"/>
  <c r="S357" i="10"/>
  <c r="U356" i="10"/>
  <c r="S356" i="10"/>
  <c r="U3817" i="10"/>
  <c r="S3817" i="10"/>
  <c r="U3816" i="10"/>
  <c r="S3816" i="10"/>
  <c r="U3815" i="10"/>
  <c r="S3815" i="10"/>
  <c r="U3814" i="10"/>
  <c r="S3814" i="10"/>
  <c r="U3813" i="10"/>
  <c r="S3813" i="10"/>
  <c r="U3812" i="10"/>
  <c r="S3812" i="10"/>
  <c r="U3811" i="10"/>
  <c r="S3811" i="10"/>
  <c r="U3810" i="10"/>
  <c r="S3810" i="10"/>
  <c r="U3809" i="10"/>
  <c r="S3809" i="10"/>
  <c r="U3808" i="10"/>
  <c r="S3808" i="10"/>
  <c r="U3807" i="10"/>
  <c r="S3807" i="10"/>
  <c r="U3806" i="10"/>
  <c r="S3806" i="10"/>
  <c r="U3805" i="10"/>
  <c r="S3805" i="10"/>
  <c r="U3804" i="10"/>
  <c r="S3804" i="10"/>
  <c r="U3803" i="10"/>
  <c r="S3803" i="10"/>
  <c r="U3802" i="10"/>
  <c r="S3802" i="10"/>
  <c r="U3797" i="10"/>
  <c r="S3797" i="10"/>
  <c r="U3796" i="10"/>
  <c r="S3796" i="10"/>
  <c r="U3795" i="10"/>
  <c r="S3795" i="10"/>
  <c r="U3794" i="10"/>
  <c r="S3794" i="10"/>
  <c r="U3793" i="10"/>
  <c r="S3793" i="10"/>
  <c r="U3792" i="10"/>
  <c r="S3792" i="10"/>
  <c r="U3791" i="10"/>
  <c r="S3791" i="10"/>
  <c r="U3790" i="10"/>
  <c r="S3790" i="10"/>
  <c r="U3789" i="10"/>
  <c r="S3789" i="10"/>
  <c r="U3788" i="10"/>
  <c r="S3788" i="10"/>
  <c r="U3787" i="10"/>
  <c r="S3787" i="10"/>
  <c r="U3786" i="10"/>
  <c r="S3786" i="10"/>
  <c r="U3785" i="10"/>
  <c r="S3785" i="10"/>
  <c r="U3784" i="10"/>
  <c r="S3784" i="10"/>
  <c r="U3783" i="10"/>
  <c r="S3783" i="10"/>
  <c r="U3782" i="10"/>
  <c r="S3782" i="10"/>
  <c r="U3781" i="10"/>
  <c r="S3781" i="10"/>
  <c r="U3780" i="10"/>
  <c r="S3780" i="10"/>
  <c r="U3779" i="10"/>
  <c r="S3779" i="10"/>
  <c r="U3778" i="10"/>
  <c r="S3778" i="10"/>
  <c r="U3777" i="10"/>
  <c r="S3777" i="10"/>
  <c r="U3776" i="10"/>
  <c r="S3776" i="10"/>
  <c r="U3775" i="10"/>
  <c r="S3775" i="10"/>
  <c r="U3774" i="10"/>
  <c r="S3774" i="10"/>
  <c r="U3773" i="10"/>
  <c r="S3773" i="10"/>
  <c r="U3772" i="10"/>
  <c r="S3772" i="10"/>
  <c r="U3771" i="10"/>
  <c r="S3771" i="10"/>
  <c r="U3770" i="10"/>
  <c r="S3770" i="10"/>
  <c r="U3769" i="10"/>
  <c r="S3769" i="10"/>
  <c r="U3768" i="10"/>
  <c r="S3768" i="10"/>
  <c r="U3767" i="10"/>
  <c r="S3767" i="10"/>
  <c r="U3766" i="10"/>
  <c r="S3766" i="10"/>
  <c r="U3765" i="10"/>
  <c r="S3765" i="10"/>
  <c r="U3764" i="10"/>
  <c r="S3764" i="10"/>
  <c r="U3763" i="10"/>
  <c r="S3763" i="10"/>
  <c r="U3762" i="10"/>
  <c r="S3762" i="10"/>
  <c r="U3761" i="10"/>
  <c r="S3761" i="10"/>
  <c r="U3760" i="10"/>
  <c r="S3760" i="10"/>
  <c r="U3759" i="10"/>
  <c r="S3759" i="10"/>
  <c r="U3758" i="10"/>
  <c r="S3758" i="10"/>
  <c r="U3757" i="10"/>
  <c r="S3757" i="10"/>
  <c r="U3756" i="10"/>
  <c r="S3756" i="10"/>
  <c r="U3755" i="10"/>
  <c r="S3755" i="10"/>
  <c r="U3754" i="10"/>
  <c r="S3754" i="10"/>
  <c r="U3742" i="10"/>
  <c r="S3742" i="10"/>
  <c r="U3741" i="10"/>
  <c r="S3741" i="10"/>
  <c r="U3740" i="10"/>
  <c r="S3740" i="10"/>
  <c r="U3739" i="10"/>
  <c r="S3739" i="10"/>
  <c r="U3738" i="10"/>
  <c r="S3738" i="10"/>
  <c r="U3557" i="10"/>
  <c r="S3557" i="10"/>
  <c r="U3446" i="10"/>
  <c r="S3446" i="10"/>
  <c r="U3445" i="10"/>
  <c r="S3445" i="10"/>
  <c r="U3444" i="10"/>
  <c r="S3444" i="10"/>
  <c r="U3443" i="10"/>
  <c r="S3443" i="10"/>
  <c r="U3442" i="10"/>
  <c r="S3442" i="10"/>
  <c r="U3441" i="10"/>
  <c r="S3441" i="10"/>
  <c r="U3440" i="10"/>
  <c r="S3440" i="10"/>
  <c r="U3358" i="10"/>
  <c r="S3358" i="10"/>
  <c r="U3357" i="10"/>
  <c r="S3357" i="10"/>
  <c r="U3249" i="10"/>
  <c r="S3249" i="10"/>
  <c r="U3233" i="10"/>
  <c r="S3233" i="10"/>
  <c r="U3231" i="10"/>
  <c r="S3231" i="10"/>
  <c r="U3230" i="10"/>
  <c r="S3230" i="10"/>
  <c r="U3227" i="10"/>
  <c r="S3227" i="10"/>
  <c r="U3225" i="10"/>
  <c r="S3225" i="10"/>
  <c r="U3224" i="10"/>
  <c r="S3224" i="10"/>
  <c r="U3223" i="10"/>
  <c r="S3223" i="10"/>
  <c r="U3222" i="10"/>
  <c r="S3222" i="10"/>
  <c r="U3207" i="10"/>
  <c r="S3207" i="10"/>
  <c r="U3206" i="10"/>
  <c r="S3206" i="10"/>
  <c r="U3205" i="10"/>
  <c r="S3205" i="10"/>
  <c r="U3204" i="10"/>
  <c r="S3204" i="10"/>
  <c r="U3080" i="10"/>
  <c r="S3080" i="10"/>
  <c r="U3072" i="10"/>
  <c r="S3072" i="10"/>
  <c r="U3071" i="10"/>
  <c r="S3071" i="10"/>
  <c r="U3025" i="10"/>
  <c r="S3025" i="10"/>
  <c r="U3024" i="10"/>
  <c r="S3024" i="10"/>
  <c r="U3023" i="10"/>
  <c r="S3023" i="10"/>
  <c r="U3022" i="10"/>
  <c r="S3022" i="10"/>
  <c r="U3021" i="10"/>
  <c r="S3021" i="10"/>
  <c r="U3020" i="10"/>
  <c r="S3020" i="10"/>
  <c r="U3019" i="10"/>
  <c r="S3019" i="10"/>
  <c r="U2989" i="10"/>
  <c r="S2989" i="10"/>
  <c r="U2988" i="10"/>
  <c r="S2988" i="10"/>
  <c r="U2987" i="10"/>
  <c r="S2987" i="10"/>
  <c r="U2986" i="10"/>
  <c r="S2986" i="10"/>
  <c r="U2985" i="10"/>
  <c r="S2985" i="10"/>
  <c r="U2984" i="10"/>
  <c r="S2984" i="10"/>
  <c r="U2983" i="10"/>
  <c r="S2983" i="10"/>
  <c r="U2982" i="10"/>
  <c r="S2982" i="10"/>
  <c r="U2981" i="10"/>
  <c r="S2981" i="10"/>
  <c r="U2980" i="10"/>
  <c r="S2980" i="10"/>
  <c r="U2979" i="10"/>
  <c r="S2979" i="10"/>
  <c r="U2978" i="10"/>
  <c r="S2978" i="10"/>
  <c r="U2977" i="10"/>
  <c r="S2977" i="10"/>
  <c r="U2976" i="10"/>
  <c r="S2976" i="10"/>
  <c r="U2975" i="10"/>
  <c r="S2975" i="10"/>
  <c r="U2974" i="10"/>
  <c r="S2974" i="10"/>
  <c r="U2973" i="10"/>
  <c r="S2973" i="10"/>
  <c r="U2972" i="10"/>
  <c r="S2972" i="10"/>
  <c r="U2971" i="10"/>
  <c r="S2971" i="10"/>
  <c r="U2970" i="10"/>
  <c r="S2970" i="10"/>
  <c r="U2959" i="10"/>
  <c r="S2959" i="10"/>
  <c r="U2958" i="10"/>
  <c r="S2958" i="10"/>
  <c r="U2957" i="10"/>
  <c r="S2957" i="10"/>
  <c r="U2956" i="10"/>
  <c r="S2956" i="10"/>
  <c r="U2955" i="10"/>
  <c r="S2955" i="10"/>
  <c r="U2954" i="10"/>
  <c r="S2954" i="10"/>
  <c r="U2953" i="10"/>
  <c r="S2953" i="10"/>
  <c r="U2952" i="10"/>
  <c r="S2952" i="10"/>
  <c r="U2951" i="10"/>
  <c r="S2951" i="10"/>
  <c r="U2950" i="10"/>
  <c r="S2950" i="10"/>
  <c r="U2949" i="10"/>
  <c r="S2949" i="10"/>
  <c r="U2948" i="10"/>
  <c r="S2948" i="10"/>
  <c r="U2947" i="10"/>
  <c r="S2947" i="10"/>
  <c r="U2946" i="10"/>
  <c r="S2946" i="10"/>
  <c r="U2945" i="10"/>
  <c r="S2945" i="10"/>
  <c r="U2944" i="10"/>
  <c r="S2944" i="10"/>
  <c r="U2943" i="10"/>
  <c r="S2943" i="10"/>
  <c r="U2942" i="10"/>
  <c r="S2942" i="10"/>
  <c r="U2941" i="10"/>
  <c r="S2941" i="10"/>
  <c r="U2940" i="10"/>
  <c r="S2940" i="10"/>
  <c r="U2939" i="10"/>
  <c r="S2939" i="10"/>
  <c r="U2938" i="10"/>
  <c r="S2938" i="10"/>
  <c r="U2937" i="10"/>
  <c r="S2937" i="10"/>
  <c r="U2936" i="10"/>
  <c r="S2936" i="10"/>
  <c r="U2935" i="10"/>
  <c r="S2935" i="10"/>
  <c r="U2934" i="10"/>
  <c r="S2934" i="10"/>
  <c r="U2933" i="10"/>
  <c r="S2933" i="10"/>
  <c r="U2932" i="10"/>
  <c r="S2932" i="10"/>
  <c r="U2931" i="10"/>
  <c r="S2931" i="10"/>
  <c r="U2930" i="10"/>
  <c r="S2930" i="10"/>
  <c r="U2929" i="10"/>
  <c r="S2929" i="10"/>
  <c r="U2928" i="10"/>
  <c r="S2928" i="10"/>
  <c r="U2889" i="10"/>
  <c r="S2889" i="10"/>
  <c r="U2888" i="10"/>
  <c r="S2888" i="10"/>
  <c r="U2887" i="10"/>
  <c r="S2887" i="10"/>
  <c r="U2886" i="10"/>
  <c r="S2886" i="10"/>
  <c r="U2885" i="10"/>
  <c r="S2885" i="10"/>
  <c r="U2884" i="10"/>
  <c r="S2884" i="10"/>
  <c r="U2883" i="10"/>
  <c r="S2883" i="10"/>
  <c r="U2882" i="10"/>
  <c r="S2882" i="10"/>
  <c r="U2881" i="10"/>
  <c r="S2881" i="10"/>
  <c r="U2880" i="10"/>
  <c r="S2880" i="10"/>
  <c r="U2879" i="10"/>
  <c r="S2879" i="10"/>
  <c r="U2878" i="10"/>
  <c r="S2878" i="10"/>
  <c r="U2877" i="10"/>
  <c r="S2877" i="10"/>
  <c r="U2876" i="10"/>
  <c r="S2876" i="10"/>
  <c r="U2875" i="10"/>
  <c r="S2875" i="10"/>
  <c r="U2874" i="10"/>
  <c r="S2874" i="10"/>
  <c r="U2873" i="10"/>
  <c r="S2873" i="10"/>
  <c r="U2872" i="10"/>
  <c r="S2872" i="10"/>
  <c r="U2871" i="10"/>
  <c r="S2871" i="10"/>
  <c r="U2870" i="10"/>
  <c r="S2870" i="10"/>
  <c r="U2869" i="10"/>
  <c r="S2869" i="10"/>
  <c r="U2868" i="10"/>
  <c r="S2868" i="10"/>
  <c r="U2867" i="10"/>
  <c r="S2867" i="10"/>
  <c r="U2813" i="10"/>
  <c r="S2813" i="10"/>
  <c r="U2811" i="10"/>
  <c r="S2811" i="10"/>
  <c r="U2802" i="10"/>
  <c r="S2802" i="10"/>
  <c r="U2801" i="10"/>
  <c r="S2801" i="10"/>
  <c r="U2800" i="10"/>
  <c r="S2800" i="10"/>
  <c r="U2799" i="10"/>
  <c r="S2799" i="10"/>
  <c r="U2798" i="10"/>
  <c r="S2798" i="10"/>
  <c r="U2797" i="10"/>
  <c r="S2797" i="10"/>
  <c r="U2796" i="10"/>
  <c r="S2796" i="10"/>
  <c r="U2795" i="10"/>
  <c r="S2795" i="10"/>
  <c r="U2764" i="10"/>
  <c r="S2764" i="10"/>
  <c r="U2762" i="10"/>
  <c r="S2762" i="10"/>
  <c r="U2761" i="10"/>
  <c r="S2761" i="10"/>
  <c r="U2727" i="10"/>
  <c r="S2727" i="10"/>
  <c r="U2726" i="10"/>
  <c r="S2726" i="10"/>
  <c r="U2725" i="10"/>
  <c r="S2725" i="10"/>
  <c r="U2724" i="10"/>
  <c r="S2724" i="10"/>
  <c r="U2723" i="10"/>
  <c r="S2723" i="10"/>
  <c r="U2661" i="10"/>
  <c r="S2661" i="10"/>
  <c r="U2660" i="10"/>
  <c r="S2660" i="10"/>
  <c r="U2659" i="10"/>
  <c r="S2659" i="10"/>
  <c r="U2658" i="10"/>
  <c r="S2658" i="10"/>
  <c r="U2657" i="10"/>
  <c r="S2657" i="10"/>
  <c r="U2656" i="10"/>
  <c r="S2656" i="10"/>
  <c r="U2655" i="10"/>
  <c r="S2655" i="10"/>
  <c r="U2654" i="10"/>
  <c r="S2654" i="10"/>
  <c r="U2653" i="10"/>
  <c r="S2653" i="10"/>
  <c r="U2652" i="10"/>
  <c r="S2652" i="10"/>
  <c r="U2651" i="10"/>
  <c r="S2651" i="10"/>
  <c r="U2650" i="10"/>
  <c r="S2650" i="10"/>
  <c r="U2649" i="10"/>
  <c r="S2649" i="10"/>
  <c r="U2648" i="10"/>
  <c r="S2648" i="10"/>
  <c r="U2647" i="10"/>
  <c r="S2647" i="10"/>
  <c r="U2646" i="10"/>
  <c r="S2646" i="10"/>
  <c r="U2645" i="10"/>
  <c r="S2645" i="10"/>
  <c r="U2644" i="10"/>
  <c r="S2644" i="10"/>
  <c r="U2643" i="10"/>
  <c r="S2643" i="10"/>
  <c r="U2642" i="10"/>
  <c r="S2642" i="10"/>
  <c r="U2618" i="10"/>
  <c r="S2618" i="10"/>
  <c r="U2617" i="10"/>
  <c r="S2617" i="10"/>
  <c r="U2616" i="10"/>
  <c r="S2616" i="10"/>
  <c r="U2607" i="10"/>
  <c r="S2607" i="10"/>
  <c r="U2606" i="10"/>
  <c r="S2606" i="10"/>
  <c r="U2605" i="10"/>
  <c r="S2605" i="10"/>
  <c r="U2604" i="10"/>
  <c r="S2604" i="10"/>
  <c r="U2603" i="10"/>
  <c r="S2603" i="10"/>
  <c r="U2602" i="10"/>
  <c r="S2602" i="10"/>
  <c r="U2601" i="10"/>
  <c r="S2601" i="10"/>
  <c r="U2577" i="10"/>
  <c r="S2577" i="10"/>
  <c r="U2576" i="10"/>
  <c r="S2576" i="10"/>
  <c r="U2575" i="10"/>
  <c r="S2575" i="10"/>
  <c r="U2574" i="10"/>
  <c r="S2574" i="10"/>
  <c r="U2573" i="10"/>
  <c r="S2573" i="10"/>
  <c r="U2572" i="10"/>
  <c r="S2572" i="10"/>
  <c r="U2571" i="10"/>
  <c r="S2571" i="10"/>
  <c r="U2570" i="10"/>
  <c r="S2570" i="10"/>
  <c r="U2569" i="10"/>
  <c r="S2569" i="10"/>
  <c r="U2568" i="10"/>
  <c r="S2568" i="10"/>
  <c r="U2567" i="10"/>
  <c r="S2567" i="10"/>
  <c r="U2564" i="10"/>
  <c r="S2564" i="10"/>
  <c r="U2563" i="10"/>
  <c r="S2563" i="10"/>
  <c r="U2562" i="10"/>
  <c r="S2562" i="10"/>
  <c r="U2561" i="10"/>
  <c r="S2561" i="10"/>
  <c r="U2560" i="10"/>
  <c r="S2560" i="10"/>
  <c r="U2559" i="10"/>
  <c r="S2559" i="10"/>
  <c r="U2557" i="10"/>
  <c r="S2557" i="10"/>
  <c r="U2556" i="10"/>
  <c r="S2556" i="10"/>
  <c r="U2555" i="10"/>
  <c r="S2555" i="10"/>
  <c r="U2547" i="10"/>
  <c r="S2547" i="10"/>
  <c r="U2527" i="10"/>
  <c r="S2527" i="10"/>
  <c r="U2526" i="10"/>
  <c r="S2526" i="10"/>
  <c r="U2525" i="10"/>
  <c r="S2525" i="10"/>
  <c r="U2524" i="10"/>
  <c r="S2524" i="10"/>
  <c r="U2523" i="10"/>
  <c r="S2523" i="10"/>
  <c r="U2522" i="10"/>
  <c r="S2522" i="10"/>
  <c r="U2521" i="10"/>
  <c r="S2521" i="10"/>
  <c r="U2513" i="10"/>
  <c r="S2513" i="10"/>
  <c r="U2512" i="10"/>
  <c r="S2512" i="10"/>
  <c r="U2511" i="10"/>
  <c r="S2511" i="10"/>
  <c r="U2510" i="10"/>
  <c r="S2510" i="10"/>
  <c r="U2509" i="10"/>
  <c r="S2509" i="10"/>
  <c r="U2508" i="10"/>
  <c r="S2508" i="10"/>
  <c r="U2507" i="10"/>
  <c r="S2507" i="10"/>
  <c r="U2506" i="10"/>
  <c r="S2506" i="10"/>
  <c r="U2505" i="10"/>
  <c r="S2505" i="10"/>
  <c r="U2504" i="10"/>
  <c r="S2504" i="10"/>
  <c r="U2503" i="10"/>
  <c r="S2503" i="10"/>
  <c r="U2502" i="10"/>
  <c r="S2502" i="10"/>
  <c r="U2501" i="10"/>
  <c r="S2501" i="10"/>
  <c r="U2500" i="10"/>
  <c r="S2500" i="10"/>
  <c r="U2499" i="10"/>
  <c r="S2499" i="10"/>
  <c r="U2498" i="10"/>
  <c r="S2498" i="10"/>
  <c r="U2497" i="10"/>
  <c r="S2497" i="10"/>
  <c r="U2496" i="10"/>
  <c r="S2496" i="10"/>
  <c r="U2495" i="10"/>
  <c r="S2495" i="10"/>
  <c r="U2494" i="10"/>
  <c r="S2494" i="10"/>
  <c r="U2493" i="10"/>
  <c r="S2493" i="10"/>
  <c r="U2492" i="10"/>
  <c r="S2492" i="10"/>
  <c r="U2479" i="10"/>
  <c r="S2479" i="10"/>
  <c r="U2478" i="10"/>
  <c r="S2478" i="10"/>
  <c r="U2475" i="10"/>
  <c r="S2475" i="10"/>
  <c r="U2457" i="10"/>
  <c r="S2457" i="10"/>
  <c r="U2456" i="10"/>
  <c r="S2456" i="10"/>
  <c r="U2455" i="10"/>
  <c r="S2455" i="10"/>
  <c r="U2451" i="10"/>
  <c r="S2451" i="10"/>
  <c r="U2450" i="10"/>
  <c r="S2450" i="10"/>
  <c r="U2449" i="10"/>
  <c r="S2449" i="10"/>
  <c r="U2445" i="10"/>
  <c r="S2445" i="10"/>
  <c r="U2444" i="10"/>
  <c r="S2444" i="10"/>
  <c r="U2443" i="10"/>
  <c r="S2443" i="10"/>
  <c r="U2442" i="10"/>
  <c r="S2442" i="10"/>
  <c r="U2441" i="10"/>
  <c r="S2441" i="10"/>
  <c r="U2440" i="10"/>
  <c r="S2440" i="10"/>
  <c r="U2439" i="10"/>
  <c r="S2439" i="10"/>
  <c r="U2438" i="10"/>
  <c r="S2438" i="10"/>
  <c r="U2437" i="10"/>
  <c r="S2437" i="10"/>
  <c r="U2436" i="10"/>
  <c r="S2436" i="10"/>
  <c r="U2435" i="10"/>
  <c r="S2435" i="10"/>
  <c r="U2434" i="10"/>
  <c r="S2434" i="10"/>
  <c r="U2433" i="10"/>
  <c r="S2433" i="10"/>
  <c r="U2432" i="10"/>
  <c r="S2432" i="10"/>
  <c r="U2424" i="10"/>
  <c r="S2424" i="10"/>
  <c r="U2423" i="10"/>
  <c r="S2423" i="10"/>
  <c r="U2422" i="10"/>
  <c r="S2422" i="10"/>
  <c r="U2421" i="10"/>
  <c r="S2421" i="10"/>
  <c r="U2420" i="10"/>
  <c r="S2420" i="10"/>
  <c r="U2419" i="10"/>
  <c r="S2419" i="10"/>
  <c r="U2418" i="10"/>
  <c r="S2418" i="10"/>
  <c r="U2410" i="10"/>
  <c r="S2410" i="10"/>
  <c r="U2409" i="10"/>
  <c r="S2409" i="10"/>
  <c r="U2408" i="10"/>
  <c r="S2408" i="10"/>
  <c r="U2407" i="10"/>
  <c r="S2407" i="10"/>
  <c r="U2406" i="10"/>
  <c r="S2406" i="10"/>
  <c r="U2405" i="10"/>
  <c r="S2405" i="10"/>
  <c r="U2404" i="10"/>
  <c r="S2404" i="10"/>
  <c r="U2403" i="10"/>
  <c r="S2403" i="10"/>
  <c r="U2398" i="10"/>
  <c r="S2398" i="10"/>
  <c r="U2397" i="10"/>
  <c r="S2397" i="10"/>
  <c r="U2396" i="10"/>
  <c r="S2396" i="10"/>
  <c r="U2395" i="10"/>
  <c r="S2395" i="10"/>
  <c r="U2394" i="10"/>
  <c r="S2394" i="10"/>
  <c r="U2393" i="10"/>
  <c r="S2393" i="10"/>
  <c r="U2392" i="10"/>
  <c r="S2392" i="10"/>
  <c r="U2348" i="10"/>
  <c r="S2348" i="10"/>
  <c r="U2347" i="10"/>
  <c r="S2347" i="10"/>
  <c r="U2346" i="10"/>
  <c r="S2346" i="10"/>
  <c r="U2345" i="10"/>
  <c r="S2345" i="10"/>
  <c r="U2344" i="10"/>
  <c r="S2344" i="10"/>
  <c r="U2343" i="10"/>
  <c r="S2343" i="10"/>
  <c r="U2342" i="10"/>
  <c r="S2342" i="10"/>
  <c r="U2341" i="10"/>
  <c r="S2341" i="10"/>
  <c r="U2340" i="10"/>
  <c r="S2340" i="10"/>
  <c r="U2339" i="10"/>
  <c r="S2339" i="10"/>
  <c r="U2338" i="10"/>
  <c r="S2338" i="10"/>
  <c r="U2337" i="10"/>
  <c r="S2337" i="10"/>
  <c r="U2336" i="10"/>
  <c r="S2336" i="10"/>
  <c r="U2335" i="10"/>
  <c r="S2335" i="10"/>
  <c r="U2334" i="10"/>
  <c r="S2334" i="10"/>
  <c r="U2333" i="10"/>
  <c r="S2333" i="10"/>
  <c r="U2332" i="10"/>
  <c r="S2332" i="10"/>
  <c r="U2331" i="10"/>
  <c r="S2331" i="10"/>
  <c r="U2330" i="10"/>
  <c r="S2330" i="10"/>
  <c r="U2329" i="10"/>
  <c r="S2329" i="10"/>
  <c r="U2328" i="10"/>
  <c r="S2328" i="10"/>
  <c r="U2327" i="10"/>
  <c r="S2327" i="10"/>
  <c r="U2326" i="10"/>
  <c r="S2326" i="10"/>
  <c r="U2325" i="10"/>
  <c r="S2325" i="10"/>
  <c r="U2324" i="10"/>
  <c r="S2324" i="10"/>
  <c r="U2323" i="10"/>
  <c r="S2323" i="10"/>
  <c r="U2322" i="10"/>
  <c r="S2322" i="10"/>
  <c r="U2321" i="10"/>
  <c r="S2321" i="10"/>
  <c r="U2320" i="10"/>
  <c r="S2320" i="10"/>
  <c r="U2319" i="10"/>
  <c r="S2319" i="10"/>
  <c r="U2318" i="10"/>
  <c r="S2318" i="10"/>
  <c r="U2317" i="10"/>
  <c r="S2317" i="10"/>
  <c r="U2316" i="10"/>
  <c r="S2316" i="10"/>
  <c r="U2315" i="10"/>
  <c r="S2315" i="10"/>
  <c r="U2314" i="10"/>
  <c r="S2314" i="10"/>
  <c r="U2313" i="10"/>
  <c r="S2313" i="10"/>
  <c r="U2312" i="10"/>
  <c r="S2312" i="10"/>
  <c r="U2311" i="10"/>
  <c r="S2311" i="10"/>
  <c r="U2310" i="10"/>
  <c r="S2310" i="10"/>
  <c r="U2309" i="10"/>
  <c r="S2309" i="10"/>
  <c r="U2308" i="10"/>
  <c r="S2308" i="10"/>
  <c r="U2307" i="10"/>
  <c r="S2307" i="10"/>
  <c r="U2306" i="10"/>
  <c r="S2306" i="10"/>
  <c r="U2305" i="10"/>
  <c r="S2305" i="10"/>
  <c r="U2304" i="10"/>
  <c r="S2304" i="10"/>
  <c r="U2303" i="10"/>
  <c r="S2303" i="10"/>
  <c r="U2302" i="10"/>
  <c r="S2302" i="10"/>
  <c r="U2301" i="10"/>
  <c r="S2301" i="10"/>
  <c r="U2261" i="10"/>
  <c r="S2261" i="10"/>
  <c r="U2255" i="10"/>
  <c r="S2255" i="10"/>
  <c r="U2254" i="10"/>
  <c r="S2254" i="10"/>
  <c r="U2253" i="10"/>
  <c r="S2253" i="10"/>
  <c r="U2252" i="10"/>
  <c r="S2252" i="10"/>
  <c r="U2251" i="10"/>
  <c r="S2251" i="10"/>
  <c r="U2245" i="10"/>
  <c r="S2245" i="10"/>
  <c r="U2244" i="10"/>
  <c r="S2244" i="10"/>
  <c r="U2243" i="10"/>
  <c r="S2243" i="10"/>
  <c r="U2242" i="10"/>
  <c r="S2242" i="10"/>
  <c r="U2241" i="10"/>
  <c r="S2241" i="10"/>
  <c r="U2240" i="10"/>
  <c r="S2240" i="10"/>
  <c r="U2239" i="10"/>
  <c r="S2239" i="10"/>
  <c r="S2246" i="10"/>
  <c r="U2246" i="10"/>
  <c r="U2231" i="10"/>
  <c r="S2231" i="10"/>
  <c r="U2230" i="10"/>
  <c r="S2230" i="10"/>
  <c r="U2229" i="10"/>
  <c r="S2229" i="10"/>
  <c r="U2228" i="10"/>
  <c r="S2228" i="10"/>
  <c r="U2227" i="10"/>
  <c r="S2227" i="10"/>
  <c r="U2226" i="10"/>
  <c r="S2226" i="10"/>
  <c r="U2225" i="10"/>
  <c r="S2225" i="10"/>
  <c r="U2217" i="10"/>
  <c r="S2217" i="10"/>
  <c r="U2216" i="10"/>
  <c r="S2216" i="10"/>
  <c r="U2215" i="10"/>
  <c r="S2215" i="10"/>
  <c r="U2214" i="10"/>
  <c r="S2214" i="10"/>
  <c r="U2213" i="10"/>
  <c r="S2213" i="10"/>
  <c r="U2212" i="10"/>
  <c r="S2212" i="10"/>
  <c r="U2205" i="10"/>
  <c r="S2205" i="10"/>
  <c r="U2204" i="10"/>
  <c r="S2204" i="10"/>
  <c r="U2203" i="10"/>
  <c r="S2203" i="10"/>
  <c r="U2202" i="10"/>
  <c r="S2202" i="10"/>
  <c r="U2201" i="10"/>
  <c r="S2201" i="10"/>
  <c r="U2200" i="10"/>
  <c r="S2200" i="10"/>
  <c r="U2199" i="10"/>
  <c r="S2199" i="10"/>
  <c r="U2185" i="10"/>
  <c r="S2185" i="10"/>
  <c r="U2184" i="10"/>
  <c r="S2184" i="10"/>
  <c r="U2183" i="10"/>
  <c r="S2183" i="10"/>
  <c r="U2182" i="10"/>
  <c r="S2182" i="10"/>
  <c r="U2181" i="10"/>
  <c r="S2181" i="10"/>
  <c r="U2180" i="10"/>
  <c r="S2180" i="10"/>
  <c r="U2179" i="10"/>
  <c r="S2179" i="10"/>
  <c r="U2178" i="10"/>
  <c r="S2178" i="10"/>
  <c r="U2173" i="10"/>
  <c r="S2173" i="10"/>
  <c r="U2172" i="10"/>
  <c r="S2172" i="10"/>
  <c r="U2171" i="10"/>
  <c r="S2171" i="10"/>
  <c r="U2170" i="10"/>
  <c r="S2170" i="10"/>
  <c r="U2169" i="10"/>
  <c r="S2169" i="10"/>
  <c r="U2168" i="10"/>
  <c r="S2168" i="10"/>
  <c r="U2167" i="10"/>
  <c r="S2167" i="10"/>
  <c r="U2165" i="10"/>
  <c r="S2165" i="10"/>
  <c r="U2164" i="10"/>
  <c r="S2164" i="10"/>
  <c r="U2132" i="10"/>
  <c r="S2132" i="10"/>
  <c r="U2131" i="10"/>
  <c r="S2131" i="10"/>
  <c r="U2130" i="10"/>
  <c r="S2130" i="10"/>
  <c r="U2129" i="10"/>
  <c r="S2129" i="10"/>
  <c r="U2128" i="10"/>
  <c r="S2128" i="10"/>
  <c r="U2127" i="10"/>
  <c r="S2127" i="10"/>
  <c r="U2126" i="10"/>
  <c r="S2126" i="10"/>
  <c r="U2125" i="10"/>
  <c r="S2125" i="10"/>
  <c r="U2124" i="10"/>
  <c r="S2124" i="10"/>
  <c r="U2123" i="10"/>
  <c r="S2123" i="10"/>
  <c r="U2112" i="10"/>
  <c r="S2112" i="10"/>
  <c r="U2111" i="10"/>
  <c r="S2111" i="10"/>
  <c r="U2110" i="10"/>
  <c r="S2110" i="10"/>
  <c r="U2109" i="10"/>
  <c r="S2109" i="10"/>
  <c r="U2108" i="10"/>
  <c r="S2108" i="10"/>
  <c r="U2107" i="10"/>
  <c r="S2107" i="10"/>
  <c r="U2106" i="10"/>
  <c r="S2106" i="10"/>
  <c r="U2105" i="10"/>
  <c r="S2105" i="10"/>
  <c r="U2104" i="10"/>
  <c r="S2104" i="10"/>
  <c r="U2103" i="10"/>
  <c r="S2103" i="10"/>
  <c r="U2102" i="10"/>
  <c r="S2102" i="10"/>
  <c r="U2101" i="10"/>
  <c r="S2101" i="10"/>
  <c r="U2100" i="10"/>
  <c r="S2100" i="10"/>
  <c r="U2099" i="10"/>
  <c r="S2099" i="10"/>
  <c r="U2098" i="10"/>
  <c r="S2098" i="10"/>
  <c r="U2097" i="10"/>
  <c r="S2097" i="10"/>
  <c r="U2096" i="10"/>
  <c r="S2096" i="10"/>
  <c r="U2095" i="10"/>
  <c r="S2095" i="10"/>
  <c r="U2094" i="10"/>
  <c r="S2094" i="10"/>
  <c r="U2093" i="10"/>
  <c r="S2093" i="10"/>
  <c r="U2092" i="10"/>
  <c r="S2092" i="10"/>
  <c r="U2091" i="10"/>
  <c r="S2091" i="10"/>
  <c r="U2090" i="10"/>
  <c r="S2090" i="10"/>
  <c r="U2089" i="10"/>
  <c r="S2089" i="10"/>
  <c r="U2088" i="10"/>
  <c r="S2088" i="10"/>
  <c r="U2087" i="10"/>
  <c r="S2087" i="10"/>
  <c r="U2086" i="10"/>
  <c r="S2086" i="10"/>
  <c r="U2085" i="10"/>
  <c r="S2085" i="10"/>
  <c r="U2084" i="10"/>
  <c r="S2084" i="10"/>
  <c r="U2083" i="10"/>
  <c r="S2083" i="10"/>
  <c r="U2038" i="10"/>
  <c r="S2038" i="10"/>
  <c r="U2037" i="10"/>
  <c r="S2037" i="10"/>
  <c r="U2036" i="10"/>
  <c r="S2036" i="10"/>
  <c r="U2035" i="10"/>
  <c r="S2035" i="10"/>
  <c r="U2034" i="10"/>
  <c r="S2034" i="10"/>
  <c r="U2033" i="10"/>
  <c r="S2033" i="10"/>
  <c r="U2032" i="10"/>
  <c r="S2032" i="10"/>
  <c r="U2031" i="10"/>
  <c r="S2031" i="10"/>
  <c r="U2030" i="10"/>
  <c r="S2030" i="10"/>
  <c r="U2029" i="10"/>
  <c r="S2029" i="10"/>
  <c r="U2028" i="10"/>
  <c r="S2028" i="10"/>
  <c r="U2027" i="10"/>
  <c r="S2027" i="10"/>
  <c r="U2026" i="10"/>
  <c r="S2026" i="10"/>
  <c r="U2025" i="10"/>
  <c r="S2025" i="10"/>
  <c r="U2024" i="10"/>
  <c r="S2024" i="10"/>
  <c r="U2023" i="10"/>
  <c r="S2023" i="10"/>
  <c r="U2022" i="10"/>
  <c r="S2022" i="10"/>
  <c r="U2021" i="10"/>
  <c r="S2021" i="10"/>
  <c r="U2020" i="10"/>
  <c r="S2020" i="10"/>
  <c r="U2019" i="10"/>
  <c r="S2019" i="10"/>
  <c r="U2018" i="10"/>
  <c r="S2018" i="10"/>
  <c r="U2017" i="10"/>
  <c r="S2017" i="10"/>
  <c r="U2016" i="10"/>
  <c r="S2016" i="10"/>
  <c r="U2015" i="10"/>
  <c r="S2015" i="10"/>
  <c r="U1990" i="10"/>
  <c r="S1990" i="10"/>
  <c r="U1989" i="10"/>
  <c r="S1989" i="10"/>
  <c r="U1988" i="10"/>
  <c r="S1988" i="10"/>
  <c r="U1987" i="10"/>
  <c r="S1987" i="10"/>
  <c r="U1981" i="10"/>
  <c r="S1981" i="10"/>
  <c r="U1976" i="10"/>
  <c r="S1976" i="10"/>
  <c r="U1915" i="10"/>
  <c r="S1915" i="10"/>
  <c r="U1914" i="10"/>
  <c r="S1914" i="10"/>
  <c r="U1913" i="10"/>
  <c r="S1913" i="10"/>
  <c r="U1912" i="10"/>
  <c r="S1912" i="10"/>
  <c r="U1911" i="10"/>
  <c r="S1911" i="10"/>
  <c r="U1910" i="10"/>
  <c r="S1910" i="10"/>
  <c r="U1909" i="10"/>
  <c r="S1909" i="10"/>
  <c r="U1908" i="10"/>
  <c r="S1908" i="10"/>
  <c r="U1907" i="10"/>
  <c r="S1907" i="10"/>
  <c r="U1906" i="10"/>
  <c r="S1906" i="10"/>
  <c r="U1905" i="10"/>
  <c r="S1905" i="10"/>
  <c r="U1904" i="10"/>
  <c r="S1904" i="10"/>
  <c r="U1903" i="10"/>
  <c r="S1903" i="10"/>
  <c r="U1902" i="10"/>
  <c r="S1902" i="10"/>
  <c r="U1901" i="10"/>
  <c r="S1901" i="10"/>
  <c r="U1900" i="10"/>
  <c r="S1900" i="10"/>
  <c r="U1883" i="10"/>
  <c r="S1883" i="10"/>
  <c r="U1882" i="10"/>
  <c r="S1882" i="10"/>
  <c r="U1881" i="10"/>
  <c r="S1881" i="10"/>
  <c r="U1880" i="10"/>
  <c r="S1880" i="10"/>
  <c r="U1879" i="10"/>
  <c r="S1879" i="10"/>
  <c r="U1878" i="10"/>
  <c r="S1878" i="10"/>
  <c r="U1877" i="10"/>
  <c r="S1877" i="10"/>
  <c r="U1876" i="10"/>
  <c r="S1876" i="10"/>
  <c r="U1875" i="10"/>
  <c r="S1875" i="10"/>
  <c r="U1874" i="10"/>
  <c r="S1874" i="10"/>
  <c r="U1873" i="10"/>
  <c r="S1873" i="10"/>
  <c r="U1872" i="10"/>
  <c r="S1872" i="10"/>
  <c r="U1871" i="10"/>
  <c r="S1871" i="10"/>
  <c r="U1870" i="10"/>
  <c r="S1870" i="10"/>
  <c r="U1869" i="10"/>
  <c r="S1869" i="10"/>
  <c r="U1868" i="10"/>
  <c r="S1868" i="10"/>
  <c r="U1867" i="10"/>
  <c r="S1867" i="10"/>
  <c r="U1866" i="10"/>
  <c r="S1866" i="10"/>
  <c r="U1865" i="10"/>
  <c r="S1865" i="10"/>
  <c r="U1864" i="10"/>
  <c r="S1864" i="10"/>
  <c r="U1863" i="10"/>
  <c r="S1863" i="10"/>
  <c r="U1862" i="10"/>
  <c r="S1862" i="10"/>
  <c r="U1861" i="10"/>
  <c r="S1861" i="10"/>
  <c r="U1860" i="10"/>
  <c r="S1860" i="10"/>
  <c r="U1859" i="10"/>
  <c r="S1859" i="10"/>
  <c r="U1858" i="10"/>
  <c r="S1858" i="10"/>
  <c r="U1857" i="10"/>
  <c r="S1857" i="10"/>
  <c r="U1856" i="10"/>
  <c r="S1856" i="10"/>
  <c r="U1855" i="10"/>
  <c r="S1855" i="10"/>
  <c r="U1854" i="10"/>
  <c r="S1854" i="10"/>
  <c r="U1853" i="10"/>
  <c r="S1853" i="10"/>
  <c r="U1852" i="10"/>
  <c r="S1852" i="10"/>
  <c r="U1851" i="10"/>
  <c r="S1851" i="10"/>
  <c r="U1850" i="10"/>
  <c r="S1850" i="10"/>
  <c r="U1849" i="10"/>
  <c r="S1849" i="10"/>
  <c r="U1848" i="10"/>
  <c r="S1848" i="10"/>
  <c r="U1847" i="10"/>
  <c r="S1847" i="10"/>
  <c r="U1846" i="10"/>
  <c r="S1846" i="10"/>
  <c r="U1845" i="10"/>
  <c r="S1845" i="10"/>
  <c r="U1844" i="10"/>
  <c r="S1844" i="10"/>
  <c r="U1843" i="10"/>
  <c r="S1843" i="10"/>
  <c r="U1842" i="10"/>
  <c r="S1842" i="10"/>
  <c r="U1841" i="10"/>
  <c r="S1841" i="10"/>
  <c r="U1840" i="10"/>
  <c r="S1840" i="10"/>
  <c r="U1839" i="10"/>
  <c r="S1839" i="10"/>
  <c r="U1838" i="10"/>
  <c r="S1838" i="10"/>
  <c r="U1837" i="10"/>
  <c r="S1837" i="10"/>
  <c r="U1836" i="10"/>
  <c r="S1836" i="10"/>
  <c r="U1835" i="10"/>
  <c r="S1835" i="10"/>
  <c r="U1834" i="10"/>
  <c r="S1834" i="10"/>
  <c r="U1833" i="10"/>
  <c r="S1833" i="10"/>
  <c r="U1832" i="10"/>
  <c r="S1832" i="10"/>
  <c r="U1831" i="10"/>
  <c r="S1831" i="10"/>
  <c r="U1830" i="10"/>
  <c r="S1830" i="10"/>
  <c r="U1829" i="10"/>
  <c r="S1829" i="10"/>
  <c r="U1828" i="10"/>
  <c r="S1828" i="10"/>
  <c r="U1827" i="10"/>
  <c r="S1827" i="10"/>
  <c r="U1826" i="10"/>
  <c r="S1826" i="10"/>
  <c r="U1825" i="10"/>
  <c r="S1825" i="10"/>
  <c r="U1824" i="10"/>
  <c r="S1824" i="10"/>
  <c r="U1823" i="10"/>
  <c r="S1823" i="10"/>
  <c r="U1822" i="10"/>
  <c r="S1822" i="10"/>
  <c r="U1821" i="10"/>
  <c r="S1821" i="10"/>
  <c r="U1820" i="10"/>
  <c r="S1820" i="10"/>
  <c r="U1819" i="10"/>
  <c r="S1819" i="10"/>
  <c r="U1818" i="10"/>
  <c r="S1818" i="10"/>
  <c r="U1817" i="10"/>
  <c r="S1817" i="10"/>
  <c r="U1816" i="10"/>
  <c r="S1816" i="10"/>
  <c r="U1815" i="10"/>
  <c r="S1815" i="10"/>
  <c r="U1814" i="10"/>
  <c r="S1814" i="10"/>
  <c r="U1813" i="10"/>
  <c r="S1813" i="10"/>
  <c r="U1812" i="10"/>
  <c r="S1812" i="10"/>
  <c r="U1811" i="10"/>
  <c r="S1811" i="10"/>
  <c r="U1810" i="10"/>
  <c r="S1810" i="10"/>
  <c r="U1809" i="10"/>
  <c r="S1809" i="10"/>
  <c r="U1808" i="10"/>
  <c r="S1808" i="10"/>
  <c r="U1807" i="10"/>
  <c r="S1807" i="10"/>
  <c r="U1806" i="10"/>
  <c r="S1806" i="10"/>
  <c r="U1805" i="10"/>
  <c r="S1805" i="10"/>
  <c r="U1804" i="10"/>
  <c r="S1804" i="10"/>
  <c r="U1803" i="10"/>
  <c r="S1803" i="10"/>
  <c r="U1802" i="10"/>
  <c r="S1802" i="10"/>
  <c r="U1719" i="10"/>
  <c r="S1719" i="10"/>
  <c r="U1718" i="10"/>
  <c r="S1718" i="10"/>
  <c r="U1717" i="10"/>
  <c r="S1717" i="10"/>
  <c r="U1716" i="10"/>
  <c r="S1716" i="10"/>
  <c r="U1715" i="10"/>
  <c r="S1715" i="10"/>
  <c r="U1714" i="10"/>
  <c r="S1714" i="10"/>
  <c r="U1713" i="10"/>
  <c r="S1713" i="10"/>
  <c r="U1712" i="10"/>
  <c r="S1712" i="10"/>
  <c r="U1700" i="10"/>
  <c r="S1700" i="10"/>
  <c r="U1699" i="10"/>
  <c r="S1699" i="10"/>
  <c r="U1698" i="10"/>
  <c r="S1698" i="10"/>
  <c r="U1697" i="10"/>
  <c r="S1697" i="10"/>
  <c r="U1696" i="10"/>
  <c r="S1696" i="10"/>
  <c r="U1695" i="10"/>
  <c r="S1695" i="10"/>
  <c r="U1694" i="10"/>
  <c r="S1694" i="10"/>
  <c r="U1693" i="10"/>
  <c r="S1693" i="10"/>
  <c r="U1692" i="10"/>
  <c r="S1692" i="10"/>
  <c r="U1691" i="10"/>
  <c r="S1691" i="10"/>
  <c r="U1690" i="10"/>
  <c r="S1690" i="10"/>
  <c r="U1689" i="10"/>
  <c r="S1689" i="10"/>
  <c r="U1688" i="10"/>
  <c r="S1688" i="10"/>
  <c r="U1687" i="10"/>
  <c r="S1687" i="10"/>
  <c r="U1686" i="10"/>
  <c r="S1686" i="10"/>
  <c r="U1685" i="10"/>
  <c r="S1685" i="10"/>
  <c r="U1684" i="10"/>
  <c r="S1684" i="10"/>
  <c r="U1683" i="10"/>
  <c r="S1683" i="10"/>
  <c r="U1682" i="10"/>
  <c r="S1682" i="10"/>
  <c r="U1681" i="10"/>
  <c r="S1681" i="10"/>
  <c r="U1680" i="10"/>
  <c r="S1680" i="10"/>
  <c r="U1679" i="10"/>
  <c r="S1679" i="10"/>
  <c r="U1678" i="10"/>
  <c r="S1678" i="10"/>
  <c r="U1677" i="10"/>
  <c r="S1677" i="10"/>
  <c r="U1664" i="10"/>
  <c r="S1664" i="10"/>
  <c r="U1663" i="10"/>
  <c r="S1663" i="10"/>
  <c r="U1662" i="10"/>
  <c r="S1662" i="10"/>
  <c r="U1661" i="10"/>
  <c r="S1661" i="10"/>
  <c r="U1660" i="10"/>
  <c r="S1660" i="10"/>
  <c r="U1659" i="10"/>
  <c r="S1659" i="10"/>
  <c r="U1658" i="10"/>
  <c r="S1658" i="10"/>
  <c r="U1657" i="10"/>
  <c r="S1657" i="10"/>
  <c r="U1656" i="10"/>
  <c r="S1656" i="10"/>
  <c r="U1655" i="10"/>
  <c r="S1655" i="10"/>
  <c r="U1654" i="10"/>
  <c r="S1654" i="10"/>
  <c r="U1653" i="10"/>
  <c r="S1653" i="10"/>
  <c r="U1652" i="10"/>
  <c r="S1652" i="10"/>
  <c r="U1651" i="10"/>
  <c r="S1651" i="10"/>
  <c r="U1650" i="10"/>
  <c r="S1650" i="10"/>
  <c r="U1646" i="10"/>
  <c r="S1646" i="10"/>
  <c r="U1645" i="10"/>
  <c r="S1645" i="10"/>
  <c r="U1644" i="10"/>
  <c r="S1644" i="10"/>
  <c r="U1623" i="10"/>
  <c r="S1623" i="10"/>
  <c r="U1622" i="10"/>
  <c r="S1622" i="10"/>
  <c r="U1618" i="10"/>
  <c r="S1618" i="10"/>
  <c r="U1617" i="10"/>
  <c r="S1617" i="10"/>
  <c r="U1616" i="10"/>
  <c r="S1616" i="10"/>
  <c r="U1615" i="10"/>
  <c r="S1615" i="10"/>
  <c r="U1614" i="10"/>
  <c r="S1614" i="10"/>
  <c r="U1613" i="10"/>
  <c r="S1613" i="10"/>
  <c r="U1612" i="10"/>
  <c r="S1612" i="10"/>
  <c r="U1604" i="10"/>
  <c r="S1604" i="10"/>
  <c r="U1603" i="10"/>
  <c r="S1603" i="10"/>
  <c r="U1602" i="10"/>
  <c r="S1602" i="10"/>
  <c r="U1601" i="10"/>
  <c r="S1601" i="10"/>
  <c r="U1600" i="10"/>
  <c r="S1600" i="10"/>
  <c r="U1599" i="10"/>
  <c r="S1599" i="10"/>
  <c r="U1598" i="10"/>
  <c r="S1598" i="10"/>
  <c r="U1597" i="10"/>
  <c r="S1597" i="10"/>
  <c r="U1596" i="10"/>
  <c r="S1596" i="10"/>
  <c r="U1595" i="10"/>
  <c r="S1595" i="10"/>
  <c r="U1594" i="10"/>
  <c r="S1594" i="10"/>
  <c r="U1593" i="10"/>
  <c r="S1593" i="10"/>
  <c r="U1592" i="10"/>
  <c r="S1592" i="10"/>
  <c r="U1591" i="10"/>
  <c r="S1591" i="10"/>
  <c r="U1590" i="10"/>
  <c r="S1590" i="10"/>
  <c r="U1589" i="10"/>
  <c r="S1589" i="10"/>
  <c r="U1588" i="10"/>
  <c r="S1588" i="10"/>
  <c r="U1587" i="10"/>
  <c r="S1587" i="10"/>
  <c r="U1586" i="10"/>
  <c r="S1586" i="10"/>
  <c r="U1585" i="10"/>
  <c r="S1585" i="10"/>
  <c r="U1584" i="10"/>
  <c r="S1584" i="10"/>
  <c r="U1583" i="10"/>
  <c r="S1583" i="10"/>
  <c r="U1582" i="10"/>
  <c r="S1582" i="10"/>
  <c r="U1581" i="10"/>
  <c r="S1581" i="10"/>
  <c r="U1580" i="10"/>
  <c r="S1580" i="10"/>
  <c r="U1579" i="10"/>
  <c r="S1579" i="10"/>
  <c r="U1578" i="10"/>
  <c r="S1578" i="10"/>
  <c r="U1577" i="10"/>
  <c r="S1577" i="10"/>
  <c r="U1576" i="10"/>
  <c r="S1576" i="10"/>
  <c r="U1575" i="10"/>
  <c r="S1575" i="10"/>
  <c r="U1574" i="10"/>
  <c r="S1574" i="10"/>
  <c r="U1573" i="10"/>
  <c r="S1573" i="10"/>
  <c r="U1572" i="10"/>
  <c r="S1572" i="10"/>
  <c r="U1571" i="10"/>
  <c r="S1571" i="10"/>
  <c r="U1570" i="10"/>
  <c r="S1570" i="10"/>
  <c r="U1569" i="10"/>
  <c r="S1569" i="10"/>
  <c r="U1568" i="10"/>
  <c r="S1568" i="10"/>
  <c r="U1567" i="10"/>
  <c r="S1567" i="10"/>
  <c r="U1566" i="10"/>
  <c r="S1566" i="10"/>
  <c r="U1565" i="10"/>
  <c r="S1565" i="10"/>
  <c r="U1564" i="10"/>
  <c r="S1564" i="10"/>
  <c r="U1563" i="10"/>
  <c r="S1563" i="10"/>
  <c r="U1562" i="10"/>
  <c r="S1562" i="10"/>
  <c r="U1561" i="10"/>
  <c r="S1561" i="10"/>
  <c r="U1560" i="10"/>
  <c r="S1560" i="10"/>
  <c r="U1559" i="10"/>
  <c r="S1559" i="10"/>
  <c r="U1558" i="10"/>
  <c r="S1558" i="10"/>
  <c r="U1557" i="10"/>
  <c r="S1557" i="10"/>
  <c r="U1556" i="10"/>
  <c r="S1556" i="10"/>
  <c r="U1555" i="10"/>
  <c r="S1555" i="10"/>
  <c r="U1554" i="10"/>
  <c r="S1554" i="10"/>
  <c r="U1553" i="10"/>
  <c r="S1553" i="10"/>
  <c r="U1552" i="10"/>
  <c r="S1552" i="10"/>
  <c r="U1551" i="10"/>
  <c r="S1551" i="10"/>
  <c r="U1550" i="10"/>
  <c r="S1550" i="10"/>
  <c r="U1549" i="10"/>
  <c r="S1549" i="10"/>
  <c r="U1548" i="10"/>
  <c r="S1548" i="10"/>
  <c r="U1525" i="10"/>
  <c r="S1525" i="10"/>
  <c r="U1524" i="10"/>
  <c r="S1524" i="10"/>
  <c r="U1523" i="10"/>
  <c r="S1523" i="10"/>
  <c r="U1519" i="10"/>
  <c r="S1519" i="10"/>
  <c r="U1518" i="10"/>
  <c r="S1518" i="10"/>
  <c r="U1517" i="10"/>
  <c r="S1517" i="10"/>
  <c r="U1516" i="10"/>
  <c r="S1516" i="10"/>
  <c r="U1515" i="10"/>
  <c r="S1515" i="10"/>
  <c r="U1514" i="10"/>
  <c r="S1514" i="10"/>
  <c r="U1513" i="10"/>
  <c r="S1513" i="10"/>
  <c r="U1512" i="10"/>
  <c r="S1512" i="10"/>
  <c r="U1511" i="10"/>
  <c r="S1511" i="10"/>
  <c r="U1510" i="10"/>
  <c r="S1510" i="10"/>
  <c r="U1509" i="10"/>
  <c r="S1509" i="10"/>
  <c r="U1508" i="10"/>
  <c r="S1508" i="10"/>
  <c r="U1507" i="10"/>
  <c r="S1507" i="10"/>
  <c r="U1506" i="10"/>
  <c r="S1506" i="10"/>
  <c r="U1505" i="10"/>
  <c r="S1505" i="10"/>
  <c r="U1504" i="10"/>
  <c r="S1504" i="10"/>
  <c r="U1390" i="10"/>
  <c r="S1390" i="10"/>
  <c r="U1389" i="10"/>
  <c r="S1389" i="10"/>
  <c r="U1388" i="10"/>
  <c r="S1388" i="10"/>
  <c r="U1387" i="10"/>
  <c r="S1387" i="10"/>
  <c r="U1386" i="10"/>
  <c r="S1386" i="10"/>
  <c r="U1385" i="10"/>
  <c r="S1385" i="10"/>
  <c r="U1384" i="10"/>
  <c r="S1384" i="10"/>
  <c r="U1170" i="10"/>
  <c r="S1170" i="10"/>
  <c r="U1169" i="10"/>
  <c r="S1169" i="10"/>
  <c r="U1168" i="10"/>
  <c r="S1168" i="10"/>
  <c r="U1167" i="10"/>
  <c r="S1167" i="10"/>
  <c r="U1166" i="10"/>
  <c r="S1166" i="10"/>
  <c r="U1149" i="10"/>
  <c r="S1149" i="10"/>
  <c r="U1148" i="10"/>
  <c r="S1148" i="10"/>
  <c r="U1147" i="10"/>
  <c r="S1147" i="10"/>
  <c r="U1146" i="10"/>
  <c r="S1146" i="10"/>
  <c r="U1145" i="10"/>
  <c r="S1145" i="10"/>
  <c r="U1144" i="10"/>
  <c r="S1144" i="10"/>
  <c r="U1143" i="10"/>
  <c r="S1143" i="10"/>
  <c r="U1142" i="10"/>
  <c r="S1142" i="10"/>
  <c r="U1141" i="10"/>
  <c r="S1141" i="10"/>
  <c r="U1137" i="10"/>
  <c r="S1137" i="10"/>
  <c r="U1136" i="10"/>
  <c r="S1136" i="10"/>
  <c r="U1135" i="10"/>
  <c r="S1135" i="10"/>
  <c r="U1134" i="10"/>
  <c r="S1134" i="10"/>
  <c r="U1129" i="10"/>
  <c r="S1129" i="10"/>
  <c r="U1127" i="10"/>
  <c r="S1127" i="10"/>
  <c r="U1107" i="10" l="1"/>
  <c r="S1107" i="10"/>
  <c r="U1106" i="10"/>
  <c r="S1106" i="10"/>
  <c r="U1105" i="10"/>
  <c r="S1105" i="10"/>
  <c r="U1104" i="10"/>
  <c r="S1104" i="10"/>
  <c r="U1103" i="10"/>
  <c r="S1103" i="10"/>
  <c r="U1102" i="10"/>
  <c r="S1102" i="10"/>
  <c r="U1101" i="10"/>
  <c r="S1101" i="10"/>
  <c r="U1100" i="10"/>
  <c r="S1100" i="10"/>
  <c r="U1099" i="10"/>
  <c r="S1099" i="10"/>
  <c r="U1081" i="10"/>
  <c r="S1081" i="10"/>
  <c r="U1080" i="10"/>
  <c r="S1080" i="10"/>
  <c r="U1079" i="10"/>
  <c r="S1079" i="10"/>
  <c r="U1078" i="10"/>
  <c r="S1078" i="10"/>
  <c r="U1047" i="10"/>
  <c r="S1047" i="10"/>
  <c r="U1046" i="10"/>
  <c r="S1046" i="10"/>
  <c r="U1045" i="10"/>
  <c r="S1045" i="10"/>
  <c r="U1044" i="10"/>
  <c r="S1044" i="10"/>
  <c r="U1043" i="10"/>
  <c r="S1043" i="10"/>
  <c r="U1042" i="10"/>
  <c r="S1042" i="10"/>
  <c r="U1041" i="10"/>
  <c r="S1041" i="10"/>
  <c r="U1040" i="10"/>
  <c r="S1040" i="10"/>
  <c r="U1039" i="10"/>
  <c r="S1039" i="10"/>
  <c r="U1038" i="10"/>
  <c r="S1038" i="10"/>
  <c r="U1037" i="10"/>
  <c r="S1037" i="10"/>
  <c r="U1036" i="10"/>
  <c r="S1036" i="10"/>
  <c r="U1035" i="10"/>
  <c r="S1035" i="10"/>
  <c r="U986" i="10"/>
  <c r="S986" i="10"/>
  <c r="U985" i="10"/>
  <c r="S985" i="10"/>
  <c r="U984" i="10"/>
  <c r="S984" i="10"/>
  <c r="U983" i="10"/>
  <c r="S983" i="10"/>
  <c r="U982" i="10"/>
  <c r="S982" i="10"/>
  <c r="U981" i="10"/>
  <c r="S981" i="10"/>
  <c r="U980" i="10"/>
  <c r="S980" i="10"/>
  <c r="U979" i="10"/>
  <c r="S979" i="10"/>
  <c r="U978" i="10"/>
  <c r="S978" i="10"/>
  <c r="U968" i="10"/>
  <c r="S968" i="10"/>
  <c r="U967" i="10"/>
  <c r="S967" i="10"/>
  <c r="U964" i="10"/>
  <c r="S964" i="10"/>
  <c r="U963" i="10"/>
  <c r="S963" i="10"/>
  <c r="U962" i="10"/>
  <c r="S962" i="10"/>
  <c r="U961" i="10"/>
  <c r="S961" i="10"/>
  <c r="U960" i="10"/>
  <c r="S960" i="10"/>
  <c r="U959" i="10"/>
  <c r="S959" i="10"/>
  <c r="U958" i="10"/>
  <c r="S958" i="10"/>
  <c r="U957" i="10"/>
  <c r="S957" i="10"/>
  <c r="U956" i="10"/>
  <c r="S956" i="10"/>
  <c r="U955" i="10"/>
  <c r="S955" i="10"/>
  <c r="U954" i="10"/>
  <c r="S954" i="10"/>
  <c r="U953" i="10"/>
  <c r="S953" i="10"/>
  <c r="U952" i="10"/>
  <c r="S952" i="10"/>
  <c r="U951" i="10"/>
  <c r="S951" i="10"/>
  <c r="U950" i="10"/>
  <c r="S950" i="10"/>
  <c r="U949" i="10"/>
  <c r="S949" i="10"/>
  <c r="U948" i="10"/>
  <c r="S948" i="10"/>
  <c r="U947" i="10"/>
  <c r="S947" i="10"/>
  <c r="U946" i="10"/>
  <c r="S946" i="10"/>
  <c r="U945" i="10"/>
  <c r="S945" i="10"/>
  <c r="U944" i="10"/>
  <c r="S944" i="10"/>
  <c r="U932" i="10"/>
  <c r="S932" i="10"/>
  <c r="U931" i="10"/>
  <c r="S931" i="10"/>
  <c r="U930" i="10"/>
  <c r="S930" i="10"/>
  <c r="U929" i="10"/>
  <c r="S929" i="10"/>
  <c r="U928" i="10"/>
  <c r="S928" i="10"/>
  <c r="U927" i="10"/>
  <c r="S927" i="10"/>
  <c r="U926" i="10"/>
  <c r="S926" i="10"/>
  <c r="U918" i="10"/>
  <c r="S918" i="10"/>
  <c r="U917" i="10"/>
  <c r="S917" i="10"/>
  <c r="U916" i="10"/>
  <c r="S916" i="10"/>
  <c r="U915" i="10"/>
  <c r="S915" i="10"/>
  <c r="U914" i="10"/>
  <c r="S914" i="10"/>
  <c r="U913" i="10"/>
  <c r="S913" i="10"/>
  <c r="U912" i="10"/>
  <c r="S912" i="10"/>
  <c r="U911" i="10"/>
  <c r="S911" i="10"/>
  <c r="U910" i="10"/>
  <c r="S910" i="10"/>
  <c r="U909" i="10"/>
  <c r="S909" i="10"/>
  <c r="U908" i="10"/>
  <c r="S908" i="10"/>
  <c r="U907" i="10"/>
  <c r="S907" i="10"/>
  <c r="U906" i="10"/>
  <c r="S906" i="10"/>
  <c r="U905" i="10"/>
  <c r="S905" i="10"/>
  <c r="U904" i="10"/>
  <c r="S904" i="10"/>
  <c r="U903" i="10"/>
  <c r="S903" i="10"/>
  <c r="U902" i="10"/>
  <c r="S902" i="10"/>
  <c r="U901" i="10"/>
  <c r="S901" i="10"/>
  <c r="U900" i="10"/>
  <c r="S900" i="10"/>
  <c r="U899" i="10"/>
  <c r="S899" i="10"/>
  <c r="U898" i="10"/>
  <c r="S898" i="10"/>
  <c r="U897" i="10"/>
  <c r="S897" i="10"/>
  <c r="U896" i="10"/>
  <c r="S896" i="10"/>
  <c r="U895" i="10"/>
  <c r="S895" i="10"/>
  <c r="U846" i="10"/>
  <c r="S846" i="10"/>
  <c r="U845" i="10"/>
  <c r="S845" i="10"/>
  <c r="U844" i="10"/>
  <c r="S844" i="10"/>
  <c r="U843" i="10"/>
  <c r="S843" i="10"/>
  <c r="U842" i="10"/>
  <c r="S842" i="10"/>
  <c r="U841" i="10"/>
  <c r="S841" i="10"/>
  <c r="U840" i="10"/>
  <c r="S840" i="10"/>
  <c r="U839" i="10"/>
  <c r="S839" i="10"/>
  <c r="U838" i="10"/>
  <c r="S838" i="10"/>
  <c r="U837" i="10"/>
  <c r="S837" i="10"/>
  <c r="U836" i="10"/>
  <c r="S836" i="10"/>
  <c r="U835" i="10"/>
  <c r="S835" i="10"/>
  <c r="U834" i="10"/>
  <c r="S834" i="10"/>
  <c r="U833" i="10"/>
  <c r="S833" i="10"/>
  <c r="U832" i="10"/>
  <c r="S832" i="10"/>
  <c r="U831" i="10"/>
  <c r="S831" i="10"/>
  <c r="U830" i="10"/>
  <c r="S830" i="10"/>
  <c r="U829" i="10"/>
  <c r="S829" i="10"/>
  <c r="U828" i="10"/>
  <c r="S828" i="10"/>
  <c r="U827" i="10"/>
  <c r="S827" i="10"/>
  <c r="U826" i="10"/>
  <c r="S826" i="10"/>
  <c r="U825" i="10"/>
  <c r="S825" i="10"/>
  <c r="U824" i="10"/>
  <c r="S824" i="10"/>
  <c r="U742" i="10"/>
  <c r="S742" i="10"/>
  <c r="U740" i="10"/>
  <c r="S740" i="10"/>
  <c r="U722" i="10"/>
  <c r="S722" i="10"/>
  <c r="U721" i="10"/>
  <c r="S721" i="10"/>
  <c r="U720" i="10"/>
  <c r="S720" i="10"/>
  <c r="U719" i="10"/>
  <c r="S719" i="10"/>
  <c r="U718" i="10"/>
  <c r="S718" i="10"/>
  <c r="U717" i="10"/>
  <c r="S717" i="10"/>
  <c r="U716" i="10"/>
  <c r="S716" i="10"/>
  <c r="U715" i="10"/>
  <c r="S715" i="10"/>
  <c r="U714" i="10"/>
  <c r="S714" i="10"/>
  <c r="U713" i="10"/>
  <c r="S713" i="10"/>
  <c r="U712" i="10"/>
  <c r="S712" i="10"/>
  <c r="U711" i="10"/>
  <c r="S711" i="10"/>
  <c r="U710" i="10"/>
  <c r="S710" i="10"/>
  <c r="U709" i="10"/>
  <c r="S709" i="10"/>
  <c r="U708" i="10"/>
  <c r="S708" i="10"/>
  <c r="U707" i="10"/>
  <c r="S707" i="10"/>
  <c r="U706" i="10"/>
  <c r="S706" i="10"/>
  <c r="U705" i="10"/>
  <c r="S705" i="10"/>
  <c r="U704" i="10"/>
  <c r="S704" i="10"/>
  <c r="U703" i="10"/>
  <c r="S703" i="10"/>
  <c r="U702" i="10"/>
  <c r="S702" i="10"/>
  <c r="U701" i="10"/>
  <c r="S701" i="10"/>
  <c r="U700" i="10"/>
  <c r="S700" i="10"/>
  <c r="U699" i="10"/>
  <c r="S699" i="10"/>
  <c r="U698" i="10"/>
  <c r="S698" i="10"/>
  <c r="U697" i="10"/>
  <c r="S697" i="10"/>
  <c r="U696" i="10"/>
  <c r="S696" i="10"/>
  <c r="U695" i="10"/>
  <c r="S695" i="10"/>
  <c r="U694" i="10"/>
  <c r="S694" i="10"/>
  <c r="U693" i="10"/>
  <c r="S693" i="10"/>
  <c r="U692" i="10"/>
  <c r="S692" i="10"/>
  <c r="U691" i="10"/>
  <c r="S691" i="10"/>
  <c r="U690" i="10"/>
  <c r="S690" i="10"/>
  <c r="U689" i="10"/>
  <c r="S689" i="10"/>
  <c r="U688" i="10"/>
  <c r="S688" i="10"/>
  <c r="U687" i="10"/>
  <c r="S687" i="10"/>
  <c r="U686" i="10"/>
  <c r="S686" i="10"/>
  <c r="U685" i="10"/>
  <c r="S685" i="10"/>
  <c r="U684" i="10"/>
  <c r="S684" i="10"/>
  <c r="U683" i="10"/>
  <c r="S683" i="10"/>
  <c r="U682" i="10"/>
  <c r="S682" i="10"/>
  <c r="U681" i="10"/>
  <c r="S681" i="10"/>
  <c r="U680" i="10"/>
  <c r="S680" i="10"/>
  <c r="U679" i="10"/>
  <c r="S679" i="10"/>
  <c r="U656" i="10"/>
  <c r="S656" i="10"/>
  <c r="U655" i="10"/>
  <c r="S655" i="10"/>
  <c r="U654" i="10"/>
  <c r="S654" i="10"/>
  <c r="U653" i="10"/>
  <c r="S653" i="10"/>
  <c r="U652" i="10"/>
  <c r="S652" i="10"/>
  <c r="U651" i="10"/>
  <c r="S651" i="10"/>
  <c r="U650" i="10"/>
  <c r="S650" i="10"/>
  <c r="U649" i="10"/>
  <c r="S649" i="10"/>
  <c r="U648" i="10"/>
  <c r="S648" i="10"/>
  <c r="U647" i="10"/>
  <c r="S647" i="10"/>
  <c r="U646" i="10"/>
  <c r="S646" i="10"/>
  <c r="U645" i="10"/>
  <c r="S645" i="10"/>
  <c r="U644" i="10"/>
  <c r="S644" i="10"/>
  <c r="U643" i="10"/>
  <c r="S643" i="10"/>
  <c r="U642" i="10"/>
  <c r="S642" i="10"/>
  <c r="U641" i="10"/>
  <c r="S641" i="10"/>
  <c r="U640" i="10"/>
  <c r="S640" i="10"/>
  <c r="U639" i="10"/>
  <c r="S639" i="10"/>
  <c r="U638" i="10"/>
  <c r="S638" i="10"/>
  <c r="U637" i="10"/>
  <c r="S637" i="10"/>
  <c r="U636" i="10"/>
  <c r="S636" i="10"/>
  <c r="U635" i="10"/>
  <c r="S635" i="10"/>
  <c r="U634" i="10"/>
  <c r="S634" i="10"/>
  <c r="U633" i="10"/>
  <c r="S633" i="10"/>
  <c r="U632" i="10"/>
  <c r="S632" i="10"/>
  <c r="U631" i="10"/>
  <c r="S631" i="10"/>
  <c r="U630" i="10"/>
  <c r="S630" i="10"/>
  <c r="U629" i="10"/>
  <c r="S629" i="10"/>
  <c r="U628" i="10"/>
  <c r="S628" i="10"/>
  <c r="U627" i="10"/>
  <c r="S627" i="10"/>
  <c r="U626" i="10"/>
  <c r="S626" i="10"/>
  <c r="U625" i="10"/>
  <c r="S625" i="10"/>
  <c r="U624" i="10"/>
  <c r="S624" i="10"/>
  <c r="U623" i="10"/>
  <c r="S623" i="10"/>
  <c r="U622" i="10"/>
  <c r="S622" i="10"/>
  <c r="U621" i="10"/>
  <c r="S621" i="10"/>
  <c r="U620" i="10"/>
  <c r="S620" i="10"/>
  <c r="U619" i="10"/>
  <c r="S619" i="10"/>
  <c r="U618" i="10"/>
  <c r="S618" i="10"/>
  <c r="U617" i="10"/>
  <c r="S617" i="10"/>
  <c r="U616" i="10"/>
  <c r="S616" i="10"/>
  <c r="U615" i="10"/>
  <c r="S615" i="10"/>
  <c r="U614" i="10"/>
  <c r="S614" i="10"/>
  <c r="U613" i="10"/>
  <c r="S613" i="10"/>
  <c r="U253" i="10"/>
  <c r="S253" i="10"/>
  <c r="U222" i="10"/>
  <c r="S222" i="10"/>
  <c r="U221" i="10"/>
  <c r="S221" i="10"/>
  <c r="U220" i="10"/>
  <c r="S220" i="10"/>
  <c r="U219" i="10"/>
  <c r="S219" i="10"/>
  <c r="U218" i="10"/>
  <c r="S218" i="10"/>
  <c r="U217" i="10"/>
  <c r="S217" i="10"/>
  <c r="U216" i="10"/>
  <c r="S216" i="10"/>
  <c r="U215" i="10"/>
  <c r="S215" i="10"/>
  <c r="U214" i="10"/>
  <c r="S214" i="10"/>
  <c r="U213" i="10"/>
  <c r="S213" i="10"/>
  <c r="U212" i="10"/>
  <c r="S212" i="10"/>
  <c r="U211" i="10"/>
  <c r="S211" i="10"/>
  <c r="U210" i="10"/>
  <c r="S210" i="10"/>
  <c r="U209" i="10"/>
  <c r="S209" i="10"/>
  <c r="U208" i="10"/>
  <c r="S208" i="10"/>
  <c r="U207" i="10"/>
  <c r="S207" i="10"/>
  <c r="U185" i="10"/>
  <c r="S185" i="10"/>
  <c r="U184" i="10"/>
  <c r="S184" i="10"/>
  <c r="U183" i="10"/>
  <c r="S183" i="10"/>
  <c r="U182" i="10"/>
  <c r="S182" i="10"/>
  <c r="U181" i="10"/>
  <c r="S181" i="10"/>
  <c r="U180" i="10"/>
  <c r="S180" i="10"/>
  <c r="U179" i="10"/>
  <c r="S179" i="10"/>
  <c r="U178" i="10"/>
  <c r="S178" i="10"/>
  <c r="U148" i="10"/>
  <c r="S148" i="10"/>
  <c r="U147" i="10"/>
  <c r="S147" i="10"/>
  <c r="U146" i="10"/>
  <c r="S146" i="10"/>
  <c r="U145" i="10"/>
  <c r="S145" i="10"/>
  <c r="U144" i="10"/>
  <c r="S144" i="10"/>
  <c r="U143" i="10"/>
  <c r="S143" i="10"/>
  <c r="U142" i="10"/>
  <c r="S142" i="10"/>
  <c r="U141" i="10"/>
  <c r="S141" i="10"/>
  <c r="U140" i="10"/>
  <c r="S140" i="10"/>
  <c r="U139" i="10"/>
  <c r="S139" i="10"/>
  <c r="U138" i="10"/>
  <c r="S138" i="10"/>
  <c r="U137" i="10"/>
  <c r="S137" i="10"/>
  <c r="U136" i="10"/>
  <c r="S136" i="10"/>
  <c r="U135" i="10"/>
  <c r="S135" i="10"/>
  <c r="U134" i="10"/>
  <c r="S134" i="10"/>
  <c r="U133" i="10"/>
  <c r="S133" i="10"/>
  <c r="U132" i="10"/>
  <c r="S132" i="10"/>
  <c r="U131" i="10"/>
  <c r="S131" i="10"/>
  <c r="U130" i="10"/>
  <c r="S130" i="10"/>
  <c r="U129" i="10"/>
  <c r="S129" i="10"/>
  <c r="U128" i="10"/>
  <c r="S128" i="10"/>
  <c r="U127" i="10"/>
  <c r="S127" i="10"/>
  <c r="U126" i="10"/>
  <c r="S126" i="10"/>
  <c r="U125" i="10"/>
  <c r="S125" i="10"/>
  <c r="U124" i="10"/>
  <c r="S124" i="10"/>
  <c r="U123" i="10"/>
  <c r="S123" i="10"/>
  <c r="U105" i="10"/>
  <c r="S105" i="10"/>
  <c r="U103" i="10"/>
  <c r="S103" i="10"/>
  <c r="U102" i="10"/>
  <c r="S102" i="10"/>
  <c r="U101" i="10"/>
  <c r="S101" i="10"/>
  <c r="U100" i="10"/>
  <c r="S100" i="10"/>
  <c r="U99" i="10"/>
  <c r="S99" i="10"/>
  <c r="U98" i="10"/>
  <c r="S98" i="10"/>
  <c r="U97" i="10"/>
  <c r="S97" i="10"/>
  <c r="U31" i="10"/>
  <c r="S31" i="10"/>
  <c r="U30" i="10"/>
  <c r="S30" i="10"/>
  <c r="U29" i="10"/>
  <c r="S29" i="10"/>
  <c r="U28" i="10"/>
  <c r="S28" i="10"/>
  <c r="U33" i="10"/>
  <c r="S33" i="10"/>
  <c r="U32" i="10"/>
  <c r="S32" i="10"/>
  <c r="U13" i="10"/>
  <c r="S13" i="10"/>
  <c r="U12" i="10"/>
  <c r="S12" i="10"/>
  <c r="U11" i="10"/>
  <c r="S11" i="10"/>
  <c r="U10" i="10"/>
  <c r="S10" i="10"/>
  <c r="U9" i="10"/>
  <c r="S9" i="10"/>
  <c r="U8" i="10"/>
  <c r="S8" i="10"/>
  <c r="U25" i="10"/>
  <c r="S25" i="10"/>
  <c r="U24" i="10"/>
  <c r="S24" i="10"/>
  <c r="U23" i="10"/>
  <c r="S23" i="10"/>
  <c r="U22" i="10"/>
  <c r="S22" i="10"/>
  <c r="U21" i="10"/>
  <c r="S21" i="10"/>
  <c r="U20" i="10"/>
  <c r="S20" i="10"/>
  <c r="U19" i="10"/>
  <c r="S19" i="10"/>
  <c r="U18" i="10"/>
  <c r="S18" i="10"/>
  <c r="U17" i="10"/>
  <c r="S17" i="10"/>
  <c r="U16" i="10"/>
  <c r="S16" i="10"/>
  <c r="U15" i="10"/>
  <c r="S15" i="10"/>
  <c r="U14" i="10"/>
  <c r="S14" i="10"/>
  <c r="U458" i="10" l="1"/>
  <c r="S458" i="10"/>
  <c r="U4053" i="10"/>
  <c r="S4053" i="10"/>
  <c r="U4052" i="10"/>
  <c r="S4052" i="10"/>
  <c r="U4209" i="10"/>
  <c r="S4209" i="10"/>
  <c r="U4208" i="10"/>
  <c r="S4208" i="10"/>
  <c r="U4207" i="10"/>
  <c r="S4207" i="10"/>
  <c r="U4044" i="10"/>
  <c r="S4044" i="10"/>
  <c r="U4265" i="10"/>
  <c r="S4265" i="10"/>
  <c r="U4352" i="10"/>
  <c r="S4352" i="10"/>
  <c r="U4201" i="10"/>
  <c r="S4201" i="10"/>
  <c r="U2163" i="10"/>
  <c r="S2163" i="10"/>
  <c r="U4043" i="10"/>
  <c r="S4043" i="10"/>
  <c r="U4310" i="10"/>
  <c r="S4310" i="10"/>
  <c r="U4247" i="10"/>
  <c r="S4247" i="10"/>
  <c r="U3899" i="10"/>
  <c r="S3899" i="10"/>
  <c r="U4334" i="10"/>
  <c r="S4334" i="10"/>
  <c r="U4246" i="10"/>
  <c r="S4246" i="10"/>
  <c r="U1031" i="10"/>
  <c r="S1031" i="10"/>
  <c r="U4017" i="10"/>
  <c r="S4017" i="10"/>
  <c r="U1353" i="10"/>
  <c r="S1353" i="10"/>
  <c r="U760" i="10"/>
  <c r="S760" i="10"/>
  <c r="U1276" i="10"/>
  <c r="S1276" i="10"/>
  <c r="U3106" i="10"/>
  <c r="S3106" i="10"/>
  <c r="U284" i="10"/>
  <c r="S284" i="10"/>
  <c r="U1352" i="10"/>
  <c r="S1352" i="10"/>
  <c r="U386" i="10"/>
  <c r="S386" i="10"/>
  <c r="U780" i="10"/>
  <c r="S780" i="10"/>
  <c r="U4351" i="10"/>
  <c r="S4351" i="10"/>
  <c r="U52" i="10"/>
  <c r="S52" i="10"/>
  <c r="U87" i="10"/>
  <c r="S87" i="10"/>
  <c r="U1925" i="10"/>
  <c r="S1925" i="10"/>
  <c r="U4323" i="10"/>
  <c r="S4323" i="10"/>
  <c r="U4275" i="10"/>
  <c r="S4275" i="10"/>
  <c r="U3864" i="10"/>
  <c r="S3864" i="10"/>
  <c r="U3873" i="10"/>
  <c r="S3873" i="10"/>
  <c r="U4401" i="10"/>
  <c r="S4401" i="10"/>
  <c r="U3888" i="10"/>
  <c r="S3888" i="10"/>
  <c r="U86" i="10"/>
  <c r="S86" i="10"/>
  <c r="U51" i="10"/>
  <c r="S51" i="10"/>
  <c r="U1924" i="10"/>
  <c r="S1924" i="10"/>
  <c r="U4322" i="10"/>
  <c r="S4322" i="10"/>
  <c r="U4274" i="10"/>
  <c r="S4274" i="10"/>
  <c r="U4264" i="10"/>
  <c r="S4264" i="10"/>
  <c r="U3894" i="10"/>
  <c r="S3894" i="10"/>
  <c r="U3872" i="10"/>
  <c r="S3872" i="10"/>
  <c r="U85" i="10"/>
  <c r="S85" i="10"/>
  <c r="U50" i="10"/>
  <c r="S50" i="10"/>
  <c r="U1923" i="10"/>
  <c r="S1923" i="10"/>
  <c r="U4273" i="10"/>
  <c r="S4273" i="10"/>
  <c r="U4321" i="10"/>
  <c r="S4321" i="10"/>
  <c r="U4263" i="10"/>
  <c r="S4263" i="10"/>
  <c r="U1235" i="10"/>
  <c r="S1235" i="10"/>
  <c r="U3354" i="10"/>
  <c r="S3354" i="10"/>
  <c r="U4181" i="10"/>
  <c r="S4181" i="10"/>
  <c r="U1416" i="10"/>
  <c r="S1416" i="10"/>
  <c r="U3310" i="10"/>
  <c r="S3310" i="10"/>
  <c r="U1467" i="10"/>
  <c r="S1467" i="10"/>
  <c r="U4397" i="10"/>
  <c r="S4397" i="10"/>
  <c r="U4245" i="10"/>
  <c r="S4245" i="10"/>
  <c r="U977" i="10"/>
  <c r="S977" i="10"/>
  <c r="U799" i="10"/>
  <c r="S799" i="10"/>
  <c r="U790" i="10"/>
  <c r="S790" i="10"/>
  <c r="U4417" i="10"/>
  <c r="S4417" i="10"/>
  <c r="U4379" i="10"/>
  <c r="S4379" i="10"/>
  <c r="U4366" i="10"/>
  <c r="S4366" i="10"/>
  <c r="U4396" i="10"/>
  <c r="S4396" i="10"/>
  <c r="U4370" i="10"/>
  <c r="S4370" i="10"/>
  <c r="U4309" i="10"/>
  <c r="S4309" i="10"/>
  <c r="U4244" i="10"/>
  <c r="S4244" i="10"/>
  <c r="U976" i="10"/>
  <c r="S976" i="10"/>
  <c r="U798" i="10"/>
  <c r="S798" i="10"/>
  <c r="U789" i="10"/>
  <c r="S789" i="10"/>
  <c r="U4410" i="10"/>
  <c r="S4410" i="10"/>
  <c r="U4405" i="10"/>
  <c r="S4405" i="10"/>
  <c r="U4378" i="10"/>
  <c r="S4378" i="10"/>
  <c r="U4365" i="10"/>
  <c r="S4365" i="10"/>
  <c r="U4350" i="10"/>
  <c r="S4350" i="10"/>
  <c r="U4235" i="10"/>
  <c r="S4235" i="10"/>
  <c r="U4220" i="10"/>
  <c r="S4220" i="10"/>
  <c r="U4200" i="10"/>
  <c r="S4200" i="10"/>
  <c r="U4189" i="10"/>
  <c r="S4189" i="10"/>
  <c r="U4180" i="10"/>
  <c r="S4180" i="10"/>
  <c r="U3904" i="10"/>
  <c r="S3904" i="10"/>
  <c r="U3877" i="10"/>
  <c r="S3877" i="10"/>
  <c r="U3849" i="10"/>
  <c r="S3849" i="10"/>
  <c r="U3845" i="10"/>
  <c r="S3845" i="10"/>
  <c r="U4416" i="10"/>
  <c r="S4416" i="10"/>
  <c r="U871" i="10"/>
  <c r="S871" i="10"/>
  <c r="U4395" i="10"/>
  <c r="S4395" i="10"/>
  <c r="U4262" i="10"/>
  <c r="S4262" i="10"/>
  <c r="U4243" i="10"/>
  <c r="S4243" i="10"/>
  <c r="U975" i="10"/>
  <c r="S975" i="10"/>
  <c r="U797" i="10"/>
  <c r="S797" i="10"/>
  <c r="U788" i="10"/>
  <c r="S788" i="10"/>
  <c r="U4415" i="10"/>
  <c r="S4415" i="10"/>
  <c r="U4364" i="10"/>
  <c r="S4364" i="10"/>
  <c r="U4094" i="10"/>
  <c r="S4094" i="10"/>
  <c r="U3871" i="10"/>
  <c r="S3871" i="10"/>
  <c r="S331" i="10"/>
  <c r="S330" i="10"/>
  <c r="U60" i="10"/>
  <c r="S60" i="10"/>
  <c r="U2927" i="10"/>
  <c r="S2927" i="10"/>
  <c r="U319" i="10"/>
  <c r="S319" i="10"/>
  <c r="U575" i="10"/>
  <c r="S575" i="10"/>
  <c r="U571" i="10"/>
  <c r="S571" i="10"/>
  <c r="U567" i="10"/>
  <c r="S567" i="10"/>
  <c r="U3732" i="10"/>
  <c r="S3732" i="10"/>
  <c r="U1934" i="10"/>
  <c r="S1934" i="10"/>
  <c r="U312" i="10"/>
  <c r="S312" i="10"/>
  <c r="U4356" i="10"/>
  <c r="S4356" i="10"/>
  <c r="U534" i="10"/>
  <c r="S534" i="10"/>
  <c r="U530" i="10"/>
  <c r="S530" i="10"/>
  <c r="U528" i="10"/>
  <c r="S528" i="10"/>
  <c r="U524" i="10"/>
  <c r="S524" i="10"/>
  <c r="U521" i="10"/>
  <c r="S521" i="10"/>
  <c r="U318" i="10"/>
  <c r="S318" i="10"/>
  <c r="U574" i="10"/>
  <c r="S574" i="10"/>
  <c r="U570" i="10"/>
  <c r="S570" i="10"/>
  <c r="U566" i="10"/>
  <c r="S566" i="10"/>
  <c r="U3736" i="10"/>
  <c r="S3736" i="10"/>
  <c r="U3731" i="10"/>
  <c r="S3731" i="10"/>
  <c r="U3693" i="10"/>
  <c r="S3693" i="10"/>
  <c r="U1933" i="10"/>
  <c r="S1933" i="10"/>
  <c r="U535" i="10"/>
  <c r="S535" i="10"/>
  <c r="U317" i="10"/>
  <c r="S317" i="10"/>
  <c r="U4355" i="10"/>
  <c r="S4355" i="10"/>
  <c r="U311" i="10"/>
  <c r="S311" i="10"/>
  <c r="U316" i="10"/>
  <c r="S316" i="10"/>
  <c r="U533" i="10"/>
  <c r="S533" i="10"/>
  <c r="U529" i="10"/>
  <c r="S529" i="10"/>
  <c r="U527" i="10"/>
  <c r="S527" i="10"/>
  <c r="U523" i="10"/>
  <c r="S523" i="10"/>
  <c r="U520" i="10"/>
  <c r="S520" i="10"/>
  <c r="U315" i="10"/>
  <c r="S315" i="10"/>
  <c r="U314" i="10"/>
  <c r="S314" i="10"/>
  <c r="U313" i="10"/>
  <c r="S313" i="10"/>
  <c r="U573" i="10"/>
  <c r="S573" i="10"/>
  <c r="U569" i="10"/>
  <c r="S569" i="10"/>
  <c r="U565" i="10"/>
  <c r="S565" i="10"/>
  <c r="U526" i="10"/>
  <c r="S526" i="10"/>
  <c r="U532" i="10"/>
  <c r="S532" i="10"/>
  <c r="U1932" i="10"/>
  <c r="S1932" i="10"/>
  <c r="U457" i="10"/>
  <c r="S457" i="10"/>
  <c r="U2614" i="10"/>
  <c r="S2614" i="10"/>
  <c r="U383" i="10"/>
  <c r="S383" i="10"/>
  <c r="U4254" i="10"/>
  <c r="S4254" i="10"/>
  <c r="U4442" i="10"/>
  <c r="S4442" i="10"/>
  <c r="U3510" i="10"/>
  <c r="S3510" i="10"/>
  <c r="U44" i="10"/>
  <c r="S44" i="10"/>
  <c r="U4253" i="10"/>
  <c r="S4253" i="10"/>
  <c r="U4441" i="10"/>
  <c r="S4441" i="10"/>
  <c r="U3694" i="10"/>
  <c r="S3694" i="10"/>
  <c r="U4381" i="10"/>
  <c r="S4381" i="10"/>
  <c r="U3716" i="10"/>
  <c r="S3716" i="10"/>
  <c r="U2843" i="10"/>
  <c r="S2843" i="10"/>
  <c r="U2383" i="10"/>
  <c r="S2383" i="10"/>
  <c r="U2158" i="10"/>
  <c r="S2158" i="10"/>
  <c r="U2151" i="10"/>
  <c r="S2151" i="10"/>
  <c r="U2382" i="10"/>
  <c r="S2382" i="10"/>
  <c r="U2381" i="10"/>
  <c r="S2381" i="10"/>
  <c r="U2380" i="10"/>
  <c r="S2380" i="10"/>
  <c r="U2188" i="10"/>
  <c r="S2188" i="10"/>
  <c r="U2157" i="10"/>
  <c r="S2157" i="10"/>
  <c r="U2150" i="10"/>
  <c r="S2150" i="10"/>
  <c r="U1440" i="10"/>
  <c r="S1440" i="10"/>
  <c r="U1439" i="10"/>
  <c r="S1439" i="10"/>
  <c r="U1438" i="10"/>
  <c r="S1438" i="10"/>
  <c r="U2191" i="10"/>
  <c r="S2191" i="10"/>
  <c r="U2190" i="10"/>
  <c r="S2190" i="10"/>
  <c r="U1361" i="10"/>
  <c r="S1361" i="10"/>
  <c r="U3595" i="10"/>
  <c r="S3595" i="10"/>
  <c r="U1360" i="10"/>
  <c r="S1360" i="10"/>
  <c r="U1359" i="10"/>
  <c r="S1359" i="10"/>
  <c r="U3594" i="10"/>
  <c r="S3594" i="10"/>
  <c r="U1376" i="10"/>
  <c r="S1376" i="10"/>
  <c r="U1375" i="10"/>
  <c r="S1375" i="10"/>
  <c r="U1374" i="10"/>
  <c r="S1374" i="10"/>
  <c r="U1306" i="10"/>
  <c r="S1306" i="10"/>
  <c r="U248" i="10"/>
  <c r="S248" i="10"/>
  <c r="U1305" i="10"/>
  <c r="S1305" i="10"/>
  <c r="U1373" i="10"/>
  <c r="S1373" i="10"/>
  <c r="U3723" i="10"/>
  <c r="S3723" i="10"/>
  <c r="U4051" i="10"/>
  <c r="S4051" i="10"/>
  <c r="U4042" i="10"/>
  <c r="S4042" i="10"/>
  <c r="U1358" i="10"/>
  <c r="S1358" i="10"/>
  <c r="U1372" i="10"/>
  <c r="S1372" i="10"/>
  <c r="U1304" i="10"/>
  <c r="S1304" i="10"/>
  <c r="U3853" i="10"/>
  <c r="S3853" i="10"/>
  <c r="U1371" i="10"/>
  <c r="S1371" i="10"/>
  <c r="U1303" i="10"/>
  <c r="S1303" i="10"/>
  <c r="U247" i="10"/>
  <c r="S247" i="10"/>
  <c r="U1370" i="10"/>
  <c r="S1370" i="10"/>
  <c r="U1302" i="10"/>
  <c r="S1302" i="10"/>
  <c r="U1357" i="10"/>
  <c r="S1357" i="10"/>
  <c r="U1301" i="10"/>
  <c r="S1301" i="10"/>
  <c r="U1369" i="10"/>
  <c r="S1369" i="10"/>
  <c r="U1290" i="10"/>
  <c r="S1290" i="10"/>
  <c r="U412" i="10"/>
  <c r="S412" i="10"/>
  <c r="U411" i="10"/>
  <c r="S411" i="10"/>
  <c r="U306" i="10"/>
  <c r="S306" i="10"/>
  <c r="U1478" i="10"/>
  <c r="S1478" i="10"/>
  <c r="U1289" i="10"/>
  <c r="S1289" i="10"/>
  <c r="U321" i="10"/>
  <c r="S321" i="10"/>
  <c r="U305" i="10"/>
  <c r="S305" i="10"/>
  <c r="U232" i="10"/>
  <c r="S232" i="10"/>
  <c r="U1431" i="10"/>
  <c r="S1431" i="10"/>
  <c r="U231" i="10"/>
  <c r="S231" i="10"/>
  <c r="U1430" i="10"/>
  <c r="S1430" i="10"/>
  <c r="U410" i="10"/>
  <c r="S410" i="10"/>
  <c r="U1288" i="10"/>
  <c r="S1288" i="10"/>
  <c r="U1287" i="10"/>
  <c r="S1287" i="10"/>
  <c r="U3855" i="10"/>
  <c r="S3855" i="10"/>
  <c r="U1286" i="10"/>
  <c r="S1286" i="10"/>
  <c r="U409" i="10"/>
  <c r="S409" i="10"/>
  <c r="U1423" i="10"/>
  <c r="S1423" i="10"/>
  <c r="U230" i="10"/>
  <c r="S230" i="10"/>
  <c r="U1429" i="10"/>
  <c r="S1429" i="10"/>
  <c r="U408" i="10"/>
  <c r="S408" i="10"/>
  <c r="U1285" i="10"/>
  <c r="S1285" i="10"/>
  <c r="U407" i="10"/>
  <c r="S407" i="10"/>
  <c r="U1477" i="10"/>
  <c r="S1477" i="10"/>
  <c r="U1428" i="10"/>
  <c r="S1428" i="10"/>
  <c r="U1422" i="10"/>
  <c r="S1422" i="10"/>
  <c r="U1476" i="10"/>
  <c r="S1476" i="10"/>
  <c r="U1254" i="10"/>
  <c r="S1254" i="10"/>
  <c r="U1253" i="10"/>
  <c r="S1253" i="10"/>
  <c r="U399" i="10"/>
  <c r="S399" i="10"/>
  <c r="U334" i="10"/>
  <c r="S334" i="10"/>
  <c r="U398" i="10"/>
  <c r="S398" i="10"/>
  <c r="U333" i="10"/>
  <c r="S333" i="10"/>
  <c r="U1252" i="10"/>
  <c r="S1252" i="10"/>
  <c r="U1251" i="10"/>
  <c r="S1251" i="10"/>
  <c r="U397" i="10"/>
  <c r="S397" i="10"/>
  <c r="U332" i="10"/>
  <c r="S332" i="10"/>
  <c r="U1250" i="10"/>
  <c r="S1250" i="10"/>
  <c r="U1249" i="10"/>
  <c r="S1249" i="10"/>
  <c r="U1248" i="10"/>
  <c r="S1248" i="10"/>
  <c r="U396" i="10"/>
  <c r="S396" i="10"/>
  <c r="U1247" i="10"/>
  <c r="S1247" i="10"/>
  <c r="U1246" i="10"/>
  <c r="S1246" i="10"/>
  <c r="U395" i="10"/>
  <c r="S395" i="10"/>
  <c r="U394" i="10"/>
  <c r="S394" i="10"/>
  <c r="U1245" i="10"/>
  <c r="S1245" i="10"/>
  <c r="U1244" i="10"/>
  <c r="S1244" i="10"/>
  <c r="U1243" i="10"/>
  <c r="S1243" i="10"/>
  <c r="U678" i="10"/>
  <c r="S678" i="10"/>
  <c r="U612" i="10"/>
  <c r="S612" i="10"/>
  <c r="U3613" i="10"/>
  <c r="S3613" i="10"/>
  <c r="U858" i="10"/>
  <c r="S858" i="10"/>
  <c r="U454" i="10"/>
  <c r="S454" i="10"/>
  <c r="U867" i="10"/>
  <c r="S867" i="10"/>
  <c r="U2641" i="10"/>
  <c r="S2641" i="10"/>
  <c r="U1098" i="10"/>
  <c r="S1098" i="10"/>
  <c r="U878" i="10"/>
  <c r="S878" i="10"/>
  <c r="U677" i="10"/>
  <c r="S677" i="10"/>
  <c r="U611" i="10"/>
  <c r="S611" i="10"/>
  <c r="U2640" i="10"/>
  <c r="S2640" i="10"/>
  <c r="U1097" i="10"/>
  <c r="S1097" i="10"/>
  <c r="U1096" i="10"/>
  <c r="S1096" i="10"/>
  <c r="U2639" i="10"/>
  <c r="S2639" i="10"/>
  <c r="U2082" i="10"/>
  <c r="S2082" i="10"/>
  <c r="U348" i="10"/>
  <c r="S348" i="10"/>
  <c r="U347" i="10"/>
  <c r="S347" i="10"/>
  <c r="U4147" i="10"/>
  <c r="S4147" i="10"/>
  <c r="U3972" i="10"/>
  <c r="S3972" i="10"/>
  <c r="U3130" i="10"/>
  <c r="S3130" i="10"/>
  <c r="U4061" i="10"/>
  <c r="S4061" i="10"/>
  <c r="U3039" i="10"/>
  <c r="S3039" i="10"/>
  <c r="U3661" i="10"/>
  <c r="S3661" i="10"/>
  <c r="U2081" i="10"/>
  <c r="S2081" i="10"/>
  <c r="U2080" i="10"/>
  <c r="S2080" i="10"/>
  <c r="U320" i="10"/>
  <c r="S320" i="10"/>
  <c r="U1055" i="10"/>
  <c r="S1055" i="10"/>
  <c r="U4132" i="10"/>
  <c r="S4132" i="10"/>
  <c r="U3621" i="10"/>
  <c r="S3621" i="10"/>
  <c r="U2866" i="10"/>
  <c r="S2866" i="10"/>
  <c r="U2300" i="10"/>
  <c r="S2300" i="10"/>
  <c r="U96" i="10"/>
  <c r="S96" i="10"/>
  <c r="U496" i="10"/>
  <c r="S496" i="10"/>
  <c r="U493" i="10"/>
  <c r="S493" i="10"/>
  <c r="U488" i="10"/>
  <c r="S488" i="10"/>
  <c r="U470" i="10"/>
  <c r="S470" i="10"/>
  <c r="U466" i="10"/>
  <c r="S466" i="10"/>
  <c r="U3678" i="10"/>
  <c r="S3678" i="10"/>
  <c r="U3674" i="10"/>
  <c r="S3674" i="10"/>
  <c r="U3670" i="10"/>
  <c r="S3670" i="10"/>
  <c r="U3651" i="10"/>
  <c r="S3651" i="10"/>
  <c r="U2794" i="10"/>
  <c r="S2794" i="10"/>
  <c r="U2717" i="10"/>
  <c r="S2717" i="10"/>
  <c r="U310" i="10"/>
  <c r="S310" i="10"/>
  <c r="U309" i="10"/>
  <c r="S309" i="10"/>
  <c r="U308" i="10"/>
  <c r="S308" i="10"/>
  <c r="U307" i="10"/>
  <c r="S307" i="10"/>
  <c r="U2892" i="10"/>
  <c r="S2892" i="10"/>
  <c r="U2553" i="10"/>
  <c r="S2553" i="10"/>
  <c r="U2299" i="10"/>
  <c r="S2299" i="10"/>
  <c r="U2068" i="10"/>
  <c r="S2068" i="10"/>
  <c r="U2014" i="10"/>
  <c r="S2014" i="10"/>
  <c r="U1547" i="10"/>
  <c r="S1547" i="10"/>
  <c r="U1503" i="10"/>
  <c r="S1503" i="10"/>
  <c r="U823" i="10"/>
  <c r="S823" i="10"/>
  <c r="U1979" i="10"/>
  <c r="S1979" i="10"/>
  <c r="U1801" i="10"/>
  <c r="S1801" i="10"/>
  <c r="U478" i="10"/>
  <c r="S478" i="10"/>
  <c r="U3645" i="10"/>
  <c r="S3645" i="10"/>
  <c r="U3094" i="10"/>
  <c r="S3094" i="10"/>
  <c r="U4354" i="10"/>
  <c r="S4354" i="10"/>
  <c r="U443" i="10"/>
  <c r="S443" i="10"/>
  <c r="U442" i="10"/>
  <c r="S442" i="10"/>
  <c r="U342" i="10"/>
  <c r="S342" i="10"/>
  <c r="U1351" i="10"/>
  <c r="S1351" i="10"/>
  <c r="U341" i="10"/>
  <c r="S341" i="10"/>
  <c r="U441" i="10"/>
  <c r="S441" i="10"/>
  <c r="U1275" i="10"/>
  <c r="S1275" i="10"/>
  <c r="U3753" i="10"/>
  <c r="S3753" i="10"/>
  <c r="U3492" i="10"/>
  <c r="S3492" i="10"/>
  <c r="U2865" i="10"/>
  <c r="S2865" i="10"/>
  <c r="U2709" i="10"/>
  <c r="S2709" i="10"/>
  <c r="U3580" i="10"/>
  <c r="S3580" i="10"/>
  <c r="U3579" i="10"/>
  <c r="S3579" i="10"/>
  <c r="U3578" i="10"/>
  <c r="S3578" i="10"/>
  <c r="U3552" i="10"/>
  <c r="S3552" i="10"/>
  <c r="U2698" i="10"/>
  <c r="S2698" i="10"/>
  <c r="U2684" i="10"/>
  <c r="S2684" i="10"/>
  <c r="U340" i="10"/>
  <c r="S340" i="10"/>
  <c r="U3112" i="10"/>
  <c r="S3112" i="10"/>
  <c r="U3107" i="10"/>
  <c r="S3107" i="10"/>
  <c r="U779" i="10"/>
  <c r="S779" i="10"/>
  <c r="U759" i="10"/>
  <c r="S759" i="10"/>
  <c r="U339" i="10"/>
  <c r="S339" i="10"/>
  <c r="U335" i="10"/>
  <c r="S335" i="10"/>
  <c r="U283" i="10"/>
  <c r="S283" i="10"/>
  <c r="U254" i="10"/>
  <c r="S254" i="10"/>
  <c r="U4115" i="10"/>
  <c r="S4115" i="10"/>
  <c r="U338" i="10"/>
  <c r="S338" i="10"/>
  <c r="U4114" i="10"/>
  <c r="S4114" i="10"/>
  <c r="U282" i="10"/>
  <c r="S282" i="10"/>
  <c r="U4113" i="10"/>
  <c r="S4113" i="10"/>
  <c r="U4112" i="10"/>
  <c r="S4112" i="10"/>
  <c r="U281" i="10"/>
  <c r="S281" i="10"/>
  <c r="U4111" i="10"/>
  <c r="S4111" i="10"/>
  <c r="U280" i="10"/>
  <c r="S280" i="10"/>
  <c r="U4110" i="10"/>
  <c r="S4110" i="10"/>
  <c r="U4109" i="10"/>
  <c r="S4109" i="10"/>
  <c r="U4108" i="10"/>
  <c r="S4108" i="10"/>
  <c r="U4107" i="10"/>
  <c r="S4107" i="10"/>
  <c r="U286" i="10"/>
  <c r="S286" i="10"/>
  <c r="U122" i="10"/>
  <c r="S122" i="10"/>
  <c r="U2926" i="10"/>
  <c r="S2926" i="10"/>
  <c r="U1350" i="10"/>
  <c r="S1350" i="10"/>
  <c r="U1234" i="10"/>
  <c r="S1234" i="10"/>
  <c r="U1466" i="10"/>
  <c r="S1466" i="10"/>
  <c r="U3541" i="10"/>
  <c r="S3541" i="10"/>
  <c r="U3528" i="10"/>
  <c r="S3528" i="10"/>
  <c r="U3522" i="10"/>
  <c r="S3522" i="10"/>
  <c r="U3353" i="10"/>
  <c r="S3353" i="10"/>
  <c r="U1415" i="10"/>
  <c r="S1415" i="10"/>
  <c r="U1349" i="10"/>
  <c r="S1349" i="10"/>
  <c r="U1274" i="10"/>
  <c r="S1274" i="10"/>
  <c r="U1233" i="10"/>
  <c r="S1233" i="10"/>
  <c r="U427" i="10"/>
  <c r="S427" i="10"/>
  <c r="U1348" i="10"/>
  <c r="S1348" i="10"/>
  <c r="U1394" i="10"/>
  <c r="S1394" i="10"/>
  <c r="U3370" i="10"/>
  <c r="S3370" i="10"/>
  <c r="U3279" i="10"/>
  <c r="S3279" i="10"/>
  <c r="U426" i="10"/>
  <c r="S426" i="10"/>
  <c r="U1465" i="10"/>
  <c r="S1465" i="10"/>
  <c r="U1464" i="10"/>
  <c r="S1464" i="10"/>
  <c r="U3352" i="10"/>
  <c r="S3352" i="10"/>
  <c r="U1347" i="10"/>
  <c r="S1347" i="10"/>
  <c r="U3111" i="10"/>
  <c r="S3111" i="10"/>
  <c r="U3266" i="10"/>
  <c r="S3266" i="10"/>
  <c r="U2534" i="10"/>
  <c r="S2534" i="10"/>
  <c r="U2520" i="10"/>
  <c r="S2520" i="10"/>
  <c r="U1640" i="10"/>
  <c r="S1640" i="10"/>
  <c r="U1633" i="10"/>
  <c r="S1633" i="10"/>
  <c r="U324" i="10"/>
  <c r="S324" i="10"/>
  <c r="U4016" i="10"/>
  <c r="S4016" i="10"/>
  <c r="U518" i="10"/>
  <c r="S518" i="10"/>
  <c r="U482" i="10"/>
  <c r="S482" i="10"/>
  <c r="U474" i="10"/>
  <c r="S474" i="10"/>
  <c r="U462" i="10"/>
  <c r="S462" i="10"/>
  <c r="U510" i="10"/>
  <c r="S510" i="10"/>
  <c r="U3656" i="10"/>
  <c r="S3656" i="10"/>
  <c r="U3641" i="10"/>
  <c r="S3641" i="10"/>
  <c r="U323" i="10"/>
  <c r="S323" i="10"/>
  <c r="U4125" i="10"/>
  <c r="S4125" i="10"/>
  <c r="U3265" i="10"/>
  <c r="S3265" i="10"/>
  <c r="U4452" i="10"/>
  <c r="S4452" i="10"/>
  <c r="U3264" i="10"/>
  <c r="S3264" i="10"/>
  <c r="U1414" i="10"/>
  <c r="S1414" i="10"/>
  <c r="U1413" i="10"/>
  <c r="S1413" i="10"/>
  <c r="U297" i="10"/>
  <c r="S297" i="10"/>
  <c r="U4335" i="10"/>
  <c r="S4335" i="10"/>
  <c r="U4234" i="10"/>
  <c r="S4234" i="10"/>
  <c r="U4233" i="10"/>
  <c r="S4233" i="10"/>
  <c r="U4376" i="10"/>
  <c r="S4376" i="10"/>
  <c r="U4196" i="10"/>
  <c r="S4196" i="10"/>
  <c r="U4229" i="10"/>
  <c r="S4229" i="10"/>
  <c r="U3351" i="10"/>
  <c r="S3351" i="10"/>
  <c r="U3350" i="10"/>
  <c r="S3350" i="10"/>
  <c r="U4440" i="10"/>
  <c r="S4440" i="10"/>
  <c r="U4423" i="10"/>
  <c r="S4423" i="10"/>
  <c r="U4387" i="10"/>
  <c r="S4387" i="10"/>
  <c r="U4380" i="10"/>
  <c r="S4380" i="10"/>
  <c r="U4375" i="10"/>
  <c r="S4375" i="10"/>
  <c r="U3349" i="10"/>
  <c r="S3349" i="10"/>
  <c r="U3348" i="10"/>
  <c r="S3348" i="10"/>
  <c r="U4374" i="10"/>
  <c r="S4374" i="10"/>
  <c r="U758" i="10"/>
  <c r="S758" i="10"/>
  <c r="U1232" i="10"/>
  <c r="S1232" i="10"/>
  <c r="U757" i="10"/>
  <c r="S757" i="10"/>
  <c r="U1231" i="10"/>
  <c r="S1231" i="10"/>
  <c r="U778" i="10"/>
  <c r="S778" i="10"/>
  <c r="U756" i="10"/>
  <c r="S756" i="10"/>
  <c r="U440" i="10"/>
  <c r="S440" i="10"/>
  <c r="U425" i="10"/>
  <c r="S425" i="10"/>
  <c r="U1346" i="10"/>
  <c r="S1346" i="10"/>
  <c r="U1345" i="10"/>
  <c r="S1345" i="10"/>
  <c r="U2778" i="10"/>
  <c r="S2778" i="10"/>
  <c r="U1273" i="10"/>
  <c r="S1273" i="10"/>
  <c r="U562" i="10"/>
  <c r="S562" i="10"/>
  <c r="U559" i="10"/>
  <c r="S559" i="10"/>
  <c r="U556" i="10"/>
  <c r="S556" i="10"/>
  <c r="U553" i="10"/>
  <c r="S553" i="10"/>
  <c r="U550" i="10"/>
  <c r="S550" i="10"/>
  <c r="U547" i="10"/>
  <c r="S547" i="10"/>
  <c r="U541" i="10"/>
  <c r="S541" i="10"/>
  <c r="U538" i="10"/>
  <c r="S538" i="10"/>
  <c r="U543" i="10"/>
  <c r="S543" i="10"/>
  <c r="U2777" i="10"/>
  <c r="S2777" i="10"/>
  <c r="U1344" i="10"/>
  <c r="S1344" i="10"/>
  <c r="U1343" i="10"/>
  <c r="S1343" i="10"/>
  <c r="U3105" i="10"/>
  <c r="S3105" i="10"/>
  <c r="U2776" i="10"/>
  <c r="S2776" i="10"/>
  <c r="U1272" i="10"/>
  <c r="S1272" i="10"/>
  <c r="U546" i="10"/>
  <c r="S546" i="10"/>
  <c r="U3069" i="10"/>
  <c r="S3069" i="10"/>
  <c r="U4296" i="10"/>
  <c r="S4296" i="10"/>
  <c r="U3715" i="10"/>
  <c r="S3715" i="10"/>
  <c r="U3457" i="10"/>
  <c r="S3457" i="10"/>
  <c r="U3432" i="10"/>
  <c r="S3432" i="10"/>
  <c r="U3421" i="10"/>
  <c r="S3421" i="10"/>
  <c r="U3414" i="10"/>
  <c r="S3414" i="10"/>
  <c r="U2842" i="10"/>
  <c r="S2842" i="10"/>
  <c r="U1383" i="10"/>
  <c r="S1383" i="10"/>
  <c r="U344" i="10"/>
  <c r="S344" i="10"/>
  <c r="U3425" i="10"/>
  <c r="S3425" i="10"/>
  <c r="U3413" i="10"/>
  <c r="S3413" i="10"/>
  <c r="U3412" i="10"/>
  <c r="S3412" i="10"/>
  <c r="U2969" i="10"/>
  <c r="S2969" i="10"/>
  <c r="U3965" i="10"/>
  <c r="S3965" i="10"/>
  <c r="U3949" i="10"/>
  <c r="S3949" i="10"/>
  <c r="U3941" i="10"/>
  <c r="S3941" i="10"/>
  <c r="U2968" i="10"/>
  <c r="S2968" i="10"/>
  <c r="U2967" i="10"/>
  <c r="S2967" i="10"/>
  <c r="U3964" i="10"/>
  <c r="S3964" i="10"/>
  <c r="U3612" i="10"/>
  <c r="S3612" i="10"/>
  <c r="U3391" i="10"/>
  <c r="S3391" i="10"/>
  <c r="U3018" i="10"/>
  <c r="S3018" i="10"/>
  <c r="U3007" i="10"/>
  <c r="S3007" i="10"/>
  <c r="U2267" i="10"/>
  <c r="S2267" i="10"/>
  <c r="U239" i="10"/>
  <c r="S239" i="10"/>
  <c r="U161" i="10"/>
  <c r="S161" i="10"/>
  <c r="U78" i="10"/>
  <c r="S78" i="10"/>
  <c r="U3929" i="10"/>
  <c r="S3929" i="10"/>
  <c r="U3923" i="10"/>
  <c r="S3923" i="10"/>
  <c r="U3914" i="10"/>
  <c r="S3914" i="10"/>
  <c r="U3390" i="10"/>
  <c r="S3390" i="10"/>
  <c r="U3389" i="10"/>
  <c r="S3389" i="10"/>
  <c r="U190" i="10"/>
  <c r="S190" i="10"/>
  <c r="U168" i="10"/>
  <c r="S168" i="10"/>
  <c r="U154" i="10"/>
  <c r="S154" i="10"/>
  <c r="U151" i="10"/>
  <c r="S151" i="10"/>
  <c r="U109" i="10"/>
  <c r="S109" i="10"/>
  <c r="U3583" i="10"/>
  <c r="S3583" i="10"/>
  <c r="U3323" i="10"/>
  <c r="S3323" i="10"/>
  <c r="U1487" i="10"/>
  <c r="S1487" i="10"/>
  <c r="U1211" i="10"/>
  <c r="S1211" i="10"/>
  <c r="U1196" i="10"/>
  <c r="S1196" i="10"/>
  <c r="U1160" i="10"/>
  <c r="S1160" i="10"/>
  <c r="U1114" i="10"/>
  <c r="S1114" i="10"/>
  <c r="U1076" i="10"/>
  <c r="S1076" i="10"/>
  <c r="U738" i="10"/>
  <c r="S738" i="10"/>
  <c r="U730" i="10"/>
  <c r="S730" i="10"/>
  <c r="U1061" i="10"/>
  <c r="S1061" i="10"/>
  <c r="U2818" i="10"/>
  <c r="S2818" i="10"/>
  <c r="U1125" i="10"/>
  <c r="S1125" i="10"/>
  <c r="U346" i="10"/>
  <c r="S346" i="10"/>
  <c r="U1486" i="10"/>
  <c r="S1486" i="10"/>
  <c r="U1485" i="10"/>
  <c r="S1485" i="10"/>
  <c r="U3518" i="10"/>
  <c r="S3518" i="10"/>
  <c r="U1204" i="10"/>
  <c r="S1204" i="10"/>
  <c r="U1178" i="10"/>
  <c r="S1178" i="10"/>
  <c r="U177" i="10"/>
  <c r="S177" i="10"/>
  <c r="U3657" i="10"/>
  <c r="S3657" i="10"/>
  <c r="U3652" i="10"/>
  <c r="S3652" i="10"/>
  <c r="U4149" i="10"/>
  <c r="S4149" i="10"/>
  <c r="U866" i="10"/>
  <c r="S866" i="10"/>
  <c r="U206" i="10"/>
  <c r="S206" i="10"/>
  <c r="U95" i="10"/>
  <c r="S95" i="10"/>
  <c r="U857" i="10"/>
  <c r="S857" i="10"/>
  <c r="U822" i="10"/>
  <c r="S822" i="10"/>
  <c r="U509" i="10"/>
  <c r="S509" i="10"/>
  <c r="U176" i="10"/>
  <c r="S176" i="10"/>
  <c r="U2079" i="10"/>
  <c r="S2079" i="10"/>
  <c r="U3439" i="10"/>
  <c r="S3439" i="10"/>
  <c r="U2758" i="10"/>
  <c r="S2758" i="10"/>
  <c r="U2750" i="10"/>
  <c r="S2750" i="10"/>
  <c r="U4035" i="10"/>
  <c r="S4035" i="10"/>
  <c r="U2552" i="10"/>
  <c r="S2552" i="10"/>
  <c r="U2491" i="10"/>
  <c r="S2491" i="10"/>
  <c r="U2298" i="10"/>
  <c r="S2298" i="10"/>
  <c r="U2067" i="10"/>
  <c r="S2067" i="10"/>
  <c r="U2013" i="10"/>
  <c r="S2013" i="10"/>
  <c r="U1800" i="10"/>
  <c r="S1800" i="10"/>
  <c r="U1546" i="10"/>
  <c r="S1546" i="10"/>
  <c r="U1502" i="10"/>
  <c r="S1502" i="10"/>
  <c r="U821" i="10"/>
  <c r="S821" i="10"/>
  <c r="U121" i="10"/>
  <c r="S121" i="10"/>
  <c r="U2147" i="10"/>
  <c r="S2147" i="10"/>
  <c r="U4131" i="10"/>
  <c r="S4131" i="10"/>
  <c r="U3986" i="10"/>
  <c r="S3986" i="10"/>
  <c r="U3636" i="10"/>
  <c r="S3636" i="10"/>
  <c r="U2757" i="10"/>
  <c r="S2757" i="10"/>
  <c r="U3985" i="10"/>
  <c r="S3985" i="10"/>
  <c r="U4343" i="10"/>
  <c r="S4343" i="10"/>
  <c r="U4304" i="10"/>
  <c r="S4304" i="10"/>
  <c r="U3932" i="10"/>
  <c r="S3932" i="10"/>
  <c r="U293" i="10"/>
  <c r="S293" i="10"/>
  <c r="U276" i="10"/>
  <c r="S276" i="10"/>
  <c r="U3535" i="10"/>
  <c r="S3535" i="10"/>
  <c r="U3256" i="10"/>
  <c r="S3256" i="10"/>
  <c r="U3197" i="10"/>
  <c r="S3197" i="10"/>
  <c r="U3178" i="10"/>
  <c r="S3178" i="10"/>
  <c r="U3171" i="10"/>
  <c r="S3171" i="10"/>
  <c r="U3162" i="10"/>
  <c r="S3162" i="10"/>
  <c r="U2786" i="10"/>
  <c r="S2786" i="10"/>
  <c r="U2744" i="10"/>
  <c r="S2744" i="10"/>
  <c r="U2737" i="10"/>
  <c r="S2737" i="10"/>
  <c r="U2361" i="10"/>
  <c r="S2361" i="10"/>
  <c r="U1030" i="10"/>
  <c r="S1030" i="10"/>
  <c r="U886" i="10"/>
  <c r="S886" i="10"/>
  <c r="U326" i="10"/>
  <c r="S326" i="10"/>
  <c r="U2122" i="10"/>
  <c r="S2122" i="10"/>
  <c r="U1029" i="10"/>
  <c r="S1029" i="10"/>
  <c r="U3931" i="10"/>
  <c r="S3931" i="10"/>
  <c r="U3801" i="10"/>
  <c r="S3801" i="10"/>
  <c r="U4342" i="10"/>
  <c r="S4342" i="10"/>
  <c r="U292" i="10"/>
  <c r="S292" i="10"/>
  <c r="U3800" i="10"/>
  <c r="S3800" i="10"/>
  <c r="U4448" i="10"/>
  <c r="S4448" i="10"/>
  <c r="U3491" i="10"/>
  <c r="S3491" i="10"/>
  <c r="U3061" i="10"/>
  <c r="S3061" i="10"/>
  <c r="U3051" i="10"/>
  <c r="S3051" i="10"/>
  <c r="U2760" i="10"/>
  <c r="S2760" i="10"/>
  <c r="U2592" i="10"/>
  <c r="S2592" i="10"/>
  <c r="U2477" i="10"/>
  <c r="S2477" i="10"/>
  <c r="U2473" i="10"/>
  <c r="S2473" i="10"/>
  <c r="U2250" i="10"/>
  <c r="S2250" i="10"/>
  <c r="U2238" i="10"/>
  <c r="S2238" i="10"/>
  <c r="U2198" i="10"/>
  <c r="S2198" i="10"/>
  <c r="U995" i="10"/>
  <c r="S995" i="10"/>
  <c r="U451" i="10"/>
  <c r="S451" i="10"/>
  <c r="U3837" i="10"/>
  <c r="S3837" i="10"/>
  <c r="U3828" i="10"/>
  <c r="S3828" i="10"/>
  <c r="U1965" i="10"/>
  <c r="S1965" i="10"/>
  <c r="U1964" i="10"/>
  <c r="S1964" i="10"/>
  <c r="U3129" i="10"/>
  <c r="S3129" i="10"/>
  <c r="U1799" i="10"/>
  <c r="S1799" i="10"/>
  <c r="U1963" i="10"/>
  <c r="S1963" i="10"/>
  <c r="U77" i="10"/>
  <c r="S77" i="10"/>
  <c r="U76" i="10"/>
  <c r="S76" i="10"/>
  <c r="U75" i="10"/>
  <c r="S75" i="10"/>
  <c r="U74" i="10"/>
  <c r="S74" i="10"/>
  <c r="U3752" i="10"/>
  <c r="S3752" i="10"/>
  <c r="U2864" i="10"/>
  <c r="S2864" i="10"/>
  <c r="U2815" i="10"/>
  <c r="S2815" i="10"/>
  <c r="U1611" i="10"/>
  <c r="S1611" i="10"/>
  <c r="U1001" i="10"/>
  <c r="S1001" i="10"/>
  <c r="U993" i="10"/>
  <c r="S993" i="10"/>
  <c r="U966" i="10"/>
  <c r="S966" i="10"/>
  <c r="U936" i="10"/>
  <c r="S936" i="10"/>
  <c r="U934" i="10"/>
  <c r="S934" i="10"/>
  <c r="U925" i="10"/>
  <c r="S925" i="10"/>
  <c r="U894" i="10"/>
  <c r="S894" i="10"/>
  <c r="U261" i="10"/>
  <c r="S261" i="10"/>
  <c r="U4462" i="10"/>
  <c r="S4462" i="10"/>
  <c r="U269" i="10"/>
  <c r="S269" i="10"/>
  <c r="U1342" i="10"/>
  <c r="S1342" i="10"/>
  <c r="U1341" i="10"/>
  <c r="S1341" i="10"/>
  <c r="U2683" i="10"/>
  <c r="S2683" i="10"/>
  <c r="U453" i="10"/>
  <c r="S453" i="10"/>
  <c r="U4228" i="10"/>
  <c r="S4228" i="10"/>
  <c r="U3185" i="10"/>
  <c r="S3185" i="10"/>
  <c r="U777" i="10"/>
  <c r="S777" i="10"/>
  <c r="U4437" i="10"/>
  <c r="S4437" i="10"/>
  <c r="U3308" i="10"/>
  <c r="S3308" i="10"/>
  <c r="U3900" i="10"/>
  <c r="S3900" i="10"/>
  <c r="U1412" i="10"/>
  <c r="S1412" i="10"/>
  <c r="U776" i="10"/>
  <c r="S776" i="10"/>
  <c r="U4465" i="10"/>
  <c r="S4465" i="10"/>
  <c r="U3155" i="10"/>
  <c r="S3155" i="10"/>
  <c r="U2600" i="10"/>
  <c r="S2600" i="10"/>
  <c r="U2584" i="10"/>
  <c r="S2584" i="10"/>
  <c r="U2467" i="10"/>
  <c r="S2467" i="10"/>
  <c r="U2431" i="10"/>
  <c r="S2431" i="10"/>
  <c r="U2417" i="10"/>
  <c r="S2417" i="10"/>
  <c r="U2391" i="10"/>
  <c r="S2391" i="10"/>
  <c r="U2224" i="10"/>
  <c r="S2224" i="10"/>
  <c r="U1943" i="10"/>
  <c r="S1943" i="10"/>
  <c r="U943" i="10"/>
  <c r="S943" i="10"/>
  <c r="U3939" i="10"/>
  <c r="S3939" i="10"/>
  <c r="U1028" i="10"/>
  <c r="S1028" i="10"/>
  <c r="U1027" i="10"/>
  <c r="S1027" i="10"/>
  <c r="U2490" i="10"/>
  <c r="S2490" i="10"/>
  <c r="U1942" i="10"/>
  <c r="S1942" i="10"/>
  <c r="U2489" i="10"/>
  <c r="S2489" i="10"/>
  <c r="U2488" i="10"/>
  <c r="S2488" i="10"/>
  <c r="U2487" i="10"/>
  <c r="S2487" i="10"/>
  <c r="U2925" i="10"/>
  <c r="S2925" i="10"/>
  <c r="U2924" i="10"/>
  <c r="S2924" i="10"/>
  <c r="U2923" i="10"/>
  <c r="S2923" i="10"/>
  <c r="U2922" i="10"/>
  <c r="S2922" i="10"/>
  <c r="U2921" i="10"/>
  <c r="S2921" i="10"/>
  <c r="U2920" i="10"/>
  <c r="S2920" i="10"/>
  <c r="U2919" i="10"/>
  <c r="S2919" i="10"/>
  <c r="U36" i="10"/>
  <c r="S36" i="10"/>
  <c r="U2918" i="10"/>
  <c r="S2918" i="10"/>
  <c r="U2917" i="10"/>
  <c r="S2917" i="10"/>
  <c r="U4058" i="10"/>
  <c r="S4058" i="10"/>
  <c r="U4057" i="10"/>
  <c r="S4057" i="10"/>
  <c r="U4056" i="10"/>
  <c r="S4056" i="10"/>
  <c r="U42" i="10"/>
  <c r="S42" i="10"/>
  <c r="U4195" i="10"/>
  <c r="S4195" i="10"/>
  <c r="U3545" i="10"/>
  <c r="S3545" i="10"/>
  <c r="U3544" i="10"/>
  <c r="S3544" i="10"/>
  <c r="U4429" i="10"/>
  <c r="S4429" i="10"/>
  <c r="U4088" i="10"/>
  <c r="S4088" i="10"/>
  <c r="U4428" i="10"/>
  <c r="S4428" i="10"/>
  <c r="U4157" i="10"/>
  <c r="S4157" i="10"/>
  <c r="U4161" i="10"/>
  <c r="S4161" i="10"/>
  <c r="U4174" i="10"/>
  <c r="S4174" i="10"/>
  <c r="U4160" i="10"/>
  <c r="S4160" i="10"/>
  <c r="U4171" i="10"/>
  <c r="S4171" i="10"/>
  <c r="U4173" i="10"/>
  <c r="S4173" i="10"/>
  <c r="U4166" i="10"/>
  <c r="S4166" i="10"/>
  <c r="U4159" i="10"/>
  <c r="S4159" i="10"/>
  <c r="U4170" i="10"/>
  <c r="S4170" i="10"/>
  <c r="U4169" i="10"/>
  <c r="S4169" i="10"/>
  <c r="U4165" i="10"/>
  <c r="S4165" i="10"/>
  <c r="U3688" i="10"/>
  <c r="S3688" i="10"/>
  <c r="U3686" i="10"/>
  <c r="S3686" i="10"/>
  <c r="U3630" i="10"/>
  <c r="S3630" i="10"/>
  <c r="U3685" i="10"/>
  <c r="S3685" i="10"/>
  <c r="U3629" i="10"/>
  <c r="S3629" i="10"/>
  <c r="U4327" i="10"/>
  <c r="S4327" i="10"/>
  <c r="U3881" i="10"/>
  <c r="S3881" i="10"/>
  <c r="U3859" i="10"/>
  <c r="S3859" i="10"/>
  <c r="U4164" i="10"/>
  <c r="S4164" i="10"/>
  <c r="U4139" i="10"/>
  <c r="S4139" i="10"/>
  <c r="U3684" i="10"/>
  <c r="S3684" i="10"/>
  <c r="U3628" i="10"/>
  <c r="S3628" i="10"/>
  <c r="U3840" i="10"/>
  <c r="S3840" i="10"/>
  <c r="U3839" i="10"/>
  <c r="S3839" i="10"/>
  <c r="U3933" i="10"/>
  <c r="S3933" i="10"/>
  <c r="U508" i="10"/>
  <c r="S508" i="10"/>
  <c r="U2275" i="10"/>
  <c r="S2275" i="10"/>
  <c r="U3647" i="10"/>
  <c r="S3647" i="10"/>
  <c r="U2273" i="10"/>
  <c r="S2273" i="10"/>
  <c r="U2266" i="10"/>
  <c r="S2266" i="10"/>
  <c r="U2265" i="10"/>
  <c r="S2265" i="10"/>
  <c r="U4015" i="10"/>
  <c r="S4015" i="10"/>
  <c r="U4014" i="10"/>
  <c r="S4014" i="10"/>
  <c r="U3714" i="10"/>
  <c r="S3714" i="10"/>
  <c r="U884" i="10"/>
  <c r="S884" i="10"/>
  <c r="U2841" i="10"/>
  <c r="S2841" i="10"/>
  <c r="U2613" i="10"/>
  <c r="S2613" i="10"/>
  <c r="U385" i="10"/>
  <c r="S385" i="10"/>
  <c r="U382" i="10"/>
  <c r="S382" i="10"/>
  <c r="U3893" i="10"/>
  <c r="S3893" i="10"/>
  <c r="U3611" i="10"/>
  <c r="S3611" i="10"/>
  <c r="U3892" i="10"/>
  <c r="S3892" i="10"/>
  <c r="U3751" i="10"/>
  <c r="S3751" i="10"/>
  <c r="U3490" i="10"/>
  <c r="S3490" i="10"/>
  <c r="U3078" i="10"/>
  <c r="S3078" i="10"/>
  <c r="U2863" i="10"/>
  <c r="S2863" i="10"/>
  <c r="U2708" i="10"/>
  <c r="S2708" i="10"/>
  <c r="U2551" i="10"/>
  <c r="S2551" i="10"/>
  <c r="U2297" i="10"/>
  <c r="S2297" i="10"/>
  <c r="U2066" i="10"/>
  <c r="S2066" i="10"/>
  <c r="U2012" i="10"/>
  <c r="S2012" i="10"/>
  <c r="U1545" i="10"/>
  <c r="S1545" i="10"/>
  <c r="U1501" i="10"/>
  <c r="S1501" i="10"/>
  <c r="U820" i="10"/>
  <c r="S820" i="10"/>
  <c r="U676" i="10"/>
  <c r="S676" i="10"/>
  <c r="U610" i="10"/>
  <c r="S610" i="10"/>
  <c r="U120" i="10"/>
  <c r="S120" i="10"/>
  <c r="U4055" i="10"/>
  <c r="S4055" i="10"/>
  <c r="U4333" i="10"/>
  <c r="S4333" i="10"/>
  <c r="S4175" i="10"/>
  <c r="U4137" i="10"/>
  <c r="S4137" i="10"/>
  <c r="U2916" i="10"/>
  <c r="S2916" i="10"/>
  <c r="U279" i="10"/>
  <c r="S279" i="10"/>
  <c r="U3635" i="10"/>
  <c r="S3635" i="10"/>
  <c r="U1340" i="10"/>
  <c r="S1340" i="10"/>
  <c r="U3065" i="10"/>
  <c r="S3065" i="10"/>
  <c r="U4074" i="10"/>
  <c r="S4074" i="10"/>
  <c r="U4072" i="10"/>
  <c r="S4072" i="10"/>
  <c r="U1463" i="10"/>
  <c r="S1463" i="10"/>
  <c r="U3347" i="10"/>
  <c r="S3347" i="10"/>
  <c r="U205" i="10"/>
  <c r="S205" i="10"/>
  <c r="U4427" i="10"/>
  <c r="S4427" i="10"/>
  <c r="U4087" i="10"/>
  <c r="S4087" i="10"/>
  <c r="U1339" i="10"/>
  <c r="S1339" i="10"/>
  <c r="U337" i="10"/>
  <c r="S337" i="10"/>
  <c r="U1798" i="10"/>
  <c r="S1798" i="10"/>
  <c r="U3104" i="10"/>
  <c r="S3104" i="10"/>
  <c r="U1703" i="10"/>
  <c r="S1703" i="10"/>
  <c r="U94" i="10"/>
  <c r="S94" i="10"/>
  <c r="U3369" i="10"/>
  <c r="S3369" i="10"/>
  <c r="U3278" i="10"/>
  <c r="S3278" i="10"/>
  <c r="U4295" i="10"/>
  <c r="S4295" i="10"/>
  <c r="U4013" i="10"/>
  <c r="S4013" i="10"/>
  <c r="U507" i="10"/>
  <c r="S507" i="10"/>
  <c r="U3750" i="10"/>
  <c r="S3750" i="10"/>
  <c r="U3713" i="10"/>
  <c r="S3713" i="10"/>
  <c r="U3610" i="10"/>
  <c r="S3610" i="10"/>
  <c r="U3489" i="10"/>
  <c r="S3489" i="10"/>
  <c r="U2862" i="10"/>
  <c r="S2862" i="10"/>
  <c r="U2840" i="10"/>
  <c r="S2840" i="10"/>
  <c r="U2682" i="10"/>
  <c r="S2682" i="10"/>
  <c r="U2550" i="10"/>
  <c r="S2550" i="10"/>
  <c r="U2296" i="10"/>
  <c r="S2296" i="10"/>
  <c r="U2065" i="10"/>
  <c r="S2065" i="10"/>
  <c r="U2011" i="10"/>
  <c r="S2011" i="10"/>
  <c r="U1544" i="10"/>
  <c r="S1544" i="10"/>
  <c r="U1500" i="10"/>
  <c r="S1500" i="10"/>
  <c r="U1462" i="10"/>
  <c r="S1462" i="10"/>
  <c r="U1230" i="10"/>
  <c r="S1230" i="10"/>
  <c r="U819" i="10"/>
  <c r="S819" i="10"/>
  <c r="U755" i="10"/>
  <c r="S755" i="10"/>
  <c r="U675" i="10"/>
  <c r="S675" i="10"/>
  <c r="U609" i="10"/>
  <c r="S609" i="10"/>
  <c r="U119" i="10"/>
  <c r="S119" i="10"/>
  <c r="U2078" i="10"/>
  <c r="S2078" i="10"/>
  <c r="U1229" i="10"/>
  <c r="S1229" i="10"/>
  <c r="U4148" i="10"/>
  <c r="S4148" i="10"/>
  <c r="U4130" i="10"/>
  <c r="S4130" i="10"/>
  <c r="U3577" i="10"/>
  <c r="S3577" i="10"/>
  <c r="U4328" i="10"/>
  <c r="S4328" i="10"/>
  <c r="U3087" i="10"/>
  <c r="S3087" i="10"/>
  <c r="U2915" i="10"/>
  <c r="S2915" i="10"/>
  <c r="U1411" i="10"/>
  <c r="S1411" i="10"/>
  <c r="U775" i="10"/>
  <c r="S775" i="10"/>
  <c r="U3884" i="10"/>
  <c r="S3884" i="10"/>
  <c r="U4146" i="10"/>
  <c r="S4146" i="10"/>
  <c r="U1271" i="10"/>
  <c r="S1271" i="10"/>
  <c r="U754" i="10"/>
  <c r="S754" i="10"/>
  <c r="U3576" i="10"/>
  <c r="S3576" i="10"/>
  <c r="U1797" i="10"/>
  <c r="S1797" i="10"/>
  <c r="U4466" i="10"/>
  <c r="S4466" i="10"/>
  <c r="U1065" i="10"/>
  <c r="S1065" i="10"/>
  <c r="U1026" i="10"/>
  <c r="S1026" i="10"/>
  <c r="U3368" i="10"/>
  <c r="S3368" i="10"/>
  <c r="U3277" i="10"/>
  <c r="S3277" i="10"/>
  <c r="U3263" i="10"/>
  <c r="S3263" i="10"/>
  <c r="U439" i="10"/>
  <c r="S439" i="10"/>
  <c r="U424" i="10"/>
  <c r="S424" i="10"/>
  <c r="U268" i="10"/>
  <c r="S268" i="10"/>
  <c r="U3898" i="10"/>
  <c r="S3898" i="10"/>
  <c r="U4083" i="10"/>
  <c r="S4083" i="10"/>
  <c r="U3346" i="10"/>
  <c r="S3346" i="10"/>
  <c r="U2966" i="10"/>
  <c r="S2966" i="10"/>
  <c r="U2140" i="10"/>
  <c r="S2140" i="10"/>
  <c r="U1796" i="10"/>
  <c r="S1796" i="10"/>
  <c r="U1338" i="10"/>
  <c r="S1338" i="10"/>
  <c r="U3551" i="10"/>
  <c r="S3551" i="10"/>
  <c r="U3977" i="10"/>
  <c r="S3977" i="10"/>
  <c r="U3841" i="10"/>
  <c r="S3841" i="10"/>
  <c r="U3575" i="10"/>
  <c r="S3575" i="10"/>
  <c r="U2533" i="10"/>
  <c r="S2533" i="10"/>
  <c r="U2519" i="10"/>
  <c r="S2519" i="10"/>
  <c r="U1639" i="10"/>
  <c r="S1639" i="10"/>
  <c r="U1632" i="10"/>
  <c r="S1632" i="10"/>
  <c r="U456" i="10"/>
  <c r="S456" i="10"/>
  <c r="U3553" i="10"/>
  <c r="S3553" i="10"/>
  <c r="U1711" i="10"/>
  <c r="S1711" i="10"/>
  <c r="U93" i="10"/>
  <c r="S93" i="10"/>
  <c r="U1337" i="10"/>
  <c r="S1337" i="10"/>
  <c r="U1270" i="10"/>
  <c r="S1270" i="10"/>
  <c r="U4394" i="10"/>
  <c r="S4394" i="10"/>
  <c r="U4369" i="10"/>
  <c r="S4369" i="10"/>
  <c r="U4320" i="10"/>
  <c r="S4320" i="10"/>
  <c r="U4308" i="10"/>
  <c r="S4308" i="10"/>
  <c r="U4294" i="10"/>
  <c r="S4294" i="10"/>
  <c r="U4272" i="10"/>
  <c r="S4272" i="10"/>
  <c r="U4261" i="10"/>
  <c r="S4261" i="10"/>
  <c r="U4242" i="10"/>
  <c r="S4242" i="10"/>
  <c r="U4012" i="10"/>
  <c r="S4012" i="10"/>
  <c r="U3038" i="10"/>
  <c r="S3038" i="10"/>
  <c r="U1922" i="10"/>
  <c r="S1922" i="10"/>
  <c r="U517" i="10"/>
  <c r="S517" i="10"/>
  <c r="U506" i="10"/>
  <c r="S506" i="10"/>
  <c r="U495" i="10"/>
  <c r="S495" i="10"/>
  <c r="U492" i="10"/>
  <c r="S492" i="10"/>
  <c r="U487" i="10"/>
  <c r="S487" i="10"/>
  <c r="U481" i="10"/>
  <c r="S481" i="10"/>
  <c r="U477" i="10"/>
  <c r="S477" i="10"/>
  <c r="U473" i="10"/>
  <c r="S473" i="10"/>
  <c r="U469" i="10"/>
  <c r="S469" i="10"/>
  <c r="U465" i="10"/>
  <c r="S465" i="10"/>
  <c r="U461" i="10"/>
  <c r="S461" i="10"/>
  <c r="U3749" i="10"/>
  <c r="S3749" i="10"/>
  <c r="U3677" i="10"/>
  <c r="S3677" i="10"/>
  <c r="U3673" i="10"/>
  <c r="S3673" i="10"/>
  <c r="U3669" i="10"/>
  <c r="S3669" i="10"/>
  <c r="U3660" i="10"/>
  <c r="S3660" i="10"/>
  <c r="U3655" i="10"/>
  <c r="S3655" i="10"/>
  <c r="U3650" i="10"/>
  <c r="S3650" i="10"/>
  <c r="U3644" i="10"/>
  <c r="S3644" i="10"/>
  <c r="U3640" i="10"/>
  <c r="S3640" i="10"/>
  <c r="U3588" i="10"/>
  <c r="S3588" i="10"/>
  <c r="U3559" i="10"/>
  <c r="S3559" i="10"/>
  <c r="U3534" i="10"/>
  <c r="S3534" i="10"/>
  <c r="U3488" i="10"/>
  <c r="S3488" i="10"/>
  <c r="U3438" i="10"/>
  <c r="S3438" i="10"/>
  <c r="U3411" i="10"/>
  <c r="S3411" i="10"/>
  <c r="U3388" i="10"/>
  <c r="S3388" i="10"/>
  <c r="U3196" i="10"/>
  <c r="S3196" i="10"/>
  <c r="U3093" i="10"/>
  <c r="S3093" i="10"/>
  <c r="U3017" i="10"/>
  <c r="S3017" i="10"/>
  <c r="U3006" i="10"/>
  <c r="S3006" i="10"/>
  <c r="U2994" i="10"/>
  <c r="S2994" i="10"/>
  <c r="U2861" i="10"/>
  <c r="S2861" i="10"/>
  <c r="U2814" i="10"/>
  <c r="S2814" i="10"/>
  <c r="U2793" i="10"/>
  <c r="S2793" i="10"/>
  <c r="U2756" i="10"/>
  <c r="S2756" i="10"/>
  <c r="U2749" i="10"/>
  <c r="S2749" i="10"/>
  <c r="U2743" i="10"/>
  <c r="S2743" i="10"/>
  <c r="U2716" i="10"/>
  <c r="S2716" i="10"/>
  <c r="U2707" i="10"/>
  <c r="S2707" i="10"/>
  <c r="U2697" i="10"/>
  <c r="S2697" i="10"/>
  <c r="U4034" i="10"/>
  <c r="S4034" i="10"/>
  <c r="U2681" i="10"/>
  <c r="S2681" i="10"/>
  <c r="U2638" i="10"/>
  <c r="S2638" i="10"/>
  <c r="U2624" i="10"/>
  <c r="S2624" i="10"/>
  <c r="U2549" i="10"/>
  <c r="S2549" i="10"/>
  <c r="U2486" i="10"/>
  <c r="S2486" i="10"/>
  <c r="U2360" i="10"/>
  <c r="S2360" i="10"/>
  <c r="U2354" i="10"/>
  <c r="S2354" i="10"/>
  <c r="U2295" i="10"/>
  <c r="S2295" i="10"/>
  <c r="U2064" i="10"/>
  <c r="S2064" i="10"/>
  <c r="U2010" i="10"/>
  <c r="S2010" i="10"/>
  <c r="U1971" i="10"/>
  <c r="S1971" i="10"/>
  <c r="U1543" i="10"/>
  <c r="S1543" i="10"/>
  <c r="U1522" i="10"/>
  <c r="S1522" i="10"/>
  <c r="U1499" i="10"/>
  <c r="S1499" i="10"/>
  <c r="U1484" i="10"/>
  <c r="S1484" i="10"/>
  <c r="U1214" i="10"/>
  <c r="S1214" i="10"/>
  <c r="U1210" i="10"/>
  <c r="S1210" i="10"/>
  <c r="U1203" i="10"/>
  <c r="S1203" i="10"/>
  <c r="U1195" i="10"/>
  <c r="S1195" i="10"/>
  <c r="U1189" i="10"/>
  <c r="S1189" i="10"/>
  <c r="U1184" i="10"/>
  <c r="S1184" i="10"/>
  <c r="U1181" i="10"/>
  <c r="S1181" i="10"/>
  <c r="U1177" i="10"/>
  <c r="S1177" i="10"/>
  <c r="U1159" i="10"/>
  <c r="S1159" i="10"/>
  <c r="U1153" i="10"/>
  <c r="S1153" i="10"/>
  <c r="U1140" i="10"/>
  <c r="S1140" i="10"/>
  <c r="U1126" i="10"/>
  <c r="S1126" i="10"/>
  <c r="U1120" i="10"/>
  <c r="S1120" i="10"/>
  <c r="U1113" i="10"/>
  <c r="S1113" i="10"/>
  <c r="U1075" i="10"/>
  <c r="S1075" i="10"/>
  <c r="U1050" i="10"/>
  <c r="S1050" i="10"/>
  <c r="U1034" i="10"/>
  <c r="S1034" i="10"/>
  <c r="U1025" i="10"/>
  <c r="S1025" i="10"/>
  <c r="U893" i="10"/>
  <c r="S893" i="10"/>
  <c r="U818" i="10"/>
  <c r="S818" i="10"/>
  <c r="U737" i="10"/>
  <c r="S737" i="10"/>
  <c r="U729" i="10"/>
  <c r="S729" i="10"/>
  <c r="U674" i="10"/>
  <c r="S674" i="10"/>
  <c r="U608" i="10"/>
  <c r="S608" i="10"/>
  <c r="U561" i="10"/>
  <c r="S561" i="10"/>
  <c r="U558" i="10"/>
  <c r="S558" i="10"/>
  <c r="U555" i="10"/>
  <c r="S555" i="10"/>
  <c r="U545" i="10"/>
  <c r="S545" i="10"/>
  <c r="U540" i="10"/>
  <c r="S540" i="10"/>
  <c r="U537" i="10"/>
  <c r="S537" i="10"/>
  <c r="U355" i="10"/>
  <c r="S355" i="10"/>
  <c r="U345" i="10"/>
  <c r="S345" i="10"/>
  <c r="U343" i="10"/>
  <c r="S343" i="10"/>
  <c r="U328" i="10"/>
  <c r="S328" i="10"/>
  <c r="U325" i="10"/>
  <c r="S325" i="10"/>
  <c r="U322" i="10"/>
  <c r="S322" i="10"/>
  <c r="U238" i="10"/>
  <c r="S238" i="10"/>
  <c r="U175" i="10"/>
  <c r="S175" i="10"/>
  <c r="U164" i="10"/>
  <c r="S164" i="10"/>
  <c r="U118" i="10"/>
  <c r="S118" i="10"/>
  <c r="U73" i="10"/>
  <c r="S73" i="10"/>
  <c r="U41" i="10"/>
  <c r="S41" i="10"/>
  <c r="U27" i="10"/>
  <c r="S27" i="10"/>
  <c r="U7" i="10"/>
  <c r="S7" i="10"/>
  <c r="U3799" i="10"/>
  <c r="S3799" i="10"/>
  <c r="U4447" i="10"/>
  <c r="S4447" i="10"/>
  <c r="U4341" i="10"/>
  <c r="S4341" i="10"/>
  <c r="U3712" i="10"/>
  <c r="S3712" i="10"/>
  <c r="U4303" i="10"/>
  <c r="S4303" i="10"/>
  <c r="U3609" i="10"/>
  <c r="S3609" i="10"/>
  <c r="U3517" i="10"/>
  <c r="S3517" i="10"/>
  <c r="U3459" i="10"/>
  <c r="S3459" i="10"/>
  <c r="U3456" i="10"/>
  <c r="S3456" i="10"/>
  <c r="U3431" i="10"/>
  <c r="S3431" i="10"/>
  <c r="U3424" i="10"/>
  <c r="S3424" i="10"/>
  <c r="U3420" i="10"/>
  <c r="S3420" i="10"/>
  <c r="U3255" i="10"/>
  <c r="S3255" i="10"/>
  <c r="U3199" i="10"/>
  <c r="S3199" i="10"/>
  <c r="U3190" i="10"/>
  <c r="S3190" i="10"/>
  <c r="U3184" i="10"/>
  <c r="S3184" i="10"/>
  <c r="U3177" i="10"/>
  <c r="S3177" i="10"/>
  <c r="U3170" i="10"/>
  <c r="S3170" i="10"/>
  <c r="U3161" i="10"/>
  <c r="S3161" i="10"/>
  <c r="U3154" i="10"/>
  <c r="S3154" i="10"/>
  <c r="U3123" i="10"/>
  <c r="S3123" i="10"/>
  <c r="U3118" i="10"/>
  <c r="S3118" i="10"/>
  <c r="U3083" i="10"/>
  <c r="S3083" i="10"/>
  <c r="U3050" i="10"/>
  <c r="S3050" i="10"/>
  <c r="U2839" i="10"/>
  <c r="S2839" i="10"/>
  <c r="U2810" i="10"/>
  <c r="S2810" i="10"/>
  <c r="U4050" i="10"/>
  <c r="S4050" i="10"/>
  <c r="U4041" i="10"/>
  <c r="S4041" i="10"/>
  <c r="U2785" i="10"/>
  <c r="S2785" i="10"/>
  <c r="U2736" i="10"/>
  <c r="S2736" i="10"/>
  <c r="U2599" i="10"/>
  <c r="S2599" i="10"/>
  <c r="U2591" i="10"/>
  <c r="S2591" i="10"/>
  <c r="U2583" i="10"/>
  <c r="S2583" i="10"/>
  <c r="U2472" i="10"/>
  <c r="S2472" i="10"/>
  <c r="U2466" i="10"/>
  <c r="S2466" i="10"/>
  <c r="U2460" i="10"/>
  <c r="S2460" i="10"/>
  <c r="U2448" i="10"/>
  <c r="S2448" i="10"/>
  <c r="U2430" i="10"/>
  <c r="S2430" i="10"/>
  <c r="U2416" i="10"/>
  <c r="S2416" i="10"/>
  <c r="U2402" i="10"/>
  <c r="S2402" i="10"/>
  <c r="U2390" i="10"/>
  <c r="S2390" i="10"/>
  <c r="U2264" i="10"/>
  <c r="S2264" i="10"/>
  <c r="U2249" i="10"/>
  <c r="S2249" i="10"/>
  <c r="U2237" i="10"/>
  <c r="S2237" i="10"/>
  <c r="U2223" i="10"/>
  <c r="S2223" i="10"/>
  <c r="U2211" i="10"/>
  <c r="S2211" i="10"/>
  <c r="U2197" i="10"/>
  <c r="S2197" i="10"/>
  <c r="U2162" i="10"/>
  <c r="S2162" i="10"/>
  <c r="U2077" i="10"/>
  <c r="S2077" i="10"/>
  <c r="U1936" i="10"/>
  <c r="S1936" i="10"/>
  <c r="U1931" i="10"/>
  <c r="S1931" i="10"/>
  <c r="U1649" i="10"/>
  <c r="S1649" i="10"/>
  <c r="U1643" i="10"/>
  <c r="S1643" i="10"/>
  <c r="U1610" i="10"/>
  <c r="S1610" i="10"/>
  <c r="U1382" i="10"/>
  <c r="S1382" i="10"/>
  <c r="U1133" i="10"/>
  <c r="S1133" i="10"/>
  <c r="U1124" i="10"/>
  <c r="S1124" i="10"/>
  <c r="U1095" i="10"/>
  <c r="S1095" i="10"/>
  <c r="U1000" i="10"/>
  <c r="S1000" i="10"/>
  <c r="U992" i="10"/>
  <c r="S992" i="10"/>
  <c r="U974" i="10"/>
  <c r="S974" i="10"/>
  <c r="U942" i="10"/>
  <c r="S942" i="10"/>
  <c r="U924" i="10"/>
  <c r="S924" i="10"/>
  <c r="U892" i="10"/>
  <c r="S892" i="10"/>
  <c r="U877" i="10"/>
  <c r="S877" i="10"/>
  <c r="U796" i="10"/>
  <c r="S796" i="10"/>
  <c r="U787" i="10"/>
  <c r="S787" i="10"/>
  <c r="U783" i="10"/>
  <c r="S783" i="10"/>
  <c r="U552" i="10"/>
  <c r="S552" i="10"/>
  <c r="U549" i="10"/>
  <c r="S549" i="10"/>
  <c r="U450" i="10"/>
  <c r="S450" i="10"/>
  <c r="U445" i="10"/>
  <c r="S445" i="10"/>
  <c r="U354" i="10"/>
  <c r="S354" i="10"/>
  <c r="U3938" i="10"/>
  <c r="S3938" i="10"/>
  <c r="U327" i="10"/>
  <c r="S327" i="10"/>
  <c r="U291" i="10"/>
  <c r="S291" i="10"/>
  <c r="U275" i="10"/>
  <c r="S275" i="10"/>
  <c r="U260" i="10"/>
  <c r="S260" i="10"/>
  <c r="U251" i="10"/>
  <c r="S251" i="10"/>
  <c r="U160" i="10"/>
  <c r="S160" i="10"/>
  <c r="U84" i="10"/>
  <c r="S84" i="10"/>
  <c r="U3836" i="10"/>
  <c r="S3836" i="10"/>
  <c r="U4461" i="10"/>
  <c r="S4461" i="10"/>
  <c r="U4456" i="10"/>
  <c r="S4456" i="10"/>
  <c r="U4451" i="10"/>
  <c r="S4451" i="10"/>
  <c r="U4436" i="10"/>
  <c r="S4436" i="10"/>
  <c r="U4409" i="10"/>
  <c r="S4409" i="10"/>
  <c r="U4404" i="10"/>
  <c r="S4404" i="10"/>
  <c r="U4400" i="10"/>
  <c r="S4400" i="10"/>
  <c r="U4386" i="10"/>
  <c r="S4386" i="10"/>
  <c r="U4377" i="10"/>
  <c r="S4377" i="10"/>
  <c r="U4373" i="10"/>
  <c r="S4373" i="10"/>
  <c r="U3737" i="10"/>
  <c r="S3737" i="10"/>
  <c r="U4363" i="10"/>
  <c r="S4363" i="10"/>
  <c r="U4349" i="10"/>
  <c r="S4349" i="10"/>
  <c r="U4326" i="10"/>
  <c r="S4326" i="10"/>
  <c r="U4313" i="10"/>
  <c r="S4313" i="10"/>
  <c r="U4250" i="10"/>
  <c r="S4250" i="10"/>
  <c r="U4232" i="10"/>
  <c r="S4232" i="10"/>
  <c r="U4219" i="10"/>
  <c r="S4219" i="10"/>
  <c r="U4215" i="10"/>
  <c r="S4215" i="10"/>
  <c r="U4206" i="10"/>
  <c r="S4206" i="10"/>
  <c r="U4199" i="10"/>
  <c r="S4199" i="10"/>
  <c r="U4188" i="10"/>
  <c r="S4188" i="10"/>
  <c r="U4185" i="10"/>
  <c r="S4185" i="10"/>
  <c r="U4179" i="10"/>
  <c r="S4179" i="10"/>
  <c r="U4070" i="10"/>
  <c r="S4070" i="10"/>
  <c r="U4067" i="10"/>
  <c r="S4067" i="10"/>
  <c r="U2775" i="10"/>
  <c r="S2775" i="10"/>
  <c r="U4020" i="10"/>
  <c r="S4020" i="10"/>
  <c r="U1336" i="10"/>
  <c r="S1336" i="10"/>
  <c r="U1269" i="10"/>
  <c r="S1269" i="10"/>
  <c r="U3908" i="10"/>
  <c r="S3908" i="10"/>
  <c r="U3903" i="10"/>
  <c r="S3903" i="10"/>
  <c r="U3887" i="10"/>
  <c r="S3887" i="10"/>
  <c r="U3880" i="10"/>
  <c r="S3880" i="10"/>
  <c r="U3876" i="10"/>
  <c r="S3876" i="10"/>
  <c r="U3870" i="10"/>
  <c r="S3870" i="10"/>
  <c r="U3863" i="10"/>
  <c r="S3863" i="10"/>
  <c r="U3858" i="10"/>
  <c r="S3858" i="10"/>
  <c r="U3852" i="10"/>
  <c r="S3852" i="10"/>
  <c r="U3848" i="10"/>
  <c r="S3848" i="10"/>
  <c r="U3844" i="10"/>
  <c r="S3844" i="10"/>
  <c r="U4414" i="10"/>
  <c r="S4414" i="10"/>
  <c r="U4218" i="10"/>
  <c r="S4218" i="10"/>
  <c r="U4178" i="10"/>
  <c r="S4178" i="10"/>
  <c r="U3907" i="10"/>
  <c r="S3907" i="10"/>
  <c r="U3862" i="10"/>
  <c r="S3862" i="10"/>
  <c r="U4121" i="10"/>
  <c r="S4121" i="10"/>
  <c r="U4089" i="10"/>
  <c r="S4089" i="10"/>
  <c r="U3243" i="10"/>
  <c r="S3243" i="10"/>
  <c r="U2121" i="10"/>
  <c r="S2121" i="10"/>
  <c r="U1710" i="10"/>
  <c r="S1710" i="10"/>
  <c r="U1410" i="10"/>
  <c r="S1410" i="10"/>
  <c r="U278" i="10"/>
  <c r="S278" i="10"/>
  <c r="U3821" i="10"/>
  <c r="S3821" i="10"/>
  <c r="U2537" i="10"/>
  <c r="S2537" i="10"/>
  <c r="U1060" i="10"/>
  <c r="S1060" i="10"/>
  <c r="U1024" i="10"/>
  <c r="S1024" i="10"/>
  <c r="U3928" i="10"/>
  <c r="S3928" i="10"/>
  <c r="U3922" i="10"/>
  <c r="S3922" i="10"/>
  <c r="U3917" i="10"/>
  <c r="S3917" i="10"/>
  <c r="U2914" i="10"/>
  <c r="S2914" i="10"/>
  <c r="U2625" i="10"/>
  <c r="S2625" i="10"/>
  <c r="U4023" i="10"/>
  <c r="S4023" i="10"/>
  <c r="U1461" i="10"/>
  <c r="S1461" i="10"/>
  <c r="U1228" i="10"/>
  <c r="S1228" i="10"/>
  <c r="U3913" i="10"/>
  <c r="S3913" i="10"/>
  <c r="U4129" i="10"/>
  <c r="S4129" i="10"/>
  <c r="U3616" i="10"/>
  <c r="S3616" i="10"/>
  <c r="U1064" i="10"/>
  <c r="S1064" i="10"/>
  <c r="U1625" i="10"/>
  <c r="S1625" i="10"/>
  <c r="U1165" i="10"/>
  <c r="S1165" i="10"/>
  <c r="U542" i="10"/>
  <c r="S542" i="10"/>
  <c r="U329" i="10"/>
  <c r="S329" i="10"/>
  <c r="U3543" i="10"/>
  <c r="S3543" i="10"/>
  <c r="U1795" i="10"/>
  <c r="S1795" i="10"/>
  <c r="U1117" i="10"/>
  <c r="S1117" i="10"/>
  <c r="U1335" i="10"/>
  <c r="S1335" i="10"/>
  <c r="U1227" i="10"/>
  <c r="S1227" i="10"/>
  <c r="U3527" i="10"/>
  <c r="S3527" i="10"/>
  <c r="U1393" i="10"/>
  <c r="S1393" i="10"/>
  <c r="U3587" i="10"/>
  <c r="S3587" i="10"/>
  <c r="U4167" i="10"/>
  <c r="S4167" i="10"/>
  <c r="U3683" i="10"/>
  <c r="S3683" i="10"/>
  <c r="U3627" i="10"/>
  <c r="S3627" i="10"/>
  <c r="U2688" i="10"/>
  <c r="S2688" i="10"/>
  <c r="U267" i="10"/>
  <c r="S267" i="10"/>
  <c r="U3634" i="10"/>
  <c r="S3634" i="10"/>
  <c r="U3540" i="10"/>
  <c r="S3540" i="10"/>
  <c r="U3526" i="10"/>
  <c r="S3526" i="10"/>
  <c r="U3521" i="10"/>
  <c r="S3521" i="10"/>
  <c r="U3345" i="10"/>
  <c r="S3345" i="10"/>
  <c r="U3110" i="10"/>
  <c r="S3110" i="10"/>
  <c r="U1334" i="10"/>
  <c r="S1334" i="10"/>
  <c r="U1268" i="10"/>
  <c r="S1268" i="10"/>
  <c r="U1226" i="10"/>
  <c r="S1226" i="10"/>
  <c r="U774" i="10"/>
  <c r="S774" i="10"/>
  <c r="U753" i="10"/>
  <c r="S753" i="10"/>
  <c r="U438" i="10"/>
  <c r="S438" i="10"/>
  <c r="U423" i="10"/>
  <c r="S423" i="10"/>
  <c r="U4136" i="10"/>
  <c r="S4136" i="10"/>
  <c r="U1794" i="10"/>
  <c r="S1794" i="10"/>
  <c r="U3947" i="10"/>
  <c r="S3947" i="10"/>
  <c r="U4293" i="10"/>
  <c r="S4293" i="10"/>
  <c r="U2379" i="10"/>
  <c r="S2379" i="10"/>
  <c r="U1962" i="10"/>
  <c r="S1962" i="10"/>
  <c r="U4011" i="10"/>
  <c r="S4011" i="10"/>
  <c r="U505" i="10"/>
  <c r="S505" i="10"/>
  <c r="U3748" i="10"/>
  <c r="S3748" i="10"/>
  <c r="U3711" i="10"/>
  <c r="S3711" i="10"/>
  <c r="U3663" i="10"/>
  <c r="S3663" i="10"/>
  <c r="U3608" i="10"/>
  <c r="S3608" i="10"/>
  <c r="U3487" i="10"/>
  <c r="S3487" i="10"/>
  <c r="U3410" i="10"/>
  <c r="S3410" i="10"/>
  <c r="U3387" i="10"/>
  <c r="S3387" i="10"/>
  <c r="U3077" i="10"/>
  <c r="S3077" i="10"/>
  <c r="U2860" i="10"/>
  <c r="S2860" i="10"/>
  <c r="U2838" i="10"/>
  <c r="S2838" i="10"/>
  <c r="U2774" i="10"/>
  <c r="S2774" i="10"/>
  <c r="U2680" i="10"/>
  <c r="S2680" i="10"/>
  <c r="U2548" i="10"/>
  <c r="S2548" i="10"/>
  <c r="U2294" i="10"/>
  <c r="S2294" i="10"/>
  <c r="U2063" i="10"/>
  <c r="S2063" i="10"/>
  <c r="U2009" i="10"/>
  <c r="S2009" i="10"/>
  <c r="U1542" i="10"/>
  <c r="S1542" i="10"/>
  <c r="U1498" i="10"/>
  <c r="S1498" i="10"/>
  <c r="U817" i="10"/>
  <c r="S817" i="10"/>
  <c r="U673" i="10"/>
  <c r="S673" i="10"/>
  <c r="U607" i="10"/>
  <c r="S607" i="10"/>
  <c r="U117" i="10"/>
  <c r="S117" i="10"/>
  <c r="U4124" i="10"/>
  <c r="S4124" i="10"/>
  <c r="U2566" i="10"/>
  <c r="S2566" i="10"/>
  <c r="U2293" i="10"/>
  <c r="S2293" i="10"/>
  <c r="U2076" i="10"/>
  <c r="S2076" i="10"/>
  <c r="U3982" i="10"/>
  <c r="S3982" i="10"/>
  <c r="U3221" i="10"/>
  <c r="S3221" i="10"/>
  <c r="U2120" i="10"/>
  <c r="S2120" i="10"/>
  <c r="U1094" i="10"/>
  <c r="S1094" i="10"/>
  <c r="U773" i="10"/>
  <c r="S773" i="10"/>
  <c r="U3682" i="10"/>
  <c r="S3682" i="10"/>
  <c r="U3626" i="10"/>
  <c r="S3626" i="10"/>
  <c r="U2913" i="10"/>
  <c r="S2913" i="10"/>
  <c r="U204" i="10"/>
  <c r="S204" i="10"/>
  <c r="U3079" i="10"/>
  <c r="S3079" i="10"/>
  <c r="U2891" i="10"/>
  <c r="S2891" i="10"/>
  <c r="U1460" i="10"/>
  <c r="S1460" i="10"/>
  <c r="U3981" i="10"/>
  <c r="S3981" i="10"/>
  <c r="U4145" i="10"/>
  <c r="S4145" i="10"/>
  <c r="U1409" i="10"/>
  <c r="S1409" i="10"/>
  <c r="U3835" i="10"/>
  <c r="S3835" i="10"/>
  <c r="U4141" i="10"/>
  <c r="S4141" i="10"/>
  <c r="U4127" i="10"/>
  <c r="S4127" i="10"/>
  <c r="U3247" i="10"/>
  <c r="S3247" i="10"/>
  <c r="U3122" i="10"/>
  <c r="S3122" i="10"/>
  <c r="U3117" i="10"/>
  <c r="S3117" i="10"/>
  <c r="U353" i="10"/>
  <c r="S353" i="10"/>
  <c r="U352" i="10"/>
  <c r="S352" i="10"/>
  <c r="U26" i="10"/>
  <c r="S26" i="10"/>
  <c r="U6" i="10"/>
  <c r="S6" i="10"/>
  <c r="U1023" i="10"/>
  <c r="S1023" i="10"/>
  <c r="U4135" i="10"/>
  <c r="S4135" i="10"/>
  <c r="U1793" i="10"/>
  <c r="S1793" i="10"/>
  <c r="U870" i="10"/>
  <c r="S870" i="10"/>
  <c r="U4156" i="10"/>
  <c r="S4156" i="10"/>
  <c r="U1225" i="10"/>
  <c r="S1225" i="10"/>
  <c r="U336" i="10"/>
  <c r="S336" i="10"/>
  <c r="U277" i="10"/>
  <c r="S277" i="10"/>
  <c r="U3984" i="10"/>
  <c r="S3984" i="10"/>
  <c r="U1267" i="10"/>
  <c r="S1267" i="10"/>
  <c r="U3946" i="10"/>
  <c r="S3946" i="10"/>
  <c r="U3344" i="10"/>
  <c r="S3344" i="10"/>
  <c r="U3148" i="10"/>
  <c r="S3148" i="10"/>
  <c r="U4064" i="10"/>
  <c r="S4064" i="10"/>
  <c r="U1333" i="10"/>
  <c r="S1333" i="10"/>
  <c r="U4292" i="10"/>
  <c r="S4292" i="10"/>
  <c r="U3367" i="10"/>
  <c r="S3367" i="10"/>
  <c r="U3276" i="10"/>
  <c r="S3276" i="10"/>
  <c r="U1332" i="10"/>
  <c r="S1332" i="10"/>
  <c r="U504" i="10"/>
  <c r="S504" i="10"/>
  <c r="U2991" i="10"/>
  <c r="S2991" i="10"/>
  <c r="U2378" i="10"/>
  <c r="S2378" i="10"/>
  <c r="U1961" i="10"/>
  <c r="S1961" i="10"/>
  <c r="U1224" i="10"/>
  <c r="S1224" i="10"/>
  <c r="U4010" i="10"/>
  <c r="S4010" i="10"/>
  <c r="U3747" i="10"/>
  <c r="S3747" i="10"/>
  <c r="U3710" i="10"/>
  <c r="S3710" i="10"/>
  <c r="U3607" i="10"/>
  <c r="S3607" i="10"/>
  <c r="U3507" i="10"/>
  <c r="S3507" i="10"/>
  <c r="U3486" i="10"/>
  <c r="S3486" i="10"/>
  <c r="U3409" i="10"/>
  <c r="S3409" i="10"/>
  <c r="U3386" i="10"/>
  <c r="S3386" i="10"/>
  <c r="U4076" i="10"/>
  <c r="S4076" i="10"/>
  <c r="U2859" i="10"/>
  <c r="S2859" i="10"/>
  <c r="U2837" i="10"/>
  <c r="S2837" i="10"/>
  <c r="U2773" i="10"/>
  <c r="S2773" i="10"/>
  <c r="U2706" i="10"/>
  <c r="S2706" i="10"/>
  <c r="U2679" i="10"/>
  <c r="S2679" i="10"/>
  <c r="U2558" i="10"/>
  <c r="S2558" i="10"/>
  <c r="U2292" i="10"/>
  <c r="S2292" i="10"/>
  <c r="U2062" i="10"/>
  <c r="S2062" i="10"/>
  <c r="U2008" i="10"/>
  <c r="S2008" i="10"/>
  <c r="U1541" i="10"/>
  <c r="S1541" i="10"/>
  <c r="U1497" i="10"/>
  <c r="S1497" i="10"/>
  <c r="U4009" i="10"/>
  <c r="S4009" i="10"/>
  <c r="U816" i="10"/>
  <c r="S816" i="10"/>
  <c r="U752" i="10"/>
  <c r="S752" i="10"/>
  <c r="U672" i="10"/>
  <c r="S672" i="10"/>
  <c r="U606" i="10"/>
  <c r="S606" i="10"/>
  <c r="U116" i="10"/>
  <c r="S116" i="10"/>
  <c r="U3827" i="10"/>
  <c r="S3827" i="10"/>
  <c r="U2565" i="10"/>
  <c r="S2565" i="10"/>
  <c r="U2075" i="10"/>
  <c r="S2075" i="10"/>
  <c r="U1899" i="10"/>
  <c r="S1899" i="10"/>
  <c r="U4134" i="10"/>
  <c r="S4134" i="10"/>
  <c r="U3068" i="10"/>
  <c r="S3068" i="10"/>
  <c r="U1792" i="10"/>
  <c r="S1792" i="10"/>
  <c r="U4120" i="10"/>
  <c r="S4120" i="10"/>
  <c r="U3343" i="10"/>
  <c r="S3343" i="10"/>
  <c r="U772" i="10"/>
  <c r="S772" i="10"/>
  <c r="U3681" i="10"/>
  <c r="S3681" i="10"/>
  <c r="U3633" i="10"/>
  <c r="S3633" i="10"/>
  <c r="U3625" i="10"/>
  <c r="S3625" i="10"/>
  <c r="U3574" i="10"/>
  <c r="S3574" i="10"/>
  <c r="U2912" i="10"/>
  <c r="S2912" i="10"/>
  <c r="U3666" i="10"/>
  <c r="S3666" i="10"/>
  <c r="U3665" i="10"/>
  <c r="S3665" i="10"/>
  <c r="U3988" i="10"/>
  <c r="S3988" i="10"/>
  <c r="U563" i="10"/>
  <c r="S563" i="10"/>
  <c r="U1791" i="10"/>
  <c r="S1791" i="10"/>
  <c r="U1408" i="10"/>
  <c r="S1408" i="10"/>
  <c r="U1022" i="10"/>
  <c r="S1022" i="10"/>
  <c r="U243" i="10"/>
  <c r="S243" i="10"/>
  <c r="U4143" i="10"/>
  <c r="S4143" i="10"/>
  <c r="U3573" i="10"/>
  <c r="S3573" i="10"/>
  <c r="U92" i="10"/>
  <c r="S92" i="10"/>
  <c r="U437" i="10"/>
  <c r="S437" i="10"/>
  <c r="U422" i="10"/>
  <c r="S422" i="10"/>
  <c r="U3366" i="10"/>
  <c r="S3366" i="10"/>
  <c r="U3275" i="10"/>
  <c r="S3275" i="10"/>
  <c r="U1459" i="10"/>
  <c r="S1459" i="10"/>
  <c r="U3342" i="10"/>
  <c r="S3342" i="10"/>
  <c r="U3262" i="10"/>
  <c r="S3262" i="10"/>
  <c r="U1709" i="10"/>
  <c r="S1709" i="10"/>
  <c r="U3307" i="10"/>
  <c r="S3307" i="10"/>
  <c r="U2705" i="10"/>
  <c r="S2705" i="10"/>
  <c r="U1458" i="10"/>
  <c r="S1458" i="10"/>
  <c r="U1331" i="10"/>
  <c r="S1331" i="10"/>
  <c r="U1054" i="10"/>
  <c r="S1054" i="10"/>
  <c r="U3987" i="10"/>
  <c r="S3987" i="10"/>
  <c r="U2965" i="10"/>
  <c r="S2965" i="10"/>
  <c r="U1089" i="10"/>
  <c r="S1089" i="10"/>
  <c r="U3550" i="10"/>
  <c r="S3550" i="10"/>
  <c r="U2532" i="10"/>
  <c r="S2532" i="10"/>
  <c r="U2518" i="10"/>
  <c r="S2518" i="10"/>
  <c r="U1638" i="10"/>
  <c r="S1638" i="10"/>
  <c r="U1631" i="10"/>
  <c r="S1631" i="10"/>
  <c r="U572" i="10"/>
  <c r="S572" i="10"/>
  <c r="U568" i="10"/>
  <c r="S568" i="10"/>
  <c r="U564" i="10"/>
  <c r="S564" i="10"/>
  <c r="U4152" i="10"/>
  <c r="S4152" i="10"/>
  <c r="U3572" i="10"/>
  <c r="S3572" i="10"/>
  <c r="U531" i="10"/>
  <c r="S531" i="10"/>
  <c r="U525" i="10"/>
  <c r="S525" i="10"/>
  <c r="U522" i="10"/>
  <c r="S522" i="10"/>
  <c r="U519" i="10"/>
  <c r="S519" i="10"/>
  <c r="U3097" i="10"/>
  <c r="S3097" i="10"/>
  <c r="U1790" i="10"/>
  <c r="S1790" i="10"/>
  <c r="U1330" i="10"/>
  <c r="S1330" i="10"/>
  <c r="U4227" i="10"/>
  <c r="S4227" i="10"/>
  <c r="U3990" i="10"/>
  <c r="S3990" i="10"/>
  <c r="U3989" i="10"/>
  <c r="S3989" i="10"/>
  <c r="U203" i="10"/>
  <c r="S203" i="10"/>
  <c r="U3287" i="10"/>
  <c r="S3287" i="10"/>
  <c r="U865" i="10"/>
  <c r="S865" i="10"/>
  <c r="U4393" i="10"/>
  <c r="S4393" i="10"/>
  <c r="U4319" i="10"/>
  <c r="S4319" i="10"/>
  <c r="U4291" i="10"/>
  <c r="S4291" i="10"/>
  <c r="U4271" i="10"/>
  <c r="S4271" i="10"/>
  <c r="U4260" i="10"/>
  <c r="S4260" i="10"/>
  <c r="U4241" i="10"/>
  <c r="S4241" i="10"/>
  <c r="U4008" i="10"/>
  <c r="S4008" i="10"/>
  <c r="U1960" i="10"/>
  <c r="S1960" i="10"/>
  <c r="U3037" i="10"/>
  <c r="S3037" i="10"/>
  <c r="U2377" i="10"/>
  <c r="S2377" i="10"/>
  <c r="U1921" i="10"/>
  <c r="S1921" i="10"/>
  <c r="U516" i="10"/>
  <c r="S516" i="10"/>
  <c r="U503" i="10"/>
  <c r="S503" i="10"/>
  <c r="U499" i="10"/>
  <c r="S499" i="10"/>
  <c r="U494" i="10"/>
  <c r="S494" i="10"/>
  <c r="U480" i="10"/>
  <c r="S480" i="10"/>
  <c r="U476" i="10"/>
  <c r="S476" i="10"/>
  <c r="U472" i="10"/>
  <c r="S472" i="10"/>
  <c r="U468" i="10"/>
  <c r="S468" i="10"/>
  <c r="U464" i="10"/>
  <c r="S464" i="10"/>
  <c r="U460" i="10"/>
  <c r="S460" i="10"/>
  <c r="U3798" i="10"/>
  <c r="S3798" i="10"/>
  <c r="U4446" i="10"/>
  <c r="S4446" i="10"/>
  <c r="U3746" i="10"/>
  <c r="S3746" i="10"/>
  <c r="U4340" i="10"/>
  <c r="S4340" i="10"/>
  <c r="U3730" i="10"/>
  <c r="S3730" i="10"/>
  <c r="U3722" i="10"/>
  <c r="S3722" i="10"/>
  <c r="U3709" i="10"/>
  <c r="S3709" i="10"/>
  <c r="U4302" i="10"/>
  <c r="S4302" i="10"/>
  <c r="U4163" i="10"/>
  <c r="S4163" i="10"/>
  <c r="U4158" i="10"/>
  <c r="S4158" i="10"/>
  <c r="U3676" i="10"/>
  <c r="S3676" i="10"/>
  <c r="U3672" i="10"/>
  <c r="S3672" i="10"/>
  <c r="U3668" i="10"/>
  <c r="S3668" i="10"/>
  <c r="U3659" i="10"/>
  <c r="S3659" i="10"/>
  <c r="U3654" i="10"/>
  <c r="S3654" i="10"/>
  <c r="U3649" i="10"/>
  <c r="S3649" i="10"/>
  <c r="U3643" i="10"/>
  <c r="S3643" i="10"/>
  <c r="U3639" i="10"/>
  <c r="S3639" i="10"/>
  <c r="U3606" i="10"/>
  <c r="S3606" i="10"/>
  <c r="U3533" i="10"/>
  <c r="S3533" i="10"/>
  <c r="U3516" i="10"/>
  <c r="S3516" i="10"/>
  <c r="U3506" i="10"/>
  <c r="S3506" i="10"/>
  <c r="U3485" i="10"/>
  <c r="S3485" i="10"/>
  <c r="U3455" i="10"/>
  <c r="S3455" i="10"/>
  <c r="U3451" i="10"/>
  <c r="S3451" i="10"/>
  <c r="U3437" i="10"/>
  <c r="S3437" i="10"/>
  <c r="U3430" i="10"/>
  <c r="S3430" i="10"/>
  <c r="U3419" i="10"/>
  <c r="S3419" i="10"/>
  <c r="U3408" i="10"/>
  <c r="S3408" i="10"/>
  <c r="U3385" i="10"/>
  <c r="S3385" i="10"/>
  <c r="U3254" i="10"/>
  <c r="S3254" i="10"/>
  <c r="U3220" i="10"/>
  <c r="S3220" i="10"/>
  <c r="U3195" i="10"/>
  <c r="S3195" i="10"/>
  <c r="U3183" i="10"/>
  <c r="S3183" i="10"/>
  <c r="U3176" i="10"/>
  <c r="S3176" i="10"/>
  <c r="U3169" i="10"/>
  <c r="S3169" i="10"/>
  <c r="U3160" i="10"/>
  <c r="S3160" i="10"/>
  <c r="U3153" i="10"/>
  <c r="S3153" i="10"/>
  <c r="U3092" i="10"/>
  <c r="S3092" i="10"/>
  <c r="U3060" i="10"/>
  <c r="S3060" i="10"/>
  <c r="U3056" i="10"/>
  <c r="S3056" i="10"/>
  <c r="U3049" i="10"/>
  <c r="S3049" i="10"/>
  <c r="U3016" i="10"/>
  <c r="S3016" i="10"/>
  <c r="U3005" i="10"/>
  <c r="S3005" i="10"/>
  <c r="U2858" i="10"/>
  <c r="S2858" i="10"/>
  <c r="U2836" i="10"/>
  <c r="S2836" i="10"/>
  <c r="U2809" i="10"/>
  <c r="S2809" i="10"/>
  <c r="U2792" i="10"/>
  <c r="S2792" i="10"/>
  <c r="U4049" i="10"/>
  <c r="S4049" i="10"/>
  <c r="U4040" i="10"/>
  <c r="S4040" i="10"/>
  <c r="U2784" i="10"/>
  <c r="S2784" i="10"/>
  <c r="U2772" i="10"/>
  <c r="S2772" i="10"/>
  <c r="U2735" i="10"/>
  <c r="S2735" i="10"/>
  <c r="U2722" i="10"/>
  <c r="S2722" i="10"/>
  <c r="U2715" i="10"/>
  <c r="S2715" i="10"/>
  <c r="U2696" i="10"/>
  <c r="S2696" i="10"/>
  <c r="U4033" i="10"/>
  <c r="S4033" i="10"/>
  <c r="U2678" i="10"/>
  <c r="S2678" i="10"/>
  <c r="U2637" i="10"/>
  <c r="S2637" i="10"/>
  <c r="U2612" i="10"/>
  <c r="S2612" i="10"/>
  <c r="U2598" i="10"/>
  <c r="S2598" i="10"/>
  <c r="U2590" i="10"/>
  <c r="S2590" i="10"/>
  <c r="U2582" i="10"/>
  <c r="S2582" i="10"/>
  <c r="U2546" i="10"/>
  <c r="S2546" i="10"/>
  <c r="U2536" i="10"/>
  <c r="S2536" i="10"/>
  <c r="U2485" i="10"/>
  <c r="S2485" i="10"/>
  <c r="U2465" i="10"/>
  <c r="S2465" i="10"/>
  <c r="U2447" i="10"/>
  <c r="S2447" i="10"/>
  <c r="U2429" i="10"/>
  <c r="S2429" i="10"/>
  <c r="U2415" i="10"/>
  <c r="S2415" i="10"/>
  <c r="U2401" i="10"/>
  <c r="S2401" i="10"/>
  <c r="U2389" i="10"/>
  <c r="S2389" i="10"/>
  <c r="U2291" i="10"/>
  <c r="S2291" i="10"/>
  <c r="U2272" i="10"/>
  <c r="S2272" i="10"/>
  <c r="U2263" i="10"/>
  <c r="S2263" i="10"/>
  <c r="U2248" i="10"/>
  <c r="S2248" i="10"/>
  <c r="U2236" i="10"/>
  <c r="S2236" i="10"/>
  <c r="U2222" i="10"/>
  <c r="S2222" i="10"/>
  <c r="U2210" i="10"/>
  <c r="S2210" i="10"/>
  <c r="U2196" i="10"/>
  <c r="S2196" i="10"/>
  <c r="U2156" i="10"/>
  <c r="S2156" i="10"/>
  <c r="U2061" i="10"/>
  <c r="S2061" i="10"/>
  <c r="U2007" i="10"/>
  <c r="S2007" i="10"/>
  <c r="U1986" i="10"/>
  <c r="S1986" i="10"/>
  <c r="U1970" i="10"/>
  <c r="S1970" i="10"/>
  <c r="U1941" i="10"/>
  <c r="S1941" i="10"/>
  <c r="U1930" i="10"/>
  <c r="S1930" i="10"/>
  <c r="U1789" i="10"/>
  <c r="S1789" i="10"/>
  <c r="U1609" i="10"/>
  <c r="S1609" i="10"/>
  <c r="U1540" i="10"/>
  <c r="S1540" i="10"/>
  <c r="U1496" i="10"/>
  <c r="S1496" i="10"/>
  <c r="U1483" i="10"/>
  <c r="S1483" i="10"/>
  <c r="U1381" i="10"/>
  <c r="S1381" i="10"/>
  <c r="U1266" i="10"/>
  <c r="S1266" i="10"/>
  <c r="U1209" i="10"/>
  <c r="S1209" i="10"/>
  <c r="U1202" i="10"/>
  <c r="S1202" i="10"/>
  <c r="U1194" i="10"/>
  <c r="S1194" i="10"/>
  <c r="U1176" i="10"/>
  <c r="S1176" i="10"/>
  <c r="U1158" i="10"/>
  <c r="S1158" i="10"/>
  <c r="U1112" i="10"/>
  <c r="S1112" i="10"/>
  <c r="U1093" i="10"/>
  <c r="S1093" i="10"/>
  <c r="U1074" i="10"/>
  <c r="S1074" i="10"/>
  <c r="U1021" i="10"/>
  <c r="S1021" i="10"/>
  <c r="U999" i="10"/>
  <c r="S999" i="10"/>
  <c r="U991" i="10"/>
  <c r="S991" i="10"/>
  <c r="U973" i="10"/>
  <c r="S973" i="10"/>
  <c r="U941" i="10"/>
  <c r="S941" i="10"/>
  <c r="U923" i="10"/>
  <c r="S923" i="10"/>
  <c r="U891" i="10"/>
  <c r="S891" i="10"/>
  <c r="U883" i="10"/>
  <c r="S883" i="10"/>
  <c r="U876" i="10"/>
  <c r="S876" i="10"/>
  <c r="U815" i="10"/>
  <c r="S815" i="10"/>
  <c r="U795" i="10"/>
  <c r="S795" i="10"/>
  <c r="U786" i="10"/>
  <c r="S786" i="10"/>
  <c r="U728" i="10"/>
  <c r="S728" i="10"/>
  <c r="U671" i="10"/>
  <c r="S671" i="10"/>
  <c r="U605" i="10"/>
  <c r="S605" i="10"/>
  <c r="U590" i="10"/>
  <c r="S590" i="10"/>
  <c r="U560" i="10"/>
  <c r="S560" i="10"/>
  <c r="U557" i="10"/>
  <c r="S557" i="10"/>
  <c r="U554" i="10"/>
  <c r="S554" i="10"/>
  <c r="U544" i="10"/>
  <c r="S544" i="10"/>
  <c r="U539" i="10"/>
  <c r="S539" i="10"/>
  <c r="U536" i="10"/>
  <c r="S536" i="10"/>
  <c r="U449" i="10"/>
  <c r="S449" i="10"/>
  <c r="U381" i="10"/>
  <c r="S381" i="10"/>
  <c r="U295" i="10"/>
  <c r="S295" i="10"/>
  <c r="U290" i="10"/>
  <c r="S290" i="10"/>
  <c r="U274" i="10"/>
  <c r="S274" i="10"/>
  <c r="U259" i="10"/>
  <c r="S259" i="10"/>
  <c r="U237" i="10"/>
  <c r="S237" i="10"/>
  <c r="U174" i="10"/>
  <c r="S174" i="10"/>
  <c r="U159" i="10"/>
  <c r="S159" i="10"/>
  <c r="U115" i="10"/>
  <c r="S115" i="10"/>
  <c r="U83" i="10"/>
  <c r="S83" i="10"/>
  <c r="U72" i="10"/>
  <c r="S72" i="10"/>
  <c r="U66" i="10"/>
  <c r="S66" i="10"/>
  <c r="U49" i="10"/>
  <c r="S49" i="10"/>
  <c r="U40" i="10"/>
  <c r="S40" i="10"/>
  <c r="U3834" i="10"/>
  <c r="S3834" i="10"/>
  <c r="U4460" i="10"/>
  <c r="S4460" i="10"/>
  <c r="U4435" i="10"/>
  <c r="S4435" i="10"/>
  <c r="U4422" i="10"/>
  <c r="S4422" i="10"/>
  <c r="U4413" i="10"/>
  <c r="S4413" i="10"/>
  <c r="U4372" i="10"/>
  <c r="S4372" i="10"/>
  <c r="U4362" i="10"/>
  <c r="S4362" i="10"/>
  <c r="U4353" i="10"/>
  <c r="S4353" i="10"/>
  <c r="U4348" i="10"/>
  <c r="S4348" i="10"/>
  <c r="U4252" i="10"/>
  <c r="S4252" i="10"/>
  <c r="U4194" i="10"/>
  <c r="S4194" i="10"/>
  <c r="U3623" i="10"/>
  <c r="S3623" i="10"/>
  <c r="U4119" i="10"/>
  <c r="S4119" i="10"/>
  <c r="U4093" i="10"/>
  <c r="S4093" i="10"/>
  <c r="U2755" i="10"/>
  <c r="S2755" i="10"/>
  <c r="U2748" i="10"/>
  <c r="S2748" i="10"/>
  <c r="U2742" i="10"/>
  <c r="S2742" i="10"/>
  <c r="U2454" i="10"/>
  <c r="S2454" i="10"/>
  <c r="U2359" i="10"/>
  <c r="S2359" i="10"/>
  <c r="U2353" i="10"/>
  <c r="S2353" i="10"/>
  <c r="U2262" i="10"/>
  <c r="S2262" i="10"/>
  <c r="U2074" i="10"/>
  <c r="S2074" i="10"/>
  <c r="U1020" i="10"/>
  <c r="S1020" i="10"/>
  <c r="U551" i="10"/>
  <c r="S551" i="10"/>
  <c r="U548" i="10"/>
  <c r="S548" i="10"/>
  <c r="U3869" i="10"/>
  <c r="S3869" i="10"/>
  <c r="U3306" i="10"/>
  <c r="S3306" i="10"/>
  <c r="U736" i="10"/>
  <c r="S736" i="10"/>
  <c r="U4138" i="10"/>
  <c r="S4138" i="10"/>
  <c r="U2911" i="10"/>
  <c r="S2911" i="10"/>
  <c r="U35" i="10"/>
  <c r="S35" i="10"/>
  <c r="U3341" i="10"/>
  <c r="S3341" i="10"/>
  <c r="U1474" i="10"/>
  <c r="S1474" i="10"/>
  <c r="U3927" i="10"/>
  <c r="S3927" i="10"/>
  <c r="U3921" i="10"/>
  <c r="S3921" i="10"/>
  <c r="U1898" i="10"/>
  <c r="S1898" i="10"/>
  <c r="U3067" i="10"/>
  <c r="S3067" i="10"/>
  <c r="U1788" i="10"/>
  <c r="S1788" i="10"/>
  <c r="U1457" i="10"/>
  <c r="S1457" i="10"/>
  <c r="U1407" i="10"/>
  <c r="S1407" i="10"/>
  <c r="U4168" i="10"/>
  <c r="S4168" i="10"/>
  <c r="U4060" i="10"/>
  <c r="S4060" i="10"/>
  <c r="U4155" i="10"/>
  <c r="S4155" i="10"/>
  <c r="U3242" i="10"/>
  <c r="S3242" i="10"/>
  <c r="U436" i="10"/>
  <c r="S436" i="10"/>
  <c r="U421" i="10"/>
  <c r="S421" i="10"/>
  <c r="U1787" i="10"/>
  <c r="S1787" i="10"/>
  <c r="U771" i="10"/>
  <c r="S771" i="10"/>
  <c r="U266" i="10"/>
  <c r="S266" i="10"/>
  <c r="U3620" i="10"/>
  <c r="S3620" i="10"/>
  <c r="U1786" i="10"/>
  <c r="S1786" i="10"/>
  <c r="U3945" i="10"/>
  <c r="S3945" i="10"/>
  <c r="U202" i="10"/>
  <c r="S202" i="10"/>
  <c r="U1329" i="10"/>
  <c r="S1329" i="10"/>
  <c r="U4464" i="10"/>
  <c r="S4464" i="10"/>
  <c r="U4212" i="10"/>
  <c r="S4212" i="10"/>
  <c r="U1785" i="10"/>
  <c r="S1785" i="10"/>
  <c r="U4290" i="10"/>
  <c r="S4290" i="10"/>
  <c r="U2791" i="10"/>
  <c r="S2791" i="10"/>
  <c r="U2376" i="10"/>
  <c r="S2376" i="10"/>
  <c r="U2060" i="10"/>
  <c r="S2060" i="10"/>
  <c r="U2006" i="10"/>
  <c r="S2006" i="10"/>
  <c r="U1959" i="10"/>
  <c r="S1959" i="10"/>
  <c r="U1539" i="10"/>
  <c r="S1539" i="10"/>
  <c r="U4007" i="10"/>
  <c r="S4007" i="10"/>
  <c r="U502" i="10"/>
  <c r="S502" i="10"/>
  <c r="U3745" i="10"/>
  <c r="S3745" i="10"/>
  <c r="U3708" i="10"/>
  <c r="S3708" i="10"/>
  <c r="U4123" i="10"/>
  <c r="S4123" i="10"/>
  <c r="U3605" i="10"/>
  <c r="S3605" i="10"/>
  <c r="U3505" i="10"/>
  <c r="S3505" i="10"/>
  <c r="U3407" i="10"/>
  <c r="S3407" i="10"/>
  <c r="U3384" i="10"/>
  <c r="S3384" i="10"/>
  <c r="U2857" i="10"/>
  <c r="S2857" i="10"/>
  <c r="U2835" i="10"/>
  <c r="S2835" i="10"/>
  <c r="U2677" i="10"/>
  <c r="S2677" i="10"/>
  <c r="U2545" i="10"/>
  <c r="S2545" i="10"/>
  <c r="U2290" i="10"/>
  <c r="S2290" i="10"/>
  <c r="U2059" i="10"/>
  <c r="S2059" i="10"/>
  <c r="U2005" i="10"/>
  <c r="S2005" i="10"/>
  <c r="U1784" i="10"/>
  <c r="S1784" i="10"/>
  <c r="U1538" i="10"/>
  <c r="S1538" i="10"/>
  <c r="U1495" i="10"/>
  <c r="S1495" i="10"/>
  <c r="U814" i="10"/>
  <c r="S814" i="10"/>
  <c r="U670" i="10"/>
  <c r="S670" i="10"/>
  <c r="U604" i="10"/>
  <c r="S604" i="10"/>
  <c r="U589" i="10"/>
  <c r="S589" i="10"/>
  <c r="U114" i="10"/>
  <c r="S114" i="10"/>
  <c r="U2073" i="10"/>
  <c r="S2073" i="10"/>
  <c r="U4467" i="10"/>
  <c r="S4467" i="10"/>
  <c r="U2119" i="10"/>
  <c r="S2119" i="10"/>
  <c r="U1897" i="10"/>
  <c r="S1897" i="10"/>
  <c r="U4332" i="10"/>
  <c r="S4332" i="10"/>
  <c r="U1783" i="10"/>
  <c r="S1783" i="10"/>
  <c r="U2910" i="10"/>
  <c r="S2910" i="10"/>
  <c r="U1019" i="10"/>
  <c r="S1019" i="10"/>
  <c r="U3340" i="10"/>
  <c r="S3340" i="10"/>
  <c r="U3891" i="10"/>
  <c r="S3891" i="10"/>
  <c r="U4082" i="10"/>
  <c r="S4082" i="10"/>
  <c r="U3064" i="10"/>
  <c r="S3064" i="10"/>
  <c r="U1782" i="10"/>
  <c r="S1782" i="10"/>
  <c r="U3063" i="10"/>
  <c r="S3063" i="10"/>
  <c r="U2139" i="10"/>
  <c r="S2139" i="10"/>
  <c r="U1473" i="10"/>
  <c r="S1473" i="10"/>
  <c r="U265" i="10"/>
  <c r="S265" i="10"/>
  <c r="U3632" i="10"/>
  <c r="S3632" i="10"/>
  <c r="U3241" i="10"/>
  <c r="S3241" i="10"/>
  <c r="U4426" i="10"/>
  <c r="S4426" i="10"/>
  <c r="U4140" i="10"/>
  <c r="S4140" i="10"/>
  <c r="U4133" i="10"/>
  <c r="S4133" i="10"/>
  <c r="U4126" i="10"/>
  <c r="S4126" i="10"/>
  <c r="U3076" i="10"/>
  <c r="S3076" i="10"/>
  <c r="U2704" i="10"/>
  <c r="S2704" i="10"/>
  <c r="U1781" i="10"/>
  <c r="S1781" i="10"/>
  <c r="U201" i="10"/>
  <c r="S201" i="10"/>
  <c r="U4142" i="10"/>
  <c r="S4142" i="10"/>
  <c r="U4086" i="10"/>
  <c r="S4086" i="10"/>
  <c r="U3339" i="10"/>
  <c r="S3339" i="10"/>
  <c r="U3103" i="10"/>
  <c r="S3103" i="10"/>
  <c r="U1456" i="10"/>
  <c r="S1456" i="10"/>
  <c r="U1223" i="10"/>
  <c r="S1223" i="10"/>
  <c r="U3619" i="10"/>
  <c r="S3619" i="10"/>
  <c r="U3971" i="10"/>
  <c r="S3971" i="10"/>
  <c r="U3338" i="10"/>
  <c r="S3338" i="10"/>
  <c r="U1328" i="10"/>
  <c r="S1328" i="10"/>
  <c r="U1265" i="10"/>
  <c r="S1265" i="10"/>
  <c r="U4151" i="10"/>
  <c r="S4151" i="10"/>
  <c r="U1780" i="10"/>
  <c r="S1780" i="10"/>
  <c r="U4006" i="10"/>
  <c r="S4006" i="10"/>
  <c r="U3980" i="10"/>
  <c r="S3980" i="10"/>
  <c r="U3838" i="10"/>
  <c r="S3838" i="10"/>
  <c r="U4289" i="10"/>
  <c r="S4289" i="10"/>
  <c r="U3571" i="10"/>
  <c r="S3571" i="10"/>
  <c r="U1958" i="10"/>
  <c r="S1958" i="10"/>
  <c r="U1327" i="10"/>
  <c r="S1327" i="10"/>
  <c r="U1222" i="10"/>
  <c r="S1222" i="10"/>
  <c r="U4005" i="10"/>
  <c r="S4005" i="10"/>
  <c r="U3744" i="10"/>
  <c r="S3744" i="10"/>
  <c r="U4128" i="10"/>
  <c r="S4128" i="10"/>
  <c r="U2375" i="10"/>
  <c r="S2375" i="10"/>
  <c r="U2058" i="10"/>
  <c r="S2058" i="10"/>
  <c r="U2004" i="10"/>
  <c r="S2004" i="10"/>
  <c r="U1437" i="10"/>
  <c r="S1437" i="10"/>
  <c r="U501" i="10"/>
  <c r="S501" i="10"/>
  <c r="U491" i="10"/>
  <c r="S491" i="10"/>
  <c r="U3743" i="10"/>
  <c r="S3743" i="10"/>
  <c r="U3604" i="10"/>
  <c r="S3604" i="10"/>
  <c r="U3504" i="10"/>
  <c r="S3504" i="10"/>
  <c r="U3484" i="10"/>
  <c r="S3484" i="10"/>
  <c r="U3406" i="10"/>
  <c r="S3406" i="10"/>
  <c r="U3383" i="10"/>
  <c r="S3383" i="10"/>
  <c r="U2856" i="10"/>
  <c r="S2856" i="10"/>
  <c r="U2676" i="10"/>
  <c r="S2676" i="10"/>
  <c r="U2544" i="10"/>
  <c r="S2544" i="10"/>
  <c r="U2289" i="10"/>
  <c r="S2289" i="10"/>
  <c r="U2057" i="10"/>
  <c r="S2057" i="10"/>
  <c r="U2003" i="10"/>
  <c r="S2003" i="10"/>
  <c r="U1985" i="10"/>
  <c r="S1985" i="10"/>
  <c r="U1896" i="10"/>
  <c r="S1896" i="10"/>
  <c r="U1537" i="10"/>
  <c r="S1537" i="10"/>
  <c r="U1494" i="10"/>
  <c r="S1494" i="10"/>
  <c r="U813" i="10"/>
  <c r="S813" i="10"/>
  <c r="U669" i="10"/>
  <c r="S669" i="10"/>
  <c r="U603" i="10"/>
  <c r="S603" i="10"/>
  <c r="U113" i="10"/>
  <c r="S113" i="10"/>
  <c r="U2072" i="10"/>
  <c r="S2072" i="10"/>
  <c r="U3707" i="10"/>
  <c r="S3707" i="10"/>
  <c r="U4154" i="10"/>
  <c r="S4154" i="10"/>
  <c r="U2834" i="10"/>
  <c r="S2834" i="10"/>
  <c r="U1779" i="10"/>
  <c r="S1779" i="10"/>
  <c r="U1059" i="10"/>
  <c r="S1059" i="10"/>
  <c r="U751" i="10"/>
  <c r="S751" i="10"/>
  <c r="U588" i="10"/>
  <c r="S588" i="10"/>
  <c r="U229" i="10"/>
  <c r="S229" i="10"/>
  <c r="U3909" i="10"/>
  <c r="S3909" i="10"/>
  <c r="U3008" i="10"/>
  <c r="S3008" i="10"/>
  <c r="U4153" i="10"/>
  <c r="S4153" i="10"/>
  <c r="U1018" i="10"/>
  <c r="S1018" i="10"/>
  <c r="U3983" i="10"/>
  <c r="S3983" i="10"/>
  <c r="U4150" i="10"/>
  <c r="S4150" i="10"/>
  <c r="U2909" i="10"/>
  <c r="S2909" i="10"/>
  <c r="U3968" i="10"/>
  <c r="S3968" i="10"/>
  <c r="U3680" i="10"/>
  <c r="S3680" i="10"/>
  <c r="U3637" i="10"/>
  <c r="S3637" i="10"/>
  <c r="U3624" i="10"/>
  <c r="S3624" i="10"/>
  <c r="U3570" i="10"/>
  <c r="S3570" i="10"/>
  <c r="U3365" i="10"/>
  <c r="S3365" i="10"/>
  <c r="U3274" i="10"/>
  <c r="S3274" i="10"/>
  <c r="U4144" i="10"/>
  <c r="S4144" i="10"/>
  <c r="U1778" i="10"/>
  <c r="S1778" i="10"/>
  <c r="U3240" i="10"/>
  <c r="S3240" i="10"/>
  <c r="U2118" i="10"/>
  <c r="S2118" i="10"/>
  <c r="U4117" i="10"/>
  <c r="S4117" i="10"/>
  <c r="U3305" i="10"/>
  <c r="S3305" i="10"/>
  <c r="U4118" i="10"/>
  <c r="S4118" i="10"/>
  <c r="U1406" i="10"/>
  <c r="S1406" i="10"/>
  <c r="U856" i="10"/>
  <c r="S856" i="10"/>
  <c r="U3261" i="10"/>
  <c r="S3261" i="10"/>
  <c r="U4054" i="10"/>
  <c r="S4054" i="10"/>
  <c r="U1777" i="10"/>
  <c r="S1777" i="10"/>
  <c r="U3976" i="10"/>
  <c r="S3976" i="10"/>
  <c r="U189" i="10"/>
  <c r="S189" i="10"/>
  <c r="U3631" i="10"/>
  <c r="S3631" i="10"/>
  <c r="U4116" i="10"/>
  <c r="S4116" i="10"/>
  <c r="U3337" i="10"/>
  <c r="S3337" i="10"/>
  <c r="U3304" i="10"/>
  <c r="S3304" i="10"/>
  <c r="U3102" i="10"/>
  <c r="S3102" i="10"/>
  <c r="U1221" i="10"/>
  <c r="S1221" i="10"/>
  <c r="U486" i="10"/>
  <c r="S486" i="10"/>
  <c r="U3687" i="10"/>
  <c r="S3687" i="10"/>
  <c r="U770" i="10"/>
  <c r="S770" i="10"/>
  <c r="U200" i="10"/>
  <c r="S200" i="10"/>
  <c r="U3569" i="10"/>
  <c r="S3569" i="10"/>
  <c r="U1776" i="10"/>
  <c r="S1776" i="10"/>
  <c r="U769" i="10"/>
  <c r="S769" i="10"/>
  <c r="U498" i="10"/>
  <c r="S498" i="10"/>
  <c r="U91" i="10"/>
  <c r="S91" i="10"/>
  <c r="U1326" i="10"/>
  <c r="S1326" i="10"/>
  <c r="U296" i="10"/>
  <c r="S296" i="10"/>
  <c r="U3820" i="10"/>
  <c r="S3820" i="10"/>
  <c r="U199" i="10"/>
  <c r="S199" i="10"/>
  <c r="U3897" i="10"/>
  <c r="S3897" i="10"/>
  <c r="U4004" i="10"/>
  <c r="S4004" i="10"/>
  <c r="U4392" i="10"/>
  <c r="S4392" i="10"/>
  <c r="U4368" i="10"/>
  <c r="S4368" i="10"/>
  <c r="U4318" i="10"/>
  <c r="S4318" i="10"/>
  <c r="U4307" i="10"/>
  <c r="S4307" i="10"/>
  <c r="U4288" i="10"/>
  <c r="S4288" i="10"/>
  <c r="U4270" i="10"/>
  <c r="S4270" i="10"/>
  <c r="U4259" i="10"/>
  <c r="S4259" i="10"/>
  <c r="U4240" i="10"/>
  <c r="S4240" i="10"/>
  <c r="U4172" i="10"/>
  <c r="S4172" i="10"/>
  <c r="U4162" i="10"/>
  <c r="S4162" i="10"/>
  <c r="U3679" i="10"/>
  <c r="S3679" i="10"/>
  <c r="U3675" i="10"/>
  <c r="S3675" i="10"/>
  <c r="U3662" i="10"/>
  <c r="S3662" i="10"/>
  <c r="U3646" i="10"/>
  <c r="S3646" i="10"/>
  <c r="U3638" i="10"/>
  <c r="S3638" i="10"/>
  <c r="U3622" i="10"/>
  <c r="S3622" i="10"/>
  <c r="U3617" i="10"/>
  <c r="S3617" i="10"/>
  <c r="U3356" i="10"/>
  <c r="S3356" i="10"/>
  <c r="U3036" i="10"/>
  <c r="S3036" i="10"/>
  <c r="U2964" i="10"/>
  <c r="S2964" i="10"/>
  <c r="U2908" i="10"/>
  <c r="S2908" i="10"/>
  <c r="U2636" i="10"/>
  <c r="S2636" i="10"/>
  <c r="U2374" i="10"/>
  <c r="S2374" i="10"/>
  <c r="U1982" i="10"/>
  <c r="S1982" i="10"/>
  <c r="U1957" i="10"/>
  <c r="S1957" i="10"/>
  <c r="U1920" i="10"/>
  <c r="S1920" i="10"/>
  <c r="U1624" i="10"/>
  <c r="S1624" i="10"/>
  <c r="U4003" i="10"/>
  <c r="S4003" i="10"/>
  <c r="U864" i="10"/>
  <c r="S864" i="10"/>
  <c r="U515" i="10"/>
  <c r="S515" i="10"/>
  <c r="U514" i="10"/>
  <c r="S514" i="10"/>
  <c r="U513" i="10"/>
  <c r="S513" i="10"/>
  <c r="U512" i="10"/>
  <c r="S512" i="10"/>
  <c r="U511" i="10"/>
  <c r="S511" i="10"/>
  <c r="U500" i="10"/>
  <c r="S500" i="10"/>
  <c r="U497" i="10"/>
  <c r="S497" i="10"/>
  <c r="U490" i="10"/>
  <c r="S490" i="10"/>
  <c r="U485" i="10"/>
  <c r="S485" i="10"/>
  <c r="U484" i="10"/>
  <c r="S484" i="10"/>
  <c r="U483" i="10"/>
  <c r="S483" i="10"/>
  <c r="U479" i="10"/>
  <c r="S479" i="10"/>
  <c r="U475" i="10"/>
  <c r="S475" i="10"/>
  <c r="U471" i="10"/>
  <c r="S471" i="10"/>
  <c r="U467" i="10"/>
  <c r="S467" i="10"/>
  <c r="U463" i="10"/>
  <c r="S463" i="10"/>
  <c r="U459" i="10"/>
  <c r="S459" i="10"/>
  <c r="U3930" i="10"/>
  <c r="S3930" i="10"/>
  <c r="U4455" i="10"/>
  <c r="S4455" i="10"/>
  <c r="U4445" i="10"/>
  <c r="S4445" i="10"/>
  <c r="U4339" i="10"/>
  <c r="S4339" i="10"/>
  <c r="U3735" i="10"/>
  <c r="S3735" i="10"/>
  <c r="U4331" i="10"/>
  <c r="S4331" i="10"/>
  <c r="U3729" i="10"/>
  <c r="S3729" i="10"/>
  <c r="U3725" i="10"/>
  <c r="S3725" i="10"/>
  <c r="U3721" i="10"/>
  <c r="S3721" i="10"/>
  <c r="U3706" i="10"/>
  <c r="S3706" i="10"/>
  <c r="U4301" i="10"/>
  <c r="S4301" i="10"/>
  <c r="U3692" i="10"/>
  <c r="S3692" i="10"/>
  <c r="U3690" i="10"/>
  <c r="S3690" i="10"/>
  <c r="U3689" i="10"/>
  <c r="S3689" i="10"/>
  <c r="U3671" i="10"/>
  <c r="S3671" i="10"/>
  <c r="U3667" i="10"/>
  <c r="S3667" i="10"/>
  <c r="U3664" i="10"/>
  <c r="S3664" i="10"/>
  <c r="U3658" i="10"/>
  <c r="S3658" i="10"/>
  <c r="U3653" i="10"/>
  <c r="S3653" i="10"/>
  <c r="U3648" i="10"/>
  <c r="S3648" i="10"/>
  <c r="U3642" i="10"/>
  <c r="S3642" i="10"/>
  <c r="U3618" i="10"/>
  <c r="S3618" i="10"/>
  <c r="U3615" i="10"/>
  <c r="S3615" i="10"/>
  <c r="U3614" i="10"/>
  <c r="S3614" i="10"/>
  <c r="U3593" i="10"/>
  <c r="S3593" i="10"/>
  <c r="U3586" i="10"/>
  <c r="S3586" i="10"/>
  <c r="U3582" i="10"/>
  <c r="S3582" i="10"/>
  <c r="U3581" i="10"/>
  <c r="S3581" i="10"/>
  <c r="U3568" i="10"/>
  <c r="S3568" i="10"/>
  <c r="U3558" i="10"/>
  <c r="S3558" i="10"/>
  <c r="U3549" i="10"/>
  <c r="S3549" i="10"/>
  <c r="U3542" i="10"/>
  <c r="S3542" i="10"/>
  <c r="U3539" i="10"/>
  <c r="S3539" i="10"/>
  <c r="U3537" i="10"/>
  <c r="S3537" i="10"/>
  <c r="U3536" i="10"/>
  <c r="S3536" i="10"/>
  <c r="U3532" i="10"/>
  <c r="S3532" i="10"/>
  <c r="U3525" i="10"/>
  <c r="S3525" i="10"/>
  <c r="U3515" i="10"/>
  <c r="S3515" i="10"/>
  <c r="U3509" i="10"/>
  <c r="S3509" i="10"/>
  <c r="U3503" i="10"/>
  <c r="S3503" i="10"/>
  <c r="U3458" i="10"/>
  <c r="S3458" i="10"/>
  <c r="U3454" i="10"/>
  <c r="S3454" i="10"/>
  <c r="U3450" i="10"/>
  <c r="S3450" i="10"/>
  <c r="U3436" i="10"/>
  <c r="S3436" i="10"/>
  <c r="U3429" i="10"/>
  <c r="S3429" i="10"/>
  <c r="U3423" i="10"/>
  <c r="S3423" i="10"/>
  <c r="U3418" i="10"/>
  <c r="S3418" i="10"/>
  <c r="U3405" i="10"/>
  <c r="S3405" i="10"/>
  <c r="U3393" i="10"/>
  <c r="S3393" i="10"/>
  <c r="U3392" i="10"/>
  <c r="S3392" i="10"/>
  <c r="U3382" i="10"/>
  <c r="S3382" i="10"/>
  <c r="U3355" i="10"/>
  <c r="S3355" i="10"/>
  <c r="U4073" i="10"/>
  <c r="S4073" i="10"/>
  <c r="U3253" i="10"/>
  <c r="S3253" i="10"/>
  <c r="U3248" i="10"/>
  <c r="S3248" i="10"/>
  <c r="U3246" i="10"/>
  <c r="S3246" i="10"/>
  <c r="U3239" i="10"/>
  <c r="S3239" i="10"/>
  <c r="U3234" i="10"/>
  <c r="S3234" i="10"/>
  <c r="U3219" i="10"/>
  <c r="S3219" i="10"/>
  <c r="U3215" i="10"/>
  <c r="S3215" i="10"/>
  <c r="U3211" i="10"/>
  <c r="S3211" i="10"/>
  <c r="U3208" i="10"/>
  <c r="S3208" i="10"/>
  <c r="U3198" i="10"/>
  <c r="S3198" i="10"/>
  <c r="U3194" i="10"/>
  <c r="S3194" i="10"/>
  <c r="U3189" i="10"/>
  <c r="S3189" i="10"/>
  <c r="U3182" i="10"/>
  <c r="S3182" i="10"/>
  <c r="U3175" i="10"/>
  <c r="S3175" i="10"/>
  <c r="U3168" i="10"/>
  <c r="S3168" i="10"/>
  <c r="U3159" i="10"/>
  <c r="S3159" i="10"/>
  <c r="U3152" i="10"/>
  <c r="S3152" i="10"/>
  <c r="U3147" i="10"/>
  <c r="S3147" i="10"/>
  <c r="U3145" i="10"/>
  <c r="S3145" i="10"/>
  <c r="U3133" i="10"/>
  <c r="S3133" i="10"/>
  <c r="U3128" i="10"/>
  <c r="S3128" i="10"/>
  <c r="U3124" i="10"/>
  <c r="S3124" i="10"/>
  <c r="U3121" i="10"/>
  <c r="S3121" i="10"/>
  <c r="U3116" i="10"/>
  <c r="S3116" i="10"/>
  <c r="U3091" i="10"/>
  <c r="S3091" i="10"/>
  <c r="U3086" i="10"/>
  <c r="S3086" i="10"/>
  <c r="U3082" i="10"/>
  <c r="S3082" i="10"/>
  <c r="U3070" i="10"/>
  <c r="S3070" i="10"/>
  <c r="U3066" i="10"/>
  <c r="S3066" i="10"/>
  <c r="U3059" i="10"/>
  <c r="S3059" i="10"/>
  <c r="U3055" i="10"/>
  <c r="S3055" i="10"/>
  <c r="U3048" i="10"/>
  <c r="S3048" i="10"/>
  <c r="U3044" i="10"/>
  <c r="S3044" i="10"/>
  <c r="U3015" i="10"/>
  <c r="S3015" i="10"/>
  <c r="U3011" i="10"/>
  <c r="S3011" i="10"/>
  <c r="U3004" i="10"/>
  <c r="S3004" i="10"/>
  <c r="U2993" i="10"/>
  <c r="S2993" i="10"/>
  <c r="U2895" i="10"/>
  <c r="S2895" i="10"/>
  <c r="U2890" i="10"/>
  <c r="S2890" i="10"/>
  <c r="U2855" i="10"/>
  <c r="S2855" i="10"/>
  <c r="U2833" i="10"/>
  <c r="S2833" i="10"/>
  <c r="U2821" i="10"/>
  <c r="S2821" i="10"/>
  <c r="U2817" i="10"/>
  <c r="S2817" i="10"/>
  <c r="U2816" i="10"/>
  <c r="S2816" i="10"/>
  <c r="U2812" i="10"/>
  <c r="S2812" i="10"/>
  <c r="U2790" i="10"/>
  <c r="S2790" i="10"/>
  <c r="U2783" i="10"/>
  <c r="S2783" i="10"/>
  <c r="U2779" i="10"/>
  <c r="S2779" i="10"/>
  <c r="U2763" i="10"/>
  <c r="S2763" i="10"/>
  <c r="U2759" i="10"/>
  <c r="S2759" i="10"/>
  <c r="U2734" i="10"/>
  <c r="S2734" i="10"/>
  <c r="U2731" i="10"/>
  <c r="S2731" i="10"/>
  <c r="U2721" i="10"/>
  <c r="S2721" i="10"/>
  <c r="U2714" i="10"/>
  <c r="S2714" i="10"/>
  <c r="U2710" i="10"/>
  <c r="S2710" i="10"/>
  <c r="U2695" i="10"/>
  <c r="S2695" i="10"/>
  <c r="U2690" i="10"/>
  <c r="S2690" i="10"/>
  <c r="U4032" i="10"/>
  <c r="S4032" i="10"/>
  <c r="U2687" i="10"/>
  <c r="S2687" i="10"/>
  <c r="U2685" i="10"/>
  <c r="S2685" i="10"/>
  <c r="U2675" i="10"/>
  <c r="S2675" i="10"/>
  <c r="U2662" i="10"/>
  <c r="S2662" i="10"/>
  <c r="U2635" i="10"/>
  <c r="S2635" i="10"/>
  <c r="U2623" i="10"/>
  <c r="S2623" i="10"/>
  <c r="U2615" i="10"/>
  <c r="S2615" i="10"/>
  <c r="U2611" i="10"/>
  <c r="S2611" i="10"/>
  <c r="U2597" i="10"/>
  <c r="S2597" i="10"/>
  <c r="U2593" i="10"/>
  <c r="S2593" i="10"/>
  <c r="U2589" i="10"/>
  <c r="S2589" i="10"/>
  <c r="U2581" i="10"/>
  <c r="S2581" i="10"/>
  <c r="U2543" i="10"/>
  <c r="S2543" i="10"/>
  <c r="U2531" i="10"/>
  <c r="S2531" i="10"/>
  <c r="U2517" i="10"/>
  <c r="S2517" i="10"/>
  <c r="U2484" i="10"/>
  <c r="S2484" i="10"/>
  <c r="U2480" i="10"/>
  <c r="S2480" i="10"/>
  <c r="U2471" i="10"/>
  <c r="S2471" i="10"/>
  <c r="U2464" i="10"/>
  <c r="S2464" i="10"/>
  <c r="U2459" i="10"/>
  <c r="S2459" i="10"/>
  <c r="U2453" i="10"/>
  <c r="S2453" i="10"/>
  <c r="U2446" i="10"/>
  <c r="S2446" i="10"/>
  <c r="U2428" i="10"/>
  <c r="S2428" i="10"/>
  <c r="U2414" i="10"/>
  <c r="S2414" i="10"/>
  <c r="U2400" i="10"/>
  <c r="S2400" i="10"/>
  <c r="U2388" i="10"/>
  <c r="S2388" i="10"/>
  <c r="U2384" i="10"/>
  <c r="S2384" i="10"/>
  <c r="U2288" i="10"/>
  <c r="S2288" i="10"/>
  <c r="U2271" i="10"/>
  <c r="S2271" i="10"/>
  <c r="U2260" i="10"/>
  <c r="S2260" i="10"/>
  <c r="U2247" i="10"/>
  <c r="S2247" i="10"/>
  <c r="U2235" i="10"/>
  <c r="S2235" i="10"/>
  <c r="U2221" i="10"/>
  <c r="S2221" i="10"/>
  <c r="U2209" i="10"/>
  <c r="S2209" i="10"/>
  <c r="U2195" i="10"/>
  <c r="S2195" i="10"/>
  <c r="U2187" i="10"/>
  <c r="S2187" i="10"/>
  <c r="U2177" i="10"/>
  <c r="S2177" i="10"/>
  <c r="U2166" i="10"/>
  <c r="S2166" i="10"/>
  <c r="U2155" i="10"/>
  <c r="S2155" i="10"/>
  <c r="U2149" i="10"/>
  <c r="S2149" i="10"/>
  <c r="U2146" i="10"/>
  <c r="S2146" i="10"/>
  <c r="U2144" i="10"/>
  <c r="S2144" i="10"/>
  <c r="U2056" i="10"/>
  <c r="S2056" i="10"/>
  <c r="U2002" i="10"/>
  <c r="S2002" i="10"/>
  <c r="U1984" i="10"/>
  <c r="S1984" i="10"/>
  <c r="U1980" i="10"/>
  <c r="S1980" i="10"/>
  <c r="U1975" i="10"/>
  <c r="S1975" i="10"/>
  <c r="U1974" i="10"/>
  <c r="S1974" i="10"/>
  <c r="U1972" i="10"/>
  <c r="S1972" i="10"/>
  <c r="U1969" i="10"/>
  <c r="S1969" i="10"/>
  <c r="U1940" i="10"/>
  <c r="S1940" i="10"/>
  <c r="U1935" i="10"/>
  <c r="S1935" i="10"/>
  <c r="U1929" i="10"/>
  <c r="S1929" i="10"/>
  <c r="U1895" i="10"/>
  <c r="S1895" i="10"/>
  <c r="U1775" i="10"/>
  <c r="S1775" i="10"/>
  <c r="U1708" i="10"/>
  <c r="S1708" i="10"/>
  <c r="U1702" i="10"/>
  <c r="S1702" i="10"/>
  <c r="U1676" i="10"/>
  <c r="S1676" i="10"/>
  <c r="U1648" i="10"/>
  <c r="S1648" i="10"/>
  <c r="U1642" i="10"/>
  <c r="S1642" i="10"/>
  <c r="U1637" i="10"/>
  <c r="S1637" i="10"/>
  <c r="U1630" i="10"/>
  <c r="S1630" i="10"/>
  <c r="U1626" i="10"/>
  <c r="S1626" i="10"/>
  <c r="U1621" i="10"/>
  <c r="S1621" i="10"/>
  <c r="U1608" i="10"/>
  <c r="S1608" i="10"/>
  <c r="U1536" i="10"/>
  <c r="S1536" i="10"/>
  <c r="U1521" i="10"/>
  <c r="S1521" i="10"/>
  <c r="U1493" i="10"/>
  <c r="S1493" i="10"/>
  <c r="U1482" i="10"/>
  <c r="S1482" i="10"/>
  <c r="U1380" i="10"/>
  <c r="S1380" i="10"/>
  <c r="U1284" i="10"/>
  <c r="S1284" i="10"/>
  <c r="U1264" i="10"/>
  <c r="S1264" i="10"/>
  <c r="U1213" i="10"/>
  <c r="S1213" i="10"/>
  <c r="U1208" i="10"/>
  <c r="S1208" i="10"/>
  <c r="U1201" i="10"/>
  <c r="S1201" i="10"/>
  <c r="U1197" i="10"/>
  <c r="S1197" i="10"/>
  <c r="U1193" i="10"/>
  <c r="S1193" i="10"/>
  <c r="U1188" i="10"/>
  <c r="S1188" i="10"/>
  <c r="U1186" i="10"/>
  <c r="S1186" i="10"/>
  <c r="U1183" i="10"/>
  <c r="S1183" i="10"/>
  <c r="U1180" i="10"/>
  <c r="S1180" i="10"/>
  <c r="U1175" i="10"/>
  <c r="S1175" i="10"/>
  <c r="U1164" i="10"/>
  <c r="S1164" i="10"/>
  <c r="U1157" i="10"/>
  <c r="S1157" i="10"/>
  <c r="U1152" i="10"/>
  <c r="S1152" i="10"/>
  <c r="U1139" i="10"/>
  <c r="S1139" i="10"/>
  <c r="U1132" i="10"/>
  <c r="S1132" i="10"/>
  <c r="U1128" i="10"/>
  <c r="S1128" i="10"/>
  <c r="U1123" i="10"/>
  <c r="S1123" i="10"/>
  <c r="U1119" i="10"/>
  <c r="S1119" i="10"/>
  <c r="U1116" i="10"/>
  <c r="S1116" i="10"/>
  <c r="U1111" i="10"/>
  <c r="S1111" i="10"/>
  <c r="U1092" i="10"/>
  <c r="S1092" i="10"/>
  <c r="U1088" i="10"/>
  <c r="S1088" i="10"/>
  <c r="U1083" i="10"/>
  <c r="S1083" i="10"/>
  <c r="U1077" i="10"/>
  <c r="S1077" i="10"/>
  <c r="U1073" i="10"/>
  <c r="S1073" i="10"/>
  <c r="U1068" i="10"/>
  <c r="S1068" i="10"/>
  <c r="U1049" i="10"/>
  <c r="S1049" i="10"/>
  <c r="U1033" i="10"/>
  <c r="S1033" i="10"/>
  <c r="U1017" i="10"/>
  <c r="S1017" i="10"/>
  <c r="U998" i="10"/>
  <c r="S998" i="10"/>
  <c r="U994" i="10"/>
  <c r="S994" i="10"/>
  <c r="U990" i="10"/>
  <c r="S990" i="10"/>
  <c r="U972" i="10"/>
  <c r="S972" i="10"/>
  <c r="U965" i="10"/>
  <c r="S965" i="10"/>
  <c r="U940" i="10"/>
  <c r="S940" i="10"/>
  <c r="U935" i="10"/>
  <c r="S935" i="10"/>
  <c r="U933" i="10"/>
  <c r="S933" i="10"/>
  <c r="U922" i="10"/>
  <c r="S922" i="10"/>
  <c r="U890" i="10"/>
  <c r="S890" i="10"/>
  <c r="U885" i="10"/>
  <c r="S885" i="10"/>
  <c r="U882" i="10"/>
  <c r="S882" i="10"/>
  <c r="U875" i="10"/>
  <c r="S875" i="10"/>
  <c r="U869" i="10"/>
  <c r="S869" i="10"/>
  <c r="U812" i="10"/>
  <c r="S812" i="10"/>
  <c r="U794" i="10"/>
  <c r="S794" i="10"/>
  <c r="U785" i="10"/>
  <c r="S785" i="10"/>
  <c r="U782" i="10"/>
  <c r="S782" i="10"/>
  <c r="U741" i="10"/>
  <c r="S741" i="10"/>
  <c r="U739" i="10"/>
  <c r="S739" i="10"/>
  <c r="U735" i="10"/>
  <c r="S735" i="10"/>
  <c r="U731" i="10"/>
  <c r="S731" i="10"/>
  <c r="U727" i="10"/>
  <c r="S727" i="10"/>
  <c r="U723" i="10"/>
  <c r="S723" i="10"/>
  <c r="U668" i="10"/>
  <c r="S668" i="10"/>
  <c r="U602" i="10"/>
  <c r="S602" i="10"/>
  <c r="U587" i="10"/>
  <c r="S587" i="10"/>
  <c r="U489" i="10"/>
  <c r="S489" i="10"/>
  <c r="U455" i="10"/>
  <c r="S455" i="10"/>
  <c r="U452" i="10"/>
  <c r="S452" i="10"/>
  <c r="U448" i="10"/>
  <c r="S448" i="10"/>
  <c r="U447" i="10"/>
  <c r="S447" i="10"/>
  <c r="U446" i="10"/>
  <c r="S446" i="10"/>
  <c r="U444" i="10"/>
  <c r="S444" i="10"/>
  <c r="U384" i="10"/>
  <c r="S384" i="10"/>
  <c r="U380" i="10"/>
  <c r="S380" i="10"/>
  <c r="U351" i="10"/>
  <c r="S351" i="10"/>
  <c r="U3963" i="10"/>
  <c r="S3963" i="10"/>
  <c r="U3948" i="10"/>
  <c r="S3948" i="10"/>
  <c r="U3940" i="10"/>
  <c r="S3940" i="10"/>
  <c r="U304" i="10"/>
  <c r="S304" i="10"/>
  <c r="U303" i="10"/>
  <c r="S303" i="10"/>
  <c r="U302" i="10"/>
  <c r="S302" i="10"/>
  <c r="U301" i="10"/>
  <c r="S301" i="10"/>
  <c r="U300" i="10"/>
  <c r="S300" i="10"/>
  <c r="U298" i="10"/>
  <c r="S298" i="10"/>
  <c r="U294" i="10"/>
  <c r="S294" i="10"/>
  <c r="U289" i="10"/>
  <c r="S289" i="10"/>
  <c r="U285" i="10"/>
  <c r="S285" i="10"/>
  <c r="U273" i="10"/>
  <c r="S273" i="10"/>
  <c r="U270" i="10"/>
  <c r="S270" i="10"/>
  <c r="U262" i="10"/>
  <c r="S262" i="10"/>
  <c r="U258" i="10"/>
  <c r="S258" i="10"/>
  <c r="U252" i="10"/>
  <c r="S252" i="10"/>
  <c r="U250" i="10"/>
  <c r="S250" i="10"/>
  <c r="U244" i="10"/>
  <c r="S244" i="10"/>
  <c r="U242" i="10"/>
  <c r="S242" i="10"/>
  <c r="U241" i="10"/>
  <c r="S241" i="10"/>
  <c r="U236" i="10"/>
  <c r="S236" i="10"/>
  <c r="U224" i="10"/>
  <c r="S224" i="10"/>
  <c r="U223" i="10"/>
  <c r="S223" i="10"/>
  <c r="U198" i="10"/>
  <c r="S198" i="10"/>
  <c r="U173" i="10"/>
  <c r="S173" i="10"/>
  <c r="U169" i="10"/>
  <c r="S169" i="10"/>
  <c r="U167" i="10"/>
  <c r="S167" i="10"/>
  <c r="U165" i="10"/>
  <c r="S165" i="10"/>
  <c r="U163" i="10"/>
  <c r="S163" i="10"/>
  <c r="U158" i="10"/>
  <c r="S158" i="10"/>
  <c r="U153" i="10"/>
  <c r="S153" i="10"/>
  <c r="U150" i="10"/>
  <c r="S150" i="10"/>
  <c r="U112" i="10"/>
  <c r="S112" i="10"/>
  <c r="U108" i="10"/>
  <c r="S108" i="10"/>
  <c r="U82" i="10"/>
  <c r="S82" i="10"/>
  <c r="U71" i="10"/>
  <c r="S71" i="10"/>
  <c r="U65" i="10"/>
  <c r="S65" i="10"/>
  <c r="U61" i="10"/>
  <c r="S61" i="10"/>
  <c r="U59" i="10"/>
  <c r="S59" i="10"/>
  <c r="U57" i="10"/>
  <c r="S57" i="10"/>
  <c r="U53" i="10"/>
  <c r="S53" i="10"/>
  <c r="U48" i="10"/>
  <c r="S48" i="10"/>
  <c r="U43" i="10"/>
  <c r="S43" i="10"/>
  <c r="U39" i="10"/>
  <c r="S39" i="10"/>
  <c r="U5" i="10"/>
  <c r="S5" i="10"/>
  <c r="U4459" i="10"/>
  <c r="S4459" i="10"/>
  <c r="U4454" i="10"/>
  <c r="S4454" i="10"/>
  <c r="U4450" i="10"/>
  <c r="S4450" i="10"/>
  <c r="U4439" i="10"/>
  <c r="S4439" i="10"/>
  <c r="U4434" i="10"/>
  <c r="S4434" i="10"/>
  <c r="U4421" i="10"/>
  <c r="S4421" i="10"/>
  <c r="U4412" i="10"/>
  <c r="S4412" i="10"/>
  <c r="U4408" i="10"/>
  <c r="S4408" i="10"/>
  <c r="U4403" i="10"/>
  <c r="S4403" i="10"/>
  <c r="U4399" i="10"/>
  <c r="S4399" i="10"/>
  <c r="U4385" i="10"/>
  <c r="S4385" i="10"/>
  <c r="U4383" i="10"/>
  <c r="S4383" i="10"/>
  <c r="U4382" i="10"/>
  <c r="S4382" i="10"/>
  <c r="U4371" i="10"/>
  <c r="S4371" i="10"/>
  <c r="U4361" i="10"/>
  <c r="S4361" i="10"/>
  <c r="U4347" i="10"/>
  <c r="S4347" i="10"/>
  <c r="U4325" i="10"/>
  <c r="S4325" i="10"/>
  <c r="U4312" i="10"/>
  <c r="S4312" i="10"/>
  <c r="U4251" i="10"/>
  <c r="S4251" i="10"/>
  <c r="U4249" i="10"/>
  <c r="S4249" i="10"/>
  <c r="U4231" i="10"/>
  <c r="S4231" i="10"/>
  <c r="U4226" i="10"/>
  <c r="S4226" i="10"/>
  <c r="U4217" i="10"/>
  <c r="S4217" i="10"/>
  <c r="U4214" i="10"/>
  <c r="S4214" i="10"/>
  <c r="U4205" i="10"/>
  <c r="S4205" i="10"/>
  <c r="U4198" i="10"/>
  <c r="S4198" i="10"/>
  <c r="U4193" i="10"/>
  <c r="S4193" i="10"/>
  <c r="U4187" i="10"/>
  <c r="S4187" i="10"/>
  <c r="U4184" i="10"/>
  <c r="S4184" i="10"/>
  <c r="U4177" i="10"/>
  <c r="S4177" i="10"/>
  <c r="U3556" i="10"/>
  <c r="S3556" i="10"/>
  <c r="U4092" i="10"/>
  <c r="S4092" i="10"/>
  <c r="U4069" i="10"/>
  <c r="S4069" i="10"/>
  <c r="U4066" i="10"/>
  <c r="S4066" i="10"/>
  <c r="U4063" i="10"/>
  <c r="S4063" i="10"/>
  <c r="U4062" i="10"/>
  <c r="S4062" i="10"/>
  <c r="U2808" i="10"/>
  <c r="S2808" i="10"/>
  <c r="U4048" i="10"/>
  <c r="S4048" i="10"/>
  <c r="U4039" i="10"/>
  <c r="S4039" i="10"/>
  <c r="U2754" i="10"/>
  <c r="S2754" i="10"/>
  <c r="U2747" i="10"/>
  <c r="S2747" i="10"/>
  <c r="U2741" i="10"/>
  <c r="S2741" i="10"/>
  <c r="U4031" i="10"/>
  <c r="S4031" i="10"/>
  <c r="U4027" i="10"/>
  <c r="S4027" i="10"/>
  <c r="U2554" i="10"/>
  <c r="S2554" i="10"/>
  <c r="U2358" i="10"/>
  <c r="S2358" i="10"/>
  <c r="U2352" i="10"/>
  <c r="S2352" i="10"/>
  <c r="U2161" i="10"/>
  <c r="S2161" i="10"/>
  <c r="U2071" i="10"/>
  <c r="S2071" i="10"/>
  <c r="U1535" i="10"/>
  <c r="S1535" i="10"/>
  <c r="U4019" i="10"/>
  <c r="S4019" i="10"/>
  <c r="U1405" i="10"/>
  <c r="S1405" i="10"/>
  <c r="U1163" i="10"/>
  <c r="S1163" i="10"/>
  <c r="U1087" i="10"/>
  <c r="S1087" i="10"/>
  <c r="U1082" i="10"/>
  <c r="S1082" i="10"/>
  <c r="U859" i="10"/>
  <c r="S859" i="10"/>
  <c r="U3937" i="10"/>
  <c r="S3937" i="10"/>
  <c r="U197" i="10"/>
  <c r="S197" i="10"/>
  <c r="U3906" i="10"/>
  <c r="S3906" i="10"/>
  <c r="U3902" i="10"/>
  <c r="S3902" i="10"/>
  <c r="U3886" i="10"/>
  <c r="S3886" i="10"/>
  <c r="U3883" i="10"/>
  <c r="S3883" i="10"/>
  <c r="U3879" i="10"/>
  <c r="S3879" i="10"/>
  <c r="U3875" i="10"/>
  <c r="S3875" i="10"/>
  <c r="U3868" i="10"/>
  <c r="S3868" i="10"/>
  <c r="U3861" i="10"/>
  <c r="S3861" i="10"/>
  <c r="U3857" i="10"/>
  <c r="S3857" i="10"/>
  <c r="U3854" i="10"/>
  <c r="S3854" i="10"/>
  <c r="U3851" i="10"/>
  <c r="S3851" i="10"/>
  <c r="U3847" i="10"/>
  <c r="S3847" i="10"/>
  <c r="U3843" i="10"/>
  <c r="S3843" i="10"/>
  <c r="U3009" i="10"/>
  <c r="S3009" i="10"/>
  <c r="U1421" i="10"/>
  <c r="S1421" i="10"/>
  <c r="U768" i="10"/>
  <c r="S768" i="10"/>
  <c r="U3833" i="10"/>
  <c r="S3833" i="10"/>
  <c r="U3826" i="10"/>
  <c r="S3826" i="10"/>
  <c r="U4433" i="10"/>
  <c r="S4433" i="10"/>
  <c r="U4407" i="10"/>
  <c r="S4407" i="10"/>
  <c r="U4360" i="10"/>
  <c r="S4360" i="10"/>
  <c r="U1242" i="10"/>
  <c r="S1242" i="10"/>
  <c r="U3483" i="10"/>
  <c r="S3483" i="10"/>
  <c r="U3471" i="10"/>
  <c r="S3471" i="10"/>
  <c r="U3062" i="10"/>
  <c r="S3062" i="10"/>
  <c r="U2631" i="10"/>
  <c r="S2631" i="10"/>
  <c r="U2630" i="10"/>
  <c r="S2630" i="10"/>
  <c r="U4025" i="10"/>
  <c r="S4025" i="10"/>
  <c r="U4022" i="10"/>
  <c r="S4022" i="10"/>
  <c r="U1774" i="10"/>
  <c r="S1774" i="10"/>
  <c r="U1241" i="10"/>
  <c r="S1241" i="10"/>
  <c r="U1220" i="10"/>
  <c r="S1220" i="10"/>
  <c r="U1016" i="10"/>
  <c r="S1016" i="10"/>
  <c r="U3926" i="10"/>
  <c r="S3926" i="10"/>
  <c r="U3916" i="10"/>
  <c r="S3916" i="10"/>
  <c r="U3912" i="10"/>
  <c r="S3912" i="10"/>
  <c r="U3524" i="10"/>
  <c r="S3524" i="10"/>
  <c r="U3520" i="10"/>
  <c r="S3520" i="10"/>
  <c r="U3336" i="10"/>
  <c r="S3336" i="10"/>
  <c r="U3109" i="10"/>
  <c r="S3109" i="10"/>
  <c r="U1368" i="10"/>
  <c r="S1368" i="10"/>
  <c r="U1356" i="10"/>
  <c r="S1356" i="10"/>
  <c r="U1325" i="10"/>
  <c r="S1325" i="10"/>
  <c r="U1300" i="10"/>
  <c r="S1300" i="10"/>
  <c r="U1283" i="10"/>
  <c r="S1283" i="10"/>
  <c r="U1263" i="10"/>
  <c r="S1263" i="10"/>
  <c r="U1240" i="10"/>
  <c r="S1240" i="10"/>
  <c r="U1219" i="10"/>
  <c r="S1219" i="10"/>
  <c r="U767" i="10"/>
  <c r="S767" i="10"/>
  <c r="U750" i="10"/>
  <c r="S750" i="10"/>
  <c r="U435" i="10"/>
  <c r="S435" i="10"/>
  <c r="U420" i="10"/>
  <c r="S420" i="10"/>
  <c r="U406" i="10"/>
  <c r="S406" i="10"/>
  <c r="U393" i="10"/>
  <c r="S393" i="10"/>
  <c r="U246" i="10"/>
  <c r="S246" i="10"/>
  <c r="U3920" i="10"/>
  <c r="S3920" i="10"/>
  <c r="U3327" i="10"/>
  <c r="S3327" i="10"/>
  <c r="U299" i="10"/>
  <c r="S299" i="10"/>
  <c r="U1773" i="10"/>
  <c r="S1773" i="10"/>
  <c r="U784" i="10"/>
  <c r="S784" i="10"/>
  <c r="U3962" i="10"/>
  <c r="S3962" i="10"/>
  <c r="U3961" i="10"/>
  <c r="S3961" i="10"/>
  <c r="U1455" i="10"/>
  <c r="S1455" i="10"/>
  <c r="U196" i="10"/>
  <c r="S196" i="10"/>
  <c r="U195" i="10"/>
  <c r="S195" i="10"/>
  <c r="U4224" i="10"/>
  <c r="S4224" i="10"/>
  <c r="U1772" i="10"/>
  <c r="S1772" i="10"/>
  <c r="U1324" i="10"/>
  <c r="S1324" i="10"/>
  <c r="U1299" i="10"/>
  <c r="S1299" i="10"/>
  <c r="U264" i="10"/>
  <c r="S264" i="10"/>
  <c r="U1404" i="10"/>
  <c r="S1404" i="10"/>
  <c r="U1771" i="10"/>
  <c r="S1771" i="10"/>
  <c r="U3979" i="10"/>
  <c r="S3979" i="10"/>
  <c r="S90" i="10"/>
  <c r="U4287" i="10"/>
  <c r="S4287" i="10"/>
  <c r="U2373" i="10"/>
  <c r="S2373" i="10"/>
  <c r="U1956" i="10"/>
  <c r="S1956" i="10"/>
  <c r="U1534" i="10"/>
  <c r="S1534" i="10"/>
  <c r="U4002" i="10"/>
  <c r="S4002" i="10"/>
  <c r="U3705" i="10"/>
  <c r="S3705" i="10"/>
  <c r="U4122" i="10"/>
  <c r="S4122" i="10"/>
  <c r="U3603" i="10"/>
  <c r="S3603" i="10"/>
  <c r="U4106" i="10"/>
  <c r="S4106" i="10"/>
  <c r="U3502" i="10"/>
  <c r="S3502" i="10"/>
  <c r="U3482" i="10"/>
  <c r="S3482" i="10"/>
  <c r="U3470" i="10"/>
  <c r="S3470" i="10"/>
  <c r="U3404" i="10"/>
  <c r="S3404" i="10"/>
  <c r="U3381" i="10"/>
  <c r="S3381" i="10"/>
  <c r="U3226" i="10"/>
  <c r="S3226" i="10"/>
  <c r="U3144" i="10"/>
  <c r="S3144" i="10"/>
  <c r="U3075" i="10"/>
  <c r="S3075" i="10"/>
  <c r="U2854" i="10"/>
  <c r="S2854" i="10"/>
  <c r="U2832" i="10"/>
  <c r="S2832" i="10"/>
  <c r="U2703" i="10"/>
  <c r="S2703" i="10"/>
  <c r="U2674" i="10"/>
  <c r="S2674" i="10"/>
  <c r="G2674" i="10"/>
  <c r="U2542" i="10"/>
  <c r="S2542" i="10"/>
  <c r="U2287" i="10"/>
  <c r="S2287" i="10"/>
  <c r="U2055" i="10"/>
  <c r="S2055" i="10"/>
  <c r="U2001" i="10"/>
  <c r="S2001" i="10"/>
  <c r="U1770" i="10"/>
  <c r="S1770" i="10"/>
  <c r="U1675" i="10"/>
  <c r="S1675" i="10"/>
  <c r="U1533" i="10"/>
  <c r="S1533" i="10"/>
  <c r="U1492" i="10"/>
  <c r="S1492" i="10"/>
  <c r="U811" i="10"/>
  <c r="S811" i="10"/>
  <c r="U667" i="10"/>
  <c r="S667" i="10"/>
  <c r="U601" i="10"/>
  <c r="S601" i="10"/>
  <c r="U586" i="10"/>
  <c r="S586" i="10"/>
  <c r="U111" i="10"/>
  <c r="S111" i="10"/>
  <c r="U2070" i="10"/>
  <c r="S2070" i="10"/>
  <c r="U1058" i="10"/>
  <c r="S1058" i="10"/>
  <c r="U1894" i="10"/>
  <c r="S1894" i="10"/>
  <c r="U1769" i="10"/>
  <c r="S1769" i="10"/>
  <c r="U2907" i="10"/>
  <c r="S2907" i="10"/>
  <c r="U1323" i="10"/>
  <c r="S1323" i="10"/>
  <c r="U1298" i="10"/>
  <c r="S1298" i="10"/>
  <c r="U1015" i="10"/>
  <c r="S1015" i="10"/>
  <c r="U1768" i="10"/>
  <c r="S1768" i="10"/>
  <c r="U1472" i="10"/>
  <c r="S1472" i="10"/>
  <c r="U3975" i="10"/>
  <c r="S3975" i="10"/>
  <c r="U188" i="10"/>
  <c r="S188" i="10"/>
  <c r="U89" i="10"/>
  <c r="S89" i="10"/>
  <c r="U3238" i="10"/>
  <c r="S3238" i="10"/>
  <c r="U2117" i="10"/>
  <c r="S2117" i="10"/>
  <c r="U3335" i="10"/>
  <c r="S3335" i="10"/>
  <c r="U1454" i="10"/>
  <c r="S1454" i="10"/>
  <c r="U4081" i="10"/>
  <c r="S4081" i="10"/>
  <c r="U2138" i="10"/>
  <c r="S2138" i="10"/>
  <c r="U1767" i="10"/>
  <c r="S1767" i="10"/>
  <c r="U2143" i="10"/>
  <c r="S2143" i="10"/>
  <c r="U2116" i="10"/>
  <c r="S2116" i="10"/>
  <c r="U3944" i="10"/>
  <c r="S3944" i="10"/>
  <c r="U3943" i="10"/>
  <c r="S3943" i="10"/>
  <c r="U1766" i="10"/>
  <c r="S1766" i="10"/>
  <c r="U1707" i="10"/>
  <c r="S1707" i="10"/>
  <c r="U1262" i="10"/>
  <c r="S1262" i="10"/>
  <c r="U434" i="10"/>
  <c r="S434" i="10"/>
  <c r="U419" i="10"/>
  <c r="S419" i="10"/>
  <c r="U405" i="10"/>
  <c r="S405" i="10"/>
  <c r="U392" i="10"/>
  <c r="S392" i="10"/>
  <c r="U3538" i="10"/>
  <c r="S3538" i="10"/>
  <c r="U3523" i="10"/>
  <c r="S3523" i="10"/>
  <c r="U3519" i="10"/>
  <c r="S3519" i="10"/>
  <c r="U3334" i="10"/>
  <c r="S3334" i="10"/>
  <c r="U3108" i="10"/>
  <c r="S3108" i="10"/>
  <c r="U3101" i="10"/>
  <c r="S3101" i="10"/>
  <c r="U1367" i="10"/>
  <c r="S1367" i="10"/>
  <c r="U1355" i="10"/>
  <c r="S1355" i="10"/>
  <c r="U1322" i="10"/>
  <c r="S1322" i="10"/>
  <c r="U1297" i="10"/>
  <c r="S1297" i="10"/>
  <c r="U1282" i="10"/>
  <c r="S1282" i="10"/>
  <c r="U1261" i="10"/>
  <c r="S1261" i="10"/>
  <c r="U1239" i="10"/>
  <c r="S1239" i="10"/>
  <c r="U1218" i="10"/>
  <c r="S1218" i="10"/>
  <c r="U766" i="10"/>
  <c r="S766" i="10"/>
  <c r="U749" i="10"/>
  <c r="S749" i="10"/>
  <c r="U433" i="10"/>
  <c r="S433" i="10"/>
  <c r="U418" i="10"/>
  <c r="S418" i="10"/>
  <c r="U404" i="10"/>
  <c r="S404" i="10"/>
  <c r="U391" i="10"/>
  <c r="S391" i="10"/>
  <c r="U245" i="10"/>
  <c r="S245" i="10"/>
  <c r="U4105" i="10"/>
  <c r="S4105" i="10"/>
  <c r="U3364" i="10"/>
  <c r="S3364" i="10"/>
  <c r="U3294" i="10"/>
  <c r="S3294" i="10"/>
  <c r="U3286" i="10"/>
  <c r="S3286" i="10"/>
  <c r="U3273" i="10"/>
  <c r="S3273" i="10"/>
  <c r="U1403" i="10"/>
  <c r="S1403" i="10"/>
  <c r="U1366" i="10"/>
  <c r="S1366" i="10"/>
  <c r="U1321" i="10"/>
  <c r="S1321" i="10"/>
  <c r="U1238" i="10"/>
  <c r="S1238" i="10"/>
  <c r="U1217" i="10"/>
  <c r="S1217" i="10"/>
  <c r="U852" i="10"/>
  <c r="S852" i="10"/>
  <c r="U849" i="10"/>
  <c r="S849" i="10"/>
  <c r="U4286" i="10"/>
  <c r="S4286" i="10"/>
  <c r="U1955" i="10"/>
  <c r="S1955" i="10"/>
  <c r="U4001" i="10"/>
  <c r="S4001" i="10"/>
  <c r="U2372" i="10"/>
  <c r="S2372" i="10"/>
  <c r="U3602" i="10"/>
  <c r="S3602" i="10"/>
  <c r="U3501" i="10"/>
  <c r="S3501" i="10"/>
  <c r="U3481" i="10"/>
  <c r="S3481" i="10"/>
  <c r="U3469" i="10"/>
  <c r="S3469" i="10"/>
  <c r="U3403" i="10"/>
  <c r="S3403" i="10"/>
  <c r="U3380" i="10"/>
  <c r="S3380" i="10"/>
  <c r="U3229" i="10"/>
  <c r="S3229" i="10"/>
  <c r="U3143" i="10"/>
  <c r="S3143" i="10"/>
  <c r="U2853" i="10"/>
  <c r="S2853" i="10"/>
  <c r="U2673" i="10"/>
  <c r="S2673" i="10"/>
  <c r="U2541" i="10"/>
  <c r="S2541" i="10"/>
  <c r="U2286" i="10"/>
  <c r="S2286" i="10"/>
  <c r="U2054" i="10"/>
  <c r="S2054" i="10"/>
  <c r="U2000" i="10"/>
  <c r="S2000" i="10"/>
  <c r="U1674" i="10"/>
  <c r="S1674" i="10"/>
  <c r="U1532" i="10"/>
  <c r="S1532" i="10"/>
  <c r="U1491" i="10"/>
  <c r="S1491" i="10"/>
  <c r="U810" i="10"/>
  <c r="S810" i="10"/>
  <c r="U666" i="10"/>
  <c r="S666" i="10"/>
  <c r="U600" i="10"/>
  <c r="S600" i="10"/>
  <c r="U110" i="10"/>
  <c r="S110" i="10"/>
  <c r="U3704" i="10"/>
  <c r="S3704" i="10"/>
  <c r="U2831" i="10"/>
  <c r="S2831" i="10"/>
  <c r="U2069" i="10"/>
  <c r="S2069" i="10"/>
  <c r="U1765" i="10"/>
  <c r="S1765" i="10"/>
  <c r="U1057" i="10"/>
  <c r="S1057" i="10"/>
  <c r="U748" i="10"/>
  <c r="S748" i="10"/>
  <c r="U585" i="10"/>
  <c r="S585" i="10"/>
  <c r="U432" i="10"/>
  <c r="S432" i="10"/>
  <c r="U417" i="10"/>
  <c r="S417" i="10"/>
  <c r="U403" i="10"/>
  <c r="S403" i="10"/>
  <c r="U390" i="10"/>
  <c r="S390" i="10"/>
  <c r="U3320" i="10"/>
  <c r="S3320" i="10"/>
  <c r="U3245" i="10"/>
  <c r="S3245" i="10"/>
  <c r="U1427" i="10"/>
  <c r="S1427" i="10"/>
  <c r="U1420" i="10"/>
  <c r="S1420" i="10"/>
  <c r="U1014" i="10"/>
  <c r="S1014" i="10"/>
  <c r="U765" i="10"/>
  <c r="S765" i="10"/>
  <c r="U3960" i="10"/>
  <c r="S3960" i="10"/>
  <c r="U3956" i="10"/>
  <c r="S3956" i="10"/>
  <c r="U3567" i="10"/>
  <c r="S3567" i="10"/>
  <c r="U2906" i="10"/>
  <c r="S2906" i="10"/>
  <c r="U3333" i="10"/>
  <c r="S3333" i="10"/>
  <c r="U1453" i="10"/>
  <c r="S1453" i="10"/>
  <c r="U1436" i="10"/>
  <c r="S1436" i="10"/>
  <c r="U1893" i="10"/>
  <c r="S1893" i="10"/>
  <c r="U1764" i="10"/>
  <c r="S1764" i="10"/>
  <c r="U3303" i="10"/>
  <c r="S3303" i="10"/>
  <c r="U3363" i="10"/>
  <c r="S3363" i="10"/>
  <c r="U3272" i="10"/>
  <c r="S3272" i="10"/>
  <c r="U2142" i="10"/>
  <c r="S2142" i="10"/>
  <c r="U3260" i="10"/>
  <c r="S3260" i="10"/>
  <c r="U2629" i="10"/>
  <c r="S2629" i="10"/>
  <c r="U1763" i="10"/>
  <c r="S1763" i="10"/>
  <c r="U2622" i="10"/>
  <c r="S2622" i="10"/>
  <c r="U2620" i="10"/>
  <c r="S2620" i="10"/>
  <c r="U2963" i="10"/>
  <c r="S2963" i="10"/>
  <c r="U3127" i="10"/>
  <c r="S3127" i="10"/>
  <c r="U2530" i="10"/>
  <c r="S2530" i="10"/>
  <c r="U2516" i="10"/>
  <c r="S2516" i="10"/>
  <c r="U1636" i="10"/>
  <c r="S1636" i="10"/>
  <c r="U1629" i="10"/>
  <c r="S1629" i="10"/>
  <c r="U3720" i="10"/>
  <c r="S3720" i="10"/>
  <c r="U3566" i="10"/>
  <c r="S3566" i="10"/>
  <c r="U3285" i="10"/>
  <c r="S3285" i="10"/>
  <c r="U1762" i="10"/>
  <c r="S1762" i="10"/>
  <c r="U2702" i="10"/>
  <c r="S2702" i="10"/>
  <c r="U1053" i="10"/>
  <c r="S1053" i="10"/>
  <c r="U4059" i="10"/>
  <c r="S4059" i="10"/>
  <c r="U379" i="10"/>
  <c r="S379" i="10"/>
  <c r="U1237" i="10"/>
  <c r="S1237" i="10"/>
  <c r="U1216" i="10"/>
  <c r="S1216" i="10"/>
  <c r="U863" i="10"/>
  <c r="S863" i="10"/>
  <c r="U4391" i="10"/>
  <c r="S4391" i="10"/>
  <c r="U4317" i="10"/>
  <c r="S4317" i="10"/>
  <c r="U4285" i="10"/>
  <c r="S4285" i="10"/>
  <c r="U4269" i="10"/>
  <c r="S4269" i="10"/>
  <c r="U4258" i="10"/>
  <c r="S4258" i="10"/>
  <c r="U4239" i="10"/>
  <c r="S4239" i="10"/>
  <c r="U3096" i="10"/>
  <c r="S3096" i="10"/>
  <c r="U3035" i="10"/>
  <c r="S3035" i="10"/>
  <c r="U2663" i="10"/>
  <c r="S2663" i="10"/>
  <c r="U2371" i="10"/>
  <c r="S2371" i="10"/>
  <c r="U1954" i="10"/>
  <c r="S1954" i="10"/>
  <c r="U1919" i="10"/>
  <c r="S1919" i="10"/>
  <c r="U1151" i="10"/>
  <c r="S1151" i="10"/>
  <c r="U4000" i="10"/>
  <c r="S4000" i="10"/>
  <c r="U4444" i="10"/>
  <c r="S4444" i="10"/>
  <c r="U4338" i="10"/>
  <c r="S4338" i="10"/>
  <c r="U3728" i="10"/>
  <c r="S3728" i="10"/>
  <c r="U3719" i="10"/>
  <c r="S3719" i="10"/>
  <c r="U3703" i="10"/>
  <c r="S3703" i="10"/>
  <c r="U4300" i="10"/>
  <c r="S4300" i="10"/>
  <c r="U3601" i="10"/>
  <c r="S3601" i="10"/>
  <c r="U3592" i="10"/>
  <c r="S3592" i="10"/>
  <c r="U4104" i="10"/>
  <c r="S4104" i="10"/>
  <c r="U3585" i="10"/>
  <c r="S3585" i="10"/>
  <c r="U3555" i="10"/>
  <c r="S3555" i="10"/>
  <c r="U3548" i="10"/>
  <c r="S3548" i="10"/>
  <c r="U3531" i="10"/>
  <c r="S3531" i="10"/>
  <c r="U3514" i="10"/>
  <c r="S3514" i="10"/>
  <c r="U3500" i="10"/>
  <c r="S3500" i="10"/>
  <c r="U3480" i="10"/>
  <c r="S3480" i="10"/>
  <c r="U3468" i="10"/>
  <c r="S3468" i="10"/>
  <c r="U3453" i="10"/>
  <c r="S3453" i="10"/>
  <c r="U3449" i="10"/>
  <c r="S3449" i="10"/>
  <c r="U3435" i="10"/>
  <c r="S3435" i="10"/>
  <c r="U3428" i="10"/>
  <c r="S3428" i="10"/>
  <c r="U3417" i="10"/>
  <c r="S3417" i="10"/>
  <c r="U3402" i="10"/>
  <c r="S3402" i="10"/>
  <c r="U3379" i="10"/>
  <c r="S3379" i="10"/>
  <c r="U3326" i="10"/>
  <c r="S3326" i="10"/>
  <c r="U3252" i="10"/>
  <c r="S3252" i="10"/>
  <c r="U3228" i="10"/>
  <c r="S3228" i="10"/>
  <c r="U3218" i="10"/>
  <c r="S3218" i="10"/>
  <c r="U3214" i="10"/>
  <c r="S3214" i="10"/>
  <c r="U3193" i="10"/>
  <c r="S3193" i="10"/>
  <c r="U3181" i="10"/>
  <c r="S3181" i="10"/>
  <c r="U3174" i="10"/>
  <c r="S3174" i="10"/>
  <c r="U3167" i="10"/>
  <c r="S3167" i="10"/>
  <c r="U3158" i="10"/>
  <c r="S3158" i="10"/>
  <c r="U3151" i="10"/>
  <c r="S3151" i="10"/>
  <c r="U3132" i="10"/>
  <c r="S3132" i="10"/>
  <c r="U3090" i="10"/>
  <c r="S3090" i="10"/>
  <c r="U3058" i="10"/>
  <c r="S3058" i="10"/>
  <c r="U3054" i="10"/>
  <c r="S3054" i="10"/>
  <c r="U3047" i="10"/>
  <c r="S3047" i="10"/>
  <c r="U3043" i="10"/>
  <c r="S3043" i="10"/>
  <c r="U3031" i="10"/>
  <c r="S3031" i="10"/>
  <c r="U3028" i="10"/>
  <c r="S3028" i="10"/>
  <c r="U3014" i="10"/>
  <c r="S3014" i="10"/>
  <c r="U3003" i="10"/>
  <c r="S3003" i="10"/>
  <c r="U2852" i="10"/>
  <c r="S2852" i="10"/>
  <c r="U2830" i="10"/>
  <c r="S2830" i="10"/>
  <c r="U2820" i="10"/>
  <c r="S2820" i="10"/>
  <c r="U2807" i="10"/>
  <c r="S2807" i="10"/>
  <c r="U2789" i="10"/>
  <c r="S2789" i="10"/>
  <c r="U4047" i="10"/>
  <c r="S4047" i="10"/>
  <c r="U4038" i="10"/>
  <c r="S4038" i="10"/>
  <c r="U2782" i="10"/>
  <c r="S2782" i="10"/>
  <c r="U2753" i="10"/>
  <c r="S2753" i="10"/>
  <c r="U2746" i="10"/>
  <c r="S2746" i="10"/>
  <c r="U2740" i="10"/>
  <c r="S2740" i="10"/>
  <c r="U2733" i="10"/>
  <c r="S2733" i="10"/>
  <c r="U2730" i="10"/>
  <c r="S2730" i="10"/>
  <c r="U2720" i="10"/>
  <c r="S2720" i="10"/>
  <c r="U2713" i="10"/>
  <c r="S2713" i="10"/>
  <c r="U2694" i="10"/>
  <c r="S2694" i="10"/>
  <c r="U4030" i="10"/>
  <c r="S4030" i="10"/>
  <c r="U2672" i="10"/>
  <c r="S2672" i="10"/>
  <c r="U2634" i="10"/>
  <c r="S2634" i="10"/>
  <c r="U2610" i="10"/>
  <c r="S2610" i="10"/>
  <c r="U2596" i="10"/>
  <c r="S2596" i="10"/>
  <c r="U2588" i="10"/>
  <c r="S2588" i="10"/>
  <c r="U2580" i="10"/>
  <c r="S2580" i="10"/>
  <c r="U2540" i="10"/>
  <c r="S2540" i="10"/>
  <c r="U2483" i="10"/>
  <c r="S2483" i="10"/>
  <c r="U2470" i="10"/>
  <c r="S2470" i="10"/>
  <c r="U2463" i="10"/>
  <c r="S2463" i="10"/>
  <c r="U2427" i="10"/>
  <c r="S2427" i="10"/>
  <c r="U2413" i="10"/>
  <c r="S2413" i="10"/>
  <c r="U2387" i="10"/>
  <c r="S2387" i="10"/>
  <c r="U2357" i="10"/>
  <c r="S2357" i="10"/>
  <c r="U2351" i="10"/>
  <c r="S2351" i="10"/>
  <c r="U2285" i="10"/>
  <c r="S2285" i="10"/>
  <c r="U2270" i="10"/>
  <c r="S2270" i="10"/>
  <c r="U2259" i="10"/>
  <c r="S2259" i="10"/>
  <c r="U2234" i="10"/>
  <c r="S2234" i="10"/>
  <c r="U2220" i="10"/>
  <c r="S2220" i="10"/>
  <c r="U2208" i="10"/>
  <c r="S2208" i="10"/>
  <c r="U2194" i="10"/>
  <c r="S2194" i="10"/>
  <c r="U2176" i="10"/>
  <c r="S2176" i="10"/>
  <c r="U2154" i="10"/>
  <c r="S2154" i="10"/>
  <c r="U2053" i="10"/>
  <c r="S2053" i="10"/>
  <c r="U1999" i="10"/>
  <c r="S1999" i="10"/>
  <c r="U1978" i="10"/>
  <c r="S1978" i="10"/>
  <c r="U1968" i="10"/>
  <c r="S1968" i="10"/>
  <c r="U1939" i="10"/>
  <c r="S1939" i="10"/>
  <c r="U1928" i="10"/>
  <c r="S1928" i="10"/>
  <c r="U1761" i="10"/>
  <c r="S1761" i="10"/>
  <c r="U1673" i="10"/>
  <c r="S1673" i="10"/>
  <c r="U1607" i="10"/>
  <c r="S1607" i="10"/>
  <c r="U1531" i="10"/>
  <c r="S1531" i="10"/>
  <c r="U1528" i="10"/>
  <c r="S1528" i="10"/>
  <c r="U1490" i="10"/>
  <c r="S1490" i="10"/>
  <c r="U1481" i="10"/>
  <c r="S1481" i="10"/>
  <c r="U1379" i="10"/>
  <c r="S1379" i="10"/>
  <c r="U1281" i="10"/>
  <c r="S1281" i="10"/>
  <c r="U1260" i="10"/>
  <c r="S1260" i="10"/>
  <c r="U1207" i="10"/>
  <c r="S1207" i="10"/>
  <c r="U1200" i="10"/>
  <c r="S1200" i="10"/>
  <c r="U1192" i="10"/>
  <c r="S1192" i="10"/>
  <c r="U1174" i="10"/>
  <c r="S1174" i="10"/>
  <c r="U1156" i="10"/>
  <c r="S1156" i="10"/>
  <c r="U1110" i="10"/>
  <c r="S1110" i="10"/>
  <c r="U1091" i="10"/>
  <c r="S1091" i="10"/>
  <c r="U1086" i="10"/>
  <c r="S1086" i="10"/>
  <c r="U1072" i="10"/>
  <c r="S1072" i="10"/>
  <c r="U1067" i="10"/>
  <c r="S1067" i="10"/>
  <c r="U1013" i="10"/>
  <c r="S1013" i="10"/>
  <c r="U997" i="10"/>
  <c r="S997" i="10"/>
  <c r="U989" i="10"/>
  <c r="S989" i="10"/>
  <c r="U971" i="10"/>
  <c r="S971" i="10"/>
  <c r="U939" i="10"/>
  <c r="S939" i="10"/>
  <c r="U921" i="10"/>
  <c r="S921" i="10"/>
  <c r="U889" i="10"/>
  <c r="S889" i="10"/>
  <c r="U881" i="10"/>
  <c r="S881" i="10"/>
  <c r="U874" i="10"/>
  <c r="S874" i="10"/>
  <c r="U809" i="10"/>
  <c r="S809" i="10"/>
  <c r="U793" i="10"/>
  <c r="S793" i="10"/>
  <c r="U734" i="10"/>
  <c r="S734" i="10"/>
  <c r="U726" i="10"/>
  <c r="S726" i="10"/>
  <c r="U665" i="10"/>
  <c r="S665" i="10"/>
  <c r="U599" i="10"/>
  <c r="S599" i="10"/>
  <c r="U584" i="10"/>
  <c r="S584" i="10"/>
  <c r="U3936" i="10"/>
  <c r="S3936" i="10"/>
  <c r="U288" i="10"/>
  <c r="S288" i="10"/>
  <c r="U272" i="10"/>
  <c r="S272" i="10"/>
  <c r="U257" i="10"/>
  <c r="S257" i="10"/>
  <c r="U235" i="10"/>
  <c r="S235" i="10"/>
  <c r="U228" i="10"/>
  <c r="S228" i="10"/>
  <c r="U172" i="10"/>
  <c r="S172" i="10"/>
  <c r="U157" i="10"/>
  <c r="S157" i="10"/>
  <c r="U81" i="10"/>
  <c r="S81" i="10"/>
  <c r="U70" i="10"/>
  <c r="S70" i="10"/>
  <c r="U64" i="10"/>
  <c r="S64" i="10"/>
  <c r="U56" i="10"/>
  <c r="S56" i="10"/>
  <c r="U47" i="10"/>
  <c r="S47" i="10"/>
  <c r="U38" i="10"/>
  <c r="S38" i="10"/>
  <c r="U4458" i="10"/>
  <c r="S4458" i="10"/>
  <c r="U4432" i="10"/>
  <c r="S4432" i="10"/>
  <c r="U4420" i="10"/>
  <c r="S4420" i="10"/>
  <c r="U4411" i="10"/>
  <c r="S4411" i="10"/>
  <c r="U4359" i="10"/>
  <c r="S4359" i="10"/>
  <c r="U4346" i="10"/>
  <c r="S4346" i="10"/>
  <c r="U4204" i="10"/>
  <c r="S4204" i="10"/>
  <c r="U4192" i="10"/>
  <c r="S4192" i="10"/>
  <c r="U4091" i="10"/>
  <c r="S4091" i="10"/>
  <c r="U3974" i="10"/>
  <c r="S3974" i="10"/>
  <c r="U187" i="10"/>
  <c r="S187" i="10"/>
  <c r="U3867" i="10"/>
  <c r="S3867" i="10"/>
  <c r="U3142" i="10"/>
  <c r="S3142" i="10"/>
  <c r="U1760" i="10"/>
  <c r="S1760" i="10"/>
  <c r="U263" i="10"/>
  <c r="S263" i="10"/>
  <c r="U1012" i="10"/>
  <c r="S1012" i="10"/>
  <c r="U3319" i="10"/>
  <c r="S3319" i="10"/>
  <c r="U3978" i="10"/>
  <c r="S3978" i="10"/>
  <c r="U3302" i="10"/>
  <c r="S3302" i="10"/>
  <c r="U2905" i="10"/>
  <c r="S2905" i="10"/>
  <c r="U1892" i="10"/>
  <c r="S1892" i="10"/>
  <c r="U1759" i="10"/>
  <c r="S1759" i="10"/>
  <c r="U1452" i="10"/>
  <c r="S1452" i="10"/>
  <c r="U1402" i="10"/>
  <c r="S1402" i="10"/>
  <c r="U1758" i="10"/>
  <c r="S1758" i="10"/>
  <c r="U4223" i="10"/>
  <c r="S4223" i="10"/>
  <c r="U1320" i="10"/>
  <c r="S1320" i="10"/>
  <c r="U1296" i="10"/>
  <c r="S1296" i="10"/>
  <c r="U4463" i="10"/>
  <c r="S4463" i="10"/>
  <c r="U1757" i="10"/>
  <c r="S1757" i="10"/>
  <c r="U1319" i="10"/>
  <c r="S1319" i="10"/>
  <c r="U4211" i="10"/>
  <c r="S4211" i="10"/>
  <c r="U4284" i="10"/>
  <c r="S4284" i="10"/>
  <c r="U2370" i="10"/>
  <c r="S2370" i="10"/>
  <c r="U1953" i="10"/>
  <c r="S1953" i="10"/>
  <c r="U3999" i="10"/>
  <c r="S3999" i="10"/>
  <c r="U3925" i="10"/>
  <c r="S3925" i="10"/>
  <c r="U3702" i="10"/>
  <c r="S3702" i="10"/>
  <c r="U3600" i="10"/>
  <c r="S3600" i="10"/>
  <c r="U4103" i="10"/>
  <c r="S4103" i="10"/>
  <c r="U3499" i="10"/>
  <c r="S3499" i="10"/>
  <c r="U3479" i="10"/>
  <c r="S3479" i="10"/>
  <c r="U3467" i="10"/>
  <c r="S3467" i="10"/>
  <c r="U3401" i="10"/>
  <c r="S3401" i="10"/>
  <c r="U3378" i="10"/>
  <c r="S3378" i="10"/>
  <c r="U3141" i="10"/>
  <c r="S3141" i="10"/>
  <c r="U3120" i="10"/>
  <c r="S3120" i="10"/>
  <c r="U3115" i="10"/>
  <c r="S3115" i="10"/>
  <c r="U2851" i="10"/>
  <c r="S2851" i="10"/>
  <c r="U2829" i="10"/>
  <c r="S2829" i="10"/>
  <c r="U2671" i="10"/>
  <c r="S2671" i="10"/>
  <c r="U2284" i="10"/>
  <c r="S2284" i="10"/>
  <c r="U2052" i="10"/>
  <c r="S2052" i="10"/>
  <c r="U1998" i="10"/>
  <c r="S1998" i="10"/>
  <c r="U1756" i="10"/>
  <c r="S1756" i="10"/>
  <c r="U1672" i="10"/>
  <c r="S1672" i="10"/>
  <c r="U1489" i="10"/>
  <c r="S1489" i="10"/>
  <c r="U1471" i="10"/>
  <c r="S1471" i="10"/>
  <c r="U808" i="10"/>
  <c r="S808" i="10"/>
  <c r="U664" i="10"/>
  <c r="S664" i="10"/>
  <c r="U598" i="10"/>
  <c r="S598" i="10"/>
  <c r="U583" i="10"/>
  <c r="S583" i="10"/>
  <c r="U350" i="10"/>
  <c r="S350" i="10"/>
  <c r="U104" i="10"/>
  <c r="S104" i="10"/>
  <c r="U4" i="10"/>
  <c r="S4" i="10"/>
  <c r="U3832" i="10"/>
  <c r="S3832" i="10"/>
  <c r="U3825" i="10"/>
  <c r="S3825" i="10"/>
  <c r="U1891" i="10"/>
  <c r="S1891" i="10"/>
  <c r="U3" i="10"/>
  <c r="S3" i="10"/>
  <c r="U4330" i="10"/>
  <c r="S4330" i="10"/>
  <c r="U1755" i="10"/>
  <c r="S1755" i="10"/>
  <c r="U1056" i="10"/>
  <c r="S1056" i="10"/>
  <c r="U3919" i="10"/>
  <c r="S3919" i="10"/>
  <c r="U2904" i="10"/>
  <c r="S2904" i="10"/>
  <c r="U1011" i="10"/>
  <c r="S1011" i="10"/>
  <c r="U3890" i="10"/>
  <c r="S3890" i="10"/>
  <c r="U3293" i="10"/>
  <c r="S3293" i="10"/>
  <c r="U1754" i="10"/>
  <c r="S1754" i="10"/>
  <c r="U1451" i="10"/>
  <c r="S1451" i="10"/>
  <c r="U1365" i="10"/>
  <c r="S1365" i="10"/>
  <c r="U1318" i="10"/>
  <c r="S1318" i="10"/>
  <c r="U3318" i="10"/>
  <c r="S3318" i="10"/>
  <c r="U1401" i="10"/>
  <c r="S1401" i="10"/>
  <c r="U1753" i="10"/>
  <c r="S1753" i="10"/>
  <c r="U4425" i="10"/>
  <c r="S4425" i="10"/>
  <c r="U4085" i="10"/>
  <c r="S4085" i="10"/>
  <c r="U3322" i="10"/>
  <c r="S3322" i="10"/>
  <c r="U2990" i="10"/>
  <c r="S2990" i="10"/>
  <c r="U3100" i="10"/>
  <c r="S3100" i="10"/>
  <c r="U1752" i="10"/>
  <c r="S1752" i="10"/>
  <c r="U3362" i="10"/>
  <c r="S3362" i="10"/>
  <c r="U3292" i="10"/>
  <c r="S3292" i="10"/>
  <c r="U3284" i="10"/>
  <c r="S3284" i="10"/>
  <c r="U3271" i="10"/>
  <c r="S3271" i="10"/>
  <c r="U4283" i="10"/>
  <c r="S4283" i="10"/>
  <c r="U4102" i="10"/>
  <c r="S4102" i="10"/>
  <c r="U3085" i="10"/>
  <c r="S3085" i="10"/>
  <c r="U2369" i="10"/>
  <c r="S2369" i="10"/>
  <c r="U1952" i="10"/>
  <c r="S1952" i="10"/>
  <c r="U1236" i="10"/>
  <c r="S1236" i="10"/>
  <c r="U1215" i="10"/>
  <c r="S1215" i="10"/>
  <c r="U3998" i="10"/>
  <c r="S3998" i="10"/>
  <c r="U747" i="10"/>
  <c r="S747" i="10"/>
  <c r="U431" i="10"/>
  <c r="S431" i="10"/>
  <c r="U416" i="10"/>
  <c r="S416" i="10"/>
  <c r="U3498" i="10"/>
  <c r="S3498" i="10"/>
  <c r="U3478" i="10"/>
  <c r="S3478" i="10"/>
  <c r="U3466" i="10"/>
  <c r="S3466" i="10"/>
  <c r="U3400" i="10"/>
  <c r="S3400" i="10"/>
  <c r="U3377" i="10"/>
  <c r="S3377" i="10"/>
  <c r="U2850" i="10"/>
  <c r="S2850" i="10"/>
  <c r="U2670" i="10"/>
  <c r="S2670" i="10"/>
  <c r="U2283" i="10"/>
  <c r="S2283" i="10"/>
  <c r="U2051" i="10"/>
  <c r="S2051" i="10"/>
  <c r="U1997" i="10"/>
  <c r="S1997" i="10"/>
  <c r="U1890" i="10"/>
  <c r="S1890" i="10"/>
  <c r="U1671" i="10"/>
  <c r="S1671" i="10"/>
  <c r="U1488" i="10"/>
  <c r="S1488" i="10"/>
  <c r="U807" i="10"/>
  <c r="S807" i="10"/>
  <c r="U663" i="10"/>
  <c r="S663" i="10"/>
  <c r="U597" i="10"/>
  <c r="S597" i="10"/>
  <c r="U3140" i="10"/>
  <c r="S3140" i="10"/>
  <c r="U3701" i="10"/>
  <c r="S3701" i="10"/>
  <c r="U3599" i="10"/>
  <c r="S3599" i="10"/>
  <c r="U3332" i="10"/>
  <c r="S3332" i="10"/>
  <c r="U2828" i="10"/>
  <c r="S2828" i="10"/>
  <c r="U2771" i="10"/>
  <c r="S2771" i="10"/>
  <c r="U1751" i="10"/>
  <c r="S1751" i="10"/>
  <c r="U1063" i="10"/>
  <c r="S1063" i="10"/>
  <c r="U582" i="10"/>
  <c r="S582" i="10"/>
  <c r="U4080" i="10"/>
  <c r="S4080" i="10"/>
  <c r="U1450" i="10"/>
  <c r="S1450" i="10"/>
  <c r="U1435" i="10"/>
  <c r="S1435" i="10"/>
  <c r="U1317" i="10"/>
  <c r="S1317" i="10"/>
  <c r="U1295" i="10"/>
  <c r="S1295" i="10"/>
  <c r="U3950" i="10"/>
  <c r="S3950" i="10"/>
  <c r="U2903" i="10"/>
  <c r="S2903" i="10"/>
  <c r="U2137" i="10"/>
  <c r="S2137" i="10"/>
  <c r="U3565" i="10"/>
  <c r="S3565" i="10"/>
  <c r="U1010" i="10"/>
  <c r="S1010" i="10"/>
  <c r="U1750" i="10"/>
  <c r="S1750" i="10"/>
  <c r="U3317" i="10"/>
  <c r="S3317" i="10"/>
  <c r="U430" i="10"/>
  <c r="S430" i="10"/>
  <c r="U415" i="10"/>
  <c r="S415" i="10"/>
  <c r="U402" i="10"/>
  <c r="S402" i="10"/>
  <c r="U389" i="10"/>
  <c r="S389" i="10"/>
  <c r="U3911" i="10"/>
  <c r="S3911" i="10"/>
  <c r="U3361" i="10"/>
  <c r="S3361" i="10"/>
  <c r="U3291" i="10"/>
  <c r="S3291" i="10"/>
  <c r="U3283" i="10"/>
  <c r="S3283" i="10"/>
  <c r="U3270" i="10"/>
  <c r="S3270" i="10"/>
  <c r="U2701" i="10"/>
  <c r="S2701" i="10"/>
  <c r="U3259" i="10"/>
  <c r="S3259" i="10"/>
  <c r="U1749" i="10"/>
  <c r="S1749" i="10"/>
  <c r="U1449" i="10"/>
  <c r="S1449" i="10"/>
  <c r="U1400" i="10"/>
  <c r="S1400" i="10"/>
  <c r="U3896" i="10"/>
  <c r="S3896" i="10"/>
  <c r="U2628" i="10"/>
  <c r="S2628" i="10"/>
  <c r="U2962" i="10"/>
  <c r="S2962" i="10"/>
  <c r="U3126" i="10"/>
  <c r="S3126" i="10"/>
  <c r="U2529" i="10"/>
  <c r="S2529" i="10"/>
  <c r="U2515" i="10"/>
  <c r="S2515" i="10"/>
  <c r="U1635" i="10"/>
  <c r="S1635" i="10"/>
  <c r="U1628" i="10"/>
  <c r="S1628" i="10"/>
  <c r="U1316" i="10"/>
  <c r="S1316" i="10"/>
  <c r="U1294" i="10"/>
  <c r="S1294" i="10"/>
  <c r="U3564" i="10"/>
  <c r="S3564" i="10"/>
  <c r="U1748" i="10"/>
  <c r="S1748" i="10"/>
  <c r="U1620" i="10"/>
  <c r="S1620" i="10"/>
  <c r="U1280" i="10"/>
  <c r="S1280" i="10"/>
  <c r="U1259" i="10"/>
  <c r="S1259" i="10"/>
  <c r="U862" i="10"/>
  <c r="S862" i="10"/>
  <c r="U4390" i="10"/>
  <c r="S4390" i="10"/>
  <c r="U4367" i="10"/>
  <c r="S4367" i="10"/>
  <c r="U4316" i="10"/>
  <c r="S4316" i="10"/>
  <c r="U4306" i="10"/>
  <c r="S4306" i="10"/>
  <c r="U4282" i="10"/>
  <c r="S4282" i="10"/>
  <c r="U4268" i="10"/>
  <c r="S4268" i="10"/>
  <c r="U4257" i="10"/>
  <c r="S4257" i="10"/>
  <c r="U4238" i="10"/>
  <c r="S4238" i="10"/>
  <c r="U1951" i="10"/>
  <c r="S1951" i="10"/>
  <c r="U3034" i="10"/>
  <c r="S3034" i="10"/>
  <c r="U2368" i="10"/>
  <c r="S2368" i="10"/>
  <c r="U1918" i="10"/>
  <c r="S1918" i="10"/>
  <c r="U3997" i="10"/>
  <c r="S3997" i="10"/>
  <c r="U4443" i="10"/>
  <c r="S4443" i="10"/>
  <c r="U4337" i="10"/>
  <c r="S4337" i="10"/>
  <c r="U3734" i="10"/>
  <c r="S3734" i="10"/>
  <c r="U3727" i="10"/>
  <c r="S3727" i="10"/>
  <c r="U3724" i="10"/>
  <c r="S3724" i="10"/>
  <c r="U3718" i="10"/>
  <c r="S3718" i="10"/>
  <c r="U3700" i="10"/>
  <c r="S3700" i="10"/>
  <c r="U4299" i="10"/>
  <c r="S4299" i="10"/>
  <c r="U3691" i="10"/>
  <c r="S3691" i="10"/>
  <c r="U3598" i="10"/>
  <c r="S3598" i="10"/>
  <c r="U3591" i="10"/>
  <c r="S3591" i="10"/>
  <c r="U4101" i="10"/>
  <c r="S4101" i="10"/>
  <c r="U3554" i="10"/>
  <c r="S3554" i="10"/>
  <c r="U3547" i="10"/>
  <c r="S3547" i="10"/>
  <c r="U3530" i="10"/>
  <c r="S3530" i="10"/>
  <c r="U3513" i="10"/>
  <c r="S3513" i="10"/>
  <c r="U3508" i="10"/>
  <c r="S3508" i="10"/>
  <c r="U3497" i="10"/>
  <c r="S3497" i="10"/>
  <c r="U3477" i="10"/>
  <c r="S3477" i="10"/>
  <c r="U3465" i="10"/>
  <c r="S3465" i="10"/>
  <c r="U3452" i="10"/>
  <c r="S3452" i="10"/>
  <c r="U3448" i="10"/>
  <c r="S3448" i="10"/>
  <c r="U3434" i="10"/>
  <c r="S3434" i="10"/>
  <c r="U3427" i="10"/>
  <c r="S3427" i="10"/>
  <c r="U3422" i="10"/>
  <c r="S3422" i="10"/>
  <c r="U3416" i="10"/>
  <c r="S3416" i="10"/>
  <c r="U3399" i="10"/>
  <c r="S3399" i="10"/>
  <c r="U3376" i="10"/>
  <c r="S3376" i="10"/>
  <c r="U3325" i="10"/>
  <c r="S3325" i="10"/>
  <c r="U3316" i="10"/>
  <c r="S3316" i="10"/>
  <c r="U3251" i="10"/>
  <c r="S3251" i="10"/>
  <c r="U3232" i="10"/>
  <c r="S3232" i="10"/>
  <c r="U3217" i="10"/>
  <c r="S3217" i="10"/>
  <c r="U3213" i="10"/>
  <c r="S3213" i="10"/>
  <c r="U3210" i="10"/>
  <c r="S3210" i="10"/>
  <c r="U3192" i="10"/>
  <c r="S3192" i="10"/>
  <c r="U3188" i="10"/>
  <c r="S3188" i="10"/>
  <c r="U3187" i="10"/>
  <c r="S3187" i="10"/>
  <c r="U3180" i="10"/>
  <c r="S3180" i="10"/>
  <c r="U3173" i="10"/>
  <c r="S3173" i="10"/>
  <c r="U3166" i="10"/>
  <c r="S3166" i="10"/>
  <c r="U3157" i="10"/>
  <c r="S3157" i="10"/>
  <c r="U3150" i="10"/>
  <c r="S3150" i="10"/>
  <c r="U3146" i="10"/>
  <c r="S3146" i="10"/>
  <c r="U3131" i="10"/>
  <c r="S3131" i="10"/>
  <c r="U3119" i="10"/>
  <c r="S3119" i="10"/>
  <c r="U3114" i="10"/>
  <c r="S3114" i="10"/>
  <c r="U3089" i="10"/>
  <c r="S3089" i="10"/>
  <c r="U3081" i="10"/>
  <c r="S3081" i="10"/>
  <c r="U3053" i="10"/>
  <c r="S3053" i="10"/>
  <c r="U3046" i="10"/>
  <c r="S3046" i="10"/>
  <c r="U3042" i="10"/>
  <c r="S3042" i="10"/>
  <c r="U3030" i="10"/>
  <c r="S3030" i="10"/>
  <c r="U3027" i="10"/>
  <c r="S3027" i="10"/>
  <c r="U3013" i="10"/>
  <c r="S3013" i="10"/>
  <c r="U3010" i="10"/>
  <c r="S3010" i="10"/>
  <c r="U3002" i="10"/>
  <c r="S3002" i="10"/>
  <c r="U3000" i="10"/>
  <c r="S3000" i="10"/>
  <c r="U2992" i="10"/>
  <c r="S2992" i="10"/>
  <c r="U2894" i="10"/>
  <c r="S2894" i="10"/>
  <c r="U2893" i="10"/>
  <c r="S2893" i="10"/>
  <c r="U2849" i="10"/>
  <c r="S2849" i="10"/>
  <c r="U2827" i="10"/>
  <c r="S2827" i="10"/>
  <c r="U2819" i="10"/>
  <c r="S2819" i="10"/>
  <c r="U2806" i="10"/>
  <c r="S2806" i="10"/>
  <c r="U2788" i="10"/>
  <c r="S2788" i="10"/>
  <c r="U4046" i="10"/>
  <c r="S4046" i="10"/>
  <c r="U4037" i="10"/>
  <c r="S4037" i="10"/>
  <c r="U2781" i="10"/>
  <c r="S2781" i="10"/>
  <c r="U2770" i="10"/>
  <c r="S2770" i="10"/>
  <c r="U2752" i="10"/>
  <c r="S2752" i="10"/>
  <c r="U2739" i="10"/>
  <c r="S2739" i="10"/>
  <c r="U2729" i="10"/>
  <c r="S2729" i="10"/>
  <c r="U2719" i="10"/>
  <c r="S2719" i="10"/>
  <c r="U2712" i="10"/>
  <c r="S2712" i="10"/>
  <c r="U2693" i="10"/>
  <c r="S2693" i="10"/>
  <c r="U4029" i="10"/>
  <c r="S4029" i="10"/>
  <c r="U2686" i="10"/>
  <c r="S2686" i="10"/>
  <c r="U2669" i="10"/>
  <c r="S2669" i="10"/>
  <c r="U2633" i="10"/>
  <c r="S2633" i="10"/>
  <c r="U2609" i="10"/>
  <c r="S2609" i="10"/>
  <c r="U2595" i="10"/>
  <c r="S2595" i="10"/>
  <c r="U4026" i="10"/>
  <c r="S4026" i="10"/>
  <c r="U2587" i="10"/>
  <c r="S2587" i="10"/>
  <c r="U2579" i="10"/>
  <c r="S2579" i="10"/>
  <c r="U2539" i="10"/>
  <c r="S2539" i="10"/>
  <c r="U2482" i="10"/>
  <c r="S2482" i="10"/>
  <c r="U2469" i="10"/>
  <c r="S2469" i="10"/>
  <c r="U2462" i="10"/>
  <c r="S2462" i="10"/>
  <c r="U2458" i="10"/>
  <c r="S2458" i="10"/>
  <c r="U2452" i="10"/>
  <c r="S2452" i="10"/>
  <c r="U2426" i="10"/>
  <c r="S2426" i="10"/>
  <c r="U2412" i="10"/>
  <c r="S2412" i="10"/>
  <c r="U2399" i="10"/>
  <c r="S2399" i="10"/>
  <c r="U2386" i="10"/>
  <c r="S2386" i="10"/>
  <c r="U2356" i="10"/>
  <c r="S2356" i="10"/>
  <c r="U2350" i="10"/>
  <c r="S2350" i="10"/>
  <c r="U2282" i="10"/>
  <c r="S2282" i="10"/>
  <c r="U2269" i="10"/>
  <c r="S2269" i="10"/>
  <c r="U2258" i="10"/>
  <c r="S2258" i="10"/>
  <c r="U2233" i="10"/>
  <c r="S2233" i="10"/>
  <c r="U2219" i="10"/>
  <c r="S2219" i="10"/>
  <c r="U2207" i="10"/>
  <c r="S2207" i="10"/>
  <c r="U2193" i="10"/>
  <c r="S2193" i="10"/>
  <c r="U2189" i="10"/>
  <c r="S2189" i="10"/>
  <c r="U2186" i="10"/>
  <c r="S2186" i="10"/>
  <c r="U2175" i="10"/>
  <c r="S2175" i="10"/>
  <c r="U2160" i="10"/>
  <c r="S2160" i="10"/>
  <c r="U2153" i="10"/>
  <c r="S2153" i="10"/>
  <c r="U2148" i="10"/>
  <c r="S2148" i="10"/>
  <c r="U2050" i="10"/>
  <c r="S2050" i="10"/>
  <c r="U2044" i="10"/>
  <c r="S2044" i="10"/>
  <c r="U1996" i="10"/>
  <c r="S1996" i="10"/>
  <c r="U1983" i="10"/>
  <c r="S1983" i="10"/>
  <c r="U1973" i="10"/>
  <c r="S1973" i="10"/>
  <c r="U1967" i="10"/>
  <c r="S1967" i="10"/>
  <c r="U1938" i="10"/>
  <c r="S1938" i="10"/>
  <c r="U1927" i="10"/>
  <c r="S1927" i="10"/>
  <c r="U1747" i="10"/>
  <c r="S1747" i="10"/>
  <c r="U1701" i="10"/>
  <c r="S1701" i="10"/>
  <c r="U1670" i="10"/>
  <c r="S1670" i="10"/>
  <c r="U1641" i="10"/>
  <c r="S1641" i="10"/>
  <c r="U1606" i="10"/>
  <c r="S1606" i="10"/>
  <c r="U1530" i="10"/>
  <c r="S1530" i="10"/>
  <c r="U1527" i="10"/>
  <c r="S1527" i="10"/>
  <c r="U1520" i="10"/>
  <c r="S1520" i="10"/>
  <c r="U1480" i="10"/>
  <c r="S1480" i="10"/>
  <c r="U1378" i="10"/>
  <c r="S1378" i="10"/>
  <c r="U1212" i="10"/>
  <c r="S1212" i="10"/>
  <c r="U1206" i="10"/>
  <c r="S1206" i="10"/>
  <c r="U1199" i="10"/>
  <c r="S1199" i="10"/>
  <c r="U1191" i="10"/>
  <c r="S1191" i="10"/>
  <c r="U1187" i="10"/>
  <c r="S1187" i="10"/>
  <c r="U1185" i="10"/>
  <c r="S1185" i="10"/>
  <c r="U1182" i="10"/>
  <c r="S1182" i="10"/>
  <c r="U1179" i="10"/>
  <c r="S1179" i="10"/>
  <c r="U1173" i="10"/>
  <c r="S1173" i="10"/>
  <c r="U1171" i="10"/>
  <c r="S1171" i="10"/>
  <c r="U1155" i="10"/>
  <c r="S1155" i="10"/>
  <c r="U1150" i="10"/>
  <c r="S1150" i="10"/>
  <c r="U1138" i="10"/>
  <c r="S1138" i="10"/>
  <c r="U1131" i="10"/>
  <c r="S1131" i="10"/>
  <c r="U1122" i="10"/>
  <c r="S1122" i="10"/>
  <c r="U1118" i="10"/>
  <c r="S1118" i="10"/>
  <c r="U1115" i="10"/>
  <c r="S1115" i="10"/>
  <c r="U1109" i="10"/>
  <c r="S1109" i="10"/>
  <c r="U1090" i="10"/>
  <c r="S1090" i="10"/>
  <c r="U1085" i="10"/>
  <c r="S1085" i="10"/>
  <c r="U1071" i="10"/>
  <c r="S1071" i="10"/>
  <c r="U1066" i="10"/>
  <c r="S1066" i="10"/>
  <c r="U1048" i="10"/>
  <c r="S1048" i="10"/>
  <c r="U1032" i="10"/>
  <c r="S1032" i="10"/>
  <c r="U1009" i="10"/>
  <c r="S1009" i="10"/>
  <c r="U988" i="10"/>
  <c r="S988" i="10"/>
  <c r="U970" i="10"/>
  <c r="S970" i="10"/>
  <c r="U938" i="10"/>
  <c r="S938" i="10"/>
  <c r="U920" i="10"/>
  <c r="S920" i="10"/>
  <c r="U888" i="10"/>
  <c r="S888" i="10"/>
  <c r="U880" i="10"/>
  <c r="S880" i="10"/>
  <c r="U873" i="10"/>
  <c r="S873" i="10"/>
  <c r="U868" i="10"/>
  <c r="S868" i="10"/>
  <c r="U806" i="10"/>
  <c r="S806" i="10"/>
  <c r="U800" i="10"/>
  <c r="S800" i="10"/>
  <c r="U792" i="10"/>
  <c r="S792" i="10"/>
  <c r="U781" i="10"/>
  <c r="S781" i="10"/>
  <c r="U733" i="10"/>
  <c r="S733" i="10"/>
  <c r="U725" i="10"/>
  <c r="S725" i="10"/>
  <c r="U662" i="10"/>
  <c r="S662" i="10"/>
  <c r="U596" i="10"/>
  <c r="S596" i="10"/>
  <c r="U581" i="10"/>
  <c r="S581" i="10"/>
  <c r="U378" i="10"/>
  <c r="S378" i="10"/>
  <c r="U349" i="10"/>
  <c r="S349" i="10"/>
  <c r="U3935" i="10"/>
  <c r="S3935" i="10"/>
  <c r="U287" i="10"/>
  <c r="S287" i="10"/>
  <c r="U271" i="10"/>
  <c r="S271" i="10"/>
  <c r="U256" i="10"/>
  <c r="S256" i="10"/>
  <c r="U249" i="10"/>
  <c r="S249" i="10"/>
  <c r="U240" i="10"/>
  <c r="S240" i="10"/>
  <c r="U234" i="10"/>
  <c r="S234" i="10"/>
  <c r="U227" i="10"/>
  <c r="S227" i="10"/>
  <c r="U171" i="10"/>
  <c r="S171" i="10"/>
  <c r="U166" i="10"/>
  <c r="S166" i="10"/>
  <c r="U162" i="10"/>
  <c r="S162" i="10"/>
  <c r="U156" i="10"/>
  <c r="S156" i="10"/>
  <c r="U152" i="10"/>
  <c r="S152" i="10"/>
  <c r="U149" i="10"/>
  <c r="S149" i="10"/>
  <c r="U107" i="10"/>
  <c r="S107" i="10"/>
  <c r="U80" i="10"/>
  <c r="S80" i="10"/>
  <c r="U69" i="10"/>
  <c r="S69" i="10"/>
  <c r="U67" i="10"/>
  <c r="S67" i="10"/>
  <c r="U63" i="10"/>
  <c r="S63" i="10"/>
  <c r="U58" i="10"/>
  <c r="S58" i="10"/>
  <c r="U55" i="10"/>
  <c r="S55" i="10"/>
  <c r="U46" i="10"/>
  <c r="S46" i="10"/>
  <c r="U2" i="10"/>
  <c r="S2" i="10"/>
  <c r="U3831" i="10"/>
  <c r="S3831" i="10"/>
  <c r="U3139" i="10"/>
  <c r="S3139" i="10"/>
  <c r="U2159" i="10"/>
  <c r="S2159" i="10"/>
  <c r="U1130" i="10"/>
  <c r="S1130" i="10"/>
  <c r="U1121" i="10"/>
  <c r="S1121" i="10"/>
  <c r="U3824" i="10"/>
  <c r="S3824" i="10"/>
  <c r="U4457" i="10"/>
  <c r="S4457" i="10"/>
  <c r="U4453" i="10"/>
  <c r="S4453" i="10"/>
  <c r="U4449" i="10"/>
  <c r="S4449" i="10"/>
  <c r="U4438" i="10"/>
  <c r="S4438" i="10"/>
  <c r="U4431" i="10"/>
  <c r="S4431" i="10"/>
  <c r="U4419" i="10"/>
  <c r="S4419" i="10"/>
  <c r="U4406" i="10"/>
  <c r="S4406" i="10"/>
  <c r="U4402" i="10"/>
  <c r="S4402" i="10"/>
  <c r="U4398" i="10"/>
  <c r="S4398" i="10"/>
  <c r="U4384" i="10"/>
  <c r="S4384" i="10"/>
  <c r="U4358" i="10"/>
  <c r="S4358" i="10"/>
  <c r="U4345" i="10"/>
  <c r="S4345" i="10"/>
  <c r="U4324" i="10"/>
  <c r="S4324" i="10"/>
  <c r="U4311" i="10"/>
  <c r="S4311" i="10"/>
  <c r="U4248" i="10"/>
  <c r="S4248" i="10"/>
  <c r="U4230" i="10"/>
  <c r="S4230" i="10"/>
  <c r="U4225" i="10"/>
  <c r="S4225" i="10"/>
  <c r="U4216" i="10"/>
  <c r="S4216" i="10"/>
  <c r="U4213" i="10"/>
  <c r="S4213" i="10"/>
  <c r="U4203" i="10"/>
  <c r="S4203" i="10"/>
  <c r="U4197" i="10"/>
  <c r="S4197" i="10"/>
  <c r="U4191" i="10"/>
  <c r="S4191" i="10"/>
  <c r="U4186" i="10"/>
  <c r="S4186" i="10"/>
  <c r="U4183" i="10"/>
  <c r="S4183" i="10"/>
  <c r="U4176" i="10"/>
  <c r="S4176" i="10"/>
  <c r="U4090" i="10"/>
  <c r="S4090" i="10"/>
  <c r="U4068" i="10"/>
  <c r="S4068" i="10"/>
  <c r="U4065" i="10"/>
  <c r="S4065" i="10"/>
  <c r="U4018" i="10"/>
  <c r="S4018" i="10"/>
  <c r="U1426" i="10"/>
  <c r="S1426" i="10"/>
  <c r="U1279" i="10"/>
  <c r="S1279" i="10"/>
  <c r="U1258" i="10"/>
  <c r="S1258" i="10"/>
  <c r="U764" i="10"/>
  <c r="S764" i="10"/>
  <c r="U3905" i="10"/>
  <c r="S3905" i="10"/>
  <c r="U3901" i="10"/>
  <c r="S3901" i="10"/>
  <c r="U3885" i="10"/>
  <c r="S3885" i="10"/>
  <c r="U3882" i="10"/>
  <c r="S3882" i="10"/>
  <c r="U3878" i="10"/>
  <c r="S3878" i="10"/>
  <c r="U3874" i="10"/>
  <c r="S3874" i="10"/>
  <c r="U3866" i="10"/>
  <c r="S3866" i="10"/>
  <c r="U3860" i="10"/>
  <c r="S3860" i="10"/>
  <c r="U3856" i="10"/>
  <c r="S3856" i="10"/>
  <c r="U3850" i="10"/>
  <c r="S3850" i="10"/>
  <c r="U3846" i="10"/>
  <c r="S3846" i="10"/>
  <c r="U3842" i="10"/>
  <c r="S3842" i="10"/>
  <c r="U194" i="10"/>
  <c r="S194" i="10"/>
  <c r="U193" i="10"/>
  <c r="S193" i="10"/>
  <c r="U3237" i="10"/>
  <c r="S3237" i="10"/>
  <c r="U4024" i="10"/>
  <c r="S4024" i="10"/>
  <c r="G4024" i="10"/>
  <c r="U1315" i="10"/>
  <c r="S1315" i="10"/>
  <c r="U3819" i="10"/>
  <c r="S3819" i="10"/>
  <c r="U3301" i="10"/>
  <c r="S3301" i="10"/>
  <c r="U4021" i="10"/>
  <c r="S4021" i="10"/>
  <c r="U1448" i="10"/>
  <c r="S1448" i="10"/>
  <c r="U1399" i="10"/>
  <c r="S1399" i="10"/>
  <c r="U1008" i="10"/>
  <c r="S1008" i="10"/>
  <c r="U855" i="10"/>
  <c r="S855" i="10"/>
  <c r="U851" i="10"/>
  <c r="S851" i="10"/>
  <c r="U848" i="10"/>
  <c r="S848" i="10"/>
  <c r="U3915" i="10"/>
  <c r="S3915" i="10"/>
  <c r="U2689" i="10"/>
  <c r="S2689" i="10"/>
  <c r="U3970" i="10"/>
  <c r="S3970" i="10"/>
  <c r="U2902" i="10"/>
  <c r="S2902" i="10"/>
  <c r="U2274" i="10"/>
  <c r="S2274" i="10"/>
  <c r="U1746" i="10"/>
  <c r="S1746" i="10"/>
  <c r="U1314" i="10"/>
  <c r="S1314" i="10"/>
  <c r="U1293" i="10"/>
  <c r="S1293" i="10"/>
  <c r="U1392" i="10"/>
  <c r="S1392" i="10"/>
  <c r="U1313" i="10"/>
  <c r="S1313" i="10"/>
  <c r="U1292" i="10"/>
  <c r="S1292" i="10"/>
  <c r="U1889" i="10"/>
  <c r="S1889" i="10"/>
  <c r="U1619" i="10"/>
  <c r="S1619" i="10"/>
  <c r="U1162" i="10"/>
  <c r="S1162" i="10"/>
  <c r="U1161" i="10"/>
  <c r="S1161" i="10"/>
  <c r="U1745" i="10"/>
  <c r="S1745" i="10"/>
  <c r="U4222" i="10"/>
  <c r="S4222" i="10"/>
  <c r="U88" i="10"/>
  <c r="S88" i="10"/>
  <c r="U3300" i="10"/>
  <c r="S3300" i="10"/>
  <c r="U2133" i="10"/>
  <c r="S2133" i="10"/>
  <c r="U2115" i="10"/>
  <c r="S2115" i="10"/>
  <c r="U1706" i="10"/>
  <c r="S1706" i="10"/>
  <c r="U3924" i="10"/>
  <c r="S3924" i="10"/>
  <c r="U2804" i="10"/>
  <c r="S2804" i="10"/>
  <c r="U1744" i="10"/>
  <c r="S1744" i="10"/>
  <c r="U3952" i="10"/>
  <c r="S3952" i="10"/>
  <c r="U4281" i="10"/>
  <c r="S4281" i="10"/>
  <c r="U4100" i="10"/>
  <c r="S4100" i="10"/>
  <c r="U2367" i="10"/>
  <c r="S2367" i="10"/>
  <c r="U1950" i="10"/>
  <c r="S1950" i="10"/>
  <c r="U1278" i="10"/>
  <c r="S1278" i="10"/>
  <c r="U1257" i="10"/>
  <c r="S1257" i="10"/>
  <c r="U3996" i="10"/>
  <c r="S3996" i="10"/>
  <c r="U3699" i="10"/>
  <c r="S3699" i="10"/>
  <c r="U3597" i="10"/>
  <c r="S3597" i="10"/>
  <c r="U3496" i="10"/>
  <c r="S3496" i="10"/>
  <c r="U3476" i="10"/>
  <c r="S3476" i="10"/>
  <c r="U3464" i="10"/>
  <c r="S3464" i="10"/>
  <c r="U3398" i="10"/>
  <c r="S3398" i="10"/>
  <c r="U3375" i="10"/>
  <c r="S3375" i="10"/>
  <c r="U3138" i="10"/>
  <c r="S3138" i="10"/>
  <c r="U3084" i="10"/>
  <c r="S3084" i="10"/>
  <c r="U2999" i="10"/>
  <c r="S2999" i="10"/>
  <c r="U2848" i="10"/>
  <c r="S2848" i="10"/>
  <c r="U2826" i="10"/>
  <c r="S2826" i="10"/>
  <c r="U2668" i="10"/>
  <c r="S2668" i="10"/>
  <c r="U2281" i="10"/>
  <c r="S2281" i="10"/>
  <c r="U2049" i="10"/>
  <c r="S2049" i="10"/>
  <c r="U2043" i="10"/>
  <c r="S2043" i="10"/>
  <c r="U1995" i="10"/>
  <c r="S1995" i="10"/>
  <c r="U1669" i="10"/>
  <c r="S1669" i="10"/>
  <c r="U805" i="10"/>
  <c r="S805" i="10"/>
  <c r="U661" i="10"/>
  <c r="S661" i="10"/>
  <c r="U595" i="10"/>
  <c r="S595" i="10"/>
  <c r="U580" i="10"/>
  <c r="S580" i="10"/>
  <c r="U3959" i="10"/>
  <c r="S3959" i="10"/>
  <c r="U3955" i="10"/>
  <c r="S3955" i="10"/>
  <c r="U1888" i="10"/>
  <c r="S1888" i="10"/>
  <c r="U3164" i="10"/>
  <c r="S3164" i="10"/>
  <c r="U2769" i="10"/>
  <c r="S2769" i="10"/>
  <c r="U1743" i="10"/>
  <c r="S1743" i="10"/>
  <c r="U1447" i="10"/>
  <c r="S1447" i="10"/>
  <c r="U1398" i="10"/>
  <c r="S1398" i="10"/>
  <c r="U2901" i="10"/>
  <c r="S2901" i="10"/>
  <c r="U1007" i="10"/>
  <c r="S1007" i="10"/>
  <c r="U1470" i="10"/>
  <c r="S1470" i="10"/>
  <c r="U3918" i="10"/>
  <c r="S3918" i="10"/>
  <c r="U3074" i="10"/>
  <c r="S3074" i="10"/>
  <c r="U2700" i="10"/>
  <c r="S2700" i="10"/>
  <c r="U2621" i="10"/>
  <c r="S2621" i="10"/>
  <c r="U2619" i="10"/>
  <c r="S2619" i="10"/>
  <c r="U1742" i="10"/>
  <c r="S1742" i="10"/>
  <c r="U763" i="10"/>
  <c r="S763" i="10"/>
  <c r="U3966" i="10"/>
  <c r="S3966" i="10"/>
  <c r="U1741" i="10"/>
  <c r="S1741" i="10"/>
  <c r="U1425" i="10"/>
  <c r="S1425" i="10"/>
  <c r="U1419" i="10"/>
  <c r="S1419" i="10"/>
  <c r="U3099" i="10"/>
  <c r="S3099" i="10"/>
  <c r="U2586" i="10"/>
  <c r="S2586" i="10"/>
  <c r="U746" i="10"/>
  <c r="S746" i="10"/>
  <c r="U854" i="10"/>
  <c r="S854" i="10"/>
  <c r="U1740" i="10"/>
  <c r="S1740" i="10"/>
  <c r="U1364" i="10"/>
  <c r="S1364" i="10"/>
  <c r="U1312" i="10"/>
  <c r="S1312" i="10"/>
  <c r="U1256" i="10"/>
  <c r="S1256" i="10"/>
  <c r="U3331" i="10"/>
  <c r="S3331" i="10"/>
  <c r="U3315" i="10"/>
  <c r="S3315" i="10"/>
  <c r="U3299" i="10"/>
  <c r="S3299" i="10"/>
  <c r="U3290" i="10"/>
  <c r="S3290" i="10"/>
  <c r="U3282" i="10"/>
  <c r="S3282" i="10"/>
  <c r="U3269" i="10"/>
  <c r="S3269" i="10"/>
  <c r="U4280" i="10"/>
  <c r="S4280" i="10"/>
  <c r="U4099" i="10"/>
  <c r="S4099" i="10"/>
  <c r="U2699" i="10"/>
  <c r="S2699" i="10"/>
  <c r="U1949" i="10"/>
  <c r="S1949" i="10"/>
  <c r="U2366" i="10"/>
  <c r="S2366" i="10"/>
  <c r="U3995" i="10"/>
  <c r="S3995" i="10"/>
  <c r="U3596" i="10"/>
  <c r="S3596" i="10"/>
  <c r="U3495" i="10"/>
  <c r="S3495" i="10"/>
  <c r="U3475" i="10"/>
  <c r="S3475" i="10"/>
  <c r="U3463" i="10"/>
  <c r="S3463" i="10"/>
  <c r="U3397" i="10"/>
  <c r="S3397" i="10"/>
  <c r="U3137" i="10"/>
  <c r="S3137" i="10"/>
  <c r="U2998" i="10"/>
  <c r="S2998" i="10"/>
  <c r="U2847" i="10"/>
  <c r="S2847" i="10"/>
  <c r="U2667" i="10"/>
  <c r="S2667" i="10"/>
  <c r="U2280" i="10"/>
  <c r="S2280" i="10"/>
  <c r="U2048" i="10"/>
  <c r="S2048" i="10"/>
  <c r="U2042" i="10"/>
  <c r="S2042" i="10"/>
  <c r="U1994" i="10"/>
  <c r="S1994" i="10"/>
  <c r="U1668" i="10"/>
  <c r="S1668" i="10"/>
  <c r="U1052" i="10"/>
  <c r="S1052" i="10"/>
  <c r="U804" i="10"/>
  <c r="S804" i="10"/>
  <c r="U660" i="10"/>
  <c r="S660" i="10"/>
  <c r="U594" i="10"/>
  <c r="S594" i="10"/>
  <c r="U3733" i="10"/>
  <c r="S3733" i="10"/>
  <c r="U3698" i="10"/>
  <c r="S3698" i="10"/>
  <c r="U3203" i="10"/>
  <c r="S3203" i="10"/>
  <c r="U2825" i="10"/>
  <c r="S2825" i="10"/>
  <c r="U2768" i="10"/>
  <c r="S2768" i="10"/>
  <c r="U1739" i="10"/>
  <c r="S1739" i="10"/>
  <c r="U579" i="10"/>
  <c r="S579" i="10"/>
  <c r="U1397" i="10"/>
  <c r="S1397" i="10"/>
  <c r="U745" i="10"/>
  <c r="S745" i="10"/>
  <c r="U3830" i="10"/>
  <c r="S3830" i="10"/>
  <c r="U3298" i="10"/>
  <c r="S3298" i="10"/>
  <c r="U2900" i="10"/>
  <c r="S2900" i="10"/>
  <c r="U1446" i="10"/>
  <c r="S1446" i="10"/>
  <c r="U3374" i="10"/>
  <c r="S3374" i="10"/>
  <c r="U3563" i="10"/>
  <c r="S3563" i="10"/>
  <c r="U3330" i="10"/>
  <c r="S3330" i="10"/>
  <c r="U1445" i="10"/>
  <c r="S1445" i="10"/>
  <c r="U1434" i="10"/>
  <c r="S1434" i="10"/>
  <c r="U1006" i="10"/>
  <c r="S1006" i="10"/>
  <c r="U1887" i="10"/>
  <c r="S1887" i="10"/>
  <c r="U1738" i="10"/>
  <c r="S1738" i="10"/>
  <c r="U429" i="10"/>
  <c r="S429" i="10"/>
  <c r="U414" i="10"/>
  <c r="S414" i="10"/>
  <c r="U401" i="10"/>
  <c r="S401" i="10"/>
  <c r="U388" i="10"/>
  <c r="S388" i="10"/>
  <c r="U3823" i="10"/>
  <c r="S3823" i="10"/>
  <c r="U428" i="10"/>
  <c r="S428" i="10"/>
  <c r="U413" i="10"/>
  <c r="S413" i="10"/>
  <c r="U400" i="10"/>
  <c r="S400" i="10"/>
  <c r="U387" i="10"/>
  <c r="S387" i="10"/>
  <c r="U34" i="10"/>
  <c r="S34" i="10"/>
  <c r="U3590" i="10"/>
  <c r="S3590" i="10"/>
  <c r="U3360" i="10"/>
  <c r="S3360" i="10"/>
  <c r="U3289" i="10"/>
  <c r="S3289" i="10"/>
  <c r="U3281" i="10"/>
  <c r="S3281" i="10"/>
  <c r="U3268" i="10"/>
  <c r="S3268" i="10"/>
  <c r="U1737" i="10"/>
  <c r="S1737" i="10"/>
  <c r="U3258" i="10"/>
  <c r="S3258" i="10"/>
  <c r="U1391" i="10"/>
  <c r="S1391" i="10"/>
  <c r="U3314" i="10"/>
  <c r="S3314" i="10"/>
  <c r="U3297" i="10"/>
  <c r="S3297" i="10"/>
  <c r="U2961" i="10"/>
  <c r="S2961" i="10"/>
  <c r="U4344" i="10"/>
  <c r="S4344" i="10"/>
  <c r="U3125" i="10"/>
  <c r="S3125" i="10"/>
  <c r="U2528" i="10"/>
  <c r="S2528" i="10"/>
  <c r="U2514" i="10"/>
  <c r="S2514" i="10"/>
  <c r="U1634" i="10"/>
  <c r="S1634" i="10"/>
  <c r="U1627" i="10"/>
  <c r="S1627" i="10"/>
  <c r="U1736" i="10"/>
  <c r="S1736" i="10"/>
  <c r="U1311" i="10"/>
  <c r="S1311" i="10"/>
  <c r="U3958" i="10"/>
  <c r="S3958" i="10"/>
  <c r="U3954" i="10"/>
  <c r="S3954" i="10"/>
  <c r="U3562" i="10"/>
  <c r="S3562" i="10"/>
  <c r="U2627" i="10"/>
  <c r="S2627" i="10"/>
  <c r="U1948" i="10"/>
  <c r="S1948" i="10"/>
  <c r="U4071" i="10"/>
  <c r="S4071" i="10"/>
  <c r="U1735" i="10"/>
  <c r="S1735" i="10"/>
  <c r="U744" i="10"/>
  <c r="S744" i="10"/>
  <c r="U4389" i="10"/>
  <c r="S4389" i="10"/>
  <c r="U4336" i="10"/>
  <c r="S4336" i="10"/>
  <c r="U4315" i="10"/>
  <c r="S4315" i="10"/>
  <c r="U4298" i="10"/>
  <c r="S4298" i="10"/>
  <c r="U4279" i="10"/>
  <c r="S4279" i="10"/>
  <c r="U4267" i="10"/>
  <c r="S4267" i="10"/>
  <c r="U4256" i="10"/>
  <c r="S4256" i="10"/>
  <c r="U4237" i="10"/>
  <c r="S4237" i="10"/>
  <c r="U4098" i="10"/>
  <c r="S4098" i="10"/>
  <c r="U3561" i="10"/>
  <c r="S3561" i="10"/>
  <c r="U3373" i="10"/>
  <c r="S3373" i="10"/>
  <c r="U3136" i="10"/>
  <c r="S3136" i="10"/>
  <c r="U3095" i="10"/>
  <c r="S3095" i="10"/>
  <c r="U3033" i="10"/>
  <c r="S3033" i="10"/>
  <c r="U2365" i="10"/>
  <c r="S2365" i="10"/>
  <c r="U1947" i="10"/>
  <c r="S1947" i="10"/>
  <c r="U1917" i="10"/>
  <c r="S1917" i="10"/>
  <c r="U3994" i="10"/>
  <c r="S3994" i="10"/>
  <c r="U861" i="10"/>
  <c r="S861" i="10"/>
  <c r="G861" i="10"/>
  <c r="U3726" i="10"/>
  <c r="S3726" i="10"/>
  <c r="U3717" i="10"/>
  <c r="S3717" i="10"/>
  <c r="U3697" i="10"/>
  <c r="S3697" i="10"/>
  <c r="U3589" i="10"/>
  <c r="S3589" i="10"/>
  <c r="U3584" i="10"/>
  <c r="S3584" i="10"/>
  <c r="U3546" i="10"/>
  <c r="S3546" i="10"/>
  <c r="U2257" i="10"/>
  <c r="S2257" i="10"/>
  <c r="U3529" i="10"/>
  <c r="S3529" i="10"/>
  <c r="U3512" i="10"/>
  <c r="S3512" i="10"/>
  <c r="U3511" i="10"/>
  <c r="S3511" i="10"/>
  <c r="U3494" i="10"/>
  <c r="S3494" i="10"/>
  <c r="U3474" i="10"/>
  <c r="S3474" i="10"/>
  <c r="U3462" i="10"/>
  <c r="S3462" i="10"/>
  <c r="U3447" i="10"/>
  <c r="S3447" i="10"/>
  <c r="U3433" i="10"/>
  <c r="S3433" i="10"/>
  <c r="U3426" i="10"/>
  <c r="S3426" i="10"/>
  <c r="U3415" i="10"/>
  <c r="S3415" i="10"/>
  <c r="U3396" i="10"/>
  <c r="S3396" i="10"/>
  <c r="U3324" i="10"/>
  <c r="S3324" i="10"/>
  <c r="U3321" i="10"/>
  <c r="S3321" i="10"/>
  <c r="U3250" i="10"/>
  <c r="S3250" i="10"/>
  <c r="U3216" i="10"/>
  <c r="S3216" i="10"/>
  <c r="U3212" i="10"/>
  <c r="S3212" i="10"/>
  <c r="U3209" i="10"/>
  <c r="S3209" i="10"/>
  <c r="U3202" i="10"/>
  <c r="S3202" i="10"/>
  <c r="U3191" i="10"/>
  <c r="S3191" i="10"/>
  <c r="U3186" i="10"/>
  <c r="S3186" i="10"/>
  <c r="U3179" i="10"/>
  <c r="S3179" i="10"/>
  <c r="U3172" i="10"/>
  <c r="S3172" i="10"/>
  <c r="U3165" i="10"/>
  <c r="S3165" i="10"/>
  <c r="U3163" i="10"/>
  <c r="S3163" i="10"/>
  <c r="U3156" i="10"/>
  <c r="S3156" i="10"/>
  <c r="U3149" i="10"/>
  <c r="S3149" i="10"/>
  <c r="U3088" i="10"/>
  <c r="S3088" i="10"/>
  <c r="U3057" i="10"/>
  <c r="S3057" i="10"/>
  <c r="U3052" i="10"/>
  <c r="S3052" i="10"/>
  <c r="U3045" i="10"/>
  <c r="S3045" i="10"/>
  <c r="U3041" i="10"/>
  <c r="S3041" i="10"/>
  <c r="U3040" i="10"/>
  <c r="S3040" i="10"/>
  <c r="U3029" i="10"/>
  <c r="S3029" i="10"/>
  <c r="U3026" i="10"/>
  <c r="S3026" i="10"/>
  <c r="U3012" i="10"/>
  <c r="S3012" i="10"/>
  <c r="U3001" i="10"/>
  <c r="S3001" i="10"/>
  <c r="U2997" i="10"/>
  <c r="S2997" i="10"/>
  <c r="U2846" i="10"/>
  <c r="S2846" i="10"/>
  <c r="U2824" i="10"/>
  <c r="S2824" i="10"/>
  <c r="U2805" i="10"/>
  <c r="S2805" i="10"/>
  <c r="U2803" i="10"/>
  <c r="S2803" i="10"/>
  <c r="U2787" i="10"/>
  <c r="S2787" i="10"/>
  <c r="U4045" i="10"/>
  <c r="S4045" i="10"/>
  <c r="U4036" i="10"/>
  <c r="S4036" i="10"/>
  <c r="U2780" i="10"/>
  <c r="S2780" i="10"/>
  <c r="U2767" i="10"/>
  <c r="S2767" i="10"/>
  <c r="U2751" i="10"/>
  <c r="S2751" i="10"/>
  <c r="U2745" i="10"/>
  <c r="S2745" i="10"/>
  <c r="U2738" i="10"/>
  <c r="S2738" i="10"/>
  <c r="U2732" i="10"/>
  <c r="S2732" i="10"/>
  <c r="U2728" i="10"/>
  <c r="S2728" i="10"/>
  <c r="U2718" i="10"/>
  <c r="S2718" i="10"/>
  <c r="U2711" i="10"/>
  <c r="S2711" i="10"/>
  <c r="U2692" i="10"/>
  <c r="S2692" i="10"/>
  <c r="U4028" i="10"/>
  <c r="S4028" i="10"/>
  <c r="U2666" i="10"/>
  <c r="S2666" i="10"/>
  <c r="U2632" i="10"/>
  <c r="S2632" i="10"/>
  <c r="U2608" i="10"/>
  <c r="S2608" i="10"/>
  <c r="U2594" i="10"/>
  <c r="S2594" i="10"/>
  <c r="U2585" i="10"/>
  <c r="S2585" i="10"/>
  <c r="U2578" i="10"/>
  <c r="S2578" i="10"/>
  <c r="U2538" i="10"/>
  <c r="S2538" i="10"/>
  <c r="U2535" i="10"/>
  <c r="S2535" i="10"/>
  <c r="U2481" i="10"/>
  <c r="S2481" i="10"/>
  <c r="U2476" i="10"/>
  <c r="S2476" i="10"/>
  <c r="U2474" i="10"/>
  <c r="S2474" i="10"/>
  <c r="U2468" i="10"/>
  <c r="S2468" i="10"/>
  <c r="U2461" i="10"/>
  <c r="S2461" i="10"/>
  <c r="U2425" i="10"/>
  <c r="S2425" i="10"/>
  <c r="U2411" i="10"/>
  <c r="S2411" i="10"/>
  <c r="U2385" i="10"/>
  <c r="S2385" i="10"/>
  <c r="U2355" i="10"/>
  <c r="S2355" i="10"/>
  <c r="U2349" i="10"/>
  <c r="S2349" i="10"/>
  <c r="U2279" i="10"/>
  <c r="S2279" i="10"/>
  <c r="U2268" i="10"/>
  <c r="S2268" i="10"/>
  <c r="U2256" i="10"/>
  <c r="S2256" i="10"/>
  <c r="U2232" i="10"/>
  <c r="S2232" i="10"/>
  <c r="U2218" i="10"/>
  <c r="S2218" i="10"/>
  <c r="U2206" i="10"/>
  <c r="S2206" i="10"/>
  <c r="U2192" i="10"/>
  <c r="S2192" i="10"/>
  <c r="U2174" i="10"/>
  <c r="S2174" i="10"/>
  <c r="U2152" i="10"/>
  <c r="S2152" i="10"/>
  <c r="U2047" i="10"/>
  <c r="S2047" i="10"/>
  <c r="U2041" i="10"/>
  <c r="S2041" i="10"/>
  <c r="U1993" i="10"/>
  <c r="S1993" i="10"/>
  <c r="U1966" i="10"/>
  <c r="S1966" i="10"/>
  <c r="U1937" i="10"/>
  <c r="S1937" i="10"/>
  <c r="U1926" i="10"/>
  <c r="S1926" i="10"/>
  <c r="U1734" i="10"/>
  <c r="S1734" i="10"/>
  <c r="U1667" i="10"/>
  <c r="S1667" i="10"/>
  <c r="U1647" i="10"/>
  <c r="S1647" i="10"/>
  <c r="U1605" i="10"/>
  <c r="S1605" i="10"/>
  <c r="U1529" i="10"/>
  <c r="S1529" i="10"/>
  <c r="U1526" i="10"/>
  <c r="S1526" i="10"/>
  <c r="U1479" i="10"/>
  <c r="S1479" i="10"/>
  <c r="U1444" i="10"/>
  <c r="S1444" i="10"/>
  <c r="U1377" i="10"/>
  <c r="S1377" i="10"/>
  <c r="U1277" i="10"/>
  <c r="S1277" i="10"/>
  <c r="U1255" i="10"/>
  <c r="S1255" i="10"/>
  <c r="U1205" i="10"/>
  <c r="S1205" i="10"/>
  <c r="U1198" i="10"/>
  <c r="S1198" i="10"/>
  <c r="U1190" i="10"/>
  <c r="S1190" i="10"/>
  <c r="U1172" i="10"/>
  <c r="S1172" i="10"/>
  <c r="S1154" i="10"/>
  <c r="U1108" i="10"/>
  <c r="S1108" i="10"/>
  <c r="U1084" i="10"/>
  <c r="S1084" i="10"/>
  <c r="U1070" i="10"/>
  <c r="S1070" i="10"/>
  <c r="U1005" i="10"/>
  <c r="S1005" i="10"/>
  <c r="U996" i="10"/>
  <c r="S996" i="10"/>
  <c r="U987" i="10"/>
  <c r="S987" i="10"/>
  <c r="U969" i="10"/>
  <c r="S969" i="10"/>
  <c r="U937" i="10"/>
  <c r="S937" i="10"/>
  <c r="U919" i="10"/>
  <c r="S919" i="10"/>
  <c r="U887" i="10"/>
  <c r="S887" i="10"/>
  <c r="U879" i="10"/>
  <c r="S879" i="10"/>
  <c r="U872" i="10"/>
  <c r="S872" i="10"/>
  <c r="U803" i="10"/>
  <c r="S803" i="10"/>
  <c r="U791" i="10"/>
  <c r="S791" i="10"/>
  <c r="U732" i="10"/>
  <c r="S732" i="10"/>
  <c r="U724" i="10"/>
  <c r="S724" i="10"/>
  <c r="U659" i="10"/>
  <c r="S659" i="10"/>
  <c r="U593" i="10"/>
  <c r="S593" i="10"/>
  <c r="U578" i="10"/>
  <c r="S578" i="10"/>
  <c r="U377" i="10"/>
  <c r="S377" i="10"/>
  <c r="U3934" i="10"/>
  <c r="S3934" i="10"/>
  <c r="U255" i="10"/>
  <c r="S255" i="10"/>
  <c r="U233" i="10"/>
  <c r="S233" i="10"/>
  <c r="U226" i="10"/>
  <c r="S226" i="10"/>
  <c r="U170" i="10"/>
  <c r="S170" i="10"/>
  <c r="U155" i="10"/>
  <c r="S155" i="10"/>
  <c r="U79" i="10"/>
  <c r="S79" i="10"/>
  <c r="U68" i="10"/>
  <c r="S68" i="10"/>
  <c r="U62" i="10"/>
  <c r="S62" i="10"/>
  <c r="U54" i="10"/>
  <c r="S54" i="10"/>
  <c r="U45" i="10"/>
  <c r="S45" i="10"/>
  <c r="U37" i="10"/>
  <c r="S37" i="10"/>
  <c r="U1396" i="10"/>
  <c r="S1396" i="10"/>
  <c r="U3973" i="10"/>
  <c r="S3973" i="10"/>
  <c r="U225" i="10"/>
  <c r="S225" i="10"/>
  <c r="U186" i="10"/>
  <c r="S186" i="10"/>
  <c r="U4430" i="10"/>
  <c r="S4430" i="10"/>
  <c r="U4418" i="10"/>
  <c r="S4418" i="10"/>
  <c r="U4357" i="10"/>
  <c r="S4357" i="10"/>
  <c r="U4202" i="10"/>
  <c r="S4202" i="10"/>
  <c r="U4190" i="10"/>
  <c r="S4190" i="10"/>
  <c r="U3244" i="10"/>
  <c r="S3244" i="10"/>
  <c r="U1418" i="10"/>
  <c r="S1418" i="10"/>
  <c r="U3910" i="10"/>
  <c r="S3910" i="10"/>
  <c r="U3865" i="10"/>
  <c r="S3865" i="10"/>
  <c r="U1886" i="10"/>
  <c r="S1886" i="10"/>
  <c r="U1733" i="10"/>
  <c r="S1733" i="10"/>
  <c r="U1062" i="10"/>
  <c r="S1062" i="10"/>
  <c r="U3829" i="10"/>
  <c r="S3829" i="10"/>
  <c r="U3236" i="10"/>
  <c r="S3236" i="10"/>
  <c r="U2114" i="10"/>
  <c r="S2114" i="10"/>
  <c r="U1705" i="10"/>
  <c r="S1705" i="10"/>
  <c r="U1004" i="10"/>
  <c r="S1004" i="10"/>
  <c r="U4079" i="10"/>
  <c r="S4079" i="10"/>
  <c r="U3296" i="10"/>
  <c r="S3296" i="10"/>
  <c r="U2899" i="10"/>
  <c r="S2899" i="10"/>
  <c r="U2136" i="10"/>
  <c r="S2136" i="10"/>
  <c r="U3822" i="10"/>
  <c r="S3822" i="10"/>
  <c r="U1469" i="10"/>
  <c r="S1469" i="10"/>
  <c r="U192" i="10"/>
  <c r="S192" i="10"/>
  <c r="U191" i="10"/>
  <c r="S191" i="10"/>
  <c r="U1732" i="10"/>
  <c r="S1732" i="10"/>
  <c r="U853" i="10"/>
  <c r="S853" i="10"/>
  <c r="U2276" i="10"/>
  <c r="S2276" i="10"/>
  <c r="U3313" i="10"/>
  <c r="S3313" i="10"/>
  <c r="U4221" i="10"/>
  <c r="S4221" i="10"/>
  <c r="U1731" i="10"/>
  <c r="S1731" i="10"/>
  <c r="U3235" i="10"/>
  <c r="S3235" i="10"/>
  <c r="U2113" i="10"/>
  <c r="S2113" i="10"/>
  <c r="U2141" i="10"/>
  <c r="S2141" i="10"/>
  <c r="U1730" i="10"/>
  <c r="S1730" i="10"/>
  <c r="U4210" i="10"/>
  <c r="S4210" i="10"/>
  <c r="U4278" i="10"/>
  <c r="S4278" i="10"/>
  <c r="U4097" i="10"/>
  <c r="S4097" i="10"/>
  <c r="U3372" i="10"/>
  <c r="S3372" i="10"/>
  <c r="U3135" i="10"/>
  <c r="S3135" i="10"/>
  <c r="U2364" i="10"/>
  <c r="S2364" i="10"/>
  <c r="U1946" i="10"/>
  <c r="S1946" i="10"/>
  <c r="U3993" i="10"/>
  <c r="S3993" i="10"/>
  <c r="U3696" i="10"/>
  <c r="S3696" i="10"/>
  <c r="U3473" i="10"/>
  <c r="S3473" i="10"/>
  <c r="U3461" i="10"/>
  <c r="S3461" i="10"/>
  <c r="U3395" i="10"/>
  <c r="S3395" i="10"/>
  <c r="U3201" i="10"/>
  <c r="S3201" i="10"/>
  <c r="U2996" i="10"/>
  <c r="S2996" i="10"/>
  <c r="U2845" i="10"/>
  <c r="S2845" i="10"/>
  <c r="U2823" i="10"/>
  <c r="S2823" i="10"/>
  <c r="U2665" i="10"/>
  <c r="S2665" i="10"/>
  <c r="U2278" i="10"/>
  <c r="S2278" i="10"/>
  <c r="U2046" i="10"/>
  <c r="S2046" i="10"/>
  <c r="U2040" i="10"/>
  <c r="S2040" i="10"/>
  <c r="U1992" i="10"/>
  <c r="S1992" i="10"/>
  <c r="U1729" i="10"/>
  <c r="S1729" i="10"/>
  <c r="U1666" i="10"/>
  <c r="S1666" i="10"/>
  <c r="U1069" i="10"/>
  <c r="S1069" i="10"/>
  <c r="U802" i="10"/>
  <c r="S802" i="10"/>
  <c r="U762" i="10"/>
  <c r="S762" i="10"/>
  <c r="U658" i="10"/>
  <c r="S658" i="10"/>
  <c r="U592" i="10"/>
  <c r="S592" i="10"/>
  <c r="U577" i="10"/>
  <c r="S577" i="10"/>
  <c r="U1885" i="10"/>
  <c r="S1885" i="10"/>
  <c r="U2766" i="10"/>
  <c r="S2766" i="10"/>
  <c r="U4329" i="10"/>
  <c r="S4329" i="10"/>
  <c r="U4078" i="10"/>
  <c r="S4078" i="10"/>
  <c r="U2135" i="10"/>
  <c r="S2135" i="10"/>
  <c r="U1728" i="10"/>
  <c r="S1728" i="10"/>
  <c r="U1424" i="10"/>
  <c r="S1424" i="10"/>
  <c r="U1417" i="10"/>
  <c r="S1417" i="10"/>
  <c r="U2898" i="10"/>
  <c r="S2898" i="10"/>
  <c r="U3942" i="10"/>
  <c r="S3942" i="10"/>
  <c r="U3889" i="10"/>
  <c r="S3889" i="10"/>
  <c r="U1395" i="10"/>
  <c r="S1395" i="10"/>
  <c r="U1003" i="10"/>
  <c r="S1003" i="10"/>
  <c r="U761" i="10"/>
  <c r="S761" i="10"/>
  <c r="U1727" i="10"/>
  <c r="S1727" i="10"/>
  <c r="U3329" i="10"/>
  <c r="S3329" i="10"/>
  <c r="U3312" i="10"/>
  <c r="S3312" i="10"/>
  <c r="U1443" i="10"/>
  <c r="S1443" i="10"/>
  <c r="U4182" i="10"/>
  <c r="S4182" i="10"/>
  <c r="U1442" i="10"/>
  <c r="S1442" i="10"/>
  <c r="U1433" i="10"/>
  <c r="S1433" i="10"/>
  <c r="U3073" i="10"/>
  <c r="S3073" i="10"/>
  <c r="U1726" i="10"/>
  <c r="S1726" i="10"/>
  <c r="U4424" i="10"/>
  <c r="S4424" i="10"/>
  <c r="U4084" i="10"/>
  <c r="S4084" i="10"/>
  <c r="U1363" i="10"/>
  <c r="S1363" i="10"/>
  <c r="U1310" i="10"/>
  <c r="S1310" i="10"/>
  <c r="U4075" i="10"/>
  <c r="S4075" i="10"/>
  <c r="U1051" i="10"/>
  <c r="S1051" i="10"/>
  <c r="U1725" i="10"/>
  <c r="S1725" i="10"/>
  <c r="U850" i="10"/>
  <c r="S850" i="10"/>
  <c r="U847" i="10"/>
  <c r="S847" i="10"/>
  <c r="U3328" i="10"/>
  <c r="S3328" i="10"/>
  <c r="U4277" i="10"/>
  <c r="S4277" i="10"/>
  <c r="U3098" i="10"/>
  <c r="S3098" i="10"/>
  <c r="U1362" i="10"/>
  <c r="S1362" i="10"/>
  <c r="U1309" i="10"/>
  <c r="S1309" i="10"/>
  <c r="U4096" i="10"/>
  <c r="S4096" i="10"/>
  <c r="U1945" i="10"/>
  <c r="S1945" i="10"/>
  <c r="U3371" i="10"/>
  <c r="S3371" i="10"/>
  <c r="U3134" i="10"/>
  <c r="S3134" i="10"/>
  <c r="U2363" i="10"/>
  <c r="S2363" i="10"/>
  <c r="U3992" i="10"/>
  <c r="S3992" i="10"/>
  <c r="U3695" i="10"/>
  <c r="S3695" i="10"/>
  <c r="U3493" i="10"/>
  <c r="S3493" i="10"/>
  <c r="U3472" i="10"/>
  <c r="S3472" i="10"/>
  <c r="U3460" i="10"/>
  <c r="S3460" i="10"/>
  <c r="U3394" i="10"/>
  <c r="S3394" i="10"/>
  <c r="U3200" i="10"/>
  <c r="S3200" i="10"/>
  <c r="U2995" i="10"/>
  <c r="S2995" i="10"/>
  <c r="U2897" i="10"/>
  <c r="S2897" i="10"/>
  <c r="U2844" i="10"/>
  <c r="S2844" i="10"/>
  <c r="U2822" i="10"/>
  <c r="S2822" i="10"/>
  <c r="U2765" i="10"/>
  <c r="S2765" i="10"/>
  <c r="U2664" i="10"/>
  <c r="S2664" i="10"/>
  <c r="U2277" i="10"/>
  <c r="S2277" i="10"/>
  <c r="U2045" i="10"/>
  <c r="S2045" i="10"/>
  <c r="U2039" i="10"/>
  <c r="S2039" i="10"/>
  <c r="U1991" i="10"/>
  <c r="S1991" i="10"/>
  <c r="U1977" i="10"/>
  <c r="S1977" i="10"/>
  <c r="U1724" i="10"/>
  <c r="S1724" i="10"/>
  <c r="U1665" i="10"/>
  <c r="S1665" i="10"/>
  <c r="U801" i="10"/>
  <c r="S801" i="10"/>
  <c r="U657" i="10"/>
  <c r="S657" i="10"/>
  <c r="U591" i="10"/>
  <c r="S591" i="10"/>
  <c r="U576" i="10"/>
  <c r="S576" i="10"/>
  <c r="U1704" i="10"/>
  <c r="S1704" i="10"/>
  <c r="U1441" i="10"/>
  <c r="S1441" i="10"/>
  <c r="U1354" i="10"/>
  <c r="S1354" i="10"/>
  <c r="U1308" i="10"/>
  <c r="S1308" i="10"/>
  <c r="U1291" i="10"/>
  <c r="S1291" i="10"/>
  <c r="U743" i="10"/>
  <c r="S743" i="10"/>
  <c r="U3309" i="10"/>
  <c r="S3309" i="10"/>
  <c r="U1475" i="10"/>
  <c r="S1475" i="10"/>
  <c r="U1468" i="10"/>
  <c r="S1468" i="10"/>
  <c r="U1432" i="10"/>
  <c r="S1432" i="10"/>
  <c r="U3969" i="10"/>
  <c r="S3969" i="10"/>
  <c r="U106" i="10"/>
  <c r="S106" i="10"/>
  <c r="U1884" i="10"/>
  <c r="S1884" i="10"/>
  <c r="U1723" i="10"/>
  <c r="S1723" i="10"/>
  <c r="U3951" i="10"/>
  <c r="S3951" i="10"/>
  <c r="U1002" i="10"/>
  <c r="S1002" i="10"/>
  <c r="U3359" i="10"/>
  <c r="S3359" i="10"/>
  <c r="U3288" i="10"/>
  <c r="S3288" i="10"/>
  <c r="U3280" i="10"/>
  <c r="S3280" i="10"/>
  <c r="U3267" i="10"/>
  <c r="S3267" i="10"/>
  <c r="U3113" i="10"/>
  <c r="S3113" i="10"/>
  <c r="U3967" i="10"/>
  <c r="S3967" i="10"/>
  <c r="U4077" i="10"/>
  <c r="S4077" i="10"/>
  <c r="U2145" i="10"/>
  <c r="S2145" i="10"/>
  <c r="U2134" i="10"/>
  <c r="S2134" i="10"/>
  <c r="U1722" i="10"/>
  <c r="S1722" i="10"/>
  <c r="U3311" i="10"/>
  <c r="S3311" i="10"/>
  <c r="U3295" i="10"/>
  <c r="S3295" i="10"/>
  <c r="U1721" i="10"/>
  <c r="S1721" i="10"/>
  <c r="U1307" i="10"/>
  <c r="S1307" i="10"/>
  <c r="U3957" i="10"/>
  <c r="S3957" i="10"/>
  <c r="U3953" i="10"/>
  <c r="S3953" i="10"/>
  <c r="U3560" i="10"/>
  <c r="S3560" i="10"/>
  <c r="U3818" i="10"/>
  <c r="S3818" i="10"/>
  <c r="U2626" i="10"/>
  <c r="S2626" i="10"/>
  <c r="U3895" i="10"/>
  <c r="S3895" i="10"/>
  <c r="U1720" i="10"/>
  <c r="S1720" i="10"/>
  <c r="U4388" i="10"/>
  <c r="S4388" i="10"/>
  <c r="U4314" i="10"/>
  <c r="S4314" i="10"/>
  <c r="U4305" i="10"/>
  <c r="S4305" i="10"/>
  <c r="U4297" i="10"/>
  <c r="S4297" i="10"/>
  <c r="U4276" i="10"/>
  <c r="S4276" i="10"/>
  <c r="U4266" i="10"/>
  <c r="S4266" i="10"/>
  <c r="U4255" i="10"/>
  <c r="S4255" i="10"/>
  <c r="U4236" i="10"/>
  <c r="S4236" i="10"/>
  <c r="U4095" i="10"/>
  <c r="S4095" i="10"/>
  <c r="U3032" i="10"/>
  <c r="S3032" i="10"/>
  <c r="U2960" i="10"/>
  <c r="S2960" i="10"/>
  <c r="U2896" i="10"/>
  <c r="S2896" i="10"/>
  <c r="U2691" i="10"/>
  <c r="S2691" i="10"/>
  <c r="U2362" i="10"/>
  <c r="S2362" i="10"/>
  <c r="U1944" i="10"/>
  <c r="S1944" i="10"/>
  <c r="U1916" i="10"/>
  <c r="S1916" i="10"/>
  <c r="U3991" i="10"/>
  <c r="S3991" i="10"/>
  <c r="U860" i="10"/>
  <c r="S860" i="10"/>
  <c r="U3257" i="10"/>
</calcChain>
</file>

<file path=xl/sharedStrings.xml><?xml version="1.0" encoding="utf-8"?>
<sst xmlns="http://schemas.openxmlformats.org/spreadsheetml/2006/main" count="50099" uniqueCount="6314">
  <si>
    <t>Actual - Client information</t>
  </si>
  <si>
    <t>Estimate - Client information</t>
  </si>
  <si>
    <t>Estimated</t>
  </si>
  <si>
    <t>Actual - Other</t>
  </si>
  <si>
    <t>Estimate - Distribution statement</t>
  </si>
  <si>
    <t>Estimate - Last actual</t>
  </si>
  <si>
    <t>Estimate - MIT notice</t>
  </si>
  <si>
    <t>Estimate - MIT notice and other information</t>
  </si>
  <si>
    <t>Estimate - Other</t>
  </si>
  <si>
    <t>OPERATION_FLG</t>
  </si>
  <si>
    <t>Status</t>
  </si>
  <si>
    <t>Action</t>
  </si>
  <si>
    <t>Client ID</t>
  </si>
  <si>
    <t>Fund ID</t>
  </si>
  <si>
    <t>Asset ID</t>
  </si>
  <si>
    <t>Security Long Name</t>
  </si>
  <si>
    <t>RTS Asset Type Name</t>
  </si>
  <si>
    <t>ASX/Internal Code</t>
  </si>
  <si>
    <t>Ex Date</t>
  </si>
  <si>
    <t>Pay Date</t>
  </si>
  <si>
    <t>Trade Date</t>
  </si>
  <si>
    <t>Source</t>
  </si>
  <si>
    <t>Source - Details</t>
  </si>
  <si>
    <t>Comment</t>
  </si>
  <si>
    <t>Shares</t>
  </si>
  <si>
    <t>Cents</t>
  </si>
  <si>
    <t>MCH Net Income Rate (DPU)</t>
  </si>
  <si>
    <t>MCH Net Income Rate (CPU)</t>
  </si>
  <si>
    <t>Net Income Amount</t>
  </si>
  <si>
    <t>Gross Income Amount</t>
  </si>
  <si>
    <t>Domestic Interest Rate</t>
  </si>
  <si>
    <t>Domestic Interest - not subject to WHT Rate</t>
  </si>
  <si>
    <t>Net Franked Dividends Rate</t>
  </si>
  <si>
    <t>Franking Credits Rate</t>
  </si>
  <si>
    <t>Unfranked Dividends Rate</t>
  </si>
  <si>
    <t>CFI Unfranked Dividends Rate</t>
  </si>
  <si>
    <t>Domestic Other Income Rate</t>
  </si>
  <si>
    <t>Clean Building MIT Rate</t>
  </si>
  <si>
    <t>Domestic Expenses Rate</t>
  </si>
  <si>
    <t>Net Foreign Income Rate</t>
  </si>
  <si>
    <t>FITO - Income Rate</t>
  </si>
  <si>
    <t>NZ Franking Credits Rate</t>
  </si>
  <si>
    <t>Foreign Expenses Rate</t>
  </si>
  <si>
    <t>NTAP Indexed Gains Rate</t>
  </si>
  <si>
    <t>NTAP Indexed Gains - Domestic Rate</t>
  </si>
  <si>
    <t>NTAP Indexed Gains - Foreign Rate</t>
  </si>
  <si>
    <t>NTAP Other Capital Gains Rate</t>
  </si>
  <si>
    <t>NTAP Other Capital Gains - Domestic Rate</t>
  </si>
  <si>
    <t>NTAP Other Capital Gains - Foreign Rate</t>
  </si>
  <si>
    <t>NTAP Discounted Gains Rate</t>
  </si>
  <si>
    <t>NTAP Discounted Gains - Domestic Rate</t>
  </si>
  <si>
    <t>NTAP Discounted Gains - Foreign Rate</t>
  </si>
  <si>
    <t>NTAP CGT Concession Rate</t>
  </si>
  <si>
    <t>TAP Indexed Gains Rate</t>
  </si>
  <si>
    <t>TAP Other Capital Gains Rate</t>
  </si>
  <si>
    <t>TAP Discounted Gains Rate</t>
  </si>
  <si>
    <t>TAP CGT Concession Rate</t>
  </si>
  <si>
    <t>FITO - NTAP Other Capital Gains Rate</t>
  </si>
  <si>
    <t>FITO - NTAP Discounted Gains Rate</t>
  </si>
  <si>
    <t>FITO - NTAP Indexed Gains Rate</t>
  </si>
  <si>
    <t>Tax Exempted Rate</t>
  </si>
  <si>
    <t>Tax Deferred Rate</t>
  </si>
  <si>
    <t>Tax Free Rate</t>
  </si>
  <si>
    <t>Return of Capital - Income Rate</t>
  </si>
  <si>
    <t>Return of Capital - Cost Base Rate</t>
  </si>
  <si>
    <t>Return of Capital - Cost Base Reclass</t>
  </si>
  <si>
    <t>Approved Date</t>
  </si>
  <si>
    <t>Approved By</t>
  </si>
  <si>
    <t>Last Updated Date</t>
  </si>
  <si>
    <t>Last Updated By</t>
  </si>
  <si>
    <t>Reference Document</t>
  </si>
  <si>
    <t>CFI Unfranked Dividends</t>
  </si>
  <si>
    <t>CFI Unfranked Dividends Pct</t>
  </si>
  <si>
    <t>CGT</t>
  </si>
  <si>
    <t>Clean Building MIT Pct</t>
  </si>
  <si>
    <t>Clean Building MIT</t>
  </si>
  <si>
    <t>Cost Base Uplift</t>
  </si>
  <si>
    <t>Cost Base Uplift Rate</t>
  </si>
  <si>
    <t>Data Classification</t>
  </si>
  <si>
    <t>Domestic Expenses</t>
  </si>
  <si>
    <t>Domestic Other Income</t>
  </si>
  <si>
    <t>Domestic Expenses Pct</t>
  </si>
  <si>
    <t>Foreign Expenses Pct</t>
  </si>
  <si>
    <t>FITO - NTAP Discounted Gains</t>
  </si>
  <si>
    <t>FITO - NTAP Discounted Gains Pct</t>
  </si>
  <si>
    <t>FITO - NTAP Indexed Gains</t>
  </si>
  <si>
    <t>FITO - NTAP Indexed Gains Pct</t>
  </si>
  <si>
    <t>FITO - Income</t>
  </si>
  <si>
    <t>FITO - Income Pct</t>
  </si>
  <si>
    <t>FITO - NTAP Other Capital Gains</t>
  </si>
  <si>
    <t>FITO - NTAP Other Capital Gains Pct</t>
  </si>
  <si>
    <t>Foreign Expenses</t>
  </si>
  <si>
    <t>Franking Credits</t>
  </si>
  <si>
    <t>Franking Credits Pct</t>
  </si>
  <si>
    <t>Gross Income Rate</t>
  </si>
  <si>
    <t>Domestic Interest</t>
  </si>
  <si>
    <t>Domestic Interest - not subject to WHT</t>
  </si>
  <si>
    <t>Domestic Interest Pct</t>
  </si>
  <si>
    <t>Domestic Interest - not subject to WHT Pct</t>
  </si>
  <si>
    <t>Net Foreign Income</t>
  </si>
  <si>
    <t>Net Franked Dividends</t>
  </si>
  <si>
    <t>Net Franked Dividends Pct</t>
  </si>
  <si>
    <t>Net Foreign Income Pct</t>
  </si>
  <si>
    <t>Net Income Rate</t>
  </si>
  <si>
    <t>NTAP CGT Concession</t>
  </si>
  <si>
    <t>NTAP CGT Concession Pct</t>
  </si>
  <si>
    <t>NTAP Discounted Gains</t>
  </si>
  <si>
    <t>NTAP Discounted Gains- Domestic</t>
  </si>
  <si>
    <t>NTAP Discounted Gains - Foreign</t>
  </si>
  <si>
    <t>NTAP Discounted Gains Pct</t>
  </si>
  <si>
    <t>NTAP Indexed Gains</t>
  </si>
  <si>
    <t>NTAP Indexed Gains - Domestic</t>
  </si>
  <si>
    <t>NTAP Indexed Gains - Foreign</t>
  </si>
  <si>
    <t>NTAP Indexed Gains Pct</t>
  </si>
  <si>
    <t>NTAP Other Capital Gains</t>
  </si>
  <si>
    <t>NTAP Other Capital Gains - Domestic</t>
  </si>
  <si>
    <t>NTAP Other Capital Gains  - Foreign</t>
  </si>
  <si>
    <t>NTAP Other Capital Gains Pct</t>
  </si>
  <si>
    <t>NZ Franking Credits</t>
  </si>
  <si>
    <t>NZ Franking Credits Pct</t>
  </si>
  <si>
    <t>Domestic Other Income Pct</t>
  </si>
  <si>
    <t>Record ID</t>
  </si>
  <si>
    <t>Return of Capital - Cost Base</t>
  </si>
  <si>
    <t>Return of Capital - Income</t>
  </si>
  <si>
    <t>Return of Capital - Cost Base Pct</t>
  </si>
  <si>
    <t>Return of Capital - Cost Base Reclass Rate</t>
  </si>
  <si>
    <t>Return of Capital - Income Pct</t>
  </si>
  <si>
    <t>RTS Asset Type Code</t>
  </si>
  <si>
    <t>TAP CGT Concession</t>
  </si>
  <si>
    <t>TAP CGT Concession Pct</t>
  </si>
  <si>
    <t>TAP Discounted Gains</t>
  </si>
  <si>
    <t>TAP Discounted Gains Pct</t>
  </si>
  <si>
    <t>TAP Indexed Gains</t>
  </si>
  <si>
    <t>TAP Indexed Gains Pct</t>
  </si>
  <si>
    <t>TAP Other Capital Gains</t>
  </si>
  <si>
    <t>TAP Other Capital Gains Pct</t>
  </si>
  <si>
    <t>Domestic Income</t>
  </si>
  <si>
    <t>Foreign Income</t>
  </si>
  <si>
    <t>Tax Deferred Amount</t>
  </si>
  <si>
    <t>Tax Deferred Pct</t>
  </si>
  <si>
    <t>Tax Exempted Amount</t>
  </si>
  <si>
    <t>Tax Exempted Pct</t>
  </si>
  <si>
    <t>Tax Free Amount</t>
  </si>
  <si>
    <t>Tax Free Pct</t>
  </si>
  <si>
    <t>Total Net Distribution</t>
  </si>
  <si>
    <t>Unfranked Dividends</t>
  </si>
  <si>
    <t>Unfranked Dividends Pct</t>
  </si>
  <si>
    <t>Variance - Net Income Rate</t>
  </si>
  <si>
    <t>ROWID</t>
  </si>
  <si>
    <t>All</t>
  </si>
  <si>
    <t>ACI080L52</t>
  </si>
  <si>
    <t>QM03 MIRROR CUSIP QIC PROPERT</t>
  </si>
  <si>
    <t>Actual</t>
  </si>
  <si>
    <t>Actual - Tax statement</t>
  </si>
  <si>
    <t>Based on 2015 tax statement(mirror cusip ACI02CM02) -HZ Chen,Jie  05/08/2015</t>
  </si>
  <si>
    <t>0.0191975890</t>
  </si>
  <si>
    <t>ACI02CM02</t>
  </si>
  <si>
    <t>QIC PROPERTY FUND COMMON STOCK UNIT</t>
  </si>
  <si>
    <t>Base on 2015 annual tax statement
HZ-Deng,Yue 17/08/2015</t>
  </si>
  <si>
    <t>0.0191856000</t>
  </si>
  <si>
    <t>998AZB901</t>
  </si>
  <si>
    <t>BT WHOLESALE ETHICAL SHARE FUND</t>
  </si>
  <si>
    <t>Based on 2015 annual tax statement - HZ Chen,Jie 02/10/2015</t>
  </si>
  <si>
    <t>0.0119430000</t>
  </si>
  <si>
    <t>ACI00K0K6</t>
  </si>
  <si>
    <t>AMP Wholesale Australian Property Fund</t>
  </si>
  <si>
    <t>Based on 2015 Tax Statement - HZ Zhou, jiapeng 21/08/15</t>
  </si>
  <si>
    <t>0.0205000000</t>
  </si>
  <si>
    <t>981PTRII0</t>
  </si>
  <si>
    <t xml:space="preserve"> RUSSELL CASH SWEEP RCSF FR260</t>
  </si>
  <si>
    <t>Based on Client Advise  - Chen, Yinfei HZ 03/09/2015</t>
  </si>
  <si>
    <t>1.0000000000</t>
  </si>
  <si>
    <t>ACI02CLW3</t>
  </si>
  <si>
    <t>DB QIC CASH FUND</t>
  </si>
  <si>
    <t>Based on 2015 annual tax statement 
HZ Zhou, jiapeng 07/08/2015</t>
  </si>
  <si>
    <t>0.0018226000</t>
  </si>
  <si>
    <t>ACI02HC02</t>
  </si>
  <si>
    <t>PERP HIGH GRADE TREASURY FUND</t>
  </si>
  <si>
    <t>Based on 2015 Tax Statement - HZ Jin,Jinggaowa 22/07/15</t>
  </si>
  <si>
    <t>0.0065420000</t>
  </si>
  <si>
    <t>ACI0D2LG8</t>
  </si>
  <si>
    <t>GAM ABSOLUTE RETURN BOND FUND</t>
  </si>
  <si>
    <t/>
  </si>
  <si>
    <t>0.4632000000</t>
  </si>
  <si>
    <t>B5LFNG902</t>
  </si>
  <si>
    <t>Based on 2016 Tax Statement for Mercy - HZ Shao Chuchu 30/09/2016</t>
  </si>
  <si>
    <t>1.8701671130</t>
  </si>
  <si>
    <t>B42HLD901</t>
  </si>
  <si>
    <t>VANGUARD AUSTRALIAN SHARES INDEX ETF</t>
  </si>
  <si>
    <t>Based on 2015 annual tax statement - Chen,Jie  31/08/2015</t>
  </si>
  <si>
    <t>0.5524570000</t>
  </si>
  <si>
    <t>B4M858908</t>
  </si>
  <si>
    <t>VANGUARD AUSTRALIAN PROPERTY S</t>
  </si>
  <si>
    <t>Based on 2015 annual tax statement - HZ Chen,Jie  31/08/2015</t>
  </si>
  <si>
    <t>1.2769420000</t>
  </si>
  <si>
    <t>BGP62X900</t>
  </si>
  <si>
    <t>VANGUARD FTSE EMERGING MARKETSVANGUARD FTSE EMERG MKTS ETF</t>
  </si>
  <si>
    <t>Based on 2015 annual statement - HZ Shao Chuchu 28/08/2015</t>
  </si>
  <si>
    <t>0.4301130000</t>
  </si>
  <si>
    <t>B6TH1L901</t>
  </si>
  <si>
    <t>VANGUARD AUSTRALIAN GOVERNMENT</t>
  </si>
  <si>
    <t>Based on 2015 annual tax statement - HZ Chen,Jie  08/31/15</t>
  </si>
  <si>
    <t>0.3411550000</t>
  </si>
  <si>
    <t>B618VL908</t>
  </si>
  <si>
    <t>VANGUARD MSCI AUSTRALIAN SMALL</t>
  </si>
  <si>
    <t>Based on 2015 annual tax statement - HZ Shao,chuchu 31/082015</t>
  </si>
  <si>
    <t>0.4796470000</t>
  </si>
  <si>
    <t>B3N4YY909</t>
  </si>
  <si>
    <t>VANGUARD AUSTRALIAN SHARES HIG</t>
  </si>
  <si>
    <t>Based on 2015 TAX statement  HZ Shao Chuchu 31/08/2015</t>
  </si>
  <si>
    <t>1.8335639990</t>
  </si>
  <si>
    <t>B4Q6HY908</t>
  </si>
  <si>
    <t>BETASHARES AUSTRALIAN HIGH INT</t>
  </si>
  <si>
    <t>Based on 2015 annual taxation statement - HZ Zhou, Jiapeng 14/10/16</t>
  </si>
  <si>
    <t>0.1135738400</t>
  </si>
  <si>
    <t>99QZYN901</t>
  </si>
  <si>
    <t>All in interest - HZ Lu,Saqian 10/09/2015</t>
  </si>
  <si>
    <t>0.0000632876</t>
  </si>
  <si>
    <t>998YNL900</t>
  </si>
  <si>
    <t>PERPETUAL EXACT MARKET CASH FUND. No 2</t>
  </si>
  <si>
    <t>0.0000680000</t>
  </si>
  <si>
    <t>979MVX904</t>
  </si>
  <si>
    <t>MBA - Aust Equity Trust</t>
  </si>
  <si>
    <t>Based on 2016 tax statement- HZ Kang Lulu 5/10/2016</t>
  </si>
  <si>
    <t>0.0068662300</t>
  </si>
  <si>
    <t>996CQN903</t>
  </si>
  <si>
    <t>MACQUARIE TREASURY FUND</t>
  </si>
  <si>
    <t>Based on Client information, all treat as interest - HZ Shen,Xia 28/10/2016</t>
  </si>
  <si>
    <t>0.0001280000</t>
  </si>
  <si>
    <t>656570900</t>
  </si>
  <si>
    <t>Based on 2015 annual tax statement - HZ Zhou, jiapeng 28/08/15</t>
  </si>
  <si>
    <t>0.0850000000</t>
  </si>
  <si>
    <t>ACI00GXK9</t>
  </si>
  <si>
    <t>COLLGAR WIND FARM</t>
  </si>
  <si>
    <t>Based on client information no Tax statement - HZ Hong, Manhui 21/10/2015</t>
  </si>
  <si>
    <t>76.2045000000</t>
  </si>
  <si>
    <t>ACI0C6YG6</t>
  </si>
  <si>
    <t>REST FINANCE TRUST RIT5 DEBT</t>
  </si>
  <si>
    <t>Based on RIT5 30JUN2016 D1 page - HZ Shen,Xia 30/09/2016</t>
  </si>
  <si>
    <t>0.0105200000</t>
  </si>
  <si>
    <t>362008278</t>
  </si>
  <si>
    <t>GMO EMERGING MARKETS FUND - VI</t>
  </si>
  <si>
    <t>Based on Fund group booking - HZ Shao Chuchu 15/09/2015</t>
  </si>
  <si>
    <t>0.0302000000</t>
  </si>
  <si>
    <t>972FUJ908</t>
  </si>
  <si>
    <t>ADVENT IV PRIVATE EQUITY FD I</t>
  </si>
  <si>
    <t>Based on 2015 annual tax statement . HZ Shao Chuchu 31/07/2015</t>
  </si>
  <si>
    <t>972FUK905</t>
  </si>
  <si>
    <t>ADVENT IV PRIVATE EQUITY FD II</t>
  </si>
  <si>
    <t>Based on 2015 TAX Statement. HZ Shao Chuchu 31/07/2015</t>
  </si>
  <si>
    <t>986GZF903</t>
  </si>
  <si>
    <t>QSHJ QIH GLOBAL INFRAST MUTU</t>
  </si>
  <si>
    <t>Based on UR Distribution Report - Yu, Gulan 27/01/16</t>
  </si>
  <si>
    <t>0.0054200000</t>
  </si>
  <si>
    <t>Based on 2016 distribution statement - HZ Shen,Mengchao 20/07/16</t>
  </si>
  <si>
    <t>0.0005710000</t>
  </si>
  <si>
    <t>ACI080LV5</t>
  </si>
  <si>
    <t>QM17 MIRROR DIVERSIFIED FIXED INTEREST</t>
  </si>
  <si>
    <t>Same as the mirror cusips. Based on (ACI02CM51)2015 Tax statement - HZ Zhou, jiapeng 14/08/15</t>
  </si>
  <si>
    <t>ACI080M93</t>
  </si>
  <si>
    <t>QM21- MIRROR  AMP RIL BALANCE FUND</t>
  </si>
  <si>
    <t>Management Fee Rebate,treat as other income. HZ Shen,Xia 02/09/2016</t>
  </si>
  <si>
    <t>0.0001750860</t>
  </si>
  <si>
    <t>0.0004380000</t>
  </si>
  <si>
    <t>ACI08H5D6</t>
  </si>
  <si>
    <t>STAFFORD PRIVATE EQUITY 2 FD</t>
  </si>
  <si>
    <t>Based on 2015 Tax Statement(ROC Booked in BRKP) - Li,An 22/10/2015 HZ</t>
  </si>
  <si>
    <t>999XEX905</t>
  </si>
  <si>
    <t>STAFFORD PRIVATE EQUITY 2</t>
  </si>
  <si>
    <t>BASED ON 2015 ANNUAL TAX STATEMENT(ROC booked in BRKP)- HZ Shen,Mengchao 26/10/15</t>
  </si>
  <si>
    <t>0.0057539999</t>
  </si>
  <si>
    <t>999XEZ900</t>
  </si>
  <si>
    <t>STAFFORD INTERNATIONAL 1 UUT</t>
  </si>
  <si>
    <t>Based on 2015 annual tax statement(Part of ROC booked in BRKP) - HZ Deng,Yue 26/10/2015</t>
  </si>
  <si>
    <t>0.0139630000</t>
  </si>
  <si>
    <t>ACI080L78</t>
  </si>
  <si>
    <t>QM05 MIRROR QS 2 DPI TRUST</t>
  </si>
  <si>
    <t>Based on (ACI05VXR6) 2015 annual tax statement - HZ Shao Chuchu 05/08/15</t>
  </si>
  <si>
    <t>0.0017720000</t>
  </si>
  <si>
    <t>ACI05VXP0</t>
  </si>
  <si>
    <t>QS PROPERTY TRUST NO.1 UUT</t>
  </si>
  <si>
    <t>Based on 205 tax statement - Shao chuchu 06/08/2015 HZ</t>
  </si>
  <si>
    <t>0.0220974000</t>
  </si>
  <si>
    <t>972FUW909</t>
  </si>
  <si>
    <t>THE PRIVATE CAPITAL GROUP PRI CAP UNITS III</t>
  </si>
  <si>
    <t>Based on 2015 Tax statement - Li,An 31/08/2015 - HZ</t>
  </si>
  <si>
    <t>ACI080L60</t>
  </si>
  <si>
    <t>QM04 MIRROR QS PROP TRUST 1</t>
  </si>
  <si>
    <t>Based on (ACI05VXP0) 2015 annual tax statement -Shao Chuchu  HZ 06/08/2015
ROC booked in BRKP</t>
  </si>
  <si>
    <t>0.0220970000</t>
  </si>
  <si>
    <t>ACI080LM5</t>
  </si>
  <si>
    <t>QM09 MIRROR QS 1 MH TRUST</t>
  </si>
  <si>
    <t>Same as the mirror cusips,Based on (ACI05VXS4) 2015  tax statement - HZ Chen,Jie  06/08/2015</t>
  </si>
  <si>
    <t>0.0377010000</t>
  </si>
  <si>
    <t>ACI08YYG0</t>
  </si>
  <si>
    <t>QM22 MIRROR QS 3 63G TRUST</t>
  </si>
  <si>
    <t>Based on 2015 annual tax statement  (mirror 979SVS902) Shao Chuchu HZ 05/08/2015</t>
  </si>
  <si>
    <t>0.0299410000</t>
  </si>
  <si>
    <t>981QNC906</t>
  </si>
  <si>
    <t>ANTARES ENHANCED CASH TRUST</t>
  </si>
  <si>
    <t>Based on BGLM,  it's reinvestment of manager fee rebates.- HZ Chen,Jie  17/09/2015</t>
  </si>
  <si>
    <t>0.0001060000</t>
  </si>
  <si>
    <t>972EGG903</t>
  </si>
  <si>
    <t>TVP NO3 FD FST CLS</t>
  </si>
  <si>
    <t>Based on AIS tax statement -Shao Chuchu 29/07/2016 HZ</t>
  </si>
  <si>
    <t>0.0004370000</t>
  </si>
  <si>
    <t>998ASE903</t>
  </si>
  <si>
    <t>Based on 2016 Annual Tax Statement - HZ Jiang,Weiwei 22/08/2016</t>
  </si>
  <si>
    <t>0.0025000000</t>
  </si>
  <si>
    <t>ACI080LZ6</t>
  </si>
  <si>
    <t>QM12 MIRROR QIC INF MANDATE 1A</t>
  </si>
  <si>
    <t>Based on 2015 tax statement (mirror cusip ACI02CLY9) -HZ Shao Chuchu 05/08/2015 ROC booked in BRKP</t>
  </si>
  <si>
    <t>0.0091870000</t>
  </si>
  <si>
    <t>988KAH905</t>
  </si>
  <si>
    <t>QSAP QIC INF MANDATE NO 2B</t>
  </si>
  <si>
    <t>Based on 2015 annual tax statement - HZ Jin,Jinggaowa 18/08/15</t>
  </si>
  <si>
    <t>0.0036820000</t>
  </si>
  <si>
    <t>923MSL901</t>
  </si>
  <si>
    <t>Based on 2015 distribution statement - HZ Zhou, jiapeng 20/08/15</t>
  </si>
  <si>
    <t>0.0297787300</t>
  </si>
  <si>
    <t>988KAM904</t>
  </si>
  <si>
    <t>QSAU QIC INF MADATE IB PROXY</t>
  </si>
  <si>
    <t>based on 2015 annual tax statement and per FG advice(ROC booked in BRKP) -HZ Deng, Yue 27/10/2015</t>
  </si>
  <si>
    <t>0.2870270000</t>
  </si>
  <si>
    <t>972FVP903</t>
  </si>
  <si>
    <t>GBS BIOVENTURES III</t>
  </si>
  <si>
    <t>based on distribution statement and accounting booking - HZ Kang Lulu 25/08/2016</t>
  </si>
  <si>
    <t>988KAF909</t>
  </si>
  <si>
    <t>QSAL NZ PT2 PROXY</t>
  </si>
  <si>
    <t>Based on 2015 tax statement-Kuo Liao 24/11/15</t>
  </si>
  <si>
    <t>0.0963550000</t>
  </si>
  <si>
    <t>979LYK901</t>
  </si>
  <si>
    <t>QSHI QS GLOBAL RE DEBT TRUST</t>
  </si>
  <si>
    <t>Based on UR Distibution Report  - HZ Yu, Gulan 27/01/16</t>
  </si>
  <si>
    <t>0.0075175800</t>
  </si>
  <si>
    <t>986GZG901</t>
  </si>
  <si>
    <t>QIH US INFRASTRUCTURE</t>
  </si>
  <si>
    <t>BASED ON UR DISTN REPORT - HZ Shen, Mengchao 11/05/15</t>
  </si>
  <si>
    <t>0.0000595000</t>
  </si>
  <si>
    <t>986GZE906</t>
  </si>
  <si>
    <t>QIH EUROPEAN INFRASTRUCTURE</t>
  </si>
  <si>
    <t>BASED ON UR DISTN REPORT -HZ Shen,Mengchao11/05/16</t>
  </si>
  <si>
    <t>0.0003814000</t>
  </si>
  <si>
    <t>Based on UR Distribution  Report - Yu, Gulan 27/01/16</t>
  </si>
  <si>
    <t>0.0005681000</t>
  </si>
  <si>
    <t>988KAG907</t>
  </si>
  <si>
    <t>QSAM QIC INFR MANDATE 1 PROXY</t>
  </si>
  <si>
    <t>Based on the 2015 annual tax statement - (Part of ROC booked in BRKP) - HZ Lu,Saqian 11/11/2015</t>
  </si>
  <si>
    <t>0.0444337000</t>
  </si>
  <si>
    <t>994YFU903</t>
  </si>
  <si>
    <t>ROC ALTNTV INVSTMT TR III</t>
  </si>
  <si>
    <t>Based on 2016 Tax Statement - HZ Chi, Yuan 20/10/2016</t>
  </si>
  <si>
    <t>0.0049000000</t>
  </si>
  <si>
    <t>Base on 2016 annual tax statement HZ-Jiang,Weiwei 04/08/2016</t>
  </si>
  <si>
    <t>0.0013075000</t>
  </si>
  <si>
    <t>994VZK909</t>
  </si>
  <si>
    <t>BENTHAM SYNDICA TED LOAN FUND</t>
  </si>
  <si>
    <t>Based on the 2016 tax statement -HZ Li,An 18/10/2016</t>
  </si>
  <si>
    <t>0.0039965000</t>
  </si>
  <si>
    <t>ACI09F721</t>
  </si>
  <si>
    <t>BENTHAM GLOBAL INCOME FUND</t>
  </si>
  <si>
    <t>Based on 2016 Tax Statement - HZ Jiang,Weiwei 07/11/2016</t>
  </si>
  <si>
    <t>0.0039630000</t>
  </si>
  <si>
    <t>ACI027L04</t>
  </si>
  <si>
    <t>ABERDEEN FLOATING RATE INCOME FUND</t>
  </si>
  <si>
    <t>Based on JUL 2015 Simulation report   - HZ Zhou, jiapeng 18/08/15</t>
  </si>
  <si>
    <t>0.0015000000</t>
  </si>
  <si>
    <t>ACI09JDG5</t>
  </si>
  <si>
    <t>52 MARTIN PLACE TRUST</t>
  </si>
  <si>
    <t>Based on RET1 D1 Page - Jiang, Roujia 15/11/2016</t>
  </si>
  <si>
    <t>1.6984422840</t>
  </si>
  <si>
    <t>B7NHPF902</t>
  </si>
  <si>
    <t>ABERDEEN INCOME FOCUSED BOND</t>
  </si>
  <si>
    <t>Based on Jul 2015 simulation report - HZ Zhou, jiapeng 18/08/15</t>
  </si>
  <si>
    <t>0.0030000000</t>
  </si>
  <si>
    <t>ACI09JFJ7</t>
  </si>
  <si>
    <t>REST PROPERTY TRUST COMMON S</t>
  </si>
  <si>
    <t>Based on RPT1 30Jun2016 D1 Page - HZ Shen,Xia 17/11/2016</t>
  </si>
  <si>
    <t>979LVD900</t>
  </si>
  <si>
    <t>ABERDEEN FLOATING RATE INC FD</t>
  </si>
  <si>
    <t>Based on 2016 tax statement - HZ Chi, Yuan 10/11/2016</t>
  </si>
  <si>
    <t>0.0014999990</t>
  </si>
  <si>
    <t>ACI06ZYB0</t>
  </si>
  <si>
    <t>BENTHAM WHL SYNDICATED LOAN FD</t>
  </si>
  <si>
    <t>Based on 2016 tax statement - Lv, Qi 18/11/2016 - HZ</t>
  </si>
  <si>
    <t>ACI01BHR2</t>
  </si>
  <si>
    <t>MACQUAIRE INCOME COMMON STOC</t>
  </si>
  <si>
    <t>Based on 2015 annual tax statement - HZ  Shen,Mengchao 14/09/15</t>
  </si>
  <si>
    <t>ACI09KCR9</t>
  </si>
  <si>
    <t>AMP CAPITAL MONTHLY INCOME FD</t>
  </si>
  <si>
    <t>Based on 2016 Tax statement - HZ Jiang, Roujia 25/08/2016</t>
  </si>
  <si>
    <t>0.0000719430</t>
  </si>
  <si>
    <t>0.0004350000</t>
  </si>
  <si>
    <t>979LVF905</t>
  </si>
  <si>
    <t>ISPT   NO  1</t>
  </si>
  <si>
    <t>Based on 2016 tax statement - HZ Chi, Yuan 23/09/2016</t>
  </si>
  <si>
    <t>0.0066322330</t>
  </si>
  <si>
    <t>979LVG903</t>
  </si>
  <si>
    <t>ISPT   NO  2</t>
  </si>
  <si>
    <t>0.0030633080</t>
  </si>
  <si>
    <t>999XEJ906</t>
  </si>
  <si>
    <t>LENDLEASE AUST PRIME PROPERTY FUND COMMERCIA</t>
  </si>
  <si>
    <t>Based on 2016 annual tax statement - HZ Jiang, Roujia 19/09/2016</t>
  </si>
  <si>
    <t>4.1100000000</t>
  </si>
  <si>
    <t>ACI02EH04</t>
  </si>
  <si>
    <t>AUST PRIME PROPERTY FD RET</t>
  </si>
  <si>
    <t>Based on 2016 tax statement - HZ Shen,Xia 15/09/2016</t>
  </si>
  <si>
    <t>7.8599987670</t>
  </si>
  <si>
    <t>999XDS907</t>
  </si>
  <si>
    <t>COLONIAL FIRST STATE</t>
  </si>
  <si>
    <t>Based on 2016 Tax statement - HZ Shen,Xia 14/09/2016</t>
  </si>
  <si>
    <t>0.0032480450</t>
  </si>
  <si>
    <t>999XEK903</t>
  </si>
  <si>
    <t>LENDLEASE AUSTRALIAN PRIME PROPERTY FUND(INDUSTRIAL)</t>
  </si>
  <si>
    <t>Based on 2016 annual tax statement - HZ Shao Chuchu 26/09/2016</t>
  </si>
  <si>
    <t>7.4400000000</t>
  </si>
  <si>
    <t>979MVS905</t>
  </si>
  <si>
    <t>Based on 2016 Annual Tax Statement - HZ Jiang,Weiwei 13/09/2016</t>
  </si>
  <si>
    <t>0.0063249350</t>
  </si>
  <si>
    <t>99NLQX902</t>
  </si>
  <si>
    <t>DEXUS WHOLESALE PROPERTY FUND</t>
  </si>
  <si>
    <t>Based on the 2016 actual tax statement -HZ Jiang, Roujia 30/09/2016</t>
  </si>
  <si>
    <t>0.0036055730</t>
  </si>
  <si>
    <t>999XEL901</t>
  </si>
  <si>
    <t>LENDLEASE AUST PRIME PROPERTY FUND RETAIL</t>
  </si>
  <si>
    <t>7.8600000000</t>
  </si>
  <si>
    <t>ACI028MX9</t>
  </si>
  <si>
    <t>NOVION ENHANCED RETAIL FUND</t>
  </si>
  <si>
    <t>Based on 2016 annual tax statement - HZ Shen,Xia 29/08/2016</t>
  </si>
  <si>
    <t>0.0028330000</t>
  </si>
  <si>
    <t>ACI00GY36</t>
  </si>
  <si>
    <t>Charter Hall Core Plus Office Fund</t>
  </si>
  <si>
    <t>Based on 2016Tax Statement-HZ Jiang, Roujia 29/08/2016</t>
  </si>
  <si>
    <t>0.0045880000</t>
  </si>
  <si>
    <t>Split interest and other income based on lastest 30Jun2015 DRP per Sydney advice - HZ Deng,Yue 07/09/2015</t>
  </si>
  <si>
    <t>ACI08ZTV0</t>
  </si>
  <si>
    <t>HENDERSON CSH FD INSTITUTIONAL</t>
  </si>
  <si>
    <t>Base on 2016 tax statement. -HZ Lv, Qi 05/09/2016</t>
  </si>
  <si>
    <t>0.0020000000</t>
  </si>
  <si>
    <t>ACI06F070</t>
  </si>
  <si>
    <t>FORESTERS COMMUNITY FINANCE FD</t>
  </si>
  <si>
    <t>Based on 2016 Tax Statement - HZ Kang Lulu 5/10/2016</t>
  </si>
  <si>
    <t>3.7500000000</t>
  </si>
  <si>
    <t>0.0000600000</t>
  </si>
  <si>
    <t>0.4598000000</t>
  </si>
  <si>
    <t>0.0002730000</t>
  </si>
  <si>
    <t>986GZH909</t>
  </si>
  <si>
    <t xml:space="preserve"> QIH US INFR TRUST NO.2</t>
  </si>
  <si>
    <t>Based on QIH  distribution report - HZ Shen,Mengchao 09/07/15</t>
  </si>
  <si>
    <t>0.0103510000</t>
  </si>
  <si>
    <t>Based on AUG UR report - HZ  Jiang, Roujia 27/01/2016</t>
  </si>
  <si>
    <t>0.0005494100</t>
  </si>
  <si>
    <t>ACI05PBH5</t>
  </si>
  <si>
    <t>QSHN AUS INF EQUITY TRUST MU</t>
  </si>
  <si>
    <t>Based on YE Reclassification - HZ Kang, Lulu 11/07/2016</t>
  </si>
  <si>
    <t>0.0186718300</t>
  </si>
  <si>
    <t>Based on 2016 annual taxation statement - HZ Zhou, Jiapeng 14/10/16</t>
  </si>
  <si>
    <t>0.1074185000</t>
  </si>
  <si>
    <t>ACI08BQ79</t>
  </si>
  <si>
    <t>QSHO QS DIV INF NO1</t>
  </si>
  <si>
    <t>Based on UR Distribution report - HZ Shu,Yinyin 26/01/2016</t>
  </si>
  <si>
    <t>0.0080069200</t>
  </si>
  <si>
    <t>979MVT903</t>
  </si>
  <si>
    <t xml:space="preserve"> P.A. PRIVATE CAP FD 2 (NO.1)</t>
  </si>
  <si>
    <t>Based on 2016 tax statement, ROC booked in BRKP - HZ Chi, Yuan 15/09/2016</t>
  </si>
  <si>
    <t>0.0056407730</t>
  </si>
  <si>
    <t>979MVU900</t>
  </si>
  <si>
    <t xml:space="preserve"> P.A. PRIVATE CAP FD 2 (NO.2)</t>
  </si>
  <si>
    <t>Based on 2016 tax statement - HZ Chi, Yuan 15/09/2016</t>
  </si>
  <si>
    <t>0.0056407740</t>
  </si>
  <si>
    <t>0.0002890000</t>
  </si>
  <si>
    <t>984WSZ904</t>
  </si>
  <si>
    <t>AMP SUNSUPER INFRASTRUCTURE TR</t>
  </si>
  <si>
    <t>Based on 2016 Tax Statement - HZ Chi,Yuan  02/08/2016</t>
  </si>
  <si>
    <t>0.0013423360</t>
  </si>
  <si>
    <t>ACI0871T7</t>
  </si>
  <si>
    <t>ONSLOW HOLDCO PTY LIMITED</t>
  </si>
  <si>
    <t>Based on Jun2015 tax statement - HZ Lu,Saqian 11/09/2015</t>
  </si>
  <si>
    <t>Based on UR distribution report - HZ  Shu,Yinyin 27/01/2016</t>
  </si>
  <si>
    <t>0.0001377800</t>
  </si>
  <si>
    <t>0.0025960000</t>
  </si>
  <si>
    <t>BLZH0Z901</t>
  </si>
  <si>
    <t>SCENTRE GROUP</t>
  </si>
  <si>
    <t>Based on 2016 annual tax statement   HZ Zhou, Jiapeng 22/09/2016</t>
  </si>
  <si>
    <t>0.1045000000</t>
  </si>
  <si>
    <t>ACI08LSH3</t>
  </si>
  <si>
    <t>WESTFIELD CORPORATION</t>
  </si>
  <si>
    <t>Based on 2016 tax statement - Li,An 28/09/2016 HZ</t>
  </si>
  <si>
    <t>0.1700200000</t>
  </si>
  <si>
    <t>0.0004320000</t>
  </si>
  <si>
    <t>ACI04F4Q6</t>
  </si>
  <si>
    <t>REST INFRASTRUCTURE 2 O CLASS</t>
  </si>
  <si>
    <t>Based on  2016 Annual Tax Statement  &amp; Part of ROC booked in BRKP
-HZ Shen,Xia 28/09/2016</t>
  </si>
  <si>
    <t>0.0137780000</t>
  </si>
  <si>
    <t>Based on the 2016 annual tax statement - 
HZ Shen,Xia 18/08/2016</t>
  </si>
  <si>
    <t>0.0000695000</t>
  </si>
  <si>
    <t>Based on 2016 tax statement - LW 27/09/2016</t>
  </si>
  <si>
    <t>0.0164727000</t>
  </si>
  <si>
    <t>B031K6909</t>
  </si>
  <si>
    <t>ACRUX LTD COMMON STOCK</t>
  </si>
  <si>
    <t>Based on ASX anouncement - HZ Zhou, jiapeng 04/09/15</t>
  </si>
  <si>
    <t>0.0600000000</t>
  </si>
  <si>
    <t>0.0001820000</t>
  </si>
  <si>
    <t>Based on UR Distribution report - HZ Shu,Yinyin 27/01/2016</t>
  </si>
  <si>
    <t>0.0053952600</t>
  </si>
  <si>
    <t>0.0028276000</t>
  </si>
  <si>
    <t>0.0004317530</t>
  </si>
  <si>
    <t>988KAC906</t>
  </si>
  <si>
    <t>QSAG QIC PVT EQUITY NO 1 PROXY</t>
  </si>
  <si>
    <t>Based on 2016 Tax Statement - HZ Jiang,Weiwei 03/08/2016</t>
  </si>
  <si>
    <t>NSIM ANTARES ENHANCED CASH TRUST</t>
  </si>
  <si>
    <t>Based on BGIR, it's reinvestment of manager fee rebates - HZ Li,An 02/10/2015</t>
  </si>
  <si>
    <t>0.0001120000</t>
  </si>
  <si>
    <t>979LYL909</t>
  </si>
  <si>
    <t>QSHS QS GLOBAL PVT EQT TRUST</t>
  </si>
  <si>
    <t>Based on UR Distribution reports - HZ Shen,Xia 27/01/2016</t>
  </si>
  <si>
    <t>0.0012243000</t>
  </si>
  <si>
    <t>972EEV902</t>
  </si>
  <si>
    <t>CRESCENT CAPITAL PARTNERS 4</t>
  </si>
  <si>
    <t>Based on 2015 annual tax statement &amp; Sydney advise - HZ Chen, Yinfei 11/09/15</t>
  </si>
  <si>
    <t>651200008</t>
  </si>
  <si>
    <t>LEND LEASE GROUP</t>
  </si>
  <si>
    <t>Based on 2015 Tax statement, website distribution history and taxation components  - HZ Zhou, Jiapeng 22/10/15</t>
  </si>
  <si>
    <t>0.2700000000</t>
  </si>
  <si>
    <t>QUAY AUSTRALIA 2 FUND</t>
  </si>
  <si>
    <t>BASED ON 2016 ANNUAL TAX STATEMENT (ROC booked in BRKP) HZ Shao Chuchu 25/10/2016</t>
  </si>
  <si>
    <t>0.0055164270</t>
  </si>
  <si>
    <t>988KAD904</t>
  </si>
  <si>
    <t>QSAH PG BARRIER REEF LP RPOX</t>
  </si>
  <si>
    <t>Based on Aug2015 distribution statement (ROC booked in BRKP) - HZ Deng, Yue 11/05/2016</t>
  </si>
  <si>
    <t>Based on 2016 Tax Statement - HZ Kang Lulu 28/10/2016</t>
  </si>
  <si>
    <t>988KAE902</t>
  </si>
  <si>
    <t>QSAJ  PG WHITEHAVEN PROXY</t>
  </si>
  <si>
    <t>Based on Aug2015 distribution statement &amp; Sydney information(ROC bookded in BRKP) - HZ Deng, Yue 11/05/2016</t>
  </si>
  <si>
    <t>B84GSC907</t>
  </si>
  <si>
    <t>INGENIA COMMUNITIES GROUP</t>
  </si>
  <si>
    <t>Based on 2016 tax statement - HZ Lv, Qi 14/10/2016</t>
  </si>
  <si>
    <t>0.0070000000</t>
  </si>
  <si>
    <t>0.0004321590</t>
  </si>
  <si>
    <t>1.1751965570</t>
  </si>
  <si>
    <t>Based on  Jun reclassification DRP D1 page - HZ Deng, Yue 05/07/2016</t>
  </si>
  <si>
    <t>Based on Aug 2015 simulation report - HZ Zhou, jiapeng 21/09/15</t>
  </si>
  <si>
    <t>0.0040002000</t>
  </si>
  <si>
    <t>Based on RET1 D1 Page -Jiang, Roujia 15/11/2016 HZ</t>
  </si>
  <si>
    <t>Based on Aug 2015 Simulation report   - HZ Zhou, Jiapeng 18/09/15</t>
  </si>
  <si>
    <t>0.0039650000</t>
  </si>
  <si>
    <t>984WWM908</t>
  </si>
  <si>
    <t>HASTINGS UTILITIES TRUST</t>
  </si>
  <si>
    <t>Based on 2016 Tax Statement - HZ Chi,Yuan 30/08/2016</t>
  </si>
  <si>
    <t>0.0596570010</t>
  </si>
  <si>
    <t>0.0001697790</t>
  </si>
  <si>
    <t>0.0033235010</t>
  </si>
  <si>
    <t>0.0072265760</t>
  </si>
  <si>
    <t>7.4399999470</t>
  </si>
  <si>
    <t>0.0069916590</t>
  </si>
  <si>
    <t>0.0034624990</t>
  </si>
  <si>
    <t>7.8599998990</t>
  </si>
  <si>
    <t>7.8215950080</t>
  </si>
  <si>
    <t>4.1100003040</t>
  </si>
  <si>
    <t>0.0027810000</t>
  </si>
  <si>
    <t>0.0044170000</t>
  </si>
  <si>
    <t>3.5000000000</t>
  </si>
  <si>
    <t>0.0019000000</t>
  </si>
  <si>
    <t>Based on Client Advise  - Shao Chuchu 23/09/2015 HZ</t>
  </si>
  <si>
    <t>0.4497000000</t>
  </si>
  <si>
    <t>0.1057731800</t>
  </si>
  <si>
    <t>All in interest - HZ Shu,Yinyin 04/12/2015</t>
  </si>
  <si>
    <t>0.0000590000</t>
  </si>
  <si>
    <t>B0T9JZ902</t>
  </si>
  <si>
    <t>SPARK INFRASTRUCTURE GROUP M</t>
  </si>
  <si>
    <t>Based on 2016 tax return guide - HZ Jiang, Rouijia 21/10/2016</t>
  </si>
  <si>
    <t>0.0350000000</t>
  </si>
  <si>
    <t>0.0004319120</t>
  </si>
  <si>
    <t>999XEY903</t>
  </si>
  <si>
    <t>STAFFORD PRIVATE EQUITY 3</t>
  </si>
  <si>
    <t>Based on 2016 annual tax statement  - HZ Kang Lulu 25/10/2016</t>
  </si>
  <si>
    <t>0.0239991370</t>
  </si>
  <si>
    <t>999XEP902</t>
  </si>
  <si>
    <t>Based on 2016 Annual Tax Statement - HZ Kang Lulu 20/10/2016</t>
  </si>
  <si>
    <t>0.0093000000</t>
  </si>
  <si>
    <t>ACI07SN92</t>
  </si>
  <si>
    <t xml:space="preserve"> MACQUARIE ALTERNATIVE INVESTMENT TRUST V</t>
  </si>
  <si>
    <t>Base on 2016 tax statement - HZ Kang Lulu 20/10/2016</t>
  </si>
  <si>
    <t>0.0095000000</t>
  </si>
  <si>
    <t>0.0004340000</t>
  </si>
  <si>
    <t>B1699R904</t>
  </si>
  <si>
    <t>WESTPAC TPS TRUST PREFERRED</t>
  </si>
  <si>
    <t>Based on 2016 tax statement - HZ Jiang, Roujia 28/09/2016</t>
  </si>
  <si>
    <t>0.5540000000</t>
  </si>
  <si>
    <t>99MYUV904</t>
  </si>
  <si>
    <t>DOM PRIVATE EQUITY FUND</t>
  </si>
  <si>
    <t>Based on SEP UR distribution report ,HZ Zhou,Jiapeng 03/11/15</t>
  </si>
  <si>
    <t>0.0094000000</t>
  </si>
  <si>
    <t>979MVV908</t>
  </si>
  <si>
    <t>P.A. PRIVATE EQUITY FUND 4</t>
  </si>
  <si>
    <t>Based on 2016 TAX statement(capital distribution booked in ROC) HZ Shao Chuchu 20/10/2016</t>
  </si>
  <si>
    <t>0.0520000000</t>
  </si>
  <si>
    <t>0.0004330000</t>
  </si>
  <si>
    <t>923MUR905</t>
  </si>
  <si>
    <t>Based on 2016 tax statement, only for Mercy - HZ Kang Lulu 22/11/2016</t>
  </si>
  <si>
    <t>0.0261352790</t>
  </si>
  <si>
    <t>Based on 2016 annual tax statement - HZ Jiang, Roujia 15/08/2016</t>
  </si>
  <si>
    <t>0.0114221000</t>
  </si>
  <si>
    <t>Based on 2016 tax statement - HZ Kang Lulu 22/11/2016</t>
  </si>
  <si>
    <t>0.0261352800</t>
  </si>
  <si>
    <t>0.0004029000</t>
  </si>
  <si>
    <t>0.0095760000</t>
  </si>
  <si>
    <t>Same as the mirror cusips. Based on (ACI02CM51)2016 Tax statement - HZ Lv, Qi 03/08/2016</t>
  </si>
  <si>
    <t>0.0022954180</t>
  </si>
  <si>
    <t>411994981</t>
  </si>
  <si>
    <t>HARBOURVEST PARTNS VI  BUYOUT PARTNERSHIP FUND L P</t>
  </si>
  <si>
    <t>Based on Sep distribution notice(ROC booked in BRKP),gain treat as foreign other income confirm with sydney - HZ Li,An 28/10/2016.</t>
  </si>
  <si>
    <t>0.0890110000</t>
  </si>
  <si>
    <t>0.0241000000</t>
  </si>
  <si>
    <t>0.0349000000</t>
  </si>
  <si>
    <t>Based on BGIR, it's reinvestment of manager fee rebates - HZ Li,An 23/10/2015</t>
  </si>
  <si>
    <t>0.0001020000</t>
  </si>
  <si>
    <t>0.0196000000</t>
  </si>
  <si>
    <t>984WVM909</t>
  </si>
  <si>
    <t>EVEREST ALTERNATIVE INVESTMENT</t>
  </si>
  <si>
    <t>Based On Sydney Email confirm  -HZ Shao Chuchu 18/10/2016</t>
  </si>
  <si>
    <t>0.0340000000</t>
  </si>
  <si>
    <t>411995996</t>
  </si>
  <si>
    <t>HARBOURVEST PARTNERS VI</t>
  </si>
  <si>
    <t>0.0548115000</t>
  </si>
  <si>
    <t>ACI07SNC5</t>
  </si>
  <si>
    <t>MACQUARIE ALTERN INV TRUST VI</t>
  </si>
  <si>
    <t>0.0623000000</t>
  </si>
  <si>
    <t>Based on Sep2015 distribution statement &amp; Sydney information - HZ Deng, Yue 11/05/2016</t>
  </si>
  <si>
    <t>0.0110000000</t>
  </si>
  <si>
    <t>923MUU908</t>
  </si>
  <si>
    <t>Tax exempt security-Shao Chuchu 14/10/2015 HZ</t>
  </si>
  <si>
    <t>0.0560019200</t>
  </si>
  <si>
    <t>B05GZ0901</t>
  </si>
  <si>
    <t>MULTIPLE SITES TRUST PUBLIC</t>
  </si>
  <si>
    <t>Based on 2016 annual statement  - HZ Li,An 28/09/2016</t>
  </si>
  <si>
    <t>1.5200000000</t>
  </si>
  <si>
    <t>BNB4V9906</t>
  </si>
  <si>
    <t>FOLKSTONE EDUCATION TRUST</t>
  </si>
  <si>
    <t>Based on 2016 tax statement HZ  - Lv, Qi 06/10/2016</t>
  </si>
  <si>
    <t>0.0335000000</t>
  </si>
  <si>
    <t>BLBP3N903</t>
  </si>
  <si>
    <t>360 CAPITAL OFFICE FUND</t>
  </si>
  <si>
    <t>Based on 2016 Annual tax statement - HZ Zhou, Jiapeng 15/09/2016</t>
  </si>
  <si>
    <t>0.0425000000</t>
  </si>
  <si>
    <t>B0CMCK901</t>
  </si>
  <si>
    <t>360 CAPITAL GROUP</t>
  </si>
  <si>
    <t>Based on 2016 Tax Statement - HZ Kang Lulu 06/10/2016</t>
  </si>
  <si>
    <t>0.0156250000</t>
  </si>
  <si>
    <t>622547909</t>
  </si>
  <si>
    <t>CROMWELL PROPERTY GROUP</t>
  </si>
  <si>
    <t>Based on 2016 tax statement - HZ Chi, Yuan 26/09/2016</t>
  </si>
  <si>
    <t>0.0199250000</t>
  </si>
  <si>
    <t>B99K26902</t>
  </si>
  <si>
    <t>ARENA REIT REIT NPV</t>
  </si>
  <si>
    <t>Based on2016 annual tax statement - HZ Jiang,Weiwei 14/09/2016</t>
  </si>
  <si>
    <t>0.0267500000</t>
  </si>
  <si>
    <t>972FVR909</t>
  </si>
  <si>
    <t>WILSHIRE AUS PVT MKT NO 1 FUND</t>
  </si>
  <si>
    <t>Based on 2016 Tax Statement (Part of ROC booked in BRKP) - HZ Chi, Yuan 25/11/2016</t>
  </si>
  <si>
    <t>923MUQ907</t>
  </si>
  <si>
    <t>Based on 2016 tax statement -HZ Kang Lulu 22/11/2016</t>
  </si>
  <si>
    <t>0.0129333500</t>
  </si>
  <si>
    <t>0.0288416000</t>
  </si>
  <si>
    <t>924TUQ901</t>
  </si>
  <si>
    <t>NORTHWESTERN RD TRUST</t>
  </si>
  <si>
    <t>Based on 2016 tax statement - HZ Lu,Saqian 12/07/2016</t>
  </si>
  <si>
    <t>0.0198121300</t>
  </si>
  <si>
    <t>986GXJ907</t>
  </si>
  <si>
    <t>ING DIRECT GROWTH FUND</t>
  </si>
  <si>
    <t>Based on actual UR-Sep distribution report - HZ Shen,Xia 14/10/2015</t>
  </si>
  <si>
    <t>0.0023410000</t>
  </si>
  <si>
    <t>986GXH901</t>
  </si>
  <si>
    <t>INGD BALANCED FUND</t>
  </si>
  <si>
    <t>Basd on UR-Sep distribution report -HZ Shen,Xia 14/10/2015</t>
  </si>
  <si>
    <t>0.0034030000</t>
  </si>
  <si>
    <t>ACI02HBZ6</t>
  </si>
  <si>
    <t>GSAMEPOCH GLBL EQ SHHOLDER YD</t>
  </si>
  <si>
    <t>Based on 2016 Tax Statement - HZ Zhou, Jiapeng 28/11/16</t>
  </si>
  <si>
    <t>0.0111770000</t>
  </si>
  <si>
    <t>2.2444104940</t>
  </si>
  <si>
    <t>ACI09SQS5</t>
  </si>
  <si>
    <t>IFM AUS EQ INDEX FD SUPER INVT</t>
  </si>
  <si>
    <t>0.0143484980</t>
  </si>
  <si>
    <t>Based on 2015 annual tax statement - HZ  Shu,Yinyin 17/12/15</t>
  </si>
  <si>
    <t>980KDY903</t>
  </si>
  <si>
    <t>VANGUARD AUSTRALIAN SHRS INDE</t>
  </si>
  <si>
    <t>Based on Vanguard Jun2016 Statement - HZ Jiang,Weiwei 19/07/2016</t>
  </si>
  <si>
    <t>0.0270160000</t>
  </si>
  <si>
    <t>0.0039456000</t>
  </si>
  <si>
    <t>984WYS903</t>
  </si>
  <si>
    <t>MAPLE-BROWN ABBOTT SMALL COMPANIES TRUST</t>
  </si>
  <si>
    <t>Bases on 2016 Tax Statement - HZ Shao Chuchu 11/07/2016</t>
  </si>
  <si>
    <t>0.0113935700</t>
  </si>
  <si>
    <t>ACI06VYK9</t>
  </si>
  <si>
    <t>RUSSEL AFT TAX AUSSH FUND C</t>
  </si>
  <si>
    <t>Based on UR distribution statement - Shao Chuchu 23/10/2015 HZ</t>
  </si>
  <si>
    <t>0.0065590000</t>
  </si>
  <si>
    <t>ACI01K843</t>
  </si>
  <si>
    <t>Based on Sep UR Distn Report - HZ Li,An 23/10/2015</t>
  </si>
  <si>
    <t>0.0058040000</t>
  </si>
  <si>
    <t>980KDX905</t>
  </si>
  <si>
    <t>VANGUARD AUSTRALIAN FXD INT</t>
  </si>
  <si>
    <t>Based on Vanguard tax Statement 30Jun2016-HZ Jiang,Weiwei 19/07/2016</t>
  </si>
  <si>
    <t>0.0119850000</t>
  </si>
  <si>
    <t>0.0001290580</t>
  </si>
  <si>
    <t>ACI02HC44</t>
  </si>
  <si>
    <t>Vanguard Australian Inflation Linked Bond Index Fund</t>
  </si>
  <si>
    <t>Based on 2016 Tax statement  - HZ Shen,Xia 23/11/2016</t>
  </si>
  <si>
    <t>0.0059780000</t>
  </si>
  <si>
    <t>980MFB907</t>
  </si>
  <si>
    <t>GRANT SAMUEL EPOCH</t>
  </si>
  <si>
    <t>Based on annual 2016 tax statement - HZ  Kang Lulu 02/09/2016</t>
  </si>
  <si>
    <t>B843VF905</t>
  </si>
  <si>
    <t>ABERDEEN DIVERSIFIED FIXED INCOME</t>
  </si>
  <si>
    <t>Based on SEP2015 Simulation report - HZ Shu,Yinyin 16/12/2015</t>
  </si>
  <si>
    <t>0.0085000000</t>
  </si>
  <si>
    <t>924ZHR900</t>
  </si>
  <si>
    <t>KAPSTREAM PRM ABSLT RETURN INCOME</t>
  </si>
  <si>
    <t>Based on 2016 Annual Tax Statement - HZ Lv, Qi 18/11/2016</t>
  </si>
  <si>
    <t>0.0072141000</t>
  </si>
  <si>
    <t>SCHRODER FIXED INCOME FUND</t>
  </si>
  <si>
    <t>0.0039240990</t>
  </si>
  <si>
    <t>ACI09F762</t>
  </si>
  <si>
    <t>Based on annual 2016 tax statement - HZ Shao Chuchu 02/09/2016</t>
  </si>
  <si>
    <t>0.1227240000</t>
  </si>
  <si>
    <t>Based on SEP 2015 Simulation report   - HZ Zhou, Jiapeng 20/10/15</t>
  </si>
  <si>
    <t>ACI02HB86</t>
  </si>
  <si>
    <t>GSAMEPOCH GLBL EQ SHHOLDER YDH</t>
  </si>
  <si>
    <t>0.0001000000</t>
  </si>
  <si>
    <t>based on 2015 tax statement - Linyu Wu 25/11/2015</t>
  </si>
  <si>
    <t>0.0025546610</t>
  </si>
  <si>
    <t>Based on SEP 2015 simulation report - HZ Zhou, jiapeng 20/10/15</t>
  </si>
  <si>
    <t>0.0040000000</t>
  </si>
  <si>
    <t>998XVW909</t>
  </si>
  <si>
    <t>RUSSELL AUST SHARES TRACKER FD</t>
  </si>
  <si>
    <t>Based on UR SEP report - HZ Shao chuchu 04/01/2016</t>
  </si>
  <si>
    <t>0.0064860000</t>
  </si>
  <si>
    <t>ACI00QBL9</t>
  </si>
  <si>
    <t>AMP CAPITAL CORE PROPERTY</t>
  </si>
  <si>
    <t>ACI09F7F2</t>
  </si>
  <si>
    <t>Based on 2016 Tax Statement - HZ Chi,Yuan 02/09/2016</t>
  </si>
  <si>
    <t>0.0020390000</t>
  </si>
  <si>
    <t>99LYLV905</t>
  </si>
  <si>
    <t>RUSSELL AUSTRALIAN SHARE FUND D</t>
  </si>
  <si>
    <t>Based On UR Sep Distribution report - Li,An 23/10/2015 HZ</t>
  </si>
  <si>
    <t>0.0128650000</t>
  </si>
  <si>
    <t>980KZD905</t>
  </si>
  <si>
    <t>VANGUARD INTL SHRS INDEX FD</t>
  </si>
  <si>
    <t>Based on 2016 annual  Tax Statement
 - HZ Shen,Xia 11/07/2016</t>
  </si>
  <si>
    <t>0.0094700000</t>
  </si>
  <si>
    <t>0.0024999990</t>
  </si>
  <si>
    <t>99LYLQ906</t>
  </si>
  <si>
    <t>RUSSELL AUSTRALIAN CASH FUND</t>
  </si>
  <si>
    <t>Based on Sep 2015 UR Distribution report - HZ Li,An 16/10/2015</t>
  </si>
  <si>
    <t>0.0035250000</t>
  </si>
  <si>
    <t>ACI02G155</t>
  </si>
  <si>
    <t>AMP COMMUNITY INFRASTRUCTURE</t>
  </si>
  <si>
    <t>Based on 2016 Tax statement - HZ Jiang, Roujia 07/09/2016</t>
  </si>
  <si>
    <t>0.0237408250</t>
  </si>
  <si>
    <t>923MSE907</t>
  </si>
  <si>
    <t>BLACKROCK FIGA 60 (CA)</t>
  </si>
  <si>
    <t>Based on 2016 Tax Statement - HZ Chi,Yuan 01/09/2016</t>
  </si>
  <si>
    <t>0.0043022000</t>
  </si>
  <si>
    <t>923MUA902</t>
  </si>
  <si>
    <t>Based on 2016 Tax Statement - HZ Chi,Yuan 07/09/2016</t>
  </si>
  <si>
    <t>5.4443253000</t>
  </si>
  <si>
    <t>998NVS900</t>
  </si>
  <si>
    <t>RUSSELL INTERNATIONAL SHARES</t>
  </si>
  <si>
    <t>BASED ON UR  DISTIBUTION REPORT. -HZ Shao Chuchu 16/10/2015</t>
  </si>
  <si>
    <t>0.0045990000</t>
  </si>
  <si>
    <t>ACI09S160</t>
  </si>
  <si>
    <t>Based on client advice, no tax statement, put in all domestic interest - HZ Shao Chuchu 19/10/2015</t>
  </si>
  <si>
    <t>3.2900000000</t>
  </si>
  <si>
    <t>99LYLS902</t>
  </si>
  <si>
    <t>RUSSELL INTERNATIONAL SHARES FUND D</t>
  </si>
  <si>
    <t>BASED ON UR SEP DISTRIBUTION REPORT - HZ Lu,Saqian 15/10/2015</t>
  </si>
  <si>
    <t>0.0018980000</t>
  </si>
  <si>
    <t>ACI00G6I4</t>
  </si>
  <si>
    <t>RUSSELL AFTER TAX AUS SHARES FUND</t>
  </si>
  <si>
    <t>Based on UR Distribtuion reprot - HZ Shao Chuchu 15/10/2015</t>
  </si>
  <si>
    <t>0.0081760000</t>
  </si>
  <si>
    <t>99RGWV906</t>
  </si>
  <si>
    <t>RUSSELL AUSTRALIAN BD FD (A CLASS)</t>
  </si>
  <si>
    <t>Based on  UR Distribution Report - Li,An 05/10/2015 HZ</t>
  </si>
  <si>
    <t>0.0049400000</t>
  </si>
  <si>
    <t>99TNXQ909</t>
  </si>
  <si>
    <t>RUSSELL GLOBAL OPPORTUNITIES FUND CLASS D</t>
  </si>
  <si>
    <t>Based On UR distribution report -  HZ Shao Chuchu 15/10/2015</t>
  </si>
  <si>
    <t>0.0025930000</t>
  </si>
  <si>
    <t>986GXF905</t>
  </si>
  <si>
    <t>AUSTRALIAN FIXED INCOME FUND</t>
  </si>
  <si>
    <t>Based on Sep UR distribution report - HZ Deng,Yue 14/10/2015</t>
  </si>
  <si>
    <t>0.0091690000</t>
  </si>
  <si>
    <t>927DYP901</t>
  </si>
  <si>
    <t>RIML MULTI ASSET FACTOR EXP FD</t>
  </si>
  <si>
    <t>Based on Sep Distribution report - Li,An 16/10/2015 HZ</t>
  </si>
  <si>
    <t>0.0000030000</t>
  </si>
  <si>
    <t>99TWFH909</t>
  </si>
  <si>
    <t>RUSSELL INT'L PROPERTY SECURITIES - $A HEDGED - A CLASS</t>
  </si>
  <si>
    <t>Based on  UR distribution report - HZ Zhou, Jiapeng 06/10/15</t>
  </si>
  <si>
    <t>0.0000940000</t>
  </si>
  <si>
    <t>99RGWU908</t>
  </si>
  <si>
    <t>RUSSELL AUST SHARE FUND ( A CLASS )</t>
  </si>
  <si>
    <t>Based on UR Distribution report - HZ Shao Chuchu 05/09/2015</t>
  </si>
  <si>
    <t>0.0109000000</t>
  </si>
  <si>
    <t>99RGWQ907</t>
  </si>
  <si>
    <t>RUSSELL AUST CASH FUND(A)</t>
  </si>
  <si>
    <t>Based on 30SEP2015 UR Distribution Statement -HZ Deng,Yue 05/10/2015</t>
  </si>
  <si>
    <t>0.0030100000</t>
  </si>
  <si>
    <t>99TNQC908</t>
  </si>
  <si>
    <t>RUSSELL AUS CASH ENHANCED FD A</t>
  </si>
  <si>
    <t>Based on 2015 Sep UR report - HZ Lu,Saqian 05/10/2015</t>
  </si>
  <si>
    <t>0.0048540000</t>
  </si>
  <si>
    <t>99UCEX907</t>
  </si>
  <si>
    <t>RUSSELL INTL PROPTY SEC FD(D)</t>
  </si>
  <si>
    <t>Based On actual UR distribution report -HZ Shao Chuchu 16/10/2015</t>
  </si>
  <si>
    <t>980ZNP908</t>
  </si>
  <si>
    <t>Based on Sep UR Distribution report -HZ Li,An 16/10/2015</t>
  </si>
  <si>
    <t>0.0005240000</t>
  </si>
  <si>
    <t>980RSL900</t>
  </si>
  <si>
    <t>Based on Jun2016 Vanguard distribution report- HZ Jiang,Weiwei 19/07/2016</t>
  </si>
  <si>
    <t>0.0192280000</t>
  </si>
  <si>
    <t>994EHY907</t>
  </si>
  <si>
    <t>RUSSELL AUST CASH ENHANCED FUND CLASS D</t>
  </si>
  <si>
    <t>Based on Sep 2015 UR report - HZ Li,An 16/10/2015</t>
  </si>
  <si>
    <t>B83S03902</t>
  </si>
  <si>
    <t>ABERDEEN AUSTRALIAN FIXED INCOME</t>
  </si>
  <si>
    <t>Based on distribution report Sep2015 - HZ Shu,Yinyin 14/12/2015</t>
  </si>
  <si>
    <t>0.0140000000</t>
  </si>
  <si>
    <t>979LVQ901</t>
  </si>
  <si>
    <t>MACQUARIE TRUE INDEX CASH FUND</t>
  </si>
  <si>
    <t>Based on 2016 Annual Tax Statement - HZ Chi, Yuan 09/11/2016</t>
  </si>
  <si>
    <t>0.0065129990</t>
  </si>
  <si>
    <t>99JLWS901</t>
  </si>
  <si>
    <t>VANGUARD PROPERTY SECURITIES INDEX FUND</t>
  </si>
  <si>
    <t>Based on 2016 Tax Statement - HZ Jin,Jinggaowa 09/07/2016</t>
  </si>
  <si>
    <t>0.0069150000</t>
  </si>
  <si>
    <t>0.0170495000</t>
  </si>
  <si>
    <t>ACI0GYWS7</t>
  </si>
  <si>
    <t>QPH HOLD TRUST</t>
  </si>
  <si>
    <t>Based on sydney advise - HZ Jiang,Roujia  13/05/2016</t>
  </si>
  <si>
    <t>0.0210700000</t>
  </si>
  <si>
    <t>986GZD908</t>
  </si>
  <si>
    <t>QSHE QIH US Real Estate Trust No.1</t>
  </si>
  <si>
    <t>Based on UR Disributiotn Statement -Lv, Qi 11/05/2016 - HZ</t>
  </si>
  <si>
    <t>0.0018442800</t>
  </si>
  <si>
    <t>2.2444104900</t>
  </si>
  <si>
    <t>ACI0C21V8</t>
  </si>
  <si>
    <t>AMPCI DEBT HOLDING TRUST RIT3</t>
  </si>
  <si>
    <t>Based on D1, RIT3 Distribution Summary - HZ,Shen,Xia 07/07/2016</t>
  </si>
  <si>
    <t>986GXA906</t>
  </si>
  <si>
    <t>INGD CASH FUIND</t>
  </si>
  <si>
    <t>0.0068350000</t>
  </si>
  <si>
    <t>ACI00W6P3</t>
  </si>
  <si>
    <t>Macquarie True Index International Equities Fund</t>
  </si>
  <si>
    <t>Based on 2016 annual tax statement - HZ Jiang, Roujia 23/08/2016</t>
  </si>
  <si>
    <t>0.0025990450</t>
  </si>
  <si>
    <t>ACI00W6O6</t>
  </si>
  <si>
    <t>MACQUARIE TRUE INDEX AUST SHARES FUND</t>
  </si>
  <si>
    <t>Based on  2016  tax return information -  HZ Shen,Xia 23/08/2016</t>
  </si>
  <si>
    <t>0.0038039270</t>
  </si>
  <si>
    <t>99QRWQ904</t>
  </si>
  <si>
    <t>MACQUARIE TRUE INDEX LISTED PROPERTY FUND</t>
  </si>
  <si>
    <t>Based on 2016  tax statement - HZ Jiang,Weiwei 23/08/2016</t>
  </si>
  <si>
    <t>0.0069959770</t>
  </si>
  <si>
    <t>ACI009GD0</t>
  </si>
  <si>
    <t>RUSSELL AUST SHARES ENHANCED INCOME FD</t>
  </si>
  <si>
    <t>Based on UR Distribution report -HZ Zhou, jiapeng 02/10/15</t>
  </si>
  <si>
    <t>0.0067390000</t>
  </si>
  <si>
    <t>976CRA904</t>
  </si>
  <si>
    <t>PIMCO DIV FIXED INT FD W</t>
  </si>
  <si>
    <t>Based on 2016 tax statement - HZ Shao Chuchu 19/10/2016</t>
  </si>
  <si>
    <t>5.8326202930</t>
  </si>
  <si>
    <t>99LYLW903</t>
  </si>
  <si>
    <t>Based On SEP UR distribution report - HZ Zhou, Jiapeng 02/10/15</t>
  </si>
  <si>
    <t>0.0058860000</t>
  </si>
  <si>
    <t>ACI00W6B4</t>
  </si>
  <si>
    <t>MACQUARIE TRUE INDEX GLOBAL INFRASTRUCTURE SECURITIES FUND</t>
  </si>
  <si>
    <t>Based on 2016 annual tax statement - HZ Jiang,Weiwei 23/08/2016</t>
  </si>
  <si>
    <t>0.0101024030</t>
  </si>
  <si>
    <t>99QRWP906</t>
  </si>
  <si>
    <t>MACQUARIE TRUE INDEX AUST FIXED INTEREST</t>
  </si>
  <si>
    <t>Based on  2016 Tax Return information - HZ Shen,Xia 23/08/2016</t>
  </si>
  <si>
    <t>0.0092576480</t>
  </si>
  <si>
    <t>986GZC900</t>
  </si>
  <si>
    <t>QSHF QIH GLOBAL REAL ESTATE</t>
  </si>
  <si>
    <t>Based on  UR Distribution report  - HZ Jiang, Roujia 29/01/16</t>
  </si>
  <si>
    <t>0.0012962750</t>
  </si>
  <si>
    <t>ACI09F7D7</t>
  </si>
  <si>
    <t>PERENNIAL TACTICAL INCOME UU</t>
  </si>
  <si>
    <t>Based on 2016 tax statement  - HZ Jiang,Weiwei 23/08/2016</t>
  </si>
  <si>
    <t>0.0079000000</t>
  </si>
  <si>
    <t>99HUSV901</t>
  </si>
  <si>
    <t>SSGA - AUST FIXED INCOME INDEX TRUST</t>
  </si>
  <si>
    <t>0.0090120000</t>
  </si>
  <si>
    <t>980CDM907</t>
  </si>
  <si>
    <t>PIMCO AUSTRALIAN FOCUS FUND</t>
  </si>
  <si>
    <t>Based on UR distribution report -HZ Shu,Yinyin 21/12/2015</t>
  </si>
  <si>
    <t>5.1756030000</t>
  </si>
  <si>
    <t>979MVZ909</t>
  </si>
  <si>
    <t>PIMCO TARGET RETURN FUND</t>
  </si>
  <si>
    <t>1.9240793770</t>
  </si>
  <si>
    <t>99MTJR907</t>
  </si>
  <si>
    <t>Based on SEP2015 distribution report - HZ LuSaqian 21/12/2015</t>
  </si>
  <si>
    <t>8.5125660000</t>
  </si>
  <si>
    <t>0.0032844240</t>
  </si>
  <si>
    <t>ACI07RBZ9</t>
  </si>
  <si>
    <t>Based on 2016 annual tax statement - HZ Shen,Xia 14/10/2016</t>
  </si>
  <si>
    <t>0.0051450000</t>
  </si>
  <si>
    <t>99MTJS905</t>
  </si>
  <si>
    <t>PIMCO GLOBAL BOND FUND 7FB2</t>
  </si>
  <si>
    <t>Based on UR distribution report - HZ Lu,Saqian 21/12/2015</t>
  </si>
  <si>
    <t>5.4442810000</t>
  </si>
  <si>
    <t>Based on 2016 Annual Tax Statement -HZ Chi, Yuan 23/09/2016</t>
  </si>
  <si>
    <t>0.0034000000</t>
  </si>
  <si>
    <t>ACI024AM5</t>
  </si>
  <si>
    <t>Based on 2016 tax statement - HZ Jiang,Weiwei 19/10/2016</t>
  </si>
  <si>
    <t>ACI09F788</t>
  </si>
  <si>
    <t>LAZARD GLOBAL LISTED INFRA</t>
  </si>
  <si>
    <t xml:space="preserve"> Based on annual 2016 tax statement - HZ Kang Lulu 02/09/2016</t>
  </si>
  <si>
    <t>0.0014800000</t>
  </si>
  <si>
    <t>0.0067440630</t>
  </si>
  <si>
    <t>979MVJ905</t>
  </si>
  <si>
    <t>Blackrock Wholesale Indexed Australian Bond Fund</t>
  </si>
  <si>
    <t>Based on 2016 tax statement - HZ Kang Lulu 05/09/2016</t>
  </si>
  <si>
    <t>0.0081499000</t>
  </si>
  <si>
    <t>0.0076770000</t>
  </si>
  <si>
    <t>979LVN908</t>
  </si>
  <si>
    <t>JANA DIVERSIFIED FIXED INCOME</t>
  </si>
  <si>
    <t>Based on 2016 Tax Statement - HZ Chi, Yuan 08/11/2016</t>
  </si>
  <si>
    <t>0.0022000000</t>
  </si>
  <si>
    <t>ACI02EH38</t>
  </si>
  <si>
    <t>EQT SGH WSALE PROP INCOME FD</t>
  </si>
  <si>
    <t>Based on 2016 tax statement - HZ Jiang, Roujia 29/08/2016</t>
  </si>
  <si>
    <t>0.0012521060</t>
  </si>
  <si>
    <t>986HXK902</t>
  </si>
  <si>
    <t>PIMCO WHLSALE DIV FIXED INT FDUUT</t>
  </si>
  <si>
    <t>Based on 2016 annual tax statement, HZ Jiang,Weiwei 4/11/2016</t>
  </si>
  <si>
    <t>0.0060280000</t>
  </si>
  <si>
    <t>ACI07FP80</t>
  </si>
  <si>
    <t>UBS HALO AUSTRALIAN SHARE FD</t>
  </si>
  <si>
    <t>Based on 2016 annual tax statement - Lv, Qi 07/11/2016 HZ</t>
  </si>
  <si>
    <t>923CPL906</t>
  </si>
  <si>
    <t>GREENCAPE ALPHA BROADCAP FUND</t>
  </si>
  <si>
    <t>Based on 2016 tax statement - HZ Lv, Qi 04/11/2016</t>
  </si>
  <si>
    <t>0.0138237000</t>
  </si>
  <si>
    <t>ACI00G7X0</t>
  </si>
  <si>
    <t>KAPSTREAM WS ABS RETURN FUND</t>
  </si>
  <si>
    <t>Based on  2016 annual tax statement - HZ  Lv, Qi 04/11/2016</t>
  </si>
  <si>
    <t>0.0074937000</t>
  </si>
  <si>
    <t>0.0000054280</t>
  </si>
  <si>
    <t>ACI06YQN6</t>
  </si>
  <si>
    <t>EQCG EQT PROP INC FD W/SALE (2)</t>
  </si>
  <si>
    <t>Based on 2016 tax statement - HZ Chi, Yuan 19/10/2016</t>
  </si>
  <si>
    <t>0.0012520000</t>
  </si>
  <si>
    <t>ACI06YQ63</t>
  </si>
  <si>
    <t>EQCG EQT PROP INC FD RETAIL MUTUAL FUND</t>
  </si>
  <si>
    <t>Based on 2016 Annual Tax Statement - HZ Lv, Qi  02/09/2016</t>
  </si>
  <si>
    <t>0.0011830000</t>
  </si>
  <si>
    <t>ACI06YJ53</t>
  </si>
  <si>
    <t>EQ40 EQT WHOLESALE FLAGSHIP</t>
  </si>
  <si>
    <t>Based on 2016 tax statement  - HZ Chi, Yuan 27/09/2016</t>
  </si>
  <si>
    <t>0.0143710000</t>
  </si>
  <si>
    <t>ACI07YC59</t>
  </si>
  <si>
    <t>EQCI AUSTRALIAN INCOME FUN</t>
  </si>
  <si>
    <t>0.0219760000</t>
  </si>
  <si>
    <t>ACI0B5SG6</t>
  </si>
  <si>
    <t>EQ50 EQT DIVERSIFID FIX INTE</t>
  </si>
  <si>
    <t>Based on 2016 tax statement - HZ Han, Lu 27/10/2016</t>
  </si>
  <si>
    <t>0.0068920000</t>
  </si>
  <si>
    <t>ACI06YJ46</t>
  </si>
  <si>
    <t>EQ29 EQT FLAGSHIP MUTUAL FUND</t>
  </si>
  <si>
    <t>Based on 2016 tax statement - HZ Shao Chuchu 30/09/2016</t>
  </si>
  <si>
    <t>0.0223960000</t>
  </si>
  <si>
    <t>ACI02QAV6</t>
  </si>
  <si>
    <t>MQ AUS ENHANCD PLUS EQUITY FUND</t>
  </si>
  <si>
    <t>Based on 2016 annual tax statement  - HZ Kang lulu 20/07/2016</t>
  </si>
  <si>
    <t>0.0115333000</t>
  </si>
  <si>
    <t>Based on 2016 Tax Statement - HZ Jiang, Roujia 13/10/2016</t>
  </si>
  <si>
    <t>923CPZ905</t>
  </si>
  <si>
    <t>RARE INFR VALUE FUND UNHEDGED</t>
  </si>
  <si>
    <t>Based on 2016 tax statement - HZ Lv, Qi 21/10/2016</t>
  </si>
  <si>
    <t>0.0125000000</t>
  </si>
  <si>
    <t>923CPJ901</t>
  </si>
  <si>
    <t>BT WHOLESALE PROPERTY SECURITIES FUND</t>
  </si>
  <si>
    <t>Based on 2016 Tax Statement - HZ Kang Lulu 24/10/2016</t>
  </si>
  <si>
    <t>0.0044000000</t>
  </si>
  <si>
    <t>ACI00QBF2</t>
  </si>
  <si>
    <t>RARE INFRASTRUCTURE VALUE FUND - HEDGED</t>
  </si>
  <si>
    <t>Based on 30June2016 tax statement - HZ Kang Lulu 21/10/2016</t>
  </si>
  <si>
    <t>0.0100000000</t>
  </si>
  <si>
    <t>ACI02QAX2</t>
  </si>
  <si>
    <t>MQ ENHANCD PROPERTY SEC FUND</t>
  </si>
  <si>
    <t>Based on annual tax statement 2016 - HZ Shen,Mengchao 20/07/16</t>
  </si>
  <si>
    <t>0.0075637000</t>
  </si>
  <si>
    <t>ACI02QAW4</t>
  </si>
  <si>
    <t>MQ ENHANCD AUS FIXED INCM FD</t>
  </si>
  <si>
    <t>Based on annual tax statement 2016 - HZ Shao Chuchu 20/07/2016</t>
  </si>
  <si>
    <t>0.0092499000</t>
  </si>
  <si>
    <t>ACI080WM3</t>
  </si>
  <si>
    <t>SUNSUPER INFRASTRUCTURE TRUST 5</t>
  </si>
  <si>
    <t>Based on 2016 Tax Statement  - HZ Kang Lulu 31/08/2016</t>
  </si>
  <si>
    <t>0.0339000010</t>
  </si>
  <si>
    <t>ACI00VHA6</t>
  </si>
  <si>
    <t>RUSSELGLOBAL LISTED INFRASTRUCTURE FUND A</t>
  </si>
  <si>
    <t>Based on 30SEP2015 Unit Registry distribution - Li,An 07/10/2015 HZ</t>
  </si>
  <si>
    <t>ACI009GE8</t>
  </si>
  <si>
    <t>RUSSELL AUS BOND INCOME FD</t>
  </si>
  <si>
    <t>Based on 2015 Sep UR Distribution Report - Li,An 06/10/2015 HZ</t>
  </si>
  <si>
    <t>0.0097470000</t>
  </si>
  <si>
    <t>994PUQ904</t>
  </si>
  <si>
    <t>RUSSELL GLOBAL OPPORTUNITY FUND</t>
  </si>
  <si>
    <t>Based on UR distribution report - HZ Shao Chuchu 06/10/2015</t>
  </si>
  <si>
    <t>0.0002580000</t>
  </si>
  <si>
    <t>ACI06YHS5</t>
  </si>
  <si>
    <t>EQ45 EQT SPECTRUM CREDIT OPS</t>
  </si>
  <si>
    <t>0.0052670000</t>
  </si>
  <si>
    <t>ACI00GXT0</t>
  </si>
  <si>
    <t>QIC SHOPPING CENTRE FUND COM</t>
  </si>
  <si>
    <t>Based on 2016 tax statement - HZ Shao Chuchu 18/07/2016</t>
  </si>
  <si>
    <t>0.0136000000</t>
  </si>
  <si>
    <t>ACI06YHN6</t>
  </si>
  <si>
    <t>EQ26 EQT CORE AUSTRALIAN</t>
  </si>
  <si>
    <t>0.0158100000</t>
  </si>
  <si>
    <t>ACI06YHR7</t>
  </si>
  <si>
    <t>EQ28 EQT PREMIUM BOND MUTUAL</t>
  </si>
  <si>
    <t>0.0068460000</t>
  </si>
  <si>
    <t>ACI0830Q3</t>
  </si>
  <si>
    <t>AUST UNIT OFFICE PROPERTY</t>
  </si>
  <si>
    <t>Based on 2016 Tax Statement - 03/11/2016 -Lv, Qi</t>
  </si>
  <si>
    <t>0.0175000000</t>
  </si>
  <si>
    <t>ACI02HC28</t>
  </si>
  <si>
    <t>RIC PLC GSY INCOME CLASS MUT</t>
  </si>
  <si>
    <t>Client advised that there's no statement . all income treated as foreign other income - HZ Deng, yue 06/01/2016</t>
  </si>
  <si>
    <t>20.3085400000</t>
  </si>
  <si>
    <t>ACI07RBF3</t>
  </si>
  <si>
    <t>PELLICANO INV3 PRO ORD UNIT</t>
  </si>
  <si>
    <t>Base on 2016 Distribution summary - HZ Kang Lulu 15/08/2016</t>
  </si>
  <si>
    <t>0.0168103850</t>
  </si>
  <si>
    <t>ACI023M44</t>
  </si>
  <si>
    <t>Based on Tax Statement 2016 - HZ  Lv, Qi 02/11/2016</t>
  </si>
  <si>
    <t>0.0861675650</t>
  </si>
  <si>
    <t>984WWU900</t>
  </si>
  <si>
    <t>HASTINGS HANCOCK INT TMBRLND 1</t>
  </si>
  <si>
    <t>0.0054760080</t>
  </si>
  <si>
    <t>984YCL908</t>
  </si>
  <si>
    <t>WESTBOURNE YIELD FUND NO. 5</t>
  </si>
  <si>
    <t>Based on 2016 tax statement - HZ Chi, Yuan 12/10/2016</t>
  </si>
  <si>
    <t>0.0028548530</t>
  </si>
  <si>
    <t>ACI0CTQ59</t>
  </si>
  <si>
    <t>GDIF(HEDGE)STAPLED ENTI</t>
  </si>
  <si>
    <t>Based on 2016 GDIF and GDIF HFF tax statement - HZ Jiang,Weiwei 14/09/2016</t>
  </si>
  <si>
    <t>0.0049717000</t>
  </si>
  <si>
    <t>0.0365759720</t>
  </si>
  <si>
    <t>ACI01K8U5</t>
  </si>
  <si>
    <t>RUSSELL AUSTRALIAN GOVERNM RUSSELL</t>
  </si>
  <si>
    <t>Based on SSAL calculation - HZ Shen,Mengchao 02/07/15</t>
  </si>
  <si>
    <t>0.1836350000</t>
  </si>
  <si>
    <t>ACI01N326</t>
  </si>
  <si>
    <t>RUSSELL AUSTRALIAN SEMI GOVERNT BOND</t>
  </si>
  <si>
    <t>Based on SEP M9BG DRP calculation - HZ Shu,Yinyin 08/12/15</t>
  </si>
  <si>
    <t>0.1939259910</t>
  </si>
  <si>
    <t>959XQU906</t>
  </si>
  <si>
    <t>RUSSELL HIGH DVD AUS SHARE</t>
  </si>
  <si>
    <t>Based on SEP 2015 M9BK D1  - HZ  Shen,Mengchao 06/10/15</t>
  </si>
  <si>
    <t>0.4734600000</t>
  </si>
  <si>
    <t>923MUP909</t>
  </si>
  <si>
    <t>Based on 2016  tax statement  - HZ Kang Lulu 25/10/2016</t>
  </si>
  <si>
    <t>0.0092962000</t>
  </si>
  <si>
    <t>999ELN901</t>
  </si>
  <si>
    <t>DEXUS WHOLESALE PROPERTY TRUST</t>
  </si>
  <si>
    <t>Based on 2016 tax statement - HZ  Li,An 29/08/2016</t>
  </si>
  <si>
    <t>0.0168200000</t>
  </si>
  <si>
    <t>992EWR907</t>
  </si>
  <si>
    <t>AMP SHOPPING CENTRE FUND</t>
  </si>
  <si>
    <t>Based on 2015 tax statement - HZ Kang, Lulu 24/06/2016</t>
  </si>
  <si>
    <t>0.0228000000</t>
  </si>
  <si>
    <t>99YPXG900</t>
  </si>
  <si>
    <t>AMP WSALE OFFICE FD CLASS A</t>
  </si>
  <si>
    <t>Based on 2016Annual Tax Statement  - Jiang, Roujia 18/10/2016 HZ</t>
  </si>
  <si>
    <t>0.0207000000</t>
  </si>
  <si>
    <t>923MSB903</t>
  </si>
  <si>
    <t>Based on 2014 Tax Statement(DEC YE) - HZ Li,An 12/11/2015</t>
  </si>
  <si>
    <t>0.0227837000</t>
  </si>
  <si>
    <t>993YDK908</t>
  </si>
  <si>
    <t>GPT WHOLESALE SHOPING CENTRE</t>
  </si>
  <si>
    <t>Based on 2016 Tax Statement and 2015 Sydeny confirmation - HZ Chi,Yuan 01/09/2016</t>
  </si>
  <si>
    <t>0.0145000000</t>
  </si>
  <si>
    <t>ACI00O5C1</t>
  </si>
  <si>
    <t>GPT WHOLESALE OFFICE FUND</t>
  </si>
  <si>
    <t>0.0170000000</t>
  </si>
  <si>
    <t>99YVHZ903</t>
  </si>
  <si>
    <t>GPT W/S OFFICE FUND</t>
  </si>
  <si>
    <t>Based on 2016 REST Actual Tax Statement - HZ Li,An06/09/2016</t>
  </si>
  <si>
    <t>0.0041058070</t>
  </si>
  <si>
    <t>923CPC906</t>
  </si>
  <si>
    <t>APN REGIONAL PROPERTY FUND</t>
  </si>
  <si>
    <t>Based on 2016 Annual tax statement - HZ Chi, Yuan 04/11/2016</t>
  </si>
  <si>
    <t>0.0225000030</t>
  </si>
  <si>
    <t>7.3800002220</t>
  </si>
  <si>
    <t>994AUU908</t>
  </si>
  <si>
    <t>GPT WHOLESALE SHOPPING CENTRE FUND</t>
  </si>
  <si>
    <t>Based on 2016 tax statement  - HZ Lv, Qi 11/10/2016</t>
  </si>
  <si>
    <t>8.0900001610</t>
  </si>
  <si>
    <t>ACI01Y0Z2</t>
  </si>
  <si>
    <t>GOODMAN AUSTRALIA INDUSTRIAL</t>
  </si>
  <si>
    <t>7.3812634540</t>
  </si>
  <si>
    <t>5.5700004120</t>
  </si>
  <si>
    <t>0.0067786130</t>
  </si>
  <si>
    <t>99YVBV908</t>
  </si>
  <si>
    <t>LEND LEASE CORE PLUS FUND</t>
  </si>
  <si>
    <t>Based on 2016 annual tax statement (partial tax defer booked as ROC in BRKP)- HZ Shao Chuchu 26/09/2016</t>
  </si>
  <si>
    <t>493.6375773880</t>
  </si>
  <si>
    <t>0.0047320000</t>
  </si>
  <si>
    <t>ACI04S009</t>
  </si>
  <si>
    <t>SELECT INDUSTRIAL FUND</t>
  </si>
  <si>
    <t>Based on 2016 tax statement - HZ Jiang,Weiwei 20/10/2016</t>
  </si>
  <si>
    <t>0.0183575710</t>
  </si>
  <si>
    <t>0.0042780000</t>
  </si>
  <si>
    <t>ACI00J8J4</t>
  </si>
  <si>
    <t>Investa Commercial Property Fund</t>
  </si>
  <si>
    <t>Based on 2016  Actual Tax Statement -HZ Shen,Xia 26/10/2016</t>
  </si>
  <si>
    <t>0.0152500000</t>
  </si>
  <si>
    <t>0.4481000000</t>
  </si>
  <si>
    <t>Based on 2016 tax statement - HZ Li,An 04/11/2016</t>
  </si>
  <si>
    <t>0.0104000000</t>
  </si>
  <si>
    <t>ACI05FN01</t>
  </si>
  <si>
    <t>LAZARD EM MRKT TTL RETRN DEBT</t>
  </si>
  <si>
    <t>Based on Oct 2015 distribution statement - HZ Li,An 16/12/2015</t>
  </si>
  <si>
    <t>1.8062001000</t>
  </si>
  <si>
    <t>Based on Client Advise  - Shen,Xia(Sunny) 03/11/2015 HZ</t>
  </si>
  <si>
    <t>Based on 2016 Tax Statement - HZ Jiang, Roujia 05/10/2016</t>
  </si>
  <si>
    <t>0.0068680000</t>
  </si>
  <si>
    <t>B8W6QL900</t>
  </si>
  <si>
    <t>classified as foreign source per client specific - HZ Deng,Yue 08/10/2015</t>
  </si>
  <si>
    <t>1.7222092700</t>
  </si>
  <si>
    <t>0.0038646000</t>
  </si>
  <si>
    <t>1.7141690390</t>
  </si>
  <si>
    <t>Based on 2016 annual tax statement - Lu,Saqian 06/10/2016</t>
  </si>
  <si>
    <t>0.9437970000</t>
  </si>
  <si>
    <t>Based on 2016 Tax Statements 
- HZ Shen,Xia 29/09/2016</t>
  </si>
  <si>
    <t>0.5922020000</t>
  </si>
  <si>
    <t>Based on 2016 tax statement - HZ Jiang, Roujia 27/09/2016</t>
  </si>
  <si>
    <t>1.1660840000</t>
  </si>
  <si>
    <t>0.5691440000</t>
  </si>
  <si>
    <t>Based on 2016 Tax Statement
- HZ Shen,Xia 27/09/2016</t>
  </si>
  <si>
    <t>0.2907490000</t>
  </si>
  <si>
    <t>0.1021139200</t>
  </si>
  <si>
    <t>0.0000589041</t>
  </si>
  <si>
    <t>0.0012353300</t>
  </si>
  <si>
    <t>ACI07SS06</t>
  </si>
  <si>
    <t>RIVERSDALE INVESTMENT OP TR</t>
  </si>
  <si>
    <t>Based on AIS Annual Tax Statement - Li,An 12/10/2015</t>
  </si>
  <si>
    <t>Based on UR Distibution Report  - HZ Jiang, Roujia 29/01/2016</t>
  </si>
  <si>
    <t>0.0137654500</t>
  </si>
  <si>
    <t>0.0000620000</t>
  </si>
  <si>
    <t>Based on advise email from client - Li,An 17/10/2016 HZ</t>
  </si>
  <si>
    <t>79.4620900000</t>
  </si>
  <si>
    <t>0.0077616190</t>
  </si>
  <si>
    <t>Based on 2016 annual tax statement . HZ Kang, Lulu 10/08/2016</t>
  </si>
  <si>
    <t>Based on Oct UR Distribution Report - HZ Jiang, Roujia 29/01/16</t>
  </si>
  <si>
    <t>0.0054100000</t>
  </si>
  <si>
    <t>Based on 2016 TAX Statement. HZ Kang, Lulu 10/08/2016</t>
  </si>
  <si>
    <t>Based on Client information, all treat as interest - HZ Shen,Xia 25/10/2016</t>
  </si>
  <si>
    <t>0.0004361580</t>
  </si>
  <si>
    <t>994FPQ902</t>
  </si>
  <si>
    <t>RUSSELL DIVERSIFIED 50 FD A C</t>
  </si>
  <si>
    <t>Based on UR distribution statement -Shao,Chuchu 23/10/2015 HZ</t>
  </si>
  <si>
    <t>0.0049490000</t>
  </si>
  <si>
    <t>ACI0629Y1</t>
  </si>
  <si>
    <t>RUSSELL MAGS CLASS D</t>
  </si>
  <si>
    <t>Based on UR Reports - HZ Shao Chuchu 19/10/2015</t>
  </si>
  <si>
    <t>0.0070770000</t>
  </si>
  <si>
    <t>99YQTH901</t>
  </si>
  <si>
    <t>RUSSELL BALANCED FUND(A)</t>
  </si>
  <si>
    <t>Based on UR distribution statement-Shao,Chuchu 23/10/2015 HZ</t>
  </si>
  <si>
    <t>0.0054910000</t>
  </si>
  <si>
    <t>99YQZX909</t>
  </si>
  <si>
    <t>RUSSELL GROWTH FUND A</t>
  </si>
  <si>
    <t>Based on UR distribution statement-Shao,Chuchu 23/10/2015</t>
  </si>
  <si>
    <t>0.0045980000</t>
  </si>
  <si>
    <t>994MBK905</t>
  </si>
  <si>
    <t>RUSSELL CONSERVATIVE FUND</t>
  </si>
  <si>
    <t>Based on UR distribution statement -Shao, Chuchu 23/10/2015</t>
  </si>
  <si>
    <t>0.0038590000</t>
  </si>
  <si>
    <t>B94C3B903</t>
  </si>
  <si>
    <t>360 CAPITAL INDUSTRIAL FUN R</t>
  </si>
  <si>
    <t>Based on 2016 Tax Statement - HZ 
Shen,Xia 27/09/2016</t>
  </si>
  <si>
    <t>0.0537500000</t>
  </si>
  <si>
    <t>Base on 2016 annual tax statement HZ-Jiang,Weiwei 03/08/2016</t>
  </si>
  <si>
    <t>0.0189000000</t>
  </si>
  <si>
    <t>Per Client Specific,treat as Interest Income. HZ Shen,Xia 02/09/2016</t>
  </si>
  <si>
    <t>0.0000024839</t>
  </si>
  <si>
    <t>Advised by Sydney, treat as interest-with WHT - HZ Lv, Qi 03/08/2016</t>
  </si>
  <si>
    <t>0.0000047032</t>
  </si>
  <si>
    <t>988KAB908</t>
  </si>
  <si>
    <t>QSAF QIC INTL PROPERTY PROXY</t>
  </si>
  <si>
    <t>Based on 2016 annual tax statement - HZ Shen,Xia 15/08/2016</t>
  </si>
  <si>
    <t>0.0267616000</t>
  </si>
  <si>
    <t>Based on 2016 tax statement(mirror cusip ACI02CM02) -HZ Jiang, Roujia 3/08/2016</t>
  </si>
  <si>
    <t>Based on 2016  tax statement - HZ Zhou, Jiapeng 15/08/2016</t>
  </si>
  <si>
    <t>0.0400000000</t>
  </si>
  <si>
    <t>Based on 2016 annual tax statement  (mirror 979SVS902) - HZ Lv, Qi 03/08/2016</t>
  </si>
  <si>
    <t>0.0300000000</t>
  </si>
  <si>
    <t>Based on 2016 annual tax statement - HZ Jiang,Weiwei 15/08/2016</t>
  </si>
  <si>
    <t>0.0370000000</t>
  </si>
  <si>
    <t>Based on (ACI05VXP0) 2016 annual tax statement -HZ Lv, Qi 03/08/2016</t>
  </si>
  <si>
    <t>0.0004380450</t>
  </si>
  <si>
    <t>Based on sydney advise - HZ Jiang,Roujia  17/05/2016</t>
  </si>
  <si>
    <t>0.0254342410</t>
  </si>
  <si>
    <t>976GWB907</t>
  </si>
  <si>
    <t>QSIE INFRA MANDATE NO. 2A TRST</t>
  </si>
  <si>
    <t>Based on QSIE Reclass DRP - D1
 - HZ Shen,Xia 30/06/2016</t>
  </si>
  <si>
    <t>0.0247651000</t>
  </si>
  <si>
    <t>976GWC905</t>
  </si>
  <si>
    <t>QSID INFRA MANDATE NO.2 TRST</t>
  </si>
  <si>
    <t>Based on QIH reclassification D1 Page - HZ Li,An 12/07/2016</t>
  </si>
  <si>
    <t>0.0247844000</t>
  </si>
  <si>
    <t>976GWA909</t>
  </si>
  <si>
    <t>QSSF QS PORTS TRUST NO. 1A</t>
  </si>
  <si>
    <t>Based on QSSF DI page after reclassification HZ Li,An 08/07/2016</t>
  </si>
  <si>
    <t>0.0247352000</t>
  </si>
  <si>
    <t>923CKZ900</t>
  </si>
  <si>
    <t>QIC GLOBAL FIXED INTEREST ALPHA FUND</t>
  </si>
  <si>
    <t>0.0301641000</t>
  </si>
  <si>
    <t>976GVZ905</t>
  </si>
  <si>
    <t>QSSE QS PORTS TRUST NO. 1B</t>
  </si>
  <si>
    <t>Based on DRP D1 recalssfication t(QSSE -QS032) - HZ Jiang, Roujia 20/06/2016</t>
  </si>
  <si>
    <t>Based on Oct distribution notice(ROC booked in BRKP),gain treat as foreign other income confirm with sydney - HZ Li,An 28/10/2016.</t>
  </si>
  <si>
    <t>0.0160070000</t>
  </si>
  <si>
    <t>Based on QSSF DI page after reclassification HZ Shen,Xia 12/07/2016</t>
  </si>
  <si>
    <t>0.0474373000</t>
  </si>
  <si>
    <t>Based on QIH reclassification D1 Page - HZ She,Xia  12/07/2016</t>
  </si>
  <si>
    <t>0.0475318944</t>
  </si>
  <si>
    <t>Based on DRP D1 reclassifacation (QSSE -QS032) - HZ Jiang, Roujia  20/06/2016</t>
  </si>
  <si>
    <t>Based onQSIE Reclass DRP -D1
 - HZ Shen,Xia 30/06/2016</t>
  </si>
  <si>
    <t>0.0474947000</t>
  </si>
  <si>
    <t>0.0004361750</t>
  </si>
  <si>
    <t>Based on UR Distribution report - HZ Zhou, Jiapeng 29/01/16</t>
  </si>
  <si>
    <t>0.0054992300</t>
  </si>
  <si>
    <t>Based on 2016 Tax statement - LW 27/09/2016</t>
  </si>
  <si>
    <t>0.0167942000</t>
  </si>
  <si>
    <t>Based on BGIR, it's reinvestment of manager fee rebates - HZ Kang, Lulu 05/01/2016</t>
  </si>
  <si>
    <t>0.0000709000</t>
  </si>
  <si>
    <t>0.0008062500</t>
  </si>
  <si>
    <t>0.0018000000</t>
  </si>
  <si>
    <t>0.0018106000</t>
  </si>
  <si>
    <t>0.0015066000</t>
  </si>
  <si>
    <t>0.0062215000</t>
  </si>
  <si>
    <t>Based on UR Distibution Report  - HZ Zhou, Jiapeng 29/01/16</t>
  </si>
  <si>
    <t>0.0059254900</t>
  </si>
  <si>
    <t>0.0023770000</t>
  </si>
  <si>
    <t>0.0262229000</t>
  </si>
  <si>
    <t>0.0039082000</t>
  </si>
  <si>
    <t>Based on OCT 2015 simulation report - HZ Zhou, Jiapeng 17/11/15</t>
  </si>
  <si>
    <t>Based on OCT 2015 Simulation report   - HZ Zhou, Jiapeng 17/11/15</t>
  </si>
  <si>
    <t>B84QJC905</t>
  </si>
  <si>
    <t>ABERDEEN GLOBAL INVESTMENT GRA</t>
  </si>
  <si>
    <t>Base on OCT2015 Distribution report - HZ Shu,Yinyin 15/12/2015</t>
  </si>
  <si>
    <t>0.0836170000</t>
  </si>
  <si>
    <t>0.0004314260</t>
  </si>
  <si>
    <t>2.6805449630</t>
  </si>
  <si>
    <t>0.0038610000</t>
  </si>
  <si>
    <t>0.0048080000</t>
  </si>
  <si>
    <t>ACI0HNXV2</t>
  </si>
  <si>
    <t>GAM ABSOLUTE RTN BOND FUND COMMON STO</t>
  </si>
  <si>
    <t>Based on 2016 Taxation Statement 
-HZ Shen,Xia 24/08/2016</t>
  </si>
  <si>
    <t>0.0055495020</t>
  </si>
  <si>
    <t>0.0000695340</t>
  </si>
  <si>
    <t>0.0008054010</t>
  </si>
  <si>
    <t>0.0038794610</t>
  </si>
  <si>
    <t>0.0069401950</t>
  </si>
  <si>
    <t>4.0200002980</t>
  </si>
  <si>
    <t>7.7299999550</t>
  </si>
  <si>
    <t>7.4500000650</t>
  </si>
  <si>
    <t>7.3647297960</t>
  </si>
  <si>
    <t>0.0032634300</t>
  </si>
  <si>
    <t>0.0043030000</t>
  </si>
  <si>
    <t>0.0067688120</t>
  </si>
  <si>
    <t>Based on Client Advise  - HZ Zhou, Jiapeng 10/11/15</t>
  </si>
  <si>
    <t>0.4483000000</t>
  </si>
  <si>
    <t>ACI00L2P1</t>
  </si>
  <si>
    <t>REST INFRASTRUCTURE TRUST</t>
  </si>
  <si>
    <t>Based on 2016 Tax Statement - LI,An 28/09/2016 HZ</t>
  </si>
  <si>
    <t>0.0042040000</t>
  </si>
  <si>
    <t>0.1022633700</t>
  </si>
  <si>
    <t>0.0001370000</t>
  </si>
  <si>
    <t>0.0103980300</t>
  </si>
  <si>
    <t>0.0000002550</t>
  </si>
  <si>
    <t>Based on Sydney advice - HZ Jiang,Weiwei 15/08/2016</t>
  </si>
  <si>
    <t>0.0000020800</t>
  </si>
  <si>
    <t>0.0000008600</t>
  </si>
  <si>
    <t>0.0000018200</t>
  </si>
  <si>
    <t>0.0000019300</t>
  </si>
  <si>
    <t>Based on UR distribution report  - HZ  Shen,Xia 29/01/2016</t>
  </si>
  <si>
    <t>0.0005779000</t>
  </si>
  <si>
    <t>0.0110340000</t>
  </si>
  <si>
    <t>0.0033179970</t>
  </si>
  <si>
    <t>0.0004294510</t>
  </si>
  <si>
    <t>0.0122515240</t>
  </si>
  <si>
    <t>Based on UR Distribution Report - HZ Kang Lulu 11/07/2016</t>
  </si>
  <si>
    <t>0.0219243600</t>
  </si>
  <si>
    <t>Based on YE relassification  - HZ Jiang, Roujia 11/07/2016</t>
  </si>
  <si>
    <t>0.0262464900</t>
  </si>
  <si>
    <t>Based on Dec2015 UR Distribution Report - Chen, Yinfei 06/01/2015</t>
  </si>
  <si>
    <t>0.0067910000</t>
  </si>
  <si>
    <t>Based on Nov2015 distribution statement &amp; Sydney information- HZ Deng, Yue 11/05/2016</t>
  </si>
  <si>
    <t>0.0173000000</t>
  </si>
  <si>
    <t>Based on Nov2015 distribution statement (ROC booked in BRKP) - HZ Deng, Yue 11/05/2016</t>
  </si>
  <si>
    <t>0.0118000000</t>
  </si>
  <si>
    <t>0.0004308200</t>
  </si>
  <si>
    <t>Based on UR Distribution reports - HZ Shen,Xia 29/01/2016</t>
  </si>
  <si>
    <t>0.0100726100</t>
  </si>
  <si>
    <t>972FUV901</t>
  </si>
  <si>
    <t>THE PRIVATE CAPITAL GROUP II</t>
  </si>
  <si>
    <t>Based on Distribution Notification - HZ Chi, Yuan 13/10/2016</t>
  </si>
  <si>
    <t>0.0004340860</t>
  </si>
  <si>
    <t>ACI00GXD5</t>
  </si>
  <si>
    <t>Based on 2016 Actual Tax Statement  - HZ Zhou, Jiapeng 27/09/2016</t>
  </si>
  <si>
    <t>0.0065410000</t>
  </si>
  <si>
    <t>0.0056060000</t>
  </si>
  <si>
    <t>0.0275550000</t>
  </si>
  <si>
    <t>ACI00GXF0</t>
  </si>
  <si>
    <t>Based on 2016 Annual tax statement
- HZ Shen,Xia 28/09/2016</t>
  </si>
  <si>
    <t>0.0788260000</t>
  </si>
  <si>
    <t>923MUW904</t>
  </si>
  <si>
    <t>Tax exempt security-Shao Chuchu  14/01/2016 HZ</t>
  </si>
  <si>
    <t>0.0735604100</t>
  </si>
  <si>
    <t>0.0105537000</t>
  </si>
  <si>
    <t>0.0021512000</t>
  </si>
  <si>
    <t>0.0001070000</t>
  </si>
  <si>
    <t>0.0013939200</t>
  </si>
  <si>
    <t>0.0111900000</t>
  </si>
  <si>
    <t>0.0396945000</t>
  </si>
  <si>
    <t>0.0004366490</t>
  </si>
  <si>
    <t>ACI04RDQ0</t>
  </si>
  <si>
    <t>SUNSUPER INFRASTRCTURE TRUST 4</t>
  </si>
  <si>
    <t>Based on 2016 tax statement and email advise - HZ Chi, Yuan 01/11/2016</t>
  </si>
  <si>
    <t>0.2165367790</t>
  </si>
  <si>
    <t>0.0038550000</t>
  </si>
  <si>
    <t>2.0871233980</t>
  </si>
  <si>
    <t>0.0020530000</t>
  </si>
  <si>
    <t>Based on NOV2015 simulation report 225 - HZ Shu,Yinyin 16/12/15</t>
  </si>
  <si>
    <t>Based on NOV 2015 Simulation report   - HZ Shu, Yinyin 16/12/15</t>
  </si>
  <si>
    <t>0.0038805000</t>
  </si>
  <si>
    <t>0.0014910000</t>
  </si>
  <si>
    <t>0.0055365300</t>
  </si>
  <si>
    <t>0.0000747380</t>
  </si>
  <si>
    <t>7.2099976010</t>
  </si>
  <si>
    <t>7.4799998730</t>
  </si>
  <si>
    <t>0.0068371949</t>
  </si>
  <si>
    <t>0.0036963170</t>
  </si>
  <si>
    <t>7.2100000380</t>
  </si>
  <si>
    <t>3.8900002880</t>
  </si>
  <si>
    <t>0.0030718670</t>
  </si>
  <si>
    <t>0.0048110000</t>
  </si>
  <si>
    <t>0.0066722520</t>
  </si>
  <si>
    <t>Based on YE reclassification - HZ Deng,Yue 08/07/2016</t>
  </si>
  <si>
    <t>0.0009770430</t>
  </si>
  <si>
    <t>0.0013900900</t>
  </si>
  <si>
    <t>Based on Client Advise  - HZ  Jiang, Roujia  21/12/15</t>
  </si>
  <si>
    <t>0.4475000000</t>
  </si>
  <si>
    <t>0.1053491600</t>
  </si>
  <si>
    <t>All in interest - HZ Li,An 14/12/2015</t>
  </si>
  <si>
    <t>0.0000616438</t>
  </si>
  <si>
    <t>0.0002489480</t>
  </si>
  <si>
    <t>0.0002619280</t>
  </si>
  <si>
    <t>923MUX902</t>
  </si>
  <si>
    <t>Tax exempt security-Shao Chuchu 14/01/2016 HZ</t>
  </si>
  <si>
    <t>0.0449703000</t>
  </si>
  <si>
    <t>999XEW907</t>
  </si>
  <si>
    <t>QUAY AUSTRALIA 1 FUND</t>
  </si>
  <si>
    <t>Based on 2016 annual tax statement (Part of ROC booked in BRKP)- HZ Jiang, Weiwei 21/10/2016</t>
  </si>
  <si>
    <t>0.0102780000</t>
  </si>
  <si>
    <t>0.0045000000</t>
  </si>
  <si>
    <t>0.0000015200</t>
  </si>
  <si>
    <t>0.0071000000</t>
  </si>
  <si>
    <t>923MSF904</t>
  </si>
  <si>
    <t>Based on 2016 tax statement - HZ Lv,Qi 18//11/2016</t>
  </si>
  <si>
    <t>0.0680000000</t>
  </si>
  <si>
    <t>0.5584000000</t>
  </si>
  <si>
    <t>0.0004375450</t>
  </si>
  <si>
    <t>984YTK902</t>
  </si>
  <si>
    <t>CFS GLBL EMERG MKTS SUSTAIN FD</t>
  </si>
  <si>
    <t>Based on 2016 Annual Tax Statement - HZ Shen,Xia 02/09/2016 For Christian Super</t>
  </si>
  <si>
    <t>0.0270000000</t>
  </si>
  <si>
    <t>0.0120000000</t>
  </si>
  <si>
    <t>994EST906</t>
  </si>
  <si>
    <t>Based on 2016 Tax statement -HZ Jiang, Roujia 22/08/2016</t>
  </si>
  <si>
    <t>Based on 2016 Annual Tax Statement - HZ Shen,Xia 22/08/2016 For NGS</t>
  </si>
  <si>
    <t>Based on UR distribution report  - HZ Shu,Yinyin 29/01/2016</t>
  </si>
  <si>
    <t>0.0104372000</t>
  </si>
  <si>
    <t>0.0287378000</t>
  </si>
  <si>
    <t>0.0200712000</t>
  </si>
  <si>
    <t>0.0015936000</t>
  </si>
  <si>
    <t>99MYUU906</t>
  </si>
  <si>
    <t>Based on DEC Distribution Report - HZ Zhou,Jiapeng 05/04/16</t>
  </si>
  <si>
    <t>0.0074000000</t>
  </si>
  <si>
    <t>0.0002089000</t>
  </si>
  <si>
    <t>0.0005753000</t>
  </si>
  <si>
    <t>0.0004335850</t>
  </si>
  <si>
    <t>ACI00J938</t>
  </si>
  <si>
    <t>ENERGY INFRASTRUCTURE TRUST</t>
  </si>
  <si>
    <t>As per distribution statement, fund manager advised that there is no annual tax statement for June2015- Shu,Yinyin 13/01/2015</t>
  </si>
  <si>
    <t>0.0550000000</t>
  </si>
  <si>
    <t>923MUV906</t>
  </si>
  <si>
    <t>Tax exempt security-Shao Chuchu 14/01/2016</t>
  </si>
  <si>
    <t>0.0515289560</t>
  </si>
  <si>
    <t>0.0005215040</t>
  </si>
  <si>
    <t>0.0183813000</t>
  </si>
  <si>
    <t>0.0005215070</t>
  </si>
  <si>
    <t>0.0143084200</t>
  </si>
  <si>
    <t>Based on BGIR/BGLM, it's reinvestment of manager fee rebates - HZ Lu,Saqian 20
/01/2016</t>
  </si>
  <si>
    <t>999XFE906</t>
  </si>
  <si>
    <t>WILSHIRE AUSTRALIAN PRIVATE PST Class D</t>
  </si>
  <si>
    <t>TAX EXEMPTED SECURITIES - HZ Jiang, Roujia  13/01/2016</t>
  </si>
  <si>
    <t>0.0502960000</t>
  </si>
  <si>
    <t>0.0061257620</t>
  </si>
  <si>
    <t>0.0212461000</t>
  </si>
  <si>
    <t>999XFF903</t>
  </si>
  <si>
    <t>TAX EXEMPTED SECURITIES - Jiang, Roujia 13/01/2016  - HZ</t>
  </si>
  <si>
    <t>0.0451980000</t>
  </si>
  <si>
    <t>Based on UR distribution report - HZ Shu,Yinyin 29/01/2016</t>
  </si>
  <si>
    <t>0.0056590000</t>
  </si>
  <si>
    <t>Based on Fund group booking - HZ Shen,Xia 31/12/2015</t>
  </si>
  <si>
    <t>0.2581000000</t>
  </si>
  <si>
    <t>0.0202000000</t>
  </si>
  <si>
    <t>Based on 2016 tax statement, only for Mercy - HZ Kang Lulu 23/11/2016</t>
  </si>
  <si>
    <t>0.0188643890</t>
  </si>
  <si>
    <t>Based on Dec2015 distribution statement &amp; Sydney information(ROC bookded in BRKP) - HZ Deng, Yue 11/05/2016</t>
  </si>
  <si>
    <t>0.0206900000</t>
  </si>
  <si>
    <t>Based on YE reclassification - HZ Deng, Yue 08/07/2016</t>
  </si>
  <si>
    <t>0.0194843060</t>
  </si>
  <si>
    <t>Based on UR Distribution reports - HZ Shu,Yinyin 29/01/2016</t>
  </si>
  <si>
    <t>0.0121788400</t>
  </si>
  <si>
    <t>Based on DRP 30APR16 Reclass -HZ Deng, Yue 05/07/2016</t>
  </si>
  <si>
    <t>0.0294831600</t>
  </si>
  <si>
    <t>B68MDZ909</t>
  </si>
  <si>
    <t>SPDR S&amp;P/ASX 200 RESOURCES FUND</t>
  </si>
  <si>
    <t>Based on SSGA ETF 2015 FUND letter - HZ Shao Chuchu 07/01/2016</t>
  </si>
  <si>
    <t>0.1226790000</t>
  </si>
  <si>
    <t>ACI073XX3</t>
  </si>
  <si>
    <t>SPDR S&amp;P Global Dividend Fund</t>
  </si>
  <si>
    <t>0.2214760000</t>
  </si>
  <si>
    <t>ACI073XY1</t>
  </si>
  <si>
    <t>SPDR Dow Jones Global Real Estate</t>
  </si>
  <si>
    <t>0.1323430000</t>
  </si>
  <si>
    <t>B3NFN6907</t>
  </si>
  <si>
    <t>SPDR S&amp;P/ASX 200 FINANCIALS EX A-REIT FUND</t>
  </si>
  <si>
    <t>Based on SSGA ETF 2015 Fund letter  HZ Shao Chuchu 07/01/2016</t>
  </si>
  <si>
    <t>0.5621500000</t>
  </si>
  <si>
    <t>1.5300000000</t>
  </si>
  <si>
    <t>Based on 2016 tax statement - HZ Kang Lulu 06/10/2016</t>
  </si>
  <si>
    <t>988NUC908</t>
  </si>
  <si>
    <t>SHOPPING CENTRES AUSTRALASIA</t>
  </si>
  <si>
    <t>Based on 2016 annual tax statement  - HZ Jiang,Weiwei 27/09/2016</t>
  </si>
  <si>
    <t>BYMTNB909</t>
  </si>
  <si>
    <t>AVENTUS RETAIL PROPERTY FUND</t>
  </si>
  <si>
    <t>Based on 2016 annual tax statement - HZ Jiang,Weiwei 25/10/2016</t>
  </si>
  <si>
    <t>0.0289000000</t>
  </si>
  <si>
    <t>Based on 2016 annual tax statement - HZ Jiang,Weiwei 15/09/2016</t>
  </si>
  <si>
    <t>B70DWB907</t>
  </si>
  <si>
    <t>SYDNEY AIRPORT</t>
  </si>
  <si>
    <t>Based on 2016 tax statement and company website distribution information Shao Chuchu 22/09/2016 HZ</t>
  </si>
  <si>
    <t>0.1300000000</t>
  </si>
  <si>
    <t>620088906</t>
  </si>
  <si>
    <t>TRANSURBAN GROUP</t>
  </si>
  <si>
    <t>Based on 2016  tax statement (DEC period) and company distribution component statement- HZ
Zhou, Jiapeng 27/09/2016</t>
  </si>
  <si>
    <t>0.2250000000</t>
  </si>
  <si>
    <t>B01WT6904</t>
  </si>
  <si>
    <t>DUET GROUP</t>
  </si>
  <si>
    <t>Based on 2016 tax statement +company website - HZ Kang Lulu 23/09/2016</t>
  </si>
  <si>
    <t>0.0900000000</t>
  </si>
  <si>
    <t>B03FYZ909</t>
  </si>
  <si>
    <t>GOODMAN GROUP</t>
  </si>
  <si>
    <t>Based on 2016 tax statement - HZ Jiang, Weiwei 27/09/2016</t>
  </si>
  <si>
    <t>0.1190000000</t>
  </si>
  <si>
    <t>636105900</t>
  </si>
  <si>
    <t>ASPEN GROUP</t>
  </si>
  <si>
    <t>Based on 2016 Anuual Tax Statement - HZ Kang Lulu 06/10/2016</t>
  </si>
  <si>
    <t>0.0460000000</t>
  </si>
  <si>
    <t>612745901</t>
  </si>
  <si>
    <t>BUNNINGS WAREHOUSE NPV</t>
  </si>
  <si>
    <t>Based on 2016 tax statement - HZ Shao Chuchu 14/09/2016</t>
  </si>
  <si>
    <t>0.0829000000</t>
  </si>
  <si>
    <t>BY8L4Z900</t>
  </si>
  <si>
    <t>GATEWAY LIFESTYLE</t>
  </si>
  <si>
    <t>Based on 2016 annual tax statemens and 2016 tax information DEC period- HZ Zhou, Jiapeng 20/10/16</t>
  </si>
  <si>
    <t>0.0531000000</t>
  </si>
  <si>
    <t>B1524B900</t>
  </si>
  <si>
    <t>GENERATION HEALTHCARE REIT</t>
  </si>
  <si>
    <t>Based on 2016 tax statement  - HZ Li,An 28/09/2016</t>
  </si>
  <si>
    <t>0.0442000000</t>
  </si>
  <si>
    <t>B15F6S902</t>
  </si>
  <si>
    <t>CHARTER HALL GROUP</t>
  </si>
  <si>
    <t>0.1330000000</t>
  </si>
  <si>
    <t>BGP647905</t>
  </si>
  <si>
    <t>NATIONAL STORAGE REIT</t>
  </si>
  <si>
    <t>Based on 2016 annual tax statement &amp; 31DEC2015 Distribution information - HZ Shen Xia 28/09/2016</t>
  </si>
  <si>
    <t>0.0430000000</t>
  </si>
  <si>
    <t>685085003</t>
  </si>
  <si>
    <t>STOCKLAND NPV</t>
  </si>
  <si>
    <t>Based on 2016 tax statement - HZ Chi, Yuan 11/10/2016</t>
  </si>
  <si>
    <t>0.1220000000</t>
  </si>
  <si>
    <t>622559904</t>
  </si>
  <si>
    <t>CHARTER HALL RETAIL REIT</t>
  </si>
  <si>
    <t>Based on 2016 tax statement - HZ Shao Chuchu 06/10/2016</t>
  </si>
  <si>
    <t>0.1400000000</t>
  </si>
  <si>
    <t>B1Y9BC903</t>
  </si>
  <si>
    <t>GROWTHPOINT PROPERTIES AUS N</t>
  </si>
  <si>
    <t>Based on annual 2016 Tax Statement
- HZ Lu,Saqian 15/09/2016</t>
  </si>
  <si>
    <t>0.1020000000</t>
  </si>
  <si>
    <t>BGHQFH906</t>
  </si>
  <si>
    <t>INDUSTRIA REIT REIT NPV</t>
  </si>
  <si>
    <t>Based on 2016 tax statement - HZ Lu,Saqian 06/10/2016</t>
  </si>
  <si>
    <t>0.0750000000</t>
  </si>
  <si>
    <t>620569905</t>
  </si>
  <si>
    <t>INVESTA OFFICE FUND</t>
  </si>
  <si>
    <t>Based on 2016 Tax Statement - HZ Chi, Yuan 11/10/2016</t>
  </si>
  <si>
    <t>0.0980000000</t>
  </si>
  <si>
    <t>616197901</t>
  </si>
  <si>
    <t>MIRVAC GROUP</t>
  </si>
  <si>
    <t>Based on 2016 Tax Statement - HZ Jiang, Roujia 27/09/2016</t>
  </si>
  <si>
    <t>0.0470000000</t>
  </si>
  <si>
    <t>611796905</t>
  </si>
  <si>
    <t>ARDENT LEISURE GROUP</t>
  </si>
  <si>
    <t>Based on 2016 annual tax statement - HZ Zhou, Jiapeng 27/09/2016</t>
  </si>
  <si>
    <t>0.0700000000</t>
  </si>
  <si>
    <t>636586000</t>
  </si>
  <si>
    <t>Based on 2016 Tax Statement (Dec YE) + Company Website - HZ Shao Chuchu 07/10/2016</t>
  </si>
  <si>
    <t>0.1150000000</t>
  </si>
  <si>
    <t>ACI09NP16</t>
  </si>
  <si>
    <t>GPT METRO OFFICE FUND</t>
  </si>
  <si>
    <t>0.0765000000</t>
  </si>
  <si>
    <t>B033YN903</t>
  </si>
  <si>
    <t>DEXUS PROPERTY GROUP</t>
  </si>
  <si>
    <t>Based on 2016 Annual tax statement and MIT Notice - HZ Chi, Yuan 17/10/2016</t>
  </si>
  <si>
    <t>0.2300000000</t>
  </si>
  <si>
    <t>B06HD8905</t>
  </si>
  <si>
    <t>Based on 2016 annual tax statement - HZ Shen,Xia 27/09/2016</t>
  </si>
  <si>
    <t>0.1800000000</t>
  </si>
  <si>
    <t>BHB0NV907</t>
  </si>
  <si>
    <t>GDI PROPERTY GROUP</t>
  </si>
  <si>
    <t>0.0387500000</t>
  </si>
  <si>
    <t>B1KN9P901</t>
  </si>
  <si>
    <t>GALILEO JAPAN FUND UNITS</t>
  </si>
  <si>
    <t>Based on 2016 Annual Tax Statement - HZ Shen,Xia 27/09/2016</t>
  </si>
  <si>
    <t>0.0870000000</t>
  </si>
  <si>
    <t>BY7QXS904</t>
  </si>
  <si>
    <t>VICINITY CENTRES</t>
  </si>
  <si>
    <t>Based on 2016 Tax Statement
HZ Shen,Xia 27/09/2016</t>
  </si>
  <si>
    <t>0.0880000000</t>
  </si>
  <si>
    <t>BNN7BP902</t>
  </si>
  <si>
    <t>ELANOR INVESTOR GROUP STAPLE</t>
  </si>
  <si>
    <t>Based on 2016 annual tax statement - Lv, Qi 22/09/2016</t>
  </si>
  <si>
    <t>0.0730890900</t>
  </si>
  <si>
    <t>BGSHGN900</t>
  </si>
  <si>
    <t>HOTEL PROPERTY INVESTMENTS</t>
  </si>
  <si>
    <t>Based on 2016 tax statement - HZ Jiang, Roujia  27/09/2016</t>
  </si>
  <si>
    <t>671352904</t>
  </si>
  <si>
    <t>ALE PROPERTY TRUST</t>
  </si>
  <si>
    <t>Based on 2016 Tax Statement - HZ Jiang, Roujia  27/09/16</t>
  </si>
  <si>
    <t>0.0990000000</t>
  </si>
  <si>
    <t>624730909</t>
  </si>
  <si>
    <t>Based on 2016 tax return guide &amp; 2016 annual tax statements
- HZ Shen,Xia 17/10/2016</t>
  </si>
  <si>
    <t>0.1900000000</t>
  </si>
  <si>
    <t>Based on Dec distribution notice(ROC booked in BRKP),gain treat as foreign other income confirm with sydney - HZ Li,An 28/10/2016.</t>
  </si>
  <si>
    <t>0.0742860000</t>
  </si>
  <si>
    <t>99HXYS905</t>
  </si>
  <si>
    <t>SSGA - INTL EQUITIES INDEX TRUST (Q3TW)</t>
  </si>
  <si>
    <t>Based on SSGA  DEC UR statement - HZ Shao Chuchu 06/06/2016</t>
  </si>
  <si>
    <t>0.0073400000</t>
  </si>
  <si>
    <t>984YBJ904</t>
  </si>
  <si>
    <t>SSGA AUSTRALIA EQUITIES INDEXTRUST</t>
  </si>
  <si>
    <t>Based on Q3TP JUN distribution statement  HZ Shao Chuchu 14/07/2016</t>
  </si>
  <si>
    <t>0.0226080000</t>
  </si>
  <si>
    <t>984YBL909</t>
  </si>
  <si>
    <t>SSGA AUSTRALIAN LISTED PROPERTY INDEX TRUST</t>
  </si>
  <si>
    <t>Based on  - Q3TY Jun distribution client email HZ Li,An 14/07/2016</t>
  </si>
  <si>
    <t>0.0033830000</t>
  </si>
  <si>
    <t>ACI05Y1Y0</t>
  </si>
  <si>
    <t>Based on 2016 Annual Tax Statement - HZ Li,An 28/10/2016</t>
  </si>
  <si>
    <t>0.0082350000</t>
  </si>
  <si>
    <t>ACI05Y195</t>
  </si>
  <si>
    <t>IFM AUSTRALIAN INFRASTRUCTURE WHOLESALE UT A</t>
  </si>
  <si>
    <t>0.0088640000</t>
  </si>
  <si>
    <t>984VCN900</t>
  </si>
  <si>
    <t>AMP RIL BALANCEFUND WHOLESL OR</t>
  </si>
  <si>
    <t>Based on 2015 tax statement - HZ Lv, Qi 02/08/2016</t>
  </si>
  <si>
    <t>0.0095178020</t>
  </si>
  <si>
    <t>994PUP906</t>
  </si>
  <si>
    <t>RUSSELL AUST OPPORTUNITY FUND</t>
  </si>
  <si>
    <t>Based on UR Distribution report - HZ Deng, yue 05/01/2016</t>
  </si>
  <si>
    <t>0.0099310000</t>
  </si>
  <si>
    <t>999XDK904</t>
  </si>
  <si>
    <t>AMP RESP INV LEADERS INTL SHARE FUND - WHOLESALE</t>
  </si>
  <si>
    <t>Based on 2016 TAX STATEMENT -  HZ Shen,Xia 22/08/2016</t>
  </si>
  <si>
    <t>0.0043269110</t>
  </si>
  <si>
    <t>Based on UR DEC report - HZ Kang Lulu 4/04/2016</t>
  </si>
  <si>
    <t>0.0114320000</t>
  </si>
  <si>
    <t>0.0038520000</t>
  </si>
  <si>
    <t>986GXC902</t>
  </si>
  <si>
    <t>ING INTERNATION SHARES FUND</t>
  </si>
  <si>
    <t>Based on UR Distribution report - HZ Shen,Xia   14/01/2016</t>
  </si>
  <si>
    <t>0.0089960000</t>
  </si>
  <si>
    <t>984YBW905</t>
  </si>
  <si>
    <t>TRIBECA ALPHA PLUS FUND CLASS B</t>
  </si>
  <si>
    <t>Based on 2016  Annual Tax Statement - HZ Shao Chuchu 24NOV2016</t>
  </si>
  <si>
    <t>0.0358102200</t>
  </si>
  <si>
    <t>4.8542477890</t>
  </si>
  <si>
    <t>Based on DEC UR Distn Report - HZ Shao Chuchu 20/01/2016</t>
  </si>
  <si>
    <t>0.0104980000</t>
  </si>
  <si>
    <t>0.0058420000</t>
  </si>
  <si>
    <t>984WSU905</t>
  </si>
  <si>
    <t>AMP FUT DIR EMERGING MARKETS UUT</t>
  </si>
  <si>
    <t>Based on 2016 Tax Statement. -HZ Lv, Qi 02/08/2016</t>
  </si>
  <si>
    <t>0.0182952940</t>
  </si>
  <si>
    <t>973EBK908</t>
  </si>
  <si>
    <t>IFM AUSTRALIAN INFRASTRUCTURE UNIT CLASS</t>
  </si>
  <si>
    <t>TAX EXEMPT security per NGS MTP Quetionnaires - HZ Shu,Yinyin 12/01/2016</t>
  </si>
  <si>
    <t>0.0688310000</t>
  </si>
  <si>
    <t>926SXR906</t>
  </si>
  <si>
    <t>Based on 2016 tax statement - HZ Lv, Qi 02/09/2016</t>
  </si>
  <si>
    <t>0.0180721600</t>
  </si>
  <si>
    <t>923CPU906</t>
  </si>
  <si>
    <t>MAGELLAN INFRASTRUCTURE FUND</t>
  </si>
  <si>
    <t>Based on  2016 tax statement - HZ Shen,Mengchao 03/11/16</t>
  </si>
  <si>
    <t>0.0002098890</t>
  </si>
  <si>
    <t>0.0086550000</t>
  </si>
  <si>
    <t>ACI09NKD5</t>
  </si>
  <si>
    <t>POLARIS GLOBAL EQTY FD</t>
  </si>
  <si>
    <t>based on 2016 Tax Statement - HZ Lv, Qi 19/10/2016</t>
  </si>
  <si>
    <t>0.0032430000</t>
  </si>
  <si>
    <t>979MMT903</t>
  </si>
  <si>
    <t>SCHRODER AUSTRALIAN EQUITY FND</t>
  </si>
  <si>
    <t>0.2027362930</t>
  </si>
  <si>
    <t>0.0001292480</t>
  </si>
  <si>
    <t>ACI09F770</t>
  </si>
  <si>
    <t>IRONBARK KARARA AUST SHARE FD</t>
  </si>
  <si>
    <t>Based on DEC 2015  UR distribution report - HZ Lu,Saqian 22/01/2016</t>
  </si>
  <si>
    <t>0.0253310000</t>
  </si>
  <si>
    <t>0.0130100000</t>
  </si>
  <si>
    <t>Based on actual UR-Dec distribution report - HZ Shen,Xia 14/01/2016</t>
  </si>
  <si>
    <t>0.0160610000</t>
  </si>
  <si>
    <t>986GXK904</t>
  </si>
  <si>
    <t>HIGH GROWTH FUND</t>
  </si>
  <si>
    <t>Based on actual UR distribution report - HZ Shen,Xia 14/01/2016</t>
  </si>
  <si>
    <t>0.0185160000</t>
  </si>
  <si>
    <t>Basd on UR-Dec distribution report -HZ Shu Yinyin 14/01/2016</t>
  </si>
  <si>
    <t>0.0141120000</t>
  </si>
  <si>
    <t>Based on UR distribution statement - HZ Lu,Saqian 05/01/2016</t>
  </si>
  <si>
    <t>0.0134190000</t>
  </si>
  <si>
    <t>0.0141350000</t>
  </si>
  <si>
    <t>0.0082228900</t>
  </si>
  <si>
    <t>986GXD900</t>
  </si>
  <si>
    <t>ING INTL SHARES (HEDG) FUND</t>
  </si>
  <si>
    <t>Based on UR Distribution report  - Shen,Xia 14/01/2016</t>
  </si>
  <si>
    <t>0.0011130000</t>
  </si>
  <si>
    <t>Based On UR DEC Distribution report - Shao Chuchu 05/01/2016 HZ</t>
  </si>
  <si>
    <t>0.0168870000</t>
  </si>
  <si>
    <t>Based on UR Distribtuion reprot - HZ Shao Chuchu 05/01/2016</t>
  </si>
  <si>
    <t>0.0157060000</t>
  </si>
  <si>
    <t>ACI02EGZ8</t>
  </si>
  <si>
    <t>AMP RIL DIVERSIF FIXED INCOME</t>
  </si>
  <si>
    <t>Based on 2016 tax statement - HZ 
Shen,Xia 24/08/2016</t>
  </si>
  <si>
    <t>0.0431322000</t>
  </si>
  <si>
    <t>0.2744270000</t>
  </si>
  <si>
    <t>Based on 2016  tax statement -HZ 
Shen,Xia 2/09/2016</t>
  </si>
  <si>
    <t>0.0095369600</t>
  </si>
  <si>
    <t>986GXE908</t>
  </si>
  <si>
    <t>Australian listed property fund</t>
  </si>
  <si>
    <t>Based on UR Report -HZ Shu,Yinyin 14/01/2016</t>
  </si>
  <si>
    <t>0.0245600000</t>
  </si>
  <si>
    <t>Based on Dec 2015 UR report - HZ Kang, Lulu 11/01/2016</t>
  </si>
  <si>
    <t>0.0069620000</t>
  </si>
  <si>
    <t>B23Y73905</t>
  </si>
  <si>
    <t>ABERDEEN AUSTRALIAN EQUITIES F</t>
  </si>
  <si>
    <t>Based on DEC 2015 simulation report -HZ Zhou, Jiapeng 13/05/16</t>
  </si>
  <si>
    <t>0.0186000000</t>
  </si>
  <si>
    <t>927UBT900</t>
  </si>
  <si>
    <t>BABSON CAP EUROP LOAN REIN</t>
  </si>
  <si>
    <t>Based on client specific,treat as foreign source income - HZ Deng,Yue 07/01/2016</t>
  </si>
  <si>
    <t>1.7788770000</t>
  </si>
  <si>
    <t>Based On DEC UR distribution report - HZ Shu,Yinyin 11/01/16</t>
  </si>
  <si>
    <t>0.0096900000</t>
  </si>
  <si>
    <t>0.0074503310</t>
  </si>
  <si>
    <t>0.0079999990</t>
  </si>
  <si>
    <t>927KPH903</t>
  </si>
  <si>
    <t>Based on client specific treat as foreign source - HZ Jiang,Weiwei 22/11/2016</t>
  </si>
  <si>
    <t>1.6916480000</t>
  </si>
  <si>
    <t>Based on UR Distribution report -HZ Jiang, Roujia  11/01/16</t>
  </si>
  <si>
    <t>0.0197220000</t>
  </si>
  <si>
    <t>Based on Dec UR distribution report - HZ Shu,Yinyin 14/01/2016</t>
  </si>
  <si>
    <t>0.0083720000</t>
  </si>
  <si>
    <t>Based on Dec 2015 UR Distribution report - HZ Shu,Yinyin 11/01/2016</t>
  </si>
  <si>
    <t>0.0053450000</t>
  </si>
  <si>
    <t>0.0034520000</t>
  </si>
  <si>
    <t>0.0144670000</t>
  </si>
  <si>
    <t>ACI09F7Y1</t>
  </si>
  <si>
    <t>PAYDEN GLOBAL INCOME OPP</t>
  </si>
  <si>
    <t>99RLQP905</t>
  </si>
  <si>
    <t>RUSSELL AUSTRALIAN OPPORTNUITY FUND  (D)</t>
  </si>
  <si>
    <t>Based On UR Distribution report - HZ Shen,Xia   11/01/2016</t>
  </si>
  <si>
    <t>0.0154100000</t>
  </si>
  <si>
    <t>0.0040053700</t>
  </si>
  <si>
    <t>Based on 2015 Dec UR report - HZ Kang, Lulu 8/01/2016</t>
  </si>
  <si>
    <t>0.0060640000</t>
  </si>
  <si>
    <t>0.0143306490</t>
  </si>
  <si>
    <t>ACI00GY77</t>
  </si>
  <si>
    <t>PARADICE MICRO INVESTMENT FUND</t>
  </si>
  <si>
    <t>Based on 2016  tax statement - HZ Li,An 18/10/2016</t>
  </si>
  <si>
    <t>0.0061371000</t>
  </si>
  <si>
    <t>1.6810323400</t>
  </si>
  <si>
    <t>0.0056088880</t>
  </si>
  <si>
    <t>ACI06PFD9</t>
  </si>
  <si>
    <t>SCHRDER GLB ACTIVE VALUE FD I</t>
  </si>
  <si>
    <t>0.0091804410</t>
  </si>
  <si>
    <t>classified as foreign source per client specific - HZ Deng,Yue 07/01/2016</t>
  </si>
  <si>
    <t>Based On UR Dec Distribution - HZ Kang, Lulu 8/01/2016</t>
  </si>
  <si>
    <t>0.0044980000</t>
  </si>
  <si>
    <t>ACI027JU1</t>
  </si>
  <si>
    <t>ABERDEEN TOTAL RETURN FIXED I</t>
  </si>
  <si>
    <t>Based on DEC2015 Simulation Report - HZ Zhou, Jiapeng 13/05/2016</t>
  </si>
  <si>
    <t>0.0010000000</t>
  </si>
  <si>
    <t>Based on DEC2015 simulation report 225 - HZ Shen,Xia 19/01/2016</t>
  </si>
  <si>
    <t>Based on DEC 2015 Simulation report   - HZ Shen,Xia 18/01/2016</t>
  </si>
  <si>
    <t>5.4647634000</t>
  </si>
  <si>
    <t>0.0073580000</t>
  </si>
  <si>
    <t>0.0062116000</t>
  </si>
  <si>
    <t>0.0124999980</t>
  </si>
  <si>
    <t>986GXB904</t>
  </si>
  <si>
    <t>AUSTRALIAN SHARES FUND</t>
  </si>
  <si>
    <t>Based on UR distribution report  -HZ Shen,Xia 14/01/2016</t>
  </si>
  <si>
    <t>0.0324920000</t>
  </si>
  <si>
    <t>BASED ON UR DEC DISTRIBUTION REPORT - HZ Jiang, Roujia 11/01/2016</t>
  </si>
  <si>
    <t>0.0060150000</t>
  </si>
  <si>
    <t>Based on 2015 annual tax statement - HZ  Jiang, Roujia 11/04/2016</t>
  </si>
  <si>
    <t>992RJB908</t>
  </si>
  <si>
    <t>AMP SUSTAINABLE FUTURE AUST</t>
  </si>
  <si>
    <t>Based on 2016 Annual Tax Statement  -  HZ Jiang, Roujia  22/08/2016</t>
  </si>
  <si>
    <t>0.0266432980</t>
  </si>
  <si>
    <t>B83XZS908</t>
  </si>
  <si>
    <t>ABERDEEN INFLATION LINKED BOND</t>
  </si>
  <si>
    <t>Based on simulation report DEC2015 - HZ Zhou, Jiapeng 13/05/16</t>
  </si>
  <si>
    <t>0.0130000000</t>
  </si>
  <si>
    <t>BASED ON DEC UR  DISTIBUTION REPORT. -HZ Jiang, Roujia 11/01/2016</t>
  </si>
  <si>
    <t>0.0011820000</t>
  </si>
  <si>
    <t>0.0239374000</t>
  </si>
  <si>
    <t>Based On UR distribution report -  HZ Shen,Xia  11/01/2016</t>
  </si>
  <si>
    <t>0.0004230000</t>
  </si>
  <si>
    <t>Based on Dec Distribution report - HZ Jiang, Roujia 12/04/2016</t>
  </si>
  <si>
    <t>0.0039780000</t>
  </si>
  <si>
    <t>Based on 2016 Tax statement - HZ Shen,Xia 23/08/2016</t>
  </si>
  <si>
    <t>Based on DEC2015 Simulation report - HZ Zhou, Jiapeng 13/05/16</t>
  </si>
  <si>
    <t>0.0038645000</t>
  </si>
  <si>
    <t>B8B74R902</t>
  </si>
  <si>
    <t>ABERDEEN CLASSIC SERIES AUSTR</t>
  </si>
  <si>
    <t>Based on DEC Simulation report - HZ Zhou, Jiapeng 13/05/16</t>
  </si>
  <si>
    <t>0.0454000000</t>
  </si>
  <si>
    <t>0.0273000000</t>
  </si>
  <si>
    <t>Based on Sep UR distribution report - HZ Shen,Xia   14/01/2016</t>
  </si>
  <si>
    <t>0.0068560000</t>
  </si>
  <si>
    <t>0.0074095000</t>
  </si>
  <si>
    <t>0.0112225400</t>
  </si>
  <si>
    <t>0.0109900000</t>
  </si>
  <si>
    <t>0.0887140000</t>
  </si>
  <si>
    <t>0.0032280000</t>
  </si>
  <si>
    <t>Based on distribution report DEC 2015 - HZ Shu,Yinyin 18/03/2016</t>
  </si>
  <si>
    <t>ACI02EHP9</t>
  </si>
  <si>
    <t>MERCER DIVERSIFIED ALTERNATIVE</t>
  </si>
  <si>
    <t>Based on 2016 actual tax statement - HZ Shen,Xia 24/08/2016</t>
  </si>
  <si>
    <t>0.0069778580</t>
  </si>
  <si>
    <t>923MSZ900</t>
  </si>
  <si>
    <t>Prepetual Wholesale Smaller Companies Fund</t>
  </si>
  <si>
    <t>Based on 2016 tax statement  -HZ Shao Chuchu 02/09/2016</t>
  </si>
  <si>
    <t>0.0181657400</t>
  </si>
  <si>
    <t>0.0058015000</t>
  </si>
  <si>
    <t>923MUH907</t>
  </si>
  <si>
    <t>Based on 2016 annual tax statement - HZ  Kang Lulu 02/09/2016</t>
  </si>
  <si>
    <t>0.0326580300</t>
  </si>
  <si>
    <t>0.0054523290</t>
  </si>
  <si>
    <t>0.0062350000</t>
  </si>
  <si>
    <t>923MSR908</t>
  </si>
  <si>
    <t>L1 Capital Australian Equity</t>
  </si>
  <si>
    <t>Based on 2016 annual tax statement - HZ Shao Chuchu 01/09/2016</t>
  </si>
  <si>
    <t>0.0134091400</t>
  </si>
  <si>
    <t>ACI029A02</t>
  </si>
  <si>
    <t>MERCER AU DIRECT PPTY FUND U</t>
  </si>
  <si>
    <t>Based on tax statement 2016 - Shao Chuchu HZ 03/08/2016</t>
  </si>
  <si>
    <t>0.0113946380</t>
  </si>
  <si>
    <t>923MUK900</t>
  </si>
  <si>
    <t>Ubique Australian Shares Fund</t>
  </si>
  <si>
    <t>Based on 2016 tax statement - HZ Lv, Qi 08/11/2016</t>
  </si>
  <si>
    <t>0.0263206200</t>
  </si>
  <si>
    <t>2.4195546300</t>
  </si>
  <si>
    <t>0.0061563310</t>
  </si>
  <si>
    <t>0.0049396300</t>
  </si>
  <si>
    <t>ACI0C4HB1</t>
  </si>
  <si>
    <t>SSGA AUST EQUITY FUND COMMO</t>
  </si>
  <si>
    <t>based on 2016 tax statement Shao Chuchu  19/10/2016 HZ</t>
  </si>
  <si>
    <t>0.0111730000</t>
  </si>
  <si>
    <t>979MVY902</t>
  </si>
  <si>
    <t>PARADICE INV MGT MIDCAP TRUST</t>
  </si>
  <si>
    <t>0.0108648700</t>
  </si>
  <si>
    <t>0.0029000000</t>
  </si>
  <si>
    <t>984YBE905</t>
  </si>
  <si>
    <t>SSGA GLOBAL INDEX PLUS TRUST</t>
  </si>
  <si>
    <t>0.0061790000</t>
  </si>
  <si>
    <t>ACI07RN11</t>
  </si>
  <si>
    <t>SSGA AUST MAGNED VOL ALPHA TST</t>
  </si>
  <si>
    <t>Based on 30Jun2016 annual tax statement, HZ Jiang,Weiwei 4/11/2016</t>
  </si>
  <si>
    <t>0.0050170000</t>
  </si>
  <si>
    <t>99LYBU908</t>
  </si>
  <si>
    <t>SSGA - GLOBAL INDEX PLUS TRUST</t>
  </si>
  <si>
    <t>Based on DEC2015 SSGA UR distribution Report - HZ Zhang Qian 06/07/2016</t>
  </si>
  <si>
    <t>Based on UR distribution report - HZ Wu,Yao 18/03/2016</t>
  </si>
  <si>
    <t>5.4647190000</t>
  </si>
  <si>
    <t>0.0080640000</t>
  </si>
  <si>
    <t>99HNBC907</t>
  </si>
  <si>
    <t>SSGA - AUSTRALIAN EQUITIES INDEX TRUST</t>
  </si>
  <si>
    <t>0.0226080200</t>
  </si>
  <si>
    <t>0.0037000000</t>
  </si>
  <si>
    <t>Based on DEC2015 distribution report - HZ Shen,Mengchao 18/03/16</t>
  </si>
  <si>
    <t>5.6385730000</t>
  </si>
  <si>
    <t>Based on distribution report -HZ Zhou, Jiapeng 18/03/16</t>
  </si>
  <si>
    <t>4.1312540000</t>
  </si>
  <si>
    <t>99KBSK903</t>
  </si>
  <si>
    <t>SSGA - AUST LISTED PROPERTY INDEX TRUST (Q3TY)</t>
  </si>
  <si>
    <t>Based on UR Distribution report - HZ Kang Lulu 14/03/2016</t>
  </si>
  <si>
    <t>0.0033829900</t>
  </si>
  <si>
    <t>ACI04HX56</t>
  </si>
  <si>
    <t>Based on 2016 Tax Statement - HZ Shen,Mengchao 20/07/16</t>
  </si>
  <si>
    <t>0.0064209550</t>
  </si>
  <si>
    <t>0.0124700000</t>
  </si>
  <si>
    <t>984YBH908</t>
  </si>
  <si>
    <t>SSGA PASSIVE BALANCED TRUST</t>
  </si>
  <si>
    <t>Based on 2016 tax statement - HZ Chi,Yuan  29/07/2016</t>
  </si>
  <si>
    <t>0.0093949999</t>
  </si>
  <si>
    <t>0.0095600000</t>
  </si>
  <si>
    <t>ACI06YQ89</t>
  </si>
  <si>
    <t>EQCH SGHICE CLASS B UNITS MUTUAL FUND</t>
  </si>
  <si>
    <t>Based On 2016 tax statement - HZ Lv, Qi 26/10//2016</t>
  </si>
  <si>
    <t>0.0068470000</t>
  </si>
  <si>
    <t>Based on 2016 tax statement - HZ Chi,Yuan 29/07/2016</t>
  </si>
  <si>
    <t>0.0050640000</t>
  </si>
  <si>
    <t>0.0054680000</t>
  </si>
  <si>
    <t>0.4419000000</t>
  </si>
  <si>
    <t>0.0216110000</t>
  </si>
  <si>
    <t>0.0058020000</t>
  </si>
  <si>
    <t>0.0016564000</t>
  </si>
  <si>
    <t>0.0226080001</t>
  </si>
  <si>
    <t>0.0223290000</t>
  </si>
  <si>
    <t>Based on 2016 Tax Statement - 
HZ  Jiang, Roujia 13/10/2016</t>
  </si>
  <si>
    <t>0.0201390000</t>
  </si>
  <si>
    <t>0.0065000000</t>
  </si>
  <si>
    <t>0.0065260000</t>
  </si>
  <si>
    <t>0.0116018300</t>
  </si>
  <si>
    <t>0.0123370000</t>
  </si>
  <si>
    <t>923CWA902</t>
  </si>
  <si>
    <t>EQT DUNDAS GLOBAL EQUITY FUND</t>
  </si>
  <si>
    <t>Based on 2016 Tax Statement - HZ Kang lulu 23/11/2016</t>
  </si>
  <si>
    <t>0.0885170000</t>
  </si>
  <si>
    <t>0.0080021470</t>
  </si>
  <si>
    <t>984WVS906</t>
  </si>
  <si>
    <t>TEMPLETON GLB BOND PLUS CL U</t>
  </si>
  <si>
    <t>Based on 2016 Tax Statement- HZ Shao Chuchu 18/07/2016</t>
  </si>
  <si>
    <t>0.0100100900</t>
  </si>
  <si>
    <t>99RGWS903</t>
  </si>
  <si>
    <t>Based on DEC2015 UR Report - HZ Shao Chuchu 06/01/2016</t>
  </si>
  <si>
    <t>0.0023060000</t>
  </si>
  <si>
    <t>Base on 2016 Distribution summary  - HZ Kang Lulu 15/08/2016</t>
  </si>
  <si>
    <t>0.0215172930</t>
  </si>
  <si>
    <t>Based on DEC UR Distribution Report - Shao Chuchu 06/01/2016 HZ</t>
  </si>
  <si>
    <t>0.0081400000</t>
  </si>
  <si>
    <t>0.0000879060</t>
  </si>
  <si>
    <t>0.0035830016</t>
  </si>
  <si>
    <t>Based on 2016 Tax statement - HZ Jiang, Roujia 7/09/2016</t>
  </si>
  <si>
    <t>0.0260336930</t>
  </si>
  <si>
    <t>0.0144000000</t>
  </si>
  <si>
    <t>0.0050890370</t>
  </si>
  <si>
    <t>0.0063214000</t>
  </si>
  <si>
    <t>0.0095830140</t>
  </si>
  <si>
    <t>922GSA909</t>
  </si>
  <si>
    <t>IFM AUS INFRA WS UNIT TRUST A</t>
  </si>
  <si>
    <t>0.0089469660</t>
  </si>
  <si>
    <t>Based on sydney advise - HZ Yu, Shufang  12/07/2016</t>
  </si>
  <si>
    <t>0.0355382540</t>
  </si>
  <si>
    <t>BWX5V9909</t>
  </si>
  <si>
    <t>RUSSELL INVESTMENT COMPANY PLC</t>
  </si>
  <si>
    <t>Based on client specific treat as foreign source - HZ Shen,Xia 11/01/2016</t>
  </si>
  <si>
    <t>0.0466112000</t>
  </si>
  <si>
    <t>999XDZ901</t>
  </si>
  <si>
    <t>IFM INTERNATIONAL INFRASTRUCTURE</t>
  </si>
  <si>
    <t>TAX EXEMPT security per NGS MTP Quetionnaires - HZ Shu,Yinyin 13/01/2016</t>
  </si>
  <si>
    <t>0.0382310770</t>
  </si>
  <si>
    <t>1.6916480470</t>
  </si>
  <si>
    <t>Based on DEC 2015 M9BK D1  - HZ  Jiang, Roujia 07/1/16</t>
  </si>
  <si>
    <t>0.4625820000</t>
  </si>
  <si>
    <t>Based on DEC M9BG DRP calculation - HZ Zhou, Jiapeng 02/03/16</t>
  </si>
  <si>
    <t>0.1167560000</t>
  </si>
  <si>
    <t>ACI00FQY9</t>
  </si>
  <si>
    <t>RUSSELL AUSTRALIAN VALUE ETF</t>
  </si>
  <si>
    <t>Based on SSAL calculation D1 page - HZ Yu, Gulan 20/01/16</t>
  </si>
  <si>
    <t>0.8326660000</t>
  </si>
  <si>
    <t>Based on SSAL M9BF calculation - HZ Shu,Yinyin 06/01/16</t>
  </si>
  <si>
    <t>0.1862250000</t>
  </si>
  <si>
    <t>ACI07RWC7</t>
  </si>
  <si>
    <t>FORTIUS CENTENARY SQUARE OFFICE TRUST</t>
  </si>
  <si>
    <t>Based on 2016 annual tax statement - HZ Kang Lulu 07/09/2016</t>
  </si>
  <si>
    <t>0.4805791500</t>
  </si>
  <si>
    <t>0.0118360000</t>
  </si>
  <si>
    <t>979MVM908</t>
  </si>
  <si>
    <t>FORTIUS ACT PROP TRUST CLASS O</t>
  </si>
  <si>
    <t>Based on 2016 Tax Statement for Mercy - HZ Kang Lulu 23/09/2016</t>
  </si>
  <si>
    <t>0.4805790100</t>
  </si>
  <si>
    <t>0.0145080000</t>
  </si>
  <si>
    <t>99RJXY903</t>
  </si>
  <si>
    <t>MACQUARIE GLOBAL INFRASTRUCTURE FUND II GIF IIA</t>
  </si>
  <si>
    <t>Based on 2016 Tax Statement - HZ Jiang, Roujia  15/11/2016</t>
  </si>
  <si>
    <t>0.0076960000</t>
  </si>
  <si>
    <t>0.0196535890</t>
  </si>
  <si>
    <t>994YFT906</t>
  </si>
  <si>
    <t>MACQUARIE GLOBAL INFRASTRUCT FUND III(A)</t>
  </si>
  <si>
    <t>Based on 2016 tax statement - HZ, Lv, Qi 06/10/2016</t>
  </si>
  <si>
    <t>0.0204670000</t>
  </si>
  <si>
    <t>984YBT902</t>
  </si>
  <si>
    <t>THE SUPER LOANS TRUST</t>
  </si>
  <si>
    <t>Based on 2016 tax distribution statement  - HZ Lv, Qi 03/08/2016</t>
  </si>
  <si>
    <t>0.0277431820</t>
  </si>
  <si>
    <t>926CUZ906</t>
  </si>
  <si>
    <t>OPTIMAL AU ABS TRUST CLS B SER</t>
  </si>
  <si>
    <t>Base on 2016 Tax statement - hz Kang Lulu 31/08/2016</t>
  </si>
  <si>
    <t>0.4939999810</t>
  </si>
  <si>
    <t>ACI029Z96</t>
  </si>
  <si>
    <t>OPTIMAL AUS ABSOLUTE TRUST</t>
  </si>
  <si>
    <t>0.4940000010</t>
  </si>
  <si>
    <t>984YTU900</t>
  </si>
  <si>
    <t>MEMBERS EQUITY - THE SUPER LOANS TRUST</t>
  </si>
  <si>
    <t>Based on the 2016 actual tax statement  HZ - Shen,Xia 13/09/2016</t>
  </si>
  <si>
    <t>0.0277431700</t>
  </si>
  <si>
    <t>8.9799998370</t>
  </si>
  <si>
    <t>0.0026700000</t>
  </si>
  <si>
    <t>4.5500003370</t>
  </si>
  <si>
    <t>7.6000000880</t>
  </si>
  <si>
    <t>0.0042600910</t>
  </si>
  <si>
    <t>8.9740969710</t>
  </si>
  <si>
    <t>0.0053970780</t>
  </si>
  <si>
    <t>0.0066722510</t>
  </si>
  <si>
    <t>0.0076891240</t>
  </si>
  <si>
    <t>Based on 2016 distribution statement - HZ Kang lulu 19/10/2016</t>
  </si>
  <si>
    <t>0.0274560000</t>
  </si>
  <si>
    <t>0.0046380000</t>
  </si>
  <si>
    <t>ACI0634F5</t>
  </si>
  <si>
    <t>NSW PORTS OPS HOLD TRUST EQTY</t>
  </si>
  <si>
    <t>0.0000792430</t>
  </si>
  <si>
    <t>0.0165000000</t>
  </si>
  <si>
    <t>Based on 2014 Tax Statement(DEC YE) - HZ Shao Chuchu 14/01/2016</t>
  </si>
  <si>
    <t>0.0224137000</t>
  </si>
  <si>
    <t>0.0224137090</t>
  </si>
  <si>
    <t>0.0211400000</t>
  </si>
  <si>
    <t>984WXT902</t>
  </si>
  <si>
    <t>LASALLE AUSTRALIA CORE PLU UUT</t>
  </si>
  <si>
    <t>Based on 2016 Tax Statement - HZ Shao Chuchu 02/08/2016</t>
  </si>
  <si>
    <t>0.0071570000</t>
  </si>
  <si>
    <t>Based on Client Advise  - HZ  Yu, Gulan  21/01/2016</t>
  </si>
  <si>
    <t>0.0187000000</t>
  </si>
  <si>
    <t>All in interest - HZ Kang, Lulu 14/03/2016</t>
  </si>
  <si>
    <t>0.0000643836</t>
  </si>
  <si>
    <t>0.3134909000</t>
  </si>
  <si>
    <t>BBNBVM904</t>
  </si>
  <si>
    <t>BETASHARES FTSE RAFI AUSTRALI</t>
  </si>
  <si>
    <t>Based on 2016 Tax Statement - HZ Chi, Yuan 25/10/2016</t>
  </si>
  <si>
    <t>0.2381239600</t>
  </si>
  <si>
    <t>1.1922473100</t>
  </si>
  <si>
    <t>0.1064345900</t>
  </si>
  <si>
    <t>0.9526391100</t>
  </si>
  <si>
    <t>0.1598990600</t>
  </si>
  <si>
    <t>0.8073864100</t>
  </si>
  <si>
    <t>Based on 2016 annual tax statement - HZ Lu,Saqian 06/10/2016</t>
  </si>
  <si>
    <t>0.8990391800</t>
  </si>
  <si>
    <t>0.0016600400</t>
  </si>
  <si>
    <t>Based on UR Distribution report - HZ Shu,Yinyin 3/02/2016</t>
  </si>
  <si>
    <t>0.0010918310</t>
  </si>
  <si>
    <t>0.0002499600</t>
  </si>
  <si>
    <t>0.0076315750</t>
  </si>
  <si>
    <t>0.0002540000</t>
  </si>
  <si>
    <t>Based on UR distribution statement -HZ Lu,Saqian 20/01/2016</t>
  </si>
  <si>
    <t>0.0042400000</t>
  </si>
  <si>
    <t>Based on distribution report - HZ Kang, Lulu 11/07/2016</t>
  </si>
  <si>
    <t>0.0037800000</t>
  </si>
  <si>
    <t>Based on UR distribution statement-Shao,Chuchu 20/01/2016</t>
  </si>
  <si>
    <t>0.0051620000</t>
  </si>
  <si>
    <t>Based on UR distribution statement-Shao,Chuchu 20/01/2016  HZ</t>
  </si>
  <si>
    <t>0.0050860000</t>
  </si>
  <si>
    <t>Based on UR distribution statement - HZ Lu,Saqian 20/01/2016</t>
  </si>
  <si>
    <t>0.0021620000</t>
  </si>
  <si>
    <t>0.0104081000</t>
  </si>
  <si>
    <t>Based on DEC16 UR Reports - Chen, Yinfei 04/04/16 HZ</t>
  </si>
  <si>
    <t>0.0088010000</t>
  </si>
  <si>
    <t>0.0176000000</t>
  </si>
  <si>
    <t>81.9857200000</t>
  </si>
  <si>
    <t>Based on 2016 tax statement(mirror cusip ACI02CM02) -HZ Jiang, Roujia 03/08/2016</t>
  </si>
  <si>
    <t>Based on 2016 transaction taxstatement, treat as other income - HZ Zhou, Jiapeng 18/08/2016</t>
  </si>
  <si>
    <t>0.0000002450</t>
  </si>
  <si>
    <t>0.0283622000</t>
  </si>
  <si>
    <t>Based on 2016 tax statement - Li,An 28/09/2016 - HZ</t>
  </si>
  <si>
    <t>0.0004463740</t>
  </si>
  <si>
    <t>0.0360000000</t>
  </si>
  <si>
    <t>0.0371000000</t>
  </si>
  <si>
    <t>0.0305000000</t>
  </si>
  <si>
    <t>0.0414000000</t>
  </si>
  <si>
    <t>0.0467490000</t>
  </si>
  <si>
    <t>Based on QIH reclassification D1 Page - HZ Jiang, Weiwei  22/06/16</t>
  </si>
  <si>
    <t>0.0346215000</t>
  </si>
  <si>
    <t>Based on QSSF DI page after reclassification HZ Zhou, Jiapeng 20/06/2016</t>
  </si>
  <si>
    <t>0.0345524000</t>
  </si>
  <si>
    <t>Based on QSIE Reclass DRP - D1
 - HZ Shen,Xia 30/06//2016</t>
  </si>
  <si>
    <t>0.0345980000</t>
  </si>
  <si>
    <t>Based on DRP D1 reclassification (QSSE -QS032) - HZ Jiang, Roujia 20/06/2016</t>
  </si>
  <si>
    <t>Tax exempt security- HZ Lv, Qi 12/4/2016</t>
  </si>
  <si>
    <t>0.0404280000</t>
  </si>
  <si>
    <t>0.0001780000</t>
  </si>
  <si>
    <t>0.0004473950</t>
  </si>
  <si>
    <t>0.0025354400</t>
  </si>
  <si>
    <t>Based on BGIR/BGLM, it's reinvestment of manager fee rebates - HZ Lu,Saqian 04/04/2016</t>
  </si>
  <si>
    <t>0.0001110000</t>
  </si>
  <si>
    <t>0.0015075000</t>
  </si>
  <si>
    <t>0.0050060000</t>
  </si>
  <si>
    <t>972EGB904</t>
  </si>
  <si>
    <t>LAZARD AUS CORP OPP FUND 2A LP</t>
  </si>
  <si>
    <t>based on 2016 tax statements - HZ Kang Lulu 27/10/2016</t>
  </si>
  <si>
    <t>0.0166378000</t>
  </si>
  <si>
    <t>0.0000699000</t>
  </si>
  <si>
    <t>0.0007658000</t>
  </si>
  <si>
    <t>Based on UR distribution report - HZ Shen,Xia  3/02/2016</t>
  </si>
  <si>
    <t>Based on 2015 annual tax statement - HZ Jiang, Roujia 11/04/2016</t>
  </si>
  <si>
    <t>Based on YE reclassification QSHO  - HZ Jiang, Roujia 12/07/2016</t>
  </si>
  <si>
    <t>0.0157522700</t>
  </si>
  <si>
    <t>0.0099000000</t>
  </si>
  <si>
    <t>Based on JAN 2016 Simulation report   - HZ Shen,Xia 17/02/2016</t>
  </si>
  <si>
    <t>Based on JAN2016 simulation report 225 - HZ Shen,Xia 17/02/2016</t>
  </si>
  <si>
    <t>0.0053364380</t>
  </si>
  <si>
    <t>0.0004473340</t>
  </si>
  <si>
    <t>0.0027116000</t>
  </si>
  <si>
    <t>0.0038290000</t>
  </si>
  <si>
    <t>0.0038201000</t>
  </si>
  <si>
    <t>1.6756544000</t>
  </si>
  <si>
    <t>0.0000741590</t>
  </si>
  <si>
    <t>0.0036693960</t>
  </si>
  <si>
    <t>0.0036870000</t>
  </si>
  <si>
    <t>0.0068444340</t>
  </si>
  <si>
    <t>992EXG900</t>
  </si>
  <si>
    <t>AUSTRALIAN PRIME PROPERTY FUND INDUSTRIAL</t>
  </si>
  <si>
    <t>Based on 2016 annual Tax Statement - HZ Shao Chuchu 26/09/2016</t>
  </si>
  <si>
    <t>7.5799999060</t>
  </si>
  <si>
    <t>8.0899999490</t>
  </si>
  <si>
    <t>4.0400002990</t>
  </si>
  <si>
    <t>0.0039439470</t>
  </si>
  <si>
    <t>0.0046340000</t>
  </si>
  <si>
    <t>0.0065643420</t>
  </si>
  <si>
    <t>Based on UR Distribution Report - HZ Kang, Lulu 03/03/2016</t>
  </si>
  <si>
    <t>0.0046300800</t>
  </si>
  <si>
    <t>Based on Client Advise  - HZ Lu,Saqian 01/02/2016</t>
  </si>
  <si>
    <t>Based on UR distribution report  - HZ
Zhou, jiapeng  04/03/16</t>
  </si>
  <si>
    <t>0.0000022000</t>
  </si>
  <si>
    <t>Based on UR report - HZ Shu,Yinyin  21/04/2016</t>
  </si>
  <si>
    <t>0.0000046000</t>
  </si>
  <si>
    <t>0.0088692750</t>
  </si>
  <si>
    <t>986GZA904</t>
  </si>
  <si>
    <t>QSHA QIH INTL STARTEGY MUTU</t>
  </si>
  <si>
    <t>Based on YE reclassification - HZ Deng, Yue 13/07/216</t>
  </si>
  <si>
    <t>0.3022009000</t>
  </si>
  <si>
    <t>986GZB902</t>
  </si>
  <si>
    <t>QS US STRATEGY TRUST</t>
  </si>
  <si>
    <t>Based on  YE reclassification  - HZ Deng, Yue 13/07/2016</t>
  </si>
  <si>
    <t>0.2094654050</t>
  </si>
  <si>
    <t>0.0984563500</t>
  </si>
  <si>
    <t>0.4328000000</t>
  </si>
  <si>
    <t>0.0000638356</t>
  </si>
  <si>
    <t>0.0000065100</t>
  </si>
  <si>
    <t>0.0000063200</t>
  </si>
  <si>
    <t>0.0000090400</t>
  </si>
  <si>
    <t>0.0000054300</t>
  </si>
  <si>
    <t>0.0002896170</t>
  </si>
  <si>
    <t>0.0156181800</t>
  </si>
  <si>
    <t>ACI02CM36</t>
  </si>
  <si>
    <t>QIC AUSTRALIAN VENTURE CAPITAL FUND</t>
  </si>
  <si>
    <t>Based on the 2016 annual tax statement 
-HZ Jiang, Roujia 15/08/2016</t>
  </si>
  <si>
    <t>0.0066707000</t>
  </si>
  <si>
    <t>Based on 2016 Tax Statement  - HZ Kang, Lulu 31/08/2016</t>
  </si>
  <si>
    <t>0.1170368670</t>
  </si>
  <si>
    <t>0.1765300000</t>
  </si>
  <si>
    <t>0.0004460770</t>
  </si>
  <si>
    <t>0.0001752100</t>
  </si>
  <si>
    <t>0.0212525000</t>
  </si>
  <si>
    <t>Based on UR distribution report - HZ Kang, Lulu 03/03/2016</t>
  </si>
  <si>
    <t>0.0005667000</t>
  </si>
  <si>
    <t>0.0108300000</t>
  </si>
  <si>
    <t>0.0083034000</t>
  </si>
  <si>
    <t>0.9604630000</t>
  </si>
  <si>
    <t>0.0004480760</t>
  </si>
  <si>
    <t>Based on 2016 Tax statement, website distribution history for Feb - HZ Zhou, Jiapeng 30/09/2016</t>
  </si>
  <si>
    <t>0.3000000000</t>
  </si>
  <si>
    <t>0.0016248000</t>
  </si>
  <si>
    <t>0.0343850000</t>
  </si>
  <si>
    <t>984WVA905</t>
  </si>
  <si>
    <t>Base on AS400, Tax exempt cusip - HZ Chi, Yuan 03/11/2016</t>
  </si>
  <si>
    <t>0.0420000000</t>
  </si>
  <si>
    <t>0.0004456760</t>
  </si>
  <si>
    <t>Based on 2015 Tax Statement - HZ Lu,Saqian 12/04/2016</t>
  </si>
  <si>
    <t>0.2516450290</t>
  </si>
  <si>
    <t>0.0765199000</t>
  </si>
  <si>
    <t>Based on Feb distribution notice(ROC booked in BRKP),gain treat as foreign other income confirm with sydney - HZ Li,An 28/10/2016.</t>
  </si>
  <si>
    <t>0.0474375940</t>
  </si>
  <si>
    <t>Based on FEB2016 simulation report 225 - HZ Shen,Xia 18/03/2016</t>
  </si>
  <si>
    <t>0.0018448000</t>
  </si>
  <si>
    <t>Based on Feb distribution notice(ROC booked in BRKP),gain treat as foreign other income confirm with sydney - HZ Li,An 28/10/2016</t>
  </si>
  <si>
    <t>0.0241478270</t>
  </si>
  <si>
    <t>0.2488520000</t>
  </si>
  <si>
    <t>0.0037330000</t>
  </si>
  <si>
    <t>Based on FEB 2016 Simulation report   - HZ Shen,Xia 18/03/216</t>
  </si>
  <si>
    <t>0.0037435000</t>
  </si>
  <si>
    <t>Based on IFM information  - HZ Jiang, Roujia 25/07/2016</t>
  </si>
  <si>
    <t>1.8312000000</t>
  </si>
  <si>
    <t>0.0100723000</t>
  </si>
  <si>
    <t>0.0019999990</t>
  </si>
  <si>
    <t>0.0042449660</t>
  </si>
  <si>
    <t>0.3444000000</t>
  </si>
  <si>
    <t>0.0000792660</t>
  </si>
  <si>
    <t>923MSH900</t>
  </si>
  <si>
    <t>Based on 2016 annual tax statement (part of tax defer booked in BRKP) - HZ Shao Chuchu 12/09/2016</t>
  </si>
  <si>
    <t>0.0061645700</t>
  </si>
  <si>
    <t>0.2516450000</t>
  </si>
  <si>
    <t>0.0001842510</t>
  </si>
  <si>
    <t>7.0900000520</t>
  </si>
  <si>
    <t>0.0072940130</t>
  </si>
  <si>
    <t>0.0042132680</t>
  </si>
  <si>
    <t>3.7800002800</t>
  </si>
  <si>
    <t>0.0031460000</t>
  </si>
  <si>
    <t>7.5699999840</t>
  </si>
  <si>
    <t>0.0046610000</t>
  </si>
  <si>
    <t>0.0065616170</t>
  </si>
  <si>
    <t>0.0037730050</t>
  </si>
  <si>
    <t>Based on Client Advise  - HZ Shao Chuchu 01/03/2016</t>
  </si>
  <si>
    <t>Tax exempt security-HZ Lv,Qi 13/04/2016</t>
  </si>
  <si>
    <t>0.0326573300</t>
  </si>
  <si>
    <t>0.1062529300</t>
  </si>
  <si>
    <t>0.0000646575</t>
  </si>
  <si>
    <t>0.0355000000</t>
  </si>
  <si>
    <t>Based on UR distribution report - HZ Shu,Yinyin  21/04/2016</t>
  </si>
  <si>
    <t>0.0048090000</t>
  </si>
  <si>
    <t>BYRXT7908</t>
  </si>
  <si>
    <t>MG UNIT TRUST</t>
  </si>
  <si>
    <t>Based on 2016 Annual Taxation Statement - HZ Shen,Xia 17/10/2016</t>
  </si>
  <si>
    <t>0.0002598100</t>
  </si>
  <si>
    <t>0.0177410000</t>
  </si>
  <si>
    <t>Based on QSHG D1 breakdown(After reclassification)  -HZ Lu,Saqian 04Jul2016</t>
  </si>
  <si>
    <t>0.0488725540</t>
  </si>
  <si>
    <t>0.5829000000</t>
  </si>
  <si>
    <t>0.0004487830</t>
  </si>
  <si>
    <t>0.0065220000</t>
  </si>
  <si>
    <t>0.2329826000</t>
  </si>
  <si>
    <t>0.0004470900</t>
  </si>
  <si>
    <t>0.0124290000</t>
  </si>
  <si>
    <t>0.0013033090</t>
  </si>
  <si>
    <t>0.0001602200</t>
  </si>
  <si>
    <t>976GAA903</t>
  </si>
  <si>
    <t>HAYFIN REST</t>
  </si>
  <si>
    <t>No information,Per Email- treat it as Domestic source income - HZ Shen,Xia 02/07/2016</t>
  </si>
  <si>
    <t>0.0001786000</t>
  </si>
  <si>
    <t>Based on BGIR/BGLM, it's reinvestment of manager fee rebates - HZ Lv,Qi 25/04/2016</t>
  </si>
  <si>
    <t>927GYH902</t>
  </si>
  <si>
    <t>HAYFIN DIRECT LENDING STRATEG</t>
  </si>
  <si>
    <t>Based on RIT6 30JUN16DRP D1 PAGE - 
HZ Shen,Xia 30/09/2016</t>
  </si>
  <si>
    <t>0.0004353430</t>
  </si>
  <si>
    <t>0.0003851720</t>
  </si>
  <si>
    <t>0.0100020000</t>
  </si>
  <si>
    <t>1.5500000000</t>
  </si>
  <si>
    <t>0.0542500000</t>
  </si>
  <si>
    <t>Based on 2016 Annual tax statement - HZ Zhou, Jiapeng</t>
  </si>
  <si>
    <t>Based on 2016 annual tax statement - HZ Kang Lulu 06/10/2016</t>
  </si>
  <si>
    <t>BJVD37908</t>
  </si>
  <si>
    <t>RURAL FUNDS GROUP</t>
  </si>
  <si>
    <t>Based on 2016 tax statement - HZ Jiang, Roujia 17/10/2016</t>
  </si>
  <si>
    <t>0.0223250000</t>
  </si>
  <si>
    <t>0.0385000000</t>
  </si>
  <si>
    <t>0.0210750000</t>
  </si>
  <si>
    <t>0.0277500000</t>
  </si>
  <si>
    <t>0.0368000000</t>
  </si>
  <si>
    <t>0.0072880000</t>
  </si>
  <si>
    <t>0.0071280000</t>
  </si>
  <si>
    <t>0.0089130000</t>
  </si>
  <si>
    <t>0.0052997500</t>
  </si>
  <si>
    <t>1.5718230000</t>
  </si>
  <si>
    <t>Based on UR MAR report - HZ Kang Lulu 16/05/2016</t>
  </si>
  <si>
    <t>0.0076830000</t>
  </si>
  <si>
    <t>0.0226980000</t>
  </si>
  <si>
    <t>Based on MAR2016 Simulation Report - HZ Zhou, Jiapeng 13/05/2016</t>
  </si>
  <si>
    <t>0.0394000000</t>
  </si>
  <si>
    <t>Based on MAR Simulation report - HZ Zhou, Jiapeng 13/05/16</t>
  </si>
  <si>
    <t>0.0440000000</t>
  </si>
  <si>
    <t>Based on distribution report MAR 2016 - HZ Kang, Lulu 10/05/2016</t>
  </si>
  <si>
    <t>Based on 2016 MAR UR report - HZ Zhou, Jiapeng 05/04/16</t>
  </si>
  <si>
    <t>0.0070860000</t>
  </si>
  <si>
    <t>0.0077620000</t>
  </si>
  <si>
    <t>0.0039249120</t>
  </si>
  <si>
    <t>0.0089173300</t>
  </si>
  <si>
    <t>0.0227728440</t>
  </si>
  <si>
    <t>Based On UR distribution report -  HZ Yu, Gulan 12/04/2016</t>
  </si>
  <si>
    <t>0.0022150000</t>
  </si>
  <si>
    <t>0.0174915050</t>
  </si>
  <si>
    <t>0.0112372120</t>
  </si>
  <si>
    <t>0.0037786000</t>
  </si>
  <si>
    <t>Based on MAR2016 UR distribution report - HZ Zhang,Qian 11/4/2016</t>
  </si>
  <si>
    <t>0.0064600000</t>
  </si>
  <si>
    <t>Based on actual UR-Mar distribution report - HZ Zhang,Qian 13/04/2016</t>
  </si>
  <si>
    <t>0.0024640000</t>
  </si>
  <si>
    <t>BASED ON MAR 2016  UR  DISTIBUTION REPORT. -HZ Shen,Xia 12/04/2016</t>
  </si>
  <si>
    <t>0.0019930000</t>
  </si>
  <si>
    <t>Based On UR MAR Distribution - HZ Zhou, Jiapeng 05/04/16</t>
  </si>
  <si>
    <t>0.0048230000</t>
  </si>
  <si>
    <t>Based on 2016  tax return information -  HZ Shen,Xia 23/08/2016</t>
  </si>
  <si>
    <t>0.0046175350</t>
  </si>
  <si>
    <t>Based on MAR UR Distribution Report -  HZ Zhou, Jiapeng 05/04/16</t>
  </si>
  <si>
    <t>0.0086880000</t>
  </si>
  <si>
    <t>0.0091680000</t>
  </si>
  <si>
    <t>0.0027810100</t>
  </si>
  <si>
    <t>0.0005097140</t>
  </si>
  <si>
    <t>classified as foreign source per client specific - HZ Shu,Yinyin 06/04/2016</t>
  </si>
  <si>
    <t>1.8368630000</t>
  </si>
  <si>
    <t>Based on Mar UR distribution report - HZ Zhang,Qian 13/04/2016</t>
  </si>
  <si>
    <t>0.0110180000</t>
  </si>
  <si>
    <t>Based on RPT1 30Jun2016 D1 Page - HZ Shen,XIA 17/11/2016</t>
  </si>
  <si>
    <t>0.0016225800</t>
  </si>
  <si>
    <t>Based on client specific,treat as foreign source income - HZ Shu,Yinyin 06/04/2016</t>
  </si>
  <si>
    <t>1.8368620000</t>
  </si>
  <si>
    <t>1.6770580000</t>
  </si>
  <si>
    <t>Basd on UR-Mar distribution report -HZ Zhang, Qian 13/04/2016</t>
  </si>
  <si>
    <t>0.0032220000</t>
  </si>
  <si>
    <t>0.0075046180</t>
  </si>
  <si>
    <t>Based on MAR UR Distn Report - HZ Lv Qi 25/04/2016</t>
  </si>
  <si>
    <t>0.0100040000</t>
  </si>
  <si>
    <t>Based on UR Distribution report - HZ Zhou, Jiapeng 05/04/16</t>
  </si>
  <si>
    <t>0.0083550000</t>
  </si>
  <si>
    <t>Based on 2016 MAR UR Distribution report -HZ Shen,Xia 12/04/2016</t>
  </si>
  <si>
    <t>0.0007890000</t>
  </si>
  <si>
    <t>99LYLY909</t>
  </si>
  <si>
    <t>RUSSELL INTL BOND A HEDGED D</t>
  </si>
  <si>
    <t>Based On MAR 2016  UR distribution report -  HZ Shen,Xia 12/04/2016</t>
  </si>
  <si>
    <t>0.0013020000</t>
  </si>
  <si>
    <t>Based on Mar2016 UR Distribution report - HZ Yu, Gulan 12/04/2016</t>
  </si>
  <si>
    <t>0.0056280000</t>
  </si>
  <si>
    <t>0.0070206036</t>
  </si>
  <si>
    <t>Based on MAR 2016 Simulation report   - HZ Shu,Yinyin 19/04/216</t>
  </si>
  <si>
    <t>0.0242430000</t>
  </si>
  <si>
    <t>0.0029420000</t>
  </si>
  <si>
    <t>Based on UR Distribtuion reprot - HZ Yu, Gulan</t>
  </si>
  <si>
    <t>0.0099290000</t>
  </si>
  <si>
    <t>Based on UR distribution statement - HZ Shen,Mengchao 25/04/2016</t>
  </si>
  <si>
    <t>0.0077030000</t>
  </si>
  <si>
    <t>BASED ON UR MAR DISTRIBUTION REPORT - HZ Jiang, Roujia 12/04/2016</t>
  </si>
  <si>
    <t>0.0000690000</t>
  </si>
  <si>
    <t>Based on Mar 2016 UR report - HZ Shen,Xia 12/04/2016</t>
  </si>
  <si>
    <t>0.0077510000</t>
  </si>
  <si>
    <t>Based on MAR2016 simulation report 225 - HZ Shu,Yinyin 19/04/2016</t>
  </si>
  <si>
    <t>Based on MAR Distribution report - HZ Jiang, Roujia 12/04/2016</t>
  </si>
  <si>
    <t>0.0015220000</t>
  </si>
  <si>
    <t>Based On UR DEC Distribution report -Jiang Weiwei 25/04/2016 HZ</t>
  </si>
  <si>
    <t>0.0110330000</t>
  </si>
  <si>
    <t>Based On MAR UR distribution report - HZ Jiang, Roujia 12/04/16</t>
  </si>
  <si>
    <t>0.0101720000</t>
  </si>
  <si>
    <t>0.1625340000</t>
  </si>
  <si>
    <t>0.0008870000</t>
  </si>
  <si>
    <t>Based on UR Distribution report -HZ Yu, Gulan 12/04/2016</t>
  </si>
  <si>
    <t>0.0047690000</t>
  </si>
  <si>
    <t>0.0010224550</t>
  </si>
  <si>
    <t>0.0110040000</t>
  </si>
  <si>
    <t>0.3518000000</t>
  </si>
  <si>
    <t>0.0076079300</t>
  </si>
  <si>
    <t>0.0043370010</t>
  </si>
  <si>
    <t>0.0143250000</t>
  </si>
  <si>
    <t>0.4799070000</t>
  </si>
  <si>
    <t>0.0099923600</t>
  </si>
  <si>
    <t>Based on Mar 2016 distribution report - HZ Shao Chuchu 10/06/2016</t>
  </si>
  <si>
    <t>8.5381040000</t>
  </si>
  <si>
    <t>0.0110039990</t>
  </si>
  <si>
    <t>0.0117420000</t>
  </si>
  <si>
    <t>0.0031000000</t>
  </si>
  <si>
    <t>Based on Mar UR distribution report - HZ Shao Chuchu 10/06/2016</t>
  </si>
  <si>
    <t>16.8154870000</t>
  </si>
  <si>
    <t>0.0063000000</t>
  </si>
  <si>
    <t>Based on distribution report -HZ Zhou, Jiapeng 14/07/16</t>
  </si>
  <si>
    <t>4.1465280000</t>
  </si>
  <si>
    <t>0.0047260000</t>
  </si>
  <si>
    <t>0.0103149000</t>
  </si>
  <si>
    <t>16.8156220000</t>
  </si>
  <si>
    <t>Based on 2016 Tax Statement - HZ Kang Lulu 05/09/2016</t>
  </si>
  <si>
    <t>0.0092123830</t>
  </si>
  <si>
    <t>0.0168103900</t>
  </si>
  <si>
    <t>0.0000658410</t>
  </si>
  <si>
    <t>0.0050000000</t>
  </si>
  <si>
    <t>0.0207732220</t>
  </si>
  <si>
    <t>0.0124999970</t>
  </si>
  <si>
    <t>based on 2016 tax statement Shao Chuchu HZ 19/10/2016</t>
  </si>
  <si>
    <t>0.0120560000</t>
  </si>
  <si>
    <t>0.0077000000</t>
  </si>
  <si>
    <t>0.0168510000</t>
  </si>
  <si>
    <t>0.0122270000</t>
  </si>
  <si>
    <t>0.0065100000</t>
  </si>
  <si>
    <t>0.0161301850</t>
  </si>
  <si>
    <t>0.0200730000</t>
  </si>
  <si>
    <t>0.0057631480</t>
  </si>
  <si>
    <t>0.0252064210</t>
  </si>
  <si>
    <t>Based on 2015 tax statement - HZ Jiang,Weiwei 20/10/2016</t>
  </si>
  <si>
    <t>0.0170210000</t>
  </si>
  <si>
    <t>0.0082100000</t>
  </si>
  <si>
    <t>0.0066790000</t>
  </si>
  <si>
    <t>0.0075020000</t>
  </si>
  <si>
    <t>0.0010110000</t>
  </si>
  <si>
    <t>0.0126060000</t>
  </si>
  <si>
    <t>Based on MAR2016 Unit Registry distribution - Shao Chuchu 07/04/2016</t>
  </si>
  <si>
    <t>Based on MAR 2016 UR Distribution Report - Shao Chuchu 07/04/2016 HZ</t>
  </si>
  <si>
    <t>0.0094340001</t>
  </si>
  <si>
    <t>0.0127000000</t>
  </si>
  <si>
    <t>0.0040903000</t>
  </si>
  <si>
    <t>Based on client specific treat as foreign source - HZ Jiang, Roujia 12/04/2016</t>
  </si>
  <si>
    <t>0.0654470000</t>
  </si>
  <si>
    <t>Based on MAR M9BG DRP calculation - HZ Zhou, Jiapeng 04/05/16</t>
  </si>
  <si>
    <t>0.3093580000</t>
  </si>
  <si>
    <t>ACI07RW78</t>
  </si>
  <si>
    <t>FORTIUS E CLASS UNITS UUT</t>
  </si>
  <si>
    <t>Based on Fortius Class E 2016 Annual tax statement - HZ - Shao Chuchu 12/09/2016</t>
  </si>
  <si>
    <t>1.4977926700</t>
  </si>
  <si>
    <t>Based on MAR 2015 M9BK D1  - HZ  Shen,Xia 4/04/2016</t>
  </si>
  <si>
    <t>0.2738830000</t>
  </si>
  <si>
    <t>Based on SSAL M9BF calculation - HZ Yu, Gulan 05/04/2016</t>
  </si>
  <si>
    <t>0.0288360000</t>
  </si>
  <si>
    <t>0.0117049670</t>
  </si>
  <si>
    <t>0.0365759700</t>
  </si>
  <si>
    <t>0.0123550000</t>
  </si>
  <si>
    <t>0.0229953410</t>
  </si>
  <si>
    <t>Based on 2016 GDIF and GDIF HFF tax statement -  HZ Jiang,Weiwei 14/09/2016</t>
  </si>
  <si>
    <t>0.0136721540</t>
  </si>
  <si>
    <t>Based on 2015 tax statement (DEC YE)-HZ Kang, Lulu 11/07/2016</t>
  </si>
  <si>
    <t>0.0237708100</t>
  </si>
  <si>
    <t>0.0159520000</t>
  </si>
  <si>
    <t>0.0027543500</t>
  </si>
  <si>
    <t>Based on 2014 Tax Statement(DEC YE) - HZ Lv,Qi 13/04/2016</t>
  </si>
  <si>
    <t>0.0237708000</t>
  </si>
  <si>
    <t>0.0135000000</t>
  </si>
  <si>
    <t>0.0075493190</t>
  </si>
  <si>
    <t>7.3900000110</t>
  </si>
  <si>
    <t>0.0029750000</t>
  </si>
  <si>
    <t>7.0599999980</t>
  </si>
  <si>
    <t>4.1300003060</t>
  </si>
  <si>
    <t>0.0043024810</t>
  </si>
  <si>
    <t>0.0063060140</t>
  </si>
  <si>
    <t>0.0032036280</t>
  </si>
  <si>
    <t>0.0065139600</t>
  </si>
  <si>
    <t>0.0048250000</t>
  </si>
  <si>
    <t>0.0001548890</t>
  </si>
  <si>
    <t>0.0215322547</t>
  </si>
  <si>
    <t>Based on Apr 2016 distribution statement - HZ Jiang, Roujia 30/06/2016</t>
  </si>
  <si>
    <t>1.7388001060</t>
  </si>
  <si>
    <t>Based on Client Advise  - HZ Shen,Xia 02/05/2016</t>
  </si>
  <si>
    <t>ACI00GY28</t>
  </si>
  <si>
    <t>WARAKIRRI WALT 2</t>
  </si>
  <si>
    <t>Based on 2016 tax statement - HZ Li,An 30/09/2016</t>
  </si>
  <si>
    <t>0.0542458000</t>
  </si>
  <si>
    <t>0.0063060000</t>
  </si>
  <si>
    <t>Based on 2016  Annual Tax Statement - HZ Shao Chuchu 24/11/2016</t>
  </si>
  <si>
    <t>0.0136260600</t>
  </si>
  <si>
    <t>0.1053417200</t>
  </si>
  <si>
    <t>0.0305946700</t>
  </si>
  <si>
    <t>0.8466783200</t>
  </si>
  <si>
    <t>0.5873115300</t>
  </si>
  <si>
    <t>0.4338048500</t>
  </si>
  <si>
    <t>0.3213687400</t>
  </si>
  <si>
    <t>All in interest - HZ Yu, Shufang 10/06/2016</t>
  </si>
  <si>
    <t>0.0000649315</t>
  </si>
  <si>
    <t>0.0000610000</t>
  </si>
  <si>
    <t>Based on UR Distribution Report - HZ Jiang, Roujia  11/07/2016</t>
  </si>
  <si>
    <t>0.0009936000</t>
  </si>
  <si>
    <t>Based on  QIH Distribution Report  - HZ Lv, Qi 10/05/2016</t>
  </si>
  <si>
    <t>0.0006886740</t>
  </si>
  <si>
    <t>0.0022022400</t>
  </si>
  <si>
    <t>11.3608570000</t>
  </si>
  <si>
    <t>ACI02NRW3</t>
  </si>
  <si>
    <t>ANACACIA FUND II LIMITED PARTNERSHIP</t>
  </si>
  <si>
    <t>Based on 2016 AIS Tax Statement  - HZ Shao Chuchu 04/08/2016</t>
  </si>
  <si>
    <t>0.0012081020</t>
  </si>
  <si>
    <t>0.0023320000</t>
  </si>
  <si>
    <t>0.0077440000</t>
  </si>
  <si>
    <t>1.5668833000</t>
  </si>
  <si>
    <t>0.0116500000</t>
  </si>
  <si>
    <t>0.0004440000</t>
  </si>
  <si>
    <t>Based on UR distribution statement - HZ Shao Chuchu 25/04/2016</t>
  </si>
  <si>
    <t>0.0040990000</t>
  </si>
  <si>
    <t>Based on UR distribution statement - HZ Kang, Lulu 25/04/2016</t>
  </si>
  <si>
    <t>0.0036590000</t>
  </si>
  <si>
    <t>Based on UR distribution statement-Shao,Chuchu 25/04/2016  HZ</t>
  </si>
  <si>
    <t>0.0029230000</t>
  </si>
  <si>
    <t>Based on Apr2016 UR Reports -Shao Chuchu 19/05/2016 HZ</t>
  </si>
  <si>
    <t>0.0168140000</t>
  </si>
  <si>
    <t>Based on UR distribution statement- HZ Shen,mengchao 25/04/2016</t>
  </si>
  <si>
    <t>0.0023920000</t>
  </si>
  <si>
    <t>0.0185000000</t>
  </si>
  <si>
    <t>0.0239770000</t>
  </si>
  <si>
    <t>0.0599760000</t>
  </si>
  <si>
    <t>83.4414300000</t>
  </si>
  <si>
    <t>Based on Client information, all treat as interest - HZ Shen,xia 25/10/2016</t>
  </si>
  <si>
    <t>0.0004531610</t>
  </si>
  <si>
    <t>ACI0J5TZ5</t>
  </si>
  <si>
    <t>0.0246896430</t>
  </si>
  <si>
    <t>0.0343000000</t>
  </si>
  <si>
    <t>0.0371550000</t>
  </si>
  <si>
    <t xml:space="preserve"> Management fee rebate- HZ Jiang, Roujia 02/11/2016</t>
  </si>
  <si>
    <t>0.0000164500</t>
  </si>
  <si>
    <t>0.0004387520</t>
  </si>
  <si>
    <t>Based on YE reclassification QSHO - HZ Lu,Saqian 12/07/2016</t>
  </si>
  <si>
    <t>0.0071137100</t>
  </si>
  <si>
    <t>0.0217635000</t>
  </si>
  <si>
    <t>0.0003253000</t>
  </si>
  <si>
    <t>0.0020091000</t>
  </si>
  <si>
    <t>0.0026016030</t>
  </si>
  <si>
    <t>Based on BGIR/BGLM, it's reinvestment of manager fee rebates - HZ Chi, Yuan 04/07/2016</t>
  </si>
  <si>
    <t>0.0001730800</t>
  </si>
  <si>
    <t>Based on Apr2016 distribution statement- HZ Deng, Yue 11/05/2016</t>
  </si>
  <si>
    <t>0.0247526000</t>
  </si>
  <si>
    <t>Based on 2016 TAX Statement. HZ Kang, Lulu 09/08/2016</t>
  </si>
  <si>
    <t>Based on UR Distribution reports - HZ Kang,Lulu 04/05/2016</t>
  </si>
  <si>
    <t>0.0172339700</t>
  </si>
  <si>
    <t>0.0064000000</t>
  </si>
  <si>
    <t>Based on 2016 annual tax statement . HZ Kang, Lulu 09/08/2016</t>
  </si>
  <si>
    <t>Based on Apr2016 distribution statement &amp; Sydney information- HZ Deng, Yue 11/05/2016</t>
  </si>
  <si>
    <t>0.0148510000</t>
  </si>
  <si>
    <t>Based on QSIE Reclass DRP -D1
 - HZ  Shen, Xia 12/07/2016</t>
  </si>
  <si>
    <t>0.1172191000</t>
  </si>
  <si>
    <t>Based on UR Distribution Report - HZ Jiang, Roujia  22/06/2016</t>
  </si>
  <si>
    <t>0.0094702000</t>
  </si>
  <si>
    <t>Based on APR 2016 Simulation report   - HZ Shen,Xia  19/05/216</t>
  </si>
  <si>
    <t>Based on APR2016 simulation report 225 - HZ Shen,Xia 19/05/2016</t>
  </si>
  <si>
    <t>Based on QIH reclassification D1 Page - HZ Shen,Xia 12/07/2016</t>
  </si>
  <si>
    <t>0.1173061000</t>
  </si>
  <si>
    <t>0.1170854000</t>
  </si>
  <si>
    <t>Based on DRP D1 reclassification(QSSE -QS032) - HZ  Shen,Xia 12/07/2016</t>
  </si>
  <si>
    <t>0.1170842000</t>
  </si>
  <si>
    <t>0.0004406530</t>
  </si>
  <si>
    <t>0.0037130000</t>
  </si>
  <si>
    <t>1.6419570870</t>
  </si>
  <si>
    <t>0.0038261000</t>
  </si>
  <si>
    <t>0.0024216700</t>
  </si>
  <si>
    <t>0.0043717300</t>
  </si>
  <si>
    <t>0.0000727780</t>
  </si>
  <si>
    <t>0.2121872900</t>
  </si>
  <si>
    <t>923MSN907</t>
  </si>
  <si>
    <t>ISPT CORE FUND  UUT</t>
  </si>
  <si>
    <t>Base on 2016 tax statement - HZ Zhou, Jiapeng 02/12/16</t>
  </si>
  <si>
    <t>0.0097780000</t>
  </si>
  <si>
    <t>0.0035240000</t>
  </si>
  <si>
    <t>8.1899999130</t>
  </si>
  <si>
    <t>0.0072347850</t>
  </si>
  <si>
    <t>Based on 2016 Actual Tax Statement- HZ Jiang, Weiwei 10/11/2016</t>
  </si>
  <si>
    <t>Based on 2016 tax statement (for VFMC client only) - HZ Lv, Qi 11/10/2016</t>
  </si>
  <si>
    <t>4.0500003000</t>
  </si>
  <si>
    <t>0.0033569930</t>
  </si>
  <si>
    <t>7.7799999720</t>
  </si>
  <si>
    <t>0.0062926610</t>
  </si>
  <si>
    <t>0.0034849540</t>
  </si>
  <si>
    <t>0.0046290000</t>
  </si>
  <si>
    <t>0.0000635616</t>
  </si>
  <si>
    <t>Based on Client Advise  - HZ Jiang, Weiwei 01/06/2016</t>
  </si>
  <si>
    <t>0.0996816500</t>
  </si>
  <si>
    <t>0.0001230000</t>
  </si>
  <si>
    <t>0.0060314480</t>
  </si>
  <si>
    <t>0.0060314500</t>
  </si>
  <si>
    <t>0.0016030100</t>
  </si>
  <si>
    <t>QSHM QIH US INFRA TRUST NO. 2</t>
  </si>
  <si>
    <t>Based on Reclassification Template - HZ Jin,Jinggaowa 05/07/2016</t>
  </si>
  <si>
    <t>0.0318565060</t>
  </si>
  <si>
    <t>0.0401454000</t>
  </si>
  <si>
    <t>0.3554000000</t>
  </si>
  <si>
    <t>Based on  QIH D1 page after reclassification  - HZ Shao Chuchu 04/07/2016</t>
  </si>
  <si>
    <t>0.0170031340</t>
  </si>
  <si>
    <t>Based on UR distribution report - HZ Jiang, Roujiai  11/07/2016</t>
  </si>
  <si>
    <t>0.0245306000</t>
  </si>
  <si>
    <t>Base on relassification DRP D1 page - HZ Li,An 12/07/2016</t>
  </si>
  <si>
    <t>QSHG QIH EUROPEAN INFRA TRUST</t>
  </si>
  <si>
    <t>Based on QSHG UR report - HZ Jin,Jinggaowa 05/07/2016</t>
  </si>
  <si>
    <t>Based on UR Distribution report  - HZ Kang, Lulu 11/07/2016</t>
  </si>
  <si>
    <t>ACI0B1SF7</t>
  </si>
  <si>
    <t>QSHV QS GLBL INFRA DEBT TRUST</t>
  </si>
  <si>
    <t>Base on 2016 tax return - HZ Zhou, Jiapeng 31/10/16</t>
  </si>
  <si>
    <t>Based on UR distribution - HZ Deng, Yue 08/07/2016</t>
  </si>
  <si>
    <t>QSHO QIH DIV INFRA NO. 1 TRUS</t>
  </si>
  <si>
    <t>Base on UR distribution report - HZ Kang, Lulu 03/06/2016</t>
  </si>
  <si>
    <t>Based on UR reports - HZ Jin,Jinggaowa 05/07/2016</t>
  </si>
  <si>
    <t>Based on UR distribution report - HZ Jiang,Roujia  11/07/2016</t>
  </si>
  <si>
    <t>QSIE INFRA MANDATE NO. 2A TRS</t>
  </si>
  <si>
    <t>Base on UR Distribution Reports - HZ Shen,Xia 12/07/2016</t>
  </si>
  <si>
    <t>Based on UR distribution report - HZ Deng, Yue 04/07/2016</t>
  </si>
  <si>
    <t>Based on YE relcassification - HZ Kang, Lulu 11/07/2016</t>
  </si>
  <si>
    <t>0.0072210800</t>
  </si>
  <si>
    <t>926RSQ906</t>
  </si>
  <si>
    <t>QSHU QIH US INFRA TRUST NO. 3</t>
  </si>
  <si>
    <t>Based on UR report - HZ Jin,Jinggwaowa 05/07/2016</t>
  </si>
  <si>
    <t>Based on May2016 UR Reports(QSSE -QS032) - HZ Shen,Xia 08/07/2016</t>
  </si>
  <si>
    <t>QSHS QIH PRIVATE EQ TRUST</t>
  </si>
  <si>
    <t>Base on UR distribution report - HZ Deng, yue 11/07/2016</t>
  </si>
  <si>
    <t>Based on QSSF UR Distribution report  HZ Li,An 08/07/2016</t>
  </si>
  <si>
    <t>ACI0B1SC4</t>
  </si>
  <si>
    <t>QSHQ QIH AU INFRA EQ TRUST 2</t>
  </si>
  <si>
    <t>Base on UR distribution report - HZ Kang, Lulu12/07//2016</t>
  </si>
  <si>
    <t>Based on  QIH UR distribution report  - HZ Shao Chuchu 04/07/2016</t>
  </si>
  <si>
    <t>QSHI QIH GLBL RE DEBT TRUST</t>
  </si>
  <si>
    <t>Base on UR distribution report- HZ Kang, Lulu 03/06/2016</t>
  </si>
  <si>
    <t>ACI05RVG1</t>
  </si>
  <si>
    <t>QSNZ QIH NZ INFRA EQ TRUST</t>
  </si>
  <si>
    <t>Based on UR Distribution report - HZ  Deng, Yue 11/07/2016</t>
  </si>
  <si>
    <t>QSHL QIH US INFRA TRUST</t>
  </si>
  <si>
    <t>No UR, updated as Tax deferred - HZ Jin,Jinggaowa 05/07/2016</t>
  </si>
  <si>
    <t>ACI0BW4P3</t>
  </si>
  <si>
    <t>QSBW QIH DIV ALT TRUST NO. 2</t>
  </si>
  <si>
    <t>Base on UR distribution report - HZ Kang, Lulu 11/07/2016</t>
  </si>
  <si>
    <t>Based on QSSF UR Distribution repor HZ Li,An 08/07/2016</t>
  </si>
  <si>
    <t>Based on UR distribution report - HZ Deng, Yue 08/07/2016</t>
  </si>
  <si>
    <t>0.0031454300</t>
  </si>
  <si>
    <t>0.0072000000</t>
  </si>
  <si>
    <t>Based on QSSE Distribution Reports - HZ Shen,Xia 08/07/2016</t>
  </si>
  <si>
    <t>0.0002845530</t>
  </si>
  <si>
    <t>Based on 2016 Tax Statement - HZ Kang Lulu 7/10/2016</t>
  </si>
  <si>
    <t>0.0057136030</t>
  </si>
  <si>
    <t>0.0563000010</t>
  </si>
  <si>
    <t>0.0052407120</t>
  </si>
  <si>
    <t>0.0004269810</t>
  </si>
  <si>
    <t>Base on YE reclassification QSHO - HZ Lu.Saqian 12/07/2016</t>
  </si>
  <si>
    <t>0.0112761400</t>
  </si>
  <si>
    <t>0.0011790000</t>
  </si>
  <si>
    <t>0.0156000000</t>
  </si>
  <si>
    <t>0.0051000000</t>
  </si>
  <si>
    <t>0.0306697000</t>
  </si>
  <si>
    <t>0.0068326700</t>
  </si>
  <si>
    <t>0.1250000000</t>
  </si>
  <si>
    <t>0.0002440510</t>
  </si>
  <si>
    <t>0.0160555000</t>
  </si>
  <si>
    <t>Based on UR Distribution - HZ Kang, Lulu 11/07/2016</t>
  </si>
  <si>
    <t>0.0059807000</t>
  </si>
  <si>
    <t>0.0016185000</t>
  </si>
  <si>
    <t>0.0004247160</t>
  </si>
  <si>
    <t>0.0038342000</t>
  </si>
  <si>
    <t>1.4074018920</t>
  </si>
  <si>
    <t>0.0026381800</t>
  </si>
  <si>
    <t>0.0020000010</t>
  </si>
  <si>
    <t>Based on RET1 D1 Page - Jiang, Roujia 15/11/2016 HZ</t>
  </si>
  <si>
    <t>0.0037730000</t>
  </si>
  <si>
    <t>Based on MAY 2016 Simulation report   - HZ Zhou, Jiapeng 07/07/16</t>
  </si>
  <si>
    <t>ACI0J5LT7</t>
  </si>
  <si>
    <t>SILVER LOW VOL CONT</t>
  </si>
  <si>
    <t>No information, treat as net foreign income first. - HZ Chi, Yuan 28/10/2016</t>
  </si>
  <si>
    <t>0.0159800000</t>
  </si>
  <si>
    <t>Based on MAY2016 simulation report 225 - HZ Zhou, Jiapeng 07/07/16</t>
  </si>
  <si>
    <t>0.3555000000</t>
  </si>
  <si>
    <t>0.0043698270</t>
  </si>
  <si>
    <t>0.0000811290</t>
  </si>
  <si>
    <t>0.0050740000</t>
  </si>
  <si>
    <t>0.0262370000</t>
  </si>
  <si>
    <t>ACI07RW60</t>
  </si>
  <si>
    <t>Based on 2016 annual tax statement - HZ Shao Chuchu 12/09/2016</t>
  </si>
  <si>
    <t>0.8913806300</t>
  </si>
  <si>
    <t>0.0101140000</t>
  </si>
  <si>
    <t>0.0002825450</t>
  </si>
  <si>
    <t>0.0038931520</t>
  </si>
  <si>
    <t>4.1800003100</t>
  </si>
  <si>
    <t>0.0027960000</t>
  </si>
  <si>
    <t>0.0051100000</t>
  </si>
  <si>
    <t>0.0050091370</t>
  </si>
  <si>
    <t>8.1300000870</t>
  </si>
  <si>
    <t>8.4600000620</t>
  </si>
  <si>
    <t>0.0066047880</t>
  </si>
  <si>
    <t>0.0057770000</t>
  </si>
  <si>
    <t>0.0035090890</t>
  </si>
  <si>
    <t>Based on Client Advise  - HZ Jiang,Weiwei 17/06/2016</t>
  </si>
  <si>
    <t>0.1003672200</t>
  </si>
  <si>
    <t>All in interest - HZ Lv, Qi 06/07/2016</t>
  </si>
  <si>
    <t>923MSG902</t>
  </si>
  <si>
    <t>FRANKLIN INTL REAL EST FUND 2</t>
  </si>
  <si>
    <t>Based on 2016 tax statement - HZ Lv, Qi 18/11/2016</t>
  </si>
  <si>
    <t>0.0065441800</t>
  </si>
  <si>
    <t>0.0023935000</t>
  </si>
  <si>
    <t>0.0001430210</t>
  </si>
  <si>
    <t>0.0314345000</t>
  </si>
  <si>
    <t>0.0053087250</t>
  </si>
  <si>
    <t>0.0177333000</t>
  </si>
  <si>
    <t>Based on UR Distribution report - HZ Kang Lulu 11/07/2016</t>
  </si>
  <si>
    <t>0.0066057000</t>
  </si>
  <si>
    <t>0.0004054040</t>
  </si>
  <si>
    <t>0.5724000000</t>
  </si>
  <si>
    <t>Based on 2016 tax statement, only for Mercy- HZ Kang Lulu 23/11/2016</t>
  </si>
  <si>
    <t>0.0660238210</t>
  </si>
  <si>
    <t>0.0660238220</t>
  </si>
  <si>
    <t>0.0001490000</t>
  </si>
  <si>
    <t>972FUQ902</t>
  </si>
  <si>
    <t>CRESCENT CAPITAL PARTNERS IIIB</t>
  </si>
  <si>
    <t>Based on 2016 Tax statement (ROC Booked in BRKP) - HZ Chi, Yuan 22/09/2016</t>
  </si>
  <si>
    <t>972FUP904</t>
  </si>
  <si>
    <t>CRESCENT CAPITAL PARTNERS IIIA</t>
  </si>
  <si>
    <t>979MMV908</t>
  </si>
  <si>
    <t>based on 2016 tax statement (part booked in BRKP) Shao Chuchu HZ 21/10/2016</t>
  </si>
  <si>
    <t>0.0066436180</t>
  </si>
  <si>
    <t>Based on Client information, all treat as interest - HZ Shen,Xia 14/07/2016</t>
  </si>
  <si>
    <t>0.0004355760</t>
  </si>
  <si>
    <t>927WTU904</t>
  </si>
  <si>
    <t>QSRE QS US REAL ESTATE TST NO</t>
  </si>
  <si>
    <t>Based on UR Distribution Report - HZ Deng, Yue 11/07/2016</t>
  </si>
  <si>
    <t>0.0153544000</t>
  </si>
  <si>
    <t>0.0157500000</t>
  </si>
  <si>
    <t>Base on 2016 TAX RETURN - HZ Zhou, Jiapeng 31/10/16</t>
  </si>
  <si>
    <t>Based on UR distribution report - HZ Jiang,Roujia 11/07//2016</t>
  </si>
  <si>
    <t>1.0115204000</t>
  </si>
  <si>
    <t>Based on Jun2016 UR Reports(QSSE -QS032) - HZ Shen,Xia 08/07/2016</t>
  </si>
  <si>
    <t>Base on UR distribution report - HZ Kang Lulu 12/07/2016</t>
  </si>
  <si>
    <t>Base on BGIR - HZ Jiang, Roujia 11/07/2016</t>
  </si>
  <si>
    <t>Based on FG distribution reports - HZ Deng, Yue 11/07/2016</t>
  </si>
  <si>
    <t>Based on UR Distribution report - HZ Kang, Lulu 07/07/2016</t>
  </si>
  <si>
    <t>Based on  QIH JUN UR distribution report  - HZ Shao Chuchu 04/07/2016</t>
  </si>
  <si>
    <t>0.0079852300</t>
  </si>
  <si>
    <t>Based on UR distribution report - HZ Deng,Yue 08/07/2016</t>
  </si>
  <si>
    <t>Tax exempt security- HZ Lv, Qi 15/07/2016</t>
  </si>
  <si>
    <t>0.0342440000</t>
  </si>
  <si>
    <t>0.0026951430</t>
  </si>
  <si>
    <t>Based on client information and email, no Tax statement - Li,An 17/10/2016 HZ</t>
  </si>
  <si>
    <t>3516.5093600000</t>
  </si>
  <si>
    <t>1.4096519510</t>
  </si>
  <si>
    <t>ACI00GXQ6</t>
  </si>
  <si>
    <t>SEA GAS COMMON STOCK UNIT</t>
  </si>
  <si>
    <t>0.1333810000</t>
  </si>
  <si>
    <t>ACI02RMB5</t>
  </si>
  <si>
    <t>SUNSUPER INFRASTRCTURE TRUST 3</t>
  </si>
  <si>
    <t>Based on client advice - HZ Lv, Qi 03/08/2016</t>
  </si>
  <si>
    <t>0.0067453820</t>
  </si>
  <si>
    <t>TAX EXEMPTED SECURITIES -
HZ Shen,Xia 14/07/2016</t>
  </si>
  <si>
    <t>0.0171890000</t>
  </si>
  <si>
    <t>Based on BGIR/BGLM, it's reinvestment of manager fee rebates - HZ Chi,Yuan  02/08/2016</t>
  </si>
  <si>
    <t>1.4096519446</t>
  </si>
  <si>
    <t>0.0038883000</t>
  </si>
  <si>
    <t>TAX EXEMPTED SECURITIES - 
HZ Shen,Xia 14/07/2016</t>
  </si>
  <si>
    <t>0.0241200000</t>
  </si>
  <si>
    <t>Tax exempt security-HZ Lv, Qi 15/07/2016 HZ</t>
  </si>
  <si>
    <t>0.0366290000</t>
  </si>
  <si>
    <t>Tax exempt security- HZ Lv, Qi 15/7/2016</t>
  </si>
  <si>
    <t>0.0325460000</t>
  </si>
  <si>
    <t>Tax exempt security-HZ Lv, Qi 15/07/2016</t>
  </si>
  <si>
    <t>0.0232570000</t>
  </si>
  <si>
    <t>Based on Client information, all treat as interest - HZ Shen,Xia 20/10/2016</t>
  </si>
  <si>
    <t>0.0004271440</t>
  </si>
  <si>
    <t>Based on  BGIR , updated as tax defer  - HZ Shao Chuchu 04/07/2016</t>
  </si>
  <si>
    <t>0.0255000000</t>
  </si>
  <si>
    <t>Based on 2015 Annual Tax statement, for SSGA ETF only- HZ Kang, Lulu 3/06/2016</t>
  </si>
  <si>
    <t>0.0375000000</t>
  </si>
  <si>
    <t>Based on Jun distribution notice(ROC booked in BRKP),gain treat as foreign other income confirm with sydney - HZ Li,An 28/10/2016.</t>
  </si>
  <si>
    <t>0.0637378920</t>
  </si>
  <si>
    <t>0.0372352660</t>
  </si>
  <si>
    <t>Based on UR distribution reports - HZ Deng, Yue 11/07/2016</t>
  </si>
  <si>
    <t>0.0104590042</t>
  </si>
  <si>
    <t>Based on JUN2016 distribution statement- HZ Jiang,Weiwei 01/07/2016</t>
  </si>
  <si>
    <t>0.0168317000</t>
  </si>
  <si>
    <t>ACI02EHN4</t>
  </si>
  <si>
    <t>EUREKA CORE PROPERTY FUND 3A</t>
  </si>
  <si>
    <t>Based on 2016 Tax Statement -
- HZ Shen,Xia 28/09/2016</t>
  </si>
  <si>
    <t>0.0036462940</t>
  </si>
  <si>
    <t>0.0036350370</t>
  </si>
  <si>
    <t>0.0200208000</t>
  </si>
  <si>
    <t>0.0289973430</t>
  </si>
  <si>
    <t>0.0160170780</t>
  </si>
  <si>
    <t>0.0564913580</t>
  </si>
  <si>
    <t>0.0503424480</t>
  </si>
  <si>
    <t>0.0081389460</t>
  </si>
  <si>
    <t>0.0393000000</t>
  </si>
  <si>
    <t>based on 2016 tax statement- Shao Chuchu HZ 19/10/2016 (for EQT)</t>
  </si>
  <si>
    <t>0.0127590000</t>
  </si>
  <si>
    <t>0.0140980000</t>
  </si>
  <si>
    <t>ACI05J347</t>
  </si>
  <si>
    <t>SPDR S+P WORLD EX AUSTRALIA HEDGED</t>
  </si>
  <si>
    <t>Based on Jun2016 fund letter statement - HZ - Deng, Yue 12/07/2016</t>
  </si>
  <si>
    <t>0.6862040000</t>
  </si>
  <si>
    <t>0.4832060000</t>
  </si>
  <si>
    <t>B3ZR45901</t>
  </si>
  <si>
    <t>SPDR MSCI AUSTRALIA SELECT HIGH</t>
  </si>
  <si>
    <t>0.2188040000</t>
  </si>
  <si>
    <t>0.3987620000</t>
  </si>
  <si>
    <t>BG7ZJ0900</t>
  </si>
  <si>
    <t>Based on 7F8I fund letter - HZ Wu,Yao 07/07/2016</t>
  </si>
  <si>
    <t>0.3787740000</t>
  </si>
  <si>
    <t>979MVW906</t>
  </si>
  <si>
    <t>MACQ IFP GLOBAL FRANCHISE FUND</t>
  </si>
  <si>
    <t>Based on 2016 annual Tax Statement -HZ - Kang Lulu 10/11/2016</t>
  </si>
  <si>
    <t>0.2204782490</t>
  </si>
  <si>
    <t>Based on SSGA ETF 2016 Fund letter  HZ Zhou, Jiapeng 12/07/16</t>
  </si>
  <si>
    <t>0.4275610000</t>
  </si>
  <si>
    <t>Based on SSGA ETF 2016 FUND letter - HZ Zhou, Jiapeng</t>
  </si>
  <si>
    <t>0.0870150000</t>
  </si>
  <si>
    <t>ACI05J1V9</t>
  </si>
  <si>
    <t>SPDR SP WORLD EX AUST FUND</t>
  </si>
  <si>
    <t>Based on Jun2016 Fund letter statement  HZ Kang Lulu 28/11/2016</t>
  </si>
  <si>
    <t>0.8412599990</t>
  </si>
  <si>
    <t>Based on Jun 2016 M9BK D1  - HZ  Li,An 01/07/2016</t>
  </si>
  <si>
    <t>0.2601740000</t>
  </si>
  <si>
    <t>Based on SSAL calculation D1 page - HZ Lu,Saqian 01/07/2016</t>
  </si>
  <si>
    <t>0.3486720000</t>
  </si>
  <si>
    <t>Based on JUN M9BG DRP calculation - HZ Zhou, Jiapeng 02/07/16</t>
  </si>
  <si>
    <t>0.1522430000</t>
  </si>
  <si>
    <t>Based on JUN M9BF DRP D1 page - HZ Zhou, Jiapeng 02/07/16</t>
  </si>
  <si>
    <t>0.3042520000</t>
  </si>
  <si>
    <t>0.0158522900</t>
  </si>
  <si>
    <t>Based on 2016annual statement  - HZ Li,An 28/09/2016</t>
  </si>
  <si>
    <t>1.5400000000</t>
  </si>
  <si>
    <t>984WWT903</t>
  </si>
  <si>
    <t>(SUN)GARDIOR FUND A - PRIVATE CAPITAL UNITS</t>
  </si>
  <si>
    <t>Based on 2016 tax statement - HZ Kang, Lulu 25/07/2016</t>
  </si>
  <si>
    <t>0.1522861670</t>
  </si>
  <si>
    <t>Based on 2016 annual tax statement - hz Kang Lulu 06/10/2016</t>
  </si>
  <si>
    <t>BD9XQL906</t>
  </si>
  <si>
    <t>AUSTRALIAN UNITY OFFICE FU  REIT</t>
  </si>
  <si>
    <t>0.0036000000</t>
  </si>
  <si>
    <t>Based on 2016 annual tax statement(Jun period) and company distribution components statement - HZ Zhou, Jiapeng 27/09/2016</t>
  </si>
  <si>
    <t>Based on 2016 company website distribution information - Veronica Xu 21/09/2016</t>
  </si>
  <si>
    <t>0.1500000000</t>
  </si>
  <si>
    <t>Based on 2016 tax statement +company website - HZ Kang, Lulu 23/09/2016</t>
  </si>
  <si>
    <t>Based on 2016 Anuual Tax Statement - HZ Kang Lulu 6/10/2016</t>
  </si>
  <si>
    <t>Based on 2016  Actual Tax Statement - HZ Li,An 30/11/2016</t>
  </si>
  <si>
    <t>0.0153679900</t>
  </si>
  <si>
    <t>0.1360000000</t>
  </si>
  <si>
    <t>0.1210000000</t>
  </si>
  <si>
    <t>Based on 2016 annual tax statement &amp; 30JUN2016 Distribution information - HZ Shen Xia 28/09/2016</t>
  </si>
  <si>
    <t>0.0890000000</t>
  </si>
  <si>
    <t>Based on 2016 Tax Statement
- HZ Jiang, Roujia 27/09/2016</t>
  </si>
  <si>
    <t>0.1410000000</t>
  </si>
  <si>
    <t>0.0800000000</t>
  </si>
  <si>
    <t>Based on 2016 Annual Tax statement - HZ Zhou, Jiapeng 27/09/2016</t>
  </si>
  <si>
    <t>0.1030000000</t>
  </si>
  <si>
    <t>0.0620000000</t>
  </si>
  <si>
    <t>0.1230000000</t>
  </si>
  <si>
    <t>0.2100000000</t>
  </si>
  <si>
    <t>Based on 2016 Annual Tax Statement- HZ Shen,Xia 27/09/2016</t>
  </si>
  <si>
    <t>616284907</t>
  </si>
  <si>
    <t>Based on 2016 tax statement  - HZ Kang Lulu 22/09/2016</t>
  </si>
  <si>
    <t>0.1961000000</t>
  </si>
  <si>
    <t>Based on 2016 annual tax statement
HZ Zhou, Jiapeng 27/09/2016</t>
  </si>
  <si>
    <t>GPT GROUP</t>
  </si>
  <si>
    <t>Based on Company Website  HZ Shao, Chuchu 20/10/2016</t>
  </si>
  <si>
    <t>0.0734178000</t>
  </si>
  <si>
    <t>0.1010000000</t>
  </si>
  <si>
    <t>Based on 2016 Tax Statement  - HZ Jiang, Roujia 27/09/2016</t>
  </si>
  <si>
    <t>0.0930000000</t>
  </si>
  <si>
    <t>Based on 2016 Final Distribution information &amp;  2016 annual tax statements
- HZ Shen,Xia 17/10/2016</t>
  </si>
  <si>
    <t>Based on 2016 annual tax statement and 2016 tax information Jun period- HZ Zhou, Jiapeng 20/10/16</t>
  </si>
  <si>
    <t>0.0557000000</t>
  </si>
  <si>
    <t>BGDW13903</t>
  </si>
  <si>
    <t>Based on 2016 annual tax statement - Li,An 28/09/2016 - HZ</t>
  </si>
  <si>
    <t>0.0095280000</t>
  </si>
  <si>
    <t>0.1578091000</t>
  </si>
  <si>
    <t>Based On UR Distribution report - HZ Li,An 19/07/2016</t>
  </si>
  <si>
    <t>0.0443950000</t>
  </si>
  <si>
    <t>BASED ON UR Jun DISTRIBUTION REPORT - HZ Li,An 19/07/2016</t>
  </si>
  <si>
    <t>0.0101890000</t>
  </si>
  <si>
    <t>Based on Jun2016 UR Reports - HZ Zhou, Jiapeng 06/10/16</t>
  </si>
  <si>
    <t>0.0241790000</t>
  </si>
  <si>
    <t>RUSSELL AUSTRALIAN CASH FUND D</t>
  </si>
  <si>
    <t>Based on UR Distribution report - HZ Chi,Yuan 19/07/2016</t>
  </si>
  <si>
    <t>0.0076220000</t>
  </si>
  <si>
    <t>980KDZ900</t>
  </si>
  <si>
    <t>Based on 2016 Vanguard annual tax statement - HZ Jiang,Weiwei 20/07/2016</t>
  </si>
  <si>
    <t>0.0741720000</t>
  </si>
  <si>
    <t>Based on 2016 JUN Distribution report - HZ Shao Chuchu 19/07/2016</t>
  </si>
  <si>
    <t>0.0223800000</t>
  </si>
  <si>
    <t>980YAQ903</t>
  </si>
  <si>
    <t>0.0224150000</t>
  </si>
  <si>
    <t>0.0216120000</t>
  </si>
  <si>
    <t>980LAA906</t>
  </si>
  <si>
    <t>VANGUARD INTERNATIONAL FIXED INTEREST INDEX FUND (Hedged)</t>
  </si>
  <si>
    <t>0.0221740000</t>
  </si>
  <si>
    <t>ACI015KE0</t>
  </si>
  <si>
    <t>VANGUARD INTERNATIONAL CREDIT SECURITIES INDEX FUND (HEDGED)</t>
  </si>
  <si>
    <t>0.0524220000</t>
  </si>
  <si>
    <t>0.0185220000</t>
  </si>
  <si>
    <t>980KZC907</t>
  </si>
  <si>
    <t>Based on Vanguard tax statement - Shao Chuchu 19/07/2016</t>
  </si>
  <si>
    <t>0.0642310000</t>
  </si>
  <si>
    <t>ABERDEEN INFLATION LINKED BON</t>
  </si>
  <si>
    <t>Based on simulation report JUNE2016 - HZ Jiang,Yue 20/09/16</t>
  </si>
  <si>
    <t>0.0263860000</t>
  </si>
  <si>
    <t>99RFRZ905</t>
  </si>
  <si>
    <t>PLATINUM INTERNATIONAL FUND</t>
  </si>
  <si>
    <t>Base on 2016 tax statement - HZ Kang Lulu 08/09/2016</t>
  </si>
  <si>
    <t>0.1714650000</t>
  </si>
  <si>
    <t>RUSSELL AUSTRALIAN BOND FUND D</t>
  </si>
  <si>
    <t>Based On UR distribution report - HZ Chi,Yuan 19/07/2016</t>
  </si>
  <si>
    <t>0.0352420000</t>
  </si>
  <si>
    <t>Based On UR distribution report -  HZ Li,An 19/07/2016</t>
  </si>
  <si>
    <t>0.1283280000</t>
  </si>
  <si>
    <t>ABERDEEN AUSTRALIAN FIXED INC</t>
  </si>
  <si>
    <t>Based on distribution report JUNE2016 - HZ Jiang,Yue 20/09/2016</t>
  </si>
  <si>
    <t>0.0242570000</t>
  </si>
  <si>
    <t>Based on UR Distribution report - HZ Kang Lulu 19/07/2016</t>
  </si>
  <si>
    <t>0.1236470000</t>
  </si>
  <si>
    <t>0.0435862010</t>
  </si>
  <si>
    <t>BASED ON JUN 2016  UR  DISTIBUTION REPORT. -HZ Jiang,Weiwei  20/07/2016</t>
  </si>
  <si>
    <t>0.0263110000</t>
  </si>
  <si>
    <t>Based on Jun 2015 UR report - HZ Kang Lulu 19/07/2016</t>
  </si>
  <si>
    <t>0.0112260000</t>
  </si>
  <si>
    <t>Based On JUN UR distribution report -  HZ Kang Lulu 19/07/2016</t>
  </si>
  <si>
    <t>0.0559150000</t>
  </si>
  <si>
    <t>0.0104430150</t>
  </si>
  <si>
    <t>0.0793000000</t>
  </si>
  <si>
    <t>Based on UR Distribution report -HZ Li,An 19/07/2016</t>
  </si>
  <si>
    <t>0.0241240000</t>
  </si>
  <si>
    <t>0.2167977490</t>
  </si>
  <si>
    <t>Based on actual JUN UR distribution report - HZ Shao Chuchu 22/07/2016</t>
  </si>
  <si>
    <t>0.0306320000</t>
  </si>
  <si>
    <t>Based On UR JUN Distribution report -Jiang Weiwei 01/08/2016 HZ</t>
  </si>
  <si>
    <t>0.0234900000</t>
  </si>
  <si>
    <t>994FKG909</t>
  </si>
  <si>
    <t>TOWER BUY AND HOLD FUND TOWE</t>
  </si>
  <si>
    <t>Based on UR Distribution report - HZ Jiang,Weiwei 01/08/2016</t>
  </si>
  <si>
    <t>0.0600390000</t>
  </si>
  <si>
    <t>Based on UR distribution statement - HZ Lv, Qi 02/08/2016</t>
  </si>
  <si>
    <t>0.0421120000</t>
  </si>
  <si>
    <t>ACI00GXV5</t>
  </si>
  <si>
    <t>PERMAL ABS T CLASS A</t>
  </si>
  <si>
    <t>Based on 2016 Annual Tax statement - HZ Shen,Xia 27/10/2016</t>
  </si>
  <si>
    <t>0.4055270000</t>
  </si>
  <si>
    <t>0.0266940000</t>
  </si>
  <si>
    <t>0.0444890000</t>
  </si>
  <si>
    <t>Base on BGIR - HZ Kang, Lulu 12/07/2016</t>
  </si>
  <si>
    <t>0.0000003300</t>
  </si>
  <si>
    <t>0.0427590000</t>
  </si>
  <si>
    <t>0.0118140000</t>
  </si>
  <si>
    <t>Based on IFM information - HZ Jiang,Roujia 25/07/2016</t>
  </si>
  <si>
    <t>0.0741476000</t>
  </si>
  <si>
    <t>0.0114368470</t>
  </si>
  <si>
    <t>976UQY903</t>
  </si>
  <si>
    <t>RUSSELL INVEST M A IS FUND</t>
  </si>
  <si>
    <t>Based on UR distribution statement - HZ Lv, Qi 05/10/2016</t>
  </si>
  <si>
    <t>0.0243000000</t>
  </si>
  <si>
    <t>ACI0HZHD3</t>
  </si>
  <si>
    <t>GBS BIOVENTURE FUND III</t>
  </si>
  <si>
    <t>Base on 2016 NAS ITR file - HZ Deng, Yue 10/12/2016</t>
  </si>
  <si>
    <t>0.0014002046</t>
  </si>
  <si>
    <t>0.0179990000</t>
  </si>
  <si>
    <t>0.0655400000</t>
  </si>
  <si>
    <t>0.1679560010</t>
  </si>
  <si>
    <t>0.0049276060</t>
  </si>
  <si>
    <t>0.0266000000</t>
  </si>
  <si>
    <t>0.0043669990</t>
  </si>
  <si>
    <t>Based on JUN UR Distn Report - HZ Chi,Yuan  02/08/2016</t>
  </si>
  <si>
    <t>0.0242260000</t>
  </si>
  <si>
    <t>986GXG903</t>
  </si>
  <si>
    <t>Based on actual UR distribution report - HZ Lv, Qi 22/07/2016</t>
  </si>
  <si>
    <t>0.1015160000</t>
  </si>
  <si>
    <t>Based on UR Distribtuion reprot - HZ Jiang,Weiwei 20/07/2016</t>
  </si>
  <si>
    <t>0.0148940000</t>
  </si>
  <si>
    <t>0.0094230000</t>
  </si>
  <si>
    <t>976UBY909</t>
  </si>
  <si>
    <t>METRICS CREDIT PARTNERS DIV</t>
  </si>
  <si>
    <t>Based on 2016 tax statement - Li,An HZ 05/10/2016</t>
  </si>
  <si>
    <t>0.0110950000</t>
  </si>
  <si>
    <t>Based on JUN 2016 Simulation report   - HZ Shen,Xia 21/07/2016</t>
  </si>
  <si>
    <t>0.0043670000</t>
  </si>
  <si>
    <t>Based on JUN 2016 simulation report 225 - HZ Shne,Xia 21/07/2016</t>
  </si>
  <si>
    <t>0.0157320000</t>
  </si>
  <si>
    <t>Based on UR Report -HZ Lv, Qi 22/07/2016</t>
  </si>
  <si>
    <t>0.0713040000</t>
  </si>
  <si>
    <t>Basd on UR-JUN distribution report -HZ Shao Chuchu 22/07/2016</t>
  </si>
  <si>
    <t>0.0183850000</t>
  </si>
  <si>
    <t>Based on UR distribution report  -HZ Kang Lulu 22/07/2016</t>
  </si>
  <si>
    <t>0.0255110000</t>
  </si>
  <si>
    <t>Based on actual UR-JUN distribution report - HZ Shao Chuchu 22/07/2016</t>
  </si>
  <si>
    <t>0.0250210000</t>
  </si>
  <si>
    <t>Based on UR JUN report - HZ Shao Chuchu 05/10/2016</t>
  </si>
  <si>
    <t>0.0313360000</t>
  </si>
  <si>
    <t>SUPER OPTION INTL SHARES</t>
  </si>
  <si>
    <t>Base on UR Distribution report - HZ Kang Lulu 22/07/2016</t>
  </si>
  <si>
    <t>0.0792670000</t>
  </si>
  <si>
    <t>0.0393000010</t>
  </si>
  <si>
    <t>Based on UR Distribution report  - HZ Kang Lulu 22/07/2016</t>
  </si>
  <si>
    <t>0.0289240000</t>
  </si>
  <si>
    <t>976UQZ900</t>
  </si>
  <si>
    <t>RUSSELL INVEST M A GS PLUS FD</t>
  </si>
  <si>
    <t>Base on the Jun distribution report  -HZ Jiang,Weiwei 25/07/2016</t>
  </si>
  <si>
    <t>0.0151180000</t>
  </si>
  <si>
    <t>0.0080000000</t>
  </si>
  <si>
    <t>ACI0813Z4</t>
  </si>
  <si>
    <t>RIVERSDALE INVESTMENT PROPERTY TRUST</t>
  </si>
  <si>
    <t>Based on 2016 tax statement - HZ Chi, Yuan 03/11/2016</t>
  </si>
  <si>
    <t>0.0014172900</t>
  </si>
  <si>
    <t>ACI0HT8B1</t>
  </si>
  <si>
    <t>GS DEDICATED GLOBAL FIX INC</t>
  </si>
  <si>
    <t>Based on 2016 Tax Statement - HZ Kang Lulu 26/10/2016</t>
  </si>
  <si>
    <t>0.0394583230</t>
  </si>
  <si>
    <t>0.0060930000</t>
  </si>
  <si>
    <t>0.0104630000</t>
  </si>
  <si>
    <t>Based on Mar UR distribution report - HZ Lv, Qi 22/07/2016</t>
  </si>
  <si>
    <t>0.0187400000</t>
  </si>
  <si>
    <t>ACI0J5QR6</t>
  </si>
  <si>
    <t>0.2091864000</t>
  </si>
  <si>
    <t>0.0020777720</t>
  </si>
  <si>
    <t>IRONBARK KARARA AUST SHARE  U</t>
  </si>
  <si>
    <t>Base on UR distribution Report  - HZ Kang Lulu 14/07/2016</t>
  </si>
  <si>
    <t>0.0208410000</t>
  </si>
  <si>
    <t>0.0434764000</t>
  </si>
  <si>
    <t>927UHJ906</t>
  </si>
  <si>
    <t>FFTW ABS RTN FIXED INC TRUST</t>
  </si>
  <si>
    <t>0.0457563430</t>
  </si>
  <si>
    <t>0.0338795700</t>
  </si>
  <si>
    <t>0.0191773670</t>
  </si>
  <si>
    <t>Based on Feb 16 Fund Payment Notice from company website for K2 fund income projection - need to be update later on KL 21/06/16</t>
  </si>
  <si>
    <t>0.0526420010</t>
  </si>
  <si>
    <t>0.0116777000</t>
  </si>
  <si>
    <t>923CPF909</t>
  </si>
  <si>
    <t>BENNELONG CONCENTRATED AUSTRALIAN EQUITIES FUND</t>
  </si>
  <si>
    <t>Based on 2016 Annual tax statement JUN Period - HZ Lv, Qi 03/11/16</t>
  </si>
  <si>
    <t>0.0789610000</t>
  </si>
  <si>
    <t>0.0503702880</t>
  </si>
  <si>
    <t>0.0312032370</t>
  </si>
  <si>
    <t>ACI09F7Z8</t>
  </si>
  <si>
    <t>BENNELONG EX 20 AUST EQUITY</t>
  </si>
  <si>
    <t>Based on 2016 tax statement - HZ Jiang,Weiwe 4/11/2016</t>
  </si>
  <si>
    <t>0.0584019800</t>
  </si>
  <si>
    <t>ACI0HZH35</t>
  </si>
  <si>
    <t>NEXT CAPITAL IA LP</t>
  </si>
  <si>
    <t>ACI09F6Z9</t>
  </si>
  <si>
    <t>ALLAN GRAY AUS EQ CLASS B</t>
  </si>
  <si>
    <t>0.0353923150</t>
  </si>
  <si>
    <t>Based on last actual - for K2 income projection KL 21/06/16</t>
  </si>
  <si>
    <t>928GFG904</t>
  </si>
  <si>
    <t>ANTIPODES GLOBAL FUND</t>
  </si>
  <si>
    <t>Base on 2016 annual tax statement,HZ Jiang,Weiwei 4/11/2016</t>
  </si>
  <si>
    <t>0.0316665520</t>
  </si>
  <si>
    <t>Based on 30Jun2016 Reclass DRP  - HZ Deng, Yue 04/07/2016</t>
  </si>
  <si>
    <t>Based on 2016 annual tax statement - HZ Shen,Xia  11/07/2016</t>
  </si>
  <si>
    <t>0.0359860000</t>
  </si>
  <si>
    <t>ACI0C7BC8</t>
  </si>
  <si>
    <t>MAN AHL ALPHA(AUD)</t>
  </si>
  <si>
    <t>Based on 2016 tax statement - HZ Shen,Mengchao 15/07/16</t>
  </si>
  <si>
    <t>0.0032824720</t>
  </si>
  <si>
    <t>976CSG900</t>
  </si>
  <si>
    <t>ELLERSTON AUSTRALIAN MARKET</t>
  </si>
  <si>
    <t>0.0340119990</t>
  </si>
  <si>
    <t>Based on 2016 JUN  UR report - HZ Shen,Xia 13/07/2016</t>
  </si>
  <si>
    <t>0.0101800000</t>
  </si>
  <si>
    <t>976VTX900</t>
  </si>
  <si>
    <t>VFMC INVESTMENT TRUST IV</t>
  </si>
  <si>
    <t>Based on Sydyney comment  - HZ Jiang,Yue 9/12/2016</t>
  </si>
  <si>
    <t>0.0081595070</t>
  </si>
  <si>
    <t>0.0316286270</t>
  </si>
  <si>
    <t>Based on 2016 tax statement - HZ Lv, Qi 02/08/2016</t>
  </si>
  <si>
    <t>0.0243297920</t>
  </si>
  <si>
    <t>972FUS908</t>
  </si>
  <si>
    <t>CWC CORPORATE OPPORTUNITY FUND 1A</t>
  </si>
  <si>
    <t>Based on 2016 tax Statement - HZ Kang Lulu 25/11/2016</t>
  </si>
  <si>
    <t>972EEW900</t>
  </si>
  <si>
    <t>Based on 2016 Tax Statement - HZ Kang Lulu 25/11/2016</t>
  </si>
  <si>
    <t>0.0129000000</t>
  </si>
  <si>
    <t>ACI02SHA1</t>
  </si>
  <si>
    <t>MAGELLAN GLOBAL FUND</t>
  </si>
  <si>
    <t>Based on 2016 Tax Statement - HZ Chi, Yuan 21/10/2016</t>
  </si>
  <si>
    <t>0.1523000000</t>
  </si>
  <si>
    <t>972EEP905</t>
  </si>
  <si>
    <t>CWC INVESTMENT TRUST</t>
  </si>
  <si>
    <t>BASED ON 2016 TAX STATEMENT - HZ Kang Lulu 25/11/2016</t>
  </si>
  <si>
    <t>927THA908</t>
  </si>
  <si>
    <t>ROBECO EMG CONSER EQUITY FUND</t>
  </si>
  <si>
    <t>0.0187762530</t>
  </si>
  <si>
    <t>0.0617919000</t>
  </si>
  <si>
    <t>926LHJ907</t>
  </si>
  <si>
    <t>INVESCO WHOLESALE GLOBAL TARGE</t>
  </si>
  <si>
    <t>Based on 2016 Tax statement - HZ Chi, Yuan 19/10/2016</t>
  </si>
  <si>
    <t>0.0110052200</t>
  </si>
  <si>
    <t>Based On UR JUN Distribution - HZ 
Shen,Xia 13/07/2016</t>
  </si>
  <si>
    <t>0.0065290000</t>
  </si>
  <si>
    <t>0.0110499600</t>
  </si>
  <si>
    <t>0.0060240990</t>
  </si>
  <si>
    <t>976PTK901</t>
  </si>
  <si>
    <t>REST FFTW ABS RTN FIT</t>
  </si>
  <si>
    <t>Based on 2016 tax statemnet
- HZ Jiang, Roujia 13/10/2016</t>
  </si>
  <si>
    <t>0.0310026000</t>
  </si>
  <si>
    <t>0.0000539964</t>
  </si>
  <si>
    <t>49.4074002160</t>
  </si>
  <si>
    <t>0.0091000000</t>
  </si>
  <si>
    <t>0.0465179960</t>
  </si>
  <si>
    <t>0.0688961000</t>
  </si>
  <si>
    <t>0.0048740000</t>
  </si>
  <si>
    <t>classified as foreign source per client specific - HZ Li,An 07/07/2016</t>
  </si>
  <si>
    <t>1.5455930000</t>
  </si>
  <si>
    <t>Based on client specific,treat as foreign source income - HZ Li,An 07/07/2016</t>
  </si>
  <si>
    <t>1.5455920000</t>
  </si>
  <si>
    <t>923ZHH903</t>
  </si>
  <si>
    <t>QF1K LT RISK HEDG 10 TRUST</t>
  </si>
  <si>
    <t>Based on QIH distribution report - HZ Shao Chuchu 30/06/2016</t>
  </si>
  <si>
    <t>0.0430730000</t>
  </si>
  <si>
    <t>ACI06YTW3</t>
  </si>
  <si>
    <t>LEG MAS BRANDYWN GBL FIX I U</t>
  </si>
  <si>
    <t>Based on 2016 tax statement - HZ Jiang, Roujia 23/08/2016</t>
  </si>
  <si>
    <t>0.0263794290</t>
  </si>
  <si>
    <t>ACI018832</t>
  </si>
  <si>
    <t>VINVA AUSTRALIAN EQUITY</t>
  </si>
  <si>
    <t>Based on 2016 tax statement - HZ Chi, Yuan 08/11/2016</t>
  </si>
  <si>
    <t>0.0690133770</t>
  </si>
  <si>
    <t>1.5952070000</t>
  </si>
  <si>
    <t>0.0096520000</t>
  </si>
  <si>
    <t>923ZHK906</t>
  </si>
  <si>
    <t>QF2K LT RISK HEDG 20 TRUST</t>
  </si>
  <si>
    <t>Based on QIH distribution report - HZ Jiang, Roujia 07/07/2016</t>
  </si>
  <si>
    <t>0.0368880000</t>
  </si>
  <si>
    <t>Based on Jun2016 UR distribution report - HZ Li,An 15/07/2016</t>
  </si>
  <si>
    <t>0.0065310000</t>
  </si>
  <si>
    <t>0.0510580000</t>
  </si>
  <si>
    <t>0.0037999990</t>
  </si>
  <si>
    <t>0.0062105060</t>
  </si>
  <si>
    <t>998VHG904</t>
  </si>
  <si>
    <t>ORBIS GLOBAL EQUITY FUND</t>
  </si>
  <si>
    <t>Based on2016 Annual Tax Statement-- HZ Jiang,Weiwei 19/09/2016</t>
  </si>
  <si>
    <t>9.0060732660</t>
  </si>
  <si>
    <t>0.0460175300</t>
  </si>
  <si>
    <t>0.0722000000</t>
  </si>
  <si>
    <t>ACI027JQ0</t>
  </si>
  <si>
    <t>ABERDEEN ASIAN OPPORTUNITIES F</t>
  </si>
  <si>
    <t>0.3346145280</t>
  </si>
  <si>
    <t>Based on client specific treat as foreign source - HZ Zhang Qian 07/07/2016</t>
  </si>
  <si>
    <t>ACI07QSQ3</t>
  </si>
  <si>
    <t>QSHK QS DIVERSIFIED ALT TR M</t>
  </si>
  <si>
    <t>Base on JUN UR distribution report ,HZ Shen,Xia 08/07/2016</t>
  </si>
  <si>
    <t>0.2342080000</t>
  </si>
  <si>
    <t>0.0027577000</t>
  </si>
  <si>
    <t>976TLV907</t>
  </si>
  <si>
    <t>QDIA QS DIV ALT TRUST NO.3</t>
  </si>
  <si>
    <t>Base on UR distribution Report - HZ Kang, Lulu 08/07/2016</t>
  </si>
  <si>
    <t>0.0884120000</t>
  </si>
  <si>
    <t>980FPW905</t>
  </si>
  <si>
    <t>Based on the 2016 annual tax statement - HZ Shen,xia 15/07/2016</t>
  </si>
  <si>
    <t>0.0642312370</t>
  </si>
  <si>
    <t>0.1714248000</t>
  </si>
  <si>
    <t>ACI00GY51</t>
  </si>
  <si>
    <t>Based on 2016 Annual Tax Statement - HZ Shen,Xia 5/08/2016</t>
  </si>
  <si>
    <t>0.0377586000</t>
  </si>
  <si>
    <t>Based on 2016 Tax statement - HZ Jiang, Roujia 26/08/2016</t>
  </si>
  <si>
    <t>0.0438644000</t>
  </si>
  <si>
    <t>927HYK903</t>
  </si>
  <si>
    <t>AB GLBL EQUITIES FD</t>
  </si>
  <si>
    <t>Base on distribution report  - HZ Lu,Saqian 14/07/2016</t>
  </si>
  <si>
    <t>0.0087040000</t>
  </si>
  <si>
    <t>ACI0299Z7</t>
  </si>
  <si>
    <t>MERCER GLOBAL LISTED PPTY FUND</t>
  </si>
  <si>
    <t>Based on annual tax statement 2016 - HZ Shao Chuchu 02/08/2016</t>
  </si>
  <si>
    <t>0.0468437450</t>
  </si>
  <si>
    <t>0.0954617700</t>
  </si>
  <si>
    <t>0.0115684000</t>
  </si>
  <si>
    <t>0.0573630000</t>
  </si>
  <si>
    <t>0.0090382500</t>
  </si>
  <si>
    <t>ACI0611D7</t>
  </si>
  <si>
    <t>Based on 2016 Tax Statement - HZ Li,An 05/10/2016</t>
  </si>
  <si>
    <t>0.0917200000</t>
  </si>
  <si>
    <t>Based on 2016 tax statement - HZ Shao Chuchu 06/09/2016</t>
  </si>
  <si>
    <t>50.7867090000</t>
  </si>
  <si>
    <t>926UPY905</t>
  </si>
  <si>
    <t>SLI GARS TRUST</t>
  </si>
  <si>
    <t>Based on 2016 tax statement  - HZ Shao Chuchu 02/09/2016</t>
  </si>
  <si>
    <t>0.0012380000</t>
  </si>
  <si>
    <t>0.2979999780</t>
  </si>
  <si>
    <t>0.2980000010</t>
  </si>
  <si>
    <t>0.0190812000</t>
  </si>
  <si>
    <t>923MUJ903</t>
  </si>
  <si>
    <t>T.ROWE PRICE ASIA EX JAPAN FUND</t>
  </si>
  <si>
    <t>Based on 2016 annual tax statement - HZ Shao Chuchu 05/09/2016</t>
  </si>
  <si>
    <t>0.0635804000</t>
  </si>
  <si>
    <t>979LVP903</t>
  </si>
  <si>
    <t>JANA HIGH ALPHA GLOBAL SHARE</t>
  </si>
  <si>
    <t>0.2328000000</t>
  </si>
  <si>
    <t>928WET902</t>
  </si>
  <si>
    <t>OPTIMAL AU ABS CLSB6</t>
  </si>
  <si>
    <t>0.2980000190</t>
  </si>
  <si>
    <t>979LVH901</t>
  </si>
  <si>
    <t>0.0204000000</t>
  </si>
  <si>
    <t>ACI00N9M7</t>
  </si>
  <si>
    <t>FRANKLIN TEMPLETON GLOBAL BOND FUND</t>
  </si>
  <si>
    <t>Based on 2016 Tax Statement -HZ Li,An 29/08/2016</t>
  </si>
  <si>
    <t>0.0405128000</t>
  </si>
  <si>
    <t>ACI0B65R5</t>
  </si>
  <si>
    <t>REST GAM ABSLT RETURN BOND FD</t>
  </si>
  <si>
    <t>Based on 2016 Tax Return - HZ Shen,Xia 29/08/2016</t>
  </si>
  <si>
    <t>0.0328550000</t>
  </si>
  <si>
    <t>927GAE905</t>
  </si>
  <si>
    <t>TERM DEPOSITS TRUST</t>
  </si>
  <si>
    <t>Base on distribution report - updated by HZ Lv, Qi 08/07/2016</t>
  </si>
  <si>
    <t>0.0167970000</t>
  </si>
  <si>
    <t>0.0137810000</t>
  </si>
  <si>
    <t>928HXB903</t>
  </si>
  <si>
    <t>STATE STREET GLOB EQUITY FUND</t>
  </si>
  <si>
    <t>Based on 2016 Tax Statement - HZ Chi,Yuan  15/08/2016</t>
  </si>
  <si>
    <t>0.0375220000</t>
  </si>
  <si>
    <t>927WGC908</t>
  </si>
  <si>
    <t>LAZARD EMERG MRKT EQUITY FUND</t>
  </si>
  <si>
    <t>0.0442460000</t>
  </si>
  <si>
    <t>ACI0MTF84</t>
  </si>
  <si>
    <t>VINVA ASIA PAC EQTY L/S FUND</t>
  </si>
  <si>
    <t>Based on VINVA 2016 Distribution Statement - HZ Shen,Xia 25/11/2016</t>
  </si>
  <si>
    <t>0.0134450000</t>
  </si>
  <si>
    <t>0.0524000000</t>
  </si>
  <si>
    <t>ACI02S9N2</t>
  </si>
  <si>
    <t>HIGH DURATION BONDS TRUST</t>
  </si>
  <si>
    <t>BASED ON UR DISTRIBUTION REPORT- Jiang,Weiwei 08/07/2016 HZ</t>
  </si>
  <si>
    <t>0.2026850000</t>
  </si>
  <si>
    <t>0.4852470000</t>
  </si>
  <si>
    <t>64.3592710000</t>
  </si>
  <si>
    <t>Based on JUN distribution report - HZ Lv, Qi 20/09/2016</t>
  </si>
  <si>
    <t>64.3582530000</t>
  </si>
  <si>
    <t>ACI00FI77</t>
  </si>
  <si>
    <t>ADAM SMITH MICROCAP FUND</t>
  </si>
  <si>
    <t>Based on tax return information Jun2016 - HZ Shen,Xia 15/07/2016</t>
  </si>
  <si>
    <t>0.0341629340</t>
  </si>
  <si>
    <t>Based on UR Distribution report - HZ Kang Lulu 12/09/2016</t>
  </si>
  <si>
    <t>0.0180990000</t>
  </si>
  <si>
    <t>ACI07RWJ2</t>
  </si>
  <si>
    <t>SSGA GLB MGD VOLTY ALPHA DSH T</t>
  </si>
  <si>
    <t>ACI0BRBF8</t>
  </si>
  <si>
    <t>OPHIR OPPOTUNITIES FD</t>
  </si>
  <si>
    <t>Base on 2016 tax statement ,HZ Jiang, Roujia 15/07/2016</t>
  </si>
  <si>
    <t>0.3128111740</t>
  </si>
  <si>
    <t>Based on 2016 Tax Statement -  HZ Chi,Yuan  29/07/2016</t>
  </si>
  <si>
    <t>0.0276020000</t>
  </si>
  <si>
    <t>926GGC904</t>
  </si>
  <si>
    <t xml:space="preserve"> 8IP AUS SMALL COMPANIES FD</t>
  </si>
  <si>
    <t>Based on 2016 annual Tax statement - HZ Jiang, Roujia 15/07/2016</t>
  </si>
  <si>
    <t>0.0078962010</t>
  </si>
  <si>
    <t>ACI00G7Z5</t>
  </si>
  <si>
    <t>MFS GLOBAL EQUITY TRUST</t>
  </si>
  <si>
    <t>0.2443880000</t>
  </si>
  <si>
    <t>0.0646277900</t>
  </si>
  <si>
    <t>984YBK901</t>
  </si>
  <si>
    <t>SSGA GLOBAL FIXED INCOME INDEX</t>
  </si>
  <si>
    <t>Based on 2016 Tax Statement - HZ Chi,Yuan  29/07/2016</t>
  </si>
  <si>
    <t>0.0970870000</t>
  </si>
  <si>
    <t>99VAKF902</t>
  </si>
  <si>
    <t>Based on 2016 tax return report - HZ Lv, Qi 19/10/2016</t>
  </si>
  <si>
    <t>0.0000350000</t>
  </si>
  <si>
    <t>979MVH909</t>
  </si>
  <si>
    <t>Based on 2016 tax statement - HZ - Shao Chuchu 05/09/2016</t>
  </si>
  <si>
    <t>0.0063892990</t>
  </si>
  <si>
    <t>Based on 2016 tax statement - HZ - Kang Lulu 05/09/2016</t>
  </si>
  <si>
    <t>0.0215321420</t>
  </si>
  <si>
    <t>ACI08JQ23</t>
  </si>
  <si>
    <t>Based on 2016 tax statement- HZ Shao Chuchu 21/09/2016</t>
  </si>
  <si>
    <t>923MUL908</t>
  </si>
  <si>
    <t>Based on 2016 annual tax statement - HZ  Kang Lulu 01/09/2016</t>
  </si>
  <si>
    <t>0.0576919000</t>
  </si>
  <si>
    <t>0.0616610300</t>
  </si>
  <si>
    <t>0.0066435800</t>
  </si>
  <si>
    <t>976KXS900</t>
  </si>
  <si>
    <t>PINEBRIGE GLB DYNMC ABS RTRN</t>
  </si>
  <si>
    <t>Based on 2016 tax statement - HZ Kang Lulu 5/10/2016</t>
  </si>
  <si>
    <t>0.0003510000</t>
  </si>
  <si>
    <t>Based on 2016 Tax Statement - HZ Chi,Yuan  15/08/2016 (for sunsuper)</t>
  </si>
  <si>
    <t>928BUE903</t>
  </si>
  <si>
    <t xml:space="preserve"> SMALLCO BROADCAP FUND</t>
  </si>
  <si>
    <t>Baes on 2016 Tax Statement - Chen, Yinfei 18/07/16 HZ</t>
  </si>
  <si>
    <t>0.0671400000</t>
  </si>
  <si>
    <t>Based on distribution report -HZ Zhou, Jiapeng 21/09/2016</t>
  </si>
  <si>
    <t>26.5457390000</t>
  </si>
  <si>
    <t>ACI01IN74</t>
  </si>
  <si>
    <t>FERMAT ILS YIELD FUND</t>
  </si>
  <si>
    <t>0.0500777850</t>
  </si>
  <si>
    <t>ACI07T8G1</t>
  </si>
  <si>
    <t>NEUBERGER BERMAN EMERGING MARKETS EQUITY TRUST</t>
  </si>
  <si>
    <t>Based on 2016 annual tax statement - HZ  Lv,Qi 28/07/2016</t>
  </si>
  <si>
    <t>0.0461960000</t>
  </si>
  <si>
    <t>923CPW902</t>
  </si>
  <si>
    <t>NB SYST GLB EQTY TST CLS Z</t>
  </si>
  <si>
    <t>Based on 2016 annual tax statement, update by HZ Lv, Qi 28/07/2016</t>
  </si>
  <si>
    <t>0.0101270000</t>
  </si>
  <si>
    <t>ACI025PF1</t>
  </si>
  <si>
    <t>Based on 2016 tax return information -  HZ Zhou, Jiapeng 05/10/16</t>
  </si>
  <si>
    <t>0.0737800600</t>
  </si>
  <si>
    <t>ACI0J5RX2</t>
  </si>
  <si>
    <t xml:space="preserve"> CHARTER HALL LWHP (BP2)</t>
  </si>
  <si>
    <t>Base on tax statement - HZ Shao Chuchu 29/10/2016 Shao Chuchu</t>
  </si>
  <si>
    <t>0.0199600000</t>
  </si>
  <si>
    <t>ACI0J5RN4</t>
  </si>
  <si>
    <t xml:space="preserve"> CHARTER HALL LWHP (BP1)</t>
  </si>
  <si>
    <t>Based on 2016 Annual Tax Statement  - HZ Chi, Yuan 30/11/2016</t>
  </si>
  <si>
    <t>0.0178100000</t>
  </si>
  <si>
    <t>0.0182852410</t>
  </si>
  <si>
    <t>0.0362876300</t>
  </si>
  <si>
    <t>ACI0CCR22</t>
  </si>
  <si>
    <t>VANGUARD INTL SHR INDX HEDGED</t>
  </si>
  <si>
    <t>0.0741722300</t>
  </si>
  <si>
    <t>0.0090314780</t>
  </si>
  <si>
    <t>0.0641196250</t>
  </si>
  <si>
    <t>979LVW908</t>
  </si>
  <si>
    <t>Based on 2016 annual tax statement - HZ Zhang, Qian 12/07/2016</t>
  </si>
  <si>
    <t>0.0917202750</t>
  </si>
  <si>
    <t>0.0164365030</t>
  </si>
  <si>
    <t>Based on 2016 tax statement - HZ Jiang, Roujia 07/09/2016</t>
  </si>
  <si>
    <t>0.0213526260</t>
  </si>
  <si>
    <t>0.0000746730</t>
  </si>
  <si>
    <t>999XDJ907</t>
  </si>
  <si>
    <t>AMP INFRASTRUCTURE EQUITY FUND - WHOLESALE</t>
  </si>
  <si>
    <t>Based on 2016 Annual Tax Statement - HZ Jiang, Weiwei 22/08/2016 (part of ROC Booked in BRKP)</t>
  </si>
  <si>
    <t>0.1281109970</t>
  </si>
  <si>
    <t>Based on 2016 Tax Statement - HZ Lv, Qi 02
/09/2016</t>
  </si>
  <si>
    <t>0.0182303670</t>
  </si>
  <si>
    <t>Based on UR distribution report - HZ Wu, Yao 08/07/2016</t>
  </si>
  <si>
    <t>0.1202260000</t>
  </si>
  <si>
    <t>Based on JUN UR distribution report  -HZ Jiang,Weiwei 08/07/2016 HZ</t>
  </si>
  <si>
    <t>0.0141010000</t>
  </si>
  <si>
    <t>99RGWW904</t>
  </si>
  <si>
    <t>0.0506540000</t>
  </si>
  <si>
    <t>0.1103650000</t>
  </si>
  <si>
    <t>Based On JUN  UR distribution Report - Jiang,Weiwei 08/07/2016 HZ</t>
  </si>
  <si>
    <t>0.0333830000</t>
  </si>
  <si>
    <t>Based on UR Distribution report - HZ Li,An 08/07/2016</t>
  </si>
  <si>
    <t>0.0197430000</t>
  </si>
  <si>
    <t>Based on SSAL JUN2015 UR Report - HZ Wu,Yao 08/07/2016</t>
  </si>
  <si>
    <t>0.0032040000</t>
  </si>
  <si>
    <t>0.0157000000</t>
  </si>
  <si>
    <t>0.0368720000</t>
  </si>
  <si>
    <t>0.0147150000</t>
  </si>
  <si>
    <t>TAX EXEMPT security per NGS MTP Quetionnaires - HZ Shen,xia 15/07/2016</t>
  </si>
  <si>
    <t>0.0185140470</t>
  </si>
  <si>
    <t>0.0095300000</t>
  </si>
  <si>
    <t>0.0206590000</t>
  </si>
  <si>
    <t>Based on client specific treat as foreign source - HZ Kang, Lulu05/07/2016</t>
  </si>
  <si>
    <t>0.0721820000</t>
  </si>
  <si>
    <t>0.0438640000</t>
  </si>
  <si>
    <t>0.0055777000</t>
  </si>
  <si>
    <t>0.0053466060</t>
  </si>
  <si>
    <t>0.0005430000</t>
  </si>
  <si>
    <t>0.1154550000</t>
  </si>
  <si>
    <t>923CPK908</t>
  </si>
  <si>
    <t>DBIS THS PARTNERS GLOBAL EQUITY FUND</t>
  </si>
  <si>
    <t>0.0592560000</t>
  </si>
  <si>
    <t>0.0062680000</t>
  </si>
  <si>
    <t>927YAV908</t>
  </si>
  <si>
    <t>APOSTLE DUNDAS GLOBAL EQUITY</t>
  </si>
  <si>
    <t>Base on 2016 Tax statement - HZ Lv, Qi 02/09/2016</t>
  </si>
  <si>
    <t>0.0454590000</t>
  </si>
  <si>
    <t>0.0161000000</t>
  </si>
  <si>
    <t>0.0035550000</t>
  </si>
  <si>
    <t>Based on 2016 annual tax statement - HZ Zhou, Jiapeng 31/10/16(part of ROC booked in BRKP)</t>
  </si>
  <si>
    <t>0.0028500000</t>
  </si>
  <si>
    <t>ACI027KJ4</t>
  </si>
  <si>
    <t>Based on 2016 tax statement - HZ Li,An 06/09/2016</t>
  </si>
  <si>
    <t>0.1258880000</t>
  </si>
  <si>
    <t>999XDW908</t>
  </si>
  <si>
    <t>HASTING UTILITIES TRUST OF AUSTRALIA</t>
  </si>
  <si>
    <t>Based on 2016 tax statement - HZ Jiang, Weiwei 19/09/2016</t>
  </si>
  <si>
    <t>0.1258883800</t>
  </si>
  <si>
    <t>Based on 2016GDIF and GDIF HFF tax statement - HZ Jiang, Weiwei 14/09/2016</t>
  </si>
  <si>
    <t>0.0093575370</t>
  </si>
  <si>
    <t>(QIEC)GARDIOR FUND A - PRIVATE CAPITAL UNITS</t>
  </si>
  <si>
    <t>Based on 2016 tax statement - HZ Lv, Qi 19/10/2016</t>
  </si>
  <si>
    <t>0.1522862000</t>
  </si>
  <si>
    <t>979LVS907</t>
  </si>
  <si>
    <t>GARDIOR FUND A PCU III</t>
  </si>
  <si>
    <t>0.0476997000</t>
  </si>
  <si>
    <t>984WWP901</t>
  </si>
  <si>
    <t>GARDIOR FUND A IU</t>
  </si>
  <si>
    <t>BASED ON 2016 TAX STATEMENT - HZ Kang Lulu 25/07/2016</t>
  </si>
  <si>
    <t>0.0973475220</t>
  </si>
  <si>
    <t>0.0213832300</t>
  </si>
  <si>
    <t>0.1122258730</t>
  </si>
  <si>
    <t>0.0137133340</t>
  </si>
  <si>
    <t>Based on 2014 Tax Statement(DEC YE) - HZ Chi,Yuan 15/07/16</t>
  </si>
  <si>
    <t>0.0243292000</t>
  </si>
  <si>
    <t>ACI0751W5</t>
  </si>
  <si>
    <t>EQ27 EQT CORE INTERNATIONA M</t>
  </si>
  <si>
    <t>0.0837390000</t>
  </si>
  <si>
    <t>0.0263290000</t>
  </si>
  <si>
    <t>0.0607500000</t>
  </si>
  <si>
    <t>0.0340000030</t>
  </si>
  <si>
    <t>0.0096380000</t>
  </si>
  <si>
    <t>0.0326822200</t>
  </si>
  <si>
    <t>ACI0J5P89</t>
  </si>
  <si>
    <t>CHARTER HALL CLP</t>
  </si>
  <si>
    <t>Base on annual tax statement Jun2016 - HZ Jiang,Yue 29/11/2016</t>
  </si>
  <si>
    <t>0.0216300000</t>
  </si>
  <si>
    <t>ACI0J5PJ5</t>
  </si>
  <si>
    <t>CHARTER HALL CLP CH CORE LOG</t>
  </si>
  <si>
    <t>Base on 2016 tax statement - HZ Jiang, Roujia 29/11/2016</t>
  </si>
  <si>
    <t>ACI0J5PX4</t>
  </si>
  <si>
    <t>Based on 2016 Tax Statement - HZ Kang Lulu 30/11/2016</t>
  </si>
  <si>
    <t>5.4700000010</t>
  </si>
  <si>
    <t>0.0051722520</t>
  </si>
  <si>
    <t>0.0058932600</t>
  </si>
  <si>
    <t>0.0019710000</t>
  </si>
  <si>
    <t>11.8381060230</t>
  </si>
  <si>
    <t>LEND LEASE APPF (RETAIL)</t>
  </si>
  <si>
    <t>7.3999999890</t>
  </si>
  <si>
    <t>0.0065289890</t>
  </si>
  <si>
    <t>0.0031090640</t>
  </si>
  <si>
    <t>0.0097790000</t>
  </si>
  <si>
    <t>ACI0J5PP1</t>
  </si>
  <si>
    <t>CHARTER HALL CLP CORE LOG</t>
  </si>
  <si>
    <t>No information - HZ Jiang,Yue 27/10/2016</t>
  </si>
  <si>
    <t>0.0216330000</t>
  </si>
  <si>
    <t>Based on 2015 tax statement -HZ Kang, Lulu 11/07/2016</t>
  </si>
  <si>
    <t>0.0243292250</t>
  </si>
  <si>
    <t>0.0135540000</t>
  </si>
  <si>
    <t>Based on 2016Annual Tax Statement  - 
Jiang, Roujia 18/10/2016 HZ (Dec YE)</t>
  </si>
  <si>
    <t>0.0146500000</t>
  </si>
  <si>
    <t>0.0001567000</t>
  </si>
  <si>
    <t>0.0124220000</t>
  </si>
  <si>
    <t>0.0094870000</t>
  </si>
  <si>
    <t>0.0217460000</t>
  </si>
  <si>
    <t>Based on 2016 Tax Statement - HZ Jiang, Roujia  24/10/2016</t>
  </si>
  <si>
    <t>0.0190830000</t>
  </si>
  <si>
    <t>Based on tax statement - LW 27/09/2016</t>
  </si>
  <si>
    <t>0.0487779960</t>
  </si>
  <si>
    <t>ACI02EHQ7</t>
  </si>
  <si>
    <t>SUSTAINABLE AGRICULTURE FUND</t>
  </si>
  <si>
    <t>Based on 2016 Tax Statement -
HZ Shen,Xia 30/09/2016</t>
  </si>
  <si>
    <t>0.0654732400</t>
  </si>
  <si>
    <t>0.0166243780</t>
  </si>
  <si>
    <t>999XDQ901</t>
  </si>
  <si>
    <t>Based on the 2016 tax statement(part of ROC book in BRKP)- HZ Jiang,Weiwei 20/10/2016</t>
  </si>
  <si>
    <t>0.0144356990</t>
  </si>
  <si>
    <t>ACI0J5WK4</t>
  </si>
  <si>
    <t>ESSS DB LEND LE ASIAN RE INV</t>
  </si>
  <si>
    <t>no further information for now, advised by Haidee, treat it as foreign other income - HZ Kang Lulu 12/10/2016</t>
  </si>
  <si>
    <t>46.5000000000</t>
  </si>
  <si>
    <t>0.0060500270</t>
  </si>
  <si>
    <t>ACI0C21H9</t>
  </si>
  <si>
    <t>REST US PROPERTY TRUST RPT P</t>
  </si>
  <si>
    <t>Based on RPT2 30JUN2016 D1 Page,  HZ 
Jiang, Roujia 30/09/2016</t>
  </si>
  <si>
    <t>0.0393991160</t>
  </si>
  <si>
    <t>Based on D1, RIT3 Distribution Summary - HZ,Jiang, Roujia 30/09/2016</t>
  </si>
  <si>
    <t>0.0598044640</t>
  </si>
  <si>
    <t>ACI09C280</t>
  </si>
  <si>
    <t>QLD IH TRUST ORD UNITS  COMMO</t>
  </si>
  <si>
    <t>based on 2016 tax statement   - HZ Shao Chuchu 18/10/2016</t>
  </si>
  <si>
    <t>0.0032837350</t>
  </si>
  <si>
    <t>0.2118309230</t>
  </si>
  <si>
    <t>ACI0MJKZ0</t>
  </si>
  <si>
    <t>(VFMC)VFMC  MIP III CLCECO CO INVT</t>
  </si>
  <si>
    <t>Based on 2016 NAS ITR Tax Return(Only for VFMC)-HZ Shen,Xia 7/12/2016</t>
  </si>
  <si>
    <t>Based on 2016 tax statement- HZ Jiang,Yue 9/12/2016</t>
  </si>
  <si>
    <t>0.0134500000</t>
  </si>
  <si>
    <t>0.0092630000</t>
  </si>
  <si>
    <t>976VUB906</t>
  </si>
  <si>
    <t>VFMC INSURANCE STRATEGIES TRUST</t>
  </si>
  <si>
    <t>VFMC FUND. Base on NAS distribution workpapers JSR-std tab - hz Kang Lulu 04/08/2016</t>
  </si>
  <si>
    <t>0.0187150000</t>
  </si>
  <si>
    <t>ACI0J5PC0</t>
  </si>
  <si>
    <t>Based on NAS 30JUN2016's Information - HZ Li,An 05/12/2016</t>
  </si>
  <si>
    <t>0.0326000000</t>
  </si>
  <si>
    <t>Based on 2016 tax statement - HZ Jiang,Yue 28/11/2016</t>
  </si>
  <si>
    <t>Based on BQ1C 30JUN2016 DRP  - HZ Jiang,Weiwei 02/08/2016</t>
  </si>
  <si>
    <t>ACI0J5S78</t>
  </si>
  <si>
    <t>Based on 2016 NAS report - HZ Jiang, Roujia 05/12/2016</t>
  </si>
  <si>
    <t>0.0737800000</t>
  </si>
  <si>
    <t>0.0043170000</t>
  </si>
  <si>
    <t>0.0174000000</t>
  </si>
  <si>
    <t>Based on 2016 NAS  (Only for VFMC) - HZ Shen,Xia 5/12/2016</t>
  </si>
  <si>
    <t>0.0141660000</t>
  </si>
  <si>
    <t>ACI0JHQQ2</t>
  </si>
  <si>
    <t>TSSP ADJ OPP PARTNERS</t>
  </si>
  <si>
    <t>0.0024900000</t>
  </si>
  <si>
    <t>928GLCII7</t>
  </si>
  <si>
    <t>WELLS FARGO(VFMC)</t>
  </si>
  <si>
    <t>Margin cusip, treat as interest - HZ Deng,Yue 17/08/2016</t>
  </si>
  <si>
    <t>0.0002309630</t>
  </si>
  <si>
    <t>ACI0J5QL9</t>
  </si>
  <si>
    <t>FCM CAT FUND AUSTRALIA</t>
  </si>
  <si>
    <t>Base on 2016 tax statement - HZ Kang Lulu 28/11/2016</t>
  </si>
  <si>
    <t>0.0808600000</t>
  </si>
  <si>
    <t>976VUA908</t>
  </si>
  <si>
    <t>VFMC ENHANCED CASH T CLEARING</t>
  </si>
  <si>
    <t>Based on VFMC distribution components - HZ Shao Chuchu 20/07/2016</t>
  </si>
  <si>
    <t>0.0072600000</t>
  </si>
  <si>
    <t>976VUC904</t>
  </si>
  <si>
    <t>VFMC OPP STRATEGIES TRUST APP</t>
  </si>
  <si>
    <t>VFMC FUND. Use NAS distribution workpapers JSR-std tab-HZ Shen,Xia 26/07/2016</t>
  </si>
  <si>
    <t>0.1415210000</t>
  </si>
  <si>
    <t>976VTZ905</t>
  </si>
  <si>
    <t>VFMC FIXED INCOME TRUST CLEAR</t>
  </si>
  <si>
    <t>0.0364000000</t>
  </si>
  <si>
    <t>ACI0HZH68</t>
  </si>
  <si>
    <t>WOLSELEY FUND 2 LP</t>
  </si>
  <si>
    <t>Base on 2016 Tax Statement - HZ Jiang, Roujia 09/12/2016</t>
  </si>
  <si>
    <t>0.2290600000</t>
  </si>
  <si>
    <t>976VTN902</t>
  </si>
  <si>
    <t>VFMC EQUITY TRUST 1</t>
  </si>
  <si>
    <t>0.0250200000</t>
  </si>
  <si>
    <t>976VTS901</t>
  </si>
  <si>
    <t>VFMC INTERNATIONAL EQUITY TR</t>
  </si>
  <si>
    <t>Based on VFMC  International Equity Trust 2  - HZ Jiang, Roujia 26/07/2016</t>
  </si>
  <si>
    <t>0.0075490000</t>
  </si>
  <si>
    <t>976VTQ905</t>
  </si>
  <si>
    <t>VFMC GLOBAL SMALL COMPANIES TR</t>
  </si>
  <si>
    <t>0.1221320000</t>
  </si>
  <si>
    <t>976VTR903</t>
  </si>
  <si>
    <t>VFMC IN EQ TRUST 1 APP AC</t>
  </si>
  <si>
    <t>0.0155400000</t>
  </si>
  <si>
    <t>Based on client information(Tax statement) - HZ Li,An 27/07/2016</t>
  </si>
  <si>
    <t>0.0175380000</t>
  </si>
  <si>
    <t>976VTV904</t>
  </si>
  <si>
    <t>VFMC INVESTMENT TST 1 CLS B</t>
  </si>
  <si>
    <t>Based on NAS tax statement,ROC booked in BRKP - HZ Shao Chuchu 26/07/2016</t>
  </si>
  <si>
    <t>0.4324820000</t>
  </si>
  <si>
    <t>976VUK906</t>
  </si>
  <si>
    <t>VFMC DIVIDEND ARBITRAGE</t>
  </si>
  <si>
    <t>0.0100800000</t>
  </si>
  <si>
    <t>976VTW902</t>
  </si>
  <si>
    <t>VFMC INVESTMENT TRUST II</t>
  </si>
  <si>
    <t>Based on NAS Tax statement (ROC booked in BRKP) HZ Shao Chuchu 27/07/2016</t>
  </si>
  <si>
    <t>1.4026610000</t>
  </si>
  <si>
    <t>976VTP907</t>
  </si>
  <si>
    <t>VFMC EQUITY TRUST 2 APP AC</t>
  </si>
  <si>
    <t>Based on VFMC FUND. Use NAS distribution workpapers JSR-std tab -HZ Jiang,Weiwei 26/07/2016</t>
  </si>
  <si>
    <t>0.0153740000</t>
  </si>
  <si>
    <t>976VTU906</t>
  </si>
  <si>
    <t>VFMC  VFMC INVESTMNT TRUST I</t>
  </si>
  <si>
    <t>VFMC FUND. Use NAS distribution workpapers JSR-std tab
HZ Shen,Xia 28/07/2016</t>
  </si>
  <si>
    <t>0.0277340000</t>
  </si>
  <si>
    <t>976VTT909</t>
  </si>
  <si>
    <t>VFM EMERGING MARKET TRUST</t>
  </si>
  <si>
    <t>VFMC FUND. Base on NAS distribution workpapers JSR-std tab - HZ Kang Lulu 26/07/2016</t>
  </si>
  <si>
    <t>0.0272250000</t>
  </si>
  <si>
    <t>ACI0HZHH4</t>
  </si>
  <si>
    <t>CHAMP BUYOUT II TRUST  CHAMP</t>
  </si>
  <si>
    <t>Based on 2016 tax statement (ROC for period October 2015) - HZ Shao Chuchu 29/10/2016</t>
  </si>
  <si>
    <t>0.0307800000</t>
  </si>
  <si>
    <t>976VUE900</t>
  </si>
  <si>
    <t>VFMC ESSS PRIV EQ TRUST 2006</t>
  </si>
  <si>
    <t>Based on VFMC ESSS PRIV EQ TRUST 2006  - HZ Jiang, Roujia 26/07/2016</t>
  </si>
  <si>
    <t>0.0196500000</t>
  </si>
  <si>
    <t>976VUF907</t>
  </si>
  <si>
    <t>VFMC  VFMC ESSS PRIV EQ TRUST 2007</t>
  </si>
  <si>
    <t>0.0022340000</t>
  </si>
  <si>
    <t>0.7919110000</t>
  </si>
  <si>
    <t>0.7478900000</t>
  </si>
  <si>
    <t>0.4677496100</t>
  </si>
  <si>
    <t>0.1807750000</t>
  </si>
  <si>
    <t>0.0935282400</t>
  </si>
  <si>
    <t>0.2426533700</t>
  </si>
  <si>
    <t>1.4811610000</t>
  </si>
  <si>
    <t>0.3169578400</t>
  </si>
  <si>
    <t>ACI0J5NQ1</t>
  </si>
  <si>
    <t>ESSS DB QIC ACT RE PTNERSHIP</t>
  </si>
  <si>
    <t>Base on 2016 Tax Statement - HZ Li,An 29/11/2016</t>
  </si>
  <si>
    <t>0.0152400000</t>
  </si>
  <si>
    <t>Based on 2016 NAS TAX RETURN (only for VFMC) - HZ Shen,Xia 7/12/2016</t>
  </si>
  <si>
    <t>0.1258900000</t>
  </si>
  <si>
    <t>All in interest - HZ Shao Chuchu 12/09/2016</t>
  </si>
  <si>
    <t>0.0000610959</t>
  </si>
  <si>
    <t>ACI0J5S52</t>
  </si>
  <si>
    <t>CHARTER HALL LWHP (TTP)</t>
  </si>
  <si>
    <t>0.0161100000</t>
  </si>
  <si>
    <t>Based on 2016 tax statement- HZ Lv, Qi 14/10/2016</t>
  </si>
  <si>
    <t>0.0063125800</t>
  </si>
  <si>
    <t>Based on Client Advise   - HZ Kang Lulu 23/09/2016</t>
  </si>
  <si>
    <t>Based on UR Distribution report - HZ Jiang,Weiwei 26/09/2016</t>
  </si>
  <si>
    <t>0.0042070000</t>
  </si>
  <si>
    <t>Based on Fund group booking - HZ Li,An 12/09/2016</t>
  </si>
  <si>
    <t>0.0131000000</t>
  </si>
  <si>
    <t>Base on Distribution component - HZ Kang Lulu 20/07/2016</t>
  </si>
  <si>
    <t>Based on UR distribution reports - HZ Jiang, Weiwei 26/09/2016</t>
  </si>
  <si>
    <t>0.0891029900</t>
  </si>
  <si>
    <t>0.0065788100</t>
  </si>
  <si>
    <t>Based on RIT5 30JUN2016 D1 page - HZ Shen,Xia 10/10/2016</t>
  </si>
  <si>
    <t>0.0074231520</t>
  </si>
  <si>
    <t>Based on 2016 distribution statement - HZ Shen,Xia 21/10/2016</t>
  </si>
  <si>
    <t>0.0004046660</t>
  </si>
  <si>
    <t>Based on UR distribution reports - HZ Jiang,Weiwei 26/09/2016</t>
  </si>
  <si>
    <t>0.0175956400</t>
  </si>
  <si>
    <t>ACI0J5V58</t>
  </si>
  <si>
    <t>HELM CAP FD TST IIA</t>
  </si>
  <si>
    <t>Based on VFMC NAS tax return - HZ Zhou, Jiapeng 05/12/16</t>
  </si>
  <si>
    <t>0.0155000000</t>
  </si>
  <si>
    <t>Based on BGIR - HZ Jiang, Roujia 03/08/2016</t>
  </si>
  <si>
    <t>ACI0HZHB7</t>
  </si>
  <si>
    <t>BAIN CAPITAL FUND IX</t>
  </si>
  <si>
    <t>No information, treat as Domestic Other Income - HZ Jiang,Weiwei 19/08/2016</t>
  </si>
  <si>
    <t>0.0111700000</t>
  </si>
  <si>
    <t>Based on BGIR - HZ Shen,Xia 3/08/2016</t>
  </si>
  <si>
    <t>Based on sydney advise-Kang Lulu 04/08/2016 hz</t>
  </si>
  <si>
    <t>ACI0J5M74</t>
  </si>
  <si>
    <t>Based on 2016 NAS Report HZ - Jiang, Roujia 05/12//2016</t>
  </si>
  <si>
    <t>0.1746499998</t>
  </si>
  <si>
    <t>0.0287610900</t>
  </si>
  <si>
    <t>0.0041197340</t>
  </si>
  <si>
    <t>ACI01YJK5</t>
  </si>
  <si>
    <t>EG FDS MGMT YIELD PLUS INF PRP</t>
  </si>
  <si>
    <t>Based on 2015 tax statement - HZ Chi,Yuan 11/08/2016</t>
  </si>
  <si>
    <t>Based on 2016 Tax Statement - HZ Chi, Yuan 25/11/2016</t>
  </si>
  <si>
    <t>0.0003981940</t>
  </si>
  <si>
    <t>0.0255113000</t>
  </si>
  <si>
    <t>ACI0HZHJ0</t>
  </si>
  <si>
    <t>ACTIS EMERGING MARKETS 3 L</t>
  </si>
  <si>
    <t>0.0190074980</t>
  </si>
  <si>
    <t>0.0053100000</t>
  </si>
  <si>
    <t>0.0000034700</t>
  </si>
  <si>
    <t>0.0264000000</t>
  </si>
  <si>
    <t>0.0162000000</t>
  </si>
  <si>
    <t>ACI0J5S60</t>
  </si>
  <si>
    <t>PAUL CAPITAL HEALTHCARE II</t>
  </si>
  <si>
    <t>0.0091500000</t>
  </si>
  <si>
    <t>0.0011605860</t>
  </si>
  <si>
    <t>ACI0J5ND0</t>
  </si>
  <si>
    <t>Based on 2016 NAS Tax Return((Only for VFMC FUND) - HZ Shen,Xia 5/12/2016</t>
  </si>
  <si>
    <t>8.0266800000</t>
  </si>
  <si>
    <t>0.0019356620</t>
  </si>
  <si>
    <t>ACI0J5LG5</t>
  </si>
  <si>
    <t>IRONBRIDGE FUND II B</t>
  </si>
  <si>
    <t>Based on last actual.- HZ Lv, Qi 15/08/2016</t>
  </si>
  <si>
    <t>0.0036500000</t>
  </si>
  <si>
    <t>ACI0J5TH5</t>
  </si>
  <si>
    <t>IRONBRIDGE FUND II A</t>
  </si>
  <si>
    <t>Based on 2016 Tax statement (ROC booked in BRPK) - HZ Kang Lulu 27/07/2016</t>
  </si>
  <si>
    <t>0.0016006000</t>
  </si>
  <si>
    <t>GOLDENTREE DIST FUND 14</t>
  </si>
  <si>
    <t>no information, treat as foreign other income - Chen, Yinfei HZ 19/08/2016</t>
  </si>
  <si>
    <t>0.0003100000</t>
  </si>
  <si>
    <t>NSIM ANTARES ENHANCED CASH TRU</t>
  </si>
  <si>
    <t>Based on BGIR/BGLM, it's reinvestment of manager fee rebates - HZ Chi, Yuan 02/09/2016</t>
  </si>
  <si>
    <t>ACI0J5VB5</t>
  </si>
  <si>
    <t>ESSS DB VFM PRI EQ PROG 3</t>
  </si>
  <si>
    <t>no further information for now, advised by Haidee, treat it as foreign other income - Jiang,Weiwei 9/11/2016</t>
  </si>
  <si>
    <t>976PPN909</t>
  </si>
  <si>
    <t>BLACKROCK ASIA PROP FUND III</t>
  </si>
  <si>
    <t>No backup for now, treat it as foreign other income per Sydney e-mai - HZ Lu,Saqian 19/08/2016</t>
  </si>
  <si>
    <t>0.0588100000</t>
  </si>
  <si>
    <t>ACI02EH46</t>
  </si>
  <si>
    <t>EUREKA CORE PROPERTY FUND 3B</t>
  </si>
  <si>
    <t>Based on 2015 tax statement - HZ Jiang,Weiwei 17/10/2016</t>
  </si>
  <si>
    <t>0.0019846770</t>
  </si>
  <si>
    <t>Base on UR distribution report - HZ Jiang, Weiwei 26/09/2016</t>
  </si>
  <si>
    <t>0.0067785700</t>
  </si>
  <si>
    <t>Based on JUL 2016 simulation report 225 - HZ Kang Lulu 16/08/2016</t>
  </si>
  <si>
    <t>IFM INTERNATIONAL PVT EQU FD I</t>
  </si>
  <si>
    <t>Base on AS400, Tax exempt cusip - HZ Chi,Yuan 11/08/2016</t>
  </si>
  <si>
    <t>Based on JUL 2016 Simulation report   - HZ Kang Lulu 16/08/2016</t>
  </si>
  <si>
    <t>0.0213045150</t>
  </si>
  <si>
    <t>762819100</t>
  </si>
  <si>
    <t>RICE MIDSTREAM PARTNERS LP</t>
  </si>
  <si>
    <t>No information, based on BGIR - HZ Jiang, Roujia 06/10/2016</t>
  </si>
  <si>
    <t>0.2235000000</t>
  </si>
  <si>
    <t>0.0004278960</t>
  </si>
  <si>
    <t>BSTLN9907</t>
  </si>
  <si>
    <t>BENTHAM WHOLESALE SYNDICATED</t>
  </si>
  <si>
    <t>Based on 2016 tax statement - HZ Kang Lulu 25/10/2016</t>
  </si>
  <si>
    <t>0.0045250000</t>
  </si>
  <si>
    <t>Based on 2016 Annual Tax Statement - HZ Shen,Xia 13/10/2016</t>
  </si>
  <si>
    <t>0.0016384300</t>
  </si>
  <si>
    <t>1.7670927590</t>
  </si>
  <si>
    <t>0.0037301000</t>
  </si>
  <si>
    <t>Based on 2016 Taxation Statement 
-HZ Jiang,Weiwei 17/10/2016</t>
  </si>
  <si>
    <t>0.0044209950</t>
  </si>
  <si>
    <t>Based on 2016 Tax statement - HZ Jiang, Weiwei 17/10/2016</t>
  </si>
  <si>
    <t>0.0000680890</t>
  </si>
  <si>
    <t>TAX EXEMPT security per NGS MTP Quetionnaires - HZ Shen,xia 14/10/2016</t>
  </si>
  <si>
    <t>0.0027975920</t>
  </si>
  <si>
    <t>Based on 2016 REST Actual Tax Statement - HZ Shen,Xia 28/09/2016</t>
  </si>
  <si>
    <t>0.0060700000</t>
  </si>
  <si>
    <t>Based on 2016 Tax Statement and 2015 Sydeny confirmation - HZ Chi,Yuan 12/10/2016</t>
  </si>
  <si>
    <t>0.0043800000</t>
  </si>
  <si>
    <t>Based on 2016 annual Tax Statement - HZ Shen,Xia 13/10/2016</t>
  </si>
  <si>
    <t>8.0199999170</t>
  </si>
  <si>
    <t>0.0035830000</t>
  </si>
  <si>
    <t>Based on 2016 annual tax statement - HZ Shen,Xia 13/10/2016</t>
  </si>
  <si>
    <t>3.7400002770</t>
  </si>
  <si>
    <t>Based on 2016  Actual Tax Statement -HZ - Jiang, Roujia 09/09/2016</t>
  </si>
  <si>
    <t>0.0050900000</t>
  </si>
  <si>
    <t>0.0091360000</t>
  </si>
  <si>
    <t>0.0036945640</t>
  </si>
  <si>
    <t>Based on 2016 tax statement - HZ Kang Lulu 13/10/2016</t>
  </si>
  <si>
    <t>0.0058058270</t>
  </si>
  <si>
    <t>0.0033305120</t>
  </si>
  <si>
    <t>Based on 2016 Tax Statement - HZ  Jiang, Roujia</t>
  </si>
  <si>
    <t>0.0051740000</t>
  </si>
  <si>
    <t>Based on 2016 tax statement - HZ Jiang,Yue  27/10/2016</t>
  </si>
  <si>
    <t>0.0045200000</t>
  </si>
  <si>
    <t>Based on client information(Tax statement), ROC Booked - HZ Chi, Yuan  12/10/2016</t>
  </si>
  <si>
    <t>0.0050148066</t>
  </si>
  <si>
    <t>ACI0J5Q05</t>
  </si>
  <si>
    <t>ARCHER CAPITAL GROWTH FUND 1</t>
  </si>
  <si>
    <t>No information, treat as domestic other income first - HZ Chi, Yuan 27/10/2016</t>
  </si>
  <si>
    <t>0.0774700000</t>
  </si>
  <si>
    <t>0.0442594000</t>
  </si>
  <si>
    <t>base on JULY2016 distribution statement HZ Jiang, Weiwei 08/09/2016</t>
  </si>
  <si>
    <t>0.0028140000</t>
  </si>
  <si>
    <t>Based on 2016 tax statementt  HZ - Jiang, Roujia 29/11/2016</t>
  </si>
  <si>
    <t>0.0000591781</t>
  </si>
  <si>
    <t>LEND LEASE APPF (RETAIL)  UUT</t>
  </si>
  <si>
    <t>Based on 2016 Annual Tax Statement - HZ Jiang,Yue 14/11/2016</t>
  </si>
  <si>
    <t>8.0200110680</t>
  </si>
  <si>
    <t>Based on 2016 annual tax statement - HZ Jiang,Yue 15/11/2016</t>
  </si>
  <si>
    <t>3.7399991510</t>
  </si>
  <si>
    <t>Based on BQ1C 30JUN2016 DRP  - HZ Shen,Xia 05/10/2016</t>
  </si>
  <si>
    <t>0.0001087960</t>
  </si>
  <si>
    <t>Based on UR distribution report - HZ Jiang,Roujia 26/09/2016</t>
  </si>
  <si>
    <t>0.0224390000</t>
  </si>
  <si>
    <t>0.0005066400</t>
  </si>
  <si>
    <t>0.0991064400</t>
  </si>
  <si>
    <t>48248M102</t>
  </si>
  <si>
    <t>KKR + CO LP</t>
  </si>
  <si>
    <t>based on BGIR (limited partnership)  HZ - Jiang, Roujia 21/09/2016</t>
  </si>
  <si>
    <t>0.1600000000</t>
  </si>
  <si>
    <t>ACI0J5V66</t>
  </si>
  <si>
    <t>LINDSAY GOLDBERG FUND III L P</t>
  </si>
  <si>
    <t>Based on email advice - HZ Chi, Yuan 27/10/2016</t>
  </si>
  <si>
    <t>976PPM901</t>
  </si>
  <si>
    <t>ESSS DB BR EUROPE FUND III</t>
  </si>
  <si>
    <t>0.0320004000</t>
  </si>
  <si>
    <t>0.0003797210</t>
  </si>
  <si>
    <t>Based on UR distribution report - HZ Jiang,Weiwei 05/09/2016</t>
  </si>
  <si>
    <t>0.0111459300</t>
  </si>
  <si>
    <t>Based on UR Report - HZ Jiang, Roujia 26/09/2016</t>
  </si>
  <si>
    <t>0.0068983110</t>
  </si>
  <si>
    <t>Based on UR report - HZ Jiang, Roujia 26/09/2016</t>
  </si>
  <si>
    <t>0.0044716000</t>
  </si>
  <si>
    <t>based on distribution statement and accounting booking - HZ Chi, Yuan 13/09/2016</t>
  </si>
  <si>
    <t>Base on 2016 NAS ITR file- HZ Deng, Yue 10/12/2016</t>
  </si>
  <si>
    <t>Based on the 2016 annual tax statement - 
HZ Kang Lulu 05/09/2016</t>
  </si>
  <si>
    <t>0.0073442000</t>
  </si>
  <si>
    <t>0.0157718600</t>
  </si>
  <si>
    <t>0.0003516000</t>
  </si>
  <si>
    <t>Based on UR distribution report - HZ Jiang, Roujia 26/09/2016</t>
  </si>
  <si>
    <t>0.0046477500</t>
  </si>
  <si>
    <t>WESTFIELD CORP</t>
  </si>
  <si>
    <t>Based on Aug 2016 ASX Announcement - Li,An 05/10/2016 - HZ</t>
  </si>
  <si>
    <t>0.1628180000</t>
  </si>
  <si>
    <t>ACI0J5NN8</t>
  </si>
  <si>
    <t>SILVER CREEK SPECIAL OP FD II</t>
  </si>
  <si>
    <t>Base on advice - HZ Lv, Qi 09/09/2016</t>
  </si>
  <si>
    <t>ACI0J5QC9</t>
  </si>
  <si>
    <t>SILVER CREEK SPECIAL OPP FD I</t>
  </si>
  <si>
    <t>Base on email advice - HZ Lv, Qi 09/09/2016</t>
  </si>
  <si>
    <t>ACI0J5Q47</t>
  </si>
  <si>
    <t>SILVER CREEK CUSTOM DEBT FD A</t>
  </si>
  <si>
    <t>No backup for now, treat it as foreign other income per Sydney e-mai  - HZ Chi, Yuan 09/09/2016</t>
  </si>
  <si>
    <t>Based on 2016 Tax Statement - Li,An 28/09/2016 HZ</t>
  </si>
  <si>
    <t>0.0322296800</t>
  </si>
  <si>
    <t>Based on  2016 Annual Tax Statement -HZ Shen,Xia 28/09/2016</t>
  </si>
  <si>
    <t>0.4958869600</t>
  </si>
  <si>
    <t>0.1065000000</t>
  </si>
  <si>
    <t>0.0003828910</t>
  </si>
  <si>
    <t>0.0046000000</t>
  </si>
  <si>
    <t>ACI0J5MF6</t>
  </si>
  <si>
    <t>CORVAL VALUE ACTIVE FUND</t>
  </si>
  <si>
    <t>0.0174764540</t>
  </si>
  <si>
    <t>based on RIT6 30JUN2016DRP D1 PAGE 
HZ, Shen,Xia 10/10/2016</t>
  </si>
  <si>
    <t>0.0068086670</t>
  </si>
  <si>
    <t>Based on 2016 annual tax statement - HZ Jiang, Weiwei 05/09/2016</t>
  </si>
  <si>
    <t>BASED ON 2016 ANNUAL TAX STATEMENT HZ Shao Chuchu 25/10/2016</t>
  </si>
  <si>
    <t>0.0071183950</t>
  </si>
  <si>
    <t>Based on client advice - HZ Chi, Yuan 09/09/2016</t>
  </si>
  <si>
    <t>0.0101179000</t>
  </si>
  <si>
    <t>0.0003705660</t>
  </si>
  <si>
    <t>Based on UR distribution report - HZ Jiang, roujia 26/09/2016</t>
  </si>
  <si>
    <t>0.0699491400</t>
  </si>
  <si>
    <t>Based on 2016 Tax statement, website distribution history for Aug- HZ Zhou, Jiapeng 30/09/2016</t>
  </si>
  <si>
    <t>Based on BGIR/BGLM, it's reinvestment of manager fee rebates - HZ Jiang,Yue05/10/2016</t>
  </si>
  <si>
    <t>Base on 2016 annual tax statement HZ-Jiang,Weiwei 05/09/2016</t>
  </si>
  <si>
    <t>0.0015488000</t>
  </si>
  <si>
    <t>0.0510000000</t>
  </si>
  <si>
    <t>0.0003821770</t>
  </si>
  <si>
    <t>0.0219999990</t>
  </si>
  <si>
    <t>G16234950</t>
  </si>
  <si>
    <t>BROOKFIELD BUSINESS PT UNIT</t>
  </si>
  <si>
    <t>Limited partnership all income received treat as foreign other income. HZ Jiang,Weiwei 02/09/2016</t>
  </si>
  <si>
    <t>Based on AUG 2016 Simulation report   - HZ Chi, Yuan 20/09/2016</t>
  </si>
  <si>
    <t>0.0045340000</t>
  </si>
  <si>
    <t>0.0017396910</t>
  </si>
  <si>
    <t>ABERDEEN INCOME FOCUSED BOND FUND</t>
  </si>
  <si>
    <t>Based on AUG 2016 simulation report 225 - HZ Chi, Yuan 20/09/2016</t>
  </si>
  <si>
    <t>0.0044359430</t>
  </si>
  <si>
    <t>0.0115113600</t>
  </si>
  <si>
    <t>0.0000155450</t>
  </si>
  <si>
    <t>0.0001952810</t>
  </si>
  <si>
    <t>Based on 2016 annual tax statement - HZ Shen,Xia 06/09/2016</t>
  </si>
  <si>
    <t>0.0035870000</t>
  </si>
  <si>
    <t>0.0037987680</t>
  </si>
  <si>
    <t>Based on 2016 REST Actual Tax Statement - HZ Jiang,Weiwei 08/09/2016</t>
  </si>
  <si>
    <t>0.0062336000</t>
  </si>
  <si>
    <t>Based on 2016  Actual Tax Statement -HZ - Jiang,Roujia 09/09/2016</t>
  </si>
  <si>
    <t>0.0061601000</t>
  </si>
  <si>
    <t>3.9300002910</t>
  </si>
  <si>
    <t>0.0100839900</t>
  </si>
  <si>
    <t>Based on 2016 Tax Statement and 2015 Sydeny confirmation - HZ Jiang,Weiwei 08/09/2016</t>
  </si>
  <si>
    <t>0.0043804000</t>
  </si>
  <si>
    <t>8.0199999270</t>
  </si>
  <si>
    <t>7.5799999160</t>
  </si>
  <si>
    <t>Based on 2016Tax Statement
-HZ Shen,Xia 10/10/2016</t>
  </si>
  <si>
    <t>0.0056610000</t>
  </si>
  <si>
    <t>0.0067392980</t>
  </si>
  <si>
    <t>0.0033446500</t>
  </si>
  <si>
    <t>base on UR distribution statement HZ Shao Chuchu 21/09/2016</t>
  </si>
  <si>
    <t>0.0831332300</t>
  </si>
  <si>
    <t>8.0200100000</t>
  </si>
  <si>
    <t>4.6400000000</t>
  </si>
  <si>
    <t>Based on 2016 Tax Statement - HZ Shao Chuchu 26/10/2016</t>
  </si>
  <si>
    <t>0.0049110000</t>
  </si>
  <si>
    <t>Based on 2016 Tax Statement and 2015 Sydeny confirmation - HZ Jiang,Yue 14/11/2016</t>
  </si>
  <si>
    <t>0.0001854270</t>
  </si>
  <si>
    <t>0.0391000000</t>
  </si>
  <si>
    <t>Based on Distribution report - HZ Kang Lulu 7/10/2016</t>
  </si>
  <si>
    <t>0.0001870500</t>
  </si>
  <si>
    <t>Based on 2016 Tax Statement - HZ Chi, Yuan 13/10/2016</t>
  </si>
  <si>
    <t>0.0003890190</t>
  </si>
  <si>
    <t>based on RIT6 30JUN2016DRP D1 PAGE 
HZ, Shen,Xia 6/09/2016</t>
  </si>
  <si>
    <t>0.0407079210</t>
  </si>
  <si>
    <t>Based on UR distribution reports - HZ Kang Lulu 7/10/2016</t>
  </si>
  <si>
    <t>0.0001356900</t>
  </si>
  <si>
    <t>0.0003733930</t>
  </si>
  <si>
    <t>0.0087000000</t>
  </si>
  <si>
    <t>Based on UR distribution report  - HZ
Jiang, Roujia  06/10/16</t>
  </si>
  <si>
    <t>0.0474032000</t>
  </si>
  <si>
    <t>Base on UR Distribution Reports - HZ Kang Lulu 7/10/2016</t>
  </si>
  <si>
    <t>0.0473670000</t>
  </si>
  <si>
    <t>ACI0J5WQ1</t>
  </si>
  <si>
    <t>NORTH HAVEN INFRA PARTNERS</t>
  </si>
  <si>
    <t>No detail back up, treat as foreign other income - HZ Lv, Qi 28/09/2016</t>
  </si>
  <si>
    <t>THE ANACACIA FUND II</t>
  </si>
  <si>
    <t>Based on 2016 AIS Tax Statement  - HZ Chi, Yuan 13/10/2016</t>
  </si>
  <si>
    <t>Based on 2016 Tax Statement - HZ Jiang,Weiwei 06/10/2016</t>
  </si>
  <si>
    <t>0.0325767000</t>
  </si>
  <si>
    <t>Based on the 2016 annual tax statement - 
HZ Jiang,Weiwei 06/10/2016</t>
  </si>
  <si>
    <t>0.0193270000</t>
  </si>
  <si>
    <t>0.0313200000</t>
  </si>
  <si>
    <t>0.0003851120</t>
  </si>
  <si>
    <t>WILSHIRE PM FUND VII US</t>
  </si>
  <si>
    <t>Tax exempt security - HZ Chi, Yuan 14/10/2016</t>
  </si>
  <si>
    <t>0.0090936900</t>
  </si>
  <si>
    <t>0.0038587000</t>
  </si>
  <si>
    <t>WILSHIRE PM FUND VII EURO</t>
  </si>
  <si>
    <t>0.0189296800</t>
  </si>
  <si>
    <t>Based on 2016 annual tax statement - HZ Jiang, Weiwei 06/09/2016</t>
  </si>
  <si>
    <t>0.0036058000</t>
  </si>
  <si>
    <t>Base on 2016 tax statement.HZ  Jiang,Yue 14/10/2016</t>
  </si>
  <si>
    <t>0.0134380000</t>
  </si>
  <si>
    <t>Base on 2016 annual tax statement HZ-Jiang,Weiwei 06/10/2016</t>
  </si>
  <si>
    <t>0.0013204000</t>
  </si>
  <si>
    <t>0.0041030590</t>
  </si>
  <si>
    <t>Same as the mirror cusips. Based on (ACI02CM51)2016 Tax statement - HZ Jiang,Weiwei 06/10/2016</t>
  </si>
  <si>
    <t>0.0234274500</t>
  </si>
  <si>
    <t>976XEM906</t>
  </si>
  <si>
    <t>OMEGA CORE AUSTRALIAN BOND FU</t>
  </si>
  <si>
    <t>No information, HZ - Jiang, Weiwei 27/10/2016</t>
  </si>
  <si>
    <t>0.0088280000</t>
  </si>
  <si>
    <t>ACI0HZHS0</t>
  </si>
  <si>
    <t>STARFISH TECHNOLOGY FUND I</t>
  </si>
  <si>
    <t>No basic information, treat as domestic other income first - HZ Chi,Yuan 10/10/2016</t>
  </si>
  <si>
    <t>Based on  2016 Tax Return information - HZ Shen,Xia 13/10/2016</t>
  </si>
  <si>
    <t>0.0265425710</t>
  </si>
  <si>
    <t>0.0079695590</t>
  </si>
  <si>
    <t>976XEN904</t>
  </si>
  <si>
    <t>OMEGA GLOBA CORPORATE</t>
  </si>
  <si>
    <t>no information, HZ Jiang,Weiwei 27/10/2016</t>
  </si>
  <si>
    <t>0.0050760000</t>
  </si>
  <si>
    <t>Based on email advice  - HZ Chi, Yuan 27/10/2016</t>
  </si>
  <si>
    <t>Based on 2016  tax return information -  HZ Shen,Xia 13/10/2016</t>
  </si>
  <si>
    <t>0.0228484830</t>
  </si>
  <si>
    <t>0.0024249360</t>
  </si>
  <si>
    <t>0.0080791300</t>
  </si>
  <si>
    <t>Based on BGIR/BGLM, it's reinvestment of manager fee rebates - HZ Jiang,Yue02/11/2016</t>
  </si>
  <si>
    <t>Based on 2016 tax statement - HZ Zhou, Jiapeng 15/11/16</t>
  </si>
  <si>
    <t>Based on 2016 annual statement  - HZ Zhou, Jiapeng 15/11/16</t>
  </si>
  <si>
    <t>1.4700000000</t>
  </si>
  <si>
    <t>Based on 2016 Tax Statement - HZ Lv, Qi 09/11/2016</t>
  </si>
  <si>
    <t>0.3321280000</t>
  </si>
  <si>
    <t>Based on 2016 Annual tax statement - HZ Zhou, Jiapeng 15/11/16</t>
  </si>
  <si>
    <t>Based on 2016 Tax Statement - HZ 
Jiang,Weiwei 06/10/2016</t>
  </si>
  <si>
    <t>0.0540000000</t>
  </si>
  <si>
    <t>B95PX1902</t>
  </si>
  <si>
    <t>ASIA PACIFIC DATA CENTRE REIT</t>
  </si>
  <si>
    <t>Based on ASX announcement HZ Shao Chuchu 26/10/2016</t>
  </si>
  <si>
    <t>0.0243001510</t>
  </si>
  <si>
    <t>0.0390000000</t>
  </si>
  <si>
    <t>Based on 2016 annual tax statement - HZ Jiang,Weiwei 06/10/2016</t>
  </si>
  <si>
    <t>0.0292500000</t>
  </si>
  <si>
    <t>Based on 2016 tax statement - HZ Han, Lu 05/10/2016</t>
  </si>
  <si>
    <t>0.0208500000</t>
  </si>
  <si>
    <t>0.0388000000</t>
  </si>
  <si>
    <t>classified as foreign source per client specific - HZ Zhou, Jiapeng 10/10/16</t>
  </si>
  <si>
    <t>1.8080720000</t>
  </si>
  <si>
    <t>Based on SEP2016 UR distribution report - HZ Han, Lu 13/10/2016</t>
  </si>
  <si>
    <t>0.0050570000</t>
  </si>
  <si>
    <t>Based on UR distribution statement - HZ Chi, Yuan 02/11/2016</t>
  </si>
  <si>
    <t>0.0076730000</t>
  </si>
  <si>
    <t>Based on client specific,treat as foreign source income - HZ Zhou, Jiapeng 10/10/16</t>
  </si>
  <si>
    <t>Based on QIH distribution report - HZ Jiang, Roujia 06/10/2016</t>
  </si>
  <si>
    <t>0.0029259420</t>
  </si>
  <si>
    <t>Based on 2016 SEP Vanguard Distribution Statement - HZ Chi, Yuan 02/11/2016</t>
  </si>
  <si>
    <t>0.0064500000</t>
  </si>
  <si>
    <t>Based on SEP 2016 Simulation report   - HZ Chi, Yuan 20/10/2016</t>
  </si>
  <si>
    <t>0.0044260000</t>
  </si>
  <si>
    <t>TAL AUSTRALIAN BD FD MUTUAL</t>
  </si>
  <si>
    <t>Based on SEP UR Distn Report - HZ Jiang,Yue  02/11/2016</t>
  </si>
  <si>
    <t>0.0064990000</t>
  </si>
  <si>
    <t>Bases on 2016 Tax Statement - HZ Chi, Yuan 12/10/2016</t>
  </si>
  <si>
    <t>0.0094731700</t>
  </si>
  <si>
    <t>Based On UR SEP Distribution report -Jiang,Yue 02/11/2016 HZ</t>
  </si>
  <si>
    <t>0.0118230000</t>
  </si>
  <si>
    <t>Based on SEP UR distribution report  -HZ Zhou, Jiapeng 10/10/16</t>
  </si>
  <si>
    <t>0.0019050000</t>
  </si>
  <si>
    <t>Base on 2016 tax statement - HZ Chi, Yuan 14/10/2016</t>
  </si>
  <si>
    <t>0.0012250400</t>
  </si>
  <si>
    <t>Based on UR Distribution report - HZ Lv, Qi 07/10/2016</t>
  </si>
  <si>
    <t>0.0098510000</t>
  </si>
  <si>
    <t>976XEL908</t>
  </si>
  <si>
    <t>MAPLE BROWN ABBOTT GLOBAL LIS</t>
  </si>
  <si>
    <t>Based on interim distribution components - HZ Jiang, Roujia 27/10/2016</t>
  </si>
  <si>
    <t>1.2585448070</t>
  </si>
  <si>
    <t>Based On UR SEP distribution report - HZ Han, Lu 17/10/2016</t>
  </si>
  <si>
    <t>0.0069960000</t>
  </si>
  <si>
    <t>Based on 2016 SEP UR report - HZ Lv, Qi 11/10/2016</t>
  </si>
  <si>
    <t>0.0039000000</t>
  </si>
  <si>
    <t>Based on client specific treat as foreign source - HZ Shen,Xia 10/10/2016</t>
  </si>
  <si>
    <t>1.5146190000</t>
  </si>
  <si>
    <t>Based On Sep UR distribution Report - HZ Lu,Saqian 07/10/2016</t>
  </si>
  <si>
    <t>0.0060710000</t>
  </si>
  <si>
    <t>Based on 2016 Tax Statement - HZ Li,An 25/10/2016</t>
  </si>
  <si>
    <t>0.0065990000</t>
  </si>
  <si>
    <t>BASED ON UR SEP DISTRIBUTION REPORT - HZ Han, Lu 17/10/2016</t>
  </si>
  <si>
    <t>0.0023030000</t>
  </si>
  <si>
    <t>Based on SSAL Sep2016 Report - HZ Shen,Mengchao 07/10/16</t>
  </si>
  <si>
    <t>0.0001950000</t>
  </si>
  <si>
    <t>Based on Sep UR distribution report  -HZ Lu,Saqian 07/10/2016</t>
  </si>
  <si>
    <t>0.0014620000</t>
  </si>
  <si>
    <t>0.0087990000</t>
  </si>
  <si>
    <t>Based on annual 2016 tax statement - HZ Li,An 25/10/2016</t>
  </si>
  <si>
    <t>0.1468950000</t>
  </si>
  <si>
    <t>Basd on UR-SEP distribution report -HZ Han, Lu 14/10/2016</t>
  </si>
  <si>
    <t>0.0025220000</t>
  </si>
  <si>
    <t>Based on Vanguard SEP2016 Statement - HZ Han, Lu 17/10/2016</t>
  </si>
  <si>
    <t>0.0289850000</t>
  </si>
  <si>
    <t>Based on Sep 2016 Vanguard distribution report- HZ Shen,Xia 17/10/2016</t>
  </si>
  <si>
    <t>0.0208250000</t>
  </si>
  <si>
    <t>Based on Sep UR Distribution report - HZ Li,An 17/10/2016</t>
  </si>
  <si>
    <t>0.0031960000</t>
  </si>
  <si>
    <t>Based on 2016 tax statement - HZ Jiang, Weiwei 17/10/2016</t>
  </si>
  <si>
    <t>0.0122160780</t>
  </si>
  <si>
    <t>0.0011745720</t>
  </si>
  <si>
    <t>Based on UR SEP Distribution report -HZ Han, Lu 17/10/2016</t>
  </si>
  <si>
    <t>0.0074280000</t>
  </si>
  <si>
    <t>Based on UR Distribution report - HZ Shen,Xia 17/10/2016</t>
  </si>
  <si>
    <t>0.0040070000</t>
  </si>
  <si>
    <t>Based On SEP UR distribution report -  HZ Han, Lu 17/10/2016</t>
  </si>
  <si>
    <t>0.0026790000</t>
  </si>
  <si>
    <t>Based on UR SEP Distribtuion reprot - HZ Han, Lu 17/10/2016</t>
  </si>
  <si>
    <t>0.0093090000</t>
  </si>
  <si>
    <t>Based on 2016 tax statement - HZ Han, Lu 17/10/2016</t>
  </si>
  <si>
    <t>0.0098450000</t>
  </si>
  <si>
    <t>Based on 2016 SEP Distribution report - HZ Han, Lu 17/10/2016</t>
  </si>
  <si>
    <t>0.0044740000</t>
  </si>
  <si>
    <t>Based on last actual information, treat as Foreign other income - HZ Han, Lu 14/10/2016</t>
  </si>
  <si>
    <t>0.0297046610</t>
  </si>
  <si>
    <t>0.0068395600</t>
  </si>
  <si>
    <t>Based on 2016 tax statement - HZ Chi, Yuan 14/10/2016</t>
  </si>
  <si>
    <t>0.0202320000</t>
  </si>
  <si>
    <t>Based On UR SEP Distribution - HZ 
Lv, Qi 11/10/2016</t>
  </si>
  <si>
    <t>0.0026400000</t>
  </si>
  <si>
    <t>Based on SEP UR distribution report - HZ Han, Lu 14/10/2016</t>
  </si>
  <si>
    <t>0.0077600000</t>
  </si>
  <si>
    <t>RUSSELL INTERNATIONAL SHARES TRACKER FD</t>
  </si>
  <si>
    <t>Based on Sep Distribution report - LI,An 17/10/2016 HZ</t>
  </si>
  <si>
    <t>0.0011260000</t>
  </si>
  <si>
    <t>976XES903</t>
  </si>
  <si>
    <t>VANGUARD INTERNATIONAL PROPERTY</t>
  </si>
  <si>
    <t>no information put all income in other - HZ Zhou, Jiapeng 27/10/16</t>
  </si>
  <si>
    <t>0.0092990000</t>
  </si>
  <si>
    <t>MACQUARIE INCOME  COMMON STOC</t>
  </si>
  <si>
    <t>No information, based on BGIR - HZ Jiang, Roujia 27/10/2016</t>
  </si>
  <si>
    <t>Based on Sep 2016 UR report - HZ Shen,Xia 17/10/2016</t>
  </si>
  <si>
    <t>0.0044770000</t>
  </si>
  <si>
    <t>0.0150000000</t>
  </si>
  <si>
    <t>0.0038250000</t>
  </si>
  <si>
    <t>Based on actual UR-SEP distribution report - HZ Han, Lu 14/10/2016</t>
  </si>
  <si>
    <t>0.0018410000</t>
  </si>
  <si>
    <t>Based on annual 2016 tax statement - HZ  Jiang, Roujia 25/10/2016</t>
  </si>
  <si>
    <t>0.0070310000</t>
  </si>
  <si>
    <t>0.0003589860</t>
  </si>
  <si>
    <t>976XEQ907</t>
  </si>
  <si>
    <t>VANGUARD EMERGING MARKET SHARE</t>
  </si>
  <si>
    <t>no information, put all income in other - HZ Zhou, Jiapeng 27/10/16</t>
  </si>
  <si>
    <t>0.0208240000</t>
  </si>
  <si>
    <t>0.0083360000</t>
  </si>
  <si>
    <t>Based on SEP 2016 simulation report 225 - HZ Chi, Yuan 20/10/2016</t>
  </si>
  <si>
    <t xml:space="preserve"> Based on annual 2016 tax statement - HZ Li,An 25/10/2016</t>
  </si>
  <si>
    <t>0.0005840000</t>
  </si>
  <si>
    <t>0.0044248640</t>
  </si>
  <si>
    <t>976XEP909</t>
  </si>
  <si>
    <t>PERPETUAL CREDIT INCOME FUND</t>
  </si>
  <si>
    <t>no information, HZ Jiang,Weiwei 31/10/2016</t>
  </si>
  <si>
    <t>0.0140260000</t>
  </si>
  <si>
    <t>0.0032947530</t>
  </si>
  <si>
    <t>0.0065761990</t>
  </si>
  <si>
    <t>Based on 2016 Tax Statement - HZ Li,An 07/11/2016</t>
  </si>
  <si>
    <t>0.0174780000</t>
  </si>
  <si>
    <t>976XEF901</t>
  </si>
  <si>
    <t>BT WHOLESALE CORE AUSTRALIAN</t>
  </si>
  <si>
    <t>0.0254000000</t>
  </si>
  <si>
    <t>0.0029450000</t>
  </si>
  <si>
    <t>0.0047000000</t>
  </si>
  <si>
    <t>Based on 2016 Tax Statement - HZ Chi,Yuan 14/10/2016</t>
  </si>
  <si>
    <t>0.0044345500</t>
  </si>
  <si>
    <t>8.7708990000</t>
  </si>
  <si>
    <t>4.5070960000</t>
  </si>
  <si>
    <t>0.0060300000</t>
  </si>
  <si>
    <t>976XEG909</t>
  </si>
  <si>
    <t>CAPITAL GROUP NEW PERSPECTIVE</t>
  </si>
  <si>
    <t>0.0002410000</t>
  </si>
  <si>
    <t>SSGA AUSTRALIAN FIXED INCOME</t>
  </si>
  <si>
    <t>0.0076127200</t>
  </si>
  <si>
    <t>NSIM ANTARES ENHANCED CASH TR</t>
  </si>
  <si>
    <t>Based on 2016 Annual Tax Statement -HZ Jiang, Yue 02/11/2016</t>
  </si>
  <si>
    <t>0.0027000000</t>
  </si>
  <si>
    <t>Based on 2016 tax statement - HZ - Kang Lulu 13/10/2016</t>
  </si>
  <si>
    <t>0.0081140000</t>
  </si>
  <si>
    <t>BXB058903</t>
  </si>
  <si>
    <t>Based on Sep2016 vanguard ditribution sttmt - HZ Shen,Mengchao 10/10/16</t>
  </si>
  <si>
    <t>0.0069803660</t>
  </si>
  <si>
    <t>Based on EQ40 SEP DRP D1 distribution  - HZ Lv, Qi 04/10/2016</t>
  </si>
  <si>
    <t>0.0103650000</t>
  </si>
  <si>
    <t>0.0033299470</t>
  </si>
  <si>
    <t>Based on EQCI Sep D1 breakdown - HZ Lu,Saqian 06/10/2016</t>
  </si>
  <si>
    <t>0.0247430000</t>
  </si>
  <si>
    <t>Based on EQCG D1 breakdown - HZ Lu,Saqian 06/10/2016</t>
  </si>
  <si>
    <t>0.0011740000</t>
  </si>
  <si>
    <t>EQ45 EQT SPECTRUM CREDIT O MUTUAL FUND</t>
  </si>
  <si>
    <t>Based on EQ45 D1 breakdown - HZ Lu,Saqian 06/10/2016</t>
  </si>
  <si>
    <t>0.0053580000</t>
  </si>
  <si>
    <t>Based on EQ50 Sep D1 breakdown - HZ Lu,Saqian 06/10/2016</t>
  </si>
  <si>
    <t>0.0056370000</t>
  </si>
  <si>
    <t>Based on EQ29 Sep D1 breakdown - HZ Lu,Saqian 06/10/2016</t>
  </si>
  <si>
    <t>0.0122330000</t>
  </si>
  <si>
    <t>Based on EQ26 Sep D1 breakdown - HZ Lu,Saqian 06/10/2016</t>
  </si>
  <si>
    <t>0.0109500000</t>
  </si>
  <si>
    <t>Based on annual tax statement 2016 - HZ Chi, Yuan 11/10/2016</t>
  </si>
  <si>
    <t>0.0275039000</t>
  </si>
  <si>
    <t>MQ AUS ENHANCD PLUS EQTY FD</t>
  </si>
  <si>
    <t>Based on 2016 annual tax statement  - HZ Chi, Yuan 11/10/2016</t>
  </si>
  <si>
    <t>0.0121574000</t>
  </si>
  <si>
    <t>0.0085655000</t>
  </si>
  <si>
    <t>0.0156989920</t>
  </si>
  <si>
    <t>Based on client specific treat as foreign source - HZ Jiang, Roujia 17/10/2016</t>
  </si>
  <si>
    <t>0.0682740000</t>
  </si>
  <si>
    <t>Based on 2016 Tax Statement - HZ Chi,Yuan 12/10/2016</t>
  </si>
  <si>
    <t>0.0016176060</t>
  </si>
  <si>
    <t>0.0157701560</t>
  </si>
  <si>
    <t>0.0022311000</t>
  </si>
  <si>
    <t>0.0157140000</t>
  </si>
  <si>
    <t>Based on 2015 tax statement (DEC YE)-HZ Chi, Yuan 12/10/2016</t>
  </si>
  <si>
    <t>0.0244171730</t>
  </si>
  <si>
    <t>Based on 2014 Tax Statement(DEC YE) - HZ Chi,Yuan 14/10/2016</t>
  </si>
  <si>
    <t>0.0244172000</t>
  </si>
  <si>
    <t>Based on 2016 tax statement - HZ Jiang,Weiwei 17/11/2016</t>
  </si>
  <si>
    <t>0.0119100000</t>
  </si>
  <si>
    <t>0.0168943330</t>
  </si>
  <si>
    <t>CHARTER HALL CLP  CH CORE LOG</t>
  </si>
  <si>
    <t>Based on2016 tax statement - HZ Kang Lulu 30/11/2016</t>
  </si>
  <si>
    <t>0.0202882970</t>
  </si>
  <si>
    <t>No information, treat as domestic other income first - HZ Chi, Yuan 03/11/2016</t>
  </si>
  <si>
    <t>0.0202882640</t>
  </si>
  <si>
    <t>0.0141460200</t>
  </si>
  <si>
    <t>0.0202882950</t>
  </si>
  <si>
    <t>0.0179302310</t>
  </si>
  <si>
    <t>Based on 2016 annual tax statement - HZ Shen,Xia 10/10/2016</t>
  </si>
  <si>
    <t>0.0031140000</t>
  </si>
  <si>
    <t>4.5700003380</t>
  </si>
  <si>
    <t>Based on 2016 Tax Statement - HZ Lv, Qi 10/11/2016</t>
  </si>
  <si>
    <t>0.0147500000</t>
  </si>
  <si>
    <t>Based on 2016 Tax Statement and 2015 Sydeny confirmation - HZ Han, Lu 10/10/2016</t>
  </si>
  <si>
    <t>0.0042391000</t>
  </si>
  <si>
    <t>Based on 2016 Annual Tax Statement - HZ Han, Lu 10/10/2016</t>
  </si>
  <si>
    <t>0.0058078700</t>
  </si>
  <si>
    <t>Based on 2016 REST Actual Tax Statement - HZ Han, Lu 10/10/2016</t>
  </si>
  <si>
    <t>0.0062010000</t>
  </si>
  <si>
    <t>7.6714357030</t>
  </si>
  <si>
    <t>0.0098709500</t>
  </si>
  <si>
    <t>7.7670650000</t>
  </si>
  <si>
    <t>Based on the 2016 actual tax statement -HZ Han, Lu 10/10/2016</t>
  </si>
  <si>
    <t>0.0044380000</t>
  </si>
  <si>
    <t>0.0056080000</t>
  </si>
  <si>
    <t>VILBT APPLICATION ACCOUNT</t>
  </si>
  <si>
    <t>Based on distribution report - HZ Lv, Qi 09/11/2016</t>
  </si>
  <si>
    <t>0.0143430000</t>
  </si>
  <si>
    <t>Base on Distribution report - HZ Lv, Qi 09/11//2016</t>
  </si>
  <si>
    <t>0.0137820000</t>
  </si>
  <si>
    <t>VFMC EQUITY TRUST 2 APP AC  V</t>
  </si>
  <si>
    <t>Based on UR SEP Distribution report -HZ Jiang,Yue 10/11/2016</t>
  </si>
  <si>
    <t>0.0128580000</t>
  </si>
  <si>
    <t>base on UR distribution statement HZ Lv, Qi 09/11/2016</t>
  </si>
  <si>
    <t>0.0024020000</t>
  </si>
  <si>
    <t>Based on UR Distribution Report - HZ Chi, Yuan 03/11/2016</t>
  </si>
  <si>
    <t>0.0153660000</t>
  </si>
  <si>
    <t>0.0101330000</t>
  </si>
  <si>
    <t>Based on UR SEP Distribution report   - HZ Jiang,Yue 10/11/2016</t>
  </si>
  <si>
    <t>0.0047540000</t>
  </si>
  <si>
    <t>0.0047550000</t>
  </si>
  <si>
    <t>Based on distribution statement - HZ Lv, Qi 09/11/2016</t>
  </si>
  <si>
    <t>0.0046640000</t>
  </si>
  <si>
    <t>0.0142000000</t>
  </si>
  <si>
    <t>976VTY908</t>
  </si>
  <si>
    <t>VILBT APPLICATION ACCOUNT  VI</t>
  </si>
  <si>
    <t>VFMC FUND. Base on UR distribution report - HZ Lv, Qi 03/11/2016</t>
  </si>
  <si>
    <t>0.0133330000</t>
  </si>
  <si>
    <t>Based on BQ1C 30JUN2016 DRP  - HZ Han, Lu 03/11/2016</t>
  </si>
  <si>
    <t>0.0000010000</t>
  </si>
  <si>
    <t>Based on 2016 Tax Statement
- HZ Han, Lu 04/11/2016</t>
  </si>
  <si>
    <t>0.2919486600</t>
  </si>
  <si>
    <t>Based on 2016 annual tax statement -  Han, Lu 04/11/2016</t>
  </si>
  <si>
    <t>1.0201372800</t>
  </si>
  <si>
    <t>0.0917481900</t>
  </si>
  <si>
    <t>Based on 2016 annual tax statement - Han, Lu 04/11/2016</t>
  </si>
  <si>
    <t>0.5760539200</t>
  </si>
  <si>
    <t>Based on 2016 Tax Statements 
- HZ Han, Lu 04/11/2016</t>
  </si>
  <si>
    <t>0.4974002600</t>
  </si>
  <si>
    <t>Based on 2016 tax statement - HZ Han, Lu 03/11/2016</t>
  </si>
  <si>
    <t>1.1218130600</t>
  </si>
  <si>
    <t>Based on 2016 annual tax statement - HZ Chi, Yuan 03/11/2016</t>
  </si>
  <si>
    <t>976YVR904</t>
  </si>
  <si>
    <t>WILSHIRE AUST PVTMKTS NO2 TR</t>
  </si>
  <si>
    <t>No information - HZ Jiang,Yue 14/11/2016</t>
  </si>
  <si>
    <t>0.0014922600</t>
  </si>
  <si>
    <t>976YVF900</t>
  </si>
  <si>
    <t>ST HILLIERS HYBRID PROPERTY F</t>
  </si>
  <si>
    <t>Based on 2016 Annual Tax Statement- HZ Shao Chuchu 26/10/2016</t>
  </si>
  <si>
    <t>2.6100000000</t>
  </si>
  <si>
    <t>Base on QIH Distribution Reports - HZ Kang Lulu 03/11/2016</t>
  </si>
  <si>
    <t>0.0040040000</t>
  </si>
  <si>
    <t>Based on email advice - HZ Chi, Yuan 03/11/2016</t>
  </si>
  <si>
    <t>976WFR906</t>
  </si>
  <si>
    <t>SCHRODER AUST EQUITY POOL</t>
  </si>
  <si>
    <t>No other information,all treat as other income. HZ Shao Chuchu 26/10/2016</t>
  </si>
  <si>
    <t>0.0100269600</t>
  </si>
  <si>
    <t>976WFS904</t>
  </si>
  <si>
    <t>SCHRODER ENCD CSH MGT FD INST</t>
  </si>
  <si>
    <t>0.0042739070</t>
  </si>
  <si>
    <t>976WFU909</t>
  </si>
  <si>
    <t>SCHRODER HR YLD CR PL INST CL</t>
  </si>
  <si>
    <t>0.0080481500</t>
  </si>
  <si>
    <t>Based on RIT5 30JUN2016 D1 page - HZ Shen,Xia 7/11/2016</t>
  </si>
  <si>
    <t>0.0054587200</t>
  </si>
  <si>
    <t>976WFQ908</t>
  </si>
  <si>
    <t>SCHRODER GBL CORP BOND FUND</t>
  </si>
  <si>
    <t>0.0087603320</t>
  </si>
  <si>
    <t>0.0006600000</t>
  </si>
  <si>
    <t>0.0028780000</t>
  </si>
  <si>
    <t>Based on Powerco Distribution Reports - HZ, Shen,Xia 9/11/2016</t>
  </si>
  <si>
    <t>0.0170000700</t>
  </si>
  <si>
    <t>0.0006280000</t>
  </si>
  <si>
    <t>976YPT907</t>
  </si>
  <si>
    <t>FSS VIC ALMOND ORCHARDS TRUST</t>
  </si>
  <si>
    <t>0.0023810000</t>
  </si>
  <si>
    <t>976YPQ903</t>
  </si>
  <si>
    <t>FSS NSW ALMOND ORCHARDS TRUST</t>
  </si>
  <si>
    <t>0.0015550000</t>
  </si>
  <si>
    <t>976YPS909</t>
  </si>
  <si>
    <t>FSS SA ALMOND ORCHARDS TRUST</t>
  </si>
  <si>
    <t>Base on 2016 annual tax statement HZ-Han, Lu 03/11/2016</t>
  </si>
  <si>
    <t>0.0194000000</t>
  </si>
  <si>
    <t>0.3850539430</t>
  </si>
  <si>
    <t>Same as the mirror cusips. Based on (ACI02CM51)2016 Tax statement - HZ Chi, Yuan 03/11/2016</t>
  </si>
  <si>
    <t>0.0000023600</t>
  </si>
  <si>
    <t>Based on 2016 Tax Statement - HZ Jiang, Roujia 03/11/2016</t>
  </si>
  <si>
    <t>0.0000607000</t>
  </si>
  <si>
    <t>Base on UR Distribution Reports - HZ Jiang, Roujia 03/11/2016</t>
  </si>
  <si>
    <t>0.0045258000</t>
  </si>
  <si>
    <t>976YTQ909</t>
  </si>
  <si>
    <t>ALLEGRO FUND II</t>
  </si>
  <si>
    <t>0.0286540500</t>
  </si>
  <si>
    <t>Based on 2016 Tax Statement - Li,An 07/11/2016 HZ</t>
  </si>
  <si>
    <t>0.0027429520</t>
  </si>
  <si>
    <t>Based on 2016 tax statement(mirror cusip ACI02CM02) -HZ Jiang, Roujia 03/11/2016</t>
  </si>
  <si>
    <t>0.0047157400</t>
  </si>
  <si>
    <t>Based on 2016 annual tax statement  (mirror 979SVS902) - HZ Chi, Yuan 03/11/2016</t>
  </si>
  <si>
    <t>0.0326668000</t>
  </si>
  <si>
    <t>Based on (ACI05VXP0) 2016 annual tax statement - HZ Chi, Yuan 03/11/2016</t>
  </si>
  <si>
    <t>0.0368205000</t>
  </si>
  <si>
    <t>0.0338277000</t>
  </si>
  <si>
    <t>Based on QIH distribution report  - HZ
Kang Lulu 3/11/2016</t>
  </si>
  <si>
    <t>0.0414670000</t>
  </si>
  <si>
    <t>0.0414352000</t>
  </si>
  <si>
    <t>0.0075725400</t>
  </si>
  <si>
    <t>0.0022688870</t>
  </si>
  <si>
    <t>Based on BGIR/BGLM, it's reinvestment of manager fee rebates - HZ Jiang,Yue02/12/2016</t>
  </si>
  <si>
    <t>0.0354460000</t>
  </si>
  <si>
    <t>976YUR905</t>
  </si>
  <si>
    <t>GHO CAPITAL FUND I LP</t>
  </si>
  <si>
    <t>0.0033100000</t>
  </si>
  <si>
    <t>976YPH903</t>
  </si>
  <si>
    <t>FSS COMBINED HEDGE FUND TRUST</t>
  </si>
  <si>
    <t>0.0016502000</t>
  </si>
  <si>
    <t>0.0017463850</t>
  </si>
  <si>
    <t>Based on QSHO JUN DRP DPU page- HZ Jiang, Roujia 31/10/2016</t>
  </si>
  <si>
    <t>0.0096960000</t>
  </si>
  <si>
    <t>Based on email advice  - HZ Chi, Yuan 03/11/2016</t>
  </si>
  <si>
    <t>0.0033234600</t>
  </si>
  <si>
    <t>No backup for now, treat it as foreign other income per Sydney e-mai  - HZ Lv, Qi 09/11/2016</t>
  </si>
  <si>
    <t>BASED ON QSHC OCT DRP DPU PAGE- Jiang, Roujia 31/10/2016</t>
  </si>
  <si>
    <t>0.0011460000</t>
  </si>
  <si>
    <t>Based on 2016 Actual Tax Statement(Only for VFMC)
- HZ Yang,mengping 9/12/2016</t>
  </si>
  <si>
    <t>0.0060652000</t>
  </si>
  <si>
    <t>Based on OCT 2016 simulation report 225 - HZ Chi, Yuan 22/11/2016</t>
  </si>
  <si>
    <t>Based on 2016 tax statement - HZ  Han, Lu 07/11/2016</t>
  </si>
  <si>
    <t>0.0044341000</t>
  </si>
  <si>
    <t>0.0062941500</t>
  </si>
  <si>
    <t>Based on 2016 REST Actual Tax Statement - HZ Shen,XIA 9/11/2016</t>
  </si>
  <si>
    <t>Based on Jun distribution notice, gain treat as foreign other income confirm with Sydney,HZ Jiang,weiwei 17/10/2016</t>
  </si>
  <si>
    <t>0.0626570610</t>
  </si>
  <si>
    <t>1.9935443780</t>
  </si>
  <si>
    <t>Based on OCT 2016 Simulation report 222 - HZ Chi, Yuan 22/11/2016</t>
  </si>
  <si>
    <t>0.0035650000</t>
  </si>
  <si>
    <t>Based on 2016 Tax Statement - Shen,Xiia 9//11/2016 HZ</t>
  </si>
  <si>
    <t>0.0058973000</t>
  </si>
  <si>
    <t>Based on 2016Tax Statement-HZ Shen,xia 7/12/2016</t>
  </si>
  <si>
    <t>0.0060600000</t>
  </si>
  <si>
    <t>Based on 2016 annual tax statement - HZ Shen,Xia 9/11/2016</t>
  </si>
  <si>
    <t>0.0033000000</t>
  </si>
  <si>
    <t>8.1000000000</t>
  </si>
  <si>
    <t>Based on 2016  Actual Tax Statement -HZ - Lv, Qi 09/11/2016</t>
  </si>
  <si>
    <t>0.0044560400</t>
  </si>
  <si>
    <t>Based on 2016 Tax Statement and 2015 Sydeny confirmation - HZ Lv, Qi 09/11/2016</t>
  </si>
  <si>
    <t>0.0047174000</t>
  </si>
  <si>
    <t>0.0094903300</t>
  </si>
  <si>
    <t>Based on client advice - HZ Jiang,Yue 01/12/2016</t>
  </si>
  <si>
    <t>Based on UR report - HZ Jiang, Roujia 05/12/2016</t>
  </si>
  <si>
    <t>0.0050328000</t>
  </si>
  <si>
    <t>Based on the 2016 annual tax statement 
-HZ Han, Lu 05/12/2016</t>
  </si>
  <si>
    <t>0.0141754000</t>
  </si>
  <si>
    <t>Based on 2016 annual tax statement  (mirror 979SVS902) - HZ Han, Lu 05/12/2016</t>
  </si>
  <si>
    <t>Base on UR Distribution Reports - HZ Kang Lulu 6/12/2016</t>
  </si>
  <si>
    <t>0.0094748000</t>
  </si>
  <si>
    <t>Base on Oct UR distribution statement HZ Li,An 29/11/2016</t>
  </si>
  <si>
    <t>0.0031830000</t>
  </si>
  <si>
    <t>Based on (ACI05VXP0) 2016 annual tax statement -HZ Han, Lu 05/12/2016</t>
  </si>
  <si>
    <t>0.0005072700</t>
  </si>
  <si>
    <t>Based on UR report- HZ Jiang, Roujia 05/12/2016</t>
  </si>
  <si>
    <t>0.0127758000</t>
  </si>
  <si>
    <t>Based on QIH distribution report - HZ Jiang, Roujia 05/11/2016</t>
  </si>
  <si>
    <t>0.0008141880</t>
  </si>
  <si>
    <t>No backup for now, treat it as foreign other income per Sydney e-mai - HZ Lv, Qi 09/12/2016</t>
  </si>
  <si>
    <t>0.0103625280</t>
  </si>
  <si>
    <t>927LKB909</t>
  </si>
  <si>
    <t>QSIF QS INFRASTRUCTURE PTY LTD</t>
  </si>
  <si>
    <t>No information, treat as other income - HZ Kang Lulu 6/12/2016</t>
  </si>
  <si>
    <t>0.0149397000</t>
  </si>
  <si>
    <t>962BHC909</t>
  </si>
  <si>
    <t>QSIL QS INFRA MAND 2B</t>
  </si>
  <si>
    <t>0.0098444900</t>
  </si>
  <si>
    <t>0.0049835000</t>
  </si>
  <si>
    <t>No backup for now, treat it as foreign other income per Sydney e-mai  - HZ Lv, Qi 09/12/2016</t>
  </si>
  <si>
    <t>Base on advice - HZ Lv, Qi 09/12/2016</t>
  </si>
  <si>
    <t>Based on 2016 Tax Statement - HZ Han, Lu 05/12/2016</t>
  </si>
  <si>
    <t>0.0213085000</t>
  </si>
  <si>
    <t>no further information for now, advised by Haidee, treat it as foreign other income - HZ Lv, Qi 09/12/2016</t>
  </si>
  <si>
    <t>0.0121815930</t>
  </si>
  <si>
    <t>Based on the 2016 annual tax statement - 
HZ Han, Lu 05/12/2016</t>
  </si>
  <si>
    <t>0.0038860000</t>
  </si>
  <si>
    <t>Base on 2016 annual tax statement HZ-Han, Lu 05/12/2016</t>
  </si>
  <si>
    <t>0.0014193000</t>
  </si>
  <si>
    <t>0.0054769490</t>
  </si>
  <si>
    <t>Based on 2016 Actual Tax Statement(Only for VFMC)
- HZ Lv, Qi  9/12/2016</t>
  </si>
  <si>
    <t>0.0058696000</t>
  </si>
  <si>
    <t>Based on 2016 Annual Tax Statement - HZ Lv, Qi 09/12/2016</t>
  </si>
  <si>
    <t>0.0042340000</t>
  </si>
  <si>
    <t>Based on the 2016 actual tax statement -HZ Jiang, Yue 9/12/2016</t>
  </si>
  <si>
    <t>Based on RPT1 30Jun2016 D1 Page - HZ Shen,Xia 7/12/2016</t>
  </si>
  <si>
    <t>1.1429402660</t>
  </si>
  <si>
    <t>Based on  2016 Annual Tax Statement -HZ Shen,Xia 7/12/2016</t>
  </si>
  <si>
    <t>0.0157420000</t>
  </si>
  <si>
    <t>Based on 2016  Actual Tax Statement -HZ - Lv, Qi 09/12/2016</t>
  </si>
  <si>
    <t>0.0060933900</t>
  </si>
  <si>
    <t>Based on 2016 REST Actual Tax Statement - HZ Jiang,Yue 9/12/2016</t>
  </si>
  <si>
    <t>Based on 2016 Annual Tax Statement - HZ Jiang,Yue 09/12/2016</t>
  </si>
  <si>
    <t>7.8400000000</t>
  </si>
  <si>
    <t>Based on 2016 annual tax statement - HZ Shen,Xia 7/12/2016</t>
  </si>
  <si>
    <t>0.0033600000</t>
  </si>
  <si>
    <t>Based on 2016 Tax Statement and 2015 Sydeny confirmation - HZ Jiang,Yue 09/12/2016</t>
  </si>
  <si>
    <t>0.0047283000</t>
  </si>
  <si>
    <t>0.0097501400</t>
  </si>
  <si>
    <t>Based on 2016 tax statement +company website (est only for MVIF) - HZ Han, Lu 09/12/2016</t>
  </si>
  <si>
    <t>0.0863100000</t>
  </si>
  <si>
    <t>Based on 2016 tax statement and company website distribution information (est only for MVIF) - HZ Han, Lu 09/12/2016</t>
  </si>
  <si>
    <t>Based on 2016 annual tax statement (est only for MVIF) - HZ Han, Lu 09/12/2016</t>
  </si>
  <si>
    <t>0.2500000000</t>
  </si>
  <si>
    <t>Based on 2016 Tax Statement - Lv, Qi 23/01/2017 HZ</t>
  </si>
  <si>
    <t>Advised by SYD, classified as Foreign other income. HZ Shao Chuchu 09/02/2017</t>
  </si>
  <si>
    <t>Based on 2016 Annual  tax statement - HZ Li,An 23/12/2016</t>
  </si>
  <si>
    <t>0.0088393450</t>
  </si>
  <si>
    <t>Based on 2016 tax statement - HZ Shao Chuchu 24/01/2017</t>
  </si>
  <si>
    <t>0.2305000000</t>
  </si>
  <si>
    <t>0.0087460070</t>
  </si>
  <si>
    <t>0.0100645550</t>
  </si>
  <si>
    <t>VFMC - LEND LEASE APPF (RETAIL)</t>
  </si>
  <si>
    <t>Based on 2016 Annual Tax Statement(only for VFMC) - HZ Yang,Mengping 13/02/2017</t>
  </si>
  <si>
    <t>8.1900000000</t>
  </si>
  <si>
    <t>8.4600000000</t>
  </si>
  <si>
    <t>Based on 2016 tax statement  (for VFMC)- HZ Lv, Qi 14/02/2017</t>
  </si>
  <si>
    <t>Based on 2016 Annual Tax Statement - HZ Yang,Mengping 13/02/2017</t>
  </si>
  <si>
    <t>7.4000000000</t>
  </si>
  <si>
    <t>Based on SSGA JUN16 UR distribution reports - HZ Shen,Xia 16/12/2016</t>
  </si>
  <si>
    <t>0.0161120000</t>
  </si>
  <si>
    <t>0.2046000000</t>
  </si>
  <si>
    <t>Based on 2016 tax statement - HZ Chi, Yuan 20/01/2017</t>
  </si>
  <si>
    <t>Based on 2016 Tax statement - HZ
Shen,Xia 23/12/2016</t>
  </si>
  <si>
    <t>Based on  annual tax statement for June2016- Yang, Mengping 12/01/2017</t>
  </si>
  <si>
    <t>0.1075000000</t>
  </si>
  <si>
    <t>0.0111356870</t>
  </si>
  <si>
    <t>Based on 2016 Tax Statement - HZ      Chi, Yuan 15/08/2016</t>
  </si>
  <si>
    <t>Based on 2016 annual tax statement - HZ Zhou, Jiapeng 03/02/17</t>
  </si>
  <si>
    <t>0.2659110000</t>
  </si>
  <si>
    <t>Based on MEL's comments, all treat as ROC - Hong, Manhui 11/01/2017</t>
  </si>
  <si>
    <t>4.4472568579</t>
  </si>
  <si>
    <t>Per Mel's comments, only apply for Jun - HZ hong, manhui</t>
  </si>
  <si>
    <t>Based on JUN 2016 simulation report -HZ Li,An 16/12/2016</t>
  </si>
  <si>
    <t>0.0172530000</t>
  </si>
  <si>
    <t>Based on Jun2016 Simulation report - HZ Li,An 16/12/2016</t>
  </si>
  <si>
    <t>0.0337280000</t>
  </si>
  <si>
    <t>0.1421700000</t>
  </si>
  <si>
    <t>VFMC FUND. Base on Syndey email advice - HZ Chi, Yuan 21/12/2016</t>
  </si>
  <si>
    <t>Based on 2016 tax statement - HZ Chi, Yuan 16/01/2017</t>
  </si>
  <si>
    <t>927UUB908</t>
  </si>
  <si>
    <t>LJ HOOKER REAL ESTATE SERVICES</t>
  </si>
  <si>
    <t>no other information, base on BGIR - HZ Jiang,Roujia 15/12/2016</t>
  </si>
  <si>
    <t>0.0097560000</t>
  </si>
  <si>
    <t>Based on NAS Tax statement (ROC booked in BRKP) HZ Yang,Mengping 11/01/2017</t>
  </si>
  <si>
    <t>0.3227000000</t>
  </si>
  <si>
    <t>No Information, treat as Foreign Other Income  - HZ Chi, Yuan 15/02/2017</t>
  </si>
  <si>
    <t>No Information, treat as Foreign Other Incmoe  - HZ Chi, Yuan 10/02/2017</t>
  </si>
  <si>
    <t>8.0200000000</t>
  </si>
  <si>
    <t>Based on 2016 Tax Statement - HZ Shen,Xia 23/01/2017</t>
  </si>
  <si>
    <t>Based on BQ1C 30JUN2016 DRP  - HZ Lv, Qi 03/03/2017</t>
  </si>
  <si>
    <t>ACI0J5QY1</t>
  </si>
  <si>
    <t>PRIVATE EQUITY INCOME</t>
  </si>
  <si>
    <t>No detail back up, treat as Foreigh other income based on client informatin - HZ Lv, Qi 16/12/2016</t>
  </si>
  <si>
    <t>0.0003877500</t>
  </si>
  <si>
    <t>Based on Jun2016 Tax Statement - HZ Yang, Mengping 17/01/2017</t>
  </si>
  <si>
    <t>Based on Distribution Statement, ROC booked in BRKP - HZ Chi, Yuan 13/02/2017</t>
  </si>
  <si>
    <t>0.0037784010</t>
  </si>
  <si>
    <t>All in interest - HZ Jiang,Yue14/12/2016</t>
  </si>
  <si>
    <t>0.0000569863</t>
  </si>
  <si>
    <t>Based on interim ASX announcemen (ROC booked in BRKP)- HZ Jiang, Roujia 29/12/2016</t>
  </si>
  <si>
    <t>0.0002105600</t>
  </si>
  <si>
    <t>ACI0KDRG0</t>
  </si>
  <si>
    <t>ARES CAPITAL EUROPE III</t>
  </si>
  <si>
    <t>Base on Sydney email advised - HZ Kang Lulu 16/12/2016</t>
  </si>
  <si>
    <t>BASED ON UR DISTRIBUTION REPORT - HZ Kang Lulu 24/01/2017</t>
  </si>
  <si>
    <t>Based on UR distribution report - HZ Kang Lulu 24/01/2017</t>
  </si>
  <si>
    <t>ACI0J5Q96</t>
  </si>
  <si>
    <t>TPG OPPORTUNITY PARTNERS 2B LP</t>
  </si>
  <si>
    <t>Base on Sydney email advise - HZ Chi, Yuan 21/12/201</t>
  </si>
  <si>
    <t>Based on SEP 2016 distribution report - HZ Shao Chuchu 21/12/2016</t>
  </si>
  <si>
    <t>SPDR MSCI AUSTRALIA SELECT HI</t>
  </si>
  <si>
    <t>0.4789000000</t>
  </si>
  <si>
    <t>Based on 2016 Annual tax statement - HZ Jiang,Yue23/12/2016</t>
  </si>
  <si>
    <t>0.0237499980</t>
  </si>
  <si>
    <t>Based on 2016 tax statement - HZ Shen,Xia 14/12/2016</t>
  </si>
  <si>
    <t>0.0099999990</t>
  </si>
  <si>
    <t>0.0071495780</t>
  </si>
  <si>
    <t>Based on 2016 tax statement - HZ Han, Lu 14/12/2016</t>
  </si>
  <si>
    <t>5.8360645300</t>
  </si>
  <si>
    <t>Based on 2016 Tax Statement - HZ Jiang,Yue 16/01/2017</t>
  </si>
  <si>
    <t>4.9148213130</t>
  </si>
  <si>
    <t>Based on distribution report -HZ Shen,Xia 22/12/2016</t>
  </si>
  <si>
    <t>4.1442220000</t>
  </si>
  <si>
    <t>Based on 2016 SEP Vanguard Distribution Statement - HZ Jiang, Roujia 10/01/2016</t>
  </si>
  <si>
    <t>0.0082210000</t>
  </si>
  <si>
    <t>Based on 2016 Tax Statement - HZ Jiang,Yue 13/01/2017</t>
  </si>
  <si>
    <t>0.0144999990</t>
  </si>
  <si>
    <t>Based on 30Jun2016 annual tax statement, HZ Yang,Mengping 23/01/2017</t>
  </si>
  <si>
    <t>Based on UR SEP report - HZ Li,An 05/01/2016</t>
  </si>
  <si>
    <t>0.0063780000</t>
  </si>
  <si>
    <t>0.0076710000</t>
  </si>
  <si>
    <t>Based on Sep2016 distribution report - HZ Shao Chuchu 21/12/2016</t>
  </si>
  <si>
    <t>8.7707680000</t>
  </si>
  <si>
    <t>Based on 2016 annual tax statement - HZ Jiang,Yue 13/01/2016</t>
  </si>
  <si>
    <t>88.9101398110</t>
  </si>
  <si>
    <t>Based on  2016 annual tax statement - HZ  Han, Lu 14/12/2016</t>
  </si>
  <si>
    <t>0.0062560000</t>
  </si>
  <si>
    <t>Based on 2017 Interim tax statement - HZ Kang Lulu 17/01/2017</t>
  </si>
  <si>
    <t>Based on 30June2016 tax statement - HZ Shen,Xia 14/12/2016</t>
  </si>
  <si>
    <t>Based on SEP M9BF DRP D1 page - HZ Jiang, Roujia 14/12/2016</t>
  </si>
  <si>
    <t>0.1975413240</t>
  </si>
  <si>
    <t>Based on SEP M9BG DRP calculation - HZ Jiang, Roujia 14/12/16</t>
  </si>
  <si>
    <t>0.1105646300</t>
  </si>
  <si>
    <t>Based on 2016 tax statement - HZ Yang,Mengping 13/01/2017</t>
  </si>
  <si>
    <t>0.0184939790</t>
  </si>
  <si>
    <t>Based on 2016 annual tax statement - HZ Yang,Mengping 13/01/2017</t>
  </si>
  <si>
    <t>Based on 2016 Tax statement - HZ Yang,Mengping 16/01/2017</t>
  </si>
  <si>
    <t>0.0000436160</t>
  </si>
  <si>
    <t>Base on annual tax statement Jun2016 -HZ Yu,Qiong 13/02/2017</t>
  </si>
  <si>
    <t>ACI0J5WS7</t>
  </si>
  <si>
    <t>US PWR FND 3</t>
  </si>
  <si>
    <t>Based on client informatin - HZ Lv, Qi 09/01/2016</t>
  </si>
  <si>
    <t>Base on Sydney email advise - HZ Kang Lulu 16/12/2016</t>
  </si>
  <si>
    <t>Based on distribution report SEP2016 - HZ Han, Lu 15/12/2016</t>
  </si>
  <si>
    <t>Based on Sep2016 Simulation report - HZ Li,An 16/12/2016</t>
  </si>
  <si>
    <t>Based on SEP CPU per client advice - HZ Lv, Qi 15/02/2017</t>
  </si>
  <si>
    <t>0.0000550685</t>
  </si>
  <si>
    <t>Based on 2016 Tax Statement - HZ Chi, Yuan 05/01/2017</t>
  </si>
  <si>
    <t>0.0077350000</t>
  </si>
  <si>
    <t>0.0001840000</t>
  </si>
  <si>
    <t>Based on 2016 tax statement- HZ Jiang,Yue 16/01/2017</t>
  </si>
  <si>
    <t>0.1078400000</t>
  </si>
  <si>
    <t>Based on 2016 distribution statement - HZ Jiang,Yue 10/01/2017</t>
  </si>
  <si>
    <t>0.0003130000</t>
  </si>
  <si>
    <t>Based on OCT 2016 distribution statement - HZ Lv, Qi 14/12/2016</t>
  </si>
  <si>
    <t>2.1829002150</t>
  </si>
  <si>
    <t>Based on tax statement and SYD email - HZ Lv, Qi 03/03/2017</t>
  </si>
  <si>
    <t>Based on 2016 Tax Statement - HZ Li,An 13/01/2017</t>
  </si>
  <si>
    <t>USPF III CALYPSO -INCOME</t>
  </si>
  <si>
    <t>Based on 2016 annual Tax statement - HZ Shao Chuchu 13/12/2016</t>
  </si>
  <si>
    <t>0.0511291470</t>
  </si>
  <si>
    <t>Based on 2016 distribution statement - HZ Li,An 13/01/2017</t>
  </si>
  <si>
    <t>0.0003614830</t>
  </si>
  <si>
    <t>ACI0J5QS4</t>
  </si>
  <si>
    <t>CATALYST BUY FD 2A</t>
  </si>
  <si>
    <t>Based on VFMC NAS ITR file - HZ Zhou, Jiapeng 21/12/16</t>
  </si>
  <si>
    <t>0.4498000000</t>
  </si>
  <si>
    <t>ACI0J5R12</t>
  </si>
  <si>
    <t>CATALYST BUY FD 2B</t>
  </si>
  <si>
    <t>Based on last actua - HZ Chi, Yuan 21/12/2016</t>
  </si>
  <si>
    <t>Based on Jun2016 Tax Statement - HZ Yang,Mengping 17/01/2017</t>
  </si>
  <si>
    <t>Based on last actual - HZ Chi, Yuan 21/12/2016</t>
  </si>
  <si>
    <t>Based on UR reports - HZ Jiang, Roujia 24/01/2017</t>
  </si>
  <si>
    <t>0.0003707750</t>
  </si>
  <si>
    <t>Based on 2016 Annual Tax Statement - HZ Jiang,Yue 12/01/2017</t>
  </si>
  <si>
    <t>Based on 2016 tax statement - HZ Jiang,Yue 13/01/2017</t>
  </si>
  <si>
    <t>0.0060925280</t>
  </si>
  <si>
    <t>0.0033978520</t>
  </si>
  <si>
    <t>Base on UR report - HZ Jiang, Roujia 24/01/2017</t>
  </si>
  <si>
    <t>Based on client advice - HZ Shen,Xia 2/03/2017</t>
  </si>
  <si>
    <t>Based on 2016 annual Tax Statement - HZ Yang,Mengping 13/01/2017</t>
  </si>
  <si>
    <t>7.3999999760</t>
  </si>
  <si>
    <t>Based on 2016 annual tax statement - HZ Jiang,Yue 12/01/2017</t>
  </si>
  <si>
    <t>3.4600002560</t>
  </si>
  <si>
    <t>No information, based on BGIR - HZ Yang,Mengping 24/01/2017</t>
  </si>
  <si>
    <t>Based on Distribution Statement - HZ Chi, Yuan 15/02/2017</t>
  </si>
  <si>
    <t>Base on 2016 tax statement - HZ Jiang,Yue 16/01/2017</t>
  </si>
  <si>
    <t>0.0019701800</t>
  </si>
  <si>
    <t>0.0038390000</t>
  </si>
  <si>
    <t>0.0046813570</t>
  </si>
  <si>
    <t>Based on 2016 Taxation Statement 
-HZ Yang,Mengping 16/01/2017</t>
  </si>
  <si>
    <t>0.0044697870</t>
  </si>
  <si>
    <t>0.0000520548</t>
  </si>
  <si>
    <t>Based on 2016 annual taxation statement - HZ Kang Lulu 12/12/2016</t>
  </si>
  <si>
    <t>0.0812340500</t>
  </si>
  <si>
    <t>ACI0693G1</t>
  </si>
  <si>
    <t>Based on 2015 tax return information - HZ Jiang,Yue13/12/2016</t>
  </si>
  <si>
    <t>0.0068719020</t>
  </si>
  <si>
    <t>Based on 2016 Tax Statement - HZ Jiang,Yue13/12/2016</t>
  </si>
  <si>
    <t>Base on email information - HZ Kang Lulu 26/01/2017</t>
  </si>
  <si>
    <t>Based on 2016 tax statement - HZ Jiang,Yue 16/01/2017</t>
  </si>
  <si>
    <t>0.0132211300</t>
  </si>
  <si>
    <t>0.0003711480</t>
  </si>
  <si>
    <t>Based on BGIR/BGLM, it's reinvestment of manager fee rebates - HZ
Jiang,Yue04/01/2017</t>
  </si>
  <si>
    <t>Based on 2016 annual tax statement - HZ Chi, Yuan 14/02/2017</t>
  </si>
  <si>
    <t>0.0160950000</t>
  </si>
  <si>
    <t>922GSB907</t>
  </si>
  <si>
    <t>IFM AUS INFRA WS UNIT TRUST B</t>
  </si>
  <si>
    <t>Based on Distribution Statement 30 JUN2014- HZ Yang,Mengping 13/01/2017</t>
  </si>
  <si>
    <t>0.0179040000</t>
  </si>
  <si>
    <t>Based on IFM information - HZ Yang,Mengping 13/01/2017</t>
  </si>
  <si>
    <t>0.1242237630</t>
  </si>
  <si>
    <t>Based on IFM information - HZ Kang Lulu 12/01/2016</t>
  </si>
  <si>
    <t>0.1242240000</t>
  </si>
  <si>
    <t>Based on 2016 Annual Tax Statement - HZ Shen,Xia 12/01/2017</t>
  </si>
  <si>
    <t>Based on 2016 Annual Tax Statement - HZ Zhou, Jiapeng 13/01/2017</t>
  </si>
  <si>
    <t>0.0358000000</t>
  </si>
  <si>
    <t>AIS cusip from Private equity income, updated as Email advice.  - Shao Chuchu 10/02/2017</t>
  </si>
  <si>
    <t>Based on last actual information, treat as Foreign other income - HZ Li,An 12/01/2017</t>
  </si>
  <si>
    <t>0.0935228800</t>
  </si>
  <si>
    <t>No Information, treat as foreign Other Income first - HZ Chi, Yuan 10/02/2017</t>
  </si>
  <si>
    <t>Based on annual tax statement 2016 - HZ Lv, Qi 12/12/2016</t>
  </si>
  <si>
    <t>0.0546698670</t>
  </si>
  <si>
    <t>ACI04HLB6</t>
  </si>
  <si>
    <t>ABERDEEN EMERGING OPPORT FUND</t>
  </si>
  <si>
    <t>Based on 2015 Tax Statement - HZ Li,An 16/12/2016</t>
  </si>
  <si>
    <t>0.0600450000</t>
  </si>
  <si>
    <t>0.0073996200</t>
  </si>
  <si>
    <t>Based on 2016 Tax Statement - HZ Lv, Qi 12/12/2016</t>
  </si>
  <si>
    <t>Based on 2016 Annual Tax Statement - HZ Shao Chuchu 12/01/2017</t>
  </si>
  <si>
    <t>0.0054000000</t>
  </si>
  <si>
    <t>0.0039830000</t>
  </si>
  <si>
    <t>no further information for now, advised by Haidee, treat it as foreign other income - HZ Lv, Qi 09/02/2017</t>
  </si>
  <si>
    <t>0.0120014750</t>
  </si>
  <si>
    <t>No information, treat as net foreign income first. - HZShen,Xia 26/01/2017</t>
  </si>
  <si>
    <t>0.0164551180</t>
  </si>
  <si>
    <t>0.0062105630</t>
  </si>
  <si>
    <t>0.0035396160</t>
  </si>
  <si>
    <t>7.5999999020</t>
  </si>
  <si>
    <t>3.3500002480</t>
  </si>
  <si>
    <t>Based on 2016Tax Statement-HZ Yang, Mengping 6/01/2017</t>
  </si>
  <si>
    <t>0.0055440000</t>
  </si>
  <si>
    <t>Based on NOV 2016 Simulation report 222 - HZ Chi, Yuan 15/12/2016</t>
  </si>
  <si>
    <t>0.0017448000</t>
  </si>
  <si>
    <t>0.0038700000</t>
  </si>
  <si>
    <t>0.0044234570</t>
  </si>
  <si>
    <t>Base on 2016 tax statement -  HZ Lv, Qi 11/01/2017</t>
  </si>
  <si>
    <t>0.0037328950</t>
  </si>
  <si>
    <t>Based on NOV 2016 simulation report 225 - HZ Chi, Yuan 15/12/2016</t>
  </si>
  <si>
    <t>Based on 2016 tax statement - HZ Chi, Yuan 15/12/2016</t>
  </si>
  <si>
    <t>0.0044700000</t>
  </si>
  <si>
    <t>Base on Nov UR distribution statement HZ Li,An 15/12/2016</t>
  </si>
  <si>
    <t>0.0034140000</t>
  </si>
  <si>
    <t>Based on client advice - HZ Jiang, Roujia 20/12/2016</t>
  </si>
  <si>
    <t>0.0000498630</t>
  </si>
  <si>
    <t>0.0801089800</t>
  </si>
  <si>
    <t>Based on 2016 Tax Statement - HZ Kang Lulu 13/01/2017</t>
  </si>
  <si>
    <t>0.0001538690</t>
  </si>
  <si>
    <t>No backup for now, treat it as foreign other income per Sydney e-mai  - HZ Lv, Qi 09/02/2017</t>
  </si>
  <si>
    <t>Base on UR Distribution Reports - HZ Kang Lulu 5/01/2016</t>
  </si>
  <si>
    <t>Based on UR distribution report  - HZ
Han, Lu 05/01/2017</t>
  </si>
  <si>
    <t>Base on UR distribution report - HZ Han, Lu 05/01/2016</t>
  </si>
  <si>
    <t>Based on UR distribution reports - HZ Han, Lu 05/01/2017</t>
  </si>
  <si>
    <t>Based on UR report - HZ Zhou, Jiapeng 05/01/2017</t>
  </si>
  <si>
    <t>Based on UR Report - HZ Zhou, Jiapeng 05/01/17</t>
  </si>
  <si>
    <t>Base on UR Distribution Reports - HZ Jiang,Yue 05/01/2017</t>
  </si>
  <si>
    <t>Based on UR Distribution report - HZ  Kang Lulu 5/01/2016</t>
  </si>
  <si>
    <t>Based on UR report- HZ Kang Lulu 5/01/2016</t>
  </si>
  <si>
    <t>Base on UR distribution report - HZ Kang Lulu 5/01/2016</t>
  </si>
  <si>
    <t>Base on 2016 tax return - HZ Han, Lu 05/01/2017</t>
  </si>
  <si>
    <t>Base on UR Distribution - HZ Kang, Lulu 5/01/2016</t>
  </si>
  <si>
    <t>Based on Jun2016 Tax Statement -  HZ Yang,Mengping 17/01/2017</t>
  </si>
  <si>
    <t>0.0815567860</t>
  </si>
  <si>
    <t>based on RIT6 30JUN2016DRP D1 PAGE 
HZ, Yang,Mengping 6/01/2017</t>
  </si>
  <si>
    <t>0.0141173940</t>
  </si>
  <si>
    <t>Based on 2016  tax statement - HZ Yang, Mengping 6/01/2017</t>
  </si>
  <si>
    <t>0.0052335000</t>
  </si>
  <si>
    <t>ACI0K7SR8</t>
  </si>
  <si>
    <t>ISANKATY CREDIT OPPS VI B</t>
  </si>
  <si>
    <t>Based on 2016GDIF and GDIF HFF tax statement - HZ Zhang, Yinxue 14/02/2017</t>
  </si>
  <si>
    <t>0.0179337870</t>
  </si>
  <si>
    <t>Based on 2016 annual tax statement - HZ Han, Lu 05/01/2016</t>
  </si>
  <si>
    <t>0.0235087000</t>
  </si>
  <si>
    <t>0.0119482900</t>
  </si>
  <si>
    <t>0.0000085000</t>
  </si>
  <si>
    <t>Base on UR Distribution Reports - HZ Jiang,Yue 06/01/2017</t>
  </si>
  <si>
    <t>0.0000001830</t>
  </si>
  <si>
    <t>0.0060824040</t>
  </si>
  <si>
    <t>0.0003998870</t>
  </si>
  <si>
    <t>Based on RPT2 30JUN2016 D1 Page,  HZ 
Yang, Mengping 6/01/2017</t>
  </si>
  <si>
    <t>0.0028056690</t>
  </si>
  <si>
    <t>931KWJ905</t>
  </si>
  <si>
    <t>STWRT INV WW SUSTAINABILITY</t>
  </si>
  <si>
    <t>Based on emial information , treat all income as foreign other income - HZ Yang,Mengping 16/01/2017</t>
  </si>
  <si>
    <t>0.0090000000</t>
  </si>
  <si>
    <t>976XEH907</t>
  </si>
  <si>
    <t>COLONIAL FIRST STATE WHOLESAL</t>
  </si>
  <si>
    <t>No information, based on BGIR, treat all income as Other Income - HZ Yang,Mengping 24/01/2017</t>
  </si>
  <si>
    <t>0.0060000000</t>
  </si>
  <si>
    <t>Based on 2016 Annual Tax Statement - HZ Yang,Mengping For NGS 13/01/2017</t>
  </si>
  <si>
    <t>Based on 2016 Tax statement -HZ Yang,Mengping 13/01/2017</t>
  </si>
  <si>
    <t>Based On Sydney Email confirm  -HZ Jiang,Yue 12/01/2017</t>
  </si>
  <si>
    <t>0.0068000000</t>
  </si>
  <si>
    <t>Per NAS breakdown - Hong, Manhui 16/01/17</t>
  </si>
  <si>
    <t>ACI0J5Q21</t>
  </si>
  <si>
    <t>OCM OPPORTUNITIES FUND VIIB</t>
  </si>
  <si>
    <t>Tax exempt security- HZ Chi, Yuan 16/01/2017</t>
  </si>
  <si>
    <t>0.0708380540</t>
  </si>
  <si>
    <t>Based on UR report - HZ Yang,Mengping 24/01/2017</t>
  </si>
  <si>
    <t>0.0026207000</t>
  </si>
  <si>
    <t>Based on the 2016 annual tax statement - 
HZ Han, Lu 05/01/2017</t>
  </si>
  <si>
    <t>0.0019220000</t>
  </si>
  <si>
    <t>TAX EXEMPTED SECURITIES -
HZ Shao Chuchu 13/01/2017</t>
  </si>
  <si>
    <t>0.0425882120</t>
  </si>
  <si>
    <t>ACI00GXI4</t>
  </si>
  <si>
    <t>JAMES FIELDING TR1</t>
  </si>
  <si>
    <t>Based on annual tax statement 2013 - HZ Shen,Xia 6/01/2016</t>
  </si>
  <si>
    <t>0.0029380000</t>
  </si>
  <si>
    <t>Base on 2016 annual tax statement HZ-Yang, Mengping 05/01/2017</t>
  </si>
  <si>
    <t>0.0017417000</t>
  </si>
  <si>
    <t>Tax exempt security-HZ Chi, Yuan 16/01/2017</t>
  </si>
  <si>
    <t>0.0486646220</t>
  </si>
  <si>
    <t>Tax exempt security - HZ Chi, Yuan 16/01/2017</t>
  </si>
  <si>
    <t>0.0321256970</t>
  </si>
  <si>
    <t>0.0251389710</t>
  </si>
  <si>
    <t>Based on BGIR/BGLM, it's reinvestment of manager fee rebates - HZ
Zhang Yinxue 02/02/17</t>
  </si>
  <si>
    <t>Base on AS400, Tax exempt cusip - HZ Kang Lulu 13/01/2017</t>
  </si>
  <si>
    <t>1268.0341401990</t>
  </si>
  <si>
    <t>Based on Fund group booking - HZ Jiang,Roujia /12/2016</t>
  </si>
  <si>
    <t>0.6140000000</t>
  </si>
  <si>
    <t>No information, treat as other income - HZ Han, Lu 05/01/2017</t>
  </si>
  <si>
    <t>0.0135378000</t>
  </si>
  <si>
    <t>Based on 2016 Tax Statement - HZ Han, lu 05/01/2016</t>
  </si>
  <si>
    <t>0.0078997000</t>
  </si>
  <si>
    <t>0.0137000000</t>
  </si>
  <si>
    <t>0.0073000000</t>
  </si>
  <si>
    <t>ACI09KXF2</t>
  </si>
  <si>
    <t>ISQ GLOBAL INFRASTRUCTURE FUND</t>
  </si>
  <si>
    <t>New cusip, no future information, treat as foreign income. - HZ Li,An 12/01/2017</t>
  </si>
  <si>
    <t>0.2220000070</t>
  </si>
  <si>
    <t>Based on email advice  - HZ Kang Lulu 26/01/2017</t>
  </si>
  <si>
    <t>Based on 2016 Tax Statement - HZ Shao Chuchuc 12/12/2016 (SSGA ETF ONLY)</t>
  </si>
  <si>
    <t>Based on 2016 tax statement  (SSGA ETF ONLY)- HZ Shao Chuchu 13/12/2016</t>
  </si>
  <si>
    <t>Based on 2016 tax statement (For SSGA ETF only) - HZ Kang Lulu 14/12/2016</t>
  </si>
  <si>
    <t>Based on 2016 tax statement - HZ Yang, Mengping 05/01/2017</t>
  </si>
  <si>
    <t>Based on 2016 annual tax statement
HZ Han, Lu 05/01/2017</t>
  </si>
  <si>
    <t>0.0200000000</t>
  </si>
  <si>
    <t>Based on 2016 tax statement - Yang, Mengping 5/01/2017</t>
  </si>
  <si>
    <t>0.0860000000</t>
  </si>
  <si>
    <t>Based on 2016 Tax Statement - HZ Yang,Mengping 6/01/2017</t>
  </si>
  <si>
    <t>0.0490000000</t>
  </si>
  <si>
    <t>Based on 2016 Tax Statement - HZ Han, Lu 05/01/2017</t>
  </si>
  <si>
    <t>0.1000000000</t>
  </si>
  <si>
    <t>Based on 2016 tax statement - (For SSGA ETF only) - HZ Kang Lulu 14/12/2016</t>
  </si>
  <si>
    <t>Based on 2016 tax statement - HZ Chi, Yuan 05/01/2017</t>
  </si>
  <si>
    <t>Based on 2016 Final Distribution information &amp;  2016 annual tax statements 
HZ Shen,Xia 5/01/2017</t>
  </si>
  <si>
    <t>0.2050000000</t>
  </si>
  <si>
    <t>Based on 2016 Tax Statement (Dec YE) + Company Website - HZ Shen,Xia 05/01/2017</t>
  </si>
  <si>
    <t>0.1015000000</t>
  </si>
  <si>
    <t>Based on 2016 tax statement - HZ Jiang,Yue 05/01/2017</t>
  </si>
  <si>
    <t>0.1260000000</t>
  </si>
  <si>
    <t>Based on UR Report - HZ Yang,Mengping 24/01/2017</t>
  </si>
  <si>
    <t>0.0279147500</t>
  </si>
  <si>
    <t>Base on UR Distribution Reports - HZ Yang,Mengping 24/01/2017</t>
  </si>
  <si>
    <t>0.0028240000</t>
  </si>
  <si>
    <t>Based on annual 2016 Tax Statement - HZ Chi, Yuan 12/12/2016</t>
  </si>
  <si>
    <t>0.3298930000</t>
  </si>
  <si>
    <t>0.2064500000</t>
  </si>
  <si>
    <t>Based on 2016 tax statement +company website - HZ Chi, Yuan 05/01/2017</t>
  </si>
  <si>
    <t>0.0925000000</t>
  </si>
  <si>
    <t>Based on 2016 Annual tax statement and MIT Notice - HZ Shen,Xia 3/02/2017</t>
  </si>
  <si>
    <t>0.2171000000</t>
  </si>
  <si>
    <t>Based on 2016 tax statement - HZ Yang, Mengping 4/01/2017</t>
  </si>
  <si>
    <t>0.1270000000</t>
  </si>
  <si>
    <t>Based on 2016 annual tax statement - HZ Jiang,Yue 05/01/2017</t>
  </si>
  <si>
    <t>Based on 2016 annual tax statement - hz Yang, Mengping 6/01/2017</t>
  </si>
  <si>
    <t>0.0162500000</t>
  </si>
  <si>
    <t>Based on 2016 tax statement  - HZ Lv, Qi 03/01/2017</t>
  </si>
  <si>
    <t>0.0448650000</t>
  </si>
  <si>
    <t>0.1440000000</t>
  </si>
  <si>
    <t>Based on SSGA ETF 2017 Fund letter  HZ Yang, Mengping 05/01/2017</t>
  </si>
  <si>
    <t>0.7625150000</t>
  </si>
  <si>
    <t>Based on SSGA ETF 2017 FUND letter - HZ Yang, Mengping 05/01/2017</t>
  </si>
  <si>
    <t>0.0408010000</t>
  </si>
  <si>
    <t>Based on 2016 Tax Statement - HZ 
Jiang,Yue 05/01/2017</t>
  </si>
  <si>
    <t>Based on 2016 annual tax statement - HZ Lv, Qi 03/01/2016</t>
  </si>
  <si>
    <t>BD3GKR902</t>
  </si>
  <si>
    <t>PROPERTYLINK GROUP  REIT</t>
  </si>
  <si>
    <t>No information. Put income on other Inc - HZ Zhang, Yinxue 10/03/2017</t>
  </si>
  <si>
    <t>Based on 2016 tax statement - HZ Lv, Qi 03/01/2017</t>
  </si>
  <si>
    <t>BDB46J904</t>
  </si>
  <si>
    <t>CHARTER HALL LONG WALE REI  R</t>
  </si>
  <si>
    <t>No information, treat as other income - HZ Lv, Qi 03/01/2017</t>
  </si>
  <si>
    <t>Based on 2016 annual tax statement &amp; 30JUN2016 Distribution information - HZ Chi, Yuan 12/12/2016</t>
  </si>
  <si>
    <t>Based on 2016 Tax Statement  - HZ Yang, Mengping 4/01/2017</t>
  </si>
  <si>
    <t>0.2220000000</t>
  </si>
  <si>
    <t>Based on 2016 Annual Tax statement - HZ Lv, Qi 03/01/2017</t>
  </si>
  <si>
    <t>Based on 2016 Tax Statement - HZ Chi, Yuan 12/12/2016</t>
  </si>
  <si>
    <t>Based on 2016 annual tax statement and 2016 tax information Jun period- HZ Jiang,Yue 05/01/2017</t>
  </si>
  <si>
    <t>Based on 2016 annual tax statement - HZ Lv, Qi 03/01/2017</t>
  </si>
  <si>
    <t>0.0396000000</t>
  </si>
  <si>
    <t>0.0194422580</t>
  </si>
  <si>
    <t>Based on 2016 Tax Statement - HZ Chi,Yuan 16/01/2017</t>
  </si>
  <si>
    <t>0.0042600300</t>
  </si>
  <si>
    <t>0.5373030000</t>
  </si>
  <si>
    <t>Based on 2016 Tax Statement - HZ Jiang,Yue 12/01/2017</t>
  </si>
  <si>
    <t>0.0193281850</t>
  </si>
  <si>
    <t>Based on 2016 DEC Distribution report - HZ Jiang, Roujia 12/01/2017</t>
  </si>
  <si>
    <t>0.0039600000</t>
  </si>
  <si>
    <t>Based on client specific treat as foreign source - HZ Li,An 10/01/2017</t>
  </si>
  <si>
    <t>1.4149660000</t>
  </si>
  <si>
    <t>Based on client specific,treat as foreign source income - HZ Han, Lu 10/01/2017</t>
  </si>
  <si>
    <t>1.7640950000</t>
  </si>
  <si>
    <t>931GWB901</t>
  </si>
  <si>
    <t>IRONBARK WAV CON GLO SHR FUND</t>
  </si>
  <si>
    <t>No information, based on BGIR, treat all income sa Other Income - HZ Yang,Mengping 24/01/2017</t>
  </si>
  <si>
    <t>0.0034180000</t>
  </si>
  <si>
    <t>Based on Dec  2016 M9BK D1  - HZ Yang,Mengping 4/01/2017</t>
  </si>
  <si>
    <t>0.3658760000</t>
  </si>
  <si>
    <t>Tax exempted security - HZ Zhang, Yinxue 02/03/2017</t>
  </si>
  <si>
    <t>0.0105890000</t>
  </si>
  <si>
    <t>0.0198400000</t>
  </si>
  <si>
    <t>Based on 2016 tax statement - Jiang,Yue HZ 12/01/2017</t>
  </si>
  <si>
    <t>0.0099700000</t>
  </si>
  <si>
    <t>No information, treat all income as other, HZ - Zhou, Jiapeng 24/01/17</t>
  </si>
  <si>
    <t>0.0081020000</t>
  </si>
  <si>
    <t>no information, treat all income as other HZ Zhou, Jiapeng 24/01/17</t>
  </si>
  <si>
    <t>0.0067740000</t>
  </si>
  <si>
    <t>0.1691813310</t>
  </si>
  <si>
    <t>0.0030700000</t>
  </si>
  <si>
    <t>0.0076510000</t>
  </si>
  <si>
    <t>Based on 2016 Tax Statement - HZ Chi, Yuan 14/02/2017</t>
  </si>
  <si>
    <t>7.4033285830</t>
  </si>
  <si>
    <t>Based on 2016 DEC Vanguard Distribution Statement - HZ Li,An 12/01/2017</t>
  </si>
  <si>
    <t>0.0087720000</t>
  </si>
  <si>
    <t>Based on Vanguard DEC2016 Statement - HZ Li,An 12/01/2017</t>
  </si>
  <si>
    <t>0.0263660000</t>
  </si>
  <si>
    <t>Based on 2016 DEC Vanguard Distribution Statement - HZ Jiang, Roujia 10/01/2017</t>
  </si>
  <si>
    <t>0.0116230000</t>
  </si>
  <si>
    <t>Based on annual 2016 tax statement - HZ  Yang, Mengping 23/01/2017</t>
  </si>
  <si>
    <t>0.0046070000</t>
  </si>
  <si>
    <t>Based on DEC 2016 Vanguard distribution report- HZ Jiang,Yue 12/01/2017</t>
  </si>
  <si>
    <t>0.0029700000</t>
  </si>
  <si>
    <t>Based on DEC UR Distribution report - HZ Jiang,Yue 12/01/2017</t>
  </si>
  <si>
    <t>0.0064820000</t>
  </si>
  <si>
    <t>Based on 2016 Tax Statement - HZ Chi, Yuan 10/02/2017</t>
  </si>
  <si>
    <t>Based on 2016 tax statement - HZ Han, Lu 05/01/2017</t>
  </si>
  <si>
    <t>0.0243722380</t>
  </si>
  <si>
    <t>Based on 2016 Tax Statement -  HZ Shen,Xia  5/01/2017</t>
  </si>
  <si>
    <t>0.0042642750</t>
  </si>
  <si>
    <t>0.0004900000</t>
  </si>
  <si>
    <t>Based on DEC2016 UR report - HZ Jiang, Roujia 12/01/2017</t>
  </si>
  <si>
    <t>0.0056860000</t>
  </si>
  <si>
    <t>Based on Dec UR Distribution report - HZ Shen,Xia 9/01/2017</t>
  </si>
  <si>
    <t>0.0284239990</t>
  </si>
  <si>
    <t>Based on Dec UR distribution report - HZ Shen,Xia 9/01/2017</t>
  </si>
  <si>
    <t>0.0000020040</t>
  </si>
  <si>
    <t>Based on DEC2016 UR report -HZ Shen,Xia 12/01/2017</t>
  </si>
  <si>
    <t>0.0039580000</t>
  </si>
  <si>
    <t>998XNA906</t>
  </si>
  <si>
    <t>RIM GLOBAL OPPS A HEDGED (D)</t>
  </si>
  <si>
    <t>Based on UR report -HZ Kang Lulu 12/01/2017</t>
  </si>
  <si>
    <t>8.8200000000</t>
  </si>
  <si>
    <t>SSGA - INTL EQUITIES INDEX TRUST</t>
  </si>
  <si>
    <t>Based on 2016 Tax statement - HZ Li,An 05/01/2016</t>
  </si>
  <si>
    <t>0.0093418420</t>
  </si>
  <si>
    <t>Based on DEC UR Distribution report - HZ Jiang, Roujia 12/01/2017</t>
  </si>
  <si>
    <t>0.0023580000</t>
  </si>
  <si>
    <t>BASED ON DEC UR DISTRIBUTION REPORT - HZ Li,An 12/01/2017</t>
  </si>
  <si>
    <t>0.0054290000</t>
  </si>
  <si>
    <t>Based On UR DEC Distribution report -Jiang, Roujia 02/02/2017 HZ</t>
  </si>
  <si>
    <t>0.0161340000</t>
  </si>
  <si>
    <t>Based On UR distribution report - HZ Kang Lulu 12/01/2016</t>
  </si>
  <si>
    <t>0.0103830000</t>
  </si>
  <si>
    <t>Based On DEC UR distribution report -  HZ Jiang, Roujia 12/01/2017</t>
  </si>
  <si>
    <t>0.0053740000</t>
  </si>
  <si>
    <t>0.5462430000</t>
  </si>
  <si>
    <t>Based On DEC UR SEP Distribution - HZ 
Jiang, Roujia 10/01/2017</t>
  </si>
  <si>
    <t>0.0015970000</t>
  </si>
  <si>
    <t>Based on Dec UR 2016 Report - HZ Shen,Xia 9/01/17</t>
  </si>
  <si>
    <t>0.0022569980</t>
  </si>
  <si>
    <t>Based on UR Distribution report - HZ Chi, Yuan 09/01/2017</t>
  </si>
  <si>
    <t>0.0132490000</t>
  </si>
  <si>
    <t>Based On Dec UR distribution Report - HZ Jiang,Yue 09/01/2017</t>
  </si>
  <si>
    <t>0.0092130000</t>
  </si>
  <si>
    <t>Based on Dec UR distribution report  -HZ Shen,Xia 9/01/2017</t>
  </si>
  <si>
    <t>0.0034680010</t>
  </si>
  <si>
    <t>Based On DEC UR Distribution report - HZ 
Shen,Xia 12/01/2017</t>
  </si>
  <si>
    <t>0.0351660000</t>
  </si>
  <si>
    <t>Based on 2016 DEC UR report - HZ Jiang, Roujia 10/01/2017</t>
  </si>
  <si>
    <t>0.0049330000</t>
  </si>
  <si>
    <t>Based On UR distribution report -  HZ Jiang, Roujia 12/01/2017</t>
  </si>
  <si>
    <t>Based on UR DEC Distribution report -HZ Jiang,Yue 12/01/2017</t>
  </si>
  <si>
    <t>0.0199480000</t>
  </si>
  <si>
    <t>0.0099860000</t>
  </si>
  <si>
    <t>Based on UR DEC Distribtuion reprot - HZ Shao Chuchu 12/01/2017</t>
  </si>
  <si>
    <t>0.0128200000</t>
  </si>
  <si>
    <t>Based on DEC UR distribution report  -HZ Shen,Xia 9/01/17</t>
  </si>
  <si>
    <t>0.0043920000</t>
  </si>
  <si>
    <t>Based on Dec UR Distn Report - HZ Kang Lulu 2/02/2017</t>
  </si>
  <si>
    <t>0.0107600000</t>
  </si>
  <si>
    <t>Based on DEC M9BF DRP D1 page - HZ Zhang, Yinxue 03/03/2017</t>
  </si>
  <si>
    <t>0.1705990000</t>
  </si>
  <si>
    <t>Based on DEC M9BG DRP calculation - HZ Zhang, Yinxue 03/03/2017</t>
  </si>
  <si>
    <t>0.1162780000</t>
  </si>
  <si>
    <t>0.0098236520</t>
  </si>
  <si>
    <t>Based on DEC 2016 Simulation report  222 - HZ Lv, Qi 18/01/2017</t>
  </si>
  <si>
    <t>Based on 2016 annual tax statement  - HZ Jiang,Yue 10/01/2017</t>
  </si>
  <si>
    <t>0.0088478000</t>
  </si>
  <si>
    <t>Based on 2016 Tax Statement - HZ Jiang,Yue 10/01/2017</t>
  </si>
  <si>
    <t>0.0092840000</t>
  </si>
  <si>
    <t>Based on 2016 Annual Tax Statement - HZ Zhang, Yinxue 01/03/2017</t>
  </si>
  <si>
    <t>0.0012530000</t>
  </si>
  <si>
    <t>0.0013920000</t>
  </si>
  <si>
    <t>Based on UR distribution statement - HZ Shao Chuchu 02/02/2017</t>
  </si>
  <si>
    <t>0.0118980000</t>
  </si>
  <si>
    <t>Based on EQ26 Sep D1 breakdown - HZ Jiang,Yue 10/01/2017</t>
  </si>
  <si>
    <t>0.0084190000</t>
  </si>
  <si>
    <t>Based on EQ45 D1 breakdown - HZ Jiang,Yue10/01/2017</t>
  </si>
  <si>
    <t>0.0095780000</t>
  </si>
  <si>
    <t>Based on EQ29 DEC D1 breakdown - HZ Shao Chuchu</t>
  </si>
  <si>
    <t>0.0130820000</t>
  </si>
  <si>
    <t>Based on EQ40 DEC DRP D1 distribution  - HZ Chi, Yuan 04/01/2017</t>
  </si>
  <si>
    <t>0.0207750000</t>
  </si>
  <si>
    <t>Based On EQCH D1 breakdownt - HZ Jiang,Yue 10/01/2017</t>
  </si>
  <si>
    <t>0.0082990000</t>
  </si>
  <si>
    <t>Based on 2016 tax statement - HZ Yang,mengping 13/01/2017</t>
  </si>
  <si>
    <t>0.0128439620</t>
  </si>
  <si>
    <t>Based on EQCI Dec distribution breakdown - HZ Kang Lulu 09/01/2016</t>
  </si>
  <si>
    <t>0.0164340000</t>
  </si>
  <si>
    <t>Based on annual 2016 tax statement - HZ Yang,Mengping 23/01/2017</t>
  </si>
  <si>
    <t>0.2439310000</t>
  </si>
  <si>
    <t>Base on UR distribution Report  - HZ Yang,Mengping 23/01/2017</t>
  </si>
  <si>
    <t>0.0241900000</t>
  </si>
  <si>
    <t xml:space="preserve"> Based on annual 2016 tax statement - HZ Shen,Xia 23/01/2017</t>
  </si>
  <si>
    <t>0.0252860000</t>
  </si>
  <si>
    <t>Based on 2016 tax statement - HZ Shen,Xia 23/01/17</t>
  </si>
  <si>
    <t>0.0107750000</t>
  </si>
  <si>
    <t>0.0133149590</t>
  </si>
  <si>
    <t>0.0044270000</t>
  </si>
  <si>
    <t>Based on DEC 2016 simulation report 225 - HZ Lv, Qi 18/01/2017</t>
  </si>
  <si>
    <t>classified as foreign source per client specific - HZ Han, Lu 10/01/2017</t>
  </si>
  <si>
    <t>Based on client specific treat as foreign source - HZ Shao Chuchu 05/01/2017</t>
  </si>
  <si>
    <t>0.0689500000</t>
  </si>
  <si>
    <t>Based on DEC2016 vanguard ditribution sttmt - HZ Li,An 09/01/2016</t>
  </si>
  <si>
    <t>0.0140720000</t>
  </si>
  <si>
    <t>Based on 2016 annual tax statement - HZ Zhang Yinxue 14/02/2017</t>
  </si>
  <si>
    <t>Based on Distribution Statement 30 JUN2014- HZ Zhang, Yinxue 14/02/2017</t>
  </si>
  <si>
    <t>Based on 2014 Tax Statement(DEC YE) - HZ Chi,Yuan 16/01/2017</t>
  </si>
  <si>
    <t>0.0251920000</t>
  </si>
  <si>
    <t>0.0116238100</t>
  </si>
  <si>
    <t>Based on 2016 annual tax statement - HZ Chi, Yuan 16/01/2017</t>
  </si>
  <si>
    <t>0.0344838200</t>
  </si>
  <si>
    <t>Based on 2016  tax statement  - HZ Jiang,Yue 16/01/2017</t>
  </si>
  <si>
    <t>0.0013014670</t>
  </si>
  <si>
    <t>Based on 2016 Annual Tax Statement - HZ Chi, Yuan 16/01/2017</t>
  </si>
  <si>
    <t>0.0090980000</t>
  </si>
  <si>
    <t>931AFN907</t>
  </si>
  <si>
    <t>HENDERSON AR AUS EQUITY IOF02</t>
  </si>
  <si>
    <t>No information, based on BGIR, treat all income as Other income - HZ Yang,Mengping 24/01/2017</t>
  </si>
  <si>
    <t>0.0111420000</t>
  </si>
  <si>
    <t>931FLA907</t>
  </si>
  <si>
    <t>MQ TRU INDEX EMERGING MKT FD</t>
  </si>
  <si>
    <t>Based on MIT distribution statement at 30JUN2015, all income treat as domestic interst - HZ Yang,Mengping 16/01/2017</t>
  </si>
  <si>
    <t>0.0000733160</t>
  </si>
  <si>
    <t>931KWH909</t>
  </si>
  <si>
    <t xml:space="preserve"> PERPETUAL WS ETHICAL SRI FD</t>
  </si>
  <si>
    <t>No information, treat all income as other income - HZ Yang,Mengping 15/02/2017</t>
  </si>
  <si>
    <t>0.0248645650</t>
  </si>
  <si>
    <t>962CJN901</t>
  </si>
  <si>
    <t>TROWE PRICE DYNAMIC GLB BOND</t>
  </si>
  <si>
    <t>No other information, based on BGIR HZ- Jiang, Roujia 23/01/2017</t>
  </si>
  <si>
    <t>0.0037160000</t>
  </si>
  <si>
    <t>962CZD905</t>
  </si>
  <si>
    <t>0.0280941970</t>
  </si>
  <si>
    <t>Tax exempted security - HZ Chi, Yuan 14/02/2017</t>
  </si>
  <si>
    <t>0.0105888050</t>
  </si>
  <si>
    <t>Based on interim distribution components - HZ Yang,Mengping 24/01/2017</t>
  </si>
  <si>
    <t>0.0250000000</t>
  </si>
  <si>
    <t>0.0009040000</t>
  </si>
  <si>
    <t>Based on interim distribution components - HZ Zhou, Jiapeng 24/01/17</t>
  </si>
  <si>
    <t>no information, put all income as other HZ Zhou, Jiapeng 24/01/2017</t>
  </si>
  <si>
    <t>0.0095550000</t>
  </si>
  <si>
    <t>no information, put all income in other - HZ Zhou, Jiapeng 24/01/17</t>
  </si>
  <si>
    <t>0.0029680000</t>
  </si>
  <si>
    <t>no information put all income in other - HZ Zhou, Jiapeng 24/01/2017</t>
  </si>
  <si>
    <t>0.0097680000</t>
  </si>
  <si>
    <t>0.0079248970</t>
  </si>
  <si>
    <t>0.0036988180</t>
  </si>
  <si>
    <t>0.0043000000</t>
  </si>
  <si>
    <t>Based on 2016 Annual Tax Statement - HZ Jiang,Yue 13/01/2017</t>
  </si>
  <si>
    <t>0.0029767940</t>
  </si>
  <si>
    <t>Based on 2016  Actual Tax Statement -HZ - Chi, Yuan 11/01/2017</t>
  </si>
  <si>
    <t>0.0058548300</t>
  </si>
  <si>
    <t>Based on 2016 DEC Vanguard Distribution Statement - HZ Shao Chuchu 12/01/2017</t>
  </si>
  <si>
    <t>0.0087720180</t>
  </si>
  <si>
    <t>Based on 2016 Annual Tax Statement -HZ Yu, Qiong  02/02/2017</t>
  </si>
  <si>
    <t>0.0021000000</t>
  </si>
  <si>
    <t>Based on 2016 tax statement - HZ Lv, Qi 12/01/2017</t>
  </si>
  <si>
    <t>0.0105721750</t>
  </si>
  <si>
    <t>Based on 2016 Tax Statement. -HZ Jiang,Yue 12/01/2017</t>
  </si>
  <si>
    <t>0.0122374470</t>
  </si>
  <si>
    <t>Based on 2016 Tax Statement - HZ Shao Chuchu 12/01/2017</t>
  </si>
  <si>
    <t>0.0377686670</t>
  </si>
  <si>
    <t>Bases on 2016 Tax Statement - HZ Shao Chuchu 12/01/2017</t>
  </si>
  <si>
    <t>0.0119121600</t>
  </si>
  <si>
    <t>Based on 2016 tax statement - HZ Shao Chuchu 12/01/2017</t>
  </si>
  <si>
    <t>0.0096509700</t>
  </si>
  <si>
    <t>Based on 2016 tax statement - HZ Chi, Yuan 10/02/2017</t>
  </si>
  <si>
    <t>0.0244188500</t>
  </si>
  <si>
    <t>Based on 2016 tax distribution statement  - HZ Chi, Yuan 10/02/2017</t>
  </si>
  <si>
    <t>0.0393762640</t>
  </si>
  <si>
    <t>Based on 2016  Annual Tax Statement - HZ Jiang,Yue12/01/2017</t>
  </si>
  <si>
    <t>0.0306096000</t>
  </si>
  <si>
    <t>Based on 2016 tax statement - HZ Kang Lulu 12/10/2016</t>
  </si>
  <si>
    <t>0.0051603890</t>
  </si>
  <si>
    <t>Based on DEC2016 UR distribution report - HZ Han, Lu 13/10/2016</t>
  </si>
  <si>
    <t>0.0048160000</t>
  </si>
  <si>
    <t>Based on UR distribution report  -HZ Shen,Xia 17/01/2017</t>
  </si>
  <si>
    <t>0.0218120000</t>
  </si>
  <si>
    <t>Base on UR Distribution report - HZ Shen,Xia 17/01/2016</t>
  </si>
  <si>
    <t>0.0154370000</t>
  </si>
  <si>
    <t>Based on Dec UR Report -HZ Shen,Xia 16/01/2017</t>
  </si>
  <si>
    <t>0.0099110000</t>
  </si>
  <si>
    <t>Based on DEC UR distribution report - HZ Shen,Xia 16/01/2017</t>
  </si>
  <si>
    <t>0.0097810000</t>
  </si>
  <si>
    <t>Basd on DEC UR distribution report -HZ 
Shen,Xia 16/01/2017</t>
  </si>
  <si>
    <t>0.0103610000</t>
  </si>
  <si>
    <t>Based on actual Dec UR distribution report - HZ Shen,Xia 16/01/2017</t>
  </si>
  <si>
    <t>0.0121180000</t>
  </si>
  <si>
    <t>Based on actual DEC UR distribution report - HZ Shen,Xia 16/01/2017</t>
  </si>
  <si>
    <t>0.0143090000</t>
  </si>
  <si>
    <t>0.0251919720</t>
  </si>
  <si>
    <t>8.4499998960</t>
  </si>
  <si>
    <t>Based on 2016 Annual Tax Statement  -  HZ Shao Chuchu 02/02/2017</t>
  </si>
  <si>
    <t>0.0218030000</t>
  </si>
  <si>
    <t>Based on 2016 Tax Statement and 2015 Sydeny confirmation -  HZ Lv, Qi 11/01/2017</t>
  </si>
  <si>
    <t>0.0050543000</t>
  </si>
  <si>
    <t>Based on 2016 tax statement - HZ Zhang, Yinxue 01/03/2017</t>
  </si>
  <si>
    <t>0.0155990000</t>
  </si>
  <si>
    <t>4.7600003520</t>
  </si>
  <si>
    <t>Based on 2016 Annual Tax Statement -  HZ Lv, Qi 11/01/2017</t>
  </si>
  <si>
    <t>0.0045390000</t>
  </si>
  <si>
    <t>Based on  2016 Tax Return information - HZ Kang Lulu 13/01/2017</t>
  </si>
  <si>
    <t>0.0004559750</t>
  </si>
  <si>
    <t>Based on 2016 annual tax statement - HZ Kang Lulu 13/01/2017</t>
  </si>
  <si>
    <t>0.0002853750</t>
  </si>
  <si>
    <t>Based on 2016Annual Tax Statement  -  HZ Lv, Qi 11/01/2017</t>
  </si>
  <si>
    <t>0.0150646720</t>
  </si>
  <si>
    <t>Based on 2016 REST Actual Tax Statement -  HZ Lv, Qi 11/01/2017</t>
  </si>
  <si>
    <t>0.0065652000</t>
  </si>
  <si>
    <t>Based on 2016 Annual tax statement
- HZ Yu, Qiong 6/02/2017</t>
  </si>
  <si>
    <t>0.0570500000</t>
  </si>
  <si>
    <t>Based on 2017 interim tax statement - HZ Kang Lulu 17/01/2017</t>
  </si>
  <si>
    <t>0.0163000000</t>
  </si>
  <si>
    <t>Based on 2016Tax Statement-HZ Yu, Qiong 6/02/2017</t>
  </si>
  <si>
    <t>0.0054040000</t>
  </si>
  <si>
    <t>Based on 2016  Actual Tax Statement -HZ Jiang,Yue 13/01/2017</t>
  </si>
  <si>
    <t>Based on 2016 Tax Statement - HZ Zhang, Yinxue 06/02/2017</t>
  </si>
  <si>
    <t>0.0188650000</t>
  </si>
  <si>
    <t>0.0064459000</t>
  </si>
  <si>
    <t>Based on 2016 Tax Statement - HZ Lv, Qi 10/03/2017</t>
  </si>
  <si>
    <t>Based on 2016 annual tax statement - HZ Yang,Mengping 12/01/2017</t>
  </si>
  <si>
    <t>0.0058465030</t>
  </si>
  <si>
    <t>Based on 2016  tax return information -  HZ Yang,Mengping 13/01/2017</t>
  </si>
  <si>
    <t>0.0175104600</t>
  </si>
  <si>
    <t>0.0081071440</t>
  </si>
  <si>
    <t>Based on 2016 Tax Statement - HZ      Chi, Yuan 10/02/2017</t>
  </si>
  <si>
    <t>0.0098534500</t>
  </si>
  <si>
    <t>Based on 2016 annual tax statement - HZ Yang, Mengping 6/01/2017</t>
  </si>
  <si>
    <t>0.0032010000</t>
  </si>
  <si>
    <t>Based on 2016 tax statement - HZ 
Yang,Mengping 16/01/2017</t>
  </si>
  <si>
    <t>0.0227334000</t>
  </si>
  <si>
    <t>0.0044463000</t>
  </si>
  <si>
    <t>Based on 2016 tax statement - HZ Yang, Mengping 16/01/2017</t>
  </si>
  <si>
    <t>0.0146349330</t>
  </si>
  <si>
    <t>0.0186264940</t>
  </si>
  <si>
    <t>Based on EQCG D1 breakdown - HZ Lv, Qi 10/01//2016</t>
  </si>
  <si>
    <t>0.0044470000</t>
  </si>
  <si>
    <t>0.0008522080</t>
  </si>
  <si>
    <t>0.0039110000</t>
  </si>
  <si>
    <t>Based on 2016 annual tax statement - HZ Yang,mengping 13/01/2017</t>
  </si>
  <si>
    <t>0.0109624270</t>
  </si>
  <si>
    <t>1.2923228430</t>
  </si>
  <si>
    <t>Based on EQ50 DEC DPR breakdown - HZ Shao Chuchu 09/01/2017</t>
  </si>
  <si>
    <t>0.0041850000</t>
  </si>
  <si>
    <t>Based on 2016 Tax Statement - HZ Kang Lulu 12/01/2016</t>
  </si>
  <si>
    <t>0.0155950300</t>
  </si>
  <si>
    <t>0.0118077680</t>
  </si>
  <si>
    <t>Base on 2016 Tax Statement - HZShen,Xia 26/01/2017</t>
  </si>
  <si>
    <t>0.0125249820</t>
  </si>
  <si>
    <t>0.0188291220</t>
  </si>
  <si>
    <t>Based on 2016 tax statementt  HZ - Lv, Qi 09/02/2017</t>
  </si>
  <si>
    <t>No information, treat as domestic other income first - HZ Shen,Xia 1/02/2017</t>
  </si>
  <si>
    <t>Based on 2016 Annual Tax Statement  - HZ Lv, Qi 09/02/2017</t>
  </si>
  <si>
    <t>0.0124157350</t>
  </si>
  <si>
    <t>Base on tax statement - HZ Lv, Qi 09/02/2017</t>
  </si>
  <si>
    <t>0.0167220630</t>
  </si>
  <si>
    <t>Based on 2016 Annual Tax Statement  - HZ Zhang, Yinxue 09/02/2017</t>
  </si>
  <si>
    <t>0.0178572850</t>
  </si>
  <si>
    <t>Based on 2016 tax statement - HZ Yang,Mengping 6/01/2017</t>
  </si>
  <si>
    <t>0.0044741000</t>
  </si>
  <si>
    <t>Based on UR Distribution Report - HZ Kang Lulu 26/01/2017</t>
  </si>
  <si>
    <t>0.0211050000</t>
  </si>
  <si>
    <t>Based on DEC UR Distribution report - HZ Chi, Yuan 10/02/2017</t>
  </si>
  <si>
    <t>0.0089030000</t>
  </si>
  <si>
    <t>Based on distribution statement - HZ Yang,Mengping 9/02/2017</t>
  </si>
  <si>
    <t>0.0066730000</t>
  </si>
  <si>
    <t>Based on UR Distribution Report - HZShen,Xia 26/01/2017</t>
  </si>
  <si>
    <t>0.0031870000</t>
  </si>
  <si>
    <t>Based on DEC UR Distribution report   - HZ Chi, Yuan 10/02/2017</t>
  </si>
  <si>
    <t>0.0047960000</t>
  </si>
  <si>
    <t>VFMC FUND. Base on UR distribution report - HZ Kang Lulu 26/01/2017</t>
  </si>
  <si>
    <t>0.0081750000</t>
  </si>
  <si>
    <t>Based on Dec UR reports - HZ Yang,Mengping 9/02/2017</t>
  </si>
  <si>
    <t>1.6632670000</t>
  </si>
  <si>
    <t>Based on Dec UR Reports - HZ Yang,Mengping 10/02/2017</t>
  </si>
  <si>
    <t>0.0370690000</t>
  </si>
  <si>
    <t>Based on DEC CPU per client advice - HZ Lv, Qi 15/02/2017</t>
  </si>
  <si>
    <t>0.0079370000</t>
  </si>
  <si>
    <t>Base on Dec UR distribution statement HZ Yang,Mengping 9/02/2017</t>
  </si>
  <si>
    <t>0.0021180000</t>
  </si>
  <si>
    <t>0.0137790000</t>
  </si>
  <si>
    <t>Based on 2016 Tax Statement - HZ Yang, Yuxi 14/03/2017</t>
  </si>
  <si>
    <t>0.0067070000</t>
  </si>
  <si>
    <t>Based on client advice - HZ Shen,Xia 1/02/2017</t>
  </si>
  <si>
    <t>Based on 2016 tax statement - HZ Yu, Qiong 03/02/2017</t>
  </si>
  <si>
    <t>1.1212234300</t>
  </si>
  <si>
    <t>Based on 2016 annual tax statement -  Yu, Qiong 03/02/2017</t>
  </si>
  <si>
    <t>0.9277981900</t>
  </si>
  <si>
    <t>Based on 2016 annual tax statement - Yu, Qiong 03/02/2017</t>
  </si>
  <si>
    <t>1.1611076600</t>
  </si>
  <si>
    <t>Based on 2016 annual taxation statement - HZ Zshen,Xia 23/01/2017</t>
  </si>
  <si>
    <t>0.0839195500</t>
  </si>
  <si>
    <t>Based on 2016 annual tax statement - HZ Yu, Qiong 03/02/2017</t>
  </si>
  <si>
    <t>0.7272461700</t>
  </si>
  <si>
    <t>Based on 2016 Tax Statement
- HZ Yu, Qiong 03/02/2017</t>
  </si>
  <si>
    <t>0.3571547100</t>
  </si>
  <si>
    <t>Based on 2016 Tax Statement - HZ Shen,Xia 23/01/17</t>
  </si>
  <si>
    <t>0.0268115270</t>
  </si>
  <si>
    <t>Based on 2016 Tax Statements 
- HZ Yu, Qiong 03/02/2017</t>
  </si>
  <si>
    <t>0.1835372500</t>
  </si>
  <si>
    <t>Based on UR Report - HZ Shen,Xia 3/02/2017</t>
  </si>
  <si>
    <t>0.0005340690</t>
  </si>
  <si>
    <t>Base on UR Distribution Reports - HZ Shen,Xia 3/02/2017</t>
  </si>
  <si>
    <t>0.0054790000</t>
  </si>
  <si>
    <t>Based on 2016 tax statement - HZ Lv, Qi 09/02/2017</t>
  </si>
  <si>
    <t>0.0127214610</t>
  </si>
  <si>
    <t>Based on 2016 Tax Statement - HZ Zhang, Yinxue 14/02/2017</t>
  </si>
  <si>
    <t>0.0075000000</t>
  </si>
  <si>
    <t>ACI0C2213</t>
  </si>
  <si>
    <t>US INFRA INVEST HLD TRST RIT1</t>
  </si>
  <si>
    <t>No information available, treat all income as Other Income - HZ Yang,Mengping 6/02/2017</t>
  </si>
  <si>
    <t>0.0072573630</t>
  </si>
  <si>
    <t>Base on the Dec distribution report  -HZ Zhang, Yinxue 02/03/2017</t>
  </si>
  <si>
    <t>0.0067270000</t>
  </si>
  <si>
    <t>0.0085320000</t>
  </si>
  <si>
    <t>0.0090410000</t>
  </si>
  <si>
    <t>0.0105580000</t>
  </si>
  <si>
    <t>0.0112500000</t>
  </si>
  <si>
    <t>Based on RIT5 30JUN2016 D1 page - HZ Yang,Mengping 6/02/2017</t>
  </si>
  <si>
    <t>0.0049207130</t>
  </si>
  <si>
    <t>58409L306</t>
  </si>
  <si>
    <t>MEDEQUITIES REALTY TRUST INC</t>
  </si>
  <si>
    <t>No information, treat as foreign other income - HZ Lv, Qi 08/03/2017</t>
  </si>
  <si>
    <t>Based on 2016 Tax Statement - HZ Chi, Yuan 13/02/2017</t>
  </si>
  <si>
    <t>Based on D1, RIT3 Distribution Summary - HZ, Zhang, Yinxue 06/02/2017</t>
  </si>
  <si>
    <t>0.0135449900</t>
  </si>
  <si>
    <t>Base on QIH Distribution Reports - HZ Jiang, Roujia 03/02/2017</t>
  </si>
  <si>
    <t>0.0000224000</t>
  </si>
  <si>
    <t>Based on 2016 distribution statement - HZ Zhang, Yinxue 14/02/2017</t>
  </si>
  <si>
    <t>0.0003769310</t>
  </si>
  <si>
    <t>BASED ON 2016 ANNUAL TAX STATEMENT HZ Zhang, Yinxue 14/02/2017</t>
  </si>
  <si>
    <t>0.0097277250</t>
  </si>
  <si>
    <t>Base on 2016 annual tax statement HZ-Yu, Qiong 03/02/2017</t>
  </si>
  <si>
    <t>Based on QIH report- HZ Jiang, Roujia 03/02/2016</t>
  </si>
  <si>
    <t>0.0052198000</t>
  </si>
  <si>
    <t>Based on 2016 tax statement -HZ Shen,Xia 2/02/2017</t>
  </si>
  <si>
    <t>0.0875000000</t>
  </si>
  <si>
    <t>based on RIT6 30JUN2016DRP D1 PAGE 
HZ, Yu,Qiong 6/02/2017</t>
  </si>
  <si>
    <t>0.0715534170</t>
  </si>
  <si>
    <t>Base on QIH  Distribution Reports - HZ Shao Chuchu 03/02/2017</t>
  </si>
  <si>
    <t>0.0439466000</t>
  </si>
  <si>
    <t>Based on QIH distribution report  - HZ
Shao Chuchu 03/02/2017</t>
  </si>
  <si>
    <t>0.0439808000</t>
  </si>
  <si>
    <t>Based on 2016 tax statement(mirror cusip ACI02CM02) -HZ Zhang, Yinxue 03/02/17</t>
  </si>
  <si>
    <t>Based on (ACI05VXP0) 2016 annual tax statement -HZ Zhang, Yinxue 03/02/17</t>
  </si>
  <si>
    <t>0.0364950000</t>
  </si>
  <si>
    <t>Based on 2016 annual tax statement  (mirror 979SVS902) - HZ Yu, Qiong 03/02/2017</t>
  </si>
  <si>
    <t>0.0326518000</t>
  </si>
  <si>
    <t>Based on 2016 Annual Tax Statement -HZ Lv, Qi 02/03/2017</t>
  </si>
  <si>
    <t>Based On Sydney Email confirm - HZ Chi, Yuan 10/02/2017</t>
  </si>
  <si>
    <t>BZ4SMX901</t>
  </si>
  <si>
    <t>VIVA ENERGY REIT</t>
  </si>
  <si>
    <t>Base on FEB 2017 ASX announcement - HZ Kang Lulu 20/02/2017</t>
  </si>
  <si>
    <t>0.0528000000</t>
  </si>
  <si>
    <t>Based on 2016 distribution statement - HZ Zhang, Yinxue 10/03/2017</t>
  </si>
  <si>
    <t>0.0003743840</t>
  </si>
  <si>
    <t>0.0021484940</t>
  </si>
  <si>
    <t>Base on QIH distribution report - HZ Shen,Xia 03/02/2017</t>
  </si>
  <si>
    <t>0.0674333600</t>
  </si>
  <si>
    <t>Based on QIH distribution report - HZ Shao Chuchu 03/02/2017</t>
  </si>
  <si>
    <t>0.1338159870</t>
  </si>
  <si>
    <t>Based on 2016 Anuual Tax Statement - HZ Zhang, Yinxue 09/02/2017</t>
  </si>
  <si>
    <t>0.0210000000</t>
  </si>
  <si>
    <t>Based on QIH distribution reports - HZ Shao Chuchu 03/02/2017</t>
  </si>
  <si>
    <t>0.0008145000</t>
  </si>
  <si>
    <t>Based on 2016 Tax Statement - HZ Yu,Qiong  03/02/2017</t>
  </si>
  <si>
    <t>0.0213432000</t>
  </si>
  <si>
    <t>Base on 2016 annual tax statement HZ- Yu, Qiong 03/02/2017</t>
  </si>
  <si>
    <t>0.0009676000</t>
  </si>
  <si>
    <t>Based on 2016 tax statement and email advise - HZ Chi, Yuan 10/02/2017</t>
  </si>
  <si>
    <t>0.0069061110</t>
  </si>
  <si>
    <t>B7HJYW908</t>
  </si>
  <si>
    <t>TESCO LOTUS RETAIL GROWTH FR</t>
  </si>
  <si>
    <t>No information. Put income on Net foreign Inc - HZ Zhang, Yinxue 10/03/2017</t>
  </si>
  <si>
    <t>0.2109000050</t>
  </si>
  <si>
    <t>0.0016694990</t>
  </si>
  <si>
    <t>Base on email information - HZ Kang Lulu 01/02/2017</t>
  </si>
  <si>
    <t>ACI0J5SH6</t>
  </si>
  <si>
    <t>PAUL CAPITAL PARTNERS IX LP</t>
  </si>
  <si>
    <t>Based on QIH Distribuiton report - HZ Shen,Xia 3/02/2017</t>
  </si>
  <si>
    <t>0.0089689000</t>
  </si>
  <si>
    <t>Base on 2016 tax statement -  HZ Kang lulu 01/02/2017</t>
  </si>
  <si>
    <t>0.0083102900</t>
  </si>
  <si>
    <t>Based on 2016 tax statement - HZ Chi, Yuan 14/02/2017</t>
  </si>
  <si>
    <t>0.0063128110</t>
  </si>
  <si>
    <t>0.0019973910</t>
  </si>
  <si>
    <t>Base on QIH distribution report - HZ Shao Chuchu 03/02/2017</t>
  </si>
  <si>
    <t>0.0054874900</t>
  </si>
  <si>
    <t>Based on 2016  Actual Tax Statement -HZ - Zhang, Yinxue 09/02/2017</t>
  </si>
  <si>
    <t>0.0062736200</t>
  </si>
  <si>
    <t>Based on QIH Distribuiton report - HZ Kang Lulu 3/02/2017</t>
  </si>
  <si>
    <t>0.1450595000</t>
  </si>
  <si>
    <t>Based on the 2016 annual tax statement - 
HZ Yu,Qiong 03/02/2017</t>
  </si>
  <si>
    <t>0.0029295000</t>
  </si>
  <si>
    <t>Based on 2016 annual Tax Statement - HZ Zhang, Yinxue 14/02/2017</t>
  </si>
  <si>
    <t>7.5499998590</t>
  </si>
  <si>
    <t>Based on 2016 Tax Statement and 2015 Sydeny confirmation -  HZ Zhang, Yinxue 09/02/2017</t>
  </si>
  <si>
    <t>0.0043056000</t>
  </si>
  <si>
    <t>Based on 2016 annual tax statement - HZ Zhang, Yinxue 14/02/2017</t>
  </si>
  <si>
    <t>3.8300002840</t>
  </si>
  <si>
    <t>Based on 2016 Annual Tax Statement - HZ Zhang, Yinxue09/02/2017</t>
  </si>
  <si>
    <t>Based on 2016 Annual Tax Statement -  HZ Lv, Qi 09/02/2017</t>
  </si>
  <si>
    <t>0.0037370000</t>
  </si>
  <si>
    <t>Based on 2016 REST Actual Tax Statement - HZ Zhang, Yinxue09/02/2017</t>
  </si>
  <si>
    <t>0.0060278000</t>
  </si>
  <si>
    <t>Based on 2016Tax Statement-HZ Yu, Qiong 6/03/2017</t>
  </si>
  <si>
    <t>0.0053057000</t>
  </si>
  <si>
    <t>Based on JAN 2017 Simulation report  222 - HZ Kang Lulu 20/02/2017</t>
  </si>
  <si>
    <t>Based on 2016 annual tax statement - HZ Yu, Qiong 7/02/2017</t>
  </si>
  <si>
    <t>0.0035320000</t>
  </si>
  <si>
    <t>Based on RPT1 30Jun2016 D1 Page - HZ Yang,Mengping 7/02/2017</t>
  </si>
  <si>
    <t>0.2089702320</t>
  </si>
  <si>
    <t>Based on 2016 Taxation Statement 
-HZ Yu, Qiong 14/02/2017</t>
  </si>
  <si>
    <t>0.0044560000</t>
  </si>
  <si>
    <t>Based on JAN 2017 simulation report 225 - HZ Kang Lulu 20/02/2017</t>
  </si>
  <si>
    <t>Based on 2016 tax statement - HZ Yang,Mengping 6/02/2017</t>
  </si>
  <si>
    <t>0.0045366000</t>
  </si>
  <si>
    <t>Base on Dec UR distribution statement HZ Yu, Qiong 9/03/2017</t>
  </si>
  <si>
    <t>0.0032200000</t>
  </si>
  <si>
    <t>Based on client advice - HZ Zhang, Yinxue 1/03/2017</t>
  </si>
  <si>
    <t>Based on 2016 annual taxation statement - HZ Lu,Saqian 13/03/2017</t>
  </si>
  <si>
    <t>0.0041843950</t>
  </si>
  <si>
    <t>Based on (ACI05VXP0) 2016 annual tax statement - HZ Kang Lulu 03/03/2017</t>
  </si>
  <si>
    <t>Based on 2016 annual tax statement  (mirror 979SVS902) - HZ Kang Lulu 03/03/2017</t>
  </si>
  <si>
    <t>Based on 2016 tax statement - HZ Yang, Yuxi 09/03/2017</t>
  </si>
  <si>
    <t>0.0057714600</t>
  </si>
  <si>
    <t>Based on 2016 tax statement - HZ, Zhang, Yinxue 10/03/2017</t>
  </si>
  <si>
    <t>0.6856330000</t>
  </si>
  <si>
    <t>Based on QIH Distributon Report - HZ Zhang, Yinxue 03/03/2017</t>
  </si>
  <si>
    <t>0.0184079000</t>
  </si>
  <si>
    <t>0.0003795820</t>
  </si>
  <si>
    <t>No information, treat as other income - HZ Zhang, Yinxue 03/03/2017</t>
  </si>
  <si>
    <t>0.0097597000</t>
  </si>
  <si>
    <t>Base on QIH Distribution Reports - HZ Kang Lulu 03/07/2017</t>
  </si>
  <si>
    <t>0.0004684300</t>
  </si>
  <si>
    <t>Based on 2016 tax statement - HZ Kang Lulu 20/02/2017</t>
  </si>
  <si>
    <t>0.1255000000</t>
  </si>
  <si>
    <t>Based on 2016 annual tax statement -  HZ Kang Lulu 20/02/2017</t>
  </si>
  <si>
    <t>Based on 2016 tax statement - HZ Ye, Mengyao 10/03/2017</t>
  </si>
  <si>
    <t>0.0020124970</t>
  </si>
  <si>
    <t>Based on QIH report- HZ Yu, Qiong 03/03/2017</t>
  </si>
  <si>
    <t>0.0139770300</t>
  </si>
  <si>
    <t>Based on the 2016 annual tax statement - 
HZ Kang Lulu 03/03/2017</t>
  </si>
  <si>
    <t>0.0026664000</t>
  </si>
  <si>
    <t>Based on 2016 Annual Tax Statement - HZ Chi, Yuan 13/03/2017</t>
  </si>
  <si>
    <t>Based on 2016 tax statement - HZ Chi, Yuan 13/03/2017</t>
  </si>
  <si>
    <t>Based on Distribution Statement - HZ Chi, Yuan 01/03/2017</t>
  </si>
  <si>
    <t>0.0176878910</t>
  </si>
  <si>
    <t>0.0000926000</t>
  </si>
  <si>
    <t>Based on Jun2016 Tax Statement -  HZ Yang,Yuxi 09/03/2017</t>
  </si>
  <si>
    <t>0.0093207760</t>
  </si>
  <si>
    <t>No information, treat as other income - HZ Kang Lulu 03/03/2017</t>
  </si>
  <si>
    <t>0.0017161000</t>
  </si>
  <si>
    <t>Base on 2016 annual tax statement HZ- Zhang, Yinxue 03/03/2017</t>
  </si>
  <si>
    <t>0.0014081000</t>
  </si>
  <si>
    <t>ACI0J5Q88</t>
  </si>
  <si>
    <t>AIS cusip from Private equity income, updated as Email advice.  - Yu, Qiong 9/03/2017</t>
  </si>
  <si>
    <t>ACI0RTBH3</t>
  </si>
  <si>
    <t>MORI TRUST HOTEL REIT INC</t>
  </si>
  <si>
    <t>No information, treat as foreign other income - HZ Lv, Qi 09/03/2017</t>
  </si>
  <si>
    <t>3074.0000000000</t>
  </si>
  <si>
    <t>Based on 2016 tax statement - HZ Yu, Qiong 3/03/2017</t>
  </si>
  <si>
    <t>Based on 2015 tax statement - HZ Chi,Yuan 13/03/2017</t>
  </si>
  <si>
    <t>Base on 2016 tax statement -  HZ Yang, Yuxi 09/03/2017</t>
  </si>
  <si>
    <t>0.0089954000</t>
  </si>
  <si>
    <t>Based on 2016 tax statement - HZ Ye,Mengyao 10/03/2017</t>
  </si>
  <si>
    <t>0.0061926500</t>
  </si>
  <si>
    <t>0.0028026570</t>
  </si>
  <si>
    <t>Based on 2016  Actual Tax Statement -HZ - Yu, Qiong 09/03/2017</t>
  </si>
  <si>
    <t>0.0062965200</t>
  </si>
  <si>
    <t>Based on 2016 annual Tax Statement - HZ Zhang, Yinxue 10/03/2017</t>
  </si>
  <si>
    <t>6.8199998210</t>
  </si>
  <si>
    <t>Based on 2016 Tax Statement and 2015 Sydeny confirmation -  HZ Yu, Qiong 09/03/2017</t>
  </si>
  <si>
    <t>0.0038889000</t>
  </si>
  <si>
    <t>Based on 2016 annual tax statement - HZ Zhang, Yinxue 10/03/2017</t>
  </si>
  <si>
    <t>Based on 2016 Annual Tax Statement - HZ Yu, Qiong 9/03/2017</t>
  </si>
  <si>
    <t>Based on 2016 Annual Tax Statement -  HZ Yu, Qiong 9/03/2017</t>
  </si>
  <si>
    <t>Based on 2016 REST Actual Tax Statement - HZ Yang, Yuxi 09/03/2017</t>
  </si>
  <si>
    <t>0.0054444000</t>
  </si>
  <si>
    <t>Based on 2016 Tax Statement - HZ  Yu, Qiong 06/03/2017</t>
  </si>
  <si>
    <t>0.0174177000</t>
  </si>
  <si>
    <t>Based on 2016 annual tax statement - HZ Yu, Qiong 7/03/2017</t>
  </si>
  <si>
    <t>0.0040250000</t>
  </si>
  <si>
    <t>Based on  2016 Annual Tax Statement -HZ Yu, Qiong 6/03/2017</t>
  </si>
  <si>
    <t>0.0078712000</t>
  </si>
  <si>
    <t>Based on RPT1 30Jun2016 D1 Page - HZ Yu,Qiong 7/03/2017</t>
  </si>
  <si>
    <t>1.5531380420</t>
  </si>
  <si>
    <t>Based on 2016 tax statement - HZ Yu, Qiong 6/03/2017</t>
  </si>
  <si>
    <t>0.0045427000</t>
  </si>
  <si>
    <t>SSGA CASH MANAGEMENT TRUST</t>
  </si>
  <si>
    <t>RUSSELL CASH SWEEP RCSF FR260</t>
  </si>
  <si>
    <t>VANGUARD FTSE EMERGING MARKETS ETF</t>
  </si>
  <si>
    <t>MAPPLE BROWN ABBOT AUSTRALIAN EQUITY TRUST</t>
  </si>
  <si>
    <t>AMP WHOLESALE AUSTRALIAN PROPERTY FUND</t>
  </si>
  <si>
    <t>BCA GLOBAL LOAN FUND TRUST</t>
  </si>
  <si>
    <t>CFS WHOLESALES GLOBAL CREDIT INCOME</t>
  </si>
  <si>
    <t>IFM SPECIALISED CREDIT FUND FLOATING</t>
  </si>
  <si>
    <t>ISPT RETAIL AUSTRALIA PROPERTY TRUST</t>
  </si>
  <si>
    <t>CHARTER HALL CORE PLUS OFFICE FUND</t>
  </si>
  <si>
    <t>QIH US INFR TRUST NO.2</t>
  </si>
  <si>
    <t>MACQUARIE ALTERNATIVE INVESTMENT TRUST IV</t>
  </si>
  <si>
    <t>MACQUARIE ALTERNATIVE INVESTMENT TRUST V</t>
  </si>
  <si>
    <t>WILSHIRE AUST PRIVATE MARKETS NO. 2 FUND</t>
  </si>
  <si>
    <t>WILSHIRE AUST PST CLASS G</t>
  </si>
  <si>
    <t>WILSHIRE AUST PRIVATE MARKETS NO.1</t>
  </si>
  <si>
    <t>WESTBOURNE YIELD FUND NO.1</t>
  </si>
  <si>
    <t>BLACKROCK WHOLESALE INDEXED AUSTRALIAN BOND FUND</t>
  </si>
  <si>
    <t>VANGUARD EMERGING MARKETS SHARES INDEX FUND</t>
  </si>
  <si>
    <t>RUSSELL GLOBAL LISTED INFRASTRUCTURE FUND</t>
  </si>
  <si>
    <t>QSHE QIH US REAL ESTATE TRUST NO.1</t>
  </si>
  <si>
    <t>LENDLEASE AUSTRALIAN PRIME PROPERTY FUND (INDUSTRIAL)</t>
  </si>
  <si>
    <t>PIMCO AUSTRALIAN BOND FUND (7FB0)</t>
  </si>
  <si>
    <t>INVESTA COMMERCIAL PROPERTY FUND</t>
  </si>
  <si>
    <t>MACQUARIE TRUE INDEX INTERNATIONAL EQUITIES FUND</t>
  </si>
  <si>
    <t>RUSSEL GLOBAL LISTED INFRASTRUCTURE FUND A</t>
  </si>
  <si>
    <t>TAL AUSTRALIAN BOND FUND</t>
  </si>
  <si>
    <t>SUNSUPER INFRASTRUCTURE TRUST NO.2</t>
  </si>
  <si>
    <t>SSGA AUST FIXED INCOME INDEX</t>
  </si>
  <si>
    <t>VANGUARD AUSTRALIAN INFLATION LINKED BOND INDEX FUND</t>
  </si>
  <si>
    <t>SSGA RETIREMENT LIFESTYLE SUSTAINER FUND</t>
  </si>
  <si>
    <t>FIDELITY AUSTRALIAN EQUITIES FUND</t>
  </si>
  <si>
    <t>EQT MORTGAGE INCOME FUND</t>
  </si>
  <si>
    <t>BABSON CAPITAL EUROPEAN LOAN</t>
  </si>
  <si>
    <t>VANGUARD FTSE EMERGING MARKETSVANGUARD ETF</t>
  </si>
  <si>
    <t>CFS WHOLESALE GLOBAL CREDIT INCOME</t>
  </si>
  <si>
    <t>AMP - AUSTRALIA PACIFIC AIRPORTS FUND NO.2 - WHOLESALE</t>
  </si>
  <si>
    <t>AMP - AUSTRALIA PACIFIC AIRPORTS FUND - WHOLESALE</t>
  </si>
  <si>
    <t>WILSHIRE AUST PST CLASS J</t>
  </si>
  <si>
    <t>WILSHIRE AUST PST CLASS K</t>
  </si>
  <si>
    <t>BT GLOBAL PROPERTY VALUE FUND</t>
  </si>
  <si>
    <t>CFS WHOLESALE GLOBAL EMERGING MKT</t>
  </si>
  <si>
    <t>MEDAPIRI INTERNATIONAL PRIVATE EQUITY FUND</t>
  </si>
  <si>
    <t>WILSHIRE AUST PST CLASS H</t>
  </si>
  <si>
    <t>WILSHIRE AUSTRALIAN PRIVATE PST CLASS D</t>
  </si>
  <si>
    <t xml:space="preserve"> BCA GLOBAL LOAN FUND TRUST</t>
  </si>
  <si>
    <t>BLACKROCK INTERNATIONAL ALPHA TILTS FUND</t>
  </si>
  <si>
    <t>RUSSELL INT BOND FUND A$ HEDGED</t>
  </si>
  <si>
    <t>RUSSELL GLOBAL LISTED INFRASTRUCTURE FUND (D)</t>
  </si>
  <si>
    <t>BLACKROCK GLOBAL BOND INDEX FUND</t>
  </si>
  <si>
    <t>SCHRODER EQUITY OPPORTUNITIES FUND</t>
  </si>
  <si>
    <t>PIMCO GLOBAL BOND FUND</t>
  </si>
  <si>
    <t>ASTRO JAPAN PROPERTY</t>
  </si>
  <si>
    <t>SPDR DOW JONES GLOBAL REAL ESTATE</t>
  </si>
  <si>
    <t>SPDR S&amp;P GLOBAL DIVIDEND FUND</t>
  </si>
  <si>
    <t>APA GROUP (STAPLED SECURITY)</t>
  </si>
  <si>
    <t>CRESCENT CAPITAL PARTNERS IV TRUST</t>
  </si>
  <si>
    <t>CCP BIDCO TRUST 2</t>
  </si>
  <si>
    <t>VINVA ASIA PACIFIC EQUITY LONG-SHORT FUND</t>
  </si>
  <si>
    <t>VINVA AUSTRALIAN EQUITISED LONG-SHORT FUND</t>
  </si>
  <si>
    <t>VINVA AUSTRALIAN EQUITY ALPHA EXTENSION FUND</t>
  </si>
  <si>
    <t>HASTINGS UTA MUTUAL FUND</t>
  </si>
  <si>
    <t>UBS AUSTRALIAN BOND FUND(QUARTERLY DISTRIBUTION)</t>
  </si>
  <si>
    <t>SSGA INTERNATIONAL EQUITIES (HEDGED) INDEX TRUST</t>
  </si>
  <si>
    <t>INTERNATIONAL FIXED INCOME HEDGED FUND</t>
  </si>
  <si>
    <t>AUSTRALIAN LISTED PROPERTY FUND</t>
  </si>
  <si>
    <t>VANGUARD INTERNATIONAL PROPERTY SEC INDEX FUND (HEDGED)</t>
  </si>
  <si>
    <t>VANGUARD GLOBAL INFRASTRUCTURE FUND HEDGED</t>
  </si>
  <si>
    <t>JANA MLC EMERGING MKTS</t>
  </si>
  <si>
    <t>VINVA - AUST EQUITISED LONG-SHORT FUND</t>
  </si>
  <si>
    <t>CWC CORPORATE OPPORTUNITY 1B TRUST</t>
  </si>
  <si>
    <t>VINVA AE LONG ONLY</t>
  </si>
  <si>
    <t>SPDR S&amp;P EMERGING MARKETS FUND</t>
  </si>
  <si>
    <t>AVEO GROUP TRUST</t>
  </si>
  <si>
    <t>(FOR VFMC) INVESTA COMMERCIAL PROPERTY FUND</t>
  </si>
  <si>
    <t>CARNIDALE PROPERTY TRUST</t>
  </si>
  <si>
    <t>WILSHIRE AUSTRALIAN PRIVATE PST CLASS E</t>
  </si>
  <si>
    <t>FIDUCIARY INTERNATIONAL REAL ESTATE FUND 3 (FIRE3)</t>
  </si>
  <si>
    <t>IFM INTERNATIONAL PRIVATE EQUITY FUND</t>
  </si>
  <si>
    <t>CRESCENT CAPITAL PARTNERS IV LP</t>
  </si>
  <si>
    <t>WILSHIRE AUS PRIVATE MKT NO 1 FUND</t>
  </si>
  <si>
    <t>FORTIUS ACTIVE PROPERTY TRUST NO.1 - CLASS C</t>
  </si>
  <si>
    <t>Based on SSGA periodic control report Sep 2015 - HZ Shu,Yinyin 04/12/2015</t>
  </si>
  <si>
    <t>Based on SSGA ETF 2015 Fund letter  - HZ Shao Chuchu 07/01/2016</t>
  </si>
  <si>
    <t>Based on  SSGA ETF 2015 FUND letter - HZ Shao Chuchu 07/01/2016</t>
  </si>
  <si>
    <t>Based on SSGA UR Distribution report - HZ Kang, Lulu 14/03/2016</t>
  </si>
  <si>
    <t>Based on SSGA UR Distribution report - HZ Kang Lulu 14/03/2016</t>
  </si>
  <si>
    <t>Based on SSGA UR Distribution report - HZ Yu Shufang 10/06/2016</t>
  </si>
  <si>
    <t>Based on SSGA ETF 2016 Fund letter  - HZ Lv, Qi 07/07/2016</t>
  </si>
  <si>
    <t>Based on  SSGA ETF 2016 FUND letter - HZ Lv, Qi 07/07/2016</t>
  </si>
  <si>
    <t>Based on SSGA ETF Funding Letter - HZ Chen, Yinfei 07/07/2016</t>
  </si>
  <si>
    <t>Based on SSGA UR Distribution report - HZ Shen,Xia 15/12/2016</t>
  </si>
  <si>
    <t>Based on SSGA UR Distribution report - HZ Kang Lulu 12/09/2016</t>
  </si>
  <si>
    <t>Based on SSGA UR Distribution report - HZ Shao Chuchu 12/09/2016</t>
  </si>
  <si>
    <t>Based on SSGA UR distribution report  - HZ Shao Chuchu 12/09/2016</t>
  </si>
  <si>
    <t>Based on SSGA ETF Funding Letter - HZ Jiang,Yue 15/12/2016</t>
  </si>
  <si>
    <t>Based on SSGA UR Distribution report - HZ Jiang,Yue 14/12/2016</t>
  </si>
  <si>
    <t>Based on SSGA ETF 2017 Fund letter  - Yang,Mengping 05/01/2017</t>
  </si>
  <si>
    <t>Based on  SSGA ETF 2016 DEC FUND letter - Jiang, Roujia 05/01/2017</t>
  </si>
  <si>
    <t>ABACUS PROPERTY GROUP STAPLED</t>
  </si>
  <si>
    <t xml:space="preserve"> SOLARIS CORE AUST. EQUITY FU</t>
  </si>
  <si>
    <t xml:space="preserve"> RUSSELL Cash Sweep RCSF FR260</t>
  </si>
  <si>
    <t>Based on client advice - HZ Yang, Yuxi 20/03/2017</t>
  </si>
  <si>
    <t>CWC Corporate Opportunity 1B Trust</t>
  </si>
  <si>
    <t>931DWY908</t>
  </si>
  <si>
    <t>MU PRIVATE CAPITAL TRUST  T1</t>
  </si>
  <si>
    <t>BRJKZ1906</t>
  </si>
  <si>
    <t>SPDR S+P500 ETF TRUST  SPDR S</t>
  </si>
  <si>
    <t>930SUJ901</t>
  </si>
  <si>
    <t>SCOTTISH PACIFIC DEAL  UUT</t>
  </si>
  <si>
    <t>939QXS903</t>
  </si>
  <si>
    <t>MACQUARIE ATLAS ROADS GROUP</t>
  </si>
  <si>
    <t>976WFT902</t>
  </si>
  <si>
    <t>SCHRODER GBL HGH YLD FND I CL</t>
  </si>
  <si>
    <t>962GKF907</t>
  </si>
  <si>
    <t>BT WHOLESALE ASIAN SHARE FUND</t>
  </si>
  <si>
    <t>ACI0J5TS1</t>
  </si>
  <si>
    <t>3I EUROFUND V</t>
  </si>
  <si>
    <t>667076004</t>
  </si>
  <si>
    <t>Colonial F.S. Industrial Property Trust</t>
  </si>
  <si>
    <t>ACI0J5PM8</t>
  </si>
  <si>
    <t>STARFISH TECH FD 2 A</t>
  </si>
  <si>
    <t>ACI0J5PV8</t>
  </si>
  <si>
    <t>STARFISH TECH FD 2 B</t>
  </si>
  <si>
    <t>Vanguard International Shares Index Fund (Hedged)</t>
  </si>
  <si>
    <t>Vanguard International Property Security Index Fund (Hedged)</t>
  </si>
  <si>
    <t>AMP CAP SHOPPING CENTRE  CLS A</t>
  </si>
  <si>
    <t xml:space="preserve"> AMP SHOPPING CENTRE FUND</t>
  </si>
  <si>
    <t>PIMCO   GLOBAL BOND FUND</t>
  </si>
  <si>
    <t>930QQL905</t>
  </si>
  <si>
    <t>QGIF AUSTRALIA NO.1 ORD SHAREC</t>
  </si>
  <si>
    <t>930QQM903</t>
  </si>
  <si>
    <t>QGIF AUSTRALIA NO.2 ORD SHAREC</t>
  </si>
  <si>
    <t>930QQN901</t>
  </si>
  <si>
    <t>QGIF MANTA RAY ORD CLASS UNIT</t>
  </si>
  <si>
    <t>930QQP906</t>
  </si>
  <si>
    <t>QGIF REV AIV ORD CLASS UNIT</t>
  </si>
  <si>
    <t>930PWR907</t>
  </si>
  <si>
    <t>IFM INTER INFRS WHOLE FUND</t>
  </si>
  <si>
    <t>930WCL907</t>
  </si>
  <si>
    <t>SELECT OFFICE FUND</t>
  </si>
  <si>
    <t>988KAP907</t>
  </si>
  <si>
    <t>QS GLOBAL PRIVATE EQUITY TRUST</t>
  </si>
  <si>
    <t>930STM906</t>
  </si>
  <si>
    <t>MQ AUS SMAL</t>
  </si>
  <si>
    <t>962BFB903</t>
  </si>
  <si>
    <t>MBA GLOBAL INFRASTRUCT HEDGED</t>
  </si>
  <si>
    <t>931XTC906</t>
  </si>
  <si>
    <t>TCW UNCONSTRAINED BOND FUND</t>
  </si>
  <si>
    <t>962BHA903</t>
  </si>
  <si>
    <t>QSIH NZ POWER TRUST NO.2</t>
  </si>
  <si>
    <t>962GKJ909</t>
  </si>
  <si>
    <t>PACIFIC EQUITY PARTNERS FUND 2</t>
  </si>
  <si>
    <t>962GKK906</t>
  </si>
  <si>
    <t>PACIFIC EQ PARTNERS FUNDIII AU</t>
  </si>
  <si>
    <t>927DBS900</t>
  </si>
  <si>
    <t>QSSJ QSUPER INVEST TRUST NO.</t>
  </si>
  <si>
    <t>962BHB901</t>
  </si>
  <si>
    <t>QSIJ QS INFRA MAND 1B</t>
  </si>
  <si>
    <t>ACI05RH93</t>
  </si>
  <si>
    <t>QSHP QIH INVESTMENTS TRUST</t>
  </si>
  <si>
    <t>QSHD QIH US STRAT TRUST</t>
  </si>
  <si>
    <t>BF2C53907</t>
  </si>
  <si>
    <t>ABERDEEN MULTI ASSET INC FUND</t>
  </si>
  <si>
    <t>Base on Feb UR distribution statement HZ Yang, Yuxi 21/03/2017</t>
  </si>
  <si>
    <t>Based on 2016 Tax Statement - HZ Zhou, Jiapeng 07/04/2017</t>
  </si>
  <si>
    <t>All in interest - HZ Yang,Mengping 22/05/2017</t>
  </si>
  <si>
    <t>Based on Mar2017 MIT Notice and website  - HZ Yang, Mengping 31/05/2017</t>
  </si>
  <si>
    <t>Based on 2016 Annual Taxation Statement - HZ Ye,Mengyao 05/04/2017</t>
  </si>
  <si>
    <t>Base on UIH distribution Reports - HZ Kang Lulu 06/04/2017</t>
  </si>
  <si>
    <t>Base on UR Reports - HZ Yang,Mengping 5/04/2017</t>
  </si>
  <si>
    <t>Based on Jun2016 Tax Statement -  HZ Yang,Mengping 11/04/2017</t>
  </si>
  <si>
    <t>based on RIT6 30JUN2016DRP D1 PAGE 
HZ, Yu,Qiong 6/04/2017</t>
  </si>
  <si>
    <t>Based on 2016 TAX statement(capital distribution booked in ROC) HZ Ye,Mengyao 12/04/2017</t>
  </si>
  <si>
    <t>Based on 2016 tax statement - HZ Lv, Qi 12/04/2017</t>
  </si>
  <si>
    <t>Based on 2016 tax statement - HZ Ye, Mengyao 12/04/2017</t>
  </si>
  <si>
    <t>Based on 2016 Annual Tax Statement- HZ Ye, Mengyao  26/04/2017</t>
  </si>
  <si>
    <t>Base on Sydney email advise - HZ Ye,Mengyao 23/03/2017</t>
  </si>
  <si>
    <t>Base on Sydney email advised - HZ Ye,Mengyao 23/03/2017</t>
  </si>
  <si>
    <t>Base on QIH UR report - HZ Yang, Mengping 5/04/2017</t>
  </si>
  <si>
    <t>No detail back up, treat as Foreigh other income based on client informatin - HZ Lv, Qi 24/03/2017</t>
  </si>
  <si>
    <t>No backup for now, treat it as foreign other income per Sydney e-mai - HZ Yu, Qiong 11/04/2017</t>
  </si>
  <si>
    <t>BASED ON Quartely TAX STATEMENT - HZ Yang, Yuxi 20/04/2017</t>
  </si>
  <si>
    <t>Based on  Quartel Tax Statement - HZ Yang, Yuxi 20/04/2017</t>
  </si>
  <si>
    <t>Based on Quartely tax Statement - HZ Yang, Yuxi 20/04/2017</t>
  </si>
  <si>
    <t>No information, treat as other income - HZ Yu, Qiong 02/05/2017</t>
  </si>
  <si>
    <t>Based on QIH UR reports - HZ Yang,Mengping 5/04/2017</t>
  </si>
  <si>
    <t>Base on UR distribution Report  - HZ Ye,Mengyao 21/04/2017</t>
  </si>
  <si>
    <t>Based on MAR2017 distribution statement &amp; Sydney information- HZ Yang, Jun 16/05/2017</t>
  </si>
  <si>
    <t>Based on BGIR - HZ Ye, Mengyao 24/05/2017</t>
  </si>
  <si>
    <t>Based on Distribution statement MAR.17 2017- HZ Wu, Wenting 25/05/17</t>
  </si>
  <si>
    <t>Based on 2016 MQA commenced payment of dividends/distributions  - HZ Shen,Xia 21/03/2017</t>
  </si>
  <si>
    <t>based on 20Mar2017 Tax Components of Distribution - HZ Yang, Yuanyuan 25/05/2017</t>
  </si>
  <si>
    <t>Based on distribution statement  HZ Ye, Mengyao  20/05/2017</t>
  </si>
  <si>
    <t>Based on distribution statement  HZ Ye, Mengyao  25/05/2017</t>
  </si>
  <si>
    <t>based on 20MAR2017 Tax Components of Distribution - HZ Yang, Yuanyuan 25/05/2017</t>
  </si>
  <si>
    <t>Based on Mar2017 Tax Components Distribution reports - HZ, Yang,Mengping 25/05/2017</t>
  </si>
  <si>
    <t>Based on 2016 tax statement- HZ Ye, Mengyao 12/04/2017</t>
  </si>
  <si>
    <t>Based on Jun distribution notice, income treat as foreign other income - Zhang, Yinxue</t>
  </si>
  <si>
    <t>Based on 2016 tax statement - HZ Chi,Yuan 30/03/2017</t>
  </si>
  <si>
    <t>Based on Jun distribution notice, income treat as foreign other income - HZ Zhang, Yinxue</t>
  </si>
  <si>
    <t>No backup, treat as domestic other income - HZ Cai Yuning 13/04/2017</t>
  </si>
  <si>
    <t>Based on 2016 tax statement - HZ Cai, Yuning 13/04/2017</t>
  </si>
  <si>
    <t>Based on 2016 annual tax statement - HZ Cai Yuning 13/04/17</t>
  </si>
  <si>
    <t>No information, based on BGIR, treat all income as Other Income - HZ Yang, Yuanyuan 24/04/2017</t>
  </si>
  <si>
    <t>Based on Distribution Summary - HZ Zhang, Yinxue 22/05/2017</t>
  </si>
  <si>
    <t>Based on BGIR/BGLM, it's reinvestment of manager fee rebates - HZ
Yang, Yuxi 10/04/2017</t>
  </si>
  <si>
    <t>Base on email information - HZ Yu, Qiong 11/04/2017</t>
  </si>
  <si>
    <t>Base on advice from Mail - HZ Yu, Qiong 11/04/2017</t>
  </si>
  <si>
    <t>Base on 2017 interim tax statement HZ-Shao Chuchu 31/03/2017</t>
  </si>
  <si>
    <t>Based on 2016 Tax Statement - HZ Ye,Mengyao 05/04/2017</t>
  </si>
  <si>
    <t>Based on 2016 Annual Tax Statement - HZ Zhang, yinxue 10/04/2017</t>
  </si>
  <si>
    <t>Base on AS400, Tax exempt cusip - HZ Chi, Yuan 13/04/2017</t>
  </si>
  <si>
    <t>Tax exempt security- HZ Ye,Mengyao 14/04/2017</t>
  </si>
  <si>
    <t>Tax exempt security - HZ Ye,Mengyao 14/04/2017</t>
  </si>
  <si>
    <t>Tax exempt security - HZ Ye,Mengyao  14/04/2017</t>
  </si>
  <si>
    <t>Based on ASX annoucement - HZ Yang,Mengping 5/04/2017</t>
  </si>
  <si>
    <t>Same as the mirror cusips. Based on (ACI02CM51)2016 Tax statement - HZ Yang,Mengping 5/04/2017</t>
  </si>
  <si>
    <t>Based on 2016 tax statement - HZ Ye,Mengyao 05/04/2017</t>
  </si>
  <si>
    <t>Based on 2016 annual tax statement - HZ Yu, Qiong 06/04/2017</t>
  </si>
  <si>
    <t>Based on 2016 annual tax statement - HZ Zhang, Yinxue 10/04/2017</t>
  </si>
  <si>
    <t>Base on advice from Mail -HZ Yu,Qiong 11/04/2017</t>
  </si>
  <si>
    <t>Base on advice from Mail - HZ Yu,Qiong 11/04/2017</t>
  </si>
  <si>
    <t>Based on 2016 annual statement  - HZ Yang, Yuxi 26/04/2017</t>
  </si>
  <si>
    <t>Based on MIT notice - HZ Yang,Yuxi 26/04/2017</t>
  </si>
  <si>
    <t>Based on 2016 Annual Tax Statement(only for VFMC) - HZ Yang, Yuxi 11/05/2017</t>
  </si>
  <si>
    <t>Based on SSgA ETF Funding Letter - HZ Ye, Mengyao 24/05/2017</t>
  </si>
  <si>
    <t>Based on ASX announcement HZ Yang, Yang 25/05/2017</t>
  </si>
  <si>
    <t>Based on MAR2017 MIT notice - HZ Yang, Jun 31/05/2017</t>
  </si>
  <si>
    <t>Based on MAR2017 MIT notice - HZ Chi, Yuan 31/05/2017</t>
  </si>
  <si>
    <t>Based on Apr 2017 ASX announcement - HZ Yang, Yuxi 31/05/2017</t>
  </si>
  <si>
    <t>Based on Mar2017 MIT notice - HZ Yang, Yuanyuan 1/06/2017</t>
  </si>
  <si>
    <t>Based on Mar  2017 M9BK D1  - HZ Zhang, Yinxue 04/04/2017</t>
  </si>
  <si>
    <t>Based on 2017 MAR Vanguard Distribution Statement - HZ Chi, Yuan 04/04/2017</t>
  </si>
  <si>
    <t>Based on UR MAR report - HZ Yang,Mengping 4/04/2017</t>
  </si>
  <si>
    <t>Based On UR MAR Distribution report -Yu, Qiong 04/04/2017 HZ</t>
  </si>
  <si>
    <t>Based On 2017 Mar UR Distribution - HZ 
Chi, Yuan 04/04/2017</t>
  </si>
  <si>
    <t>Based on 2017 MAR UR Distribution report - HZ Chi, Yuan 04/04/2017</t>
  </si>
  <si>
    <t>Based On 2017 MAR UR distribution Report - HZ Chi, Yuan 04/04/2017</t>
  </si>
  <si>
    <t>Based on 2017 MAR UR report - HZ Chi, Yuan 04/04/2017</t>
  </si>
  <si>
    <t>Based on UR MAR Distribution report -HZ Zhang, Yinxue 04/04/2017</t>
  </si>
  <si>
    <t>Based on UR DEC Distribtuion reprot - HZ Yang, Yuxi 04/04/2017</t>
  </si>
  <si>
    <t>Based on UR distribution statement - HZ Ye,Mengyao  04/04/2017</t>
  </si>
  <si>
    <t>Based on QIH distribution reports - HZ Yang,Mengping 5/04/2017</t>
  </si>
  <si>
    <t>Based on EQ40 DEC DRP D1 distribution  - HZ Chi, Yang, Yuxi 05/04/2017</t>
  </si>
  <si>
    <t>Based on 2017 MAR Distribution report - HZ Zhang, Yinxue 06/04/2017</t>
  </si>
  <si>
    <t>Based on 2017 MAR Vanguard Distribution Statement - HZ Zhang, Yinxue 31/03/2017</t>
  </si>
  <si>
    <t>Based on Vanguard MAR 2017 Statement - HZ Zhang, Yinxue 06/04/2017</t>
  </si>
  <si>
    <t>Based on 2017 MAR Vanguard Distribution Statement - HZ Zhang, yinxue 06/04/2017</t>
  </si>
  <si>
    <t>Based on 2017 MAR Vanguard Distribution statement - Zhang, Yinxue 06/04/2017</t>
  </si>
  <si>
    <t>Based on 2017 MAR Vanguard Distribution statement - HZ Zhang, yinxue 06/04/2017</t>
  </si>
  <si>
    <t>Based on MAR 2016 Vanguard distribution report- HZ Zhang, yinxue 06/04/2017</t>
  </si>
  <si>
    <t>Based on MAR UR Distribution report - HZ Zhang, Yinxue 06/04/2017</t>
  </si>
  <si>
    <t>Based on MAR 2017 UR report - HZ Zhang, Yinxue 06/04/2017</t>
  </si>
  <si>
    <t>Based on 2016 tax statement - HZ Yu, Qiong 06/04/2017</t>
  </si>
  <si>
    <t>Based on 2016 annual tax statement - HZ Yu, Qiong 6/04/2017</t>
  </si>
  <si>
    <t>Based on 2016 tax statement - HZ Yu, Qiong 6/04/2017</t>
  </si>
  <si>
    <t>Based on 2016 tax statement - Zhang, Yinxue 07/04/2017</t>
  </si>
  <si>
    <t>Based on 2017 Mar Vanguard Distribution statement - HZ Zhang, Yinxue 06/04/2017</t>
  </si>
  <si>
    <t>Based on 2017 MAR UR Distribution report - HZ Zhang, Yinxue 07/04/2017</t>
  </si>
  <si>
    <t>Based On UR distribution report - HZ Yu, Qiong 07/04/2017</t>
  </si>
  <si>
    <t>Based On MAR UR distribution report -  HZ Yu, Qiong 07/04/2017</t>
  </si>
  <si>
    <t>Based On UR distribution report -  HZ Yu, Qiong 07/04/2017</t>
  </si>
  <si>
    <t>Based On MAR 2017 UR distribution report -HZ Zhang, Yinxue 07/04/2017</t>
  </si>
  <si>
    <t>Based on MAR UR distribution report  -HZ Zhou, Jiapeng 07/04/2017</t>
  </si>
  <si>
    <t>Based on 2017 MAR Vanguard Distribution statement - HZ Zhang, Yinxue 07/04/2017</t>
  </si>
  <si>
    <t>Based on 2016 annual tax statement  - HZ Yang, Yuxi 07/04/2017</t>
  </si>
  <si>
    <t>Based on annual tax statement 2016 - HZ Yang, Yuxi 07/04/2017</t>
  </si>
  <si>
    <t>Based on RPT1 30Jun2016 D1 Page - HZ Zhang, Yinxue 07/04/2017</t>
  </si>
  <si>
    <t>Based on client specific treat as foreign source - HZ Zhang, Yinxue 07/04/2017</t>
  </si>
  <si>
    <t>Based on MAR 2017 vanguard ditribution sttmt - HZ Zhang, Yinxue 07/04/2017</t>
  </si>
  <si>
    <t>Based on MIT distribution statement at 30JUN2015, all income treat as domestic interst - HZ Zhang, Yinxue 10/04/2017</t>
  </si>
  <si>
    <t>Based on the 2016 annual tax statement - HZ Zhang, Yinxue 10/04/2017</t>
  </si>
  <si>
    <t>Based on 2016 Annual Tax Statement -HZ Yang,Yuxi  10/04/2017</t>
  </si>
  <si>
    <t>Based on MAR UR distribution report  -HZ Jiang, Roujia 10/04/2017</t>
  </si>
  <si>
    <t>Based on Dec UR Distn Report - HZ Yang, Yuxi 10/04/2017</t>
  </si>
  <si>
    <t>Based on EQ26 Mar D1 breakdown - HZ Lv, Qi 10/04/2017</t>
  </si>
  <si>
    <t>Based on EQ45 D1 breakdown - HZ Lv, Qi 10/04/2017</t>
  </si>
  <si>
    <t>Based on EQ29 D1 breakdown - HZ Lv, Qi 10/04/2017</t>
  </si>
  <si>
    <t>Based on EQCG D1 breakdown - HZ Lv, Qi 10/04//2017</t>
  </si>
  <si>
    <t>Based on EQCI Dec distribution breakdown - HZ Lv, QI 10/04/2017</t>
  </si>
  <si>
    <t>Based on EQ50 DPR breakdown - HZ Lv, Qi 10/04/2017</t>
  </si>
  <si>
    <t>Base on 2016 tax statement -  HZ Yang, Mengping 11/04/2017</t>
  </si>
  <si>
    <t>Based on 2016  Actual Tax Statement -HZ - Yang,Mengping 11/04/2017</t>
  </si>
  <si>
    <t>Based on 2016 annual Tax Statement - HZ Zhang, Yinxue 11/04/2017</t>
  </si>
  <si>
    <t>Based on 2016 Tax Statement and 2015 Sydeny confirmation -  HZ Yang,Mengping 11/04/2017</t>
  </si>
  <si>
    <t>Based on 2016 distribution statement - HZ Zhang, yinxue 11/04/2017</t>
  </si>
  <si>
    <t>Based on 2016 annual tax statement - HZ Zhang, Yinxue 11/04/2017</t>
  </si>
  <si>
    <t>Based on 2016 Annual Tax Statement - HZ Zhang, Yinxue 11/04/2017</t>
  </si>
  <si>
    <t>Based on 2016 Annual Tax Statement -  HZ Yang,Mengping 11/04/2017</t>
  </si>
  <si>
    <t>Based on 2015-2016 Annual Tax Statement  - Yang,Mengping 11/04/2017(DEC YE)</t>
  </si>
  <si>
    <t>Based on 2016 REST Actual Tax Statement - HZ Yang,Mengping 11/04/2017</t>
  </si>
  <si>
    <t>Based on 2016  Actual Tax Statement -HZ Zhang, Yinxue 11/04/2017</t>
  </si>
  <si>
    <t>Based on 2016  tax return information -  HZ Zhang, Yinxue 11/04/2017</t>
  </si>
  <si>
    <t>Based on 2016  tax statement  - HZ Ye, Mengyao 12/04/2017</t>
  </si>
  <si>
    <t>Based on Mar2017 UR distribution report - HZ Shen,Xia 12/04/2017</t>
  </si>
  <si>
    <t>Basd on MAR UR distribution report -HZ 
Zhang, Yinxue 12/04/2017</t>
  </si>
  <si>
    <t>Based on 2016 tax statement - HZ Ye, Mengyao  12/04/2017</t>
  </si>
  <si>
    <t>Based on 2016 Tax Statement - HZ Yang, Yuxi 13/04/2017</t>
  </si>
  <si>
    <t>Based on 2016 Annual Tax Statement - HZ Yang, Yuxi 13/04/2017</t>
  </si>
  <si>
    <t>Based on 2016 Tax Statement - HZ Yang, Yuanyuan 13/04/2017</t>
  </si>
  <si>
    <t>Bases on 2016 Tax Statement - HZ Yang Yuanyuan, 13/04/2017</t>
  </si>
  <si>
    <t>Based on 2016 tax statement - HZ Yang Yuanyuan 13/04/2017</t>
  </si>
  <si>
    <t>Based on MAR UR distribution report - HZ Yang, Yuanyuan 12/04/2017</t>
  </si>
  <si>
    <t>Based on actual MAR UR distribution report - HZ Zhang, Yinxue 13/04/2017</t>
  </si>
  <si>
    <t>Based on 2016 tax statement (DEC YE)-HZ Lv, Qi 13/04/2017</t>
  </si>
  <si>
    <t>Based on 2016 Tax Statement  - HZ Cai Yuning 13/04/2017</t>
  </si>
  <si>
    <t>Based on 2016 tax statement - HZ Yang, Yuxi 13/04/2017</t>
  </si>
  <si>
    <t>Based on 2016 Tax Statement(DEC YE) - HZ Ye,Mengyao  14/04/2017</t>
  </si>
  <si>
    <t>Based on 2016 Tax Statement - HZ Ye,Mengyao 14/04/2017</t>
  </si>
  <si>
    <t>Based on 2016 Annual Tax Statement - HZ Ye,Mengyao 14/04/2017</t>
  </si>
  <si>
    <t>Based on 2016 tax statement - HZ Ye,Mengyao 14/04/2017</t>
  </si>
  <si>
    <t>Based on 2016 Tax statement - HZ Yu, Qiong 14/04/2017</t>
  </si>
  <si>
    <t>Based on 2016 tax statement - HZ Yu, Qiong 14/04/2017</t>
  </si>
  <si>
    <t>Base on 2016 tax statement - HZ Ye,Mengyao 14/04/2017</t>
  </si>
  <si>
    <t>Based on 2016 Taxation Statement 
-HZ Yu, Qiong 14/04/2017</t>
  </si>
  <si>
    <t>No other information, based on BGIR HZ- Ye,Mengyao 21/04/2017</t>
  </si>
  <si>
    <t>Based on 30Jun2016 annual tax statement, HZ Ye, Mengyao 21/04/2017</t>
  </si>
  <si>
    <t>Based on MAR 2017 Simulation report  222 - HZ Lv,Qi 21/04/2017</t>
  </si>
  <si>
    <t>Based on 2016 Tax Statement - HZ Ye, Mengyao 21/04/2017</t>
  </si>
  <si>
    <t>Based on annual 2016 tax statement - HZ Ye,Mengyao 21/04/2017</t>
  </si>
  <si>
    <t xml:space="preserve"> Based on annual 2016 tax state  HZ Ye, Mengyao 21/04/2017</t>
  </si>
  <si>
    <t>Based on MAR 2017 simulation report 225 - HZ Lv,Qi 21/04/2017</t>
  </si>
  <si>
    <t>Based on interim distribution components - HZ Yang,Mengping 24/04/2017</t>
  </si>
  <si>
    <t>Based on interim distribution components - HZ Yang, Mengping 24/04/17</t>
  </si>
  <si>
    <t>No information, treat all income as other, HZ - Zhang, Yinxue 24/04/2017</t>
  </si>
  <si>
    <t>no information, treat all income as other HZ Zhang, Yinxue 24/04/2017</t>
  </si>
  <si>
    <t>no information, put all income as other HZ Zhang, Yinxue 24/04/2017</t>
  </si>
  <si>
    <t>no information, put all income in other - HZ Zhang, Yinxue 24/04/2017</t>
  </si>
  <si>
    <t>no information put all income in other - HZ Yang, Mengping 24/04/2017</t>
  </si>
  <si>
    <t>Based on UR report - HZ Yang, Yuxi 24/04/2017</t>
  </si>
  <si>
    <t>No information, based on BGIR - HZ Yang,Mengping 24/04/2017</t>
  </si>
  <si>
    <t>Base on 2016 Tax Statement - HZ Zhang, Yinxue 05/02/2017</t>
  </si>
  <si>
    <t>No information, treat as domestic other income first - HZ Yang,Mengping 2/05/2017</t>
  </si>
  <si>
    <t>Based on 2016Tax Statement-HZ Yu, Qiong 5/05/2017</t>
  </si>
  <si>
    <t>Based on 2016 Tax Statement - HZ Zhang, Yinxue 05/05/2017</t>
  </si>
  <si>
    <t>Based on 2016 tax statement - HZ Zhang, Yinxue 09/05/2017</t>
  </si>
  <si>
    <t>Base on annual tax statement Jun2016 -HZ Yu,Qiong 9/05/2017</t>
  </si>
  <si>
    <t>No information, treat as other income - HZ Kang Lulu 10/05/2017</t>
  </si>
  <si>
    <t>Based on 2016 Tax Statement - HZ Yang,Jun 10/05/2017</t>
  </si>
  <si>
    <t>Based on 2016 Tax Statement - HZ Yang, Jun 10/05/2017</t>
  </si>
  <si>
    <t>Based on 2016 tax statementt  HZ - Yang,Mengping 10/05/2017</t>
  </si>
  <si>
    <t>Based on 2016 Annual Tax Statement  - HZ Yang,Mengping 10/05/2017</t>
  </si>
  <si>
    <t>Base on tax statement - HZ Yu, Qiong 10/05/2017</t>
  </si>
  <si>
    <t>Based on 2016 Annual Tax Statement  - HZ Yu, Qiong 10/05/2017</t>
  </si>
  <si>
    <t>Based on 2016 tax statement - HZ Yang, Yuxi 10/05//2017</t>
  </si>
  <si>
    <t>Based on 2016 tax statement - HZ Yang, Yang 12/05/2017</t>
  </si>
  <si>
    <t>Based on 2016 Tax Statement - HZ Yang, Yang 12/05/2017</t>
  </si>
  <si>
    <t>Based on 2017 interim tax statement - HZ Cai Yuning 12/05/2017</t>
  </si>
  <si>
    <t>Based on Fund Group information, double check when received distribution statement - HZ Chi, Yuan 16/05/2017</t>
  </si>
  <si>
    <t>unlisted trust and no additional information provided in its company websitw. Put all income into other income - HZ Zhang, Yinxue 16/05/2017</t>
  </si>
  <si>
    <t>Unlisted trust and no information provided on its company website. Put all income into other income - HZ Zhang, Yinxue 16/05/2017</t>
  </si>
  <si>
    <t>Based on Mar17 UR Distribution Reports  - HZ Shen,Xia 16/05/2017</t>
  </si>
  <si>
    <t>Based on Mar2017 dostribution statement &amp; Sydney information - HZ Yang, Yang 16/05/2017</t>
  </si>
  <si>
    <t>Based on Mar M9BF DRP D1 page - HZ Jiang, Roujia 17/05/2017</t>
  </si>
  <si>
    <t>Based on Mar M9BG DRP calculation - HZ Jiang, Roujia 17/05/2017</t>
  </si>
  <si>
    <t>Based on distribution report MAR2017 - HZ Yang, Yuanyuan 17/05/2017</t>
  </si>
  <si>
    <t>Based on Q3U6 MAR2017 Distribution report - HZ Yang,Mengping 22/05/2017</t>
  </si>
  <si>
    <t>Based on 2016 tax statement - HZ Zhang, Yinxue 24/05/2017</t>
  </si>
  <si>
    <t>Based on  2016 annual tax statement - HZ  Zhang, Yinxue 24/05/2017</t>
  </si>
  <si>
    <t>No information, treat as other income - HZ Yang, Jun 25/05/2017</t>
  </si>
  <si>
    <t>Based on MAR 2017 UR report -HZ Zhang, Yinxue 07/04/2017</t>
  </si>
  <si>
    <t>Based on Mar 2017 Simulation report - HZ Yang, Yang 25/05/2017</t>
  </si>
  <si>
    <t>Based on MAR2017 MIT notice - HZ Yang, Yang 29/05/2017</t>
  </si>
  <si>
    <t>Based on MAR2017 MIT notice - HZ Cai Yuning 31/05/2017</t>
  </si>
  <si>
    <t>Based on Interim distribution as at 31march 2017 - HZ Zhang, Yinxue 31/05/2017</t>
  </si>
  <si>
    <t>Based on 31 Mar 2017 MIT notice HZ - Zhang, Yinxue 01/06/2017</t>
  </si>
  <si>
    <t>Base on Mar UR distribution statement HZ Yang, Mengping 2/05/2017</t>
  </si>
  <si>
    <t>Based on 2016 Tax Statement - HZ Yang, Yang 11/05/2017</t>
  </si>
  <si>
    <t>Based on Apr2017 Distribution Report - HZ Yang, Jun 25/05/2017</t>
  </si>
  <si>
    <t>Based on APR2017 Distribution Report - HZ Yang, Jun 25/05/2017</t>
  </si>
  <si>
    <t>Based on client specific treat as foreign source - HZ Zhang, Yinxue 10/04/2017</t>
  </si>
  <si>
    <t>Based on client specific,treat as foreign source income - HZ Yu, Qiong 10/04/2017</t>
  </si>
  <si>
    <t>No information, per Syd confirmation, treat as foreign income first - HZ Chi, Yuan 10/04/2017</t>
  </si>
  <si>
    <t>classified as foreign source per client specific - HZ Yu,Qiong 10/04/2017</t>
  </si>
  <si>
    <t>Based on 2016 annual taxation statement - HZ Ye,Mengyao 21/04/2017</t>
  </si>
  <si>
    <t>Based on UR Distribution Report - HZ Yu, Qiong 02/05/2017</t>
  </si>
  <si>
    <t>Based on UR Distribution Report - HZ Yang, Yuanyuan 2/05/2017</t>
  </si>
  <si>
    <t>VFMC FUND. Base on UR distribution report - HZ Yang Yuanyuan 2/05/2017</t>
  </si>
  <si>
    <t>Based on UR Distribution Report - HZ Zhang, Yinxue 05/02/2017</t>
  </si>
  <si>
    <t>Based on client advice - HZ Wu, Juewei 02/05/2017</t>
  </si>
  <si>
    <t>Base on UR Reports - HZ Zhang, yinxue 03/05/2017</t>
  </si>
  <si>
    <t>Based on UR distribution report- HZ Cai, Yuning 03/05/2017</t>
  </si>
  <si>
    <t>Base on UR reports - HZ Yang,Mengping 4/05/2017</t>
  </si>
  <si>
    <t>Advised by SYD, classified as Foreign other income. HZ Chen, Yinfei 04/05/17</t>
  </si>
  <si>
    <t>Based on DEC UR Distribution report   - HZ Yu, Qiong 9/05/2017</t>
  </si>
  <si>
    <t>Based on MAR UR Distribution report - HZ Yu, Qiong 10/05/2017</t>
  </si>
  <si>
    <t>Based on distribution statement - HZ Yang, Yuanyuan 10/05/2017</t>
  </si>
  <si>
    <t>Based on Mar UR reports - HZ Yang, Yuanyuan 10/05/2017</t>
  </si>
  <si>
    <t>Based on Mar UR Reports - HZ Yang,Mengping 10/05/2017</t>
  </si>
  <si>
    <t>Based on MAR CPU per client advice - HZ Yang,mengping 10/05/2017</t>
  </si>
  <si>
    <t>Based on 2016 tax statement- HZ Yang, Yang 12/05/2017</t>
  </si>
  <si>
    <t>Based on UR distribution statement QS046 - HZ Chi, Yuan 15/05/2017</t>
  </si>
  <si>
    <t>Based on UR reports - HZ Yang, Yuxi 17/05/2017</t>
  </si>
  <si>
    <t>Based on Apr2017 MIT Notice - HZ Yang, Mengping 31/05/2017</t>
  </si>
  <si>
    <t>Based on Mar 2017 ASX announcement - HZ Yang, Yuxi 31/05/2017</t>
  </si>
  <si>
    <t>Based on MAR2017 MIT notice -  HZ Yang, Jun 01/06/2017</t>
  </si>
  <si>
    <t>Based on MAR2017 MIT notice - HZ Yang, Yang 31/05/2017</t>
  </si>
  <si>
    <t>Based on 2016 tax statement - HZ Yang,Yang 10/05/2017</t>
  </si>
  <si>
    <t>Based on 2016 Annual Tax Statement -  HZ Yang,Jun 10/05/2017</t>
  </si>
  <si>
    <t>Based on 2016 annual tax statement - HZ Yang, Jun 10/05/2017</t>
  </si>
  <si>
    <t>Based on 2016 AIS Tax Statement  - HZ Chi, Yuan 11/05/2017</t>
  </si>
  <si>
    <t>Based on D1, RIT3 Distribution Summary - HZ, Zhang, Yinxue 05/05/2017</t>
  </si>
  <si>
    <t>Based on the 2016 annual tax statement - 
HZ Zhang, Cai Yuning 03/05/2017</t>
  </si>
  <si>
    <t>Based on RIT5 30JUN2016 D1 page - HZ Zhang, yinxue 05/05/2017</t>
  </si>
  <si>
    <t>Based on UR distribution statement - HZ Lv, Qi 02/05/2017</t>
  </si>
  <si>
    <t>Based on Mar 2017 UR Reports - HZ Yang, Yuanyuan 11/05/2017</t>
  </si>
  <si>
    <t>Based on UR distribution statement - HZ WU , JUEWEI 12/05/2017</t>
  </si>
  <si>
    <t>Based on 2016 TAX statement(capital distribution booked in ROC) HZ Yang, Yang 12/05/2017</t>
  </si>
  <si>
    <t>Base on the Mar distribution report  -HZ Yang, Jun 24/05/2017</t>
  </si>
  <si>
    <t>Based on the 2016 annual tax statement - 
HZ Zhang, Yinxue 03/05/2017</t>
  </si>
  <si>
    <t>Base on 2017 annual tax statement HZ-Ye, Mengyao  20/04/2017</t>
  </si>
  <si>
    <t>Based on 2016 distribution statement - HZ Zhang, yinxue 09/05/2017</t>
  </si>
  <si>
    <t>Base on 2016 NAS ITR file- HZYang,Mengping 10/05/2017</t>
  </si>
  <si>
    <t>based on distribution statement and accounting booking - HZ Chi, Yuan 11/05/2017</t>
  </si>
  <si>
    <t>Based on Interim tax statement -HZ Yang,Mengping 2/05/2017</t>
  </si>
  <si>
    <t>Base on QIH Distribution Report - HZ Yang, Mengping 3/05/2017</t>
  </si>
  <si>
    <t>Based on (ACI05VXP0) 2016 annual tax statement - HZ Zhang, Yinxue 03/05/2017</t>
  </si>
  <si>
    <t>Based on 2016 annual tax statement  (mirror 979SVS902) - HZ Zhang, Yinxue 03/05/2017</t>
  </si>
  <si>
    <t>Based on QIH distribution report  - HZ
Cai, Yuning 03/05/2017</t>
  </si>
  <si>
    <t>No Information, treat as foreign Other Income first - HZ Yang, Yuxi 11/05//2017</t>
  </si>
  <si>
    <t>Based on Apr 2017 UR Reports(QSSE -QS032) - HZ Yang, Yuanyuan 15/05/2017</t>
  </si>
  <si>
    <t>Based on QSSF UR Distribution repor HZ Kang Lulu 16/05/2017</t>
  </si>
  <si>
    <t>Based on 2016 annual tax statement - HZ Wu, Wenting 03/05/17</t>
  </si>
  <si>
    <t>Base on UR Reports - HZ Yu, Qiong 03/05/2017</t>
  </si>
  <si>
    <t>No information, treat as domestic other income first - HZ Chi, Yuan 11/05/2017</t>
  </si>
  <si>
    <t>BASED ON UR DISTN REPORT - Ye, Mengyao 17/05/2017</t>
  </si>
  <si>
    <t>Base on QIH Distribution Report - HZ Yang, Yuanyuan 3/05/2017</t>
  </si>
  <si>
    <t>Based on QIH Distribution Reportt - HZ Yu, Qiong 03/05/2017</t>
  </si>
  <si>
    <t>Based on QIH Distribution Report - HZ Yu, Qiong 03/05/2017</t>
  </si>
  <si>
    <t>Base on QIH Distribution Report- HZ Yu, Qiong 03/05/2017</t>
  </si>
  <si>
    <t>Based on 2016 Tax Statement - HZ 
Wu, Wenting 03/05/2017</t>
  </si>
  <si>
    <t>Based on QIH distribution report- HZ Zhang, yinxue 03/05/2017</t>
  </si>
  <si>
    <t>Base on QIH distribution report - HZ Yang, Yuanyuan 3/05/2017</t>
  </si>
  <si>
    <t>Base on 2016 tax return - HZYang,Mengping 3/05/2017</t>
  </si>
  <si>
    <t>Base on QIH Distribution rEPORT - HZ Zhang, Yinxue 03/05/2017</t>
  </si>
  <si>
    <t>Base on QIH distribution report - HZ Kang Lulu 04/05/2017</t>
  </si>
  <si>
    <t>Base on QIH Report - HZ Yang, Yuxi 04/05/2017</t>
  </si>
  <si>
    <t>Base on QIH distribution Report - HZ Kang Lulu 04/05/2017</t>
  </si>
  <si>
    <t>Based on QIH Distribution statement - HZ Yang,Mengping 4/05/2017</t>
  </si>
  <si>
    <t>Base on QIH Distribution -HZ  Yang, Mengping 4/05/2017</t>
  </si>
  <si>
    <t>Based on QIH distribution reports - HZ Yang,Mengping 4/05/2017</t>
  </si>
  <si>
    <t>Based on QIH Distribution report - HZ  Yang,Mengping 24/04/2017</t>
  </si>
  <si>
    <t>Based on UR distribution statement QS004 - HZ Chi, Yuan 15/05/2017</t>
  </si>
  <si>
    <t>Based on Apr17 UR Distribution Reports  - HZ Shen,Xia 16/05/2017</t>
  </si>
  <si>
    <t>Based on UR report - HZ Ye, Mengyao  17/05/2017</t>
  </si>
  <si>
    <t>(Qsuper specific) Fund distributes more cash than taxable income during the year, therefore treating the small amount as tax defer  - HZ Kang Lulu 18/05/2017</t>
  </si>
  <si>
    <t>Base on 2017 interim tax statement HZ-Shao Chuchu 03/05/2017</t>
  </si>
  <si>
    <t>Based on 2016 Tax statement - HZ Zhang, Yinxue 09/05/2017</t>
  </si>
  <si>
    <t>Base on email information - HZ Yu, Qiong 10/05/2017</t>
  </si>
  <si>
    <t>Based on 2016 Taxation Statement 
-HZ Yu, Qiong 12/05/2017</t>
  </si>
  <si>
    <t>Based on APR 2017 Simulation report  222 - HZ Ye, Mengyao 23/05/2017</t>
  </si>
  <si>
    <t>Based on APR 2017 simulation report 225 - HZ Ye, Mengyao 23/05/2017</t>
  </si>
  <si>
    <t>Base on 2016 tax statement -  HZ Zhang, Yinxue 02/05/2017</t>
  </si>
  <si>
    <t>Based on 2016 Tax Statement - HZ  Yu, Qiong 05/05/2017</t>
  </si>
  <si>
    <t>Based on 2016 annual tax statement - HZ Yu, Qiong 5/05/2017</t>
  </si>
  <si>
    <t>Based on RPT1 30Jun2016 D1 Page - HZ Zhang, Yinxue 05/05/2017</t>
  </si>
  <si>
    <t>Based on 2016 tax statement - HZ Zhang, Yinxue 05/05/2017</t>
  </si>
  <si>
    <t>Based on 2016  Actual Tax Statement -HZ - Yu. Qiong 09/05/2017</t>
  </si>
  <si>
    <t>Based on 2016 annual Tax Statement - HZ Zhang, Yinxue 09/05/2017</t>
  </si>
  <si>
    <t>Based on 2016 Tax Statement and 2015 Sydeny confirmation -  HZ Yu, Qiong 9/05/2017</t>
  </si>
  <si>
    <t>Based on 2016 annual tax statement - HZ Zhang, Yinxue09/05/2017</t>
  </si>
  <si>
    <t>Based on 2016 Annual Tax Statement - HZ Zhang, Yinxue 09/05/2017</t>
  </si>
  <si>
    <t>Based on 2016 Annual Tax Statement -  HZ Yu, Qiong 9/05/2017</t>
  </si>
  <si>
    <t>Based on 2016 REST Actual Tax Statement - HZ Yu, Qiong 9/05/2017</t>
  </si>
  <si>
    <t>Based on BGIR, HZ Ye, Mengyao 23/05/2017</t>
  </si>
  <si>
    <t>Based on May17 UR Distribution Report - HZ Yang, Mengping 01/06/2017</t>
  </si>
  <si>
    <t>Based on May17 UR report- HZ Yang, Mengping 1/06/2017</t>
  </si>
  <si>
    <t>Based on May2017 distribution breakdown on company website - HZ Yang, Mengping 1/06/2017</t>
  </si>
  <si>
    <t>Based on 2016 Tax Statement - HZ 
Yang, Yuanyuan 1/06/2017</t>
  </si>
  <si>
    <t>Based on the 2016 annual tax statement - 
HZ Zhang, Yinxue 01/06/2017</t>
  </si>
  <si>
    <t>Based on 2015 tax statement (mirror cusip ACI02CLY9) -HZ Zhang, Yinxue 01/06/2017</t>
  </si>
  <si>
    <t>Base on 2017 interim tax statement HZ-Yang, Yuxi 26/05/2017</t>
  </si>
  <si>
    <t>0.0030080000</t>
  </si>
  <si>
    <t>0.0000490000</t>
  </si>
  <si>
    <t>0.0000515068</t>
  </si>
  <si>
    <t>0.3300000000</t>
  </si>
  <si>
    <t>0.0004620200</t>
  </si>
  <si>
    <t>0.0045530000</t>
  </si>
  <si>
    <t>0.0307585590</t>
  </si>
  <si>
    <t>0.0109349360</t>
  </si>
  <si>
    <t>0.0366000000</t>
  </si>
  <si>
    <t>0.0077080100</t>
  </si>
  <si>
    <t>0.0095022480</t>
  </si>
  <si>
    <t>0.0089038000</t>
  </si>
  <si>
    <t>0.0024151800</t>
  </si>
  <si>
    <t>0.0314050000</t>
  </si>
  <si>
    <t>0.0010828300</t>
  </si>
  <si>
    <t>0.0052060000</t>
  </si>
  <si>
    <t>0.0099010000</t>
  </si>
  <si>
    <t>1.3533110000</t>
  </si>
  <si>
    <t>0.0024402000</t>
  </si>
  <si>
    <t>0.0033865250</t>
  </si>
  <si>
    <t>0.0096230000</t>
  </si>
  <si>
    <t>0.0041150000</t>
  </si>
  <si>
    <t>0.0136810000</t>
  </si>
  <si>
    <t>0.0118120000</t>
  </si>
  <si>
    <t>0.0152940000</t>
  </si>
  <si>
    <t>0.0646586530</t>
  </si>
  <si>
    <t>0.0300691430</t>
  </si>
  <si>
    <t>0.1199000000</t>
  </si>
  <si>
    <t>0.2897532200</t>
  </si>
  <si>
    <t>0.1089219550</t>
  </si>
  <si>
    <t>0.0000980000</t>
  </si>
  <si>
    <t>0.0015195710</t>
  </si>
  <si>
    <t>0.0241621000</t>
  </si>
  <si>
    <t>0.0178680000</t>
  </si>
  <si>
    <t>0.0374470000</t>
  </si>
  <si>
    <t>0.0356820000</t>
  </si>
  <si>
    <t>0.0485000000</t>
  </si>
  <si>
    <t>0.0173500200</t>
  </si>
  <si>
    <t>0.0402000000</t>
  </si>
  <si>
    <t>0.0873865870</t>
  </si>
  <si>
    <t>1.4000000000</t>
  </si>
  <si>
    <t>0.0380000000</t>
  </si>
  <si>
    <t>8.1500000000</t>
  </si>
  <si>
    <t>0.3264050000</t>
  </si>
  <si>
    <t>0.0307500000</t>
  </si>
  <si>
    <t>0.0640000000</t>
  </si>
  <si>
    <t>0.1901970000</t>
  </si>
  <si>
    <t>0.0086300000</t>
  </si>
  <si>
    <t>0.0074260000</t>
  </si>
  <si>
    <t>0.0017730000</t>
  </si>
  <si>
    <t>0.0099190000</t>
  </si>
  <si>
    <t>0.0015920000</t>
  </si>
  <si>
    <t>0.0040690000</t>
  </si>
  <si>
    <t>0.0049630000</t>
  </si>
  <si>
    <t>0.0080620000</t>
  </si>
  <si>
    <t>0.0059010000</t>
  </si>
  <si>
    <t>0.0004891200</t>
  </si>
  <si>
    <t>0.0654860000</t>
  </si>
  <si>
    <t>0.0031280000</t>
  </si>
  <si>
    <t>0.0075530000</t>
  </si>
  <si>
    <t>0.0152760000</t>
  </si>
  <si>
    <t>0.0425750000</t>
  </si>
  <si>
    <t>0.0312160000</t>
  </si>
  <si>
    <t>0.0694950000</t>
  </si>
  <si>
    <t>0.0025890000</t>
  </si>
  <si>
    <t>0.0045910000</t>
  </si>
  <si>
    <t>0.0048390000</t>
  </si>
  <si>
    <t>0.0090338700</t>
  </si>
  <si>
    <t>0.0022790000</t>
  </si>
  <si>
    <t>0.0045647000</t>
  </si>
  <si>
    <t>0.0104890000</t>
  </si>
  <si>
    <t>0.0020880000</t>
  </si>
  <si>
    <t>0.0026130000</t>
  </si>
  <si>
    <t>0.0028760000</t>
  </si>
  <si>
    <t>0.0010350000</t>
  </si>
  <si>
    <t>0.0061460000</t>
  </si>
  <si>
    <t>0.0014390000</t>
  </si>
  <si>
    <t>0.0096480000</t>
  </si>
  <si>
    <t>0.0506590000</t>
  </si>
  <si>
    <t>0.0098890280</t>
  </si>
  <si>
    <t>0.0372796840</t>
  </si>
  <si>
    <t>1.8185818260</t>
  </si>
  <si>
    <t>0.1173060000</t>
  </si>
  <si>
    <t>0.0108510000</t>
  </si>
  <si>
    <t>0.0012979750</t>
  </si>
  <si>
    <t>0.0312159790</t>
  </si>
  <si>
    <t>0.0179026110</t>
  </si>
  <si>
    <t>0.0014430000</t>
  </si>
  <si>
    <t>0.0085163480</t>
  </si>
  <si>
    <t>0.0017240000</t>
  </si>
  <si>
    <t>0.0653510000</t>
  </si>
  <si>
    <t>0.0057050000</t>
  </si>
  <si>
    <t>0.0192420000</t>
  </si>
  <si>
    <t>0.0025260000</t>
  </si>
  <si>
    <t>0.0136680000</t>
  </si>
  <si>
    <t>0.0039640000</t>
  </si>
  <si>
    <t>0.0091153100</t>
  </si>
  <si>
    <t>0.0059103100</t>
  </si>
  <si>
    <t>6.8299998790</t>
  </si>
  <si>
    <t>0.0043056001</t>
  </si>
  <si>
    <t>0.0003752190</t>
  </si>
  <si>
    <t>8.1500000030</t>
  </si>
  <si>
    <t>0.0042610000</t>
  </si>
  <si>
    <t>0.0152588080</t>
  </si>
  <si>
    <t>0.0065278000</t>
  </si>
  <si>
    <t>0.0225643290</t>
  </si>
  <si>
    <t>0.0059524920</t>
  </si>
  <si>
    <t>0.0106158540</t>
  </si>
  <si>
    <t>0.0009668040</t>
  </si>
  <si>
    <t>0.0046050000</t>
  </si>
  <si>
    <t>0.0023040000</t>
  </si>
  <si>
    <t>0.0079659120</t>
  </si>
  <si>
    <t>0.0034896160</t>
  </si>
  <si>
    <t>0.0369735370</t>
  </si>
  <si>
    <t>0.0046091800</t>
  </si>
  <si>
    <t>0.0015227080</t>
  </si>
  <si>
    <t>0.0265112260</t>
  </si>
  <si>
    <t>0.0218724490</t>
  </si>
  <si>
    <t>0.0425747870</t>
  </si>
  <si>
    <t>0.0265112000</t>
  </si>
  <si>
    <t>2.7231720000</t>
  </si>
  <si>
    <t>0.0085110000</t>
  </si>
  <si>
    <t>0.5524950000</t>
  </si>
  <si>
    <t>0.0025269000</t>
  </si>
  <si>
    <t>0.0244666760</t>
  </si>
  <si>
    <t>0.0010646510</t>
  </si>
  <si>
    <t>0.0045480000</t>
  </si>
  <si>
    <t>0.0058990000</t>
  </si>
  <si>
    <t>0.0004960000</t>
  </si>
  <si>
    <t>0.0040030000</t>
  </si>
  <si>
    <t>0.1425490000</t>
  </si>
  <si>
    <t>0.0014490000</t>
  </si>
  <si>
    <t>0.0073930000</t>
  </si>
  <si>
    <t>0.0615260000</t>
  </si>
  <si>
    <t>0.0070050000</t>
  </si>
  <si>
    <t>0.0040980000</t>
  </si>
  <si>
    <t>0.0044260070</t>
  </si>
  <si>
    <t>0.0200760520</t>
  </si>
  <si>
    <t>0.0193546560</t>
  </si>
  <si>
    <t>0.0055202000</t>
  </si>
  <si>
    <t>0.0184672000</t>
  </si>
  <si>
    <t>0.0191660240</t>
  </si>
  <si>
    <t>0.0193546550</t>
  </si>
  <si>
    <t>0.0039009310</t>
  </si>
  <si>
    <t>0.0045430470</t>
  </si>
  <si>
    <t>0.0005628920</t>
  </si>
  <si>
    <t>0.0000875020</t>
  </si>
  <si>
    <t>0.0180000000</t>
  </si>
  <si>
    <t>0.0185321040</t>
  </si>
  <si>
    <t>0.0182868660</t>
  </si>
  <si>
    <t>0.0181389650</t>
  </si>
  <si>
    <t>0.0060361410</t>
  </si>
  <si>
    <t>0.0030791640</t>
  </si>
  <si>
    <t>7.3899019210</t>
  </si>
  <si>
    <t>0.0147000000</t>
  </si>
  <si>
    <t>0.0148000000</t>
  </si>
  <si>
    <t>0.0219300700</t>
  </si>
  <si>
    <t>0.0049626010</t>
  </si>
  <si>
    <t>0.0091421600</t>
  </si>
  <si>
    <t>0.0203070000</t>
  </si>
  <si>
    <t>0.1584170000</t>
  </si>
  <si>
    <t>0.0896370000</t>
  </si>
  <si>
    <t>0.0091468410</t>
  </si>
  <si>
    <t>0.4799550000</t>
  </si>
  <si>
    <t>0.0098080000</t>
  </si>
  <si>
    <t>0.0063591460</t>
  </si>
  <si>
    <t>0.0021550000</t>
  </si>
  <si>
    <t>0.0036800000</t>
  </si>
  <si>
    <t>0.0086900000</t>
  </si>
  <si>
    <t>0.0091711700</t>
  </si>
  <si>
    <t>0.0050061200</t>
  </si>
  <si>
    <t>0.0021130000</t>
  </si>
  <si>
    <t>0.0070830000</t>
  </si>
  <si>
    <t>0.0127008000</t>
  </si>
  <si>
    <t>0.0040926000</t>
  </si>
  <si>
    <t>0.0069138000</t>
  </si>
  <si>
    <t>1.3435360000</t>
  </si>
  <si>
    <t>1.6111080000</t>
  </si>
  <si>
    <t>4.5661484210</t>
  </si>
  <si>
    <t>0.0863191700</t>
  </si>
  <si>
    <t>0.0114680000</t>
  </si>
  <si>
    <t>0.0084160000</t>
  </si>
  <si>
    <t>0.0027280000</t>
  </si>
  <si>
    <t>0.0000338000</t>
  </si>
  <si>
    <t>0.0078934000</t>
  </si>
  <si>
    <t>0.0096229000</t>
  </si>
  <si>
    <t>0.3728000000</t>
  </si>
  <si>
    <t>0.0076820000</t>
  </si>
  <si>
    <t>0.0106800000</t>
  </si>
  <si>
    <t>0.0037240000</t>
  </si>
  <si>
    <t>6.6081360000</t>
  </si>
  <si>
    <t>0.0025420000</t>
  </si>
  <si>
    <t>0.0058530000</t>
  </si>
  <si>
    <t>0.0008809100</t>
  </si>
  <si>
    <t>0.0234498000</t>
  </si>
  <si>
    <t>0.0099750000</t>
  </si>
  <si>
    <t>0.5499610010</t>
  </si>
  <si>
    <t>0.0488570000</t>
  </si>
  <si>
    <t>0.5402830000</t>
  </si>
  <si>
    <t>0.8950420000</t>
  </si>
  <si>
    <t>0.2953190010</t>
  </si>
  <si>
    <t>0.0094134100</t>
  </si>
  <si>
    <t>0.0015120720</t>
  </si>
  <si>
    <t>0.0022789760</t>
  </si>
  <si>
    <t>0.0146300000</t>
  </si>
  <si>
    <t>0.0279131740</t>
  </si>
  <si>
    <t>0.0167398100</t>
  </si>
  <si>
    <t>0.0048861600</t>
  </si>
  <si>
    <t>0.0057170000</t>
  </si>
  <si>
    <t>0.0051280000</t>
  </si>
  <si>
    <t>0.0029460000</t>
  </si>
  <si>
    <t>0.0024330000</t>
  </si>
  <si>
    <t>0.0026550000</t>
  </si>
  <si>
    <t>0.0012880000</t>
  </si>
  <si>
    <t>0.0010060000</t>
  </si>
  <si>
    <t>0.2806772040</t>
  </si>
  <si>
    <t>0.0003187920</t>
  </si>
  <si>
    <t>0.0388359000</t>
  </si>
  <si>
    <t>0.0392538000</t>
  </si>
  <si>
    <t>0.0338662000</t>
  </si>
  <si>
    <t>0.0388665000</t>
  </si>
  <si>
    <t>0.0387928000</t>
  </si>
  <si>
    <t>0.0019465430</t>
  </si>
  <si>
    <t>0.0387941000</t>
  </si>
  <si>
    <t>0.0176315000</t>
  </si>
  <si>
    <t>0.0020705990</t>
  </si>
  <si>
    <t>0.0132482000</t>
  </si>
  <si>
    <t>0.0331561600</t>
  </si>
  <si>
    <t>0.0568623000</t>
  </si>
  <si>
    <t>0.0108952200</t>
  </si>
  <si>
    <t>0.0126737000</t>
  </si>
  <si>
    <t>0.0008922100</t>
  </si>
  <si>
    <t>0.0011165640</t>
  </si>
  <si>
    <t>0.0185847000</t>
  </si>
  <si>
    <t>0.0016326903</t>
  </si>
  <si>
    <t>0.0087847850</t>
  </si>
  <si>
    <t>0.0192650000</t>
  </si>
  <si>
    <t>0.0000911550</t>
  </si>
  <si>
    <t>7.9300000000</t>
  </si>
  <si>
    <t>0.0081804900</t>
  </si>
  <si>
    <t>0.0054859000</t>
  </si>
  <si>
    <t>0.0041800000</t>
  </si>
  <si>
    <t>1.9256426230</t>
  </si>
  <si>
    <t>0.0045492000</t>
  </si>
  <si>
    <t>0.0060382200</t>
  </si>
  <si>
    <t>6.2200000420</t>
  </si>
  <si>
    <t>0.0042857000</t>
  </si>
  <si>
    <t>3.3600002490</t>
  </si>
  <si>
    <t>7.9299999310</t>
  </si>
  <si>
    <t>0.0039360000</t>
  </si>
  <si>
    <t>0.0057692000</t>
  </si>
  <si>
    <t>0.0057984260</t>
  </si>
  <si>
    <t>0.0023822490</t>
  </si>
  <si>
    <t>0.0377750000</t>
  </si>
  <si>
    <t>0.0272248000</t>
  </si>
  <si>
    <t>0.0113157200</t>
  </si>
  <si>
    <t>0.0327215000</t>
  </si>
  <si>
    <t>0.0055900100</t>
  </si>
  <si>
    <t>0.0009499000</t>
  </si>
  <si>
    <t>0.0014360000</t>
  </si>
  <si>
    <t>976CXQ902</t>
  </si>
  <si>
    <t>ACI0C21J5</t>
  </si>
  <si>
    <t>BDQZDG907</t>
  </si>
  <si>
    <t>BGLP0N906</t>
  </si>
  <si>
    <t>B8N4HW901</t>
  </si>
  <si>
    <t>930WCH906</t>
  </si>
  <si>
    <t>B77232906</t>
  </si>
  <si>
    <t>976WFV907</t>
  </si>
  <si>
    <t>LM BRANDYWINE GLB OPP FI CLS A UUT</t>
  </si>
  <si>
    <t>APA Group (Stapled Security)</t>
  </si>
  <si>
    <t>REST GUGV TRUST RET2</t>
  </si>
  <si>
    <t>QIC GLOBAL FIXED INTEREST AL</t>
  </si>
  <si>
    <t>ELANOR RETAIL PROPERTY FUND</t>
  </si>
  <si>
    <t>INDUSTRIA REIT  REIT</t>
  </si>
  <si>
    <t>BETASHARES AUSTRALIAN EQUITIE</t>
  </si>
  <si>
    <t xml:space="preserve"> GIP AIV UNIT TRUST</t>
  </si>
  <si>
    <t>Carnidale Property Trust</t>
  </si>
  <si>
    <t>ABERDEEB ACTIVELY HEDGED INTL</t>
  </si>
  <si>
    <t>SCHRODER GBL BLND EX TBCO FND</t>
  </si>
  <si>
    <t>Astro Japan Property</t>
  </si>
  <si>
    <t>GPT GROUP REAL ESTATE</t>
  </si>
  <si>
    <t>ABACUS PROPERTY GROUP STAPLE</t>
  </si>
  <si>
    <t>Based on 2016 Taxation Statement 
-HZ Yu, Qiong 14/03/2017</t>
  </si>
  <si>
    <t>Based on 2016 tax statement - HZ Zhang, Yinxue 15/03/2017</t>
  </si>
  <si>
    <t>Based on 2015 tax statement - HZ Zhang, Yinxue 15/03/2017</t>
  </si>
  <si>
    <t>Based on  2016 annual tax statement - HZ  Yu, Qiong 16/03/2017</t>
  </si>
  <si>
    <t>Based on FEB 2017 Simulation report  222 - HZ Jiang, Roujia 16/03/2017</t>
  </si>
  <si>
    <t>Based on distribution report -HZ Shen,Xia 30/03/2017</t>
  </si>
  <si>
    <t>Based on JAN 2017 simulation report 225 - HZ Ye ,Mengyao  20/03/2017</t>
  </si>
  <si>
    <t>Based on DEC 2016 distribution report - HZ Chi, Yuan 21/03/2017</t>
  </si>
  <si>
    <t>Based on DEC2016 distribution report - HZ Chi, Yuan 21/03/2017</t>
  </si>
  <si>
    <t>Based on NAS 30JUN2016's Information - HZ Yu, Qiong 21/03/2017</t>
  </si>
  <si>
    <t>Based on FEB Distribution Report - HZ Lv, Qi 21/03/2017</t>
  </si>
  <si>
    <t>based on BGIR (limited partnership)  HZ - Shen,Xia 22/03/2017</t>
  </si>
  <si>
    <t>Based on last actual - HZ Chi, Yuan 23/03/2017</t>
  </si>
  <si>
    <t>Base on Sydney email advise - HZ Ye,Mengyao  23/03/2017</t>
  </si>
  <si>
    <t>Based on TCL distribution for the six months ending 31DEC2016 - HZ Zhou, Jiapeng 23/03/17</t>
  </si>
  <si>
    <t>Based on interim distribution information for six month ended 31DEC2016- HZ Zhou, Jiapeng 23/03/17</t>
  </si>
  <si>
    <t>Based on dirtribution for DEC period - HZ Zhou, Jiapeng 23/03/17</t>
  </si>
  <si>
    <t>Based on VFMC NAS tax return - HZ Chi, Yuan 23/03/2017</t>
  </si>
  <si>
    <t>No detail back up, treat as Foreign other income based on client information - HZ Lv, Qi 24/03/2017</t>
  </si>
  <si>
    <t>Based on 2016 NAS ITR Tax Return(Only for VFMC)-HZ Yang,Mengping 24/03/2017</t>
  </si>
  <si>
    <t>Based on client informatin - HZ Lv, Qi 24/03/2017</t>
  </si>
  <si>
    <t>Based on FUND Payment notice - 27/03/2017  - HZ Shao Chuchu</t>
  </si>
  <si>
    <t>Based on fund payment notice - HZ Shao Chuchu 27/03/2017</t>
  </si>
  <si>
    <t>Based on MIT notice -  HZ Kang Lulu 27/03/2017</t>
  </si>
  <si>
    <t>Based on RET2 DEC2016 D1 PAGE
 - HZ Yu, Qiong 29/03/2017</t>
  </si>
  <si>
    <t>Based on 2016 annual statement  - HZ Chi, Yuan 29/03/2017</t>
  </si>
  <si>
    <t>Based on 2016 Annual tax statement - HZ Chi, Yuan 29/03/2017</t>
  </si>
  <si>
    <t>Base on interim tax statement. HZ  Shao Chuchu 31/03/2017</t>
  </si>
  <si>
    <t>Based on 2015-2016 Annual Tax Statement  - Shen,Xia 4/04/2017 HZ (Dec YE)</t>
  </si>
  <si>
    <t>Based on UR DEC report - HZ Yang,Mengping 4/04/2017</t>
  </si>
  <si>
    <t>Based on BGIR/BGLM, it's reinvestment of manager fee rebates - HZ
Yang, Yuxi 04/04/2017</t>
  </si>
  <si>
    <t>Based on 2016 Annual Tax Statement- HZ Yu, Qiong 06/04/2017</t>
  </si>
  <si>
    <t>Based on UR distribution statement - HZ Shen, Xia 6/04/17</t>
  </si>
  <si>
    <t>Based on 2016Tax Statement-HZ Yu, Qiong 6/04/2017</t>
  </si>
  <si>
    <t>Based on 2016 Tax Statement(DEC YE) - HZ Shao Chuchu 0704/2017</t>
  </si>
  <si>
    <t>Based on 2016 distribution statement - HZ Yang, Yuxi 07/04/2017</t>
  </si>
  <si>
    <t>Based on Jan2017 UR Reports - HZ Jiang, Roujia 07/04/2017</t>
  </si>
  <si>
    <t>Based on DEC2016 vanguard ditribution sttmt - HZ Ye,Mengyao  10/04/2017</t>
  </si>
  <si>
    <t>Based on 2016  Actual Tax Statement -HZ - Ye, Mengyao  12/04/2017</t>
  </si>
  <si>
    <t>Based on 2016 distribution statement - HZ Ye,Mengyao 14/04/2017</t>
  </si>
  <si>
    <t>Based on 2016 annual tax statement - HZ Ye, Mengyao 14/04/2017</t>
  </si>
  <si>
    <t>Based on 2016 tax statement  -Ye,Mengyao 14/04/2017</t>
  </si>
  <si>
    <t>Based on 2016 tax statement - HZ Ye,Mengyao  14/04/2017</t>
  </si>
  <si>
    <t>Based on 2016 tax statement -HZ Ye,Mengyao 14/04/2017</t>
  </si>
  <si>
    <t>Base on 2016 annual tax statement HZ-Ye, Mengyao 20/04/2017</t>
  </si>
  <si>
    <t>Base on 2016 annual tax statement HZ-Ye, Mengyao  20/04/2017</t>
  </si>
  <si>
    <t>BASED ON UR report HZ- Yang, Yuxi 24/04/2017</t>
  </si>
  <si>
    <t>Based on UR Report - HZ Yang, Yuxi 24/04/2017</t>
  </si>
  <si>
    <t>Base on UR Reports - HZ Yang, Yuxi 24/04/2017</t>
  </si>
  <si>
    <t>Base on UR Reports - HZ Yang,Mengping 25/04/2017</t>
  </si>
  <si>
    <t>Base on UR Reports - HZ Yang, Yuanyuan 25/04/2017</t>
  </si>
  <si>
    <t>Based on UR report  - HZ
Yang, Yuanyuan 25/04/2017</t>
  </si>
  <si>
    <t>Base on UR report - HZ Yang, Yuanyuan 25/04/2017</t>
  </si>
  <si>
    <t>Based on UR distribution reports - HZ Zhang, Yinxue 25/04/2017</t>
  </si>
  <si>
    <t>Based on UR Distribuiton report - HZ Zhang, Yinxue 25/04/2017</t>
  </si>
  <si>
    <t>Based on MIT notice - HZ Yang, Yuxi 26/04/2017</t>
  </si>
  <si>
    <t>Based on UR report- HZ Yang,Mengping 7/04/2017</t>
  </si>
  <si>
    <t>Based on UR distribution report- HZ Cai, Yuning 26/04/2017</t>
  </si>
  <si>
    <t>Based on MIT noticet - HZ Yang, Yuxi 26/04/2017</t>
  </si>
  <si>
    <t>based on ASX information - HZ, Ye, Mengyao 26/04/2017</t>
  </si>
  <si>
    <t>based on MIT notice - HZ Ye,Mengyao 26/04/2017</t>
  </si>
  <si>
    <t>Based on 2016 Annual tax statement - HZ Ye, Mengyao  26/04/2017</t>
  </si>
  <si>
    <t>Based on 2016 annual tax statement - Yang, Yuxi 26/04/2017</t>
  </si>
  <si>
    <t>Based on annual 2016 Tax Statement
- HZ Chi, Yuan 28/04/2017</t>
  </si>
  <si>
    <t>Based on 2016 Annual Taxation Statement - HZ Yu,Qiong</t>
  </si>
  <si>
    <t>no other information, base on BGIR - HZ Yu, Qiong 28/04/2017</t>
  </si>
  <si>
    <t>Based on Interim Tax Statement - HZ Yang,Mengping 2/05/2017</t>
  </si>
  <si>
    <t>Based on Interim tax statement(mirror cusip ACI02CM02) -HZ Yang,Mengping 2/05/2017</t>
  </si>
  <si>
    <t>No information, treat as net foreign income first. - HZ Zhang, Yinxue 02/05/2017</t>
  </si>
  <si>
    <t>Base on UR Report - HZ Yang, Yuxi 04/05/2017</t>
  </si>
  <si>
    <t>Based on UR report - HZ Yang,Mengping 8/05/2017</t>
  </si>
  <si>
    <t>Based on UR report  - HZ
Yang,Mengping 8/05/2017</t>
  </si>
  <si>
    <t>Base on UR Distribution Report - HZ Zhang, Yinxue 08/05/2017</t>
  </si>
  <si>
    <t>Base on QIH Distribution Reports - HZ Jiang,Yue 06/01/2017</t>
  </si>
  <si>
    <t>Base on UR Distribution Report - HZ Zhang, Yinxue 08/05//2017</t>
  </si>
  <si>
    <t>Based on annual tax statement 2016 - HZ Yang, Jun 10/05/2017</t>
  </si>
  <si>
    <t>Base on Distribution report - HZ Zhang, Yinxue 11/05/2017</t>
  </si>
  <si>
    <t>Based on 2017 Interim tax statement - HZ Cai Yuning 12/05/2017</t>
  </si>
  <si>
    <t>DPU too small. no UR distribution statement, treat as Tax deferred amount first - HZ Chi, Yuan 15/05/2017</t>
  </si>
  <si>
    <t>Based on Sep 2016 UR Reports(QSSE -QS032) - HZ Yang, Yuanyuan 15/05/2017</t>
  </si>
  <si>
    <t>Based on Oct 2016 UR Reports(QSSE -QS032) - HZ Yang, Yuanyuan 15/05/2017</t>
  </si>
  <si>
    <t>Based on Dec 2016 UR Reports(QSSE -QS032) - HZ Yang, Yuanyuan 15/05/2017</t>
  </si>
  <si>
    <t>Based on Jan 2017 UR Reports(QSSE -QS032) - HZ Yang, Yuanyuan 15/05/2017</t>
  </si>
  <si>
    <t>Based on Jul2016 dostribution statement &amp; Sydney information - HZ Yang, Yang 16/05/2017</t>
  </si>
  <si>
    <t>Based on JUL2016 distribution statement- HZ Yang, jun 16/05/2017</t>
  </si>
  <si>
    <t>Based on Jul2016 distribution statement &amp; Sydney information- HZ Yang, Yang 16/05/2017</t>
  </si>
  <si>
    <t>Based on Sep2016 dostribution statement &amp; Sydney information - HZ Yang, Yang 16/05/2017</t>
  </si>
  <si>
    <t>Based on SEP17 UR Distribution Reports  - HZ Shen,Xia 16/05/2017</t>
  </si>
  <si>
    <t>Based on OCT2016 distribution statement &amp; Sydney information- HZ Yang, Jun 16/05/2017</t>
  </si>
  <si>
    <t>Based on NOV2016 distribution statement- HZ Yang, Jun 16/05/2017</t>
  </si>
  <si>
    <t>Based on DEC16 UR Distribution Reports  - HZ Shen,Xia 16/05/2017</t>
  </si>
  <si>
    <t>Based on 2016 tax statement  - HZ WU JUEWEI  16/05/2017</t>
  </si>
  <si>
    <t>Based onJan17 UR Distribution Reports  - HZ Shen,Xia 16/05/2017</t>
  </si>
  <si>
    <t>Based on Jan2016 distribution statement &amp; Sydney information- HZ Yang, Yang 16/05/2017</t>
  </si>
  <si>
    <t>BASED ON UR REPORT - Ye, Mengyao 17/05/2017</t>
  </si>
  <si>
    <t>Based on 2016 Tax Statement - HZ Jiang, Roujia 17/05/2017</t>
  </si>
  <si>
    <t>BASED ON UR DISTN REPORT - HZ Yang, Yuxi 17/05/2017</t>
  </si>
  <si>
    <t>Based on UR reports - HZ Ye, Mengyao 18/05/2017</t>
  </si>
  <si>
    <t>Based on distribution statement and Sydney advise - HZ Chi, Yuan 18/05/2017</t>
  </si>
  <si>
    <t>Based on JUN2016 SSGA UR distribution Report - HZ Yu,Qiong 19/05/2017</t>
  </si>
  <si>
    <t>Based on DEC2016 SSGA Distribution Report - HZ Yu,Qiong 19/05/2017</t>
  </si>
  <si>
    <t>Based on QS046 QSIH UR distribution statement - HZ Chi, Yuan 22/05/2017</t>
  </si>
  <si>
    <t>Based on Q3U6 DEC2016 Distribution report - HZ Yang,Mengping 22/05/2017</t>
  </si>
  <si>
    <t>Based on Q3TY Jan2017 Distribution report - HZ Yang,Mengping 22/05/2017</t>
  </si>
  <si>
    <t>BASED ON SIMULATION REPORT JUN2016 - HZ Shen, Xiaoling 24/05/2017</t>
  </si>
  <si>
    <t>Based on 2016 Annual tax statement JUN Period - HZ Cai Yuning 24/05/17</t>
  </si>
  <si>
    <t>Based on SSgA UR Distribution report - HZ Ye, Mengyao 24/05/2017</t>
  </si>
  <si>
    <t>based on 2016 Tax Statement - HZ Yang,Mengping 24/05/2017</t>
  </si>
  <si>
    <t>Based on Sep UR Distribution report - Chi, Yuan 25/05/2017</t>
  </si>
  <si>
    <t>No other information,all treat as other income. HZ yang,Mengping 25/05/2017</t>
  </si>
  <si>
    <t>Based on distribution statement  HZ  Ye, Mengyao  25/05/2017</t>
  </si>
  <si>
    <t>Based on OCT2016 Distribution Report - HZ Yang, Jun 25/05/2017</t>
  </si>
  <si>
    <t>Based on OCT2016 Distribuyion Report - HZ Yang, Jun 25/05/2017</t>
  </si>
  <si>
    <t>Based on Distribution statement DEC. 30, 2016 - HZ Wu, Wenting 25/05/17</t>
  </si>
  <si>
    <t>Based on Distribution statement Nov. 17, 2016 - HZ Wu, Wenting 25/05/17</t>
  </si>
  <si>
    <t>Based on Distribution statement DEC.19 2016- HZ Wu, Wenting 25/05/17</t>
  </si>
  <si>
    <t>based on 12DEC16 Tax Components of Distribution - HZ Yang, Yuanyuan 25/05/2017</t>
  </si>
  <si>
    <t>Based on distribution statement  HZ Ye, Mengyao 25/05/2017</t>
  </si>
  <si>
    <t>based on 12DEC2016 Tax Components of Distribution - HZ Yang, Yuanyuan 25/05/2017</t>
  </si>
  <si>
    <t>Based on Dec2016 Tax Components Distribution reports - HZ, Yang,Mengping 25/05/2017</t>
  </si>
  <si>
    <t>Based on Distribution statement JAN. 19, 2017 - HZ Wu, Wenting 25/05/17</t>
  </si>
  <si>
    <t>Based on Distribution statement MAR.31 2017- HZ Wu, Wenting 25/05/17</t>
  </si>
  <si>
    <t>No information, treat all as other income - HZ Yang,Mengping 25/05/2017</t>
  </si>
  <si>
    <t>Based on DEC2016 UR report -HZ Chi, Yuan 25/05/2017</t>
  </si>
  <si>
    <t>Based on DEC 2016 simulation report -HZ Yang, Yang 25/05/2017</t>
  </si>
  <si>
    <t>Based on Dec 2016 Simulation report - HZ Yang, Yang 25/05/2017</t>
  </si>
  <si>
    <t>Based on Dec2016 Simulation report - HZ Yang, Yang 25/05/2017</t>
  </si>
  <si>
    <t>Based on Jan2017 Distribution Report - HZ Yang, Jun 25/05/2017</t>
  </si>
  <si>
    <t>Based on JAN2017 Distribution Report - HZ Yang, Jun 25/05/2017</t>
  </si>
  <si>
    <t>Based on  2016 tax statement - HZ Yang, Yang 29/05/2017</t>
  </si>
  <si>
    <t>Based on DEC2016 MIT notice - HZ Yang, Yang 29/05/2017</t>
  </si>
  <si>
    <t>Based on Sep2016 MIT notice - HZ Yang, Yuanyuan 31/05/2017</t>
  </si>
  <si>
    <t>Based on Sep2016 MIT Notice - HZ Yang, Mengping 31/05/2017</t>
  </si>
  <si>
    <t>Based on SEP2016 MIT notice - HZ Yang, Jun  31/05/2017</t>
  </si>
  <si>
    <t>Based on Oct 2017 ASX announcement t - HZ Yang, Yuxi 31/05/2017</t>
  </si>
  <si>
    <t>Based on 30 September 2016 MIT Notice  - HZ Jiang, Roujia 31/05/2017</t>
  </si>
  <si>
    <t>Based on 30 September 2016 MIT Notice - HZ - Jiang, Roujia 31/05/2017</t>
  </si>
  <si>
    <t>Based onInterim distribution as at 30 Sep 2016 - HZ Zhang, Yinxue 31/05/2017</t>
  </si>
  <si>
    <t>Based on Oct2016 MIT Notice - HZ Yang,Mengping 31/05/2017</t>
  </si>
  <si>
    <t>Based on OCT2016 MIT notice -  Yang, Jun  31/05/2017</t>
  </si>
  <si>
    <t>Based on Sep 2016 ASX announcement - HZ Yang, Yuxi 31/05/2017</t>
  </si>
  <si>
    <t>Based on Jan 2017 ASX announcement - HZ Yang, Yuxi 31/05/2017</t>
  </si>
  <si>
    <t>Based on 31Dec2016 MIT notice 
HZ Zhang, Yinxue 31/05/2017</t>
  </si>
  <si>
    <t>Based on 31 Dec 2016 MIT notice  - HZ Zhang, Yinxue 31/05/2017</t>
  </si>
  <si>
    <t>Based on Dec2016 MIT notice - HZ Yang, Yuanyuan 31/05/2017</t>
  </si>
  <si>
    <t>Based on Mar2017 MIT Notice - HZ Yang, Mengping 31/05/2017</t>
  </si>
  <si>
    <t>Based on Feb2017 distribution breakdown on company website - HZ Yang, Yuanyuan 31/05/2017</t>
  </si>
  <si>
    <t>Based On DEC2016 MIT notice - HZ Cai Yuning 31/05/2017</t>
  </si>
  <si>
    <t>Based on 31 December 2016 interim MIT notice - HZ Wu Juewei 31/05/2017</t>
  </si>
  <si>
    <t>Based on DEC2016 MIT Notice - HZ Yu, Qiong 31/05/2017</t>
  </si>
  <si>
    <t>Based on DEC2016 MIT notice - HZ Yang, Yang 31/05/2017</t>
  </si>
  <si>
    <t>Based on FEB2017 MIT notice - HZ Yang, Jun 31/05/2017</t>
  </si>
  <si>
    <t>Based on DEC2016 MIT notice - HZ Chi, Yuan 31/05/2017</t>
  </si>
  <si>
    <t>Based on Feb 2017 ASX announcement - HZ Yang, Yuxi 31/05/2017</t>
  </si>
  <si>
    <t>Based on 31 DEC 2016 ASX ANNOUNCEMENT - HZ Wu, Wenting, 31/05/2017</t>
  </si>
  <si>
    <t>Based onInterim distribution as at 30 Dec 2016 - HZ Zhang, Yinxue 31/05/2017</t>
  </si>
  <si>
    <t>Based on Jan2017 MIT Notice - HZ Yang,Mengping 31/05/2017</t>
  </si>
  <si>
    <t>Based on JAN2017 MIT notice - HZ Yang, Jun 31/05/2017</t>
  </si>
  <si>
    <t>Based on 2016 Tax Statement - HZ Jiang, Weiwei 06/10/2016</t>
  </si>
  <si>
    <t>Based on 30 Sep 2016 MIT notice HZ - Zhang, Yinxue 01/06/2017</t>
  </si>
  <si>
    <t>Based on Sep2016 MIT notice - HZ Yang,Yuanyuan 1/06/2017</t>
  </si>
  <si>
    <t>Based on Sep2016 MIT notice - HZ Yang, Yuanyuan 1/06/2017</t>
  </si>
  <si>
    <t>Based on SEP2016 MIT notice - HZ Yang, Yang 31/05/2017</t>
  </si>
  <si>
    <t>Based on Dec2016 MIT notice - HZ Yang, Yuanyuan 1/06/2017</t>
  </si>
  <si>
    <t>Based on Dec2016 distribution payment history on company website - HZ Yang, Yuanyuan 1/06/2017</t>
  </si>
  <si>
    <t>Based on OCT2016 MIT notice - HZ Yang, Yang 01/06/2017</t>
  </si>
  <si>
    <t>Based on 31 DEC 2016 Distribution information - HZ Wu, Wenting 31/05/2017</t>
  </si>
  <si>
    <t>Based on 30 Dec 2016 MIT notice HZ - Zhang, Yinxue 01/06/2017</t>
  </si>
  <si>
    <t>Based on DEC2016 MIT Notice -  HZ  Yang, Jun 01/06/2017</t>
  </si>
  <si>
    <t>976GVY908</t>
  </si>
  <si>
    <t>QSIB AUS INFRA EQTY TRST NO.3</t>
  </si>
  <si>
    <t>Based on QIH distribution reports - HZ Kang Lulu 26/05/2017</t>
  </si>
  <si>
    <t>Base on QIH distribution report - HZ Kang Lulu 02/06/2017</t>
  </si>
  <si>
    <t>Base on QIH Distribution Report- HZ Zhang, Yinxue 02/06/2017</t>
  </si>
  <si>
    <t>Base on QIH Distribution Report - HZ Kang Lulu 02/06/2017</t>
  </si>
  <si>
    <t>Based on QIH Distribution Report - HZ Yang, Mengping 2/06/2017</t>
  </si>
  <si>
    <t>Based on QIH Distribution Report - HZ Yu, Qiong 02/06/2017</t>
  </si>
  <si>
    <t>Base on QIH Distribution report -HZ  Kang Lulu 02/06/2017</t>
  </si>
  <si>
    <t>Base on QIH Distribution Report- HZ Yang, Mengping  02/06/2017</t>
  </si>
  <si>
    <t>Based on client advice - HZ Yang, Yuanyuan 02/06/2017</t>
  </si>
  <si>
    <t>Based on BGIR/BGLM, it` s reinvestment of manager fee rebates -HZ Yang,Yang  02/06/2017</t>
  </si>
  <si>
    <t>Based on 2016 Tax statement - HZ Wu, Wenting 03/05/2017</t>
  </si>
  <si>
    <t>Based on DEC2016MIT notice - HZ Yang, Yang 02/06/2017</t>
  </si>
  <si>
    <t>Based on Dec2017 MIT Notice and Website - HZ Yang,Mengping 2/06/2017</t>
  </si>
  <si>
    <t>Based on 2016 tax statement - HZ Yang,Mengping 31/05/2017</t>
  </si>
  <si>
    <t>Based on DEC2016 MIT notice - HZ Yang, Jun 31/05/2017</t>
  </si>
  <si>
    <t>Based on Q3TW Dec Distribution Report - HZ Jiang, Roujia 01/06/2017</t>
  </si>
  <si>
    <t>Based on SET2016 MIT notice -  Yang, Jun  31/05/2017</t>
  </si>
  <si>
    <t>Based on 2016 annual tax statement, no website information-HZ Shen, Xia 5/06/2017</t>
  </si>
  <si>
    <t>Based on SEP M9BG DRP calculation - HZ Jiang, Roujia 06/06/2017</t>
  </si>
  <si>
    <t>0.0045740000</t>
  </si>
  <si>
    <t>0.4741241850</t>
  </si>
  <si>
    <t>0.0126169410</t>
  </si>
  <si>
    <t>0.0092702000</t>
  </si>
  <si>
    <t>0.5092130000</t>
  </si>
  <si>
    <t>0.5372950000</t>
  </si>
  <si>
    <t>0.0332144760</t>
  </si>
  <si>
    <t>1.4100000000</t>
  </si>
  <si>
    <t>0.0015490000</t>
  </si>
  <si>
    <t>0.0013200000</t>
  </si>
  <si>
    <t>0.0014193300</t>
  </si>
  <si>
    <t>0.0095790000</t>
  </si>
  <si>
    <t>0.0150650000</t>
  </si>
  <si>
    <t>0.0001080000</t>
  </si>
  <si>
    <t>0.0044240000</t>
  </si>
  <si>
    <t>0.0057554000</t>
  </si>
  <si>
    <t>0.0001850000</t>
  </si>
  <si>
    <t>0.0002680000</t>
  </si>
  <si>
    <t>0.0136110000</t>
  </si>
  <si>
    <t>0.0140719510</t>
  </si>
  <si>
    <t>0.3061749770</t>
  </si>
  <si>
    <t>0.0058548020</t>
  </si>
  <si>
    <t>0.0281547700</t>
  </si>
  <si>
    <t>0.0392566800</t>
  </si>
  <si>
    <t>0.0158164900</t>
  </si>
  <si>
    <t>0.0299075000</t>
  </si>
  <si>
    <t>0.0025699460</t>
  </si>
  <si>
    <t>0.0021946010</t>
  </si>
  <si>
    <t>0.0014804840</t>
  </si>
  <si>
    <t>0.0039550000</t>
  </si>
  <si>
    <t>0.0039870000</t>
  </si>
  <si>
    <t>0.0139620200</t>
  </si>
  <si>
    <t>0.0777000000</t>
  </si>
  <si>
    <t>0.1685707000</t>
  </si>
  <si>
    <t>0.0147541000</t>
  </si>
  <si>
    <t>0.0223273200</t>
  </si>
  <si>
    <t>0.3598000000</t>
  </si>
  <si>
    <t>0.3610000000</t>
  </si>
  <si>
    <t>0.3650000000</t>
  </si>
  <si>
    <t>0.3619000000</t>
  </si>
  <si>
    <t>0.3624000000</t>
  </si>
  <si>
    <t>0.3660000000</t>
  </si>
  <si>
    <t>0.3770200000</t>
  </si>
  <si>
    <t>0.0009939040</t>
  </si>
  <si>
    <t>0.0155533680</t>
  </si>
  <si>
    <t>0.0002436910</t>
  </si>
  <si>
    <t>0.0473136000</t>
  </si>
  <si>
    <t>0.0413885000</t>
  </si>
  <si>
    <t>0.0034884800</t>
  </si>
  <si>
    <t>0.0034542770</t>
  </si>
  <si>
    <t>0.0000058700</t>
  </si>
  <si>
    <t>0.0018165120</t>
  </si>
  <si>
    <t>0.0154982000</t>
  </si>
  <si>
    <t>0.0438973000</t>
  </si>
  <si>
    <t>0.0062167680</t>
  </si>
  <si>
    <t>0.1005475590</t>
  </si>
  <si>
    <t>2.4738714000</t>
  </si>
  <si>
    <t>0.0267327000</t>
  </si>
  <si>
    <t>0.0079208000</t>
  </si>
  <si>
    <t>0.0053959000</t>
  </si>
  <si>
    <t>0.0473145000</t>
  </si>
  <si>
    <t>0.0048943800</t>
  </si>
  <si>
    <t>0.0413895000</t>
  </si>
  <si>
    <t>0.0292080000</t>
  </si>
  <si>
    <t>0.0247140850</t>
  </si>
  <si>
    <t>0.2010000001</t>
  </si>
  <si>
    <t>0.0466948100</t>
  </si>
  <si>
    <t>0.0008933700</t>
  </si>
  <si>
    <t>0.0438987000</t>
  </si>
  <si>
    <t>0.0270625040</t>
  </si>
  <si>
    <t>0.0120052000</t>
  </si>
  <si>
    <t>0.0005004000</t>
  </si>
  <si>
    <t>0.0254954320</t>
  </si>
  <si>
    <t>0.0100890000</t>
  </si>
  <si>
    <t>0.0101200000</t>
  </si>
  <si>
    <t>0.0000102750</t>
  </si>
  <si>
    <t>0.0037150000</t>
  </si>
  <si>
    <t>0.0426807460</t>
  </si>
  <si>
    <t>0.0000000210</t>
  </si>
  <si>
    <t>0.0452938530</t>
  </si>
  <si>
    <t>0.0136270000</t>
  </si>
  <si>
    <t>0.0138354000</t>
  </si>
  <si>
    <t>0.0042760200</t>
  </si>
  <si>
    <t>0.0000512329</t>
  </si>
  <si>
    <t>0.0894580000</t>
  </si>
  <si>
    <t>1.7205790000</t>
  </si>
  <si>
    <t>0.3638120000</t>
  </si>
  <si>
    <t>0.0106770350</t>
  </si>
  <si>
    <t>0.0008415110</t>
  </si>
  <si>
    <t>0.0050978000</t>
  </si>
  <si>
    <t>0.0025308000</t>
  </si>
  <si>
    <t>0.0000870000</t>
  </si>
  <si>
    <t>0.0206520000</t>
  </si>
  <si>
    <t>0.0137620000</t>
  </si>
  <si>
    <t>0.0066440000</t>
  </si>
  <si>
    <t>0.0593220000</t>
  </si>
  <si>
    <t>0.0173900000</t>
  </si>
  <si>
    <t>0.0074449620</t>
  </si>
  <si>
    <t>0.0003221000</t>
  </si>
  <si>
    <t>0.0112320000</t>
  </si>
  <si>
    <t>0.0504000000</t>
  </si>
  <si>
    <t>0.0199925000</t>
  </si>
  <si>
    <t>0.0201486000</t>
  </si>
  <si>
    <t>0.0193388000</t>
  </si>
  <si>
    <t>0.0105000000</t>
  </si>
  <si>
    <t>0.0070312200</t>
  </si>
  <si>
    <t>1.0201370000</t>
  </si>
  <si>
    <t>0.4974000000</t>
  </si>
  <si>
    <t>0.0863000000</t>
  </si>
  <si>
    <t>4331903.5800000000</t>
  </si>
  <si>
    <t>0.1060000000</t>
  </si>
  <si>
    <t>0.0046071500</t>
  </si>
  <si>
    <t>0.7272460000</t>
  </si>
  <si>
    <t>0.1755830200</t>
  </si>
  <si>
    <t>0.1835370000</t>
  </si>
  <si>
    <t>0.9277980000</t>
  </si>
  <si>
    <t>0.0066000000</t>
  </si>
  <si>
    <t>0.0459980000</t>
  </si>
  <si>
    <t>0.0044350000</t>
  </si>
  <si>
    <t>0.0077477510</t>
  </si>
  <si>
    <t>0.0084527000</t>
  </si>
  <si>
    <t>0.0114761000</t>
  </si>
  <si>
    <t>0.0009378000</t>
  </si>
  <si>
    <t>0.0238491900</t>
  </si>
  <si>
    <t>0.0017655200</t>
  </si>
  <si>
    <t>0.0057191900</t>
  </si>
  <si>
    <t>0.0047555000</t>
  </si>
  <si>
    <t>0.0001130000</t>
  </si>
  <si>
    <t>0.5499610000</t>
  </si>
  <si>
    <t>0.0093418400</t>
  </si>
  <si>
    <t>LLC</t>
  </si>
  <si>
    <t>PIM01</t>
  </si>
  <si>
    <t>PIM03</t>
  </si>
  <si>
    <t>VF010</t>
  </si>
  <si>
    <t>TCL</t>
  </si>
  <si>
    <t>APA</t>
  </si>
  <si>
    <t>SYD</t>
  </si>
  <si>
    <t>SCG</t>
  </si>
  <si>
    <t>WFD</t>
  </si>
  <si>
    <t>MXUPA</t>
  </si>
  <si>
    <t>FR222</t>
  </si>
  <si>
    <t>FR100</t>
  </si>
  <si>
    <t>FR003</t>
  </si>
  <si>
    <t>FR008</t>
  </si>
  <si>
    <t>FR001</t>
  </si>
  <si>
    <t>FR093</t>
  </si>
  <si>
    <t>FR266</t>
  </si>
  <si>
    <t>FR278</t>
  </si>
  <si>
    <t>FR277</t>
  </si>
  <si>
    <t>MGC</t>
  </si>
  <si>
    <t>QS022</t>
  </si>
  <si>
    <t>CIP</t>
  </si>
  <si>
    <t>FET</t>
  </si>
  <si>
    <t>GJT</t>
  </si>
  <si>
    <t>QS002</t>
  </si>
  <si>
    <t>FR301</t>
  </si>
  <si>
    <t>FR255</t>
  </si>
  <si>
    <t>FR146</t>
  </si>
  <si>
    <t>FR097</t>
  </si>
  <si>
    <t>FR096</t>
  </si>
  <si>
    <t>FR101</t>
  </si>
  <si>
    <t>FR106</t>
  </si>
  <si>
    <t>FR105</t>
  </si>
  <si>
    <t>FR271</t>
  </si>
  <si>
    <t>FR254</t>
  </si>
  <si>
    <t>FR286</t>
  </si>
  <si>
    <t>IG001</t>
  </si>
  <si>
    <t>IG007</t>
  </si>
  <si>
    <t>IG002</t>
  </si>
  <si>
    <t>QS015</t>
  </si>
  <si>
    <t>QS003</t>
  </si>
  <si>
    <t>QS013</t>
  </si>
  <si>
    <t>QS035</t>
  </si>
  <si>
    <t>QS021</t>
  </si>
  <si>
    <t>QS001</t>
  </si>
  <si>
    <t>AOF</t>
  </si>
  <si>
    <t>QS025</t>
  </si>
  <si>
    <t>ENN</t>
  </si>
  <si>
    <t>GOZ</t>
  </si>
  <si>
    <t>BEAR</t>
  </si>
  <si>
    <t>VCX</t>
  </si>
  <si>
    <t>VF014</t>
  </si>
  <si>
    <t>VF016</t>
  </si>
  <si>
    <t>VF012</t>
  </si>
  <si>
    <t>VF013</t>
  </si>
  <si>
    <t>FR028</t>
  </si>
  <si>
    <t>FR029</t>
  </si>
  <si>
    <t>FR031</t>
  </si>
  <si>
    <t>FR030</t>
  </si>
  <si>
    <t>QS016</t>
  </si>
  <si>
    <t>QS038</t>
  </si>
  <si>
    <t>QS027</t>
  </si>
  <si>
    <t>QS026</t>
  </si>
  <si>
    <t>QS045</t>
  </si>
  <si>
    <t>QS034</t>
  </si>
  <si>
    <t>VF011</t>
  </si>
  <si>
    <t>VF005</t>
  </si>
  <si>
    <t>VF006</t>
  </si>
  <si>
    <t>ISP01</t>
  </si>
  <si>
    <t>ISP02</t>
  </si>
  <si>
    <t>QSHS</t>
  </si>
  <si>
    <t>QS031</t>
  </si>
  <si>
    <t>QS008</t>
  </si>
  <si>
    <t>CDP</t>
  </si>
  <si>
    <t>QS005</t>
  </si>
  <si>
    <t>QS007</t>
  </si>
  <si>
    <t>QSHL</t>
  </si>
  <si>
    <t>MGR</t>
  </si>
  <si>
    <t>QS006</t>
  </si>
  <si>
    <t>SG011</t>
  </si>
  <si>
    <t>218</t>
  </si>
  <si>
    <t>SYI</t>
  </si>
  <si>
    <t>SG012</t>
  </si>
  <si>
    <t>FR292</t>
  </si>
  <si>
    <t>FR247</t>
  </si>
  <si>
    <t>213</t>
  </si>
  <si>
    <t>229</t>
  </si>
  <si>
    <t>219</t>
  </si>
  <si>
    <t>CMW</t>
  </si>
  <si>
    <t>GMF</t>
  </si>
  <si>
    <t>ARF</t>
  </si>
  <si>
    <t>RFF</t>
  </si>
  <si>
    <t>VHY</t>
  </si>
  <si>
    <t>VAS</t>
  </si>
  <si>
    <t>VGE</t>
  </si>
  <si>
    <t>AAD</t>
  </si>
  <si>
    <t>BWP</t>
  </si>
  <si>
    <t>CQR</t>
  </si>
  <si>
    <t>LEP</t>
  </si>
  <si>
    <t>DUE</t>
  </si>
  <si>
    <t>GMG</t>
  </si>
  <si>
    <t>AJA</t>
  </si>
  <si>
    <t>CHC</t>
  </si>
  <si>
    <t>TIX</t>
  </si>
  <si>
    <t>CLW</t>
  </si>
  <si>
    <t>HPI</t>
  </si>
  <si>
    <t>GDI</t>
  </si>
  <si>
    <t>VSO</t>
  </si>
  <si>
    <t>QOZ</t>
  </si>
  <si>
    <t>VGB</t>
  </si>
  <si>
    <t>VAP</t>
  </si>
  <si>
    <t>GPT</t>
  </si>
  <si>
    <t>NSR</t>
  </si>
  <si>
    <t>IOF</t>
  </si>
  <si>
    <t>INA</t>
  </si>
  <si>
    <t>ABP</t>
  </si>
  <si>
    <t>TGP</t>
  </si>
  <si>
    <t>Approved</t>
  </si>
  <si>
    <t>Add</t>
  </si>
  <si>
    <t>Yes</t>
  </si>
  <si>
    <t>No</t>
  </si>
  <si>
    <t xml:space="preserve">VANGUARD AUSTRALIAN PROPERTY </t>
  </si>
  <si>
    <t>976VACI08</t>
  </si>
  <si>
    <t>UNITING ETHICAL AUS EQUITY TRU</t>
  </si>
  <si>
    <t>VFMM</t>
  </si>
  <si>
    <t>SYR2</t>
  </si>
  <si>
    <t>SY17</t>
  </si>
  <si>
    <t>SYR9</t>
  </si>
  <si>
    <t>AUYY</t>
  </si>
  <si>
    <t>ACSS</t>
  </si>
  <si>
    <t>AULL</t>
  </si>
  <si>
    <t>CLHH</t>
  </si>
  <si>
    <t>FSCC</t>
  </si>
  <si>
    <t>MCSS</t>
  </si>
  <si>
    <t>QSFF</t>
  </si>
  <si>
    <t>QICC</t>
  </si>
  <si>
    <t>SYCV</t>
  </si>
  <si>
    <t>AURR</t>
  </si>
  <si>
    <t>AUSS</t>
  </si>
  <si>
    <t>SYDH</t>
  </si>
  <si>
    <t>EQTT</t>
  </si>
  <si>
    <t>SYKK</t>
  </si>
  <si>
    <t>SYCW</t>
  </si>
  <si>
    <t>SYBX</t>
  </si>
  <si>
    <t>SY82</t>
  </si>
  <si>
    <t>CWDD</t>
  </si>
  <si>
    <t xml:space="preserve">SSGA CASH MANAGEMENT TRUST </t>
  </si>
  <si>
    <t>VINN</t>
  </si>
  <si>
    <t>FORTIUS  D CLASS UNITS</t>
  </si>
  <si>
    <t>MICROCAP INVESTMENT TRUST 2</t>
  </si>
  <si>
    <t>GENESIS EMERGING MARKET TRUST</t>
  </si>
  <si>
    <t>JCP AUS EQ CORE LONG SHORT A</t>
  </si>
  <si>
    <t>VINVA AUST EQT ALPHA EXT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</si>
</sst>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4"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0"/>
    <numFmt numFmtId="165" formatCode="#,##0.00000"/>
    <numFmt numFmtId="166" formatCode="_(* #,##0.00000000_);_(* \(#,##0.00000000\);_(* &quot;-&quot;??_);_(@_)"/>
    <numFmt numFmtId="167" formatCode="#,##0.000000"/>
    <numFmt numFmtId="168" formatCode="#,##0.0000000"/>
    <numFmt numFmtId="169" formatCode="#,##0.00000000"/>
    <numFmt numFmtId="170" formatCode="_-* #,##0.00_-;\-* #,##0.00_-;_-* &quot;-&quot;??_-;_-@_-"/>
    <numFmt numFmtId="171" formatCode="yyyy/mm/dd"/>
    <numFmt numFmtId="172" formatCode="dd/mm/yy"/>
    <numFmt numFmtId="173" formatCode="&quot;$&quot;#,##0.00;\-&quot;$&quot;#,##0.00"/>
    <numFmt numFmtId="174" formatCode="_-* #,##0_-;\-* #,##0_-;_-* &quot;-&quot;_-;_-@_-"/>
    <numFmt numFmtId="175" formatCode="_-&quot;$&quot;* #,##0.00_-;\-&quot;$&quot;* #,##0.00_-;_-&quot;$&quot;* &quot;-&quot;??_-;_-@_-"/>
    <numFmt numFmtId="176" formatCode="_-#,##0_-;\(#,##0\);_-\ \ &quot;-&quot;_-;_-@_-"/>
    <numFmt numFmtId="177" formatCode="_-#,##0.00_-;\(#,##0.00\);_-\ \ &quot;-&quot;_-;_-@_-"/>
    <numFmt numFmtId="178" formatCode="mmm/dd/yyyy;_-\ &quot;N/A&quot;_-;_-\ &quot;-&quot;_-"/>
    <numFmt numFmtId="179" formatCode="mmm/yyyy;_-\ &quot;N/A&quot;_-;_-\ &quot;-&quot;_-"/>
    <numFmt numFmtId="180" formatCode="_-#,##0%_-;\(#,##0%\);_-\ &quot;-&quot;_-"/>
    <numFmt numFmtId="181" formatCode="_-#,###,_-;\(#,###,\);_-\ \ &quot;-&quot;_-;_-@_-"/>
    <numFmt numFmtId="182" formatCode="_-#,###.00,_-;\(#,###.00,\);_-\ \ &quot;-&quot;_-;_-@_-"/>
    <numFmt numFmtId="183" formatCode="_-#0&quot;.&quot;0,_-;\(#0&quot;.&quot;0,\);_-\ \ &quot;-&quot;_-;_-@_-"/>
    <numFmt numFmtId="184" formatCode="_-#0&quot;.&quot;0000_-;\(#0&quot;.&quot;0000\);_-\ \ &quot;-&quot;_-;_-@_-"/>
    <numFmt numFmtId="185" formatCode="_([$€-2]* #,##0.00_);_([$€-2]* \(#,##0.00\);_([$€-2]* &quot;-&quot;??_)"/>
    <numFmt numFmtId="186" formatCode="[$-C09]dd\-mmm\-yy;@"/>
    <numFmt numFmtId="187" formatCode="[$-C09]dd/mmm/yy;@"/>
    <numFmt numFmtId="188" formatCode="[$-C09]dddd\,\ d\ mmmm\ yyyy;@"/>
    <numFmt numFmtId="189" formatCode="[$-C09]d\ mmmm\ yyyy;@"/>
    <numFmt numFmtId="190" formatCode="_(* #,##0.0_);_(* \(#,##0.0\);_(* &quot;-&quot;?_);@_)"/>
    <numFmt numFmtId="191" formatCode="dd\-mmm\-yy_*"/>
    <numFmt numFmtId="192" formatCode="&quot;$&quot;#,##0&quot; k&quot;"/>
    <numFmt numFmtId="193" formatCode="&quot;$&quot;#,##0.0&quot; k&quot;"/>
    <numFmt numFmtId="194" formatCode="&quot;$&quot;#,##0&quot;/hr&quot;"/>
    <numFmt numFmtId="195" formatCode="&quot;$&quot;#,##0,_);[Red]\(&quot;$&quot;#,##0,\)"/>
    <numFmt numFmtId="196" formatCode="_ &quot;\&quot;* #,##0.00_ ;_ &quot;\&quot;* \-#,##0.00_ ;_ &quot;\&quot;* &quot;-&quot;??_ ;_ @_ "/>
    <numFmt numFmtId="197" formatCode="_ * #,##0.00_ ;_ * \-#,##0.00_ ;_ * &quot;-&quot;??_ ;_ @_ "/>
    <numFmt numFmtId="198" formatCode="_ * #,##0_ ;_ * \-#,##0_ ;_ * &quot;-&quot;_ ;_ @_ "/>
    <numFmt numFmtId="199" formatCode="0.0_)\%;\(0.0\)\%;0.0_)\%;@_)_%"/>
    <numFmt numFmtId="200" formatCode="#,##0.0_)_%;\(#,##0.0\)_%;0.0_)_%;@_)_%"/>
    <numFmt numFmtId="201" formatCode="#,##0.0_);\(#,##0.0\);#,##0.0_);@_)"/>
    <numFmt numFmtId="202" formatCode="&quot;$&quot;_(#,##0.00_);&quot;$&quot;\(#,##0.00\);&quot;$&quot;_(0.00_);@_)"/>
    <numFmt numFmtId="203" formatCode="#,##0.00_);\(#,##0.00\);0.00_);@_)"/>
    <numFmt numFmtId="204" formatCode="\€_(#,##0.00_);\€\(#,##0.00\);\€_(0.00_);@_)"/>
    <numFmt numFmtId="205" formatCode="#,##0_)\x;\(#,##0\)\x;0_)\x;@_)_x"/>
    <numFmt numFmtId="206" formatCode="#,##0_)_x;\(#,##0\)_x;0_)_x;@_)_x"/>
    <numFmt numFmtId="207" formatCode="#."/>
    <numFmt numFmtId="208" formatCode="#,##0,_);\(#,##0,\)"/>
    <numFmt numFmtId="209" formatCode="_(* #,##0.00_);_(* \(#,##0.00\);_(* &quot;0.00&quot;_);_(@_)"/>
    <numFmt numFmtId="210" formatCode="_(&quot;AUD&quot;\ * #,##0_);_(&quot;AUD&quot;\ * \(#,##0\);_(* &quot;-&quot;_);_(@_)"/>
    <numFmt numFmtId="211" formatCode="_(&quot;AUD&quot;\ * #,##0.00_);_(&quot;AUD&quot;\ * \(#,##0.00\);_(* &quot;-&quot;_);_(@_)"/>
    <numFmt numFmtId="212" formatCode="#,##0\ ;\(#,##0\);\-\ \ \ \ \ "/>
    <numFmt numFmtId="213" formatCode="#,##0\ ;\(#,##0\);\–\ \ \ \ \ "/>
    <numFmt numFmtId="214" formatCode="#,##0;\(#,##0\)"/>
    <numFmt numFmtId="215" formatCode="&quot;$&quot;#,##0.00"/>
    <numFmt numFmtId="216" formatCode="#,##0_ ;[Red]\(#,##0\);\-"/>
    <numFmt numFmtId="217" formatCode="#,##0_);[Red]\(#,##0\);\-"/>
    <numFmt numFmtId="218" formatCode="#,##0.00_ ;[Red]\(#,##0.00\);\-"/>
    <numFmt numFmtId="219" formatCode="#,##0.00_ ;[Red]\-#,##0.00\ "/>
    <numFmt numFmtId="220" formatCode="&quot;$&quot;#,##0"/>
    <numFmt numFmtId="221" formatCode="_-[$€-2]* #,##0.00_-;\-[$€-2]* #,##0.00_-;_-[$€-2]* &quot;-&quot;??_-"/>
    <numFmt numFmtId="222" formatCode="#,###,##0.00;\(#,###,##0.00\)"/>
    <numFmt numFmtId="223" formatCode="&quot;$&quot;#,###,##0.00;\(&quot;$&quot;#,###,##0.00\)"/>
    <numFmt numFmtId="224" formatCode="#,##0.00%;\(#,##0.00%\)"/>
  </numFmts>
  <fonts count="207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8"/>
      <color indexed="8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name val="Times New Roman"/>
      <family val="1"/>
    </font>
    <font>
      <sz val="11"/>
      <name val="Calibri"/>
      <family val="2"/>
    </font>
    <font>
      <b/>
      <sz val="11"/>
      <name val="Arial"/>
      <family val="2"/>
    </font>
    <font>
      <sz val="10"/>
      <color theme="1"/>
      <name val="Calibri"/>
      <family val="2"/>
      <scheme val="minor"/>
    </font>
    <font>
      <sz val="10"/>
      <name val="Tahoma"/>
      <family val="2"/>
    </font>
    <font>
      <sz val="6"/>
      <color indexed="8"/>
      <name val="Courier New"/>
      <family val="3"/>
    </font>
    <font>
      <u/>
      <sz val="7.5"/>
      <color indexed="12"/>
      <name val="Arial"/>
      <family val="2"/>
    </font>
    <font>
      <sz val="12"/>
      <name val="Arial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u val="singleAccounting"/>
      <vertAlign val="subscript"/>
      <sz val="10"/>
      <name val="Times New Roman"/>
      <family val="1"/>
    </font>
    <font>
      <i/>
      <sz val="9"/>
      <name val="Times New Roman"/>
      <family val="1"/>
    </font>
    <font>
      <sz val="10"/>
      <color indexed="10"/>
      <name val="Helv"/>
    </font>
    <font>
      <sz val="8"/>
      <name val="Helv"/>
    </font>
    <font>
      <sz val="11"/>
      <color indexed="8"/>
      <name val="Calibri"/>
      <family val="2"/>
    </font>
    <font>
      <sz val="11.5"/>
      <name val="Times New Roman"/>
      <family val="1"/>
    </font>
    <font>
      <sz val="10"/>
      <color indexed="8"/>
      <name val="MS Sans Serif"/>
      <family val="2"/>
    </font>
    <font>
      <sz val="10"/>
      <color theme="1"/>
      <name val="Arial"/>
      <family val="2"/>
    </font>
    <font>
      <sz val="11"/>
      <name val="Tahoma"/>
      <family val="2"/>
    </font>
    <font>
      <sz val="10"/>
      <name val="Verdana"/>
      <family val="2"/>
    </font>
    <font>
      <sz val="6.5"/>
      <name val="Arial Bold"/>
    </font>
    <font>
      <sz val="11"/>
      <color indexed="62"/>
      <name val="Calibri"/>
      <family val="2"/>
    </font>
    <font>
      <sz val="11"/>
      <color indexed="8"/>
      <name val="宋体"/>
      <charset val="134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u/>
      <sz val="8.5"/>
      <color indexed="12"/>
      <name val="Arial"/>
      <family val="2"/>
    </font>
    <font>
      <sz val="10"/>
      <color indexed="10"/>
      <name val="Arial"/>
      <family val="2"/>
    </font>
    <font>
      <sz val="11"/>
      <color theme="1"/>
      <name val="Calibri"/>
      <family val="2"/>
      <charset val="128"/>
      <scheme val="minor"/>
    </font>
    <font>
      <sz val="10"/>
      <color indexed="9"/>
      <name val="Arial"/>
      <family val="2"/>
    </font>
    <font>
      <sz val="10"/>
      <color indexed="20"/>
      <name val="Arial"/>
      <family val="2"/>
    </font>
    <font>
      <b/>
      <sz val="12"/>
      <color indexed="63"/>
      <name val="Calibri"/>
      <family val="2"/>
    </font>
    <font>
      <b/>
      <sz val="12"/>
      <color indexed="63"/>
      <name val="Arial"/>
      <family val="2"/>
    </font>
    <font>
      <b/>
      <sz val="12"/>
      <color indexed="56"/>
      <name val="Calibri"/>
      <family val="2"/>
    </font>
    <font>
      <b/>
      <sz val="9"/>
      <color indexed="63"/>
      <name val="Calibri"/>
      <family val="2"/>
    </font>
    <font>
      <b/>
      <sz val="11"/>
      <color indexed="28"/>
      <name val="Calibri"/>
      <family val="2"/>
    </font>
    <font>
      <b/>
      <sz val="9"/>
      <color indexed="63"/>
      <name val="Arial"/>
      <family val="2"/>
    </font>
    <font>
      <sz val="10"/>
      <color indexed="8"/>
      <name val="Calibri"/>
      <family val="2"/>
    </font>
    <font>
      <sz val="9"/>
      <name val="Arial"/>
      <family val="2"/>
    </font>
    <font>
      <i/>
      <sz val="8"/>
      <color indexed="8"/>
      <name val="Arial"/>
      <family val="2"/>
    </font>
    <font>
      <b/>
      <sz val="10"/>
      <color indexed="52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53"/>
      <name val="Arial"/>
      <family val="2"/>
    </font>
    <font>
      <b/>
      <sz val="13"/>
      <color indexed="53"/>
      <name val="Arial"/>
      <family val="2"/>
    </font>
    <font>
      <b/>
      <sz val="11"/>
      <color indexed="53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b/>
      <sz val="10"/>
      <color indexed="63"/>
      <name val="Arial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8"/>
      <color indexed="53"/>
      <name val="Georgia"/>
      <family val="2"/>
    </font>
    <font>
      <b/>
      <sz val="10"/>
      <color indexed="8"/>
      <name val="Arial"/>
      <family val="2"/>
    </font>
    <font>
      <i/>
      <sz val="10"/>
      <name val="Arial"/>
      <family val="2"/>
    </font>
    <font>
      <sz val="10"/>
      <color theme="0"/>
      <name val="Calibri"/>
      <family val="2"/>
      <scheme val="minor"/>
    </font>
    <font>
      <u/>
      <sz val="8.25"/>
      <color indexed="12"/>
      <name val="Calibri"/>
      <family val="2"/>
    </font>
    <font>
      <u/>
      <sz val="9.35"/>
      <color indexed="12"/>
      <name val="Tahoma"/>
      <family val="2"/>
    </font>
    <font>
      <b/>
      <sz val="10"/>
      <color indexed="10"/>
      <name val="Arial"/>
      <family val="2"/>
    </font>
    <font>
      <b/>
      <sz val="15"/>
      <color indexed="62"/>
      <name val="Arial"/>
      <family val="2"/>
    </font>
    <font>
      <b/>
      <sz val="13"/>
      <color indexed="62"/>
      <name val="Arial"/>
      <family val="2"/>
    </font>
    <font>
      <b/>
      <sz val="11"/>
      <color indexed="62"/>
      <name val="Arial"/>
      <family val="2"/>
    </font>
    <font>
      <sz val="10"/>
      <color indexed="19"/>
      <name val="Arial"/>
      <family val="2"/>
    </font>
    <font>
      <b/>
      <sz val="18"/>
      <color indexed="62"/>
      <name val="Cambria"/>
      <family val="1"/>
    </font>
    <font>
      <b/>
      <sz val="10"/>
      <name val="MS Sans Serif"/>
      <family val="2"/>
    </font>
    <font>
      <sz val="9"/>
      <color indexed="12"/>
      <name val="Arial"/>
      <family val="2"/>
    </font>
    <font>
      <sz val="10"/>
      <name val="Helv"/>
    </font>
    <font>
      <sz val="12"/>
      <name val="???"/>
      <family val="3"/>
      <charset val="129"/>
    </font>
    <font>
      <sz val="12"/>
      <name val="바탕체"/>
      <family val="1"/>
      <charset val="129"/>
    </font>
    <font>
      <u/>
      <sz val="11"/>
      <color indexed="36"/>
      <name val="??"/>
      <family val="3"/>
      <charset val="129"/>
    </font>
    <font>
      <sz val="11"/>
      <name val="???"/>
      <family val="1"/>
      <charset val="129"/>
    </font>
    <font>
      <sz val="10"/>
      <name val="????_x000d_"/>
    </font>
    <font>
      <b/>
      <sz val="10"/>
      <name val="???††††††††††"/>
    </font>
    <font>
      <sz val="10"/>
      <name val="???††††††††††"/>
    </font>
    <font>
      <sz val="12"/>
      <name val="바탕체"/>
      <family val="3"/>
      <charset val="129"/>
    </font>
    <font>
      <sz val="10"/>
      <name val="Helvetica 45 Light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"/>
      <color indexed="18"/>
      <name val="Courier"/>
      <family val="3"/>
    </font>
    <font>
      <sz val="11"/>
      <name val="￥i￠￢￠?o"/>
      <family val="3"/>
      <charset val="129"/>
    </font>
    <font>
      <sz val="12"/>
      <name val="w"/>
      <family val="2"/>
    </font>
    <font>
      <sz val="11"/>
      <name val="?"/>
      <family val="3"/>
      <charset val="136"/>
    </font>
    <font>
      <sz val="9"/>
      <name val="Palatino"/>
      <family val="1"/>
    </font>
    <font>
      <sz val="10"/>
      <color theme="0"/>
      <name val="Arial"/>
      <family val="2"/>
    </font>
    <font>
      <sz val="10"/>
      <color indexed="10"/>
      <name val="Helv"/>
      <family val="2"/>
    </font>
    <font>
      <sz val="12"/>
      <name val="굴림체"/>
      <family val="3"/>
      <charset val="129"/>
    </font>
    <font>
      <sz val="12"/>
      <name val="¨IoUAAA¡§u"/>
      <family val="1"/>
      <charset val="129"/>
    </font>
    <font>
      <sz val="11"/>
      <name val="μ¸¿o"/>
      <family val="3"/>
      <charset val="129"/>
    </font>
    <font>
      <sz val="9"/>
      <name val="Times New Roman"/>
      <family val="1"/>
    </font>
    <font>
      <sz val="11"/>
      <color rgb="FF9C0006"/>
      <name val="Calibri"/>
      <family val="2"/>
    </font>
    <font>
      <sz val="10"/>
      <color rgb="FF9C0006"/>
      <name val="Calibri"/>
      <family val="2"/>
      <scheme val="minor"/>
    </font>
    <font>
      <sz val="10"/>
      <color rgb="FF9C0006"/>
      <name val="Arial"/>
      <family val="2"/>
    </font>
    <font>
      <sz val="11"/>
      <name val="Times New Roman"/>
      <family val="1"/>
    </font>
    <font>
      <b/>
      <sz val="14"/>
      <color indexed="17"/>
      <name val="Arial"/>
      <family val="2"/>
    </font>
    <font>
      <sz val="4"/>
      <color rgb="FF333399"/>
      <name val="Verdana"/>
      <family val="2"/>
    </font>
    <font>
      <sz val="8"/>
      <color rgb="FFFFFFFF"/>
      <name val="Arial"/>
      <family val="2"/>
    </font>
    <font>
      <sz val="8"/>
      <color rgb="FF000000"/>
      <name val="Arial"/>
      <family val="2"/>
    </font>
    <font>
      <b/>
      <sz val="9"/>
      <color rgb="FFFFFFFF"/>
      <name val="Arial"/>
      <family val="2"/>
    </font>
    <font>
      <sz val="8"/>
      <color rgb="FF0000FF"/>
      <name val="Arial"/>
      <family val="2"/>
    </font>
    <font>
      <sz val="9"/>
      <color rgb="FFFFFFFF"/>
      <name val="Verdana"/>
      <family val="2"/>
    </font>
    <font>
      <sz val="4"/>
      <color indexed="62"/>
      <name val="Verdana"/>
      <family val="2"/>
    </font>
    <font>
      <sz val="8"/>
      <color indexed="9"/>
      <name val="Arial"/>
      <family val="2"/>
    </font>
    <font>
      <b/>
      <sz val="9"/>
      <color indexed="9"/>
      <name val="Arial"/>
      <family val="2"/>
    </font>
    <font>
      <sz val="8"/>
      <color indexed="12"/>
      <name val="Arial"/>
      <family val="2"/>
    </font>
    <font>
      <sz val="9"/>
      <color indexed="9"/>
      <name val="Verdana"/>
      <family val="2"/>
    </font>
    <font>
      <sz val="14"/>
      <name val="μ¸¿oA¼"/>
      <family val="3"/>
      <charset val="129"/>
    </font>
    <font>
      <b/>
      <sz val="14"/>
      <name val="Arial"/>
      <family val="2"/>
    </font>
    <font>
      <b/>
      <i/>
      <sz val="14"/>
      <name val="Arial"/>
      <family val="2"/>
    </font>
    <font>
      <b/>
      <sz val="12"/>
      <name val="Arial"/>
      <family val="2"/>
    </font>
    <font>
      <b/>
      <sz val="24"/>
      <name val="Arial Narrow"/>
      <family val="2"/>
    </font>
    <font>
      <b/>
      <i/>
      <sz val="12"/>
      <name val="Arial"/>
      <family val="2"/>
    </font>
    <font>
      <i/>
      <sz val="12"/>
      <name val="Arial"/>
      <family val="2"/>
    </font>
    <font>
      <sz val="9"/>
      <color indexed="18"/>
      <name val="Arial"/>
      <family val="2"/>
    </font>
    <font>
      <i/>
      <sz val="10"/>
      <color indexed="18"/>
      <name val="Arial"/>
      <family val="2"/>
    </font>
    <font>
      <sz val="10"/>
      <color indexed="18"/>
      <name val="Arial"/>
      <family val="2"/>
    </font>
    <font>
      <sz val="8"/>
      <color indexed="18"/>
      <name val="Arial"/>
      <family val="2"/>
    </font>
    <font>
      <i/>
      <sz val="9"/>
      <color indexed="18"/>
      <name val="Arial"/>
      <family val="2"/>
    </font>
    <font>
      <b/>
      <sz val="11"/>
      <color rgb="FFFA7D00"/>
      <name val="Calibri"/>
      <family val="2"/>
    </font>
    <font>
      <b/>
      <sz val="10"/>
      <color rgb="FFFA7D00"/>
      <name val="Calibri"/>
      <family val="2"/>
      <scheme val="minor"/>
    </font>
    <font>
      <b/>
      <sz val="10"/>
      <color rgb="FFFA7D0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  <font>
      <i/>
      <sz val="10"/>
      <color indexed="13"/>
      <name val="Arial"/>
      <family val="2"/>
    </font>
    <font>
      <b/>
      <i/>
      <sz val="10"/>
      <name val="Arial"/>
      <family val="2"/>
    </font>
    <font>
      <sz val="10"/>
      <color indexed="13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0"/>
      <color indexed="56"/>
      <name val="Arial"/>
      <family val="2"/>
    </font>
    <font>
      <b/>
      <sz val="10"/>
      <color indexed="56"/>
      <name val="Arial"/>
      <family val="2"/>
    </font>
    <font>
      <sz val="10"/>
      <name val="Courier New"/>
      <family val="3"/>
    </font>
    <font>
      <sz val="10"/>
      <name val="MS Sans Serif"/>
      <family val="2"/>
    </font>
    <font>
      <sz val="8"/>
      <name val="Times New Roman"/>
      <family val="1"/>
    </font>
    <font>
      <sz val="8"/>
      <name val="Garamond"/>
      <family val="1"/>
    </font>
    <font>
      <sz val="12"/>
      <name val="Frutiger 45 Light"/>
      <family val="2"/>
    </font>
    <font>
      <i/>
      <sz val="12"/>
      <name val="Frutiger 45 Light"/>
      <family val="2"/>
    </font>
    <font>
      <sz val="11"/>
      <name val="ＭＳ Ｐゴシック"/>
      <family val="3"/>
      <charset val="128"/>
    </font>
    <font>
      <sz val="10"/>
      <color indexed="0"/>
      <name val="Arial"/>
      <family val="2"/>
    </font>
    <font>
      <b/>
      <sz val="14"/>
      <color indexed="9"/>
      <name val="Arial"/>
      <family val="2"/>
    </font>
    <font>
      <u/>
      <sz val="8.3000000000000007"/>
      <color indexed="12"/>
      <name val="Arial"/>
      <family val="2"/>
    </font>
    <font>
      <u/>
      <sz val="3"/>
      <color indexed="12"/>
      <name val="Times New Roman"/>
      <family val="1"/>
    </font>
    <font>
      <sz val="8"/>
      <name val="Helv"/>
      <family val="2"/>
    </font>
    <font>
      <b/>
      <sz val="14"/>
      <name val="Frutiger 87ExtraBlackCn"/>
      <family val="2"/>
    </font>
    <font>
      <sz val="8"/>
      <name val="Tahoma"/>
      <family val="2"/>
    </font>
    <font>
      <i/>
      <sz val="10"/>
      <name val="Helv"/>
    </font>
    <font>
      <b/>
      <i/>
      <sz val="12"/>
      <name val="Frutiger 45 Light"/>
      <family val="2"/>
    </font>
    <font>
      <sz val="10"/>
      <color indexed="18"/>
      <name val="Times New Roman"/>
      <family val="1"/>
    </font>
    <font>
      <b/>
      <sz val="14"/>
      <color indexed="18"/>
      <name val="Times New Roman"/>
      <family val="1"/>
    </font>
    <font>
      <b/>
      <sz val="10"/>
      <color indexed="18"/>
      <name val="Times New Roman"/>
      <family val="1"/>
    </font>
    <font>
      <b/>
      <i/>
      <sz val="11"/>
      <color indexed="4"/>
      <name val="Arial"/>
      <family val="2"/>
    </font>
    <font>
      <i/>
      <sz val="10"/>
      <color indexed="4"/>
      <name val="Arial"/>
      <family val="2"/>
    </font>
    <font>
      <b/>
      <sz val="11"/>
      <color indexed="0"/>
      <name val="Arial"/>
      <family val="2"/>
    </font>
    <font>
      <b/>
      <sz val="12"/>
      <name val="Frutiger 45 Light"/>
      <family val="2"/>
    </font>
    <font>
      <sz val="10"/>
      <name val="Frutiger"/>
    </font>
    <font>
      <sz val="11"/>
      <color rgb="FF7030A0"/>
      <name val="Calibri"/>
      <family val="2"/>
      <scheme val="minor"/>
    </font>
    <font>
      <sz val="8"/>
      <color rgb="FF7030A0"/>
      <name val="Arial"/>
      <family val="2"/>
    </font>
    <font>
      <sz val="10"/>
      <color rgb="FF7030A0"/>
      <name val="Arial"/>
      <family val="2"/>
    </font>
  </fonts>
  <fills count="1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CCC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gray0625">
        <fgColor indexed="10"/>
      </patternFill>
    </fill>
    <fill>
      <patternFill patternType="mediumGray"/>
    </fill>
    <fill>
      <patternFill patternType="solid">
        <fgColor indexed="8"/>
        <bgColor indexed="64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4"/>
        <bgColor indexed="64"/>
      </patternFill>
    </fill>
    <fill>
      <patternFill patternType="solid">
        <fgColor indexed="16"/>
      </patternFill>
    </fill>
    <fill>
      <patternFill patternType="solid">
        <fgColor indexed="60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44"/>
      </patternFill>
    </fill>
    <fill>
      <patternFill patternType="solid">
        <fgColor indexed="44"/>
        <bgColor indexed="56"/>
      </patternFill>
    </fill>
    <fill>
      <patternFill patternType="solid">
        <fgColor indexed="4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FFFF"/>
        <bgColor rgb="FF000080"/>
      </patternFill>
    </fill>
    <fill>
      <patternFill patternType="solid">
        <fgColor indexed="9"/>
        <bgColor indexed="18"/>
      </patternFill>
    </fill>
    <fill>
      <patternFill patternType="solid">
        <fgColor rgb="FFF2F2F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mediumGray">
        <fgColor indexed="22"/>
      </patternFill>
    </fill>
    <fill>
      <patternFill patternType="solid">
        <fgColor theme="7" tint="0.79998168889431442"/>
        <bgColor indexed="64"/>
      </patternFill>
    </fill>
  </fills>
  <borders count="4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3"/>
      </bottom>
      <diagonal/>
    </border>
    <border>
      <left/>
      <right/>
      <top/>
      <bottom style="medium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53"/>
      </bottom>
      <diagonal/>
    </border>
    <border>
      <left/>
      <right/>
      <top/>
      <bottom style="thick">
        <color indexed="47"/>
      </bottom>
      <diagonal/>
    </border>
    <border>
      <left/>
      <right/>
      <top/>
      <bottom style="medium">
        <color indexed="47"/>
      </bottom>
      <diagonal/>
    </border>
    <border>
      <left/>
      <right/>
      <top style="thin">
        <color indexed="53"/>
      </top>
      <bottom style="double">
        <color indexed="53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thin">
        <color rgb="FF808080"/>
      </bottom>
      <diagonal/>
    </border>
    <border>
      <left/>
      <right/>
      <top/>
      <bottom style="thin">
        <color indexed="23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hair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34858">
    <xf numFmtId="0" fontId="0" fillId="0" borderId="0"/>
    <xf numFmtId="0" fontId="2" fillId="0" borderId="0"/>
    <xf numFmtId="0" fontId="1" fillId="0" borderId="0"/>
    <xf numFmtId="43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0" applyNumberFormat="0" applyBorder="0" applyAlignment="0" applyProtection="0"/>
    <xf numFmtId="0" fontId="15" fillId="8" borderId="0" applyNumberFormat="0" applyBorder="0" applyAlignment="0" applyProtection="0"/>
    <xf numFmtId="0" fontId="16" fillId="9" borderId="0" applyNumberFormat="0" applyBorder="0" applyAlignment="0" applyProtection="0"/>
    <xf numFmtId="0" fontId="17" fillId="10" borderId="6" applyNumberFormat="0" applyAlignment="0" applyProtection="0"/>
    <xf numFmtId="0" fontId="18" fillId="11" borderId="7" applyNumberFormat="0" applyAlignment="0" applyProtection="0"/>
    <xf numFmtId="0" fontId="19" fillId="11" borderId="6" applyNumberFormat="0" applyAlignment="0" applyProtection="0"/>
    <xf numFmtId="0" fontId="20" fillId="0" borderId="8" applyNumberFormat="0" applyFill="0" applyAlignment="0" applyProtection="0"/>
    <xf numFmtId="0" fontId="21" fillId="12" borderId="9" applyNumberFormat="0" applyAlignment="0" applyProtection="0"/>
    <xf numFmtId="0" fontId="5" fillId="0" borderId="0" applyNumberFormat="0" applyFill="0" applyBorder="0" applyAlignment="0" applyProtection="0"/>
    <xf numFmtId="0" fontId="9" fillId="13" borderId="10" applyNumberFormat="0" applyFont="0" applyAlignment="0" applyProtection="0"/>
    <xf numFmtId="0" fontId="22" fillId="0" borderId="0" applyNumberFormat="0" applyFill="0" applyBorder="0" applyAlignment="0" applyProtection="0"/>
    <xf numFmtId="0" fontId="23" fillId="0" borderId="11" applyNumberFormat="0" applyFill="0" applyAlignment="0" applyProtection="0"/>
    <xf numFmtId="0" fontId="24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24" fillId="25" borderId="0" applyNumberFormat="0" applyBorder="0" applyAlignment="0" applyProtection="0"/>
    <xf numFmtId="0" fontId="24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24" fillId="37" borderId="0" applyNumberFormat="0" applyBorder="0" applyAlignment="0" applyProtection="0"/>
    <xf numFmtId="0" fontId="2" fillId="0" borderId="0"/>
    <xf numFmtId="170" fontId="2" fillId="0" borderId="0" applyFont="0" applyFill="0" applyBorder="0" applyAlignment="0" applyProtection="0"/>
    <xf numFmtId="0" fontId="9" fillId="0" borderId="0"/>
    <xf numFmtId="0" fontId="9" fillId="0" borderId="0"/>
    <xf numFmtId="0" fontId="1" fillId="0" borderId="0">
      <alignment vertical="top"/>
    </xf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 applyProtection="0"/>
    <xf numFmtId="177" fontId="26" fillId="0" borderId="0" applyFill="0" applyBorder="0" applyProtection="0">
      <alignment horizontal="right"/>
    </xf>
    <xf numFmtId="170" fontId="9" fillId="0" borderId="0" applyFont="0" applyFill="0" applyBorder="0" applyAlignment="0" applyProtection="0"/>
    <xf numFmtId="0" fontId="9" fillId="0" borderId="0">
      <protection locked="0"/>
    </xf>
    <xf numFmtId="170" fontId="9" fillId="0" borderId="0" applyFont="0" applyFill="0" applyBorder="0" applyAlignment="0" applyProtection="0"/>
    <xf numFmtId="176" fontId="26" fillId="0" borderId="0" applyFill="0" applyBorder="0" applyProtection="0">
      <alignment horizontal="right"/>
    </xf>
    <xf numFmtId="0" fontId="2" fillId="0" borderId="0"/>
    <xf numFmtId="0" fontId="7" fillId="0" borderId="0"/>
    <xf numFmtId="180" fontId="37" fillId="0" borderId="0" applyFill="0" applyBorder="0" applyProtection="0">
      <alignment horizontal="right"/>
    </xf>
    <xf numFmtId="181" fontId="26" fillId="0" borderId="0" applyFill="0" applyBorder="0" applyProtection="0">
      <alignment horizontal="right"/>
    </xf>
    <xf numFmtId="49" fontId="26" fillId="0" borderId="0" applyProtection="0">
      <alignment horizontal="left"/>
    </xf>
    <xf numFmtId="178" fontId="36" fillId="0" borderId="0" applyFill="0" applyBorder="0" applyProtection="0">
      <alignment horizontal="center"/>
    </xf>
    <xf numFmtId="179" fontId="36" fillId="0" borderId="0" applyFill="0" applyBorder="0" applyProtection="0">
      <alignment horizontal="center"/>
    </xf>
    <xf numFmtId="0" fontId="7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7" fillId="0" borderId="0"/>
    <xf numFmtId="14" fontId="31" fillId="0" borderId="0">
      <alignment horizontal="left" wrapText="1"/>
    </xf>
    <xf numFmtId="171" fontId="31" fillId="0" borderId="0">
      <alignment horizontal="left" wrapText="1"/>
    </xf>
    <xf numFmtId="170" fontId="7" fillId="0" borderId="0" applyFont="0" applyFill="0" applyBorder="0" applyAlignment="0" applyProtection="0"/>
    <xf numFmtId="0" fontId="9" fillId="0" borderId="0"/>
    <xf numFmtId="0" fontId="1" fillId="0" borderId="0">
      <alignment vertical="top"/>
    </xf>
    <xf numFmtId="0" fontId="7" fillId="0" borderId="0"/>
    <xf numFmtId="170" fontId="7" fillId="0" borderId="0" applyFont="0" applyFill="0" applyBorder="0" applyAlignment="0" applyProtection="0"/>
    <xf numFmtId="0" fontId="9" fillId="0" borderId="0"/>
    <xf numFmtId="0" fontId="7" fillId="0" borderId="0"/>
    <xf numFmtId="0" fontId="9" fillId="0" borderId="0"/>
    <xf numFmtId="172" fontId="31" fillId="0" borderId="0">
      <alignment horizontal="left" wrapText="1"/>
    </xf>
    <xf numFmtId="0" fontId="7" fillId="0" borderId="0"/>
    <xf numFmtId="0" fontId="7" fillId="0" borderId="0"/>
    <xf numFmtId="17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33" fillId="0" borderId="0" applyFont="0" applyFill="0" applyBorder="0" applyAlignment="0" applyProtection="0"/>
    <xf numFmtId="0" fontId="33" fillId="0" borderId="0">
      <alignment vertical="top"/>
    </xf>
    <xf numFmtId="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2" fontId="26" fillId="0" borderId="0" applyFill="0" applyBorder="0" applyProtection="0">
      <alignment horizontal="right"/>
    </xf>
    <xf numFmtId="0" fontId="7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9" fillId="0" borderId="0"/>
    <xf numFmtId="183" fontId="26" fillId="0" borderId="0" applyFill="0" applyBorder="0" applyProtection="0">
      <alignment horizontal="right"/>
    </xf>
    <xf numFmtId="184" fontId="26" fillId="0" borderId="0" applyFill="0" applyBorder="0" applyProtection="0">
      <alignment horizontal="right"/>
    </xf>
    <xf numFmtId="4" fontId="38" fillId="0" borderId="1">
      <alignment horizontal="center"/>
      <protection locked="0"/>
    </xf>
    <xf numFmtId="7" fontId="39" fillId="48" borderId="1">
      <protection locked="0"/>
    </xf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2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2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29" fillId="0" borderId="0" applyFont="0" applyFill="0" applyBorder="0" applyAlignment="0" applyProtection="0"/>
    <xf numFmtId="175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29" fillId="0" borderId="0" applyFont="0" applyFill="0" applyBorder="0" applyAlignment="0" applyProtection="0"/>
    <xf numFmtId="175" fontId="2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85" fontId="26" fillId="0" borderId="0" applyFont="0" applyFill="0" applyBorder="0" applyAlignment="0" applyProtection="0"/>
    <xf numFmtId="39" fontId="41" fillId="0" borderId="0" applyFont="0" applyFill="0" applyBorder="0" applyAlignment="0" applyProtection="0"/>
    <xf numFmtId="0" fontId="39" fillId="49" borderId="0" applyFill="0" applyBorder="0">
      <protection hidden="1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protection locked="0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42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42" fillId="0" borderId="0"/>
    <xf numFmtId="0" fontId="7" fillId="0" borderId="0"/>
    <xf numFmtId="0" fontId="4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42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protection locked="0"/>
    </xf>
    <xf numFmtId="0" fontId="9" fillId="0" borderId="0">
      <protection locked="0"/>
    </xf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42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>
      <protection locked="0"/>
    </xf>
    <xf numFmtId="0" fontId="1" fillId="0" borderId="0">
      <alignment vertical="top"/>
    </xf>
    <xf numFmtId="0" fontId="7" fillId="0" borderId="0"/>
    <xf numFmtId="0" fontId="9" fillId="0" borderId="0"/>
    <xf numFmtId="0" fontId="1" fillId="0" borderId="0">
      <alignment vertical="top"/>
    </xf>
    <xf numFmtId="0" fontId="2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29" fillId="0" borderId="0"/>
    <xf numFmtId="0" fontId="9" fillId="13" borderId="10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46" fillId="50" borderId="0">
      <alignment horizontal="right"/>
    </xf>
    <xf numFmtId="0" fontId="1" fillId="0" borderId="0">
      <alignment vertical="top"/>
    </xf>
    <xf numFmtId="0" fontId="1" fillId="0" borderId="0">
      <alignment vertical="top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>
      <protection locked="0"/>
    </xf>
    <xf numFmtId="0" fontId="9" fillId="0" borderId="0">
      <protection locked="0"/>
    </xf>
    <xf numFmtId="0" fontId="7" fillId="0" borderId="0">
      <alignment vertical="top"/>
    </xf>
    <xf numFmtId="0" fontId="9" fillId="0" borderId="0">
      <protection locked="0"/>
    </xf>
    <xf numFmtId="0" fontId="40" fillId="51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3" borderId="0" applyNumberFormat="0" applyBorder="0" applyAlignment="0" applyProtection="0"/>
    <xf numFmtId="0" fontId="7" fillId="0" borderId="0">
      <alignment vertical="top"/>
    </xf>
    <xf numFmtId="0" fontId="40" fillId="52" borderId="0" applyNumberFormat="0" applyBorder="0" applyAlignment="0" applyProtection="0"/>
    <xf numFmtId="0" fontId="49" fillId="63" borderId="0" applyNumberFormat="0" applyBorder="0" applyAlignment="0" applyProtection="0"/>
    <xf numFmtId="0" fontId="40" fillId="52" borderId="0" applyNumberFormat="0" applyBorder="0" applyAlignment="0" applyProtection="0"/>
    <xf numFmtId="0" fontId="40" fillId="60" borderId="0" applyNumberFormat="0" applyBorder="0" applyAlignment="0" applyProtection="0"/>
    <xf numFmtId="0" fontId="40" fillId="58" borderId="0" applyNumberFormat="0" applyBorder="0" applyAlignment="0" applyProtection="0"/>
    <xf numFmtId="0" fontId="40" fillId="62" borderId="0" applyNumberFormat="0" applyBorder="0" applyAlignment="0" applyProtection="0"/>
    <xf numFmtId="0" fontId="40" fillId="57" borderId="0" applyNumberFormat="0" applyBorder="0" applyAlignment="0" applyProtection="0"/>
    <xf numFmtId="0" fontId="9" fillId="0" borderId="0"/>
    <xf numFmtId="0" fontId="30" fillId="0" borderId="0"/>
    <xf numFmtId="170" fontId="7" fillId="0" borderId="0" applyFont="0" applyFill="0" applyBorder="0" applyAlignment="0" applyProtection="0"/>
    <xf numFmtId="0" fontId="7" fillId="0" borderId="0"/>
    <xf numFmtId="0" fontId="9" fillId="0" borderId="0">
      <protection locked="0"/>
    </xf>
    <xf numFmtId="0" fontId="7" fillId="0" borderId="0"/>
    <xf numFmtId="0" fontId="9" fillId="0" borderId="0">
      <protection locked="0"/>
    </xf>
    <xf numFmtId="0" fontId="9" fillId="0" borderId="0">
      <protection locked="0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33" fillId="0" borderId="0" applyFont="0" applyFill="0" applyBorder="0" applyAlignment="0" applyProtection="0"/>
    <xf numFmtId="0" fontId="33" fillId="0" borderId="0">
      <alignment vertical="top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9" fillId="0" borderId="0"/>
    <xf numFmtId="0" fontId="44" fillId="0" borderId="0"/>
    <xf numFmtId="43" fontId="9" fillId="0" borderId="0" applyFont="0" applyFill="0" applyBorder="0" applyAlignment="0" applyProtection="0"/>
    <xf numFmtId="0" fontId="26" fillId="0" borderId="0">
      <protection locked="0"/>
    </xf>
    <xf numFmtId="0" fontId="30" fillId="0" borderId="0"/>
    <xf numFmtId="0" fontId="9" fillId="0" borderId="0">
      <protection locked="0"/>
    </xf>
    <xf numFmtId="0" fontId="7" fillId="0" borderId="0"/>
    <xf numFmtId="0" fontId="9" fillId="0" borderId="0">
      <protection locked="0"/>
    </xf>
    <xf numFmtId="0" fontId="9" fillId="0" borderId="0">
      <protection locked="0"/>
    </xf>
    <xf numFmtId="0" fontId="44" fillId="0" borderId="0"/>
    <xf numFmtId="0" fontId="26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9" fillId="0" borderId="0">
      <protection locked="0"/>
    </xf>
    <xf numFmtId="0" fontId="7" fillId="0" borderId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/>
    <xf numFmtId="0" fontId="9" fillId="0" borderId="0"/>
    <xf numFmtId="0" fontId="9" fillId="0" borderId="0"/>
    <xf numFmtId="0" fontId="9" fillId="0" borderId="0">
      <protection locked="0"/>
    </xf>
    <xf numFmtId="0" fontId="7" fillId="0" borderId="0"/>
    <xf numFmtId="0" fontId="7" fillId="0" borderId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43" fontId="40" fillId="0" borderId="0" applyFont="0" applyFill="0" applyBorder="0" applyAlignment="0" applyProtection="0"/>
    <xf numFmtId="0" fontId="7" fillId="0" borderId="0"/>
    <xf numFmtId="0" fontId="7" fillId="0" borderId="0">
      <alignment vertical="top"/>
    </xf>
    <xf numFmtId="170" fontId="7" fillId="0" borderId="0" applyFont="0" applyFill="0" applyBorder="0" applyAlignment="0" applyProtection="0"/>
    <xf numFmtId="0" fontId="9" fillId="0" borderId="0"/>
    <xf numFmtId="186" fontId="7" fillId="0" borderId="0"/>
    <xf numFmtId="186" fontId="9" fillId="0" borderId="0"/>
    <xf numFmtId="186" fontId="9" fillId="0" borderId="0"/>
    <xf numFmtId="186" fontId="9" fillId="0" borderId="0"/>
    <xf numFmtId="0" fontId="7" fillId="0" borderId="0"/>
    <xf numFmtId="170" fontId="40" fillId="0" borderId="0" applyFont="0" applyFill="0" applyBorder="0" applyAlignment="0" applyProtection="0"/>
    <xf numFmtId="0" fontId="9" fillId="0" borderId="0"/>
    <xf numFmtId="186" fontId="9" fillId="0" borderId="0"/>
    <xf numFmtId="0" fontId="48" fillId="0" borderId="0"/>
    <xf numFmtId="187" fontId="48" fillId="0" borderId="0" applyProtection="0"/>
    <xf numFmtId="0" fontId="7" fillId="0" borderId="0" applyProtection="0"/>
    <xf numFmtId="0" fontId="7" fillId="0" borderId="0" applyProtection="0"/>
    <xf numFmtId="0" fontId="1" fillId="0" borderId="0" applyProtection="0">
      <alignment vertical="top"/>
    </xf>
    <xf numFmtId="0" fontId="48" fillId="0" borderId="0" applyProtection="0"/>
    <xf numFmtId="187" fontId="7" fillId="0" borderId="0" applyProtection="0"/>
    <xf numFmtId="187" fontId="48" fillId="0" borderId="0" applyProtection="0"/>
    <xf numFmtId="187" fontId="48" fillId="0" borderId="0" applyProtection="0"/>
    <xf numFmtId="187" fontId="48" fillId="0" borderId="0" applyProtection="0"/>
    <xf numFmtId="170" fontId="48" fillId="0" borderId="0" applyProtection="0"/>
    <xf numFmtId="170" fontId="48" fillId="0" borderId="0" applyProtection="0"/>
    <xf numFmtId="0" fontId="7" fillId="0" borderId="0" applyProtection="0"/>
    <xf numFmtId="0" fontId="48" fillId="0" borderId="0" applyProtection="0"/>
    <xf numFmtId="0" fontId="40" fillId="51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5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7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8" borderId="0" applyNumberFormat="0" applyBorder="0" applyAlignment="0" applyProtection="0"/>
    <xf numFmtId="0" fontId="40" fillId="56" borderId="0" applyNumberFormat="0" applyBorder="0" applyAlignment="0" applyProtection="0"/>
    <xf numFmtId="0" fontId="40" fillId="58" borderId="0" applyNumberFormat="0" applyBorder="0" applyAlignment="0" applyProtection="0"/>
    <xf numFmtId="0" fontId="40" fillId="52" borderId="0" applyNumberFormat="0" applyBorder="0" applyAlignment="0" applyProtection="0"/>
    <xf numFmtId="0" fontId="40" fillId="59" borderId="0" applyNumberFormat="0" applyBorder="0" applyAlignment="0" applyProtection="0"/>
    <xf numFmtId="0" fontId="40" fillId="52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60" borderId="0" applyNumberFormat="0" applyBorder="0" applyAlignment="0" applyProtection="0"/>
    <xf numFmtId="0" fontId="40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3" borderId="0" applyNumberFormat="0" applyBorder="0" applyAlignment="0" applyProtection="0"/>
    <xf numFmtId="0" fontId="40" fillId="57" borderId="0" applyNumberFormat="0" applyBorder="0" applyAlignment="0" applyProtection="0"/>
    <xf numFmtId="0" fontId="40" fillId="52" borderId="0" applyNumberFormat="0" applyBorder="0" applyAlignment="0" applyProtection="0"/>
    <xf numFmtId="0" fontId="40" fillId="59" borderId="0" applyNumberFormat="0" applyBorder="0" applyAlignment="0" applyProtection="0"/>
    <xf numFmtId="0" fontId="40" fillId="52" borderId="0" applyNumberFormat="0" applyBorder="0" applyAlignment="0" applyProtection="0"/>
    <xf numFmtId="0" fontId="40" fillId="62" borderId="0" applyNumberFormat="0" applyBorder="0" applyAlignment="0" applyProtection="0"/>
    <xf numFmtId="0" fontId="40" fillId="56" borderId="0" applyNumberFormat="0" applyBorder="0" applyAlignment="0" applyProtection="0"/>
    <xf numFmtId="0" fontId="40" fillId="62" borderId="0" applyNumberFormat="0" applyBorder="0" applyAlignment="0" applyProtection="0"/>
    <xf numFmtId="0" fontId="49" fillId="63" borderId="0" applyNumberFormat="0" applyBorder="0" applyAlignment="0" applyProtection="0"/>
    <xf numFmtId="0" fontId="49" fillId="59" borderId="0" applyNumberFormat="0" applyBorder="0" applyAlignment="0" applyProtection="0"/>
    <xf numFmtId="0" fontId="49" fillId="63" borderId="0" applyNumberFormat="0" applyBorder="0" applyAlignment="0" applyProtection="0"/>
    <xf numFmtId="0" fontId="49" fillId="54" borderId="0" applyNumberFormat="0" applyBorder="0" applyAlignment="0" applyProtection="0"/>
    <xf numFmtId="0" fontId="49" fillId="64" borderId="0" applyNumberFormat="0" applyBorder="0" applyAlignment="0" applyProtection="0"/>
    <xf numFmtId="0" fontId="49" fillId="54" borderId="0" applyNumberFormat="0" applyBorder="0" applyAlignment="0" applyProtection="0"/>
    <xf numFmtId="0" fontId="49" fillId="60" borderId="0" applyNumberFormat="0" applyBorder="0" applyAlignment="0" applyProtection="0"/>
    <xf numFmtId="0" fontId="49" fillId="62" borderId="0" applyNumberFormat="0" applyBorder="0" applyAlignment="0" applyProtection="0"/>
    <xf numFmtId="0" fontId="49" fillId="60" borderId="0" applyNumberFormat="0" applyBorder="0" applyAlignment="0" applyProtection="0"/>
    <xf numFmtId="0" fontId="49" fillId="65" borderId="0" applyNumberFormat="0" applyBorder="0" applyAlignment="0" applyProtection="0"/>
    <xf numFmtId="0" fontId="49" fillId="53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59" borderId="0" applyNumberFormat="0" applyBorder="0" applyAlignment="0" applyProtection="0"/>
    <xf numFmtId="0" fontId="49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54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49" fillId="69" borderId="0" applyNumberFormat="0" applyBorder="0" applyAlignment="0" applyProtection="0"/>
    <xf numFmtId="0" fontId="49" fillId="68" borderId="0" applyNumberFormat="0" applyBorder="0" applyAlignment="0" applyProtection="0"/>
    <xf numFmtId="0" fontId="49" fillId="70" borderId="0" applyNumberFormat="0" applyBorder="0" applyAlignment="0" applyProtection="0"/>
    <xf numFmtId="0" fontId="49" fillId="64" borderId="0" applyNumberFormat="0" applyBorder="0" applyAlignment="0" applyProtection="0"/>
    <xf numFmtId="0" fontId="49" fillId="70" borderId="0" applyNumberFormat="0" applyBorder="0" applyAlignment="0" applyProtection="0"/>
    <xf numFmtId="0" fontId="49" fillId="71" borderId="0" applyNumberFormat="0" applyBorder="0" applyAlignment="0" applyProtection="0"/>
    <xf numFmtId="0" fontId="49" fillId="62" borderId="0" applyNumberFormat="0" applyBorder="0" applyAlignment="0" applyProtection="0"/>
    <xf numFmtId="0" fontId="49" fillId="71" borderId="0" applyNumberFormat="0" applyBorder="0" applyAlignment="0" applyProtection="0"/>
    <xf numFmtId="0" fontId="49" fillId="65" borderId="0" applyNumberFormat="0" applyBorder="0" applyAlignment="0" applyProtection="0"/>
    <xf numFmtId="0" fontId="49" fillId="72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4" borderId="0" applyNumberFormat="0" applyBorder="0" applyAlignment="0" applyProtection="0"/>
    <xf numFmtId="0" fontId="49" fillId="70" borderId="0" applyNumberFormat="0" applyBorder="0" applyAlignment="0" applyProtection="0"/>
    <xf numFmtId="0" fontId="49" fillId="64" borderId="0" applyNumberFormat="0" applyBorder="0" applyAlignment="0" applyProtection="0"/>
    <xf numFmtId="0" fontId="50" fillId="53" borderId="0" applyNumberFormat="0" applyBorder="0" applyAlignment="0" applyProtection="0"/>
    <xf numFmtId="0" fontId="50" fillId="57" borderId="0" applyNumberFormat="0" applyBorder="0" applyAlignment="0" applyProtection="0"/>
    <xf numFmtId="0" fontId="50" fillId="53" borderId="0" applyNumberFormat="0" applyBorder="0" applyAlignment="0" applyProtection="0"/>
    <xf numFmtId="0" fontId="51" fillId="73" borderId="2" applyNumberFormat="0" applyAlignment="0" applyProtection="0"/>
    <xf numFmtId="0" fontId="64" fillId="74" borderId="2" applyNumberFormat="0" applyAlignment="0" applyProtection="0"/>
    <xf numFmtId="0" fontId="51" fillId="73" borderId="2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40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55" borderId="0" applyNumberFormat="0" applyBorder="0" applyAlignment="0" applyProtection="0"/>
    <xf numFmtId="0" fontId="54" fillId="59" borderId="0" applyNumberFormat="0" applyBorder="0" applyAlignment="0" applyProtection="0"/>
    <xf numFmtId="0" fontId="54" fillId="55" borderId="0" applyNumberFormat="0" applyBorder="0" applyAlignment="0" applyProtection="0"/>
    <xf numFmtId="0" fontId="55" fillId="0" borderId="19" applyNumberFormat="0" applyFill="0" applyAlignment="0" applyProtection="0"/>
    <xf numFmtId="0" fontId="65" fillId="0" borderId="20" applyNumberFormat="0" applyFill="0" applyAlignment="0" applyProtection="0"/>
    <xf numFmtId="0" fontId="55" fillId="0" borderId="19" applyNumberFormat="0" applyFill="0" applyAlignment="0" applyProtection="0"/>
    <xf numFmtId="0" fontId="56" fillId="0" borderId="21" applyNumberFormat="0" applyFill="0" applyAlignment="0" applyProtection="0"/>
    <xf numFmtId="0" fontId="66" fillId="0" borderId="22" applyNumberFormat="0" applyFill="0" applyAlignment="0" applyProtection="0"/>
    <xf numFmtId="0" fontId="56" fillId="0" borderId="21" applyNumberFormat="0" applyFill="0" applyAlignment="0" applyProtection="0"/>
    <xf numFmtId="0" fontId="57" fillId="0" borderId="23" applyNumberFormat="0" applyFill="0" applyAlignment="0" applyProtection="0"/>
    <xf numFmtId="0" fontId="67" fillId="0" borderId="24" applyNumberFormat="0" applyFill="0" applyAlignment="0" applyProtection="0"/>
    <xf numFmtId="0" fontId="57" fillId="0" borderId="23" applyNumberFormat="0" applyFill="0" applyAlignment="0" applyProtection="0"/>
    <xf numFmtId="0" fontId="5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0" fontId="47" fillId="58" borderId="2" applyNumberFormat="0" applyAlignment="0" applyProtection="0"/>
    <xf numFmtId="0" fontId="47" fillId="61" borderId="2" applyNumberFormat="0" applyAlignment="0" applyProtection="0"/>
    <xf numFmtId="0" fontId="47" fillId="58" borderId="2" applyNumberFormat="0" applyAlignment="0" applyProtection="0"/>
    <xf numFmtId="0" fontId="58" fillId="0" borderId="25" applyNumberFormat="0" applyFill="0" applyAlignment="0" applyProtection="0"/>
    <xf numFmtId="0" fontId="63" fillId="0" borderId="26" applyNumberFormat="0" applyFill="0" applyAlignment="0" applyProtection="0"/>
    <xf numFmtId="0" fontId="58" fillId="0" borderId="25" applyNumberFormat="0" applyFill="0" applyAlignment="0" applyProtection="0"/>
    <xf numFmtId="0" fontId="59" fillId="61" borderId="0" applyNumberFormat="0" applyBorder="0" applyAlignment="0" applyProtection="0"/>
    <xf numFmtId="0" fontId="68" fillId="61" borderId="0" applyNumberFormat="0" applyBorder="0" applyAlignment="0" applyProtection="0"/>
    <xf numFmtId="0" fontId="59" fillId="61" borderId="0" applyNumberFormat="0" applyBorder="0" applyAlignment="0" applyProtection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42" fillId="0" borderId="0"/>
    <xf numFmtId="0" fontId="42" fillId="0" borderId="0"/>
    <xf numFmtId="0" fontId="9" fillId="0" borderId="0"/>
    <xf numFmtId="0" fontId="9" fillId="0" borderId="0"/>
    <xf numFmtId="0" fontId="42" fillId="0" borderId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60" fillId="73" borderId="28" applyNumberFormat="0" applyAlignment="0" applyProtection="0"/>
    <xf numFmtId="0" fontId="60" fillId="74" borderId="28" applyNumberFormat="0" applyAlignment="0" applyProtection="0"/>
    <xf numFmtId="0" fontId="60" fillId="73" borderId="28" applyNumberFormat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29" applyNumberFormat="0" applyFill="0" applyAlignment="0" applyProtection="0"/>
    <xf numFmtId="0" fontId="62" fillId="0" borderId="30" applyNumberFormat="0" applyFill="0" applyAlignment="0" applyProtection="0"/>
    <xf numFmtId="0" fontId="62" fillId="0" borderId="29" applyNumberFormat="0" applyFill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88" fontId="9" fillId="0" borderId="0"/>
    <xf numFmtId="186" fontId="7" fillId="0" borderId="0"/>
    <xf numFmtId="0" fontId="7" fillId="0" borderId="0"/>
    <xf numFmtId="0" fontId="7" fillId="0" borderId="0" applyProtection="0"/>
    <xf numFmtId="0" fontId="7" fillId="0" borderId="0" applyProtection="0"/>
    <xf numFmtId="0" fontId="1" fillId="0" borderId="0" applyProtection="0">
      <alignment vertical="top"/>
    </xf>
    <xf numFmtId="187" fontId="7" fillId="0" borderId="0" applyProtection="0"/>
    <xf numFmtId="0" fontId="7" fillId="0" borderId="0" applyProtection="0"/>
    <xf numFmtId="186" fontId="7" fillId="0" borderId="0"/>
    <xf numFmtId="0" fontId="7" fillId="0" borderId="0"/>
    <xf numFmtId="0" fontId="7" fillId="0" borderId="0" applyProtection="0"/>
    <xf numFmtId="0" fontId="7" fillId="0" borderId="0" applyProtection="0"/>
    <xf numFmtId="0" fontId="1" fillId="0" borderId="0" applyProtection="0">
      <alignment vertical="top"/>
    </xf>
    <xf numFmtId="187" fontId="7" fillId="0" borderId="0" applyProtection="0"/>
    <xf numFmtId="0" fontId="7" fillId="0" borderId="0" applyProtection="0"/>
    <xf numFmtId="186" fontId="9" fillId="0" borderId="0"/>
    <xf numFmtId="14" fontId="31" fillId="0" borderId="0">
      <alignment horizontal="left" wrapText="1"/>
    </xf>
    <xf numFmtId="0" fontId="9" fillId="0" borderId="0">
      <protection locked="0"/>
    </xf>
    <xf numFmtId="0" fontId="9" fillId="0" borderId="0">
      <protection locked="0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9" fillId="0" borderId="0">
      <protection locked="0"/>
    </xf>
    <xf numFmtId="0" fontId="9" fillId="0" borderId="0">
      <protection locked="0"/>
    </xf>
    <xf numFmtId="0" fontId="30" fillId="0" borderId="0"/>
    <xf numFmtId="0" fontId="9" fillId="0" borderId="0"/>
    <xf numFmtId="0" fontId="9" fillId="0" borderId="0"/>
    <xf numFmtId="0" fontId="7" fillId="0" borderId="0" applyProtection="0"/>
    <xf numFmtId="0" fontId="7" fillId="0" borderId="0"/>
    <xf numFmtId="0" fontId="48" fillId="0" borderId="0"/>
    <xf numFmtId="0" fontId="9" fillId="0" borderId="0"/>
    <xf numFmtId="0" fontId="9" fillId="0" borderId="0"/>
    <xf numFmtId="0" fontId="42" fillId="0" borderId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33" fillId="0" borderId="0">
      <alignment vertical="top"/>
    </xf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44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>
      <alignment vertical="top"/>
    </xf>
    <xf numFmtId="0" fontId="49" fillId="54" borderId="0" applyNumberFormat="0" applyBorder="0" applyAlignment="0" applyProtection="0"/>
    <xf numFmtId="0" fontId="49" fillId="60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49" fillId="70" borderId="0" applyNumberFormat="0" applyBorder="0" applyAlignment="0" applyProtection="0"/>
    <xf numFmtId="0" fontId="49" fillId="71" borderId="0" applyNumberFormat="0" applyBorder="0" applyAlignment="0" applyProtection="0"/>
    <xf numFmtId="0" fontId="49" fillId="65" borderId="0" applyNumberFormat="0" applyBorder="0" applyAlignment="0" applyProtection="0"/>
    <xf numFmtId="0" fontId="49" fillId="64" borderId="0" applyNumberFormat="0" applyBorder="0" applyAlignment="0" applyProtection="0"/>
    <xf numFmtId="0" fontId="50" fillId="53" borderId="0" applyNumberFormat="0" applyBorder="0" applyAlignment="0" applyProtection="0"/>
    <xf numFmtId="0" fontId="51" fillId="73" borderId="2" applyNumberFormat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54" fillId="55" borderId="0" applyNumberFormat="0" applyBorder="0" applyAlignment="0" applyProtection="0"/>
    <xf numFmtId="0" fontId="55" fillId="0" borderId="19" applyNumberFormat="0" applyFill="0" applyAlignment="0" applyProtection="0"/>
    <xf numFmtId="0" fontId="56" fillId="0" borderId="21" applyNumberFormat="0" applyFill="0" applyAlignment="0" applyProtection="0"/>
    <xf numFmtId="0" fontId="57" fillId="0" borderId="23" applyNumberFormat="0" applyFill="0" applyAlignment="0" applyProtection="0"/>
    <xf numFmtId="0" fontId="57" fillId="0" borderId="0" applyNumberFormat="0" applyFill="0" applyBorder="0" applyAlignment="0" applyProtection="0"/>
    <xf numFmtId="0" fontId="47" fillId="58" borderId="2" applyNumberFormat="0" applyAlignment="0" applyProtection="0"/>
    <xf numFmtId="0" fontId="58" fillId="0" borderId="25" applyNumberFormat="0" applyFill="0" applyAlignment="0" applyProtection="0"/>
    <xf numFmtId="0" fontId="59" fillId="61" borderId="0" applyNumberFormat="0" applyBorder="0" applyAlignment="0" applyProtection="0"/>
    <xf numFmtId="0" fontId="7" fillId="0" borderId="0">
      <alignment vertical="top"/>
    </xf>
    <xf numFmtId="0" fontId="7" fillId="0" borderId="0">
      <alignment vertical="top"/>
    </xf>
    <xf numFmtId="0" fontId="29" fillId="0" borderId="0"/>
    <xf numFmtId="0" fontId="7" fillId="0" borderId="0">
      <alignment vertical="top"/>
    </xf>
    <xf numFmtId="0" fontId="7" fillId="56" borderId="27" applyNumberFormat="0" applyFont="0" applyAlignment="0" applyProtection="0"/>
    <xf numFmtId="0" fontId="60" fillId="73" borderId="28" applyNumberFormat="0" applyAlignment="0" applyProtection="0"/>
    <xf numFmtId="0" fontId="61" fillId="0" borderId="0" applyNumberFormat="0" applyFill="0" applyBorder="0" applyAlignment="0" applyProtection="0"/>
    <xf numFmtId="0" fontId="62" fillId="0" borderId="29" applyNumberFormat="0" applyFill="0" applyAlignment="0" applyProtection="0"/>
    <xf numFmtId="49" fontId="1" fillId="73" borderId="0" applyBorder="0" applyProtection="0">
      <alignment horizontal="left"/>
    </xf>
    <xf numFmtId="0" fontId="71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2" fillId="0" borderId="0"/>
    <xf numFmtId="0" fontId="9" fillId="36" borderId="0" applyNumberFormat="0" applyBorder="0" applyAlignment="0" applyProtection="0"/>
    <xf numFmtId="0" fontId="9" fillId="35" borderId="0" applyNumberFormat="0" applyBorder="0" applyAlignment="0" applyProtection="0"/>
    <xf numFmtId="0" fontId="9" fillId="32" borderId="0" applyNumberFormat="0" applyBorder="0" applyAlignment="0" applyProtection="0"/>
    <xf numFmtId="0" fontId="9" fillId="31" borderId="0" applyNumberFormat="0" applyBorder="0" applyAlignment="0" applyProtection="0"/>
    <xf numFmtId="0" fontId="9" fillId="28" borderId="0" applyNumberFormat="0" applyBorder="0" applyAlignment="0" applyProtection="0"/>
    <xf numFmtId="0" fontId="9" fillId="27" borderId="0" applyNumberFormat="0" applyBorder="0" applyAlignment="0" applyProtection="0"/>
    <xf numFmtId="0" fontId="9" fillId="0" borderId="0"/>
    <xf numFmtId="0" fontId="9" fillId="24" borderId="0" applyNumberFormat="0" applyBorder="0" applyAlignment="0" applyProtection="0"/>
    <xf numFmtId="0" fontId="9" fillId="23" borderId="0" applyNumberFormat="0" applyBorder="0" applyAlignment="0" applyProtection="0"/>
    <xf numFmtId="0" fontId="73" fillId="0" borderId="0">
      <alignment vertical="center"/>
    </xf>
    <xf numFmtId="0" fontId="9" fillId="20" borderId="0" applyNumberFormat="0" applyBorder="0" applyAlignment="0" applyProtection="0"/>
    <xf numFmtId="0" fontId="9" fillId="19" borderId="0" applyNumberFormat="0" applyBorder="0" applyAlignment="0" applyProtection="0"/>
    <xf numFmtId="0" fontId="7" fillId="0" borderId="0" applyNumberFormat="0" applyFont="0" applyFill="0" applyBorder="0" applyAlignment="0" applyProtection="0"/>
    <xf numFmtId="0" fontId="9" fillId="16" borderId="0" applyNumberFormat="0" applyBorder="0" applyAlignment="0" applyProtection="0"/>
    <xf numFmtId="0" fontId="9" fillId="15" borderId="0" applyNumberFormat="0" applyBorder="0" applyAlignment="0" applyProtection="0"/>
    <xf numFmtId="0" fontId="9" fillId="13" borderId="10" applyNumberFormat="0" applyFont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>
      <alignment vertical="top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43" fontId="9" fillId="0" borderId="0" applyFont="0" applyFill="0" applyBorder="0" applyAlignment="0" applyProtection="0"/>
    <xf numFmtId="0" fontId="9" fillId="0" borderId="0"/>
    <xf numFmtId="0" fontId="9" fillId="13" borderId="10" applyNumberFormat="0" applyFont="0" applyAlignment="0" applyProtection="0"/>
    <xf numFmtId="0" fontId="9" fillId="0" borderId="0"/>
    <xf numFmtId="0" fontId="9" fillId="0" borderId="0"/>
    <xf numFmtId="0" fontId="9" fillId="0" borderId="0">
      <protection locked="0"/>
    </xf>
    <xf numFmtId="0" fontId="9" fillId="0" borderId="0">
      <protection locked="0"/>
    </xf>
    <xf numFmtId="0" fontId="9" fillId="0" borderId="0"/>
    <xf numFmtId="0" fontId="9" fillId="0" borderId="0">
      <protection locked="0"/>
    </xf>
    <xf numFmtId="0" fontId="9" fillId="0" borderId="0"/>
    <xf numFmtId="0" fontId="9" fillId="0" borderId="0"/>
    <xf numFmtId="9" fontId="9" fillId="0" borderId="0" applyFont="0" applyFill="0" applyBorder="0" applyAlignment="0" applyProtection="0"/>
    <xf numFmtId="170" fontId="7" fillId="0" borderId="0" applyFont="0" applyFill="0" applyBorder="0" applyAlignment="0" applyProtection="0"/>
    <xf numFmtId="4" fontId="38" fillId="0" borderId="31">
      <alignment horizontal="center"/>
      <protection locked="0"/>
    </xf>
    <xf numFmtId="43" fontId="1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5" fontId="9" fillId="0" borderId="0" applyFont="0" applyFill="0" applyBorder="0" applyAlignment="0" applyProtection="0"/>
    <xf numFmtId="0" fontId="7" fillId="0" borderId="0">
      <alignment vertical="top"/>
    </xf>
    <xf numFmtId="43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7" fillId="56" borderId="27" applyNumberFormat="0" applyFont="0" applyAlignment="0" applyProtection="0"/>
    <xf numFmtId="9" fontId="7" fillId="0" borderId="0" applyFont="0" applyFill="0" applyBorder="0" applyAlignment="0" applyProtection="0"/>
    <xf numFmtId="0" fontId="9" fillId="0" borderId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43" fontId="9" fillId="0" borderId="0" applyFont="0" applyFill="0" applyBorder="0" applyAlignment="0" applyProtection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/>
    <xf numFmtId="186" fontId="9" fillId="0" borderId="0"/>
    <xf numFmtId="186" fontId="9" fillId="0" borderId="0"/>
    <xf numFmtId="186" fontId="9" fillId="0" borderId="0"/>
    <xf numFmtId="0" fontId="9" fillId="0" borderId="0"/>
    <xf numFmtId="186" fontId="9" fillId="0" borderId="0"/>
    <xf numFmtId="0" fontId="9" fillId="0" borderId="0"/>
    <xf numFmtId="0" fontId="9" fillId="0" borderId="0"/>
    <xf numFmtId="0" fontId="9" fillId="0" borderId="0"/>
    <xf numFmtId="188" fontId="9" fillId="0" borderId="0"/>
    <xf numFmtId="186" fontId="9" fillId="0" borderId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>
      <alignment vertical="top"/>
    </xf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56" borderId="27" applyNumberFormat="0" applyFont="0" applyAlignment="0" applyProtection="0"/>
    <xf numFmtId="9" fontId="7" fillId="0" borderId="0" applyFont="0" applyFill="0" applyBorder="0" applyAlignment="0" applyProtection="0"/>
    <xf numFmtId="0" fontId="9" fillId="0" borderId="0"/>
    <xf numFmtId="43" fontId="7" fillId="0" borderId="0" applyFont="0" applyFill="0" applyBorder="0" applyAlignment="0" applyProtection="0"/>
    <xf numFmtId="7" fontId="39" fillId="48" borderId="31">
      <protection locked="0"/>
    </xf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170" fontId="9" fillId="0" borderId="0" applyFont="0" applyFill="0" applyBorder="0" applyAlignment="0" applyProtection="0"/>
    <xf numFmtId="0" fontId="9" fillId="0" borderId="0"/>
    <xf numFmtId="0" fontId="7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>
      <alignment vertical="top"/>
    </xf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>
      <alignment vertical="top"/>
    </xf>
    <xf numFmtId="0" fontId="2" fillId="0" borderId="0"/>
    <xf numFmtId="175" fontId="29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/>
    <xf numFmtId="0" fontId="42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7" fillId="0" borderId="0"/>
    <xf numFmtId="0" fontId="7" fillId="0" borderId="0">
      <alignment vertical="top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9" fillId="0" borderId="0"/>
    <xf numFmtId="0" fontId="42" fillId="0" borderId="0"/>
    <xf numFmtId="0" fontId="7" fillId="0" borderId="0"/>
    <xf numFmtId="0" fontId="29" fillId="0" borderId="0"/>
    <xf numFmtId="0" fontId="9" fillId="0" borderId="0"/>
    <xf numFmtId="0" fontId="7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42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/>
    <xf numFmtId="0" fontId="44" fillId="0" borderId="0"/>
    <xf numFmtId="0" fontId="7" fillId="0" borderId="0" applyProtection="0"/>
    <xf numFmtId="0" fontId="9" fillId="0" borderId="0"/>
    <xf numFmtId="0" fontId="9" fillId="0" borderId="0"/>
    <xf numFmtId="0" fontId="9" fillId="0" borderId="0"/>
    <xf numFmtId="17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1" fillId="0" borderId="0">
      <alignment vertical="top"/>
    </xf>
    <xf numFmtId="0" fontId="9" fillId="0" borderId="0"/>
    <xf numFmtId="0" fontId="29" fillId="0" borderId="0"/>
    <xf numFmtId="0" fontId="9" fillId="0" borderId="0"/>
    <xf numFmtId="0" fontId="42" fillId="0" borderId="0"/>
    <xf numFmtId="0" fontId="9" fillId="0" borderId="0"/>
    <xf numFmtId="0" fontId="7" fillId="56" borderId="27" applyNumberFormat="0" applyFont="0" applyAlignment="0" applyProtection="0"/>
    <xf numFmtId="9" fontId="7" fillId="0" borderId="0" applyFont="0" applyFill="0" applyBorder="0" applyAlignment="0" applyProtection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9" fillId="0" borderId="0"/>
    <xf numFmtId="0" fontId="9" fillId="0" borderId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89" fontId="1" fillId="58" borderId="0" applyNumberFormat="0" applyBorder="0" applyAlignment="0" applyProtection="0"/>
    <xf numFmtId="0" fontId="40" fillId="51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0" fontId="40" fillId="51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6" borderId="0" applyNumberFormat="0" applyBorder="0" applyAlignment="0" applyProtection="0"/>
    <xf numFmtId="0" fontId="40" fillId="53" borderId="0" applyNumberFormat="0" applyBorder="0" applyAlignment="0" applyProtection="0"/>
    <xf numFmtId="189" fontId="1" fillId="56" borderId="0" applyNumberFormat="0" applyBorder="0" applyAlignment="0" applyProtection="0"/>
    <xf numFmtId="189" fontId="1" fillId="56" borderId="0" applyNumberFormat="0" applyBorder="0" applyAlignment="0" applyProtection="0"/>
    <xf numFmtId="0" fontId="40" fillId="53" borderId="0" applyNumberFormat="0" applyBorder="0" applyAlignment="0" applyProtection="0"/>
    <xf numFmtId="189" fontId="1" fillId="56" borderId="0" applyNumberFormat="0" applyBorder="0" applyAlignment="0" applyProtection="0"/>
    <xf numFmtId="189" fontId="1" fillId="56" borderId="0" applyNumberFormat="0" applyBorder="0" applyAlignment="0" applyProtection="0"/>
    <xf numFmtId="189" fontId="1" fillId="56" borderId="0" applyNumberFormat="0" applyBorder="0" applyAlignment="0" applyProtection="0"/>
    <xf numFmtId="189" fontId="1" fillId="54" borderId="0" applyNumberFormat="0" applyBorder="0" applyAlignment="0" applyProtection="0"/>
    <xf numFmtId="0" fontId="40" fillId="55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0" fontId="40" fillId="55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1" fillId="53" borderId="0" applyNumberFormat="0" applyBorder="0" applyAlignment="0" applyProtection="0"/>
    <xf numFmtId="0" fontId="40" fillId="57" borderId="0" applyNumberFormat="0" applyBorder="0" applyAlignment="0" applyProtection="0"/>
    <xf numFmtId="189" fontId="1" fillId="53" borderId="0" applyNumberFormat="0" applyBorder="0" applyAlignment="0" applyProtection="0"/>
    <xf numFmtId="189" fontId="1" fillId="53" borderId="0" applyNumberFormat="0" applyBorder="0" applyAlignment="0" applyProtection="0"/>
    <xf numFmtId="0" fontId="40" fillId="57" borderId="0" applyNumberFormat="0" applyBorder="0" applyAlignment="0" applyProtection="0"/>
    <xf numFmtId="189" fontId="1" fillId="53" borderId="0" applyNumberFormat="0" applyBorder="0" applyAlignment="0" applyProtection="0"/>
    <xf numFmtId="189" fontId="1" fillId="53" borderId="0" applyNumberFormat="0" applyBorder="0" applyAlignment="0" applyProtection="0"/>
    <xf numFmtId="189" fontId="1" fillId="53" borderId="0" applyNumberFormat="0" applyBorder="0" applyAlignment="0" applyProtection="0"/>
    <xf numFmtId="189" fontId="1" fillId="54" borderId="0" applyNumberFormat="0" applyBorder="0" applyAlignment="0" applyProtection="0"/>
    <xf numFmtId="188" fontId="1" fillId="54" borderId="0" applyNumberFormat="0" applyBorder="0" applyAlignment="0" applyProtection="0"/>
    <xf numFmtId="0" fontId="40" fillId="59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0" fontId="40" fillId="59" borderId="0" applyNumberFormat="0" applyBorder="0" applyAlignment="0" applyProtection="0"/>
    <xf numFmtId="189" fontId="1" fillId="54" borderId="0" applyNumberFormat="0" applyBorder="0" applyAlignment="0" applyProtection="0"/>
    <xf numFmtId="0" fontId="40" fillId="59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1" fillId="58" borderId="0" applyNumberFormat="0" applyBorder="0" applyAlignment="0" applyProtection="0"/>
    <xf numFmtId="0" fontId="40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0" fontId="40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0" fontId="40" fillId="52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0" fontId="40" fillId="52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188" fontId="1" fillId="58" borderId="0" applyNumberFormat="0" applyBorder="0" applyAlignment="0" applyProtection="0"/>
    <xf numFmtId="0" fontId="40" fillId="54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0" fontId="40" fillId="54" borderId="0" applyNumberFormat="0" applyBorder="0" applyAlignment="0" applyProtection="0"/>
    <xf numFmtId="189" fontId="1" fillId="58" borderId="0" applyNumberFormat="0" applyBorder="0" applyAlignment="0" applyProtection="0"/>
    <xf numFmtId="0" fontId="40" fillId="54" borderId="0" applyNumberFormat="0" applyBorder="0" applyAlignment="0" applyProtection="0"/>
    <xf numFmtId="189" fontId="1" fillId="58" borderId="0" applyNumberFormat="0" applyBorder="0" applyAlignment="0" applyProtection="0"/>
    <xf numFmtId="189" fontId="1" fillId="58" borderId="0" applyNumberFormat="0" applyBorder="0" applyAlignment="0" applyProtection="0"/>
    <xf numFmtId="189" fontId="1" fillId="54" borderId="0" applyNumberFormat="0" applyBorder="0" applyAlignment="0" applyProtection="0"/>
    <xf numFmtId="0" fontId="40" fillId="60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0" fontId="40" fillId="60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1" fillId="53" borderId="0" applyNumberFormat="0" applyBorder="0" applyAlignment="0" applyProtection="0"/>
    <xf numFmtId="0" fontId="40" fillId="57" borderId="0" applyNumberFormat="0" applyBorder="0" applyAlignment="0" applyProtection="0"/>
    <xf numFmtId="189" fontId="1" fillId="53" borderId="0" applyNumberFormat="0" applyBorder="0" applyAlignment="0" applyProtection="0"/>
    <xf numFmtId="189" fontId="1" fillId="53" borderId="0" applyNumberFormat="0" applyBorder="0" applyAlignment="0" applyProtection="0"/>
    <xf numFmtId="0" fontId="40" fillId="57" borderId="0" applyNumberFormat="0" applyBorder="0" applyAlignment="0" applyProtection="0"/>
    <xf numFmtId="189" fontId="1" fillId="53" borderId="0" applyNumberFormat="0" applyBorder="0" applyAlignment="0" applyProtection="0"/>
    <xf numFmtId="189" fontId="1" fillId="53" borderId="0" applyNumberFormat="0" applyBorder="0" applyAlignment="0" applyProtection="0"/>
    <xf numFmtId="189" fontId="1" fillId="53" borderId="0" applyNumberFormat="0" applyBorder="0" applyAlignment="0" applyProtection="0"/>
    <xf numFmtId="189" fontId="1" fillId="54" borderId="0" applyNumberFormat="0" applyBorder="0" applyAlignment="0" applyProtection="0"/>
    <xf numFmtId="0" fontId="40" fillId="52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0" fontId="40" fillId="52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0" fontId="40" fillId="62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0" fontId="40" fillId="62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1" fillId="54" borderId="0" applyNumberFormat="0" applyBorder="0" applyAlignment="0" applyProtection="0"/>
    <xf numFmtId="189" fontId="74" fillId="58" borderId="0" applyNumberFormat="0" applyBorder="0" applyAlignment="0" applyProtection="0"/>
    <xf numFmtId="0" fontId="49" fillId="63" borderId="0" applyNumberFormat="0" applyBorder="0" applyAlignment="0" applyProtection="0"/>
    <xf numFmtId="189" fontId="74" fillId="58" borderId="0" applyNumberFormat="0" applyBorder="0" applyAlignment="0" applyProtection="0"/>
    <xf numFmtId="189" fontId="74" fillId="58" borderId="0" applyNumberFormat="0" applyBorder="0" applyAlignment="0" applyProtection="0"/>
    <xf numFmtId="0" fontId="49" fillId="63" borderId="0" applyNumberFormat="0" applyBorder="0" applyAlignment="0" applyProtection="0"/>
    <xf numFmtId="189" fontId="74" fillId="58" borderId="0" applyNumberFormat="0" applyBorder="0" applyAlignment="0" applyProtection="0"/>
    <xf numFmtId="0" fontId="49" fillId="63" borderId="0" applyNumberFormat="0" applyBorder="0" applyAlignment="0" applyProtection="0"/>
    <xf numFmtId="189" fontId="74" fillId="58" borderId="0" applyNumberFormat="0" applyBorder="0" applyAlignment="0" applyProtection="0"/>
    <xf numFmtId="189" fontId="74" fillId="58" borderId="0" applyNumberFormat="0" applyBorder="0" applyAlignment="0" applyProtection="0"/>
    <xf numFmtId="189" fontId="74" fillId="58" borderId="0" applyNumberFormat="0" applyBorder="0" applyAlignment="0" applyProtection="0"/>
    <xf numFmtId="0" fontId="49" fillId="54" borderId="0" applyNumberFormat="0" applyBorder="0" applyAlignment="0" applyProtection="0"/>
    <xf numFmtId="189" fontId="74" fillId="58" borderId="0" applyNumberFormat="0" applyBorder="0" applyAlignment="0" applyProtection="0"/>
    <xf numFmtId="189" fontId="74" fillId="58" borderId="0" applyNumberFormat="0" applyBorder="0" applyAlignment="0" applyProtection="0"/>
    <xf numFmtId="0" fontId="49" fillId="54" borderId="0" applyNumberFormat="0" applyBorder="0" applyAlignment="0" applyProtection="0"/>
    <xf numFmtId="189" fontId="74" fillId="58" borderId="0" applyNumberFormat="0" applyBorder="0" applyAlignment="0" applyProtection="0"/>
    <xf numFmtId="0" fontId="49" fillId="54" borderId="0" applyNumberFormat="0" applyBorder="0" applyAlignment="0" applyProtection="0"/>
    <xf numFmtId="189" fontId="74" fillId="58" borderId="0" applyNumberFormat="0" applyBorder="0" applyAlignment="0" applyProtection="0"/>
    <xf numFmtId="189" fontId="74" fillId="58" borderId="0" applyNumberFormat="0" applyBorder="0" applyAlignment="0" applyProtection="0"/>
    <xf numFmtId="189" fontId="74" fillId="70" borderId="0" applyNumberFormat="0" applyBorder="0" applyAlignment="0" applyProtection="0"/>
    <xf numFmtId="0" fontId="49" fillId="60" borderId="0" applyNumberFormat="0" applyBorder="0" applyAlignment="0" applyProtection="0"/>
    <xf numFmtId="189" fontId="74" fillId="70" borderId="0" applyNumberFormat="0" applyBorder="0" applyAlignment="0" applyProtection="0"/>
    <xf numFmtId="189" fontId="74" fillId="70" borderId="0" applyNumberFormat="0" applyBorder="0" applyAlignment="0" applyProtection="0"/>
    <xf numFmtId="0" fontId="49" fillId="60" borderId="0" applyNumberFormat="0" applyBorder="0" applyAlignment="0" applyProtection="0"/>
    <xf numFmtId="189" fontId="74" fillId="70" borderId="0" applyNumberFormat="0" applyBorder="0" applyAlignment="0" applyProtection="0"/>
    <xf numFmtId="0" fontId="49" fillId="60" borderId="0" applyNumberFormat="0" applyBorder="0" applyAlignment="0" applyProtection="0"/>
    <xf numFmtId="189" fontId="74" fillId="70" borderId="0" applyNumberFormat="0" applyBorder="0" applyAlignment="0" applyProtection="0"/>
    <xf numFmtId="189" fontId="74" fillId="70" borderId="0" applyNumberFormat="0" applyBorder="0" applyAlignment="0" applyProtection="0"/>
    <xf numFmtId="189" fontId="74" fillId="53" borderId="0" applyNumberFormat="0" applyBorder="0" applyAlignment="0" applyProtection="0"/>
    <xf numFmtId="0" fontId="49" fillId="65" borderId="0" applyNumberFormat="0" applyBorder="0" applyAlignment="0" applyProtection="0"/>
    <xf numFmtId="189" fontId="74" fillId="53" borderId="0" applyNumberFormat="0" applyBorder="0" applyAlignment="0" applyProtection="0"/>
    <xf numFmtId="189" fontId="74" fillId="53" borderId="0" applyNumberFormat="0" applyBorder="0" applyAlignment="0" applyProtection="0"/>
    <xf numFmtId="0" fontId="49" fillId="65" borderId="0" applyNumberFormat="0" applyBorder="0" applyAlignment="0" applyProtection="0"/>
    <xf numFmtId="189" fontId="74" fillId="53" borderId="0" applyNumberFormat="0" applyBorder="0" applyAlignment="0" applyProtection="0"/>
    <xf numFmtId="0" fontId="49" fillId="65" borderId="0" applyNumberFormat="0" applyBorder="0" applyAlignment="0" applyProtection="0"/>
    <xf numFmtId="189" fontId="74" fillId="53" borderId="0" applyNumberFormat="0" applyBorder="0" applyAlignment="0" applyProtection="0"/>
    <xf numFmtId="189" fontId="74" fillId="53" borderId="0" applyNumberFormat="0" applyBorder="0" applyAlignment="0" applyProtection="0"/>
    <xf numFmtId="189" fontId="74" fillId="70" borderId="0" applyNumberFormat="0" applyBorder="0" applyAlignment="0" applyProtection="0"/>
    <xf numFmtId="0" fontId="49" fillId="66" borderId="0" applyNumberFormat="0" applyBorder="0" applyAlignment="0" applyProtection="0"/>
    <xf numFmtId="189" fontId="74" fillId="70" borderId="0" applyNumberFormat="0" applyBorder="0" applyAlignment="0" applyProtection="0"/>
    <xf numFmtId="189" fontId="74" fillId="70" borderId="0" applyNumberFormat="0" applyBorder="0" applyAlignment="0" applyProtection="0"/>
    <xf numFmtId="0" fontId="49" fillId="66" borderId="0" applyNumberFormat="0" applyBorder="0" applyAlignment="0" applyProtection="0"/>
    <xf numFmtId="189" fontId="74" fillId="70" borderId="0" applyNumberFormat="0" applyBorder="0" applyAlignment="0" applyProtection="0"/>
    <xf numFmtId="0" fontId="49" fillId="66" borderId="0" applyNumberFormat="0" applyBorder="0" applyAlignment="0" applyProtection="0"/>
    <xf numFmtId="189" fontId="74" fillId="70" borderId="0" applyNumberFormat="0" applyBorder="0" applyAlignment="0" applyProtection="0"/>
    <xf numFmtId="189" fontId="74" fillId="70" borderId="0" applyNumberFormat="0" applyBorder="0" applyAlignment="0" applyProtection="0"/>
    <xf numFmtId="189" fontId="74" fillId="54" borderId="0" applyNumberFormat="0" applyBorder="0" applyAlignment="0" applyProtection="0"/>
    <xf numFmtId="0" fontId="49" fillId="67" borderId="0" applyNumberFormat="0" applyBorder="0" applyAlignment="0" applyProtection="0"/>
    <xf numFmtId="189" fontId="74" fillId="54" borderId="0" applyNumberFormat="0" applyBorder="0" applyAlignment="0" applyProtection="0"/>
    <xf numFmtId="189" fontId="74" fillId="54" borderId="0" applyNumberFormat="0" applyBorder="0" applyAlignment="0" applyProtection="0"/>
    <xf numFmtId="0" fontId="49" fillId="67" borderId="0" applyNumberFormat="0" applyBorder="0" applyAlignment="0" applyProtection="0"/>
    <xf numFmtId="189" fontId="74" fillId="54" borderId="0" applyNumberFormat="0" applyBorder="0" applyAlignment="0" applyProtection="0"/>
    <xf numFmtId="0" fontId="49" fillId="67" borderId="0" applyNumberFormat="0" applyBorder="0" applyAlignment="0" applyProtection="0"/>
    <xf numFmtId="189" fontId="74" fillId="54" borderId="0" applyNumberFormat="0" applyBorder="0" applyAlignment="0" applyProtection="0"/>
    <xf numFmtId="189" fontId="74" fillId="54" borderId="0" applyNumberFormat="0" applyBorder="0" applyAlignment="0" applyProtection="0"/>
    <xf numFmtId="7" fontId="39" fillId="48" borderId="31">
      <protection locked="0"/>
    </xf>
    <xf numFmtId="7" fontId="39" fillId="48" borderId="31">
      <protection locked="0"/>
    </xf>
    <xf numFmtId="7" fontId="39" fillId="48" borderId="31">
      <protection locked="0"/>
    </xf>
    <xf numFmtId="7" fontId="39" fillId="48" borderId="31">
      <protection locked="0"/>
    </xf>
    <xf numFmtId="7" fontId="39" fillId="48" borderId="31">
      <protection locked="0"/>
    </xf>
    <xf numFmtId="7" fontId="39" fillId="48" borderId="31">
      <protection locked="0"/>
    </xf>
    <xf numFmtId="189" fontId="74" fillId="64" borderId="0" applyNumberFormat="0" applyBorder="0" applyAlignment="0" applyProtection="0"/>
    <xf numFmtId="0" fontId="49" fillId="68" borderId="0" applyNumberFormat="0" applyBorder="0" applyAlignment="0" applyProtection="0"/>
    <xf numFmtId="189" fontId="74" fillId="64" borderId="0" applyNumberFormat="0" applyBorder="0" applyAlignment="0" applyProtection="0"/>
    <xf numFmtId="189" fontId="74" fillId="64" borderId="0" applyNumberFormat="0" applyBorder="0" applyAlignment="0" applyProtection="0"/>
    <xf numFmtId="0" fontId="49" fillId="68" borderId="0" applyNumberFormat="0" applyBorder="0" applyAlignment="0" applyProtection="0"/>
    <xf numFmtId="189" fontId="74" fillId="64" borderId="0" applyNumberFormat="0" applyBorder="0" applyAlignment="0" applyProtection="0"/>
    <xf numFmtId="0" fontId="49" fillId="68" borderId="0" applyNumberFormat="0" applyBorder="0" applyAlignment="0" applyProtection="0"/>
    <xf numFmtId="189" fontId="74" fillId="64" borderId="0" applyNumberFormat="0" applyBorder="0" applyAlignment="0" applyProtection="0"/>
    <xf numFmtId="189" fontId="74" fillId="64" borderId="0" applyNumberFormat="0" applyBorder="0" applyAlignment="0" applyProtection="0"/>
    <xf numFmtId="189" fontId="74" fillId="62" borderId="0" applyNumberFormat="0" applyBorder="0" applyAlignment="0" applyProtection="0"/>
    <xf numFmtId="0" fontId="49" fillId="70" borderId="0" applyNumberFormat="0" applyBorder="0" applyAlignment="0" applyProtection="0"/>
    <xf numFmtId="189" fontId="74" fillId="62" borderId="0" applyNumberFormat="0" applyBorder="0" applyAlignment="0" applyProtection="0"/>
    <xf numFmtId="189" fontId="74" fillId="62" borderId="0" applyNumberFormat="0" applyBorder="0" applyAlignment="0" applyProtection="0"/>
    <xf numFmtId="0" fontId="49" fillId="70" borderId="0" applyNumberFormat="0" applyBorder="0" applyAlignment="0" applyProtection="0"/>
    <xf numFmtId="189" fontId="74" fillId="62" borderId="0" applyNumberFormat="0" applyBorder="0" applyAlignment="0" applyProtection="0"/>
    <xf numFmtId="0" fontId="49" fillId="70" borderId="0" applyNumberFormat="0" applyBorder="0" applyAlignment="0" applyProtection="0"/>
    <xf numFmtId="189" fontId="74" fillId="62" borderId="0" applyNumberFormat="0" applyBorder="0" applyAlignment="0" applyProtection="0"/>
    <xf numFmtId="189" fontId="74" fillId="62" borderId="0" applyNumberFormat="0" applyBorder="0" applyAlignment="0" applyProtection="0"/>
    <xf numFmtId="189" fontId="74" fillId="77" borderId="0" applyNumberFormat="0" applyBorder="0" applyAlignment="0" applyProtection="0"/>
    <xf numFmtId="0" fontId="49" fillId="71" borderId="0" applyNumberFormat="0" applyBorder="0" applyAlignment="0" applyProtection="0"/>
    <xf numFmtId="189" fontId="74" fillId="77" borderId="0" applyNumberFormat="0" applyBorder="0" applyAlignment="0" applyProtection="0"/>
    <xf numFmtId="189" fontId="74" fillId="77" borderId="0" applyNumberFormat="0" applyBorder="0" applyAlignment="0" applyProtection="0"/>
    <xf numFmtId="0" fontId="49" fillId="71" borderId="0" applyNumberFormat="0" applyBorder="0" applyAlignment="0" applyProtection="0"/>
    <xf numFmtId="189" fontId="74" fillId="77" borderId="0" applyNumberFormat="0" applyBorder="0" applyAlignment="0" applyProtection="0"/>
    <xf numFmtId="0" fontId="49" fillId="71" borderId="0" applyNumberFormat="0" applyBorder="0" applyAlignment="0" applyProtection="0"/>
    <xf numFmtId="189" fontId="74" fillId="77" borderId="0" applyNumberFormat="0" applyBorder="0" applyAlignment="0" applyProtection="0"/>
    <xf numFmtId="189" fontId="74" fillId="77" borderId="0" applyNumberFormat="0" applyBorder="0" applyAlignment="0" applyProtection="0"/>
    <xf numFmtId="189" fontId="74" fillId="53" borderId="0" applyNumberFormat="0" applyBorder="0" applyAlignment="0" applyProtection="0"/>
    <xf numFmtId="0" fontId="49" fillId="65" borderId="0" applyNumberFormat="0" applyBorder="0" applyAlignment="0" applyProtection="0"/>
    <xf numFmtId="189" fontId="74" fillId="53" borderId="0" applyNumberFormat="0" applyBorder="0" applyAlignment="0" applyProtection="0"/>
    <xf numFmtId="189" fontId="74" fillId="53" borderId="0" applyNumberFormat="0" applyBorder="0" applyAlignment="0" applyProtection="0"/>
    <xf numFmtId="0" fontId="49" fillId="65" borderId="0" applyNumberFormat="0" applyBorder="0" applyAlignment="0" applyProtection="0"/>
    <xf numFmtId="189" fontId="74" fillId="53" borderId="0" applyNumberFormat="0" applyBorder="0" applyAlignment="0" applyProtection="0"/>
    <xf numFmtId="0" fontId="49" fillId="65" borderId="0" applyNumberFormat="0" applyBorder="0" applyAlignment="0" applyProtection="0"/>
    <xf numFmtId="189" fontId="74" fillId="53" borderId="0" applyNumberFormat="0" applyBorder="0" applyAlignment="0" applyProtection="0"/>
    <xf numFmtId="189" fontId="74" fillId="53" borderId="0" applyNumberFormat="0" applyBorder="0" applyAlignment="0" applyProtection="0"/>
    <xf numFmtId="189" fontId="74" fillId="78" borderId="0" applyNumberFormat="0" applyBorder="0" applyAlignment="0" applyProtection="0"/>
    <xf numFmtId="188" fontId="74" fillId="78" borderId="0" applyNumberFormat="0" applyBorder="0" applyAlignment="0" applyProtection="0"/>
    <xf numFmtId="0" fontId="49" fillId="66" borderId="0" applyNumberFormat="0" applyBorder="0" applyAlignment="0" applyProtection="0"/>
    <xf numFmtId="189" fontId="74" fillId="78" borderId="0" applyNumberFormat="0" applyBorder="0" applyAlignment="0" applyProtection="0"/>
    <xf numFmtId="189" fontId="74" fillId="78" borderId="0" applyNumberFormat="0" applyBorder="0" applyAlignment="0" applyProtection="0"/>
    <xf numFmtId="0" fontId="49" fillId="66" borderId="0" applyNumberFormat="0" applyBorder="0" applyAlignment="0" applyProtection="0"/>
    <xf numFmtId="189" fontId="74" fillId="78" borderId="0" applyNumberFormat="0" applyBorder="0" applyAlignment="0" applyProtection="0"/>
    <xf numFmtId="188" fontId="74" fillId="78" borderId="0" applyNumberFormat="0" applyBorder="0" applyAlignment="0" applyProtection="0"/>
    <xf numFmtId="0" fontId="49" fillId="66" borderId="0" applyNumberFormat="0" applyBorder="0" applyAlignment="0" applyProtection="0"/>
    <xf numFmtId="189" fontId="74" fillId="78" borderId="0" applyNumberFormat="0" applyBorder="0" applyAlignment="0" applyProtection="0"/>
    <xf numFmtId="189" fontId="74" fillId="78" borderId="0" applyNumberFormat="0" applyBorder="0" applyAlignment="0" applyProtection="0"/>
    <xf numFmtId="189" fontId="74" fillId="70" borderId="0" applyNumberFormat="0" applyBorder="0" applyAlignment="0" applyProtection="0"/>
    <xf numFmtId="0" fontId="49" fillId="64" borderId="0" applyNumberFormat="0" applyBorder="0" applyAlignment="0" applyProtection="0"/>
    <xf numFmtId="189" fontId="74" fillId="70" borderId="0" applyNumberFormat="0" applyBorder="0" applyAlignment="0" applyProtection="0"/>
    <xf numFmtId="189" fontId="74" fillId="70" borderId="0" applyNumberFormat="0" applyBorder="0" applyAlignment="0" applyProtection="0"/>
    <xf numFmtId="0" fontId="49" fillId="64" borderId="0" applyNumberFormat="0" applyBorder="0" applyAlignment="0" applyProtection="0"/>
    <xf numFmtId="189" fontId="74" fillId="70" borderId="0" applyNumberFormat="0" applyBorder="0" applyAlignment="0" applyProtection="0"/>
    <xf numFmtId="0" fontId="49" fillId="64" borderId="0" applyNumberFormat="0" applyBorder="0" applyAlignment="0" applyProtection="0"/>
    <xf numFmtId="189" fontId="74" fillId="70" borderId="0" applyNumberFormat="0" applyBorder="0" applyAlignment="0" applyProtection="0"/>
    <xf numFmtId="189" fontId="74" fillId="70" borderId="0" applyNumberFormat="0" applyBorder="0" applyAlignment="0" applyProtection="0"/>
    <xf numFmtId="189" fontId="75" fillId="53" borderId="0" applyNumberFormat="0" applyBorder="0" applyAlignment="0" applyProtection="0"/>
    <xf numFmtId="0" fontId="50" fillId="53" borderId="0" applyNumberFormat="0" applyBorder="0" applyAlignment="0" applyProtection="0"/>
    <xf numFmtId="189" fontId="75" fillId="53" borderId="0" applyNumberFormat="0" applyBorder="0" applyAlignment="0" applyProtection="0"/>
    <xf numFmtId="189" fontId="75" fillId="53" borderId="0" applyNumberFormat="0" applyBorder="0" applyAlignment="0" applyProtection="0"/>
    <xf numFmtId="0" fontId="50" fillId="53" borderId="0" applyNumberFormat="0" applyBorder="0" applyAlignment="0" applyProtection="0"/>
    <xf numFmtId="189" fontId="75" fillId="53" borderId="0" applyNumberFormat="0" applyBorder="0" applyAlignment="0" applyProtection="0"/>
    <xf numFmtId="0" fontId="50" fillId="53" borderId="0" applyNumberFormat="0" applyBorder="0" applyAlignment="0" applyProtection="0"/>
    <xf numFmtId="189" fontId="75" fillId="53" borderId="0" applyNumberFormat="0" applyBorder="0" applyAlignment="0" applyProtection="0"/>
    <xf numFmtId="189" fontId="75" fillId="53" borderId="0" applyNumberFormat="0" applyBorder="0" applyAlignment="0" applyProtection="0"/>
    <xf numFmtId="189" fontId="76" fillId="0" borderId="32" applyNumberFormat="0" applyAlignment="0" applyProtection="0"/>
    <xf numFmtId="189" fontId="77" fillId="0" borderId="32" applyNumberFormat="0" applyAlignment="0" applyProtection="0"/>
    <xf numFmtId="0" fontId="77" fillId="0" borderId="32" applyNumberFormat="0" applyAlignment="0" applyProtection="0"/>
    <xf numFmtId="189" fontId="77" fillId="0" borderId="32" applyNumberFormat="0" applyAlignment="0" applyProtection="0"/>
    <xf numFmtId="189" fontId="78" fillId="0" borderId="20" applyNumberFormat="0" applyAlignment="0" applyProtection="0"/>
    <xf numFmtId="0" fontId="78" fillId="0" borderId="20" applyNumberFormat="0" applyAlignment="0" applyProtection="0"/>
    <xf numFmtId="189" fontId="78" fillId="0" borderId="20" applyNumberFormat="0" applyAlignment="0" applyProtection="0"/>
    <xf numFmtId="0" fontId="76" fillId="0" borderId="32" applyNumberFormat="0" applyAlignment="0" applyProtection="0"/>
    <xf numFmtId="189" fontId="76" fillId="0" borderId="32" applyNumberFormat="0" applyAlignment="0" applyProtection="0"/>
    <xf numFmtId="189" fontId="79" fillId="0" borderId="0" applyNumberFormat="0" applyAlignment="0" applyProtection="0"/>
    <xf numFmtId="0" fontId="79" fillId="0" borderId="0" applyNumberFormat="0" applyAlignment="0" applyProtection="0"/>
    <xf numFmtId="189" fontId="79" fillId="0" borderId="0" applyNumberFormat="0" applyAlignment="0" applyProtection="0"/>
    <xf numFmtId="189" fontId="80" fillId="0" borderId="0" applyNumberFormat="0" applyAlignment="0" applyProtection="0"/>
    <xf numFmtId="0" fontId="80" fillId="0" borderId="0" applyNumberFormat="0" applyAlignment="0" applyProtection="0"/>
    <xf numFmtId="189" fontId="80" fillId="0" borderId="0" applyNumberFormat="0" applyAlignment="0" applyProtection="0"/>
    <xf numFmtId="189" fontId="81" fillId="0" borderId="33" applyNumberFormat="0" applyAlignment="0" applyProtection="0"/>
    <xf numFmtId="0" fontId="81" fillId="0" borderId="33" applyNumberFormat="0" applyAlignment="0" applyProtection="0"/>
    <xf numFmtId="189" fontId="81" fillId="0" borderId="33" applyNumberFormat="0" applyAlignment="0" applyProtection="0"/>
    <xf numFmtId="189" fontId="82" fillId="79" borderId="34" applyNumberFormat="0" applyFont="0" applyAlignment="0" applyProtection="0"/>
    <xf numFmtId="189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0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189" fontId="40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189" fontId="82" fillId="79" borderId="34" applyNumberFormat="0" applyFont="0" applyAlignment="0" applyProtection="0"/>
    <xf numFmtId="189" fontId="82" fillId="79" borderId="34" applyNumberFormat="0" applyFont="0" applyAlignment="0" applyProtection="0"/>
    <xf numFmtId="189" fontId="82" fillId="79" borderId="34" applyNumberFormat="0" applyFont="0" applyAlignment="0" applyProtection="0"/>
    <xf numFmtId="189" fontId="82" fillId="79" borderId="34" applyNumberFormat="0" applyFont="0" applyAlignment="0" applyProtection="0"/>
    <xf numFmtId="0" fontId="82" fillId="79" borderId="34" applyNumberFormat="0" applyFont="0" applyAlignment="0" applyProtection="0"/>
    <xf numFmtId="0" fontId="82" fillId="79" borderId="34" applyNumberFormat="0" applyFont="0" applyAlignment="0" applyProtection="0"/>
    <xf numFmtId="189" fontId="82" fillId="79" borderId="34" applyNumberFormat="0" applyFont="0" applyAlignment="0" applyProtection="0"/>
    <xf numFmtId="189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189" fontId="83" fillId="58" borderId="34" applyNumberFormat="0" applyFont="0" applyAlignment="0" applyProtection="0"/>
    <xf numFmtId="189" fontId="83" fillId="58" borderId="34" applyNumberFormat="0" applyFont="0" applyAlignment="0" applyProtection="0"/>
    <xf numFmtId="189" fontId="83" fillId="58" borderId="34" applyNumberFormat="0" applyFont="0" applyAlignment="0" applyProtection="0"/>
    <xf numFmtId="189" fontId="83" fillId="58" borderId="34" applyNumberFormat="0" applyFont="0" applyAlignment="0" applyProtection="0"/>
    <xf numFmtId="0" fontId="83" fillId="58" borderId="34" applyNumberFormat="0" applyFont="0" applyAlignment="0" applyProtection="0"/>
    <xf numFmtId="0" fontId="83" fillId="58" borderId="34" applyNumberFormat="0" applyFont="0" applyAlignment="0" applyProtection="0"/>
    <xf numFmtId="189" fontId="83" fillId="58" borderId="34" applyNumberFormat="0" applyFont="0" applyAlignment="0" applyProtection="0"/>
    <xf numFmtId="189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189" fontId="82" fillId="76" borderId="34" applyNumberFormat="0" applyFont="0" applyAlignment="0" applyProtection="0"/>
    <xf numFmtId="189" fontId="82" fillId="76" borderId="34" applyNumberFormat="0" applyFont="0" applyAlignment="0" applyProtection="0"/>
    <xf numFmtId="189" fontId="82" fillId="76" borderId="34" applyNumberFormat="0" applyFont="0" applyAlignment="0" applyProtection="0"/>
    <xf numFmtId="189" fontId="82" fillId="76" borderId="34" applyNumberFormat="0" applyFont="0" applyAlignment="0" applyProtection="0"/>
    <xf numFmtId="0" fontId="82" fillId="76" borderId="34" applyNumberFormat="0" applyFont="0" applyAlignment="0" applyProtection="0"/>
    <xf numFmtId="0" fontId="82" fillId="76" borderId="34" applyNumberFormat="0" applyFont="0" applyAlignment="0" applyProtection="0"/>
    <xf numFmtId="189" fontId="82" fillId="76" borderId="34" applyNumberFormat="0" applyFont="0" applyAlignment="0" applyProtection="0"/>
    <xf numFmtId="189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189" fontId="82" fillId="80" borderId="34" applyNumberFormat="0" applyFont="0" applyAlignment="0" applyProtection="0"/>
    <xf numFmtId="189" fontId="82" fillId="80" borderId="34" applyNumberFormat="0" applyFont="0" applyAlignment="0" applyProtection="0"/>
    <xf numFmtId="189" fontId="82" fillId="80" borderId="34" applyNumberFormat="0" applyFont="0" applyAlignment="0" applyProtection="0"/>
    <xf numFmtId="189" fontId="82" fillId="80" borderId="34" applyNumberFormat="0" applyFont="0" applyAlignment="0" applyProtection="0"/>
    <xf numFmtId="0" fontId="82" fillId="80" borderId="34" applyNumberFormat="0" applyFont="0" applyAlignment="0" applyProtection="0"/>
    <xf numFmtId="0" fontId="82" fillId="80" borderId="34" applyNumberFormat="0" applyFont="0" applyAlignment="0" applyProtection="0"/>
    <xf numFmtId="189" fontId="82" fillId="80" borderId="34" applyNumberFormat="0" applyFont="0" applyAlignment="0" applyProtection="0"/>
    <xf numFmtId="189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9" fontId="84" fillId="0" borderId="0" applyNumberFormat="0" applyFill="0" applyBorder="0" applyAlignment="0" applyProtection="0"/>
    <xf numFmtId="189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189" fontId="83" fillId="55" borderId="34" applyNumberFormat="0" applyFont="0" applyAlignment="0" applyProtection="0"/>
    <xf numFmtId="189" fontId="83" fillId="55" borderId="34" applyNumberFormat="0" applyFont="0" applyAlignment="0" applyProtection="0"/>
    <xf numFmtId="189" fontId="83" fillId="55" borderId="34" applyNumberFormat="0" applyFont="0" applyAlignment="0" applyProtection="0"/>
    <xf numFmtId="189" fontId="83" fillId="55" borderId="34" applyNumberFormat="0" applyFont="0" applyAlignment="0" applyProtection="0"/>
    <xf numFmtId="0" fontId="83" fillId="55" borderId="34" applyNumberFormat="0" applyFont="0" applyAlignment="0" applyProtection="0"/>
    <xf numFmtId="0" fontId="83" fillId="55" borderId="34" applyNumberFormat="0" applyFont="0" applyAlignment="0" applyProtection="0"/>
    <xf numFmtId="189" fontId="83" fillId="55" borderId="34" applyNumberFormat="0" applyFont="0" applyAlignment="0" applyProtection="0"/>
    <xf numFmtId="190" fontId="83" fillId="0" borderId="0" applyAlignment="0" applyProtection="0"/>
    <xf numFmtId="188" fontId="85" fillId="73" borderId="2" applyNumberFormat="0" applyAlignment="0" applyProtection="0"/>
    <xf numFmtId="188" fontId="85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188" fontId="85" fillId="73" borderId="2" applyNumberFormat="0" applyAlignment="0" applyProtection="0"/>
    <xf numFmtId="188" fontId="85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188" fontId="85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189" fontId="85" fillId="73" borderId="2" applyNumberFormat="0" applyAlignment="0" applyProtection="0"/>
    <xf numFmtId="188" fontId="85" fillId="73" borderId="2" applyNumberFormat="0" applyAlignment="0" applyProtection="0"/>
    <xf numFmtId="188" fontId="85" fillId="73" borderId="2" applyNumberFormat="0" applyAlignment="0" applyProtection="0"/>
    <xf numFmtId="188" fontId="85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5" fillId="73" borderId="2" applyNumberFormat="0" applyAlignment="0" applyProtection="0"/>
    <xf numFmtId="189" fontId="86" fillId="75" borderId="18" applyNumberFormat="0" applyAlignment="0" applyProtection="0"/>
    <xf numFmtId="188" fontId="86" fillId="75" borderId="18" applyNumberFormat="0" applyAlignment="0" applyProtection="0"/>
    <xf numFmtId="0" fontId="52" fillId="75" borderId="18" applyNumberFormat="0" applyAlignment="0" applyProtection="0"/>
    <xf numFmtId="189" fontId="86" fillId="75" borderId="18" applyNumberFormat="0" applyAlignment="0" applyProtection="0"/>
    <xf numFmtId="189" fontId="86" fillId="75" borderId="18" applyNumberFormat="0" applyAlignment="0" applyProtection="0"/>
    <xf numFmtId="0" fontId="52" fillId="75" borderId="18" applyNumberFormat="0" applyAlignment="0" applyProtection="0"/>
    <xf numFmtId="189" fontId="86" fillId="75" borderId="18" applyNumberFormat="0" applyAlignment="0" applyProtection="0"/>
    <xf numFmtId="188" fontId="86" fillId="75" borderId="18" applyNumberFormat="0" applyAlignment="0" applyProtection="0"/>
    <xf numFmtId="0" fontId="52" fillId="75" borderId="18" applyNumberFormat="0" applyAlignment="0" applyProtection="0"/>
    <xf numFmtId="189" fontId="86" fillId="75" borderId="18" applyNumberFormat="0" applyAlignment="0" applyProtection="0"/>
    <xf numFmtId="189" fontId="86" fillId="75" borderId="18" applyNumberFormat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43" fontId="7" fillId="0" borderId="0" applyFont="0" applyFill="0" applyBorder="0" applyAlignment="0" applyProtection="0"/>
    <xf numFmtId="189" fontId="87" fillId="0" borderId="0" applyNumberFormat="0" applyFill="0" applyBorder="0" applyAlignment="0" applyProtection="0"/>
    <xf numFmtId="188" fontId="87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89" fontId="87" fillId="0" borderId="0" applyNumberFormat="0" applyFill="0" applyBorder="0" applyAlignment="0" applyProtection="0"/>
    <xf numFmtId="189" fontId="87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89" fontId="87" fillId="0" borderId="0" applyNumberFormat="0" applyFill="0" applyBorder="0" applyAlignment="0" applyProtection="0"/>
    <xf numFmtId="188" fontId="87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89" fontId="87" fillId="0" borderId="0" applyNumberFormat="0" applyFill="0" applyBorder="0" applyAlignment="0" applyProtection="0"/>
    <xf numFmtId="189" fontId="87" fillId="0" borderId="0" applyNumberFormat="0" applyFill="0" applyBorder="0" applyAlignment="0" applyProtection="0"/>
    <xf numFmtId="189" fontId="88" fillId="55" borderId="0" applyNumberFormat="0" applyBorder="0" applyAlignment="0" applyProtection="0"/>
    <xf numFmtId="0" fontId="54" fillId="55" borderId="0" applyNumberFormat="0" applyBorder="0" applyAlignment="0" applyProtection="0"/>
    <xf numFmtId="189" fontId="88" fillId="55" borderId="0" applyNumberFormat="0" applyBorder="0" applyAlignment="0" applyProtection="0"/>
    <xf numFmtId="189" fontId="88" fillId="55" borderId="0" applyNumberFormat="0" applyBorder="0" applyAlignment="0" applyProtection="0"/>
    <xf numFmtId="0" fontId="54" fillId="55" borderId="0" applyNumberFormat="0" applyBorder="0" applyAlignment="0" applyProtection="0"/>
    <xf numFmtId="189" fontId="88" fillId="55" borderId="0" applyNumberFormat="0" applyBorder="0" applyAlignment="0" applyProtection="0"/>
    <xf numFmtId="0" fontId="54" fillId="55" borderId="0" applyNumberFormat="0" applyBorder="0" applyAlignment="0" applyProtection="0"/>
    <xf numFmtId="189" fontId="88" fillId="55" borderId="0" applyNumberFormat="0" applyBorder="0" applyAlignment="0" applyProtection="0"/>
    <xf numFmtId="189" fontId="88" fillId="55" borderId="0" applyNumberFormat="0" applyBorder="0" applyAlignment="0" applyProtection="0"/>
    <xf numFmtId="189" fontId="89" fillId="0" borderId="35" applyNumberFormat="0" applyFill="0" applyAlignment="0" applyProtection="0"/>
    <xf numFmtId="0" fontId="55" fillId="0" borderId="19" applyNumberFormat="0" applyFill="0" applyAlignment="0" applyProtection="0"/>
    <xf numFmtId="189" fontId="89" fillId="0" borderId="35" applyNumberFormat="0" applyFill="0" applyAlignment="0" applyProtection="0"/>
    <xf numFmtId="189" fontId="89" fillId="0" borderId="35" applyNumberFormat="0" applyFill="0" applyAlignment="0" applyProtection="0"/>
    <xf numFmtId="0" fontId="55" fillId="0" borderId="19" applyNumberFormat="0" applyFill="0" applyAlignment="0" applyProtection="0"/>
    <xf numFmtId="189" fontId="89" fillId="0" borderId="35" applyNumberFormat="0" applyFill="0" applyAlignment="0" applyProtection="0"/>
    <xf numFmtId="0" fontId="55" fillId="0" borderId="19" applyNumberFormat="0" applyFill="0" applyAlignment="0" applyProtection="0"/>
    <xf numFmtId="189" fontId="89" fillId="0" borderId="35" applyNumberFormat="0" applyFill="0" applyAlignment="0" applyProtection="0"/>
    <xf numFmtId="189" fontId="89" fillId="0" borderId="35" applyNumberFormat="0" applyFill="0" applyAlignment="0" applyProtection="0"/>
    <xf numFmtId="189" fontId="90" fillId="0" borderId="36" applyNumberFormat="0" applyFill="0" applyAlignment="0" applyProtection="0"/>
    <xf numFmtId="0" fontId="56" fillId="0" borderId="21" applyNumberFormat="0" applyFill="0" applyAlignment="0" applyProtection="0"/>
    <xf numFmtId="189" fontId="90" fillId="0" borderId="36" applyNumberFormat="0" applyFill="0" applyAlignment="0" applyProtection="0"/>
    <xf numFmtId="189" fontId="90" fillId="0" borderId="36" applyNumberFormat="0" applyFill="0" applyAlignment="0" applyProtection="0"/>
    <xf numFmtId="0" fontId="56" fillId="0" borderId="21" applyNumberFormat="0" applyFill="0" applyAlignment="0" applyProtection="0"/>
    <xf numFmtId="189" fontId="90" fillId="0" borderId="36" applyNumberFormat="0" applyFill="0" applyAlignment="0" applyProtection="0"/>
    <xf numFmtId="0" fontId="56" fillId="0" borderId="21" applyNumberFormat="0" applyFill="0" applyAlignment="0" applyProtection="0"/>
    <xf numFmtId="189" fontId="90" fillId="0" borderId="36" applyNumberFormat="0" applyFill="0" applyAlignment="0" applyProtection="0"/>
    <xf numFmtId="189" fontId="90" fillId="0" borderId="36" applyNumberFormat="0" applyFill="0" applyAlignment="0" applyProtection="0"/>
    <xf numFmtId="189" fontId="91" fillId="0" borderId="37" applyNumberFormat="0" applyFill="0" applyAlignment="0" applyProtection="0"/>
    <xf numFmtId="0" fontId="57" fillId="0" borderId="23" applyNumberFormat="0" applyFill="0" applyAlignment="0" applyProtection="0"/>
    <xf numFmtId="189" fontId="91" fillId="0" borderId="37" applyNumberFormat="0" applyFill="0" applyAlignment="0" applyProtection="0"/>
    <xf numFmtId="189" fontId="91" fillId="0" borderId="37" applyNumberFormat="0" applyFill="0" applyAlignment="0" applyProtection="0"/>
    <xf numFmtId="0" fontId="57" fillId="0" borderId="23" applyNumberFormat="0" applyFill="0" applyAlignment="0" applyProtection="0"/>
    <xf numFmtId="189" fontId="91" fillId="0" borderId="37" applyNumberFormat="0" applyFill="0" applyAlignment="0" applyProtection="0"/>
    <xf numFmtId="0" fontId="57" fillId="0" borderId="23" applyNumberFormat="0" applyFill="0" applyAlignment="0" applyProtection="0"/>
    <xf numFmtId="189" fontId="91" fillId="0" borderId="37" applyNumberFormat="0" applyFill="0" applyAlignment="0" applyProtection="0"/>
    <xf numFmtId="189" fontId="91" fillId="0" borderId="37" applyNumberFormat="0" applyFill="0" applyAlignment="0" applyProtection="0"/>
    <xf numFmtId="189" fontId="91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89" fontId="91" fillId="0" borderId="0" applyNumberFormat="0" applyFill="0" applyBorder="0" applyAlignment="0" applyProtection="0"/>
    <xf numFmtId="189" fontId="91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89" fontId="91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89" fontId="91" fillId="0" borderId="0" applyNumberFormat="0" applyFill="0" applyBorder="0" applyAlignment="0" applyProtection="0"/>
    <xf numFmtId="189" fontId="91" fillId="0" borderId="0" applyNumberFormat="0" applyFill="0" applyBorder="0" applyAlignment="0" applyProtection="0"/>
    <xf numFmtId="189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89" fontId="35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188" fontId="92" fillId="58" borderId="2" applyNumberFormat="0" applyAlignment="0" applyProtection="0"/>
    <xf numFmtId="188" fontId="92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88" fontId="92" fillId="58" borderId="2" applyNumberFormat="0" applyAlignment="0" applyProtection="0"/>
    <xf numFmtId="188" fontId="92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88" fontId="92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89" fontId="92" fillId="58" borderId="2" applyNumberFormat="0" applyAlignment="0" applyProtection="0"/>
    <xf numFmtId="188" fontId="92" fillId="58" borderId="2" applyNumberFormat="0" applyAlignment="0" applyProtection="0"/>
    <xf numFmtId="188" fontId="92" fillId="58" borderId="2" applyNumberFormat="0" applyAlignment="0" applyProtection="0"/>
    <xf numFmtId="188" fontId="92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2" fillId="58" borderId="2" applyNumberFormat="0" applyAlignment="0" applyProtection="0"/>
    <xf numFmtId="189" fontId="93" fillId="0" borderId="25" applyNumberFormat="0" applyFill="0" applyAlignment="0" applyProtection="0"/>
    <xf numFmtId="0" fontId="58" fillId="0" borderId="25" applyNumberFormat="0" applyFill="0" applyAlignment="0" applyProtection="0"/>
    <xf numFmtId="189" fontId="93" fillId="0" borderId="25" applyNumberFormat="0" applyFill="0" applyAlignment="0" applyProtection="0"/>
    <xf numFmtId="189" fontId="93" fillId="0" borderId="25" applyNumberFormat="0" applyFill="0" applyAlignment="0" applyProtection="0"/>
    <xf numFmtId="0" fontId="58" fillId="0" borderId="25" applyNumberFormat="0" applyFill="0" applyAlignment="0" applyProtection="0"/>
    <xf numFmtId="189" fontId="93" fillId="0" borderId="25" applyNumberFormat="0" applyFill="0" applyAlignment="0" applyProtection="0"/>
    <xf numFmtId="0" fontId="58" fillId="0" borderId="25" applyNumberFormat="0" applyFill="0" applyAlignment="0" applyProtection="0"/>
    <xf numFmtId="189" fontId="93" fillId="0" borderId="25" applyNumberFormat="0" applyFill="0" applyAlignment="0" applyProtection="0"/>
    <xf numFmtId="189" fontId="93" fillId="0" borderId="25" applyNumberFormat="0" applyFill="0" applyAlignment="0" applyProtection="0"/>
    <xf numFmtId="189" fontId="94" fillId="61" borderId="0" applyNumberFormat="0" applyBorder="0" applyAlignment="0" applyProtection="0"/>
    <xf numFmtId="0" fontId="59" fillId="61" borderId="0" applyNumberFormat="0" applyBorder="0" applyAlignment="0" applyProtection="0"/>
    <xf numFmtId="189" fontId="94" fillId="61" borderId="0" applyNumberFormat="0" applyBorder="0" applyAlignment="0" applyProtection="0"/>
    <xf numFmtId="189" fontId="94" fillId="61" borderId="0" applyNumberFormat="0" applyBorder="0" applyAlignment="0" applyProtection="0"/>
    <xf numFmtId="0" fontId="59" fillId="61" borderId="0" applyNumberFormat="0" applyBorder="0" applyAlignment="0" applyProtection="0"/>
    <xf numFmtId="189" fontId="94" fillId="61" borderId="0" applyNumberFormat="0" applyBorder="0" applyAlignment="0" applyProtection="0"/>
    <xf numFmtId="0" fontId="59" fillId="61" borderId="0" applyNumberFormat="0" applyBorder="0" applyAlignment="0" applyProtection="0"/>
    <xf numFmtId="189" fontId="94" fillId="61" borderId="0" applyNumberFormat="0" applyBorder="0" applyAlignment="0" applyProtection="0"/>
    <xf numFmtId="189" fontId="94" fillId="61" borderId="0" applyNumberFormat="0" applyBorder="0" applyAlignment="0" applyProtection="0"/>
    <xf numFmtId="0" fontId="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89" fontId="7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89" fontId="7" fillId="0" borderId="0">
      <alignment vertical="top"/>
    </xf>
    <xf numFmtId="0" fontId="7" fillId="0" borderId="0"/>
    <xf numFmtId="0" fontId="45" fillId="0" borderId="0"/>
    <xf numFmtId="0" fontId="83" fillId="0" borderId="0"/>
    <xf numFmtId="189" fontId="82" fillId="0" borderId="0"/>
    <xf numFmtId="188" fontId="7" fillId="0" borderId="0">
      <alignment vertical="top"/>
    </xf>
    <xf numFmtId="0" fontId="30" fillId="0" borderId="0"/>
    <xf numFmtId="189" fontId="40" fillId="0" borderId="0"/>
    <xf numFmtId="189" fontId="40" fillId="0" borderId="0"/>
    <xf numFmtId="0" fontId="7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8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189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89" fontId="7" fillId="0" borderId="0"/>
    <xf numFmtId="0" fontId="40" fillId="0" borderId="0"/>
    <xf numFmtId="0" fontId="40" fillId="0" borderId="0"/>
    <xf numFmtId="0" fontId="40" fillId="0" borderId="0"/>
    <xf numFmtId="0" fontId="45" fillId="0" borderId="0"/>
    <xf numFmtId="0" fontId="7" fillId="0" borderId="0"/>
    <xf numFmtId="189" fontId="4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5" fillId="0" borderId="0"/>
    <xf numFmtId="0" fontId="45" fillId="0" borderId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188" fontId="1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9" fontId="1" fillId="56" borderId="27" applyNumberFormat="0" applyFont="0" applyAlignment="0" applyProtection="0"/>
    <xf numFmtId="188" fontId="95" fillId="73" borderId="28" applyNumberFormat="0" applyAlignment="0" applyProtection="0"/>
    <xf numFmtId="188" fontId="95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188" fontId="95" fillId="73" borderId="28" applyNumberFormat="0" applyAlignment="0" applyProtection="0"/>
    <xf numFmtId="188" fontId="95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188" fontId="95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8" fontId="95" fillId="73" borderId="28" applyNumberFormat="0" applyAlignment="0" applyProtection="0"/>
    <xf numFmtId="188" fontId="95" fillId="73" borderId="28" applyNumberFormat="0" applyAlignment="0" applyProtection="0"/>
    <xf numFmtId="188" fontId="95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189" fontId="95" fillId="73" borderId="28" applyNumberFormat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89" fontId="3" fillId="81" borderId="0" applyNumberFormat="0" applyFont="0" applyBorder="0" applyAlignment="0">
      <alignment horizontal="right"/>
    </xf>
    <xf numFmtId="0" fontId="3" fillId="81" borderId="0" applyNumberFormat="0" applyFont="0" applyBorder="0" applyAlignment="0">
      <alignment horizontal="right"/>
    </xf>
    <xf numFmtId="189" fontId="3" fillId="81" borderId="0" applyNumberFormat="0" applyFont="0" applyBorder="0" applyAlignment="0">
      <alignment horizontal="right"/>
    </xf>
    <xf numFmtId="189" fontId="96" fillId="81" borderId="0" applyNumberFormat="0" applyBorder="0" applyProtection="0"/>
    <xf numFmtId="0" fontId="96" fillId="81" borderId="0" applyNumberFormat="0" applyBorder="0" applyProtection="0"/>
    <xf numFmtId="189" fontId="96" fillId="81" borderId="0" applyNumberFormat="0" applyBorder="0" applyProtection="0"/>
    <xf numFmtId="189" fontId="96" fillId="82" borderId="0" applyBorder="0"/>
    <xf numFmtId="0" fontId="96" fillId="82" borderId="0" applyBorder="0"/>
    <xf numFmtId="189" fontId="96" fillId="82" borderId="0" applyBorder="0"/>
    <xf numFmtId="189" fontId="97" fillId="0" borderId="0" applyNumberFormat="0" applyFont="0" applyBorder="0" applyAlignment="0"/>
    <xf numFmtId="0" fontId="97" fillId="0" borderId="0" applyNumberFormat="0" applyFont="0" applyBorder="0" applyAlignment="0"/>
    <xf numFmtId="189" fontId="97" fillId="0" borderId="0" applyNumberFormat="0" applyFont="0" applyBorder="0" applyAlignment="0"/>
    <xf numFmtId="189" fontId="97" fillId="0" borderId="0" applyNumberFormat="0" applyBorder="0" applyProtection="0">
      <alignment horizontal="left"/>
    </xf>
    <xf numFmtId="0" fontId="97" fillId="0" borderId="0" applyNumberFormat="0" applyBorder="0" applyProtection="0">
      <alignment horizontal="left"/>
    </xf>
    <xf numFmtId="189" fontId="97" fillId="0" borderId="0" applyNumberFormat="0" applyBorder="0" applyProtection="0">
      <alignment horizontal="left"/>
    </xf>
    <xf numFmtId="189" fontId="97" fillId="0" borderId="0" applyFill="0" applyBorder="0">
      <alignment horizontal="left"/>
    </xf>
    <xf numFmtId="0" fontId="97" fillId="0" borderId="0" applyFill="0" applyBorder="0">
      <alignment horizontal="left"/>
    </xf>
    <xf numFmtId="189" fontId="97" fillId="0" borderId="0" applyFill="0" applyBorder="0">
      <alignment horizontal="left"/>
    </xf>
    <xf numFmtId="189" fontId="46" fillId="50" borderId="0">
      <alignment horizontal="right"/>
    </xf>
    <xf numFmtId="188" fontId="46" fillId="50" borderId="0">
      <alignment horizontal="right"/>
    </xf>
    <xf numFmtId="0" fontId="46" fillId="50" borderId="0">
      <alignment horizontal="right"/>
    </xf>
    <xf numFmtId="189" fontId="98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89" fontId="98" fillId="0" borderId="0" applyNumberFormat="0" applyFill="0" applyBorder="0" applyAlignment="0" applyProtection="0"/>
    <xf numFmtId="189" fontId="98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89" fontId="98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89" fontId="98" fillId="0" borderId="0" applyNumberFormat="0" applyFill="0" applyBorder="0" applyAlignment="0" applyProtection="0"/>
    <xf numFmtId="189" fontId="98" fillId="0" borderId="0" applyNumberFormat="0" applyFill="0" applyBorder="0" applyAlignment="0" applyProtection="0"/>
    <xf numFmtId="189" fontId="99" fillId="0" borderId="38" applyNumberFormat="0" applyFill="0" applyAlignment="0" applyProtection="0"/>
    <xf numFmtId="188" fontId="99" fillId="0" borderId="38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188" fontId="99" fillId="0" borderId="38" applyNumberFormat="0" applyFill="0" applyAlignment="0" applyProtection="0"/>
    <xf numFmtId="188" fontId="99" fillId="0" borderId="38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188" fontId="99" fillId="0" borderId="38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189" fontId="99" fillId="0" borderId="38" applyNumberFormat="0" applyFill="0" applyAlignment="0" applyProtection="0"/>
    <xf numFmtId="189" fontId="99" fillId="0" borderId="38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189" fontId="99" fillId="0" borderId="38" applyNumberFormat="0" applyFill="0" applyAlignment="0" applyProtection="0"/>
    <xf numFmtId="189" fontId="99" fillId="0" borderId="38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189" fontId="99" fillId="0" borderId="38" applyNumberFormat="0" applyFill="0" applyAlignment="0" applyProtection="0"/>
    <xf numFmtId="189" fontId="99" fillId="0" borderId="38" applyNumberFormat="0" applyFill="0" applyAlignment="0" applyProtection="0"/>
    <xf numFmtId="189" fontId="99" fillId="0" borderId="38" applyNumberFormat="0" applyFill="0" applyAlignment="0" applyProtection="0"/>
    <xf numFmtId="188" fontId="99" fillId="0" borderId="38" applyNumberFormat="0" applyFill="0" applyAlignment="0" applyProtection="0"/>
    <xf numFmtId="188" fontId="99" fillId="0" borderId="38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189" fontId="99" fillId="0" borderId="38" applyNumberFormat="0" applyFill="0" applyAlignment="0" applyProtection="0"/>
    <xf numFmtId="189" fontId="99" fillId="0" borderId="38" applyNumberFormat="0" applyFill="0" applyAlignment="0" applyProtection="0"/>
    <xf numFmtId="189" fontId="99" fillId="0" borderId="38" applyNumberFormat="0" applyFill="0" applyAlignment="0" applyProtection="0"/>
    <xf numFmtId="189" fontId="99" fillId="0" borderId="38" applyNumberFormat="0" applyFill="0" applyAlignment="0" applyProtection="0"/>
    <xf numFmtId="189" fontId="99" fillId="0" borderId="38" applyNumberFormat="0" applyFill="0" applyAlignment="0" applyProtection="0"/>
    <xf numFmtId="189" fontId="72" fillId="0" borderId="0" applyNumberFormat="0" applyFill="0" applyBorder="0" applyAlignment="0" applyProtection="0"/>
    <xf numFmtId="188" fontId="7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89" fontId="72" fillId="0" borderId="0" applyNumberFormat="0" applyFill="0" applyBorder="0" applyAlignment="0" applyProtection="0"/>
    <xf numFmtId="189" fontId="7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89" fontId="72" fillId="0" borderId="0" applyNumberFormat="0" applyFill="0" applyBorder="0" applyAlignment="0" applyProtection="0"/>
    <xf numFmtId="188" fontId="7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89" fontId="72" fillId="0" borderId="0" applyNumberFormat="0" applyFill="0" applyBorder="0" applyAlignment="0" applyProtection="0"/>
    <xf numFmtId="189" fontId="72" fillId="0" borderId="0" applyNumberFormat="0" applyFill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>
      <protection locked="0"/>
    </xf>
    <xf numFmtId="0" fontId="9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 applyProtection="0"/>
    <xf numFmtId="170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9" fillId="13" borderId="10" applyNumberFormat="0" applyFont="0" applyAlignment="0" applyProtection="0"/>
    <xf numFmtId="0" fontId="44" fillId="0" borderId="0"/>
    <xf numFmtId="0" fontId="9" fillId="0" borderId="0"/>
    <xf numFmtId="7" fontId="39" fillId="48" borderId="31">
      <protection locked="0"/>
    </xf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7" fillId="0" borderId="0" applyFont="0" applyFill="0" applyBorder="0" applyAlignment="0" applyProtection="0"/>
    <xf numFmtId="175" fontId="29" fillId="0" borderId="0" applyFont="0" applyFill="0" applyBorder="0" applyAlignment="0" applyProtection="0"/>
    <xf numFmtId="17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protection locked="0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3" fillId="0" borderId="0"/>
    <xf numFmtId="0" fontId="7" fillId="0" borderId="0"/>
    <xf numFmtId="0" fontId="29" fillId="0" borderId="0"/>
    <xf numFmtId="0" fontId="42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42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protection locked="0"/>
    </xf>
    <xf numFmtId="0" fontId="9" fillId="0" borderId="0">
      <protection locked="0"/>
    </xf>
    <xf numFmtId="0" fontId="9" fillId="0" borderId="0"/>
    <xf numFmtId="0" fontId="9" fillId="0" borderId="0"/>
    <xf numFmtId="0" fontId="2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1" fillId="0" borderId="0">
      <alignment vertical="top"/>
    </xf>
    <xf numFmtId="0" fontId="7" fillId="0" borderId="0"/>
    <xf numFmtId="0" fontId="1" fillId="0" borderId="0">
      <alignment vertical="top"/>
    </xf>
    <xf numFmtId="0" fontId="2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2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13" borderId="10" applyNumberFormat="0" applyFont="0" applyAlignment="0" applyProtection="0"/>
    <xf numFmtId="0" fontId="9" fillId="0" borderId="0"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4" fontId="38" fillId="0" borderId="31">
      <alignment horizontal="center"/>
      <protection locked="0"/>
    </xf>
    <xf numFmtId="0" fontId="9" fillId="0" borderId="0">
      <protection locked="0"/>
    </xf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9" fillId="0" borderId="0">
      <protection locked="0"/>
    </xf>
    <xf numFmtId="0" fontId="9" fillId="0" borderId="0">
      <protection locked="0"/>
    </xf>
    <xf numFmtId="43" fontId="7" fillId="0" borderId="0" applyFont="0" applyFill="0" applyBorder="0" applyAlignment="0" applyProtection="0"/>
    <xf numFmtId="0" fontId="9" fillId="0" borderId="0"/>
    <xf numFmtId="14" fontId="31" fillId="0" borderId="0">
      <alignment horizontal="left" wrapText="1"/>
    </xf>
    <xf numFmtId="0" fontId="9" fillId="0" borderId="0"/>
    <xf numFmtId="0" fontId="7" fillId="0" borderId="0"/>
    <xf numFmtId="0" fontId="9" fillId="0" borderId="0">
      <protection locked="0"/>
    </xf>
    <xf numFmtId="0" fontId="26" fillId="0" borderId="0">
      <protection locked="0"/>
    </xf>
    <xf numFmtId="0" fontId="9" fillId="0" borderId="0">
      <protection locked="0"/>
    </xf>
    <xf numFmtId="43" fontId="9" fillId="0" borderId="0" applyFont="0" applyFill="0" applyBorder="0" applyAlignment="0" applyProtection="0"/>
    <xf numFmtId="0" fontId="7" fillId="0" borderId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/>
    <xf numFmtId="186" fontId="9" fillId="0" borderId="0"/>
    <xf numFmtId="186" fontId="9" fillId="0" borderId="0"/>
    <xf numFmtId="187" fontId="7" fillId="0" borderId="0" applyProtection="0"/>
    <xf numFmtId="170" fontId="48" fillId="0" borderId="0" applyProtection="0"/>
    <xf numFmtId="0" fontId="48" fillId="0" borderId="0" applyProtection="0"/>
    <xf numFmtId="0" fontId="51" fillId="73" borderId="2" applyNumberFormat="0" applyAlignment="0" applyProtection="0"/>
    <xf numFmtId="0" fontId="64" fillId="74" borderId="2" applyNumberFormat="0" applyAlignment="0" applyProtection="0"/>
    <xf numFmtId="0" fontId="51" fillId="73" borderId="2" applyNumberFormat="0" applyAlignment="0" applyProtection="0"/>
    <xf numFmtId="0" fontId="47" fillId="58" borderId="2" applyNumberFormat="0" applyAlignment="0" applyProtection="0"/>
    <xf numFmtId="0" fontId="47" fillId="61" borderId="2" applyNumberFormat="0" applyAlignment="0" applyProtection="0"/>
    <xf numFmtId="0" fontId="47" fillId="58" borderId="2" applyNumberFormat="0" applyAlignment="0" applyProtection="0"/>
    <xf numFmtId="0" fontId="9" fillId="0" borderId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60" fillId="73" borderId="28" applyNumberFormat="0" applyAlignment="0" applyProtection="0"/>
    <xf numFmtId="0" fontId="60" fillId="74" borderId="28" applyNumberForma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0" fontId="62" fillId="0" borderId="30" applyNumberFormat="0" applyFill="0" applyAlignment="0" applyProtection="0"/>
    <xf numFmtId="0" fontId="62" fillId="0" borderId="29" applyNumberFormat="0" applyFill="0" applyAlignment="0" applyProtection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7" fillId="0" borderId="0">
      <alignment vertical="top"/>
    </xf>
    <xf numFmtId="0" fontId="102" fillId="0" borderId="0" applyNumberFormat="0" applyFill="0" applyBorder="0" applyAlignment="0" applyProtection="0">
      <alignment vertical="top"/>
      <protection locked="0"/>
    </xf>
    <xf numFmtId="0" fontId="44" fillId="0" borderId="0"/>
    <xf numFmtId="0" fontId="44" fillId="0" borderId="0"/>
    <xf numFmtId="0" fontId="9" fillId="0" borderId="0">
      <protection locked="0"/>
    </xf>
    <xf numFmtId="0" fontId="44" fillId="0" borderId="0"/>
    <xf numFmtId="0" fontId="44" fillId="0" borderId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29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42" fillId="0" borderId="0"/>
    <xf numFmtId="0" fontId="42" fillId="0" borderId="0"/>
    <xf numFmtId="0" fontId="9" fillId="0" borderId="0"/>
    <xf numFmtId="0" fontId="42" fillId="0" borderId="0"/>
    <xf numFmtId="0" fontId="42" fillId="0" borderId="0"/>
    <xf numFmtId="0" fontId="42" fillId="0" borderId="0"/>
    <xf numFmtId="0" fontId="9" fillId="0" borderId="0"/>
    <xf numFmtId="0" fontId="42" fillId="0" borderId="0"/>
    <xf numFmtId="0" fontId="1" fillId="0" borderId="0">
      <alignment vertical="top"/>
    </xf>
    <xf numFmtId="0" fontId="29" fillId="0" borderId="0"/>
    <xf numFmtId="0" fontId="42" fillId="0" borderId="0"/>
    <xf numFmtId="0" fontId="29" fillId="0" borderId="0"/>
    <xf numFmtId="9" fontId="9" fillId="0" borderId="0" applyFont="0" applyFill="0" applyBorder="0" applyAlignment="0" applyProtection="0"/>
    <xf numFmtId="0" fontId="7" fillId="0" borderId="0"/>
    <xf numFmtId="0" fontId="103" fillId="0" borderId="0" applyNumberFormat="0" applyFill="0" applyBorder="0" applyAlignment="0" applyProtection="0">
      <alignment vertical="top"/>
      <protection locked="0"/>
    </xf>
    <xf numFmtId="0" fontId="44" fillId="0" borderId="0">
      <protection locked="0"/>
    </xf>
    <xf numFmtId="4" fontId="38" fillId="0" borderId="31">
      <alignment horizontal="center"/>
      <protection locked="0"/>
    </xf>
    <xf numFmtId="0" fontId="9" fillId="0" borderId="0"/>
    <xf numFmtId="0" fontId="7" fillId="0" borderId="0"/>
    <xf numFmtId="0" fontId="7" fillId="0" borderId="0"/>
    <xf numFmtId="175" fontId="7" fillId="0" borderId="0" applyFont="0" applyFill="0" applyBorder="0" applyAlignment="0" applyProtection="0"/>
    <xf numFmtId="0" fontId="7" fillId="0" borderId="0"/>
    <xf numFmtId="0" fontId="40" fillId="52" borderId="0" applyNumberFormat="0" applyBorder="0" applyAlignment="0" applyProtection="0"/>
    <xf numFmtId="0" fontId="40" fillId="58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7" fillId="0" borderId="0"/>
    <xf numFmtId="0" fontId="7" fillId="0" borderId="0"/>
    <xf numFmtId="43" fontId="9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9" fillId="0" borderId="0"/>
    <xf numFmtId="43" fontId="7" fillId="0" borderId="0" applyFont="0" applyFill="0" applyBorder="0" applyAlignment="0" applyProtection="0"/>
    <xf numFmtId="170" fontId="27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27" fillId="0" borderId="0"/>
    <xf numFmtId="0" fontId="27" fillId="0" borderId="0"/>
    <xf numFmtId="0" fontId="26" fillId="0" borderId="0">
      <protection locked="0"/>
    </xf>
    <xf numFmtId="0" fontId="49" fillId="66" borderId="0" applyNumberFormat="0" applyBorder="0" applyAlignment="0" applyProtection="0"/>
    <xf numFmtId="0" fontId="49" fillId="65" borderId="0" applyNumberFormat="0" applyBorder="0" applyAlignment="0" applyProtection="0"/>
    <xf numFmtId="0" fontId="49" fillId="60" borderId="0" applyNumberFormat="0" applyBorder="0" applyAlignment="0" applyProtection="0"/>
    <xf numFmtId="0" fontId="49" fillId="54" borderId="0" applyNumberFormat="0" applyBorder="0" applyAlignment="0" applyProtection="0"/>
    <xf numFmtId="0" fontId="49" fillId="63" borderId="0" applyNumberFormat="0" applyBorder="0" applyAlignment="0" applyProtection="0"/>
    <xf numFmtId="0" fontId="40" fillId="62" borderId="0" applyNumberFormat="0" applyBorder="0" applyAlignment="0" applyProtection="0"/>
    <xf numFmtId="0" fontId="40" fillId="52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1" fillId="52" borderId="0" applyNumberFormat="0" applyBorder="0" applyAlignment="0" applyProtection="0"/>
    <xf numFmtId="0" fontId="9" fillId="15" borderId="0" applyNumberFormat="0" applyBorder="0" applyAlignment="0" applyProtection="0"/>
    <xf numFmtId="0" fontId="1" fillId="54" borderId="0" applyNumberFormat="0" applyBorder="0" applyAlignment="0" applyProtection="0"/>
    <xf numFmtId="0" fontId="9" fillId="19" borderId="0" applyNumberFormat="0" applyBorder="0" applyAlignment="0" applyProtection="0"/>
    <xf numFmtId="0" fontId="1" fillId="56" borderId="0" applyNumberFormat="0" applyBorder="0" applyAlignment="0" applyProtection="0"/>
    <xf numFmtId="0" fontId="9" fillId="23" borderId="0" applyNumberFormat="0" applyBorder="0" applyAlignment="0" applyProtection="0"/>
    <xf numFmtId="0" fontId="1" fillId="73" borderId="0" applyNumberFormat="0" applyBorder="0" applyAlignment="0" applyProtection="0"/>
    <xf numFmtId="0" fontId="9" fillId="27" borderId="0" applyNumberFormat="0" applyBorder="0" applyAlignment="0" applyProtection="0"/>
    <xf numFmtId="0" fontId="1" fillId="59" borderId="0" applyNumberFormat="0" applyBorder="0" applyAlignment="0" applyProtection="0"/>
    <xf numFmtId="0" fontId="1" fillId="56" borderId="0" applyNumberFormat="0" applyBorder="0" applyAlignment="0" applyProtection="0"/>
    <xf numFmtId="0" fontId="1" fillId="59" borderId="0" applyNumberFormat="0" applyBorder="0" applyAlignment="0" applyProtection="0"/>
    <xf numFmtId="0" fontId="1" fillId="54" borderId="0" applyNumberFormat="0" applyBorder="0" applyAlignment="0" applyProtection="0"/>
    <xf numFmtId="0" fontId="1" fillId="61" borderId="0" applyNumberFormat="0" applyBorder="0" applyAlignment="0" applyProtection="0"/>
    <xf numFmtId="0" fontId="9" fillId="24" borderId="0" applyNumberFormat="0" applyBorder="0" applyAlignment="0" applyProtection="0"/>
    <xf numFmtId="0" fontId="1" fillId="53" borderId="0" applyNumberFormat="0" applyBorder="0" applyAlignment="0" applyProtection="0"/>
    <xf numFmtId="0" fontId="1" fillId="59" borderId="0" applyNumberFormat="0" applyBorder="0" applyAlignment="0" applyProtection="0"/>
    <xf numFmtId="0" fontId="1" fillId="56" borderId="0" applyNumberFormat="0" applyBorder="0" applyAlignment="0" applyProtection="0"/>
    <xf numFmtId="0" fontId="74" fillId="59" borderId="0" applyNumberFormat="0" applyBorder="0" applyAlignment="0" applyProtection="0"/>
    <xf numFmtId="0" fontId="74" fillId="64" borderId="0" applyNumberFormat="0" applyBorder="0" applyAlignment="0" applyProtection="0"/>
    <xf numFmtId="0" fontId="74" fillId="62" borderId="0" applyNumberFormat="0" applyBorder="0" applyAlignment="0" applyProtection="0"/>
    <xf numFmtId="0" fontId="24" fillId="25" borderId="0" applyNumberFormat="0" applyBorder="0" applyAlignment="0" applyProtection="0"/>
    <xf numFmtId="0" fontId="74" fillId="53" borderId="0" applyNumberFormat="0" applyBorder="0" applyAlignment="0" applyProtection="0"/>
    <xf numFmtId="0" fontId="24" fillId="29" borderId="0" applyNumberFormat="0" applyBorder="0" applyAlignment="0" applyProtection="0"/>
    <xf numFmtId="0" fontId="74" fillId="59" borderId="0" applyNumberFormat="0" applyBorder="0" applyAlignment="0" applyProtection="0"/>
    <xf numFmtId="0" fontId="74" fillId="54" borderId="0" applyNumberFormat="0" applyBorder="0" applyAlignment="0" applyProtection="0"/>
    <xf numFmtId="0" fontId="24" fillId="37" borderId="0" applyNumberFormat="0" applyBorder="0" applyAlignment="0" applyProtection="0"/>
    <xf numFmtId="0" fontId="74" fillId="69" borderId="0" applyNumberFormat="0" applyBorder="0" applyAlignment="0" applyProtection="0"/>
    <xf numFmtId="0" fontId="74" fillId="64" borderId="0" applyNumberFormat="0" applyBorder="0" applyAlignment="0" applyProtection="0"/>
    <xf numFmtId="0" fontId="74" fillId="62" borderId="0" applyNumberFormat="0" applyBorder="0" applyAlignment="0" applyProtection="0"/>
    <xf numFmtId="0" fontId="74" fillId="72" borderId="0" applyNumberFormat="0" applyBorder="0" applyAlignment="0" applyProtection="0"/>
    <xf numFmtId="0" fontId="74" fillId="66" borderId="0" applyNumberFormat="0" applyBorder="0" applyAlignment="0" applyProtection="0"/>
    <xf numFmtId="0" fontId="74" fillId="70" borderId="0" applyNumberFormat="0" applyBorder="0" applyAlignment="0" applyProtection="0"/>
    <xf numFmtId="0" fontId="75" fillId="57" borderId="0" applyNumberFormat="0" applyBorder="0" applyAlignment="0" applyProtection="0"/>
    <xf numFmtId="0" fontId="104" fillId="74" borderId="2" applyNumberFormat="0" applyAlignment="0" applyProtection="0"/>
    <xf numFmtId="0" fontId="86" fillId="75" borderId="18" applyNumberFormat="0" applyAlignment="0" applyProtection="0"/>
    <xf numFmtId="170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9" fillId="0" borderId="0" applyFont="0" applyFill="0" applyBorder="0" applyAlignment="0" applyProtection="0"/>
    <xf numFmtId="44" fontId="40" fillId="0" borderId="0" applyProtection="0"/>
    <xf numFmtId="44" fontId="9" fillId="0" borderId="0" applyFont="0" applyFill="0" applyBorder="0" applyAlignment="0" applyProtection="0"/>
    <xf numFmtId="0" fontId="87" fillId="0" borderId="0" applyNumberFormat="0" applyFill="0" applyBorder="0" applyAlignment="0" applyProtection="0"/>
    <xf numFmtId="0" fontId="88" fillId="59" borderId="0" applyNumberFormat="0" applyBorder="0" applyAlignment="0" applyProtection="0"/>
    <xf numFmtId="0" fontId="105" fillId="0" borderId="20" applyNumberFormat="0" applyFill="0" applyAlignment="0" applyProtection="0"/>
    <xf numFmtId="0" fontId="106" fillId="0" borderId="22" applyNumberFormat="0" applyFill="0" applyAlignment="0" applyProtection="0"/>
    <xf numFmtId="0" fontId="107" fillId="0" borderId="24" applyNumberFormat="0" applyFill="0" applyAlignment="0" applyProtection="0"/>
    <xf numFmtId="0" fontId="107" fillId="0" borderId="0" applyNumberFormat="0" applyFill="0" applyBorder="0" applyAlignment="0" applyProtection="0"/>
    <xf numFmtId="0" fontId="92" fillId="61" borderId="2" applyNumberFormat="0" applyAlignment="0" applyProtection="0"/>
    <xf numFmtId="0" fontId="72" fillId="0" borderId="26" applyNumberFormat="0" applyFill="0" applyAlignment="0" applyProtection="0"/>
    <xf numFmtId="0" fontId="108" fillId="61" borderId="0" applyNumberFormat="0" applyBorder="0" applyAlignment="0" applyProtection="0"/>
    <xf numFmtId="0" fontId="9" fillId="0" borderId="0">
      <protection locked="0"/>
    </xf>
    <xf numFmtId="0" fontId="7" fillId="0" borderId="0"/>
    <xf numFmtId="0" fontId="9" fillId="0" borderId="0"/>
    <xf numFmtId="0" fontId="9" fillId="0" borderId="0"/>
    <xf numFmtId="0" fontId="40" fillId="13" borderId="10" applyNumberFormat="0" applyFont="0" applyAlignment="0" applyProtection="0"/>
    <xf numFmtId="0" fontId="9" fillId="13" borderId="10" applyNumberFormat="0" applyFont="0" applyAlignment="0" applyProtection="0"/>
    <xf numFmtId="0" fontId="95" fillId="74" borderId="28" applyNumberFormat="0" applyAlignment="0" applyProtection="0"/>
    <xf numFmtId="0" fontId="109" fillId="0" borderId="0" applyNumberFormat="0" applyFill="0" applyBorder="0" applyAlignment="0" applyProtection="0"/>
    <xf numFmtId="0" fontId="99" fillId="0" borderId="30" applyNumberFormat="0" applyFill="0" applyAlignment="0" applyProtection="0"/>
    <xf numFmtId="0" fontId="72" fillId="0" borderId="0" applyNumberFormat="0" applyFill="0" applyBorder="0" applyAlignment="0" applyProtection="0"/>
    <xf numFmtId="0" fontId="7" fillId="0" borderId="0"/>
    <xf numFmtId="0" fontId="7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49" fillId="6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91" fontId="111" fillId="0" borderId="0">
      <alignment horizontal="right"/>
    </xf>
    <xf numFmtId="192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94" fontId="7" fillId="0" borderId="0" applyFont="0" applyFill="0" applyBorder="0" applyAlignment="0" applyProtection="0"/>
    <xf numFmtId="195" fontId="26" fillId="0" borderId="0" applyFont="0" applyFill="0" applyBorder="0" applyAlignment="0" applyProtection="0"/>
    <xf numFmtId="0" fontId="7" fillId="0" borderId="0"/>
    <xf numFmtId="38" fontId="112" fillId="0" borderId="0" applyFont="0" applyFill="0" applyBorder="0" applyAlignment="0" applyProtection="0">
      <alignment horizontal="right"/>
      <protection locked="0"/>
    </xf>
    <xf numFmtId="0" fontId="113" fillId="0" borderId="16">
      <alignment vertical="center"/>
    </xf>
    <xf numFmtId="0" fontId="113" fillId="0" borderId="16">
      <alignment vertical="center"/>
    </xf>
    <xf numFmtId="0" fontId="113" fillId="0" borderId="16">
      <alignment vertical="center"/>
    </xf>
    <xf numFmtId="0" fontId="113" fillId="0" borderId="16">
      <alignment vertical="center"/>
    </xf>
    <xf numFmtId="0" fontId="114" fillId="0" borderId="0"/>
    <xf numFmtId="0" fontId="115" fillId="0" borderId="0" applyNumberFormat="0" applyFill="0" applyBorder="0" applyAlignment="0" applyProtection="0">
      <alignment vertical="top"/>
      <protection locked="0"/>
    </xf>
    <xf numFmtId="196" fontId="7" fillId="0" borderId="0" applyFont="0" applyFill="0" applyBorder="0" applyAlignment="0" applyProtection="0"/>
    <xf numFmtId="174" fontId="116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19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8" fillId="0" borderId="16">
      <alignment horizontal="center"/>
    </xf>
    <xf numFmtId="0" fontId="118" fillId="0" borderId="16">
      <alignment horizontal="center"/>
    </xf>
    <xf numFmtId="0" fontId="118" fillId="0" borderId="16">
      <alignment horizontal="center"/>
    </xf>
    <xf numFmtId="0" fontId="118" fillId="0" borderId="16">
      <alignment horizontal="center"/>
    </xf>
    <xf numFmtId="0" fontId="35" fillId="0" borderId="0" applyNumberFormat="0" applyFill="0" applyBorder="0" applyAlignment="0" applyProtection="0"/>
    <xf numFmtId="15" fontId="119" fillId="0" borderId="0" applyFont="0" applyFill="0" applyBorder="0" applyAlignment="0" applyProtection="0"/>
    <xf numFmtId="4" fontId="119" fillId="0" borderId="0" applyFont="0" applyFill="0" applyBorder="0" applyAlignment="0" applyProtection="0"/>
    <xf numFmtId="198" fontId="7" fillId="0" borderId="0" applyFont="0" applyFill="0" applyBorder="0" applyAlignment="0" applyProtection="0"/>
    <xf numFmtId="0" fontId="113" fillId="0" borderId="0" applyFont="0" applyFill="0" applyBorder="0" applyAlignment="0" applyProtection="0"/>
    <xf numFmtId="40" fontId="113" fillId="0" borderId="0" applyFont="0" applyFill="0" applyBorder="0" applyAlignment="0" applyProtection="0"/>
    <xf numFmtId="0" fontId="113" fillId="0" borderId="16">
      <alignment vertical="center"/>
    </xf>
    <xf numFmtId="0" fontId="113" fillId="0" borderId="16">
      <alignment vertical="center"/>
    </xf>
    <xf numFmtId="0" fontId="113" fillId="0" borderId="16">
      <alignment vertical="center"/>
    </xf>
    <xf numFmtId="0" fontId="113" fillId="0" borderId="16">
      <alignment vertical="center"/>
    </xf>
    <xf numFmtId="0" fontId="113" fillId="0" borderId="16">
      <alignment vertical="center"/>
    </xf>
    <xf numFmtId="0" fontId="113" fillId="0" borderId="16">
      <alignment vertical="center"/>
    </xf>
    <xf numFmtId="0" fontId="113" fillId="0" borderId="16">
      <alignment vertical="center"/>
    </xf>
    <xf numFmtId="0" fontId="113" fillId="0" borderId="16">
      <alignment vertical="center"/>
    </xf>
    <xf numFmtId="199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0" fillId="0" borderId="0"/>
    <xf numFmtId="0" fontId="120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120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vertical="top"/>
    </xf>
    <xf numFmtId="0" fontId="7" fillId="0" borderId="0">
      <alignment horizontal="left" wrapText="1"/>
    </xf>
    <xf numFmtId="0" fontId="7" fillId="0" borderId="0"/>
    <xf numFmtId="0" fontId="114" fillId="0" borderId="0"/>
    <xf numFmtId="0" fontId="7" fillId="0" borderId="0">
      <alignment horizontal="left" wrapText="1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7" fillId="0" borderId="0"/>
    <xf numFmtId="0" fontId="114" fillId="0" borderId="0"/>
    <xf numFmtId="0" fontId="7" fillId="0" borderId="0">
      <alignment horizontal="left" wrapText="1"/>
    </xf>
    <xf numFmtId="0" fontId="120" fillId="0" borderId="0"/>
    <xf numFmtId="0" fontId="114" fillId="0" borderId="0"/>
    <xf numFmtId="0" fontId="114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121" fillId="0" borderId="0" applyFill="0" applyBorder="0" applyAlignment="0" applyProtection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121" fillId="0" borderId="0" applyFill="0" applyBorder="0" applyAlignment="0" applyProtection="0"/>
    <xf numFmtId="0" fontId="121" fillId="0" borderId="0" applyFill="0" applyBorder="0" applyAlignment="0" applyProtection="0"/>
    <xf numFmtId="0" fontId="121" fillId="0" borderId="0" applyFill="0" applyBorder="0" applyAlignment="0" applyProtection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121" fillId="0" borderId="0" applyFill="0" applyBorder="0" applyAlignment="0" applyProtection="0"/>
    <xf numFmtId="0" fontId="114" fillId="0" borderId="0"/>
    <xf numFmtId="0" fontId="121" fillId="0" borderId="0" applyFill="0" applyBorder="0" applyAlignment="0" applyProtection="0"/>
    <xf numFmtId="0" fontId="7" fillId="0" borderId="0" applyFont="0" applyFill="0" applyBorder="0" applyAlignment="0" applyProtection="0"/>
    <xf numFmtId="0" fontId="114" fillId="0" borderId="0"/>
    <xf numFmtId="0" fontId="114" fillId="0" borderId="0"/>
    <xf numFmtId="0" fontId="121" fillId="0" borderId="0" applyFill="0" applyBorder="0" applyAlignment="0" applyProtection="0"/>
    <xf numFmtId="0" fontId="121" fillId="0" borderId="0" applyFill="0" applyBorder="0" applyAlignment="0" applyProtection="0"/>
    <xf numFmtId="0" fontId="121" fillId="0" borderId="0" applyFill="0" applyBorder="0" applyAlignment="0" applyProtection="0"/>
    <xf numFmtId="0" fontId="114" fillId="0" borderId="0"/>
    <xf numFmtId="0" fontId="121" fillId="0" borderId="0" applyFill="0" applyBorder="0" applyAlignment="0" applyProtection="0"/>
    <xf numFmtId="0" fontId="121" fillId="0" borderId="0" applyFill="0" applyBorder="0" applyAlignment="0" applyProtection="0"/>
    <xf numFmtId="0" fontId="121" fillId="0" borderId="0" applyFill="0" applyBorder="0" applyAlignment="0" applyProtection="0"/>
    <xf numFmtId="0" fontId="121" fillId="0" borderId="0" applyFill="0" applyBorder="0" applyAlignment="0" applyProtection="0"/>
    <xf numFmtId="0" fontId="7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114" fillId="0" borderId="0"/>
    <xf numFmtId="0" fontId="121" fillId="0" borderId="0" applyFill="0" applyBorder="0" applyAlignment="0" applyProtection="0"/>
    <xf numFmtId="0" fontId="7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21" fillId="0" borderId="0" applyFill="0" applyBorder="0" applyAlignment="0" applyProtection="0"/>
    <xf numFmtId="0" fontId="120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 applyFont="0" applyFill="0" applyBorder="0" applyAlignment="0" applyProtection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4" fillId="0" borderId="0"/>
    <xf numFmtId="0" fontId="7" fillId="0" borderId="0" applyFont="0" applyFill="0" applyBorder="0" applyAlignment="0" applyProtection="0"/>
    <xf numFmtId="0" fontId="114" fillId="0" borderId="0"/>
    <xf numFmtId="0" fontId="121" fillId="0" borderId="0" applyFill="0" applyBorder="0" applyAlignment="0" applyProtection="0"/>
    <xf numFmtId="0" fontId="7" fillId="0" borderId="0" applyFont="0" applyFill="0" applyBorder="0" applyAlignment="0" applyProtection="0"/>
    <xf numFmtId="0" fontId="7" fillId="0" borderId="0">
      <alignment horizontal="left" wrapText="1"/>
    </xf>
    <xf numFmtId="0" fontId="7" fillId="0" borderId="0">
      <alignment horizontal="left" wrapText="1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201" fontId="7" fillId="0" borderId="0" applyFont="0" applyFill="0" applyBorder="0" applyAlignment="0" applyProtection="0"/>
    <xf numFmtId="0" fontId="120" fillId="0" borderId="0"/>
    <xf numFmtId="0" fontId="114" fillId="0" borderId="0"/>
    <xf numFmtId="202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0" fontId="12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21" fillId="0" borderId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/>
    <xf numFmtId="0" fontId="7" fillId="0" borderId="0"/>
    <xf numFmtId="204" fontId="7" fillId="0" borderId="0" applyFont="0" applyFill="0" applyBorder="0" applyAlignment="0" applyProtection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121" fillId="0" borderId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22" fillId="0" borderId="0" applyNumberFormat="0" applyFill="0" applyBorder="0" applyAlignment="0" applyProtection="0"/>
    <xf numFmtId="0" fontId="7" fillId="61" borderId="0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120" fillId="0" borderId="0"/>
    <xf numFmtId="0" fontId="120" fillId="0" borderId="0"/>
    <xf numFmtId="0" fontId="1" fillId="0" borderId="0">
      <alignment vertical="top"/>
    </xf>
    <xf numFmtId="0" fontId="1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20" fillId="0" borderId="0"/>
    <xf numFmtId="0" fontId="7" fillId="0" borderId="0"/>
    <xf numFmtId="0" fontId="114" fillId="0" borderId="0"/>
    <xf numFmtId="0" fontId="114" fillId="0" borderId="0"/>
    <xf numFmtId="0" fontId="7" fillId="0" borderId="0"/>
    <xf numFmtId="0" fontId="7" fillId="0" borderId="0"/>
    <xf numFmtId="205" fontId="7" fillId="0" borderId="0" applyFont="0" applyFill="0" applyBorder="0" applyAlignment="0" applyProtection="0"/>
    <xf numFmtId="206" fontId="7" fillId="0" borderId="0" applyFont="0" applyFill="0" applyBorder="0" applyProtection="0">
      <alignment horizontal="right"/>
    </xf>
    <xf numFmtId="0" fontId="7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/>
    <xf numFmtId="0" fontId="114" fillId="0" borderId="0"/>
    <xf numFmtId="0" fontId="7" fillId="0" borderId="0">
      <alignment horizontal="left" wrapText="1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horizontal="left" wrapText="1"/>
    </xf>
    <xf numFmtId="0" fontId="114" fillId="0" borderId="0"/>
    <xf numFmtId="0" fontId="7" fillId="0" borderId="0">
      <alignment horizontal="left" wrapText="1"/>
    </xf>
    <xf numFmtId="0" fontId="114" fillId="0" borderId="0"/>
    <xf numFmtId="0" fontId="114" fillId="0" borderId="0"/>
    <xf numFmtId="0" fontId="7" fillId="0" borderId="0">
      <alignment horizontal="left" wrapText="1"/>
    </xf>
    <xf numFmtId="0" fontId="114" fillId="0" borderId="0"/>
    <xf numFmtId="0" fontId="7" fillId="0" borderId="0">
      <alignment vertical="top"/>
    </xf>
    <xf numFmtId="0" fontId="7" fillId="0" borderId="0">
      <alignment vertical="top"/>
    </xf>
    <xf numFmtId="0" fontId="114" fillId="0" borderId="0"/>
    <xf numFmtId="0" fontId="114" fillId="0" borderId="0"/>
    <xf numFmtId="0" fontId="7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1" fillId="0" borderId="0">
      <alignment vertical="top"/>
    </xf>
    <xf numFmtId="0" fontId="123" fillId="0" borderId="0" applyNumberFormat="0" applyFill="0" applyBorder="0" applyProtection="0">
      <alignment vertical="top"/>
    </xf>
    <xf numFmtId="0" fontId="114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7" fillId="0" borderId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5" fillId="0" borderId="41" applyNumberFormat="0" applyFill="0" applyProtection="0">
      <alignment horizontal="center"/>
    </xf>
    <xf numFmtId="0" fontId="125" fillId="0" borderId="41" applyNumberFormat="0" applyFill="0" applyProtection="0">
      <alignment horizontal="center"/>
    </xf>
    <xf numFmtId="0" fontId="125" fillId="0" borderId="41" applyNumberFormat="0" applyFill="0" applyProtection="0">
      <alignment horizontal="center"/>
    </xf>
    <xf numFmtId="0" fontId="125" fillId="0" borderId="41" applyNumberFormat="0" applyFill="0" applyProtection="0">
      <alignment horizontal="center"/>
    </xf>
    <xf numFmtId="0" fontId="125" fillId="0" borderId="0" applyNumberFormat="0" applyFill="0" applyBorder="0" applyProtection="0">
      <alignment horizontal="left"/>
    </xf>
    <xf numFmtId="0" fontId="126" fillId="0" borderId="0" applyNumberFormat="0" applyFill="0" applyBorder="0" applyProtection="0">
      <alignment horizontal="centerContinuous"/>
    </xf>
    <xf numFmtId="0" fontId="114" fillId="0" borderId="0"/>
    <xf numFmtId="0" fontId="1" fillId="0" borderId="0">
      <alignment vertical="top"/>
    </xf>
    <xf numFmtId="0" fontId="12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7" fontId="127" fillId="0" borderId="0">
      <protection locked="0"/>
    </xf>
    <xf numFmtId="0" fontId="128" fillId="0" borderId="0" applyFont="0" applyFill="0" applyBorder="0" applyAlignment="0" applyProtection="0"/>
    <xf numFmtId="207" fontId="127" fillId="0" borderId="0">
      <protection locked="0"/>
    </xf>
    <xf numFmtId="0" fontId="128" fillId="0" borderId="0" applyFont="0" applyFill="0" applyBorder="0" applyAlignment="0" applyProtection="0"/>
    <xf numFmtId="174" fontId="129" fillId="0" borderId="0" applyFont="0" applyFill="0" applyBorder="0" applyAlignment="0" applyProtection="0"/>
    <xf numFmtId="174" fontId="12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207" fontId="127" fillId="0" borderId="0">
      <protection locked="0"/>
    </xf>
    <xf numFmtId="207" fontId="127" fillId="0" borderId="0">
      <protection locked="0"/>
    </xf>
    <xf numFmtId="207" fontId="127" fillId="0" borderId="0">
      <protection locked="0"/>
    </xf>
    <xf numFmtId="207" fontId="127" fillId="0" borderId="0">
      <protection locked="0"/>
    </xf>
    <xf numFmtId="207" fontId="127" fillId="0" borderId="0">
      <protection locked="0"/>
    </xf>
    <xf numFmtId="207" fontId="127" fillId="0" borderId="0">
      <protection locked="0"/>
    </xf>
    <xf numFmtId="0" fontId="7" fillId="0" borderId="0"/>
    <xf numFmtId="0" fontId="7" fillId="0" borderId="0"/>
    <xf numFmtId="0" fontId="130" fillId="0" borderId="0"/>
    <xf numFmtId="208" fontId="26" fillId="0" borderId="0" applyFont="0" applyFill="0" applyBorder="0" applyAlignment="0" applyProtection="0"/>
    <xf numFmtId="207" fontId="127" fillId="0" borderId="0">
      <protection locked="0"/>
    </xf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40" fillId="90" borderId="0" applyNumberFormat="0" applyBorder="0" applyAlignment="0" applyProtection="0"/>
    <xf numFmtId="0" fontId="43" fillId="15" borderId="0" applyNumberFormat="0" applyBorder="0" applyAlignment="0" applyProtection="0"/>
    <xf numFmtId="0" fontId="40" fillId="90" borderId="0" applyNumberFormat="0" applyBorder="0" applyAlignment="0" applyProtection="0"/>
    <xf numFmtId="0" fontId="40" fillId="90" borderId="0" applyNumberFormat="0" applyBorder="0" applyAlignment="0" applyProtection="0"/>
    <xf numFmtId="0" fontId="1" fillId="58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40" fillId="90" borderId="0" applyNumberFormat="0" applyBorder="0" applyAlignment="0" applyProtection="0"/>
    <xf numFmtId="0" fontId="40" fillId="90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40" fillId="90" borderId="0" applyNumberFormat="0" applyBorder="0" applyAlignment="0" applyProtection="0"/>
    <xf numFmtId="0" fontId="40" fillId="90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40" fillId="51" borderId="0" applyNumberFormat="0" applyBorder="0" applyAlignment="0" applyProtection="0"/>
    <xf numFmtId="0" fontId="40" fillId="90" borderId="0" applyNumberFormat="0" applyBorder="0" applyAlignment="0" applyProtection="0"/>
    <xf numFmtId="0" fontId="40" fillId="90" borderId="0" applyNumberFormat="0" applyBorder="0" applyAlignment="0" applyProtection="0"/>
    <xf numFmtId="0" fontId="2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40" fillId="90" borderId="0" applyNumberFormat="0" applyBorder="0" applyAlignment="0" applyProtection="0"/>
    <xf numFmtId="0" fontId="40" fillId="90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40" fillId="90" borderId="0" applyNumberFormat="0" applyBorder="0" applyAlignment="0" applyProtection="0"/>
    <xf numFmtId="0" fontId="40" fillId="90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40" fillId="90" borderId="0" applyNumberFormat="0" applyBorder="0" applyAlignment="0" applyProtection="0"/>
    <xf numFmtId="0" fontId="40" fillId="90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2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40" fillId="91" borderId="0" applyNumberFormat="0" applyBorder="0" applyAlignment="0" applyProtection="0"/>
    <xf numFmtId="0" fontId="43" fillId="19" borderId="0" applyNumberFormat="0" applyBorder="0" applyAlignment="0" applyProtection="0"/>
    <xf numFmtId="0" fontId="40" fillId="91" borderId="0" applyNumberFormat="0" applyBorder="0" applyAlignment="0" applyProtection="0"/>
    <xf numFmtId="0" fontId="40" fillId="91" borderId="0" applyNumberFormat="0" applyBorder="0" applyAlignment="0" applyProtection="0"/>
    <xf numFmtId="0" fontId="1" fillId="56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40" fillId="91" borderId="0" applyNumberFormat="0" applyBorder="0" applyAlignment="0" applyProtection="0"/>
    <xf numFmtId="0" fontId="40" fillId="91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40" fillId="91" borderId="0" applyNumberFormat="0" applyBorder="0" applyAlignment="0" applyProtection="0"/>
    <xf numFmtId="0" fontId="40" fillId="91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40" fillId="53" borderId="0" applyNumberFormat="0" applyBorder="0" applyAlignment="0" applyProtection="0"/>
    <xf numFmtId="0" fontId="40" fillId="91" borderId="0" applyNumberFormat="0" applyBorder="0" applyAlignment="0" applyProtection="0"/>
    <xf numFmtId="0" fontId="40" fillId="91" borderId="0" applyNumberFormat="0" applyBorder="0" applyAlignment="0" applyProtection="0"/>
    <xf numFmtId="0" fontId="2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40" fillId="91" borderId="0" applyNumberFormat="0" applyBorder="0" applyAlignment="0" applyProtection="0"/>
    <xf numFmtId="0" fontId="40" fillId="91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40" fillId="91" borderId="0" applyNumberFormat="0" applyBorder="0" applyAlignment="0" applyProtection="0"/>
    <xf numFmtId="0" fontId="40" fillId="91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40" fillId="91" borderId="0" applyNumberFormat="0" applyBorder="0" applyAlignment="0" applyProtection="0"/>
    <xf numFmtId="0" fontId="40" fillId="91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40" fillId="92" borderId="0" applyNumberFormat="0" applyBorder="0" applyAlignment="0" applyProtection="0"/>
    <xf numFmtId="0" fontId="43" fillId="23" borderId="0" applyNumberFormat="0" applyBorder="0" applyAlignment="0" applyProtection="0"/>
    <xf numFmtId="0" fontId="40" fillId="92" borderId="0" applyNumberFormat="0" applyBorder="0" applyAlignment="0" applyProtection="0"/>
    <xf numFmtId="0" fontId="40" fillId="92" borderId="0" applyNumberFormat="0" applyBorder="0" applyAlignment="0" applyProtection="0"/>
    <xf numFmtId="0" fontId="1" fillId="54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40" fillId="92" borderId="0" applyNumberFormat="0" applyBorder="0" applyAlignment="0" applyProtection="0"/>
    <xf numFmtId="0" fontId="40" fillId="92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40" fillId="92" borderId="0" applyNumberFormat="0" applyBorder="0" applyAlignment="0" applyProtection="0"/>
    <xf numFmtId="0" fontId="40" fillId="92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40" fillId="55" borderId="0" applyNumberFormat="0" applyBorder="0" applyAlignment="0" applyProtection="0"/>
    <xf numFmtId="0" fontId="40" fillId="92" borderId="0" applyNumberFormat="0" applyBorder="0" applyAlignment="0" applyProtection="0"/>
    <xf numFmtId="0" fontId="40" fillId="92" borderId="0" applyNumberFormat="0" applyBorder="0" applyAlignment="0" applyProtection="0"/>
    <xf numFmtId="0" fontId="2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40" fillId="92" borderId="0" applyNumberFormat="0" applyBorder="0" applyAlignment="0" applyProtection="0"/>
    <xf numFmtId="0" fontId="40" fillId="92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40" fillId="92" borderId="0" applyNumberFormat="0" applyBorder="0" applyAlignment="0" applyProtection="0"/>
    <xf numFmtId="0" fontId="40" fillId="92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40" fillId="92" borderId="0" applyNumberFormat="0" applyBorder="0" applyAlignment="0" applyProtection="0"/>
    <xf numFmtId="0" fontId="40" fillId="92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2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40" fillId="83" borderId="0" applyNumberFormat="0" applyBorder="0" applyAlignment="0" applyProtection="0"/>
    <xf numFmtId="0" fontId="43" fillId="27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1" fillId="5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40" fillId="57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2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2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40" fillId="93" borderId="0" applyNumberFormat="0" applyBorder="0" applyAlignment="0" applyProtection="0"/>
    <xf numFmtId="0" fontId="43" fillId="31" borderId="0" applyNumberFormat="0" applyBorder="0" applyAlignment="0" applyProtection="0"/>
    <xf numFmtId="0" fontId="40" fillId="93" borderId="0" applyNumberFormat="0" applyBorder="0" applyAlignment="0" applyProtection="0"/>
    <xf numFmtId="0" fontId="40" fillId="93" borderId="0" applyNumberFormat="0" applyBorder="0" applyAlignment="0" applyProtection="0"/>
    <xf numFmtId="0" fontId="1" fillId="54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40" fillId="43" borderId="0" applyNumberFormat="0" applyBorder="0" applyAlignment="0" applyProtection="0"/>
    <xf numFmtId="0" fontId="40" fillId="93" borderId="0" applyNumberFormat="0" applyBorder="0" applyAlignment="0" applyProtection="0"/>
    <xf numFmtId="0" fontId="40" fillId="93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40" fillId="93" borderId="0" applyNumberFormat="0" applyBorder="0" applyAlignment="0" applyProtection="0"/>
    <xf numFmtId="0" fontId="40" fillId="9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40" fillId="59" borderId="0" applyNumberFormat="0" applyBorder="0" applyAlignment="0" applyProtection="0"/>
    <xf numFmtId="0" fontId="40" fillId="93" borderId="0" applyNumberFormat="0" applyBorder="0" applyAlignment="0" applyProtection="0"/>
    <xf numFmtId="0" fontId="40" fillId="93" borderId="0" applyNumberFormat="0" applyBorder="0" applyAlignment="0" applyProtection="0"/>
    <xf numFmtId="0" fontId="2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40" fillId="93" borderId="0" applyNumberFormat="0" applyBorder="0" applyAlignment="0" applyProtection="0"/>
    <xf numFmtId="0" fontId="40" fillId="9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40" fillId="93" borderId="0" applyNumberFormat="0" applyBorder="0" applyAlignment="0" applyProtection="0"/>
    <xf numFmtId="0" fontId="40" fillId="9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40" fillId="93" borderId="0" applyNumberFormat="0" applyBorder="0" applyAlignment="0" applyProtection="0"/>
    <xf numFmtId="0" fontId="40" fillId="93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2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40" fillId="94" borderId="0" applyNumberFormat="0" applyBorder="0" applyAlignment="0" applyProtection="0"/>
    <xf numFmtId="0" fontId="43" fillId="35" borderId="0" applyNumberFormat="0" applyBorder="0" applyAlignment="0" applyProtection="0"/>
    <xf numFmtId="0" fontId="40" fillId="94" borderId="0" applyNumberFormat="0" applyBorder="0" applyAlignment="0" applyProtection="0"/>
    <xf numFmtId="0" fontId="40" fillId="94" borderId="0" applyNumberFormat="0" applyBorder="0" applyAlignment="0" applyProtection="0"/>
    <xf numFmtId="0" fontId="1" fillId="58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40" fillId="44" borderId="0" applyNumberFormat="0" applyBorder="0" applyAlignment="0" applyProtection="0"/>
    <xf numFmtId="0" fontId="40" fillId="94" borderId="0" applyNumberFormat="0" applyBorder="0" applyAlignment="0" applyProtection="0"/>
    <xf numFmtId="0" fontId="40" fillId="9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40" fillId="94" borderId="0" applyNumberFormat="0" applyBorder="0" applyAlignment="0" applyProtection="0"/>
    <xf numFmtId="0" fontId="40" fillId="94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40" fillId="58" borderId="0" applyNumberFormat="0" applyBorder="0" applyAlignment="0" applyProtection="0"/>
    <xf numFmtId="0" fontId="40" fillId="94" borderId="0" applyNumberFormat="0" applyBorder="0" applyAlignment="0" applyProtection="0"/>
    <xf numFmtId="0" fontId="40" fillId="94" borderId="0" applyNumberFormat="0" applyBorder="0" applyAlignment="0" applyProtection="0"/>
    <xf numFmtId="0" fontId="2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40" fillId="94" borderId="0" applyNumberFormat="0" applyBorder="0" applyAlignment="0" applyProtection="0"/>
    <xf numFmtId="0" fontId="40" fillId="94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40" fillId="94" borderId="0" applyNumberFormat="0" applyBorder="0" applyAlignment="0" applyProtection="0"/>
    <xf numFmtId="0" fontId="40" fillId="94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40" fillId="94" borderId="0" applyNumberFormat="0" applyBorder="0" applyAlignment="0" applyProtection="0"/>
    <xf numFmtId="0" fontId="40" fillId="94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2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40" fillId="90" borderId="0" applyNumberFormat="0" applyBorder="0" applyAlignment="0" applyProtection="0"/>
    <xf numFmtId="0" fontId="40" fillId="91" borderId="0" applyNumberFormat="0" applyBorder="0" applyAlignment="0" applyProtection="0"/>
    <xf numFmtId="0" fontId="40" fillId="92" borderId="0" applyNumberFormat="0" applyBorder="0" applyAlignment="0" applyProtection="0"/>
    <xf numFmtId="0" fontId="40" fillId="83" borderId="0" applyNumberFormat="0" applyBorder="0" applyAlignment="0" applyProtection="0"/>
    <xf numFmtId="0" fontId="40" fillId="93" borderId="0" applyNumberFormat="0" applyBorder="0" applyAlignment="0" applyProtection="0"/>
    <xf numFmtId="0" fontId="40" fillId="94" borderId="0" applyNumberFormat="0" applyBorder="0" applyAlignment="0" applyProtection="0"/>
    <xf numFmtId="209" fontId="131" fillId="0" borderId="42" applyFont="0" applyFill="0" applyBorder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40" fillId="76" borderId="0" applyNumberFormat="0" applyBorder="0" applyAlignment="0" applyProtection="0"/>
    <xf numFmtId="0" fontId="43" fillId="16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1" fillId="58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40" fillId="38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40" fillId="52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2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2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40" fillId="95" borderId="0" applyNumberFormat="0" applyBorder="0" applyAlignment="0" applyProtection="0"/>
    <xf numFmtId="0" fontId="43" fillId="20" borderId="0" applyNumberFormat="0" applyBorder="0" applyAlignment="0" applyProtection="0"/>
    <xf numFmtId="0" fontId="40" fillId="95" borderId="0" applyNumberFormat="0" applyBorder="0" applyAlignment="0" applyProtection="0"/>
    <xf numFmtId="0" fontId="40" fillId="95" borderId="0" applyNumberFormat="0" applyBorder="0" applyAlignment="0" applyProtection="0"/>
    <xf numFmtId="0" fontId="1" fillId="58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40" fillId="41" borderId="0" applyNumberFormat="0" applyBorder="0" applyAlignment="0" applyProtection="0"/>
    <xf numFmtId="0" fontId="40" fillId="95" borderId="0" applyNumberFormat="0" applyBorder="0" applyAlignment="0" applyProtection="0"/>
    <xf numFmtId="0" fontId="40" fillId="95" borderId="0" applyNumberFormat="0" applyBorder="0" applyAlignment="0" applyProtection="0"/>
    <xf numFmtId="0" fontId="43" fillId="20" borderId="0" applyNumberFormat="0" applyBorder="0" applyAlignment="0" applyProtection="0"/>
    <xf numFmtId="0" fontId="43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40" fillId="95" borderId="0" applyNumberFormat="0" applyBorder="0" applyAlignment="0" applyProtection="0"/>
    <xf numFmtId="0" fontId="40" fillId="95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40" fillId="54" borderId="0" applyNumberFormat="0" applyBorder="0" applyAlignment="0" applyProtection="0"/>
    <xf numFmtId="0" fontId="40" fillId="95" borderId="0" applyNumberFormat="0" applyBorder="0" applyAlignment="0" applyProtection="0"/>
    <xf numFmtId="0" fontId="40" fillId="95" borderId="0" applyNumberFormat="0" applyBorder="0" applyAlignment="0" applyProtection="0"/>
    <xf numFmtId="0" fontId="2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40" fillId="95" borderId="0" applyNumberFormat="0" applyBorder="0" applyAlignment="0" applyProtection="0"/>
    <xf numFmtId="0" fontId="40" fillId="95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40" fillId="95" borderId="0" applyNumberFormat="0" applyBorder="0" applyAlignment="0" applyProtection="0"/>
    <xf numFmtId="0" fontId="40" fillId="95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40" fillId="95" borderId="0" applyNumberFormat="0" applyBorder="0" applyAlignment="0" applyProtection="0"/>
    <xf numFmtId="0" fontId="40" fillId="95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2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40" fillId="96" borderId="0" applyNumberFormat="0" applyBorder="0" applyAlignment="0" applyProtection="0"/>
    <xf numFmtId="0" fontId="43" fillId="24" borderId="0" applyNumberFormat="0" applyBorder="0" applyAlignment="0" applyProtection="0"/>
    <xf numFmtId="0" fontId="40" fillId="96" borderId="0" applyNumberFormat="0" applyBorder="0" applyAlignment="0" applyProtection="0"/>
    <xf numFmtId="0" fontId="40" fillId="96" borderId="0" applyNumberFormat="0" applyBorder="0" applyAlignment="0" applyProtection="0"/>
    <xf numFmtId="0" fontId="1" fillId="5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40" fillId="96" borderId="0" applyNumberFormat="0" applyBorder="0" applyAlignment="0" applyProtection="0"/>
    <xf numFmtId="0" fontId="40" fillId="96" borderId="0" applyNumberFormat="0" applyBorder="0" applyAlignment="0" applyProtection="0"/>
    <xf numFmtId="0" fontId="43" fillId="24" borderId="0" applyNumberFormat="0" applyBorder="0" applyAlignment="0" applyProtection="0"/>
    <xf numFmtId="0" fontId="43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40" fillId="96" borderId="0" applyNumberFormat="0" applyBorder="0" applyAlignment="0" applyProtection="0"/>
    <xf numFmtId="0" fontId="40" fillId="96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40" fillId="60" borderId="0" applyNumberFormat="0" applyBorder="0" applyAlignment="0" applyProtection="0"/>
    <xf numFmtId="0" fontId="40" fillId="96" borderId="0" applyNumberFormat="0" applyBorder="0" applyAlignment="0" applyProtection="0"/>
    <xf numFmtId="0" fontId="40" fillId="96" borderId="0" applyNumberFormat="0" applyBorder="0" applyAlignment="0" applyProtection="0"/>
    <xf numFmtId="0" fontId="2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40" fillId="96" borderId="0" applyNumberFormat="0" applyBorder="0" applyAlignment="0" applyProtection="0"/>
    <xf numFmtId="0" fontId="40" fillId="96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40" fillId="96" borderId="0" applyNumberFormat="0" applyBorder="0" applyAlignment="0" applyProtection="0"/>
    <xf numFmtId="0" fontId="40" fillId="96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40" fillId="96" borderId="0" applyNumberFormat="0" applyBorder="0" applyAlignment="0" applyProtection="0"/>
    <xf numFmtId="0" fontId="40" fillId="96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2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40" fillId="83" borderId="0" applyNumberFormat="0" applyBorder="0" applyAlignment="0" applyProtection="0"/>
    <xf numFmtId="0" fontId="43" fillId="28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1" fillId="53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40" fillId="85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40" fillId="57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2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40" fillId="83" borderId="0" applyNumberFormat="0" applyBorder="0" applyAlignment="0" applyProtection="0"/>
    <xf numFmtId="0" fontId="40" fillId="83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2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40" fillId="76" borderId="0" applyNumberFormat="0" applyBorder="0" applyAlignment="0" applyProtection="0"/>
    <xf numFmtId="0" fontId="43" fillId="32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1" fillId="54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40" fillId="84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43" fillId="32" borderId="0" applyNumberFormat="0" applyBorder="0" applyAlignment="0" applyProtection="0"/>
    <xf numFmtId="0" fontId="43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40" fillId="52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2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40" fillId="76" borderId="0" applyNumberFormat="0" applyBorder="0" applyAlignment="0" applyProtection="0"/>
    <xf numFmtId="0" fontId="40" fillId="76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2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40" fillId="97" borderId="0" applyNumberFormat="0" applyBorder="0" applyAlignment="0" applyProtection="0"/>
    <xf numFmtId="0" fontId="43" fillId="36" borderId="0" applyNumberFormat="0" applyBorder="0" applyAlignment="0" applyProtection="0"/>
    <xf numFmtId="0" fontId="40" fillId="97" borderId="0" applyNumberFormat="0" applyBorder="0" applyAlignment="0" applyProtection="0"/>
    <xf numFmtId="0" fontId="40" fillId="97" borderId="0" applyNumberFormat="0" applyBorder="0" applyAlignment="0" applyProtection="0"/>
    <xf numFmtId="0" fontId="1" fillId="54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40" fillId="47" borderId="0" applyNumberFormat="0" applyBorder="0" applyAlignment="0" applyProtection="0"/>
    <xf numFmtId="0" fontId="40" fillId="97" borderId="0" applyNumberFormat="0" applyBorder="0" applyAlignment="0" applyProtection="0"/>
    <xf numFmtId="0" fontId="40" fillId="97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40" fillId="97" borderId="0" applyNumberFormat="0" applyBorder="0" applyAlignment="0" applyProtection="0"/>
    <xf numFmtId="0" fontId="40" fillId="97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40" fillId="62" borderId="0" applyNumberFormat="0" applyBorder="0" applyAlignment="0" applyProtection="0"/>
    <xf numFmtId="0" fontId="40" fillId="97" borderId="0" applyNumberFormat="0" applyBorder="0" applyAlignment="0" applyProtection="0"/>
    <xf numFmtId="0" fontId="40" fillId="97" borderId="0" applyNumberFormat="0" applyBorder="0" applyAlignment="0" applyProtection="0"/>
    <xf numFmtId="0" fontId="2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40" fillId="97" borderId="0" applyNumberFormat="0" applyBorder="0" applyAlignment="0" applyProtection="0"/>
    <xf numFmtId="0" fontId="40" fillId="97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40" fillId="97" borderId="0" applyNumberFormat="0" applyBorder="0" applyAlignment="0" applyProtection="0"/>
    <xf numFmtId="0" fontId="40" fillId="97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40" fillId="97" borderId="0" applyNumberFormat="0" applyBorder="0" applyAlignment="0" applyProtection="0"/>
    <xf numFmtId="0" fontId="40" fillId="97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2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40" fillId="76" borderId="0" applyNumberFormat="0" applyBorder="0" applyAlignment="0" applyProtection="0"/>
    <xf numFmtId="0" fontId="40" fillId="95" borderId="0" applyNumberFormat="0" applyBorder="0" applyAlignment="0" applyProtection="0"/>
    <xf numFmtId="0" fontId="40" fillId="96" borderId="0" applyNumberFormat="0" applyBorder="0" applyAlignment="0" applyProtection="0"/>
    <xf numFmtId="0" fontId="40" fillId="83" borderId="0" applyNumberFormat="0" applyBorder="0" applyAlignment="0" applyProtection="0"/>
    <xf numFmtId="0" fontId="40" fillId="76" borderId="0" applyNumberFormat="0" applyBorder="0" applyAlignment="0" applyProtection="0"/>
    <xf numFmtId="0" fontId="40" fillId="97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74" fillId="58" borderId="0" applyNumberFormat="0" applyBorder="0" applyAlignment="0" applyProtection="0"/>
    <xf numFmtId="0" fontId="24" fillId="17" borderId="0" applyNumberFormat="0" applyBorder="0" applyAlignment="0" applyProtection="0"/>
    <xf numFmtId="0" fontId="49" fillId="46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132" fillId="17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101" fillId="17" borderId="0" applyNumberFormat="0" applyBorder="0" applyAlignment="0" applyProtection="0"/>
    <xf numFmtId="0" fontId="49" fillId="63" borderId="0" applyNumberFormat="0" applyBorder="0" applyAlignment="0" applyProtection="0"/>
    <xf numFmtId="0" fontId="24" fillId="17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101" fillId="17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49" fillId="88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74" fillId="58" borderId="0" applyNumberFormat="0" applyBorder="0" applyAlignment="0" applyProtection="0"/>
    <xf numFmtId="0" fontId="24" fillId="21" borderId="0" applyNumberFormat="0" applyBorder="0" applyAlignment="0" applyProtection="0"/>
    <xf numFmtId="0" fontId="49" fillId="42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132" fillId="21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101" fillId="21" borderId="0" applyNumberFormat="0" applyBorder="0" applyAlignment="0" applyProtection="0"/>
    <xf numFmtId="0" fontId="49" fillId="54" borderId="0" applyNumberFormat="0" applyBorder="0" applyAlignment="0" applyProtection="0"/>
    <xf numFmtId="0" fontId="24" fillId="21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101" fillId="21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49" fillId="95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74" fillId="70" borderId="0" applyNumberFormat="0" applyBorder="0" applyAlignment="0" applyProtection="0"/>
    <xf numFmtId="0" fontId="24" fillId="25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132" fillId="25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101" fillId="25" borderId="0" applyNumberFormat="0" applyBorder="0" applyAlignment="0" applyProtection="0"/>
    <xf numFmtId="0" fontId="49" fillId="60" borderId="0" applyNumberFormat="0" applyBorder="0" applyAlignment="0" applyProtection="0"/>
    <xf numFmtId="0" fontId="24" fillId="25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101" fillId="25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49" fillId="96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9" borderId="0" applyNumberFormat="0" applyBorder="0" applyAlignment="0" applyProtection="0"/>
    <xf numFmtId="0" fontId="74" fillId="53" borderId="0" applyNumberFormat="0" applyBorder="0" applyAlignment="0" applyProtection="0"/>
    <xf numFmtId="0" fontId="24" fillId="29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132" fillId="29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101" fillId="29" borderId="0" applyNumberFormat="0" applyBorder="0" applyAlignment="0" applyProtection="0"/>
    <xf numFmtId="0" fontId="49" fillId="65" borderId="0" applyNumberFormat="0" applyBorder="0" applyAlignment="0" applyProtection="0"/>
    <xf numFmtId="0" fontId="24" fillId="29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101" fillId="29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74" fillId="70" borderId="0" applyNumberFormat="0" applyBorder="0" applyAlignment="0" applyProtection="0"/>
    <xf numFmtId="0" fontId="24" fillId="33" borderId="0" applyNumberFormat="0" applyBorder="0" applyAlignment="0" applyProtection="0"/>
    <xf numFmtId="0" fontId="49" fillId="89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132" fillId="33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101" fillId="33" borderId="0" applyNumberFormat="0" applyBorder="0" applyAlignment="0" applyProtection="0"/>
    <xf numFmtId="0" fontId="49" fillId="66" borderId="0" applyNumberFormat="0" applyBorder="0" applyAlignment="0" applyProtection="0"/>
    <xf numFmtId="0" fontId="24" fillId="33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101" fillId="33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74" fillId="54" borderId="0" applyNumberFormat="0" applyBorder="0" applyAlignment="0" applyProtection="0"/>
    <xf numFmtId="0" fontId="24" fillId="37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132" fillId="37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101" fillId="37" borderId="0" applyNumberFormat="0" applyBorder="0" applyAlignment="0" applyProtection="0"/>
    <xf numFmtId="0" fontId="49" fillId="67" borderId="0" applyNumberFormat="0" applyBorder="0" applyAlignment="0" applyProtection="0"/>
    <xf numFmtId="0" fontId="24" fillId="37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101" fillId="37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49" fillId="101" borderId="0" applyNumberFormat="0" applyBorder="0" applyAlignment="0" applyProtection="0"/>
    <xf numFmtId="0" fontId="49" fillId="88" borderId="0" applyNumberFormat="0" applyBorder="0" applyAlignment="0" applyProtection="0"/>
    <xf numFmtId="0" fontId="49" fillId="95" borderId="0" applyNumberFormat="0" applyBorder="0" applyAlignment="0" applyProtection="0"/>
    <xf numFmtId="0" fontId="49" fillId="96" borderId="0" applyNumberFormat="0" applyBorder="0" applyAlignment="0" applyProtection="0"/>
    <xf numFmtId="0" fontId="49" fillId="99" borderId="0" applyNumberFormat="0" applyBorder="0" applyAlignment="0" applyProtection="0"/>
    <xf numFmtId="0" fontId="49" fillId="100" borderId="0" applyNumberFormat="0" applyBorder="0" applyAlignment="0" applyProtection="0"/>
    <xf numFmtId="0" fontId="49" fillId="101" borderId="0" applyNumberFormat="0" applyBorder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0" fontId="134" fillId="0" borderId="16">
      <alignment vertical="center"/>
    </xf>
    <xf numFmtId="198" fontId="7" fillId="0" borderId="0" applyFont="0" applyFill="0" applyBorder="0" applyAlignment="0" applyProtection="0"/>
    <xf numFmtId="170" fontId="135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74" fillId="64" borderId="0" applyNumberFormat="0" applyBorder="0" applyAlignment="0" applyProtection="0"/>
    <xf numFmtId="0" fontId="24" fillId="14" borderId="0" applyNumberFormat="0" applyBorder="0" applyAlignment="0" applyProtection="0"/>
    <xf numFmtId="0" fontId="49" fillId="40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132" fillId="14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101" fillId="14" borderId="0" applyNumberFormat="0" applyBorder="0" applyAlignment="0" applyProtection="0"/>
    <xf numFmtId="0" fontId="49" fillId="68" borderId="0" applyNumberFormat="0" applyBorder="0" applyAlignment="0" applyProtection="0"/>
    <xf numFmtId="0" fontId="24" fillId="14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101" fillId="14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49" fillId="102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74" fillId="62" borderId="0" applyNumberFormat="0" applyBorder="0" applyAlignment="0" applyProtection="0"/>
    <xf numFmtId="0" fontId="24" fillId="18" borderId="0" applyNumberFormat="0" applyBorder="0" applyAlignment="0" applyProtection="0"/>
    <xf numFmtId="0" fontId="49" fillId="39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132" fillId="18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101" fillId="18" borderId="0" applyNumberFormat="0" applyBorder="0" applyAlignment="0" applyProtection="0"/>
    <xf numFmtId="0" fontId="49" fillId="70" borderId="0" applyNumberFormat="0" applyBorder="0" applyAlignment="0" applyProtection="0"/>
    <xf numFmtId="0" fontId="24" fillId="18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101" fillId="18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49" fillId="103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74" fillId="77" borderId="0" applyNumberFormat="0" applyBorder="0" applyAlignment="0" applyProtection="0"/>
    <xf numFmtId="0" fontId="24" fillId="22" borderId="0" applyNumberFormat="0" applyBorder="0" applyAlignment="0" applyProtection="0"/>
    <xf numFmtId="0" fontId="49" fillId="105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132" fillId="22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101" fillId="22" borderId="0" applyNumberFormat="0" applyBorder="0" applyAlignment="0" applyProtection="0"/>
    <xf numFmtId="0" fontId="49" fillId="71" borderId="0" applyNumberFormat="0" applyBorder="0" applyAlignment="0" applyProtection="0"/>
    <xf numFmtId="0" fontId="24" fillId="22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101" fillId="22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49" fillId="104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9" borderId="0" applyNumberFormat="0" applyBorder="0" applyAlignment="0" applyProtection="0"/>
    <xf numFmtId="0" fontId="74" fillId="53" borderId="0" applyNumberFormat="0" applyBorder="0" applyAlignment="0" applyProtection="0"/>
    <xf numFmtId="0" fontId="24" fillId="26" borderId="0" applyNumberFormat="0" applyBorder="0" applyAlignment="0" applyProtection="0"/>
    <xf numFmtId="0" fontId="49" fillId="106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132" fillId="26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101" fillId="26" borderId="0" applyNumberFormat="0" applyBorder="0" applyAlignment="0" applyProtection="0"/>
    <xf numFmtId="0" fontId="49" fillId="65" borderId="0" applyNumberFormat="0" applyBorder="0" applyAlignment="0" applyProtection="0"/>
    <xf numFmtId="0" fontId="24" fillId="26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101" fillId="26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98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74" fillId="78" borderId="0" applyNumberFormat="0" applyBorder="0" applyAlignment="0" applyProtection="0"/>
    <xf numFmtId="0" fontId="24" fillId="30" borderId="0" applyNumberFormat="0" applyBorder="0" applyAlignment="0" applyProtection="0"/>
    <xf numFmtId="0" fontId="49" fillId="86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132" fillId="3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101" fillId="30" borderId="0" applyNumberFormat="0" applyBorder="0" applyAlignment="0" applyProtection="0"/>
    <xf numFmtId="0" fontId="49" fillId="66" borderId="0" applyNumberFormat="0" applyBorder="0" applyAlignment="0" applyProtection="0"/>
    <xf numFmtId="0" fontId="24" fillId="3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101" fillId="3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0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74" fillId="70" borderId="0" applyNumberFormat="0" applyBorder="0" applyAlignment="0" applyProtection="0"/>
    <xf numFmtId="0" fontId="24" fillId="34" borderId="0" applyNumberFormat="0" applyBorder="0" applyAlignment="0" applyProtection="0"/>
    <xf numFmtId="0" fontId="49" fillId="108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132" fillId="34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101" fillId="34" borderId="0" applyNumberFormat="0" applyBorder="0" applyAlignment="0" applyProtection="0"/>
    <xf numFmtId="0" fontId="49" fillId="64" borderId="0" applyNumberFormat="0" applyBorder="0" applyAlignment="0" applyProtection="0"/>
    <xf numFmtId="0" fontId="24" fillId="34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101" fillId="34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0" fontId="49" fillId="107" borderId="0" applyNumberFormat="0" applyBorder="0" applyAlignment="0" applyProtection="0"/>
    <xf numFmtId="207" fontId="127" fillId="0" borderId="0">
      <protection locked="0"/>
    </xf>
    <xf numFmtId="207" fontId="127" fillId="0" borderId="0">
      <protection locked="0"/>
    </xf>
    <xf numFmtId="0" fontId="136" fillId="0" borderId="0" applyFont="0" applyFill="0" applyBorder="0" applyAlignment="0" applyProtection="0"/>
    <xf numFmtId="207" fontId="127" fillId="0" borderId="0">
      <protection locked="0"/>
    </xf>
    <xf numFmtId="0" fontId="136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28" fillId="0" borderId="0" applyFont="0" applyFill="0" applyBorder="0" applyAlignment="0" applyProtection="0"/>
    <xf numFmtId="0" fontId="135" fillId="0" borderId="0" applyFont="0" applyFill="0" applyBorder="0" applyAlignment="0" applyProtection="0"/>
    <xf numFmtId="0" fontId="135" fillId="0" borderId="0" applyFont="0" applyFill="0" applyBorder="0" applyAlignment="0" applyProtection="0"/>
    <xf numFmtId="0" fontId="7" fillId="0" borderId="0" applyFill="0" applyBorder="0" applyProtection="0">
      <protection locked="0"/>
    </xf>
    <xf numFmtId="207" fontId="127" fillId="0" borderId="0">
      <protection locked="0"/>
    </xf>
    <xf numFmtId="207" fontId="127" fillId="0" borderId="0">
      <protection locked="0"/>
    </xf>
    <xf numFmtId="0" fontId="136" fillId="0" borderId="0" applyFont="0" applyFill="0" applyBorder="0" applyAlignment="0" applyProtection="0"/>
    <xf numFmtId="207" fontId="127" fillId="0" borderId="0">
      <protection locked="0"/>
    </xf>
    <xf numFmtId="210" fontId="26" fillId="0" borderId="0" applyFont="0" applyFill="0" applyBorder="0" applyAlignment="0" applyProtection="0">
      <alignment vertical="center"/>
    </xf>
    <xf numFmtId="211" fontId="26" fillId="0" borderId="0" applyFont="0" applyFill="0" applyBorder="0" applyAlignment="0" applyProtection="0">
      <alignment vertical="center"/>
    </xf>
    <xf numFmtId="0" fontId="7" fillId="0" borderId="0"/>
    <xf numFmtId="0" fontId="137" fillId="0" borderId="0"/>
    <xf numFmtId="0" fontId="138" fillId="87" borderId="0" applyNumberFormat="0" applyBorder="0" applyAlignment="0" applyProtection="0"/>
    <xf numFmtId="0" fontId="139" fillId="8" borderId="0" applyNumberFormat="0" applyBorder="0" applyAlignment="0" applyProtection="0"/>
    <xf numFmtId="0" fontId="50" fillId="53" borderId="0" applyNumberFormat="0" applyBorder="0" applyAlignment="0" applyProtection="0"/>
    <xf numFmtId="0" fontId="15" fillId="8" borderId="0" applyNumberFormat="0" applyBorder="0" applyAlignment="0" applyProtection="0"/>
    <xf numFmtId="0" fontId="139" fillId="8" borderId="0" applyNumberFormat="0" applyBorder="0" applyAlignment="0" applyProtection="0"/>
    <xf numFmtId="0" fontId="50" fillId="91" borderId="0" applyNumberFormat="0" applyBorder="0" applyAlignment="0" applyProtection="0"/>
    <xf numFmtId="0" fontId="50" fillId="91" borderId="0" applyNumberFormat="0" applyBorder="0" applyAlignment="0" applyProtection="0"/>
    <xf numFmtId="0" fontId="50" fillId="91" borderId="0" applyNumberFormat="0" applyBorder="0" applyAlignment="0" applyProtection="0"/>
    <xf numFmtId="0" fontId="75" fillId="53" borderId="0" applyNumberFormat="0" applyBorder="0" applyAlignment="0" applyProtection="0"/>
    <xf numFmtId="0" fontId="15" fillId="8" borderId="0" applyNumberFormat="0" applyBorder="0" applyAlignment="0" applyProtection="0"/>
    <xf numFmtId="0" fontId="138" fillId="87" borderId="0" applyNumberFormat="0" applyBorder="0" applyAlignment="0" applyProtection="0"/>
    <xf numFmtId="0" fontId="50" fillId="91" borderId="0" applyNumberFormat="0" applyBorder="0" applyAlignment="0" applyProtection="0"/>
    <xf numFmtId="0" fontId="50" fillId="91" borderId="0" applyNumberFormat="0" applyBorder="0" applyAlignment="0" applyProtection="0"/>
    <xf numFmtId="0" fontId="140" fillId="8" borderId="0" applyNumberFormat="0" applyBorder="0" applyAlignment="0" applyProtection="0"/>
    <xf numFmtId="0" fontId="50" fillId="91" borderId="0" applyNumberFormat="0" applyBorder="0" applyAlignment="0" applyProtection="0"/>
    <xf numFmtId="0" fontId="50" fillId="91" borderId="0" applyNumberFormat="0" applyBorder="0" applyAlignment="0" applyProtection="0"/>
    <xf numFmtId="0" fontId="138" fillId="87" borderId="0" applyNumberFormat="0" applyBorder="0" applyAlignment="0" applyProtection="0"/>
    <xf numFmtId="0" fontId="140" fillId="8" borderId="0" applyNumberFormat="0" applyBorder="0" applyAlignment="0" applyProtection="0"/>
    <xf numFmtId="0" fontId="50" fillId="91" borderId="0" applyNumberFormat="0" applyBorder="0" applyAlignment="0" applyProtection="0"/>
    <xf numFmtId="0" fontId="50" fillId="91" borderId="0" applyNumberFormat="0" applyBorder="0" applyAlignment="0" applyProtection="0"/>
    <xf numFmtId="0" fontId="138" fillId="87" borderId="0" applyNumberFormat="0" applyBorder="0" applyAlignment="0" applyProtection="0"/>
    <xf numFmtId="0" fontId="138" fillId="87" borderId="0" applyNumberFormat="0" applyBorder="0" applyAlignment="0" applyProtection="0"/>
    <xf numFmtId="0" fontId="50" fillId="91" borderId="0" applyNumberFormat="0" applyBorder="0" applyAlignment="0" applyProtection="0"/>
    <xf numFmtId="0" fontId="50" fillId="91" borderId="0" applyNumberFormat="0" applyBorder="0" applyAlignment="0" applyProtection="0"/>
    <xf numFmtId="0" fontId="138" fillId="87" borderId="0" applyNumberFormat="0" applyBorder="0" applyAlignment="0" applyProtection="0"/>
    <xf numFmtId="0" fontId="50" fillId="91" borderId="0" applyNumberFormat="0" applyBorder="0" applyAlignment="0" applyProtection="0"/>
    <xf numFmtId="0" fontId="50" fillId="91" borderId="0" applyNumberFormat="0" applyBorder="0" applyAlignment="0" applyProtection="0"/>
    <xf numFmtId="0" fontId="138" fillId="87" borderId="0" applyNumberFormat="0" applyBorder="0" applyAlignment="0" applyProtection="0"/>
    <xf numFmtId="0" fontId="50" fillId="91" borderId="0" applyNumberFormat="0" applyBorder="0" applyAlignment="0" applyProtection="0"/>
    <xf numFmtId="0" fontId="50" fillId="91" borderId="0" applyNumberFormat="0" applyBorder="0" applyAlignment="0" applyProtection="0"/>
    <xf numFmtId="0" fontId="138" fillId="87" borderId="0" applyNumberFormat="0" applyBorder="0" applyAlignment="0" applyProtection="0"/>
    <xf numFmtId="212" fontId="141" fillId="0" borderId="16" applyNumberFormat="0" applyFill="0" applyAlignment="0" applyProtection="0">
      <alignment horizontal="center"/>
    </xf>
    <xf numFmtId="212" fontId="141" fillId="0" borderId="16" applyNumberFormat="0" applyFill="0" applyAlignment="0" applyProtection="0">
      <alignment horizontal="center"/>
    </xf>
    <xf numFmtId="212" fontId="141" fillId="0" borderId="16" applyNumberFormat="0" applyFill="0" applyAlignment="0" applyProtection="0">
      <alignment horizontal="center"/>
    </xf>
    <xf numFmtId="212" fontId="141" fillId="0" borderId="16" applyNumberFormat="0" applyFill="0" applyAlignment="0" applyProtection="0">
      <alignment horizontal="center"/>
    </xf>
    <xf numFmtId="212" fontId="141" fillId="0" borderId="16" applyNumberFormat="0" applyFill="0" applyAlignment="0" applyProtection="0">
      <alignment horizontal="center"/>
    </xf>
    <xf numFmtId="212" fontId="141" fillId="0" borderId="16" applyNumberFormat="0" applyFill="0" applyAlignment="0" applyProtection="0">
      <alignment horizontal="center"/>
    </xf>
    <xf numFmtId="212" fontId="141" fillId="0" borderId="16" applyNumberFormat="0" applyFill="0" applyAlignment="0" applyProtection="0">
      <alignment horizontal="center"/>
    </xf>
    <xf numFmtId="212" fontId="141" fillId="0" borderId="16" applyNumberFormat="0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142" fillId="0" borderId="0" applyFill="0" applyBorder="0" applyAlignment="0" applyProtection="0"/>
    <xf numFmtId="197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43"/>
    <xf numFmtId="0" fontId="143" fillId="109" borderId="0">
      <alignment horizontal="left" vertical="center"/>
    </xf>
    <xf numFmtId="214" fontId="144" fillId="109" borderId="0">
      <alignment horizontal="center" vertical="center" wrapText="1"/>
    </xf>
    <xf numFmtId="214" fontId="145" fillId="110" borderId="43">
      <alignment horizontal="right" vertical="center"/>
    </xf>
    <xf numFmtId="0" fontId="146" fillId="109" borderId="0">
      <alignment horizontal="left" vertical="center"/>
    </xf>
    <xf numFmtId="0" fontId="147" fillId="110" borderId="43">
      <alignment horizontal="left" vertical="center" wrapText="1"/>
    </xf>
    <xf numFmtId="0" fontId="148" fillId="109" borderId="0">
      <alignment horizontal="left" vertical="center"/>
    </xf>
    <xf numFmtId="0" fontId="144" fillId="109" borderId="0">
      <alignment horizontal="center" vertical="center" wrapText="1"/>
    </xf>
    <xf numFmtId="0" fontId="7" fillId="0" borderId="44"/>
    <xf numFmtId="0" fontId="149" fillId="102" borderId="0">
      <alignment horizontal="left" vertical="center"/>
    </xf>
    <xf numFmtId="214" fontId="150" fillId="102" borderId="0">
      <alignment horizontal="center" vertical="center" wrapText="1"/>
    </xf>
    <xf numFmtId="214" fontId="4" fillId="111" borderId="44">
      <alignment horizontal="right" vertical="center"/>
    </xf>
    <xf numFmtId="0" fontId="151" fillId="102" borderId="0">
      <alignment horizontal="left" vertical="center"/>
    </xf>
    <xf numFmtId="0" fontId="152" fillId="111" borderId="44">
      <alignment horizontal="left" vertical="center" wrapText="1"/>
    </xf>
    <xf numFmtId="0" fontId="153" fillId="102" borderId="0">
      <alignment horizontal="left" vertical="center"/>
    </xf>
    <xf numFmtId="0" fontId="150" fillId="102" borderId="0">
      <alignment horizontal="center" vertical="center" wrapText="1"/>
    </xf>
    <xf numFmtId="0" fontId="7" fillId="0" borderId="44"/>
    <xf numFmtId="0" fontId="149" fillId="102" borderId="0">
      <alignment horizontal="left" vertical="center"/>
    </xf>
    <xf numFmtId="214" fontId="150" fillId="102" borderId="0">
      <alignment horizontal="center" vertical="center" wrapText="1"/>
    </xf>
    <xf numFmtId="214" fontId="4" fillId="111" borderId="44">
      <alignment horizontal="right" vertical="center"/>
    </xf>
    <xf numFmtId="0" fontId="151" fillId="102" borderId="0">
      <alignment horizontal="left" vertical="center"/>
    </xf>
    <xf numFmtId="0" fontId="152" fillId="111" borderId="44">
      <alignment horizontal="left" vertical="center" wrapText="1"/>
    </xf>
    <xf numFmtId="0" fontId="153" fillId="102" borderId="0">
      <alignment horizontal="left" vertical="center"/>
    </xf>
    <xf numFmtId="0" fontId="150" fillId="102" borderId="0">
      <alignment horizontal="center" vertical="center" wrapText="1"/>
    </xf>
    <xf numFmtId="0" fontId="7" fillId="0" borderId="44"/>
    <xf numFmtId="0" fontId="149" fillId="102" borderId="0">
      <alignment horizontal="left" vertical="center"/>
    </xf>
    <xf numFmtId="214" fontId="150" fillId="102" borderId="0">
      <alignment horizontal="center" vertical="center" wrapText="1"/>
    </xf>
    <xf numFmtId="214" fontId="4" fillId="111" borderId="44">
      <alignment horizontal="right" vertical="center"/>
    </xf>
    <xf numFmtId="0" fontId="151" fillId="102" borderId="0">
      <alignment horizontal="left" vertical="center"/>
    </xf>
    <xf numFmtId="0" fontId="152" fillId="111" borderId="44">
      <alignment horizontal="left" vertical="center" wrapText="1"/>
    </xf>
    <xf numFmtId="0" fontId="153" fillId="102" borderId="0">
      <alignment horizontal="left" vertical="center"/>
    </xf>
    <xf numFmtId="0" fontId="150" fillId="102" borderId="0">
      <alignment horizontal="center" vertical="center" wrapText="1"/>
    </xf>
    <xf numFmtId="207" fontId="127" fillId="0" borderId="0">
      <protection locked="0"/>
    </xf>
    <xf numFmtId="0" fontId="154" fillId="0" borderId="0"/>
    <xf numFmtId="215" fontId="8" fillId="0" borderId="0" applyFill="0"/>
    <xf numFmtId="4" fontId="28" fillId="0" borderId="0">
      <alignment horizontal="right"/>
    </xf>
    <xf numFmtId="0" fontId="7" fillId="0" borderId="12" applyFill="0">
      <alignment horizontal="center"/>
    </xf>
    <xf numFmtId="215" fontId="155" fillId="0" borderId="45" applyFill="0"/>
    <xf numFmtId="215" fontId="155" fillId="0" borderId="45" applyFill="0"/>
    <xf numFmtId="215" fontId="155" fillId="0" borderId="45" applyFill="0"/>
    <xf numFmtId="215" fontId="155" fillId="0" borderId="45" applyFill="0"/>
    <xf numFmtId="215" fontId="155" fillId="0" borderId="45" applyFill="0"/>
    <xf numFmtId="215" fontId="155" fillId="0" borderId="45" applyFill="0"/>
    <xf numFmtId="215" fontId="155" fillId="0" borderId="45" applyFill="0"/>
    <xf numFmtId="215" fontId="155" fillId="0" borderId="45" applyFill="0"/>
    <xf numFmtId="215" fontId="155" fillId="0" borderId="45" applyFill="0"/>
    <xf numFmtId="215" fontId="155" fillId="0" borderId="45" applyFill="0"/>
    <xf numFmtId="0" fontId="7" fillId="0" borderId="0" applyFont="0" applyAlignment="0"/>
    <xf numFmtId="0" fontId="156" fillId="0" borderId="0" applyFill="0">
      <alignment vertical="top"/>
    </xf>
    <xf numFmtId="0" fontId="155" fillId="0" borderId="0" applyFill="0">
      <alignment horizontal="left" vertical="top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0" applyNumberFormat="0" applyFont="0" applyAlignment="0"/>
    <xf numFmtId="0" fontId="156" fillId="0" borderId="0" applyFill="0">
      <alignment wrapText="1"/>
    </xf>
    <xf numFmtId="0" fontId="155" fillId="0" borderId="0" applyFill="0">
      <alignment horizontal="left" vertical="top" wrapText="1"/>
    </xf>
    <xf numFmtId="215" fontId="28" fillId="0" borderId="0" applyFill="0"/>
    <xf numFmtId="0" fontId="158" fillId="0" borderId="0" applyNumberFormat="0" applyFont="0" applyAlignment="0">
      <alignment horizontal="center"/>
    </xf>
    <xf numFmtId="0" fontId="159" fillId="0" borderId="0" applyFill="0">
      <alignment vertical="top" wrapText="1"/>
    </xf>
    <xf numFmtId="0" fontId="157" fillId="0" borderId="0" applyFill="0">
      <alignment horizontal="left" vertical="top" wrapText="1"/>
    </xf>
    <xf numFmtId="215" fontId="7" fillId="0" borderId="0" applyFill="0"/>
    <xf numFmtId="0" fontId="158" fillId="0" borderId="0" applyNumberFormat="0" applyFont="0" applyAlignment="0">
      <alignment horizontal="center"/>
    </xf>
    <xf numFmtId="0" fontId="160" fillId="0" borderId="0" applyFill="0">
      <alignment vertical="center" wrapText="1"/>
    </xf>
    <xf numFmtId="0" fontId="33" fillId="0" borderId="0">
      <alignment horizontal="left" vertical="center" wrapText="1"/>
    </xf>
    <xf numFmtId="215" fontId="83" fillId="0" borderId="0" applyFill="0"/>
    <xf numFmtId="0" fontId="158" fillId="0" borderId="0" applyNumberFormat="0" applyFont="0" applyAlignment="0">
      <alignment horizontal="center"/>
    </xf>
    <xf numFmtId="0" fontId="100" fillId="0" borderId="0" applyFill="0">
      <alignment horizontal="center" vertical="center" wrapText="1"/>
    </xf>
    <xf numFmtId="0" fontId="7" fillId="0" borderId="0" applyFill="0">
      <alignment horizontal="center" vertical="center" wrapText="1"/>
    </xf>
    <xf numFmtId="215" fontId="161" fillId="0" borderId="0" applyFill="0"/>
    <xf numFmtId="0" fontId="158" fillId="0" borderId="0" applyNumberFormat="0" applyFont="0" applyAlignment="0">
      <alignment horizontal="center"/>
    </xf>
    <xf numFmtId="0" fontId="162" fillId="0" borderId="0" applyFill="0">
      <alignment horizontal="center" vertical="center" wrapText="1"/>
    </xf>
    <xf numFmtId="0" fontId="163" fillId="0" borderId="0" applyFill="0">
      <alignment horizontal="center" vertical="center" wrapText="1"/>
    </xf>
    <xf numFmtId="215" fontId="164" fillId="0" borderId="0" applyFill="0"/>
    <xf numFmtId="0" fontId="158" fillId="0" borderId="0" applyNumberFormat="0" applyFont="0" applyAlignment="0">
      <alignment horizontal="center"/>
    </xf>
    <xf numFmtId="0" fontId="165" fillId="0" borderId="0">
      <alignment horizontal="center" wrapText="1"/>
    </xf>
    <xf numFmtId="0" fontId="161" fillId="0" borderId="0" applyFill="0">
      <alignment horizontal="center" wrapText="1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7" fillId="11" borderId="6" applyNumberFormat="0" applyAlignment="0" applyProtection="0"/>
    <xf numFmtId="0" fontId="51" fillId="73" borderId="2" applyNumberFormat="0" applyAlignment="0" applyProtection="0"/>
    <xf numFmtId="0" fontId="19" fillId="11" borderId="6" applyNumberFormat="0" applyAlignment="0" applyProtection="0"/>
    <xf numFmtId="0" fontId="167" fillId="11" borderId="6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85" fillId="73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9" fillId="11" borderId="6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8" fillId="11" borderId="6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8" fillId="11" borderId="6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70" fontId="9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70" fontId="9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43" fontId="1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43" fontId="1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43" fontId="1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43" fontId="1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70" fontId="9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29" fillId="0" borderId="0" applyFont="0" applyFill="0" applyBorder="0" applyAlignment="0" applyProtection="0"/>
    <xf numFmtId="0" fontId="40" fillId="51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53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0" fontId="29" fillId="0" borderId="0" applyFont="0" applyFill="0" applyBorder="0" applyAlignment="0" applyProtection="0"/>
    <xf numFmtId="170" fontId="7" fillId="0" borderId="0" applyFont="0" applyFill="0" applyBorder="0" applyAlignment="0" applyProtection="0"/>
    <xf numFmtId="175" fontId="29" fillId="0" borderId="0" applyFont="0" applyFill="0" applyBorder="0" applyAlignment="0" applyProtection="0"/>
    <xf numFmtId="0" fontId="1" fillId="0" borderId="0">
      <alignment vertical="top"/>
    </xf>
    <xf numFmtId="0" fontId="42" fillId="0" borderId="0"/>
    <xf numFmtId="0" fontId="29" fillId="0" borderId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49" fillId="68" borderId="0" applyNumberFormat="0" applyBorder="0" applyAlignment="0" applyProtection="0"/>
    <xf numFmtId="0" fontId="49" fillId="70" borderId="0" applyNumberFormat="0" applyBorder="0" applyAlignment="0" applyProtection="0"/>
    <xf numFmtId="0" fontId="49" fillId="71" borderId="0" applyNumberFormat="0" applyBorder="0" applyAlignment="0" applyProtection="0"/>
    <xf numFmtId="0" fontId="49" fillId="65" borderId="0" applyNumberFormat="0" applyBorder="0" applyAlignment="0" applyProtection="0"/>
    <xf numFmtId="0" fontId="49" fillId="64" borderId="0" applyNumberFormat="0" applyBorder="0" applyAlignment="0" applyProtection="0"/>
    <xf numFmtId="0" fontId="50" fillId="53" borderId="0" applyNumberFormat="0" applyBorder="0" applyAlignment="0" applyProtection="0"/>
    <xf numFmtId="0" fontId="51" fillId="73" borderId="2" applyNumberFormat="0" applyAlignment="0" applyProtection="0"/>
    <xf numFmtId="0" fontId="54" fillId="55" borderId="0" applyNumberFormat="0" applyBorder="0" applyAlignment="0" applyProtection="0"/>
    <xf numFmtId="0" fontId="55" fillId="0" borderId="19" applyNumberFormat="0" applyFill="0" applyAlignment="0" applyProtection="0"/>
    <xf numFmtId="0" fontId="56" fillId="0" borderId="21" applyNumberFormat="0" applyFill="0" applyAlignment="0" applyProtection="0"/>
    <xf numFmtId="0" fontId="57" fillId="0" borderId="23" applyNumberFormat="0" applyFill="0" applyAlignment="0" applyProtection="0"/>
    <xf numFmtId="0" fontId="57" fillId="0" borderId="0" applyNumberFormat="0" applyFill="0" applyBorder="0" applyAlignment="0" applyProtection="0"/>
    <xf numFmtId="0" fontId="47" fillId="58" borderId="2" applyNumberFormat="0" applyAlignment="0" applyProtection="0"/>
    <xf numFmtId="0" fontId="58" fillId="0" borderId="25" applyNumberFormat="0" applyFill="0" applyAlignment="0" applyProtection="0"/>
    <xf numFmtId="0" fontId="59" fillId="61" borderId="0" applyNumberFormat="0" applyBorder="0" applyAlignment="0" applyProtection="0"/>
    <xf numFmtId="0" fontId="60" fillId="73" borderId="28" applyNumberFormat="0" applyAlignment="0" applyProtection="0"/>
    <xf numFmtId="0" fontId="61" fillId="0" borderId="0" applyNumberFormat="0" applyFill="0" applyBorder="0" applyAlignment="0" applyProtection="0"/>
    <xf numFmtId="0" fontId="62" fillId="0" borderId="29" applyNumberFormat="0" applyFill="0" applyAlignment="0" applyProtection="0"/>
    <xf numFmtId="0" fontId="7" fillId="56" borderId="27" applyNumberFormat="0" applyFont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4" fillId="0" borderId="0"/>
    <xf numFmtId="43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0"/>
    <xf numFmtId="0" fontId="169" fillId="0" borderId="0" applyNumberFormat="0" applyFill="0" applyBorder="0" applyAlignment="0" applyProtection="0"/>
    <xf numFmtId="4" fontId="38" fillId="0" borderId="31">
      <alignment horizontal="center"/>
      <protection locked="0"/>
    </xf>
    <xf numFmtId="170" fontId="7" fillId="0" borderId="0" applyFont="0" applyFill="0" applyBorder="0" applyAlignment="0" applyProtection="0"/>
    <xf numFmtId="0" fontId="7" fillId="0" borderId="0"/>
    <xf numFmtId="170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0" fontId="7" fillId="0" borderId="0" applyFont="0" applyFill="0" applyBorder="0" applyAlignment="0" applyProtection="0"/>
    <xf numFmtId="0" fontId="9" fillId="13" borderId="10" applyNumberFormat="0" applyFont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70" fontId="7" fillId="0" borderId="0" applyFont="0" applyFill="0" applyBorder="0" applyAlignment="0" applyProtection="0"/>
    <xf numFmtId="170" fontId="33" fillId="0" borderId="0" applyFont="0" applyFill="0" applyBorder="0" applyAlignment="0" applyProtection="0"/>
    <xf numFmtId="0" fontId="2" fillId="0" borderId="0"/>
    <xf numFmtId="170" fontId="7" fillId="0" borderId="0" applyFont="0" applyFill="0" applyBorder="0" applyAlignment="0" applyProtection="0"/>
    <xf numFmtId="0" fontId="33" fillId="0" borderId="0">
      <alignment vertical="top"/>
    </xf>
    <xf numFmtId="170" fontId="7" fillId="0" borderId="0" applyFont="0" applyFill="0" applyBorder="0" applyAlignment="0" applyProtection="0"/>
    <xf numFmtId="0" fontId="30" fillId="0" borderId="0"/>
    <xf numFmtId="0" fontId="7" fillId="0" borderId="0"/>
    <xf numFmtId="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" fillId="0" borderId="0"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9" fillId="0" borderId="0">
      <protection locked="0"/>
    </xf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27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7" fillId="0" borderId="0"/>
    <xf numFmtId="0" fontId="27" fillId="0" borderId="0"/>
    <xf numFmtId="0" fontId="27" fillId="0" borderId="0"/>
    <xf numFmtId="0" fontId="27" fillId="0" borderId="0"/>
    <xf numFmtId="44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/>
    <xf numFmtId="170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40" fillId="73" borderId="0" applyNumberFormat="0" applyBorder="0" applyAlignment="0" applyProtection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40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4" fontId="9" fillId="0" borderId="0" applyFont="0" applyFill="0" applyBorder="0" applyAlignment="0" applyProtection="0"/>
    <xf numFmtId="0" fontId="7" fillId="0" borderId="0"/>
    <xf numFmtId="0" fontId="2" fillId="0" borderId="0"/>
    <xf numFmtId="43" fontId="7" fillId="0" borderId="0" applyFont="0" applyFill="0" applyBorder="0" applyAlignment="0" applyProtection="0"/>
    <xf numFmtId="0" fontId="7" fillId="0" borderId="0"/>
    <xf numFmtId="4" fontId="38" fillId="0" borderId="1">
      <alignment horizont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4" fontId="38" fillId="0" borderId="3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0" fontId="7" fillId="0" borderId="0"/>
    <xf numFmtId="0" fontId="7" fillId="0" borderId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3" fillId="0" borderId="0"/>
    <xf numFmtId="0" fontId="170" fillId="0" borderId="0"/>
    <xf numFmtId="43" fontId="170" fillId="0" borderId="0" applyFont="0" applyFill="0" applyBorder="0" applyAlignment="0" applyProtection="0"/>
    <xf numFmtId="0" fontId="170" fillId="0" borderId="0"/>
    <xf numFmtId="170" fontId="43" fillId="0" borderId="0" applyFont="0" applyFill="0" applyBorder="0" applyAlignment="0" applyProtection="0"/>
    <xf numFmtId="0" fontId="9" fillId="51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34" fillId="0" borderId="0"/>
    <xf numFmtId="170" fontId="7" fillId="0" borderId="0" applyFont="0" applyFill="0" applyBorder="0" applyAlignment="0" applyProtection="0"/>
    <xf numFmtId="0" fontId="9" fillId="55" borderId="0" applyNumberFormat="0" applyBorder="0" applyAlignment="0" applyProtection="0"/>
    <xf numFmtId="0" fontId="9" fillId="52" borderId="0" applyNumberFormat="0" applyBorder="0" applyAlignment="0" applyProtection="0"/>
    <xf numFmtId="0" fontId="9" fillId="57" borderId="0" applyNumberFormat="0" applyBorder="0" applyAlignment="0" applyProtection="0"/>
    <xf numFmtId="0" fontId="9" fillId="62" borderId="0" applyNumberFormat="0" applyBorder="0" applyAlignment="0" applyProtection="0"/>
    <xf numFmtId="0" fontId="172" fillId="9" borderId="0" applyNumberFormat="0" applyBorder="0" applyAlignment="0" applyProtection="0"/>
    <xf numFmtId="0" fontId="9" fillId="73" borderId="0" applyNumberFormat="0" applyBorder="0" applyAlignment="0" applyProtection="0"/>
    <xf numFmtId="0" fontId="24" fillId="54" borderId="0" applyNumberFormat="0" applyBorder="0" applyAlignment="0" applyProtection="0"/>
    <xf numFmtId="0" fontId="7" fillId="0" borderId="0"/>
    <xf numFmtId="0" fontId="9" fillId="52" borderId="0" applyNumberFormat="0" applyBorder="0" applyAlignment="0" applyProtection="0"/>
    <xf numFmtId="0" fontId="24" fillId="65" borderId="0" applyNumberFormat="0" applyBorder="0" applyAlignment="0" applyProtection="0"/>
    <xf numFmtId="0" fontId="170" fillId="0" borderId="0"/>
    <xf numFmtId="0" fontId="9" fillId="60" borderId="0" applyNumberFormat="0" applyBorder="0" applyAlignment="0" applyProtection="0"/>
    <xf numFmtId="0" fontId="24" fillId="68" borderId="0" applyNumberFormat="0" applyBorder="0" applyAlignment="0" applyProtection="0"/>
    <xf numFmtId="0" fontId="40" fillId="13" borderId="10" applyNumberFormat="0" applyFont="0" applyAlignment="0" applyProtection="0"/>
    <xf numFmtId="0" fontId="9" fillId="57" borderId="0" applyNumberFormat="0" applyBorder="0" applyAlignment="0" applyProtection="0"/>
    <xf numFmtId="0" fontId="24" fillId="64" borderId="0" applyNumberFormat="0" applyBorder="0" applyAlignment="0" applyProtection="0"/>
    <xf numFmtId="0" fontId="18" fillId="73" borderId="7" applyNumberFormat="0" applyAlignment="0" applyProtection="0"/>
    <xf numFmtId="0" fontId="9" fillId="55" borderId="0" applyNumberFormat="0" applyBorder="0" applyAlignment="0" applyProtection="0"/>
    <xf numFmtId="0" fontId="9" fillId="57" borderId="0" applyNumberFormat="0" applyBorder="0" applyAlignment="0" applyProtection="0"/>
    <xf numFmtId="0" fontId="9" fillId="73" borderId="0" applyNumberFormat="0" applyBorder="0" applyAlignment="0" applyProtection="0"/>
    <xf numFmtId="0" fontId="9" fillId="52" borderId="0" applyNumberFormat="0" applyBorder="0" applyAlignment="0" applyProtection="0"/>
    <xf numFmtId="0" fontId="9" fillId="60" borderId="0" applyNumberFormat="0" applyBorder="0" applyAlignment="0" applyProtection="0"/>
    <xf numFmtId="0" fontId="9" fillId="52" borderId="0" applyNumberFormat="0" applyBorder="0" applyAlignment="0" applyProtection="0"/>
    <xf numFmtId="0" fontId="9" fillId="62" borderId="0" applyNumberFormat="0" applyBorder="0" applyAlignment="0" applyProtection="0"/>
    <xf numFmtId="0" fontId="24" fillId="63" borderId="0" applyNumberFormat="0" applyBorder="0" applyAlignment="0" applyProtection="0"/>
    <xf numFmtId="0" fontId="24" fillId="60" borderId="0" applyNumberFormat="0" applyBorder="0" applyAlignment="0" applyProtection="0"/>
    <xf numFmtId="0" fontId="24" fillId="66" borderId="0" applyNumberFormat="0" applyBorder="0" applyAlignment="0" applyProtection="0"/>
    <xf numFmtId="0" fontId="24" fillId="65" borderId="0" applyNumberFormat="0" applyBorder="0" applyAlignment="0" applyProtection="0"/>
    <xf numFmtId="0" fontId="171" fillId="73" borderId="6" applyNumberFormat="0" applyAlignment="0" applyProtection="0"/>
    <xf numFmtId="0" fontId="17" fillId="73" borderId="6" applyNumberFormat="0" applyAlignment="0" applyProtection="0"/>
    <xf numFmtId="0" fontId="7" fillId="0" borderId="0"/>
    <xf numFmtId="0" fontId="9" fillId="13" borderId="10" applyNumberFormat="0" applyFont="0" applyAlignment="0" applyProtection="0"/>
    <xf numFmtId="0" fontId="23" fillId="0" borderId="29" applyNumberFormat="0" applyFill="0" applyAlignment="0" applyProtection="0"/>
    <xf numFmtId="0" fontId="7" fillId="0" borderId="0"/>
    <xf numFmtId="4" fontId="38" fillId="0" borderId="31">
      <alignment horizontal="center"/>
      <protection locked="0"/>
    </xf>
    <xf numFmtId="0" fontId="43" fillId="0" borderId="0"/>
    <xf numFmtId="170" fontId="7" fillId="0" borderId="0" applyFont="0" applyFill="0" applyBorder="0" applyAlignment="0" applyProtection="0"/>
    <xf numFmtId="170" fontId="43" fillId="0" borderId="0" applyFont="0" applyFill="0" applyBorder="0" applyAlignment="0" applyProtection="0"/>
    <xf numFmtId="0" fontId="43" fillId="0" borderId="0"/>
    <xf numFmtId="170" fontId="43" fillId="0" borderId="0" applyFont="0" applyFill="0" applyBorder="0" applyAlignment="0" applyProtection="0"/>
    <xf numFmtId="0" fontId="170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24" fillId="67" borderId="0" applyNumberFormat="0" applyBorder="0" applyAlignment="0" applyProtection="0"/>
    <xf numFmtId="170" fontId="7" fillId="0" borderId="0" applyFont="0" applyFill="0" applyBorder="0" applyAlignment="0" applyProtection="0"/>
    <xf numFmtId="0" fontId="9" fillId="51" borderId="0" applyNumberFormat="0" applyBorder="0" applyAlignment="0" applyProtection="0"/>
    <xf numFmtId="0" fontId="15" fillId="53" borderId="0" applyNumberFormat="0" applyBorder="0" applyAlignment="0" applyProtection="0"/>
    <xf numFmtId="0" fontId="9" fillId="57" borderId="0" applyNumberFormat="0" applyBorder="0" applyAlignment="0" applyProtection="0"/>
    <xf numFmtId="0" fontId="14" fillId="55" borderId="0" applyNumberFormat="0" applyBorder="0" applyAlignment="0" applyProtection="0"/>
    <xf numFmtId="0" fontId="24" fillId="71" borderId="0" applyNumberFormat="0" applyBorder="0" applyAlignment="0" applyProtection="0"/>
    <xf numFmtId="0" fontId="24" fillId="70" borderId="0" applyNumberFormat="0" applyBorder="0" applyAlignment="0" applyProtection="0"/>
    <xf numFmtId="0" fontId="7" fillId="0" borderId="0"/>
    <xf numFmtId="4" fontId="38" fillId="0" borderId="31">
      <alignment horizontal="center"/>
      <protection locked="0"/>
    </xf>
    <xf numFmtId="7" fontId="39" fillId="48" borderId="31"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0" fontId="7" fillId="0" borderId="0"/>
    <xf numFmtId="0" fontId="7" fillId="0" borderId="0"/>
    <xf numFmtId="43" fontId="7" fillId="0" borderId="0" applyFont="0" applyFill="0" applyBorder="0" applyAlignment="0" applyProtection="0"/>
    <xf numFmtId="7" fontId="39" fillId="48" borderId="1">
      <protection locked="0"/>
    </xf>
    <xf numFmtId="4" fontId="38" fillId="0" borderId="1">
      <alignment horizontal="center"/>
      <protection locked="0"/>
    </xf>
    <xf numFmtId="0" fontId="51" fillId="73" borderId="2" applyNumberFormat="0" applyAlignment="0" applyProtection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4" fontId="38" fillId="0" borderId="1">
      <alignment horizontal="center"/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23" fillId="0" borderId="29" applyNumberFormat="0" applyFill="0" applyAlignment="0" applyProtection="0"/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0" fontId="47" fillId="73" borderId="2" applyNumberFormat="0" applyAlignment="0" applyProtection="0"/>
    <xf numFmtId="0" fontId="40" fillId="56" borderId="27" applyNumberFormat="0" applyFont="0" applyAlignment="0" applyProtection="0"/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7" fontId="39" fillId="48" borderId="1">
      <protection locked="0"/>
    </xf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23" fillId="0" borderId="29" applyNumberFormat="0" applyFill="0" applyAlignment="0" applyProtection="0"/>
    <xf numFmtId="4" fontId="38" fillId="0" borderId="1">
      <alignment horizontal="center"/>
      <protection locked="0"/>
    </xf>
    <xf numFmtId="43" fontId="7" fillId="0" borderId="0" applyFont="0" applyFill="0" applyBorder="0" applyAlignment="0" applyProtection="0"/>
    <xf numFmtId="0" fontId="7" fillId="0" borderId="0"/>
    <xf numFmtId="0" fontId="51" fillId="73" borderId="2" applyNumberFormat="0" applyAlignment="0" applyProtection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0" fontId="51" fillId="73" borderId="2" applyNumberFormat="0" applyAlignment="0" applyProtection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0" fontId="23" fillId="0" borderId="29" applyNumberFormat="0" applyFill="0" applyAlignment="0" applyProtection="0"/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0" fontId="51" fillId="73" borderId="2" applyNumberFormat="0" applyAlignment="0" applyProtection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4" fontId="38" fillId="0" borderId="1">
      <alignment horizontal="center"/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0" fontId="51" fillId="73" borderId="2" applyNumberFormat="0" applyAlignment="0" applyProtection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0" fontId="23" fillId="0" borderId="29" applyNumberFormat="0" applyFill="0" applyAlignment="0" applyProtection="0"/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0" fontId="51" fillId="73" borderId="2" applyNumberFormat="0" applyAlignment="0" applyProtection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4" fontId="38" fillId="0" borderId="1">
      <alignment horizontal="center"/>
      <protection locked="0"/>
    </xf>
    <xf numFmtId="7" fontId="39" fillId="48" borderId="1">
      <protection locked="0"/>
    </xf>
    <xf numFmtId="0" fontId="51" fillId="73" borderId="2" applyNumberFormat="0" applyAlignment="0" applyProtection="0"/>
    <xf numFmtId="0" fontId="47" fillId="73" borderId="2" applyNumberFormat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0" fontId="23" fillId="0" borderId="29" applyNumberFormat="0" applyFill="0" applyAlignment="0" applyProtection="0"/>
    <xf numFmtId="7" fontId="39" fillId="48" borderId="1">
      <protection locked="0"/>
    </xf>
    <xf numFmtId="4" fontId="38" fillId="0" borderId="1">
      <alignment horizontal="center"/>
      <protection locked="0"/>
    </xf>
    <xf numFmtId="189" fontId="85" fillId="73" borderId="2" applyNumberFormat="0" applyAlignment="0" applyProtection="0"/>
    <xf numFmtId="188" fontId="85" fillId="73" borderId="2" applyNumberFormat="0" applyAlignment="0" applyProtection="0"/>
    <xf numFmtId="189" fontId="85" fillId="73" borderId="2" applyNumberFormat="0" applyAlignment="0" applyProtection="0"/>
    <xf numFmtId="188" fontId="85" fillId="73" borderId="2" applyNumberFormat="0" applyAlignment="0" applyProtection="0"/>
    <xf numFmtId="189" fontId="92" fillId="58" borderId="2" applyNumberFormat="0" applyAlignment="0" applyProtection="0"/>
    <xf numFmtId="188" fontId="92" fillId="58" borderId="2" applyNumberFormat="0" applyAlignment="0" applyProtection="0"/>
    <xf numFmtId="189" fontId="92" fillId="58" borderId="2" applyNumberFormat="0" applyAlignment="0" applyProtection="0"/>
    <xf numFmtId="188" fontId="92" fillId="58" borderId="2" applyNumberFormat="0" applyAlignment="0" applyProtection="0"/>
    <xf numFmtId="189" fontId="1" fillId="56" borderId="27" applyNumberFormat="0" applyFont="0" applyAlignment="0" applyProtection="0"/>
    <xf numFmtId="189" fontId="95" fillId="73" borderId="28" applyNumberFormat="0" applyAlignment="0" applyProtection="0"/>
    <xf numFmtId="188" fontId="95" fillId="73" borderId="28" applyNumberFormat="0" applyAlignment="0" applyProtection="0"/>
    <xf numFmtId="189" fontId="95" fillId="73" borderId="28" applyNumberFormat="0" applyAlignment="0" applyProtection="0"/>
    <xf numFmtId="188" fontId="95" fillId="73" borderId="28" applyNumberFormat="0" applyAlignment="0" applyProtection="0"/>
    <xf numFmtId="0" fontId="44" fillId="0" borderId="0"/>
    <xf numFmtId="0" fontId="7" fillId="0" borderId="0"/>
    <xf numFmtId="43" fontId="9" fillId="0" borderId="0" applyFont="0" applyFill="0" applyBorder="0" applyAlignment="0" applyProtection="0"/>
    <xf numFmtId="0" fontId="9" fillId="0" borderId="0">
      <protection locked="0"/>
    </xf>
    <xf numFmtId="0" fontId="9" fillId="0" borderId="0" applyFont="0" applyFill="0" applyBorder="0" applyAlignment="0" applyProtection="0"/>
    <xf numFmtId="0" fontId="7" fillId="0" borderId="0"/>
    <xf numFmtId="0" fontId="9" fillId="0" borderId="0">
      <protection locked="0"/>
    </xf>
    <xf numFmtId="186" fontId="9" fillId="0" borderId="0"/>
    <xf numFmtId="186" fontId="9" fillId="0" borderId="0"/>
    <xf numFmtId="170" fontId="40" fillId="0" borderId="0" applyFont="0" applyFill="0" applyBorder="0" applyAlignment="0" applyProtection="0"/>
    <xf numFmtId="0" fontId="7" fillId="0" borderId="0" applyProtection="0"/>
    <xf numFmtId="43" fontId="9" fillId="0" borderId="0" applyFont="0" applyFill="0" applyBorder="0" applyAlignment="0" applyProtection="0"/>
    <xf numFmtId="0" fontId="7" fillId="0" borderId="0">
      <alignment vertical="top"/>
    </xf>
    <xf numFmtId="170" fontId="7" fillId="0" borderId="0" applyFont="0" applyFill="0" applyBorder="0" applyAlignment="0" applyProtection="0"/>
    <xf numFmtId="172" fontId="31" fillId="0" borderId="0">
      <alignment horizontal="left" wrapText="1"/>
    </xf>
    <xf numFmtId="14" fontId="31" fillId="0" borderId="0">
      <alignment horizontal="left" wrapText="1"/>
    </xf>
    <xf numFmtId="43" fontId="9" fillId="0" borderId="0" applyFont="0" applyFill="0" applyBorder="0" applyAlignment="0" applyProtection="0"/>
    <xf numFmtId="0" fontId="65" fillId="0" borderId="20" applyNumberFormat="0" applyFill="0" applyAlignment="0" applyProtection="0"/>
    <xf numFmtId="0" fontId="66" fillId="0" borderId="22" applyNumberFormat="0" applyFill="0" applyAlignment="0" applyProtection="0"/>
    <xf numFmtId="0" fontId="67" fillId="0" borderId="24" applyNumberFormat="0" applyFill="0" applyAlignment="0" applyProtection="0"/>
    <xf numFmtId="0" fontId="67" fillId="0" borderId="0" applyNumberFormat="0" applyFill="0" applyBorder="0" applyAlignment="0" applyProtection="0"/>
    <xf numFmtId="0" fontId="63" fillId="0" borderId="26" applyNumberFormat="0" applyFill="0" applyAlignment="0" applyProtection="0"/>
    <xf numFmtId="0" fontId="69" fillId="0" borderId="0" applyNumberFormat="0" applyFill="0" applyBorder="0" applyAlignment="0" applyProtection="0"/>
    <xf numFmtId="0" fontId="176" fillId="45" borderId="0"/>
    <xf numFmtId="0" fontId="74" fillId="114" borderId="0"/>
    <xf numFmtId="0" fontId="3" fillId="45" borderId="0"/>
    <xf numFmtId="0" fontId="174" fillId="45" borderId="0"/>
    <xf numFmtId="0" fontId="173" fillId="115" borderId="0"/>
    <xf numFmtId="0" fontId="8" fillId="0" borderId="0"/>
    <xf numFmtId="0" fontId="7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45" borderId="0"/>
    <xf numFmtId="0" fontId="176" fillId="0" borderId="0"/>
    <xf numFmtId="0" fontId="176" fillId="45" borderId="0"/>
    <xf numFmtId="0" fontId="176" fillId="0" borderId="0"/>
    <xf numFmtId="0" fontId="8" fillId="0" borderId="0"/>
    <xf numFmtId="0" fontId="173" fillId="115" borderId="0"/>
    <xf numFmtId="0" fontId="174" fillId="45" borderId="0"/>
    <xf numFmtId="0" fontId="177" fillId="45" borderId="0"/>
    <xf numFmtId="0" fontId="177" fillId="0" borderId="0"/>
    <xf numFmtId="0" fontId="7" fillId="45" borderId="0"/>
    <xf numFmtId="4" fontId="7" fillId="113" borderId="0"/>
    <xf numFmtId="0" fontId="173" fillId="115" borderId="0"/>
    <xf numFmtId="0" fontId="3" fillId="0" borderId="0"/>
    <xf numFmtId="0" fontId="7" fillId="0" borderId="0"/>
    <xf numFmtId="0" fontId="176" fillId="0" borderId="0"/>
    <xf numFmtId="0" fontId="74" fillId="114" borderId="0"/>
    <xf numFmtId="217" fontId="178" fillId="0" borderId="0"/>
    <xf numFmtId="0" fontId="176" fillId="0" borderId="0"/>
    <xf numFmtId="0" fontId="175" fillId="116" borderId="0"/>
    <xf numFmtId="0" fontId="176" fillId="0" borderId="0"/>
    <xf numFmtId="0" fontId="100" fillId="45" borderId="0"/>
    <xf numFmtId="0" fontId="174" fillId="45" borderId="0"/>
    <xf numFmtId="0" fontId="174" fillId="45" borderId="0"/>
    <xf numFmtId="0" fontId="7" fillId="0" borderId="0"/>
    <xf numFmtId="4" fontId="7" fillId="113" borderId="0"/>
    <xf numFmtId="0" fontId="173" fillId="115" borderId="0"/>
    <xf numFmtId="0" fontId="176" fillId="45" borderId="0"/>
    <xf numFmtId="0" fontId="74" fillId="114" borderId="0"/>
    <xf numFmtId="0" fontId="174" fillId="45" borderId="0"/>
    <xf numFmtId="0" fontId="175" fillId="116" borderId="0"/>
    <xf numFmtId="0" fontId="176" fillId="45" borderId="0"/>
    <xf numFmtId="0" fontId="7" fillId="113" borderId="0"/>
    <xf numFmtId="0" fontId="74" fillId="114" borderId="0"/>
    <xf numFmtId="0" fontId="176" fillId="45" borderId="0"/>
    <xf numFmtId="0" fontId="176" fillId="0" borderId="0"/>
    <xf numFmtId="216" fontId="7" fillId="0" borderId="46"/>
    <xf numFmtId="0" fontId="174" fillId="45" borderId="0"/>
    <xf numFmtId="0" fontId="175" fillId="116" borderId="0"/>
    <xf numFmtId="0" fontId="7" fillId="113" borderId="0"/>
    <xf numFmtId="0" fontId="176" fillId="45" borderId="0"/>
    <xf numFmtId="0" fontId="175" fillId="116" borderId="0"/>
    <xf numFmtId="0" fontId="100" fillId="45" borderId="0"/>
    <xf numFmtId="0" fontId="3" fillId="45" borderId="0"/>
    <xf numFmtId="0" fontId="100" fillId="45" borderId="0"/>
    <xf numFmtId="0" fontId="74" fillId="114" borderId="0"/>
    <xf numFmtId="0" fontId="7" fillId="0" borderId="0"/>
    <xf numFmtId="0" fontId="174" fillId="45" borderId="0"/>
    <xf numFmtId="217" fontId="178" fillId="0" borderId="0"/>
    <xf numFmtId="0" fontId="7" fillId="113" borderId="0"/>
    <xf numFmtId="0" fontId="7" fillId="45" borderId="0"/>
    <xf numFmtId="0" fontId="74" fillId="114" borderId="0"/>
    <xf numFmtId="0" fontId="176" fillId="45" borderId="0"/>
    <xf numFmtId="0" fontId="176" fillId="0" borderId="0"/>
    <xf numFmtId="0" fontId="174" fillId="45" borderId="0"/>
    <xf numFmtId="0" fontId="174" fillId="45" borderId="0"/>
    <xf numFmtId="0" fontId="7" fillId="0" borderId="0"/>
    <xf numFmtId="0" fontId="74" fillId="114" borderId="0"/>
    <xf numFmtId="0" fontId="7" fillId="0" borderId="0"/>
    <xf numFmtId="0" fontId="175" fillId="116" borderId="0"/>
    <xf numFmtId="0" fontId="7" fillId="0" borderId="0"/>
    <xf numFmtId="0" fontId="74" fillId="114" borderId="0"/>
    <xf numFmtId="0" fontId="174" fillId="45" borderId="0"/>
    <xf numFmtId="0" fontId="74" fillId="114" borderId="0"/>
    <xf numFmtId="0" fontId="3" fillId="45" borderId="0"/>
    <xf numFmtId="0" fontId="176" fillId="0" borderId="0"/>
    <xf numFmtId="0" fontId="174" fillId="45" borderId="0"/>
    <xf numFmtId="0" fontId="100" fillId="45" borderId="0"/>
    <xf numFmtId="0" fontId="174" fillId="45" borderId="0"/>
    <xf numFmtId="0" fontId="174" fillId="45" borderId="0"/>
    <xf numFmtId="0" fontId="100" fillId="45" borderId="0"/>
    <xf numFmtId="0" fontId="173" fillId="115" borderId="0"/>
    <xf numFmtId="0" fontId="100" fillId="45" borderId="0"/>
    <xf numFmtId="0" fontId="8" fillId="0" borderId="0"/>
    <xf numFmtId="217" fontId="178" fillId="0" borderId="0"/>
    <xf numFmtId="216" fontId="7" fillId="0" borderId="46"/>
    <xf numFmtId="216" fontId="7" fillId="0" borderId="46"/>
    <xf numFmtId="0" fontId="173" fillId="115" borderId="0"/>
    <xf numFmtId="0" fontId="174" fillId="45" borderId="0"/>
    <xf numFmtId="0" fontId="177" fillId="45" borderId="0"/>
    <xf numFmtId="0" fontId="176" fillId="0" borderId="0"/>
    <xf numFmtId="0" fontId="176" fillId="45" borderId="0"/>
    <xf numFmtId="0" fontId="176" fillId="45" borderId="0"/>
    <xf numFmtId="0" fontId="176" fillId="45" borderId="0"/>
    <xf numFmtId="0" fontId="176" fillId="0" borderId="0"/>
    <xf numFmtId="0" fontId="176" fillId="0" borderId="0"/>
    <xf numFmtId="0" fontId="175" fillId="116" borderId="0"/>
    <xf numFmtId="0" fontId="175" fillId="116" borderId="0"/>
    <xf numFmtId="0" fontId="175" fillId="116" borderId="0"/>
    <xf numFmtId="0" fontId="175" fillId="116" borderId="0"/>
    <xf numFmtId="0" fontId="175" fillId="116" borderId="0"/>
    <xf numFmtId="0" fontId="7" fillId="45" borderId="0"/>
    <xf numFmtId="0" fontId="7" fillId="45" borderId="0"/>
    <xf numFmtId="0" fontId="7" fillId="45" borderId="0"/>
    <xf numFmtId="0" fontId="175" fillId="116" borderId="0"/>
    <xf numFmtId="0" fontId="7" fillId="45" borderId="0"/>
    <xf numFmtId="0" fontId="175" fillId="116" borderId="0"/>
    <xf numFmtId="0" fontId="173" fillId="115" borderId="0"/>
    <xf numFmtId="0" fontId="175" fillId="116" borderId="0"/>
    <xf numFmtId="0" fontId="173" fillId="115" borderId="0"/>
    <xf numFmtId="0" fontId="173" fillId="115" borderId="0"/>
    <xf numFmtId="0" fontId="173" fillId="115" borderId="0"/>
    <xf numFmtId="0" fontId="100" fillId="45" borderId="0"/>
    <xf numFmtId="0" fontId="173" fillId="115" borderId="0"/>
    <xf numFmtId="0" fontId="173" fillId="115" borderId="0"/>
    <xf numFmtId="0" fontId="100" fillId="45" borderId="0"/>
    <xf numFmtId="0" fontId="173" fillId="115" borderId="0"/>
    <xf numFmtId="0" fontId="100" fillId="45" borderId="0"/>
    <xf numFmtId="0" fontId="173" fillId="115" borderId="0"/>
    <xf numFmtId="0" fontId="173" fillId="115" borderId="0"/>
    <xf numFmtId="0" fontId="173" fillId="115" borderId="0"/>
    <xf numFmtId="0" fontId="74" fillId="114" borderId="0"/>
    <xf numFmtId="0" fontId="100" fillId="45" borderId="0"/>
    <xf numFmtId="0" fontId="74" fillId="114" borderId="0"/>
    <xf numFmtId="0" fontId="3" fillId="113" borderId="0"/>
    <xf numFmtId="0" fontId="74" fillId="114" borderId="0"/>
    <xf numFmtId="0" fontId="74" fillId="114" borderId="0"/>
    <xf numFmtId="0" fontId="3" fillId="113" borderId="0"/>
    <xf numFmtId="0" fontId="74" fillId="114" borderId="0"/>
    <xf numFmtId="0" fontId="3" fillId="113" borderId="0"/>
    <xf numFmtId="0" fontId="74" fillId="114" borderId="0"/>
    <xf numFmtId="0" fontId="74" fillId="114" borderId="0"/>
    <xf numFmtId="0" fontId="7" fillId="0" borderId="0"/>
    <xf numFmtId="0" fontId="7" fillId="45" borderId="0"/>
    <xf numFmtId="0" fontId="3" fillId="113" borderId="0"/>
    <xf numFmtId="0" fontId="7" fillId="45" borderId="0"/>
    <xf numFmtId="0" fontId="7" fillId="113" borderId="0"/>
    <xf numFmtId="0" fontId="7" fillId="45" borderId="0"/>
    <xf numFmtId="0" fontId="7" fillId="113" borderId="0"/>
    <xf numFmtId="0" fontId="7" fillId="45" borderId="0"/>
    <xf numFmtId="0" fontId="7" fillId="113" borderId="0"/>
    <xf numFmtId="0" fontId="7" fillId="113" borderId="0"/>
    <xf numFmtId="0" fontId="7" fillId="45" borderId="0"/>
    <xf numFmtId="0" fontId="7" fillId="113" borderId="0"/>
    <xf numFmtId="0" fontId="7" fillId="113" borderId="0"/>
    <xf numFmtId="0" fontId="7" fillId="113" borderId="0"/>
    <xf numFmtId="0" fontId="7" fillId="0" borderId="0"/>
    <xf numFmtId="0" fontId="7" fillId="45" borderId="0"/>
    <xf numFmtId="0" fontId="100" fillId="93" borderId="0"/>
    <xf numFmtId="0" fontId="100" fillId="93" borderId="0"/>
    <xf numFmtId="0" fontId="100" fillId="93" borderId="0"/>
    <xf numFmtId="0" fontId="100" fillId="93" borderId="0"/>
    <xf numFmtId="0" fontId="100" fillId="93" borderId="0"/>
    <xf numFmtId="0" fontId="100" fillId="113" borderId="0"/>
    <xf numFmtId="0" fontId="100" fillId="113" borderId="0"/>
    <xf numFmtId="0" fontId="100" fillId="113" borderId="0"/>
    <xf numFmtId="0" fontId="179" fillId="0" borderId="0"/>
    <xf numFmtId="0" fontId="100" fillId="113" borderId="0"/>
    <xf numFmtId="0" fontId="179" fillId="0" borderId="0"/>
    <xf numFmtId="4" fontId="7" fillId="113" borderId="0"/>
    <xf numFmtId="0" fontId="179" fillId="0" borderId="0"/>
    <xf numFmtId="4" fontId="7" fillId="113" borderId="0"/>
    <xf numFmtId="216" fontId="7" fillId="0" borderId="0"/>
    <xf numFmtId="4" fontId="7" fillId="113" borderId="0"/>
    <xf numFmtId="4" fontId="7" fillId="113" borderId="0"/>
    <xf numFmtId="218" fontId="7" fillId="0" borderId="0"/>
    <xf numFmtId="218" fontId="7" fillId="0" borderId="0"/>
    <xf numFmtId="0" fontId="8" fillId="0" borderId="0"/>
    <xf numFmtId="4" fontId="7" fillId="113" borderId="0"/>
    <xf numFmtId="216" fontId="7" fillId="0" borderId="46"/>
    <xf numFmtId="216" fontId="7" fillId="0" borderId="46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45" borderId="0"/>
    <xf numFmtId="0" fontId="8" fillId="45" borderId="0"/>
    <xf numFmtId="0" fontId="8" fillId="0" borderId="0"/>
    <xf numFmtId="0" fontId="8" fillId="45" borderId="0"/>
    <xf numFmtId="0" fontId="8" fillId="45" borderId="0"/>
    <xf numFmtId="0" fontId="8" fillId="45" borderId="0"/>
    <xf numFmtId="0" fontId="8" fillId="45" borderId="0"/>
    <xf numFmtId="0" fontId="8" fillId="45" borderId="0"/>
    <xf numFmtId="0" fontId="8" fillId="0" borderId="0"/>
    <xf numFmtId="0" fontId="8" fillId="45" borderId="0"/>
    <xf numFmtId="0" fontId="8" fillId="0" borderId="0"/>
    <xf numFmtId="0" fontId="8" fillId="0" borderId="0"/>
    <xf numFmtId="0" fontId="8" fillId="0" borderId="0"/>
    <xf numFmtId="0" fontId="8" fillId="45" borderId="0"/>
    <xf numFmtId="0" fontId="177" fillId="0" borderId="0"/>
    <xf numFmtId="0" fontId="8" fillId="45" borderId="0"/>
    <xf numFmtId="0" fontId="177" fillId="0" borderId="0"/>
    <xf numFmtId="0" fontId="177" fillId="45" borderId="0"/>
    <xf numFmtId="0" fontId="177" fillId="0" borderId="0"/>
    <xf numFmtId="0" fontId="177" fillId="0" borderId="0"/>
    <xf numFmtId="0" fontId="177" fillId="45" borderId="0"/>
    <xf numFmtId="0" fontId="83" fillId="0" borderId="0"/>
    <xf numFmtId="0" fontId="177" fillId="45" borderId="0"/>
    <xf numFmtId="0" fontId="83" fillId="0" borderId="0"/>
    <xf numFmtId="0" fontId="83" fillId="0" borderId="0"/>
    <xf numFmtId="0" fontId="176" fillId="0" borderId="0"/>
    <xf numFmtId="0" fontId="177" fillId="0" borderId="0"/>
    <xf numFmtId="0" fontId="176" fillId="0" borderId="0"/>
    <xf numFmtId="0" fontId="176" fillId="0" borderId="0"/>
    <xf numFmtId="0" fontId="176" fillId="0" borderId="0"/>
    <xf numFmtId="0" fontId="176" fillId="45" borderId="0"/>
    <xf numFmtId="0" fontId="174" fillId="45" borderId="0"/>
    <xf numFmtId="0" fontId="174" fillId="45" borderId="0"/>
    <xf numFmtId="0" fontId="174" fillId="45" borderId="0"/>
    <xf numFmtId="0" fontId="174" fillId="45" borderId="0"/>
    <xf numFmtId="0" fontId="175" fillId="116" borderId="0"/>
    <xf numFmtId="0" fontId="173" fillId="115" borderId="0"/>
    <xf numFmtId="0" fontId="173" fillId="115" borderId="0"/>
    <xf numFmtId="0" fontId="3" fillId="45" borderId="0"/>
    <xf numFmtId="0" fontId="74" fillId="114" borderId="0"/>
    <xf numFmtId="0" fontId="3" fillId="45" borderId="0"/>
    <xf numFmtId="0" fontId="7" fillId="0" borderId="0"/>
    <xf numFmtId="0" fontId="7" fillId="45" borderId="0"/>
    <xf numFmtId="0" fontId="3" fillId="45" borderId="0"/>
    <xf numFmtId="0" fontId="7" fillId="45" borderId="0"/>
    <xf numFmtId="0" fontId="7" fillId="45" borderId="0"/>
    <xf numFmtId="0" fontId="7" fillId="45" borderId="0"/>
    <xf numFmtId="0" fontId="7" fillId="113" borderId="0"/>
    <xf numFmtId="0" fontId="7" fillId="45" borderId="0"/>
    <xf numFmtId="0" fontId="7" fillId="45" borderId="0"/>
    <xf numFmtId="0" fontId="7" fillId="113" borderId="0"/>
    <xf numFmtId="0" fontId="7" fillId="45" borderId="0"/>
    <xf numFmtId="0" fontId="30" fillId="0" borderId="0"/>
    <xf numFmtId="0" fontId="7" fillId="0" borderId="0"/>
    <xf numFmtId="0" fontId="7" fillId="0" borderId="0"/>
    <xf numFmtId="0" fontId="175" fillId="116" borderId="0"/>
    <xf numFmtId="0" fontId="174" fillId="45" borderId="0"/>
    <xf numFmtId="0" fontId="174" fillId="45" borderId="0"/>
    <xf numFmtId="0" fontId="174" fillId="45" borderId="0"/>
    <xf numFmtId="0" fontId="3" fillId="0" borderId="0"/>
    <xf numFmtId="0" fontId="175" fillId="116" borderId="0"/>
    <xf numFmtId="0" fontId="100" fillId="45" borderId="0"/>
    <xf numFmtId="0" fontId="174" fillId="45" borderId="0"/>
    <xf numFmtId="0" fontId="174" fillId="45" borderId="0"/>
    <xf numFmtId="0" fontId="175" fillId="116" borderId="0"/>
    <xf numFmtId="0" fontId="174" fillId="45" borderId="0"/>
    <xf numFmtId="0" fontId="3" fillId="0" borderId="0"/>
    <xf numFmtId="0" fontId="175" fillId="116" borderId="0"/>
    <xf numFmtId="0" fontId="173" fillId="115" borderId="0"/>
    <xf numFmtId="0" fontId="3" fillId="45" borderId="0"/>
    <xf numFmtId="0" fontId="8" fillId="45" borderId="0"/>
    <xf numFmtId="0" fontId="8" fillId="0" borderId="0"/>
    <xf numFmtId="0" fontId="174" fillId="45" borderId="0"/>
    <xf numFmtId="0" fontId="176" fillId="45" borderId="0"/>
    <xf numFmtId="0" fontId="176" fillId="0" borderId="0"/>
    <xf numFmtId="0" fontId="175" fillId="116" borderId="0"/>
    <xf numFmtId="0" fontId="175" fillId="116" borderId="0"/>
    <xf numFmtId="0" fontId="175" fillId="116" borderId="0"/>
    <xf numFmtId="0" fontId="7" fillId="45" borderId="0"/>
    <xf numFmtId="0" fontId="100" fillId="45" borderId="0"/>
    <xf numFmtId="0" fontId="100" fillId="45" borderId="0"/>
    <xf numFmtId="0" fontId="173" fillId="115" borderId="0"/>
    <xf numFmtId="0" fontId="74" fillId="114" borderId="0"/>
    <xf numFmtId="0" fontId="3" fillId="113" borderId="0"/>
    <xf numFmtId="0" fontId="3" fillId="113" borderId="0"/>
    <xf numFmtId="0" fontId="7" fillId="0" borderId="0"/>
    <xf numFmtId="0" fontId="7" fillId="45" borderId="0"/>
    <xf numFmtId="0" fontId="7" fillId="113" borderId="0"/>
    <xf numFmtId="0" fontId="7" fillId="45" borderId="0"/>
    <xf numFmtId="0" fontId="7" fillId="113" borderId="0"/>
    <xf numFmtId="0" fontId="7" fillId="0" borderId="0"/>
    <xf numFmtId="0" fontId="100" fillId="93" borderId="0"/>
    <xf numFmtId="0" fontId="100" fillId="93" borderId="0"/>
    <xf numFmtId="0" fontId="100" fillId="93" borderId="0"/>
    <xf numFmtId="0" fontId="100" fillId="113" borderId="0"/>
    <xf numFmtId="4" fontId="7" fillId="113" borderId="0"/>
    <xf numFmtId="216" fontId="7" fillId="0" borderId="46"/>
    <xf numFmtId="0" fontId="8" fillId="45" borderId="0"/>
    <xf numFmtId="0" fontId="8" fillId="0" borderId="0"/>
    <xf numFmtId="0" fontId="8" fillId="0" borderId="0"/>
    <xf numFmtId="0" fontId="177" fillId="0" borderId="0"/>
    <xf numFmtId="0" fontId="177" fillId="45" borderId="0"/>
    <xf numFmtId="0" fontId="177" fillId="0" borderId="0"/>
    <xf numFmtId="0" fontId="176" fillId="0" borderId="0"/>
    <xf numFmtId="0" fontId="176" fillId="0" borderId="0"/>
    <xf numFmtId="0" fontId="174" fillId="45" borderId="0"/>
    <xf numFmtId="0" fontId="7" fillId="45" borderId="0"/>
    <xf numFmtId="0" fontId="7" fillId="113" borderId="0"/>
    <xf numFmtId="0" fontId="30" fillId="0" borderId="0"/>
    <xf numFmtId="0" fontId="174" fillId="45" borderId="0"/>
    <xf numFmtId="0" fontId="173" fillId="115" borderId="0"/>
    <xf numFmtId="0" fontId="8" fillId="0" borderId="0"/>
    <xf numFmtId="0" fontId="7" fillId="113" borderId="0"/>
    <xf numFmtId="4" fontId="7" fillId="113" borderId="0"/>
    <xf numFmtId="0" fontId="176" fillId="45" borderId="0"/>
    <xf numFmtId="0" fontId="176" fillId="0" borderId="0"/>
    <xf numFmtId="0" fontId="175" fillId="116" borderId="0"/>
    <xf numFmtId="0" fontId="7" fillId="45" borderId="0"/>
    <xf numFmtId="0" fontId="7" fillId="45" borderId="0"/>
    <xf numFmtId="0" fontId="175" fillId="116" borderId="0"/>
    <xf numFmtId="0" fontId="173" fillId="115" borderId="0"/>
    <xf numFmtId="0" fontId="100" fillId="45" borderId="0"/>
    <xf numFmtId="0" fontId="173" fillId="115" borderId="0"/>
    <xf numFmtId="0" fontId="74" fillId="114" borderId="0"/>
    <xf numFmtId="0" fontId="74" fillId="114" borderId="0"/>
    <xf numFmtId="0" fontId="3" fillId="113" borderId="0"/>
    <xf numFmtId="0" fontId="7" fillId="0" borderId="0"/>
    <xf numFmtId="0" fontId="7" fillId="45" borderId="0"/>
    <xf numFmtId="0" fontId="7" fillId="113" borderId="0"/>
    <xf numFmtId="0" fontId="7" fillId="45" borderId="0"/>
    <xf numFmtId="0" fontId="7" fillId="113" borderId="0"/>
    <xf numFmtId="0" fontId="7" fillId="0" borderId="0"/>
    <xf numFmtId="0" fontId="100" fillId="93" borderId="0"/>
    <xf numFmtId="0" fontId="100" fillId="113" borderId="0"/>
    <xf numFmtId="0" fontId="100" fillId="113" borderId="0"/>
    <xf numFmtId="0" fontId="100" fillId="93" borderId="0"/>
    <xf numFmtId="4" fontId="7" fillId="113" borderId="0"/>
    <xf numFmtId="0" fontId="8" fillId="45" borderId="0"/>
    <xf numFmtId="0" fontId="8" fillId="0" borderId="0"/>
    <xf numFmtId="0" fontId="8" fillId="0" borderId="0"/>
    <xf numFmtId="0" fontId="177" fillId="0" borderId="0"/>
    <xf numFmtId="0" fontId="177" fillId="0" borderId="0"/>
    <xf numFmtId="0" fontId="177" fillId="45" borderId="0"/>
    <xf numFmtId="0" fontId="177" fillId="45" borderId="0"/>
    <xf numFmtId="0" fontId="176" fillId="0" borderId="0"/>
    <xf numFmtId="0" fontId="7" fillId="45" borderId="0"/>
    <xf numFmtId="0" fontId="7" fillId="113" borderId="0"/>
    <xf numFmtId="4" fontId="7" fillId="113" borderId="0"/>
    <xf numFmtId="0" fontId="7" fillId="45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45" borderId="0"/>
    <xf numFmtId="0" fontId="177" fillId="45" borderId="0"/>
    <xf numFmtId="0" fontId="177" fillId="45" borderId="0"/>
    <xf numFmtId="0" fontId="177" fillId="45" borderId="0"/>
    <xf numFmtId="0" fontId="177" fillId="0" borderId="0"/>
    <xf numFmtId="0" fontId="177" fillId="45" borderId="0"/>
    <xf numFmtId="0" fontId="177" fillId="0" borderId="0"/>
    <xf numFmtId="0" fontId="177" fillId="45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8" fillId="45" borderId="0"/>
    <xf numFmtId="0" fontId="8" fillId="0" borderId="0"/>
    <xf numFmtId="0" fontId="8" fillId="45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45" borderId="0"/>
    <xf numFmtId="0" fontId="8" fillId="45" borderId="0"/>
    <xf numFmtId="0" fontId="8" fillId="45" borderId="0"/>
    <xf numFmtId="0" fontId="8" fillId="45" borderId="0"/>
    <xf numFmtId="0" fontId="8" fillId="45" borderId="0"/>
    <xf numFmtId="0" fontId="8" fillId="45" borderId="0"/>
    <xf numFmtId="0" fontId="8" fillId="45" borderId="0"/>
    <xf numFmtId="0" fontId="8" fillId="45" borderId="0"/>
    <xf numFmtId="0" fontId="8" fillId="0" borderId="0"/>
    <xf numFmtId="0" fontId="8" fillId="0" borderId="0"/>
    <xf numFmtId="0" fontId="8" fillId="45" borderId="0"/>
    <xf numFmtId="0" fontId="8" fillId="45" borderId="0"/>
    <xf numFmtId="0" fontId="8" fillId="0" borderId="0"/>
    <xf numFmtId="0" fontId="8" fillId="45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3" fontId="97" fillId="0" borderId="0">
      <alignment horizontal="left"/>
    </xf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180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30" fillId="0" borderId="0"/>
    <xf numFmtId="0" fontId="9" fillId="0" borderId="0"/>
    <xf numFmtId="0" fontId="9" fillId="0" borderId="0"/>
    <xf numFmtId="0" fontId="9" fillId="0" borderId="0"/>
    <xf numFmtId="0" fontId="40" fillId="56" borderId="27" applyNumberFormat="0" applyFont="0" applyAlignment="0" applyProtection="0"/>
    <xf numFmtId="0" fontId="181" fillId="0" borderId="0" applyNumberFormat="0" applyFont="0" applyFill="0" applyBorder="0" applyAlignment="0" applyProtection="0">
      <alignment horizontal="left"/>
    </xf>
    <xf numFmtId="0" fontId="40" fillId="53" borderId="0" applyNumberFormat="0" applyBorder="0" applyAlignment="0" applyProtection="0"/>
    <xf numFmtId="0" fontId="49" fillId="64" borderId="0" applyNumberFormat="0" applyBorder="0" applyAlignment="0" applyProtection="0"/>
    <xf numFmtId="43" fontId="9" fillId="0" borderId="0" applyFont="0" applyFill="0" applyBorder="0" applyAlignment="0" applyProtection="0"/>
    <xf numFmtId="0" fontId="69" fillId="0" borderId="0" applyNumberFormat="0" applyFill="0" applyBorder="0" applyAlignment="0" applyProtection="0"/>
    <xf numFmtId="0" fontId="42" fillId="0" borderId="0"/>
    <xf numFmtId="0" fontId="68" fillId="61" borderId="0" applyNumberFormat="0" applyBorder="0" applyAlignment="0" applyProtection="0"/>
    <xf numFmtId="0" fontId="63" fillId="0" borderId="26" applyNumberFormat="0" applyFill="0" applyAlignment="0" applyProtection="0"/>
    <xf numFmtId="0" fontId="67" fillId="0" borderId="0" applyNumberFormat="0" applyFill="0" applyBorder="0" applyAlignment="0" applyProtection="0"/>
    <xf numFmtId="0" fontId="67" fillId="0" borderId="24" applyNumberFormat="0" applyFill="0" applyAlignment="0" applyProtection="0"/>
    <xf numFmtId="0" fontId="66" fillId="0" borderId="22" applyNumberFormat="0" applyFill="0" applyAlignment="0" applyProtection="0"/>
    <xf numFmtId="0" fontId="65" fillId="0" borderId="20" applyNumberFormat="0" applyFill="0" applyAlignment="0" applyProtection="0"/>
    <xf numFmtId="0" fontId="54" fillId="59" borderId="0" applyNumberFormat="0" applyBorder="0" applyAlignment="0" applyProtection="0"/>
    <xf numFmtId="0" fontId="50" fillId="57" borderId="0" applyNumberFormat="0" applyBorder="0" applyAlignment="0" applyProtection="0"/>
    <xf numFmtId="0" fontId="49" fillId="70" borderId="0" applyNumberFormat="0" applyBorder="0" applyAlignment="0" applyProtection="0"/>
    <xf numFmtId="0" fontId="49" fillId="72" borderId="0" applyNumberFormat="0" applyBorder="0" applyAlignment="0" applyProtection="0"/>
    <xf numFmtId="0" fontId="49" fillId="62" borderId="0" applyNumberFormat="0" applyBorder="0" applyAlignment="0" applyProtection="0"/>
    <xf numFmtId="0" fontId="49" fillId="64" borderId="0" applyNumberFormat="0" applyBorder="0" applyAlignment="0" applyProtection="0"/>
    <xf numFmtId="0" fontId="49" fillId="69" borderId="0" applyNumberFormat="0" applyBorder="0" applyAlignment="0" applyProtection="0"/>
    <xf numFmtId="0" fontId="49" fillId="54" borderId="0" applyNumberFormat="0" applyBorder="0" applyAlignment="0" applyProtection="0"/>
    <xf numFmtId="0" fontId="49" fillId="59" borderId="0" applyNumberFormat="0" applyBorder="0" applyAlignment="0" applyProtection="0"/>
    <xf numFmtId="0" fontId="49" fillId="53" borderId="0" applyNumberFormat="0" applyBorder="0" applyAlignment="0" applyProtection="0"/>
    <xf numFmtId="0" fontId="49" fillId="62" borderId="0" applyNumberFormat="0" applyBorder="0" applyAlignment="0" applyProtection="0"/>
    <xf numFmtId="0" fontId="49" fillId="59" borderId="0" applyNumberFormat="0" applyBorder="0" applyAlignment="0" applyProtection="0"/>
    <xf numFmtId="0" fontId="40" fillId="56" borderId="0" applyNumberFormat="0" applyBorder="0" applyAlignment="0" applyProtection="0"/>
    <xf numFmtId="0" fontId="40" fillId="59" borderId="0" applyNumberFormat="0" applyBorder="0" applyAlignment="0" applyProtection="0"/>
    <xf numFmtId="0" fontId="40" fillId="61" borderId="0" applyNumberFormat="0" applyBorder="0" applyAlignment="0" applyProtection="0"/>
    <xf numFmtId="0" fontId="40" fillId="59" borderId="0" applyNumberFormat="0" applyBorder="0" applyAlignment="0" applyProtection="0"/>
    <xf numFmtId="0" fontId="40" fillId="56" borderId="0" applyNumberFormat="0" applyBorder="0" applyAlignment="0" applyProtection="0"/>
    <xf numFmtId="0" fontId="40" fillId="58" borderId="0" applyNumberFormat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170" fontId="48" fillId="0" borderId="0" applyProtection="0"/>
    <xf numFmtId="0" fontId="9" fillId="0" borderId="0">
      <protection locked="0"/>
    </xf>
    <xf numFmtId="0" fontId="7" fillId="0" borderId="0"/>
    <xf numFmtId="0" fontId="9" fillId="0" borderId="0">
      <protection locked="0"/>
    </xf>
    <xf numFmtId="9" fontId="9" fillId="0" borderId="0" applyFont="0" applyFill="0" applyBorder="0" applyAlignment="0" applyProtection="0"/>
    <xf numFmtId="187" fontId="48" fillId="0" borderId="0" applyProtection="0"/>
    <xf numFmtId="0" fontId="9" fillId="0" borderId="0">
      <protection locked="0"/>
    </xf>
    <xf numFmtId="0" fontId="48" fillId="0" borderId="0" applyProtection="0"/>
    <xf numFmtId="0" fontId="9" fillId="0" borderId="0" applyFont="0" applyFill="0" applyBorder="0" applyAlignment="0" applyProtection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170" fontId="7" fillId="0" borderId="0" applyFont="0" applyFill="0" applyBorder="0" applyAlignment="0" applyProtection="0"/>
    <xf numFmtId="0" fontId="9" fillId="0" borderId="0">
      <protection locked="0"/>
    </xf>
    <xf numFmtId="0" fontId="9" fillId="0" borderId="0">
      <protection locked="0"/>
    </xf>
    <xf numFmtId="43" fontId="9" fillId="0" borderId="0" applyFont="0" applyFill="0" applyBorder="0" applyAlignment="0" applyProtection="0"/>
    <xf numFmtId="0" fontId="7" fillId="0" borderId="0"/>
    <xf numFmtId="170" fontId="7" fillId="0" borderId="0" applyFont="0" applyFill="0" applyBorder="0" applyAlignment="0" applyProtection="0"/>
    <xf numFmtId="0" fontId="30" fillId="0" borderId="0"/>
    <xf numFmtId="0" fontId="26" fillId="0" borderId="0">
      <protection locked="0"/>
    </xf>
    <xf numFmtId="170" fontId="9" fillId="0" borderId="0" applyFont="0" applyFill="0" applyBorder="0" applyAlignment="0" applyProtection="0"/>
    <xf numFmtId="0" fontId="9" fillId="0" borderId="0">
      <protection locked="0"/>
    </xf>
    <xf numFmtId="0" fontId="29" fillId="0" borderId="0"/>
    <xf numFmtId="43" fontId="9" fillId="0" borderId="0" applyFont="0" applyFill="0" applyBorder="0" applyAlignment="0" applyProtection="0"/>
    <xf numFmtId="0" fontId="7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47" fillId="58" borderId="2" applyNumberFormat="0" applyAlignment="0" applyProtection="0"/>
    <xf numFmtId="0" fontId="7" fillId="56" borderId="27" applyNumberFormat="0" applyFon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70" fontId="9" fillId="0" borderId="0" applyFont="0" applyFill="0" applyBorder="0" applyAlignment="0" applyProtection="0"/>
    <xf numFmtId="0" fontId="7" fillId="0" borderId="0"/>
    <xf numFmtId="170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49" fillId="64" borderId="0" applyNumberFormat="0" applyBorder="0" applyAlignment="0" applyProtection="0"/>
    <xf numFmtId="0" fontId="40" fillId="62" borderId="0" applyNumberFormat="0" applyBorder="0" applyAlignment="0" applyProtection="0"/>
    <xf numFmtId="0" fontId="51" fillId="45" borderId="2" applyNumberFormat="0" applyAlignment="0" applyProtection="0"/>
    <xf numFmtId="43" fontId="9" fillId="0" borderId="0" applyFont="0" applyFill="0" applyBorder="0" applyAlignment="0" applyProtection="0"/>
    <xf numFmtId="0" fontId="7" fillId="0" borderId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57" fillId="0" borderId="0" applyNumberFormat="0" applyFill="0" applyBorder="0" applyAlignment="0" applyProtection="0"/>
    <xf numFmtId="0" fontId="166" fillId="112" borderId="31" applyNumberFormat="0" applyAlignment="0" applyProtection="0"/>
    <xf numFmtId="0" fontId="40" fillId="56" borderId="27" applyNumberFormat="0" applyFont="0" applyAlignment="0" applyProtection="0"/>
    <xf numFmtId="213" fontId="141" fillId="0" borderId="12" applyFill="0" applyAlignment="0" applyProtection="0">
      <alignment horizontal="center"/>
    </xf>
    <xf numFmtId="0" fontId="40" fillId="56" borderId="27" applyNumberFormat="0" applyFon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4" fontId="133" fillId="0" borderId="31">
      <alignment horizontal="center"/>
      <protection locked="0"/>
    </xf>
    <xf numFmtId="215" fontId="157" fillId="0" borderId="39" applyFill="0"/>
    <xf numFmtId="4" fontId="133" fillId="0" borderId="31">
      <alignment horizontal="center"/>
      <protection locked="0"/>
    </xf>
    <xf numFmtId="0" fontId="61" fillId="0" borderId="0" applyNumberFormat="0" applyFill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7" fillId="0" borderId="0"/>
    <xf numFmtId="0" fontId="47" fillId="58" borderId="2" applyNumberFormat="0" applyAlignment="0" applyProtection="0"/>
    <xf numFmtId="0" fontId="57" fillId="0" borderId="23" applyNumberFormat="0" applyFill="0" applyAlignment="0" applyProtection="0"/>
    <xf numFmtId="0" fontId="56" fillId="0" borderId="21" applyNumberFormat="0" applyFill="0" applyAlignment="0" applyProtection="0"/>
    <xf numFmtId="0" fontId="55" fillId="0" borderId="19" applyNumberFormat="0" applyFill="0" applyAlignment="0" applyProtection="0"/>
    <xf numFmtId="170" fontId="4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104" fillId="74" borderId="2" applyNumberFormat="0" applyAlignment="0" applyProtection="0"/>
    <xf numFmtId="0" fontId="92" fillId="61" borderId="2" applyNumberFormat="0" applyAlignment="0" applyProtection="0"/>
    <xf numFmtId="0" fontId="51" fillId="45" borderId="2" applyNumberFormat="0" applyAlignment="0" applyProtection="0"/>
    <xf numFmtId="0" fontId="7" fillId="56" borderId="27" applyNumberFormat="0" applyFont="0" applyAlignment="0" applyProtection="0"/>
    <xf numFmtId="0" fontId="95" fillId="74" borderId="28" applyNumberFormat="0" applyAlignment="0" applyProtection="0"/>
    <xf numFmtId="0" fontId="9" fillId="0" borderId="0">
      <protection locked="0"/>
    </xf>
    <xf numFmtId="4" fontId="38" fillId="0" borderId="31">
      <alignment horizontal="center"/>
      <protection locked="0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44" fillId="0" borderId="0"/>
    <xf numFmtId="0" fontId="44" fillId="0" borderId="0"/>
    <xf numFmtId="170" fontId="44" fillId="0" borderId="0" applyFont="0" applyFill="0" applyBorder="0" applyAlignment="0" applyProtection="0"/>
    <xf numFmtId="0" fontId="44" fillId="0" borderId="0"/>
    <xf numFmtId="0" fontId="44" fillId="0" borderId="0">
      <protection locked="0"/>
    </xf>
    <xf numFmtId="0" fontId="7" fillId="0" borderId="0"/>
    <xf numFmtId="0" fontId="55" fillId="0" borderId="19" applyNumberFormat="0" applyFill="0" applyAlignment="0" applyProtection="0"/>
    <xf numFmtId="0" fontId="47" fillId="58" borderId="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56" borderId="27" applyNumberFormat="0" applyFont="0" applyAlignment="0" applyProtection="0"/>
    <xf numFmtId="215" fontId="157" fillId="0" borderId="39" applyFill="0"/>
    <xf numFmtId="0" fontId="166" fillId="112" borderId="31" applyNumberFormat="0" applyAlignment="0" applyProtection="0"/>
    <xf numFmtId="0" fontId="50" fillId="53" borderId="0" applyNumberFormat="0" applyBorder="0" applyAlignment="0" applyProtection="0"/>
    <xf numFmtId="170" fontId="7" fillId="0" borderId="0" applyFont="0" applyFill="0" applyBorder="0" applyAlignment="0" applyProtection="0"/>
    <xf numFmtId="0" fontId="40" fillId="0" borderId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0" fontId="7" fillId="0" borderId="44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0" borderId="0"/>
    <xf numFmtId="170" fontId="7" fillId="0" borderId="0" applyFont="0" applyFill="0" applyBorder="0" applyAlignment="0" applyProtection="0"/>
    <xf numFmtId="0" fontId="40" fillId="62" borderId="0" applyNumberFormat="0" applyBorder="0" applyAlignment="0" applyProtection="0"/>
    <xf numFmtId="0" fontId="104" fillId="74" borderId="2" applyNumberFormat="0" applyAlignment="0" applyProtection="0"/>
    <xf numFmtId="0" fontId="92" fillId="61" borderId="2" applyNumberFormat="0" applyAlignment="0" applyProtection="0"/>
    <xf numFmtId="0" fontId="95" fillId="74" borderId="28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152" fillId="111" borderId="44">
      <alignment horizontal="left" vertical="center" wrapText="1"/>
    </xf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9" fillId="27" borderId="0" applyNumberFormat="0" applyBorder="0" applyAlignment="0" applyProtection="0"/>
    <xf numFmtId="0" fontId="40" fillId="51" borderId="0" applyNumberFormat="0" applyBorder="0" applyAlignment="0" applyProtection="0"/>
    <xf numFmtId="0" fontId="40" fillId="57" borderId="0" applyNumberFormat="0" applyBorder="0" applyAlignment="0" applyProtection="0"/>
    <xf numFmtId="0" fontId="40" fillId="52" borderId="0" applyNumberFormat="0" applyBorder="0" applyAlignment="0" applyProtection="0"/>
    <xf numFmtId="0" fontId="40" fillId="62" borderId="0" applyNumberFormat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9" fillId="32" borderId="0" applyNumberFormat="0" applyBorder="0" applyAlignment="0" applyProtection="0"/>
    <xf numFmtId="0" fontId="9" fillId="28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51" fillId="45" borderId="2" applyNumberFormat="0" applyAlignment="0" applyProtection="0"/>
    <xf numFmtId="0" fontId="44" fillId="0" borderId="0"/>
    <xf numFmtId="0" fontId="44" fillId="0" borderId="0"/>
    <xf numFmtId="4" fontId="38" fillId="0" borderId="31">
      <alignment horizontal="center"/>
      <protection locked="0"/>
    </xf>
    <xf numFmtId="0" fontId="51" fillId="45" borderId="2" applyNumberFormat="0" applyAlignment="0" applyProtection="0"/>
    <xf numFmtId="0" fontId="51" fillId="73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7" fillId="0" borderId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7" fillId="56" borderId="27" applyNumberFormat="0" applyFont="0" applyAlignment="0" applyProtection="0"/>
    <xf numFmtId="0" fontId="62" fillId="0" borderId="29" applyNumberFormat="0" applyFill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47" fillId="58" borderId="2" applyNumberFormat="0" applyAlignment="0" applyProtection="0"/>
    <xf numFmtId="0" fontId="51" fillId="73" borderId="2" applyNumberFormat="0" applyAlignment="0" applyProtection="0"/>
    <xf numFmtId="0" fontId="51" fillId="45" borderId="2" applyNumberFormat="0" applyAlignment="0" applyProtection="0"/>
    <xf numFmtId="213" fontId="141" fillId="0" borderId="12" applyFill="0" applyAlignment="0" applyProtection="0">
      <alignment horizontal="center"/>
    </xf>
    <xf numFmtId="0" fontId="9" fillId="0" borderId="0">
      <protection locked="0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0" borderId="0"/>
    <xf numFmtId="170" fontId="9" fillId="0" borderId="0" applyFont="0" applyFill="0" applyBorder="0" applyAlignment="0" applyProtection="0"/>
    <xf numFmtId="0" fontId="9" fillId="0" borderId="0">
      <protection locked="0"/>
    </xf>
    <xf numFmtId="215" fontId="157" fillId="0" borderId="39" applyFill="0"/>
    <xf numFmtId="0" fontId="40" fillId="57" borderId="0" applyNumberFormat="0" applyBorder="0" applyAlignment="0" applyProtection="0"/>
    <xf numFmtId="0" fontId="9" fillId="24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9" fillId="27" borderId="0" applyNumberFormat="0" applyBorder="0" applyAlignment="0" applyProtection="0"/>
    <xf numFmtId="0" fontId="9" fillId="19" borderId="0" applyNumberFormat="0" applyBorder="0" applyAlignment="0" applyProtection="0"/>
    <xf numFmtId="170" fontId="7" fillId="0" borderId="0" applyFont="0" applyFill="0" applyBorder="0" applyAlignment="0" applyProtection="0"/>
    <xf numFmtId="0" fontId="26" fillId="0" borderId="0">
      <protection locked="0"/>
    </xf>
    <xf numFmtId="0" fontId="30" fillId="0" borderId="0"/>
    <xf numFmtId="0" fontId="26" fillId="0" borderId="0">
      <protection locked="0"/>
    </xf>
    <xf numFmtId="0" fontId="30" fillId="0" borderId="0"/>
    <xf numFmtId="0" fontId="9" fillId="0" borderId="0">
      <protection locked="0"/>
    </xf>
    <xf numFmtId="0" fontId="9" fillId="0" borderId="0">
      <protection locked="0"/>
    </xf>
    <xf numFmtId="0" fontId="7" fillId="0" borderId="0"/>
    <xf numFmtId="0" fontId="7" fillId="0" borderId="0"/>
    <xf numFmtId="186" fontId="9" fillId="0" borderId="0"/>
    <xf numFmtId="0" fontId="48" fillId="0" borderId="0"/>
    <xf numFmtId="0" fontId="166" fillId="112" borderId="31" applyNumberFormat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57" fillId="0" borderId="0" applyNumberFormat="0" applyFill="0" applyBorder="0" applyAlignment="0" applyProtection="0"/>
    <xf numFmtId="175" fontId="7" fillId="0" borderId="0" applyFont="0" applyFill="0" applyBorder="0" applyAlignment="0" applyProtection="0"/>
    <xf numFmtId="0" fontId="183" fillId="0" borderId="31">
      <alignment horizontal="center"/>
    </xf>
    <xf numFmtId="0" fontId="49" fillId="65" borderId="0" applyNumberFormat="0" applyBorder="0" applyAlignment="0" applyProtection="0"/>
    <xf numFmtId="0" fontId="40" fillId="51" borderId="0" applyNumberFormat="0" applyBorder="0" applyAlignment="0" applyProtection="0"/>
    <xf numFmtId="170" fontId="9" fillId="0" borderId="0" applyFont="0" applyFill="0" applyBorder="0" applyAlignment="0" applyProtection="0"/>
    <xf numFmtId="0" fontId="51" fillId="73" borderId="2" applyNumberFormat="0" applyAlignment="0" applyProtection="0"/>
    <xf numFmtId="0" fontId="64" fillId="74" borderId="2" applyNumberFormat="0" applyAlignment="0" applyProtection="0"/>
    <xf numFmtId="0" fontId="51" fillId="73" borderId="2" applyNumberFormat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40" fillId="0" borderId="0" applyFont="0" applyFill="0" applyBorder="0" applyAlignment="0" applyProtection="0"/>
    <xf numFmtId="0" fontId="47" fillId="58" borderId="2" applyNumberFormat="0" applyAlignment="0" applyProtection="0"/>
    <xf numFmtId="0" fontId="47" fillId="61" borderId="2" applyNumberFormat="0" applyAlignment="0" applyProtection="0"/>
    <xf numFmtId="0" fontId="47" fillId="58" borderId="2" applyNumberFormat="0" applyAlignment="0" applyProtection="0"/>
    <xf numFmtId="0" fontId="30" fillId="0" borderId="0"/>
    <xf numFmtId="0" fontId="7" fillId="0" borderId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60" fillId="73" borderId="28" applyNumberFormat="0" applyAlignment="0" applyProtection="0"/>
    <xf numFmtId="0" fontId="60" fillId="74" borderId="28" applyNumberForma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9" fillId="0" borderId="0"/>
    <xf numFmtId="0" fontId="7" fillId="0" borderId="0" applyProtection="0"/>
    <xf numFmtId="0" fontId="7" fillId="0" borderId="0" applyProtection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44" fillId="0" borderId="0"/>
    <xf numFmtId="0" fontId="44" fillId="0" borderId="0"/>
    <xf numFmtId="170" fontId="44" fillId="0" borderId="0" applyFont="0" applyFill="0" applyBorder="0" applyAlignment="0" applyProtection="0"/>
    <xf numFmtId="0" fontId="44" fillId="0" borderId="0"/>
    <xf numFmtId="0" fontId="44" fillId="0" borderId="0">
      <protection locked="0"/>
    </xf>
    <xf numFmtId="0" fontId="7" fillId="0" borderId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1" borderId="0" applyNumberFormat="0" applyBorder="0" applyAlignment="0" applyProtection="0"/>
    <xf numFmtId="0" fontId="40" fillId="60" borderId="0" applyNumberFormat="0" applyBorder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9" fillId="65" borderId="0" applyNumberFormat="0" applyBorder="0" applyAlignment="0" applyProtection="0"/>
    <xf numFmtId="0" fontId="104" fillId="74" borderId="2" applyNumberFormat="0" applyAlignment="0" applyProtection="0"/>
    <xf numFmtId="0" fontId="9" fillId="0" borderId="0"/>
    <xf numFmtId="0" fontId="92" fillId="61" borderId="2" applyNumberFormat="0" applyAlignment="0" applyProtection="0"/>
    <xf numFmtId="0" fontId="51" fillId="45" borderId="2" applyNumberFormat="0" applyAlignment="0" applyProtection="0"/>
    <xf numFmtId="0" fontId="95" fillId="74" borderId="28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5" fontId="157" fillId="0" borderId="39" applyFill="0"/>
    <xf numFmtId="173" fontId="39" fillId="48" borderId="31"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173" fontId="39" fillId="48" borderId="31">
      <protection locked="0"/>
    </xf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7" fillId="0" borderId="12" applyFill="0">
      <alignment horizont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66" fillId="112" borderId="31" applyNumberFormat="0" applyAlignment="0" applyProtection="0"/>
    <xf numFmtId="0" fontId="7" fillId="0" borderId="44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3" fontId="141" fillId="0" borderId="12" applyFill="0" applyAlignment="0" applyProtection="0">
      <alignment horizontal="center"/>
    </xf>
    <xf numFmtId="214" fontId="4" fillId="111" borderId="44">
      <alignment horizontal="right" vertical="center"/>
    </xf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66" fillId="112" borderId="31" applyNumberFormat="0" applyAlignment="0" applyProtection="0"/>
    <xf numFmtId="215" fontId="157" fillId="0" borderId="39" applyFill="0"/>
    <xf numFmtId="0" fontId="152" fillId="111" borderId="44">
      <alignment horizontal="left" vertical="center" wrapText="1"/>
    </xf>
    <xf numFmtId="215" fontId="157" fillId="0" borderId="39" applyFill="0"/>
    <xf numFmtId="7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0" borderId="0"/>
    <xf numFmtId="0" fontId="9" fillId="0" borderId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3" fillId="0" borderId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36" borderId="0" applyNumberFormat="0" applyBorder="0" applyAlignment="0" applyProtection="0"/>
    <xf numFmtId="170" fontId="9" fillId="0" borderId="0" applyFont="0" applyFill="0" applyBorder="0" applyAlignment="0" applyProtection="0"/>
    <xf numFmtId="0" fontId="9" fillId="32" borderId="0" applyNumberFormat="0" applyBorder="0" applyAlignment="0" applyProtection="0"/>
    <xf numFmtId="0" fontId="9" fillId="28" borderId="0" applyNumberFormat="0" applyBorder="0" applyAlignment="0" applyProtection="0"/>
    <xf numFmtId="0" fontId="9" fillId="20" borderId="0" applyNumberFormat="0" applyBorder="0" applyAlignment="0" applyProtection="0"/>
    <xf numFmtId="0" fontId="9" fillId="16" borderId="0" applyNumberFormat="0" applyBorder="0" applyAlignment="0" applyProtection="0"/>
    <xf numFmtId="0" fontId="9" fillId="35" borderId="0" applyNumberFormat="0" applyBorder="0" applyAlignment="0" applyProtection="0"/>
    <xf numFmtId="0" fontId="9" fillId="31" borderId="0" applyNumberFormat="0" applyBorder="0" applyAlignment="0" applyProtection="0"/>
    <xf numFmtId="0" fontId="9" fillId="27" borderId="0" applyNumberFormat="0" applyBorder="0" applyAlignment="0" applyProtection="0"/>
    <xf numFmtId="0" fontId="9" fillId="23" borderId="0" applyNumberFormat="0" applyBorder="0" applyAlignment="0" applyProtection="0"/>
    <xf numFmtId="0" fontId="9" fillId="19" borderId="0" applyNumberFormat="0" applyBorder="0" applyAlignment="0" applyProtection="0"/>
    <xf numFmtId="0" fontId="9" fillId="15" borderId="0" applyNumberFormat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0" fontId="9" fillId="36" borderId="0" applyNumberFormat="0" applyBorder="0" applyAlignment="0" applyProtection="0"/>
    <xf numFmtId="0" fontId="9" fillId="35" borderId="0" applyNumberFormat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>
      <alignment horizontal="left" wrapText="1"/>
    </xf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0" fontId="40" fillId="62" borderId="0" applyNumberFormat="0" applyBorder="0" applyAlignment="0" applyProtection="0"/>
    <xf numFmtId="0" fontId="9" fillId="15" borderId="0" applyNumberFormat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186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0" borderId="0"/>
    <xf numFmtId="0" fontId="4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189" fillId="0" borderId="0" applyNumberFormat="0" applyFill="0" applyBorder="0" applyAlignment="0" applyProtection="0">
      <alignment vertical="top"/>
      <protection locked="0"/>
    </xf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9" fillId="0" borderId="0">
      <protection locked="0"/>
    </xf>
    <xf numFmtId="0" fontId="55" fillId="0" borderId="19" applyNumberFormat="0" applyFill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9" fillId="0" borderId="0">
      <protection locked="0"/>
    </xf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0" fillId="53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49" fillId="67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73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85" fillId="73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49" fillId="65" borderId="0" applyNumberFormat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63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54" borderId="0" applyNumberFormat="0" applyBorder="0" applyAlignment="0" applyProtection="0"/>
    <xf numFmtId="0" fontId="9" fillId="0" borderId="0">
      <protection locked="0"/>
    </xf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40" fillId="59" borderId="0" applyNumberFormat="0" applyBorder="0" applyAlignment="0" applyProtection="0"/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4" fillId="0" borderId="0"/>
    <xf numFmtId="0" fontId="7" fillId="56" borderId="27" applyNumberFormat="0" applyFont="0" applyAlignment="0" applyProtection="0"/>
    <xf numFmtId="0" fontId="51" fillId="73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4" fontId="133" fillId="0" borderId="31">
      <alignment horizontal="center"/>
      <protection locked="0"/>
    </xf>
    <xf numFmtId="0" fontId="40" fillId="0" borderId="0"/>
    <xf numFmtId="0" fontId="40" fillId="0" borderId="0"/>
    <xf numFmtId="0" fontId="166" fillId="112" borderId="31" applyNumberFormat="0" applyAlignment="0" applyProtection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0" fontId="9" fillId="0" borderId="0">
      <protection locked="0"/>
    </xf>
    <xf numFmtId="0" fontId="40" fillId="0" borderId="0"/>
    <xf numFmtId="0" fontId="40" fillId="0" borderId="0"/>
    <xf numFmtId="0" fontId="9" fillId="0" borderId="0">
      <protection locked="0"/>
    </xf>
    <xf numFmtId="0" fontId="9" fillId="0" borderId="0">
      <protection locked="0"/>
    </xf>
    <xf numFmtId="0" fontId="9" fillId="0" borderId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/>
    <xf numFmtId="0" fontId="9" fillId="0" borderId="0"/>
    <xf numFmtId="0" fontId="9" fillId="0" borderId="0"/>
    <xf numFmtId="0" fontId="9" fillId="0" borderId="0">
      <protection locked="0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9" fillId="0" borderId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9" fillId="0" borderId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9" fillId="0" borderId="0"/>
    <xf numFmtId="0" fontId="51" fillId="45" borderId="2" applyNumberFormat="0" applyAlignment="0" applyProtection="0"/>
    <xf numFmtId="0" fontId="9" fillId="0" borderId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9" fillId="0" borderId="0"/>
    <xf numFmtId="0" fontId="9" fillId="0" borderId="0">
      <protection locked="0"/>
    </xf>
    <xf numFmtId="0" fontId="62" fillId="0" borderId="29" applyNumberFormat="0" applyFill="0" applyAlignment="0" applyProtection="0"/>
    <xf numFmtId="0" fontId="40" fillId="56" borderId="27" applyNumberFormat="0" applyFont="0" applyAlignment="0" applyProtection="0"/>
    <xf numFmtId="0" fontId="7" fillId="0" borderId="12" applyFill="0">
      <alignment horizontal="center"/>
    </xf>
    <xf numFmtId="213" fontId="141" fillId="0" borderId="12" applyFill="0" applyAlignment="0" applyProtection="0">
      <alignment horizontal="center"/>
    </xf>
    <xf numFmtId="0" fontId="99" fillId="0" borderId="30" applyNumberFormat="0" applyFill="0" applyAlignment="0" applyProtection="0"/>
    <xf numFmtId="0" fontId="104" fillId="74" borderId="2" applyNumberFormat="0" applyAlignment="0" applyProtection="0"/>
    <xf numFmtId="0" fontId="7" fillId="0" borderId="0"/>
    <xf numFmtId="0" fontId="9" fillId="0" borderId="0">
      <protection locked="0"/>
    </xf>
    <xf numFmtId="0" fontId="44" fillId="0" borderId="0">
      <protection locked="0"/>
    </xf>
    <xf numFmtId="170" fontId="44" fillId="0" borderId="0" applyFont="0" applyFill="0" applyBorder="0" applyAlignment="0" applyProtection="0"/>
    <xf numFmtId="0" fontId="44" fillId="0" borderId="0"/>
    <xf numFmtId="0" fontId="7" fillId="0" borderId="0" applyProtection="0"/>
    <xf numFmtId="0" fontId="7" fillId="0" borderId="0" applyProtection="0"/>
    <xf numFmtId="0" fontId="62" fillId="0" borderId="29" applyNumberFormat="0" applyFill="0" applyAlignment="0" applyProtection="0"/>
    <xf numFmtId="0" fontId="62" fillId="0" borderId="30" applyNumberFormat="0" applyFill="0" applyAlignment="0" applyProtection="0"/>
    <xf numFmtId="0" fontId="62" fillId="0" borderId="29" applyNumberFormat="0" applyFill="0" applyAlignment="0" applyProtection="0"/>
    <xf numFmtId="175" fontId="40" fillId="0" borderId="0" applyFont="0" applyFill="0" applyBorder="0" applyAlignment="0" applyProtection="0"/>
    <xf numFmtId="0" fontId="60" fillId="73" borderId="28" applyNumberFormat="0" applyAlignment="0" applyProtection="0"/>
    <xf numFmtId="0" fontId="48" fillId="0" borderId="0"/>
    <xf numFmtId="0" fontId="7" fillId="0" borderId="0"/>
    <xf numFmtId="0" fontId="7" fillId="0" borderId="0"/>
    <xf numFmtId="0" fontId="9" fillId="0" borderId="0">
      <protection locked="0"/>
    </xf>
    <xf numFmtId="0" fontId="9" fillId="0" borderId="0">
      <protection locked="0"/>
    </xf>
    <xf numFmtId="0" fontId="30" fillId="0" borderId="0"/>
    <xf numFmtId="0" fontId="26" fillId="0" borderId="0">
      <protection locked="0"/>
    </xf>
    <xf numFmtId="0" fontId="30" fillId="0" borderId="0"/>
    <xf numFmtId="170" fontId="7" fillId="0" borderId="0" applyFont="0" applyFill="0" applyBorder="0" applyAlignment="0" applyProtection="0"/>
    <xf numFmtId="0" fontId="9" fillId="0" borderId="0">
      <protection locked="0"/>
    </xf>
    <xf numFmtId="0" fontId="9" fillId="0" borderId="0">
      <protection locked="0"/>
    </xf>
    <xf numFmtId="0" fontId="51" fillId="73" borderId="2" applyNumberForma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0" fontId="7" fillId="56" borderId="27" applyNumberFormat="0" applyFont="0" applyAlignment="0" applyProtection="0"/>
    <xf numFmtId="0" fontId="7" fillId="0" borderId="0"/>
    <xf numFmtId="4" fontId="38" fillId="0" borderId="31">
      <alignment horizontal="center"/>
      <protection locked="0"/>
    </xf>
    <xf numFmtId="0" fontId="44" fillId="0" borderId="0"/>
    <xf numFmtId="0" fontId="44" fillId="0" borderId="0"/>
    <xf numFmtId="0" fontId="166" fillId="112" borderId="31" applyNumberFormat="0" applyAlignment="0" applyProtection="0"/>
    <xf numFmtId="0" fontId="63" fillId="0" borderId="0" applyNumberFormat="0" applyFill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40" fillId="51" borderId="0" applyNumberFormat="0" applyBorder="0" applyAlignment="0" applyProtection="0"/>
    <xf numFmtId="0" fontId="62" fillId="0" borderId="29" applyNumberFormat="0" applyFill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3" borderId="0" applyNumberFormat="0" applyBorder="0" applyAlignment="0" applyProtection="0"/>
    <xf numFmtId="0" fontId="40" fillId="56" borderId="27" applyNumberFormat="0" applyFont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27" applyNumberFormat="0" applyFont="0" applyAlignment="0" applyProtection="0"/>
    <xf numFmtId="0" fontId="9" fillId="13" borderId="10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5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7" borderId="0" applyNumberFormat="0" applyBorder="0" applyAlignment="0" applyProtection="0"/>
    <xf numFmtId="0" fontId="40" fillId="56" borderId="27" applyNumberFormat="0" applyFont="0" applyAlignment="0" applyProtection="0"/>
    <xf numFmtId="0" fontId="40" fillId="57" borderId="0" applyNumberFormat="0" applyBorder="0" applyAlignment="0" applyProtection="0"/>
    <xf numFmtId="0" fontId="40" fillId="56" borderId="27" applyNumberFormat="0" applyFont="0" applyAlignment="0" applyProtection="0"/>
    <xf numFmtId="0" fontId="40" fillId="59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9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7" fillId="0" borderId="0"/>
    <xf numFmtId="0" fontId="7" fillId="0" borderId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7" fillId="0" borderId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184" fillId="0" borderId="12">
      <alignment horizontal="left" wrapText="1" indent="2"/>
    </xf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9" fillId="66" borderId="0" applyNumberFormat="0" applyBorder="0" applyAlignment="0" applyProtection="0"/>
    <xf numFmtId="0" fontId="40" fillId="60" borderId="0" applyNumberFormat="0" applyBorder="0" applyAlignment="0" applyProtection="0"/>
    <xf numFmtId="0" fontId="49" fillId="66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173" fontId="39" fillId="48" borderId="31">
      <protection locked="0"/>
    </xf>
    <xf numFmtId="0" fontId="9" fillId="0" borderId="0">
      <protection locked="0"/>
    </xf>
    <xf numFmtId="170" fontId="9" fillId="0" borderId="0" applyFont="0" applyFill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7" borderId="0" applyNumberFormat="0" applyBorder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9" fillId="0" borderId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9" fillId="0" borderId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184" fillId="0" borderId="12">
      <alignment horizontal="left" wrapText="1" indent="2"/>
    </xf>
    <xf numFmtId="0" fontId="9" fillId="0" borderId="0"/>
    <xf numFmtId="0" fontId="9" fillId="0" borderId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1" fillId="73" borderId="2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89" fillId="0" borderId="0" applyNumberFormat="0" applyFill="0" applyBorder="0" applyAlignment="0" applyProtection="0">
      <alignment vertical="top"/>
      <protection locked="0"/>
    </xf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" fillId="0" borderId="0"/>
    <xf numFmtId="0" fontId="7" fillId="0" borderId="0"/>
    <xf numFmtId="0" fontId="4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/>
    <xf numFmtId="0" fontId="9" fillId="0" borderId="0">
      <protection locked="0"/>
    </xf>
    <xf numFmtId="0" fontId="9" fillId="0" borderId="0">
      <protection locked="0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13" borderId="10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51" fillId="45" borderId="2" applyNumberFormat="0" applyAlignment="0" applyProtection="0"/>
    <xf numFmtId="0" fontId="7" fillId="0" borderId="12" applyFill="0">
      <alignment horizontal="center"/>
    </xf>
    <xf numFmtId="214" fontId="4" fillId="111" borderId="44">
      <alignment horizontal="right" vertical="center"/>
    </xf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0"/>
    <xf numFmtId="170" fontId="7" fillId="0" borderId="0" applyFont="0" applyFill="0" applyBorder="0" applyAlignment="0" applyProtection="0"/>
    <xf numFmtId="0" fontId="30" fillId="0" borderId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70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0" fillId="56" borderId="27" applyNumberFormat="0" applyFont="0" applyAlignment="0" applyProtection="0"/>
    <xf numFmtId="0" fontId="40" fillId="0" borderId="0"/>
    <xf numFmtId="0" fontId="49" fillId="65" borderId="0" applyNumberFormat="0" applyBorder="0" applyAlignment="0" applyProtection="0"/>
    <xf numFmtId="0" fontId="40" fillId="51" borderId="0" applyNumberFormat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0" fillId="58" borderId="0" applyNumberFormat="0" applyBorder="0" applyAlignment="0" applyProtection="0"/>
    <xf numFmtId="0" fontId="40" fillId="52" borderId="0" applyNumberFormat="0" applyBorder="0" applyAlignment="0" applyProtection="0"/>
    <xf numFmtId="0" fontId="40" fillId="54" borderId="0" applyNumberFormat="0" applyBorder="0" applyAlignment="0" applyProtection="0"/>
    <xf numFmtId="170" fontId="9" fillId="0" borderId="0" applyFont="0" applyFill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16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40" fillId="56" borderId="27" applyNumberFormat="0" applyFont="0" applyAlignment="0" applyProtection="0"/>
    <xf numFmtId="43" fontId="9" fillId="0" borderId="0" applyFont="0" applyFill="0" applyBorder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9" fillId="15" borderId="0" applyNumberFormat="0" applyBorder="0" applyAlignment="0" applyProtection="0"/>
    <xf numFmtId="0" fontId="62" fillId="0" borderId="29" applyNumberFormat="0" applyFill="0" applyAlignment="0" applyProtection="0"/>
    <xf numFmtId="0" fontId="40" fillId="56" borderId="27" applyNumberFormat="0" applyFont="0" applyAlignment="0" applyProtection="0"/>
    <xf numFmtId="0" fontId="9" fillId="19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23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27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31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49" fillId="66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170" fontId="9" fillId="0" borderId="0" applyFont="0" applyFill="0" applyBorder="0" applyAlignment="0" applyProtection="0"/>
    <xf numFmtId="0" fontId="9" fillId="36" borderId="0" applyNumberFormat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43" fillId="0" borderId="0"/>
    <xf numFmtId="170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>
      <protection locked="0"/>
    </xf>
    <xf numFmtId="0" fontId="9" fillId="0" borderId="0"/>
    <xf numFmtId="0" fontId="9" fillId="0" borderId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38" fillId="0" borderId="31">
      <alignment horizontal="center"/>
      <protection locked="0"/>
    </xf>
    <xf numFmtId="0" fontId="152" fillId="111" borderId="44">
      <alignment horizontal="left" vertical="center" wrapText="1"/>
    </xf>
    <xf numFmtId="0" fontId="7" fillId="0" borderId="12" applyFill="0">
      <alignment horizontal="center"/>
    </xf>
    <xf numFmtId="214" fontId="4" fillId="111" borderId="44">
      <alignment horizontal="right" vertical="center"/>
    </xf>
    <xf numFmtId="4" fontId="38" fillId="0" borderId="31">
      <alignment horizontal="center"/>
      <protection locked="0"/>
    </xf>
    <xf numFmtId="214" fontId="4" fillId="111" borderId="44">
      <alignment horizontal="right" vertical="center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0" fontId="7" fillId="0" borderId="44"/>
    <xf numFmtId="173" fontId="39" fillId="48" borderId="31">
      <protection locked="0"/>
    </xf>
    <xf numFmtId="7" fontId="39" fillId="48" borderId="31">
      <protection locked="0"/>
    </xf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173" fontId="39" fillId="48" borderId="31">
      <protection locked="0"/>
    </xf>
    <xf numFmtId="4" fontId="133" fillId="0" borderId="31">
      <alignment horizontal="center"/>
      <protection locked="0"/>
    </xf>
    <xf numFmtId="0" fontId="7" fillId="0" borderId="44"/>
    <xf numFmtId="0" fontId="7" fillId="0" borderId="12" applyFill="0">
      <alignment horizontal="center"/>
    </xf>
    <xf numFmtId="214" fontId="4" fillId="111" borderId="44">
      <alignment horizontal="right" vertical="center"/>
    </xf>
    <xf numFmtId="4" fontId="133" fillId="0" borderId="31">
      <alignment horizontal="center"/>
      <protection locked="0"/>
    </xf>
    <xf numFmtId="173" fontId="39" fillId="48" borderId="31">
      <protection locked="0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12" applyFill="0">
      <alignment horizontal="center"/>
    </xf>
    <xf numFmtId="0" fontId="166" fillId="112" borderId="31" applyNumberFormat="0" applyAlignment="0" applyProtection="0"/>
    <xf numFmtId="0" fontId="7" fillId="0" borderId="44"/>
    <xf numFmtId="0" fontId="7" fillId="0" borderId="12" applyFill="0">
      <alignment horizontal="center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95" fillId="74" borderId="28" applyNumberFormat="0" applyAlignment="0" applyProtection="0"/>
    <xf numFmtId="215" fontId="157" fillId="0" borderId="39" applyFill="0"/>
    <xf numFmtId="0" fontId="40" fillId="56" borderId="27" applyNumberFormat="0" applyFont="0" applyAlignment="0" applyProtection="0"/>
    <xf numFmtId="0" fontId="92" fillId="61" borderId="2" applyNumberFormat="0" applyAlignment="0" applyProtection="0"/>
    <xf numFmtId="0" fontId="9" fillId="0" borderId="0"/>
    <xf numFmtId="0" fontId="51" fillId="45" borderId="2" applyNumberFormat="0" applyAlignment="0" applyProtection="0"/>
    <xf numFmtId="0" fontId="51" fillId="45" borderId="2" applyNumberFormat="0" applyAlignment="0" applyProtection="0"/>
    <xf numFmtId="0" fontId="104" fillId="74" borderId="2" applyNumberFormat="0" applyAlignment="0" applyProtection="0"/>
    <xf numFmtId="0" fontId="40" fillId="56" borderId="27" applyNumberFormat="0" applyFont="0" applyAlignment="0" applyProtection="0"/>
    <xf numFmtId="0" fontId="40" fillId="52" borderId="0" applyNumberFormat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59" borderId="0" applyNumberFormat="0" applyBorder="0" applyAlignment="0" applyProtection="0"/>
    <xf numFmtId="0" fontId="7" fillId="0" borderId="0"/>
    <xf numFmtId="0" fontId="40" fillId="56" borderId="27" applyNumberFormat="0" applyFont="0" applyAlignment="0" applyProtection="0"/>
    <xf numFmtId="0" fontId="51" fillId="45" borderId="2" applyNumberFormat="0" applyAlignment="0" applyProtection="0"/>
    <xf numFmtId="0" fontId="7" fillId="0" borderId="0"/>
    <xf numFmtId="0" fontId="58" fillId="0" borderId="25" applyNumberFormat="0" applyFill="0" applyAlignment="0" applyProtection="0"/>
    <xf numFmtId="0" fontId="51" fillId="45" borderId="2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55" fillId="0" borderId="19" applyNumberFormat="0" applyFill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0"/>
    <xf numFmtId="0" fontId="166" fillId="112" borderId="31" applyNumberFormat="0" applyAlignment="0" applyProtection="0"/>
    <xf numFmtId="0" fontId="40" fillId="55" borderId="0" applyNumberFormat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85" fillId="73" borderId="2" applyNumberFormat="0" applyAlignment="0" applyProtection="0"/>
    <xf numFmtId="0" fontId="40" fillId="56" borderId="27" applyNumberFormat="0" applyFont="0" applyAlignment="0" applyProtection="0"/>
    <xf numFmtId="0" fontId="7" fillId="0" borderId="0">
      <alignment horizontal="left" wrapText="1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60" borderId="0" applyNumberFormat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7" fillId="0" borderId="44"/>
    <xf numFmtId="0" fontId="40" fillId="60" borderId="0" applyNumberFormat="0" applyBorder="0" applyAlignment="0" applyProtection="0"/>
    <xf numFmtId="0" fontId="47" fillId="58" borderId="2" applyNumberFormat="0" applyAlignment="0" applyProtection="0"/>
    <xf numFmtId="0" fontId="51" fillId="45" borderId="2" applyNumberFormat="0" applyAlignment="0" applyProtection="0"/>
    <xf numFmtId="9" fontId="7" fillId="0" borderId="0" applyFont="0" applyFill="0" applyBorder="0" applyAlignment="0" applyProtection="0"/>
    <xf numFmtId="0" fontId="40" fillId="51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24" borderId="0" applyNumberFormat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56" borderId="27" applyNumberFormat="0" applyFont="0" applyAlignment="0" applyProtection="0"/>
    <xf numFmtId="0" fontId="9" fillId="0" borderId="0">
      <protection locked="0"/>
    </xf>
    <xf numFmtId="0" fontId="51" fillId="45" borderId="2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" fillId="0" borderId="0">
      <alignment vertical="top"/>
    </xf>
    <xf numFmtId="0" fontId="51" fillId="45" borderId="2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0" applyProtection="0"/>
    <xf numFmtId="0" fontId="7" fillId="0" borderId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51" fillId="45" borderId="2" applyNumberFormat="0" applyAlignment="0" applyProtection="0"/>
    <xf numFmtId="0" fontId="49" fillId="68" borderId="0" applyNumberFormat="0" applyBorder="0" applyAlignment="0" applyProtection="0"/>
    <xf numFmtId="0" fontId="60" fillId="73" borderId="28" applyNumberFormat="0" applyAlignment="0" applyProtection="0"/>
    <xf numFmtId="0" fontId="60" fillId="74" borderId="28" applyNumberFormat="0" applyAlignment="0" applyProtection="0"/>
    <xf numFmtId="0" fontId="60" fillId="73" borderId="28" applyNumberForma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0" borderId="0"/>
    <xf numFmtId="0" fontId="30" fillId="0" borderId="0"/>
    <xf numFmtId="0" fontId="47" fillId="58" borderId="2" applyNumberFormat="0" applyAlignment="0" applyProtection="0"/>
    <xf numFmtId="0" fontId="47" fillId="61" borderId="2" applyNumberFormat="0" applyAlignment="0" applyProtection="0"/>
    <xf numFmtId="0" fontId="47" fillId="58" borderId="2" applyNumberFormat="0" applyAlignment="0" applyProtection="0"/>
    <xf numFmtId="175" fontId="40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0" fontId="51" fillId="73" borderId="2" applyNumberFormat="0" applyAlignment="0" applyProtection="0"/>
    <xf numFmtId="0" fontId="64" fillId="74" borderId="2" applyNumberFormat="0" applyAlignment="0" applyProtection="0"/>
    <xf numFmtId="0" fontId="51" fillId="73" borderId="2" applyNumberFormat="0" applyAlignment="0" applyProtection="0"/>
    <xf numFmtId="0" fontId="40" fillId="52" borderId="0" applyNumberFormat="0" applyBorder="0" applyAlignment="0" applyProtection="0"/>
    <xf numFmtId="0" fontId="40" fillId="62" borderId="0" applyNumberFormat="0" applyBorder="0" applyAlignment="0" applyProtection="0"/>
    <xf numFmtId="0" fontId="49" fillId="63" borderId="0" applyNumberFormat="0" applyBorder="0" applyAlignment="0" applyProtection="0"/>
    <xf numFmtId="0" fontId="50" fillId="53" borderId="0" applyNumberFormat="0" applyBorder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170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52" fillId="75" borderId="18" applyNumberFormat="0" applyAlignment="0" applyProtection="0"/>
    <xf numFmtId="0" fontId="40" fillId="0" borderId="0"/>
    <xf numFmtId="0" fontId="7" fillId="0" borderId="0"/>
    <xf numFmtId="0" fontId="7" fillId="0" borderId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2" borderId="0" applyNumberFormat="0" applyBorder="0" applyAlignment="0" applyProtection="0"/>
    <xf numFmtId="170" fontId="9" fillId="0" borderId="0" applyFont="0" applyFill="0" applyBorder="0" applyAlignment="0" applyProtection="0"/>
    <xf numFmtId="215" fontId="157" fillId="0" borderId="39" applyFill="0"/>
    <xf numFmtId="215" fontId="157" fillId="0" borderId="39" applyFill="0"/>
    <xf numFmtId="0" fontId="7" fillId="0" borderId="44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40" fillId="53" borderId="0" applyNumberFormat="0" applyBorder="0" applyAlignment="0" applyProtection="0"/>
    <xf numFmtId="0" fontId="48" fillId="0" borderId="0"/>
    <xf numFmtId="186" fontId="9" fillId="0" borderId="0"/>
    <xf numFmtId="0" fontId="7" fillId="0" borderId="0"/>
    <xf numFmtId="0" fontId="7" fillId="0" borderId="0"/>
    <xf numFmtId="0" fontId="9" fillId="0" borderId="0">
      <protection locked="0"/>
    </xf>
    <xf numFmtId="0" fontId="9" fillId="0" borderId="0">
      <protection locked="0"/>
    </xf>
    <xf numFmtId="0" fontId="30" fillId="0" borderId="0"/>
    <xf numFmtId="0" fontId="26" fillId="0" borderId="0">
      <protection locked="0"/>
    </xf>
    <xf numFmtId="0" fontId="7" fillId="0" borderId="0"/>
    <xf numFmtId="0" fontId="49" fillId="68" borderId="0" applyNumberFormat="0" applyBorder="0" applyAlignment="0" applyProtection="0"/>
    <xf numFmtId="0" fontId="30" fillId="0" borderId="0"/>
    <xf numFmtId="0" fontId="26" fillId="0" borderId="0">
      <protection locked="0"/>
    </xf>
    <xf numFmtId="4" fontId="38" fillId="0" borderId="31">
      <alignment horizontal="center"/>
      <protection locked="0"/>
    </xf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0"/>
    <xf numFmtId="0" fontId="7" fillId="0" borderId="44"/>
    <xf numFmtId="0" fontId="7" fillId="0" borderId="0"/>
    <xf numFmtId="170" fontId="7" fillId="0" borderId="0" applyFont="0" applyFill="0" applyBorder="0" applyAlignment="0" applyProtection="0"/>
    <xf numFmtId="0" fontId="30" fillId="0" borderId="0"/>
    <xf numFmtId="0" fontId="9" fillId="0" borderId="0"/>
    <xf numFmtId="0" fontId="7" fillId="0" borderId="0"/>
    <xf numFmtId="0" fontId="9" fillId="0" borderId="0">
      <protection locked="0"/>
    </xf>
    <xf numFmtId="170" fontId="9" fillId="0" borderId="0" applyFont="0" applyFill="0" applyBorder="0" applyAlignment="0" applyProtection="0"/>
    <xf numFmtId="0" fontId="7" fillId="0" borderId="0"/>
    <xf numFmtId="0" fontId="9" fillId="0" borderId="0"/>
    <xf numFmtId="0" fontId="7" fillId="0" borderId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0" fontId="51" fillId="73" borderId="2" applyNumberFormat="0" applyAlignment="0" applyProtection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0" fontId="40" fillId="56" borderId="27" applyNumberFormat="0" applyFont="0" applyAlignment="0" applyProtection="0"/>
    <xf numFmtId="43" fontId="30" fillId="0" borderId="0" applyFont="0" applyFill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0" borderId="0">
      <protection locked="0"/>
    </xf>
    <xf numFmtId="0" fontId="40" fillId="52" borderId="0" applyNumberFormat="0" applyBorder="0" applyAlignment="0" applyProtection="0"/>
    <xf numFmtId="0" fontId="9" fillId="0" borderId="0">
      <protection locked="0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213" fontId="141" fillId="0" borderId="12" applyFill="0" applyAlignment="0" applyProtection="0">
      <alignment horizontal="center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9" fillId="0" borderId="0">
      <protection locked="0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4" fillId="0" borderId="0">
      <protection locked="0"/>
    </xf>
    <xf numFmtId="0" fontId="44" fillId="0" borderId="0"/>
    <xf numFmtId="170" fontId="44" fillId="0" borderId="0" applyFont="0" applyFill="0" applyBorder="0" applyAlignment="0" applyProtection="0"/>
    <xf numFmtId="0" fontId="44" fillId="0" borderId="0"/>
    <xf numFmtId="0" fontId="44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49" fillId="63" borderId="0" applyNumberFormat="0" applyBorder="0" applyAlignment="0" applyProtection="0"/>
    <xf numFmtId="0" fontId="9" fillId="0" borderId="0">
      <protection locked="0"/>
    </xf>
    <xf numFmtId="0" fontId="7" fillId="0" borderId="0" applyProtection="0"/>
    <xf numFmtId="0" fontId="40" fillId="56" borderId="27" applyNumberFormat="0" applyFont="0" applyAlignment="0" applyProtection="0"/>
    <xf numFmtId="0" fontId="7" fillId="0" borderId="0" applyProtection="0"/>
    <xf numFmtId="0" fontId="9" fillId="0" borderId="0"/>
    <xf numFmtId="0" fontId="62" fillId="0" borderId="29" applyNumberFormat="0" applyFill="0" applyAlignment="0" applyProtection="0"/>
    <xf numFmtId="215" fontId="157" fillId="0" borderId="39" applyFill="0"/>
    <xf numFmtId="0" fontId="62" fillId="0" borderId="29" applyNumberFormat="0" applyFill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60" fillId="73" borderId="28" applyNumberFormat="0" applyAlignment="0" applyProtection="0"/>
    <xf numFmtId="0" fontId="60" fillId="74" borderId="28" applyNumberFormat="0" applyAlignment="0" applyProtection="0"/>
    <xf numFmtId="0" fontId="60" fillId="73" borderId="28" applyNumberForma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7" fillId="0" borderId="0"/>
    <xf numFmtId="0" fontId="30" fillId="0" borderId="0"/>
    <xf numFmtId="0" fontId="47" fillId="58" borderId="2" applyNumberFormat="0" applyAlignment="0" applyProtection="0"/>
    <xf numFmtId="0" fontId="47" fillId="61" borderId="2" applyNumberFormat="0" applyAlignment="0" applyProtection="0"/>
    <xf numFmtId="0" fontId="47" fillId="58" borderId="2" applyNumberFormat="0" applyAlignment="0" applyProtection="0"/>
    <xf numFmtId="0" fontId="51" fillId="45" borderId="2" applyNumberFormat="0" applyAlignment="0" applyProtection="0"/>
    <xf numFmtId="175" fontId="40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0" fontId="51" fillId="45" borderId="2" applyNumberFormat="0" applyAlignment="0" applyProtection="0"/>
    <xf numFmtId="0" fontId="51" fillId="73" borderId="2" applyNumberFormat="0" applyAlignment="0" applyProtection="0"/>
    <xf numFmtId="0" fontId="64" fillId="74" borderId="2" applyNumberFormat="0" applyAlignment="0" applyProtection="0"/>
    <xf numFmtId="0" fontId="51" fillId="73" borderId="2" applyNumberFormat="0" applyAlignment="0" applyProtection="0"/>
    <xf numFmtId="0" fontId="95" fillId="74" borderId="28" applyNumberFormat="0" applyAlignment="0" applyProtection="0"/>
    <xf numFmtId="0" fontId="44" fillId="0" borderId="0"/>
    <xf numFmtId="186" fontId="9" fillId="0" borderId="0"/>
    <xf numFmtId="0" fontId="9" fillId="0" borderId="0">
      <protection locked="0"/>
    </xf>
    <xf numFmtId="170" fontId="9" fillId="0" borderId="0" applyFont="0" applyFill="0" applyBorder="0" applyAlignment="0" applyProtection="0"/>
    <xf numFmtId="0" fontId="9" fillId="0" borderId="0">
      <protection locked="0"/>
    </xf>
    <xf numFmtId="0" fontId="40" fillId="56" borderId="27" applyNumberFormat="0" applyFont="0" applyAlignment="0" applyProtection="0"/>
    <xf numFmtId="0" fontId="40" fillId="57" borderId="0" applyNumberFormat="0" applyBorder="0" applyAlignment="0" applyProtection="0"/>
    <xf numFmtId="0" fontId="40" fillId="56" borderId="27" applyNumberFormat="0" applyFont="0" applyAlignment="0" applyProtection="0"/>
    <xf numFmtId="0" fontId="40" fillId="60" borderId="0" applyNumberFormat="0" applyBorder="0" applyAlignment="0" applyProtection="0"/>
    <xf numFmtId="0" fontId="40" fillId="53" borderId="0" applyNumberFormat="0" applyBorder="0" applyAlignment="0" applyProtection="0"/>
    <xf numFmtId="0" fontId="7" fillId="0" borderId="0"/>
    <xf numFmtId="0" fontId="7" fillId="0" borderId="0">
      <alignment horizontal="left" wrapText="1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9" fillId="24" borderId="0" applyNumberFormat="0" applyBorder="0" applyAlignment="0" applyProtection="0"/>
    <xf numFmtId="0" fontId="40" fillId="56" borderId="27" applyNumberFormat="0" applyFont="0" applyAlignment="0" applyProtection="0"/>
    <xf numFmtId="0" fontId="9" fillId="15" borderId="0" applyNumberFormat="0" applyBorder="0" applyAlignment="0" applyProtection="0"/>
    <xf numFmtId="0" fontId="40" fillId="56" borderId="27" applyNumberFormat="0" applyFont="0" applyAlignment="0" applyProtection="0"/>
    <xf numFmtId="0" fontId="9" fillId="0" borderId="0">
      <protection locked="0"/>
    </xf>
    <xf numFmtId="0" fontId="48" fillId="0" borderId="0"/>
    <xf numFmtId="186" fontId="9" fillId="0" borderId="0"/>
    <xf numFmtId="0" fontId="7" fillId="0" borderId="0"/>
    <xf numFmtId="0" fontId="7" fillId="0" borderId="0"/>
    <xf numFmtId="0" fontId="9" fillId="0" borderId="0">
      <protection locked="0"/>
    </xf>
    <xf numFmtId="0" fontId="9" fillId="0" borderId="0">
      <protection locked="0"/>
    </xf>
    <xf numFmtId="0" fontId="30" fillId="0" borderId="0"/>
    <xf numFmtId="0" fontId="26" fillId="0" borderId="0">
      <protection locked="0"/>
    </xf>
    <xf numFmtId="0" fontId="51" fillId="45" borderId="2" applyNumberFormat="0" applyAlignment="0" applyProtection="0"/>
    <xf numFmtId="0" fontId="47" fillId="58" borderId="2" applyNumberFormat="0" applyAlignment="0" applyProtection="0"/>
    <xf numFmtId="43" fontId="7" fillId="0" borderId="0" applyFont="0" applyFill="0" applyBorder="0" applyAlignment="0" applyProtection="0"/>
    <xf numFmtId="0" fontId="30" fillId="0" borderId="0"/>
    <xf numFmtId="0" fontId="26" fillId="0" borderId="0">
      <protection locked="0"/>
    </xf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0"/>
    <xf numFmtId="0" fontId="40" fillId="56" borderId="27" applyNumberFormat="0" applyFont="0" applyAlignment="0" applyProtection="0"/>
    <xf numFmtId="170" fontId="7" fillId="0" borderId="0" applyFont="0" applyFill="0" applyBorder="0" applyAlignment="0" applyProtection="0"/>
    <xf numFmtId="0" fontId="30" fillId="0" borderId="0"/>
    <xf numFmtId="0" fontId="9" fillId="0" borderId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9" fillId="66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52" fillId="111" borderId="44">
      <alignment horizontal="left" vertical="center" wrapText="1"/>
    </xf>
    <xf numFmtId="0" fontId="9" fillId="0" borderId="0">
      <protection locked="0"/>
    </xf>
    <xf numFmtId="170" fontId="9" fillId="0" borderId="0" applyFont="0" applyFill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213" fontId="141" fillId="0" borderId="12" applyFill="0" applyAlignment="0" applyProtection="0">
      <alignment horizontal="center"/>
    </xf>
    <xf numFmtId="0" fontId="9" fillId="0" borderId="0"/>
    <xf numFmtId="0" fontId="40" fillId="56" borderId="27" applyNumberFormat="0" applyFont="0" applyAlignment="0" applyProtection="0"/>
    <xf numFmtId="43" fontId="30" fillId="0" borderId="0" applyFont="0" applyFill="0" applyBorder="0" applyAlignment="0" applyProtection="0"/>
    <xf numFmtId="0" fontId="51" fillId="45" borderId="2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0" borderId="0">
      <protection locked="0"/>
    </xf>
    <xf numFmtId="0" fontId="49" fillId="68" borderId="0" applyNumberFormat="0" applyBorder="0" applyAlignment="0" applyProtection="0"/>
    <xf numFmtId="0" fontId="40" fillId="57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4" fontId="38" fillId="0" borderId="31">
      <alignment horizontal="center"/>
      <protection locked="0"/>
    </xf>
    <xf numFmtId="0" fontId="62" fillId="0" borderId="29" applyNumberFormat="0" applyFill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40" fillId="52" borderId="0" applyNumberFormat="0" applyBorder="0" applyAlignment="0" applyProtection="0"/>
    <xf numFmtId="0" fontId="51" fillId="73" borderId="2" applyNumberFormat="0" applyAlignment="0" applyProtection="0"/>
    <xf numFmtId="0" fontId="47" fillId="58" borderId="2" applyNumberFormat="0" applyAlignment="0" applyProtection="0"/>
    <xf numFmtId="0" fontId="60" fillId="73" borderId="28" applyNumberFormat="0" applyAlignment="0" applyProtection="0"/>
    <xf numFmtId="0" fontId="62" fillId="0" borderId="29" applyNumberFormat="0" applyFill="0" applyAlignment="0" applyProtection="0"/>
    <xf numFmtId="0" fontId="7" fillId="56" borderId="27" applyNumberFormat="0" applyFont="0" applyAlignment="0" applyProtection="0"/>
    <xf numFmtId="0" fontId="7" fillId="0" borderId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44" fillId="0" borderId="0"/>
    <xf numFmtId="0" fontId="44" fillId="0" borderId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/>
    <xf numFmtId="0" fontId="26" fillId="0" borderId="0">
      <alignment vertical="top"/>
    </xf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170" fontId="9" fillId="0" borderId="0" applyFont="0" applyFill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183" fillId="0" borderId="31">
      <alignment horizontal="center"/>
    </xf>
    <xf numFmtId="0" fontId="184" fillId="0" borderId="12">
      <alignment horizontal="left" wrapText="1" indent="2"/>
    </xf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157" fillId="0" borderId="0">
      <alignment horizontal="center" wrapText="1"/>
    </xf>
    <xf numFmtId="220" fontId="182" fillId="0" borderId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185" fillId="0" borderId="0">
      <alignment wrapText="1"/>
    </xf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2" fillId="0" borderId="0" applyFont="0" applyFill="0" applyBorder="0" applyAlignment="0" applyProtection="0"/>
    <xf numFmtId="40" fontId="186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85" fillId="50" borderId="0" applyNumberFormat="0" applyBorder="0" applyAlignment="0"/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221" fontId="7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222" fontId="187" fillId="0" borderId="0"/>
    <xf numFmtId="223" fontId="187" fillId="0" borderId="0"/>
    <xf numFmtId="224" fontId="187" fillId="0" borderId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188" fillId="50" borderId="0"/>
    <xf numFmtId="0" fontId="188" fillId="50" borderId="0"/>
    <xf numFmtId="0" fontId="188" fillId="50" borderId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86" fontId="189" fillId="0" borderId="0" applyNumberFormat="0" applyFill="0" applyBorder="0" applyAlignment="0" applyProtection="0">
      <alignment vertical="top"/>
      <protection locked="0"/>
    </xf>
    <xf numFmtId="0" fontId="189" fillId="0" borderId="0" applyNumberFormat="0" applyFill="0" applyBorder="0" applyAlignment="0" applyProtection="0">
      <alignment vertical="top"/>
      <protection locked="0"/>
    </xf>
    <xf numFmtId="0" fontId="190" fillId="0" borderId="0" applyNumberFormat="0" applyFill="0" applyBorder="0" applyAlignment="0" applyProtection="0">
      <alignment vertical="top"/>
      <protection locked="0"/>
    </xf>
    <xf numFmtId="0" fontId="189" fillId="0" borderId="0" applyNumberFormat="0" applyFill="0" applyBorder="0" applyAlignment="0" applyProtection="0">
      <alignment vertical="top"/>
      <protection locked="0"/>
    </xf>
    <xf numFmtId="0" fontId="189" fillId="0" borderId="0" applyNumberFormat="0" applyFill="0" applyBorder="0" applyAlignment="0" applyProtection="0">
      <alignment vertical="top"/>
      <protection locked="0"/>
    </xf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70" fontId="9" fillId="0" borderId="0" applyFont="0" applyFill="0" applyBorder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186" fontId="7" fillId="0" borderId="0">
      <alignment vertical="top"/>
    </xf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191" fillId="49" borderId="0" applyFill="0" applyBorder="0">
      <protection hidden="1"/>
    </xf>
    <xf numFmtId="0" fontId="192" fillId="0" borderId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4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0" borderId="0"/>
    <xf numFmtId="0" fontId="40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40" fillId="0" borderId="0"/>
    <xf numFmtId="0" fontId="40" fillId="0" borderId="0"/>
    <xf numFmtId="0" fontId="7" fillId="0" borderId="0"/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6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3" fillId="0" borderId="0"/>
    <xf numFmtId="186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86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0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13" borderId="10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13" borderId="10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94" fillId="0" borderId="15"/>
    <xf numFmtId="0" fontId="195" fillId="0" borderId="17">
      <alignment horizontal="left" wrapText="1" indent="1"/>
    </xf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5" fontId="181" fillId="0" borderId="0" applyFont="0" applyFill="0" applyBorder="0" applyAlignment="0" applyProtection="0"/>
    <xf numFmtId="4" fontId="181" fillId="0" borderId="0" applyFont="0" applyFill="0" applyBorder="0" applyAlignment="0" applyProtection="0"/>
    <xf numFmtId="219" fontId="196" fillId="0" borderId="0"/>
    <xf numFmtId="0" fontId="110" fillId="0" borderId="16">
      <alignment horizontal="center"/>
    </xf>
    <xf numFmtId="3" fontId="181" fillId="0" borderId="0" applyFont="0" applyFill="0" applyBorder="0" applyAlignment="0" applyProtection="0"/>
    <xf numFmtId="0" fontId="181" fillId="117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" fillId="0" borderId="0" applyNumberFormat="0" applyBorder="0" applyAlignment="0"/>
    <xf numFmtId="0" fontId="197" fillId="0" borderId="0" applyNumberFormat="0" applyBorder="0" applyAlignment="0"/>
    <xf numFmtId="0" fontId="198" fillId="0" borderId="0" applyNumberFormat="0" applyBorder="0" applyAlignment="0"/>
    <xf numFmtId="0" fontId="196" fillId="0" borderId="0" applyNumberFormat="0" applyBorder="0" applyAlignment="0"/>
    <xf numFmtId="0" fontId="199" fillId="0" borderId="0"/>
    <xf numFmtId="0" fontId="200" fillId="0" borderId="0"/>
    <xf numFmtId="0" fontId="201" fillId="0" borderId="0"/>
    <xf numFmtId="0" fontId="201" fillId="0" borderId="0"/>
    <xf numFmtId="0" fontId="202" fillId="0" borderId="48">
      <alignment vertical="center" wrapText="1"/>
    </xf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203" fillId="0" borderId="47">
      <alignment horizontal="center"/>
    </xf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" fillId="0" borderId="0"/>
    <xf numFmtId="170" fontId="2" fillId="0" borderId="0" applyFont="0" applyFill="0" applyBorder="0" applyAlignment="0" applyProtection="0"/>
    <xf numFmtId="0" fontId="2" fillId="0" borderId="0"/>
    <xf numFmtId="0" fontId="9" fillId="0" borderId="0"/>
    <xf numFmtId="170" fontId="2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43" fontId="9" fillId="0" borderId="0" applyFont="0" applyFill="0" applyBorder="0" applyAlignment="0" applyProtection="0"/>
    <xf numFmtId="0" fontId="9" fillId="13" borderId="10" applyNumberFormat="0" applyFont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40" fillId="59" borderId="0" applyNumberFormat="0" applyBorder="0" applyAlignment="0" applyProtection="0"/>
    <xf numFmtId="0" fontId="40" fillId="58" borderId="0" applyNumberFormat="0" applyBorder="0" applyAlignment="0" applyProtection="0"/>
    <xf numFmtId="0" fontId="40" fillId="52" borderId="0" applyNumberFormat="0" applyBorder="0" applyAlignment="0" applyProtection="0"/>
    <xf numFmtId="0" fontId="40" fillId="54" borderId="0" applyNumberFormat="0" applyBorder="0" applyAlignment="0" applyProtection="0"/>
    <xf numFmtId="0" fontId="9" fillId="24" borderId="0" applyNumberFormat="0" applyBorder="0" applyAlignment="0" applyProtection="0"/>
    <xf numFmtId="0" fontId="40" fillId="57" borderId="0" applyNumberFormat="0" applyBorder="0" applyAlignment="0" applyProtection="0"/>
    <xf numFmtId="0" fontId="40" fillId="52" borderId="0" applyNumberFormat="0" applyBorder="0" applyAlignment="0" applyProtection="0"/>
    <xf numFmtId="0" fontId="40" fillId="62" borderId="0" applyNumberFormat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0">
      <alignment horizontal="left" wrapText="1"/>
    </xf>
    <xf numFmtId="0" fontId="7" fillId="0" borderId="0"/>
    <xf numFmtId="0" fontId="7" fillId="0" borderId="0">
      <alignment horizontal="left" wrapText="1"/>
    </xf>
    <xf numFmtId="0" fontId="7" fillId="0" borderId="0"/>
    <xf numFmtId="0" fontId="40" fillId="13" borderId="10" applyNumberFormat="0" applyFont="0" applyAlignment="0" applyProtection="0"/>
    <xf numFmtId="170" fontId="9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31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3" borderId="0" applyNumberFormat="0" applyBorder="0" applyAlignment="0" applyProtection="0"/>
    <xf numFmtId="0" fontId="9" fillId="0" borderId="0"/>
    <xf numFmtId="0" fontId="9" fillId="13" borderId="10" applyNumberFormat="0" applyFont="0" applyAlignment="0" applyProtection="0"/>
    <xf numFmtId="0" fontId="9" fillId="19" borderId="0" applyNumberFormat="0" applyBorder="0" applyAlignment="0" applyProtection="0"/>
    <xf numFmtId="0" fontId="9" fillId="32" borderId="0" applyNumberFormat="0" applyBorder="0" applyAlignment="0" applyProtection="0"/>
    <xf numFmtId="43" fontId="2" fillId="0" borderId="0" applyFont="0" applyFill="0" applyBorder="0" applyAlignment="0" applyProtection="0"/>
    <xf numFmtId="0" fontId="9" fillId="28" borderId="0" applyNumberFormat="0" applyBorder="0" applyAlignment="0" applyProtection="0"/>
    <xf numFmtId="0" fontId="9" fillId="13" borderId="10" applyNumberFormat="0" applyFont="0" applyAlignment="0" applyProtection="0"/>
    <xf numFmtId="0" fontId="9" fillId="24" borderId="0" applyNumberFormat="0" applyBorder="0" applyAlignment="0" applyProtection="0"/>
    <xf numFmtId="0" fontId="9" fillId="20" borderId="0" applyNumberFormat="0" applyBorder="0" applyAlignment="0" applyProtection="0"/>
    <xf numFmtId="0" fontId="9" fillId="16" borderId="0" applyNumberFormat="0" applyBorder="0" applyAlignment="0" applyProtection="0"/>
    <xf numFmtId="43" fontId="9" fillId="0" borderId="0" applyFont="0" applyFill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9" fillId="0" borderId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3" borderId="10" applyNumberFormat="0" applyFont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170" fontId="9" fillId="0" borderId="0" applyFont="0" applyFill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170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170" fontId="9" fillId="0" borderId="0" applyFont="0" applyFill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170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170" fontId="9" fillId="0" borderId="0" applyFont="0" applyFill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170" fontId="9" fillId="0" borderId="0" applyFont="0" applyFill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170" fontId="9" fillId="0" borderId="0" applyFont="0" applyFill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170" fontId="9" fillId="0" borderId="0" applyFont="0" applyFill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43" fillId="0" borderId="0"/>
    <xf numFmtId="170" fontId="2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7" fillId="0" borderId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2" fillId="0" borderId="0"/>
    <xf numFmtId="170" fontId="2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2" fillId="0" borderId="0"/>
    <xf numFmtId="170" fontId="2" fillId="0" borderId="0" applyFont="0" applyFill="0" applyBorder="0" applyAlignment="0" applyProtection="0"/>
    <xf numFmtId="0" fontId="2" fillId="0" borderId="0"/>
    <xf numFmtId="170" fontId="2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>
      <alignment horizontal="left" wrapText="1"/>
    </xf>
    <xf numFmtId="0" fontId="7" fillId="0" borderId="0">
      <alignment horizontal="left" wrapText="1"/>
    </xf>
    <xf numFmtId="0" fontId="2" fillId="0" borderId="0"/>
    <xf numFmtId="186" fontId="7" fillId="0" borderId="0">
      <alignment vertical="top"/>
    </xf>
    <xf numFmtId="170" fontId="9" fillId="0" borderId="0" applyFont="0" applyFill="0" applyBorder="0" applyAlignment="0" applyProtection="0"/>
    <xf numFmtId="186" fontId="7" fillId="0" borderId="0">
      <alignment vertical="top"/>
    </xf>
    <xf numFmtId="170" fontId="9" fillId="0" borderId="0" applyFont="0" applyFill="0" applyBorder="0" applyAlignment="0" applyProtection="0"/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86" fontId="7" fillId="0" borderId="0">
      <alignment vertical="top"/>
    </xf>
    <xf numFmtId="170" fontId="9" fillId="0" borderId="0" applyFont="0" applyFill="0" applyBorder="0" applyAlignment="0" applyProtection="0"/>
    <xf numFmtId="186" fontId="7" fillId="0" borderId="0">
      <alignment vertical="top"/>
    </xf>
    <xf numFmtId="170" fontId="9" fillId="0" borderId="0" applyFont="0" applyFill="0" applyBorder="0" applyAlignment="0" applyProtection="0"/>
    <xf numFmtId="186" fontId="7" fillId="0" borderId="0">
      <alignment vertical="top"/>
    </xf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86" fontId="7" fillId="0" borderId="0">
      <alignment vertical="top"/>
    </xf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86" fontId="7" fillId="0" borderId="0">
      <alignment vertical="top"/>
    </xf>
    <xf numFmtId="170" fontId="9" fillId="0" borderId="0" applyFont="0" applyFill="0" applyBorder="0" applyAlignment="0" applyProtection="0"/>
    <xf numFmtId="186" fontId="7" fillId="0" borderId="0">
      <alignment vertical="top"/>
    </xf>
    <xf numFmtId="186" fontId="7" fillId="0" borderId="0">
      <alignment vertical="top"/>
    </xf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7" fontId="39" fillId="48" borderId="31">
      <protection locked="0"/>
    </xf>
    <xf numFmtId="215" fontId="157" fillId="0" borderId="39" applyFill="0"/>
    <xf numFmtId="0" fontId="152" fillId="111" borderId="44">
      <alignment horizontal="left" vertical="center" wrapText="1"/>
    </xf>
    <xf numFmtId="215" fontId="157" fillId="0" borderId="39" applyFill="0"/>
    <xf numFmtId="0" fontId="166" fillId="112" borderId="31" applyNumberFormat="0" applyAlignment="0" applyProtection="0"/>
    <xf numFmtId="0" fontId="7" fillId="0" borderId="12" applyFill="0">
      <alignment horizontal="center"/>
    </xf>
    <xf numFmtId="215" fontId="157" fillId="0" borderId="39" applyFill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4" fontId="4" fillId="111" borderId="44">
      <alignment horizontal="right" vertical="center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0"/>
    <xf numFmtId="4" fontId="38" fillId="0" borderId="31">
      <alignment horizontal="center"/>
      <protection locked="0"/>
    </xf>
    <xf numFmtId="0" fontId="7" fillId="0" borderId="0"/>
    <xf numFmtId="0" fontId="166" fillId="112" borderId="31" applyNumberFormat="0" applyAlignment="0" applyProtection="0"/>
    <xf numFmtId="0" fontId="7" fillId="0" borderId="44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44"/>
    <xf numFmtId="215" fontId="157" fillId="0" borderId="39" applyFill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38" fillId="0" borderId="31">
      <alignment horizontal="center"/>
      <protection locked="0"/>
    </xf>
    <xf numFmtId="0" fontId="7" fillId="0" borderId="0"/>
    <xf numFmtId="0" fontId="7" fillId="0" borderId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0" fontId="7" fillId="0" borderId="44"/>
    <xf numFmtId="0" fontId="166" fillId="112" borderId="31" applyNumberFormat="0" applyAlignment="0" applyProtection="0"/>
    <xf numFmtId="0" fontId="7" fillId="0" borderId="12" applyFill="0">
      <alignment horizontal="center"/>
    </xf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12" applyFill="0">
      <alignment horizontal="center"/>
    </xf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1" borderId="0" applyNumberFormat="0" applyBorder="0" applyAlignment="0" applyProtection="0"/>
    <xf numFmtId="0" fontId="44" fillId="0" borderId="0"/>
    <xf numFmtId="4" fontId="38" fillId="0" borderId="31">
      <alignment horizontal="center"/>
      <protection locked="0"/>
    </xf>
    <xf numFmtId="0" fontId="7" fillId="0" borderId="0"/>
    <xf numFmtId="0" fontId="60" fillId="73" borderId="28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44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0"/>
    <xf numFmtId="0" fontId="7" fillId="0" borderId="0"/>
    <xf numFmtId="0" fontId="7" fillId="0" borderId="0"/>
    <xf numFmtId="0" fontId="7" fillId="0" borderId="0"/>
    <xf numFmtId="214" fontId="4" fillId="111" borderId="44">
      <alignment horizontal="right" vertical="center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173" fontId="39" fillId="48" borderId="31">
      <protection locked="0"/>
    </xf>
    <xf numFmtId="215" fontId="157" fillId="0" borderId="39" applyFill="0"/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5" fontId="157" fillId="0" borderId="39" applyFill="0"/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0"/>
    <xf numFmtId="0" fontId="7" fillId="0" borderId="0"/>
    <xf numFmtId="0" fontId="7" fillId="0" borderId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173" fontId="39" fillId="48" borderId="31"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7" fontId="39" fillId="48" borderId="31">
      <protection locked="0"/>
    </xf>
    <xf numFmtId="4" fontId="133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7" fillId="0" borderId="12" applyFill="0">
      <alignment horizontal="center"/>
    </xf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49" fillId="68" borderId="0" applyNumberFormat="0" applyBorder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0" fontId="7" fillId="0" borderId="0"/>
    <xf numFmtId="0" fontId="7" fillId="0" borderId="0"/>
    <xf numFmtId="4" fontId="38" fillId="0" borderId="31">
      <alignment horizont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44"/>
    <xf numFmtId="0" fontId="152" fillId="111" borderId="44">
      <alignment horizontal="left" vertical="center" wrapText="1"/>
    </xf>
    <xf numFmtId="215" fontId="157" fillId="0" borderId="39" applyFill="0"/>
    <xf numFmtId="0" fontId="166" fillId="112" borderId="31" applyNumberFormat="0" applyAlignment="0" applyProtection="0"/>
    <xf numFmtId="0" fontId="73" fillId="0" borderId="0">
      <alignment vertical="center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66" fillId="112" borderId="31" applyNumberFormat="0" applyAlignment="0" applyProtection="0"/>
    <xf numFmtId="215" fontId="157" fillId="0" borderId="39" applyFill="0"/>
    <xf numFmtId="0" fontId="152" fillId="111" borderId="44">
      <alignment horizontal="left" vertical="center" wrapText="1"/>
    </xf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3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7" fillId="58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7" fillId="0" borderId="0"/>
    <xf numFmtId="0" fontId="7" fillId="0" borderId="0"/>
    <xf numFmtId="4" fontId="38" fillId="0" borderId="31">
      <alignment horizont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0" fontId="7" fillId="0" borderId="44"/>
    <xf numFmtId="0" fontId="166" fillId="112" borderId="31" applyNumberFormat="0" applyAlignment="0" applyProtection="0"/>
    <xf numFmtId="0" fontId="7" fillId="0" borderId="0"/>
    <xf numFmtId="0" fontId="7" fillId="0" borderId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0"/>
    <xf numFmtId="215" fontId="157" fillId="0" borderId="39" applyFill="0"/>
    <xf numFmtId="4" fontId="38" fillId="0" borderId="31">
      <alignment horizontal="center"/>
      <protection locked="0"/>
    </xf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215" fontId="157" fillId="0" borderId="39" applyFill="0"/>
    <xf numFmtId="0" fontId="7" fillId="0" borderId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51" fillId="45" borderId="2" applyNumberFormat="0" applyAlignment="0" applyProtection="0"/>
    <xf numFmtId="0" fontId="40" fillId="56" borderId="27" applyNumberFormat="0" applyFont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51" fillId="45" borderId="2" applyNumberFormat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0" fillId="55" borderId="0" applyNumberFormat="0" applyBorder="0" applyAlignment="0" applyProtection="0"/>
    <xf numFmtId="0" fontId="51" fillId="45" borderId="2" applyNumberFormat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7" fillId="0" borderId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7" fillId="0" borderId="0"/>
    <xf numFmtId="0" fontId="7" fillId="0" borderId="0"/>
    <xf numFmtId="0" fontId="40" fillId="58" borderId="0" applyNumberFormat="0" applyBorder="0" applyAlignment="0" applyProtection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186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40" fillId="58" borderId="0" applyNumberFormat="0" applyBorder="0" applyAlignment="0" applyProtection="0"/>
    <xf numFmtId="0" fontId="7" fillId="0" borderId="0">
      <alignment horizontal="left" wrapText="1"/>
    </xf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7" fillId="0" borderId="0"/>
    <xf numFmtId="0" fontId="7" fillId="0" borderId="0"/>
    <xf numFmtId="0" fontId="59" fillId="61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54" fillId="55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51" fillId="45" borderId="2" applyNumberFormat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43" fontId="30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52" fillId="75" borderId="18" applyNumberFormat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52" fillId="75" borderId="18" applyNumberFormat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9" fillId="70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9" fillId="6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40" fillId="62" borderId="0" applyNumberFormat="0" applyBorder="0" applyAlignment="0" applyProtection="0"/>
    <xf numFmtId="0" fontId="40" fillId="53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0" fontId="40" fillId="60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9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0" fillId="56" borderId="27" applyNumberFormat="0" applyFont="0" applyAlignment="0" applyProtection="0"/>
    <xf numFmtId="0" fontId="40" fillId="62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62" borderId="0" applyNumberFormat="0" applyBorder="0" applyAlignment="0" applyProtection="0"/>
    <xf numFmtId="0" fontId="40" fillId="55" borderId="0" applyNumberFormat="0" applyBorder="0" applyAlignment="0" applyProtection="0"/>
    <xf numFmtId="0" fontId="40" fillId="62" borderId="0" applyNumberFormat="0" applyBorder="0" applyAlignment="0" applyProtection="0"/>
    <xf numFmtId="0" fontId="40" fillId="62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9" fillId="0" borderId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49" fillId="60" borderId="0" applyNumberFormat="0" applyBorder="0" applyAlignment="0" applyProtection="0"/>
    <xf numFmtId="0" fontId="26" fillId="0" borderId="0">
      <protection locked="0"/>
    </xf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44" fillId="0" borderId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4" fontId="38" fillId="0" borderId="31">
      <alignment horizontal="center"/>
      <protection locked="0"/>
    </xf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184" fillId="0" borderId="12">
      <alignment horizontal="left" wrapText="1" indent="2"/>
    </xf>
    <xf numFmtId="0" fontId="92" fillId="61" borderId="2" applyNumberFormat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0" fontId="52" fillId="75" borderId="18" applyNumberFormat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40" fillId="0" borderId="0" applyFont="0" applyFill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175" fontId="7" fillId="0" borderId="0" applyFont="0" applyFill="0" applyBorder="0" applyAlignment="0" applyProtection="0"/>
    <xf numFmtId="0" fontId="51" fillId="45" borderId="2" applyNumberFormat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23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89" fillId="0" borderId="0" applyNumberFormat="0" applyFill="0" applyBorder="0" applyAlignment="0" applyProtection="0">
      <alignment vertical="top"/>
      <protection locked="0"/>
    </xf>
    <xf numFmtId="0" fontId="51" fillId="45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59" fillId="6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" fillId="0" borderId="0"/>
    <xf numFmtId="0" fontId="7" fillId="0" borderId="0"/>
    <xf numFmtId="0" fontId="7" fillId="0" borderId="0"/>
    <xf numFmtId="0" fontId="4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/>
    <xf numFmtId="0" fontId="7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86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>
      <alignment horizontal="left" wrapText="1"/>
    </xf>
    <xf numFmtId="0" fontId="7" fillId="0" borderId="0">
      <alignment horizontal="left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1" fillId="45" borderId="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>
      <protection locked="0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" fillId="13" borderId="10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7" fillId="0" borderId="12" applyFill="0">
      <alignment horizontal="center"/>
    </xf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215" fontId="157" fillId="0" borderId="39" applyFill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0"/>
    <xf numFmtId="170" fontId="7" fillId="0" borderId="0" applyFont="0" applyFill="0" applyBorder="0" applyAlignment="0" applyProtection="0"/>
    <xf numFmtId="0" fontId="30" fillId="0" borderId="0"/>
    <xf numFmtId="0" fontId="9" fillId="23" borderId="0" applyNumberFormat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51" fillId="45" borderId="2" applyNumberFormat="0" applyAlignment="0" applyProtection="0"/>
    <xf numFmtId="170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40" fillId="52" borderId="0" applyNumberFormat="0" applyBorder="0" applyAlignment="0" applyProtection="0"/>
    <xf numFmtId="0" fontId="40" fillId="56" borderId="27" applyNumberFormat="0" applyFon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40" fillId="59" borderId="0" applyNumberFormat="0" applyBorder="0" applyAlignment="0" applyProtection="0"/>
    <xf numFmtId="0" fontId="40" fillId="58" borderId="0" applyNumberFormat="0" applyBorder="0" applyAlignment="0" applyProtection="0"/>
    <xf numFmtId="0" fontId="40" fillId="52" borderId="0" applyNumberFormat="0" applyBorder="0" applyAlignment="0" applyProtection="0"/>
    <xf numFmtId="0" fontId="40" fillId="54" borderId="0" applyNumberFormat="0" applyBorder="0" applyAlignment="0" applyProtection="0"/>
    <xf numFmtId="0" fontId="9" fillId="24" borderId="0" applyNumberFormat="0" applyBorder="0" applyAlignment="0" applyProtection="0"/>
    <xf numFmtId="0" fontId="40" fillId="57" borderId="0" applyNumberFormat="0" applyBorder="0" applyAlignment="0" applyProtection="0"/>
    <xf numFmtId="0" fontId="40" fillId="52" borderId="0" applyNumberFormat="0" applyBorder="0" applyAlignment="0" applyProtection="0"/>
    <xf numFmtId="0" fontId="40" fillId="62" borderId="0" applyNumberFormat="0" applyBorder="0" applyAlignment="0" applyProtection="0"/>
    <xf numFmtId="170" fontId="40" fillId="0" borderId="0" applyFont="0" applyFill="0" applyBorder="0" applyAlignment="0" applyProtection="0"/>
    <xf numFmtId="170" fontId="40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7" fillId="0" borderId="44"/>
    <xf numFmtId="0" fontId="7" fillId="0" borderId="0">
      <alignment horizontal="left" wrapText="1"/>
    </xf>
    <xf numFmtId="0" fontId="7" fillId="0" borderId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1" fillId="45" borderId="2" applyNumberFormat="0" applyAlignment="0" applyProtection="0"/>
    <xf numFmtId="0" fontId="9" fillId="32" borderId="0" applyNumberFormat="0" applyBorder="0" applyAlignment="0" applyProtection="0"/>
    <xf numFmtId="0" fontId="9" fillId="28" borderId="0" applyNumberFormat="0" applyBorder="0" applyAlignment="0" applyProtection="0"/>
    <xf numFmtId="0" fontId="53" fillId="0" borderId="0" applyNumberFormat="0" applyFill="0" applyBorder="0" applyAlignment="0" applyProtection="0"/>
    <xf numFmtId="0" fontId="9" fillId="16" borderId="0" applyNumberFormat="0" applyBorder="0" applyAlignment="0" applyProtection="0"/>
    <xf numFmtId="43" fontId="9" fillId="0" borderId="0" applyFont="0" applyFill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>
      <protection locked="0"/>
    </xf>
    <xf numFmtId="0" fontId="7" fillId="0" borderId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7" fillId="0" borderId="0"/>
    <xf numFmtId="0" fontId="40" fillId="56" borderId="27" applyNumberFormat="0" applyFont="0" applyAlignment="0" applyProtection="0"/>
    <xf numFmtId="43" fontId="9" fillId="0" borderId="0" applyFont="0" applyFill="0" applyBorder="0" applyAlignment="0" applyProtection="0"/>
    <xf numFmtId="0" fontId="9" fillId="23" borderId="0" applyNumberFormat="0" applyBorder="0" applyAlignment="0" applyProtection="0"/>
    <xf numFmtId="0" fontId="51" fillId="45" borderId="2" applyNumberFormat="0" applyAlignment="0" applyProtection="0"/>
    <xf numFmtId="0" fontId="49" fillId="67" borderId="0" applyNumberFormat="0" applyBorder="0" applyAlignment="0" applyProtection="0"/>
    <xf numFmtId="0" fontId="40" fillId="52" borderId="0" applyNumberFormat="0" applyBorder="0" applyAlignment="0" applyProtection="0"/>
    <xf numFmtId="0" fontId="7" fillId="0" borderId="0"/>
    <xf numFmtId="0" fontId="40" fillId="56" borderId="27" applyNumberFormat="0" applyFont="0" applyAlignment="0" applyProtection="0"/>
    <xf numFmtId="0" fontId="51" fillId="45" borderId="2" applyNumberFormat="0" applyAlignment="0" applyProtection="0"/>
    <xf numFmtId="0" fontId="7" fillId="0" borderId="0">
      <alignment horizontal="left" wrapText="1"/>
    </xf>
    <xf numFmtId="0" fontId="9" fillId="15" borderId="0" applyNumberFormat="0" applyBorder="0" applyAlignment="0" applyProtection="0"/>
    <xf numFmtId="43" fontId="9" fillId="0" borderId="0" applyFont="0" applyFill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51" fillId="45" borderId="2" applyNumberFormat="0" applyAlignment="0" applyProtection="0"/>
    <xf numFmtId="0" fontId="9" fillId="23" borderId="0" applyNumberFormat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9" fillId="27" borderId="0" applyNumberFormat="0" applyBorder="0" applyAlignment="0" applyProtection="0"/>
    <xf numFmtId="0" fontId="51" fillId="45" borderId="2" applyNumberFormat="0" applyAlignment="0" applyProtection="0"/>
    <xf numFmtId="0" fontId="9" fillId="31" borderId="0" applyNumberFormat="0" applyBorder="0" applyAlignment="0" applyProtection="0"/>
    <xf numFmtId="0" fontId="51" fillId="45" borderId="2" applyNumberFormat="0" applyAlignment="0" applyProtection="0"/>
    <xf numFmtId="0" fontId="9" fillId="35" borderId="0" applyNumberFormat="0" applyBorder="0" applyAlignment="0" applyProtection="0"/>
    <xf numFmtId="0" fontId="7" fillId="0" borderId="0"/>
    <xf numFmtId="0" fontId="7" fillId="0" borderId="0"/>
    <xf numFmtId="0" fontId="9" fillId="16" borderId="0" applyNumberFormat="0" applyBorder="0" applyAlignment="0" applyProtection="0"/>
    <xf numFmtId="0" fontId="51" fillId="45" borderId="2" applyNumberFormat="0" applyAlignment="0" applyProtection="0"/>
    <xf numFmtId="0" fontId="9" fillId="20" borderId="0" applyNumberFormat="0" applyBorder="0" applyAlignment="0" applyProtection="0"/>
    <xf numFmtId="0" fontId="53" fillId="0" borderId="0" applyNumberFormat="0" applyFill="0" applyBorder="0" applyAlignment="0" applyProtection="0"/>
    <xf numFmtId="0" fontId="166" fillId="112" borderId="31" applyNumberFormat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49" fillId="67" borderId="0" applyNumberFormat="0" applyBorder="0" applyAlignment="0" applyProtection="0"/>
    <xf numFmtId="0" fontId="9" fillId="32" borderId="0" applyNumberFormat="0" applyBorder="0" applyAlignment="0" applyProtection="0"/>
    <xf numFmtId="0" fontId="40" fillId="52" borderId="0" applyNumberFormat="0" applyBorder="0" applyAlignment="0" applyProtection="0"/>
    <xf numFmtId="170" fontId="9" fillId="0" borderId="0" applyFont="0" applyFill="0" applyBorder="0" applyAlignment="0" applyProtection="0"/>
    <xf numFmtId="0" fontId="9" fillId="36" borderId="0" applyNumberFormat="0" applyBorder="0" applyAlignment="0" applyProtection="0"/>
    <xf numFmtId="0" fontId="40" fillId="56" borderId="27" applyNumberFormat="0" applyFont="0" applyAlignment="0" applyProtection="0"/>
    <xf numFmtId="0" fontId="40" fillId="55" borderId="0" applyNumberFormat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43" fillId="0" borderId="0"/>
    <xf numFmtId="170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51" fillId="45" borderId="2" applyNumberFormat="0" applyAlignment="0" applyProtection="0"/>
    <xf numFmtId="0" fontId="9" fillId="0" borderId="0"/>
    <xf numFmtId="0" fontId="9" fillId="0" borderId="0"/>
    <xf numFmtId="0" fontId="9" fillId="13" borderId="10" applyNumberFormat="0" applyFont="0" applyAlignment="0" applyProtection="0"/>
    <xf numFmtId="0" fontId="9" fillId="13" borderId="10" applyNumberFormat="0" applyFont="0" applyAlignment="0" applyProtection="0"/>
    <xf numFmtId="0" fontId="51" fillId="45" borderId="2" applyNumberFormat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4" fontId="38" fillId="0" borderId="31">
      <alignment horizontal="center"/>
      <protection locked="0"/>
    </xf>
    <xf numFmtId="170" fontId="40" fillId="0" borderId="0" applyFont="0" applyFill="0" applyBorder="0" applyAlignment="0" applyProtection="0"/>
    <xf numFmtId="0" fontId="7" fillId="0" borderId="12" applyFill="0">
      <alignment horizontal="center"/>
    </xf>
    <xf numFmtId="4" fontId="38" fillId="0" borderId="31">
      <alignment horizontal="center"/>
      <protection locked="0"/>
    </xf>
    <xf numFmtId="0" fontId="7" fillId="56" borderId="27" applyNumberFormat="0" applyFont="0" applyAlignment="0" applyProtection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7" fontId="39" fillId="48" borderId="31">
      <protection locked="0"/>
    </xf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173" fontId="39" fillId="48" borderId="31">
      <protection locked="0"/>
    </xf>
    <xf numFmtId="4" fontId="133" fillId="0" borderId="31">
      <alignment horizontal="center"/>
      <protection locked="0"/>
    </xf>
    <xf numFmtId="170" fontId="40" fillId="0" borderId="0" applyFont="0" applyFill="0" applyBorder="0" applyAlignment="0" applyProtection="0"/>
    <xf numFmtId="0" fontId="7" fillId="0" borderId="12" applyFill="0">
      <alignment horizontal="center"/>
    </xf>
    <xf numFmtId="4" fontId="133" fillId="0" borderId="31">
      <alignment horizontal="center"/>
      <protection locked="0"/>
    </xf>
    <xf numFmtId="0" fontId="60" fillId="74" borderId="28" applyNumberFormat="0" applyAlignment="0" applyProtection="0"/>
    <xf numFmtId="173" fontId="39" fillId="48" borderId="31">
      <protection locked="0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12" applyFill="0">
      <alignment horizontal="center"/>
    </xf>
    <xf numFmtId="0" fontId="166" fillId="112" borderId="31" applyNumberFormat="0" applyAlignment="0" applyProtection="0"/>
    <xf numFmtId="0" fontId="64" fillId="74" borderId="2" applyNumberFormat="0" applyAlignment="0" applyProtection="0"/>
    <xf numFmtId="0" fontId="7" fillId="0" borderId="0"/>
    <xf numFmtId="0" fontId="7" fillId="0" borderId="12" applyFill="0">
      <alignment horizontal="center"/>
    </xf>
    <xf numFmtId="0" fontId="47" fillId="58" borderId="2" applyNumberFormat="0" applyAlignment="0" applyProtection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47" fillId="58" borderId="2" applyNumberFormat="0" applyAlignment="0" applyProtection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47" fillId="61" borderId="2" applyNumberFormat="0" applyAlignment="0" applyProtection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60" fillId="73" borderId="28" applyNumberFormat="0" applyAlignment="0" applyProtection="0"/>
    <xf numFmtId="4" fontId="133" fillId="0" borderId="31">
      <alignment horizontal="center"/>
      <protection locked="0"/>
    </xf>
    <xf numFmtId="0" fontId="7" fillId="0" borderId="12" applyFill="0">
      <alignment horizontal="center"/>
    </xf>
    <xf numFmtId="0" fontId="30" fillId="0" borderId="0"/>
    <xf numFmtId="0" fontId="51" fillId="73" borderId="2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173" fontId="39" fillId="48" borderId="31">
      <protection locked="0"/>
    </xf>
    <xf numFmtId="7" fontId="39" fillId="48" borderId="31">
      <protection locked="0"/>
    </xf>
    <xf numFmtId="0" fontId="7" fillId="0" borderId="12" applyFill="0">
      <alignment horizontal="center"/>
    </xf>
    <xf numFmtId="0" fontId="73" fillId="0" borderId="0">
      <alignment vertical="center"/>
    </xf>
    <xf numFmtId="0" fontId="7" fillId="0" borderId="12" applyFill="0">
      <alignment horizontal="center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7" fillId="56" borderId="27" applyNumberFormat="0" applyFont="0" applyAlignment="0" applyProtection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9" fillId="0" borderId="0">
      <protection locked="0"/>
    </xf>
    <xf numFmtId="0" fontId="51" fillId="73" borderId="2" applyNumberFormat="0" applyAlignment="0" applyProtection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4" fontId="133" fillId="0" borderId="31">
      <alignment horizontal="center"/>
      <protection locked="0"/>
    </xf>
    <xf numFmtId="214" fontId="4" fillId="111" borderId="44">
      <alignment horizontal="right" vertical="center"/>
    </xf>
    <xf numFmtId="0" fontId="7" fillId="0" borderId="12" applyFill="0">
      <alignment horizontal="center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173" fontId="39" fillId="48" borderId="31">
      <protection locked="0"/>
    </xf>
    <xf numFmtId="7" fontId="39" fillId="48" borderId="31">
      <protection locked="0"/>
    </xf>
    <xf numFmtId="0" fontId="7" fillId="0" borderId="12" applyFill="0">
      <alignment horizontal="center"/>
    </xf>
    <xf numFmtId="0" fontId="7" fillId="0" borderId="44"/>
    <xf numFmtId="0" fontId="152" fillId="111" borderId="44">
      <alignment horizontal="left" vertical="center" wrapText="1"/>
    </xf>
    <xf numFmtId="0" fontId="73" fillId="0" borderId="0">
      <alignment vertical="center"/>
    </xf>
    <xf numFmtId="0" fontId="9" fillId="0" borderId="0">
      <protection locked="0"/>
    </xf>
    <xf numFmtId="214" fontId="4" fillId="111" borderId="44">
      <alignment horizontal="right" vertical="center"/>
    </xf>
    <xf numFmtId="0" fontId="7" fillId="0" borderId="12" applyFill="0">
      <alignment horizontal="center"/>
    </xf>
    <xf numFmtId="0" fontId="152" fillId="111" borderId="44">
      <alignment horizontal="left" vertical="center" wrapText="1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52" fillId="111" borderId="44">
      <alignment horizontal="left" vertical="center" wrapText="1"/>
    </xf>
    <xf numFmtId="0" fontId="7" fillId="0" borderId="44"/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5" fontId="157" fillId="0" borderId="39" applyFill="0"/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7" fillId="0" borderId="12" applyFill="0">
      <alignment horizontal="center"/>
    </xf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44"/>
    <xf numFmtId="0" fontId="152" fillId="111" borderId="44">
      <alignment horizontal="left" vertical="center" wrapText="1"/>
    </xf>
    <xf numFmtId="215" fontId="157" fillId="0" borderId="39" applyFill="0"/>
    <xf numFmtId="0" fontId="166" fillId="112" borderId="31" applyNumberFormat="0" applyAlignment="0" applyProtection="0"/>
    <xf numFmtId="0" fontId="73" fillId="0" borderId="0">
      <alignment vertical="center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66" fillId="112" borderId="31" applyNumberFormat="0" applyAlignment="0" applyProtection="0"/>
    <xf numFmtId="215" fontId="157" fillId="0" borderId="39" applyFill="0"/>
    <xf numFmtId="0" fontId="152" fillId="111" borderId="44">
      <alignment horizontal="left" vertical="center" wrapText="1"/>
    </xf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4" fontId="38" fillId="0" borderId="31">
      <alignment horizontal="center"/>
      <protection locked="0"/>
    </xf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215" fontId="157" fillId="0" borderId="39" applyFill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9" fillId="0" borderId="0">
      <protection locked="0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215" fontId="157" fillId="0" borderId="39" applyFill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7" fillId="0" borderId="44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66" fillId="112" borderId="31" applyNumberFormat="0" applyAlignment="0" applyProtection="0"/>
    <xf numFmtId="215" fontId="157" fillId="0" borderId="39" applyFill="0"/>
    <xf numFmtId="0" fontId="152" fillId="111" borderId="44">
      <alignment horizontal="left" vertical="center" wrapText="1"/>
    </xf>
    <xf numFmtId="215" fontId="157" fillId="0" borderId="39" applyFill="0"/>
    <xf numFmtId="7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60" fillId="73" borderId="28" applyNumberForma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47" fillId="58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51" fillId="73" borderId="2" applyNumberFormat="0" applyAlignment="0" applyProtection="0"/>
    <xf numFmtId="0" fontId="184" fillId="0" borderId="12">
      <alignment horizontal="left" wrapText="1" indent="2"/>
    </xf>
    <xf numFmtId="0" fontId="183" fillId="0" borderId="31">
      <alignment horizontal="center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7" fillId="56" borderId="27" applyNumberFormat="0" applyFont="0" applyAlignment="0" applyProtection="0"/>
    <xf numFmtId="0" fontId="62" fillId="0" borderId="29" applyNumberFormat="0" applyFill="0" applyAlignment="0" applyProtection="0"/>
    <xf numFmtId="0" fontId="60" fillId="73" borderId="28" applyNumberFormat="0" applyAlignment="0" applyProtection="0"/>
    <xf numFmtId="0" fontId="51" fillId="73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173" fontId="39" fillId="48" borderId="31">
      <protection locked="0"/>
    </xf>
    <xf numFmtId="7" fontId="39" fillId="48" borderId="31"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170" fontId="9" fillId="0" borderId="0" applyFont="0" applyFill="0" applyBorder="0" applyAlignment="0" applyProtection="0"/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73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99" fillId="0" borderId="30" applyNumberFormat="0" applyFill="0" applyAlignment="0" applyProtection="0"/>
    <xf numFmtId="0" fontId="95" fillId="74" borderId="28" applyNumberFormat="0" applyAlignment="0" applyProtection="0"/>
    <xf numFmtId="0" fontId="92" fillId="61" borderId="2" applyNumberFormat="0" applyAlignment="0" applyProtection="0"/>
    <xf numFmtId="0" fontId="104" fillId="74" borderId="2" applyNumberFormat="0" applyAlignment="0" applyProtection="0"/>
    <xf numFmtId="4" fontId="38" fillId="0" borderId="31">
      <alignment horizontal="center"/>
      <protection locked="0"/>
    </xf>
    <xf numFmtId="0" fontId="62" fillId="0" borderId="29" applyNumberFormat="0" applyFill="0" applyAlignment="0" applyProtection="0"/>
    <xf numFmtId="0" fontId="62" fillId="0" borderId="30" applyNumberFormat="0" applyFill="0" applyAlignment="0" applyProtection="0"/>
    <xf numFmtId="0" fontId="62" fillId="0" borderId="29" applyNumberFormat="0" applyFill="0" applyAlignment="0" applyProtection="0"/>
    <xf numFmtId="0" fontId="60" fillId="73" borderId="28" applyNumberFormat="0" applyAlignment="0" applyProtection="0"/>
    <xf numFmtId="0" fontId="60" fillId="74" borderId="28" applyNumberFormat="0" applyAlignment="0" applyProtection="0"/>
    <xf numFmtId="0" fontId="60" fillId="73" borderId="28" applyNumberFormat="0" applyAlignment="0" applyProtection="0"/>
    <xf numFmtId="0" fontId="7" fillId="56" borderId="27" applyNumberFormat="0" applyFont="0" applyAlignment="0" applyProtection="0"/>
    <xf numFmtId="0" fontId="7" fillId="56" borderId="27" applyNumberFormat="0" applyFont="0" applyAlignment="0" applyProtection="0"/>
    <xf numFmtId="0" fontId="47" fillId="58" borderId="2" applyNumberFormat="0" applyAlignment="0" applyProtection="0"/>
    <xf numFmtId="0" fontId="47" fillId="61" borderId="2" applyNumberFormat="0" applyAlignment="0" applyProtection="0"/>
    <xf numFmtId="0" fontId="47" fillId="58" borderId="2" applyNumberFormat="0" applyAlignment="0" applyProtection="0"/>
    <xf numFmtId="0" fontId="51" fillId="73" borderId="2" applyNumberFormat="0" applyAlignment="0" applyProtection="0"/>
    <xf numFmtId="0" fontId="64" fillId="74" borderId="2" applyNumberFormat="0" applyAlignment="0" applyProtection="0"/>
    <xf numFmtId="0" fontId="51" fillId="73" borderId="2" applyNumberFormat="0" applyAlignment="0" applyProtection="0"/>
    <xf numFmtId="0" fontId="9" fillId="0" borderId="0">
      <protection locked="0"/>
    </xf>
    <xf numFmtId="0" fontId="51" fillId="45" borderId="2" applyNumberFormat="0" applyAlignment="0" applyProtection="0"/>
    <xf numFmtId="4" fontId="38" fillId="0" borderId="31">
      <alignment horizontal="center"/>
      <protection locked="0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7" fillId="58" borderId="2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43" fontId="9" fillId="0" borderId="0" applyFont="0" applyFill="0" applyBorder="0" applyAlignment="0" applyProtection="0"/>
    <xf numFmtId="0" fontId="183" fillId="0" borderId="31">
      <alignment horizontal="center"/>
    </xf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166" fillId="112" borderId="31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85" fillId="73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51" fillId="45" borderId="2" applyNumberFormat="0" applyAlignment="0" applyProtection="0"/>
    <xf numFmtId="0" fontId="7" fillId="0" borderId="12" applyFill="0">
      <alignment horizontal="center"/>
    </xf>
    <xf numFmtId="0" fontId="152" fillId="111" borderId="44">
      <alignment horizontal="left" vertical="center" wrapText="1"/>
    </xf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40" fillId="56" borderId="27" applyNumberFormat="0" applyFon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7" fontId="39" fillId="48" borderId="31">
      <protection locked="0"/>
    </xf>
    <xf numFmtId="215" fontId="157" fillId="0" borderId="39" applyFill="0"/>
    <xf numFmtId="0" fontId="152" fillId="111" borderId="44">
      <alignment horizontal="left" vertical="center" wrapText="1"/>
    </xf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4" fontId="4" fillId="111" borderId="44">
      <alignment horizontal="right" vertical="center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7" fillId="0" borderId="44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44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0" fontId="7" fillId="0" borderId="44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133" fillId="0" borderId="31">
      <alignment horizontal="center"/>
      <protection locked="0"/>
    </xf>
    <xf numFmtId="7" fontId="39" fillId="48" borderId="31">
      <protection locked="0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173" fontId="39" fillId="48" borderId="31">
      <protection locked="0"/>
    </xf>
    <xf numFmtId="215" fontId="157" fillId="0" borderId="39" applyFill="0"/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5" fontId="157" fillId="0" borderId="39" applyFill="0"/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173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44"/>
    <xf numFmtId="0" fontId="152" fillId="111" borderId="44">
      <alignment horizontal="left" vertical="center" wrapText="1"/>
    </xf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0" fontId="152" fillId="111" borderId="44">
      <alignment horizontal="left" vertical="center" wrapText="1"/>
    </xf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4" fontId="38" fillId="0" borderId="31">
      <alignment horizontal="center"/>
      <protection locked="0"/>
    </xf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215" fontId="157" fillId="0" borderId="39" applyFill="0"/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4" fontId="4" fillId="111" borderId="44">
      <alignment horizontal="right" vertical="center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7" fillId="0" borderId="44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44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0" fontId="7" fillId="0" borderId="44"/>
    <xf numFmtId="0" fontId="166" fillId="112" borderId="31" applyNumberFormat="0" applyAlignment="0" applyProtection="0"/>
    <xf numFmtId="0" fontId="7" fillId="0" borderId="12" applyFill="0">
      <alignment horizontal="center"/>
    </xf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12" applyFill="0">
      <alignment horizontal="center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173" fontId="39" fillId="48" borderId="31">
      <protection locked="0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173" fontId="39" fillId="48" borderId="31">
      <protection locked="0"/>
    </xf>
    <xf numFmtId="215" fontId="157" fillId="0" borderId="39" applyFill="0"/>
    <xf numFmtId="0" fontId="7" fillId="0" borderId="44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5" fontId="157" fillId="0" borderId="39" applyFill="0"/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0" fontId="7" fillId="0" borderId="44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173" fontId="39" fillId="48" borderId="31">
      <protection locked="0"/>
    </xf>
    <xf numFmtId="7" fontId="39" fillId="48" borderId="31">
      <protection locked="0"/>
    </xf>
    <xf numFmtId="4" fontId="133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7" fillId="0" borderId="12" applyFill="0">
      <alignment horizontal="center"/>
    </xf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7" fillId="0" borderId="44"/>
    <xf numFmtId="0" fontId="152" fillId="111" borderId="44">
      <alignment horizontal="left" vertical="center" wrapText="1"/>
    </xf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7" fillId="0" borderId="12" applyFill="0">
      <alignment horizontal="center"/>
    </xf>
    <xf numFmtId="0" fontId="166" fillId="112" borderId="31" applyNumberFormat="0" applyAlignment="0" applyProtection="0"/>
    <xf numFmtId="215" fontId="157" fillId="0" borderId="39" applyFill="0"/>
    <xf numFmtId="0" fontId="152" fillId="111" borderId="44">
      <alignment horizontal="left" vertical="center" wrapText="1"/>
    </xf>
    <xf numFmtId="215" fontId="157" fillId="0" borderId="39" applyFill="0"/>
    <xf numFmtId="7" fontId="39" fillId="48" borderId="31">
      <protection locked="0"/>
    </xf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215" fontId="157" fillId="0" borderId="39" applyFill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215" fontId="157" fillId="0" borderId="39" applyFill="0"/>
    <xf numFmtId="215" fontId="157" fillId="0" borderId="39" applyFill="0"/>
    <xf numFmtId="0" fontId="152" fillId="111" borderId="44">
      <alignment horizontal="left" vertical="center" wrapText="1"/>
    </xf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4" fontId="38" fillId="0" borderId="31">
      <alignment horizontal="center"/>
      <protection locked="0"/>
    </xf>
    <xf numFmtId="0" fontId="7" fillId="0" borderId="44"/>
    <xf numFmtId="0" fontId="166" fillId="112" borderId="31" applyNumberFormat="0" applyAlignment="0" applyProtection="0"/>
    <xf numFmtId="0" fontId="166" fillId="112" borderId="31" applyNumberFormat="0" applyAlignment="0" applyProtection="0"/>
    <xf numFmtId="7" fontId="39" fillId="48" borderId="31">
      <protection locked="0"/>
    </xf>
    <xf numFmtId="215" fontId="157" fillId="0" borderId="39" applyFill="0"/>
    <xf numFmtId="213" fontId="141" fillId="0" borderId="12" applyFill="0" applyAlignment="0" applyProtection="0">
      <alignment horizontal="center"/>
    </xf>
    <xf numFmtId="213" fontId="141" fillId="0" borderId="12" applyFill="0" applyAlignment="0" applyProtection="0">
      <alignment horizontal="center"/>
    </xf>
    <xf numFmtId="0" fontId="7" fillId="0" borderId="44"/>
    <xf numFmtId="0" fontId="152" fillId="111" borderId="44">
      <alignment horizontal="left" vertical="center" wrapText="1"/>
    </xf>
    <xf numFmtId="214" fontId="4" fillId="111" borderId="44">
      <alignment horizontal="right" vertical="center"/>
    </xf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38" fillId="0" borderId="31">
      <alignment horizontal="center"/>
      <protection locked="0"/>
    </xf>
    <xf numFmtId="4" fontId="38" fillId="0" borderId="31">
      <alignment horizontal="center"/>
      <protection locked="0"/>
    </xf>
    <xf numFmtId="4" fontId="133" fillId="0" borderId="31">
      <alignment horizontal="center"/>
      <protection locked="0"/>
    </xf>
    <xf numFmtId="7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4" fontId="133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214" fontId="4" fillId="111" borderId="44">
      <alignment horizontal="right" vertical="center"/>
    </xf>
    <xf numFmtId="0" fontId="152" fillId="111" borderId="44">
      <alignment horizontal="left" vertical="center" wrapText="1"/>
    </xf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7" fontId="39" fillId="48" borderId="31">
      <protection locked="0"/>
    </xf>
    <xf numFmtId="173" fontId="39" fillId="48" borderId="31">
      <protection locked="0"/>
    </xf>
    <xf numFmtId="0" fontId="166" fillId="112" borderId="31" applyNumberFormat="0" applyAlignment="0" applyProtection="0"/>
    <xf numFmtId="215" fontId="157" fillId="0" borderId="39" applyFill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0" fontId="166" fillId="112" borderId="31" applyNumberFormat="0" applyAlignment="0" applyProtection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0" fontId="166" fillId="112" borderId="31" applyNumberFormat="0" applyAlignment="0" applyProtection="0"/>
    <xf numFmtId="0" fontId="166" fillId="112" borderId="31" applyNumberFormat="0" applyAlignment="0" applyProtection="0"/>
    <xf numFmtId="173" fontId="39" fillId="48" borderId="31">
      <protection locked="0"/>
    </xf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215" fontId="157" fillId="0" borderId="39" applyFill="0"/>
    <xf numFmtId="4" fontId="38" fillId="0" borderId="31">
      <alignment horizontal="center"/>
      <protection locked="0"/>
    </xf>
    <xf numFmtId="0" fontId="9" fillId="0" borderId="0"/>
    <xf numFmtId="0" fontId="9" fillId="0" borderId="0"/>
    <xf numFmtId="170" fontId="9" fillId="0" borderId="0" applyFont="0" applyFill="0" applyBorder="0" applyAlignment="0" applyProtection="0"/>
    <xf numFmtId="0" fontId="9" fillId="0" borderId="0">
      <protection locked="0"/>
    </xf>
    <xf numFmtId="0" fontId="9" fillId="0" borderId="0">
      <protection locked="0"/>
    </xf>
    <xf numFmtId="0" fontId="9" fillId="0" borderId="0"/>
    <xf numFmtId="0" fontId="9" fillId="0" borderId="0">
      <protection locked="0"/>
    </xf>
    <xf numFmtId="170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protection locked="0"/>
    </xf>
  </cellStyleXfs>
  <cellXfs count="143">
    <xf numFmtId="0" fontId="0" fillId="0" borderId="0" xfId="0"/>
    <xf numFmtId="0" fontId="2" fillId="0" borderId="0" xfId="1"/>
    <xf numFmtId="0" fontId="2" fillId="2" borderId="0" xfId="1" applyFill="1"/>
    <xf numFmtId="0" fontId="3" fillId="3" borderId="1" xfId="1" applyFont="1" applyFill="1" applyBorder="1"/>
    <xf numFmtId="0" fontId="3" fillId="2" borderId="1" xfId="1" applyFont="1" applyFill="1" applyBorder="1"/>
    <xf numFmtId="4" fontId="2" fillId="0" borderId="0" xfId="1" applyNumberFormat="1"/>
    <xf numFmtId="0" fontId="2" fillId="4" borderId="0" xfId="1" applyFill="1"/>
    <xf numFmtId="0" fontId="3" fillId="4" borderId="1" xfId="1" applyFont="1" applyFill="1" applyBorder="1"/>
    <xf numFmtId="0" fontId="2" fillId="5" borderId="0" xfId="1" applyFill="1"/>
    <xf numFmtId="4" fontId="2" fillId="5" borderId="0" xfId="1" applyNumberFormat="1" applyFill="1"/>
    <xf numFmtId="14" fontId="2" fillId="0" borderId="0" xfId="1" applyNumberFormat="1" applyFill="1"/>
    <xf numFmtId="4" fontId="2" fillId="0" borderId="0" xfId="1" applyNumberFormat="1" applyFill="1"/>
    <xf numFmtId="0" fontId="1" fillId="0" borderId="0" xfId="2" applyFill="1"/>
    <xf numFmtId="0" fontId="4" fillId="0" borderId="2" xfId="2" applyFont="1" applyFill="1" applyBorder="1" applyAlignment="1">
      <alignment wrapText="1"/>
    </xf>
    <xf numFmtId="4" fontId="4" fillId="0" borderId="2" xfId="2" applyNumberFormat="1" applyFont="1" applyFill="1" applyBorder="1" applyAlignment="1">
      <alignment horizontal="left" wrapText="1"/>
    </xf>
    <xf numFmtId="4" fontId="4" fillId="0" borderId="0" xfId="2" applyNumberFormat="1" applyFont="1" applyFill="1" applyBorder="1" applyAlignment="1">
      <alignment horizontal="left" wrapText="1"/>
    </xf>
    <xf numFmtId="0" fontId="1" fillId="0" borderId="0" xfId="2"/>
    <xf numFmtId="0" fontId="1" fillId="0" borderId="2" xfId="2" applyBorder="1"/>
    <xf numFmtId="0" fontId="3" fillId="0" borderId="1" xfId="1" applyFont="1" applyFill="1" applyBorder="1"/>
    <xf numFmtId="0" fontId="1" fillId="0" borderId="2" xfId="2" applyFill="1" applyBorder="1"/>
    <xf numFmtId="0" fontId="2" fillId="0" borderId="0" xfId="0" applyFont="1" applyFill="1" applyAlignment="1"/>
    <xf numFmtId="0" fontId="6" fillId="0" borderId="0" xfId="0" applyFont="1" applyFill="1"/>
    <xf numFmtId="0" fontId="7" fillId="0" borderId="0" xfId="0" applyFont="1" applyFill="1"/>
    <xf numFmtId="4" fontId="8" fillId="0" borderId="0" xfId="0" applyNumberFormat="1" applyFont="1" applyFill="1" applyAlignment="1">
      <alignment horizontal="left" wrapText="1"/>
    </xf>
    <xf numFmtId="4" fontId="8" fillId="0" borderId="2" xfId="0" applyNumberFormat="1" applyFont="1" applyFill="1" applyBorder="1" applyAlignment="1">
      <alignment horizontal="left" wrapText="1"/>
    </xf>
    <xf numFmtId="0" fontId="7" fillId="0" borderId="2" xfId="0" applyFont="1" applyFill="1" applyBorder="1"/>
    <xf numFmtId="0" fontId="0" fillId="5" borderId="0" xfId="0" applyFill="1"/>
    <xf numFmtId="0" fontId="2" fillId="6" borderId="0" xfId="1" applyFill="1"/>
    <xf numFmtId="0" fontId="4" fillId="0" borderId="13" xfId="2" applyFont="1" applyFill="1" applyBorder="1" applyAlignment="1">
      <alignment wrapText="1"/>
    </xf>
    <xf numFmtId="0" fontId="0" fillId="5" borderId="12" xfId="0" applyFill="1" applyBorder="1"/>
    <xf numFmtId="4" fontId="2" fillId="5" borderId="12" xfId="1" applyNumberFormat="1" applyFill="1" applyBorder="1"/>
    <xf numFmtId="43" fontId="2" fillId="0" borderId="0" xfId="3" applyFont="1" applyFill="1"/>
    <xf numFmtId="166" fontId="2" fillId="0" borderId="0" xfId="1" applyNumberFormat="1" applyFill="1"/>
    <xf numFmtId="43" fontId="0" fillId="0" borderId="0" xfId="3" applyFont="1"/>
    <xf numFmtId="43" fontId="1" fillId="0" borderId="0" xfId="3" applyFont="1" applyFill="1"/>
    <xf numFmtId="43" fontId="1" fillId="0" borderId="2" xfId="3" applyFont="1" applyFill="1" applyBorder="1"/>
    <xf numFmtId="43" fontId="0" fillId="0" borderId="0" xfId="3" applyFont="1" applyFill="1"/>
    <xf numFmtId="43" fontId="7" fillId="0" borderId="0" xfId="3" applyFont="1" applyFill="1"/>
    <xf numFmtId="43" fontId="1" fillId="0" borderId="0" xfId="3" applyFont="1"/>
    <xf numFmtId="165" fontId="0" fillId="0" borderId="0" xfId="0" applyNumberFormat="1"/>
    <xf numFmtId="169" fontId="0" fillId="0" borderId="0" xfId="0" applyNumberFormat="1"/>
    <xf numFmtId="0" fontId="0" fillId="0" borderId="0" xfId="0" applyFill="1"/>
    <xf numFmtId="0" fontId="0" fillId="0" borderId="0" xfId="0"/>
    <xf numFmtId="0" fontId="2" fillId="0" borderId="0" xfId="1" applyFill="1"/>
    <xf numFmtId="0" fontId="0" fillId="0" borderId="12" xfId="0" applyBorder="1"/>
    <xf numFmtId="0" fontId="2" fillId="0" borderId="12" xfId="1" applyFill="1" applyBorder="1"/>
    <xf numFmtId="14" fontId="2" fillId="0" borderId="12" xfId="1" applyNumberFormat="1" applyFill="1" applyBorder="1"/>
    <xf numFmtId="0" fontId="4" fillId="5" borderId="2" xfId="2" applyFont="1" applyFill="1" applyBorder="1" applyAlignment="1">
      <alignment wrapText="1"/>
    </xf>
    <xf numFmtId="0" fontId="4" fillId="0" borderId="14" xfId="2" applyFont="1" applyFill="1" applyBorder="1" applyAlignment="1">
      <alignment wrapText="1"/>
    </xf>
    <xf numFmtId="4" fontId="2" fillId="0" borderId="12" xfId="1" applyNumberFormat="1" applyFill="1" applyBorder="1"/>
    <xf numFmtId="0" fontId="1" fillId="5" borderId="0" xfId="2" applyFill="1" applyBorder="1"/>
    <xf numFmtId="0" fontId="1" fillId="0" borderId="12" xfId="2" applyFill="1" applyBorder="1"/>
    <xf numFmtId="0" fontId="1" fillId="0" borderId="0" xfId="2" applyFill="1" applyBorder="1"/>
    <xf numFmtId="43" fontId="1" fillId="0" borderId="0" xfId="3" applyFont="1" applyFill="1" applyBorder="1"/>
    <xf numFmtId="0" fontId="0" fillId="0" borderId="12" xfId="0" applyFill="1" applyBorder="1"/>
    <xf numFmtId="4" fontId="8" fillId="0" borderId="0" xfId="0" applyNumberFormat="1" applyFont="1" applyFill="1" applyBorder="1" applyAlignment="1">
      <alignment horizontal="left" wrapText="1"/>
    </xf>
    <xf numFmtId="0" fontId="7" fillId="0" borderId="0" xfId="0" applyFont="1" applyFill="1" applyBorder="1"/>
    <xf numFmtId="4" fontId="8" fillId="0" borderId="0" xfId="1" applyNumberFormat="1" applyFont="1" applyFill="1" applyBorder="1" applyAlignment="1">
      <alignment horizontal="left" wrapText="1"/>
    </xf>
    <xf numFmtId="0" fontId="7" fillId="0" borderId="12" xfId="0" applyFont="1" applyFill="1" applyBorder="1"/>
    <xf numFmtId="0" fontId="1" fillId="0" borderId="0" xfId="2" applyBorder="1"/>
    <xf numFmtId="4" fontId="2" fillId="0" borderId="2" xfId="1" applyNumberFormat="1" applyFill="1" applyBorder="1"/>
    <xf numFmtId="0" fontId="2" fillId="0" borderId="0" xfId="1" applyFill="1" applyBorder="1"/>
    <xf numFmtId="14" fontId="2" fillId="0" borderId="0" xfId="1" applyNumberFormat="1" applyFill="1" applyBorder="1"/>
    <xf numFmtId="4" fontId="2" fillId="0" borderId="0" xfId="1" applyNumberFormat="1" applyFill="1" applyBorder="1"/>
    <xf numFmtId="0" fontId="0" fillId="0" borderId="0" xfId="0" applyFill="1" applyBorder="1"/>
    <xf numFmtId="4" fontId="2" fillId="0" borderId="12" xfId="1" applyNumberFormat="1" applyBorder="1"/>
    <xf numFmtId="0" fontId="6" fillId="0" borderId="0" xfId="0" applyFont="1" applyFill="1" applyBorder="1"/>
    <xf numFmtId="0" fontId="204" fillId="0" borderId="0" xfId="0" applyFont="1"/>
    <xf numFmtId="0" fontId="204" fillId="0" borderId="0" xfId="0" applyFont="1" applyFill="1"/>
    <xf numFmtId="0" fontId="204" fillId="0" borderId="0" xfId="1" applyFont="1" applyFill="1"/>
    <xf numFmtId="14" fontId="204" fillId="0" borderId="0" xfId="1" applyNumberFormat="1" applyFont="1" applyFill="1"/>
    <xf numFmtId="0" fontId="205" fillId="0" borderId="2" xfId="2" applyFont="1" applyFill="1" applyBorder="1" applyAlignment="1">
      <alignment wrapText="1"/>
    </xf>
    <xf numFmtId="4" fontId="204" fillId="0" borderId="0" xfId="1" applyNumberFormat="1" applyFont="1" applyFill="1"/>
    <xf numFmtId="4" fontId="204" fillId="5" borderId="0" xfId="1" applyNumberFormat="1" applyFont="1" applyFill="1"/>
    <xf numFmtId="0" fontId="206" fillId="0" borderId="0" xfId="2" applyFont="1" applyFill="1"/>
    <xf numFmtId="4" fontId="204" fillId="0" borderId="0" xfId="1" applyNumberFormat="1" applyFont="1"/>
    <xf numFmtId="4" fontId="205" fillId="0" borderId="0" xfId="2" applyNumberFormat="1" applyFont="1" applyFill="1" applyBorder="1" applyAlignment="1">
      <alignment horizontal="left" wrapText="1"/>
    </xf>
    <xf numFmtId="4" fontId="205" fillId="0" borderId="0" xfId="0" applyNumberFormat="1" applyFont="1" applyFill="1" applyBorder="1" applyAlignment="1">
      <alignment horizontal="left" wrapText="1"/>
    </xf>
    <xf numFmtId="4" fontId="205" fillId="0" borderId="2" xfId="0" applyNumberFormat="1" applyFont="1" applyFill="1" applyBorder="1" applyAlignment="1">
      <alignment horizontal="left" wrapText="1"/>
    </xf>
    <xf numFmtId="4" fontId="205" fillId="0" borderId="0" xfId="0" applyNumberFormat="1" applyFont="1" applyFill="1" applyAlignment="1">
      <alignment horizontal="left" wrapText="1"/>
    </xf>
    <xf numFmtId="0" fontId="206" fillId="0" borderId="0" xfId="2" applyFont="1" applyFill="1" applyBorder="1"/>
    <xf numFmtId="0" fontId="206" fillId="0" borderId="0" xfId="0" applyFont="1" applyFill="1" applyBorder="1"/>
    <xf numFmtId="0" fontId="204" fillId="0" borderId="0" xfId="1" applyFont="1" applyFill="1" applyBorder="1"/>
    <xf numFmtId="0" fontId="206" fillId="0" borderId="0" xfId="0" applyFont="1" applyFill="1"/>
    <xf numFmtId="0" fontId="206" fillId="0" borderId="2" xfId="0" applyFont="1" applyFill="1" applyBorder="1"/>
    <xf numFmtId="4" fontId="204" fillId="0" borderId="0" xfId="1" applyNumberFormat="1" applyFont="1" applyFill="1" applyBorder="1"/>
    <xf numFmtId="0" fontId="206" fillId="0" borderId="0" xfId="2" applyFont="1"/>
    <xf numFmtId="0" fontId="206" fillId="0" borderId="0" xfId="2" applyFont="1" applyBorder="1"/>
    <xf numFmtId="43" fontId="3" fillId="0" borderId="1" xfId="3" applyFont="1" applyFill="1" applyBorder="1"/>
    <xf numFmtId="43" fontId="205" fillId="0" borderId="0" xfId="3" applyFont="1" applyFill="1" applyBorder="1" applyAlignment="1">
      <alignment horizontal="left" wrapText="1"/>
    </xf>
    <xf numFmtId="43" fontId="205" fillId="0" borderId="2" xfId="3" applyFont="1" applyFill="1" applyBorder="1" applyAlignment="1">
      <alignment horizontal="left" wrapText="1"/>
    </xf>
    <xf numFmtId="43" fontId="206" fillId="0" borderId="0" xfId="3" applyFont="1" applyFill="1" applyBorder="1"/>
    <xf numFmtId="43" fontId="204" fillId="0" borderId="0" xfId="3" applyFont="1" applyFill="1" applyBorder="1"/>
    <xf numFmtId="43" fontId="206" fillId="0" borderId="2" xfId="3" applyFont="1" applyFill="1" applyBorder="1"/>
    <xf numFmtId="43" fontId="206" fillId="0" borderId="0" xfId="3" applyFont="1" applyFill="1"/>
    <xf numFmtId="43" fontId="204" fillId="0" borderId="2" xfId="3" applyFont="1" applyFill="1" applyBorder="1"/>
    <xf numFmtId="43" fontId="204" fillId="0" borderId="0" xfId="3" applyFont="1" applyFill="1"/>
    <xf numFmtId="43" fontId="4" fillId="0" borderId="2" xfId="3" applyFont="1" applyFill="1" applyBorder="1" applyAlignment="1">
      <alignment horizontal="left" wrapText="1"/>
    </xf>
    <xf numFmtId="43" fontId="4" fillId="0" borderId="0" xfId="3" applyFont="1" applyFill="1" applyBorder="1" applyAlignment="1">
      <alignment horizontal="left" wrapText="1"/>
    </xf>
    <xf numFmtId="43" fontId="2" fillId="0" borderId="2" xfId="3" applyFont="1" applyFill="1" applyBorder="1"/>
    <xf numFmtId="43" fontId="2" fillId="0" borderId="0" xfId="3" applyFont="1" applyFill="1" applyBorder="1"/>
    <xf numFmtId="43" fontId="4" fillId="0" borderId="14" xfId="3" applyFont="1" applyFill="1" applyBorder="1" applyAlignment="1">
      <alignment horizontal="left" wrapText="1"/>
    </xf>
    <xf numFmtId="43" fontId="1" fillId="5" borderId="0" xfId="3" applyFont="1" applyFill="1" applyBorder="1"/>
    <xf numFmtId="43" fontId="205" fillId="0" borderId="0" xfId="3" applyFont="1" applyFill="1" applyAlignment="1">
      <alignment horizontal="left" wrapText="1"/>
    </xf>
    <xf numFmtId="43" fontId="8" fillId="0" borderId="2" xfId="3" applyFont="1" applyFill="1" applyBorder="1" applyAlignment="1">
      <alignment horizontal="left" wrapText="1"/>
    </xf>
    <xf numFmtId="43" fontId="8" fillId="0" borderId="0" xfId="3" applyFont="1" applyFill="1" applyBorder="1" applyAlignment="1">
      <alignment horizontal="left" wrapText="1"/>
    </xf>
    <xf numFmtId="43" fontId="8" fillId="0" borderId="0" xfId="3" applyFont="1" applyFill="1" applyAlignment="1">
      <alignment horizontal="left" wrapText="1"/>
    </xf>
    <xf numFmtId="43" fontId="7" fillId="0" borderId="2" xfId="3" applyFont="1" applyFill="1" applyBorder="1"/>
    <xf numFmtId="43" fontId="7" fillId="0" borderId="0" xfId="3" applyFont="1" applyFill="1" applyBorder="1"/>
    <xf numFmtId="43" fontId="6" fillId="0" borderId="0" xfId="3" applyFont="1" applyFill="1" applyBorder="1"/>
    <xf numFmtId="43" fontId="8" fillId="0" borderId="12" xfId="3" applyFont="1" applyFill="1" applyBorder="1" applyAlignment="1">
      <alignment horizontal="left" wrapText="1"/>
    </xf>
    <xf numFmtId="43" fontId="6" fillId="0" borderId="0" xfId="3" applyFont="1" applyFill="1"/>
    <xf numFmtId="14" fontId="2" fillId="5" borderId="0" xfId="1" applyNumberFormat="1" applyFill="1"/>
    <xf numFmtId="0" fontId="1" fillId="5" borderId="0" xfId="2" applyFill="1"/>
    <xf numFmtId="167" fontId="204" fillId="5" borderId="0" xfId="1" applyNumberFormat="1" applyFont="1" applyFill="1"/>
    <xf numFmtId="167" fontId="204" fillId="0" borderId="0" xfId="1" applyNumberFormat="1" applyFont="1" applyFill="1"/>
    <xf numFmtId="168" fontId="204" fillId="5" borderId="0" xfId="1" applyNumberFormat="1" applyFont="1" applyFill="1"/>
    <xf numFmtId="169" fontId="204" fillId="0" borderId="0" xfId="1" applyNumberFormat="1" applyFont="1" applyFill="1"/>
    <xf numFmtId="0" fontId="204" fillId="5" borderId="0" xfId="0" applyFont="1" applyFill="1"/>
    <xf numFmtId="0" fontId="204" fillId="5" borderId="0" xfId="1" applyFont="1" applyFill="1"/>
    <xf numFmtId="0" fontId="204" fillId="0" borderId="0" xfId="0" applyFont="1" applyFill="1" applyBorder="1" applyAlignment="1"/>
    <xf numFmtId="0" fontId="204" fillId="0" borderId="0" xfId="0" applyFont="1" applyFill="1" applyBorder="1"/>
    <xf numFmtId="14" fontId="204" fillId="0" borderId="0" xfId="1" applyNumberFormat="1" applyFont="1" applyFill="1" applyBorder="1"/>
    <xf numFmtId="4" fontId="204" fillId="5" borderId="0" xfId="1" applyNumberFormat="1" applyFont="1" applyFill="1" applyBorder="1"/>
    <xf numFmtId="43" fontId="205" fillId="6" borderId="2" xfId="3" applyFont="1" applyFill="1" applyBorder="1" applyAlignment="1">
      <alignment horizontal="left" wrapText="1"/>
    </xf>
    <xf numFmtId="0" fontId="204" fillId="0" borderId="0" xfId="0" applyFont="1" applyBorder="1"/>
    <xf numFmtId="0" fontId="204" fillId="0" borderId="0" xfId="1" quotePrefix="1" applyFont="1" applyFill="1"/>
    <xf numFmtId="0" fontId="204" fillId="0" borderId="0" xfId="0" applyFont="1" applyFill="1" applyAlignment="1">
      <alignment horizontal="left"/>
    </xf>
    <xf numFmtId="0" fontId="204" fillId="0" borderId="0" xfId="1" applyFont="1"/>
    <xf numFmtId="4" fontId="205" fillId="0" borderId="2" xfId="1" applyNumberFormat="1" applyFont="1" applyFill="1" applyBorder="1" applyAlignment="1">
      <alignment horizontal="left" wrapText="1"/>
    </xf>
    <xf numFmtId="0" fontId="2" fillId="0" borderId="0" xfId="1" quotePrefix="1" applyFill="1"/>
    <xf numFmtId="43" fontId="7" fillId="5" borderId="0" xfId="3" applyFont="1" applyFill="1" applyBorder="1"/>
    <xf numFmtId="0" fontId="7" fillId="5" borderId="0" xfId="0" applyFont="1" applyFill="1" applyBorder="1"/>
    <xf numFmtId="0" fontId="0" fillId="118" borderId="0" xfId="0" applyFill="1"/>
    <xf numFmtId="164" fontId="204" fillId="0" borderId="0" xfId="1" applyNumberFormat="1" applyFont="1" applyFill="1"/>
    <xf numFmtId="164" fontId="204" fillId="5" borderId="0" xfId="1" applyNumberFormat="1" applyFont="1" applyFill="1"/>
    <xf numFmtId="14" fontId="204" fillId="0" borderId="0" xfId="0" applyNumberFormat="1" applyFont="1"/>
    <xf numFmtId="0" fontId="3" fillId="118" borderId="1" xfId="1" applyFont="1" applyFill="1" applyBorder="1"/>
    <xf numFmtId="0" fontId="204" fillId="118" borderId="0" xfId="0" applyFont="1" applyFill="1"/>
    <xf numFmtId="4" fontId="204" fillId="0" borderId="0" xfId="1" quotePrefix="1" applyNumberFormat="1" applyFont="1" applyFill="1"/>
    <xf numFmtId="43" fontId="204" fillId="118" borderId="0" xfId="3" applyFont="1" applyFill="1"/>
    <xf numFmtId="4" fontId="2" fillId="5" borderId="0" xfId="1" quotePrefix="1" applyNumberFormat="1" applyFill="1"/>
    <xf numFmtId="4" fontId="2" fillId="0" borderId="0" xfId="1" quotePrefix="1" applyNumberFormat="1" applyFill="1"/>
  </cellXfs>
  <cellStyles count="34858">
    <cellStyle name="          _x000d__x000a_shell=progman.exe_x000d__x000a_m" xfId="4540"/>
    <cellStyle name="_x000a_386grabber=M" xfId="4541"/>
    <cellStyle name="_x000a_386grabber=M 2" xfId="4542"/>
    <cellStyle name="_x000a_386grabber=M 3" xfId="4543"/>
    <cellStyle name="_x000a_386grabber=M_MFPML requested info 17-05-10" xfId="4544"/>
    <cellStyle name="_x000a_bidires=100_x000d_" xfId="60"/>
    <cellStyle name="_x000a_bidires=100_x000d_ 2" xfId="4546"/>
    <cellStyle name="_x000a_bidires=100_x000d_ 2 2" xfId="26258"/>
    <cellStyle name="_x000a_bidires=100_x000d_ 3" xfId="4547"/>
    <cellStyle name="_x000a_bidires=100_x000d_ 4" xfId="4548"/>
    <cellStyle name="_x000a_bidires=100_x000d__333663_1" xfId="4549"/>
    <cellStyle name="#" xfId="4550"/>
    <cellStyle name="$ K" xfId="4551"/>
    <cellStyle name="$.$ K" xfId="4552"/>
    <cellStyle name="$/hr" xfId="4553"/>
    <cellStyle name="$000S" xfId="4554"/>
    <cellStyle name="%" xfId="4555"/>
    <cellStyle name="(Comma)" xfId="4556"/>
    <cellStyle name="?" xfId="4557"/>
    <cellStyle name="? 2" xfId="4558"/>
    <cellStyle name="? 2 2" xfId="4559"/>
    <cellStyle name="? 3" xfId="4560"/>
    <cellStyle name="??" xfId="4561"/>
    <cellStyle name="?? ?? ?????" xfId="4562"/>
    <cellStyle name="?? [0.00]_laroux" xfId="4563"/>
    <cellStyle name="?? [0]_????" xfId="4564"/>
    <cellStyle name="??&amp;" xfId="4565"/>
    <cellStyle name="??&amp;O" xfId="4566"/>
    <cellStyle name="??&amp;O?" xfId="4567"/>
    <cellStyle name="??&amp;O?&amp;" xfId="4568"/>
    <cellStyle name="??&amp;O?&amp;H" xfId="4569"/>
    <cellStyle name="??&amp;O?&amp;H?" xfId="4570"/>
    <cellStyle name="??&amp;O?&amp;H?_x0008_" xfId="4571"/>
    <cellStyle name="??&amp;O?&amp;H?_x0008__x000f_" xfId="4572"/>
    <cellStyle name="??&amp;O?&amp;H?_x0008__x000f__x0007_" xfId="4573"/>
    <cellStyle name="??&amp;O?&amp;H?_x0008_?" xfId="4574"/>
    <cellStyle name="??&amp;O?&amp;H?_x0008__x000f__x0007_?" xfId="4575"/>
    <cellStyle name="??&amp;O?&amp;H?_x0008__x000f__x0007_?_x0007_" xfId="4576"/>
    <cellStyle name="??&amp;O?&amp;H?_x0008__x000f__x0007_?_x0007__x0001_" xfId="4577"/>
    <cellStyle name="??&amp;O?&amp;H?_x0008__x000f__x0007_?_x0007__x0001__x0001_" xfId="4578"/>
    <cellStyle name="??&amp;O?&amp;H?_x0008_??" xfId="4579"/>
    <cellStyle name="??&amp;O?&amp;H?_x0008_??_x0007_" xfId="4580"/>
    <cellStyle name="??&amp;O?&amp;H?_x0008_??_x0007__x0001_" xfId="4581"/>
    <cellStyle name="??&amp;O?&amp;H?_x0008_??_x0007__x0001__x0001_" xfId="4582"/>
    <cellStyle name="??&amp;O?_70974_1" xfId="4583"/>
    <cellStyle name="??&amp;O_70974_1" xfId="4584"/>
    <cellStyle name="???? [0.00]_laroux" xfId="4585"/>
    <cellStyle name="?????" xfId="4586"/>
    <cellStyle name="??????" xfId="4587"/>
    <cellStyle name="?????? 2" xfId="4588"/>
    <cellStyle name="?????? 2 2" xfId="4589"/>
    <cellStyle name="?????? 3" xfId="4590"/>
    <cellStyle name="?????????_AD HOC" xfId="4591"/>
    <cellStyle name="??????_1250" xfId="4592"/>
    <cellStyle name="?????_1250" xfId="4593"/>
    <cellStyle name="????_laroux" xfId="4594"/>
    <cellStyle name="???&lt;_x000f_$??: `1_1 " xfId="4595"/>
    <cellStyle name="??_017??" xfId="4596"/>
    <cellStyle name="?_15. AFSL Requirements" xfId="4597"/>
    <cellStyle name="?_15. AFSL Requirements 2" xfId="4598"/>
    <cellStyle name="?_15. AFSL Requirements 2 2" xfId="4599"/>
    <cellStyle name="?_15. AFSL Requirements 3" xfId="4600"/>
    <cellStyle name="?_4. Sign Off" xfId="4601"/>
    <cellStyle name="?_4. Sign Off 2" xfId="4602"/>
    <cellStyle name="?_4. Sign Off 2 2" xfId="4603"/>
    <cellStyle name="?_4. Sign Off 3" xfId="4604"/>
    <cellStyle name="@_text" xfId="63"/>
    <cellStyle name="_%(SignOnly)" xfId="4605"/>
    <cellStyle name="_%(SignSpaceOnly)" xfId="4606"/>
    <cellStyle name="_????v-last" xfId="4607"/>
    <cellStyle name="_????v-last 2" xfId="4608"/>
    <cellStyle name="_????v-last 3" xfId="4609"/>
    <cellStyle name="_????v-last_15. AFSL Requirements" xfId="4610"/>
    <cellStyle name="_????v-last_4. Sign Off" xfId="4611"/>
    <cellStyle name="_????v-last_Book2" xfId="4612"/>
    <cellStyle name="_????v-last_Book2 2" xfId="4613"/>
    <cellStyle name="_????v-last_Book2 3" xfId="4614"/>
    <cellStyle name="_????v-last_Book2_15. AFSL Requirements" xfId="4615"/>
    <cellStyle name="_????v-last_Book2_4. Sign Off" xfId="4616"/>
    <cellStyle name="_????v-last_DEP&amp;LOAN REPAYMENT&amp;BOOKSUM_0509" xfId="4617"/>
    <cellStyle name="_????v-last_DEP&amp;LOAN REPAYMENT&amp;BOOKSUM_0509 2" xfId="4618"/>
    <cellStyle name="_????v-last_DEP&amp;LOAN REPAYMENT&amp;BOOKSUM_0509 3" xfId="4619"/>
    <cellStyle name="_????v-last_DEP&amp;LOAN REPAYMENT&amp;BOOKSUM_0509_15. AFSL Requirements" xfId="4620"/>
    <cellStyle name="_????v-last_DEP&amp;LOAN REPAYMENT&amp;BOOKSUM_0509_4. Sign Off" xfId="4621"/>
    <cellStyle name="_????v-last_LOAN REPAYMENT_NOV" xfId="4622"/>
    <cellStyle name="_????v-last_LOAN REPAYMENT_NOV 2" xfId="4623"/>
    <cellStyle name="_????v-last_LOAN REPAYMENT_NOV 3" xfId="4624"/>
    <cellStyle name="_????v-last_LOAN REPAYMENT_NOV_15. AFSL Requirements" xfId="4625"/>
    <cellStyle name="_????v-last_LOAN REPAYMENT_NOV_4. Sign Off" xfId="4626"/>
    <cellStyle name="_????v-last_MITK REC APRIL2003" xfId="4627"/>
    <cellStyle name="_????v-last_MITK REC APRIL2003 2" xfId="4628"/>
    <cellStyle name="_????v-last_MITK REC APRIL2003 3" xfId="4629"/>
    <cellStyle name="_????v-last_MITK REC APRIL2003_15. AFSL Requirements" xfId="4630"/>
    <cellStyle name="_????v-last_MITK REC APRIL2003_4. Sign Off" xfId="4631"/>
    <cellStyle name="_????v-last_MITK Recs APRIL03_0508_JC" xfId="4632"/>
    <cellStyle name="_????v-last_MITK Recs APRIL03_0508_JC 2" xfId="4633"/>
    <cellStyle name="_????v-last_MITK Recs APRIL03_0508_JC 3" xfId="4634"/>
    <cellStyle name="_????v-last_MITK Recs APRIL03_0508_JC_15. AFSL Requirements" xfId="4635"/>
    <cellStyle name="_????v-last_MITK Recs APRIL03_0508_JC_4. Sign Off" xfId="4636"/>
    <cellStyle name="_????v-last_MITK Recs AUG 2003.xls" xfId="4637"/>
    <cellStyle name="_????v-last_MITK Recs AUG 2003.xls 2" xfId="4638"/>
    <cellStyle name="_????v-last_MITK Recs AUG 2003.xls 3" xfId="4639"/>
    <cellStyle name="_????v-last_MITK Recs AUG 2003.xls_15. AFSL Requirements" xfId="4640"/>
    <cellStyle name="_????v-last_MITK Recs AUG 2003.xls_4. Sign Off" xfId="4641"/>
    <cellStyle name="_????v-last_MITK Recs JULY 2003.xls" xfId="4642"/>
    <cellStyle name="_????v-last_MITK Recs JULY 2003.xls 2" xfId="4643"/>
    <cellStyle name="_????v-last_MITK Recs JULY 2003.xls 3" xfId="4644"/>
    <cellStyle name="_????v-last_MITK Recs JULY 2003.xls_15. AFSL Requirements" xfId="4645"/>
    <cellStyle name="_????v-last_MITK Recs JULY 2003.xls_4. Sign Off" xfId="4646"/>
    <cellStyle name="_????v-last_MITK Recs JUN 2003_0708.xls" xfId="4647"/>
    <cellStyle name="_????v-last_MITK Recs JUN 2003_0708.xls 2" xfId="4648"/>
    <cellStyle name="_????v-last_MITK Recs JUN 2003_0708.xls 3" xfId="4649"/>
    <cellStyle name="_????v-last_MITK Recs JUN 2003_0708.xls_15. AFSL Requirements" xfId="4650"/>
    <cellStyle name="_????v-last_MITK Recs JUN 2003_0708.xls_4. Sign Off" xfId="4651"/>
    <cellStyle name="_????v-last_MITK Recs JUNE 2003_0705.xls" xfId="4652"/>
    <cellStyle name="_????v-last_MITK Recs JUNE 2003_0705.xls 2" xfId="4653"/>
    <cellStyle name="_????v-last_MITK Recs JUNE 2003_0705.xls 3" xfId="4654"/>
    <cellStyle name="_????v-last_MITK Recs JUNE 2003_0705.xls_15. AFSL Requirements" xfId="4655"/>
    <cellStyle name="_????v-last_MITK Recs JUNE 2003_0705.xls_4. Sign Off" xfId="4656"/>
    <cellStyle name="_????v-last_MITK Recs MAY 2003_0604.xls" xfId="4657"/>
    <cellStyle name="_????v-last_MITK Recs MAY 2003_0604.xls 2" xfId="4658"/>
    <cellStyle name="_????v-last_MITK Recs MAY 2003_0604.xls 3" xfId="4659"/>
    <cellStyle name="_????v-last_MITK Recs MAY 2003_0604.xls_15. AFSL Requirements" xfId="4660"/>
    <cellStyle name="_????v-last_MITK Recs MAY 2003_0604.xls_4. Sign Off" xfId="4661"/>
    <cellStyle name="_????v-last_MITK Recs MAY 2003_0616.xls" xfId="4662"/>
    <cellStyle name="_????v-last_MITK Recs MAY 2003_0616.xls 2" xfId="4663"/>
    <cellStyle name="_????v-last_MITK Recs MAY 2003_0616.xls 3" xfId="4664"/>
    <cellStyle name="_????v-last_MITK Recs MAY 2003_0616.xls_15. AFSL Requirements" xfId="4665"/>
    <cellStyle name="_????v-last_MITK Recs MAY 2003_0616.xls_4. Sign Off" xfId="4666"/>
    <cellStyle name="_????v-last_MITK Recs MAY 2003_0707.xls" xfId="4667"/>
    <cellStyle name="_????v-last_MITK Recs MAY 2003_0707.xls 2" xfId="4668"/>
    <cellStyle name="_????v-last_MITK Recs MAY 2003_0707.xls 3" xfId="4669"/>
    <cellStyle name="_????v-last_MITK Recs MAY 2003_0707.xls_15. AFSL Requirements" xfId="4670"/>
    <cellStyle name="_????v-last_MITK Recs MAY 2003_0707.xls_4. Sign Off" xfId="4671"/>
    <cellStyle name="_????v-last_MITK Recs MAY 2003_0708.xls" xfId="4672"/>
    <cellStyle name="_????v-last_MITK Recs MAY 2003_0708.xls 2" xfId="4673"/>
    <cellStyle name="_????v-last_MITK Recs MAY 2003_0708.xls 3" xfId="4674"/>
    <cellStyle name="_????v-last_MITK Recs MAY 2003_0708.xls_15. AFSL Requirements" xfId="4675"/>
    <cellStyle name="_????v-last_MITK Recs MAY 2003_0708.xls_4. Sign Off" xfId="4676"/>
    <cellStyle name="_????v-last_MITK Recs NOV2003.xls" xfId="4677"/>
    <cellStyle name="_????v-last_MITK Recs NOV2003.xls 2" xfId="4678"/>
    <cellStyle name="_????v-last_MITK Recs NOV2003.xls 3" xfId="4679"/>
    <cellStyle name="_????v-last_MITK Recs NOV2003.xls_15. AFSL Requirements" xfId="4680"/>
    <cellStyle name="_????v-last_MITK Recs NOV2003.xls_4. Sign Off" xfId="4681"/>
    <cellStyle name="_????v-last_MITK Recs SEP 2003.xls" xfId="4682"/>
    <cellStyle name="_????v-last_MITK Recs SEP 2003.xls 2" xfId="4683"/>
    <cellStyle name="_????v-last_MITK Recs SEP 2003.xls 3" xfId="4684"/>
    <cellStyle name="_????v-last_MITK Recs SEP 2003.xls_15. AFSL Requirements" xfId="4685"/>
    <cellStyle name="_????v-last_MITK Recs SEP 2003.xls_4. Sign Off" xfId="4686"/>
    <cellStyle name="_????v-last_MITK3415" xfId="4687"/>
    <cellStyle name="_????v-last_MITK3415 2" xfId="4688"/>
    <cellStyle name="_????v-last_MITK3415 3" xfId="4689"/>
    <cellStyle name="_????v-last_MITK3415_15. AFSL Requirements" xfId="4690"/>
    <cellStyle name="_????v-last_MITK3415_4. Sign Off" xfId="4691"/>
    <cellStyle name="_01 2009 MIML Cap Calc" xfId="4692"/>
    <cellStyle name="_02 2009 MIML Cap Calc" xfId="4693"/>
    <cellStyle name="_1299011_1" xfId="4694"/>
    <cellStyle name="_1299584_1" xfId="4695"/>
    <cellStyle name="_1351949_1" xfId="4696"/>
    <cellStyle name="_1351949_1 (2) (2)" xfId="4697"/>
    <cellStyle name="_1351949_1 (3)" xfId="4698"/>
    <cellStyle name="_1380423_1" xfId="4699"/>
    <cellStyle name="_1380438_1" xfId="4700"/>
    <cellStyle name="_1552021_1" xfId="4701"/>
    <cellStyle name="_1552021_1_1625774_1" xfId="4702"/>
    <cellStyle name="_2008-10 Macquarie Capital Investments Report - Workings" xfId="4703"/>
    <cellStyle name="_2008-10 Macquarie Capital Investments Report - Workings_1625774_1" xfId="4704"/>
    <cellStyle name="_2008-11 Macquarie Capital Investment Report - Workings" xfId="4705"/>
    <cellStyle name="_2008-11 Macquarie Capital Investment Report - Workings_1625774_1" xfId="4706"/>
    <cellStyle name="_2008-12 Macquarie Capital Investments Report - FINAL (2)" xfId="4707"/>
    <cellStyle name="_2008-12 Macquarie Capital Investments Report - FINAL (2)_1625774_1" xfId="4708"/>
    <cellStyle name="_2009-01 Macquarie Capital Investments Report - Workings" xfId="4709"/>
    <cellStyle name="_2009-01 Macquarie Capital Investments Report - Workings_1625774_1" xfId="4710"/>
    <cellStyle name="_2009-02-28 FCABS reconciliation to the GL" xfId="4711"/>
    <cellStyle name="_2451092_1" xfId="4712"/>
    <cellStyle name="_2727307_1" xfId="4713"/>
    <cellStyle name="_2730068_1" xfId="4714"/>
    <cellStyle name="_2933525_1" xfId="4715"/>
    <cellStyle name="_2946496_1" xfId="4716"/>
    <cellStyle name="_3583968_1" xfId="4717"/>
    <cellStyle name="_3715165_1" xfId="4718"/>
    <cellStyle name="_3811221_1" xfId="4719"/>
    <cellStyle name="_3811700_1" xfId="4720"/>
    <cellStyle name="_3997127_1" xfId="4721"/>
    <cellStyle name="_4142331_3" xfId="4722"/>
    <cellStyle name="_4242943_3" xfId="4723"/>
    <cellStyle name="_4328000_54" xfId="4724"/>
    <cellStyle name="_4427204_1" xfId="4725"/>
    <cellStyle name="_4431536_2" xfId="4726"/>
    <cellStyle name="_4632019_1" xfId="4727"/>
    <cellStyle name="_4680763_38" xfId="4728"/>
    <cellStyle name="_5006792_35" xfId="4729"/>
    <cellStyle name="_644494_1" xfId="4730"/>
    <cellStyle name="_644494_1_Book12" xfId="4731"/>
    <cellStyle name="_644494_1_Deal Related Cost" xfId="4732"/>
    <cellStyle name="_644494_1_Deal Related Cost_Book12" xfId="4733"/>
    <cellStyle name="_644494_1_IBG package" xfId="4734"/>
    <cellStyle name="_644494_1_Template#5_BizOps(apr) (2)" xfId="4735"/>
    <cellStyle name="_644494_1_Updated result" xfId="4736"/>
    <cellStyle name="_644494_1_Updated result_Book12" xfId="4737"/>
    <cellStyle name="_70974_1" xfId="4738"/>
    <cellStyle name="_731241_1" xfId="4739"/>
    <cellStyle name="_731241_1_Book12" xfId="4740"/>
    <cellStyle name="_731241_1_Deal Related Cost" xfId="4741"/>
    <cellStyle name="_731241_1_Deal Related Cost_Book12" xfId="4742"/>
    <cellStyle name="_731241_1_IBG package" xfId="4743"/>
    <cellStyle name="_731241_1_Template#5_BizOps(apr) (2)" xfId="4744"/>
    <cellStyle name="_731241_1_Updated result" xfId="4745"/>
    <cellStyle name="_731241_1_Updated result_Book12" xfId="4746"/>
    <cellStyle name="_75378_1" xfId="4747"/>
    <cellStyle name="_76086_1" xfId="4748"/>
    <cellStyle name="_77367_1" xfId="4749"/>
    <cellStyle name="_787734_1" xfId="4750"/>
    <cellStyle name="_787734_1_Book12" xfId="4751"/>
    <cellStyle name="_787734_1_Deal Related Cost" xfId="4752"/>
    <cellStyle name="_787734_1_Deal Related Cost_Book12" xfId="4753"/>
    <cellStyle name="_787734_1_IBG package" xfId="4754"/>
    <cellStyle name="_787734_1_Template#5_BizOps(apr) (2)" xfId="4755"/>
    <cellStyle name="_787734_1_Updated result" xfId="4756"/>
    <cellStyle name="_787734_1_Updated result_Book12" xfId="4757"/>
    <cellStyle name="_802005_1" xfId="4758"/>
    <cellStyle name="_815656_1" xfId="4759"/>
    <cellStyle name="_81610_1" xfId="4760"/>
    <cellStyle name="_819077_1 (2)" xfId="4761"/>
    <cellStyle name="_820814_1" xfId="4762"/>
    <cellStyle name="_823180_2" xfId="4763"/>
    <cellStyle name="_823241_1" xfId="4764"/>
    <cellStyle name="_828043_1" xfId="4765"/>
    <cellStyle name="_82892_1" xfId="4766"/>
    <cellStyle name="_833834_1" xfId="4767"/>
    <cellStyle name="_84066_1" xfId="4768"/>
    <cellStyle name="_846184_1" xfId="4769"/>
    <cellStyle name="_862623_1" xfId="4770"/>
    <cellStyle name="_862623_1 (version 1)" xfId="4771"/>
    <cellStyle name="_862740_1" xfId="4772"/>
    <cellStyle name="_865588_3" xfId="4773"/>
    <cellStyle name="_865588_3_1" xfId="4774"/>
    <cellStyle name="_865588_3_Book12" xfId="4775"/>
    <cellStyle name="_865588_3_Deal Related Cost" xfId="4776"/>
    <cellStyle name="_865588_3_IBG package" xfId="4777"/>
    <cellStyle name="_865588_3_Template#5_BizOps(apr) (2)" xfId="4778"/>
    <cellStyle name="_865588_3_Updated result" xfId="4779"/>
    <cellStyle name="_871350_1" xfId="4780"/>
    <cellStyle name="_871350_1_Book12" xfId="4781"/>
    <cellStyle name="_871350_1_Deal Related Cost" xfId="4782"/>
    <cellStyle name="_871350_1_Deal Related Cost_Book12" xfId="4783"/>
    <cellStyle name="_871350_1_IBG package" xfId="4784"/>
    <cellStyle name="_871350_1_Template#5_BizOps(apr) (2)" xfId="4785"/>
    <cellStyle name="_871350_1_Updated result" xfId="4786"/>
    <cellStyle name="_871350_1_Updated result_Book12" xfId="4787"/>
    <cellStyle name="_875181_1" xfId="4788"/>
    <cellStyle name="_876887_1" xfId="4789"/>
    <cellStyle name="_880275_1" xfId="4790"/>
    <cellStyle name="_882833_1" xfId="4791"/>
    <cellStyle name="_911858_1" xfId="4792"/>
    <cellStyle name="_911858_1_1" xfId="4793"/>
    <cellStyle name="_911858_1_Book12" xfId="4794"/>
    <cellStyle name="_911858_1_Deal Related Cost" xfId="4795"/>
    <cellStyle name="_911858_1_IBG package" xfId="4796"/>
    <cellStyle name="_911858_1_Template#5_BizOps(apr) (2)" xfId="4797"/>
    <cellStyle name="_911858_1_Updated result" xfId="4798"/>
    <cellStyle name="_916818_1" xfId="4799"/>
    <cellStyle name="_Actual Transaction Template by " xfId="4800"/>
    <cellStyle name="_Advisers Non Bank" xfId="4801"/>
    <cellStyle name="_Advisers Non Bank_1625774_1" xfId="4802"/>
    <cellStyle name="_August" xfId="4803"/>
    <cellStyle name="_Balance Report Template" xfId="4804"/>
    <cellStyle name="_Balance Report Template 2" xfId="4805"/>
    <cellStyle name="_Balance Report Template 3" xfId="4806"/>
    <cellStyle name="_Balance Report Template_15. AFSL Requirements" xfId="4807"/>
    <cellStyle name="_Balance Report Template_4. Sign Off" xfId="4808"/>
    <cellStyle name="_Basket Information" xfId="4809"/>
    <cellStyle name="_Basket Information_Client data summary and percentage ownership v3 (2)" xfId="4810"/>
    <cellStyle name="_Basket Information_MEEIF - Amended 2" xfId="4811"/>
    <cellStyle name="_Basket Information_MEEIF - Tax Data 2009 - First Checked.xls" xfId="4812"/>
    <cellStyle name="_Basket Information_MEEIF - Tax Data 2009 - Second Checked" xfId="4813"/>
    <cellStyle name="_Basket Information_Summary CGT" xfId="4814"/>
    <cellStyle name="_Book1 (2)" xfId="4815"/>
    <cellStyle name="_Book2" xfId="4816"/>
    <cellStyle name="_Book2 (2)" xfId="4817"/>
    <cellStyle name="_Book5 (2)" xfId="4818"/>
    <cellStyle name="_Book5 (2) (3) (2)" xfId="4819"/>
    <cellStyle name="_BSTC Cap Calc Dec 08" xfId="4820"/>
    <cellStyle name="_BSTC Cap Calc Jan 09" xfId="4821"/>
    <cellStyle name="_C93OB-SYD" xfId="4822"/>
    <cellStyle name="_C93OB-SYD_2546089_1" xfId="4823"/>
    <cellStyle name="_C93OB-SYD_84066_1" xfId="4824"/>
    <cellStyle name="_C93OB-SYD_Book12" xfId="4825"/>
    <cellStyle name="_C93OB-SYD_Deal Related Cost" xfId="4826"/>
    <cellStyle name="_C93OB-SYD_DEBTORS AGEING TEMPLATE_05 2008 (2)" xfId="4827"/>
    <cellStyle name="_C93OB-SYD_Debtors ageing-2008 APR_MSKL (2)" xfId="4828"/>
    <cellStyle name="_C93OB-SYD_Debtors ageing-2008 MAY_MSKL (2)" xfId="4829"/>
    <cellStyle name="_C93OB-SYD_Debtor's Report - 200804" xfId="4830"/>
    <cellStyle name="_C93OB-SYD_IBG package" xfId="4831"/>
    <cellStyle name="_C93OB-SYD_Template#5_BizOps(apr) (2)" xfId="4832"/>
    <cellStyle name="_C93OB-SYD_Updated result" xfId="4833"/>
    <cellStyle name="_Column1" xfId="22324"/>
    <cellStyle name="_Column1 2" xfId="22229"/>
    <cellStyle name="_Column1 2 2" xfId="22051"/>
    <cellStyle name="_Column1_alea no colours1" xfId="22237"/>
    <cellStyle name="_Column1_alea no colours2" xfId="22244"/>
    <cellStyle name="_Column1_alea no colours4" xfId="22025"/>
    <cellStyle name="_Column1_Driver Loader" xfId="22022"/>
    <cellStyle name="_Column1_drv40r Q1" xfId="22285"/>
    <cellStyle name="_Column1_drv42" xfId="22225"/>
    <cellStyle name="_Column1_drv42r" xfId="22044"/>
    <cellStyle name="_Column1_drv46 Jan04new" xfId="22062"/>
    <cellStyle name="_Column1_drv47 Q104" xfId="22290"/>
    <cellStyle name="_Column1_drv55r" xfId="22226"/>
    <cellStyle name="_Column1_drv65r" xfId="22228"/>
    <cellStyle name="_Column1_Fund Lookup" xfId="22227"/>
    <cellStyle name="_Column1_IRIS2" xfId="22061"/>
    <cellStyle name="_Column1_Jul C" xfId="22326"/>
    <cellStyle name="_Column1_Master lookup - Aug (values only)" xfId="22222"/>
    <cellStyle name="_Column1_MIS2" xfId="22224"/>
    <cellStyle name="_Column1_MIS5" xfId="22284"/>
    <cellStyle name="_Column1_sample of drv70 Q105 d" xfId="22323"/>
    <cellStyle name="_Column1_Timesheets - MIT2 May'11" xfId="22223"/>
    <cellStyle name="_Column1_Timesheets - SUPER May'11" xfId="22220"/>
    <cellStyle name="_Column2" xfId="22221"/>
    <cellStyle name="_Column2 2" xfId="22063"/>
    <cellStyle name="_Column2_alea no colours1" xfId="22058"/>
    <cellStyle name="_Column2_alea no colours2" xfId="22036"/>
    <cellStyle name="_Column2_alea no colours4" xfId="22219"/>
    <cellStyle name="_Column2_Driver Loader" xfId="22045"/>
    <cellStyle name="_Column2_drv40r Q1" xfId="22055"/>
    <cellStyle name="_Column2_drv42" xfId="22076"/>
    <cellStyle name="_Column2_drv42r" xfId="22218"/>
    <cellStyle name="_Column2_drv47 Q104" xfId="22002"/>
    <cellStyle name="_Column2_drv55r" xfId="22217"/>
    <cellStyle name="_Column2_drv65r" xfId="22247"/>
    <cellStyle name="_Column2_Fund Lookup" xfId="22001"/>
    <cellStyle name="_Column2_IRIS2" xfId="22216"/>
    <cellStyle name="_Column2_Master lookup - Aug (values only)" xfId="22073"/>
    <cellStyle name="_Column2_MIS2" xfId="22069"/>
    <cellStyle name="_Column2_MIS5" xfId="22057"/>
    <cellStyle name="_Column2_sample of drv70 Q105 d" xfId="22028"/>
    <cellStyle name="_Column2_Timesheets - MIT2 May'11" xfId="22075"/>
    <cellStyle name="_Column2_Timesheets - SUPER May'11" xfId="22040"/>
    <cellStyle name="_Column3" xfId="22056"/>
    <cellStyle name="_Column3 2" xfId="22215"/>
    <cellStyle name="_Column3_alea no colours1" xfId="22026"/>
    <cellStyle name="_Column3_alea no colours2" xfId="22006"/>
    <cellStyle name="_Column3_alea no colours4" xfId="22232"/>
    <cellStyle name="_Column3_Driver Loader" xfId="22288"/>
    <cellStyle name="_Column3_drv40r Q1" xfId="22084"/>
    <cellStyle name="_Column3_drv42" xfId="22082"/>
    <cellStyle name="_Column3_drv42r" xfId="22079"/>
    <cellStyle name="_Column3_drv47 Q104" xfId="22033"/>
    <cellStyle name="_Column3_drv55r" xfId="22214"/>
    <cellStyle name="_Column3_drv65r" xfId="22054"/>
    <cellStyle name="_Column3_Fund Lookup" xfId="22089"/>
    <cellStyle name="_Column3_IRIS2" xfId="22239"/>
    <cellStyle name="_Column3_Master lookup - Aug (values only)" xfId="22038"/>
    <cellStyle name="_Column3_MIS2" xfId="22083"/>
    <cellStyle name="_Column3_MIS5" xfId="22246"/>
    <cellStyle name="_Column3_sample of drv70 Q105 d" xfId="22024"/>
    <cellStyle name="_Column3_Timesheets - MIT2 May'11" xfId="22018"/>
    <cellStyle name="_Column3_Timesheets - SUPER May'11" xfId="22004"/>
    <cellStyle name="_Column4" xfId="22250"/>
    <cellStyle name="_Column4 2" xfId="22071"/>
    <cellStyle name="_Column4_alea no colours1" xfId="22072"/>
    <cellStyle name="_Column4_alea no colours2" xfId="22070"/>
    <cellStyle name="_Column4_alea no colours4" xfId="22068"/>
    <cellStyle name="_Column4_All BPO_1108_Aug 11" xfId="22067"/>
    <cellStyle name="_Column4_All BPO_1109_to site_September 2011" xfId="22034"/>
    <cellStyle name="_Column4_Driver Loader" xfId="22213"/>
    <cellStyle name="_Column4_DRV36 PA Regional Oct'11 d" xfId="22283"/>
    <cellStyle name="_Column4_drv40r Q1" xfId="22234"/>
    <cellStyle name="_Column4_drv40r Q1_All BPO_1108_Aug 11" xfId="22241"/>
    <cellStyle name="_Column4_drv40r Q1_All BPO_1109_to site_September 2011" xfId="22236"/>
    <cellStyle name="_Column4_drv42" xfId="22243"/>
    <cellStyle name="_Column4_drv42_All BPO_1108_Aug 11" xfId="22074"/>
    <cellStyle name="_Column4_drv42_All BPO_1109_to site_September 2011" xfId="22080"/>
    <cellStyle name="_Column4_drv42r" xfId="22287"/>
    <cellStyle name="_Column4_drv42r_All BPO_1108_Aug 11" xfId="22212"/>
    <cellStyle name="_Column4_drv42r_All BPO_1109_to site_September 2011" xfId="22211"/>
    <cellStyle name="_Column4_drv47 Q104" xfId="22210"/>
    <cellStyle name="_Column4_drv47 Q104_All BPO_1108_Aug 11" xfId="22078"/>
    <cellStyle name="_Column4_drv47 Q104_All BPO_1109_to site_September 2011" xfId="22235"/>
    <cellStyle name="_Column4_drv55r" xfId="22242"/>
    <cellStyle name="_Column4_drv65r" xfId="22209"/>
    <cellStyle name="_Column4_drv65r_All BPO_1108_Aug 11" xfId="22041"/>
    <cellStyle name="_Column4_drv65r_All BPO_1109_to site_September 2011" xfId="22081"/>
    <cellStyle name="_Column4_Fund Lookup" xfId="22233"/>
    <cellStyle name="_Column4_IRIS2" xfId="22240"/>
    <cellStyle name="_Column4_Master lookup - Aug (values only)" xfId="22050"/>
    <cellStyle name="_Column4_MIS2" xfId="22053"/>
    <cellStyle name="_Column4_MIS5" xfId="22238"/>
    <cellStyle name="_Column4_sample of drv70 Q105 d" xfId="22245"/>
    <cellStyle name="_Column4_Timesheets -  All Sydney HZ Nov'11" xfId="22066"/>
    <cellStyle name="_Column4_Timesheets - DRV36 P&amp;A Regional Sep'11 r" xfId="22059"/>
    <cellStyle name="_Column4_Timesheets - DRV61 HZ Expat Aug'11 r (Ains)" xfId="22090"/>
    <cellStyle name="_Column4_Timesheets - DRV61 HZ Expat Aug'11 r (Ains) 2" xfId="22049"/>
    <cellStyle name="_Column4_Timesheets - DRV61 HZ Expat Nov'11 RSS" xfId="22019"/>
    <cellStyle name="_Column4_Timesheets - DRV61 HZ Expat Sep'11 (Ainslie - Shared Services)" xfId="22003"/>
    <cellStyle name="_Column4_Timesheets - DRV61 HZ Expat Sep'11 (Ainslie - Shared Services) 2" xfId="22035"/>
    <cellStyle name="_Column4_Timesheets - MIT2 May'11" xfId="22031"/>
    <cellStyle name="_Column4_Timesheets - SUPER May'11" xfId="22042"/>
    <cellStyle name="_Column5" xfId="22046"/>
    <cellStyle name="_Column5 2" xfId="22032"/>
    <cellStyle name="_Column5_alea no colours1" xfId="22077"/>
    <cellStyle name="_Column5_alea no colours2" xfId="22047"/>
    <cellStyle name="_Column5_alea no colours4" xfId="22065"/>
    <cellStyle name="_Column5_Driver Loader" xfId="22030"/>
    <cellStyle name="_Column5_drv40r Q1" xfId="22064"/>
    <cellStyle name="_Column5_drv42" xfId="22043"/>
    <cellStyle name="_Column5_drv42r" xfId="22039"/>
    <cellStyle name="_Column5_drv47 Q104" xfId="22052"/>
    <cellStyle name="_Column5_drv55r" xfId="22027"/>
    <cellStyle name="_Column5_drv65r" xfId="22000"/>
    <cellStyle name="_Column5_Fund Lookup" xfId="22206"/>
    <cellStyle name="_Column5_IRIS2" xfId="22208"/>
    <cellStyle name="_Column5_Master lookup - Aug (values only)" xfId="22282"/>
    <cellStyle name="_Column5_MIS2" xfId="22322"/>
    <cellStyle name="_Column5_MIS5" xfId="22207"/>
    <cellStyle name="_Column5_sample of drv70 Q105 d" xfId="22203"/>
    <cellStyle name="_Column5_Timesheets - MIT2 May'11" xfId="22205"/>
    <cellStyle name="_Column5_Timesheets - SUPER May'11" xfId="22281"/>
    <cellStyle name="_Column6" xfId="22321"/>
    <cellStyle name="_Column6 2" xfId="22204"/>
    <cellStyle name="_Column6_alea no colours1" xfId="22202"/>
    <cellStyle name="_Column6_alea no colours2" xfId="22199"/>
    <cellStyle name="_Column6_alea no colours4" xfId="22201"/>
    <cellStyle name="_Column6_Driver Loader" xfId="22280"/>
    <cellStyle name="_Column6_drv40r Q1" xfId="22320"/>
    <cellStyle name="_Column6_drv42" xfId="22200"/>
    <cellStyle name="_Column6_drv42r" xfId="22198"/>
    <cellStyle name="_Column6_drv47 Q104" xfId="22020"/>
    <cellStyle name="_Column6_drv55r" xfId="22021"/>
    <cellStyle name="_Column6_drv65r" xfId="22195"/>
    <cellStyle name="_Column6_Fund Lookup" xfId="22197"/>
    <cellStyle name="_Column6_IRIS2" xfId="22279"/>
    <cellStyle name="_Column6_Master lookup - Aug (values only)" xfId="22319"/>
    <cellStyle name="_Column6_MIS2" xfId="22196"/>
    <cellStyle name="_Column6_MIS5" xfId="22192"/>
    <cellStyle name="_Column6_sample of drv70 Q105 d" xfId="22194"/>
    <cellStyle name="_Column6_Timesheets - MIT2 May'11" xfId="22278"/>
    <cellStyle name="_Column6_Timesheets - SUPER May'11" xfId="22318"/>
    <cellStyle name="_Column7" xfId="22193"/>
    <cellStyle name="_Column7 2" xfId="22189"/>
    <cellStyle name="_Column7 2 2" xfId="22191"/>
    <cellStyle name="_Column7_alea no colours1" xfId="22277"/>
    <cellStyle name="_Column7_alea no colours2" xfId="22317"/>
    <cellStyle name="_Column7_alea no colours2 2" xfId="22190"/>
    <cellStyle name="_Column7_alea no colours4" xfId="22186"/>
    <cellStyle name="_Column7_alea no colours4 2" xfId="22188"/>
    <cellStyle name="_Column7_Driver Loader" xfId="22276"/>
    <cellStyle name="_Column7_Driver Loader 2" xfId="22316"/>
    <cellStyle name="_Column7_drv40r Q1" xfId="22187"/>
    <cellStyle name="_Column7_drv40r Q1 2" xfId="22183"/>
    <cellStyle name="_Column7_drv42" xfId="22185"/>
    <cellStyle name="_Column7_drv42 2" xfId="22275"/>
    <cellStyle name="_Column7_drv42r" xfId="22315"/>
    <cellStyle name="_Column7_drv42r 2" xfId="22184"/>
    <cellStyle name="_Column7_drv47 Q104" xfId="22181"/>
    <cellStyle name="_Column7_drv47 Q104 2" xfId="22182"/>
    <cellStyle name="_Column7_drv55r" xfId="22017"/>
    <cellStyle name="_Column7_drv55r 2" xfId="22180"/>
    <cellStyle name="_Column7_drv65r" xfId="22179"/>
    <cellStyle name="_Column7_drv65r 2" xfId="22248"/>
    <cellStyle name="_Column7_Fund Lookup" xfId="22169"/>
    <cellStyle name="_Column7_IRIS2" xfId="22178"/>
    <cellStyle name="_Column7_Master lookup - Aug (values only)" xfId="22177"/>
    <cellStyle name="_Column7_MIS2" xfId="22176"/>
    <cellStyle name="_Column7_MIS2 2" xfId="22175"/>
    <cellStyle name="_Column7_MIS5" xfId="22249"/>
    <cellStyle name="_Column7_MIS5 2" xfId="22174"/>
    <cellStyle name="_Column7_sample of drv70 Q105 d" xfId="22005"/>
    <cellStyle name="_Column7_sample of drv70 Q105 d 2" xfId="22289"/>
    <cellStyle name="_Column7_Timesheets - MIT2 May'11" xfId="22085"/>
    <cellStyle name="_Column7_Timesheets - SUPER May'11" xfId="22173"/>
    <cellStyle name="_Comma" xfId="4834"/>
    <cellStyle name="_Copy of BSTC Cap Calc Oct 08" xfId="4835"/>
    <cellStyle name="_CPADV ReceivablesAgeing January 09 Final (version 1)" xfId="4836"/>
    <cellStyle name="_Currency" xfId="4837"/>
    <cellStyle name="_CurrencySpace" xfId="4838"/>
    <cellStyle name="_D11AU-BRI" xfId="4839"/>
    <cellStyle name="_D11AU-BRI_2546089_1" xfId="4840"/>
    <cellStyle name="_D11AU-BRI_Book12" xfId="4841"/>
    <cellStyle name="_D11AU-BRI_Deal Related Cost" xfId="4842"/>
    <cellStyle name="_D11AU-BRI_IBG package" xfId="4843"/>
    <cellStyle name="_D11AU-BRI_Template#5_BizOps(apr) (2)" xfId="4844"/>
    <cellStyle name="_D11AU-BRI_Updated result" xfId="4845"/>
    <cellStyle name="_D11AU-MEL" xfId="4846"/>
    <cellStyle name="_D11AU-MEL_2546089_1" xfId="4847"/>
    <cellStyle name="_D11AU-MEL_84066_1" xfId="4848"/>
    <cellStyle name="_D11AU-MEL_Book12" xfId="4849"/>
    <cellStyle name="_D11AU-MEL_Deal Related Cost" xfId="4850"/>
    <cellStyle name="_D11AU-MEL_DEBTORS AGEING TEMPLATE_05 2008 (2)" xfId="4851"/>
    <cellStyle name="_D11AU-MEL_Debtors ageing-2008 APR_MSKL (2)" xfId="4852"/>
    <cellStyle name="_D11AU-MEL_Debtors ageing-2008 MAY_MSKL (2)" xfId="4853"/>
    <cellStyle name="_D11AU-MEL_Debtor's Report - 200804" xfId="4854"/>
    <cellStyle name="_D11AU-MEL_IBG package" xfId="4855"/>
    <cellStyle name="_D11AU-MEL_Template#5_BizOps(apr) (2)" xfId="4856"/>
    <cellStyle name="_D11AU-MEL_Updated result" xfId="4857"/>
    <cellStyle name="_D11AU-PTH" xfId="4858"/>
    <cellStyle name="_D11AU-PTH_2546089_1" xfId="4859"/>
    <cellStyle name="_D11AU-PTH_84066_1" xfId="4860"/>
    <cellStyle name="_D11AU-PTH_Book12" xfId="4861"/>
    <cellStyle name="_D11AU-PTH_Deal Related Cost" xfId="4862"/>
    <cellStyle name="_D11AU-PTH_DEBTORS AGEING TEMPLATE_05 2008 (2)" xfId="4863"/>
    <cellStyle name="_D11AU-PTH_Debtors ageing-2008 APR_MSKL (2)" xfId="4864"/>
    <cellStyle name="_D11AU-PTH_Debtors ageing-2008 MAY_MSKL (2)" xfId="4865"/>
    <cellStyle name="_D11AU-PTH_Debtor's Report - 200804" xfId="4866"/>
    <cellStyle name="_D11AU-PTH_IBG package" xfId="4867"/>
    <cellStyle name="_D11AU-PTH_Template#5_BizOps(apr) (2)" xfId="4868"/>
    <cellStyle name="_D11AU-PTH_Updated result" xfId="4869"/>
    <cellStyle name="_D11AU-SYD" xfId="4870"/>
    <cellStyle name="_D11AU-SYD_2546089_1" xfId="4871"/>
    <cellStyle name="_D11AU-SYD_84066_1" xfId="4872"/>
    <cellStyle name="_D11AU-SYD_Book12" xfId="4873"/>
    <cellStyle name="_D11AU-SYD_Deal Related Cost" xfId="4874"/>
    <cellStyle name="_D11AU-SYD_DEBTORS AGEING TEMPLATE_05 2008 (2)" xfId="4875"/>
    <cellStyle name="_D11AU-SYD_Debtors ageing-2008 APR_MSKL (2)" xfId="4876"/>
    <cellStyle name="_D11AU-SYD_Debtors ageing-2008 MAY_MSKL (2)" xfId="4877"/>
    <cellStyle name="_D11AU-SYD_Debtor's Report - 200804" xfId="4878"/>
    <cellStyle name="_D11AU-SYD_IBG package" xfId="4879"/>
    <cellStyle name="_D11AU-SYD_Template#5_BizOps(apr) (2)" xfId="4880"/>
    <cellStyle name="_D11AU-SYD_Updated result" xfId="4881"/>
    <cellStyle name="_Data" xfId="22274"/>
    <cellStyle name="_Data 2" xfId="22291"/>
    <cellStyle name="_Data 2 2" xfId="22087"/>
    <cellStyle name="_Data_alea no colours1" xfId="22029"/>
    <cellStyle name="_Data_alea no colours2" xfId="22086"/>
    <cellStyle name="_Data_alea no colours4" xfId="22060"/>
    <cellStyle name="_Data_Driver Loader" xfId="22170"/>
    <cellStyle name="_Data_drv40r Q1" xfId="22172"/>
    <cellStyle name="_Data_drv42" xfId="22048"/>
    <cellStyle name="_Data_drv42r" xfId="22088"/>
    <cellStyle name="_Data_drv47 Q104" xfId="22171"/>
    <cellStyle name="_Data_drv55r" xfId="22037"/>
    <cellStyle name="_Data_drv65r" xfId="22023"/>
    <cellStyle name="_Data_Fund Lookup" xfId="22325"/>
    <cellStyle name="_Data_IRIS with cents2" xfId="22167"/>
    <cellStyle name="_Data_IRIS with cents3" xfId="22168"/>
    <cellStyle name="_Data_IRIS2" xfId="22164"/>
    <cellStyle name="_Data_Master lookup - Aug (values only)" xfId="22166"/>
    <cellStyle name="_Data_MIS2" xfId="22273"/>
    <cellStyle name="_Data_MIS5" xfId="22314"/>
    <cellStyle name="_Data_sample of drv70 Q105 d" xfId="22165"/>
    <cellStyle name="_Data_Timesheets - MIT2 May'11" xfId="22161"/>
    <cellStyle name="_Data_Timesheets - SUPER May'11" xfId="22163"/>
    <cellStyle name="_Deal Related Cost" xfId="4882"/>
    <cellStyle name="_debtors listing" xfId="4883"/>
    <cellStyle name="_debtors listing_802005_1" xfId="4884"/>
    <cellStyle name="_debtors listing_802005_1_Book12" xfId="4885"/>
    <cellStyle name="_debtors listing_802005_1_Deal Related Cost" xfId="4886"/>
    <cellStyle name="_debtors listing_802005_1_IBG package" xfId="4887"/>
    <cellStyle name="_debtors listing_802005_1_Template#5_BizOps(apr) (2)" xfId="4888"/>
    <cellStyle name="_debtors listing_802005_1_Updated result" xfId="4889"/>
    <cellStyle name="_debtors listing_815656_1" xfId="4890"/>
    <cellStyle name="_debtors listing_823180_2" xfId="4891"/>
    <cellStyle name="_debtors listing_823241_1" xfId="4892"/>
    <cellStyle name="_debtors listing_823241_1_Book12" xfId="4893"/>
    <cellStyle name="_debtors listing_823241_1_Deal Related Cost" xfId="4894"/>
    <cellStyle name="_debtors listing_823241_1_IBG package" xfId="4895"/>
    <cellStyle name="_debtors listing_823241_1_Template#5_BizOps(apr) (2)" xfId="4896"/>
    <cellStyle name="_debtors listing_823241_1_Updated result" xfId="4897"/>
    <cellStyle name="_debtors listing_84066_1" xfId="4898"/>
    <cellStyle name="_debtors listing_846184_1" xfId="4899"/>
    <cellStyle name="_debtors listing_846184_1_Book12" xfId="4900"/>
    <cellStyle name="_debtors listing_846184_1_Deal Related Cost" xfId="4901"/>
    <cellStyle name="_debtors listing_846184_1_IBG package" xfId="4902"/>
    <cellStyle name="_debtors listing_846184_1_Template#5_BizOps(apr) (2)" xfId="4903"/>
    <cellStyle name="_debtors listing_846184_1_Updated result" xfId="4904"/>
    <cellStyle name="_debtors listing_862623_1 (version 1)" xfId="4905"/>
    <cellStyle name="_debtors listing_862623_1 (version 1)_Book12" xfId="4906"/>
    <cellStyle name="_debtors listing_862623_1 (version 1)_Deal Related Cost" xfId="4907"/>
    <cellStyle name="_debtors listing_862623_1 (version 1)_IBG package" xfId="4908"/>
    <cellStyle name="_debtors listing_862623_1 (version 1)_Template#5_BizOps(apr) (2)" xfId="4909"/>
    <cellStyle name="_debtors listing_862623_1 (version 1)_Updated result" xfId="4910"/>
    <cellStyle name="_debtors listing_876887_1" xfId="4911"/>
    <cellStyle name="_debtors listing_876887_1_Book12" xfId="4912"/>
    <cellStyle name="_debtors listing_876887_1_Deal Related Cost" xfId="4913"/>
    <cellStyle name="_debtors listing_876887_1_IBG package" xfId="4914"/>
    <cellStyle name="_debtors listing_876887_1_Template#5_BizOps(apr) (2)" xfId="4915"/>
    <cellStyle name="_debtors listing_876887_1_Updated result" xfId="4916"/>
    <cellStyle name="_debtors listing_911858_1" xfId="4917"/>
    <cellStyle name="_debtors listing_916818_1" xfId="4918"/>
    <cellStyle name="_debtors listing_916818_1_Book12" xfId="4919"/>
    <cellStyle name="_debtors listing_916818_1_Deal Related Cost" xfId="4920"/>
    <cellStyle name="_debtors listing_916818_1_IBG package" xfId="4921"/>
    <cellStyle name="_debtors listing_916818_1_Template#5_BizOps(apr) (2)" xfId="4922"/>
    <cellStyle name="_debtors listing_916818_1_Updated result" xfId="4923"/>
    <cellStyle name="_debtors listing_Book12" xfId="4924"/>
    <cellStyle name="_debtors listing_Deal Related Cost" xfId="4925"/>
    <cellStyle name="_debtors listing_Debtor's Report - 200804" xfId="4926"/>
    <cellStyle name="_debtors listing_Financials" xfId="4927"/>
    <cellStyle name="_debtors listing_Financials_Book12" xfId="4928"/>
    <cellStyle name="_debtors listing_Financials_Deal Related Cost" xfId="4929"/>
    <cellStyle name="_debtors listing_Financials_IBG package" xfId="4930"/>
    <cellStyle name="_debtors listing_Financials_Template#5_BizOps(apr) (2)" xfId="4931"/>
    <cellStyle name="_debtors listing_Financials_Updated result" xfId="4932"/>
    <cellStyle name="_debtors listing_IBG package" xfId="4933"/>
    <cellStyle name="_debtors listing_Template#5_BizOps(apr) (2)" xfId="4934"/>
    <cellStyle name="_debtors listing_Updated result" xfId="4935"/>
    <cellStyle name="_Debtors Summary" xfId="4936"/>
    <cellStyle name="_Debtors Summary_Book12" xfId="4937"/>
    <cellStyle name="_Debtors Summary_Deal Related Cost" xfId="4938"/>
    <cellStyle name="_Debtors Summary_Deal Related Cost_Book12" xfId="4939"/>
    <cellStyle name="_Debtors Summary_IBG package" xfId="4940"/>
    <cellStyle name="_Debtors Summary_Template#5_BizOps(apr) (2)" xfId="4941"/>
    <cellStyle name="_Debtors Summary_Updated result" xfId="4942"/>
    <cellStyle name="_Debtors Summary_Updated result_Book12" xfId="4943"/>
    <cellStyle name="_Detail - Investments" xfId="4944"/>
    <cellStyle name="_Equinox 6" xfId="4945"/>
    <cellStyle name="_Equinox 9" xfId="4946"/>
    <cellStyle name="_Equinox Asia" xfId="4947"/>
    <cellStyle name="_Equinox Asia 2" xfId="4948"/>
    <cellStyle name="_Euro" xfId="4949"/>
    <cellStyle name="_FCABS FOD Month End 20080930 - NON-RMBS" xfId="4950"/>
    <cellStyle name="_FCABS FOD Month End 20080930 - RMBS" xfId="4951"/>
    <cellStyle name="_FCABS FOD Month End 20090831 - RMBS_3799432_1 (ADV2_Sydney)" xfId="4952"/>
    <cellStyle name="_FCABS FOD Month End 30062008 (2)" xfId="4953"/>
    <cellStyle name="_FCABS FOD Month End 31012008 (2)" xfId="4954"/>
    <cellStyle name="_FCABS FOD Month End 31032008" xfId="4955"/>
    <cellStyle name="_FCABS FOD Month End 31052008" xfId="4956"/>
    <cellStyle name="_Financials" xfId="4957"/>
    <cellStyle name="_FP" xfId="4958"/>
    <cellStyle name="_GR Summary" xfId="4959"/>
    <cellStyle name="_Guest Relations Summary" xfId="4960"/>
    <cellStyle name="_Header" xfId="22272"/>
    <cellStyle name="_Header 2" xfId="22313"/>
    <cellStyle name="_Header_alea no colours1" xfId="22162"/>
    <cellStyle name="_Header_alea no colours2" xfId="22158"/>
    <cellStyle name="_Header_alea no colours4" xfId="22160"/>
    <cellStyle name="_Header_Driver Loader" xfId="22271"/>
    <cellStyle name="_Header_drv40r Q1" xfId="22312"/>
    <cellStyle name="_Header_drv42" xfId="22159"/>
    <cellStyle name="_Header_drv42r" xfId="22156"/>
    <cellStyle name="_Header_drv47 Q104" xfId="22157"/>
    <cellStyle name="_Header_drv55r" xfId="22153"/>
    <cellStyle name="_Header_drv65r" xfId="22155"/>
    <cellStyle name="_Header_Fund Lookup" xfId="22270"/>
    <cellStyle name="_Header_IRIS2" xfId="22311"/>
    <cellStyle name="_Header_Master lookup - Aug (values only)" xfId="22154"/>
    <cellStyle name="_Header_MIS2" xfId="22150"/>
    <cellStyle name="_Header_MIS5" xfId="22152"/>
    <cellStyle name="_Header_sample of drv70 Q105 d" xfId="22269"/>
    <cellStyle name="_Header_Timesheets - MIT2 May'11" xfId="22310"/>
    <cellStyle name="_Header_Timesheets - SUPER May'11" xfId="22151"/>
    <cellStyle name="_Heading" xfId="4961"/>
    <cellStyle name="_Highlight" xfId="4962"/>
    <cellStyle name="_IFS170 Deutsche Expenses_Domestic_Dec 11" xfId="4963"/>
    <cellStyle name="_IFS170 Deutsche Expenses_Domestic_Dec 11_Panagora RBZQ Expenses Mar-2013" xfId="4964"/>
    <cellStyle name="_IFS170 Deutsche Expenses_Domestic_Dec 11_Panagora RBZQ Expenses Oct-2012" xfId="4965"/>
    <cellStyle name="_Impaired Assets (Sharepoint)" xfId="4966"/>
    <cellStyle name="_Impaired Assets Pivot" xfId="4967"/>
    <cellStyle name="_Index" xfId="4968"/>
    <cellStyle name="_Intnl FOF ROR" xfId="4969"/>
    <cellStyle name="_July" xfId="4970"/>
    <cellStyle name="_KRIF Balance sheet  Income ststement" xfId="4971"/>
    <cellStyle name="_KRIF Balance sheet  Income ststement (Nov)" xfId="4972"/>
    <cellStyle name="_KRIF Balance sheet  Income ststement (Nov)_Quarter ending 31 Dec 2003" xfId="4973"/>
    <cellStyle name="_KRIF Balance sheet  Income ststement(011204)" xfId="4974"/>
    <cellStyle name="_KRIF Balance sheet  Income ststement1" xfId="4975"/>
    <cellStyle name="_KRIF Balance sheet  Income ststement1_Quarter ending 31 Dec 2003" xfId="4976"/>
    <cellStyle name="_KRIF BSPL(Oct)" xfId="4977"/>
    <cellStyle name="_KRIF BSPL(Oct)_Quarter ending 31 Dec 2003" xfId="4978"/>
    <cellStyle name="_KRIF_FS_SEP" xfId="4979"/>
    <cellStyle name="_KRIF_FS_SEP_Quarter ending 31 Dec 2003" xfId="4980"/>
    <cellStyle name="_Leadsheet" xfId="4981"/>
    <cellStyle name="_Leadsheet_2546089_1" xfId="4982"/>
    <cellStyle name="_Leadsheet_Book12" xfId="4983"/>
    <cellStyle name="_Leadsheet_Deal Related Cost" xfId="4984"/>
    <cellStyle name="_Leadsheet_IBG package" xfId="4985"/>
    <cellStyle name="_Leadsheet_Template#5_BizOps(apr) (2)" xfId="4986"/>
    <cellStyle name="_Leadsheet_Updated result" xfId="4987"/>
    <cellStyle name="_M9BD posting and recon Dec 11" xfId="4988"/>
    <cellStyle name="_M9BD posting and recon Dec 11_Panagora RBZQ Expenses Mar-2013" xfId="4989"/>
    <cellStyle name="_M9BD posting and recon Dec 11_Panagora RBZQ Expenses Oct-2012" xfId="4990"/>
    <cellStyle name="_M9BK EXPENSE Dec 2011" xfId="4991"/>
    <cellStyle name="_M9BK EXPENSE Dec 2011_Panagora RBZQ Expenses Mar-2013" xfId="4992"/>
    <cellStyle name="_M9BK EXPENSE Dec 2011_Panagora RBZQ Expenses Oct-2012" xfId="4993"/>
    <cellStyle name="_MacCap ADV Summary" xfId="4994"/>
    <cellStyle name="_May" xfId="4995"/>
    <cellStyle name="_MC PRI" xfId="4996"/>
    <cellStyle name="_MCADV" xfId="4997"/>
    <cellStyle name="_MQ Managed Accounts" xfId="4998"/>
    <cellStyle name="_MQ Managed Accounts - NAV" xfId="4999"/>
    <cellStyle name="_Multiple" xfId="5000"/>
    <cellStyle name="_MultipleSpace" xfId="5001"/>
    <cellStyle name="_Realised Gain - Loss" xfId="5002"/>
    <cellStyle name="_Recon" xfId="5003"/>
    <cellStyle name="_Recon_1625774_1" xfId="5004"/>
    <cellStyle name="_Redemption" xfId="5005"/>
    <cellStyle name="_Resource Fee TB" xfId="5006"/>
    <cellStyle name="_Row1" xfId="22147"/>
    <cellStyle name="_Row1 2" xfId="22149"/>
    <cellStyle name="_Row1_alea no colours1" xfId="22268"/>
    <cellStyle name="_Row1_alea no colours2" xfId="22309"/>
    <cellStyle name="_Row1_alea no colours4" xfId="22148"/>
    <cellStyle name="_Row1_Driver Loader" xfId="22144"/>
    <cellStyle name="_Row1_drv40r Q1" xfId="22146"/>
    <cellStyle name="_Row1_drv42" xfId="22267"/>
    <cellStyle name="_Row1_drv42r" xfId="22308"/>
    <cellStyle name="_Row1_drv47 Q104" xfId="22145"/>
    <cellStyle name="_Row1_drv55r" xfId="22141"/>
    <cellStyle name="_Row1_drv65r" xfId="22143"/>
    <cellStyle name="_Row1_Fund Lookup" xfId="22266"/>
    <cellStyle name="_Row1_HC Loader" xfId="22307"/>
    <cellStyle name="_Row1_IRIS2" xfId="22142"/>
    <cellStyle name="_Row1_IRIS3" xfId="22138"/>
    <cellStyle name="_Row1_IRIS5" xfId="22140"/>
    <cellStyle name="_Row1_IRIS7" xfId="22265"/>
    <cellStyle name="_Row1_IRIS9" xfId="22306"/>
    <cellStyle name="_Row1_Master lookup - Aug (values only)" xfId="22139"/>
    <cellStyle name="_Row1_MIS2" xfId="22135"/>
    <cellStyle name="_Row1_sample of drv70 Q105 d" xfId="22137"/>
    <cellStyle name="_Row1_Timesheets - MIT2 May'11" xfId="22264"/>
    <cellStyle name="_Row1_Timesheets - SUPER May'11" xfId="22305"/>
    <cellStyle name="_Row2" xfId="22136"/>
    <cellStyle name="_Row2 2" xfId="22132"/>
    <cellStyle name="_Row2_alea no colours1" xfId="22134"/>
    <cellStyle name="_Row2_alea no colours2" xfId="22263"/>
    <cellStyle name="_Row2_alea no colours4" xfId="22304"/>
    <cellStyle name="_Row2_Driver Loader" xfId="22133"/>
    <cellStyle name="_Row2_drv40r Q1" xfId="22129"/>
    <cellStyle name="_Row2_drv42" xfId="22131"/>
    <cellStyle name="_Row2_drv42r" xfId="22262"/>
    <cellStyle name="_Row2_drv47 Q104" xfId="22303"/>
    <cellStyle name="_Row2_drv55r" xfId="22130"/>
    <cellStyle name="_Row2_drv65r" xfId="22126"/>
    <cellStyle name="_Row2_Fund Lookup" xfId="22128"/>
    <cellStyle name="_Row2_IRIS2" xfId="22261"/>
    <cellStyle name="_Row2_Master lookup - Aug (values only)" xfId="22302"/>
    <cellStyle name="_Row2_MIS2" xfId="22127"/>
    <cellStyle name="_Row2_MIS5" xfId="22123"/>
    <cellStyle name="_Row2_sample of drv70 Q105 d" xfId="22125"/>
    <cellStyle name="_Row2_Timesheets - MIT2 May'11" xfId="22260"/>
    <cellStyle name="_Row2_Timesheets - SUPER May'11" xfId="22301"/>
    <cellStyle name="_Row3" xfId="22124"/>
    <cellStyle name="_Row3 2" xfId="22120"/>
    <cellStyle name="_Row3_alea no colours1" xfId="22122"/>
    <cellStyle name="_Row3_alea no colours2" xfId="22259"/>
    <cellStyle name="_Row3_alea no colours4" xfId="22300"/>
    <cellStyle name="_Row3_Driver Loader" xfId="22121"/>
    <cellStyle name="_Row3_drv40r Q1" xfId="22117"/>
    <cellStyle name="_Row3_drv42" xfId="22119"/>
    <cellStyle name="_Row3_drv42r" xfId="22258"/>
    <cellStyle name="_Row3_drv47 Q104" xfId="22299"/>
    <cellStyle name="_Row3_drv55r" xfId="22118"/>
    <cellStyle name="_Row3_drv65r" xfId="22114"/>
    <cellStyle name="_Row3_Fund Lookup" xfId="22116"/>
    <cellStyle name="_Row3_IRIS2" xfId="22257"/>
    <cellStyle name="_Row3_Master lookup - Aug (values only)" xfId="22298"/>
    <cellStyle name="_Row3_MIS2" xfId="22115"/>
    <cellStyle name="_Row3_MIS5" xfId="22112"/>
    <cellStyle name="_Row3_sample of drv70 Q105 d" xfId="22113"/>
    <cellStyle name="_Row3_Timesheets - MIT2 May'11" xfId="22109"/>
    <cellStyle name="_Row3_Timesheets - SUPER May'11" xfId="22111"/>
    <cellStyle name="_Row4" xfId="22256"/>
    <cellStyle name="_Row4 2" xfId="22297"/>
    <cellStyle name="_Row4_alea no colours1" xfId="22110"/>
    <cellStyle name="_Row4_alea no colours2" xfId="22106"/>
    <cellStyle name="_Row4_alea no colours4" xfId="22108"/>
    <cellStyle name="_Row4_Driver Loader" xfId="22255"/>
    <cellStyle name="_Row4_drv40r Q1" xfId="22296"/>
    <cellStyle name="_Row4_drv42" xfId="22107"/>
    <cellStyle name="_Row4_drv42r" xfId="22104"/>
    <cellStyle name="_Row4_drv47 Q104" xfId="22105"/>
    <cellStyle name="_Row4_drv55r" xfId="22101"/>
    <cellStyle name="_Row4_drv65r" xfId="22103"/>
    <cellStyle name="_Row4_Fund Lookup" xfId="22254"/>
    <cellStyle name="_Row4_IRIS2" xfId="22295"/>
    <cellStyle name="_Row4_Master lookup - Aug (values only)" xfId="22102"/>
    <cellStyle name="_Row4_MIS2" xfId="22098"/>
    <cellStyle name="_Row4_MIS5" xfId="22100"/>
    <cellStyle name="_Row4_sample of drv70 Q105 d" xfId="22253"/>
    <cellStyle name="_Row4_Timesheets - MIT2 May'11" xfId="22294"/>
    <cellStyle name="_Row4_Timesheets - SUPER May'11" xfId="22099"/>
    <cellStyle name="_Row5" xfId="22095"/>
    <cellStyle name="_Row5 2" xfId="22097"/>
    <cellStyle name="_Row5_alea no colours1" xfId="22252"/>
    <cellStyle name="_Row5_alea no colours2" xfId="22293"/>
    <cellStyle name="_Row5_alea no colours4" xfId="22096"/>
    <cellStyle name="_Row5_Driver Loader" xfId="22092"/>
    <cellStyle name="_Row5_drv40r Q1" xfId="22094"/>
    <cellStyle name="_Row5_drv42" xfId="22251"/>
    <cellStyle name="_Row5_drv42r" xfId="22292"/>
    <cellStyle name="_Row5_drv47 Q104" xfId="22093"/>
    <cellStyle name="_Row5_drv55r" xfId="22016"/>
    <cellStyle name="_Row5_drv65r" xfId="22015"/>
    <cellStyle name="_Row5_Fund Lookup" xfId="22014"/>
    <cellStyle name="_Row5_IRIS2" xfId="22013"/>
    <cellStyle name="_Row5_Master lookup - Aug (values only)" xfId="22012"/>
    <cellStyle name="_Row5_MIS2" xfId="22011"/>
    <cellStyle name="_Row5_MIS5" xfId="22010"/>
    <cellStyle name="_Row5_sample of drv70 Q105 d" xfId="22009"/>
    <cellStyle name="_Row5_Timesheets - MIT2 May'11" xfId="22008"/>
    <cellStyle name="_Row5_Timesheets - SUPER May'11" xfId="22007"/>
    <cellStyle name="_Row6" xfId="22091"/>
    <cellStyle name="_Row6 2" xfId="22327"/>
    <cellStyle name="_Row6_alea no colours1" xfId="22328"/>
    <cellStyle name="_Row6_alea no colours2" xfId="22329"/>
    <cellStyle name="_Row6_alea no colours4" xfId="22330"/>
    <cellStyle name="_Row6_Driver Loader" xfId="22331"/>
    <cellStyle name="_Row6_drv40r Q1" xfId="22332"/>
    <cellStyle name="_Row6_drv42" xfId="22333"/>
    <cellStyle name="_Row6_drv42r" xfId="22334"/>
    <cellStyle name="_Row6_drv47 Q104" xfId="22335"/>
    <cellStyle name="_Row6_drv55r" xfId="22336"/>
    <cellStyle name="_Row6_drv65r" xfId="22337"/>
    <cellStyle name="_Row6_Fund Lookup" xfId="22338"/>
    <cellStyle name="_Row6_IRIS2" xfId="22339"/>
    <cellStyle name="_Row6_Master lookup - Aug (values only)" xfId="22340"/>
    <cellStyle name="_Row6_MIS2" xfId="22341"/>
    <cellStyle name="_Row6_MIS5" xfId="22342"/>
    <cellStyle name="_Row6_sample of drv70 Q105 d" xfId="22343"/>
    <cellStyle name="_Row6_Timesheets - MIT2 May'11" xfId="22344"/>
    <cellStyle name="_Row6_Timesheets - SUPER May'11" xfId="22345"/>
    <cellStyle name="_Row7" xfId="22346"/>
    <cellStyle name="_Row7 2" xfId="22347"/>
    <cellStyle name="_Row7 2 2" xfId="22348"/>
    <cellStyle name="_Row7_alea no colours1" xfId="22349"/>
    <cellStyle name="_Row7_alea no colours2" xfId="22350"/>
    <cellStyle name="_Row7_alea no colours2 2" xfId="22351"/>
    <cellStyle name="_Row7_alea no colours4" xfId="22352"/>
    <cellStyle name="_Row7_alea no colours4 2" xfId="22353"/>
    <cellStyle name="_Row7_Driver Loader" xfId="22354"/>
    <cellStyle name="_Row7_Driver Loader 2" xfId="22355"/>
    <cellStyle name="_Row7_drv40r Q1" xfId="22356"/>
    <cellStyle name="_Row7_drv40r Q1 2" xfId="22357"/>
    <cellStyle name="_Row7_drv42" xfId="22358"/>
    <cellStyle name="_Row7_drv42 2" xfId="22359"/>
    <cellStyle name="_Row7_drv42r" xfId="22360"/>
    <cellStyle name="_Row7_drv42r 2" xfId="22361"/>
    <cellStyle name="_Row7_drv47 Q104" xfId="22362"/>
    <cellStyle name="_Row7_drv47 Q104 2" xfId="22363"/>
    <cellStyle name="_Row7_drv55r" xfId="22364"/>
    <cellStyle name="_Row7_drv55r 2" xfId="22365"/>
    <cellStyle name="_Row7_drv65r" xfId="22366"/>
    <cellStyle name="_Row7_drv65r 2" xfId="22367"/>
    <cellStyle name="_Row7_Fund Lookup" xfId="22368"/>
    <cellStyle name="_Row7_IRIS2" xfId="22369"/>
    <cellStyle name="_Row7_Master lookup - Aug (values only)" xfId="22370"/>
    <cellStyle name="_Row7_MIS2" xfId="22371"/>
    <cellStyle name="_Row7_MIS2 2" xfId="22372"/>
    <cellStyle name="_Row7_MIS5" xfId="22373"/>
    <cellStyle name="_Row7_MIS5 2" xfId="22374"/>
    <cellStyle name="_Row7_sample of drv70 Q105 d" xfId="22375"/>
    <cellStyle name="_Row7_sample of drv70 Q105 d 2" xfId="22376"/>
    <cellStyle name="_Row7_Timesheets - MIT2 May'11" xfId="22377"/>
    <cellStyle name="_Row7_Timesheets - SUPER May'11" xfId="22378"/>
    <cellStyle name="_scenarios 1 (2)" xfId="5007"/>
    <cellStyle name="_SF-1 03-30-07" xfId="5008"/>
    <cellStyle name="_SF-1 03-30-07_1625774_1" xfId="5009"/>
    <cellStyle name="_SF-1 03-30-07_Detail - Investments" xfId="5010"/>
    <cellStyle name="_Sheet1" xfId="5011"/>
    <cellStyle name="_Sheet1_1" xfId="5012"/>
    <cellStyle name="_Sheet1_1625774_1" xfId="5013"/>
    <cellStyle name="_Sheet1_Book12" xfId="5014"/>
    <cellStyle name="_Sheet1_Deal Related Cost" xfId="5015"/>
    <cellStyle name="_Sheet1_Detail - Investments" xfId="5016"/>
    <cellStyle name="_Sheet1_IBG package" xfId="5017"/>
    <cellStyle name="_Sheet1_Impaired Assets (Sharepoint)" xfId="5018"/>
    <cellStyle name="_Sheet1_Impaired Assets Pivot" xfId="5019"/>
    <cellStyle name="_Sheet1_Template#5_BizOps(apr) (2)" xfId="5020"/>
    <cellStyle name="_Sheet1_Updated result" xfId="5021"/>
    <cellStyle name="_Sheet2" xfId="5022"/>
    <cellStyle name="_Sheet3" xfId="5023"/>
    <cellStyle name="_Sheet3_1625774_1" xfId="5024"/>
    <cellStyle name="_Sheet3_Detail - Investments" xfId="5025"/>
    <cellStyle name="_Shiprock v1" xfId="5026"/>
    <cellStyle name="_Shiprock v1_1625774_1" xfId="5027"/>
    <cellStyle name="_Shiprock v1_Detail - Investments" xfId="5028"/>
    <cellStyle name="_SSGA INT ROR" xfId="5029"/>
    <cellStyle name="_SubHeading" xfId="5030"/>
    <cellStyle name="_Summary - Investments" xfId="5031"/>
    <cellStyle name="_Summary - Investments_1" xfId="5032"/>
    <cellStyle name="_Summary - Investments_1_1625774_1" xfId="5033"/>
    <cellStyle name="_Summary by location " xfId="5034"/>
    <cellStyle name="_Summary by location _Book12" xfId="5035"/>
    <cellStyle name="_Summary by location _Deal Related Cost" xfId="5036"/>
    <cellStyle name="_Summary by location _IBG package" xfId="5037"/>
    <cellStyle name="_Summary by location _Template#5_BizOps(apr) (2)" xfId="5038"/>
    <cellStyle name="_Summary by location _Updated result" xfId="5039"/>
    <cellStyle name="_Summary SPEC" xfId="5040"/>
    <cellStyle name="_Table" xfId="5041"/>
    <cellStyle name="_Table_UPL (SA) statutory accounts 2010 FINAL" xfId="5042"/>
    <cellStyle name="_TableHead" xfId="5043"/>
    <cellStyle name="_TableHead 2" xfId="5044"/>
    <cellStyle name="_TableHead_UPL (SA) statutory accounts 2010 FINAL" xfId="5045"/>
    <cellStyle name="_TableHead_UPL (SA) statutory accounts 2010 FINAL 2" xfId="5046"/>
    <cellStyle name="_TableRowHead" xfId="5047"/>
    <cellStyle name="_TableSuperHead" xfId="5048"/>
    <cellStyle name="_Template#5_BizOps(apr) (2)" xfId="5049"/>
    <cellStyle name="_Units" xfId="5050"/>
    <cellStyle name="_X-rates" xfId="5051"/>
    <cellStyle name="_X-rates_2546089_1" xfId="5052"/>
    <cellStyle name="_X-rates_Book12" xfId="5053"/>
    <cellStyle name="_X-rates_Deal Related Cost" xfId="5054"/>
    <cellStyle name="_X-rates_IBG package" xfId="5055"/>
    <cellStyle name="_X-rates_Template#5_BizOps(apr) (2)" xfId="5056"/>
    <cellStyle name="_X-rates_Updated result" xfId="5057"/>
    <cellStyle name="_고정자산v-last" xfId="5058"/>
    <cellStyle name="_고정자산v-last 2" xfId="5059"/>
    <cellStyle name="_고정자산v-last 3" xfId="5060"/>
    <cellStyle name="_고정자산v-last_15. AFSL Requirements" xfId="5061"/>
    <cellStyle name="_고정자산v-last_4. Sign Off" xfId="5062"/>
    <cellStyle name="_고정자산v-last_84066_1" xfId="5063"/>
    <cellStyle name="_고정자산v-last_Book12" xfId="5064"/>
    <cellStyle name="_고정자산v-last_Book2" xfId="5065"/>
    <cellStyle name="_고정자산v-last_Book2 2" xfId="5066"/>
    <cellStyle name="_고정자산v-last_Book2 3" xfId="5067"/>
    <cellStyle name="_고정자산v-last_Book2_15. AFSL Requirements" xfId="5068"/>
    <cellStyle name="_고정자산v-last_Book2_4. Sign Off" xfId="5069"/>
    <cellStyle name="_고정자산v-last_Book2_84066_1" xfId="5070"/>
    <cellStyle name="_고정자산v-last_Book2_Book12" xfId="5071"/>
    <cellStyle name="_고정자산v-last_Book2_DEBTORS AGEING TEMPLATE_05 2008 (2)" xfId="5072"/>
    <cellStyle name="_고정자산v-last_Book2_Debtors ageing-2008 APR_MSKL (2)" xfId="5073"/>
    <cellStyle name="_고정자산v-last_Book2_Debtors ageing-2008 MAY_MSKL (2)" xfId="5074"/>
    <cellStyle name="_고정자산v-last_Book2_Tokyo Reforecast (19_12_05)" xfId="5075"/>
    <cellStyle name="_고정자산v-last_Book2_Tokyo Reforecast (19_12_05)_Book12" xfId="5076"/>
    <cellStyle name="_고정자산v-last_DEBTORS AGEING TEMPLATE_05 2008 (2)" xfId="5077"/>
    <cellStyle name="_고정자산v-last_Debtors ageing-2008 APR_MSKL (2)" xfId="5078"/>
    <cellStyle name="_고정자산v-last_Debtors ageing-2008 MAY_MSKL (2)" xfId="5079"/>
    <cellStyle name="_고정자산v-last_DEP&amp;LOAN REPAYMENT&amp;BOOKSUM_0509" xfId="5080"/>
    <cellStyle name="_고정자산v-last_DEP&amp;LOAN REPAYMENT&amp;BOOKSUM_0509 2" xfId="5081"/>
    <cellStyle name="_고정자산v-last_DEP&amp;LOAN REPAYMENT&amp;BOOKSUM_0509 3" xfId="5082"/>
    <cellStyle name="_고정자산v-last_DEP&amp;LOAN REPAYMENT&amp;BOOKSUM_0509_15. AFSL Requirements" xfId="5083"/>
    <cellStyle name="_고정자산v-last_DEP&amp;LOAN REPAYMENT&amp;BOOKSUM_0509_4. Sign Off" xfId="5084"/>
    <cellStyle name="_고정자산v-last_DEP&amp;LOAN REPAYMENT&amp;BOOKSUM_0509_84066_1" xfId="5085"/>
    <cellStyle name="_고정자산v-last_DEP&amp;LOAN REPAYMENT&amp;BOOKSUM_0509_Book12" xfId="5086"/>
    <cellStyle name="_고정자산v-last_DEP&amp;LOAN REPAYMENT&amp;BOOKSUM_0509_DEBTORS AGEING TEMPLATE_05 2008 (2)" xfId="5087"/>
    <cellStyle name="_고정자산v-last_DEP&amp;LOAN REPAYMENT&amp;BOOKSUM_0509_Debtors ageing-2008 APR_MSKL (2)" xfId="5088"/>
    <cellStyle name="_고정자산v-last_DEP&amp;LOAN REPAYMENT&amp;BOOKSUM_0509_Debtors ageing-2008 MAY_MSKL (2)" xfId="5089"/>
    <cellStyle name="_고정자산v-last_DEP&amp;LOAN REPAYMENT&amp;BOOKSUM_0509_Tokyo Reforecast (19_12_05)" xfId="5090"/>
    <cellStyle name="_고정자산v-last_DEP&amp;LOAN REPAYMENT&amp;BOOKSUM_0509_Tokyo Reforecast (19_12_05)_Book12" xfId="5091"/>
    <cellStyle name="_고정자산v-last_LOAN REPAYMENT_NOV" xfId="5092"/>
    <cellStyle name="_고정자산v-last_LOAN REPAYMENT_NOV 2" xfId="5093"/>
    <cellStyle name="_고정자산v-last_LOAN REPAYMENT_NOV 3" xfId="5094"/>
    <cellStyle name="_고정자산v-last_LOAN REPAYMENT_NOV_15. AFSL Requirements" xfId="5095"/>
    <cellStyle name="_고정자산v-last_LOAN REPAYMENT_NOV_4. Sign Off" xfId="5096"/>
    <cellStyle name="_고정자산v-last_LOAN REPAYMENT_NOV_84066_1" xfId="5097"/>
    <cellStyle name="_고정자산v-last_LOAN REPAYMENT_NOV_Book12" xfId="5098"/>
    <cellStyle name="_고정자산v-last_LOAN REPAYMENT_NOV_DEBTORS AGEING TEMPLATE_05 2008 (2)" xfId="5099"/>
    <cellStyle name="_고정자산v-last_LOAN REPAYMENT_NOV_Debtors ageing-2008 APR_MSKL (2)" xfId="5100"/>
    <cellStyle name="_고정자산v-last_LOAN REPAYMENT_NOV_Debtors ageing-2008 MAY_MSKL (2)" xfId="5101"/>
    <cellStyle name="_고정자산v-last_LOAN REPAYMENT_NOV_Tokyo Reforecast (19_12_05)" xfId="5102"/>
    <cellStyle name="_고정자산v-last_LOAN REPAYMENT_NOV_Tokyo Reforecast (19_12_05)_Book12" xfId="5103"/>
    <cellStyle name="_고정자산v-last_MITK REC APRIL2003" xfId="5104"/>
    <cellStyle name="_고정자산v-last_MITK REC APRIL2003 2" xfId="5105"/>
    <cellStyle name="_고정자산v-last_MITK REC APRIL2003 3" xfId="5106"/>
    <cellStyle name="_고정자산v-last_MITK REC APRIL2003_15. AFSL Requirements" xfId="5107"/>
    <cellStyle name="_고정자산v-last_MITK REC APRIL2003_4. Sign Off" xfId="5108"/>
    <cellStyle name="_고정자산v-last_MITK REC APRIL2003_84066_1" xfId="5109"/>
    <cellStyle name="_고정자산v-last_MITK REC APRIL2003_Book12" xfId="5110"/>
    <cellStyle name="_고정자산v-last_MITK REC APRIL2003_DEBTORS AGEING TEMPLATE_05 2008 (2)" xfId="5111"/>
    <cellStyle name="_고정자산v-last_MITK REC APRIL2003_Debtors ageing-2008 APR_MSKL (2)" xfId="5112"/>
    <cellStyle name="_고정자산v-last_MITK REC APRIL2003_Debtors ageing-2008 MAY_MSKL (2)" xfId="5113"/>
    <cellStyle name="_고정자산v-last_MITK REC APRIL2003_Tokyo Reforecast (19_12_05)" xfId="5114"/>
    <cellStyle name="_고정자산v-last_MITK REC APRIL2003_Tokyo Reforecast (19_12_05)_Book12" xfId="5115"/>
    <cellStyle name="_고정자산v-last_MITK Recs APRIL03_0508_JC" xfId="5116"/>
    <cellStyle name="_고정자산v-last_MITK Recs APRIL03_0508_JC 2" xfId="5117"/>
    <cellStyle name="_고정자산v-last_MITK Recs APRIL03_0508_JC 3" xfId="5118"/>
    <cellStyle name="_고정자산v-last_MITK Recs APRIL03_0508_JC_15. AFSL Requirements" xfId="5119"/>
    <cellStyle name="_고정자산v-last_MITK Recs APRIL03_0508_JC_4. Sign Off" xfId="5120"/>
    <cellStyle name="_고정자산v-last_MITK Recs APRIL03_0508_JC_84066_1" xfId="5121"/>
    <cellStyle name="_고정자산v-last_MITK Recs APRIL03_0508_JC_Book12" xfId="5122"/>
    <cellStyle name="_고정자산v-last_MITK Recs APRIL03_0508_JC_DEBTORS AGEING TEMPLATE_05 2008 (2)" xfId="5123"/>
    <cellStyle name="_고정자산v-last_MITK Recs APRIL03_0508_JC_Debtors ageing-2008 APR_MSKL (2)" xfId="5124"/>
    <cellStyle name="_고정자산v-last_MITK Recs APRIL03_0508_JC_Debtors ageing-2008 MAY_MSKL (2)" xfId="5125"/>
    <cellStyle name="_고정자산v-last_MITK Recs APRIL03_0508_JC_Tokyo Reforecast (19_12_05)" xfId="5126"/>
    <cellStyle name="_고정자산v-last_MITK Recs APRIL03_0508_JC_Tokyo Reforecast (19_12_05)_Book12" xfId="5127"/>
    <cellStyle name="_고정자산v-last_MITK Recs AUG 2003.xls" xfId="5128"/>
    <cellStyle name="_고정자산v-last_MITK Recs AUG 2003.xls 2" xfId="5129"/>
    <cellStyle name="_고정자산v-last_MITK Recs AUG 2003.xls 3" xfId="5130"/>
    <cellStyle name="_고정자산v-last_MITK Recs AUG 2003.xls_15. AFSL Requirements" xfId="5131"/>
    <cellStyle name="_고정자산v-last_MITK Recs AUG 2003.xls_4. Sign Off" xfId="5132"/>
    <cellStyle name="_고정자산v-last_MITK Recs AUG 2003.xls_84066_1" xfId="5133"/>
    <cellStyle name="_고정자산v-last_MITK Recs AUG 2003.xls_Book12" xfId="5134"/>
    <cellStyle name="_고정자산v-last_MITK Recs AUG 2003.xls_DEBTORS AGEING TEMPLATE_05 2008 (2)" xfId="5135"/>
    <cellStyle name="_고정자산v-last_MITK Recs AUG 2003.xls_Debtors ageing-2008 APR_MSKL (2)" xfId="5136"/>
    <cellStyle name="_고정자산v-last_MITK Recs AUG 2003.xls_Debtors ageing-2008 MAY_MSKL (2)" xfId="5137"/>
    <cellStyle name="_고정자산v-last_MITK Recs AUG 2003.xls_Tokyo Reforecast (19_12_05)" xfId="5138"/>
    <cellStyle name="_고정자산v-last_MITK Recs AUG 2003.xls_Tokyo Reforecast (19_12_05)_Book12" xfId="5139"/>
    <cellStyle name="_고정자산v-last_MITK Recs JULY 2003.xls" xfId="5140"/>
    <cellStyle name="_고정자산v-last_MITK Recs JULY 2003.xls 2" xfId="5141"/>
    <cellStyle name="_고정자산v-last_MITK Recs JULY 2003.xls 3" xfId="5142"/>
    <cellStyle name="_고정자산v-last_MITK Recs JULY 2003.xls_15. AFSL Requirements" xfId="5143"/>
    <cellStyle name="_고정자산v-last_MITK Recs JULY 2003.xls_4. Sign Off" xfId="5144"/>
    <cellStyle name="_고정자산v-last_MITK Recs JULY 2003.xls_84066_1" xfId="5145"/>
    <cellStyle name="_고정자산v-last_MITK Recs JULY 2003.xls_Book12" xfId="5146"/>
    <cellStyle name="_고정자산v-last_MITK Recs JULY 2003.xls_DEBTORS AGEING TEMPLATE_05 2008 (2)" xfId="5147"/>
    <cellStyle name="_고정자산v-last_MITK Recs JULY 2003.xls_Debtors ageing-2008 APR_MSKL (2)" xfId="5148"/>
    <cellStyle name="_고정자산v-last_MITK Recs JULY 2003.xls_Debtors ageing-2008 MAY_MSKL (2)" xfId="5149"/>
    <cellStyle name="_고정자산v-last_MITK Recs JULY 2003.xls_Tokyo Reforecast (19_12_05)" xfId="5150"/>
    <cellStyle name="_고정자산v-last_MITK Recs JULY 2003.xls_Tokyo Reforecast (19_12_05)_Book12" xfId="5151"/>
    <cellStyle name="_고정자산v-last_MITK Recs JUN 2003_0708.xls" xfId="5152"/>
    <cellStyle name="_고정자산v-last_MITK Recs JUN 2003_0708.xls 2" xfId="5153"/>
    <cellStyle name="_고정자산v-last_MITK Recs JUN 2003_0708.xls 3" xfId="5154"/>
    <cellStyle name="_고정자산v-last_MITK Recs JUN 2003_0708.xls_15. AFSL Requirements" xfId="5155"/>
    <cellStyle name="_고정자산v-last_MITK Recs JUN 2003_0708.xls_4. Sign Off" xfId="5156"/>
    <cellStyle name="_고정자산v-last_MITK Recs JUN 2003_0708.xls_84066_1" xfId="5157"/>
    <cellStyle name="_고정자산v-last_MITK Recs JUN 2003_0708.xls_Book12" xfId="5158"/>
    <cellStyle name="_고정자산v-last_MITK Recs JUN 2003_0708.xls_DEBTORS AGEING TEMPLATE_05 2008 (2)" xfId="5159"/>
    <cellStyle name="_고정자산v-last_MITK Recs JUN 2003_0708.xls_Debtors ageing-2008 APR_MSKL (2)" xfId="5160"/>
    <cellStyle name="_고정자산v-last_MITK Recs JUN 2003_0708.xls_Debtors ageing-2008 MAY_MSKL (2)" xfId="5161"/>
    <cellStyle name="_고정자산v-last_MITK Recs JUN 2003_0708.xls_Tokyo Reforecast (19_12_05)" xfId="5162"/>
    <cellStyle name="_고정자산v-last_MITK Recs JUN 2003_0708.xls_Tokyo Reforecast (19_12_05)_Book12" xfId="5163"/>
    <cellStyle name="_고정자산v-last_MITK Recs JUNE 2003_0705.xls" xfId="5164"/>
    <cellStyle name="_고정자산v-last_MITK Recs JUNE 2003_0705.xls 2" xfId="5165"/>
    <cellStyle name="_고정자산v-last_MITK Recs JUNE 2003_0705.xls 3" xfId="5166"/>
    <cellStyle name="_고정자산v-last_MITK Recs JUNE 2003_0705.xls_15. AFSL Requirements" xfId="5167"/>
    <cellStyle name="_고정자산v-last_MITK Recs JUNE 2003_0705.xls_4. Sign Off" xfId="5168"/>
    <cellStyle name="_고정자산v-last_MITK Recs JUNE 2003_0705.xls_84066_1" xfId="5169"/>
    <cellStyle name="_고정자산v-last_MITK Recs JUNE 2003_0705.xls_Book12" xfId="5170"/>
    <cellStyle name="_고정자산v-last_MITK Recs JUNE 2003_0705.xls_DEBTORS AGEING TEMPLATE_05 2008 (2)" xfId="5171"/>
    <cellStyle name="_고정자산v-last_MITK Recs JUNE 2003_0705.xls_Debtors ageing-2008 APR_MSKL (2)" xfId="5172"/>
    <cellStyle name="_고정자산v-last_MITK Recs JUNE 2003_0705.xls_Debtors ageing-2008 MAY_MSKL (2)" xfId="5173"/>
    <cellStyle name="_고정자산v-last_MITK Recs JUNE 2003_0705.xls_Tokyo Reforecast (19_12_05)" xfId="5174"/>
    <cellStyle name="_고정자산v-last_MITK Recs JUNE 2003_0705.xls_Tokyo Reforecast (19_12_05)_Book12" xfId="5175"/>
    <cellStyle name="_고정자산v-last_MITK Recs MAY 2003_0604.xls" xfId="5176"/>
    <cellStyle name="_고정자산v-last_MITK Recs MAY 2003_0604.xls 2" xfId="5177"/>
    <cellStyle name="_고정자산v-last_MITK Recs MAY 2003_0604.xls 3" xfId="5178"/>
    <cellStyle name="_고정자산v-last_MITK Recs MAY 2003_0604.xls_15. AFSL Requirements" xfId="5179"/>
    <cellStyle name="_고정자산v-last_MITK Recs MAY 2003_0604.xls_4. Sign Off" xfId="5180"/>
    <cellStyle name="_고정자산v-last_MITK Recs MAY 2003_0604.xls_84066_1" xfId="5181"/>
    <cellStyle name="_고정자산v-last_MITK Recs MAY 2003_0604.xls_Book12" xfId="5182"/>
    <cellStyle name="_고정자산v-last_MITK Recs MAY 2003_0604.xls_DEBTORS AGEING TEMPLATE_05 2008 (2)" xfId="5183"/>
    <cellStyle name="_고정자산v-last_MITK Recs MAY 2003_0604.xls_Debtors ageing-2008 APR_MSKL (2)" xfId="5184"/>
    <cellStyle name="_고정자산v-last_MITK Recs MAY 2003_0604.xls_Debtors ageing-2008 MAY_MSKL (2)" xfId="5185"/>
    <cellStyle name="_고정자산v-last_MITK Recs MAY 2003_0604.xls_Tokyo Reforecast (19_12_05)" xfId="5186"/>
    <cellStyle name="_고정자산v-last_MITK Recs MAY 2003_0604.xls_Tokyo Reforecast (19_12_05)_Book12" xfId="5187"/>
    <cellStyle name="_고정자산v-last_MITK Recs MAY 2003_0616.xls" xfId="5188"/>
    <cellStyle name="_고정자산v-last_MITK Recs MAY 2003_0616.xls 2" xfId="5189"/>
    <cellStyle name="_고정자산v-last_MITK Recs MAY 2003_0616.xls 3" xfId="5190"/>
    <cellStyle name="_고정자산v-last_MITK Recs MAY 2003_0616.xls_15. AFSL Requirements" xfId="5191"/>
    <cellStyle name="_고정자산v-last_MITK Recs MAY 2003_0616.xls_4. Sign Off" xfId="5192"/>
    <cellStyle name="_고정자산v-last_MITK Recs MAY 2003_0616.xls_84066_1" xfId="5193"/>
    <cellStyle name="_고정자산v-last_MITK Recs MAY 2003_0616.xls_Book12" xfId="5194"/>
    <cellStyle name="_고정자산v-last_MITK Recs MAY 2003_0616.xls_DEBTORS AGEING TEMPLATE_05 2008 (2)" xfId="5195"/>
    <cellStyle name="_고정자산v-last_MITK Recs MAY 2003_0616.xls_Debtors ageing-2008 APR_MSKL (2)" xfId="5196"/>
    <cellStyle name="_고정자산v-last_MITK Recs MAY 2003_0616.xls_Debtors ageing-2008 MAY_MSKL (2)" xfId="5197"/>
    <cellStyle name="_고정자산v-last_MITK Recs MAY 2003_0616.xls_Tokyo Reforecast (19_12_05)" xfId="5198"/>
    <cellStyle name="_고정자산v-last_MITK Recs MAY 2003_0616.xls_Tokyo Reforecast (19_12_05)_Book12" xfId="5199"/>
    <cellStyle name="_고정자산v-last_MITK Recs MAY 2003_0707.xls" xfId="5200"/>
    <cellStyle name="_고정자산v-last_MITK Recs MAY 2003_0707.xls 2" xfId="5201"/>
    <cellStyle name="_고정자산v-last_MITK Recs MAY 2003_0707.xls 3" xfId="5202"/>
    <cellStyle name="_고정자산v-last_MITK Recs MAY 2003_0707.xls_15. AFSL Requirements" xfId="5203"/>
    <cellStyle name="_고정자산v-last_MITK Recs MAY 2003_0707.xls_4. Sign Off" xfId="5204"/>
    <cellStyle name="_고정자산v-last_MITK Recs MAY 2003_0707.xls_84066_1" xfId="5205"/>
    <cellStyle name="_고정자산v-last_MITK Recs MAY 2003_0707.xls_Book12" xfId="5206"/>
    <cellStyle name="_고정자산v-last_MITK Recs MAY 2003_0707.xls_DEBTORS AGEING TEMPLATE_05 2008 (2)" xfId="5207"/>
    <cellStyle name="_고정자산v-last_MITK Recs MAY 2003_0707.xls_Debtors ageing-2008 APR_MSKL (2)" xfId="5208"/>
    <cellStyle name="_고정자산v-last_MITK Recs MAY 2003_0707.xls_Debtors ageing-2008 MAY_MSKL (2)" xfId="5209"/>
    <cellStyle name="_고정자산v-last_MITK Recs MAY 2003_0707.xls_Tokyo Reforecast (19_12_05)" xfId="5210"/>
    <cellStyle name="_고정자산v-last_MITK Recs MAY 2003_0707.xls_Tokyo Reforecast (19_12_05)_Book12" xfId="5211"/>
    <cellStyle name="_고정자산v-last_MITK Recs MAY 2003_0708.xls" xfId="5212"/>
    <cellStyle name="_고정자산v-last_MITK Recs MAY 2003_0708.xls 2" xfId="5213"/>
    <cellStyle name="_고정자산v-last_MITK Recs MAY 2003_0708.xls 3" xfId="5214"/>
    <cellStyle name="_고정자산v-last_MITK Recs MAY 2003_0708.xls_15. AFSL Requirements" xfId="5215"/>
    <cellStyle name="_고정자산v-last_MITK Recs MAY 2003_0708.xls_4. Sign Off" xfId="5216"/>
    <cellStyle name="_고정자산v-last_MITK Recs MAY 2003_0708.xls_84066_1" xfId="5217"/>
    <cellStyle name="_고정자산v-last_MITK Recs MAY 2003_0708.xls_Book12" xfId="5218"/>
    <cellStyle name="_고정자산v-last_MITK Recs MAY 2003_0708.xls_DEBTORS AGEING TEMPLATE_05 2008 (2)" xfId="5219"/>
    <cellStyle name="_고정자산v-last_MITK Recs MAY 2003_0708.xls_Debtors ageing-2008 APR_MSKL (2)" xfId="5220"/>
    <cellStyle name="_고정자산v-last_MITK Recs MAY 2003_0708.xls_Debtors ageing-2008 MAY_MSKL (2)" xfId="5221"/>
    <cellStyle name="_고정자산v-last_MITK Recs MAY 2003_0708.xls_Tokyo Reforecast (19_12_05)" xfId="5222"/>
    <cellStyle name="_고정자산v-last_MITK Recs MAY 2003_0708.xls_Tokyo Reforecast (19_12_05)_Book12" xfId="5223"/>
    <cellStyle name="_고정자산v-last_MITK Recs NOV2003.xls" xfId="5224"/>
    <cellStyle name="_고정자산v-last_MITK Recs NOV2003.xls 2" xfId="5225"/>
    <cellStyle name="_고정자산v-last_MITK Recs NOV2003.xls 3" xfId="5226"/>
    <cellStyle name="_고정자산v-last_MITK Recs NOV2003.xls_15. AFSL Requirements" xfId="5227"/>
    <cellStyle name="_고정자산v-last_MITK Recs NOV2003.xls_4. Sign Off" xfId="5228"/>
    <cellStyle name="_고정자산v-last_MITK Recs NOV2003.xls_84066_1" xfId="5229"/>
    <cellStyle name="_고정자산v-last_MITK Recs NOV2003.xls_Book12" xfId="5230"/>
    <cellStyle name="_고정자산v-last_MITK Recs NOV2003.xls_DEBTORS AGEING TEMPLATE_05 2008 (2)" xfId="5231"/>
    <cellStyle name="_고정자산v-last_MITK Recs NOV2003.xls_Debtors ageing-2008 APR_MSKL (2)" xfId="5232"/>
    <cellStyle name="_고정자산v-last_MITK Recs NOV2003.xls_Debtors ageing-2008 MAY_MSKL (2)" xfId="5233"/>
    <cellStyle name="_고정자산v-last_MITK Recs NOV2003.xls_Tokyo Reforecast (19_12_05)" xfId="5234"/>
    <cellStyle name="_고정자산v-last_MITK Recs NOV2003.xls_Tokyo Reforecast (19_12_05)_Book12" xfId="5235"/>
    <cellStyle name="_고정자산v-last_MITK Recs SEP 2003.xls" xfId="5236"/>
    <cellStyle name="_고정자산v-last_MITK Recs SEP 2003.xls 2" xfId="5237"/>
    <cellStyle name="_고정자산v-last_MITK Recs SEP 2003.xls 3" xfId="5238"/>
    <cellStyle name="_고정자산v-last_MITK Recs SEP 2003.xls_15. AFSL Requirements" xfId="5239"/>
    <cellStyle name="_고정자산v-last_MITK Recs SEP 2003.xls_4. Sign Off" xfId="5240"/>
    <cellStyle name="_고정자산v-last_MITK Recs SEP 2003.xls_84066_1" xfId="5241"/>
    <cellStyle name="_고정자산v-last_MITK Recs SEP 2003.xls_Book12" xfId="5242"/>
    <cellStyle name="_고정자산v-last_MITK Recs SEP 2003.xls_DEBTORS AGEING TEMPLATE_05 2008 (2)" xfId="5243"/>
    <cellStyle name="_고정자산v-last_MITK Recs SEP 2003.xls_Debtors ageing-2008 APR_MSKL (2)" xfId="5244"/>
    <cellStyle name="_고정자산v-last_MITK Recs SEP 2003.xls_Debtors ageing-2008 MAY_MSKL (2)" xfId="5245"/>
    <cellStyle name="_고정자산v-last_MITK Recs SEP 2003.xls_Tokyo Reforecast (19_12_05)" xfId="5246"/>
    <cellStyle name="_고정자산v-last_MITK Recs SEP 2003.xls_Tokyo Reforecast (19_12_05)_Book12" xfId="5247"/>
    <cellStyle name="_고정자산v-last_MITK3415" xfId="5248"/>
    <cellStyle name="_고정자산v-last_MITK3415 2" xfId="5249"/>
    <cellStyle name="_고정자산v-last_MITK3415 3" xfId="5250"/>
    <cellStyle name="_고정자산v-last_MITK3415_15. AFSL Requirements" xfId="5251"/>
    <cellStyle name="_고정자산v-last_MITK3415_4. Sign Off" xfId="5252"/>
    <cellStyle name="_고정자산v-last_MITK3415_84066_1" xfId="5253"/>
    <cellStyle name="_고정자산v-last_MITK3415_Book12" xfId="5254"/>
    <cellStyle name="_고정자산v-last_MITK3415_DEBTORS AGEING TEMPLATE_05 2008 (2)" xfId="5255"/>
    <cellStyle name="_고정자산v-last_MITK3415_Debtors ageing-2008 APR_MSKL (2)" xfId="5256"/>
    <cellStyle name="_고정자산v-last_MITK3415_Debtors ageing-2008 MAY_MSKL (2)" xfId="5257"/>
    <cellStyle name="_고정자산v-last_MITK3415_Tokyo Reforecast (19_12_05)" xfId="5258"/>
    <cellStyle name="_고정자산v-last_MITK3415_Tokyo Reforecast (19_12_05)_Book12" xfId="5259"/>
    <cellStyle name="_고정자산v-last_Tokyo Reforecast (19_12_05)" xfId="5260"/>
    <cellStyle name="_고정자산v-last_Tokyo Reforecast (19_12_05)_Book12" xfId="5261"/>
    <cellStyle name="{Comma [0]}" xfId="58"/>
    <cellStyle name="{Comma}" xfId="54"/>
    <cellStyle name="{Date}" xfId="64"/>
    <cellStyle name="{Month}" xfId="65"/>
    <cellStyle name="{Percent}" xfId="61"/>
    <cellStyle name="{Thousand [0]}" xfId="62"/>
    <cellStyle name="{Thousand}" xfId="96"/>
    <cellStyle name="{Z'0000(1 dec)}" xfId="100"/>
    <cellStyle name="{Z'0000(4 dec)}" xfId="101"/>
    <cellStyle name="’ê‰ý [0.00]_pr" xfId="5262"/>
    <cellStyle name="’E‰Y [0.00]_PRODUCT DETAIL Q3 (2)_6.Sample ⓒoYAaⓒø¡i￠?¨￡ " xfId="5263"/>
    <cellStyle name="’ê‰ý_product d" xfId="5264"/>
    <cellStyle name="’E‰Y_PRODUCT DETAIL Q3 (2)_6.Sample ⓒoYAaⓒø¡i￠?¨￡ " xfId="5265"/>
    <cellStyle name="¤d¤À¦ì[0]w" xfId="5266"/>
    <cellStyle name="¤d¤À¦ì[0]w 2" xfId="5267"/>
    <cellStyle name="=C:\WINNT35\SYSTEM32\COMMAND.COM" xfId="5268"/>
    <cellStyle name="=C:\WINNT35\SYSTEM32\COMMAND.COM 2" xfId="5269"/>
    <cellStyle name="=C:\WINNT35\SYSTEM32\COMMAND.COM 2 2" xfId="5270"/>
    <cellStyle name="=C:\WINNT35\SYSTEM32\COMMAND.COM 3" xfId="5271"/>
    <cellStyle name="•w€_bookship" xfId="5272"/>
    <cellStyle name="æøè [0.00" xfId="5273"/>
    <cellStyle name="æøè_produ" xfId="5274"/>
    <cellStyle name="êý [0.00]_pr" xfId="5275"/>
    <cellStyle name="êý_product d" xfId="5276"/>
    <cellStyle name="w_bookship" xfId="5277"/>
    <cellStyle name="0,0_x000d__x000a_NA_x000d__x000a_" xfId="5278"/>
    <cellStyle name="0,0_x000d__x000a_NA_x000d__x000a_ 2" xfId="5279"/>
    <cellStyle name="0,0_x000d__x000a_NA_x000d__x000a__1616036_1 (4)" xfId="5280"/>
    <cellStyle name="000S" xfId="5281"/>
    <cellStyle name="¹éºðà²" xfId="5282"/>
    <cellStyle name="20% - Accent1" xfId="22" builtinId="30" customBuiltin="1"/>
    <cellStyle name="20% - Accent1 10" xfId="5283"/>
    <cellStyle name="20% - Accent1 10 2" xfId="5284"/>
    <cellStyle name="20% - Accent1 10 2 2" xfId="5285"/>
    <cellStyle name="20% - Accent1 10 3" xfId="5286"/>
    <cellStyle name="20% - Accent1 10 4" xfId="26259"/>
    <cellStyle name="20% - Accent1 11" xfId="5287"/>
    <cellStyle name="20% - Accent1 11 2" xfId="5288"/>
    <cellStyle name="20% - Accent1 11 3" xfId="26260"/>
    <cellStyle name="20% - Accent1 12" xfId="5289"/>
    <cellStyle name="20% - Accent1 12 2" xfId="5290"/>
    <cellStyle name="20% - Accent1 12 3" xfId="26261"/>
    <cellStyle name="20% - Accent1 13" xfId="5291"/>
    <cellStyle name="20% - Accent1 13 2" xfId="5292"/>
    <cellStyle name="20% - Accent1 13 3" xfId="26262"/>
    <cellStyle name="20% - Accent1 14" xfId="4166"/>
    <cellStyle name="20% - Accent1 14 2" xfId="26263"/>
    <cellStyle name="20% - Accent1 14 3" xfId="22620"/>
    <cellStyle name="20% - Accent1 14 4" xfId="25207"/>
    <cellStyle name="20% - Accent1 14 5" xfId="29596"/>
    <cellStyle name="20% - Accent1 15" xfId="355"/>
    <cellStyle name="20% - Accent1 15 2" xfId="26264"/>
    <cellStyle name="20% - Accent1 15 3" xfId="22619"/>
    <cellStyle name="20% - Accent1 15 4" xfId="25208"/>
    <cellStyle name="20% - Accent1 15 5" xfId="22688"/>
    <cellStyle name="20% - Accent1 16" xfId="26265"/>
    <cellStyle name="20% - Accent1 17" xfId="26266"/>
    <cellStyle name="20% - Accent1 18" xfId="26267"/>
    <cellStyle name="20% - Accent1 19" xfId="26268"/>
    <cellStyle name="20% - Accent1 2" xfId="496"/>
    <cellStyle name="20% - Accent1 2 2" xfId="372"/>
    <cellStyle name="20% - Accent1 2 2 2" xfId="5294"/>
    <cellStyle name="20% - Accent1 2 2 3" xfId="5293"/>
    <cellStyle name="20% - Accent1 2 2 3 2" xfId="26269"/>
    <cellStyle name="20% - Accent1 2 2 3 3" xfId="22616"/>
    <cellStyle name="20% - Accent1 2 2 3 4" xfId="25906"/>
    <cellStyle name="20% - Accent1 2 2 3 5" xfId="29084"/>
    <cellStyle name="20% - Accent1 2 2 4" xfId="21841"/>
    <cellStyle name="20% - Accent1 2 3" xfId="999"/>
    <cellStyle name="20% - Accent1 2 3 2" xfId="5295"/>
    <cellStyle name="20% - Accent1 2 3 2 2" xfId="26270"/>
    <cellStyle name="20% - Accent1 2 3 2 3" xfId="22615"/>
    <cellStyle name="20% - Accent1 2 3 2 4" xfId="25209"/>
    <cellStyle name="20% - Accent1 2 3 2 5" xfId="29597"/>
    <cellStyle name="20% - Accent1 2 3 3" xfId="21791"/>
    <cellStyle name="20% - Accent1 2 4" xfId="1000"/>
    <cellStyle name="20% - Accent1 2 4 2" xfId="5296"/>
    <cellStyle name="20% - Accent1 2 4 2 2" xfId="28675"/>
    <cellStyle name="20% - Accent1 2 4 2 3" xfId="30393"/>
    <cellStyle name="20% - Accent1 2 4 2 4" xfId="25743"/>
    <cellStyle name="20% - Accent1 2 4 2 5" xfId="23202"/>
    <cellStyle name="20% - Accent1 2 4 3" xfId="22461"/>
    <cellStyle name="20% - Accent1 2 4 3 2" xfId="28580"/>
    <cellStyle name="20% - Accent1 2 4 3 3" xfId="30349"/>
    <cellStyle name="20% - Accent1 2 4 3 4" xfId="26189"/>
    <cellStyle name="20% - Accent1 2 4 3 5" xfId="23221"/>
    <cellStyle name="20% - Accent1 2 5" xfId="5297"/>
    <cellStyle name="20% - Accent1 2 5 2" xfId="28676"/>
    <cellStyle name="20% - Accent1 2 5 3" xfId="28602"/>
    <cellStyle name="20% - Accent1 2 6" xfId="5298"/>
    <cellStyle name="20% - Accent1 2 6 2" xfId="5299"/>
    <cellStyle name="20% - Accent1 2 6 3" xfId="5300"/>
    <cellStyle name="20% - Accent1 2 7" xfId="4481"/>
    <cellStyle name="20% - Accent1 2 7 2" xfId="28674"/>
    <cellStyle name="20% - Accent1 2 8" xfId="18974"/>
    <cellStyle name="20% - Accent1 2_Data" xfId="998"/>
    <cellStyle name="20% - Accent1 20" xfId="26271"/>
    <cellStyle name="20% - Accent1 21" xfId="26272"/>
    <cellStyle name="20% - Accent1 22" xfId="26273"/>
    <cellStyle name="20% - Accent1 23" xfId="26274"/>
    <cellStyle name="20% - Accent1 24" xfId="26275"/>
    <cellStyle name="20% - Accent1 25" xfId="26276"/>
    <cellStyle name="20% - Accent1 26" xfId="26277"/>
    <cellStyle name="20% - Accent1 27" xfId="26278"/>
    <cellStyle name="20% - Accent1 28" xfId="26279"/>
    <cellStyle name="20% - Accent1 29" xfId="26280"/>
    <cellStyle name="20% - Accent1 3" xfId="497"/>
    <cellStyle name="20% - Accent1 3 2" xfId="1002"/>
    <cellStyle name="20% - Accent1 3 2 2" xfId="5301"/>
    <cellStyle name="20% - Accent1 3 2 2 2" xfId="26281"/>
    <cellStyle name="20% - Accent1 3 2 2 3" xfId="22608"/>
    <cellStyle name="20% - Accent1 3 2 2 4" xfId="25220"/>
    <cellStyle name="20% - Accent1 3 2 2 5" xfId="29919"/>
    <cellStyle name="20% - Accent1 3 3" xfId="1003"/>
    <cellStyle name="20% - Accent1 3 3 2" xfId="5302"/>
    <cellStyle name="20% - Accent1 3 4" xfId="5303"/>
    <cellStyle name="20% - Accent1 3 5" xfId="4482"/>
    <cellStyle name="20% - Accent1 3_Data" xfId="1001"/>
    <cellStyle name="20% - Accent1 30" xfId="26282"/>
    <cellStyle name="20% - Accent1 31" xfId="28649"/>
    <cellStyle name="20% - Accent1 31 2" xfId="28677"/>
    <cellStyle name="20% - Accent1 4" xfId="495"/>
    <cellStyle name="20% - Accent1 4 10" xfId="5305"/>
    <cellStyle name="20% - Accent1 4 10 2" xfId="5306"/>
    <cellStyle name="20% - Accent1 4 11" xfId="5307"/>
    <cellStyle name="20% - Accent1 4 11 2" xfId="5308"/>
    <cellStyle name="20% - Accent1 4 12" xfId="5309"/>
    <cellStyle name="20% - Accent1 4 13" xfId="5304"/>
    <cellStyle name="20% - Accent1 4 2" xfId="5310"/>
    <cellStyle name="20% - Accent1 4 3" xfId="5311"/>
    <cellStyle name="20% - Accent1 4 4" xfId="5312"/>
    <cellStyle name="20% - Accent1 4 4 2" xfId="5313"/>
    <cellStyle name="20% - Accent1 4 4 2 2" xfId="5314"/>
    <cellStyle name="20% - Accent1 4 4 2 2 2" xfId="5315"/>
    <cellStyle name="20% - Accent1 4 4 2 2 2 2" xfId="5316"/>
    <cellStyle name="20% - Accent1 4 4 2 2 3" xfId="5317"/>
    <cellStyle name="20% - Accent1 4 4 2 2 3 2" xfId="5318"/>
    <cellStyle name="20% - Accent1 4 4 2 2 4" xfId="5319"/>
    <cellStyle name="20% - Accent1 4 4 2 3" xfId="5320"/>
    <cellStyle name="20% - Accent1 4 4 2 3 2" xfId="5321"/>
    <cellStyle name="20% - Accent1 4 4 2 4" xfId="5322"/>
    <cellStyle name="20% - Accent1 4 4 2 4 2" xfId="5323"/>
    <cellStyle name="20% - Accent1 4 4 2 5" xfId="5324"/>
    <cellStyle name="20% - Accent1 4 4 3" xfId="5325"/>
    <cellStyle name="20% - Accent1 4 4 3 2" xfId="5326"/>
    <cellStyle name="20% - Accent1 4 4 3 2 2" xfId="5327"/>
    <cellStyle name="20% - Accent1 4 4 3 3" xfId="5328"/>
    <cellStyle name="20% - Accent1 4 4 3 3 2" xfId="5329"/>
    <cellStyle name="20% - Accent1 4 4 3 4" xfId="5330"/>
    <cellStyle name="20% - Accent1 4 4 4" xfId="5331"/>
    <cellStyle name="20% - Accent1 4 4 4 2" xfId="5332"/>
    <cellStyle name="20% - Accent1 4 4 4 2 2" xfId="5333"/>
    <cellStyle name="20% - Accent1 4 4 4 3" xfId="5334"/>
    <cellStyle name="20% - Accent1 4 4 4 3 2" xfId="5335"/>
    <cellStyle name="20% - Accent1 4 4 4 4" xfId="5336"/>
    <cellStyle name="20% - Accent1 4 4 5" xfId="5337"/>
    <cellStyle name="20% - Accent1 4 4 5 2" xfId="5338"/>
    <cellStyle name="20% - Accent1 4 4 5 2 2" xfId="5339"/>
    <cellStyle name="20% - Accent1 4 4 5 3" xfId="5340"/>
    <cellStyle name="20% - Accent1 4 4 6" xfId="5341"/>
    <cellStyle name="20% - Accent1 4 4 6 2" xfId="5342"/>
    <cellStyle name="20% - Accent1 4 4 7" xfId="5343"/>
    <cellStyle name="20% - Accent1 4 4 7 2" xfId="5344"/>
    <cellStyle name="20% - Accent1 4 4 8" xfId="5345"/>
    <cellStyle name="20% - Accent1 4 4 8 2" xfId="5346"/>
    <cellStyle name="20% - Accent1 4 4 9" xfId="5347"/>
    <cellStyle name="20% - Accent1 4 5" xfId="5348"/>
    <cellStyle name="20% - Accent1 4 5 2" xfId="5349"/>
    <cellStyle name="20% - Accent1 4 5 2 2" xfId="5350"/>
    <cellStyle name="20% - Accent1 4 5 2 2 2" xfId="5351"/>
    <cellStyle name="20% - Accent1 4 5 2 3" xfId="5352"/>
    <cellStyle name="20% - Accent1 4 5 2 3 2" xfId="5353"/>
    <cellStyle name="20% - Accent1 4 5 2 4" xfId="5354"/>
    <cellStyle name="20% - Accent1 4 5 3" xfId="5355"/>
    <cellStyle name="20% - Accent1 4 5 3 2" xfId="5356"/>
    <cellStyle name="20% - Accent1 4 5 3 3" xfId="5357"/>
    <cellStyle name="20% - Accent1 4 5 4" xfId="5358"/>
    <cellStyle name="20% - Accent1 4 5 4 2" xfId="5359"/>
    <cellStyle name="20% - Accent1 4 5 5" xfId="5360"/>
    <cellStyle name="20% - Accent1 4 6" xfId="5361"/>
    <cellStyle name="20% - Accent1 4 6 2" xfId="5362"/>
    <cellStyle name="20% - Accent1 4 6 2 2" xfId="5363"/>
    <cellStyle name="20% - Accent1 4 6 2 3" xfId="5364"/>
    <cellStyle name="20% - Accent1 4 6 3" xfId="5365"/>
    <cellStyle name="20% - Accent1 4 6 3 2" xfId="5366"/>
    <cellStyle name="20% - Accent1 4 6 4" xfId="5367"/>
    <cellStyle name="20% - Accent1 4 7" xfId="5368"/>
    <cellStyle name="20% - Accent1 4 7 2" xfId="5369"/>
    <cellStyle name="20% - Accent1 4 7 2 2" xfId="5370"/>
    <cellStyle name="20% - Accent1 4 7 3" xfId="5371"/>
    <cellStyle name="20% - Accent1 4 7 3 2" xfId="5372"/>
    <cellStyle name="20% - Accent1 4 7 4" xfId="5373"/>
    <cellStyle name="20% - Accent1 4 8" xfId="5374"/>
    <cellStyle name="20% - Accent1 4 8 2" xfId="5375"/>
    <cellStyle name="20% - Accent1 4 8 2 2" xfId="5376"/>
    <cellStyle name="20% - Accent1 4 8 3" xfId="5377"/>
    <cellStyle name="20% - Accent1 4 9" xfId="5378"/>
    <cellStyle name="20% - Accent1 4 9 2" xfId="5379"/>
    <cellStyle name="20% - Accent1 5" xfId="744"/>
    <cellStyle name="20% - Accent1 5 10" xfId="5381"/>
    <cellStyle name="20% - Accent1 5 10 2" xfId="5382"/>
    <cellStyle name="20% - Accent1 5 11" xfId="5383"/>
    <cellStyle name="20% - Accent1 5 12" xfId="5384"/>
    <cellStyle name="20% - Accent1 5 13" xfId="5380"/>
    <cellStyle name="20% - Accent1 5 2" xfId="5385"/>
    <cellStyle name="20% - Accent1 5 3" xfId="5386"/>
    <cellStyle name="20% - Accent1 5 4" xfId="5387"/>
    <cellStyle name="20% - Accent1 5 4 2" xfId="5388"/>
    <cellStyle name="20% - Accent1 5 4 2 2" xfId="5389"/>
    <cellStyle name="20% - Accent1 5 4 2 2 2" xfId="5390"/>
    <cellStyle name="20% - Accent1 5 4 2 3" xfId="5391"/>
    <cellStyle name="20% - Accent1 5 4 2 3 2" xfId="5392"/>
    <cellStyle name="20% - Accent1 5 4 2 4" xfId="5393"/>
    <cellStyle name="20% - Accent1 5 4 3" xfId="5394"/>
    <cellStyle name="20% - Accent1 5 4 3 2" xfId="5395"/>
    <cellStyle name="20% - Accent1 5 4 4" xfId="5396"/>
    <cellStyle name="20% - Accent1 5 4 4 2" xfId="5397"/>
    <cellStyle name="20% - Accent1 5 4 5" xfId="5398"/>
    <cellStyle name="20% - Accent1 5 5" xfId="5399"/>
    <cellStyle name="20% - Accent1 5 5 2" xfId="5400"/>
    <cellStyle name="20% - Accent1 5 5 2 2" xfId="5401"/>
    <cellStyle name="20% - Accent1 5 5 3" xfId="5402"/>
    <cellStyle name="20% - Accent1 5 5 3 2" xfId="5403"/>
    <cellStyle name="20% - Accent1 5 5 4" xfId="5404"/>
    <cellStyle name="20% - Accent1 5 6" xfId="5405"/>
    <cellStyle name="20% - Accent1 5 6 2" xfId="5406"/>
    <cellStyle name="20% - Accent1 5 6 2 2" xfId="5407"/>
    <cellStyle name="20% - Accent1 5 6 3" xfId="5408"/>
    <cellStyle name="20% - Accent1 5 6 3 2" xfId="5409"/>
    <cellStyle name="20% - Accent1 5 6 4" xfId="5410"/>
    <cellStyle name="20% - Accent1 5 7" xfId="5411"/>
    <cellStyle name="20% - Accent1 5 7 2" xfId="5412"/>
    <cellStyle name="20% - Accent1 5 7 2 2" xfId="5413"/>
    <cellStyle name="20% - Accent1 5 7 3" xfId="5414"/>
    <cellStyle name="20% - Accent1 5 8" xfId="5415"/>
    <cellStyle name="20% - Accent1 5 8 2" xfId="5416"/>
    <cellStyle name="20% - Accent1 5 9" xfId="5417"/>
    <cellStyle name="20% - Accent1 5 9 2" xfId="5418"/>
    <cellStyle name="20% - Accent1 6" xfId="1004"/>
    <cellStyle name="20% - Accent1 6 2" xfId="5420"/>
    <cellStyle name="20% - Accent1 6 3" xfId="5421"/>
    <cellStyle name="20% - Accent1 6 4" xfId="5422"/>
    <cellStyle name="20% - Accent1 6 4 2" xfId="5423"/>
    <cellStyle name="20% - Accent1 6 4 2 2" xfId="5424"/>
    <cellStyle name="20% - Accent1 6 4 3" xfId="5425"/>
    <cellStyle name="20% - Accent1 6 4 3 2" xfId="5426"/>
    <cellStyle name="20% - Accent1 6 4 4" xfId="5427"/>
    <cellStyle name="20% - Accent1 6 5" xfId="5428"/>
    <cellStyle name="20% - Accent1 6 5 2" xfId="5429"/>
    <cellStyle name="20% - Accent1 6 5 3" xfId="5430"/>
    <cellStyle name="20% - Accent1 6 6" xfId="5431"/>
    <cellStyle name="20% - Accent1 6 6 2" xfId="5432"/>
    <cellStyle name="20% - Accent1 6 7" xfId="5433"/>
    <cellStyle name="20% - Accent1 6 8" xfId="5419"/>
    <cellStyle name="20% - Accent1 6 8 2" xfId="26283"/>
    <cellStyle name="20% - Accent1 6 8 3" xfId="22606"/>
    <cellStyle name="20% - Accent1 6 8 4" xfId="25222"/>
    <cellStyle name="20% - Accent1 6 8 5" xfId="22724"/>
    <cellStyle name="20% - Accent1 7" xfId="1005"/>
    <cellStyle name="20% - Accent1 7 2" xfId="5435"/>
    <cellStyle name="20% - Accent1 7 3" xfId="5436"/>
    <cellStyle name="20% - Accent1 7 4" xfId="5437"/>
    <cellStyle name="20% - Accent1 7 4 2" xfId="5438"/>
    <cellStyle name="20% - Accent1 7 5" xfId="5439"/>
    <cellStyle name="20% - Accent1 7 5 2" xfId="5440"/>
    <cellStyle name="20% - Accent1 7 6" xfId="5441"/>
    <cellStyle name="20% - Accent1 7 7" xfId="5434"/>
    <cellStyle name="20% - Accent1 7 7 2" xfId="26284"/>
    <cellStyle name="20% - Accent1 7 7 3" xfId="22605"/>
    <cellStyle name="20% - Accent1 7 7 4" xfId="25223"/>
    <cellStyle name="20% - Accent1 7 7 5" xfId="25724"/>
    <cellStyle name="20% - Accent1 8" xfId="5442"/>
    <cellStyle name="20% - Accent1 8 2" xfId="5443"/>
    <cellStyle name="20% - Accent1 8 3" xfId="5444"/>
    <cellStyle name="20% - Accent1 8 4" xfId="5445"/>
    <cellStyle name="20% - Accent1 8 4 2" xfId="5446"/>
    <cellStyle name="20% - Accent1 8 5" xfId="5447"/>
    <cellStyle name="20% - Accent1 8 5 2" xfId="5448"/>
    <cellStyle name="20% - Accent1 8 6" xfId="5449"/>
    <cellStyle name="20% - Accent1 8 7" xfId="26285"/>
    <cellStyle name="20% - Accent1 9" xfId="5450"/>
    <cellStyle name="20% - Accent1 9 2" xfId="5451"/>
    <cellStyle name="20% - Accent1 9 2 2" xfId="5452"/>
    <cellStyle name="20% - Accent1 9 3" xfId="5453"/>
    <cellStyle name="20% - Accent1 9 4" xfId="26286"/>
    <cellStyle name="20% - Accent2" xfId="26" builtinId="34" customBuiltin="1"/>
    <cellStyle name="20% - Accent2 10" xfId="5454"/>
    <cellStyle name="20% - Accent2 10 2" xfId="5455"/>
    <cellStyle name="20% - Accent2 10 2 2" xfId="5456"/>
    <cellStyle name="20% - Accent2 10 3" xfId="5457"/>
    <cellStyle name="20% - Accent2 10 4" xfId="26287"/>
    <cellStyle name="20% - Accent2 11" xfId="5458"/>
    <cellStyle name="20% - Accent2 11 2" xfId="5459"/>
    <cellStyle name="20% - Accent2 11 3" xfId="26288"/>
    <cellStyle name="20% - Accent2 12" xfId="5460"/>
    <cellStyle name="20% - Accent2 12 2" xfId="5461"/>
    <cellStyle name="20% - Accent2 12 3" xfId="26289"/>
    <cellStyle name="20% - Accent2 13" xfId="5462"/>
    <cellStyle name="20% - Accent2 13 2" xfId="5463"/>
    <cellStyle name="20% - Accent2 13 3" xfId="26290"/>
    <cellStyle name="20% - Accent2 14" xfId="4168"/>
    <cellStyle name="20% - Accent2 14 2" xfId="26291"/>
    <cellStyle name="20% - Accent2 14 3" xfId="22603"/>
    <cellStyle name="20% - Accent2 14 4" xfId="25230"/>
    <cellStyle name="20% - Accent2 14 5" xfId="26235"/>
    <cellStyle name="20% - Accent2 15" xfId="357"/>
    <cellStyle name="20% - Accent2 15 2" xfId="26292"/>
    <cellStyle name="20% - Accent2 15 3" xfId="22602"/>
    <cellStyle name="20% - Accent2 15 4" xfId="25231"/>
    <cellStyle name="20% - Accent2 15 5" xfId="24743"/>
    <cellStyle name="20% - Accent2 16" xfId="26293"/>
    <cellStyle name="20% - Accent2 17" xfId="26294"/>
    <cellStyle name="20% - Accent2 18" xfId="26295"/>
    <cellStyle name="20% - Accent2 19" xfId="26296"/>
    <cellStyle name="20% - Accent2 2" xfId="499"/>
    <cellStyle name="20% - Accent2 2 2" xfId="375"/>
    <cellStyle name="20% - Accent2 2 2 2" xfId="5465"/>
    <cellStyle name="20% - Accent2 2 2 3" xfId="5464"/>
    <cellStyle name="20% - Accent2 2 2 3 2" xfId="26297"/>
    <cellStyle name="20% - Accent2 2 2 3 3" xfId="22601"/>
    <cellStyle name="20% - Accent2 2 2 3 4" xfId="25234"/>
    <cellStyle name="20% - Accent2 2 2 3 5" xfId="29921"/>
    <cellStyle name="20% - Accent2 2 2 4" xfId="21793"/>
    <cellStyle name="20% - Accent2 2 3" xfId="1007"/>
    <cellStyle name="20% - Accent2 2 3 2" xfId="5466"/>
    <cellStyle name="20% - Accent2 2 3 2 2" xfId="26298"/>
    <cellStyle name="20% - Accent2 2 3 2 3" xfId="22600"/>
    <cellStyle name="20% - Accent2 2 3 2 4" xfId="25235"/>
    <cellStyle name="20% - Accent2 2 3 2 5" xfId="26181"/>
    <cellStyle name="20% - Accent2 2 3 3" xfId="21792"/>
    <cellStyle name="20% - Accent2 2 4" xfId="1008"/>
    <cellStyle name="20% - Accent2 2 4 2" xfId="5467"/>
    <cellStyle name="20% - Accent2 2 4 2 2" xfId="28679"/>
    <cellStyle name="20% - Accent2 2 4 2 3" xfId="30396"/>
    <cellStyle name="20% - Accent2 2 4 2 4" xfId="25746"/>
    <cellStyle name="20% - Accent2 2 4 2 5" xfId="23201"/>
    <cellStyle name="20% - Accent2 2 4 3" xfId="22460"/>
    <cellStyle name="20% - Accent2 2 4 3 2" xfId="28581"/>
    <cellStyle name="20% - Accent2 2 4 3 3" xfId="30350"/>
    <cellStyle name="20% - Accent2 2 4 3 4" xfId="30395"/>
    <cellStyle name="20% - Accent2 2 4 3 5" xfId="22658"/>
    <cellStyle name="20% - Accent2 2 5" xfId="5468"/>
    <cellStyle name="20% - Accent2 2 5 2" xfId="28680"/>
    <cellStyle name="20% - Accent2 2 5 3" xfId="28610"/>
    <cellStyle name="20% - Accent2 2 6" xfId="5469"/>
    <cellStyle name="20% - Accent2 2 6 2" xfId="5470"/>
    <cellStyle name="20% - Accent2 2 6 3" xfId="5471"/>
    <cellStyle name="20% - Accent2 2 7" xfId="4483"/>
    <cellStyle name="20% - Accent2 2 7 2" xfId="28678"/>
    <cellStyle name="20% - Accent2 2 8" xfId="19520"/>
    <cellStyle name="20% - Accent2 2_Data" xfId="1006"/>
    <cellStyle name="20% - Accent2 20" xfId="26299"/>
    <cellStyle name="20% - Accent2 21" xfId="26300"/>
    <cellStyle name="20% - Accent2 22" xfId="26301"/>
    <cellStyle name="20% - Accent2 23" xfId="26302"/>
    <cellStyle name="20% - Accent2 24" xfId="26303"/>
    <cellStyle name="20% - Accent2 25" xfId="26304"/>
    <cellStyle name="20% - Accent2 26" xfId="26305"/>
    <cellStyle name="20% - Accent2 27" xfId="26306"/>
    <cellStyle name="20% - Accent2 28" xfId="26307"/>
    <cellStyle name="20% - Accent2 29" xfId="26308"/>
    <cellStyle name="20% - Accent2 3" xfId="500"/>
    <cellStyle name="20% - Accent2 3 2" xfId="1010"/>
    <cellStyle name="20% - Accent2 3 2 2" xfId="5472"/>
    <cellStyle name="20% - Accent2 3 2 2 2" xfId="26309"/>
    <cellStyle name="20% - Accent2 3 2 2 3" xfId="22599"/>
    <cellStyle name="20% - Accent2 3 2 2 4" xfId="25246"/>
    <cellStyle name="20% - Accent2 3 2 2 5" xfId="29595"/>
    <cellStyle name="20% - Accent2 3 3" xfId="1011"/>
    <cellStyle name="20% - Accent2 3 3 2" xfId="5473"/>
    <cellStyle name="20% - Accent2 3 4" xfId="5474"/>
    <cellStyle name="20% - Accent2 3 5" xfId="4484"/>
    <cellStyle name="20% - Accent2 3_Data" xfId="1009"/>
    <cellStyle name="20% - Accent2 30" xfId="26310"/>
    <cellStyle name="20% - Accent2 31" xfId="28651"/>
    <cellStyle name="20% - Accent2 31 2" xfId="28681"/>
    <cellStyle name="20% - Accent2 4" xfId="498"/>
    <cellStyle name="20% - Accent2 4 10" xfId="5476"/>
    <cellStyle name="20% - Accent2 4 10 2" xfId="5477"/>
    <cellStyle name="20% - Accent2 4 11" xfId="5478"/>
    <cellStyle name="20% - Accent2 4 11 2" xfId="5479"/>
    <cellStyle name="20% - Accent2 4 12" xfId="5480"/>
    <cellStyle name="20% - Accent2 4 13" xfId="5475"/>
    <cellStyle name="20% - Accent2 4 2" xfId="5481"/>
    <cellStyle name="20% - Accent2 4 3" xfId="5482"/>
    <cellStyle name="20% - Accent2 4 4" xfId="5483"/>
    <cellStyle name="20% - Accent2 4 4 2" xfId="5484"/>
    <cellStyle name="20% - Accent2 4 4 2 2" xfId="5485"/>
    <cellStyle name="20% - Accent2 4 4 2 2 2" xfId="5486"/>
    <cellStyle name="20% - Accent2 4 4 2 2 2 2" xfId="5487"/>
    <cellStyle name="20% - Accent2 4 4 2 2 3" xfId="5488"/>
    <cellStyle name="20% - Accent2 4 4 2 2 3 2" xfId="5489"/>
    <cellStyle name="20% - Accent2 4 4 2 2 4" xfId="5490"/>
    <cellStyle name="20% - Accent2 4 4 2 3" xfId="5491"/>
    <cellStyle name="20% - Accent2 4 4 2 3 2" xfId="5492"/>
    <cellStyle name="20% - Accent2 4 4 2 4" xfId="5493"/>
    <cellStyle name="20% - Accent2 4 4 2 4 2" xfId="5494"/>
    <cellStyle name="20% - Accent2 4 4 2 5" xfId="5495"/>
    <cellStyle name="20% - Accent2 4 4 3" xfId="5496"/>
    <cellStyle name="20% - Accent2 4 4 3 2" xfId="5497"/>
    <cellStyle name="20% - Accent2 4 4 3 2 2" xfId="5498"/>
    <cellStyle name="20% - Accent2 4 4 3 3" xfId="5499"/>
    <cellStyle name="20% - Accent2 4 4 3 3 2" xfId="5500"/>
    <cellStyle name="20% - Accent2 4 4 3 4" xfId="5501"/>
    <cellStyle name="20% - Accent2 4 4 4" xfId="5502"/>
    <cellStyle name="20% - Accent2 4 4 4 2" xfId="5503"/>
    <cellStyle name="20% - Accent2 4 4 4 2 2" xfId="5504"/>
    <cellStyle name="20% - Accent2 4 4 4 3" xfId="5505"/>
    <cellStyle name="20% - Accent2 4 4 4 3 2" xfId="5506"/>
    <cellStyle name="20% - Accent2 4 4 4 4" xfId="5507"/>
    <cellStyle name="20% - Accent2 4 4 5" xfId="5508"/>
    <cellStyle name="20% - Accent2 4 4 5 2" xfId="5509"/>
    <cellStyle name="20% - Accent2 4 4 5 2 2" xfId="5510"/>
    <cellStyle name="20% - Accent2 4 4 5 3" xfId="5511"/>
    <cellStyle name="20% - Accent2 4 4 6" xfId="5512"/>
    <cellStyle name="20% - Accent2 4 4 6 2" xfId="5513"/>
    <cellStyle name="20% - Accent2 4 4 7" xfId="5514"/>
    <cellStyle name="20% - Accent2 4 4 7 2" xfId="5515"/>
    <cellStyle name="20% - Accent2 4 4 8" xfId="5516"/>
    <cellStyle name="20% - Accent2 4 4 8 2" xfId="5517"/>
    <cellStyle name="20% - Accent2 4 4 9" xfId="5518"/>
    <cellStyle name="20% - Accent2 4 5" xfId="5519"/>
    <cellStyle name="20% - Accent2 4 5 2" xfId="5520"/>
    <cellStyle name="20% - Accent2 4 5 2 2" xfId="5521"/>
    <cellStyle name="20% - Accent2 4 5 2 2 2" xfId="5522"/>
    <cellStyle name="20% - Accent2 4 5 2 3" xfId="5523"/>
    <cellStyle name="20% - Accent2 4 5 2 3 2" xfId="5524"/>
    <cellStyle name="20% - Accent2 4 5 2 4" xfId="5525"/>
    <cellStyle name="20% - Accent2 4 5 3" xfId="5526"/>
    <cellStyle name="20% - Accent2 4 5 3 2" xfId="5527"/>
    <cellStyle name="20% - Accent2 4 5 3 3" xfId="5528"/>
    <cellStyle name="20% - Accent2 4 5 4" xfId="5529"/>
    <cellStyle name="20% - Accent2 4 5 4 2" xfId="5530"/>
    <cellStyle name="20% - Accent2 4 5 5" xfId="5531"/>
    <cellStyle name="20% - Accent2 4 6" xfId="5532"/>
    <cellStyle name="20% - Accent2 4 6 2" xfId="5533"/>
    <cellStyle name="20% - Accent2 4 6 2 2" xfId="5534"/>
    <cellStyle name="20% - Accent2 4 6 2 3" xfId="5535"/>
    <cellStyle name="20% - Accent2 4 6 3" xfId="5536"/>
    <cellStyle name="20% - Accent2 4 6 3 2" xfId="5537"/>
    <cellStyle name="20% - Accent2 4 6 4" xfId="5538"/>
    <cellStyle name="20% - Accent2 4 7" xfId="5539"/>
    <cellStyle name="20% - Accent2 4 7 2" xfId="5540"/>
    <cellStyle name="20% - Accent2 4 7 2 2" xfId="5541"/>
    <cellStyle name="20% - Accent2 4 7 3" xfId="5542"/>
    <cellStyle name="20% - Accent2 4 7 3 2" xfId="5543"/>
    <cellStyle name="20% - Accent2 4 7 4" xfId="5544"/>
    <cellStyle name="20% - Accent2 4 8" xfId="5545"/>
    <cellStyle name="20% - Accent2 4 8 2" xfId="5546"/>
    <cellStyle name="20% - Accent2 4 8 2 2" xfId="5547"/>
    <cellStyle name="20% - Accent2 4 8 3" xfId="5548"/>
    <cellStyle name="20% - Accent2 4 9" xfId="5549"/>
    <cellStyle name="20% - Accent2 4 9 2" xfId="5550"/>
    <cellStyle name="20% - Accent2 5" xfId="741"/>
    <cellStyle name="20% - Accent2 5 10" xfId="5552"/>
    <cellStyle name="20% - Accent2 5 10 2" xfId="5553"/>
    <cellStyle name="20% - Accent2 5 11" xfId="5554"/>
    <cellStyle name="20% - Accent2 5 12" xfId="5555"/>
    <cellStyle name="20% - Accent2 5 13" xfId="5551"/>
    <cellStyle name="20% - Accent2 5 2" xfId="5556"/>
    <cellStyle name="20% - Accent2 5 3" xfId="5557"/>
    <cellStyle name="20% - Accent2 5 4" xfId="5558"/>
    <cellStyle name="20% - Accent2 5 4 2" xfId="5559"/>
    <cellStyle name="20% - Accent2 5 4 2 2" xfId="5560"/>
    <cellStyle name="20% - Accent2 5 4 2 2 2" xfId="5561"/>
    <cellStyle name="20% - Accent2 5 4 2 3" xfId="5562"/>
    <cellStyle name="20% - Accent2 5 4 2 3 2" xfId="5563"/>
    <cellStyle name="20% - Accent2 5 4 2 4" xfId="5564"/>
    <cellStyle name="20% - Accent2 5 4 3" xfId="5565"/>
    <cellStyle name="20% - Accent2 5 4 3 2" xfId="5566"/>
    <cellStyle name="20% - Accent2 5 4 4" xfId="5567"/>
    <cellStyle name="20% - Accent2 5 4 4 2" xfId="5568"/>
    <cellStyle name="20% - Accent2 5 4 5" xfId="5569"/>
    <cellStyle name="20% - Accent2 5 5" xfId="5570"/>
    <cellStyle name="20% - Accent2 5 5 2" xfId="5571"/>
    <cellStyle name="20% - Accent2 5 5 2 2" xfId="5572"/>
    <cellStyle name="20% - Accent2 5 5 3" xfId="5573"/>
    <cellStyle name="20% - Accent2 5 5 3 2" xfId="5574"/>
    <cellStyle name="20% - Accent2 5 5 4" xfId="5575"/>
    <cellStyle name="20% - Accent2 5 6" xfId="5576"/>
    <cellStyle name="20% - Accent2 5 6 2" xfId="5577"/>
    <cellStyle name="20% - Accent2 5 6 2 2" xfId="5578"/>
    <cellStyle name="20% - Accent2 5 6 3" xfId="5579"/>
    <cellStyle name="20% - Accent2 5 6 3 2" xfId="5580"/>
    <cellStyle name="20% - Accent2 5 6 4" xfId="5581"/>
    <cellStyle name="20% - Accent2 5 7" xfId="5582"/>
    <cellStyle name="20% - Accent2 5 7 2" xfId="5583"/>
    <cellStyle name="20% - Accent2 5 7 2 2" xfId="5584"/>
    <cellStyle name="20% - Accent2 5 7 3" xfId="5585"/>
    <cellStyle name="20% - Accent2 5 8" xfId="5586"/>
    <cellStyle name="20% - Accent2 5 8 2" xfId="5587"/>
    <cellStyle name="20% - Accent2 5 9" xfId="5588"/>
    <cellStyle name="20% - Accent2 5 9 2" xfId="5589"/>
    <cellStyle name="20% - Accent2 6" xfId="1012"/>
    <cellStyle name="20% - Accent2 6 2" xfId="5591"/>
    <cellStyle name="20% - Accent2 6 3" xfId="5592"/>
    <cellStyle name="20% - Accent2 6 4" xfId="5593"/>
    <cellStyle name="20% - Accent2 6 4 2" xfId="5594"/>
    <cellStyle name="20% - Accent2 6 4 2 2" xfId="5595"/>
    <cellStyle name="20% - Accent2 6 4 3" xfId="5596"/>
    <cellStyle name="20% - Accent2 6 4 3 2" xfId="5597"/>
    <cellStyle name="20% - Accent2 6 4 4" xfId="5598"/>
    <cellStyle name="20% - Accent2 6 5" xfId="5599"/>
    <cellStyle name="20% - Accent2 6 5 2" xfId="5600"/>
    <cellStyle name="20% - Accent2 6 5 3" xfId="5601"/>
    <cellStyle name="20% - Accent2 6 6" xfId="5602"/>
    <cellStyle name="20% - Accent2 6 6 2" xfId="5603"/>
    <cellStyle name="20% - Accent2 6 7" xfId="5604"/>
    <cellStyle name="20% - Accent2 6 8" xfId="5590"/>
    <cellStyle name="20% - Accent2 6 8 2" xfId="26311"/>
    <cellStyle name="20% - Accent2 6 8 3" xfId="26056"/>
    <cellStyle name="20% - Accent2 6 8 4" xfId="25248"/>
    <cellStyle name="20% - Accent2 6 8 5" xfId="26234"/>
    <cellStyle name="20% - Accent2 7" xfId="1013"/>
    <cellStyle name="20% - Accent2 7 2" xfId="5606"/>
    <cellStyle name="20% - Accent2 7 3" xfId="5607"/>
    <cellStyle name="20% - Accent2 7 4" xfId="5608"/>
    <cellStyle name="20% - Accent2 7 4 2" xfId="5609"/>
    <cellStyle name="20% - Accent2 7 5" xfId="5610"/>
    <cellStyle name="20% - Accent2 7 5 2" xfId="5611"/>
    <cellStyle name="20% - Accent2 7 6" xfId="5612"/>
    <cellStyle name="20% - Accent2 7 7" xfId="5605"/>
    <cellStyle name="20% - Accent2 7 7 2" xfId="26312"/>
    <cellStyle name="20% - Accent2 7 7 3" xfId="22598"/>
    <cellStyle name="20% - Accent2 7 7 4" xfId="25249"/>
    <cellStyle name="20% - Accent2 7 7 5" xfId="24742"/>
    <cellStyle name="20% - Accent2 8" xfId="5613"/>
    <cellStyle name="20% - Accent2 8 2" xfId="5614"/>
    <cellStyle name="20% - Accent2 8 3" xfId="5615"/>
    <cellStyle name="20% - Accent2 8 4" xfId="5616"/>
    <cellStyle name="20% - Accent2 8 4 2" xfId="5617"/>
    <cellStyle name="20% - Accent2 8 5" xfId="5618"/>
    <cellStyle name="20% - Accent2 8 5 2" xfId="5619"/>
    <cellStyle name="20% - Accent2 8 6" xfId="5620"/>
    <cellStyle name="20% - Accent2 8 7" xfId="26313"/>
    <cellStyle name="20% - Accent2 9" xfId="5621"/>
    <cellStyle name="20% - Accent2 9 2" xfId="5622"/>
    <cellStyle name="20% - Accent2 9 2 2" xfId="5623"/>
    <cellStyle name="20% - Accent2 9 3" xfId="5624"/>
    <cellStyle name="20% - Accent2 9 4" xfId="26314"/>
    <cellStyle name="20% - Accent3" xfId="30" builtinId="38" customBuiltin="1"/>
    <cellStyle name="20% - Accent3 10" xfId="5625"/>
    <cellStyle name="20% - Accent3 10 2" xfId="5626"/>
    <cellStyle name="20% - Accent3 10 2 2" xfId="5627"/>
    <cellStyle name="20% - Accent3 10 3" xfId="5628"/>
    <cellStyle name="20% - Accent3 10 4" xfId="26315"/>
    <cellStyle name="20% - Accent3 11" xfId="5629"/>
    <cellStyle name="20% - Accent3 11 2" xfId="5630"/>
    <cellStyle name="20% - Accent3 11 3" xfId="26316"/>
    <cellStyle name="20% - Accent3 12" xfId="5631"/>
    <cellStyle name="20% - Accent3 12 2" xfId="5632"/>
    <cellStyle name="20% - Accent3 12 3" xfId="26317"/>
    <cellStyle name="20% - Accent3 13" xfId="5633"/>
    <cellStyle name="20% - Accent3 13 2" xfId="5634"/>
    <cellStyle name="20% - Accent3 13 3" xfId="26318"/>
    <cellStyle name="20% - Accent3 14" xfId="4170"/>
    <cellStyle name="20% - Accent3 14 2" xfId="26319"/>
    <cellStyle name="20% - Accent3 14 3" xfId="29817"/>
    <cellStyle name="20% - Accent3 14 4" xfId="25256"/>
    <cellStyle name="20% - Accent3 14 5" xfId="24741"/>
    <cellStyle name="20% - Accent3 15" xfId="359"/>
    <cellStyle name="20% - Accent3 15 2" xfId="26320"/>
    <cellStyle name="20% - Accent3 15 3" xfId="29818"/>
    <cellStyle name="20% - Accent3 15 4" xfId="25257"/>
    <cellStyle name="20% - Accent3 15 5" xfId="29083"/>
    <cellStyle name="20% - Accent3 16" xfId="26321"/>
    <cellStyle name="20% - Accent3 17" xfId="26322"/>
    <cellStyle name="20% - Accent3 18" xfId="26323"/>
    <cellStyle name="20% - Accent3 19" xfId="26324"/>
    <cellStyle name="20% - Accent3 2" xfId="502"/>
    <cellStyle name="20% - Accent3 2 2" xfId="374"/>
    <cellStyle name="20% - Accent3 2 2 2" xfId="5636"/>
    <cellStyle name="20% - Accent3 2 2 3" xfId="5635"/>
    <cellStyle name="20% - Accent3 2 2 3 2" xfId="26325"/>
    <cellStyle name="20% - Accent3 2 2 3 3" xfId="29823"/>
    <cellStyle name="20% - Accent3 2 2 3 4" xfId="25262"/>
    <cellStyle name="20% - Accent3 2 2 3 5" xfId="29082"/>
    <cellStyle name="20% - Accent3 2 2 4" xfId="21813"/>
    <cellStyle name="20% - Accent3 2 3" xfId="1015"/>
    <cellStyle name="20% - Accent3 2 3 2" xfId="5637"/>
    <cellStyle name="20% - Accent3 2 3 2 2" xfId="26326"/>
    <cellStyle name="20% - Accent3 2 3 2 3" xfId="29824"/>
    <cellStyle name="20% - Accent3 2 3 2 4" xfId="25263"/>
    <cellStyle name="20% - Accent3 2 3 2 5" xfId="29594"/>
    <cellStyle name="20% - Accent3 2 3 3" xfId="21796"/>
    <cellStyle name="20% - Accent3 2 4" xfId="1016"/>
    <cellStyle name="20% - Accent3 2 4 2" xfId="5638"/>
    <cellStyle name="20% - Accent3 2 4 2 2" xfId="28683"/>
    <cellStyle name="20% - Accent3 2 4 2 3" xfId="30398"/>
    <cellStyle name="20% - Accent3 2 4 2 4" xfId="25750"/>
    <cellStyle name="20% - Accent3 2 4 2 5" xfId="23200"/>
    <cellStyle name="20% - Accent3 2 4 3" xfId="22459"/>
    <cellStyle name="20% - Accent3 2 4 3 2" xfId="28582"/>
    <cellStyle name="20% - Accent3 2 4 3 3" xfId="30351"/>
    <cellStyle name="20% - Accent3 2 4 3 4" xfId="30385"/>
    <cellStyle name="20% - Accent3 2 4 3 5" xfId="30335"/>
    <cellStyle name="20% - Accent3 2 5" xfId="5639"/>
    <cellStyle name="20% - Accent3 2 5 2" xfId="28684"/>
    <cellStyle name="20% - Accent3 2 5 3" xfId="28607"/>
    <cellStyle name="20% - Accent3 2 6" xfId="5640"/>
    <cellStyle name="20% - Accent3 2 6 2" xfId="5641"/>
    <cellStyle name="20% - Accent3 2 6 3" xfId="5642"/>
    <cellStyle name="20% - Accent3 2 7" xfId="4485"/>
    <cellStyle name="20% - Accent3 2 7 2" xfId="28682"/>
    <cellStyle name="20% - Accent3 2 8" xfId="4458"/>
    <cellStyle name="20% - Accent3 2_Data" xfId="1014"/>
    <cellStyle name="20% - Accent3 20" xfId="26327"/>
    <cellStyle name="20% - Accent3 21" xfId="26328"/>
    <cellStyle name="20% - Accent3 22" xfId="26329"/>
    <cellStyle name="20% - Accent3 23" xfId="26330"/>
    <cellStyle name="20% - Accent3 24" xfId="26331"/>
    <cellStyle name="20% - Accent3 25" xfId="26332"/>
    <cellStyle name="20% - Accent3 26" xfId="26333"/>
    <cellStyle name="20% - Accent3 27" xfId="26334"/>
    <cellStyle name="20% - Accent3 28" xfId="26335"/>
    <cellStyle name="20% - Accent3 29" xfId="26336"/>
    <cellStyle name="20% - Accent3 3" xfId="503"/>
    <cellStyle name="20% - Accent3 3 2" xfId="1018"/>
    <cellStyle name="20% - Accent3 3 2 2" xfId="5643"/>
    <cellStyle name="20% - Accent3 3 2 2 2" xfId="26337"/>
    <cellStyle name="20% - Accent3 3 2 2 3" xfId="29835"/>
    <cellStyle name="20% - Accent3 3 2 2 4" xfId="30422"/>
    <cellStyle name="20% - Accent3 3 2 2 5" xfId="29593"/>
    <cellStyle name="20% - Accent3 3 3" xfId="1019"/>
    <cellStyle name="20% - Accent3 3 3 2" xfId="5644"/>
    <cellStyle name="20% - Accent3 3 4" xfId="5645"/>
    <cellStyle name="20% - Accent3 3 5" xfId="4486"/>
    <cellStyle name="20% - Accent3 3_Data" xfId="1017"/>
    <cellStyle name="20% - Accent3 30" xfId="26338"/>
    <cellStyle name="20% - Accent3 31" xfId="28653"/>
    <cellStyle name="20% - Accent3 31 2" xfId="28685"/>
    <cellStyle name="20% - Accent3 4" xfId="501"/>
    <cellStyle name="20% - Accent3 4 10" xfId="5647"/>
    <cellStyle name="20% - Accent3 4 10 2" xfId="5648"/>
    <cellStyle name="20% - Accent3 4 11" xfId="5649"/>
    <cellStyle name="20% - Accent3 4 11 2" xfId="5650"/>
    <cellStyle name="20% - Accent3 4 12" xfId="5651"/>
    <cellStyle name="20% - Accent3 4 13" xfId="5646"/>
    <cellStyle name="20% - Accent3 4 2" xfId="5652"/>
    <cellStyle name="20% - Accent3 4 3" xfId="5653"/>
    <cellStyle name="20% - Accent3 4 4" xfId="5654"/>
    <cellStyle name="20% - Accent3 4 4 2" xfId="5655"/>
    <cellStyle name="20% - Accent3 4 4 2 2" xfId="5656"/>
    <cellStyle name="20% - Accent3 4 4 2 2 2" xfId="5657"/>
    <cellStyle name="20% - Accent3 4 4 2 2 2 2" xfId="5658"/>
    <cellStyle name="20% - Accent3 4 4 2 2 3" xfId="5659"/>
    <cellStyle name="20% - Accent3 4 4 2 2 3 2" xfId="5660"/>
    <cellStyle name="20% - Accent3 4 4 2 2 4" xfId="5661"/>
    <cellStyle name="20% - Accent3 4 4 2 3" xfId="5662"/>
    <cellStyle name="20% - Accent3 4 4 2 3 2" xfId="5663"/>
    <cellStyle name="20% - Accent3 4 4 2 4" xfId="5664"/>
    <cellStyle name="20% - Accent3 4 4 2 4 2" xfId="5665"/>
    <cellStyle name="20% - Accent3 4 4 2 5" xfId="5666"/>
    <cellStyle name="20% - Accent3 4 4 3" xfId="5667"/>
    <cellStyle name="20% - Accent3 4 4 3 2" xfId="5668"/>
    <cellStyle name="20% - Accent3 4 4 3 2 2" xfId="5669"/>
    <cellStyle name="20% - Accent3 4 4 3 3" xfId="5670"/>
    <cellStyle name="20% - Accent3 4 4 3 3 2" xfId="5671"/>
    <cellStyle name="20% - Accent3 4 4 3 4" xfId="5672"/>
    <cellStyle name="20% - Accent3 4 4 4" xfId="5673"/>
    <cellStyle name="20% - Accent3 4 4 4 2" xfId="5674"/>
    <cellStyle name="20% - Accent3 4 4 4 2 2" xfId="5675"/>
    <cellStyle name="20% - Accent3 4 4 4 3" xfId="5676"/>
    <cellStyle name="20% - Accent3 4 4 4 3 2" xfId="5677"/>
    <cellStyle name="20% - Accent3 4 4 4 4" xfId="5678"/>
    <cellStyle name="20% - Accent3 4 4 5" xfId="5679"/>
    <cellStyle name="20% - Accent3 4 4 5 2" xfId="5680"/>
    <cellStyle name="20% - Accent3 4 4 5 2 2" xfId="5681"/>
    <cellStyle name="20% - Accent3 4 4 5 3" xfId="5682"/>
    <cellStyle name="20% - Accent3 4 4 6" xfId="5683"/>
    <cellStyle name="20% - Accent3 4 4 6 2" xfId="5684"/>
    <cellStyle name="20% - Accent3 4 4 7" xfId="5685"/>
    <cellStyle name="20% - Accent3 4 4 7 2" xfId="5686"/>
    <cellStyle name="20% - Accent3 4 4 8" xfId="5687"/>
    <cellStyle name="20% - Accent3 4 4 8 2" xfId="5688"/>
    <cellStyle name="20% - Accent3 4 4 9" xfId="5689"/>
    <cellStyle name="20% - Accent3 4 5" xfId="5690"/>
    <cellStyle name="20% - Accent3 4 5 2" xfId="5691"/>
    <cellStyle name="20% - Accent3 4 5 2 2" xfId="5692"/>
    <cellStyle name="20% - Accent3 4 5 2 2 2" xfId="5693"/>
    <cellStyle name="20% - Accent3 4 5 2 3" xfId="5694"/>
    <cellStyle name="20% - Accent3 4 5 2 3 2" xfId="5695"/>
    <cellStyle name="20% - Accent3 4 5 2 4" xfId="5696"/>
    <cellStyle name="20% - Accent3 4 5 3" xfId="5697"/>
    <cellStyle name="20% - Accent3 4 5 3 2" xfId="5698"/>
    <cellStyle name="20% - Accent3 4 5 3 3" xfId="5699"/>
    <cellStyle name="20% - Accent3 4 5 4" xfId="5700"/>
    <cellStyle name="20% - Accent3 4 5 4 2" xfId="5701"/>
    <cellStyle name="20% - Accent3 4 5 5" xfId="5702"/>
    <cellStyle name="20% - Accent3 4 6" xfId="5703"/>
    <cellStyle name="20% - Accent3 4 6 2" xfId="5704"/>
    <cellStyle name="20% - Accent3 4 6 2 2" xfId="5705"/>
    <cellStyle name="20% - Accent3 4 6 2 3" xfId="5706"/>
    <cellStyle name="20% - Accent3 4 6 3" xfId="5707"/>
    <cellStyle name="20% - Accent3 4 6 3 2" xfId="5708"/>
    <cellStyle name="20% - Accent3 4 6 4" xfId="5709"/>
    <cellStyle name="20% - Accent3 4 7" xfId="5710"/>
    <cellStyle name="20% - Accent3 4 7 2" xfId="5711"/>
    <cellStyle name="20% - Accent3 4 7 2 2" xfId="5712"/>
    <cellStyle name="20% - Accent3 4 7 3" xfId="5713"/>
    <cellStyle name="20% - Accent3 4 7 3 2" xfId="5714"/>
    <cellStyle name="20% - Accent3 4 7 4" xfId="5715"/>
    <cellStyle name="20% - Accent3 4 8" xfId="5716"/>
    <cellStyle name="20% - Accent3 4 8 2" xfId="5717"/>
    <cellStyle name="20% - Accent3 4 8 2 2" xfId="5718"/>
    <cellStyle name="20% - Accent3 4 8 3" xfId="5719"/>
    <cellStyle name="20% - Accent3 4 9" xfId="5720"/>
    <cellStyle name="20% - Accent3 4 9 2" xfId="5721"/>
    <cellStyle name="20% - Accent3 5" xfId="738"/>
    <cellStyle name="20% - Accent3 5 10" xfId="5723"/>
    <cellStyle name="20% - Accent3 5 10 2" xfId="5724"/>
    <cellStyle name="20% - Accent3 5 11" xfId="5725"/>
    <cellStyle name="20% - Accent3 5 12" xfId="5726"/>
    <cellStyle name="20% - Accent3 5 13" xfId="5722"/>
    <cellStyle name="20% - Accent3 5 2" xfId="5727"/>
    <cellStyle name="20% - Accent3 5 3" xfId="5728"/>
    <cellStyle name="20% - Accent3 5 4" xfId="5729"/>
    <cellStyle name="20% - Accent3 5 4 2" xfId="5730"/>
    <cellStyle name="20% - Accent3 5 4 2 2" xfId="5731"/>
    <cellStyle name="20% - Accent3 5 4 2 2 2" xfId="5732"/>
    <cellStyle name="20% - Accent3 5 4 2 3" xfId="5733"/>
    <cellStyle name="20% - Accent3 5 4 2 3 2" xfId="5734"/>
    <cellStyle name="20% - Accent3 5 4 2 4" xfId="5735"/>
    <cellStyle name="20% - Accent3 5 4 3" xfId="5736"/>
    <cellStyle name="20% - Accent3 5 4 3 2" xfId="5737"/>
    <cellStyle name="20% - Accent3 5 4 4" xfId="5738"/>
    <cellStyle name="20% - Accent3 5 4 4 2" xfId="5739"/>
    <cellStyle name="20% - Accent3 5 4 5" xfId="5740"/>
    <cellStyle name="20% - Accent3 5 5" xfId="5741"/>
    <cellStyle name="20% - Accent3 5 5 2" xfId="5742"/>
    <cellStyle name="20% - Accent3 5 5 2 2" xfId="5743"/>
    <cellStyle name="20% - Accent3 5 5 3" xfId="5744"/>
    <cellStyle name="20% - Accent3 5 5 3 2" xfId="5745"/>
    <cellStyle name="20% - Accent3 5 5 4" xfId="5746"/>
    <cellStyle name="20% - Accent3 5 6" xfId="5747"/>
    <cellStyle name="20% - Accent3 5 6 2" xfId="5748"/>
    <cellStyle name="20% - Accent3 5 6 2 2" xfId="5749"/>
    <cellStyle name="20% - Accent3 5 6 3" xfId="5750"/>
    <cellStyle name="20% - Accent3 5 6 3 2" xfId="5751"/>
    <cellStyle name="20% - Accent3 5 6 4" xfId="5752"/>
    <cellStyle name="20% - Accent3 5 7" xfId="5753"/>
    <cellStyle name="20% - Accent3 5 7 2" xfId="5754"/>
    <cellStyle name="20% - Accent3 5 7 2 2" xfId="5755"/>
    <cellStyle name="20% - Accent3 5 7 3" xfId="5756"/>
    <cellStyle name="20% - Accent3 5 8" xfId="5757"/>
    <cellStyle name="20% - Accent3 5 8 2" xfId="5758"/>
    <cellStyle name="20% - Accent3 5 9" xfId="5759"/>
    <cellStyle name="20% - Accent3 5 9 2" xfId="5760"/>
    <cellStyle name="20% - Accent3 6" xfId="1020"/>
    <cellStyle name="20% - Accent3 6 2" xfId="5762"/>
    <cellStyle name="20% - Accent3 6 3" xfId="5763"/>
    <cellStyle name="20% - Accent3 6 4" xfId="5764"/>
    <cellStyle name="20% - Accent3 6 4 2" xfId="5765"/>
    <cellStyle name="20% - Accent3 6 4 2 2" xfId="5766"/>
    <cellStyle name="20% - Accent3 6 4 3" xfId="5767"/>
    <cellStyle name="20% - Accent3 6 4 3 2" xfId="5768"/>
    <cellStyle name="20% - Accent3 6 4 4" xfId="5769"/>
    <cellStyle name="20% - Accent3 6 5" xfId="5770"/>
    <cellStyle name="20% - Accent3 6 5 2" xfId="5771"/>
    <cellStyle name="20% - Accent3 6 5 3" xfId="5772"/>
    <cellStyle name="20% - Accent3 6 6" xfId="5773"/>
    <cellStyle name="20% - Accent3 6 6 2" xfId="5774"/>
    <cellStyle name="20% - Accent3 6 7" xfId="5775"/>
    <cellStyle name="20% - Accent3 6 8" xfId="5761"/>
    <cellStyle name="20% - Accent3 6 8 2" xfId="26339"/>
    <cellStyle name="20% - Accent3 6 8 3" xfId="29837"/>
    <cellStyle name="20% - Accent3 6 8 4" xfId="29949"/>
    <cellStyle name="20% - Accent3 6 8 5" xfId="24740"/>
    <cellStyle name="20% - Accent3 7" xfId="1021"/>
    <cellStyle name="20% - Accent3 7 2" xfId="5777"/>
    <cellStyle name="20% - Accent3 7 3" xfId="5778"/>
    <cellStyle name="20% - Accent3 7 4" xfId="5779"/>
    <cellStyle name="20% - Accent3 7 4 2" xfId="5780"/>
    <cellStyle name="20% - Accent3 7 5" xfId="5781"/>
    <cellStyle name="20% - Accent3 7 5 2" xfId="5782"/>
    <cellStyle name="20% - Accent3 7 6" xfId="5783"/>
    <cellStyle name="20% - Accent3 7 7" xfId="5776"/>
    <cellStyle name="20% - Accent3 7 7 2" xfId="26340"/>
    <cellStyle name="20% - Accent3 7 7 3" xfId="29838"/>
    <cellStyle name="20% - Accent3 7 7 4" xfId="25276"/>
    <cellStyle name="20% - Accent3 7 7 5" xfId="25890"/>
    <cellStyle name="20% - Accent3 8" xfId="5784"/>
    <cellStyle name="20% - Accent3 8 2" xfId="5785"/>
    <cellStyle name="20% - Accent3 8 3" xfId="5786"/>
    <cellStyle name="20% - Accent3 8 4" xfId="5787"/>
    <cellStyle name="20% - Accent3 8 4 2" xfId="5788"/>
    <cellStyle name="20% - Accent3 8 5" xfId="5789"/>
    <cellStyle name="20% - Accent3 8 5 2" xfId="5790"/>
    <cellStyle name="20% - Accent3 8 6" xfId="5791"/>
    <cellStyle name="20% - Accent3 8 7" xfId="26341"/>
    <cellStyle name="20% - Accent3 9" xfId="5792"/>
    <cellStyle name="20% - Accent3 9 2" xfId="5793"/>
    <cellStyle name="20% - Accent3 9 2 2" xfId="5794"/>
    <cellStyle name="20% - Accent3 9 3" xfId="5795"/>
    <cellStyle name="20% - Accent3 9 4" xfId="26342"/>
    <cellStyle name="20% - Accent4" xfId="34" builtinId="42" customBuiltin="1"/>
    <cellStyle name="20% - Accent4 10" xfId="5796"/>
    <cellStyle name="20% - Accent4 10 2" xfId="5797"/>
    <cellStyle name="20% - Accent4 10 2 2" xfId="5798"/>
    <cellStyle name="20% - Accent4 10 3" xfId="5799"/>
    <cellStyle name="20% - Accent4 10 4" xfId="26343"/>
    <cellStyle name="20% - Accent4 11" xfId="5800"/>
    <cellStyle name="20% - Accent4 11 2" xfId="5801"/>
    <cellStyle name="20% - Accent4 11 3" xfId="26344"/>
    <cellStyle name="20% - Accent4 12" xfId="5802"/>
    <cellStyle name="20% - Accent4 12 2" xfId="5803"/>
    <cellStyle name="20% - Accent4 12 3" xfId="26345"/>
    <cellStyle name="20% - Accent4 13" xfId="5804"/>
    <cellStyle name="20% - Accent4 13 2" xfId="5805"/>
    <cellStyle name="20% - Accent4 13 3" xfId="26346"/>
    <cellStyle name="20% - Accent4 14" xfId="4172"/>
    <cellStyle name="20% - Accent4 14 2" xfId="26347"/>
    <cellStyle name="20% - Accent4 14 3" xfId="29839"/>
    <cellStyle name="20% - Accent4 14 4" xfId="29945"/>
    <cellStyle name="20% - Accent4 14 5" xfId="26233"/>
    <cellStyle name="20% - Accent4 15" xfId="361"/>
    <cellStyle name="20% - Accent4 15 2" xfId="26348"/>
    <cellStyle name="20% - Accent4 15 3" xfId="29840"/>
    <cellStyle name="20% - Accent4 15 4" xfId="29944"/>
    <cellStyle name="20% - Accent4 15 5" xfId="24739"/>
    <cellStyle name="20% - Accent4 16" xfId="26349"/>
    <cellStyle name="20% - Accent4 17" xfId="26350"/>
    <cellStyle name="20% - Accent4 18" xfId="26351"/>
    <cellStyle name="20% - Accent4 19" xfId="26352"/>
    <cellStyle name="20% - Accent4 2" xfId="505"/>
    <cellStyle name="20% - Accent4 2 2" xfId="373"/>
    <cellStyle name="20% - Accent4 2 2 2" xfId="5807"/>
    <cellStyle name="20% - Accent4 2 2 3" xfId="5806"/>
    <cellStyle name="20% - Accent4 2 2 3 2" xfId="26353"/>
    <cellStyle name="20% - Accent4 2 2 3 3" xfId="29841"/>
    <cellStyle name="20% - Accent4 2 2 3 4" xfId="29939"/>
    <cellStyle name="20% - Accent4 2 2 3 5" xfId="29081"/>
    <cellStyle name="20% - Accent4 2 2 4" xfId="21814"/>
    <cellStyle name="20% - Accent4 2 3" xfId="1023"/>
    <cellStyle name="20% - Accent4 2 3 2" xfId="5808"/>
    <cellStyle name="20% - Accent4 2 3 2 2" xfId="26354"/>
    <cellStyle name="20% - Accent4 2 3 2 3" xfId="29842"/>
    <cellStyle name="20% - Accent4 2 3 2 4" xfId="29938"/>
    <cellStyle name="20% - Accent4 2 3 2 5" xfId="29592"/>
    <cellStyle name="20% - Accent4 2 3 3" xfId="21798"/>
    <cellStyle name="20% - Accent4 2 4" xfId="1024"/>
    <cellStyle name="20% - Accent4 2 4 2" xfId="5809"/>
    <cellStyle name="20% - Accent4 2 4 2 2" xfId="28688"/>
    <cellStyle name="20% - Accent4 2 4 2 3" xfId="30402"/>
    <cellStyle name="20% - Accent4 2 4 2 4" xfId="25754"/>
    <cellStyle name="20% - Accent4 2 4 2 5" xfId="23199"/>
    <cellStyle name="20% - Accent4 2 4 3" xfId="22458"/>
    <cellStyle name="20% - Accent4 2 4 3 2" xfId="28583"/>
    <cellStyle name="20% - Accent4 2 4 3 3" xfId="30352"/>
    <cellStyle name="20% - Accent4 2 4 3 4" xfId="22607"/>
    <cellStyle name="20% - Accent4 2 4 3 5" xfId="22657"/>
    <cellStyle name="20% - Accent4 2 5" xfId="5810"/>
    <cellStyle name="20% - Accent4 2 5 2" xfId="28689"/>
    <cellStyle name="20% - Accent4 2 5 3" xfId="28606"/>
    <cellStyle name="20% - Accent4 2 6" xfId="5811"/>
    <cellStyle name="20% - Accent4 2 6 2" xfId="5812"/>
    <cellStyle name="20% - Accent4 2 6 3" xfId="5813"/>
    <cellStyle name="20% - Accent4 2 7" xfId="4487"/>
    <cellStyle name="20% - Accent4 2 7 2" xfId="28687"/>
    <cellStyle name="20% - Accent4 2 8" xfId="4457"/>
    <cellStyle name="20% - Accent4 2_Data" xfId="1022"/>
    <cellStyle name="20% - Accent4 20" xfId="26355"/>
    <cellStyle name="20% - Accent4 21" xfId="26356"/>
    <cellStyle name="20% - Accent4 22" xfId="26357"/>
    <cellStyle name="20% - Accent4 23" xfId="26358"/>
    <cellStyle name="20% - Accent4 24" xfId="26359"/>
    <cellStyle name="20% - Accent4 25" xfId="26360"/>
    <cellStyle name="20% - Accent4 26" xfId="26361"/>
    <cellStyle name="20% - Accent4 27" xfId="26362"/>
    <cellStyle name="20% - Accent4 28" xfId="26363"/>
    <cellStyle name="20% - Accent4 29" xfId="26364"/>
    <cellStyle name="20% - Accent4 3" xfId="506"/>
    <cellStyle name="20% - Accent4 3 2" xfId="1026"/>
    <cellStyle name="20% - Accent4 3 2 2" xfId="5814"/>
    <cellStyle name="20% - Accent4 3 2 2 2" xfId="26365"/>
    <cellStyle name="20% - Accent4 3 2 2 3" xfId="29843"/>
    <cellStyle name="20% - Accent4 3 2 2 4" xfId="25282"/>
    <cellStyle name="20% - Accent4 3 2 2 5" xfId="24738"/>
    <cellStyle name="20% - Accent4 3 3" xfId="1027"/>
    <cellStyle name="20% - Accent4 3 3 2" xfId="5815"/>
    <cellStyle name="20% - Accent4 3 4" xfId="5816"/>
    <cellStyle name="20% - Accent4 3 5" xfId="4488"/>
    <cellStyle name="20% - Accent4 3_Data" xfId="1025"/>
    <cellStyle name="20% - Accent4 30" xfId="26366"/>
    <cellStyle name="20% - Accent4 31" xfId="28655"/>
    <cellStyle name="20% - Accent4 31 2" xfId="28690"/>
    <cellStyle name="20% - Accent4 4" xfId="504"/>
    <cellStyle name="20% - Accent4 4 10" xfId="5818"/>
    <cellStyle name="20% - Accent4 4 10 2" xfId="5819"/>
    <cellStyle name="20% - Accent4 4 11" xfId="5820"/>
    <cellStyle name="20% - Accent4 4 11 2" xfId="5821"/>
    <cellStyle name="20% - Accent4 4 12" xfId="5822"/>
    <cellStyle name="20% - Accent4 4 13" xfId="5817"/>
    <cellStyle name="20% - Accent4 4 2" xfId="5823"/>
    <cellStyle name="20% - Accent4 4 3" xfId="5824"/>
    <cellStyle name="20% - Accent4 4 4" xfId="5825"/>
    <cellStyle name="20% - Accent4 4 4 2" xfId="5826"/>
    <cellStyle name="20% - Accent4 4 4 2 2" xfId="5827"/>
    <cellStyle name="20% - Accent4 4 4 2 2 2" xfId="5828"/>
    <cellStyle name="20% - Accent4 4 4 2 2 2 2" xfId="5829"/>
    <cellStyle name="20% - Accent4 4 4 2 2 3" xfId="5830"/>
    <cellStyle name="20% - Accent4 4 4 2 2 3 2" xfId="5831"/>
    <cellStyle name="20% - Accent4 4 4 2 2 4" xfId="5832"/>
    <cellStyle name="20% - Accent4 4 4 2 3" xfId="5833"/>
    <cellStyle name="20% - Accent4 4 4 2 3 2" xfId="5834"/>
    <cellStyle name="20% - Accent4 4 4 2 4" xfId="5835"/>
    <cellStyle name="20% - Accent4 4 4 2 4 2" xfId="5836"/>
    <cellStyle name="20% - Accent4 4 4 2 5" xfId="5837"/>
    <cellStyle name="20% - Accent4 4 4 3" xfId="5838"/>
    <cellStyle name="20% - Accent4 4 4 3 2" xfId="5839"/>
    <cellStyle name="20% - Accent4 4 4 3 2 2" xfId="5840"/>
    <cellStyle name="20% - Accent4 4 4 3 3" xfId="5841"/>
    <cellStyle name="20% - Accent4 4 4 3 3 2" xfId="5842"/>
    <cellStyle name="20% - Accent4 4 4 3 4" xfId="5843"/>
    <cellStyle name="20% - Accent4 4 4 4" xfId="5844"/>
    <cellStyle name="20% - Accent4 4 4 4 2" xfId="5845"/>
    <cellStyle name="20% - Accent4 4 4 4 2 2" xfId="5846"/>
    <cellStyle name="20% - Accent4 4 4 4 3" xfId="5847"/>
    <cellStyle name="20% - Accent4 4 4 4 3 2" xfId="5848"/>
    <cellStyle name="20% - Accent4 4 4 4 4" xfId="5849"/>
    <cellStyle name="20% - Accent4 4 4 5" xfId="5850"/>
    <cellStyle name="20% - Accent4 4 4 5 2" xfId="5851"/>
    <cellStyle name="20% - Accent4 4 4 5 2 2" xfId="5852"/>
    <cellStyle name="20% - Accent4 4 4 5 3" xfId="5853"/>
    <cellStyle name="20% - Accent4 4 4 6" xfId="5854"/>
    <cellStyle name="20% - Accent4 4 4 6 2" xfId="5855"/>
    <cellStyle name="20% - Accent4 4 4 7" xfId="5856"/>
    <cellStyle name="20% - Accent4 4 4 7 2" xfId="5857"/>
    <cellStyle name="20% - Accent4 4 4 8" xfId="5858"/>
    <cellStyle name="20% - Accent4 4 4 8 2" xfId="5859"/>
    <cellStyle name="20% - Accent4 4 4 9" xfId="5860"/>
    <cellStyle name="20% - Accent4 4 5" xfId="5861"/>
    <cellStyle name="20% - Accent4 4 5 2" xfId="5862"/>
    <cellStyle name="20% - Accent4 4 5 2 2" xfId="5863"/>
    <cellStyle name="20% - Accent4 4 5 2 2 2" xfId="5864"/>
    <cellStyle name="20% - Accent4 4 5 2 3" xfId="5865"/>
    <cellStyle name="20% - Accent4 4 5 2 3 2" xfId="5866"/>
    <cellStyle name="20% - Accent4 4 5 2 4" xfId="5867"/>
    <cellStyle name="20% - Accent4 4 5 3" xfId="5868"/>
    <cellStyle name="20% - Accent4 4 5 3 2" xfId="5869"/>
    <cellStyle name="20% - Accent4 4 5 3 3" xfId="5870"/>
    <cellStyle name="20% - Accent4 4 5 4" xfId="5871"/>
    <cellStyle name="20% - Accent4 4 5 4 2" xfId="5872"/>
    <cellStyle name="20% - Accent4 4 5 5" xfId="5873"/>
    <cellStyle name="20% - Accent4 4 6" xfId="5874"/>
    <cellStyle name="20% - Accent4 4 6 2" xfId="5875"/>
    <cellStyle name="20% - Accent4 4 6 2 2" xfId="5876"/>
    <cellStyle name="20% - Accent4 4 6 2 3" xfId="5877"/>
    <cellStyle name="20% - Accent4 4 6 3" xfId="5878"/>
    <cellStyle name="20% - Accent4 4 6 3 2" xfId="5879"/>
    <cellStyle name="20% - Accent4 4 6 4" xfId="5880"/>
    <cellStyle name="20% - Accent4 4 7" xfId="5881"/>
    <cellStyle name="20% - Accent4 4 7 2" xfId="5882"/>
    <cellStyle name="20% - Accent4 4 7 2 2" xfId="5883"/>
    <cellStyle name="20% - Accent4 4 7 3" xfId="5884"/>
    <cellStyle name="20% - Accent4 4 7 3 2" xfId="5885"/>
    <cellStyle name="20% - Accent4 4 7 4" xfId="5886"/>
    <cellStyle name="20% - Accent4 4 8" xfId="5887"/>
    <cellStyle name="20% - Accent4 4 8 2" xfId="5888"/>
    <cellStyle name="20% - Accent4 4 8 2 2" xfId="5889"/>
    <cellStyle name="20% - Accent4 4 8 3" xfId="5890"/>
    <cellStyle name="20% - Accent4 4 9" xfId="5891"/>
    <cellStyle name="20% - Accent4 4 9 2" xfId="5892"/>
    <cellStyle name="20% - Accent4 5" xfId="735"/>
    <cellStyle name="20% - Accent4 5 10" xfId="5894"/>
    <cellStyle name="20% - Accent4 5 10 2" xfId="5895"/>
    <cellStyle name="20% - Accent4 5 11" xfId="5896"/>
    <cellStyle name="20% - Accent4 5 12" xfId="5897"/>
    <cellStyle name="20% - Accent4 5 13" xfId="5893"/>
    <cellStyle name="20% - Accent4 5 2" xfId="5898"/>
    <cellStyle name="20% - Accent4 5 3" xfId="5899"/>
    <cellStyle name="20% - Accent4 5 4" xfId="5900"/>
    <cellStyle name="20% - Accent4 5 4 2" xfId="5901"/>
    <cellStyle name="20% - Accent4 5 4 2 2" xfId="5902"/>
    <cellStyle name="20% - Accent4 5 4 2 2 2" xfId="5903"/>
    <cellStyle name="20% - Accent4 5 4 2 3" xfId="5904"/>
    <cellStyle name="20% - Accent4 5 4 2 3 2" xfId="5905"/>
    <cellStyle name="20% - Accent4 5 4 2 4" xfId="5906"/>
    <cellStyle name="20% - Accent4 5 4 3" xfId="5907"/>
    <cellStyle name="20% - Accent4 5 4 3 2" xfId="5908"/>
    <cellStyle name="20% - Accent4 5 4 4" xfId="5909"/>
    <cellStyle name="20% - Accent4 5 4 4 2" xfId="5910"/>
    <cellStyle name="20% - Accent4 5 4 5" xfId="5911"/>
    <cellStyle name="20% - Accent4 5 5" xfId="5912"/>
    <cellStyle name="20% - Accent4 5 5 2" xfId="5913"/>
    <cellStyle name="20% - Accent4 5 5 2 2" xfId="5914"/>
    <cellStyle name="20% - Accent4 5 5 3" xfId="5915"/>
    <cellStyle name="20% - Accent4 5 5 3 2" xfId="5916"/>
    <cellStyle name="20% - Accent4 5 5 4" xfId="5917"/>
    <cellStyle name="20% - Accent4 5 6" xfId="5918"/>
    <cellStyle name="20% - Accent4 5 6 2" xfId="5919"/>
    <cellStyle name="20% - Accent4 5 6 2 2" xfId="5920"/>
    <cellStyle name="20% - Accent4 5 6 3" xfId="5921"/>
    <cellStyle name="20% - Accent4 5 6 3 2" xfId="5922"/>
    <cellStyle name="20% - Accent4 5 6 4" xfId="5923"/>
    <cellStyle name="20% - Accent4 5 7" xfId="5924"/>
    <cellStyle name="20% - Accent4 5 7 2" xfId="5925"/>
    <cellStyle name="20% - Accent4 5 7 2 2" xfId="5926"/>
    <cellStyle name="20% - Accent4 5 7 3" xfId="5927"/>
    <cellStyle name="20% - Accent4 5 8" xfId="5928"/>
    <cellStyle name="20% - Accent4 5 8 2" xfId="5929"/>
    <cellStyle name="20% - Accent4 5 9" xfId="5930"/>
    <cellStyle name="20% - Accent4 5 9 2" xfId="5931"/>
    <cellStyle name="20% - Accent4 6" xfId="1028"/>
    <cellStyle name="20% - Accent4 6 2" xfId="5933"/>
    <cellStyle name="20% - Accent4 6 3" xfId="5934"/>
    <cellStyle name="20% - Accent4 6 4" xfId="5935"/>
    <cellStyle name="20% - Accent4 6 4 2" xfId="5936"/>
    <cellStyle name="20% - Accent4 6 4 2 2" xfId="5937"/>
    <cellStyle name="20% - Accent4 6 4 3" xfId="5938"/>
    <cellStyle name="20% - Accent4 6 4 3 2" xfId="5939"/>
    <cellStyle name="20% - Accent4 6 4 4" xfId="5940"/>
    <cellStyle name="20% - Accent4 6 5" xfId="5941"/>
    <cellStyle name="20% - Accent4 6 5 2" xfId="5942"/>
    <cellStyle name="20% - Accent4 6 5 3" xfId="5943"/>
    <cellStyle name="20% - Accent4 6 6" xfId="5944"/>
    <cellStyle name="20% - Accent4 6 6 2" xfId="5945"/>
    <cellStyle name="20% - Accent4 6 7" xfId="5946"/>
    <cellStyle name="20% - Accent4 6 8" xfId="5932"/>
    <cellStyle name="20% - Accent4 6 8 2" xfId="26367"/>
    <cellStyle name="20% - Accent4 6 8 3" xfId="29844"/>
    <cellStyle name="20% - Accent4 6 8 4" xfId="25284"/>
    <cellStyle name="20% - Accent4 6 8 5" xfId="24737"/>
    <cellStyle name="20% - Accent4 7" xfId="1029"/>
    <cellStyle name="20% - Accent4 7 2" xfId="5948"/>
    <cellStyle name="20% - Accent4 7 3" xfId="5949"/>
    <cellStyle name="20% - Accent4 7 4" xfId="5950"/>
    <cellStyle name="20% - Accent4 7 4 2" xfId="5951"/>
    <cellStyle name="20% - Accent4 7 5" xfId="5952"/>
    <cellStyle name="20% - Accent4 7 5 2" xfId="5953"/>
    <cellStyle name="20% - Accent4 7 6" xfId="5954"/>
    <cellStyle name="20% - Accent4 7 7" xfId="5947"/>
    <cellStyle name="20% - Accent4 7 7 2" xfId="26368"/>
    <cellStyle name="20% - Accent4 7 7 3" xfId="29845"/>
    <cellStyle name="20% - Accent4 7 7 4" xfId="26178"/>
    <cellStyle name="20% - Accent4 7 7 5" xfId="24736"/>
    <cellStyle name="20% - Accent4 8" xfId="5955"/>
    <cellStyle name="20% - Accent4 8 2" xfId="5956"/>
    <cellStyle name="20% - Accent4 8 3" xfId="5957"/>
    <cellStyle name="20% - Accent4 8 4" xfId="5958"/>
    <cellStyle name="20% - Accent4 8 4 2" xfId="5959"/>
    <cellStyle name="20% - Accent4 8 5" xfId="5960"/>
    <cellStyle name="20% - Accent4 8 5 2" xfId="5961"/>
    <cellStyle name="20% - Accent4 8 6" xfId="5962"/>
    <cellStyle name="20% - Accent4 8 7" xfId="26369"/>
    <cellStyle name="20% - Accent4 9" xfId="5963"/>
    <cellStyle name="20% - Accent4 9 2" xfId="5964"/>
    <cellStyle name="20% - Accent4 9 2 2" xfId="5965"/>
    <cellStyle name="20% - Accent4 9 3" xfId="5966"/>
    <cellStyle name="20% - Accent4 9 4" xfId="26370"/>
    <cellStyle name="20% - Accent5" xfId="38" builtinId="46" customBuiltin="1"/>
    <cellStyle name="20% - Accent5 10" xfId="5967"/>
    <cellStyle name="20% - Accent5 10 2" xfId="5968"/>
    <cellStyle name="20% - Accent5 10 2 2" xfId="5969"/>
    <cellStyle name="20% - Accent5 10 3" xfId="5970"/>
    <cellStyle name="20% - Accent5 10 4" xfId="26371"/>
    <cellStyle name="20% - Accent5 11" xfId="5971"/>
    <cellStyle name="20% - Accent5 11 2" xfId="5972"/>
    <cellStyle name="20% - Accent5 11 3" xfId="26372"/>
    <cellStyle name="20% - Accent5 12" xfId="5973"/>
    <cellStyle name="20% - Accent5 12 2" xfId="5974"/>
    <cellStyle name="20% - Accent5 12 3" xfId="26373"/>
    <cellStyle name="20% - Accent5 13" xfId="5975"/>
    <cellStyle name="20% - Accent5 13 2" xfId="5976"/>
    <cellStyle name="20% - Accent5 13 3" xfId="26374"/>
    <cellStyle name="20% - Accent5 14" xfId="4174"/>
    <cellStyle name="20% - Accent5 14 2" xfId="26375"/>
    <cellStyle name="20% - Accent5 14 3" xfId="29846"/>
    <cellStyle name="20% - Accent5 14 4" xfId="25286"/>
    <cellStyle name="20% - Accent5 14 5" xfId="24735"/>
    <cellStyle name="20% - Accent5 15" xfId="363"/>
    <cellStyle name="20% - Accent5 15 2" xfId="26376"/>
    <cellStyle name="20% - Accent5 15 3" xfId="29847"/>
    <cellStyle name="20% - Accent5 15 4" xfId="29933"/>
    <cellStyle name="20% - Accent5 15 5" xfId="24734"/>
    <cellStyle name="20% - Accent5 16" xfId="26377"/>
    <cellStyle name="20% - Accent5 17" xfId="26378"/>
    <cellStyle name="20% - Accent5 18" xfId="26379"/>
    <cellStyle name="20% - Accent5 19" xfId="26380"/>
    <cellStyle name="20% - Accent5 2" xfId="508"/>
    <cellStyle name="20% - Accent5 2 2" xfId="1031"/>
    <cellStyle name="20% - Accent5 2 2 2" xfId="5978"/>
    <cellStyle name="20% - Accent5 2 2 3" xfId="5977"/>
    <cellStyle name="20% - Accent5 2 2 3 2" xfId="26381"/>
    <cellStyle name="20% - Accent5 2 2 3 3" xfId="29848"/>
    <cellStyle name="20% - Accent5 2 2 3 4" xfId="25289"/>
    <cellStyle name="20% - Accent5 2 2 3 5" xfId="24730"/>
    <cellStyle name="20% - Accent5 2 3" xfId="1032"/>
    <cellStyle name="20% - Accent5 2 3 2" xfId="5979"/>
    <cellStyle name="20% - Accent5 2 3 2 2" xfId="28584"/>
    <cellStyle name="20% - Accent5 2 3 2 3" xfId="30353"/>
    <cellStyle name="20% - Accent5 2 3 2 4" xfId="25874"/>
    <cellStyle name="20% - Accent5 2 3 2 5" xfId="22656"/>
    <cellStyle name="20% - Accent5 2 4" xfId="1033"/>
    <cellStyle name="20% - Accent5 2 4 2" xfId="5980"/>
    <cellStyle name="20% - Accent5 2 4 2 2" xfId="28692"/>
    <cellStyle name="20% - Accent5 2 4 2 3" xfId="30404"/>
    <cellStyle name="20% - Accent5 2 4 2 4" xfId="25757"/>
    <cellStyle name="20% - Accent5 2 4 2 5" xfId="23198"/>
    <cellStyle name="20% - Accent5 2 4 3" xfId="28603"/>
    <cellStyle name="20% - Accent5 2 5" xfId="5981"/>
    <cellStyle name="20% - Accent5 2 5 2" xfId="28693"/>
    <cellStyle name="20% - Accent5 2 5 3" xfId="28634"/>
    <cellStyle name="20% - Accent5 2 6" xfId="5982"/>
    <cellStyle name="20% - Accent5 2 6 2" xfId="5983"/>
    <cellStyle name="20% - Accent5 2 6 3" xfId="5984"/>
    <cellStyle name="20% - Accent5 2 7" xfId="4489"/>
    <cellStyle name="20% - Accent5 2 7 2" xfId="28567"/>
    <cellStyle name="20% - Accent5 2_Data" xfId="1030"/>
    <cellStyle name="20% - Accent5 20" xfId="26382"/>
    <cellStyle name="20% - Accent5 21" xfId="26383"/>
    <cellStyle name="20% - Accent5 22" xfId="26384"/>
    <cellStyle name="20% - Accent5 23" xfId="26385"/>
    <cellStyle name="20% - Accent5 24" xfId="26386"/>
    <cellStyle name="20% - Accent5 25" xfId="26387"/>
    <cellStyle name="20% - Accent5 26" xfId="26388"/>
    <cellStyle name="20% - Accent5 27" xfId="26389"/>
    <cellStyle name="20% - Accent5 28" xfId="26390"/>
    <cellStyle name="20% - Accent5 29" xfId="26391"/>
    <cellStyle name="20% - Accent5 3" xfId="507"/>
    <cellStyle name="20% - Accent5 3 2" xfId="1035"/>
    <cellStyle name="20% - Accent5 3 2 2" xfId="5986"/>
    <cellStyle name="20% - Accent5 3 2 2 2" xfId="26392"/>
    <cellStyle name="20% - Accent5 3 2 2 3" xfId="29849"/>
    <cellStyle name="20% - Accent5 3 2 2 4" xfId="25293"/>
    <cellStyle name="20% - Accent5 3 2 2 5" xfId="24723"/>
    <cellStyle name="20% - Accent5 3 3" xfId="1036"/>
    <cellStyle name="20% - Accent5 3 3 2" xfId="5987"/>
    <cellStyle name="20% - Accent5 3 4" xfId="5988"/>
    <cellStyle name="20% - Accent5 3 5" xfId="5985"/>
    <cellStyle name="20% - Accent5 3_Data" xfId="1034"/>
    <cellStyle name="20% - Accent5 30" xfId="26393"/>
    <cellStyle name="20% - Accent5 31" xfId="28657"/>
    <cellStyle name="20% - Accent5 31 2" xfId="28694"/>
    <cellStyle name="20% - Accent5 4" xfId="733"/>
    <cellStyle name="20% - Accent5 4 10" xfId="5990"/>
    <cellStyle name="20% - Accent5 4 10 2" xfId="5991"/>
    <cellStyle name="20% - Accent5 4 11" xfId="5992"/>
    <cellStyle name="20% - Accent5 4 11 2" xfId="5993"/>
    <cellStyle name="20% - Accent5 4 12" xfId="5994"/>
    <cellStyle name="20% - Accent5 4 13" xfId="5989"/>
    <cellStyle name="20% - Accent5 4 13 2" xfId="26394"/>
    <cellStyle name="20% - Accent5 4 13 3" xfId="29850"/>
    <cellStyle name="20% - Accent5 4 13 4" xfId="25294"/>
    <cellStyle name="20% - Accent5 4 13 5" xfId="24722"/>
    <cellStyle name="20% - Accent5 4 2" xfId="5995"/>
    <cellStyle name="20% - Accent5 4 3" xfId="5996"/>
    <cellStyle name="20% - Accent5 4 4" xfId="5997"/>
    <cellStyle name="20% - Accent5 4 4 2" xfId="5998"/>
    <cellStyle name="20% - Accent5 4 4 2 2" xfId="5999"/>
    <cellStyle name="20% - Accent5 4 4 2 2 2" xfId="6000"/>
    <cellStyle name="20% - Accent5 4 4 2 2 2 2" xfId="6001"/>
    <cellStyle name="20% - Accent5 4 4 2 2 3" xfId="6002"/>
    <cellStyle name="20% - Accent5 4 4 2 2 3 2" xfId="6003"/>
    <cellStyle name="20% - Accent5 4 4 2 2 4" xfId="6004"/>
    <cellStyle name="20% - Accent5 4 4 2 3" xfId="6005"/>
    <cellStyle name="20% - Accent5 4 4 2 3 2" xfId="6006"/>
    <cellStyle name="20% - Accent5 4 4 2 4" xfId="6007"/>
    <cellStyle name="20% - Accent5 4 4 2 4 2" xfId="6008"/>
    <cellStyle name="20% - Accent5 4 4 2 5" xfId="6009"/>
    <cellStyle name="20% - Accent5 4 4 3" xfId="6010"/>
    <cellStyle name="20% - Accent5 4 4 3 2" xfId="6011"/>
    <cellStyle name="20% - Accent5 4 4 3 2 2" xfId="6012"/>
    <cellStyle name="20% - Accent5 4 4 3 3" xfId="6013"/>
    <cellStyle name="20% - Accent5 4 4 3 3 2" xfId="6014"/>
    <cellStyle name="20% - Accent5 4 4 3 4" xfId="6015"/>
    <cellStyle name="20% - Accent5 4 4 4" xfId="6016"/>
    <cellStyle name="20% - Accent5 4 4 4 2" xfId="6017"/>
    <cellStyle name="20% - Accent5 4 4 4 2 2" xfId="6018"/>
    <cellStyle name="20% - Accent5 4 4 4 3" xfId="6019"/>
    <cellStyle name="20% - Accent5 4 4 4 3 2" xfId="6020"/>
    <cellStyle name="20% - Accent5 4 4 4 4" xfId="6021"/>
    <cellStyle name="20% - Accent5 4 4 5" xfId="6022"/>
    <cellStyle name="20% - Accent5 4 4 5 2" xfId="6023"/>
    <cellStyle name="20% - Accent5 4 4 5 2 2" xfId="6024"/>
    <cellStyle name="20% - Accent5 4 4 5 3" xfId="6025"/>
    <cellStyle name="20% - Accent5 4 4 6" xfId="6026"/>
    <cellStyle name="20% - Accent5 4 4 6 2" xfId="6027"/>
    <cellStyle name="20% - Accent5 4 4 7" xfId="6028"/>
    <cellStyle name="20% - Accent5 4 4 7 2" xfId="6029"/>
    <cellStyle name="20% - Accent5 4 4 8" xfId="6030"/>
    <cellStyle name="20% - Accent5 4 4 8 2" xfId="6031"/>
    <cellStyle name="20% - Accent5 4 4 9" xfId="6032"/>
    <cellStyle name="20% - Accent5 4 5" xfId="6033"/>
    <cellStyle name="20% - Accent5 4 5 2" xfId="6034"/>
    <cellStyle name="20% - Accent5 4 5 2 2" xfId="6035"/>
    <cellStyle name="20% - Accent5 4 5 2 2 2" xfId="6036"/>
    <cellStyle name="20% - Accent5 4 5 2 3" xfId="6037"/>
    <cellStyle name="20% - Accent5 4 5 2 3 2" xfId="6038"/>
    <cellStyle name="20% - Accent5 4 5 2 4" xfId="6039"/>
    <cellStyle name="20% - Accent5 4 5 3" xfId="6040"/>
    <cellStyle name="20% - Accent5 4 5 3 2" xfId="6041"/>
    <cellStyle name="20% - Accent5 4 5 3 3" xfId="6042"/>
    <cellStyle name="20% - Accent5 4 5 4" xfId="6043"/>
    <cellStyle name="20% - Accent5 4 5 4 2" xfId="6044"/>
    <cellStyle name="20% - Accent5 4 5 5" xfId="6045"/>
    <cellStyle name="20% - Accent5 4 6" xfId="6046"/>
    <cellStyle name="20% - Accent5 4 6 2" xfId="6047"/>
    <cellStyle name="20% - Accent5 4 6 2 2" xfId="6048"/>
    <cellStyle name="20% - Accent5 4 6 2 3" xfId="6049"/>
    <cellStyle name="20% - Accent5 4 6 3" xfId="6050"/>
    <cellStyle name="20% - Accent5 4 6 3 2" xfId="6051"/>
    <cellStyle name="20% - Accent5 4 6 4" xfId="6052"/>
    <cellStyle name="20% - Accent5 4 7" xfId="6053"/>
    <cellStyle name="20% - Accent5 4 7 2" xfId="6054"/>
    <cellStyle name="20% - Accent5 4 7 2 2" xfId="6055"/>
    <cellStyle name="20% - Accent5 4 7 3" xfId="6056"/>
    <cellStyle name="20% - Accent5 4 7 3 2" xfId="6057"/>
    <cellStyle name="20% - Accent5 4 7 4" xfId="6058"/>
    <cellStyle name="20% - Accent5 4 8" xfId="6059"/>
    <cellStyle name="20% - Accent5 4 8 2" xfId="6060"/>
    <cellStyle name="20% - Accent5 4 8 2 2" xfId="6061"/>
    <cellStyle name="20% - Accent5 4 8 3" xfId="6062"/>
    <cellStyle name="20% - Accent5 4 9" xfId="6063"/>
    <cellStyle name="20% - Accent5 4 9 2" xfId="6064"/>
    <cellStyle name="20% - Accent5 5" xfId="1037"/>
    <cellStyle name="20% - Accent5 5 10" xfId="6066"/>
    <cellStyle name="20% - Accent5 5 10 2" xfId="6067"/>
    <cellStyle name="20% - Accent5 5 11" xfId="6068"/>
    <cellStyle name="20% - Accent5 5 12" xfId="6069"/>
    <cellStyle name="20% - Accent5 5 13" xfId="6065"/>
    <cellStyle name="20% - Accent5 5 2" xfId="6070"/>
    <cellStyle name="20% - Accent5 5 3" xfId="6071"/>
    <cellStyle name="20% - Accent5 5 4" xfId="6072"/>
    <cellStyle name="20% - Accent5 5 4 2" xfId="6073"/>
    <cellStyle name="20% - Accent5 5 4 2 2" xfId="6074"/>
    <cellStyle name="20% - Accent5 5 4 2 2 2" xfId="6075"/>
    <cellStyle name="20% - Accent5 5 4 2 3" xfId="6076"/>
    <cellStyle name="20% - Accent5 5 4 2 3 2" xfId="6077"/>
    <cellStyle name="20% - Accent5 5 4 2 4" xfId="6078"/>
    <cellStyle name="20% - Accent5 5 4 3" xfId="6079"/>
    <cellStyle name="20% - Accent5 5 4 3 2" xfId="6080"/>
    <cellStyle name="20% - Accent5 5 4 4" xfId="6081"/>
    <cellStyle name="20% - Accent5 5 4 4 2" xfId="6082"/>
    <cellStyle name="20% - Accent5 5 4 5" xfId="6083"/>
    <cellStyle name="20% - Accent5 5 5" xfId="6084"/>
    <cellStyle name="20% - Accent5 5 5 2" xfId="6085"/>
    <cellStyle name="20% - Accent5 5 5 2 2" xfId="6086"/>
    <cellStyle name="20% - Accent5 5 5 3" xfId="6087"/>
    <cellStyle name="20% - Accent5 5 5 3 2" xfId="6088"/>
    <cellStyle name="20% - Accent5 5 5 4" xfId="6089"/>
    <cellStyle name="20% - Accent5 5 6" xfId="6090"/>
    <cellStyle name="20% - Accent5 5 6 2" xfId="6091"/>
    <cellStyle name="20% - Accent5 5 6 2 2" xfId="6092"/>
    <cellStyle name="20% - Accent5 5 6 3" xfId="6093"/>
    <cellStyle name="20% - Accent5 5 6 3 2" xfId="6094"/>
    <cellStyle name="20% - Accent5 5 6 4" xfId="6095"/>
    <cellStyle name="20% - Accent5 5 7" xfId="6096"/>
    <cellStyle name="20% - Accent5 5 7 2" xfId="6097"/>
    <cellStyle name="20% - Accent5 5 7 2 2" xfId="6098"/>
    <cellStyle name="20% - Accent5 5 7 3" xfId="6099"/>
    <cellStyle name="20% - Accent5 5 8" xfId="6100"/>
    <cellStyle name="20% - Accent5 5 8 2" xfId="6101"/>
    <cellStyle name="20% - Accent5 5 9" xfId="6102"/>
    <cellStyle name="20% - Accent5 5 9 2" xfId="6103"/>
    <cellStyle name="20% - Accent5 6" xfId="1038"/>
    <cellStyle name="20% - Accent5 6 2" xfId="6105"/>
    <cellStyle name="20% - Accent5 6 3" xfId="6106"/>
    <cellStyle name="20% - Accent5 6 4" xfId="6107"/>
    <cellStyle name="20% - Accent5 6 4 2" xfId="6108"/>
    <cellStyle name="20% - Accent5 6 4 2 2" xfId="6109"/>
    <cellStyle name="20% - Accent5 6 4 3" xfId="6110"/>
    <cellStyle name="20% - Accent5 6 4 3 2" xfId="6111"/>
    <cellStyle name="20% - Accent5 6 4 4" xfId="6112"/>
    <cellStyle name="20% - Accent5 6 5" xfId="6113"/>
    <cellStyle name="20% - Accent5 6 5 2" xfId="6114"/>
    <cellStyle name="20% - Accent5 6 5 3" xfId="6115"/>
    <cellStyle name="20% - Accent5 6 6" xfId="6116"/>
    <cellStyle name="20% - Accent5 6 6 2" xfId="6117"/>
    <cellStyle name="20% - Accent5 6 7" xfId="6118"/>
    <cellStyle name="20% - Accent5 6 8" xfId="6104"/>
    <cellStyle name="20% - Accent5 6 8 2" xfId="26395"/>
    <cellStyle name="20% - Accent5 6 8 3" xfId="29851"/>
    <cellStyle name="20% - Accent5 6 8 4" xfId="25295"/>
    <cellStyle name="20% - Accent5 6 8 5" xfId="24721"/>
    <cellStyle name="20% - Accent5 7" xfId="1039"/>
    <cellStyle name="20% - Accent5 7 2" xfId="6120"/>
    <cellStyle name="20% - Accent5 7 3" xfId="6121"/>
    <cellStyle name="20% - Accent5 7 4" xfId="6122"/>
    <cellStyle name="20% - Accent5 7 4 2" xfId="6123"/>
    <cellStyle name="20% - Accent5 7 5" xfId="6124"/>
    <cellStyle name="20% - Accent5 7 5 2" xfId="6125"/>
    <cellStyle name="20% - Accent5 7 6" xfId="6126"/>
    <cellStyle name="20% - Accent5 7 7" xfId="6119"/>
    <cellStyle name="20% - Accent5 7 7 2" xfId="26396"/>
    <cellStyle name="20% - Accent5 7 7 3" xfId="29852"/>
    <cellStyle name="20% - Accent5 7 7 4" xfId="25296"/>
    <cellStyle name="20% - Accent5 7 7 5" xfId="24720"/>
    <cellStyle name="20% - Accent5 8" xfId="6127"/>
    <cellStyle name="20% - Accent5 8 2" xfId="6128"/>
    <cellStyle name="20% - Accent5 8 3" xfId="6129"/>
    <cellStyle name="20% - Accent5 8 4" xfId="6130"/>
    <cellStyle name="20% - Accent5 8 4 2" xfId="6131"/>
    <cellStyle name="20% - Accent5 8 5" xfId="6132"/>
    <cellStyle name="20% - Accent5 8 5 2" xfId="6133"/>
    <cellStyle name="20% - Accent5 8 6" xfId="6134"/>
    <cellStyle name="20% - Accent5 8 7" xfId="26397"/>
    <cellStyle name="20% - Accent5 9" xfId="6135"/>
    <cellStyle name="20% - Accent5 9 2" xfId="6136"/>
    <cellStyle name="20% - Accent5 9 2 2" xfId="6137"/>
    <cellStyle name="20% - Accent5 9 3" xfId="6138"/>
    <cellStyle name="20% - Accent5 9 4" xfId="26398"/>
    <cellStyle name="20% - Accent6" xfId="42" builtinId="50" customBuiltin="1"/>
    <cellStyle name="20% - Accent6 10" xfId="6139"/>
    <cellStyle name="20% - Accent6 10 2" xfId="6140"/>
    <cellStyle name="20% - Accent6 10 2 2" xfId="6141"/>
    <cellStyle name="20% - Accent6 10 3" xfId="6142"/>
    <cellStyle name="20% - Accent6 10 4" xfId="26399"/>
    <cellStyle name="20% - Accent6 11" xfId="6143"/>
    <cellStyle name="20% - Accent6 11 2" xfId="6144"/>
    <cellStyle name="20% - Accent6 11 3" xfId="26400"/>
    <cellStyle name="20% - Accent6 12" xfId="6145"/>
    <cellStyle name="20% - Accent6 12 2" xfId="6146"/>
    <cellStyle name="20% - Accent6 12 3" xfId="26401"/>
    <cellStyle name="20% - Accent6 13" xfId="6147"/>
    <cellStyle name="20% - Accent6 13 2" xfId="6148"/>
    <cellStyle name="20% - Accent6 13 3" xfId="26402"/>
    <cellStyle name="20% - Accent6 14" xfId="4176"/>
    <cellStyle name="20% - Accent6 14 2" xfId="26403"/>
    <cellStyle name="20% - Accent6 14 3" xfId="29854"/>
    <cellStyle name="20% - Accent6 14 4" xfId="25299"/>
    <cellStyle name="20% - Accent6 14 5" xfId="24719"/>
    <cellStyle name="20% - Accent6 15" xfId="365"/>
    <cellStyle name="20% - Accent6 15 2" xfId="26404"/>
    <cellStyle name="20% - Accent6 15 3" xfId="29855"/>
    <cellStyle name="20% - Accent6 15 4" xfId="25300"/>
    <cellStyle name="20% - Accent6 15 5" xfId="24718"/>
    <cellStyle name="20% - Accent6 16" xfId="26405"/>
    <cellStyle name="20% - Accent6 17" xfId="26406"/>
    <cellStyle name="20% - Accent6 18" xfId="26407"/>
    <cellStyle name="20% - Accent6 19" xfId="26408"/>
    <cellStyle name="20% - Accent6 2" xfId="510"/>
    <cellStyle name="20% - Accent6 2 2" xfId="381"/>
    <cellStyle name="20% - Accent6 2 2 2" xfId="6150"/>
    <cellStyle name="20% - Accent6 2 2 3" xfId="6149"/>
    <cellStyle name="20% - Accent6 2 2 3 2" xfId="26409"/>
    <cellStyle name="20% - Accent6 2 2 3 3" xfId="29858"/>
    <cellStyle name="20% - Accent6 2 2 3 4" xfId="25302"/>
    <cellStyle name="20% - Accent6 2 2 3 5" xfId="24717"/>
    <cellStyle name="20% - Accent6 2 2 4" xfId="21815"/>
    <cellStyle name="20% - Accent6 2 3" xfId="1041"/>
    <cellStyle name="20% - Accent6 2 3 2" xfId="6151"/>
    <cellStyle name="20% - Accent6 2 3 2 2" xfId="28585"/>
    <cellStyle name="20% - Accent6 2 3 2 3" xfId="30354"/>
    <cellStyle name="20% - Accent6 2 3 2 4" xfId="25728"/>
    <cellStyle name="20% - Accent6 2 3 2 5" xfId="22655"/>
    <cellStyle name="20% - Accent6 2 3 3" xfId="21801"/>
    <cellStyle name="20% - Accent6 2 4" xfId="1042"/>
    <cellStyle name="20% - Accent6 2 4 2" xfId="6152"/>
    <cellStyle name="20% - Accent6 2 4 2 2" xfId="28696"/>
    <cellStyle name="20% - Accent6 2 4 2 3" xfId="30406"/>
    <cellStyle name="20% - Accent6 2 4 2 4" xfId="25760"/>
    <cellStyle name="20% - Accent6 2 4 2 5" xfId="23197"/>
    <cellStyle name="20% - Accent6 2 4 3" xfId="22457"/>
    <cellStyle name="20% - Accent6 2 4 3 2" xfId="28619"/>
    <cellStyle name="20% - Accent6 2 4 3 3" xfId="30375"/>
    <cellStyle name="20% - Accent6 2 4 3 4" xfId="25735"/>
    <cellStyle name="20% - Accent6 2 4 3 5" xfId="23209"/>
    <cellStyle name="20% - Accent6 2 5" xfId="6153"/>
    <cellStyle name="20% - Accent6 2 5 2" xfId="28697"/>
    <cellStyle name="20% - Accent6 2 5 3" xfId="28635"/>
    <cellStyle name="20% - Accent6 2 6" xfId="6154"/>
    <cellStyle name="20% - Accent6 2 6 2" xfId="6155"/>
    <cellStyle name="20% - Accent6 2 6 3" xfId="6156"/>
    <cellStyle name="20% - Accent6 2 7" xfId="4490"/>
    <cellStyle name="20% - Accent6 2 7 2" xfId="28568"/>
    <cellStyle name="20% - Accent6 2 8" xfId="4456"/>
    <cellStyle name="20% - Accent6 2 9" xfId="21752"/>
    <cellStyle name="20% - Accent6 2_Data" xfId="1040"/>
    <cellStyle name="20% - Accent6 20" xfId="26410"/>
    <cellStyle name="20% - Accent6 21" xfId="26411"/>
    <cellStyle name="20% - Accent6 22" xfId="26412"/>
    <cellStyle name="20% - Accent6 23" xfId="26413"/>
    <cellStyle name="20% - Accent6 24" xfId="26414"/>
    <cellStyle name="20% - Accent6 25" xfId="26415"/>
    <cellStyle name="20% - Accent6 26" xfId="26416"/>
    <cellStyle name="20% - Accent6 27" xfId="26417"/>
    <cellStyle name="20% - Accent6 28" xfId="26418"/>
    <cellStyle name="20% - Accent6 29" xfId="26419"/>
    <cellStyle name="20% - Accent6 3" xfId="511"/>
    <cellStyle name="20% - Accent6 3 2" xfId="1044"/>
    <cellStyle name="20% - Accent6 3 2 2" xfId="6158"/>
    <cellStyle name="20% - Accent6 3 2 2 2" xfId="26420"/>
    <cellStyle name="20% - Accent6 3 2 2 3" xfId="29869"/>
    <cellStyle name="20% - Accent6 3 2 2 4" xfId="25303"/>
    <cellStyle name="20% - Accent6 3 2 2 5" xfId="24716"/>
    <cellStyle name="20% - Accent6 3 3" xfId="1045"/>
    <cellStyle name="20% - Accent6 3 3 2" xfId="6159"/>
    <cellStyle name="20% - Accent6 3 4" xfId="6160"/>
    <cellStyle name="20% - Accent6 3 5" xfId="6157"/>
    <cellStyle name="20% - Accent6 3_Data" xfId="1043"/>
    <cellStyle name="20% - Accent6 30" xfId="26421"/>
    <cellStyle name="20% - Accent6 31" xfId="28659"/>
    <cellStyle name="20% - Accent6 31 2" xfId="28698"/>
    <cellStyle name="20% - Accent6 4" xfId="509"/>
    <cellStyle name="20% - Accent6 4 10" xfId="6162"/>
    <cellStyle name="20% - Accent6 4 10 2" xfId="6163"/>
    <cellStyle name="20% - Accent6 4 11" xfId="6164"/>
    <cellStyle name="20% - Accent6 4 11 2" xfId="6165"/>
    <cellStyle name="20% - Accent6 4 12" xfId="6166"/>
    <cellStyle name="20% - Accent6 4 13" xfId="6161"/>
    <cellStyle name="20% - Accent6 4 2" xfId="6167"/>
    <cellStyle name="20% - Accent6 4 3" xfId="6168"/>
    <cellStyle name="20% - Accent6 4 4" xfId="6169"/>
    <cellStyle name="20% - Accent6 4 4 2" xfId="6170"/>
    <cellStyle name="20% - Accent6 4 4 2 2" xfId="6171"/>
    <cellStyle name="20% - Accent6 4 4 2 2 2" xfId="6172"/>
    <cellStyle name="20% - Accent6 4 4 2 2 2 2" xfId="6173"/>
    <cellStyle name="20% - Accent6 4 4 2 2 3" xfId="6174"/>
    <cellStyle name="20% - Accent6 4 4 2 2 3 2" xfId="6175"/>
    <cellStyle name="20% - Accent6 4 4 2 2 4" xfId="6176"/>
    <cellStyle name="20% - Accent6 4 4 2 3" xfId="6177"/>
    <cellStyle name="20% - Accent6 4 4 2 3 2" xfId="6178"/>
    <cellStyle name="20% - Accent6 4 4 2 4" xfId="6179"/>
    <cellStyle name="20% - Accent6 4 4 2 4 2" xfId="6180"/>
    <cellStyle name="20% - Accent6 4 4 2 5" xfId="6181"/>
    <cellStyle name="20% - Accent6 4 4 3" xfId="6182"/>
    <cellStyle name="20% - Accent6 4 4 3 2" xfId="6183"/>
    <cellStyle name="20% - Accent6 4 4 3 2 2" xfId="6184"/>
    <cellStyle name="20% - Accent6 4 4 3 3" xfId="6185"/>
    <cellStyle name="20% - Accent6 4 4 3 3 2" xfId="6186"/>
    <cellStyle name="20% - Accent6 4 4 3 4" xfId="6187"/>
    <cellStyle name="20% - Accent6 4 4 4" xfId="6188"/>
    <cellStyle name="20% - Accent6 4 4 4 2" xfId="6189"/>
    <cellStyle name="20% - Accent6 4 4 4 2 2" xfId="6190"/>
    <cellStyle name="20% - Accent6 4 4 4 3" xfId="6191"/>
    <cellStyle name="20% - Accent6 4 4 4 3 2" xfId="6192"/>
    <cellStyle name="20% - Accent6 4 4 4 4" xfId="6193"/>
    <cellStyle name="20% - Accent6 4 4 5" xfId="6194"/>
    <cellStyle name="20% - Accent6 4 4 5 2" xfId="6195"/>
    <cellStyle name="20% - Accent6 4 4 5 2 2" xfId="6196"/>
    <cellStyle name="20% - Accent6 4 4 5 3" xfId="6197"/>
    <cellStyle name="20% - Accent6 4 4 6" xfId="6198"/>
    <cellStyle name="20% - Accent6 4 4 6 2" xfId="6199"/>
    <cellStyle name="20% - Accent6 4 4 7" xfId="6200"/>
    <cellStyle name="20% - Accent6 4 4 7 2" xfId="6201"/>
    <cellStyle name="20% - Accent6 4 4 8" xfId="6202"/>
    <cellStyle name="20% - Accent6 4 4 8 2" xfId="6203"/>
    <cellStyle name="20% - Accent6 4 4 9" xfId="6204"/>
    <cellStyle name="20% - Accent6 4 5" xfId="6205"/>
    <cellStyle name="20% - Accent6 4 5 2" xfId="6206"/>
    <cellStyle name="20% - Accent6 4 5 2 2" xfId="6207"/>
    <cellStyle name="20% - Accent6 4 5 2 2 2" xfId="6208"/>
    <cellStyle name="20% - Accent6 4 5 2 3" xfId="6209"/>
    <cellStyle name="20% - Accent6 4 5 2 3 2" xfId="6210"/>
    <cellStyle name="20% - Accent6 4 5 2 4" xfId="6211"/>
    <cellStyle name="20% - Accent6 4 5 3" xfId="6212"/>
    <cellStyle name="20% - Accent6 4 5 3 2" xfId="6213"/>
    <cellStyle name="20% - Accent6 4 5 3 3" xfId="6214"/>
    <cellStyle name="20% - Accent6 4 5 4" xfId="6215"/>
    <cellStyle name="20% - Accent6 4 5 4 2" xfId="6216"/>
    <cellStyle name="20% - Accent6 4 5 5" xfId="6217"/>
    <cellStyle name="20% - Accent6 4 6" xfId="6218"/>
    <cellStyle name="20% - Accent6 4 6 2" xfId="6219"/>
    <cellStyle name="20% - Accent6 4 6 2 2" xfId="6220"/>
    <cellStyle name="20% - Accent6 4 6 2 3" xfId="6221"/>
    <cellStyle name="20% - Accent6 4 6 3" xfId="6222"/>
    <cellStyle name="20% - Accent6 4 6 3 2" xfId="6223"/>
    <cellStyle name="20% - Accent6 4 6 4" xfId="6224"/>
    <cellStyle name="20% - Accent6 4 7" xfId="6225"/>
    <cellStyle name="20% - Accent6 4 7 2" xfId="6226"/>
    <cellStyle name="20% - Accent6 4 7 2 2" xfId="6227"/>
    <cellStyle name="20% - Accent6 4 7 3" xfId="6228"/>
    <cellStyle name="20% - Accent6 4 7 3 2" xfId="6229"/>
    <cellStyle name="20% - Accent6 4 7 4" xfId="6230"/>
    <cellStyle name="20% - Accent6 4 8" xfId="6231"/>
    <cellStyle name="20% - Accent6 4 8 2" xfId="6232"/>
    <cellStyle name="20% - Accent6 4 8 2 2" xfId="6233"/>
    <cellStyle name="20% - Accent6 4 8 3" xfId="6234"/>
    <cellStyle name="20% - Accent6 4 9" xfId="6235"/>
    <cellStyle name="20% - Accent6 4 9 2" xfId="6236"/>
    <cellStyle name="20% - Accent6 5" xfId="731"/>
    <cellStyle name="20% - Accent6 5 10" xfId="6238"/>
    <cellStyle name="20% - Accent6 5 10 2" xfId="6239"/>
    <cellStyle name="20% - Accent6 5 11" xfId="6240"/>
    <cellStyle name="20% - Accent6 5 12" xfId="6241"/>
    <cellStyle name="20% - Accent6 5 13" xfId="6237"/>
    <cellStyle name="20% - Accent6 5 2" xfId="6242"/>
    <cellStyle name="20% - Accent6 5 3" xfId="6243"/>
    <cellStyle name="20% - Accent6 5 4" xfId="6244"/>
    <cellStyle name="20% - Accent6 5 4 2" xfId="6245"/>
    <cellStyle name="20% - Accent6 5 4 2 2" xfId="6246"/>
    <cellStyle name="20% - Accent6 5 4 2 2 2" xfId="6247"/>
    <cellStyle name="20% - Accent6 5 4 2 3" xfId="6248"/>
    <cellStyle name="20% - Accent6 5 4 2 3 2" xfId="6249"/>
    <cellStyle name="20% - Accent6 5 4 2 4" xfId="6250"/>
    <cellStyle name="20% - Accent6 5 4 3" xfId="6251"/>
    <cellStyle name="20% - Accent6 5 4 3 2" xfId="6252"/>
    <cellStyle name="20% - Accent6 5 4 4" xfId="6253"/>
    <cellStyle name="20% - Accent6 5 4 4 2" xfId="6254"/>
    <cellStyle name="20% - Accent6 5 4 5" xfId="6255"/>
    <cellStyle name="20% - Accent6 5 5" xfId="6256"/>
    <cellStyle name="20% - Accent6 5 5 2" xfId="6257"/>
    <cellStyle name="20% - Accent6 5 5 2 2" xfId="6258"/>
    <cellStyle name="20% - Accent6 5 5 3" xfId="6259"/>
    <cellStyle name="20% - Accent6 5 5 3 2" xfId="6260"/>
    <cellStyle name="20% - Accent6 5 5 4" xfId="6261"/>
    <cellStyle name="20% - Accent6 5 6" xfId="6262"/>
    <cellStyle name="20% - Accent6 5 6 2" xfId="6263"/>
    <cellStyle name="20% - Accent6 5 6 2 2" xfId="6264"/>
    <cellStyle name="20% - Accent6 5 6 3" xfId="6265"/>
    <cellStyle name="20% - Accent6 5 6 3 2" xfId="6266"/>
    <cellStyle name="20% - Accent6 5 6 4" xfId="6267"/>
    <cellStyle name="20% - Accent6 5 7" xfId="6268"/>
    <cellStyle name="20% - Accent6 5 7 2" xfId="6269"/>
    <cellStyle name="20% - Accent6 5 7 2 2" xfId="6270"/>
    <cellStyle name="20% - Accent6 5 7 3" xfId="6271"/>
    <cellStyle name="20% - Accent6 5 8" xfId="6272"/>
    <cellStyle name="20% - Accent6 5 8 2" xfId="6273"/>
    <cellStyle name="20% - Accent6 5 9" xfId="6274"/>
    <cellStyle name="20% - Accent6 5 9 2" xfId="6275"/>
    <cellStyle name="20% - Accent6 6" xfId="1046"/>
    <cellStyle name="20% - Accent6 6 2" xfId="6277"/>
    <cellStyle name="20% - Accent6 6 3" xfId="6278"/>
    <cellStyle name="20% - Accent6 6 4" xfId="6279"/>
    <cellStyle name="20% - Accent6 6 4 2" xfId="6280"/>
    <cellStyle name="20% - Accent6 6 4 2 2" xfId="6281"/>
    <cellStyle name="20% - Accent6 6 4 3" xfId="6282"/>
    <cellStyle name="20% - Accent6 6 4 3 2" xfId="6283"/>
    <cellStyle name="20% - Accent6 6 4 4" xfId="6284"/>
    <cellStyle name="20% - Accent6 6 5" xfId="6285"/>
    <cellStyle name="20% - Accent6 6 5 2" xfId="6286"/>
    <cellStyle name="20% - Accent6 6 5 3" xfId="6287"/>
    <cellStyle name="20% - Accent6 6 6" xfId="6288"/>
    <cellStyle name="20% - Accent6 6 6 2" xfId="6289"/>
    <cellStyle name="20% - Accent6 6 7" xfId="6290"/>
    <cellStyle name="20% - Accent6 6 8" xfId="6276"/>
    <cellStyle name="20% - Accent6 6 8 2" xfId="26422"/>
    <cellStyle name="20% - Accent6 6 8 3" xfId="29871"/>
    <cellStyle name="20% - Accent6 6 8 4" xfId="25304"/>
    <cellStyle name="20% - Accent6 6 8 5" xfId="24715"/>
    <cellStyle name="20% - Accent6 7" xfId="1047"/>
    <cellStyle name="20% - Accent6 7 2" xfId="6292"/>
    <cellStyle name="20% - Accent6 7 3" xfId="6293"/>
    <cellStyle name="20% - Accent6 7 4" xfId="6294"/>
    <cellStyle name="20% - Accent6 7 4 2" xfId="6295"/>
    <cellStyle name="20% - Accent6 7 5" xfId="6296"/>
    <cellStyle name="20% - Accent6 7 5 2" xfId="6297"/>
    <cellStyle name="20% - Accent6 7 6" xfId="6298"/>
    <cellStyle name="20% - Accent6 7 7" xfId="6291"/>
    <cellStyle name="20% - Accent6 7 7 2" xfId="26423"/>
    <cellStyle name="20% - Accent6 7 7 3" xfId="29872"/>
    <cellStyle name="20% - Accent6 7 7 4" xfId="25305"/>
    <cellStyle name="20% - Accent6 7 7 5" xfId="24714"/>
    <cellStyle name="20% - Accent6 8" xfId="6299"/>
    <cellStyle name="20% - Accent6 8 2" xfId="6300"/>
    <cellStyle name="20% - Accent6 8 3" xfId="6301"/>
    <cellStyle name="20% - Accent6 8 4" xfId="6302"/>
    <cellStyle name="20% - Accent6 8 4 2" xfId="6303"/>
    <cellStyle name="20% - Accent6 8 5" xfId="6304"/>
    <cellStyle name="20% - Accent6 8 5 2" xfId="6305"/>
    <cellStyle name="20% - Accent6 8 6" xfId="6306"/>
    <cellStyle name="20% - Accent6 8 7" xfId="26424"/>
    <cellStyle name="20% - Accent6 9" xfId="6307"/>
    <cellStyle name="20% - Accent6 9 2" xfId="6308"/>
    <cellStyle name="20% - Accent6 9 2 2" xfId="6309"/>
    <cellStyle name="20% - Accent6 9 3" xfId="6310"/>
    <cellStyle name="20% - Accent6 9 4" xfId="26425"/>
    <cellStyle name="20% - Colore 1" xfId="6311"/>
    <cellStyle name="20% - Colore 2" xfId="6312"/>
    <cellStyle name="20% - Colore 3" xfId="6313"/>
    <cellStyle name="20% - Colore 4" xfId="6314"/>
    <cellStyle name="20% - Colore 5" xfId="6315"/>
    <cellStyle name="20% - Colore 6" xfId="6316"/>
    <cellStyle name="2DIGIT" xfId="6317"/>
    <cellStyle name="40% - Accent1" xfId="23" builtinId="31" customBuiltin="1"/>
    <cellStyle name="40% - Accent1 10" xfId="6318"/>
    <cellStyle name="40% - Accent1 10 2" xfId="6319"/>
    <cellStyle name="40% - Accent1 10 2 2" xfId="6320"/>
    <cellStyle name="40% - Accent1 10 3" xfId="6321"/>
    <cellStyle name="40% - Accent1 10 4" xfId="26426"/>
    <cellStyle name="40% - Accent1 11" xfId="6322"/>
    <cellStyle name="40% - Accent1 11 2" xfId="6323"/>
    <cellStyle name="40% - Accent1 11 3" xfId="26427"/>
    <cellStyle name="40% - Accent1 12" xfId="6324"/>
    <cellStyle name="40% - Accent1 12 2" xfId="6325"/>
    <cellStyle name="40% - Accent1 12 3" xfId="26428"/>
    <cellStyle name="40% - Accent1 13" xfId="6326"/>
    <cellStyle name="40% - Accent1 13 2" xfId="6327"/>
    <cellStyle name="40% - Accent1 13 3" xfId="26429"/>
    <cellStyle name="40% - Accent1 14" xfId="4167"/>
    <cellStyle name="40% - Accent1 14 2" xfId="26430"/>
    <cellStyle name="40% - Accent1 14 3" xfId="29876"/>
    <cellStyle name="40% - Accent1 14 4" xfId="25311"/>
    <cellStyle name="40% - Accent1 14 5" xfId="26023"/>
    <cellStyle name="40% - Accent1 15" xfId="356"/>
    <cellStyle name="40% - Accent1 15 2" xfId="26431"/>
    <cellStyle name="40% - Accent1 15 3" xfId="29877"/>
    <cellStyle name="40% - Accent1 15 4" xfId="25312"/>
    <cellStyle name="40% - Accent1 15 5" xfId="24713"/>
    <cellStyle name="40% - Accent1 16" xfId="26432"/>
    <cellStyle name="40% - Accent1 17" xfId="26433"/>
    <cellStyle name="40% - Accent1 18" xfId="26434"/>
    <cellStyle name="40% - Accent1 19" xfId="26435"/>
    <cellStyle name="40% - Accent1 2" xfId="513"/>
    <cellStyle name="40% - Accent1 2 2" xfId="377"/>
    <cellStyle name="40% - Accent1 2 2 2" xfId="6329"/>
    <cellStyle name="40% - Accent1 2 2 3" xfId="6328"/>
    <cellStyle name="40% - Accent1 2 2 3 2" xfId="26436"/>
    <cellStyle name="40% - Accent1 2 2 3 3" xfId="29878"/>
    <cellStyle name="40% - Accent1 2 2 3 4" xfId="25313"/>
    <cellStyle name="40% - Accent1 2 2 3 5" xfId="26244"/>
    <cellStyle name="40% - Accent1 2 2 4" xfId="21816"/>
    <cellStyle name="40% - Accent1 2 3" xfId="1049"/>
    <cellStyle name="40% - Accent1 2 3 2" xfId="6330"/>
    <cellStyle name="40% - Accent1 2 3 2 2" xfId="28586"/>
    <cellStyle name="40% - Accent1 2 3 2 3" xfId="30355"/>
    <cellStyle name="40% - Accent1 2 3 2 4" xfId="25729"/>
    <cellStyle name="40% - Accent1 2 3 2 5" xfId="22654"/>
    <cellStyle name="40% - Accent1 2 3 3" xfId="21804"/>
    <cellStyle name="40% - Accent1 2 4" xfId="1050"/>
    <cellStyle name="40% - Accent1 2 4 2" xfId="6331"/>
    <cellStyle name="40% - Accent1 2 4 2 2" xfId="28699"/>
    <cellStyle name="40% - Accent1 2 4 2 3" xfId="30409"/>
    <cellStyle name="40% - Accent1 2 4 2 4" xfId="25761"/>
    <cellStyle name="40% - Accent1 2 4 2 5" xfId="23196"/>
    <cellStyle name="40% - Accent1 2 4 3" xfId="22456"/>
    <cellStyle name="40% - Accent1 2 4 3 2" xfId="28617"/>
    <cellStyle name="40% - Accent1 2 4 3 3" xfId="30373"/>
    <cellStyle name="40% - Accent1 2 4 3 4" xfId="25734"/>
    <cellStyle name="40% - Accent1 2 4 3 5" xfId="23211"/>
    <cellStyle name="40% - Accent1 2 5" xfId="6332"/>
    <cellStyle name="40% - Accent1 2 5 2" xfId="28700"/>
    <cellStyle name="40% - Accent1 2 5 3" xfId="28636"/>
    <cellStyle name="40% - Accent1 2 6" xfId="6333"/>
    <cellStyle name="40% - Accent1 2 6 2" xfId="6334"/>
    <cellStyle name="40% - Accent1 2 6 3" xfId="6335"/>
    <cellStyle name="40% - Accent1 2 7" xfId="4491"/>
    <cellStyle name="40% - Accent1 2 7 2" xfId="28569"/>
    <cellStyle name="40% - Accent1 2 8" xfId="4455"/>
    <cellStyle name="40% - Accent1 2_Data" xfId="1048"/>
    <cellStyle name="40% - Accent1 20" xfId="26437"/>
    <cellStyle name="40% - Accent1 21" xfId="26438"/>
    <cellStyle name="40% - Accent1 22" xfId="26439"/>
    <cellStyle name="40% - Accent1 23" xfId="26440"/>
    <cellStyle name="40% - Accent1 24" xfId="26441"/>
    <cellStyle name="40% - Accent1 25" xfId="26442"/>
    <cellStyle name="40% - Accent1 26" xfId="26443"/>
    <cellStyle name="40% - Accent1 27" xfId="26444"/>
    <cellStyle name="40% - Accent1 28" xfId="26445"/>
    <cellStyle name="40% - Accent1 29" xfId="26446"/>
    <cellStyle name="40% - Accent1 3" xfId="514"/>
    <cellStyle name="40% - Accent1 3 2" xfId="1052"/>
    <cellStyle name="40% - Accent1 3 2 2" xfId="6337"/>
    <cellStyle name="40% - Accent1 3 2 2 2" xfId="26447"/>
    <cellStyle name="40% - Accent1 3 2 2 3" xfId="29881"/>
    <cellStyle name="40% - Accent1 3 2 2 4" xfId="25314"/>
    <cellStyle name="40% - Accent1 3 2 2 5" xfId="24712"/>
    <cellStyle name="40% - Accent1 3 3" xfId="1053"/>
    <cellStyle name="40% - Accent1 3 3 2" xfId="6338"/>
    <cellStyle name="40% - Accent1 3 4" xfId="6339"/>
    <cellStyle name="40% - Accent1 3 5" xfId="6336"/>
    <cellStyle name="40% - Accent1 3_Data" xfId="1051"/>
    <cellStyle name="40% - Accent1 30" xfId="26448"/>
    <cellStyle name="40% - Accent1 31" xfId="28650"/>
    <cellStyle name="40% - Accent1 31 2" xfId="28702"/>
    <cellStyle name="40% - Accent1 4" xfId="512"/>
    <cellStyle name="40% - Accent1 4 10" xfId="6341"/>
    <cellStyle name="40% - Accent1 4 10 2" xfId="6342"/>
    <cellStyle name="40% - Accent1 4 11" xfId="6343"/>
    <cellStyle name="40% - Accent1 4 11 2" xfId="6344"/>
    <cellStyle name="40% - Accent1 4 12" xfId="6345"/>
    <cellStyle name="40% - Accent1 4 13" xfId="6340"/>
    <cellStyle name="40% - Accent1 4 2" xfId="6346"/>
    <cellStyle name="40% - Accent1 4 3" xfId="6347"/>
    <cellStyle name="40% - Accent1 4 4" xfId="6348"/>
    <cellStyle name="40% - Accent1 4 4 2" xfId="6349"/>
    <cellStyle name="40% - Accent1 4 4 2 2" xfId="6350"/>
    <cellStyle name="40% - Accent1 4 4 2 2 2" xfId="6351"/>
    <cellStyle name="40% - Accent1 4 4 2 2 2 2" xfId="6352"/>
    <cellStyle name="40% - Accent1 4 4 2 2 3" xfId="6353"/>
    <cellStyle name="40% - Accent1 4 4 2 2 3 2" xfId="6354"/>
    <cellStyle name="40% - Accent1 4 4 2 2 4" xfId="6355"/>
    <cellStyle name="40% - Accent1 4 4 2 3" xfId="6356"/>
    <cellStyle name="40% - Accent1 4 4 2 3 2" xfId="6357"/>
    <cellStyle name="40% - Accent1 4 4 2 4" xfId="6358"/>
    <cellStyle name="40% - Accent1 4 4 2 4 2" xfId="6359"/>
    <cellStyle name="40% - Accent1 4 4 2 5" xfId="6360"/>
    <cellStyle name="40% - Accent1 4 4 3" xfId="6361"/>
    <cellStyle name="40% - Accent1 4 4 3 2" xfId="6362"/>
    <cellStyle name="40% - Accent1 4 4 3 2 2" xfId="6363"/>
    <cellStyle name="40% - Accent1 4 4 3 3" xfId="6364"/>
    <cellStyle name="40% - Accent1 4 4 3 3 2" xfId="6365"/>
    <cellStyle name="40% - Accent1 4 4 3 4" xfId="6366"/>
    <cellStyle name="40% - Accent1 4 4 4" xfId="6367"/>
    <cellStyle name="40% - Accent1 4 4 4 2" xfId="6368"/>
    <cellStyle name="40% - Accent1 4 4 4 2 2" xfId="6369"/>
    <cellStyle name="40% - Accent1 4 4 4 3" xfId="6370"/>
    <cellStyle name="40% - Accent1 4 4 4 3 2" xfId="6371"/>
    <cellStyle name="40% - Accent1 4 4 4 4" xfId="6372"/>
    <cellStyle name="40% - Accent1 4 4 5" xfId="6373"/>
    <cellStyle name="40% - Accent1 4 4 5 2" xfId="6374"/>
    <cellStyle name="40% - Accent1 4 4 5 2 2" xfId="6375"/>
    <cellStyle name="40% - Accent1 4 4 5 3" xfId="6376"/>
    <cellStyle name="40% - Accent1 4 4 6" xfId="6377"/>
    <cellStyle name="40% - Accent1 4 4 6 2" xfId="6378"/>
    <cellStyle name="40% - Accent1 4 4 7" xfId="6379"/>
    <cellStyle name="40% - Accent1 4 4 7 2" xfId="6380"/>
    <cellStyle name="40% - Accent1 4 4 8" xfId="6381"/>
    <cellStyle name="40% - Accent1 4 4 8 2" xfId="6382"/>
    <cellStyle name="40% - Accent1 4 4 9" xfId="6383"/>
    <cellStyle name="40% - Accent1 4 5" xfId="6384"/>
    <cellStyle name="40% - Accent1 4 5 2" xfId="6385"/>
    <cellStyle name="40% - Accent1 4 5 2 2" xfId="6386"/>
    <cellStyle name="40% - Accent1 4 5 2 2 2" xfId="6387"/>
    <cellStyle name="40% - Accent1 4 5 2 3" xfId="6388"/>
    <cellStyle name="40% - Accent1 4 5 2 3 2" xfId="6389"/>
    <cellStyle name="40% - Accent1 4 5 2 4" xfId="6390"/>
    <cellStyle name="40% - Accent1 4 5 3" xfId="6391"/>
    <cellStyle name="40% - Accent1 4 5 3 2" xfId="6392"/>
    <cellStyle name="40% - Accent1 4 5 3 3" xfId="6393"/>
    <cellStyle name="40% - Accent1 4 5 4" xfId="6394"/>
    <cellStyle name="40% - Accent1 4 5 4 2" xfId="6395"/>
    <cellStyle name="40% - Accent1 4 5 5" xfId="6396"/>
    <cellStyle name="40% - Accent1 4 6" xfId="6397"/>
    <cellStyle name="40% - Accent1 4 6 2" xfId="6398"/>
    <cellStyle name="40% - Accent1 4 6 2 2" xfId="6399"/>
    <cellStyle name="40% - Accent1 4 6 2 3" xfId="6400"/>
    <cellStyle name="40% - Accent1 4 6 3" xfId="6401"/>
    <cellStyle name="40% - Accent1 4 6 3 2" xfId="6402"/>
    <cellStyle name="40% - Accent1 4 6 4" xfId="6403"/>
    <cellStyle name="40% - Accent1 4 7" xfId="6404"/>
    <cellStyle name="40% - Accent1 4 7 2" xfId="6405"/>
    <cellStyle name="40% - Accent1 4 7 2 2" xfId="6406"/>
    <cellStyle name="40% - Accent1 4 7 3" xfId="6407"/>
    <cellStyle name="40% - Accent1 4 7 3 2" xfId="6408"/>
    <cellStyle name="40% - Accent1 4 7 4" xfId="6409"/>
    <cellStyle name="40% - Accent1 4 8" xfId="6410"/>
    <cellStyle name="40% - Accent1 4 8 2" xfId="6411"/>
    <cellStyle name="40% - Accent1 4 8 2 2" xfId="6412"/>
    <cellStyle name="40% - Accent1 4 8 3" xfId="6413"/>
    <cellStyle name="40% - Accent1 4 9" xfId="6414"/>
    <cellStyle name="40% - Accent1 4 9 2" xfId="6415"/>
    <cellStyle name="40% - Accent1 5" xfId="743"/>
    <cellStyle name="40% - Accent1 5 10" xfId="6417"/>
    <cellStyle name="40% - Accent1 5 10 2" xfId="6418"/>
    <cellStyle name="40% - Accent1 5 11" xfId="6419"/>
    <cellStyle name="40% - Accent1 5 12" xfId="6420"/>
    <cellStyle name="40% - Accent1 5 13" xfId="6416"/>
    <cellStyle name="40% - Accent1 5 2" xfId="6421"/>
    <cellStyle name="40% - Accent1 5 3" xfId="6422"/>
    <cellStyle name="40% - Accent1 5 4" xfId="6423"/>
    <cellStyle name="40% - Accent1 5 4 2" xfId="6424"/>
    <cellStyle name="40% - Accent1 5 4 2 2" xfId="6425"/>
    <cellStyle name="40% - Accent1 5 4 2 2 2" xfId="6426"/>
    <cellStyle name="40% - Accent1 5 4 2 3" xfId="6427"/>
    <cellStyle name="40% - Accent1 5 4 2 3 2" xfId="6428"/>
    <cellStyle name="40% - Accent1 5 4 2 4" xfId="6429"/>
    <cellStyle name="40% - Accent1 5 4 3" xfId="6430"/>
    <cellStyle name="40% - Accent1 5 4 3 2" xfId="6431"/>
    <cellStyle name="40% - Accent1 5 4 4" xfId="6432"/>
    <cellStyle name="40% - Accent1 5 4 4 2" xfId="6433"/>
    <cellStyle name="40% - Accent1 5 4 5" xfId="6434"/>
    <cellStyle name="40% - Accent1 5 5" xfId="6435"/>
    <cellStyle name="40% - Accent1 5 5 2" xfId="6436"/>
    <cellStyle name="40% - Accent1 5 5 2 2" xfId="6437"/>
    <cellStyle name="40% - Accent1 5 5 3" xfId="6438"/>
    <cellStyle name="40% - Accent1 5 5 3 2" xfId="6439"/>
    <cellStyle name="40% - Accent1 5 5 4" xfId="6440"/>
    <cellStyle name="40% - Accent1 5 6" xfId="6441"/>
    <cellStyle name="40% - Accent1 5 6 2" xfId="6442"/>
    <cellStyle name="40% - Accent1 5 6 2 2" xfId="6443"/>
    <cellStyle name="40% - Accent1 5 6 3" xfId="6444"/>
    <cellStyle name="40% - Accent1 5 6 3 2" xfId="6445"/>
    <cellStyle name="40% - Accent1 5 6 4" xfId="6446"/>
    <cellStyle name="40% - Accent1 5 7" xfId="6447"/>
    <cellStyle name="40% - Accent1 5 7 2" xfId="6448"/>
    <cellStyle name="40% - Accent1 5 7 2 2" xfId="6449"/>
    <cellStyle name="40% - Accent1 5 7 3" xfId="6450"/>
    <cellStyle name="40% - Accent1 5 8" xfId="6451"/>
    <cellStyle name="40% - Accent1 5 8 2" xfId="6452"/>
    <cellStyle name="40% - Accent1 5 9" xfId="6453"/>
    <cellStyle name="40% - Accent1 5 9 2" xfId="6454"/>
    <cellStyle name="40% - Accent1 6" xfId="1054"/>
    <cellStyle name="40% - Accent1 6 2" xfId="6456"/>
    <cellStyle name="40% - Accent1 6 3" xfId="6457"/>
    <cellStyle name="40% - Accent1 6 4" xfId="6458"/>
    <cellStyle name="40% - Accent1 6 4 2" xfId="6459"/>
    <cellStyle name="40% - Accent1 6 4 2 2" xfId="6460"/>
    <cellStyle name="40% - Accent1 6 4 3" xfId="6461"/>
    <cellStyle name="40% - Accent1 6 4 3 2" xfId="6462"/>
    <cellStyle name="40% - Accent1 6 4 4" xfId="6463"/>
    <cellStyle name="40% - Accent1 6 5" xfId="6464"/>
    <cellStyle name="40% - Accent1 6 5 2" xfId="6465"/>
    <cellStyle name="40% - Accent1 6 5 3" xfId="6466"/>
    <cellStyle name="40% - Accent1 6 6" xfId="6467"/>
    <cellStyle name="40% - Accent1 6 6 2" xfId="6468"/>
    <cellStyle name="40% - Accent1 6 7" xfId="6469"/>
    <cellStyle name="40% - Accent1 6 8" xfId="6455"/>
    <cellStyle name="40% - Accent1 6 8 2" xfId="26449"/>
    <cellStyle name="40% - Accent1 6 8 3" xfId="29882"/>
    <cellStyle name="40% - Accent1 6 8 4" xfId="25315"/>
    <cellStyle name="40% - Accent1 6 8 5" xfId="24711"/>
    <cellStyle name="40% - Accent1 7" xfId="1055"/>
    <cellStyle name="40% - Accent1 7 2" xfId="6471"/>
    <cellStyle name="40% - Accent1 7 3" xfId="6472"/>
    <cellStyle name="40% - Accent1 7 4" xfId="6473"/>
    <cellStyle name="40% - Accent1 7 4 2" xfId="6474"/>
    <cellStyle name="40% - Accent1 7 5" xfId="6475"/>
    <cellStyle name="40% - Accent1 7 5 2" xfId="6476"/>
    <cellStyle name="40% - Accent1 7 6" xfId="6477"/>
    <cellStyle name="40% - Accent1 7 7" xfId="6470"/>
    <cellStyle name="40% - Accent1 7 7 2" xfId="26450"/>
    <cellStyle name="40% - Accent1 7 7 3" xfId="29883"/>
    <cellStyle name="40% - Accent1 7 7 4" xfId="25316"/>
    <cellStyle name="40% - Accent1 7 7 5" xfId="26096"/>
    <cellStyle name="40% - Accent1 8" xfId="6478"/>
    <cellStyle name="40% - Accent1 8 2" xfId="6479"/>
    <cellStyle name="40% - Accent1 8 3" xfId="6480"/>
    <cellStyle name="40% - Accent1 8 4" xfId="6481"/>
    <cellStyle name="40% - Accent1 8 4 2" xfId="6482"/>
    <cellStyle name="40% - Accent1 8 5" xfId="6483"/>
    <cellStyle name="40% - Accent1 8 5 2" xfId="6484"/>
    <cellStyle name="40% - Accent1 8 6" xfId="6485"/>
    <cellStyle name="40% - Accent1 8 7" xfId="26451"/>
    <cellStyle name="40% - Accent1 9" xfId="6486"/>
    <cellStyle name="40% - Accent1 9 2" xfId="6487"/>
    <cellStyle name="40% - Accent1 9 2 2" xfId="6488"/>
    <cellStyle name="40% - Accent1 9 3" xfId="6489"/>
    <cellStyle name="40% - Accent1 9 4" xfId="26452"/>
    <cellStyle name="40% - Accent2" xfId="27" builtinId="35" customBuiltin="1"/>
    <cellStyle name="40% - Accent2 10" xfId="6490"/>
    <cellStyle name="40% - Accent2 10 2" xfId="6491"/>
    <cellStyle name="40% - Accent2 10 2 2" xfId="6492"/>
    <cellStyle name="40% - Accent2 10 3" xfId="6493"/>
    <cellStyle name="40% - Accent2 10 4" xfId="26453"/>
    <cellStyle name="40% - Accent2 11" xfId="6494"/>
    <cellStyle name="40% - Accent2 11 2" xfId="6495"/>
    <cellStyle name="40% - Accent2 11 3" xfId="26454"/>
    <cellStyle name="40% - Accent2 12" xfId="6496"/>
    <cellStyle name="40% - Accent2 12 2" xfId="6497"/>
    <cellStyle name="40% - Accent2 12 3" xfId="26455"/>
    <cellStyle name="40% - Accent2 13" xfId="6498"/>
    <cellStyle name="40% - Accent2 13 2" xfId="6499"/>
    <cellStyle name="40% - Accent2 13 3" xfId="26456"/>
    <cellStyle name="40% - Accent2 14" xfId="4169"/>
    <cellStyle name="40% - Accent2 14 2" xfId="26457"/>
    <cellStyle name="40% - Accent2 14 3" xfId="29885"/>
    <cellStyle name="40% - Accent2 14 4" xfId="25317"/>
    <cellStyle name="40% - Accent2 14 5" xfId="24710"/>
    <cellStyle name="40% - Accent2 15" xfId="358"/>
    <cellStyle name="40% - Accent2 15 2" xfId="26458"/>
    <cellStyle name="40% - Accent2 15 3" xfId="29886"/>
    <cellStyle name="40% - Accent2 15 4" xfId="25318"/>
    <cellStyle name="40% - Accent2 15 5" xfId="24709"/>
    <cellStyle name="40% - Accent2 16" xfId="26459"/>
    <cellStyle name="40% - Accent2 17" xfId="26460"/>
    <cellStyle name="40% - Accent2 18" xfId="26461"/>
    <cellStyle name="40% - Accent2 19" xfId="26462"/>
    <cellStyle name="40% - Accent2 2" xfId="516"/>
    <cellStyle name="40% - Accent2 2 2" xfId="1057"/>
    <cellStyle name="40% - Accent2 2 2 2" xfId="6501"/>
    <cellStyle name="40% - Accent2 2 2 3" xfId="6500"/>
    <cellStyle name="40% - Accent2 2 2 3 2" xfId="26463"/>
    <cellStyle name="40% - Accent2 2 2 3 3" xfId="29887"/>
    <cellStyle name="40% - Accent2 2 2 3 4" xfId="25319"/>
    <cellStyle name="40% - Accent2 2 2 3 5" xfId="24708"/>
    <cellStyle name="40% - Accent2 2 3" xfId="1058"/>
    <cellStyle name="40% - Accent2 2 3 2" xfId="6502"/>
    <cellStyle name="40% - Accent2 2 3 2 2" xfId="28587"/>
    <cellStyle name="40% - Accent2 2 3 2 3" xfId="30356"/>
    <cellStyle name="40% - Accent2 2 3 2 4" xfId="25730"/>
    <cellStyle name="40% - Accent2 2 3 2 5" xfId="22653"/>
    <cellStyle name="40% - Accent2 2 4" xfId="1059"/>
    <cellStyle name="40% - Accent2 2 4 2" xfId="6503"/>
    <cellStyle name="40% - Accent2 2 4 2 2" xfId="28703"/>
    <cellStyle name="40% - Accent2 2 4 2 3" xfId="30411"/>
    <cellStyle name="40% - Accent2 2 4 2 4" xfId="25762"/>
    <cellStyle name="40% - Accent2 2 4 2 5" xfId="23195"/>
    <cellStyle name="40% - Accent2 2 4 3" xfId="28616"/>
    <cellStyle name="40% - Accent2 2 5" xfId="6504"/>
    <cellStyle name="40% - Accent2 2 5 2" xfId="28704"/>
    <cellStyle name="40% - Accent2 2 5 3" xfId="28637"/>
    <cellStyle name="40% - Accent2 2 6" xfId="6505"/>
    <cellStyle name="40% - Accent2 2 6 2" xfId="6506"/>
    <cellStyle name="40% - Accent2 2 6 3" xfId="6507"/>
    <cellStyle name="40% - Accent2 2 7" xfId="4492"/>
    <cellStyle name="40% - Accent2 2 7 2" xfId="28570"/>
    <cellStyle name="40% - Accent2 2_Data" xfId="1056"/>
    <cellStyle name="40% - Accent2 20" xfId="26464"/>
    <cellStyle name="40% - Accent2 21" xfId="26465"/>
    <cellStyle name="40% - Accent2 22" xfId="26466"/>
    <cellStyle name="40% - Accent2 23" xfId="26467"/>
    <cellStyle name="40% - Accent2 24" xfId="26468"/>
    <cellStyle name="40% - Accent2 25" xfId="26469"/>
    <cellStyle name="40% - Accent2 26" xfId="26470"/>
    <cellStyle name="40% - Accent2 27" xfId="26471"/>
    <cellStyle name="40% - Accent2 28" xfId="26472"/>
    <cellStyle name="40% - Accent2 29" xfId="26473"/>
    <cellStyle name="40% - Accent2 3" xfId="515"/>
    <cellStyle name="40% - Accent2 3 2" xfId="1061"/>
    <cellStyle name="40% - Accent2 3 2 2" xfId="6509"/>
    <cellStyle name="40% - Accent2 3 2 2 2" xfId="26475"/>
    <cellStyle name="40% - Accent2 3 2 2 3" xfId="29889"/>
    <cellStyle name="40% - Accent2 3 2 2 4" xfId="25320"/>
    <cellStyle name="40% - Accent2 3 2 2 5" xfId="24706"/>
    <cellStyle name="40% - Accent2 3 3" xfId="1062"/>
    <cellStyle name="40% - Accent2 3 3 2" xfId="6510"/>
    <cellStyle name="40% - Accent2 3 4" xfId="6511"/>
    <cellStyle name="40% - Accent2 3 5" xfId="6508"/>
    <cellStyle name="40% - Accent2 3_Data" xfId="1060"/>
    <cellStyle name="40% - Accent2 30" xfId="26476"/>
    <cellStyle name="40% - Accent2 31" xfId="28652"/>
    <cellStyle name="40% - Accent2 31 2" xfId="28705"/>
    <cellStyle name="40% - Accent2 4" xfId="740"/>
    <cellStyle name="40% - Accent2 4 10" xfId="6513"/>
    <cellStyle name="40% - Accent2 4 10 2" xfId="6514"/>
    <cellStyle name="40% - Accent2 4 11" xfId="6515"/>
    <cellStyle name="40% - Accent2 4 11 2" xfId="6516"/>
    <cellStyle name="40% - Accent2 4 12" xfId="6517"/>
    <cellStyle name="40% - Accent2 4 13" xfId="6512"/>
    <cellStyle name="40% - Accent2 4 13 2" xfId="26477"/>
    <cellStyle name="40% - Accent2 4 13 3" xfId="29890"/>
    <cellStyle name="40% - Accent2 4 13 4" xfId="25321"/>
    <cellStyle name="40% - Accent2 4 13 5" xfId="29924"/>
    <cellStyle name="40% - Accent2 4 2" xfId="6518"/>
    <cellStyle name="40% - Accent2 4 3" xfId="6519"/>
    <cellStyle name="40% - Accent2 4 4" xfId="6520"/>
    <cellStyle name="40% - Accent2 4 4 2" xfId="6521"/>
    <cellStyle name="40% - Accent2 4 4 2 2" xfId="6522"/>
    <cellStyle name="40% - Accent2 4 4 2 2 2" xfId="6523"/>
    <cellStyle name="40% - Accent2 4 4 2 2 2 2" xfId="6524"/>
    <cellStyle name="40% - Accent2 4 4 2 2 3" xfId="6525"/>
    <cellStyle name="40% - Accent2 4 4 2 2 3 2" xfId="6526"/>
    <cellStyle name="40% - Accent2 4 4 2 2 4" xfId="6527"/>
    <cellStyle name="40% - Accent2 4 4 2 3" xfId="6528"/>
    <cellStyle name="40% - Accent2 4 4 2 3 2" xfId="6529"/>
    <cellStyle name="40% - Accent2 4 4 2 4" xfId="6530"/>
    <cellStyle name="40% - Accent2 4 4 2 4 2" xfId="6531"/>
    <cellStyle name="40% - Accent2 4 4 2 5" xfId="6532"/>
    <cellStyle name="40% - Accent2 4 4 3" xfId="6533"/>
    <cellStyle name="40% - Accent2 4 4 3 2" xfId="6534"/>
    <cellStyle name="40% - Accent2 4 4 3 2 2" xfId="6535"/>
    <cellStyle name="40% - Accent2 4 4 3 3" xfId="6536"/>
    <cellStyle name="40% - Accent2 4 4 3 3 2" xfId="6537"/>
    <cellStyle name="40% - Accent2 4 4 3 4" xfId="6538"/>
    <cellStyle name="40% - Accent2 4 4 4" xfId="6539"/>
    <cellStyle name="40% - Accent2 4 4 4 2" xfId="6540"/>
    <cellStyle name="40% - Accent2 4 4 4 2 2" xfId="6541"/>
    <cellStyle name="40% - Accent2 4 4 4 3" xfId="6542"/>
    <cellStyle name="40% - Accent2 4 4 4 3 2" xfId="6543"/>
    <cellStyle name="40% - Accent2 4 4 4 4" xfId="6544"/>
    <cellStyle name="40% - Accent2 4 4 5" xfId="6545"/>
    <cellStyle name="40% - Accent2 4 4 5 2" xfId="6546"/>
    <cellStyle name="40% - Accent2 4 4 5 2 2" xfId="6547"/>
    <cellStyle name="40% - Accent2 4 4 5 3" xfId="6548"/>
    <cellStyle name="40% - Accent2 4 4 6" xfId="6549"/>
    <cellStyle name="40% - Accent2 4 4 6 2" xfId="6550"/>
    <cellStyle name="40% - Accent2 4 4 7" xfId="6551"/>
    <cellStyle name="40% - Accent2 4 4 7 2" xfId="6552"/>
    <cellStyle name="40% - Accent2 4 4 8" xfId="6553"/>
    <cellStyle name="40% - Accent2 4 4 8 2" xfId="6554"/>
    <cellStyle name="40% - Accent2 4 4 9" xfId="6555"/>
    <cellStyle name="40% - Accent2 4 5" xfId="6556"/>
    <cellStyle name="40% - Accent2 4 5 2" xfId="6557"/>
    <cellStyle name="40% - Accent2 4 5 2 2" xfId="6558"/>
    <cellStyle name="40% - Accent2 4 5 2 2 2" xfId="6559"/>
    <cellStyle name="40% - Accent2 4 5 2 3" xfId="6560"/>
    <cellStyle name="40% - Accent2 4 5 2 3 2" xfId="6561"/>
    <cellStyle name="40% - Accent2 4 5 2 4" xfId="6562"/>
    <cellStyle name="40% - Accent2 4 5 3" xfId="6563"/>
    <cellStyle name="40% - Accent2 4 5 3 2" xfId="6564"/>
    <cellStyle name="40% - Accent2 4 5 3 3" xfId="6565"/>
    <cellStyle name="40% - Accent2 4 5 4" xfId="6566"/>
    <cellStyle name="40% - Accent2 4 5 4 2" xfId="6567"/>
    <cellStyle name="40% - Accent2 4 5 5" xfId="6568"/>
    <cellStyle name="40% - Accent2 4 6" xfId="6569"/>
    <cellStyle name="40% - Accent2 4 6 2" xfId="6570"/>
    <cellStyle name="40% - Accent2 4 6 2 2" xfId="6571"/>
    <cellStyle name="40% - Accent2 4 6 2 3" xfId="6572"/>
    <cellStyle name="40% - Accent2 4 6 3" xfId="6573"/>
    <cellStyle name="40% - Accent2 4 6 3 2" xfId="6574"/>
    <cellStyle name="40% - Accent2 4 6 4" xfId="6575"/>
    <cellStyle name="40% - Accent2 4 7" xfId="6576"/>
    <cellStyle name="40% - Accent2 4 7 2" xfId="6577"/>
    <cellStyle name="40% - Accent2 4 7 2 2" xfId="6578"/>
    <cellStyle name="40% - Accent2 4 7 3" xfId="6579"/>
    <cellStyle name="40% - Accent2 4 7 3 2" xfId="6580"/>
    <cellStyle name="40% - Accent2 4 7 4" xfId="6581"/>
    <cellStyle name="40% - Accent2 4 8" xfId="6582"/>
    <cellStyle name="40% - Accent2 4 8 2" xfId="6583"/>
    <cellStyle name="40% - Accent2 4 8 2 2" xfId="6584"/>
    <cellStyle name="40% - Accent2 4 8 3" xfId="6585"/>
    <cellStyle name="40% - Accent2 4 9" xfId="6586"/>
    <cellStyle name="40% - Accent2 4 9 2" xfId="6587"/>
    <cellStyle name="40% - Accent2 5" xfId="1063"/>
    <cellStyle name="40% - Accent2 5 10" xfId="6589"/>
    <cellStyle name="40% - Accent2 5 10 2" xfId="6590"/>
    <cellStyle name="40% - Accent2 5 11" xfId="6591"/>
    <cellStyle name="40% - Accent2 5 12" xfId="6592"/>
    <cellStyle name="40% - Accent2 5 13" xfId="6588"/>
    <cellStyle name="40% - Accent2 5 2" xfId="6593"/>
    <cellStyle name="40% - Accent2 5 3" xfId="6594"/>
    <cellStyle name="40% - Accent2 5 4" xfId="6595"/>
    <cellStyle name="40% - Accent2 5 4 2" xfId="6596"/>
    <cellStyle name="40% - Accent2 5 4 2 2" xfId="6597"/>
    <cellStyle name="40% - Accent2 5 4 2 2 2" xfId="6598"/>
    <cellStyle name="40% - Accent2 5 4 2 3" xfId="6599"/>
    <cellStyle name="40% - Accent2 5 4 2 3 2" xfId="6600"/>
    <cellStyle name="40% - Accent2 5 4 2 4" xfId="6601"/>
    <cellStyle name="40% - Accent2 5 4 3" xfId="6602"/>
    <cellStyle name="40% - Accent2 5 4 3 2" xfId="6603"/>
    <cellStyle name="40% - Accent2 5 4 4" xfId="6604"/>
    <cellStyle name="40% - Accent2 5 4 4 2" xfId="6605"/>
    <cellStyle name="40% - Accent2 5 4 5" xfId="6606"/>
    <cellStyle name="40% - Accent2 5 5" xfId="6607"/>
    <cellStyle name="40% - Accent2 5 5 2" xfId="6608"/>
    <cellStyle name="40% - Accent2 5 5 2 2" xfId="6609"/>
    <cellStyle name="40% - Accent2 5 5 3" xfId="6610"/>
    <cellStyle name="40% - Accent2 5 5 3 2" xfId="6611"/>
    <cellStyle name="40% - Accent2 5 5 4" xfId="6612"/>
    <cellStyle name="40% - Accent2 5 6" xfId="6613"/>
    <cellStyle name="40% - Accent2 5 6 2" xfId="6614"/>
    <cellStyle name="40% - Accent2 5 6 2 2" xfId="6615"/>
    <cellStyle name="40% - Accent2 5 6 3" xfId="6616"/>
    <cellStyle name="40% - Accent2 5 6 3 2" xfId="6617"/>
    <cellStyle name="40% - Accent2 5 6 4" xfId="6618"/>
    <cellStyle name="40% - Accent2 5 7" xfId="6619"/>
    <cellStyle name="40% - Accent2 5 7 2" xfId="6620"/>
    <cellStyle name="40% - Accent2 5 7 2 2" xfId="6621"/>
    <cellStyle name="40% - Accent2 5 7 3" xfId="6622"/>
    <cellStyle name="40% - Accent2 5 8" xfId="6623"/>
    <cellStyle name="40% - Accent2 5 8 2" xfId="6624"/>
    <cellStyle name="40% - Accent2 5 9" xfId="6625"/>
    <cellStyle name="40% - Accent2 5 9 2" xfId="6626"/>
    <cellStyle name="40% - Accent2 6" xfId="1064"/>
    <cellStyle name="40% - Accent2 6 2" xfId="6628"/>
    <cellStyle name="40% - Accent2 6 3" xfId="6629"/>
    <cellStyle name="40% - Accent2 6 4" xfId="6630"/>
    <cellStyle name="40% - Accent2 6 4 2" xfId="6631"/>
    <cellStyle name="40% - Accent2 6 4 2 2" xfId="6632"/>
    <cellStyle name="40% - Accent2 6 4 3" xfId="6633"/>
    <cellStyle name="40% - Accent2 6 4 3 2" xfId="6634"/>
    <cellStyle name="40% - Accent2 6 4 4" xfId="6635"/>
    <cellStyle name="40% - Accent2 6 5" xfId="6636"/>
    <cellStyle name="40% - Accent2 6 5 2" xfId="6637"/>
    <cellStyle name="40% - Accent2 6 5 3" xfId="6638"/>
    <cellStyle name="40% - Accent2 6 6" xfId="6639"/>
    <cellStyle name="40% - Accent2 6 6 2" xfId="6640"/>
    <cellStyle name="40% - Accent2 6 7" xfId="6641"/>
    <cellStyle name="40% - Accent2 6 8" xfId="6627"/>
    <cellStyle name="40% - Accent2 6 8 2" xfId="26478"/>
    <cellStyle name="40% - Accent2 6 8 3" xfId="29891"/>
    <cellStyle name="40% - Accent2 6 8 4" xfId="25322"/>
    <cellStyle name="40% - Accent2 6 8 5" xfId="29925"/>
    <cellStyle name="40% - Accent2 7" xfId="1065"/>
    <cellStyle name="40% - Accent2 7 2" xfId="6643"/>
    <cellStyle name="40% - Accent2 7 3" xfId="6644"/>
    <cellStyle name="40% - Accent2 7 4" xfId="6645"/>
    <cellStyle name="40% - Accent2 7 4 2" xfId="6646"/>
    <cellStyle name="40% - Accent2 7 5" xfId="6647"/>
    <cellStyle name="40% - Accent2 7 5 2" xfId="6648"/>
    <cellStyle name="40% - Accent2 7 6" xfId="6649"/>
    <cellStyle name="40% - Accent2 7 7" xfId="6642"/>
    <cellStyle name="40% - Accent2 7 7 2" xfId="26479"/>
    <cellStyle name="40% - Accent2 7 7 3" xfId="29892"/>
    <cellStyle name="40% - Accent2 7 7 4" xfId="25323"/>
    <cellStyle name="40% - Accent2 7 7 5" xfId="29926"/>
    <cellStyle name="40% - Accent2 8" xfId="6650"/>
    <cellStyle name="40% - Accent2 8 2" xfId="6651"/>
    <cellStyle name="40% - Accent2 8 3" xfId="6652"/>
    <cellStyle name="40% - Accent2 8 4" xfId="6653"/>
    <cellStyle name="40% - Accent2 8 4 2" xfId="6654"/>
    <cellStyle name="40% - Accent2 8 5" xfId="6655"/>
    <cellStyle name="40% - Accent2 8 5 2" xfId="6656"/>
    <cellStyle name="40% - Accent2 8 6" xfId="6657"/>
    <cellStyle name="40% - Accent2 8 7" xfId="26480"/>
    <cellStyle name="40% - Accent2 9" xfId="6658"/>
    <cellStyle name="40% - Accent2 9 2" xfId="6659"/>
    <cellStyle name="40% - Accent2 9 2 2" xfId="6660"/>
    <cellStyle name="40% - Accent2 9 3" xfId="6661"/>
    <cellStyle name="40% - Accent2 9 4" xfId="26481"/>
    <cellStyle name="40% - Accent3" xfId="31" builtinId="39" customBuiltin="1"/>
    <cellStyle name="40% - Accent3 10" xfId="6662"/>
    <cellStyle name="40% - Accent3 10 2" xfId="6663"/>
    <cellStyle name="40% - Accent3 10 2 2" xfId="6664"/>
    <cellStyle name="40% - Accent3 10 3" xfId="6665"/>
    <cellStyle name="40% - Accent3 10 4" xfId="26482"/>
    <cellStyle name="40% - Accent3 11" xfId="6666"/>
    <cellStyle name="40% - Accent3 11 2" xfId="6667"/>
    <cellStyle name="40% - Accent3 11 3" xfId="26483"/>
    <cellStyle name="40% - Accent3 12" xfId="6668"/>
    <cellStyle name="40% - Accent3 12 2" xfId="6669"/>
    <cellStyle name="40% - Accent3 12 3" xfId="26484"/>
    <cellStyle name="40% - Accent3 13" xfId="6670"/>
    <cellStyle name="40% - Accent3 13 2" xfId="6671"/>
    <cellStyle name="40% - Accent3 13 3" xfId="26485"/>
    <cellStyle name="40% - Accent3 14" xfId="4171"/>
    <cellStyle name="40% - Accent3 14 2" xfId="26486"/>
    <cellStyle name="40% - Accent3 14 3" xfId="29896"/>
    <cellStyle name="40% - Accent3 14 4" xfId="25324"/>
    <cellStyle name="40% - Accent3 14 5" xfId="26180"/>
    <cellStyle name="40% - Accent3 15" xfId="360"/>
    <cellStyle name="40% - Accent3 15 2" xfId="26487"/>
    <cellStyle name="40% - Accent3 15 3" xfId="29897"/>
    <cellStyle name="40% - Accent3 15 4" xfId="25325"/>
    <cellStyle name="40% - Accent3 15 5" xfId="22725"/>
    <cellStyle name="40% - Accent3 16" xfId="26488"/>
    <cellStyle name="40% - Accent3 17" xfId="26489"/>
    <cellStyle name="40% - Accent3 18" xfId="26490"/>
    <cellStyle name="40% - Accent3 19" xfId="26491"/>
    <cellStyle name="40% - Accent3 2" xfId="518"/>
    <cellStyle name="40% - Accent3 2 2" xfId="380"/>
    <cellStyle name="40% - Accent3 2 2 2" xfId="6673"/>
    <cellStyle name="40% - Accent3 2 2 3" xfId="6672"/>
    <cellStyle name="40% - Accent3 2 2 3 2" xfId="26492"/>
    <cellStyle name="40% - Accent3 2 2 3 3" xfId="29899"/>
    <cellStyle name="40% - Accent3 2 2 3 4" xfId="25327"/>
    <cellStyle name="40% - Accent3 2 2 3 5" xfId="24705"/>
    <cellStyle name="40% - Accent3 2 2 4" xfId="21817"/>
    <cellStyle name="40% - Accent3 2 3" xfId="1067"/>
    <cellStyle name="40% - Accent3 2 3 2" xfId="6674"/>
    <cellStyle name="40% - Accent3 2 3 2 2" xfId="26493"/>
    <cellStyle name="40% - Accent3 2 3 2 3" xfId="29900"/>
    <cellStyle name="40% - Accent3 2 3 2 4" xfId="25328"/>
    <cellStyle name="40% - Accent3 2 3 2 5" xfId="25898"/>
    <cellStyle name="40% - Accent3 2 3 3" xfId="21807"/>
    <cellStyle name="40% - Accent3 2 4" xfId="1068"/>
    <cellStyle name="40% - Accent3 2 4 2" xfId="6675"/>
    <cellStyle name="40% - Accent3 2 4 2 2" xfId="28708"/>
    <cellStyle name="40% - Accent3 2 4 2 3" xfId="30414"/>
    <cellStyle name="40% - Accent3 2 4 2 4" xfId="25763"/>
    <cellStyle name="40% - Accent3 2 4 2 5" xfId="25909"/>
    <cellStyle name="40% - Accent3 2 4 3" xfId="22455"/>
    <cellStyle name="40% - Accent3 2 4 3 2" xfId="28588"/>
    <cellStyle name="40% - Accent3 2 4 3 3" xfId="30357"/>
    <cellStyle name="40% - Accent3 2 4 3 4" xfId="26187"/>
    <cellStyle name="40% - Accent3 2 4 3 5" xfId="22652"/>
    <cellStyle name="40% - Accent3 2 5" xfId="6676"/>
    <cellStyle name="40% - Accent3 2 5 2" xfId="28709"/>
    <cellStyle name="40% - Accent3 2 5 3" xfId="28615"/>
    <cellStyle name="40% - Accent3 2 6" xfId="6677"/>
    <cellStyle name="40% - Accent3 2 6 2" xfId="6678"/>
    <cellStyle name="40% - Accent3 2 6 3" xfId="6679"/>
    <cellStyle name="40% - Accent3 2 7" xfId="4493"/>
    <cellStyle name="40% - Accent3 2 7 2" xfId="28707"/>
    <cellStyle name="40% - Accent3 2 8" xfId="4480"/>
    <cellStyle name="40% - Accent3 2_Data" xfId="1066"/>
    <cellStyle name="40% - Accent3 20" xfId="26494"/>
    <cellStyle name="40% - Accent3 21" xfId="26495"/>
    <cellStyle name="40% - Accent3 22" xfId="26496"/>
    <cellStyle name="40% - Accent3 23" xfId="26497"/>
    <cellStyle name="40% - Accent3 24" xfId="26498"/>
    <cellStyle name="40% - Accent3 25" xfId="26499"/>
    <cellStyle name="40% - Accent3 26" xfId="26500"/>
    <cellStyle name="40% - Accent3 27" xfId="26501"/>
    <cellStyle name="40% - Accent3 28" xfId="26502"/>
    <cellStyle name="40% - Accent3 29" xfId="26503"/>
    <cellStyle name="40% - Accent3 3" xfId="519"/>
    <cellStyle name="40% - Accent3 3 2" xfId="1070"/>
    <cellStyle name="40% - Accent3 3 2 2" xfId="6680"/>
    <cellStyle name="40% - Accent3 3 2 2 2" xfId="26504"/>
    <cellStyle name="40% - Accent3 3 2 2 3" xfId="29906"/>
    <cellStyle name="40% - Accent3 3 2 2 4" xfId="25329"/>
    <cellStyle name="40% - Accent3 3 2 2 5" xfId="29928"/>
    <cellStyle name="40% - Accent3 3 3" xfId="1071"/>
    <cellStyle name="40% - Accent3 3 3 2" xfId="6681"/>
    <cellStyle name="40% - Accent3 3 4" xfId="6682"/>
    <cellStyle name="40% - Accent3 3 5" xfId="4494"/>
    <cellStyle name="40% - Accent3 3_Data" xfId="1069"/>
    <cellStyle name="40% - Accent3 30" xfId="26505"/>
    <cellStyle name="40% - Accent3 31" xfId="28654"/>
    <cellStyle name="40% - Accent3 31 2" xfId="28710"/>
    <cellStyle name="40% - Accent3 4" xfId="517"/>
    <cellStyle name="40% - Accent3 4 10" xfId="6684"/>
    <cellStyle name="40% - Accent3 4 10 2" xfId="6685"/>
    <cellStyle name="40% - Accent3 4 11" xfId="6686"/>
    <cellStyle name="40% - Accent3 4 11 2" xfId="6687"/>
    <cellStyle name="40% - Accent3 4 12" xfId="6688"/>
    <cellStyle name="40% - Accent3 4 13" xfId="6683"/>
    <cellStyle name="40% - Accent3 4 2" xfId="6689"/>
    <cellStyle name="40% - Accent3 4 3" xfId="6690"/>
    <cellStyle name="40% - Accent3 4 4" xfId="6691"/>
    <cellStyle name="40% - Accent3 4 4 2" xfId="6692"/>
    <cellStyle name="40% - Accent3 4 4 2 2" xfId="6693"/>
    <cellStyle name="40% - Accent3 4 4 2 2 2" xfId="6694"/>
    <cellStyle name="40% - Accent3 4 4 2 2 2 2" xfId="6695"/>
    <cellStyle name="40% - Accent3 4 4 2 2 3" xfId="6696"/>
    <cellStyle name="40% - Accent3 4 4 2 2 3 2" xfId="6697"/>
    <cellStyle name="40% - Accent3 4 4 2 2 4" xfId="6698"/>
    <cellStyle name="40% - Accent3 4 4 2 3" xfId="6699"/>
    <cellStyle name="40% - Accent3 4 4 2 3 2" xfId="6700"/>
    <cellStyle name="40% - Accent3 4 4 2 4" xfId="6701"/>
    <cellStyle name="40% - Accent3 4 4 2 4 2" xfId="6702"/>
    <cellStyle name="40% - Accent3 4 4 2 5" xfId="6703"/>
    <cellStyle name="40% - Accent3 4 4 3" xfId="6704"/>
    <cellStyle name="40% - Accent3 4 4 3 2" xfId="6705"/>
    <cellStyle name="40% - Accent3 4 4 3 2 2" xfId="6706"/>
    <cellStyle name="40% - Accent3 4 4 3 3" xfId="6707"/>
    <cellStyle name="40% - Accent3 4 4 3 3 2" xfId="6708"/>
    <cellStyle name="40% - Accent3 4 4 3 4" xfId="6709"/>
    <cellStyle name="40% - Accent3 4 4 4" xfId="6710"/>
    <cellStyle name="40% - Accent3 4 4 4 2" xfId="6711"/>
    <cellStyle name="40% - Accent3 4 4 4 2 2" xfId="6712"/>
    <cellStyle name="40% - Accent3 4 4 4 3" xfId="6713"/>
    <cellStyle name="40% - Accent3 4 4 4 3 2" xfId="6714"/>
    <cellStyle name="40% - Accent3 4 4 4 4" xfId="6715"/>
    <cellStyle name="40% - Accent3 4 4 5" xfId="6716"/>
    <cellStyle name="40% - Accent3 4 4 5 2" xfId="6717"/>
    <cellStyle name="40% - Accent3 4 4 5 2 2" xfId="6718"/>
    <cellStyle name="40% - Accent3 4 4 5 3" xfId="6719"/>
    <cellStyle name="40% - Accent3 4 4 6" xfId="6720"/>
    <cellStyle name="40% - Accent3 4 4 6 2" xfId="6721"/>
    <cellStyle name="40% - Accent3 4 4 7" xfId="6722"/>
    <cellStyle name="40% - Accent3 4 4 7 2" xfId="6723"/>
    <cellStyle name="40% - Accent3 4 4 8" xfId="6724"/>
    <cellStyle name="40% - Accent3 4 4 8 2" xfId="6725"/>
    <cellStyle name="40% - Accent3 4 4 9" xfId="6726"/>
    <cellStyle name="40% - Accent3 4 5" xfId="6727"/>
    <cellStyle name="40% - Accent3 4 5 2" xfId="6728"/>
    <cellStyle name="40% - Accent3 4 5 2 2" xfId="6729"/>
    <cellStyle name="40% - Accent3 4 5 2 2 2" xfId="6730"/>
    <cellStyle name="40% - Accent3 4 5 2 3" xfId="6731"/>
    <cellStyle name="40% - Accent3 4 5 2 3 2" xfId="6732"/>
    <cellStyle name="40% - Accent3 4 5 2 4" xfId="6733"/>
    <cellStyle name="40% - Accent3 4 5 3" xfId="6734"/>
    <cellStyle name="40% - Accent3 4 5 3 2" xfId="6735"/>
    <cellStyle name="40% - Accent3 4 5 3 3" xfId="6736"/>
    <cellStyle name="40% - Accent3 4 5 4" xfId="6737"/>
    <cellStyle name="40% - Accent3 4 5 4 2" xfId="6738"/>
    <cellStyle name="40% - Accent3 4 5 5" xfId="6739"/>
    <cellStyle name="40% - Accent3 4 6" xfId="6740"/>
    <cellStyle name="40% - Accent3 4 6 2" xfId="6741"/>
    <cellStyle name="40% - Accent3 4 6 2 2" xfId="6742"/>
    <cellStyle name="40% - Accent3 4 6 2 3" xfId="6743"/>
    <cellStyle name="40% - Accent3 4 6 3" xfId="6744"/>
    <cellStyle name="40% - Accent3 4 6 3 2" xfId="6745"/>
    <cellStyle name="40% - Accent3 4 6 4" xfId="6746"/>
    <cellStyle name="40% - Accent3 4 7" xfId="6747"/>
    <cellStyle name="40% - Accent3 4 7 2" xfId="6748"/>
    <cellStyle name="40% - Accent3 4 7 2 2" xfId="6749"/>
    <cellStyle name="40% - Accent3 4 7 3" xfId="6750"/>
    <cellStyle name="40% - Accent3 4 7 3 2" xfId="6751"/>
    <cellStyle name="40% - Accent3 4 7 4" xfId="6752"/>
    <cellStyle name="40% - Accent3 4 8" xfId="6753"/>
    <cellStyle name="40% - Accent3 4 8 2" xfId="6754"/>
    <cellStyle name="40% - Accent3 4 8 2 2" xfId="6755"/>
    <cellStyle name="40% - Accent3 4 8 3" xfId="6756"/>
    <cellStyle name="40% - Accent3 4 9" xfId="6757"/>
    <cellStyle name="40% - Accent3 4 9 2" xfId="6758"/>
    <cellStyle name="40% - Accent3 5" xfId="737"/>
    <cellStyle name="40% - Accent3 5 10" xfId="6760"/>
    <cellStyle name="40% - Accent3 5 10 2" xfId="6761"/>
    <cellStyle name="40% - Accent3 5 11" xfId="6762"/>
    <cellStyle name="40% - Accent3 5 12" xfId="6763"/>
    <cellStyle name="40% - Accent3 5 13" xfId="6759"/>
    <cellStyle name="40% - Accent3 5 2" xfId="6764"/>
    <cellStyle name="40% - Accent3 5 3" xfId="6765"/>
    <cellStyle name="40% - Accent3 5 4" xfId="6766"/>
    <cellStyle name="40% - Accent3 5 4 2" xfId="6767"/>
    <cellStyle name="40% - Accent3 5 4 2 2" xfId="6768"/>
    <cellStyle name="40% - Accent3 5 4 2 2 2" xfId="6769"/>
    <cellStyle name="40% - Accent3 5 4 2 3" xfId="6770"/>
    <cellStyle name="40% - Accent3 5 4 2 3 2" xfId="6771"/>
    <cellStyle name="40% - Accent3 5 4 2 4" xfId="6772"/>
    <cellStyle name="40% - Accent3 5 4 3" xfId="6773"/>
    <cellStyle name="40% - Accent3 5 4 3 2" xfId="6774"/>
    <cellStyle name="40% - Accent3 5 4 4" xfId="6775"/>
    <cellStyle name="40% - Accent3 5 4 4 2" xfId="6776"/>
    <cellStyle name="40% - Accent3 5 4 5" xfId="6777"/>
    <cellStyle name="40% - Accent3 5 5" xfId="6778"/>
    <cellStyle name="40% - Accent3 5 5 2" xfId="6779"/>
    <cellStyle name="40% - Accent3 5 5 2 2" xfId="6780"/>
    <cellStyle name="40% - Accent3 5 5 3" xfId="6781"/>
    <cellStyle name="40% - Accent3 5 5 3 2" xfId="6782"/>
    <cellStyle name="40% - Accent3 5 5 4" xfId="6783"/>
    <cellStyle name="40% - Accent3 5 6" xfId="6784"/>
    <cellStyle name="40% - Accent3 5 6 2" xfId="6785"/>
    <cellStyle name="40% - Accent3 5 6 2 2" xfId="6786"/>
    <cellStyle name="40% - Accent3 5 6 3" xfId="6787"/>
    <cellStyle name="40% - Accent3 5 6 3 2" xfId="6788"/>
    <cellStyle name="40% - Accent3 5 6 4" xfId="6789"/>
    <cellStyle name="40% - Accent3 5 7" xfId="6790"/>
    <cellStyle name="40% - Accent3 5 7 2" xfId="6791"/>
    <cellStyle name="40% - Accent3 5 7 2 2" xfId="6792"/>
    <cellStyle name="40% - Accent3 5 7 3" xfId="6793"/>
    <cellStyle name="40% - Accent3 5 8" xfId="6794"/>
    <cellStyle name="40% - Accent3 5 8 2" xfId="6795"/>
    <cellStyle name="40% - Accent3 5 9" xfId="6796"/>
    <cellStyle name="40% - Accent3 5 9 2" xfId="6797"/>
    <cellStyle name="40% - Accent3 6" xfId="1072"/>
    <cellStyle name="40% - Accent3 6 2" xfId="6799"/>
    <cellStyle name="40% - Accent3 6 3" xfId="6800"/>
    <cellStyle name="40% - Accent3 6 4" xfId="6801"/>
    <cellStyle name="40% - Accent3 6 4 2" xfId="6802"/>
    <cellStyle name="40% - Accent3 6 4 2 2" xfId="6803"/>
    <cellStyle name="40% - Accent3 6 4 3" xfId="6804"/>
    <cellStyle name="40% - Accent3 6 4 3 2" xfId="6805"/>
    <cellStyle name="40% - Accent3 6 4 4" xfId="6806"/>
    <cellStyle name="40% - Accent3 6 5" xfId="6807"/>
    <cellStyle name="40% - Accent3 6 5 2" xfId="6808"/>
    <cellStyle name="40% - Accent3 6 5 3" xfId="6809"/>
    <cellStyle name="40% - Accent3 6 6" xfId="6810"/>
    <cellStyle name="40% - Accent3 6 6 2" xfId="6811"/>
    <cellStyle name="40% - Accent3 6 7" xfId="6812"/>
    <cellStyle name="40% - Accent3 6 8" xfId="6798"/>
    <cellStyle name="40% - Accent3 6 8 2" xfId="26506"/>
    <cellStyle name="40% - Accent3 6 8 3" xfId="29907"/>
    <cellStyle name="40% - Accent3 6 8 4" xfId="25902"/>
    <cellStyle name="40% - Accent3 6 8 5" xfId="24704"/>
    <cellStyle name="40% - Accent3 7" xfId="1073"/>
    <cellStyle name="40% - Accent3 7 2" xfId="6814"/>
    <cellStyle name="40% - Accent3 7 3" xfId="6815"/>
    <cellStyle name="40% - Accent3 7 4" xfId="6816"/>
    <cellStyle name="40% - Accent3 7 4 2" xfId="6817"/>
    <cellStyle name="40% - Accent3 7 5" xfId="6818"/>
    <cellStyle name="40% - Accent3 7 5 2" xfId="6819"/>
    <cellStyle name="40% - Accent3 7 6" xfId="6820"/>
    <cellStyle name="40% - Accent3 7 7" xfId="6813"/>
    <cellStyle name="40% - Accent3 7 7 2" xfId="26507"/>
    <cellStyle name="40% - Accent3 7 7 3" xfId="29908"/>
    <cellStyle name="40% - Accent3 7 7 4" xfId="25331"/>
    <cellStyle name="40% - Accent3 7 7 5" xfId="24703"/>
    <cellStyle name="40% - Accent3 8" xfId="6821"/>
    <cellStyle name="40% - Accent3 8 2" xfId="6822"/>
    <cellStyle name="40% - Accent3 8 3" xfId="6823"/>
    <cellStyle name="40% - Accent3 8 4" xfId="6824"/>
    <cellStyle name="40% - Accent3 8 4 2" xfId="6825"/>
    <cellStyle name="40% - Accent3 8 5" xfId="6826"/>
    <cellStyle name="40% - Accent3 8 5 2" xfId="6827"/>
    <cellStyle name="40% - Accent3 8 6" xfId="6828"/>
    <cellStyle name="40% - Accent3 8 7" xfId="26508"/>
    <cellStyle name="40% - Accent3 9" xfId="6829"/>
    <cellStyle name="40% - Accent3 9 2" xfId="6830"/>
    <cellStyle name="40% - Accent3 9 2 2" xfId="6831"/>
    <cellStyle name="40% - Accent3 9 3" xfId="6832"/>
    <cellStyle name="40% - Accent3 9 4" xfId="26509"/>
    <cellStyle name="40% - Accent4" xfId="35" builtinId="43" customBuiltin="1"/>
    <cellStyle name="40% - Accent4 10" xfId="6833"/>
    <cellStyle name="40% - Accent4 10 2" xfId="6834"/>
    <cellStyle name="40% - Accent4 10 2 2" xfId="6835"/>
    <cellStyle name="40% - Accent4 10 3" xfId="6836"/>
    <cellStyle name="40% - Accent4 10 4" xfId="26510"/>
    <cellStyle name="40% - Accent4 11" xfId="6837"/>
    <cellStyle name="40% - Accent4 11 2" xfId="6838"/>
    <cellStyle name="40% - Accent4 11 3" xfId="26511"/>
    <cellStyle name="40% - Accent4 12" xfId="6839"/>
    <cellStyle name="40% - Accent4 12 2" xfId="6840"/>
    <cellStyle name="40% - Accent4 12 3" xfId="26512"/>
    <cellStyle name="40% - Accent4 13" xfId="6841"/>
    <cellStyle name="40% - Accent4 13 2" xfId="6842"/>
    <cellStyle name="40% - Accent4 13 3" xfId="26513"/>
    <cellStyle name="40% - Accent4 14" xfId="4173"/>
    <cellStyle name="40% - Accent4 14 2" xfId="26514"/>
    <cellStyle name="40% - Accent4 14 3" xfId="29910"/>
    <cellStyle name="40% - Accent4 14 4" xfId="25333"/>
    <cellStyle name="40% - Accent4 14 5" xfId="25339"/>
    <cellStyle name="40% - Accent4 15" xfId="362"/>
    <cellStyle name="40% - Accent4 15 2" xfId="26515"/>
    <cellStyle name="40% - Accent4 15 3" xfId="29911"/>
    <cellStyle name="40% - Accent4 15 4" xfId="25334"/>
    <cellStyle name="40% - Accent4 15 5" xfId="24702"/>
    <cellStyle name="40% - Accent4 16" xfId="26516"/>
    <cellStyle name="40% - Accent4 17" xfId="26517"/>
    <cellStyle name="40% - Accent4 18" xfId="26518"/>
    <cellStyle name="40% - Accent4 19" xfId="26519"/>
    <cellStyle name="40% - Accent4 2" xfId="521"/>
    <cellStyle name="40% - Accent4 2 2" xfId="383"/>
    <cellStyle name="40% - Accent4 2 2 2" xfId="6844"/>
    <cellStyle name="40% - Accent4 2 2 3" xfId="6843"/>
    <cellStyle name="40% - Accent4 2 2 3 2" xfId="26520"/>
    <cellStyle name="40% - Accent4 2 2 3 3" xfId="29912"/>
    <cellStyle name="40% - Accent4 2 2 3 4" xfId="25335"/>
    <cellStyle name="40% - Accent4 2 2 3 5" xfId="25338"/>
    <cellStyle name="40% - Accent4 2 2 4" xfId="21810"/>
    <cellStyle name="40% - Accent4 2 3" xfId="1075"/>
    <cellStyle name="40% - Accent4 2 3 2" xfId="6845"/>
    <cellStyle name="40% - Accent4 2 3 2 2" xfId="28589"/>
    <cellStyle name="40% - Accent4 2 3 2 3" xfId="30358"/>
    <cellStyle name="40% - Accent4 2 3 2 4" xfId="22609"/>
    <cellStyle name="40% - Accent4 2 3 2 5" xfId="22651"/>
    <cellStyle name="40% - Accent4 2 3 3" xfId="21843"/>
    <cellStyle name="40% - Accent4 2 4" xfId="1076"/>
    <cellStyle name="40% - Accent4 2 4 2" xfId="6846"/>
    <cellStyle name="40% - Accent4 2 4 2 2" xfId="28712"/>
    <cellStyle name="40% - Accent4 2 4 2 3" xfId="30415"/>
    <cellStyle name="40% - Accent4 2 4 2 4" xfId="25765"/>
    <cellStyle name="40% - Accent4 2 4 2 5" xfId="23194"/>
    <cellStyle name="40% - Accent4 2 4 3" xfId="22430"/>
    <cellStyle name="40% - Accent4 2 4 3 2" xfId="28613"/>
    <cellStyle name="40% - Accent4 2 4 3 3" xfId="30371"/>
    <cellStyle name="40% - Accent4 2 4 3 4" xfId="22618"/>
    <cellStyle name="40% - Accent4 2 4 3 5" xfId="23212"/>
    <cellStyle name="40% - Accent4 2 5" xfId="6847"/>
    <cellStyle name="40% - Accent4 2 5 2" xfId="28713"/>
    <cellStyle name="40% - Accent4 2 5 3" xfId="28638"/>
    <cellStyle name="40% - Accent4 2 6" xfId="6848"/>
    <cellStyle name="40% - Accent4 2 6 2" xfId="6849"/>
    <cellStyle name="40% - Accent4 2 6 3" xfId="6850"/>
    <cellStyle name="40% - Accent4 2 7" xfId="4495"/>
    <cellStyle name="40% - Accent4 2 7 2" xfId="28571"/>
    <cellStyle name="40% - Accent4 2 8" xfId="4479"/>
    <cellStyle name="40% - Accent4 2_Data" xfId="1074"/>
    <cellStyle name="40% - Accent4 20" xfId="26521"/>
    <cellStyle name="40% - Accent4 21" xfId="26522"/>
    <cellStyle name="40% - Accent4 22" xfId="26523"/>
    <cellStyle name="40% - Accent4 23" xfId="26524"/>
    <cellStyle name="40% - Accent4 24" xfId="26525"/>
    <cellStyle name="40% - Accent4 25" xfId="26526"/>
    <cellStyle name="40% - Accent4 26" xfId="26527"/>
    <cellStyle name="40% - Accent4 27" xfId="26528"/>
    <cellStyle name="40% - Accent4 28" xfId="26529"/>
    <cellStyle name="40% - Accent4 29" xfId="26530"/>
    <cellStyle name="40% - Accent4 3" xfId="522"/>
    <cellStyle name="40% - Accent4 3 2" xfId="1078"/>
    <cellStyle name="40% - Accent4 3 2 2" xfId="6852"/>
    <cellStyle name="40% - Accent4 3 2 2 2" xfId="26531"/>
    <cellStyle name="40% - Accent4 3 2 2 3" xfId="29913"/>
    <cellStyle name="40% - Accent4 3 2 2 4" xfId="25336"/>
    <cellStyle name="40% - Accent4 3 2 2 5" xfId="24701"/>
    <cellStyle name="40% - Accent4 3 3" xfId="1079"/>
    <cellStyle name="40% - Accent4 3 3 2" xfId="6853"/>
    <cellStyle name="40% - Accent4 3 4" xfId="6854"/>
    <cellStyle name="40% - Accent4 3 5" xfId="6851"/>
    <cellStyle name="40% - Accent4 3_Data" xfId="1077"/>
    <cellStyle name="40% - Accent4 30" xfId="26532"/>
    <cellStyle name="40% - Accent4 31" xfId="28656"/>
    <cellStyle name="40% - Accent4 31 2" xfId="28714"/>
    <cellStyle name="40% - Accent4 4" xfId="520"/>
    <cellStyle name="40% - Accent4 4 10" xfId="6856"/>
    <cellStyle name="40% - Accent4 4 10 2" xfId="6857"/>
    <cellStyle name="40% - Accent4 4 11" xfId="6858"/>
    <cellStyle name="40% - Accent4 4 11 2" xfId="6859"/>
    <cellStyle name="40% - Accent4 4 12" xfId="6860"/>
    <cellStyle name="40% - Accent4 4 13" xfId="6855"/>
    <cellStyle name="40% - Accent4 4 2" xfId="6861"/>
    <cellStyle name="40% - Accent4 4 3" xfId="6862"/>
    <cellStyle name="40% - Accent4 4 4" xfId="6863"/>
    <cellStyle name="40% - Accent4 4 4 2" xfId="6864"/>
    <cellStyle name="40% - Accent4 4 4 2 2" xfId="6865"/>
    <cellStyle name="40% - Accent4 4 4 2 2 2" xfId="6866"/>
    <cellStyle name="40% - Accent4 4 4 2 2 2 2" xfId="6867"/>
    <cellStyle name="40% - Accent4 4 4 2 2 3" xfId="6868"/>
    <cellStyle name="40% - Accent4 4 4 2 2 3 2" xfId="6869"/>
    <cellStyle name="40% - Accent4 4 4 2 2 4" xfId="6870"/>
    <cellStyle name="40% - Accent4 4 4 2 3" xfId="6871"/>
    <cellStyle name="40% - Accent4 4 4 2 3 2" xfId="6872"/>
    <cellStyle name="40% - Accent4 4 4 2 4" xfId="6873"/>
    <cellStyle name="40% - Accent4 4 4 2 4 2" xfId="6874"/>
    <cellStyle name="40% - Accent4 4 4 2 5" xfId="6875"/>
    <cellStyle name="40% - Accent4 4 4 3" xfId="6876"/>
    <cellStyle name="40% - Accent4 4 4 3 2" xfId="6877"/>
    <cellStyle name="40% - Accent4 4 4 3 2 2" xfId="6878"/>
    <cellStyle name="40% - Accent4 4 4 3 3" xfId="6879"/>
    <cellStyle name="40% - Accent4 4 4 3 3 2" xfId="6880"/>
    <cellStyle name="40% - Accent4 4 4 3 4" xfId="6881"/>
    <cellStyle name="40% - Accent4 4 4 4" xfId="6882"/>
    <cellStyle name="40% - Accent4 4 4 4 2" xfId="6883"/>
    <cellStyle name="40% - Accent4 4 4 4 2 2" xfId="6884"/>
    <cellStyle name="40% - Accent4 4 4 4 3" xfId="6885"/>
    <cellStyle name="40% - Accent4 4 4 4 3 2" xfId="6886"/>
    <cellStyle name="40% - Accent4 4 4 4 4" xfId="6887"/>
    <cellStyle name="40% - Accent4 4 4 5" xfId="6888"/>
    <cellStyle name="40% - Accent4 4 4 5 2" xfId="6889"/>
    <cellStyle name="40% - Accent4 4 4 5 2 2" xfId="6890"/>
    <cellStyle name="40% - Accent4 4 4 5 3" xfId="6891"/>
    <cellStyle name="40% - Accent4 4 4 6" xfId="6892"/>
    <cellStyle name="40% - Accent4 4 4 6 2" xfId="6893"/>
    <cellStyle name="40% - Accent4 4 4 7" xfId="6894"/>
    <cellStyle name="40% - Accent4 4 4 7 2" xfId="6895"/>
    <cellStyle name="40% - Accent4 4 4 8" xfId="6896"/>
    <cellStyle name="40% - Accent4 4 4 8 2" xfId="6897"/>
    <cellStyle name="40% - Accent4 4 4 9" xfId="6898"/>
    <cellStyle name="40% - Accent4 4 5" xfId="6899"/>
    <cellStyle name="40% - Accent4 4 5 2" xfId="6900"/>
    <cellStyle name="40% - Accent4 4 5 2 2" xfId="6901"/>
    <cellStyle name="40% - Accent4 4 5 2 2 2" xfId="6902"/>
    <cellStyle name="40% - Accent4 4 5 2 3" xfId="6903"/>
    <cellStyle name="40% - Accent4 4 5 2 3 2" xfId="6904"/>
    <cellStyle name="40% - Accent4 4 5 2 4" xfId="6905"/>
    <cellStyle name="40% - Accent4 4 5 3" xfId="6906"/>
    <cellStyle name="40% - Accent4 4 5 3 2" xfId="6907"/>
    <cellStyle name="40% - Accent4 4 5 3 3" xfId="6908"/>
    <cellStyle name="40% - Accent4 4 5 4" xfId="6909"/>
    <cellStyle name="40% - Accent4 4 5 4 2" xfId="6910"/>
    <cellStyle name="40% - Accent4 4 5 5" xfId="6911"/>
    <cellStyle name="40% - Accent4 4 6" xfId="6912"/>
    <cellStyle name="40% - Accent4 4 6 2" xfId="6913"/>
    <cellStyle name="40% - Accent4 4 6 2 2" xfId="6914"/>
    <cellStyle name="40% - Accent4 4 6 2 3" xfId="6915"/>
    <cellStyle name="40% - Accent4 4 6 3" xfId="6916"/>
    <cellStyle name="40% - Accent4 4 6 3 2" xfId="6917"/>
    <cellStyle name="40% - Accent4 4 6 4" xfId="6918"/>
    <cellStyle name="40% - Accent4 4 7" xfId="6919"/>
    <cellStyle name="40% - Accent4 4 7 2" xfId="6920"/>
    <cellStyle name="40% - Accent4 4 7 2 2" xfId="6921"/>
    <cellStyle name="40% - Accent4 4 7 3" xfId="6922"/>
    <cellStyle name="40% - Accent4 4 7 3 2" xfId="6923"/>
    <cellStyle name="40% - Accent4 4 7 4" xfId="6924"/>
    <cellStyle name="40% - Accent4 4 8" xfId="6925"/>
    <cellStyle name="40% - Accent4 4 8 2" xfId="6926"/>
    <cellStyle name="40% - Accent4 4 8 2 2" xfId="6927"/>
    <cellStyle name="40% - Accent4 4 8 3" xfId="6928"/>
    <cellStyle name="40% - Accent4 4 9" xfId="6929"/>
    <cellStyle name="40% - Accent4 4 9 2" xfId="6930"/>
    <cellStyle name="40% - Accent4 5" xfId="734"/>
    <cellStyle name="40% - Accent4 5 10" xfId="6932"/>
    <cellStyle name="40% - Accent4 5 10 2" xfId="6933"/>
    <cellStyle name="40% - Accent4 5 11" xfId="6934"/>
    <cellStyle name="40% - Accent4 5 12" xfId="6935"/>
    <cellStyle name="40% - Accent4 5 13" xfId="6931"/>
    <cellStyle name="40% - Accent4 5 2" xfId="6936"/>
    <cellStyle name="40% - Accent4 5 3" xfId="6937"/>
    <cellStyle name="40% - Accent4 5 4" xfId="6938"/>
    <cellStyle name="40% - Accent4 5 4 2" xfId="6939"/>
    <cellStyle name="40% - Accent4 5 4 2 2" xfId="6940"/>
    <cellStyle name="40% - Accent4 5 4 2 2 2" xfId="6941"/>
    <cellStyle name="40% - Accent4 5 4 2 3" xfId="6942"/>
    <cellStyle name="40% - Accent4 5 4 2 3 2" xfId="6943"/>
    <cellStyle name="40% - Accent4 5 4 2 4" xfId="6944"/>
    <cellStyle name="40% - Accent4 5 4 3" xfId="6945"/>
    <cellStyle name="40% - Accent4 5 4 3 2" xfId="6946"/>
    <cellStyle name="40% - Accent4 5 4 4" xfId="6947"/>
    <cellStyle name="40% - Accent4 5 4 4 2" xfId="6948"/>
    <cellStyle name="40% - Accent4 5 4 5" xfId="6949"/>
    <cellStyle name="40% - Accent4 5 5" xfId="6950"/>
    <cellStyle name="40% - Accent4 5 5 2" xfId="6951"/>
    <cellStyle name="40% - Accent4 5 5 2 2" xfId="6952"/>
    <cellStyle name="40% - Accent4 5 5 3" xfId="6953"/>
    <cellStyle name="40% - Accent4 5 5 3 2" xfId="6954"/>
    <cellStyle name="40% - Accent4 5 5 4" xfId="6955"/>
    <cellStyle name="40% - Accent4 5 6" xfId="6956"/>
    <cellStyle name="40% - Accent4 5 6 2" xfId="6957"/>
    <cellStyle name="40% - Accent4 5 6 2 2" xfId="6958"/>
    <cellStyle name="40% - Accent4 5 6 3" xfId="6959"/>
    <cellStyle name="40% - Accent4 5 6 3 2" xfId="6960"/>
    <cellStyle name="40% - Accent4 5 6 4" xfId="6961"/>
    <cellStyle name="40% - Accent4 5 7" xfId="6962"/>
    <cellStyle name="40% - Accent4 5 7 2" xfId="6963"/>
    <cellStyle name="40% - Accent4 5 7 2 2" xfId="6964"/>
    <cellStyle name="40% - Accent4 5 7 3" xfId="6965"/>
    <cellStyle name="40% - Accent4 5 8" xfId="6966"/>
    <cellStyle name="40% - Accent4 5 8 2" xfId="6967"/>
    <cellStyle name="40% - Accent4 5 9" xfId="6968"/>
    <cellStyle name="40% - Accent4 5 9 2" xfId="6969"/>
    <cellStyle name="40% - Accent4 6" xfId="1080"/>
    <cellStyle name="40% - Accent4 6 2" xfId="6971"/>
    <cellStyle name="40% - Accent4 6 3" xfId="6972"/>
    <cellStyle name="40% - Accent4 6 4" xfId="6973"/>
    <cellStyle name="40% - Accent4 6 4 2" xfId="6974"/>
    <cellStyle name="40% - Accent4 6 4 2 2" xfId="6975"/>
    <cellStyle name="40% - Accent4 6 4 3" xfId="6976"/>
    <cellStyle name="40% - Accent4 6 4 3 2" xfId="6977"/>
    <cellStyle name="40% - Accent4 6 4 4" xfId="6978"/>
    <cellStyle name="40% - Accent4 6 5" xfId="6979"/>
    <cellStyle name="40% - Accent4 6 5 2" xfId="6980"/>
    <cellStyle name="40% - Accent4 6 5 3" xfId="6981"/>
    <cellStyle name="40% - Accent4 6 6" xfId="6982"/>
    <cellStyle name="40% - Accent4 6 6 2" xfId="6983"/>
    <cellStyle name="40% - Accent4 6 7" xfId="6984"/>
    <cellStyle name="40% - Accent4 6 8" xfId="6970"/>
    <cellStyle name="40% - Accent4 6 8 2" xfId="26533"/>
    <cellStyle name="40% - Accent4 6 8 3" xfId="29915"/>
    <cellStyle name="40% - Accent4 6 8 4" xfId="25337"/>
    <cellStyle name="40% - Accent4 6 8 5" xfId="24700"/>
    <cellStyle name="40% - Accent4 7" xfId="1081"/>
    <cellStyle name="40% - Accent4 7 2" xfId="6986"/>
    <cellStyle name="40% - Accent4 7 3" xfId="6987"/>
    <cellStyle name="40% - Accent4 7 4" xfId="6988"/>
    <cellStyle name="40% - Accent4 7 4 2" xfId="6989"/>
    <cellStyle name="40% - Accent4 7 5" xfId="6990"/>
    <cellStyle name="40% - Accent4 7 5 2" xfId="6991"/>
    <cellStyle name="40% - Accent4 7 6" xfId="6992"/>
    <cellStyle name="40% - Accent4 7 7" xfId="6985"/>
    <cellStyle name="40% - Accent4 7 7 2" xfId="26534"/>
    <cellStyle name="40% - Accent4 7 7 3" xfId="29916"/>
    <cellStyle name="40% - Accent4 7 7 4" xfId="25340"/>
    <cellStyle name="40% - Accent4 7 7 5" xfId="24699"/>
    <cellStyle name="40% - Accent4 8" xfId="6993"/>
    <cellStyle name="40% - Accent4 8 2" xfId="6994"/>
    <cellStyle name="40% - Accent4 8 3" xfId="6995"/>
    <cellStyle name="40% - Accent4 8 4" xfId="6996"/>
    <cellStyle name="40% - Accent4 8 4 2" xfId="6997"/>
    <cellStyle name="40% - Accent4 8 5" xfId="6998"/>
    <cellStyle name="40% - Accent4 8 5 2" xfId="6999"/>
    <cellStyle name="40% - Accent4 8 6" xfId="7000"/>
    <cellStyle name="40% - Accent4 8 7" xfId="26535"/>
    <cellStyle name="40% - Accent4 9" xfId="7001"/>
    <cellStyle name="40% - Accent4 9 2" xfId="7002"/>
    <cellStyle name="40% - Accent4 9 2 2" xfId="7003"/>
    <cellStyle name="40% - Accent4 9 3" xfId="7004"/>
    <cellStyle name="40% - Accent4 9 4" xfId="26536"/>
    <cellStyle name="40% - Accent5" xfId="39" builtinId="47" customBuiltin="1"/>
    <cellStyle name="40% - Accent5 10" xfId="7005"/>
    <cellStyle name="40% - Accent5 10 2" xfId="7006"/>
    <cellStyle name="40% - Accent5 10 2 2" xfId="7007"/>
    <cellStyle name="40% - Accent5 10 3" xfId="7008"/>
    <cellStyle name="40% - Accent5 10 4" xfId="26537"/>
    <cellStyle name="40% - Accent5 11" xfId="7009"/>
    <cellStyle name="40% - Accent5 11 2" xfId="7010"/>
    <cellStyle name="40% - Accent5 11 3" xfId="26538"/>
    <cellStyle name="40% - Accent5 12" xfId="7011"/>
    <cellStyle name="40% - Accent5 12 2" xfId="7012"/>
    <cellStyle name="40% - Accent5 12 3" xfId="26539"/>
    <cellStyle name="40% - Accent5 13" xfId="7013"/>
    <cellStyle name="40% - Accent5 13 2" xfId="7014"/>
    <cellStyle name="40% - Accent5 13 3" xfId="26540"/>
    <cellStyle name="40% - Accent5 14" xfId="4175"/>
    <cellStyle name="40% - Accent5 14 2" xfId="26541"/>
    <cellStyle name="40% - Accent5 14 3" xfId="29917"/>
    <cellStyle name="40% - Accent5 14 4" xfId="30418"/>
    <cellStyle name="40% - Accent5 14 5" xfId="24698"/>
    <cellStyle name="40% - Accent5 15" xfId="364"/>
    <cellStyle name="40% - Accent5 15 2" xfId="26542"/>
    <cellStyle name="40% - Accent5 15 3" xfId="29918"/>
    <cellStyle name="40% - Accent5 15 4" xfId="30388"/>
    <cellStyle name="40% - Accent5 15 5" xfId="24697"/>
    <cellStyle name="40% - Accent5 16" xfId="26543"/>
    <cellStyle name="40% - Accent5 17" xfId="26544"/>
    <cellStyle name="40% - Accent5 18" xfId="26545"/>
    <cellStyle name="40% - Accent5 19" xfId="26546"/>
    <cellStyle name="40% - Accent5 2" xfId="524"/>
    <cellStyle name="40% - Accent5 2 2" xfId="379"/>
    <cellStyle name="40% - Accent5 2 2 2" xfId="7016"/>
    <cellStyle name="40% - Accent5 2 2 3" xfId="7015"/>
    <cellStyle name="40% - Accent5 2 2 3 2" xfId="26547"/>
    <cellStyle name="40% - Accent5 2 2 3 3" xfId="29922"/>
    <cellStyle name="40% - Accent5 2 2 3 4" xfId="25341"/>
    <cellStyle name="40% - Accent5 2 2 3 5" xfId="24696"/>
    <cellStyle name="40% - Accent5 2 2 4" xfId="21797"/>
    <cellStyle name="40% - Accent5 2 3" xfId="1083"/>
    <cellStyle name="40% - Accent5 2 3 2" xfId="7017"/>
    <cellStyle name="40% - Accent5 2 3 2 2" xfId="28590"/>
    <cellStyle name="40% - Accent5 2 3 2 3" xfId="30359"/>
    <cellStyle name="40% - Accent5 2 3 2 4" xfId="22610"/>
    <cellStyle name="40% - Accent5 2 3 2 5" xfId="26047"/>
    <cellStyle name="40% - Accent5 2 3 3" xfId="21818"/>
    <cellStyle name="40% - Accent5 2 4" xfId="1084"/>
    <cellStyle name="40% - Accent5 2 4 2" xfId="7018"/>
    <cellStyle name="40% - Accent5 2 4 2 2" xfId="28716"/>
    <cellStyle name="40% - Accent5 2 4 2 3" xfId="30417"/>
    <cellStyle name="40% - Accent5 2 4 2 4" xfId="25766"/>
    <cellStyle name="40% - Accent5 2 4 2 5" xfId="23193"/>
    <cellStyle name="40% - Accent5 2 4 3" xfId="22454"/>
    <cellStyle name="40% - Accent5 2 4 3 2" xfId="28611"/>
    <cellStyle name="40% - Accent5 2 4 3 3" xfId="30370"/>
    <cellStyle name="40% - Accent5 2 4 3 4" xfId="22617"/>
    <cellStyle name="40% - Accent5 2 4 3 5" xfId="23213"/>
    <cellStyle name="40% - Accent5 2 5" xfId="7019"/>
    <cellStyle name="40% - Accent5 2 5 2" xfId="28717"/>
    <cellStyle name="40% - Accent5 2 5 3" xfId="28639"/>
    <cellStyle name="40% - Accent5 2 6" xfId="7020"/>
    <cellStyle name="40% - Accent5 2 6 2" xfId="7021"/>
    <cellStyle name="40% - Accent5 2 6 3" xfId="7022"/>
    <cellStyle name="40% - Accent5 2 7" xfId="4496"/>
    <cellStyle name="40% - Accent5 2 7 2" xfId="28572"/>
    <cellStyle name="40% - Accent5 2 8" xfId="4478"/>
    <cellStyle name="40% - Accent5 2_Data" xfId="1082"/>
    <cellStyle name="40% - Accent5 20" xfId="26548"/>
    <cellStyle name="40% - Accent5 21" xfId="26549"/>
    <cellStyle name="40% - Accent5 22" xfId="26550"/>
    <cellStyle name="40% - Accent5 23" xfId="26551"/>
    <cellStyle name="40% - Accent5 24" xfId="26552"/>
    <cellStyle name="40% - Accent5 25" xfId="26553"/>
    <cellStyle name="40% - Accent5 26" xfId="26554"/>
    <cellStyle name="40% - Accent5 27" xfId="26555"/>
    <cellStyle name="40% - Accent5 28" xfId="26556"/>
    <cellStyle name="40% - Accent5 29" xfId="26557"/>
    <cellStyle name="40% - Accent5 3" xfId="525"/>
    <cellStyle name="40% - Accent5 3 2" xfId="1086"/>
    <cellStyle name="40% - Accent5 3 2 2" xfId="7024"/>
    <cellStyle name="40% - Accent5 3 2 2 2" xfId="26558"/>
    <cellStyle name="40% - Accent5 3 2 2 3" xfId="29927"/>
    <cellStyle name="40% - Accent5 3 2 2 4" xfId="29923"/>
    <cellStyle name="40% - Accent5 3 2 2 5" xfId="24695"/>
    <cellStyle name="40% - Accent5 3 3" xfId="1087"/>
    <cellStyle name="40% - Accent5 3 3 2" xfId="7025"/>
    <cellStyle name="40% - Accent5 3 4" xfId="7026"/>
    <cellStyle name="40% - Accent5 3 5" xfId="7023"/>
    <cellStyle name="40% - Accent5 3_Data" xfId="1085"/>
    <cellStyle name="40% - Accent5 30" xfId="26559"/>
    <cellStyle name="40% - Accent5 31" xfId="28658"/>
    <cellStyle name="40% - Accent5 31 2" xfId="28718"/>
    <cellStyle name="40% - Accent5 4" xfId="523"/>
    <cellStyle name="40% - Accent5 4 10" xfId="7028"/>
    <cellStyle name="40% - Accent5 4 10 2" xfId="7029"/>
    <cellStyle name="40% - Accent5 4 11" xfId="7030"/>
    <cellStyle name="40% - Accent5 4 11 2" xfId="7031"/>
    <cellStyle name="40% - Accent5 4 12" xfId="7032"/>
    <cellStyle name="40% - Accent5 4 13" xfId="7027"/>
    <cellStyle name="40% - Accent5 4 2" xfId="7033"/>
    <cellStyle name="40% - Accent5 4 3" xfId="7034"/>
    <cellStyle name="40% - Accent5 4 4" xfId="7035"/>
    <cellStyle name="40% - Accent5 4 4 2" xfId="7036"/>
    <cellStyle name="40% - Accent5 4 4 2 2" xfId="7037"/>
    <cellStyle name="40% - Accent5 4 4 2 2 2" xfId="7038"/>
    <cellStyle name="40% - Accent5 4 4 2 2 2 2" xfId="7039"/>
    <cellStyle name="40% - Accent5 4 4 2 2 3" xfId="7040"/>
    <cellStyle name="40% - Accent5 4 4 2 2 3 2" xfId="7041"/>
    <cellStyle name="40% - Accent5 4 4 2 2 4" xfId="7042"/>
    <cellStyle name="40% - Accent5 4 4 2 3" xfId="7043"/>
    <cellStyle name="40% - Accent5 4 4 2 3 2" xfId="7044"/>
    <cellStyle name="40% - Accent5 4 4 2 4" xfId="7045"/>
    <cellStyle name="40% - Accent5 4 4 2 4 2" xfId="7046"/>
    <cellStyle name="40% - Accent5 4 4 2 5" xfId="7047"/>
    <cellStyle name="40% - Accent5 4 4 3" xfId="7048"/>
    <cellStyle name="40% - Accent5 4 4 3 2" xfId="7049"/>
    <cellStyle name="40% - Accent5 4 4 3 2 2" xfId="7050"/>
    <cellStyle name="40% - Accent5 4 4 3 3" xfId="7051"/>
    <cellStyle name="40% - Accent5 4 4 3 3 2" xfId="7052"/>
    <cellStyle name="40% - Accent5 4 4 3 4" xfId="7053"/>
    <cellStyle name="40% - Accent5 4 4 4" xfId="7054"/>
    <cellStyle name="40% - Accent5 4 4 4 2" xfId="7055"/>
    <cellStyle name="40% - Accent5 4 4 4 2 2" xfId="7056"/>
    <cellStyle name="40% - Accent5 4 4 4 3" xfId="7057"/>
    <cellStyle name="40% - Accent5 4 4 4 3 2" xfId="7058"/>
    <cellStyle name="40% - Accent5 4 4 4 4" xfId="7059"/>
    <cellStyle name="40% - Accent5 4 4 5" xfId="7060"/>
    <cellStyle name="40% - Accent5 4 4 5 2" xfId="7061"/>
    <cellStyle name="40% - Accent5 4 4 5 2 2" xfId="7062"/>
    <cellStyle name="40% - Accent5 4 4 5 3" xfId="7063"/>
    <cellStyle name="40% - Accent5 4 4 6" xfId="7064"/>
    <cellStyle name="40% - Accent5 4 4 6 2" xfId="7065"/>
    <cellStyle name="40% - Accent5 4 4 7" xfId="7066"/>
    <cellStyle name="40% - Accent5 4 4 7 2" xfId="7067"/>
    <cellStyle name="40% - Accent5 4 4 8" xfId="7068"/>
    <cellStyle name="40% - Accent5 4 4 8 2" xfId="7069"/>
    <cellStyle name="40% - Accent5 4 4 9" xfId="7070"/>
    <cellStyle name="40% - Accent5 4 5" xfId="7071"/>
    <cellStyle name="40% - Accent5 4 5 2" xfId="7072"/>
    <cellStyle name="40% - Accent5 4 5 2 2" xfId="7073"/>
    <cellStyle name="40% - Accent5 4 5 2 2 2" xfId="7074"/>
    <cellStyle name="40% - Accent5 4 5 2 3" xfId="7075"/>
    <cellStyle name="40% - Accent5 4 5 2 3 2" xfId="7076"/>
    <cellStyle name="40% - Accent5 4 5 2 4" xfId="7077"/>
    <cellStyle name="40% - Accent5 4 5 3" xfId="7078"/>
    <cellStyle name="40% - Accent5 4 5 3 2" xfId="7079"/>
    <cellStyle name="40% - Accent5 4 5 3 3" xfId="7080"/>
    <cellStyle name="40% - Accent5 4 5 4" xfId="7081"/>
    <cellStyle name="40% - Accent5 4 5 4 2" xfId="7082"/>
    <cellStyle name="40% - Accent5 4 5 5" xfId="7083"/>
    <cellStyle name="40% - Accent5 4 6" xfId="7084"/>
    <cellStyle name="40% - Accent5 4 6 2" xfId="7085"/>
    <cellStyle name="40% - Accent5 4 6 2 2" xfId="7086"/>
    <cellStyle name="40% - Accent5 4 6 2 3" xfId="7087"/>
    <cellStyle name="40% - Accent5 4 6 3" xfId="7088"/>
    <cellStyle name="40% - Accent5 4 6 3 2" xfId="7089"/>
    <cellStyle name="40% - Accent5 4 6 4" xfId="7090"/>
    <cellStyle name="40% - Accent5 4 7" xfId="7091"/>
    <cellStyle name="40% - Accent5 4 7 2" xfId="7092"/>
    <cellStyle name="40% - Accent5 4 7 2 2" xfId="7093"/>
    <cellStyle name="40% - Accent5 4 7 3" xfId="7094"/>
    <cellStyle name="40% - Accent5 4 7 3 2" xfId="7095"/>
    <cellStyle name="40% - Accent5 4 7 4" xfId="7096"/>
    <cellStyle name="40% - Accent5 4 8" xfId="7097"/>
    <cellStyle name="40% - Accent5 4 8 2" xfId="7098"/>
    <cellStyle name="40% - Accent5 4 8 2 2" xfId="7099"/>
    <cellStyle name="40% - Accent5 4 8 3" xfId="7100"/>
    <cellStyle name="40% - Accent5 4 9" xfId="7101"/>
    <cellStyle name="40% - Accent5 4 9 2" xfId="7102"/>
    <cellStyle name="40% - Accent5 5" xfId="732"/>
    <cellStyle name="40% - Accent5 5 10" xfId="7104"/>
    <cellStyle name="40% - Accent5 5 10 2" xfId="7105"/>
    <cellStyle name="40% - Accent5 5 11" xfId="7106"/>
    <cellStyle name="40% - Accent5 5 12" xfId="7107"/>
    <cellStyle name="40% - Accent5 5 13" xfId="7103"/>
    <cellStyle name="40% - Accent5 5 2" xfId="7108"/>
    <cellStyle name="40% - Accent5 5 3" xfId="7109"/>
    <cellStyle name="40% - Accent5 5 4" xfId="7110"/>
    <cellStyle name="40% - Accent5 5 4 2" xfId="7111"/>
    <cellStyle name="40% - Accent5 5 4 2 2" xfId="7112"/>
    <cellStyle name="40% - Accent5 5 4 2 2 2" xfId="7113"/>
    <cellStyle name="40% - Accent5 5 4 2 3" xfId="7114"/>
    <cellStyle name="40% - Accent5 5 4 2 3 2" xfId="7115"/>
    <cellStyle name="40% - Accent5 5 4 2 4" xfId="7116"/>
    <cellStyle name="40% - Accent5 5 4 3" xfId="7117"/>
    <cellStyle name="40% - Accent5 5 4 3 2" xfId="7118"/>
    <cellStyle name="40% - Accent5 5 4 4" xfId="7119"/>
    <cellStyle name="40% - Accent5 5 4 4 2" xfId="7120"/>
    <cellStyle name="40% - Accent5 5 4 5" xfId="7121"/>
    <cellStyle name="40% - Accent5 5 5" xfId="7122"/>
    <cellStyle name="40% - Accent5 5 5 2" xfId="7123"/>
    <cellStyle name="40% - Accent5 5 5 2 2" xfId="7124"/>
    <cellStyle name="40% - Accent5 5 5 3" xfId="7125"/>
    <cellStyle name="40% - Accent5 5 5 3 2" xfId="7126"/>
    <cellStyle name="40% - Accent5 5 5 4" xfId="7127"/>
    <cellStyle name="40% - Accent5 5 6" xfId="7128"/>
    <cellStyle name="40% - Accent5 5 6 2" xfId="7129"/>
    <cellStyle name="40% - Accent5 5 6 2 2" xfId="7130"/>
    <cellStyle name="40% - Accent5 5 6 3" xfId="7131"/>
    <cellStyle name="40% - Accent5 5 6 3 2" xfId="7132"/>
    <cellStyle name="40% - Accent5 5 6 4" xfId="7133"/>
    <cellStyle name="40% - Accent5 5 7" xfId="7134"/>
    <cellStyle name="40% - Accent5 5 7 2" xfId="7135"/>
    <cellStyle name="40% - Accent5 5 7 2 2" xfId="7136"/>
    <cellStyle name="40% - Accent5 5 7 3" xfId="7137"/>
    <cellStyle name="40% - Accent5 5 8" xfId="7138"/>
    <cellStyle name="40% - Accent5 5 8 2" xfId="7139"/>
    <cellStyle name="40% - Accent5 5 9" xfId="7140"/>
    <cellStyle name="40% - Accent5 5 9 2" xfId="7141"/>
    <cellStyle name="40% - Accent5 6" xfId="1088"/>
    <cellStyle name="40% - Accent5 6 2" xfId="7143"/>
    <cellStyle name="40% - Accent5 6 3" xfId="7144"/>
    <cellStyle name="40% - Accent5 6 4" xfId="7145"/>
    <cellStyle name="40% - Accent5 6 4 2" xfId="7146"/>
    <cellStyle name="40% - Accent5 6 4 2 2" xfId="7147"/>
    <cellStyle name="40% - Accent5 6 4 3" xfId="7148"/>
    <cellStyle name="40% - Accent5 6 4 3 2" xfId="7149"/>
    <cellStyle name="40% - Accent5 6 4 4" xfId="7150"/>
    <cellStyle name="40% - Accent5 6 5" xfId="7151"/>
    <cellStyle name="40% - Accent5 6 5 2" xfId="7152"/>
    <cellStyle name="40% - Accent5 6 5 3" xfId="7153"/>
    <cellStyle name="40% - Accent5 6 6" xfId="7154"/>
    <cellStyle name="40% - Accent5 6 6 2" xfId="7155"/>
    <cellStyle name="40% - Accent5 6 7" xfId="7156"/>
    <cellStyle name="40% - Accent5 6 8" xfId="7142"/>
    <cellStyle name="40% - Accent5 6 8 2" xfId="26560"/>
    <cellStyle name="40% - Accent5 6 8 3" xfId="29929"/>
    <cellStyle name="40% - Accent5 6 8 4" xfId="30344"/>
    <cellStyle name="40% - Accent5 6 8 5" xfId="24694"/>
    <cellStyle name="40% - Accent5 7" xfId="1089"/>
    <cellStyle name="40% - Accent5 7 2" xfId="7158"/>
    <cellStyle name="40% - Accent5 7 3" xfId="7159"/>
    <cellStyle name="40% - Accent5 7 4" xfId="7160"/>
    <cellStyle name="40% - Accent5 7 4 2" xfId="7161"/>
    <cellStyle name="40% - Accent5 7 5" xfId="7162"/>
    <cellStyle name="40% - Accent5 7 5 2" xfId="7163"/>
    <cellStyle name="40% - Accent5 7 6" xfId="7164"/>
    <cellStyle name="40% - Accent5 7 7" xfId="7157"/>
    <cellStyle name="40% - Accent5 7 7 2" xfId="26561"/>
    <cellStyle name="40% - Accent5 7 7 3" xfId="29930"/>
    <cellStyle name="40% - Accent5 7 7 4" xfId="25871"/>
    <cellStyle name="40% - Accent5 7 7 5" xfId="24693"/>
    <cellStyle name="40% - Accent5 8" xfId="7165"/>
    <cellStyle name="40% - Accent5 8 2" xfId="7166"/>
    <cellStyle name="40% - Accent5 8 3" xfId="7167"/>
    <cellStyle name="40% - Accent5 8 4" xfId="7168"/>
    <cellStyle name="40% - Accent5 8 4 2" xfId="7169"/>
    <cellStyle name="40% - Accent5 8 5" xfId="7170"/>
    <cellStyle name="40% - Accent5 8 5 2" xfId="7171"/>
    <cellStyle name="40% - Accent5 8 6" xfId="7172"/>
    <cellStyle name="40% - Accent5 8 7" xfId="26562"/>
    <cellStyle name="40% - Accent5 9" xfId="7173"/>
    <cellStyle name="40% - Accent5 9 2" xfId="7174"/>
    <cellStyle name="40% - Accent5 9 2 2" xfId="7175"/>
    <cellStyle name="40% - Accent5 9 3" xfId="7176"/>
    <cellStyle name="40% - Accent5 9 4" xfId="26563"/>
    <cellStyle name="40% - Accent6" xfId="43" builtinId="51" customBuiltin="1"/>
    <cellStyle name="40% - Accent6 10" xfId="7177"/>
    <cellStyle name="40% - Accent6 10 2" xfId="7178"/>
    <cellStyle name="40% - Accent6 10 2 2" xfId="7179"/>
    <cellStyle name="40% - Accent6 10 3" xfId="7180"/>
    <cellStyle name="40% - Accent6 10 4" xfId="26564"/>
    <cellStyle name="40% - Accent6 11" xfId="7181"/>
    <cellStyle name="40% - Accent6 11 2" xfId="7182"/>
    <cellStyle name="40% - Accent6 11 3" xfId="26565"/>
    <cellStyle name="40% - Accent6 12" xfId="7183"/>
    <cellStyle name="40% - Accent6 12 2" xfId="7184"/>
    <cellStyle name="40% - Accent6 12 3" xfId="26566"/>
    <cellStyle name="40% - Accent6 13" xfId="7185"/>
    <cellStyle name="40% - Accent6 13 2" xfId="7186"/>
    <cellStyle name="40% - Accent6 13 3" xfId="26567"/>
    <cellStyle name="40% - Accent6 14" xfId="4177"/>
    <cellStyle name="40% - Accent6 14 2" xfId="26568"/>
    <cellStyle name="40% - Accent6 14 3" xfId="29934"/>
    <cellStyle name="40% - Accent6 14 4" xfId="25342"/>
    <cellStyle name="40% - Accent6 14 5" xfId="24692"/>
    <cellStyle name="40% - Accent6 15" xfId="366"/>
    <cellStyle name="40% - Accent6 15 2" xfId="26569"/>
    <cellStyle name="40% - Accent6 15 3" xfId="29935"/>
    <cellStyle name="40% - Accent6 15 4" xfId="25343"/>
    <cellStyle name="40% - Accent6 15 5" xfId="24691"/>
    <cellStyle name="40% - Accent6 16" xfId="26570"/>
    <cellStyle name="40% - Accent6 17" xfId="26571"/>
    <cellStyle name="40% - Accent6 18" xfId="26572"/>
    <cellStyle name="40% - Accent6 19" xfId="26573"/>
    <cellStyle name="40% - Accent6 2" xfId="527"/>
    <cellStyle name="40% - Accent6 2 2" xfId="382"/>
    <cellStyle name="40% - Accent6 2 2 2" xfId="7188"/>
    <cellStyle name="40% - Accent6 2 2 3" xfId="7187"/>
    <cellStyle name="40% - Accent6 2 2 3 2" xfId="26574"/>
    <cellStyle name="40% - Accent6 2 2 3 3" xfId="29937"/>
    <cellStyle name="40% - Accent6 2 2 3 4" xfId="29920"/>
    <cellStyle name="40% - Accent6 2 2 3 5" xfId="24690"/>
    <cellStyle name="40% - Accent6 2 2 4" xfId="21799"/>
    <cellStyle name="40% - Accent6 2 3" xfId="1091"/>
    <cellStyle name="40% - Accent6 2 3 2" xfId="7189"/>
    <cellStyle name="40% - Accent6 2 3 2 2" xfId="28591"/>
    <cellStyle name="40% - Accent6 2 3 2 3" xfId="30360"/>
    <cellStyle name="40% - Accent6 2 3 2 4" xfId="22611"/>
    <cellStyle name="40% - Accent6 2 3 2 5" xfId="23220"/>
    <cellStyle name="40% - Accent6 2 3 3" xfId="21819"/>
    <cellStyle name="40% - Accent6 2 4" xfId="1092"/>
    <cellStyle name="40% - Accent6 2 4 2" xfId="7190"/>
    <cellStyle name="40% - Accent6 2 4 2 2" xfId="28720"/>
    <cellStyle name="40% - Accent6 2 4 2 3" xfId="30420"/>
    <cellStyle name="40% - Accent6 2 4 2 4" xfId="25768"/>
    <cellStyle name="40% - Accent6 2 4 2 5" xfId="23191"/>
    <cellStyle name="40% - Accent6 2 4 3" xfId="22453"/>
    <cellStyle name="40% - Accent6 2 4 3 2" xfId="28620"/>
    <cellStyle name="40% - Accent6 2 4 3 3" xfId="30376"/>
    <cellStyle name="40% - Accent6 2 4 3 4" xfId="25736"/>
    <cellStyle name="40% - Accent6 2 4 3 5" xfId="23208"/>
    <cellStyle name="40% - Accent6 2 5" xfId="7191"/>
    <cellStyle name="40% - Accent6 2 5 2" xfId="28721"/>
    <cellStyle name="40% - Accent6 2 5 3" xfId="28640"/>
    <cellStyle name="40% - Accent6 2 6" xfId="7192"/>
    <cellStyle name="40% - Accent6 2 6 2" xfId="7193"/>
    <cellStyle name="40% - Accent6 2 6 3" xfId="7194"/>
    <cellStyle name="40% - Accent6 2 7" xfId="4497"/>
    <cellStyle name="40% - Accent6 2 7 2" xfId="28573"/>
    <cellStyle name="40% - Accent6 2 8" xfId="4477"/>
    <cellStyle name="40% - Accent6 2_Data" xfId="1090"/>
    <cellStyle name="40% - Accent6 20" xfId="26575"/>
    <cellStyle name="40% - Accent6 21" xfId="26576"/>
    <cellStyle name="40% - Accent6 22" xfId="26577"/>
    <cellStyle name="40% - Accent6 23" xfId="26578"/>
    <cellStyle name="40% - Accent6 24" xfId="26579"/>
    <cellStyle name="40% - Accent6 25" xfId="26580"/>
    <cellStyle name="40% - Accent6 26" xfId="26581"/>
    <cellStyle name="40% - Accent6 27" xfId="26582"/>
    <cellStyle name="40% - Accent6 28" xfId="26583"/>
    <cellStyle name="40% - Accent6 29" xfId="26584"/>
    <cellStyle name="40% - Accent6 3" xfId="528"/>
    <cellStyle name="40% - Accent6 3 2" xfId="1094"/>
    <cellStyle name="40% - Accent6 3 2 2" xfId="7196"/>
    <cellStyle name="40% - Accent6 3 2 2 2" xfId="26585"/>
    <cellStyle name="40% - Accent6 3 2 2 3" xfId="29948"/>
    <cellStyle name="40% - Accent6 3 2 2 4" xfId="25344"/>
    <cellStyle name="40% - Accent6 3 2 2 5" xfId="26024"/>
    <cellStyle name="40% - Accent6 3 3" xfId="1095"/>
    <cellStyle name="40% - Accent6 3 3 2" xfId="7197"/>
    <cellStyle name="40% - Accent6 3 4" xfId="7198"/>
    <cellStyle name="40% - Accent6 3 5" xfId="7195"/>
    <cellStyle name="40% - Accent6 3_Data" xfId="1093"/>
    <cellStyle name="40% - Accent6 30" xfId="26586"/>
    <cellStyle name="40% - Accent6 31" xfId="28660"/>
    <cellStyle name="40% - Accent6 31 2" xfId="28722"/>
    <cellStyle name="40% - Accent6 4" xfId="526"/>
    <cellStyle name="40% - Accent6 4 10" xfId="7200"/>
    <cellStyle name="40% - Accent6 4 10 2" xfId="7201"/>
    <cellStyle name="40% - Accent6 4 11" xfId="7202"/>
    <cellStyle name="40% - Accent6 4 11 2" xfId="7203"/>
    <cellStyle name="40% - Accent6 4 12" xfId="7204"/>
    <cellStyle name="40% - Accent6 4 13" xfId="7199"/>
    <cellStyle name="40% - Accent6 4 2" xfId="7205"/>
    <cellStyle name="40% - Accent6 4 3" xfId="7206"/>
    <cellStyle name="40% - Accent6 4 4" xfId="7207"/>
    <cellStyle name="40% - Accent6 4 4 2" xfId="7208"/>
    <cellStyle name="40% - Accent6 4 4 2 2" xfId="7209"/>
    <cellStyle name="40% - Accent6 4 4 2 2 2" xfId="7210"/>
    <cellStyle name="40% - Accent6 4 4 2 2 2 2" xfId="7211"/>
    <cellStyle name="40% - Accent6 4 4 2 2 3" xfId="7212"/>
    <cellStyle name="40% - Accent6 4 4 2 2 3 2" xfId="7213"/>
    <cellStyle name="40% - Accent6 4 4 2 2 4" xfId="7214"/>
    <cellStyle name="40% - Accent6 4 4 2 3" xfId="7215"/>
    <cellStyle name="40% - Accent6 4 4 2 3 2" xfId="7216"/>
    <cellStyle name="40% - Accent6 4 4 2 4" xfId="7217"/>
    <cellStyle name="40% - Accent6 4 4 2 4 2" xfId="7218"/>
    <cellStyle name="40% - Accent6 4 4 2 5" xfId="7219"/>
    <cellStyle name="40% - Accent6 4 4 3" xfId="7220"/>
    <cellStyle name="40% - Accent6 4 4 3 2" xfId="7221"/>
    <cellStyle name="40% - Accent6 4 4 3 2 2" xfId="7222"/>
    <cellStyle name="40% - Accent6 4 4 3 3" xfId="7223"/>
    <cellStyle name="40% - Accent6 4 4 3 3 2" xfId="7224"/>
    <cellStyle name="40% - Accent6 4 4 3 4" xfId="7225"/>
    <cellStyle name="40% - Accent6 4 4 4" xfId="7226"/>
    <cellStyle name="40% - Accent6 4 4 4 2" xfId="7227"/>
    <cellStyle name="40% - Accent6 4 4 4 2 2" xfId="7228"/>
    <cellStyle name="40% - Accent6 4 4 4 3" xfId="7229"/>
    <cellStyle name="40% - Accent6 4 4 4 3 2" xfId="7230"/>
    <cellStyle name="40% - Accent6 4 4 4 4" xfId="7231"/>
    <cellStyle name="40% - Accent6 4 4 5" xfId="7232"/>
    <cellStyle name="40% - Accent6 4 4 5 2" xfId="7233"/>
    <cellStyle name="40% - Accent6 4 4 5 2 2" xfId="7234"/>
    <cellStyle name="40% - Accent6 4 4 5 3" xfId="7235"/>
    <cellStyle name="40% - Accent6 4 4 6" xfId="7236"/>
    <cellStyle name="40% - Accent6 4 4 6 2" xfId="7237"/>
    <cellStyle name="40% - Accent6 4 4 7" xfId="7238"/>
    <cellStyle name="40% - Accent6 4 4 7 2" xfId="7239"/>
    <cellStyle name="40% - Accent6 4 4 8" xfId="7240"/>
    <cellStyle name="40% - Accent6 4 4 8 2" xfId="7241"/>
    <cellStyle name="40% - Accent6 4 4 9" xfId="7242"/>
    <cellStyle name="40% - Accent6 4 5" xfId="7243"/>
    <cellStyle name="40% - Accent6 4 5 2" xfId="7244"/>
    <cellStyle name="40% - Accent6 4 5 2 2" xfId="7245"/>
    <cellStyle name="40% - Accent6 4 5 2 2 2" xfId="7246"/>
    <cellStyle name="40% - Accent6 4 5 2 3" xfId="7247"/>
    <cellStyle name="40% - Accent6 4 5 2 3 2" xfId="7248"/>
    <cellStyle name="40% - Accent6 4 5 2 4" xfId="7249"/>
    <cellStyle name="40% - Accent6 4 5 3" xfId="7250"/>
    <cellStyle name="40% - Accent6 4 5 3 2" xfId="7251"/>
    <cellStyle name="40% - Accent6 4 5 3 3" xfId="7252"/>
    <cellStyle name="40% - Accent6 4 5 4" xfId="7253"/>
    <cellStyle name="40% - Accent6 4 5 4 2" xfId="7254"/>
    <cellStyle name="40% - Accent6 4 5 5" xfId="7255"/>
    <cellStyle name="40% - Accent6 4 6" xfId="7256"/>
    <cellStyle name="40% - Accent6 4 6 2" xfId="7257"/>
    <cellStyle name="40% - Accent6 4 6 2 2" xfId="7258"/>
    <cellStyle name="40% - Accent6 4 6 2 3" xfId="7259"/>
    <cellStyle name="40% - Accent6 4 6 3" xfId="7260"/>
    <cellStyle name="40% - Accent6 4 6 3 2" xfId="7261"/>
    <cellStyle name="40% - Accent6 4 6 4" xfId="7262"/>
    <cellStyle name="40% - Accent6 4 7" xfId="7263"/>
    <cellStyle name="40% - Accent6 4 7 2" xfId="7264"/>
    <cellStyle name="40% - Accent6 4 7 2 2" xfId="7265"/>
    <cellStyle name="40% - Accent6 4 7 3" xfId="7266"/>
    <cellStyle name="40% - Accent6 4 7 3 2" xfId="7267"/>
    <cellStyle name="40% - Accent6 4 7 4" xfId="7268"/>
    <cellStyle name="40% - Accent6 4 8" xfId="7269"/>
    <cellStyle name="40% - Accent6 4 8 2" xfId="7270"/>
    <cellStyle name="40% - Accent6 4 8 2 2" xfId="7271"/>
    <cellStyle name="40% - Accent6 4 8 3" xfId="7272"/>
    <cellStyle name="40% - Accent6 4 9" xfId="7273"/>
    <cellStyle name="40% - Accent6 4 9 2" xfId="7274"/>
    <cellStyle name="40% - Accent6 5" xfId="730"/>
    <cellStyle name="40% - Accent6 5 10" xfId="7276"/>
    <cellStyle name="40% - Accent6 5 10 2" xfId="7277"/>
    <cellStyle name="40% - Accent6 5 11" xfId="7278"/>
    <cellStyle name="40% - Accent6 5 12" xfId="7279"/>
    <cellStyle name="40% - Accent6 5 13" xfId="7275"/>
    <cellStyle name="40% - Accent6 5 2" xfId="7280"/>
    <cellStyle name="40% - Accent6 5 3" xfId="7281"/>
    <cellStyle name="40% - Accent6 5 4" xfId="7282"/>
    <cellStyle name="40% - Accent6 5 4 2" xfId="7283"/>
    <cellStyle name="40% - Accent6 5 4 2 2" xfId="7284"/>
    <cellStyle name="40% - Accent6 5 4 2 2 2" xfId="7285"/>
    <cellStyle name="40% - Accent6 5 4 2 3" xfId="7286"/>
    <cellStyle name="40% - Accent6 5 4 2 3 2" xfId="7287"/>
    <cellStyle name="40% - Accent6 5 4 2 4" xfId="7288"/>
    <cellStyle name="40% - Accent6 5 4 3" xfId="7289"/>
    <cellStyle name="40% - Accent6 5 4 3 2" xfId="7290"/>
    <cellStyle name="40% - Accent6 5 4 4" xfId="7291"/>
    <cellStyle name="40% - Accent6 5 4 4 2" xfId="7292"/>
    <cellStyle name="40% - Accent6 5 4 5" xfId="7293"/>
    <cellStyle name="40% - Accent6 5 5" xfId="7294"/>
    <cellStyle name="40% - Accent6 5 5 2" xfId="7295"/>
    <cellStyle name="40% - Accent6 5 5 2 2" xfId="7296"/>
    <cellStyle name="40% - Accent6 5 5 3" xfId="7297"/>
    <cellStyle name="40% - Accent6 5 5 3 2" xfId="7298"/>
    <cellStyle name="40% - Accent6 5 5 4" xfId="7299"/>
    <cellStyle name="40% - Accent6 5 6" xfId="7300"/>
    <cellStyle name="40% - Accent6 5 6 2" xfId="7301"/>
    <cellStyle name="40% - Accent6 5 6 2 2" xfId="7302"/>
    <cellStyle name="40% - Accent6 5 6 3" xfId="7303"/>
    <cellStyle name="40% - Accent6 5 6 3 2" xfId="7304"/>
    <cellStyle name="40% - Accent6 5 6 4" xfId="7305"/>
    <cellStyle name="40% - Accent6 5 7" xfId="7306"/>
    <cellStyle name="40% - Accent6 5 7 2" xfId="7307"/>
    <cellStyle name="40% - Accent6 5 7 2 2" xfId="7308"/>
    <cellStyle name="40% - Accent6 5 7 3" xfId="7309"/>
    <cellStyle name="40% - Accent6 5 8" xfId="7310"/>
    <cellStyle name="40% - Accent6 5 8 2" xfId="7311"/>
    <cellStyle name="40% - Accent6 5 9" xfId="7312"/>
    <cellStyle name="40% - Accent6 5 9 2" xfId="7313"/>
    <cellStyle name="40% - Accent6 6" xfId="1096"/>
    <cellStyle name="40% - Accent6 6 2" xfId="7315"/>
    <cellStyle name="40% - Accent6 6 3" xfId="7316"/>
    <cellStyle name="40% - Accent6 6 4" xfId="7317"/>
    <cellStyle name="40% - Accent6 6 4 2" xfId="7318"/>
    <cellStyle name="40% - Accent6 6 4 2 2" xfId="7319"/>
    <cellStyle name="40% - Accent6 6 4 3" xfId="7320"/>
    <cellStyle name="40% - Accent6 6 4 3 2" xfId="7321"/>
    <cellStyle name="40% - Accent6 6 4 4" xfId="7322"/>
    <cellStyle name="40% - Accent6 6 5" xfId="7323"/>
    <cellStyle name="40% - Accent6 6 5 2" xfId="7324"/>
    <cellStyle name="40% - Accent6 6 5 3" xfId="7325"/>
    <cellStyle name="40% - Accent6 6 6" xfId="7326"/>
    <cellStyle name="40% - Accent6 6 6 2" xfId="7327"/>
    <cellStyle name="40% - Accent6 6 7" xfId="7328"/>
    <cellStyle name="40% - Accent6 6 8" xfId="7314"/>
    <cellStyle name="40% - Accent6 6 8 2" xfId="26587"/>
    <cellStyle name="40% - Accent6 6 8 3" xfId="29950"/>
    <cellStyle name="40% - Accent6 6 8 4" xfId="25345"/>
    <cellStyle name="40% - Accent6 6 8 5" xfId="22590"/>
    <cellStyle name="40% - Accent6 7" xfId="1097"/>
    <cellStyle name="40% - Accent6 7 2" xfId="7330"/>
    <cellStyle name="40% - Accent6 7 3" xfId="7331"/>
    <cellStyle name="40% - Accent6 7 4" xfId="7332"/>
    <cellStyle name="40% - Accent6 7 4 2" xfId="7333"/>
    <cellStyle name="40% - Accent6 7 5" xfId="7334"/>
    <cellStyle name="40% - Accent6 7 5 2" xfId="7335"/>
    <cellStyle name="40% - Accent6 7 6" xfId="7336"/>
    <cellStyle name="40% - Accent6 7 7" xfId="7329"/>
    <cellStyle name="40% - Accent6 7 7 2" xfId="26588"/>
    <cellStyle name="40% - Accent6 7 7 3" xfId="29951"/>
    <cellStyle name="40% - Accent6 7 7 4" xfId="25346"/>
    <cellStyle name="40% - Accent6 7 7 5" xfId="22517"/>
    <cellStyle name="40% - Accent6 8" xfId="7337"/>
    <cellStyle name="40% - Accent6 8 2" xfId="7338"/>
    <cellStyle name="40% - Accent6 8 3" xfId="7339"/>
    <cellStyle name="40% - Accent6 8 4" xfId="7340"/>
    <cellStyle name="40% - Accent6 8 4 2" xfId="7341"/>
    <cellStyle name="40% - Accent6 8 5" xfId="7342"/>
    <cellStyle name="40% - Accent6 8 5 2" xfId="7343"/>
    <cellStyle name="40% - Accent6 8 6" xfId="7344"/>
    <cellStyle name="40% - Accent6 8 7" xfId="26589"/>
    <cellStyle name="40% - Accent6 9" xfId="7345"/>
    <cellStyle name="40% - Accent6 9 2" xfId="7346"/>
    <cellStyle name="40% - Accent6 9 2 2" xfId="7347"/>
    <cellStyle name="40% - Accent6 9 3" xfId="7348"/>
    <cellStyle name="40% - Accent6 9 4" xfId="26590"/>
    <cellStyle name="40% - Colore 1" xfId="7349"/>
    <cellStyle name="40% - Colore 2" xfId="7350"/>
    <cellStyle name="40% - Colore 3" xfId="7351"/>
    <cellStyle name="40% - Colore 4" xfId="7352"/>
    <cellStyle name="40% - Colore 5" xfId="7353"/>
    <cellStyle name="40% - Colore 6" xfId="7354"/>
    <cellStyle name="60% - Accent1" xfId="24" builtinId="32" customBuiltin="1"/>
    <cellStyle name="60% - Accent1 10" xfId="26591"/>
    <cellStyle name="60% - Accent1 11" xfId="26592"/>
    <cellStyle name="60% - Accent1 12" xfId="26593"/>
    <cellStyle name="60% - Accent1 13" xfId="26594"/>
    <cellStyle name="60% - Accent1 14" xfId="26595"/>
    <cellStyle name="60% - Accent1 15" xfId="26596"/>
    <cellStyle name="60% - Accent1 16" xfId="26597"/>
    <cellStyle name="60% - Accent1 17" xfId="26598"/>
    <cellStyle name="60% - Accent1 18" xfId="26599"/>
    <cellStyle name="60% - Accent1 19" xfId="26600"/>
    <cellStyle name="60% - Accent1 2" xfId="530"/>
    <cellStyle name="60% - Accent1 2 2" xfId="378"/>
    <cellStyle name="60% - Accent1 2 2 2" xfId="7355"/>
    <cellStyle name="60% - Accent1 2 2 3" xfId="21820"/>
    <cellStyle name="60% - Accent1 2 3" xfId="1099"/>
    <cellStyle name="60% - Accent1 2 3 2" xfId="7356"/>
    <cellStyle name="60% - Accent1 2 4" xfId="1100"/>
    <cellStyle name="60% - Accent1 2 4 2" xfId="7357"/>
    <cellStyle name="60% - Accent1 2 4 3" xfId="22452"/>
    <cellStyle name="60% - Accent1 2 5" xfId="7358"/>
    <cellStyle name="60% - Accent1 2 6" xfId="7359"/>
    <cellStyle name="60% - Accent1 2 7" xfId="4498"/>
    <cellStyle name="60% - Accent1 2 8" xfId="4476"/>
    <cellStyle name="60% - Accent1 2_Data" xfId="1098"/>
    <cellStyle name="60% - Accent1 20" xfId="26601"/>
    <cellStyle name="60% - Accent1 21" xfId="26602"/>
    <cellStyle name="60% - Accent1 22" xfId="26603"/>
    <cellStyle name="60% - Accent1 23" xfId="26604"/>
    <cellStyle name="60% - Accent1 24" xfId="26605"/>
    <cellStyle name="60% - Accent1 25" xfId="26606"/>
    <cellStyle name="60% - Accent1 26" xfId="26607"/>
    <cellStyle name="60% - Accent1 27" xfId="26608"/>
    <cellStyle name="60% - Accent1 28" xfId="26609"/>
    <cellStyle name="60% - Accent1 29" xfId="26610"/>
    <cellStyle name="60% - Accent1 3" xfId="531"/>
    <cellStyle name="60% - Accent1 3 2" xfId="1102"/>
    <cellStyle name="60% - Accent1 3 2 2" xfId="7361"/>
    <cellStyle name="60% - Accent1 3 3" xfId="1103"/>
    <cellStyle name="60% - Accent1 3 3 2" xfId="7362"/>
    <cellStyle name="60% - Accent1 3 4" xfId="7360"/>
    <cellStyle name="60% - Accent1 3_Data" xfId="1101"/>
    <cellStyle name="60% - Accent1 30" xfId="26611"/>
    <cellStyle name="60% - Accent1 4" xfId="529"/>
    <cellStyle name="60% - Accent1 4 2" xfId="7364"/>
    <cellStyle name="60% - Accent1 4 3" xfId="7365"/>
    <cellStyle name="60% - Accent1 4 4" xfId="7366"/>
    <cellStyle name="60% - Accent1 4 5" xfId="7367"/>
    <cellStyle name="60% - Accent1 4 6" xfId="7363"/>
    <cellStyle name="60% - Accent1 5" xfId="1104"/>
    <cellStyle name="60% - Accent1 5 2" xfId="7369"/>
    <cellStyle name="60% - Accent1 5 3" xfId="7370"/>
    <cellStyle name="60% - Accent1 5 4" xfId="7368"/>
    <cellStyle name="60% - Accent1 5 4 2" xfId="26612"/>
    <cellStyle name="60% - Accent1 5 4 3" xfId="29952"/>
    <cellStyle name="60% - Accent1 5 4 4" xfId="25350"/>
    <cellStyle name="60% - Accent1 5 4 5" xfId="24689"/>
    <cellStyle name="60% - Accent1 6" xfId="1105"/>
    <cellStyle name="60% - Accent1 6 2" xfId="7372"/>
    <cellStyle name="60% - Accent1 6 3" xfId="7373"/>
    <cellStyle name="60% - Accent1 6 4" xfId="7371"/>
    <cellStyle name="60% - Accent1 6 4 2" xfId="26613"/>
    <cellStyle name="60% - Accent1 6 4 3" xfId="29953"/>
    <cellStyle name="60% - Accent1 6 4 4" xfId="25351"/>
    <cellStyle name="60% - Accent1 6 4 5" xfId="26140"/>
    <cellStyle name="60% - Accent1 7" xfId="1106"/>
    <cellStyle name="60% - Accent1 7 2" xfId="7374"/>
    <cellStyle name="60% - Accent1 7 3" xfId="7375"/>
    <cellStyle name="60% - Accent1 7 4" xfId="26614"/>
    <cellStyle name="60% - Accent1 7 5" xfId="29954"/>
    <cellStyle name="60% - Accent1 7 6" xfId="25352"/>
    <cellStyle name="60% - Accent1 7 7" xfId="26025"/>
    <cellStyle name="60% - Accent1 8" xfId="26615"/>
    <cellStyle name="60% - Accent1 8 2" xfId="7376"/>
    <cellStyle name="60% - Accent1 8 3" xfId="7377"/>
    <cellStyle name="60% - Accent1 9" xfId="26616"/>
    <cellStyle name="60% - Accent2" xfId="28" builtinId="36" customBuiltin="1"/>
    <cellStyle name="60% - Accent2 10" xfId="26617"/>
    <cellStyle name="60% - Accent2 11" xfId="26618"/>
    <cellStyle name="60% - Accent2 12" xfId="26619"/>
    <cellStyle name="60% - Accent2 13" xfId="26620"/>
    <cellStyle name="60% - Accent2 14" xfId="26621"/>
    <cellStyle name="60% - Accent2 15" xfId="26622"/>
    <cellStyle name="60% - Accent2 16" xfId="26623"/>
    <cellStyle name="60% - Accent2 17" xfId="26624"/>
    <cellStyle name="60% - Accent2 18" xfId="26625"/>
    <cellStyle name="60% - Accent2 19" xfId="26626"/>
    <cellStyle name="60% - Accent2 2" xfId="533"/>
    <cellStyle name="60% - Accent2 2 2" xfId="696"/>
    <cellStyle name="60% - Accent2 2 2 2" xfId="7378"/>
    <cellStyle name="60% - Accent2 2 2 3" xfId="21802"/>
    <cellStyle name="60% - Accent2 2 3" xfId="1108"/>
    <cellStyle name="60% - Accent2 2 3 2" xfId="7379"/>
    <cellStyle name="60% - Accent2 2 4" xfId="1109"/>
    <cellStyle name="60% - Accent2 2 4 2" xfId="7380"/>
    <cellStyle name="60% - Accent2 2 4 3" xfId="22431"/>
    <cellStyle name="60% - Accent2 2 5" xfId="7381"/>
    <cellStyle name="60% - Accent2 2 6" xfId="7382"/>
    <cellStyle name="60% - Accent2 2 7" xfId="4499"/>
    <cellStyle name="60% - Accent2 2 8" xfId="4475"/>
    <cellStyle name="60% - Accent2 2_Data" xfId="1107"/>
    <cellStyle name="60% - Accent2 20" xfId="26627"/>
    <cellStyle name="60% - Accent2 21" xfId="26628"/>
    <cellStyle name="60% - Accent2 22" xfId="26629"/>
    <cellStyle name="60% - Accent2 23" xfId="26630"/>
    <cellStyle name="60% - Accent2 24" xfId="26631"/>
    <cellStyle name="60% - Accent2 25" xfId="26632"/>
    <cellStyle name="60% - Accent2 26" xfId="26633"/>
    <cellStyle name="60% - Accent2 27" xfId="26634"/>
    <cellStyle name="60% - Accent2 28" xfId="26635"/>
    <cellStyle name="60% - Accent2 29" xfId="26636"/>
    <cellStyle name="60% - Accent2 3" xfId="534"/>
    <cellStyle name="60% - Accent2 3 2" xfId="1111"/>
    <cellStyle name="60% - Accent2 3 2 2" xfId="7384"/>
    <cellStyle name="60% - Accent2 3 3" xfId="1112"/>
    <cellStyle name="60% - Accent2 3 3 2" xfId="7385"/>
    <cellStyle name="60% - Accent2 3 4" xfId="7383"/>
    <cellStyle name="60% - Accent2 3_Data" xfId="1110"/>
    <cellStyle name="60% - Accent2 30" xfId="26637"/>
    <cellStyle name="60% - Accent2 4" xfId="532"/>
    <cellStyle name="60% - Accent2 4 2" xfId="7387"/>
    <cellStyle name="60% - Accent2 4 3" xfId="7388"/>
    <cellStyle name="60% - Accent2 4 4" xfId="7389"/>
    <cellStyle name="60% - Accent2 4 5" xfId="7390"/>
    <cellStyle name="60% - Accent2 4 6" xfId="7386"/>
    <cellStyle name="60% - Accent2 5" xfId="1113"/>
    <cellStyle name="60% - Accent2 5 2" xfId="7392"/>
    <cellStyle name="60% - Accent2 5 3" xfId="7393"/>
    <cellStyle name="60% - Accent2 5 4" xfId="7391"/>
    <cellStyle name="60% - Accent2 5 4 2" xfId="26638"/>
    <cellStyle name="60% - Accent2 5 4 3" xfId="29955"/>
    <cellStyle name="60% - Accent2 5 4 4" xfId="25353"/>
    <cellStyle name="60% - Accent2 5 4 5" xfId="24688"/>
    <cellStyle name="60% - Accent2 6" xfId="1114"/>
    <cellStyle name="60% - Accent2 6 2" xfId="7395"/>
    <cellStyle name="60% - Accent2 6 3" xfId="7396"/>
    <cellStyle name="60% - Accent2 6 4" xfId="7394"/>
    <cellStyle name="60% - Accent2 6 4 2" xfId="26639"/>
    <cellStyle name="60% - Accent2 6 4 3" xfId="29956"/>
    <cellStyle name="60% - Accent2 6 4 4" xfId="25354"/>
    <cellStyle name="60% - Accent2 6 4 5" xfId="24686"/>
    <cellStyle name="60% - Accent2 7" xfId="1115"/>
    <cellStyle name="60% - Accent2 7 2" xfId="7397"/>
    <cellStyle name="60% - Accent2 7 3" xfId="7398"/>
    <cellStyle name="60% - Accent2 7 4" xfId="26640"/>
    <cellStyle name="60% - Accent2 7 5" xfId="29957"/>
    <cellStyle name="60% - Accent2 7 6" xfId="25355"/>
    <cellStyle name="60% - Accent2 7 7" xfId="24687"/>
    <cellStyle name="60% - Accent2 8" xfId="26641"/>
    <cellStyle name="60% - Accent2 8 2" xfId="7399"/>
    <cellStyle name="60% - Accent2 8 3" xfId="7400"/>
    <cellStyle name="60% - Accent2 9" xfId="26642"/>
    <cellStyle name="60% - Accent3" xfId="32" builtinId="40" customBuiltin="1"/>
    <cellStyle name="60% - Accent3 10" xfId="26643"/>
    <cellStyle name="60% - Accent3 11" xfId="26644"/>
    <cellStyle name="60% - Accent3 12" xfId="26645"/>
    <cellStyle name="60% - Accent3 13" xfId="26646"/>
    <cellStyle name="60% - Accent3 14" xfId="26647"/>
    <cellStyle name="60% - Accent3 15" xfId="26648"/>
    <cellStyle name="60% - Accent3 16" xfId="26649"/>
    <cellStyle name="60% - Accent3 17" xfId="26650"/>
    <cellStyle name="60% - Accent3 18" xfId="26651"/>
    <cellStyle name="60% - Accent3 19" xfId="26652"/>
    <cellStyle name="60% - Accent3 2" xfId="536"/>
    <cellStyle name="60% - Accent3 2 2" xfId="697"/>
    <cellStyle name="60% - Accent3 2 2 2" xfId="7401"/>
    <cellStyle name="60% - Accent3 2 2 2 2" xfId="26653"/>
    <cellStyle name="60% - Accent3 2 2 2 3" xfId="29959"/>
    <cellStyle name="60% - Accent3 2 2 2 4" xfId="25356"/>
    <cellStyle name="60% - Accent3 2 2 2 5" xfId="24685"/>
    <cellStyle name="60% - Accent3 2 2 3" xfId="21821"/>
    <cellStyle name="60% - Accent3 2 3" xfId="1117"/>
    <cellStyle name="60% - Accent3 2 3 2" xfId="7402"/>
    <cellStyle name="60% - Accent3 2 4" xfId="1118"/>
    <cellStyle name="60% - Accent3 2 4 2" xfId="7403"/>
    <cellStyle name="60% - Accent3 2 4 3" xfId="22451"/>
    <cellStyle name="60% - Accent3 2 5" xfId="7404"/>
    <cellStyle name="60% - Accent3 2 6" xfId="7405"/>
    <cellStyle name="60% - Accent3 2 7" xfId="4500"/>
    <cellStyle name="60% - Accent3 2 8" xfId="4474"/>
    <cellStyle name="60% - Accent3 2_Data" xfId="1116"/>
    <cellStyle name="60% - Accent3 20" xfId="26654"/>
    <cellStyle name="60% - Accent3 21" xfId="26655"/>
    <cellStyle name="60% - Accent3 22" xfId="26656"/>
    <cellStyle name="60% - Accent3 23" xfId="26657"/>
    <cellStyle name="60% - Accent3 24" xfId="26658"/>
    <cellStyle name="60% - Accent3 25" xfId="26659"/>
    <cellStyle name="60% - Accent3 26" xfId="26660"/>
    <cellStyle name="60% - Accent3 27" xfId="26661"/>
    <cellStyle name="60% - Accent3 28" xfId="26662"/>
    <cellStyle name="60% - Accent3 29" xfId="26663"/>
    <cellStyle name="60% - Accent3 3" xfId="537"/>
    <cellStyle name="60% - Accent3 3 2" xfId="1120"/>
    <cellStyle name="60% - Accent3 3 2 2" xfId="7406"/>
    <cellStyle name="60% - Accent3 3 3" xfId="1121"/>
    <cellStyle name="60% - Accent3 3 3 2" xfId="7407"/>
    <cellStyle name="60% - Accent3 3 4" xfId="4501"/>
    <cellStyle name="60% - Accent3 3_Data" xfId="1119"/>
    <cellStyle name="60% - Accent3 30" xfId="26664"/>
    <cellStyle name="60% - Accent3 4" xfId="535"/>
    <cellStyle name="60% - Accent3 4 2" xfId="7409"/>
    <cellStyle name="60% - Accent3 4 3" xfId="7410"/>
    <cellStyle name="60% - Accent3 4 4" xfId="7411"/>
    <cellStyle name="60% - Accent3 4 5" xfId="7412"/>
    <cellStyle name="60% - Accent3 4 6" xfId="7408"/>
    <cellStyle name="60% - Accent3 5" xfId="1122"/>
    <cellStyle name="60% - Accent3 5 2" xfId="7414"/>
    <cellStyle name="60% - Accent3 5 3" xfId="7415"/>
    <cellStyle name="60% - Accent3 5 4" xfId="7413"/>
    <cellStyle name="60% - Accent3 5 4 2" xfId="26665"/>
    <cellStyle name="60% - Accent3 5 4 3" xfId="29960"/>
    <cellStyle name="60% - Accent3 5 4 4" xfId="25357"/>
    <cellStyle name="60% - Accent3 5 4 5" xfId="24684"/>
    <cellStyle name="60% - Accent3 6" xfId="1123"/>
    <cellStyle name="60% - Accent3 6 2" xfId="7417"/>
    <cellStyle name="60% - Accent3 6 3" xfId="7418"/>
    <cellStyle name="60% - Accent3 6 4" xfId="7416"/>
    <cellStyle name="60% - Accent3 6 4 2" xfId="26666"/>
    <cellStyle name="60% - Accent3 6 4 3" xfId="29961"/>
    <cellStyle name="60% - Accent3 6 4 4" xfId="25358"/>
    <cellStyle name="60% - Accent3 6 4 5" xfId="24682"/>
    <cellStyle name="60% - Accent3 7" xfId="1124"/>
    <cellStyle name="60% - Accent3 7 2" xfId="7419"/>
    <cellStyle name="60% - Accent3 7 3" xfId="7420"/>
    <cellStyle name="60% - Accent3 7 4" xfId="26667"/>
    <cellStyle name="60% - Accent3 7 5" xfId="29962"/>
    <cellStyle name="60% - Accent3 7 6" xfId="25359"/>
    <cellStyle name="60% - Accent3 7 7" xfId="24683"/>
    <cellStyle name="60% - Accent3 8" xfId="26668"/>
    <cellStyle name="60% - Accent3 8 2" xfId="7421"/>
    <cellStyle name="60% - Accent3 8 3" xfId="7422"/>
    <cellStyle name="60% - Accent3 9" xfId="26669"/>
    <cellStyle name="60% - Accent4" xfId="36" builtinId="44" customBuiltin="1"/>
    <cellStyle name="60% - Accent4 10" xfId="26670"/>
    <cellStyle name="60% - Accent4 11" xfId="26671"/>
    <cellStyle name="60% - Accent4 12" xfId="26672"/>
    <cellStyle name="60% - Accent4 13" xfId="26673"/>
    <cellStyle name="60% - Accent4 14" xfId="26674"/>
    <cellStyle name="60% - Accent4 15" xfId="26675"/>
    <cellStyle name="60% - Accent4 16" xfId="26676"/>
    <cellStyle name="60% - Accent4 17" xfId="26677"/>
    <cellStyle name="60% - Accent4 18" xfId="26678"/>
    <cellStyle name="60% - Accent4 19" xfId="26679"/>
    <cellStyle name="60% - Accent4 2" xfId="539"/>
    <cellStyle name="60% - Accent4 2 2" xfId="698"/>
    <cellStyle name="60% - Accent4 2 2 2" xfId="7423"/>
    <cellStyle name="60% - Accent4 2 2 2 2" xfId="26680"/>
    <cellStyle name="60% - Accent4 2 2 2 3" xfId="29964"/>
    <cellStyle name="60% - Accent4 2 2 2 4" xfId="25360"/>
    <cellStyle name="60% - Accent4 2 2 2 5" xfId="22687"/>
    <cellStyle name="60% - Accent4 2 2 3" xfId="21805"/>
    <cellStyle name="60% - Accent4 2 3" xfId="1126"/>
    <cellStyle name="60% - Accent4 2 3 2" xfId="7424"/>
    <cellStyle name="60% - Accent4 2 4" xfId="1127"/>
    <cellStyle name="60% - Accent4 2 4 2" xfId="7425"/>
    <cellStyle name="60% - Accent4 2 4 3" xfId="22450"/>
    <cellStyle name="60% - Accent4 2 5" xfId="7426"/>
    <cellStyle name="60% - Accent4 2 6" xfId="7427"/>
    <cellStyle name="60% - Accent4 2 7" xfId="4502"/>
    <cellStyle name="60% - Accent4 2 8" xfId="4473"/>
    <cellStyle name="60% - Accent4 2_Data" xfId="1125"/>
    <cellStyle name="60% - Accent4 20" xfId="26681"/>
    <cellStyle name="60% - Accent4 21" xfId="26682"/>
    <cellStyle name="60% - Accent4 22" xfId="26683"/>
    <cellStyle name="60% - Accent4 23" xfId="26684"/>
    <cellStyle name="60% - Accent4 24" xfId="26685"/>
    <cellStyle name="60% - Accent4 25" xfId="26686"/>
    <cellStyle name="60% - Accent4 26" xfId="26687"/>
    <cellStyle name="60% - Accent4 27" xfId="26688"/>
    <cellStyle name="60% - Accent4 28" xfId="26689"/>
    <cellStyle name="60% - Accent4 29" xfId="26690"/>
    <cellStyle name="60% - Accent4 3" xfId="540"/>
    <cellStyle name="60% - Accent4 3 2" xfId="1129"/>
    <cellStyle name="60% - Accent4 3 2 2" xfId="7428"/>
    <cellStyle name="60% - Accent4 3 3" xfId="1130"/>
    <cellStyle name="60% - Accent4 3 3 2" xfId="7429"/>
    <cellStyle name="60% - Accent4 3 4" xfId="4503"/>
    <cellStyle name="60% - Accent4 3_Data" xfId="1128"/>
    <cellStyle name="60% - Accent4 30" xfId="26691"/>
    <cellStyle name="60% - Accent4 4" xfId="538"/>
    <cellStyle name="60% - Accent4 4 2" xfId="7431"/>
    <cellStyle name="60% - Accent4 4 3" xfId="7432"/>
    <cellStyle name="60% - Accent4 4 4" xfId="7433"/>
    <cellStyle name="60% - Accent4 4 5" xfId="7434"/>
    <cellStyle name="60% - Accent4 4 6" xfId="7430"/>
    <cellStyle name="60% - Accent4 5" xfId="1131"/>
    <cellStyle name="60% - Accent4 5 2" xfId="7436"/>
    <cellStyle name="60% - Accent4 5 3" xfId="7437"/>
    <cellStyle name="60% - Accent4 5 4" xfId="7435"/>
    <cellStyle name="60% - Accent4 5 4 2" xfId="26692"/>
    <cellStyle name="60% - Accent4 5 4 3" xfId="29965"/>
    <cellStyle name="60% - Accent4 5 4 4" xfId="25361"/>
    <cellStyle name="60% - Accent4 5 4 5" xfId="25723"/>
    <cellStyle name="60% - Accent4 6" xfId="1132"/>
    <cellStyle name="60% - Accent4 6 2" xfId="7439"/>
    <cellStyle name="60% - Accent4 6 3" xfId="7440"/>
    <cellStyle name="60% - Accent4 6 4" xfId="7438"/>
    <cellStyle name="60% - Accent4 6 4 2" xfId="26693"/>
    <cellStyle name="60% - Accent4 6 4 3" xfId="29966"/>
    <cellStyle name="60% - Accent4 6 4 4" xfId="25362"/>
    <cellStyle name="60% - Accent4 6 4 5" xfId="22735"/>
    <cellStyle name="60% - Accent4 7" xfId="1133"/>
    <cellStyle name="60% - Accent4 7 2" xfId="7441"/>
    <cellStyle name="60% - Accent4 7 3" xfId="7442"/>
    <cellStyle name="60% - Accent4 7 4" xfId="26694"/>
    <cellStyle name="60% - Accent4 7 5" xfId="29967"/>
    <cellStyle name="60% - Accent4 7 6" xfId="25363"/>
    <cellStyle name="60% - Accent4 7 7" xfId="24386"/>
    <cellStyle name="60% - Accent4 8" xfId="26695"/>
    <cellStyle name="60% - Accent4 8 2" xfId="7443"/>
    <cellStyle name="60% - Accent4 8 3" xfId="7444"/>
    <cellStyle name="60% - Accent4 9" xfId="26696"/>
    <cellStyle name="60% - Accent5" xfId="40" builtinId="48" customBuiltin="1"/>
    <cellStyle name="60% - Accent5 10" xfId="26697"/>
    <cellStyle name="60% - Accent5 11" xfId="26698"/>
    <cellStyle name="60% - Accent5 12" xfId="26699"/>
    <cellStyle name="60% - Accent5 13" xfId="26700"/>
    <cellStyle name="60% - Accent5 14" xfId="26701"/>
    <cellStyle name="60% - Accent5 15" xfId="26702"/>
    <cellStyle name="60% - Accent5 16" xfId="26703"/>
    <cellStyle name="60% - Accent5 17" xfId="26704"/>
    <cellStyle name="60% - Accent5 18" xfId="26705"/>
    <cellStyle name="60% - Accent5 19" xfId="26706"/>
    <cellStyle name="60% - Accent5 2" xfId="542"/>
    <cellStyle name="60% - Accent5 2 2" xfId="699"/>
    <cellStyle name="60% - Accent5 2 2 2" xfId="7445"/>
    <cellStyle name="60% - Accent5 2 2 3" xfId="21822"/>
    <cellStyle name="60% - Accent5 2 3" xfId="1135"/>
    <cellStyle name="60% - Accent5 2 3 2" xfId="7446"/>
    <cellStyle name="60% - Accent5 2 4" xfId="1136"/>
    <cellStyle name="60% - Accent5 2 4 2" xfId="7447"/>
    <cellStyle name="60% - Accent5 2 4 3" xfId="22449"/>
    <cellStyle name="60% - Accent5 2 5" xfId="7448"/>
    <cellStyle name="60% - Accent5 2 6" xfId="7449"/>
    <cellStyle name="60% - Accent5 2 7" xfId="4504"/>
    <cellStyle name="60% - Accent5 2 8" xfId="4472"/>
    <cellStyle name="60% - Accent5 2_Data" xfId="1134"/>
    <cellStyle name="60% - Accent5 20" xfId="26707"/>
    <cellStyle name="60% - Accent5 21" xfId="26708"/>
    <cellStyle name="60% - Accent5 22" xfId="26709"/>
    <cellStyle name="60% - Accent5 23" xfId="26710"/>
    <cellStyle name="60% - Accent5 24" xfId="26711"/>
    <cellStyle name="60% - Accent5 25" xfId="26712"/>
    <cellStyle name="60% - Accent5 26" xfId="26713"/>
    <cellStyle name="60% - Accent5 27" xfId="26714"/>
    <cellStyle name="60% - Accent5 28" xfId="26715"/>
    <cellStyle name="60% - Accent5 29" xfId="26716"/>
    <cellStyle name="60% - Accent5 3" xfId="543"/>
    <cellStyle name="60% - Accent5 3 2" xfId="1138"/>
    <cellStyle name="60% - Accent5 3 2 2" xfId="7451"/>
    <cellStyle name="60% - Accent5 3 3" xfId="1139"/>
    <cellStyle name="60% - Accent5 3 3 2" xfId="7452"/>
    <cellStyle name="60% - Accent5 3 4" xfId="7450"/>
    <cellStyle name="60% - Accent5 3_Data" xfId="1137"/>
    <cellStyle name="60% - Accent5 30" xfId="26717"/>
    <cellStyle name="60% - Accent5 4" xfId="541"/>
    <cellStyle name="60% - Accent5 4 2" xfId="7454"/>
    <cellStyle name="60% - Accent5 4 3" xfId="7455"/>
    <cellStyle name="60% - Accent5 4 4" xfId="7456"/>
    <cellStyle name="60% - Accent5 4 5" xfId="7457"/>
    <cellStyle name="60% - Accent5 4 6" xfId="7453"/>
    <cellStyle name="60% - Accent5 5" xfId="1140"/>
    <cellStyle name="60% - Accent5 5 2" xfId="7459"/>
    <cellStyle name="60% - Accent5 5 3" xfId="7460"/>
    <cellStyle name="60% - Accent5 5 4" xfId="7458"/>
    <cellStyle name="60% - Accent5 5 4 2" xfId="26718"/>
    <cellStyle name="60% - Accent5 5 4 3" xfId="29968"/>
    <cellStyle name="60% - Accent5 5 4 4" xfId="25364"/>
    <cellStyle name="60% - Accent5 5 4 5" xfId="25332"/>
    <cellStyle name="60% - Accent5 6" xfId="1141"/>
    <cellStyle name="60% - Accent5 6 2" xfId="7462"/>
    <cellStyle name="60% - Accent5 6 3" xfId="7463"/>
    <cellStyle name="60% - Accent5 6 4" xfId="7461"/>
    <cellStyle name="60% - Accent5 6 4 2" xfId="26719"/>
    <cellStyle name="60% - Accent5 6 4 3" xfId="29969"/>
    <cellStyle name="60% - Accent5 6 4 4" xfId="25365"/>
    <cellStyle name="60% - Accent5 6 4 5" xfId="24036"/>
    <cellStyle name="60% - Accent5 7" xfId="1142"/>
    <cellStyle name="60% - Accent5 7 2" xfId="7464"/>
    <cellStyle name="60% - Accent5 7 3" xfId="7465"/>
    <cellStyle name="60% - Accent5 7 4" xfId="26720"/>
    <cellStyle name="60% - Accent5 7 5" xfId="29970"/>
    <cellStyle name="60% - Accent5 7 6" xfId="25366"/>
    <cellStyle name="60% - Accent5 7 7" xfId="24035"/>
    <cellStyle name="60% - Accent5 8" xfId="26721"/>
    <cellStyle name="60% - Accent5 8 2" xfId="7466"/>
    <cellStyle name="60% - Accent5 8 3" xfId="7467"/>
    <cellStyle name="60% - Accent5 9" xfId="26722"/>
    <cellStyle name="60% - Accent6" xfId="44" builtinId="52" customBuiltin="1"/>
    <cellStyle name="60% - Accent6 10" xfId="26723"/>
    <cellStyle name="60% - Accent6 11" xfId="26724"/>
    <cellStyle name="60% - Accent6 12" xfId="26725"/>
    <cellStyle name="60% - Accent6 13" xfId="26726"/>
    <cellStyle name="60% - Accent6 14" xfId="26727"/>
    <cellStyle name="60% - Accent6 15" xfId="26728"/>
    <cellStyle name="60% - Accent6 16" xfId="26729"/>
    <cellStyle name="60% - Accent6 17" xfId="26730"/>
    <cellStyle name="60% - Accent6 18" xfId="26731"/>
    <cellStyle name="60% - Accent6 19" xfId="26732"/>
    <cellStyle name="60% - Accent6 2" xfId="545"/>
    <cellStyle name="60% - Accent6 2 2" xfId="700"/>
    <cellStyle name="60% - Accent6 2 2 2" xfId="7468"/>
    <cellStyle name="60% - Accent6 2 2 2 2" xfId="26733"/>
    <cellStyle name="60% - Accent6 2 2 2 3" xfId="29971"/>
    <cellStyle name="60% - Accent6 2 2 2 4" xfId="25367"/>
    <cellStyle name="60% - Accent6 2 2 2 5" xfId="24034"/>
    <cellStyle name="60% - Accent6 2 2 3" xfId="21839"/>
    <cellStyle name="60% - Accent6 2 3" xfId="1144"/>
    <cellStyle name="60% - Accent6 2 3 2" xfId="7469"/>
    <cellStyle name="60% - Accent6 2 4" xfId="1145"/>
    <cellStyle name="60% - Accent6 2 4 2" xfId="7470"/>
    <cellStyle name="60% - Accent6 2 4 3" xfId="22448"/>
    <cellStyle name="60% - Accent6 2 5" xfId="7471"/>
    <cellStyle name="60% - Accent6 2 6" xfId="7472"/>
    <cellStyle name="60% - Accent6 2 7" xfId="4505"/>
    <cellStyle name="60% - Accent6 2 8" xfId="4545"/>
    <cellStyle name="60% - Accent6 2_Data" xfId="1143"/>
    <cellStyle name="60% - Accent6 20" xfId="26734"/>
    <cellStyle name="60% - Accent6 21" xfId="26735"/>
    <cellStyle name="60% - Accent6 22" xfId="26736"/>
    <cellStyle name="60% - Accent6 23" xfId="26737"/>
    <cellStyle name="60% - Accent6 24" xfId="26738"/>
    <cellStyle name="60% - Accent6 25" xfId="26739"/>
    <cellStyle name="60% - Accent6 26" xfId="26740"/>
    <cellStyle name="60% - Accent6 27" xfId="26741"/>
    <cellStyle name="60% - Accent6 28" xfId="26742"/>
    <cellStyle name="60% - Accent6 29" xfId="26743"/>
    <cellStyle name="60% - Accent6 3" xfId="546"/>
    <cellStyle name="60% - Accent6 3 2" xfId="1147"/>
    <cellStyle name="60% - Accent6 3 2 2" xfId="7473"/>
    <cellStyle name="60% - Accent6 3 3" xfId="1148"/>
    <cellStyle name="60% - Accent6 3 3 2" xfId="7474"/>
    <cellStyle name="60% - Accent6 3 4" xfId="4506"/>
    <cellStyle name="60% - Accent6 3_Data" xfId="1146"/>
    <cellStyle name="60% - Accent6 30" xfId="26744"/>
    <cellStyle name="60% - Accent6 4" xfId="544"/>
    <cellStyle name="60% - Accent6 4 2" xfId="7476"/>
    <cellStyle name="60% - Accent6 4 3" xfId="7477"/>
    <cellStyle name="60% - Accent6 4 4" xfId="7478"/>
    <cellStyle name="60% - Accent6 4 5" xfId="7479"/>
    <cellStyle name="60% - Accent6 4 6" xfId="7475"/>
    <cellStyle name="60% - Accent6 5" xfId="1149"/>
    <cellStyle name="60% - Accent6 5 2" xfId="7481"/>
    <cellStyle name="60% - Accent6 5 3" xfId="7482"/>
    <cellStyle name="60% - Accent6 5 4" xfId="7480"/>
    <cellStyle name="60% - Accent6 5 4 2" xfId="26745"/>
    <cellStyle name="60% - Accent6 5 4 3" xfId="29972"/>
    <cellStyle name="60% - Accent6 5 4 4" xfId="30416"/>
    <cellStyle name="60% - Accent6 5 4 5" xfId="23994"/>
    <cellStyle name="60% - Accent6 6" xfId="1150"/>
    <cellStyle name="60% - Accent6 6 2" xfId="7484"/>
    <cellStyle name="60% - Accent6 6 3" xfId="7485"/>
    <cellStyle name="60% - Accent6 6 4" xfId="7483"/>
    <cellStyle name="60% - Accent6 6 4 2" xfId="26746"/>
    <cellStyle name="60% - Accent6 6 4 3" xfId="29973"/>
    <cellStyle name="60% - Accent6 6 4 4" xfId="30387"/>
    <cellStyle name="60% - Accent6 6 4 5" xfId="23993"/>
    <cellStyle name="60% - Accent6 7" xfId="1151"/>
    <cellStyle name="60% - Accent6 7 2" xfId="7486"/>
    <cellStyle name="60% - Accent6 7 3" xfId="7487"/>
    <cellStyle name="60% - Accent6 7 4" xfId="26747"/>
    <cellStyle name="60% - Accent6 7 5" xfId="29974"/>
    <cellStyle name="60% - Accent6 7 6" xfId="29914"/>
    <cellStyle name="60% - Accent6 7 7" xfId="23992"/>
    <cellStyle name="60% - Accent6 8" xfId="26748"/>
    <cellStyle name="60% - Accent6 8 2" xfId="7488"/>
    <cellStyle name="60% - Accent6 8 3" xfId="7489"/>
    <cellStyle name="60% - Accent6 9" xfId="26749"/>
    <cellStyle name="60% - Colore 1" xfId="7490"/>
    <cellStyle name="60% - Colore 2" xfId="7491"/>
    <cellStyle name="60% - Colore 3" xfId="7492"/>
    <cellStyle name="60% - Colore 4" xfId="7493"/>
    <cellStyle name="60% - Colore 5" xfId="7494"/>
    <cellStyle name="60% - Colore 6" xfId="7495"/>
    <cellStyle name="9.86" xfId="102"/>
    <cellStyle name="9.86 2" xfId="4336"/>
    <cellStyle name="9.86 2 10" xfId="29572"/>
    <cellStyle name="9.86 2 10 2" xfId="30878"/>
    <cellStyle name="9.86 2 10 3" xfId="33567"/>
    <cellStyle name="9.86 2 10 4" xfId="34557"/>
    <cellStyle name="9.86 2 11" xfId="29681"/>
    <cellStyle name="9.86 2 11 2" xfId="31033"/>
    <cellStyle name="9.86 2 11 3" xfId="33713"/>
    <cellStyle name="9.86 2 11 4" xfId="34712"/>
    <cellStyle name="9.86 2 12" xfId="26069"/>
    <cellStyle name="9.86 2 2" xfId="21570"/>
    <cellStyle name="9.86 2 2 10" xfId="24769"/>
    <cellStyle name="9.86 2 2 11" xfId="32027"/>
    <cellStyle name="9.86 2 2 2" xfId="21647"/>
    <cellStyle name="9.86 2 2 2 10" xfId="32579"/>
    <cellStyle name="9.86 2 2 2 2" xfId="21830"/>
    <cellStyle name="9.86 2 2 2 2 2" xfId="21876"/>
    <cellStyle name="9.86 2 2 2 2 3" xfId="21939"/>
    <cellStyle name="9.86 2 2 2 2 4" xfId="29606"/>
    <cellStyle name="9.86 2 2 2 2 5" xfId="30524"/>
    <cellStyle name="9.86 2 2 2 2 6" xfId="30570"/>
    <cellStyle name="9.86 2 2 2 2 7" xfId="30957"/>
    <cellStyle name="9.86 2 2 2 2 8" xfId="33641"/>
    <cellStyle name="9.86 2 2 2 2 9" xfId="34636"/>
    <cellStyle name="9.86 2 2 2 3" xfId="25986"/>
    <cellStyle name="9.86 2 2 2 3 2" xfId="30982"/>
    <cellStyle name="9.86 2 2 2 3 3" xfId="33664"/>
    <cellStyle name="9.86 2 2 2 3 4" xfId="34661"/>
    <cellStyle name="9.86 2 2 2 4" xfId="28966"/>
    <cellStyle name="9.86 2 2 2 4 2" xfId="23038"/>
    <cellStyle name="9.86 2 2 2 4 3" xfId="32969"/>
    <cellStyle name="9.86 2 2 2 4 4" xfId="33939"/>
    <cellStyle name="9.86 2 2 2 5" xfId="29465"/>
    <cellStyle name="9.86 2 2 2 5 2" xfId="30771"/>
    <cellStyle name="9.86 2 2 2 5 3" xfId="33463"/>
    <cellStyle name="9.86 2 2 2 5 4" xfId="34451"/>
    <cellStyle name="9.86 2 2 2 6" xfId="29116"/>
    <cellStyle name="9.86 2 2 2 6 2" xfId="22878"/>
    <cellStyle name="9.86 2 2 2 6 3" xfId="33140"/>
    <cellStyle name="9.86 2 2 2 6 4" xfId="34118"/>
    <cellStyle name="9.86 2 2 2 7" xfId="29705"/>
    <cellStyle name="9.86 2 2 2 7 2" xfId="31056"/>
    <cellStyle name="9.86 2 2 2 7 3" xfId="33736"/>
    <cellStyle name="9.86 2 2 2 7 4" xfId="34735"/>
    <cellStyle name="9.86 2 2 2 8" xfId="29544"/>
    <cellStyle name="9.86 2 2 2 8 2" xfId="30849"/>
    <cellStyle name="9.86 2 2 2 8 3" xfId="33539"/>
    <cellStyle name="9.86 2 2 2 8 4" xfId="34528"/>
    <cellStyle name="9.86 2 2 2 9" xfId="24750"/>
    <cellStyle name="9.86 2 2 3" xfId="21764"/>
    <cellStyle name="9.86 2 2 3 10" xfId="34567"/>
    <cellStyle name="9.86 2 2 3 2" xfId="21884"/>
    <cellStyle name="9.86 2 2 3 2 2" xfId="21950"/>
    <cellStyle name="9.86 2 2 3 3" xfId="21862"/>
    <cellStyle name="9.86 2 2 3 3 2" xfId="21921"/>
    <cellStyle name="9.86 2 2 3 4" xfId="21900"/>
    <cellStyle name="9.86 2 2 3 5" xfId="29582"/>
    <cellStyle name="9.86 2 2 3 6" xfId="30513"/>
    <cellStyle name="9.86 2 2 3 7" xfId="30559"/>
    <cellStyle name="9.86 2 2 3 8" xfId="30888"/>
    <cellStyle name="9.86 2 2 3 9" xfId="33577"/>
    <cellStyle name="9.86 2 2 4" xfId="21769"/>
    <cellStyle name="9.86 2 2 4 2" xfId="21867"/>
    <cellStyle name="9.86 2 2 4 3" xfId="21926"/>
    <cellStyle name="9.86 2 2 4 4" xfId="29019"/>
    <cellStyle name="9.86 2 2 4 5" xfId="30477"/>
    <cellStyle name="9.86 2 2 4 6" xfId="25812"/>
    <cellStyle name="9.86 2 2 4 7" xfId="22998"/>
    <cellStyle name="9.86 2 2 4 8" xfId="33017"/>
    <cellStyle name="9.86 2 2 4 9" xfId="33989"/>
    <cellStyle name="9.86 2 2 5" xfId="25915"/>
    <cellStyle name="9.86 2 2 5 2" xfId="30723"/>
    <cellStyle name="9.86 2 2 5 3" xfId="33415"/>
    <cellStyle name="9.86 2 2 5 4" xfId="34403"/>
    <cellStyle name="9.86 2 2 6" xfId="29164"/>
    <cellStyle name="9.86 2 2 6 2" xfId="22832"/>
    <cellStyle name="9.86 2 2 6 3" xfId="33186"/>
    <cellStyle name="9.86 2 2 6 4" xfId="34164"/>
    <cellStyle name="9.86 2 2 7" xfId="29682"/>
    <cellStyle name="9.86 2 2 7 2" xfId="31034"/>
    <cellStyle name="9.86 2 2 7 3" xfId="33714"/>
    <cellStyle name="9.86 2 2 7 4" xfId="34713"/>
    <cellStyle name="9.86 2 2 8" xfId="28922"/>
    <cellStyle name="9.86 2 2 8 2" xfId="22532"/>
    <cellStyle name="9.86 2 2 8 3" xfId="32929"/>
    <cellStyle name="9.86 2 2 8 4" xfId="33897"/>
    <cellStyle name="9.86 2 2 9" xfId="29496"/>
    <cellStyle name="9.86 2 2 9 2" xfId="30802"/>
    <cellStyle name="9.86 2 2 9 3" xfId="33492"/>
    <cellStyle name="9.86 2 2 9 4" xfId="34481"/>
    <cellStyle name="9.86 2 3" xfId="21594"/>
    <cellStyle name="9.86 2 3 10" xfId="32009"/>
    <cellStyle name="9.86 2 3 2" xfId="21773"/>
    <cellStyle name="9.86 2 3 2 2" xfId="21954"/>
    <cellStyle name="9.86 2 3 2 3" xfId="29589"/>
    <cellStyle name="9.86 2 3 2 4" xfId="30520"/>
    <cellStyle name="9.86 2 3 2 5" xfId="30566"/>
    <cellStyle name="9.86 2 3 2 6" xfId="30904"/>
    <cellStyle name="9.86 2 3 2 7" xfId="33590"/>
    <cellStyle name="9.86 2 3 2 8" xfId="34583"/>
    <cellStyle name="9.86 2 3 3" xfId="21872"/>
    <cellStyle name="9.86 2 3 3 2" xfId="21931"/>
    <cellStyle name="9.86 2 3 3 3" xfId="29006"/>
    <cellStyle name="9.86 2 3 3 4" xfId="30473"/>
    <cellStyle name="9.86 2 3 3 5" xfId="25808"/>
    <cellStyle name="9.86 2 3 3 6" xfId="30322"/>
    <cellStyle name="9.86 2 3 3 7" xfId="33002"/>
    <cellStyle name="9.86 2 3 3 8" xfId="33973"/>
    <cellStyle name="9.86 2 3 4" xfId="21904"/>
    <cellStyle name="9.86 2 3 4 2" xfId="29428"/>
    <cellStyle name="9.86 2 3 4 3" xfId="30507"/>
    <cellStyle name="9.86 2 3 4 4" xfId="30548"/>
    <cellStyle name="9.86 2 3 4 5" xfId="30739"/>
    <cellStyle name="9.86 2 3 4 6" xfId="33431"/>
    <cellStyle name="9.86 2 3 4 7" xfId="34419"/>
    <cellStyle name="9.86 2 3 5" xfId="25933"/>
    <cellStyle name="9.86 2 3 5 2" xfId="22848"/>
    <cellStyle name="9.86 2 3 5 3" xfId="33170"/>
    <cellStyle name="9.86 2 3 5 4" xfId="34148"/>
    <cellStyle name="9.86 2 3 6" xfId="29695"/>
    <cellStyle name="9.86 2 3 6 2" xfId="31047"/>
    <cellStyle name="9.86 2 3 6 3" xfId="33727"/>
    <cellStyle name="9.86 2 3 6 4" xfId="34726"/>
    <cellStyle name="9.86 2 3 7" xfId="28909"/>
    <cellStyle name="9.86 2 3 7 2" xfId="23084"/>
    <cellStyle name="9.86 2 3 7 3" xfId="32916"/>
    <cellStyle name="9.86 2 3 7 4" xfId="33884"/>
    <cellStyle name="9.86 2 3 8" xfId="29173"/>
    <cellStyle name="9.86 2 3 8 2" xfId="22823"/>
    <cellStyle name="9.86 2 3 8 3" xfId="33194"/>
    <cellStyle name="9.86 2 3 8 4" xfId="34173"/>
    <cellStyle name="9.86 2 3 9" xfId="24755"/>
    <cellStyle name="9.86 2 4" xfId="7496"/>
    <cellStyle name="9.86 2 4 10" xfId="25165"/>
    <cellStyle name="9.86 2 4 11" xfId="32482"/>
    <cellStyle name="9.86 2 4 2" xfId="21863"/>
    <cellStyle name="9.86 2 4 2 2" xfId="29066"/>
    <cellStyle name="9.86 2 4 2 3" xfId="30480"/>
    <cellStyle name="9.86 2 4 2 4" xfId="25816"/>
    <cellStyle name="9.86 2 4 2 5" xfId="22951"/>
    <cellStyle name="9.86 2 4 2 6" xfId="33063"/>
    <cellStyle name="9.86 2 4 2 7" xfId="34036"/>
    <cellStyle name="9.86 2 4 3" xfId="21922"/>
    <cellStyle name="9.86 2 4 3 2" xfId="29374"/>
    <cellStyle name="9.86 2 4 3 3" xfId="30502"/>
    <cellStyle name="9.86 2 4 3 4" xfId="30544"/>
    <cellStyle name="9.86 2 4 3 5" xfId="30684"/>
    <cellStyle name="9.86 2 4 3 6" xfId="33377"/>
    <cellStyle name="9.86 2 4 3 7" xfId="34364"/>
    <cellStyle name="9.86 2 4 4" xfId="28814"/>
    <cellStyle name="9.86 2 4 4 2" xfId="23166"/>
    <cellStyle name="9.86 2 4 4 3" xfId="32823"/>
    <cellStyle name="9.86 2 4 4 4" xfId="31250"/>
    <cellStyle name="9.86 2 4 5" xfId="29580"/>
    <cellStyle name="9.86 2 4 5 2" xfId="30886"/>
    <cellStyle name="9.86 2 4 5 3" xfId="33575"/>
    <cellStyle name="9.86 2 4 5 4" xfId="34565"/>
    <cellStyle name="9.86 2 4 6" xfId="29021"/>
    <cellStyle name="9.86 2 4 6 2" xfId="22996"/>
    <cellStyle name="9.86 2 4 6 3" xfId="33019"/>
    <cellStyle name="9.86 2 4 6 4" xfId="33991"/>
    <cellStyle name="9.86 2 4 7" xfId="29412"/>
    <cellStyle name="9.86 2 4 7 2" xfId="30721"/>
    <cellStyle name="9.86 2 4 7 3" xfId="33413"/>
    <cellStyle name="9.86 2 4 7 4" xfId="34401"/>
    <cellStyle name="9.86 2 4 8" xfId="29249"/>
    <cellStyle name="9.86 2 4 8 2" xfId="22530"/>
    <cellStyle name="9.86 2 4 8 3" xfId="33264"/>
    <cellStyle name="9.86 2 4 8 4" xfId="34245"/>
    <cellStyle name="9.86 2 4 9" xfId="23988"/>
    <cellStyle name="9.86 2 5" xfId="23928"/>
    <cellStyle name="9.86 2 5 2" xfId="28817"/>
    <cellStyle name="9.86 2 5 3" xfId="30462"/>
    <cellStyle name="9.86 2 5 4" xfId="25794"/>
    <cellStyle name="9.86 2 5 5" xfId="23163"/>
    <cellStyle name="9.86 2 5 6" xfId="32826"/>
    <cellStyle name="9.86 2 5 7" xfId="31247"/>
    <cellStyle name="9.86 2 6" xfId="29744"/>
    <cellStyle name="9.86 2 6 2" xfId="31095"/>
    <cellStyle name="9.86 2 6 3" xfId="33775"/>
    <cellStyle name="9.86 2 6 4" xfId="34774"/>
    <cellStyle name="9.86 2 7" xfId="28862"/>
    <cellStyle name="9.86 2 7 2" xfId="30309"/>
    <cellStyle name="9.86 2 7 3" xfId="32870"/>
    <cellStyle name="9.86 2 7 4" xfId="32506"/>
    <cellStyle name="9.86 2 8" xfId="29540"/>
    <cellStyle name="9.86 2 8 2" xfId="30845"/>
    <cellStyle name="9.86 2 8 3" xfId="33535"/>
    <cellStyle name="9.86 2 8 4" xfId="34524"/>
    <cellStyle name="9.86 2 9" xfId="28824"/>
    <cellStyle name="9.86 2 9 2" xfId="23156"/>
    <cellStyle name="9.86 2 9 3" xfId="32833"/>
    <cellStyle name="9.86 2 9 4" xfId="31240"/>
    <cellStyle name="9.86 3" xfId="4449"/>
    <cellStyle name="9.86 3 10" xfId="29997"/>
    <cellStyle name="9.86 3 11" xfId="32489"/>
    <cellStyle name="9.86 3 2" xfId="21593"/>
    <cellStyle name="9.86 3 2 10" xfId="32012"/>
    <cellStyle name="9.86 3 2 2" xfId="21848"/>
    <cellStyle name="9.86 3 2 2 2" xfId="21878"/>
    <cellStyle name="9.86 3 2 2 2 2" xfId="21941"/>
    <cellStyle name="9.86 3 2 2 3" xfId="29588"/>
    <cellStyle name="9.86 3 2 2 4" xfId="30519"/>
    <cellStyle name="9.86 3 2 2 5" xfId="30565"/>
    <cellStyle name="9.86 3 2 2 6" xfId="30903"/>
    <cellStyle name="9.86 3 2 2 7" xfId="34582"/>
    <cellStyle name="9.86 3 2 3" xfId="21771"/>
    <cellStyle name="9.86 3 2 3 10" xfId="33974"/>
    <cellStyle name="9.86 3 2 3 2" xfId="21886"/>
    <cellStyle name="9.86 3 2 3 2 2" xfId="21952"/>
    <cellStyle name="9.86 3 2 3 3" xfId="21870"/>
    <cellStyle name="9.86 3 2 3 3 2" xfId="21929"/>
    <cellStyle name="9.86 3 2 3 4" xfId="21902"/>
    <cellStyle name="9.86 3 2 3 5" xfId="29007"/>
    <cellStyle name="9.86 3 2 3 6" xfId="30474"/>
    <cellStyle name="9.86 3 2 3 7" xfId="25809"/>
    <cellStyle name="9.86 3 2 3 8" xfId="30323"/>
    <cellStyle name="9.86 3 2 3 9" xfId="33003"/>
    <cellStyle name="9.86 3 2 4" xfId="21865"/>
    <cellStyle name="9.86 3 2 4 2" xfId="21924"/>
    <cellStyle name="9.86 3 2 4 3" xfId="29427"/>
    <cellStyle name="9.86 3 2 4 4" xfId="30506"/>
    <cellStyle name="9.86 3 2 4 5" xfId="30547"/>
    <cellStyle name="9.86 3 2 4 6" xfId="30738"/>
    <cellStyle name="9.86 3 2 4 7" xfId="33430"/>
    <cellStyle name="9.86 3 2 4 8" xfId="34418"/>
    <cellStyle name="9.86 3 2 5" xfId="25932"/>
    <cellStyle name="9.86 3 2 5 2" xfId="22847"/>
    <cellStyle name="9.86 3 2 5 3" xfId="33171"/>
    <cellStyle name="9.86 3 2 5 4" xfId="34149"/>
    <cellStyle name="9.86 3 2 6" xfId="29694"/>
    <cellStyle name="9.86 3 2 6 2" xfId="31046"/>
    <cellStyle name="9.86 3 2 6 3" xfId="33726"/>
    <cellStyle name="9.86 3 2 6 4" xfId="34725"/>
    <cellStyle name="9.86 3 2 7" xfId="28910"/>
    <cellStyle name="9.86 3 2 7 2" xfId="23083"/>
    <cellStyle name="9.86 3 2 7 3" xfId="32917"/>
    <cellStyle name="9.86 3 2 7 4" xfId="33885"/>
    <cellStyle name="9.86 3 2 8" xfId="29814"/>
    <cellStyle name="9.86 3 2 8 2" xfId="31165"/>
    <cellStyle name="9.86 3 2 8 3" xfId="33845"/>
    <cellStyle name="9.86 3 2 8 4" xfId="34844"/>
    <cellStyle name="9.86 3 2 9" xfId="24756"/>
    <cellStyle name="9.86 3 3" xfId="21851"/>
    <cellStyle name="9.86 3 3 10" xfId="31220"/>
    <cellStyle name="9.86 3 3 2" xfId="21892"/>
    <cellStyle name="9.86 3 3 2 2" xfId="21963"/>
    <cellStyle name="9.86 3 3 3" xfId="21881"/>
    <cellStyle name="9.86 3 3 3 2" xfId="21944"/>
    <cellStyle name="9.86 3 3 4" xfId="21913"/>
    <cellStyle name="9.86 3 3 5" xfId="28844"/>
    <cellStyle name="9.86 3 3 6" xfId="30465"/>
    <cellStyle name="9.86 3 3 7" xfId="25798"/>
    <cellStyle name="9.86 3 3 8" xfId="23136"/>
    <cellStyle name="9.86 3 3 9" xfId="32852"/>
    <cellStyle name="9.86 3 4" xfId="22551"/>
    <cellStyle name="9.86 3 4 2" xfId="30860"/>
    <cellStyle name="9.86 3 4 3" xfId="33550"/>
    <cellStyle name="9.86 3 4 4" xfId="34539"/>
    <cellStyle name="9.86 3 5" xfId="29043"/>
    <cellStyle name="9.86 3 5 2" xfId="22974"/>
    <cellStyle name="9.86 3 5 3" xfId="33040"/>
    <cellStyle name="9.86 3 5 4" xfId="34013"/>
    <cellStyle name="9.86 3 6" xfId="29395"/>
    <cellStyle name="9.86 3 6 2" xfId="30705"/>
    <cellStyle name="9.86 3 6 3" xfId="33398"/>
    <cellStyle name="9.86 3 6 4" xfId="34385"/>
    <cellStyle name="9.86 3 7" xfId="29662"/>
    <cellStyle name="9.86 3 7 2" xfId="31015"/>
    <cellStyle name="9.86 3 7 3" xfId="33697"/>
    <cellStyle name="9.86 3 7 4" xfId="34694"/>
    <cellStyle name="9.86 3 8" xfId="28813"/>
    <cellStyle name="9.86 3 8 2" xfId="23167"/>
    <cellStyle name="9.86 3 8 3" xfId="32822"/>
    <cellStyle name="9.86 3 8 4" xfId="31251"/>
    <cellStyle name="9.86 3 9" xfId="29233"/>
    <cellStyle name="9.86 3 9 2" xfId="22768"/>
    <cellStyle name="9.86 3 9 3" xfId="33248"/>
    <cellStyle name="9.86 3 9 4" xfId="34229"/>
    <cellStyle name="9.86 4" xfId="21592"/>
    <cellStyle name="9.86 4 10" xfId="32013"/>
    <cellStyle name="9.86 4 2" xfId="21856"/>
    <cellStyle name="9.86 4 2 2" xfId="29587"/>
    <cellStyle name="9.86 4 2 3" xfId="30518"/>
    <cellStyle name="9.86 4 2 4" xfId="30564"/>
    <cellStyle name="9.86 4 2 5" xfId="30902"/>
    <cellStyle name="9.86 4 2 6" xfId="33589"/>
    <cellStyle name="9.86 4 2 7" xfId="34581"/>
    <cellStyle name="9.86 4 3" xfId="21915"/>
    <cellStyle name="9.86 4 3 2" xfId="29008"/>
    <cellStyle name="9.86 4 3 3" xfId="30475"/>
    <cellStyle name="9.86 4 3 4" xfId="25810"/>
    <cellStyle name="9.86 4 3 5" xfId="30324"/>
    <cellStyle name="9.86 4 3 6" xfId="33004"/>
    <cellStyle name="9.86 4 3 7" xfId="33975"/>
    <cellStyle name="9.86 4 4" xfId="25931"/>
    <cellStyle name="9.86 4 4 2" xfId="30737"/>
    <cellStyle name="9.86 4 4 3" xfId="33429"/>
    <cellStyle name="9.86 4 4 4" xfId="34417"/>
    <cellStyle name="9.86 4 5" xfId="29150"/>
    <cellStyle name="9.86 4 5 2" xfId="22846"/>
    <cellStyle name="9.86 4 5 3" xfId="33172"/>
    <cellStyle name="9.86 4 5 4" xfId="34150"/>
    <cellStyle name="9.86 4 6" xfId="29693"/>
    <cellStyle name="9.86 4 6 2" xfId="31045"/>
    <cellStyle name="9.86 4 6 3" xfId="33725"/>
    <cellStyle name="9.86 4 6 4" xfId="34724"/>
    <cellStyle name="9.86 4 7" xfId="28911"/>
    <cellStyle name="9.86 4 7 2" xfId="23082"/>
    <cellStyle name="9.86 4 7 3" xfId="32918"/>
    <cellStyle name="9.86 4 7 4" xfId="33886"/>
    <cellStyle name="9.86 4 8" xfId="28935"/>
    <cellStyle name="9.86 4 8 2" xfId="22583"/>
    <cellStyle name="9.86 4 8 3" xfId="32938"/>
    <cellStyle name="9.86 4 8 4" xfId="33908"/>
    <cellStyle name="9.86 4 9" xfId="24757"/>
    <cellStyle name="9.86 5" xfId="21695"/>
    <cellStyle name="9.86 5 10" xfId="29086"/>
    <cellStyle name="9.86 5 11" xfId="31992"/>
    <cellStyle name="9.86 5 2" xfId="29614"/>
    <cellStyle name="9.86 5 2 2" xfId="30973"/>
    <cellStyle name="9.86 5 2 3" xfId="33655"/>
    <cellStyle name="9.86 5 2 4" xfId="34652"/>
    <cellStyle name="9.86 5 3" xfId="28977"/>
    <cellStyle name="9.86 5 3 2" xfId="23032"/>
    <cellStyle name="9.86 5 3 3" xfId="32975"/>
    <cellStyle name="9.86 5 3 4" xfId="33945"/>
    <cellStyle name="9.86 5 4" xfId="29457"/>
    <cellStyle name="9.86 5 4 2" xfId="30768"/>
    <cellStyle name="9.86 5 4 3" xfId="33460"/>
    <cellStyle name="9.86 5 4 4" xfId="34448"/>
    <cellStyle name="9.86 5 5" xfId="28818"/>
    <cellStyle name="9.86 5 5 2" xfId="23162"/>
    <cellStyle name="9.86 5 5 3" xfId="32827"/>
    <cellStyle name="9.86 5 5 4" xfId="31246"/>
    <cellStyle name="9.86 5 6" xfId="29578"/>
    <cellStyle name="9.86 5 6 2" xfId="30884"/>
    <cellStyle name="9.86 5 6 3" xfId="33573"/>
    <cellStyle name="9.86 5 6 4" xfId="34563"/>
    <cellStyle name="9.86 5 7" xfId="29022"/>
    <cellStyle name="9.86 5 7 2" xfId="22995"/>
    <cellStyle name="9.86 5 7 3" xfId="33020"/>
    <cellStyle name="9.86 5 7 4" xfId="33992"/>
    <cellStyle name="9.86 5 8" xfId="28931"/>
    <cellStyle name="9.86 5 8 2" xfId="23065"/>
    <cellStyle name="9.86 5 8 3" xfId="32935"/>
    <cellStyle name="9.86 5 8 4" xfId="33905"/>
    <cellStyle name="9.86 5 9" xfId="26251"/>
    <cellStyle name="9.86 6" xfId="772"/>
    <cellStyle name="9.86 6 2" xfId="26252"/>
    <cellStyle name="9.86 6 3" xfId="22626"/>
    <cellStyle name="9.86 6 4" xfId="25202"/>
    <cellStyle name="9.86 6 5" xfId="26236"/>
    <cellStyle name="9.86 6 6" xfId="31991"/>
    <cellStyle name="9.86 7" xfId="22528"/>
    <cellStyle name="9.86 7 2" xfId="26750"/>
    <cellStyle name="9.86 7 3" xfId="29975"/>
    <cellStyle name="9.86 7 4" xfId="25368"/>
    <cellStyle name="9.86 7 5" xfId="23991"/>
    <cellStyle name="9.86 7 6" xfId="32587"/>
    <cellStyle name="9.86 7 7" xfId="31990"/>
    <cellStyle name="9065.186" xfId="103"/>
    <cellStyle name="9065.186 2" xfId="1152"/>
    <cellStyle name="9065.186 2 10" xfId="29454"/>
    <cellStyle name="9065.186 2 10 2" xfId="30767"/>
    <cellStyle name="9065.186 2 10 3" xfId="33459"/>
    <cellStyle name="9065.186 2 10 4" xfId="34447"/>
    <cellStyle name="9065.186 2 11" xfId="25163"/>
    <cellStyle name="9065.186 2 12" xfId="32480"/>
    <cellStyle name="9065.186 2 2" xfId="1153"/>
    <cellStyle name="9065.186 2 2 10" xfId="25347"/>
    <cellStyle name="9065.186 2 2 11" xfId="32025"/>
    <cellStyle name="9065.186 2 2 2" xfId="1154"/>
    <cellStyle name="9065.186 2 2 2 10" xfId="32004"/>
    <cellStyle name="9065.186 2 2 2 2" xfId="1155"/>
    <cellStyle name="9065.186 2 2 2 2 2" xfId="21877"/>
    <cellStyle name="9065.186 2 2 2 2 3" xfId="21940"/>
    <cellStyle name="9065.186 2 2 2 2 4" xfId="29608"/>
    <cellStyle name="9065.186 2 2 2 2 5" xfId="30526"/>
    <cellStyle name="9065.186 2 2 2 2 6" xfId="30572"/>
    <cellStyle name="9065.186 2 2 2 2 7" xfId="30959"/>
    <cellStyle name="9065.186 2 2 2 2 8" xfId="33642"/>
    <cellStyle name="9065.186 2 2 2 2 9" xfId="34638"/>
    <cellStyle name="9065.186 2 2 2 3" xfId="21649"/>
    <cellStyle name="9065.186 2 2 2 3 2" xfId="28987"/>
    <cellStyle name="9065.186 2 2 2 3 3" xfId="30469"/>
    <cellStyle name="9065.186 2 2 2 3 4" xfId="25804"/>
    <cellStyle name="9065.186 2 2 2 3 5" xfId="23023"/>
    <cellStyle name="9065.186 2 2 2 3 6" xfId="33954"/>
    <cellStyle name="9065.186 2 2 2 4" xfId="25988"/>
    <cellStyle name="9065.186 2 2 2 4 2" xfId="30758"/>
    <cellStyle name="9065.186 2 2 2 4 3" xfId="33450"/>
    <cellStyle name="9065.186 2 2 2 4 4" xfId="34438"/>
    <cellStyle name="9065.186 2 2 2 5" xfId="29133"/>
    <cellStyle name="9065.186 2 2 2 5 2" xfId="22867"/>
    <cellStyle name="9065.186 2 2 2 5 3" xfId="33151"/>
    <cellStyle name="9065.186 2 2 2 5 4" xfId="34129"/>
    <cellStyle name="9065.186 2 2 2 6" xfId="29326"/>
    <cellStyle name="9065.186 2 2 2 6 2" xfId="30639"/>
    <cellStyle name="9065.186 2 2 2 6 3" xfId="33334"/>
    <cellStyle name="9065.186 2 2 2 6 4" xfId="34319"/>
    <cellStyle name="9065.186 2 2 2 7" xfId="29227"/>
    <cellStyle name="9065.186 2 2 2 7 2" xfId="22774"/>
    <cellStyle name="9065.186 2 2 2 7 3" xfId="33242"/>
    <cellStyle name="9065.186 2 2 2 7 4" xfId="34223"/>
    <cellStyle name="9065.186 2 2 2 8" xfId="29800"/>
    <cellStyle name="9065.186 2 2 2 8 2" xfId="31151"/>
    <cellStyle name="9065.186 2 2 2 8 3" xfId="33831"/>
    <cellStyle name="9065.186 2 2 2 8 4" xfId="34830"/>
    <cellStyle name="9065.186 2 2 2 9" xfId="29601"/>
    <cellStyle name="9065.186 2 2 3" xfId="1156"/>
    <cellStyle name="9065.186 2 2 3 10" xfId="34569"/>
    <cellStyle name="9065.186 2 2 3 2" xfId="21850"/>
    <cellStyle name="9065.186 2 2 3 2 2" xfId="21962"/>
    <cellStyle name="9065.186 2 2 3 3" xfId="21880"/>
    <cellStyle name="9065.186 2 2 3 3 2" xfId="21943"/>
    <cellStyle name="9065.186 2 2 3 4" xfId="21912"/>
    <cellStyle name="9065.186 2 2 3 5" xfId="29584"/>
    <cellStyle name="9065.186 2 2 3 6" xfId="30515"/>
    <cellStyle name="9065.186 2 2 3 7" xfId="30561"/>
    <cellStyle name="9065.186 2 2 3 8" xfId="30890"/>
    <cellStyle name="9065.186 2 2 3 9" xfId="33579"/>
    <cellStyle name="9065.186 2 2 4" xfId="21572"/>
    <cellStyle name="9065.186 2 2 4 2" xfId="21868"/>
    <cellStyle name="9065.186 2 2 4 3" xfId="21927"/>
    <cellStyle name="9065.186 2 2 4 4" xfId="29018"/>
    <cellStyle name="9065.186 2 2 4 5" xfId="30476"/>
    <cellStyle name="9065.186 2 2 4 6" xfId="25811"/>
    <cellStyle name="9065.186 2 2 4 7" xfId="23000"/>
    <cellStyle name="9065.186 2 2 4 8" xfId="33987"/>
    <cellStyle name="9065.186 2 2 5" xfId="25917"/>
    <cellStyle name="9065.186 2 2 5 2" xfId="30725"/>
    <cellStyle name="9065.186 2 2 5 3" xfId="33417"/>
    <cellStyle name="9065.186 2 2 5 4" xfId="34405"/>
    <cellStyle name="9065.186 2 2 6" xfId="29162"/>
    <cellStyle name="9065.186 2 2 6 2" xfId="22834"/>
    <cellStyle name="9065.186 2 2 6 3" xfId="33184"/>
    <cellStyle name="9065.186 2 2 6 4" xfId="34162"/>
    <cellStyle name="9065.186 2 2 7" xfId="29684"/>
    <cellStyle name="9065.186 2 2 7 2" xfId="31036"/>
    <cellStyle name="9065.186 2 2 7 3" xfId="33716"/>
    <cellStyle name="9065.186 2 2 7 4" xfId="34715"/>
    <cellStyle name="9065.186 2 2 8" xfId="28920"/>
    <cellStyle name="9065.186 2 2 8 2" xfId="23073"/>
    <cellStyle name="9065.186 2 2 8 3" xfId="32927"/>
    <cellStyle name="9065.186 2 2 8 4" xfId="33895"/>
    <cellStyle name="9065.186 2 2 9" xfId="29498"/>
    <cellStyle name="9065.186 2 2 9 2" xfId="30804"/>
    <cellStyle name="9065.186 2 2 9 3" xfId="33494"/>
    <cellStyle name="9065.186 2 2 9 4" xfId="34483"/>
    <cellStyle name="9065.186 2 3" xfId="1157"/>
    <cellStyle name="9065.186 2 3 10" xfId="32010"/>
    <cellStyle name="9065.186 2 3 2" xfId="21596"/>
    <cellStyle name="9065.186 2 3 2 2" xfId="21888"/>
    <cellStyle name="9065.186 2 3 2 3" xfId="21955"/>
    <cellStyle name="9065.186 2 3 2 4" xfId="29591"/>
    <cellStyle name="9065.186 2 3 2 5" xfId="30522"/>
    <cellStyle name="9065.186 2 3 2 6" xfId="30568"/>
    <cellStyle name="9065.186 2 3 2 7" xfId="30906"/>
    <cellStyle name="9065.186 2 3 2 8" xfId="34585"/>
    <cellStyle name="9065.186 2 3 3" xfId="21774"/>
    <cellStyle name="9065.186 2 3 3 2" xfId="21932"/>
    <cellStyle name="9065.186 2 3 3 3" xfId="29004"/>
    <cellStyle name="9065.186 2 3 3 4" xfId="30471"/>
    <cellStyle name="9065.186 2 3 3 5" xfId="25806"/>
    <cellStyle name="9065.186 2 3 3 6" xfId="30320"/>
    <cellStyle name="9065.186 2 3 3 7" xfId="33000"/>
    <cellStyle name="9065.186 2 3 3 8" xfId="33971"/>
    <cellStyle name="9065.186 2 3 4" xfId="21905"/>
    <cellStyle name="9065.186 2 3 4 2" xfId="29429"/>
    <cellStyle name="9065.186 2 3 4 3" xfId="30508"/>
    <cellStyle name="9065.186 2 3 4 4" xfId="30549"/>
    <cellStyle name="9065.186 2 3 4 5" xfId="30741"/>
    <cellStyle name="9065.186 2 3 4 6" xfId="33433"/>
    <cellStyle name="9065.186 2 3 4 7" xfId="34421"/>
    <cellStyle name="9065.186 2 3 5" xfId="25935"/>
    <cellStyle name="9065.186 2 3 5 2" xfId="22850"/>
    <cellStyle name="9065.186 2 3 5 3" xfId="33168"/>
    <cellStyle name="9065.186 2 3 5 4" xfId="34146"/>
    <cellStyle name="9065.186 2 3 6" xfId="29751"/>
    <cellStyle name="9065.186 2 3 6 2" xfId="31102"/>
    <cellStyle name="9065.186 2 3 6 3" xfId="33782"/>
    <cellStyle name="9065.186 2 3 6 4" xfId="34781"/>
    <cellStyle name="9065.186 2 3 7" xfId="28857"/>
    <cellStyle name="9065.186 2 3 7 2" xfId="23125"/>
    <cellStyle name="9065.186 2 3 7 3" xfId="32865"/>
    <cellStyle name="9065.186 2 3 7 4" xfId="31207"/>
    <cellStyle name="9065.186 2 3 8" xfId="29317"/>
    <cellStyle name="9065.186 2 3 8 2" xfId="30630"/>
    <cellStyle name="9065.186 2 3 8 3" xfId="33325"/>
    <cellStyle name="9065.186 2 3 8 4" xfId="34310"/>
    <cellStyle name="9065.186 2 3 9" xfId="24753"/>
    <cellStyle name="9065.186 2 4" xfId="7498"/>
    <cellStyle name="9065.186 2 4 2" xfId="21864"/>
    <cellStyle name="9065.186 2 4 3" xfId="21923"/>
    <cellStyle name="9065.186 2 4 4" xfId="29068"/>
    <cellStyle name="9065.186 2 4 5" xfId="30482"/>
    <cellStyle name="9065.186 2 4 6" xfId="25817"/>
    <cellStyle name="9065.186 2 4 7" xfId="22949"/>
    <cellStyle name="9065.186 2 4 8" xfId="34038"/>
    <cellStyle name="9065.186 2 5" xfId="23930"/>
    <cellStyle name="9065.186 2 5 2" xfId="30682"/>
    <cellStyle name="9065.186 2 5 3" xfId="33375"/>
    <cellStyle name="9065.186 2 5 4" xfId="34362"/>
    <cellStyle name="9065.186 2 6" xfId="29186"/>
    <cellStyle name="9065.186 2 6 2" xfId="22810"/>
    <cellStyle name="9065.186 2 6 3" xfId="33207"/>
    <cellStyle name="9065.186 2 6 4" xfId="34186"/>
    <cellStyle name="9065.186 2 7" xfId="29316"/>
    <cellStyle name="9065.186 2 7 2" xfId="30629"/>
    <cellStyle name="9065.186 2 7 3" xfId="33324"/>
    <cellStyle name="9065.186 2 7 4" xfId="34309"/>
    <cellStyle name="9065.186 2 8" xfId="29234"/>
    <cellStyle name="9065.186 2 8 2" xfId="22767"/>
    <cellStyle name="9065.186 2 8 3" xfId="33249"/>
    <cellStyle name="9065.186 2 8 4" xfId="34230"/>
    <cellStyle name="9065.186 2 9" xfId="29277"/>
    <cellStyle name="9065.186 2 9 2" xfId="30593"/>
    <cellStyle name="9065.186 2 9 3" xfId="33290"/>
    <cellStyle name="9065.186 2 9 4" xfId="34273"/>
    <cellStyle name="9065.186 3" xfId="21571"/>
    <cellStyle name="9065.186 3 10" xfId="24768"/>
    <cellStyle name="9065.186 3 11" xfId="32026"/>
    <cellStyle name="9065.186 3 2" xfId="21648"/>
    <cellStyle name="9065.186 3 2 10" xfId="32005"/>
    <cellStyle name="9065.186 3 2 2" xfId="21849"/>
    <cellStyle name="9065.186 3 2 2 2" xfId="21879"/>
    <cellStyle name="9065.186 3 2 2 2 2" xfId="21942"/>
    <cellStyle name="9065.186 3 2 2 3" xfId="29607"/>
    <cellStyle name="9065.186 3 2 2 4" xfId="30525"/>
    <cellStyle name="9065.186 3 2 2 5" xfId="30571"/>
    <cellStyle name="9065.186 3 2 2 6" xfId="30958"/>
    <cellStyle name="9065.186 3 2 2 7" xfId="34637"/>
    <cellStyle name="9065.186 3 2 3" xfId="21770"/>
    <cellStyle name="9065.186 3 2 3 10" xfId="33955"/>
    <cellStyle name="9065.186 3 2 3 2" xfId="21885"/>
    <cellStyle name="9065.186 3 2 3 2 2" xfId="21951"/>
    <cellStyle name="9065.186 3 2 3 3" xfId="21869"/>
    <cellStyle name="9065.186 3 2 3 3 2" xfId="21928"/>
    <cellStyle name="9065.186 3 2 3 4" xfId="21901"/>
    <cellStyle name="9065.186 3 2 3 5" xfId="28988"/>
    <cellStyle name="9065.186 3 2 3 6" xfId="30470"/>
    <cellStyle name="9065.186 3 2 3 7" xfId="25805"/>
    <cellStyle name="9065.186 3 2 3 8" xfId="23022"/>
    <cellStyle name="9065.186 3 2 3 9" xfId="32984"/>
    <cellStyle name="9065.186 3 2 4" xfId="21866"/>
    <cellStyle name="9065.186 3 2 4 2" xfId="21925"/>
    <cellStyle name="9065.186 3 2 4 3" xfId="29445"/>
    <cellStyle name="9065.186 3 2 4 4" xfId="30509"/>
    <cellStyle name="9065.186 3 2 4 5" xfId="30550"/>
    <cellStyle name="9065.186 3 2 4 6" xfId="30757"/>
    <cellStyle name="9065.186 3 2 4 7" xfId="33449"/>
    <cellStyle name="9065.186 3 2 4 8" xfId="34437"/>
    <cellStyle name="9065.186 3 2 5" xfId="25987"/>
    <cellStyle name="9065.186 3 2 5 2" xfId="22866"/>
    <cellStyle name="9065.186 3 2 5 3" xfId="33152"/>
    <cellStyle name="9065.186 3 2 5 4" xfId="34130"/>
    <cellStyle name="9065.186 3 2 6" xfId="29750"/>
    <cellStyle name="9065.186 3 2 6 2" xfId="31101"/>
    <cellStyle name="9065.186 3 2 6 3" xfId="33781"/>
    <cellStyle name="9065.186 3 2 6 4" xfId="34780"/>
    <cellStyle name="9065.186 3 2 7" xfId="28858"/>
    <cellStyle name="9065.186 3 2 7 2" xfId="30307"/>
    <cellStyle name="9065.186 3 2 7 3" xfId="32866"/>
    <cellStyle name="9065.186 3 2 7 4" xfId="31206"/>
    <cellStyle name="9065.186 3 2 8" xfId="29546"/>
    <cellStyle name="9065.186 3 2 8 2" xfId="30851"/>
    <cellStyle name="9065.186 3 2 8 3" xfId="33541"/>
    <cellStyle name="9065.186 3 2 8 4" xfId="34530"/>
    <cellStyle name="9065.186 3 2 9" xfId="29092"/>
    <cellStyle name="9065.186 3 3" xfId="21772"/>
    <cellStyle name="9065.186 3 3 10" xfId="34568"/>
    <cellStyle name="9065.186 3 3 2" xfId="21887"/>
    <cellStyle name="9065.186 3 3 2 2" xfId="21953"/>
    <cellStyle name="9065.186 3 3 3" xfId="21871"/>
    <cellStyle name="9065.186 3 3 3 2" xfId="21930"/>
    <cellStyle name="9065.186 3 3 4" xfId="21903"/>
    <cellStyle name="9065.186 3 3 5" xfId="29583"/>
    <cellStyle name="9065.186 3 3 6" xfId="30514"/>
    <cellStyle name="9065.186 3 3 7" xfId="30560"/>
    <cellStyle name="9065.186 3 3 8" xfId="30889"/>
    <cellStyle name="9065.186 3 3 9" xfId="33578"/>
    <cellStyle name="9065.186 3 4" xfId="25916"/>
    <cellStyle name="9065.186 3 4 2" xfId="22999"/>
    <cellStyle name="9065.186 3 4 3" xfId="33016"/>
    <cellStyle name="9065.186 3 4 4" xfId="33988"/>
    <cellStyle name="9065.186 3 5" xfId="29414"/>
    <cellStyle name="9065.186 3 5 2" xfId="30724"/>
    <cellStyle name="9065.186 3 5 3" xfId="33416"/>
    <cellStyle name="9065.186 3 5 4" xfId="34404"/>
    <cellStyle name="9065.186 3 6" xfId="29163"/>
    <cellStyle name="9065.186 3 6 2" xfId="22833"/>
    <cellStyle name="9065.186 3 6 3" xfId="33185"/>
    <cellStyle name="9065.186 3 6 4" xfId="34163"/>
    <cellStyle name="9065.186 3 7" xfId="29683"/>
    <cellStyle name="9065.186 3 7 2" xfId="31035"/>
    <cellStyle name="9065.186 3 7 3" xfId="33715"/>
    <cellStyle name="9065.186 3 7 4" xfId="34714"/>
    <cellStyle name="9065.186 3 8" xfId="28921"/>
    <cellStyle name="9065.186 3 8 2" xfId="23072"/>
    <cellStyle name="9065.186 3 8 3" xfId="32928"/>
    <cellStyle name="9065.186 3 8 4" xfId="33896"/>
    <cellStyle name="9065.186 3 9" xfId="29497"/>
    <cellStyle name="9065.186 3 9 2" xfId="30803"/>
    <cellStyle name="9065.186 3 9 3" xfId="33493"/>
    <cellStyle name="9065.186 3 9 4" xfId="34482"/>
    <cellStyle name="9065.186 4" xfId="21595"/>
    <cellStyle name="9065.186 4 10" xfId="32011"/>
    <cellStyle name="9065.186 4 2" xfId="21855"/>
    <cellStyle name="9065.186 4 2 2" xfId="29590"/>
    <cellStyle name="9065.186 4 2 3" xfId="30521"/>
    <cellStyle name="9065.186 4 2 4" xfId="30567"/>
    <cellStyle name="9065.186 4 2 5" xfId="30905"/>
    <cellStyle name="9065.186 4 2 6" xfId="33591"/>
    <cellStyle name="9065.186 4 2 7" xfId="34584"/>
    <cellStyle name="9065.186 4 3" xfId="21914"/>
    <cellStyle name="9065.186 4 3 2" xfId="29005"/>
    <cellStyle name="9065.186 4 3 3" xfId="30472"/>
    <cellStyle name="9065.186 4 3 4" xfId="25807"/>
    <cellStyle name="9065.186 4 3 5" xfId="30321"/>
    <cellStyle name="9065.186 4 3 6" xfId="33001"/>
    <cellStyle name="9065.186 4 3 7" xfId="33972"/>
    <cellStyle name="9065.186 4 4" xfId="25934"/>
    <cellStyle name="9065.186 4 4 2" xfId="30740"/>
    <cellStyle name="9065.186 4 4 3" xfId="33432"/>
    <cellStyle name="9065.186 4 4 4" xfId="34420"/>
    <cellStyle name="9065.186 4 5" xfId="29149"/>
    <cellStyle name="9065.186 4 5 2" xfId="22849"/>
    <cellStyle name="9065.186 4 5 3" xfId="33169"/>
    <cellStyle name="9065.186 4 5 4" xfId="34147"/>
    <cellStyle name="9065.186 4 6" xfId="29696"/>
    <cellStyle name="9065.186 4 6 2" xfId="31048"/>
    <cellStyle name="9065.186 4 6 3" xfId="33728"/>
    <cellStyle name="9065.186 4 6 4" xfId="34727"/>
    <cellStyle name="9065.186 4 7" xfId="28908"/>
    <cellStyle name="9065.186 4 7 2" xfId="23085"/>
    <cellStyle name="9065.186 4 7 3" xfId="32915"/>
    <cellStyle name="9065.186 4 7 4" xfId="33883"/>
    <cellStyle name="9065.186 4 8" xfId="29666"/>
    <cellStyle name="9065.186 4 8 2" xfId="31019"/>
    <cellStyle name="9065.186 4 8 3" xfId="33701"/>
    <cellStyle name="9065.186 4 8 4" xfId="34698"/>
    <cellStyle name="9065.186 4 9" xfId="24754"/>
    <cellStyle name="9065.186 5" xfId="7497"/>
    <cellStyle name="9065.186 5 10" xfId="25164"/>
    <cellStyle name="9065.186 5 11" xfId="32481"/>
    <cellStyle name="9065.186 5 2" xfId="29067"/>
    <cellStyle name="9065.186 5 2 2" xfId="22950"/>
    <cellStyle name="9065.186 5 2 3" xfId="33064"/>
    <cellStyle name="9065.186 5 2 4" xfId="34037"/>
    <cellStyle name="9065.186 5 3" xfId="29373"/>
    <cellStyle name="9065.186 5 3 2" xfId="30683"/>
    <cellStyle name="9065.186 5 3 3" xfId="33376"/>
    <cellStyle name="9065.186 5 3 4" xfId="34363"/>
    <cellStyle name="9065.186 5 4" xfId="28828"/>
    <cellStyle name="9065.186 5 4 2" xfId="23152"/>
    <cellStyle name="9065.186 5 4 3" xfId="32837"/>
    <cellStyle name="9065.186 5 4 4" xfId="31236"/>
    <cellStyle name="9065.186 5 5" xfId="29569"/>
    <cellStyle name="9065.186 5 5 2" xfId="30875"/>
    <cellStyle name="9065.186 5 5 3" xfId="33564"/>
    <cellStyle name="9065.186 5 5 4" xfId="34554"/>
    <cellStyle name="9065.186 5 6" xfId="29030"/>
    <cellStyle name="9065.186 5 6 2" xfId="22987"/>
    <cellStyle name="9065.186 5 6 3" xfId="33028"/>
    <cellStyle name="9065.186 5 6 4" xfId="34000"/>
    <cellStyle name="9065.186 5 7" xfId="29407"/>
    <cellStyle name="9065.186 5 7 2" xfId="30717"/>
    <cellStyle name="9065.186 5 7 3" xfId="33409"/>
    <cellStyle name="9065.186 5 7 4" xfId="34397"/>
    <cellStyle name="9065.186 5 8" xfId="29048"/>
    <cellStyle name="9065.186 5 8 2" xfId="22969"/>
    <cellStyle name="9065.186 5 8 3" xfId="33045"/>
    <cellStyle name="9065.186 5 8 4" xfId="34018"/>
    <cellStyle name="9065.186 5 9" xfId="23989"/>
    <cellStyle name="9065.186 6" xfId="4188"/>
    <cellStyle name="9065.186 6 2" xfId="26751"/>
    <cellStyle name="9065.186 6 3" xfId="29976"/>
    <cellStyle name="9065.186 6 4" xfId="25369"/>
    <cellStyle name="9065.186 6 5" xfId="23990"/>
    <cellStyle name="9065.186 6 6" xfId="31989"/>
    <cellStyle name="9065.186 7" xfId="881"/>
    <cellStyle name="9065.186 8" xfId="23929"/>
    <cellStyle name="Ⅰ" xfId="7499"/>
    <cellStyle name="Ⅰ 2" xfId="7500"/>
    <cellStyle name="Ⅰ 2 2" xfId="7501"/>
    <cellStyle name="Ⅰ 2 2 2" xfId="7502"/>
    <cellStyle name="Ⅰ 2 3" xfId="7503"/>
    <cellStyle name="Ⅰ 3" xfId="7504"/>
    <cellStyle name="Ⅰ 3 2" xfId="7505"/>
    <cellStyle name="Ⅰ 4" xfId="7506"/>
    <cellStyle name="Ⅰ 4 2" xfId="7507"/>
    <cellStyle name="Ⅰ 5" xfId="7508"/>
    <cellStyle name="Ⅰ_15. AFSL Requirements" xfId="7509"/>
    <cellStyle name="Ⅰ_15. AFSL Requirements 2" xfId="7510"/>
    <cellStyle name="Ⅰ_15. AFSL Requirements 2 2" xfId="7511"/>
    <cellStyle name="Ⅰ_15. AFSL Requirements 2 2 2" xfId="7512"/>
    <cellStyle name="Ⅰ_15. AFSL Requirements 2 3" xfId="7513"/>
    <cellStyle name="Ⅰ_15. AFSL Requirements 3" xfId="7514"/>
    <cellStyle name="Ⅰ_15. AFSL Requirements 3 2" xfId="7515"/>
    <cellStyle name="Ⅰ_15. AFSL Requirements 4" xfId="7516"/>
    <cellStyle name="Ⅰ_4. Sign Off" xfId="7517"/>
    <cellStyle name="Ⅰ_4. Sign Off 2" xfId="7518"/>
    <cellStyle name="Ⅰ_4. Sign Off 2 2" xfId="7519"/>
    <cellStyle name="Ⅰ_4. Sign Off 2 2 2" xfId="7520"/>
    <cellStyle name="Ⅰ_4. Sign Off 2 3" xfId="7521"/>
    <cellStyle name="Ⅰ_4. Sign Off 3" xfId="7522"/>
    <cellStyle name="Ⅰ_4. Sign Off 3 2" xfId="7523"/>
    <cellStyle name="Ⅰ_4. Sign Off 4" xfId="7524"/>
    <cellStyle name="Ⅰ_D_Wright (2)" xfId="7525"/>
    <cellStyle name="Ⅰ_D_Wright (2) 2" xfId="7526"/>
    <cellStyle name="Ⅰ_D_Wright (2) 2 2" xfId="7527"/>
    <cellStyle name="Ⅰ_D_Wright (2) 2 2 2" xfId="7528"/>
    <cellStyle name="Ⅰ_D_Wright (2) 2 3" xfId="7529"/>
    <cellStyle name="Ⅰ_D_Wright (2) 3" xfId="7530"/>
    <cellStyle name="Ⅰ_D_Wright (2) 3 2" xfId="7531"/>
    <cellStyle name="Ⅰ_D_Wright (2) 4" xfId="7532"/>
    <cellStyle name="Ⅰ_D_Wright (2) 4 2" xfId="7533"/>
    <cellStyle name="Ⅰ_D_Wright (2) 5" xfId="7534"/>
    <cellStyle name="a [0]_OTD thru NOR " xfId="7535"/>
    <cellStyle name="A¡§¡ⓒ¡E¡þ¡EO [0]_¡§oCAuCoE¨I¡A " xfId="7536"/>
    <cellStyle name="A¨­￠￢￠O [0]_¡¾￠￢¨￢¨￠¨uOAI_6.Sample ⓒoYAaⓒø¡i￠?¨￡ " xfId="7537"/>
    <cellStyle name="A¨­￠￢￠O_¡¾￠￢¨￢¨￠¨uOAI_6.Sample ⓒoYAaⓒø¡i￠?¨￡ " xfId="7538"/>
    <cellStyle name="Accent1" xfId="21" builtinId="29" customBuiltin="1"/>
    <cellStyle name="Accent1 10" xfId="26752"/>
    <cellStyle name="Accent1 11" xfId="26753"/>
    <cellStyle name="Accent1 12" xfId="26754"/>
    <cellStyle name="Accent1 13" xfId="26755"/>
    <cellStyle name="Accent1 14" xfId="26756"/>
    <cellStyle name="Accent1 15" xfId="26757"/>
    <cellStyle name="Accent1 16" xfId="26758"/>
    <cellStyle name="Accent1 17" xfId="26759"/>
    <cellStyle name="Accent1 18" xfId="26760"/>
    <cellStyle name="Accent1 19" xfId="26761"/>
    <cellStyle name="Accent1 2" xfId="548"/>
    <cellStyle name="Accent1 2 2" xfId="701"/>
    <cellStyle name="Accent1 2 2 2" xfId="7539"/>
    <cellStyle name="Accent1 2 2 3" xfId="21808"/>
    <cellStyle name="Accent1 2 3" xfId="1159"/>
    <cellStyle name="Accent1 2 3 2" xfId="7540"/>
    <cellStyle name="Accent1 2 4" xfId="1160"/>
    <cellStyle name="Accent1 2 4 2" xfId="7541"/>
    <cellStyle name="Accent1 2 4 3" xfId="22447"/>
    <cellStyle name="Accent1 2 5" xfId="7542"/>
    <cellStyle name="Accent1 2 6" xfId="7543"/>
    <cellStyle name="Accent1 2 7" xfId="4507"/>
    <cellStyle name="Accent1 2 8" xfId="21661"/>
    <cellStyle name="Accent1 2_Data" xfId="1158"/>
    <cellStyle name="Accent1 20" xfId="26762"/>
    <cellStyle name="Accent1 21" xfId="26763"/>
    <cellStyle name="Accent1 22" xfId="26764"/>
    <cellStyle name="Accent1 23" xfId="26765"/>
    <cellStyle name="Accent1 24" xfId="26766"/>
    <cellStyle name="Accent1 25" xfId="26767"/>
    <cellStyle name="Accent1 26" xfId="26768"/>
    <cellStyle name="Accent1 27" xfId="26769"/>
    <cellStyle name="Accent1 28" xfId="26770"/>
    <cellStyle name="Accent1 29" xfId="26771"/>
    <cellStyle name="Accent1 3" xfId="549"/>
    <cellStyle name="Accent1 3 2" xfId="1162"/>
    <cellStyle name="Accent1 3 2 2" xfId="7545"/>
    <cellStyle name="Accent1 3 3" xfId="1163"/>
    <cellStyle name="Accent1 3 3 2" xfId="7546"/>
    <cellStyle name="Accent1 3 4" xfId="7544"/>
    <cellStyle name="Accent1 3_Data" xfId="1161"/>
    <cellStyle name="Accent1 30" xfId="26772"/>
    <cellStyle name="Accent1 4" xfId="547"/>
    <cellStyle name="Accent1 4 2" xfId="7548"/>
    <cellStyle name="Accent1 4 3" xfId="7549"/>
    <cellStyle name="Accent1 4 4" xfId="7550"/>
    <cellStyle name="Accent1 4 5" xfId="7551"/>
    <cellStyle name="Accent1 4 6" xfId="7547"/>
    <cellStyle name="Accent1 5" xfId="1164"/>
    <cellStyle name="Accent1 5 2" xfId="7553"/>
    <cellStyle name="Accent1 5 3" xfId="7554"/>
    <cellStyle name="Accent1 5 4" xfId="7552"/>
    <cellStyle name="Accent1 5 4 2" xfId="26773"/>
    <cellStyle name="Accent1 5 4 3" xfId="29982"/>
    <cellStyle name="Accent1 5 4 4" xfId="25370"/>
    <cellStyle name="Accent1 5 4 5" xfId="26066"/>
    <cellStyle name="Accent1 6" xfId="1165"/>
    <cellStyle name="Accent1 6 2" xfId="7556"/>
    <cellStyle name="Accent1 6 3" xfId="7557"/>
    <cellStyle name="Accent1 6 4" xfId="7555"/>
    <cellStyle name="Accent1 6 4 2" xfId="26774"/>
    <cellStyle name="Accent1 6 4 3" xfId="29983"/>
    <cellStyle name="Accent1 6 4 4" xfId="25371"/>
    <cellStyle name="Accent1 6 4 5" xfId="29426"/>
    <cellStyle name="Accent1 7" xfId="1166"/>
    <cellStyle name="Accent1 7 2" xfId="7558"/>
    <cellStyle name="Accent1 7 3" xfId="7559"/>
    <cellStyle name="Accent1 7 4" xfId="26775"/>
    <cellStyle name="Accent1 7 5" xfId="29984"/>
    <cellStyle name="Accent1 7 6" xfId="26005"/>
    <cellStyle name="Accent1 7 7" xfId="26232"/>
    <cellStyle name="Accent1 8" xfId="26776"/>
    <cellStyle name="Accent1 8 2" xfId="7560"/>
    <cellStyle name="Accent1 8 3" xfId="7561"/>
    <cellStyle name="Accent1 9" xfId="26777"/>
    <cellStyle name="Accent2" xfId="25" builtinId="33" customBuiltin="1"/>
    <cellStyle name="Accent2 10" xfId="26778"/>
    <cellStyle name="Accent2 11" xfId="26779"/>
    <cellStyle name="Accent2 12" xfId="26780"/>
    <cellStyle name="Accent2 13" xfId="26781"/>
    <cellStyle name="Accent2 14" xfId="26782"/>
    <cellStyle name="Accent2 15" xfId="26783"/>
    <cellStyle name="Accent2 16" xfId="26784"/>
    <cellStyle name="Accent2 17" xfId="26785"/>
    <cellStyle name="Accent2 18" xfId="26786"/>
    <cellStyle name="Accent2 19" xfId="26787"/>
    <cellStyle name="Accent2 2" xfId="551"/>
    <cellStyle name="Accent2 2 2" xfId="702"/>
    <cellStyle name="Accent2 2 2 2" xfId="7562"/>
    <cellStyle name="Accent2 2 2 3" xfId="21846"/>
    <cellStyle name="Accent2 2 3" xfId="1168"/>
    <cellStyle name="Accent2 2 3 2" xfId="7563"/>
    <cellStyle name="Accent2 2 4" xfId="1169"/>
    <cellStyle name="Accent2 2 4 2" xfId="7564"/>
    <cellStyle name="Accent2 2 4 3" xfId="22446"/>
    <cellStyle name="Accent2 2 5" xfId="7565"/>
    <cellStyle name="Accent2 2 6" xfId="7566"/>
    <cellStyle name="Accent2 2 7" xfId="4508"/>
    <cellStyle name="Accent2 2 8" xfId="21662"/>
    <cellStyle name="Accent2 2_Data" xfId="1167"/>
    <cellStyle name="Accent2 20" xfId="26788"/>
    <cellStyle name="Accent2 21" xfId="26789"/>
    <cellStyle name="Accent2 22" xfId="26790"/>
    <cellStyle name="Accent2 23" xfId="26791"/>
    <cellStyle name="Accent2 24" xfId="26792"/>
    <cellStyle name="Accent2 25" xfId="26793"/>
    <cellStyle name="Accent2 26" xfId="26794"/>
    <cellStyle name="Accent2 27" xfId="26795"/>
    <cellStyle name="Accent2 28" xfId="26796"/>
    <cellStyle name="Accent2 29" xfId="26797"/>
    <cellStyle name="Accent2 3" xfId="552"/>
    <cellStyle name="Accent2 3 2" xfId="1171"/>
    <cellStyle name="Accent2 3 2 2" xfId="7568"/>
    <cellStyle name="Accent2 3 3" xfId="1172"/>
    <cellStyle name="Accent2 3 3 2" xfId="7569"/>
    <cellStyle name="Accent2 3 4" xfId="7567"/>
    <cellStyle name="Accent2 3_Data" xfId="1170"/>
    <cellStyle name="Accent2 30" xfId="26798"/>
    <cellStyle name="Accent2 4" xfId="550"/>
    <cellStyle name="Accent2 4 2" xfId="7571"/>
    <cellStyle name="Accent2 4 3" xfId="7572"/>
    <cellStyle name="Accent2 4 4" xfId="7573"/>
    <cellStyle name="Accent2 4 5" xfId="7574"/>
    <cellStyle name="Accent2 4 6" xfId="7570"/>
    <cellStyle name="Accent2 5" xfId="1173"/>
    <cellStyle name="Accent2 5 2" xfId="7576"/>
    <cellStyle name="Accent2 5 3" xfId="7577"/>
    <cellStyle name="Accent2 5 4" xfId="7575"/>
    <cellStyle name="Accent2 5 4 2" xfId="26799"/>
    <cellStyle name="Accent2 5 4 3" xfId="29985"/>
    <cellStyle name="Accent2 5 4 4" xfId="25373"/>
    <cellStyle name="Accent2 5 4 5" xfId="23987"/>
    <cellStyle name="Accent2 6" xfId="1174"/>
    <cellStyle name="Accent2 6 2" xfId="7579"/>
    <cellStyle name="Accent2 6 3" xfId="7580"/>
    <cellStyle name="Accent2 6 4" xfId="7578"/>
    <cellStyle name="Accent2 6 4 2" xfId="26800"/>
    <cellStyle name="Accent2 6 4 3" xfId="29986"/>
    <cellStyle name="Accent2 6 4 4" xfId="25372"/>
    <cellStyle name="Accent2 6 4 5" xfId="23986"/>
    <cellStyle name="Accent2 7" xfId="1175"/>
    <cellStyle name="Accent2 7 2" xfId="7581"/>
    <cellStyle name="Accent2 7 3" xfId="7582"/>
    <cellStyle name="Accent2 7 4" xfId="26801"/>
    <cellStyle name="Accent2 7 5" xfId="29987"/>
    <cellStyle name="Accent2 7 6" xfId="29909"/>
    <cellStyle name="Accent2 7 7" xfId="23985"/>
    <cellStyle name="Accent2 8" xfId="26802"/>
    <cellStyle name="Accent2 8 2" xfId="7583"/>
    <cellStyle name="Accent2 8 3" xfId="7584"/>
    <cellStyle name="Accent2 9" xfId="26803"/>
    <cellStyle name="Accent3" xfId="29" builtinId="37" customBuiltin="1"/>
    <cellStyle name="Accent3 10" xfId="26804"/>
    <cellStyle name="Accent3 11" xfId="26805"/>
    <cellStyle name="Accent3 12" xfId="26806"/>
    <cellStyle name="Accent3 13" xfId="26807"/>
    <cellStyle name="Accent3 14" xfId="26808"/>
    <cellStyle name="Accent3 15" xfId="26809"/>
    <cellStyle name="Accent3 16" xfId="26810"/>
    <cellStyle name="Accent3 17" xfId="26811"/>
    <cellStyle name="Accent3 18" xfId="26812"/>
    <cellStyle name="Accent3 19" xfId="26813"/>
    <cellStyle name="Accent3 2" xfId="554"/>
    <cellStyle name="Accent3 2 2" xfId="703"/>
    <cellStyle name="Accent3 2 2 2" xfId="7585"/>
    <cellStyle name="Accent3 2 2 3" xfId="21845"/>
    <cellStyle name="Accent3 2 3" xfId="1177"/>
    <cellStyle name="Accent3 2 3 2" xfId="7586"/>
    <cellStyle name="Accent3 2 4" xfId="1178"/>
    <cellStyle name="Accent3 2 4 2" xfId="7587"/>
    <cellStyle name="Accent3 2 4 3" xfId="22445"/>
    <cellStyle name="Accent3 2 5" xfId="7588"/>
    <cellStyle name="Accent3 2 6" xfId="7589"/>
    <cellStyle name="Accent3 2 7" xfId="4509"/>
    <cellStyle name="Accent3 2 8" xfId="21663"/>
    <cellStyle name="Accent3 2_Data" xfId="1176"/>
    <cellStyle name="Accent3 20" xfId="26814"/>
    <cellStyle name="Accent3 21" xfId="26815"/>
    <cellStyle name="Accent3 22" xfId="26816"/>
    <cellStyle name="Accent3 23" xfId="26817"/>
    <cellStyle name="Accent3 24" xfId="26818"/>
    <cellStyle name="Accent3 25" xfId="26819"/>
    <cellStyle name="Accent3 26" xfId="26820"/>
    <cellStyle name="Accent3 27" xfId="26821"/>
    <cellStyle name="Accent3 28" xfId="26822"/>
    <cellStyle name="Accent3 29" xfId="26823"/>
    <cellStyle name="Accent3 3" xfId="555"/>
    <cellStyle name="Accent3 3 2" xfId="1180"/>
    <cellStyle name="Accent3 3 2 2" xfId="7591"/>
    <cellStyle name="Accent3 3 3" xfId="1181"/>
    <cellStyle name="Accent3 3 3 2" xfId="7592"/>
    <cellStyle name="Accent3 3 4" xfId="7590"/>
    <cellStyle name="Accent3 3_Data" xfId="1179"/>
    <cellStyle name="Accent3 30" xfId="26824"/>
    <cellStyle name="Accent3 4" xfId="553"/>
    <cellStyle name="Accent3 4 2" xfId="7594"/>
    <cellStyle name="Accent3 4 3" xfId="7595"/>
    <cellStyle name="Accent3 4 4" xfId="7596"/>
    <cellStyle name="Accent3 4 5" xfId="7597"/>
    <cellStyle name="Accent3 4 6" xfId="7593"/>
    <cellStyle name="Accent3 5" xfId="1182"/>
    <cellStyle name="Accent3 5 2" xfId="7599"/>
    <cellStyle name="Accent3 5 3" xfId="7600"/>
    <cellStyle name="Accent3 5 4" xfId="7598"/>
    <cellStyle name="Accent3 5 4 2" xfId="26825"/>
    <cellStyle name="Accent3 5 4 3" xfId="29988"/>
    <cellStyle name="Accent3 5 4 4" xfId="25374"/>
    <cellStyle name="Accent3 5 4 5" xfId="23984"/>
    <cellStyle name="Accent3 6" xfId="1183"/>
    <cellStyle name="Accent3 6 2" xfId="7602"/>
    <cellStyle name="Accent3 6 3" xfId="7603"/>
    <cellStyle name="Accent3 6 4" xfId="7601"/>
    <cellStyle name="Accent3 6 4 2" xfId="26826"/>
    <cellStyle name="Accent3 6 4 3" xfId="29989"/>
    <cellStyle name="Accent3 6 4 4" xfId="25375"/>
    <cellStyle name="Accent3 6 4 5" xfId="23983"/>
    <cellStyle name="Accent3 7" xfId="1184"/>
    <cellStyle name="Accent3 7 2" xfId="7604"/>
    <cellStyle name="Accent3 7 3" xfId="7605"/>
    <cellStyle name="Accent3 7 4" xfId="26827"/>
    <cellStyle name="Accent3 7 5" xfId="29990"/>
    <cellStyle name="Accent3 7 6" xfId="25376"/>
    <cellStyle name="Accent3 7 7" xfId="23982"/>
    <cellStyle name="Accent3 8" xfId="26828"/>
    <cellStyle name="Accent3 8 2" xfId="7606"/>
    <cellStyle name="Accent3 8 3" xfId="7607"/>
    <cellStyle name="Accent3 9" xfId="26829"/>
    <cellStyle name="Accent4" xfId="33" builtinId="41" customBuiltin="1"/>
    <cellStyle name="Accent4 10" xfId="26830"/>
    <cellStyle name="Accent4 11" xfId="26831"/>
    <cellStyle name="Accent4 12" xfId="26832"/>
    <cellStyle name="Accent4 13" xfId="26833"/>
    <cellStyle name="Accent4 14" xfId="26834"/>
    <cellStyle name="Accent4 15" xfId="26835"/>
    <cellStyle name="Accent4 16" xfId="26836"/>
    <cellStyle name="Accent4 17" xfId="26837"/>
    <cellStyle name="Accent4 18" xfId="26838"/>
    <cellStyle name="Accent4 19" xfId="26839"/>
    <cellStyle name="Accent4 2" xfId="557"/>
    <cellStyle name="Accent4 2 2" xfId="704"/>
    <cellStyle name="Accent4 2 2 2" xfId="7608"/>
    <cellStyle name="Accent4 2 2 3" xfId="21823"/>
    <cellStyle name="Accent4 2 3" xfId="1186"/>
    <cellStyle name="Accent4 2 3 2" xfId="7609"/>
    <cellStyle name="Accent4 2 4" xfId="1187"/>
    <cellStyle name="Accent4 2 4 2" xfId="7610"/>
    <cellStyle name="Accent4 2 4 3" xfId="22444"/>
    <cellStyle name="Accent4 2 5" xfId="7611"/>
    <cellStyle name="Accent4 2 6" xfId="7612"/>
    <cellStyle name="Accent4 2 7" xfId="4510"/>
    <cellStyle name="Accent4 2 8" xfId="21664"/>
    <cellStyle name="Accent4 2_Data" xfId="1185"/>
    <cellStyle name="Accent4 20" xfId="26840"/>
    <cellStyle name="Accent4 21" xfId="26841"/>
    <cellStyle name="Accent4 22" xfId="26842"/>
    <cellStyle name="Accent4 23" xfId="26843"/>
    <cellStyle name="Accent4 24" xfId="26844"/>
    <cellStyle name="Accent4 25" xfId="26845"/>
    <cellStyle name="Accent4 26" xfId="26846"/>
    <cellStyle name="Accent4 27" xfId="26847"/>
    <cellStyle name="Accent4 28" xfId="26848"/>
    <cellStyle name="Accent4 29" xfId="26849"/>
    <cellStyle name="Accent4 3" xfId="558"/>
    <cellStyle name="Accent4 3 2" xfId="1189"/>
    <cellStyle name="Accent4 3 2 2" xfId="7614"/>
    <cellStyle name="Accent4 3 3" xfId="1190"/>
    <cellStyle name="Accent4 3 3 2" xfId="7615"/>
    <cellStyle name="Accent4 3 4" xfId="7613"/>
    <cellStyle name="Accent4 3_Data" xfId="1188"/>
    <cellStyle name="Accent4 30" xfId="26850"/>
    <cellStyle name="Accent4 4" xfId="556"/>
    <cellStyle name="Accent4 4 2" xfId="7617"/>
    <cellStyle name="Accent4 4 3" xfId="7618"/>
    <cellStyle name="Accent4 4 4" xfId="7619"/>
    <cellStyle name="Accent4 4 5" xfId="7620"/>
    <cellStyle name="Accent4 4 6" xfId="7616"/>
    <cellStyle name="Accent4 5" xfId="1191"/>
    <cellStyle name="Accent4 5 2" xfId="7622"/>
    <cellStyle name="Accent4 5 3" xfId="7623"/>
    <cellStyle name="Accent4 5 4" xfId="7621"/>
    <cellStyle name="Accent4 5 4 2" xfId="26851"/>
    <cellStyle name="Accent4 5 4 3" xfId="29991"/>
    <cellStyle name="Accent4 5 4 4" xfId="25377"/>
    <cellStyle name="Accent4 5 4 5" xfId="23981"/>
    <cellStyle name="Accent4 6" xfId="1192"/>
    <cellStyle name="Accent4 6 2" xfId="7625"/>
    <cellStyle name="Accent4 6 3" xfId="7626"/>
    <cellStyle name="Accent4 6 4" xfId="7624"/>
    <cellStyle name="Accent4 6 4 2" xfId="26852"/>
    <cellStyle name="Accent4 6 4 3" xfId="29992"/>
    <cellStyle name="Accent4 6 4 4" xfId="25378"/>
    <cellStyle name="Accent4 6 4 5" xfId="23980"/>
    <cellStyle name="Accent4 7" xfId="1193"/>
    <cellStyle name="Accent4 7 2" xfId="7627"/>
    <cellStyle name="Accent4 7 3" xfId="7628"/>
    <cellStyle name="Accent4 7 4" xfId="26853"/>
    <cellStyle name="Accent4 7 5" xfId="29993"/>
    <cellStyle name="Accent4 7 6" xfId="25379"/>
    <cellStyle name="Accent4 7 7" xfId="23979"/>
    <cellStyle name="Accent4 8" xfId="26854"/>
    <cellStyle name="Accent4 8 2" xfId="7629"/>
    <cellStyle name="Accent4 8 3" xfId="7630"/>
    <cellStyle name="Accent4 9" xfId="26855"/>
    <cellStyle name="Accent5" xfId="37" builtinId="45" customBuiltin="1"/>
    <cellStyle name="Accent5 10" xfId="26856"/>
    <cellStyle name="Accent5 11" xfId="26857"/>
    <cellStyle name="Accent5 12" xfId="26858"/>
    <cellStyle name="Accent5 13" xfId="26859"/>
    <cellStyle name="Accent5 14" xfId="26860"/>
    <cellStyle name="Accent5 15" xfId="26861"/>
    <cellStyle name="Accent5 16" xfId="26862"/>
    <cellStyle name="Accent5 17" xfId="26863"/>
    <cellStyle name="Accent5 18" xfId="26864"/>
    <cellStyle name="Accent5 19" xfId="26865"/>
    <cellStyle name="Accent5 2" xfId="560"/>
    <cellStyle name="Accent5 2 2" xfId="1195"/>
    <cellStyle name="Accent5 2 2 2" xfId="7631"/>
    <cellStyle name="Accent5 2 3" xfId="1196"/>
    <cellStyle name="Accent5 2 3 2" xfId="7632"/>
    <cellStyle name="Accent5 2 4" xfId="1197"/>
    <cellStyle name="Accent5 2 4 2" xfId="7633"/>
    <cellStyle name="Accent5 2 5" xfId="7634"/>
    <cellStyle name="Accent5 2 6" xfId="7635"/>
    <cellStyle name="Accent5 2 7" xfId="4511"/>
    <cellStyle name="Accent5 2_Data" xfId="1194"/>
    <cellStyle name="Accent5 20" xfId="26866"/>
    <cellStyle name="Accent5 21" xfId="26867"/>
    <cellStyle name="Accent5 22" xfId="26868"/>
    <cellStyle name="Accent5 23" xfId="26869"/>
    <cellStyle name="Accent5 24" xfId="26870"/>
    <cellStyle name="Accent5 25" xfId="26871"/>
    <cellStyle name="Accent5 26" xfId="26872"/>
    <cellStyle name="Accent5 27" xfId="26873"/>
    <cellStyle name="Accent5 28" xfId="26874"/>
    <cellStyle name="Accent5 29" xfId="26875"/>
    <cellStyle name="Accent5 3" xfId="559"/>
    <cellStyle name="Accent5 3 2" xfId="1199"/>
    <cellStyle name="Accent5 3 2 2" xfId="7637"/>
    <cellStyle name="Accent5 3 3" xfId="1200"/>
    <cellStyle name="Accent5 3 3 2" xfId="7638"/>
    <cellStyle name="Accent5 3 4" xfId="7636"/>
    <cellStyle name="Accent5 3_Data" xfId="1198"/>
    <cellStyle name="Accent5 30" xfId="26876"/>
    <cellStyle name="Accent5 4" xfId="1201"/>
    <cellStyle name="Accent5 4 2" xfId="7640"/>
    <cellStyle name="Accent5 4 3" xfId="7641"/>
    <cellStyle name="Accent5 4 4" xfId="7642"/>
    <cellStyle name="Accent5 4 5" xfId="7643"/>
    <cellStyle name="Accent5 4 6" xfId="7639"/>
    <cellStyle name="Accent5 5" xfId="1202"/>
    <cellStyle name="Accent5 5 2" xfId="7645"/>
    <cellStyle name="Accent5 5 3" xfId="7646"/>
    <cellStyle name="Accent5 5 4" xfId="7644"/>
    <cellStyle name="Accent5 5 4 2" xfId="26877"/>
    <cellStyle name="Accent5 5 4 3" xfId="29994"/>
    <cellStyle name="Accent5 5 4 4" xfId="25381"/>
    <cellStyle name="Accent5 5 4 5" xfId="25764"/>
    <cellStyle name="Accent5 6" xfId="1203"/>
    <cellStyle name="Accent5 6 2" xfId="7648"/>
    <cellStyle name="Accent5 6 3" xfId="7649"/>
    <cellStyle name="Accent5 6 4" xfId="7647"/>
    <cellStyle name="Accent5 6 4 2" xfId="26878"/>
    <cellStyle name="Accent5 6 4 3" xfId="29995"/>
    <cellStyle name="Accent5 6 4 4" xfId="25382"/>
    <cellStyle name="Accent5 6 4 5" xfId="26215"/>
    <cellStyle name="Accent5 7" xfId="1204"/>
    <cellStyle name="Accent5 7 2" xfId="7650"/>
    <cellStyle name="Accent5 7 3" xfId="7651"/>
    <cellStyle name="Accent5 7 4" xfId="26879"/>
    <cellStyle name="Accent5 7 5" xfId="29996"/>
    <cellStyle name="Accent5 7 6" xfId="25383"/>
    <cellStyle name="Accent5 7 7" xfId="25330"/>
    <cellStyle name="Accent5 8" xfId="26880"/>
    <cellStyle name="Accent5 8 2" xfId="7652"/>
    <cellStyle name="Accent5 8 3" xfId="7653"/>
    <cellStyle name="Accent5 9" xfId="26881"/>
    <cellStyle name="Accent6" xfId="41" builtinId="49" customBuiltin="1"/>
    <cellStyle name="Accent6 10" xfId="26882"/>
    <cellStyle name="Accent6 11" xfId="26883"/>
    <cellStyle name="Accent6 12" xfId="26884"/>
    <cellStyle name="Accent6 13" xfId="26885"/>
    <cellStyle name="Accent6 14" xfId="26886"/>
    <cellStyle name="Accent6 15" xfId="26887"/>
    <cellStyle name="Accent6 16" xfId="26888"/>
    <cellStyle name="Accent6 17" xfId="26889"/>
    <cellStyle name="Accent6 18" xfId="26890"/>
    <cellStyle name="Accent6 19" xfId="26891"/>
    <cellStyle name="Accent6 2" xfId="562"/>
    <cellStyle name="Accent6 2 2" xfId="705"/>
    <cellStyle name="Accent6 2 2 2" xfId="7654"/>
    <cellStyle name="Accent6 2 2 3" xfId="21811"/>
    <cellStyle name="Accent6 2 3" xfId="1206"/>
    <cellStyle name="Accent6 2 3 2" xfId="7655"/>
    <cellStyle name="Accent6 2 4" xfId="1207"/>
    <cellStyle name="Accent6 2 4 2" xfId="7656"/>
    <cellStyle name="Accent6 2 4 3" xfId="22443"/>
    <cellStyle name="Accent6 2 5" xfId="7657"/>
    <cellStyle name="Accent6 2 6" xfId="7658"/>
    <cellStyle name="Accent6 2 7" xfId="4512"/>
    <cellStyle name="Accent6 2 8" xfId="21665"/>
    <cellStyle name="Accent6 2_Data" xfId="1205"/>
    <cellStyle name="Accent6 20" xfId="26892"/>
    <cellStyle name="Accent6 21" xfId="26893"/>
    <cellStyle name="Accent6 22" xfId="26894"/>
    <cellStyle name="Accent6 23" xfId="26895"/>
    <cellStyle name="Accent6 24" xfId="26896"/>
    <cellStyle name="Accent6 25" xfId="26897"/>
    <cellStyle name="Accent6 26" xfId="26898"/>
    <cellStyle name="Accent6 27" xfId="26899"/>
    <cellStyle name="Accent6 28" xfId="26900"/>
    <cellStyle name="Accent6 29" xfId="26901"/>
    <cellStyle name="Accent6 3" xfId="563"/>
    <cellStyle name="Accent6 3 2" xfId="1209"/>
    <cellStyle name="Accent6 3 2 2" xfId="7660"/>
    <cellStyle name="Accent6 3 3" xfId="1210"/>
    <cellStyle name="Accent6 3 3 2" xfId="7661"/>
    <cellStyle name="Accent6 3 4" xfId="7659"/>
    <cellStyle name="Accent6 3_Data" xfId="1208"/>
    <cellStyle name="Accent6 30" xfId="26902"/>
    <cellStyle name="Accent6 4" xfId="561"/>
    <cellStyle name="Accent6 4 2" xfId="7663"/>
    <cellStyle name="Accent6 4 3" xfId="7664"/>
    <cellStyle name="Accent6 4 4" xfId="7665"/>
    <cellStyle name="Accent6 4 5" xfId="7666"/>
    <cellStyle name="Accent6 4 6" xfId="7662"/>
    <cellStyle name="Accent6 5" xfId="1211"/>
    <cellStyle name="Accent6 5 2" xfId="7668"/>
    <cellStyle name="Accent6 5 3" xfId="7669"/>
    <cellStyle name="Accent6 5 4" xfId="7667"/>
    <cellStyle name="Accent6 5 4 2" xfId="26903"/>
    <cellStyle name="Accent6 5 4 3" xfId="29998"/>
    <cellStyle name="Accent6 5 4 4" xfId="25385"/>
    <cellStyle name="Accent6 5 4 5" xfId="22516"/>
    <cellStyle name="Accent6 6" xfId="1212"/>
    <cellStyle name="Accent6 6 2" xfId="7671"/>
    <cellStyle name="Accent6 6 3" xfId="7672"/>
    <cellStyle name="Accent6 6 4" xfId="7670"/>
    <cellStyle name="Accent6 6 4 2" xfId="26904"/>
    <cellStyle name="Accent6 6 4 3" xfId="29999"/>
    <cellStyle name="Accent6 6 4 4" xfId="25386"/>
    <cellStyle name="Accent6 6 4 5" xfId="23978"/>
    <cellStyle name="Accent6 7" xfId="1213"/>
    <cellStyle name="Accent6 7 2" xfId="7673"/>
    <cellStyle name="Accent6 7 3" xfId="7674"/>
    <cellStyle name="Accent6 7 4" xfId="26905"/>
    <cellStyle name="Accent6 7 5" xfId="30000"/>
    <cellStyle name="Accent6 7 6" xfId="25387"/>
    <cellStyle name="Accent6 7 7" xfId="23977"/>
    <cellStyle name="Accent6 8" xfId="26906"/>
    <cellStyle name="Accent6 8 2" xfId="7675"/>
    <cellStyle name="Accent6 8 3" xfId="7676"/>
    <cellStyle name="Accent6 9" xfId="26907"/>
    <cellStyle name="Åëè­" xfId="7677"/>
    <cellStyle name="Åëè­ [0]" xfId="7678"/>
    <cellStyle name="AeE­ [0]_¸AAa_6.Sample ¹YAa³≫¿ª " xfId="7679"/>
    <cellStyle name="Åëè­_¸åãâ" xfId="7680"/>
    <cellStyle name="AeE­_¸AAa_6.Sample ¹YAa³≫¿ª " xfId="7681"/>
    <cellStyle name="AeE¡ⓒ [0]_¡¾￠￢¨￢¨￠¨uOAI_6.Sample ⓒoYAaⓒø¡i￠?¨￡ " xfId="7682"/>
    <cellStyle name="AeE¡ⓒ_¡¾￠￢¨￢¨￠¨uOAI_6.Sample ⓒoYAaⓒø¡i￠?¨￡ " xfId="7683"/>
    <cellStyle name="AeE￠R¨I [0]_¡§oCAuCoE¨I¡A " xfId="7684"/>
    <cellStyle name="AeE￠R¨I_¡§oCAuCoE¨I¡A " xfId="7685"/>
    <cellStyle name="AFE" xfId="7686"/>
    <cellStyle name="Äþ¸¶" xfId="7687"/>
    <cellStyle name="Äþ¸¶ [0]" xfId="7688"/>
    <cellStyle name="AÞ¸¶ [0]_¸AAa_6.Sample ¹YAa³≫¿ª " xfId="7689"/>
    <cellStyle name="Äþ¸¶_¸åãâ" xfId="7690"/>
    <cellStyle name="AttribBox" xfId="26908"/>
    <cellStyle name="AttribBox 2" xfId="22686"/>
    <cellStyle name="AttribBox 3" xfId="32589"/>
    <cellStyle name="AttribBox 4" xfId="31988"/>
    <cellStyle name="Attribute" xfId="26909"/>
    <cellStyle name="Attribute 2" xfId="30001"/>
    <cellStyle name="Attribute 3" xfId="25388"/>
    <cellStyle name="Attribute 4" xfId="25326"/>
    <cellStyle name="Attribute 5" xfId="31987"/>
    <cellStyle name="AUD 0" xfId="7691"/>
    <cellStyle name="AUD 2" xfId="7692"/>
    <cellStyle name="AutoFormat Options" xfId="7693"/>
    <cellStyle name="Availability" xfId="7694"/>
    <cellStyle name="Bad" xfId="10" builtinId="27" customBuiltin="1"/>
    <cellStyle name="Bad 10" xfId="7695"/>
    <cellStyle name="Bad 10 2" xfId="26910"/>
    <cellStyle name="Bad 11" xfId="7696"/>
    <cellStyle name="Bad 11 2" xfId="7697"/>
    <cellStyle name="Bad 12" xfId="7698"/>
    <cellStyle name="Bad 12 2" xfId="26911"/>
    <cellStyle name="Bad 13" xfId="7699"/>
    <cellStyle name="Bad 13 2" xfId="26912"/>
    <cellStyle name="Bad 14" xfId="26913"/>
    <cellStyle name="Bad 15" xfId="26914"/>
    <cellStyle name="Bad 16" xfId="26915"/>
    <cellStyle name="Bad 17" xfId="26916"/>
    <cellStyle name="Bad 18" xfId="26917"/>
    <cellStyle name="Bad 19" xfId="26918"/>
    <cellStyle name="Bad 2" xfId="565"/>
    <cellStyle name="Bad 2 2" xfId="706"/>
    <cellStyle name="Bad 2 2 2" xfId="7700"/>
    <cellStyle name="Bad 2 2 3" xfId="21842"/>
    <cellStyle name="Bad 2 3" xfId="1215"/>
    <cellStyle name="Bad 2 3 2" xfId="7701"/>
    <cellStyle name="Bad 2 4" xfId="1216"/>
    <cellStyle name="Bad 2 4 2" xfId="7702"/>
    <cellStyle name="Bad 2 4 3" xfId="22442"/>
    <cellStyle name="Bad 2 5" xfId="7703"/>
    <cellStyle name="Bad 2 6" xfId="7704"/>
    <cellStyle name="Bad 2 7" xfId="4513"/>
    <cellStyle name="Bad 2 8" xfId="21666"/>
    <cellStyle name="Bad 2_Data" xfId="1214"/>
    <cellStyle name="Bad 20" xfId="26919"/>
    <cellStyle name="Bad 21" xfId="26920"/>
    <cellStyle name="Bad 22" xfId="26921"/>
    <cellStyle name="Bad 23" xfId="26922"/>
    <cellStyle name="Bad 24" xfId="26923"/>
    <cellStyle name="Bad 25" xfId="26924"/>
    <cellStyle name="Bad 26" xfId="26925"/>
    <cellStyle name="Bad 27" xfId="26926"/>
    <cellStyle name="Bad 28" xfId="26927"/>
    <cellStyle name="Bad 29" xfId="26928"/>
    <cellStyle name="Bad 3" xfId="566"/>
    <cellStyle name="Bad 3 2" xfId="1218"/>
    <cellStyle name="Bad 3 2 2" xfId="7706"/>
    <cellStyle name="Bad 3 3" xfId="1219"/>
    <cellStyle name="Bad 3 3 2" xfId="7707"/>
    <cellStyle name="Bad 3 4" xfId="7705"/>
    <cellStyle name="Bad 3_Data" xfId="1217"/>
    <cellStyle name="Bad 30" xfId="26929"/>
    <cellStyle name="Bad 4" xfId="564"/>
    <cellStyle name="Bad 4 2" xfId="7709"/>
    <cellStyle name="Bad 4 3" xfId="7710"/>
    <cellStyle name="Bad 4 4" xfId="7711"/>
    <cellStyle name="Bad 4 5" xfId="7708"/>
    <cellStyle name="Bad 5" xfId="1220"/>
    <cellStyle name="Bad 5 2" xfId="7713"/>
    <cellStyle name="Bad 5 3" xfId="7714"/>
    <cellStyle name="Bad 5 4" xfId="7715"/>
    <cellStyle name="Bad 5 5" xfId="7712"/>
    <cellStyle name="Bad 5 5 2" xfId="26930"/>
    <cellStyle name="Bad 5 5 3" xfId="30003"/>
    <cellStyle name="Bad 5 5 4" xfId="25391"/>
    <cellStyle name="Bad 5 5 5" xfId="23976"/>
    <cellStyle name="Bad 6" xfId="1221"/>
    <cellStyle name="Bad 6 2" xfId="7717"/>
    <cellStyle name="Bad 6 3" xfId="7718"/>
    <cellStyle name="Bad 6 4" xfId="7716"/>
    <cellStyle name="Bad 6 4 2" xfId="26931"/>
    <cellStyle name="Bad 6 4 3" xfId="30004"/>
    <cellStyle name="Bad 6 4 4" xfId="25392"/>
    <cellStyle name="Bad 6 4 5" xfId="26026"/>
    <cellStyle name="Bad 7" xfId="1222"/>
    <cellStyle name="Bad 7 2" xfId="7720"/>
    <cellStyle name="Bad 7 3" xfId="7721"/>
    <cellStyle name="Bad 7 4" xfId="7719"/>
    <cellStyle name="Bad 7 4 2" xfId="26932"/>
    <cellStyle name="Bad 7 4 3" xfId="30005"/>
    <cellStyle name="Bad 7 4 4" xfId="25393"/>
    <cellStyle name="Bad 7 4 5" xfId="22574"/>
    <cellStyle name="Bad 8" xfId="7722"/>
    <cellStyle name="Bad 8 2" xfId="7723"/>
    <cellStyle name="Bad 8 3" xfId="7724"/>
    <cellStyle name="Bad 8 4" xfId="26933"/>
    <cellStyle name="Bad 9" xfId="7725"/>
    <cellStyle name="Bad 9 2" xfId="26934"/>
    <cellStyle name="BgtMdl" xfId="22379"/>
    <cellStyle name="BM Header Main" xfId="1223"/>
    <cellStyle name="BM Header Main 2" xfId="1224"/>
    <cellStyle name="BM Header Main 2 2" xfId="1225"/>
    <cellStyle name="BM Header Main 2 3" xfId="1226"/>
    <cellStyle name="BM Header Main 3" xfId="1227"/>
    <cellStyle name="BM Header Main 3 2" xfId="1228"/>
    <cellStyle name="BM Header Main 3 3" xfId="1229"/>
    <cellStyle name="BM Header Main 4" xfId="1230"/>
    <cellStyle name="BM Header Main 5" xfId="1231"/>
    <cellStyle name="BM Header Non-Underlined" xfId="1232"/>
    <cellStyle name="BM Header Non-Underlined 2" xfId="1233"/>
    <cellStyle name="BM Header Non-Underlined 3" xfId="1234"/>
    <cellStyle name="BM Header Secondary" xfId="1235"/>
    <cellStyle name="BM Header Secondary 2" xfId="1236"/>
    <cellStyle name="BM Header Secondary 3" xfId="1237"/>
    <cellStyle name="BM Header Underlined" xfId="1238"/>
    <cellStyle name="BM Header Underlined 2" xfId="1239"/>
    <cellStyle name="BM Header Underlined 3" xfId="1240"/>
    <cellStyle name="BM Input" xfId="1241"/>
    <cellStyle name="BM Input 2" xfId="1242"/>
    <cellStyle name="BM Input 2 10" xfId="1243"/>
    <cellStyle name="BM Input 2 10 2" xfId="1244"/>
    <cellStyle name="BM Input 2 10 2 2" xfId="1245"/>
    <cellStyle name="BM Input 2 10 2 2 2" xfId="1246"/>
    <cellStyle name="BM Input 2 10 2 3" xfId="1247"/>
    <cellStyle name="BM Input 2 10 3" xfId="1248"/>
    <cellStyle name="BM Input 2 10 3 2" xfId="1249"/>
    <cellStyle name="BM Input 2 10 4" xfId="1250"/>
    <cellStyle name="BM Input 2 11" xfId="1251"/>
    <cellStyle name="BM Input 2 11 2" xfId="1252"/>
    <cellStyle name="BM Input 2 11 2 2" xfId="1253"/>
    <cellStyle name="BM Input 2 11 3" xfId="1254"/>
    <cellStyle name="BM Input 2 12" xfId="1255"/>
    <cellStyle name="BM Input 2 12 2" xfId="1256"/>
    <cellStyle name="BM Input 2 13" xfId="1257"/>
    <cellStyle name="BM Input 2 13 2" xfId="1258"/>
    <cellStyle name="BM Input 2 14" xfId="1259"/>
    <cellStyle name="BM Input 2 14 2" xfId="1260"/>
    <cellStyle name="BM Input 2 15" xfId="1261"/>
    <cellStyle name="BM Input 2 2" xfId="1262"/>
    <cellStyle name="BM Input 2 2 10" xfId="1263"/>
    <cellStyle name="BM Input 2 2 10 2" xfId="1264"/>
    <cellStyle name="BM Input 2 2 10 2 2" xfId="1265"/>
    <cellStyle name="BM Input 2 2 10 3" xfId="1266"/>
    <cellStyle name="BM Input 2 2 11" xfId="1267"/>
    <cellStyle name="BM Input 2 2 11 2" xfId="1268"/>
    <cellStyle name="BM Input 2 2 12" xfId="1269"/>
    <cellStyle name="BM Input 2 2 12 2" xfId="1270"/>
    <cellStyle name="BM Input 2 2 13" xfId="1271"/>
    <cellStyle name="BM Input 2 2 13 2" xfId="1272"/>
    <cellStyle name="BM Input 2 2 14" xfId="1273"/>
    <cellStyle name="BM Input 2 2 2" xfId="1274"/>
    <cellStyle name="BM Input 2 2 2 10" xfId="1275"/>
    <cellStyle name="BM Input 2 2 2 2" xfId="1276"/>
    <cellStyle name="BM Input 2 2 2 2 2" xfId="1277"/>
    <cellStyle name="BM Input 2 2 2 2 2 2" xfId="1278"/>
    <cellStyle name="BM Input 2 2 2 2 2 2 2" xfId="1279"/>
    <cellStyle name="BM Input 2 2 2 2 2 2 2 2" xfId="1280"/>
    <cellStyle name="BM Input 2 2 2 2 2 2 2 2 2" xfId="1281"/>
    <cellStyle name="BM Input 2 2 2 2 2 2 2 3" xfId="1282"/>
    <cellStyle name="BM Input 2 2 2 2 2 2 3" xfId="1283"/>
    <cellStyle name="BM Input 2 2 2 2 2 2 3 2" xfId="1284"/>
    <cellStyle name="BM Input 2 2 2 2 2 2 4" xfId="1285"/>
    <cellStyle name="BM Input 2 2 2 2 2 3" xfId="1286"/>
    <cellStyle name="BM Input 2 2 2 2 2 3 2" xfId="1287"/>
    <cellStyle name="BM Input 2 2 2 2 2 3 2 2" xfId="1288"/>
    <cellStyle name="BM Input 2 2 2 2 2 3 3" xfId="1289"/>
    <cellStyle name="BM Input 2 2 2 2 2 4" xfId="1290"/>
    <cellStyle name="BM Input 2 2 2 2 2 4 2" xfId="1291"/>
    <cellStyle name="BM Input 2 2 2 2 2 5" xfId="1292"/>
    <cellStyle name="BM Input 2 2 2 2 3" xfId="1293"/>
    <cellStyle name="BM Input 2 2 2 2 3 2" xfId="1294"/>
    <cellStyle name="BM Input 2 2 2 2 3 2 2" xfId="1295"/>
    <cellStyle name="BM Input 2 2 2 2 3 2 2 2" xfId="1296"/>
    <cellStyle name="BM Input 2 2 2 2 3 2 3" xfId="1297"/>
    <cellStyle name="BM Input 2 2 2 2 3 3" xfId="1298"/>
    <cellStyle name="BM Input 2 2 2 2 3 3 2" xfId="1299"/>
    <cellStyle name="BM Input 2 2 2 2 3 4" xfId="1300"/>
    <cellStyle name="BM Input 2 2 2 2 4" xfId="1301"/>
    <cellStyle name="BM Input 2 2 2 2 4 2" xfId="1302"/>
    <cellStyle name="BM Input 2 2 2 2 4 2 2" xfId="1303"/>
    <cellStyle name="BM Input 2 2 2 2 4 3" xfId="1304"/>
    <cellStyle name="BM Input 2 2 2 2 5" xfId="1305"/>
    <cellStyle name="BM Input 2 2 2 2 5 2" xfId="1306"/>
    <cellStyle name="BM Input 2 2 2 2 6" xfId="1307"/>
    <cellStyle name="BM Input 2 2 2 3" xfId="1308"/>
    <cellStyle name="BM Input 2 2 2 3 2" xfId="1309"/>
    <cellStyle name="BM Input 2 2 2 3 2 2" xfId="1310"/>
    <cellStyle name="BM Input 2 2 2 3 2 2 2" xfId="1311"/>
    <cellStyle name="BM Input 2 2 2 3 2 2 2 2" xfId="1312"/>
    <cellStyle name="BM Input 2 2 2 3 2 2 3" xfId="1313"/>
    <cellStyle name="BM Input 2 2 2 3 2 3" xfId="1314"/>
    <cellStyle name="BM Input 2 2 2 3 2 3 2" xfId="1315"/>
    <cellStyle name="BM Input 2 2 2 3 2 4" xfId="1316"/>
    <cellStyle name="BM Input 2 2 2 3 3" xfId="1317"/>
    <cellStyle name="BM Input 2 2 2 3 3 2" xfId="1318"/>
    <cellStyle name="BM Input 2 2 2 3 3 2 2" xfId="1319"/>
    <cellStyle name="BM Input 2 2 2 3 3 3" xfId="1320"/>
    <cellStyle name="BM Input 2 2 2 3 4" xfId="1321"/>
    <cellStyle name="BM Input 2 2 2 3 4 2" xfId="1322"/>
    <cellStyle name="BM Input 2 2 2 3 5" xfId="1323"/>
    <cellStyle name="BM Input 2 2 2 4" xfId="1324"/>
    <cellStyle name="BM Input 2 2 2 4 2" xfId="1325"/>
    <cellStyle name="BM Input 2 2 2 4 2 2" xfId="1326"/>
    <cellStyle name="BM Input 2 2 2 4 2 2 2" xfId="1327"/>
    <cellStyle name="BM Input 2 2 2 4 2 3" xfId="1328"/>
    <cellStyle name="BM Input 2 2 2 4 3" xfId="1329"/>
    <cellStyle name="BM Input 2 2 2 4 3 2" xfId="1330"/>
    <cellStyle name="BM Input 2 2 2 4 4" xfId="1331"/>
    <cellStyle name="BM Input 2 2 2 5" xfId="1332"/>
    <cellStyle name="BM Input 2 2 2 5 2" xfId="1333"/>
    <cellStyle name="BM Input 2 2 2 5 2 2" xfId="1334"/>
    <cellStyle name="BM Input 2 2 2 5 2 2 2" xfId="1335"/>
    <cellStyle name="BM Input 2 2 2 5 2 3" xfId="1336"/>
    <cellStyle name="BM Input 2 2 2 5 3" xfId="1337"/>
    <cellStyle name="BM Input 2 2 2 5 3 2" xfId="1338"/>
    <cellStyle name="BM Input 2 2 2 5 4" xfId="1339"/>
    <cellStyle name="BM Input 2 2 2 6" xfId="1340"/>
    <cellStyle name="BM Input 2 2 2 6 2" xfId="1341"/>
    <cellStyle name="BM Input 2 2 2 6 2 2" xfId="1342"/>
    <cellStyle name="BM Input 2 2 2 6 3" xfId="1343"/>
    <cellStyle name="BM Input 2 2 2 7" xfId="1344"/>
    <cellStyle name="BM Input 2 2 2 7 2" xfId="1345"/>
    <cellStyle name="BM Input 2 2 2 8" xfId="1346"/>
    <cellStyle name="BM Input 2 2 2 8 2" xfId="1347"/>
    <cellStyle name="BM Input 2 2 2 9" xfId="1348"/>
    <cellStyle name="BM Input 2 2 2 9 2" xfId="1349"/>
    <cellStyle name="BM Input 2 2 3" xfId="1350"/>
    <cellStyle name="BM Input 2 2 3 2" xfId="1351"/>
    <cellStyle name="BM Input 2 2 3 2 2" xfId="1352"/>
    <cellStyle name="BM Input 2 2 3 2 2 2" xfId="1353"/>
    <cellStyle name="BM Input 2 2 3 2 2 2 2" xfId="1354"/>
    <cellStyle name="BM Input 2 2 3 2 2 2 2 2" xfId="1355"/>
    <cellStyle name="BM Input 2 2 3 2 2 2 2 2 2" xfId="1356"/>
    <cellStyle name="BM Input 2 2 3 2 2 2 2 3" xfId="1357"/>
    <cellStyle name="BM Input 2 2 3 2 2 2 3" xfId="1358"/>
    <cellStyle name="BM Input 2 2 3 2 2 2 3 2" xfId="1359"/>
    <cellStyle name="BM Input 2 2 3 2 2 2 4" xfId="1360"/>
    <cellStyle name="BM Input 2 2 3 2 2 3" xfId="1361"/>
    <cellStyle name="BM Input 2 2 3 2 2 3 2" xfId="1362"/>
    <cellStyle name="BM Input 2 2 3 2 2 3 2 2" xfId="1363"/>
    <cellStyle name="BM Input 2 2 3 2 2 3 3" xfId="1364"/>
    <cellStyle name="BM Input 2 2 3 2 2 4" xfId="1365"/>
    <cellStyle name="BM Input 2 2 3 2 2 4 2" xfId="1366"/>
    <cellStyle name="BM Input 2 2 3 2 2 5" xfId="1367"/>
    <cellStyle name="BM Input 2 2 3 2 3" xfId="1368"/>
    <cellStyle name="BM Input 2 2 3 2 3 2" xfId="1369"/>
    <cellStyle name="BM Input 2 2 3 2 3 2 2" xfId="1370"/>
    <cellStyle name="BM Input 2 2 3 2 3 2 2 2" xfId="1371"/>
    <cellStyle name="BM Input 2 2 3 2 3 2 3" xfId="1372"/>
    <cellStyle name="BM Input 2 2 3 2 3 3" xfId="1373"/>
    <cellStyle name="BM Input 2 2 3 2 3 3 2" xfId="1374"/>
    <cellStyle name="BM Input 2 2 3 2 3 4" xfId="1375"/>
    <cellStyle name="BM Input 2 2 3 2 4" xfId="1376"/>
    <cellStyle name="BM Input 2 2 3 2 4 2" xfId="1377"/>
    <cellStyle name="BM Input 2 2 3 2 4 2 2" xfId="1378"/>
    <cellStyle name="BM Input 2 2 3 2 4 3" xfId="1379"/>
    <cellStyle name="BM Input 2 2 3 2 5" xfId="1380"/>
    <cellStyle name="BM Input 2 2 3 2 5 2" xfId="1381"/>
    <cellStyle name="BM Input 2 2 3 2 6" xfId="1382"/>
    <cellStyle name="BM Input 2 2 3 3" xfId="1383"/>
    <cellStyle name="BM Input 2 2 3 3 2" xfId="1384"/>
    <cellStyle name="BM Input 2 2 3 3 2 2" xfId="1385"/>
    <cellStyle name="BM Input 2 2 3 3 2 2 2" xfId="1386"/>
    <cellStyle name="BM Input 2 2 3 3 2 2 2 2" xfId="1387"/>
    <cellStyle name="BM Input 2 2 3 3 2 2 3" xfId="1388"/>
    <cellStyle name="BM Input 2 2 3 3 2 3" xfId="1389"/>
    <cellStyle name="BM Input 2 2 3 3 2 3 2" xfId="1390"/>
    <cellStyle name="BM Input 2 2 3 3 2 4" xfId="1391"/>
    <cellStyle name="BM Input 2 2 3 3 3" xfId="1392"/>
    <cellStyle name="BM Input 2 2 3 3 3 2" xfId="1393"/>
    <cellStyle name="BM Input 2 2 3 3 3 2 2" xfId="1394"/>
    <cellStyle name="BM Input 2 2 3 3 3 3" xfId="1395"/>
    <cellStyle name="BM Input 2 2 3 3 4" xfId="1396"/>
    <cellStyle name="BM Input 2 2 3 3 4 2" xfId="1397"/>
    <cellStyle name="BM Input 2 2 3 3 5" xfId="1398"/>
    <cellStyle name="BM Input 2 2 3 4" xfId="1399"/>
    <cellStyle name="BM Input 2 2 3 4 2" xfId="1400"/>
    <cellStyle name="BM Input 2 2 3 4 2 2" xfId="1401"/>
    <cellStyle name="BM Input 2 2 3 4 2 2 2" xfId="1402"/>
    <cellStyle name="BM Input 2 2 3 4 2 3" xfId="1403"/>
    <cellStyle name="BM Input 2 2 3 4 3" xfId="1404"/>
    <cellStyle name="BM Input 2 2 3 4 3 2" xfId="1405"/>
    <cellStyle name="BM Input 2 2 3 4 4" xfId="1406"/>
    <cellStyle name="BM Input 2 2 3 5" xfId="1407"/>
    <cellStyle name="BM Input 2 2 3 5 2" xfId="1408"/>
    <cellStyle name="BM Input 2 2 3 5 2 2" xfId="1409"/>
    <cellStyle name="BM Input 2 2 3 5 3" xfId="1410"/>
    <cellStyle name="BM Input 2 2 3 6" xfId="1411"/>
    <cellStyle name="BM Input 2 2 3 6 2" xfId="1412"/>
    <cellStyle name="BM Input 2 2 3 7" xfId="1413"/>
    <cellStyle name="BM Input 2 2 4" xfId="1414"/>
    <cellStyle name="BM Input 2 2 4 2" xfId="1415"/>
    <cellStyle name="BM Input 2 2 4 2 2" xfId="1416"/>
    <cellStyle name="BM Input 2 2 4 2 2 2" xfId="1417"/>
    <cellStyle name="BM Input 2 2 4 2 2 2 2" xfId="1418"/>
    <cellStyle name="BM Input 2 2 4 2 2 2 2 2" xfId="1419"/>
    <cellStyle name="BM Input 2 2 4 2 2 2 2 2 2" xfId="1420"/>
    <cellStyle name="BM Input 2 2 4 2 2 2 2 3" xfId="1421"/>
    <cellStyle name="BM Input 2 2 4 2 2 2 3" xfId="1422"/>
    <cellStyle name="BM Input 2 2 4 2 2 2 3 2" xfId="1423"/>
    <cellStyle name="BM Input 2 2 4 2 2 2 4" xfId="1424"/>
    <cellStyle name="BM Input 2 2 4 2 2 3" xfId="1425"/>
    <cellStyle name="BM Input 2 2 4 2 2 3 2" xfId="1426"/>
    <cellStyle name="BM Input 2 2 4 2 2 3 2 2" xfId="1427"/>
    <cellStyle name="BM Input 2 2 4 2 2 3 3" xfId="1428"/>
    <cellStyle name="BM Input 2 2 4 2 2 4" xfId="1429"/>
    <cellStyle name="BM Input 2 2 4 2 2 4 2" xfId="1430"/>
    <cellStyle name="BM Input 2 2 4 2 2 5" xfId="1431"/>
    <cellStyle name="BM Input 2 2 4 2 3" xfId="1432"/>
    <cellStyle name="BM Input 2 2 4 2 3 2" xfId="1433"/>
    <cellStyle name="BM Input 2 2 4 2 3 2 2" xfId="1434"/>
    <cellStyle name="BM Input 2 2 4 2 3 2 2 2" xfId="1435"/>
    <cellStyle name="BM Input 2 2 4 2 3 2 3" xfId="1436"/>
    <cellStyle name="BM Input 2 2 4 2 3 3" xfId="1437"/>
    <cellStyle name="BM Input 2 2 4 2 3 3 2" xfId="1438"/>
    <cellStyle name="BM Input 2 2 4 2 3 4" xfId="1439"/>
    <cellStyle name="BM Input 2 2 4 2 4" xfId="1440"/>
    <cellStyle name="BM Input 2 2 4 2 4 2" xfId="1441"/>
    <cellStyle name="BM Input 2 2 4 2 4 2 2" xfId="1442"/>
    <cellStyle name="BM Input 2 2 4 2 4 3" xfId="1443"/>
    <cellStyle name="BM Input 2 2 4 2 5" xfId="1444"/>
    <cellStyle name="BM Input 2 2 4 2 5 2" xfId="1445"/>
    <cellStyle name="BM Input 2 2 4 2 6" xfId="1446"/>
    <cellStyle name="BM Input 2 2 4 3" xfId="1447"/>
    <cellStyle name="BM Input 2 2 4 3 2" xfId="1448"/>
    <cellStyle name="BM Input 2 2 4 3 2 2" xfId="1449"/>
    <cellStyle name="BM Input 2 2 4 3 2 2 2" xfId="1450"/>
    <cellStyle name="BM Input 2 2 4 3 2 2 2 2" xfId="1451"/>
    <cellStyle name="BM Input 2 2 4 3 2 2 3" xfId="1452"/>
    <cellStyle name="BM Input 2 2 4 3 2 3" xfId="1453"/>
    <cellStyle name="BM Input 2 2 4 3 2 3 2" xfId="1454"/>
    <cellStyle name="BM Input 2 2 4 3 2 4" xfId="1455"/>
    <cellStyle name="BM Input 2 2 4 3 3" xfId="1456"/>
    <cellStyle name="BM Input 2 2 4 3 3 2" xfId="1457"/>
    <cellStyle name="BM Input 2 2 4 3 3 2 2" xfId="1458"/>
    <cellStyle name="BM Input 2 2 4 3 3 3" xfId="1459"/>
    <cellStyle name="BM Input 2 2 4 3 4" xfId="1460"/>
    <cellStyle name="BM Input 2 2 4 3 4 2" xfId="1461"/>
    <cellStyle name="BM Input 2 2 4 3 5" xfId="1462"/>
    <cellStyle name="BM Input 2 2 4 4" xfId="1463"/>
    <cellStyle name="BM Input 2 2 4 4 2" xfId="1464"/>
    <cellStyle name="BM Input 2 2 4 4 2 2" xfId="1465"/>
    <cellStyle name="BM Input 2 2 4 4 2 2 2" xfId="1466"/>
    <cellStyle name="BM Input 2 2 4 4 2 3" xfId="1467"/>
    <cellStyle name="BM Input 2 2 4 4 3" xfId="1468"/>
    <cellStyle name="BM Input 2 2 4 4 3 2" xfId="1469"/>
    <cellStyle name="BM Input 2 2 4 4 4" xfId="1470"/>
    <cellStyle name="BM Input 2 2 4 5" xfId="1471"/>
    <cellStyle name="BM Input 2 2 4 5 2" xfId="1472"/>
    <cellStyle name="BM Input 2 2 4 5 2 2" xfId="1473"/>
    <cellStyle name="BM Input 2 2 4 5 3" xfId="1474"/>
    <cellStyle name="BM Input 2 2 4 6" xfId="1475"/>
    <cellStyle name="BM Input 2 2 4 6 2" xfId="1476"/>
    <cellStyle name="BM Input 2 2 4 7" xfId="1477"/>
    <cellStyle name="BM Input 2 2 5" xfId="1478"/>
    <cellStyle name="BM Input 2 2 5 2" xfId="1479"/>
    <cellStyle name="BM Input 2 2 5 2 2" xfId="1480"/>
    <cellStyle name="BM Input 2 2 5 2 2 2" xfId="1481"/>
    <cellStyle name="BM Input 2 2 5 2 2 2 2" xfId="1482"/>
    <cellStyle name="BM Input 2 2 5 2 2 2 2 2" xfId="1483"/>
    <cellStyle name="BM Input 2 2 5 2 2 2 3" xfId="1484"/>
    <cellStyle name="BM Input 2 2 5 2 2 3" xfId="1485"/>
    <cellStyle name="BM Input 2 2 5 2 2 3 2" xfId="1486"/>
    <cellStyle name="BM Input 2 2 5 2 2 4" xfId="1487"/>
    <cellStyle name="BM Input 2 2 5 2 3" xfId="1488"/>
    <cellStyle name="BM Input 2 2 5 2 3 2" xfId="1489"/>
    <cellStyle name="BM Input 2 2 5 2 3 2 2" xfId="1490"/>
    <cellStyle name="BM Input 2 2 5 2 3 3" xfId="1491"/>
    <cellStyle name="BM Input 2 2 5 2 4" xfId="1492"/>
    <cellStyle name="BM Input 2 2 5 2 4 2" xfId="1493"/>
    <cellStyle name="BM Input 2 2 5 2 5" xfId="1494"/>
    <cellStyle name="BM Input 2 2 5 3" xfId="1495"/>
    <cellStyle name="BM Input 2 2 5 3 2" xfId="1496"/>
    <cellStyle name="BM Input 2 2 5 3 2 2" xfId="1497"/>
    <cellStyle name="BM Input 2 2 5 3 2 2 2" xfId="1498"/>
    <cellStyle name="BM Input 2 2 5 3 2 3" xfId="1499"/>
    <cellStyle name="BM Input 2 2 5 3 3" xfId="1500"/>
    <cellStyle name="BM Input 2 2 5 3 3 2" xfId="1501"/>
    <cellStyle name="BM Input 2 2 5 3 4" xfId="1502"/>
    <cellStyle name="BM Input 2 2 5 4" xfId="1503"/>
    <cellStyle name="BM Input 2 2 5 4 2" xfId="1504"/>
    <cellStyle name="BM Input 2 2 5 4 2 2" xfId="1505"/>
    <cellStyle name="BM Input 2 2 5 4 3" xfId="1506"/>
    <cellStyle name="BM Input 2 2 5 5" xfId="1507"/>
    <cellStyle name="BM Input 2 2 5 5 2" xfId="1508"/>
    <cellStyle name="BM Input 2 2 5 6" xfId="1509"/>
    <cellStyle name="BM Input 2 2 6" xfId="1510"/>
    <cellStyle name="BM Input 2 2 6 2" xfId="1511"/>
    <cellStyle name="BM Input 2 2 6 2 2" xfId="1512"/>
    <cellStyle name="BM Input 2 2 6 2 2 2" xfId="1513"/>
    <cellStyle name="BM Input 2 2 6 2 2 2 2" xfId="1514"/>
    <cellStyle name="BM Input 2 2 6 2 2 2 2 2" xfId="1515"/>
    <cellStyle name="BM Input 2 2 6 2 2 2 3" xfId="1516"/>
    <cellStyle name="BM Input 2 2 6 2 2 3" xfId="1517"/>
    <cellStyle name="BM Input 2 2 6 2 2 3 2" xfId="1518"/>
    <cellStyle name="BM Input 2 2 6 2 2 4" xfId="1519"/>
    <cellStyle name="BM Input 2 2 6 2 3" xfId="1520"/>
    <cellStyle name="BM Input 2 2 6 2 3 2" xfId="1521"/>
    <cellStyle name="BM Input 2 2 6 2 3 2 2" xfId="1522"/>
    <cellStyle name="BM Input 2 2 6 2 3 3" xfId="1523"/>
    <cellStyle name="BM Input 2 2 6 2 4" xfId="1524"/>
    <cellStyle name="BM Input 2 2 6 2 4 2" xfId="1525"/>
    <cellStyle name="BM Input 2 2 6 2 5" xfId="1526"/>
    <cellStyle name="BM Input 2 2 6 3" xfId="1527"/>
    <cellStyle name="BM Input 2 2 6 3 2" xfId="1528"/>
    <cellStyle name="BM Input 2 2 6 3 2 2" xfId="1529"/>
    <cellStyle name="BM Input 2 2 6 3 2 2 2" xfId="1530"/>
    <cellStyle name="BM Input 2 2 6 3 2 3" xfId="1531"/>
    <cellStyle name="BM Input 2 2 6 3 3" xfId="1532"/>
    <cellStyle name="BM Input 2 2 6 3 3 2" xfId="1533"/>
    <cellStyle name="BM Input 2 2 6 3 4" xfId="1534"/>
    <cellStyle name="BM Input 2 2 6 4" xfId="1535"/>
    <cellStyle name="BM Input 2 2 6 4 2" xfId="1536"/>
    <cellStyle name="BM Input 2 2 6 4 2 2" xfId="1537"/>
    <cellStyle name="BM Input 2 2 6 4 3" xfId="1538"/>
    <cellStyle name="BM Input 2 2 6 5" xfId="1539"/>
    <cellStyle name="BM Input 2 2 6 5 2" xfId="1540"/>
    <cellStyle name="BM Input 2 2 6 6" xfId="1541"/>
    <cellStyle name="BM Input 2 2 7" xfId="1542"/>
    <cellStyle name="BM Input 2 2 7 2" xfId="1543"/>
    <cellStyle name="BM Input 2 2 7 2 2" xfId="1544"/>
    <cellStyle name="BM Input 2 2 7 2 2 2" xfId="1545"/>
    <cellStyle name="BM Input 2 2 7 2 2 2 2" xfId="1546"/>
    <cellStyle name="BM Input 2 2 7 2 2 3" xfId="1547"/>
    <cellStyle name="BM Input 2 2 7 2 3" xfId="1548"/>
    <cellStyle name="BM Input 2 2 7 2 3 2" xfId="1549"/>
    <cellStyle name="BM Input 2 2 7 2 4" xfId="1550"/>
    <cellStyle name="BM Input 2 2 7 3" xfId="1551"/>
    <cellStyle name="BM Input 2 2 7 3 2" xfId="1552"/>
    <cellStyle name="BM Input 2 2 7 3 2 2" xfId="1553"/>
    <cellStyle name="BM Input 2 2 7 3 3" xfId="1554"/>
    <cellStyle name="BM Input 2 2 7 4" xfId="1555"/>
    <cellStyle name="BM Input 2 2 7 4 2" xfId="1556"/>
    <cellStyle name="BM Input 2 2 7 5" xfId="1557"/>
    <cellStyle name="BM Input 2 2 8" xfId="1558"/>
    <cellStyle name="BM Input 2 2 8 2" xfId="1559"/>
    <cellStyle name="BM Input 2 2 8 2 2" xfId="1560"/>
    <cellStyle name="BM Input 2 2 8 2 2 2" xfId="1561"/>
    <cellStyle name="BM Input 2 2 8 2 3" xfId="1562"/>
    <cellStyle name="BM Input 2 2 8 3" xfId="1563"/>
    <cellStyle name="BM Input 2 2 8 3 2" xfId="1564"/>
    <cellStyle name="BM Input 2 2 8 4" xfId="1565"/>
    <cellStyle name="BM Input 2 2 9" xfId="1566"/>
    <cellStyle name="BM Input 2 2 9 2" xfId="1567"/>
    <cellStyle name="BM Input 2 2 9 2 2" xfId="1568"/>
    <cellStyle name="BM Input 2 2 9 2 2 2" xfId="1569"/>
    <cellStyle name="BM Input 2 2 9 2 3" xfId="1570"/>
    <cellStyle name="BM Input 2 2 9 3" xfId="1571"/>
    <cellStyle name="BM Input 2 2 9 3 2" xfId="1572"/>
    <cellStyle name="BM Input 2 2 9 4" xfId="1573"/>
    <cellStyle name="BM Input 2 3" xfId="1574"/>
    <cellStyle name="BM Input 2 3 10" xfId="1575"/>
    <cellStyle name="BM Input 2 3 2" xfId="1576"/>
    <cellStyle name="BM Input 2 3 2 2" xfId="1577"/>
    <cellStyle name="BM Input 2 3 2 2 2" xfId="1578"/>
    <cellStyle name="BM Input 2 3 2 2 2 2" xfId="1579"/>
    <cellStyle name="BM Input 2 3 2 2 2 2 2" xfId="1580"/>
    <cellStyle name="BM Input 2 3 2 2 2 2 2 2" xfId="1581"/>
    <cellStyle name="BM Input 2 3 2 2 2 2 3" xfId="1582"/>
    <cellStyle name="BM Input 2 3 2 2 2 3" xfId="1583"/>
    <cellStyle name="BM Input 2 3 2 2 2 3 2" xfId="1584"/>
    <cellStyle name="BM Input 2 3 2 2 2 4" xfId="1585"/>
    <cellStyle name="BM Input 2 3 2 2 3" xfId="1586"/>
    <cellStyle name="BM Input 2 3 2 2 3 2" xfId="1587"/>
    <cellStyle name="BM Input 2 3 2 2 3 2 2" xfId="1588"/>
    <cellStyle name="BM Input 2 3 2 2 3 3" xfId="1589"/>
    <cellStyle name="BM Input 2 3 2 2 4" xfId="1590"/>
    <cellStyle name="BM Input 2 3 2 2 4 2" xfId="1591"/>
    <cellStyle name="BM Input 2 3 2 2 5" xfId="1592"/>
    <cellStyle name="BM Input 2 3 2 3" xfId="1593"/>
    <cellStyle name="BM Input 2 3 2 3 2" xfId="1594"/>
    <cellStyle name="BM Input 2 3 2 3 2 2" xfId="1595"/>
    <cellStyle name="BM Input 2 3 2 3 2 2 2" xfId="1596"/>
    <cellStyle name="BM Input 2 3 2 3 2 3" xfId="1597"/>
    <cellStyle name="BM Input 2 3 2 3 3" xfId="1598"/>
    <cellStyle name="BM Input 2 3 2 3 3 2" xfId="1599"/>
    <cellStyle name="BM Input 2 3 2 3 4" xfId="1600"/>
    <cellStyle name="BM Input 2 3 2 4" xfId="1601"/>
    <cellStyle name="BM Input 2 3 2 4 2" xfId="1602"/>
    <cellStyle name="BM Input 2 3 2 4 2 2" xfId="1603"/>
    <cellStyle name="BM Input 2 3 2 4 3" xfId="1604"/>
    <cellStyle name="BM Input 2 3 2 5" xfId="1605"/>
    <cellStyle name="BM Input 2 3 2 5 2" xfId="1606"/>
    <cellStyle name="BM Input 2 3 2 6" xfId="1607"/>
    <cellStyle name="BM Input 2 3 3" xfId="1608"/>
    <cellStyle name="BM Input 2 3 3 2" xfId="1609"/>
    <cellStyle name="BM Input 2 3 3 2 2" xfId="1610"/>
    <cellStyle name="BM Input 2 3 3 2 2 2" xfId="1611"/>
    <cellStyle name="BM Input 2 3 3 2 2 2 2" xfId="1612"/>
    <cellStyle name="BM Input 2 3 3 2 2 3" xfId="1613"/>
    <cellStyle name="BM Input 2 3 3 2 3" xfId="1614"/>
    <cellStyle name="BM Input 2 3 3 2 3 2" xfId="1615"/>
    <cellStyle name="BM Input 2 3 3 2 4" xfId="1616"/>
    <cellStyle name="BM Input 2 3 3 3" xfId="1617"/>
    <cellStyle name="BM Input 2 3 3 3 2" xfId="1618"/>
    <cellStyle name="BM Input 2 3 3 3 2 2" xfId="1619"/>
    <cellStyle name="BM Input 2 3 3 3 3" xfId="1620"/>
    <cellStyle name="BM Input 2 3 3 4" xfId="1621"/>
    <cellStyle name="BM Input 2 3 3 4 2" xfId="1622"/>
    <cellStyle name="BM Input 2 3 3 5" xfId="1623"/>
    <cellStyle name="BM Input 2 3 4" xfId="1624"/>
    <cellStyle name="BM Input 2 3 4 2" xfId="1625"/>
    <cellStyle name="BM Input 2 3 4 2 2" xfId="1626"/>
    <cellStyle name="BM Input 2 3 4 2 2 2" xfId="1627"/>
    <cellStyle name="BM Input 2 3 4 2 3" xfId="1628"/>
    <cellStyle name="BM Input 2 3 4 3" xfId="1629"/>
    <cellStyle name="BM Input 2 3 4 3 2" xfId="1630"/>
    <cellStyle name="BM Input 2 3 4 4" xfId="1631"/>
    <cellStyle name="BM Input 2 3 5" xfId="1632"/>
    <cellStyle name="BM Input 2 3 5 2" xfId="1633"/>
    <cellStyle name="BM Input 2 3 5 2 2" xfId="1634"/>
    <cellStyle name="BM Input 2 3 5 2 2 2" xfId="1635"/>
    <cellStyle name="BM Input 2 3 5 2 3" xfId="1636"/>
    <cellStyle name="BM Input 2 3 5 3" xfId="1637"/>
    <cellStyle name="BM Input 2 3 5 3 2" xfId="1638"/>
    <cellStyle name="BM Input 2 3 5 4" xfId="1639"/>
    <cellStyle name="BM Input 2 3 6" xfId="1640"/>
    <cellStyle name="BM Input 2 3 6 2" xfId="1641"/>
    <cellStyle name="BM Input 2 3 6 2 2" xfId="1642"/>
    <cellStyle name="BM Input 2 3 6 3" xfId="1643"/>
    <cellStyle name="BM Input 2 3 7" xfId="1644"/>
    <cellStyle name="BM Input 2 3 7 2" xfId="1645"/>
    <cellStyle name="BM Input 2 3 8" xfId="1646"/>
    <cellStyle name="BM Input 2 3 8 2" xfId="1647"/>
    <cellStyle name="BM Input 2 3 9" xfId="1648"/>
    <cellStyle name="BM Input 2 3 9 2" xfId="1649"/>
    <cellStyle name="BM Input 2 4" xfId="1650"/>
    <cellStyle name="BM Input 2 4 2" xfId="1651"/>
    <cellStyle name="BM Input 2 4 2 2" xfId="1652"/>
    <cellStyle name="BM Input 2 4 2 2 2" xfId="1653"/>
    <cellStyle name="BM Input 2 4 2 2 2 2" xfId="1654"/>
    <cellStyle name="BM Input 2 4 2 2 2 2 2" xfId="1655"/>
    <cellStyle name="BM Input 2 4 2 2 2 2 2 2" xfId="1656"/>
    <cellStyle name="BM Input 2 4 2 2 2 2 3" xfId="1657"/>
    <cellStyle name="BM Input 2 4 2 2 2 3" xfId="1658"/>
    <cellStyle name="BM Input 2 4 2 2 2 3 2" xfId="1659"/>
    <cellStyle name="BM Input 2 4 2 2 2 4" xfId="1660"/>
    <cellStyle name="BM Input 2 4 2 2 3" xfId="1661"/>
    <cellStyle name="BM Input 2 4 2 2 3 2" xfId="1662"/>
    <cellStyle name="BM Input 2 4 2 2 3 2 2" xfId="1663"/>
    <cellStyle name="BM Input 2 4 2 2 3 3" xfId="1664"/>
    <cellStyle name="BM Input 2 4 2 2 4" xfId="1665"/>
    <cellStyle name="BM Input 2 4 2 2 4 2" xfId="1666"/>
    <cellStyle name="BM Input 2 4 2 2 5" xfId="1667"/>
    <cellStyle name="BM Input 2 4 2 3" xfId="1668"/>
    <cellStyle name="BM Input 2 4 2 3 2" xfId="1669"/>
    <cellStyle name="BM Input 2 4 2 3 2 2" xfId="1670"/>
    <cellStyle name="BM Input 2 4 2 3 2 2 2" xfId="1671"/>
    <cellStyle name="BM Input 2 4 2 3 2 3" xfId="1672"/>
    <cellStyle name="BM Input 2 4 2 3 3" xfId="1673"/>
    <cellStyle name="BM Input 2 4 2 3 3 2" xfId="1674"/>
    <cellStyle name="BM Input 2 4 2 3 4" xfId="1675"/>
    <cellStyle name="BM Input 2 4 2 4" xfId="1676"/>
    <cellStyle name="BM Input 2 4 2 4 2" xfId="1677"/>
    <cellStyle name="BM Input 2 4 2 4 2 2" xfId="1678"/>
    <cellStyle name="BM Input 2 4 2 4 3" xfId="1679"/>
    <cellStyle name="BM Input 2 4 2 5" xfId="1680"/>
    <cellStyle name="BM Input 2 4 2 5 2" xfId="1681"/>
    <cellStyle name="BM Input 2 4 2 6" xfId="1682"/>
    <cellStyle name="BM Input 2 4 3" xfId="1683"/>
    <cellStyle name="BM Input 2 4 3 2" xfId="1684"/>
    <cellStyle name="BM Input 2 4 3 2 2" xfId="1685"/>
    <cellStyle name="BM Input 2 4 3 2 2 2" xfId="1686"/>
    <cellStyle name="BM Input 2 4 3 2 2 2 2" xfId="1687"/>
    <cellStyle name="BM Input 2 4 3 2 2 3" xfId="1688"/>
    <cellStyle name="BM Input 2 4 3 2 3" xfId="1689"/>
    <cellStyle name="BM Input 2 4 3 2 3 2" xfId="1690"/>
    <cellStyle name="BM Input 2 4 3 2 4" xfId="1691"/>
    <cellStyle name="BM Input 2 4 3 3" xfId="1692"/>
    <cellStyle name="BM Input 2 4 3 3 2" xfId="1693"/>
    <cellStyle name="BM Input 2 4 3 3 2 2" xfId="1694"/>
    <cellStyle name="BM Input 2 4 3 3 3" xfId="1695"/>
    <cellStyle name="BM Input 2 4 3 4" xfId="1696"/>
    <cellStyle name="BM Input 2 4 3 4 2" xfId="1697"/>
    <cellStyle name="BM Input 2 4 3 5" xfId="1698"/>
    <cellStyle name="BM Input 2 4 4" xfId="1699"/>
    <cellStyle name="BM Input 2 4 4 2" xfId="1700"/>
    <cellStyle name="BM Input 2 4 4 2 2" xfId="1701"/>
    <cellStyle name="BM Input 2 4 4 2 2 2" xfId="1702"/>
    <cellStyle name="BM Input 2 4 4 2 3" xfId="1703"/>
    <cellStyle name="BM Input 2 4 4 3" xfId="1704"/>
    <cellStyle name="BM Input 2 4 4 3 2" xfId="1705"/>
    <cellStyle name="BM Input 2 4 4 4" xfId="1706"/>
    <cellStyle name="BM Input 2 4 5" xfId="1707"/>
    <cellStyle name="BM Input 2 4 5 2" xfId="1708"/>
    <cellStyle name="BM Input 2 4 5 2 2" xfId="1709"/>
    <cellStyle name="BM Input 2 4 5 3" xfId="1710"/>
    <cellStyle name="BM Input 2 4 6" xfId="1711"/>
    <cellStyle name="BM Input 2 4 6 2" xfId="1712"/>
    <cellStyle name="BM Input 2 4 7" xfId="1713"/>
    <cellStyle name="BM Input 2 5" xfId="1714"/>
    <cellStyle name="BM Input 2 5 2" xfId="1715"/>
    <cellStyle name="BM Input 2 5 2 2" xfId="1716"/>
    <cellStyle name="BM Input 2 5 2 2 2" xfId="1717"/>
    <cellStyle name="BM Input 2 5 2 2 2 2" xfId="1718"/>
    <cellStyle name="BM Input 2 5 2 2 2 2 2" xfId="1719"/>
    <cellStyle name="BM Input 2 5 2 2 2 2 2 2" xfId="1720"/>
    <cellStyle name="BM Input 2 5 2 2 2 2 3" xfId="1721"/>
    <cellStyle name="BM Input 2 5 2 2 2 3" xfId="1722"/>
    <cellStyle name="BM Input 2 5 2 2 2 3 2" xfId="1723"/>
    <cellStyle name="BM Input 2 5 2 2 2 4" xfId="1724"/>
    <cellStyle name="BM Input 2 5 2 2 3" xfId="1725"/>
    <cellStyle name="BM Input 2 5 2 2 3 2" xfId="1726"/>
    <cellStyle name="BM Input 2 5 2 2 3 2 2" xfId="1727"/>
    <cellStyle name="BM Input 2 5 2 2 3 3" xfId="1728"/>
    <cellStyle name="BM Input 2 5 2 2 4" xfId="1729"/>
    <cellStyle name="BM Input 2 5 2 2 4 2" xfId="1730"/>
    <cellStyle name="BM Input 2 5 2 2 5" xfId="1731"/>
    <cellStyle name="BM Input 2 5 2 3" xfId="1732"/>
    <cellStyle name="BM Input 2 5 2 3 2" xfId="1733"/>
    <cellStyle name="BM Input 2 5 2 3 2 2" xfId="1734"/>
    <cellStyle name="BM Input 2 5 2 3 2 2 2" xfId="1735"/>
    <cellStyle name="BM Input 2 5 2 3 2 3" xfId="1736"/>
    <cellStyle name="BM Input 2 5 2 3 3" xfId="1737"/>
    <cellStyle name="BM Input 2 5 2 3 3 2" xfId="1738"/>
    <cellStyle name="BM Input 2 5 2 3 4" xfId="1739"/>
    <cellStyle name="BM Input 2 5 2 4" xfId="1740"/>
    <cellStyle name="BM Input 2 5 2 4 2" xfId="1741"/>
    <cellStyle name="BM Input 2 5 2 4 2 2" xfId="1742"/>
    <cellStyle name="BM Input 2 5 2 4 3" xfId="1743"/>
    <cellStyle name="BM Input 2 5 2 5" xfId="1744"/>
    <cellStyle name="BM Input 2 5 2 5 2" xfId="1745"/>
    <cellStyle name="BM Input 2 5 2 6" xfId="1746"/>
    <cellStyle name="BM Input 2 5 3" xfId="1747"/>
    <cellStyle name="BM Input 2 5 3 2" xfId="1748"/>
    <cellStyle name="BM Input 2 5 3 2 2" xfId="1749"/>
    <cellStyle name="BM Input 2 5 3 2 2 2" xfId="1750"/>
    <cellStyle name="BM Input 2 5 3 2 2 2 2" xfId="1751"/>
    <cellStyle name="BM Input 2 5 3 2 2 3" xfId="1752"/>
    <cellStyle name="BM Input 2 5 3 2 3" xfId="1753"/>
    <cellStyle name="BM Input 2 5 3 2 3 2" xfId="1754"/>
    <cellStyle name="BM Input 2 5 3 2 4" xfId="1755"/>
    <cellStyle name="BM Input 2 5 3 3" xfId="1756"/>
    <cellStyle name="BM Input 2 5 3 3 2" xfId="1757"/>
    <cellStyle name="BM Input 2 5 3 3 2 2" xfId="1758"/>
    <cellStyle name="BM Input 2 5 3 3 3" xfId="1759"/>
    <cellStyle name="BM Input 2 5 3 4" xfId="1760"/>
    <cellStyle name="BM Input 2 5 3 4 2" xfId="1761"/>
    <cellStyle name="BM Input 2 5 3 5" xfId="1762"/>
    <cellStyle name="BM Input 2 5 4" xfId="1763"/>
    <cellStyle name="BM Input 2 5 4 2" xfId="1764"/>
    <cellStyle name="BM Input 2 5 4 2 2" xfId="1765"/>
    <cellStyle name="BM Input 2 5 4 2 2 2" xfId="1766"/>
    <cellStyle name="BM Input 2 5 4 2 3" xfId="1767"/>
    <cellStyle name="BM Input 2 5 4 3" xfId="1768"/>
    <cellStyle name="BM Input 2 5 4 3 2" xfId="1769"/>
    <cellStyle name="BM Input 2 5 4 4" xfId="1770"/>
    <cellStyle name="BM Input 2 5 5" xfId="1771"/>
    <cellStyle name="BM Input 2 5 5 2" xfId="1772"/>
    <cellStyle name="BM Input 2 5 5 2 2" xfId="1773"/>
    <cellStyle name="BM Input 2 5 5 3" xfId="1774"/>
    <cellStyle name="BM Input 2 5 6" xfId="1775"/>
    <cellStyle name="BM Input 2 5 6 2" xfId="1776"/>
    <cellStyle name="BM Input 2 5 7" xfId="1777"/>
    <cellStyle name="BM Input 2 6" xfId="1778"/>
    <cellStyle name="BM Input 2 6 2" xfId="1779"/>
    <cellStyle name="BM Input 2 6 2 2" xfId="1780"/>
    <cellStyle name="BM Input 2 6 2 2 2" xfId="1781"/>
    <cellStyle name="BM Input 2 6 2 2 2 2" xfId="1782"/>
    <cellStyle name="BM Input 2 6 2 2 2 2 2" xfId="1783"/>
    <cellStyle name="BM Input 2 6 2 2 2 3" xfId="1784"/>
    <cellStyle name="BM Input 2 6 2 2 3" xfId="1785"/>
    <cellStyle name="BM Input 2 6 2 2 3 2" xfId="1786"/>
    <cellStyle name="BM Input 2 6 2 2 4" xfId="1787"/>
    <cellStyle name="BM Input 2 6 2 3" xfId="1788"/>
    <cellStyle name="BM Input 2 6 2 3 2" xfId="1789"/>
    <cellStyle name="BM Input 2 6 2 3 2 2" xfId="1790"/>
    <cellStyle name="BM Input 2 6 2 3 3" xfId="1791"/>
    <cellStyle name="BM Input 2 6 2 4" xfId="1792"/>
    <cellStyle name="BM Input 2 6 2 4 2" xfId="1793"/>
    <cellStyle name="BM Input 2 6 2 5" xfId="1794"/>
    <cellStyle name="BM Input 2 6 3" xfId="1795"/>
    <cellStyle name="BM Input 2 6 3 2" xfId="1796"/>
    <cellStyle name="BM Input 2 6 3 2 2" xfId="1797"/>
    <cellStyle name="BM Input 2 6 3 2 2 2" xfId="1798"/>
    <cellStyle name="BM Input 2 6 3 2 3" xfId="1799"/>
    <cellStyle name="BM Input 2 6 3 3" xfId="1800"/>
    <cellStyle name="BM Input 2 6 3 3 2" xfId="1801"/>
    <cellStyle name="BM Input 2 6 3 4" xfId="1802"/>
    <cellStyle name="BM Input 2 6 4" xfId="1803"/>
    <cellStyle name="BM Input 2 6 4 2" xfId="1804"/>
    <cellStyle name="BM Input 2 6 4 2 2" xfId="1805"/>
    <cellStyle name="BM Input 2 6 4 3" xfId="1806"/>
    <cellStyle name="BM Input 2 6 5" xfId="1807"/>
    <cellStyle name="BM Input 2 6 5 2" xfId="1808"/>
    <cellStyle name="BM Input 2 6 6" xfId="1809"/>
    <cellStyle name="BM Input 2 7" xfId="1810"/>
    <cellStyle name="BM Input 2 7 2" xfId="1811"/>
    <cellStyle name="BM Input 2 7 2 2" xfId="1812"/>
    <cellStyle name="BM Input 2 7 2 2 2" xfId="1813"/>
    <cellStyle name="BM Input 2 7 2 2 2 2" xfId="1814"/>
    <cellStyle name="BM Input 2 7 2 2 2 2 2" xfId="1815"/>
    <cellStyle name="BM Input 2 7 2 2 2 3" xfId="1816"/>
    <cellStyle name="BM Input 2 7 2 2 3" xfId="1817"/>
    <cellStyle name="BM Input 2 7 2 2 3 2" xfId="1818"/>
    <cellStyle name="BM Input 2 7 2 2 4" xfId="1819"/>
    <cellStyle name="BM Input 2 7 2 3" xfId="1820"/>
    <cellStyle name="BM Input 2 7 2 3 2" xfId="1821"/>
    <cellStyle name="BM Input 2 7 2 3 2 2" xfId="1822"/>
    <cellStyle name="BM Input 2 7 2 3 3" xfId="1823"/>
    <cellStyle name="BM Input 2 7 2 4" xfId="1824"/>
    <cellStyle name="BM Input 2 7 2 4 2" xfId="1825"/>
    <cellStyle name="BM Input 2 7 2 5" xfId="1826"/>
    <cellStyle name="BM Input 2 7 3" xfId="1827"/>
    <cellStyle name="BM Input 2 7 3 2" xfId="1828"/>
    <cellStyle name="BM Input 2 7 3 2 2" xfId="1829"/>
    <cellStyle name="BM Input 2 7 3 2 2 2" xfId="1830"/>
    <cellStyle name="BM Input 2 7 3 2 3" xfId="1831"/>
    <cellStyle name="BM Input 2 7 3 3" xfId="1832"/>
    <cellStyle name="BM Input 2 7 3 3 2" xfId="1833"/>
    <cellStyle name="BM Input 2 7 3 4" xfId="1834"/>
    <cellStyle name="BM Input 2 7 4" xfId="1835"/>
    <cellStyle name="BM Input 2 7 4 2" xfId="1836"/>
    <cellStyle name="BM Input 2 7 4 2 2" xfId="1837"/>
    <cellStyle name="BM Input 2 7 4 3" xfId="1838"/>
    <cellStyle name="BM Input 2 7 5" xfId="1839"/>
    <cellStyle name="BM Input 2 7 5 2" xfId="1840"/>
    <cellStyle name="BM Input 2 7 6" xfId="1841"/>
    <cellStyle name="BM Input 2 8" xfId="1842"/>
    <cellStyle name="BM Input 2 8 2" xfId="1843"/>
    <cellStyle name="BM Input 2 8 2 2" xfId="1844"/>
    <cellStyle name="BM Input 2 8 2 2 2" xfId="1845"/>
    <cellStyle name="BM Input 2 8 2 2 2 2" xfId="1846"/>
    <cellStyle name="BM Input 2 8 2 2 3" xfId="1847"/>
    <cellStyle name="BM Input 2 8 2 3" xfId="1848"/>
    <cellStyle name="BM Input 2 8 2 3 2" xfId="1849"/>
    <cellStyle name="BM Input 2 8 2 4" xfId="1850"/>
    <cellStyle name="BM Input 2 8 3" xfId="1851"/>
    <cellStyle name="BM Input 2 8 3 2" xfId="1852"/>
    <cellStyle name="BM Input 2 8 3 2 2" xfId="1853"/>
    <cellStyle name="BM Input 2 8 3 3" xfId="1854"/>
    <cellStyle name="BM Input 2 8 4" xfId="1855"/>
    <cellStyle name="BM Input 2 8 4 2" xfId="1856"/>
    <cellStyle name="BM Input 2 8 5" xfId="1857"/>
    <cellStyle name="BM Input 2 9" xfId="1858"/>
    <cellStyle name="BM Input 2 9 2" xfId="1859"/>
    <cellStyle name="BM Input 2 9 2 2" xfId="1860"/>
    <cellStyle name="BM Input 2 9 2 2 2" xfId="1861"/>
    <cellStyle name="BM Input 2 9 2 3" xfId="1862"/>
    <cellStyle name="BM Input 2 9 3" xfId="1863"/>
    <cellStyle name="BM Input 2 9 3 2" xfId="1864"/>
    <cellStyle name="BM Input 2 9 4" xfId="1865"/>
    <cellStyle name="BM Input 3" xfId="1866"/>
    <cellStyle name="BM Input 3 2" xfId="1867"/>
    <cellStyle name="BM Input 3 2 2" xfId="1868"/>
    <cellStyle name="BM Input 3 2 2 2" xfId="1869"/>
    <cellStyle name="BM Input 3 2 2 2 2" xfId="1870"/>
    <cellStyle name="BM Input 3 2 2 3" xfId="1871"/>
    <cellStyle name="BM Input 3 2 3" xfId="1872"/>
    <cellStyle name="BM Input 3 2 3 2" xfId="1873"/>
    <cellStyle name="BM Input 3 2 4" xfId="1874"/>
    <cellStyle name="BM Input 3 3" xfId="1875"/>
    <cellStyle name="BM Input 3 3 2" xfId="1876"/>
    <cellStyle name="BM Input 4" xfId="1877"/>
    <cellStyle name="BM Input 4 2" xfId="1878"/>
    <cellStyle name="BM Input 4 2 2" xfId="1879"/>
    <cellStyle name="BM Input 4 2 2 2" xfId="1880"/>
    <cellStyle name="BM Input 4 2 3" xfId="1881"/>
    <cellStyle name="BM Input 4 3" xfId="1882"/>
    <cellStyle name="BM Input 4 3 2" xfId="1883"/>
    <cellStyle name="BM Input 4 4" xfId="1884"/>
    <cellStyle name="BM Input 5" xfId="1885"/>
    <cellStyle name="BM Input 5 2" xfId="1886"/>
    <cellStyle name="BM Input 5 2 2" xfId="1887"/>
    <cellStyle name="BM Input 5 3" xfId="1888"/>
    <cellStyle name="BM Input 6" xfId="1889"/>
    <cellStyle name="BM Input 6 2" xfId="1890"/>
    <cellStyle name="BM Input 7" xfId="1891"/>
    <cellStyle name="BM Input External Link" xfId="1892"/>
    <cellStyle name="BM Input External Link 2" xfId="1893"/>
    <cellStyle name="BM Input External Link 2 2" xfId="1894"/>
    <cellStyle name="BM Input External Link 2 2 2" xfId="1895"/>
    <cellStyle name="BM Input External Link 2 2 2 2" xfId="1896"/>
    <cellStyle name="BM Input External Link 2 2 2 2 2" xfId="1897"/>
    <cellStyle name="BM Input External Link 2 2 2 3" xfId="1898"/>
    <cellStyle name="BM Input External Link 2 2 3" xfId="1899"/>
    <cellStyle name="BM Input External Link 2 2 3 2" xfId="1900"/>
    <cellStyle name="BM Input External Link 2 2 4" xfId="1901"/>
    <cellStyle name="BM Input External Link 2 3" xfId="1902"/>
    <cellStyle name="BM Input External Link 2 3 2" xfId="1903"/>
    <cellStyle name="BM Input External Link 3" xfId="1904"/>
    <cellStyle name="BM Input External Link 3 2" xfId="1905"/>
    <cellStyle name="BM Input External Link 3 2 2" xfId="1906"/>
    <cellStyle name="BM Input External Link 3 2 2 2" xfId="1907"/>
    <cellStyle name="BM Input External Link 3 2 3" xfId="1908"/>
    <cellStyle name="BM Input External Link 3 3" xfId="1909"/>
    <cellStyle name="BM Input External Link 3 3 2" xfId="1910"/>
    <cellStyle name="BM Input External Link 3 4" xfId="1911"/>
    <cellStyle name="BM Input External Link 4" xfId="1912"/>
    <cellStyle name="BM Input External Link 4 2" xfId="1913"/>
    <cellStyle name="BM Input External Link 4 2 2" xfId="1914"/>
    <cellStyle name="BM Input External Link 4 3" xfId="1915"/>
    <cellStyle name="BM Input External Link 5" xfId="1916"/>
    <cellStyle name="BM Input External Link 5 2" xfId="1917"/>
    <cellStyle name="BM Input External Link 6" xfId="1918"/>
    <cellStyle name="BM Input Modeller" xfId="1919"/>
    <cellStyle name="BM Input Modeller 2" xfId="1920"/>
    <cellStyle name="BM Input Modeller 2 2" xfId="1921"/>
    <cellStyle name="BM Input Modeller 2 2 2" xfId="1922"/>
    <cellStyle name="BM Input Modeller 2 2 2 2" xfId="1923"/>
    <cellStyle name="BM Input Modeller 2 2 2 2 2" xfId="1924"/>
    <cellStyle name="BM Input Modeller 2 2 2 3" xfId="1925"/>
    <cellStyle name="BM Input Modeller 2 2 3" xfId="1926"/>
    <cellStyle name="BM Input Modeller 2 2 3 2" xfId="1927"/>
    <cellStyle name="BM Input Modeller 2 2 4" xfId="1928"/>
    <cellStyle name="BM Input Modeller 2 3" xfId="1929"/>
    <cellStyle name="BM Input Modeller 2 3 2" xfId="1930"/>
    <cellStyle name="BM Input Modeller 3" xfId="1931"/>
    <cellStyle name="BM Input Modeller 3 2" xfId="1932"/>
    <cellStyle name="BM Input Modeller 3 2 2" xfId="1933"/>
    <cellStyle name="BM Input Modeller 3 2 2 2" xfId="1934"/>
    <cellStyle name="BM Input Modeller 3 2 3" xfId="1935"/>
    <cellStyle name="BM Input Modeller 3 3" xfId="1936"/>
    <cellStyle name="BM Input Modeller 3 3 2" xfId="1937"/>
    <cellStyle name="BM Input Modeller 3 4" xfId="1938"/>
    <cellStyle name="BM Input Modeller 4" xfId="1939"/>
    <cellStyle name="BM Input Modeller 4 2" xfId="1940"/>
    <cellStyle name="BM Input Modeller 4 2 2" xfId="1941"/>
    <cellStyle name="BM Input Modeller 4 3" xfId="1942"/>
    <cellStyle name="BM Input Modeller 5" xfId="1943"/>
    <cellStyle name="BM Input Modeller 5 2" xfId="1944"/>
    <cellStyle name="BM Input Modeller 6" xfId="1945"/>
    <cellStyle name="BM Input Static" xfId="1946"/>
    <cellStyle name="BM Input Static 2" xfId="1947"/>
    <cellStyle name="BM Input Static 2 2" xfId="1948"/>
    <cellStyle name="BM Input Static 2 2 2" xfId="1949"/>
    <cellStyle name="BM Input Static 2 2 2 2" xfId="1950"/>
    <cellStyle name="BM Input Static 2 2 2 2 2" xfId="1951"/>
    <cellStyle name="BM Input Static 2 2 2 3" xfId="1952"/>
    <cellStyle name="BM Input Static 2 2 3" xfId="1953"/>
    <cellStyle name="BM Input Static 2 2 3 2" xfId="1954"/>
    <cellStyle name="BM Input Static 2 2 4" xfId="1955"/>
    <cellStyle name="BM Input Static 2 3" xfId="1956"/>
    <cellStyle name="BM Input Static 2 3 2" xfId="1957"/>
    <cellStyle name="BM Input Static 3" xfId="1958"/>
    <cellStyle name="BM Input Static 3 2" xfId="1959"/>
    <cellStyle name="BM Input Static 3 2 2" xfId="1960"/>
    <cellStyle name="BM Input Static 3 2 2 2" xfId="1961"/>
    <cellStyle name="BM Input Static 3 2 3" xfId="1962"/>
    <cellStyle name="BM Input Static 3 3" xfId="1963"/>
    <cellStyle name="BM Input Static 3 3 2" xfId="1964"/>
    <cellStyle name="BM Input Static 3 4" xfId="1965"/>
    <cellStyle name="BM Input Static 4" xfId="1966"/>
    <cellStyle name="BM Input Static 4 2" xfId="1967"/>
    <cellStyle name="BM Input Static 4 2 2" xfId="1968"/>
    <cellStyle name="BM Input Static 4 3" xfId="1969"/>
    <cellStyle name="BM Input Static 5" xfId="1970"/>
    <cellStyle name="BM Input Static 5 2" xfId="1971"/>
    <cellStyle name="BM Input Static 6" xfId="1972"/>
    <cellStyle name="BM Label" xfId="1973"/>
    <cellStyle name="BM Label 2" xfId="1974"/>
    <cellStyle name="BM Label 3" xfId="1975"/>
    <cellStyle name="BM UF in Col E" xfId="1976"/>
    <cellStyle name="BM UF in Col E 2" xfId="1977"/>
    <cellStyle name="BM UF in Col E 2 2" xfId="1978"/>
    <cellStyle name="BM UF in Col E 2 2 2" xfId="1979"/>
    <cellStyle name="BM UF in Col E 2 2 2 2" xfId="1980"/>
    <cellStyle name="BM UF in Col E 2 2 2 2 2" xfId="1981"/>
    <cellStyle name="BM UF in Col E 2 2 2 3" xfId="1982"/>
    <cellStyle name="BM UF in Col E 2 2 3" xfId="1983"/>
    <cellStyle name="BM UF in Col E 2 2 3 2" xfId="1984"/>
    <cellStyle name="BM UF in Col E 2 2 4" xfId="1985"/>
    <cellStyle name="BM UF in Col E 2 3" xfId="1986"/>
    <cellStyle name="BM UF in Col E 2 3 2" xfId="1987"/>
    <cellStyle name="BM UF in Col E 3" xfId="1988"/>
    <cellStyle name="BM UF in Col E 3 2" xfId="1989"/>
    <cellStyle name="BM UF in Col E 3 2 2" xfId="1990"/>
    <cellStyle name="BM UF in Col E 3 2 2 2" xfId="1991"/>
    <cellStyle name="BM UF in Col E 3 2 3" xfId="1992"/>
    <cellStyle name="BM UF in Col E 3 3" xfId="1993"/>
    <cellStyle name="BM UF in Col E 3 3 2" xfId="1994"/>
    <cellStyle name="BM UF in Col E 3 4" xfId="1995"/>
    <cellStyle name="BM UF in Col E 4" xfId="1996"/>
    <cellStyle name="BM UF in Col E 4 2" xfId="1997"/>
    <cellStyle name="BM UF in Col E 4 2 2" xfId="1998"/>
    <cellStyle name="BM UF in Col E 4 3" xfId="1999"/>
    <cellStyle name="BM UF in Col E 5" xfId="2000"/>
    <cellStyle name="BM UF in Col E 5 2" xfId="2001"/>
    <cellStyle name="BM UF in Col E 6" xfId="2002"/>
    <cellStyle name="Bold" xfId="26935"/>
    <cellStyle name="Bottom bold border" xfId="7726"/>
    <cellStyle name="Bottom bold border 2" xfId="7727"/>
    <cellStyle name="Bottom bold border 2 2" xfId="7728"/>
    <cellStyle name="Bottom bold border 2 2 2" xfId="7729"/>
    <cellStyle name="Bottom bold border 2 3" xfId="7730"/>
    <cellStyle name="Bottom bold border 3" xfId="7731"/>
    <cellStyle name="Bottom bold border 3 2" xfId="7732"/>
    <cellStyle name="Bottom bold border 4" xfId="7733"/>
    <cellStyle name="Bottom single border" xfId="7734"/>
    <cellStyle name="Bottom single border 10" xfId="25171"/>
    <cellStyle name="Bottom single border 11" xfId="24773"/>
    <cellStyle name="Bottom single border 12" xfId="22643"/>
    <cellStyle name="Bottom single border 13" xfId="32479"/>
    <cellStyle name="Bottom single border 2" xfId="7735"/>
    <cellStyle name="Bottom single border 2 10" xfId="24774"/>
    <cellStyle name="Bottom single border 2 11" xfId="26223"/>
    <cellStyle name="Bottom single border 2 12" xfId="32478"/>
    <cellStyle name="Bottom single border 2 2" xfId="29070"/>
    <cellStyle name="Bottom single border 2 2 2" xfId="30484"/>
    <cellStyle name="Bottom single border 2 2 3" xfId="25819"/>
    <cellStyle name="Bottom single border 2 2 4" xfId="22947"/>
    <cellStyle name="Bottom single border 2 2 5" xfId="34040"/>
    <cellStyle name="Bottom single border 2 3" xfId="29371"/>
    <cellStyle name="Bottom single border 2 3 2" xfId="30499"/>
    <cellStyle name="Bottom single border 2 3 3" xfId="30542"/>
    <cellStyle name="Bottom single border 2 3 4" xfId="30680"/>
    <cellStyle name="Bottom single border 2 3 5" xfId="34360"/>
    <cellStyle name="Bottom single border 2 4" xfId="29188"/>
    <cellStyle name="Bottom single border 2 4 2" xfId="30492"/>
    <cellStyle name="Bottom single border 2 4 3" xfId="25834"/>
    <cellStyle name="Bottom single border 2 4 4" xfId="22808"/>
    <cellStyle name="Bottom single border 2 4 5" xfId="34188"/>
    <cellStyle name="Bottom single border 2 5" xfId="29314"/>
    <cellStyle name="Bottom single border 2 5 2" xfId="30496"/>
    <cellStyle name="Bottom single border 2 5 3" xfId="25860"/>
    <cellStyle name="Bottom single border 2 5 4" xfId="30627"/>
    <cellStyle name="Bottom single border 2 5 5" xfId="34307"/>
    <cellStyle name="Bottom single border 2 6" xfId="29670"/>
    <cellStyle name="Bottom single border 2 6 2" xfId="30530"/>
    <cellStyle name="Bottom single border 2 6 3" xfId="30578"/>
    <cellStyle name="Bottom single border 2 6 4" xfId="31022"/>
    <cellStyle name="Bottom single border 2 6 5" xfId="34701"/>
    <cellStyle name="Bottom single border 2 7" xfId="28928"/>
    <cellStyle name="Bottom single border 2 7 2" xfId="30467"/>
    <cellStyle name="Bottom single border 2 7 3" xfId="25800"/>
    <cellStyle name="Bottom single border 2 7 4" xfId="22526"/>
    <cellStyle name="Bottom single border 2 7 5" xfId="33903"/>
    <cellStyle name="Bottom single border 2 8" xfId="29251"/>
    <cellStyle name="Bottom single border 2 8 2" xfId="30495"/>
    <cellStyle name="Bottom single border 2 8 3" xfId="25847"/>
    <cellStyle name="Bottom single border 2 8 4" xfId="22752"/>
    <cellStyle name="Bottom single border 2 8 5" xfId="34247"/>
    <cellStyle name="Bottom single border 2 9" xfId="26101"/>
    <cellStyle name="Bottom single border 3" xfId="29069"/>
    <cellStyle name="Bottom single border 3 2" xfId="30483"/>
    <cellStyle name="Bottom single border 3 3" xfId="25818"/>
    <cellStyle name="Bottom single border 3 4" xfId="22948"/>
    <cellStyle name="Bottom single border 3 5" xfId="34039"/>
    <cellStyle name="Bottom single border 4" xfId="29372"/>
    <cellStyle name="Bottom single border 4 2" xfId="30500"/>
    <cellStyle name="Bottom single border 4 3" xfId="30543"/>
    <cellStyle name="Bottom single border 4 4" xfId="30681"/>
    <cellStyle name="Bottom single border 4 5" xfId="34361"/>
    <cellStyle name="Bottom single border 5" xfId="29187"/>
    <cellStyle name="Bottom single border 5 2" xfId="30491"/>
    <cellStyle name="Bottom single border 5 3" xfId="25833"/>
    <cellStyle name="Bottom single border 5 4" xfId="22809"/>
    <cellStyle name="Bottom single border 5 5" xfId="34187"/>
    <cellStyle name="Bottom single border 6" xfId="29315"/>
    <cellStyle name="Bottom single border 6 2" xfId="30497"/>
    <cellStyle name="Bottom single border 6 3" xfId="25861"/>
    <cellStyle name="Bottom single border 6 4" xfId="30628"/>
    <cellStyle name="Bottom single border 6 5" xfId="34308"/>
    <cellStyle name="Bottom single border 7" xfId="29669"/>
    <cellStyle name="Bottom single border 7 2" xfId="30529"/>
    <cellStyle name="Bottom single border 7 3" xfId="30577"/>
    <cellStyle name="Bottom single border 7 4" xfId="31021"/>
    <cellStyle name="Bottom single border 7 5" xfId="34700"/>
    <cellStyle name="Bottom single border 8" xfId="28929"/>
    <cellStyle name="Bottom single border 8 2" xfId="30468"/>
    <cellStyle name="Bottom single border 8 3" xfId="25801"/>
    <cellStyle name="Bottom single border 8 4" xfId="23066"/>
    <cellStyle name="Bottom single border 8 5" xfId="33904"/>
    <cellStyle name="Bottom single border 9" xfId="29250"/>
    <cellStyle name="Bottom single border 9 2" xfId="30494"/>
    <cellStyle name="Bottom single border 9 3" xfId="25846"/>
    <cellStyle name="Bottom single border 9 4" xfId="22753"/>
    <cellStyle name="Bottom single border 9 5" xfId="34246"/>
    <cellStyle name="Branch" xfId="7736"/>
    <cellStyle name="Brand Default" xfId="2003"/>
    <cellStyle name="Bridge " xfId="7737"/>
    <cellStyle name="Bridge  2" xfId="7738"/>
    <cellStyle name="Bridge loan reclass - Non Bank[1FEBFD8631DD73373FF20080B76DE040]0c1" xfId="7739"/>
    <cellStyle name="Bridge loan reclass - Non Bank[1FEBFD8631DD73373FF20080B76DE040]0c10" xfId="7740"/>
    <cellStyle name="Bridge loan reclass - Non Bank[1FEBFD8631DD73373FF20080B76DE040]0c12" xfId="7741"/>
    <cellStyle name="Bridge loan reclass - Non Bank[1FEBFD8631DD73373FF20080B76DE040]0c14" xfId="7742"/>
    <cellStyle name="Bridge loan reclass - Non Bank[1FEBFD8631DD73373FF20080B76DE040]0c2" xfId="7743"/>
    <cellStyle name="Bridge loan reclass - Non Bank[1FEBFD8631DD73373FF20080B76DE040]0c3" xfId="7744"/>
    <cellStyle name="Bridge loan reclass - Non Bank[1FEBFD8631DD73373FF20080B76DE040]0c6" xfId="7745"/>
    <cellStyle name="Bridge loan reclass - Non Bank[1FEBFD8631DD73373FF20080B76DE040]0c7" xfId="7746"/>
    <cellStyle name="Bridge loan reclass[4F36ED4B4E0CA7BC4DD797B650B2EED3](Period 2 - May, 2008          , AUD:Australian Dollar             )0c1" xfId="7747"/>
    <cellStyle name="Bridge loan reclass[4F36ED4B4E0CA7BC4DD797B650B2EED3](Period 2 - May, 2008          , AUD:Australian Dollar             )0c1 10" xfId="30252"/>
    <cellStyle name="Bridge loan reclass[4F36ED4B4E0CA7BC4DD797B650B2EED3](Period 2 - May, 2008          , AUD:Australian Dollar             )0c1 11" xfId="26074"/>
    <cellStyle name="Bridge loan reclass[4F36ED4B4E0CA7BC4DD797B650B2EED3](Period 2 - May, 2008          , AUD:Australian Dollar             )0c1 12" xfId="32029"/>
    <cellStyle name="Bridge loan reclass[4F36ED4B4E0CA7BC4DD797B650B2EED3](Period 2 - May, 2008          , AUD:Australian Dollar             )0c1 13" xfId="32477"/>
    <cellStyle name="Bridge loan reclass[4F36ED4B4E0CA7BC4DD797B650B2EED3](Period 2 - May, 2008          , AUD:Australian Dollar             )0c1 2" xfId="29071"/>
    <cellStyle name="Bridge loan reclass[4F36ED4B4E0CA7BC4DD797B650B2EED3](Period 2 - May, 2008          , AUD:Australian Dollar             )0c1 2 2" xfId="25820"/>
    <cellStyle name="Bridge loan reclass[4F36ED4B4E0CA7BC4DD797B650B2EED3](Period 2 - May, 2008          , AUD:Australian Dollar             )0c1 2 3" xfId="22946"/>
    <cellStyle name="Bridge loan reclass[4F36ED4B4E0CA7BC4DD797B650B2EED3](Period 2 - May, 2008          , AUD:Australian Dollar             )0c1 2 4" xfId="33065"/>
    <cellStyle name="Bridge loan reclass[4F36ED4B4E0CA7BC4DD797B650B2EED3](Period 2 - May, 2008          , AUD:Australian Dollar             )0c1 2 5" xfId="34041"/>
    <cellStyle name="Bridge loan reclass[4F36ED4B4E0CA7BC4DD797B650B2EED3](Period 2 - May, 2008          , AUD:Australian Dollar             )0c1 3" xfId="29370"/>
    <cellStyle name="Bridge loan reclass[4F36ED4B4E0CA7BC4DD797B650B2EED3](Period 2 - May, 2008          , AUD:Australian Dollar             )0c1 3 2" xfId="30541"/>
    <cellStyle name="Bridge loan reclass[4F36ED4B4E0CA7BC4DD797B650B2EED3](Period 2 - May, 2008          , AUD:Australian Dollar             )0c1 3 3" xfId="30679"/>
    <cellStyle name="Bridge loan reclass[4F36ED4B4E0CA7BC4DD797B650B2EED3](Period 2 - May, 2008          , AUD:Australian Dollar             )0c1 3 4" xfId="33374"/>
    <cellStyle name="Bridge loan reclass[4F36ED4B4E0CA7BC4DD797B650B2EED3](Period 2 - May, 2008          , AUD:Australian Dollar             )0c1 3 5" xfId="34359"/>
    <cellStyle name="Bridge loan reclass[4F36ED4B4E0CA7BC4DD797B650B2EED3](Period 2 - May, 2008          , AUD:Australian Dollar             )0c1 4" xfId="29189"/>
    <cellStyle name="Bridge loan reclass[4F36ED4B4E0CA7BC4DD797B650B2EED3](Period 2 - May, 2008          , AUD:Australian Dollar             )0c1 4 2" xfId="25835"/>
    <cellStyle name="Bridge loan reclass[4F36ED4B4E0CA7BC4DD797B650B2EED3](Period 2 - May, 2008          , AUD:Australian Dollar             )0c1 4 3" xfId="22807"/>
    <cellStyle name="Bridge loan reclass[4F36ED4B4E0CA7BC4DD797B650B2EED3](Period 2 - May, 2008          , AUD:Australian Dollar             )0c1 4 4" xfId="33208"/>
    <cellStyle name="Bridge loan reclass[4F36ED4B4E0CA7BC4DD797B650B2EED3](Period 2 - May, 2008          , AUD:Australian Dollar             )0c1 4 5" xfId="34189"/>
    <cellStyle name="Bridge loan reclass[4F36ED4B4E0CA7BC4DD797B650B2EED3](Period 2 - May, 2008          , AUD:Australian Dollar             )0c1 5" xfId="29313"/>
    <cellStyle name="Bridge loan reclass[4F36ED4B4E0CA7BC4DD797B650B2EED3](Period 2 - May, 2008          , AUD:Australian Dollar             )0c1 5 2" xfId="25859"/>
    <cellStyle name="Bridge loan reclass[4F36ED4B4E0CA7BC4DD797B650B2EED3](Period 2 - May, 2008          , AUD:Australian Dollar             )0c1 5 3" xfId="30626"/>
    <cellStyle name="Bridge loan reclass[4F36ED4B4E0CA7BC4DD797B650B2EED3](Period 2 - May, 2008          , AUD:Australian Dollar             )0c1 5 4" xfId="33323"/>
    <cellStyle name="Bridge loan reclass[4F36ED4B4E0CA7BC4DD797B650B2EED3](Period 2 - May, 2008          , AUD:Australian Dollar             )0c1 5 5" xfId="34306"/>
    <cellStyle name="Bridge loan reclass[4F36ED4B4E0CA7BC4DD797B650B2EED3](Period 2 - May, 2008          , AUD:Australian Dollar             )0c1 6" xfId="29671"/>
    <cellStyle name="Bridge loan reclass[4F36ED4B4E0CA7BC4DD797B650B2EED3](Period 2 - May, 2008          , AUD:Australian Dollar             )0c1 6 2" xfId="30579"/>
    <cellStyle name="Bridge loan reclass[4F36ED4B4E0CA7BC4DD797B650B2EED3](Period 2 - May, 2008          , AUD:Australian Dollar             )0c1 6 3" xfId="31023"/>
    <cellStyle name="Bridge loan reclass[4F36ED4B4E0CA7BC4DD797B650B2EED3](Period 2 - May, 2008          , AUD:Australian Dollar             )0c1 6 4" xfId="33703"/>
    <cellStyle name="Bridge loan reclass[4F36ED4B4E0CA7BC4DD797B650B2EED3](Period 2 - May, 2008          , AUD:Australian Dollar             )0c1 6 5" xfId="34702"/>
    <cellStyle name="Bridge loan reclass[4F36ED4B4E0CA7BC4DD797B650B2EED3](Period 2 - May, 2008          , AUD:Australian Dollar             )0c1 7" xfId="29623"/>
    <cellStyle name="Bridge loan reclass[4F36ED4B4E0CA7BC4DD797B650B2EED3](Period 2 - May, 2008          , AUD:Australian Dollar             )0c1 7 2" xfId="30575"/>
    <cellStyle name="Bridge loan reclass[4F36ED4B4E0CA7BC4DD797B650B2EED3](Period 2 - May, 2008          , AUD:Australian Dollar             )0c1 7 3" xfId="30977"/>
    <cellStyle name="Bridge loan reclass[4F36ED4B4E0CA7BC4DD797B650B2EED3](Period 2 - May, 2008          , AUD:Australian Dollar             )0c1 7 4" xfId="33659"/>
    <cellStyle name="Bridge loan reclass[4F36ED4B4E0CA7BC4DD797B650B2EED3](Period 2 - May, 2008          , AUD:Australian Dollar             )0c1 7 5" xfId="34656"/>
    <cellStyle name="Bridge loan reclass[4F36ED4B4E0CA7BC4DD797B650B2EED3](Period 2 - May, 2008          , AUD:Australian Dollar             )0c1 8" xfId="28970"/>
    <cellStyle name="Bridge loan reclass[4F36ED4B4E0CA7BC4DD797B650B2EED3](Period 2 - May, 2008          , AUD:Australian Dollar             )0c1 8 2" xfId="25803"/>
    <cellStyle name="Bridge loan reclass[4F36ED4B4E0CA7BC4DD797B650B2EED3](Period 2 - May, 2008          , AUD:Australian Dollar             )0c1 8 3" xfId="23034"/>
    <cellStyle name="Bridge loan reclass[4F36ED4B4E0CA7BC4DD797B650B2EED3](Period 2 - May, 2008          , AUD:Australian Dollar             )0c1 8 4" xfId="32973"/>
    <cellStyle name="Bridge loan reclass[4F36ED4B4E0CA7BC4DD797B650B2EED3](Period 2 - May, 2008          , AUD:Australian Dollar             )0c1 8 5" xfId="33943"/>
    <cellStyle name="Bridge loan reclass[4F36ED4B4E0CA7BC4DD797B650B2EED3](Period 2 - May, 2008          , AUD:Australian Dollar             )0c1 9" xfId="24724"/>
    <cellStyle name="Bridge loan reclass[4F36ED4B4E0CA7BC4DD797B650B2EED3](Period 2 - May, 2008          , AUD:Australian Dollar             )0c10" xfId="7748"/>
    <cellStyle name="Bridge loan reclass[4F36ED4B4E0CA7BC4DD797B650B2EED3](Period 2 - May, 2008          , AUD:Australian Dollar             )0c12" xfId="7749"/>
    <cellStyle name="Bridge loan reclass[4F36ED4B4E0CA7BC4DD797B650B2EED3](Period 2 - May, 2008          , AUD:Australian Dollar             )0c14" xfId="7750"/>
    <cellStyle name="Bridge loan reclass[4F36ED4B4E0CA7BC4DD797B650B2EED3](Period 2 - May, 2008          , AUD:Australian Dollar             )0c14 10" xfId="24775"/>
    <cellStyle name="Bridge loan reclass[4F36ED4B4E0CA7BC4DD797B650B2EED3](Period 2 - May, 2008          , AUD:Australian Dollar             )0c14 11" xfId="25162"/>
    <cellStyle name="Bridge loan reclass[4F36ED4B4E0CA7BC4DD797B650B2EED3](Period 2 - May, 2008          , AUD:Australian Dollar             )0c14 12" xfId="32030"/>
    <cellStyle name="Bridge loan reclass[4F36ED4B4E0CA7BC4DD797B650B2EED3](Period 2 - May, 2008          , AUD:Australian Dollar             )0c14 13" xfId="32476"/>
    <cellStyle name="Bridge loan reclass[4F36ED4B4E0CA7BC4DD797B650B2EED3](Period 2 - May, 2008          , AUD:Australian Dollar             )0c14 2" xfId="29072"/>
    <cellStyle name="Bridge loan reclass[4F36ED4B4E0CA7BC4DD797B650B2EED3](Period 2 - May, 2008          , AUD:Australian Dollar             )0c14 2 2" xfId="25821"/>
    <cellStyle name="Bridge loan reclass[4F36ED4B4E0CA7BC4DD797B650B2EED3](Period 2 - May, 2008          , AUD:Australian Dollar             )0c14 2 3" xfId="22945"/>
    <cellStyle name="Bridge loan reclass[4F36ED4B4E0CA7BC4DD797B650B2EED3](Period 2 - May, 2008          , AUD:Australian Dollar             )0c14 2 4" xfId="33066"/>
    <cellStyle name="Bridge loan reclass[4F36ED4B4E0CA7BC4DD797B650B2EED3](Period 2 - May, 2008          , AUD:Australian Dollar             )0c14 2 5" xfId="34042"/>
    <cellStyle name="Bridge loan reclass[4F36ED4B4E0CA7BC4DD797B650B2EED3](Period 2 - May, 2008          , AUD:Australian Dollar             )0c14 3" xfId="29369"/>
    <cellStyle name="Bridge loan reclass[4F36ED4B4E0CA7BC4DD797B650B2EED3](Period 2 - May, 2008          , AUD:Australian Dollar             )0c14 3 2" xfId="30540"/>
    <cellStyle name="Bridge loan reclass[4F36ED4B4E0CA7BC4DD797B650B2EED3](Period 2 - May, 2008          , AUD:Australian Dollar             )0c14 3 3" xfId="30678"/>
    <cellStyle name="Bridge loan reclass[4F36ED4B4E0CA7BC4DD797B650B2EED3](Period 2 - May, 2008          , AUD:Australian Dollar             )0c14 3 4" xfId="33373"/>
    <cellStyle name="Bridge loan reclass[4F36ED4B4E0CA7BC4DD797B650B2EED3](Period 2 - May, 2008          , AUD:Australian Dollar             )0c14 3 5" xfId="34358"/>
    <cellStyle name="Bridge loan reclass[4F36ED4B4E0CA7BC4DD797B650B2EED3](Period 2 - May, 2008          , AUD:Australian Dollar             )0c14 4" xfId="28837"/>
    <cellStyle name="Bridge loan reclass[4F36ED4B4E0CA7BC4DD797B650B2EED3](Period 2 - May, 2008          , AUD:Australian Dollar             )0c14 4 2" xfId="25797"/>
    <cellStyle name="Bridge loan reclass[4F36ED4B4E0CA7BC4DD797B650B2EED3](Period 2 - May, 2008          , AUD:Australian Dollar             )0c14 4 3" xfId="23143"/>
    <cellStyle name="Bridge loan reclass[4F36ED4B4E0CA7BC4DD797B650B2EED3](Period 2 - May, 2008          , AUD:Australian Dollar             )0c14 4 4" xfId="32845"/>
    <cellStyle name="Bridge loan reclass[4F36ED4B4E0CA7BC4DD797B650B2EED3](Period 2 - May, 2008          , AUD:Australian Dollar             )0c14 4 5" xfId="31227"/>
    <cellStyle name="Bridge loan reclass[4F36ED4B4E0CA7BC4DD797B650B2EED3](Period 2 - May, 2008          , AUD:Australian Dollar             )0c14 5" xfId="29561"/>
    <cellStyle name="Bridge loan reclass[4F36ED4B4E0CA7BC4DD797B650B2EED3](Period 2 - May, 2008          , AUD:Australian Dollar             )0c14 5 2" xfId="30556"/>
    <cellStyle name="Bridge loan reclass[4F36ED4B4E0CA7BC4DD797B650B2EED3](Period 2 - May, 2008          , AUD:Australian Dollar             )0c14 5 3" xfId="30867"/>
    <cellStyle name="Bridge loan reclass[4F36ED4B4E0CA7BC4DD797B650B2EED3](Period 2 - May, 2008          , AUD:Australian Dollar             )0c14 5 4" xfId="33557"/>
    <cellStyle name="Bridge loan reclass[4F36ED4B4E0CA7BC4DD797B650B2EED3](Period 2 - May, 2008          , AUD:Australian Dollar             )0c14 5 5" xfId="34546"/>
    <cellStyle name="Bridge loan reclass[4F36ED4B4E0CA7BC4DD797B650B2EED3](Period 2 - May, 2008          , AUD:Australian Dollar             )0c14 6" xfId="29036"/>
    <cellStyle name="Bridge loan reclass[4F36ED4B4E0CA7BC4DD797B650B2EED3](Period 2 - May, 2008          , AUD:Australian Dollar             )0c14 6 2" xfId="25815"/>
    <cellStyle name="Bridge loan reclass[4F36ED4B4E0CA7BC4DD797B650B2EED3](Period 2 - May, 2008          , AUD:Australian Dollar             )0c14 6 3" xfId="22981"/>
    <cellStyle name="Bridge loan reclass[4F36ED4B4E0CA7BC4DD797B650B2EED3](Period 2 - May, 2008          , AUD:Australian Dollar             )0c14 6 4" xfId="33033"/>
    <cellStyle name="Bridge loan reclass[4F36ED4B4E0CA7BC4DD797B650B2EED3](Period 2 - May, 2008          , AUD:Australian Dollar             )0c14 6 5" xfId="34006"/>
    <cellStyle name="Bridge loan reclass[4F36ED4B4E0CA7BC4DD797B650B2EED3](Period 2 - May, 2008          , AUD:Australian Dollar             )0c14 7" xfId="29402"/>
    <cellStyle name="Bridge loan reclass[4F36ED4B4E0CA7BC4DD797B650B2EED3](Period 2 - May, 2008          , AUD:Australian Dollar             )0c14 7 2" xfId="30545"/>
    <cellStyle name="Bridge loan reclass[4F36ED4B4E0CA7BC4DD797B650B2EED3](Period 2 - May, 2008          , AUD:Australian Dollar             )0c14 7 3" xfId="30712"/>
    <cellStyle name="Bridge loan reclass[4F36ED4B4E0CA7BC4DD797B650B2EED3](Period 2 - May, 2008          , AUD:Australian Dollar             )0c14 7 4" xfId="33405"/>
    <cellStyle name="Bridge loan reclass[4F36ED4B4E0CA7BC4DD797B650B2EED3](Period 2 - May, 2008          , AUD:Australian Dollar             )0c14 7 5" xfId="34392"/>
    <cellStyle name="Bridge loan reclass[4F36ED4B4E0CA7BC4DD797B650B2EED3](Period 2 - May, 2008          , AUD:Australian Dollar             )0c14 8" xfId="29717"/>
    <cellStyle name="Bridge loan reclass[4F36ED4B4E0CA7BC4DD797B650B2EED3](Period 2 - May, 2008          , AUD:Australian Dollar             )0c14 8 2" xfId="30582"/>
    <cellStyle name="Bridge loan reclass[4F36ED4B4E0CA7BC4DD797B650B2EED3](Period 2 - May, 2008          , AUD:Australian Dollar             )0c14 8 3" xfId="31068"/>
    <cellStyle name="Bridge loan reclass[4F36ED4B4E0CA7BC4DD797B650B2EED3](Period 2 - May, 2008          , AUD:Australian Dollar             )0c14 8 4" xfId="33748"/>
    <cellStyle name="Bridge loan reclass[4F36ED4B4E0CA7BC4DD797B650B2EED3](Period 2 - May, 2008          , AUD:Australian Dollar             )0c14 8 5" xfId="34747"/>
    <cellStyle name="Bridge loan reclass[4F36ED4B4E0CA7BC4DD797B650B2EED3](Period 2 - May, 2008          , AUD:Australian Dollar             )0c14 9" xfId="24725"/>
    <cellStyle name="Bridge loan reclass[4F36ED4B4E0CA7BC4DD797B650B2EED3](Period 2 - May, 2008          , AUD:Australian Dollar             )0c2" xfId="7751"/>
    <cellStyle name="Bridge loan reclass[4F36ED4B4E0CA7BC4DD797B650B2EED3](Period 2 - May, 2008          , AUD:Australian Dollar             )0c3" xfId="7752"/>
    <cellStyle name="Bridge loan reclass[4F36ED4B4E0CA7BC4DD797B650B2EED3](Period 2 - May, 2008          , AUD:Australian Dollar             )0c3 10" xfId="24776"/>
    <cellStyle name="Bridge loan reclass[4F36ED4B4E0CA7BC4DD797B650B2EED3](Period 2 - May, 2008          , AUD:Australian Dollar             )0c3 11" xfId="25161"/>
    <cellStyle name="Bridge loan reclass[4F36ED4B4E0CA7BC4DD797B650B2EED3](Period 2 - May, 2008          , AUD:Australian Dollar             )0c3 12" xfId="32031"/>
    <cellStyle name="Bridge loan reclass[4F36ED4B4E0CA7BC4DD797B650B2EED3](Period 2 - May, 2008          , AUD:Australian Dollar             )0c3 13" xfId="32475"/>
    <cellStyle name="Bridge loan reclass[4F36ED4B4E0CA7BC4DD797B650B2EED3](Period 2 - May, 2008          , AUD:Australian Dollar             )0c3 2" xfId="29073"/>
    <cellStyle name="Bridge loan reclass[4F36ED4B4E0CA7BC4DD797B650B2EED3](Period 2 - May, 2008          , AUD:Australian Dollar             )0c3 2 2" xfId="25822"/>
    <cellStyle name="Bridge loan reclass[4F36ED4B4E0CA7BC4DD797B650B2EED3](Period 2 - May, 2008          , AUD:Australian Dollar             )0c3 2 3" xfId="22944"/>
    <cellStyle name="Bridge loan reclass[4F36ED4B4E0CA7BC4DD797B650B2EED3](Period 2 - May, 2008          , AUD:Australian Dollar             )0c3 2 4" xfId="33067"/>
    <cellStyle name="Bridge loan reclass[4F36ED4B4E0CA7BC4DD797B650B2EED3](Period 2 - May, 2008          , AUD:Australian Dollar             )0c3 2 5" xfId="34043"/>
    <cellStyle name="Bridge loan reclass[4F36ED4B4E0CA7BC4DD797B650B2EED3](Period 2 - May, 2008          , AUD:Australian Dollar             )0c3 3" xfId="29368"/>
    <cellStyle name="Bridge loan reclass[4F36ED4B4E0CA7BC4DD797B650B2EED3](Period 2 - May, 2008          , AUD:Australian Dollar             )0c3 3 2" xfId="30539"/>
    <cellStyle name="Bridge loan reclass[4F36ED4B4E0CA7BC4DD797B650B2EED3](Period 2 - May, 2008          , AUD:Australian Dollar             )0c3 3 3" xfId="30677"/>
    <cellStyle name="Bridge loan reclass[4F36ED4B4E0CA7BC4DD797B650B2EED3](Period 2 - May, 2008          , AUD:Australian Dollar             )0c3 3 4" xfId="33372"/>
    <cellStyle name="Bridge loan reclass[4F36ED4B4E0CA7BC4DD797B650B2EED3](Period 2 - May, 2008          , AUD:Australian Dollar             )0c3 3 5" xfId="34357"/>
    <cellStyle name="Bridge loan reclass[4F36ED4B4E0CA7BC4DD797B650B2EED3](Period 2 - May, 2008          , AUD:Australian Dollar             )0c3 4" xfId="29190"/>
    <cellStyle name="Bridge loan reclass[4F36ED4B4E0CA7BC4DD797B650B2EED3](Period 2 - May, 2008          , AUD:Australian Dollar             )0c3 4 2" xfId="25836"/>
    <cellStyle name="Bridge loan reclass[4F36ED4B4E0CA7BC4DD797B650B2EED3](Period 2 - May, 2008          , AUD:Australian Dollar             )0c3 4 3" xfId="22806"/>
    <cellStyle name="Bridge loan reclass[4F36ED4B4E0CA7BC4DD797B650B2EED3](Period 2 - May, 2008          , AUD:Australian Dollar             )0c3 4 4" xfId="33209"/>
    <cellStyle name="Bridge loan reclass[4F36ED4B4E0CA7BC4DD797B650B2EED3](Period 2 - May, 2008          , AUD:Australian Dollar             )0c3 4 5" xfId="34190"/>
    <cellStyle name="Bridge loan reclass[4F36ED4B4E0CA7BC4DD797B650B2EED3](Period 2 - May, 2008          , AUD:Australian Dollar             )0c3 5" xfId="29312"/>
    <cellStyle name="Bridge loan reclass[4F36ED4B4E0CA7BC4DD797B650B2EED3](Period 2 - May, 2008          , AUD:Australian Dollar             )0c3 5 2" xfId="25858"/>
    <cellStyle name="Bridge loan reclass[4F36ED4B4E0CA7BC4DD797B650B2EED3](Period 2 - May, 2008          , AUD:Australian Dollar             )0c3 5 3" xfId="30625"/>
    <cellStyle name="Bridge loan reclass[4F36ED4B4E0CA7BC4DD797B650B2EED3](Period 2 - May, 2008          , AUD:Australian Dollar             )0c3 5 4" xfId="33322"/>
    <cellStyle name="Bridge loan reclass[4F36ED4B4E0CA7BC4DD797B650B2EED3](Period 2 - May, 2008          , AUD:Australian Dollar             )0c3 5 5" xfId="34305"/>
    <cellStyle name="Bridge loan reclass[4F36ED4B4E0CA7BC4DD797B650B2EED3](Period 2 - May, 2008          , AUD:Australian Dollar             )0c3 6" xfId="29672"/>
    <cellStyle name="Bridge loan reclass[4F36ED4B4E0CA7BC4DD797B650B2EED3](Period 2 - May, 2008          , AUD:Australian Dollar             )0c3 6 2" xfId="30580"/>
    <cellStyle name="Bridge loan reclass[4F36ED4B4E0CA7BC4DD797B650B2EED3](Period 2 - May, 2008          , AUD:Australian Dollar             )0c3 6 3" xfId="31024"/>
    <cellStyle name="Bridge loan reclass[4F36ED4B4E0CA7BC4DD797B650B2EED3](Period 2 - May, 2008          , AUD:Australian Dollar             )0c3 6 4" xfId="33704"/>
    <cellStyle name="Bridge loan reclass[4F36ED4B4E0CA7BC4DD797B650B2EED3](Period 2 - May, 2008          , AUD:Australian Dollar             )0c3 6 5" xfId="34703"/>
    <cellStyle name="Bridge loan reclass[4F36ED4B4E0CA7BC4DD797B650B2EED3](Period 2 - May, 2008          , AUD:Australian Dollar             )0c3 7" xfId="29622"/>
    <cellStyle name="Bridge loan reclass[4F36ED4B4E0CA7BC4DD797B650B2EED3](Period 2 - May, 2008          , AUD:Australian Dollar             )0c3 7 2" xfId="30574"/>
    <cellStyle name="Bridge loan reclass[4F36ED4B4E0CA7BC4DD797B650B2EED3](Period 2 - May, 2008          , AUD:Australian Dollar             )0c3 7 3" xfId="30976"/>
    <cellStyle name="Bridge loan reclass[4F36ED4B4E0CA7BC4DD797B650B2EED3](Period 2 - May, 2008          , AUD:Australian Dollar             )0c3 7 4" xfId="33658"/>
    <cellStyle name="Bridge loan reclass[4F36ED4B4E0CA7BC4DD797B650B2EED3](Period 2 - May, 2008          , AUD:Australian Dollar             )0c3 7 5" xfId="34655"/>
    <cellStyle name="Bridge loan reclass[4F36ED4B4E0CA7BC4DD797B650B2EED3](Period 2 - May, 2008          , AUD:Australian Dollar             )0c3 8" xfId="29492"/>
    <cellStyle name="Bridge loan reclass[4F36ED4B4E0CA7BC4DD797B650B2EED3](Period 2 - May, 2008          , AUD:Australian Dollar             )0c3 8 2" xfId="30553"/>
    <cellStyle name="Bridge loan reclass[4F36ED4B4E0CA7BC4DD797B650B2EED3](Period 2 - May, 2008          , AUD:Australian Dollar             )0c3 8 3" xfId="30798"/>
    <cellStyle name="Bridge loan reclass[4F36ED4B4E0CA7BC4DD797B650B2EED3](Period 2 - May, 2008          , AUD:Australian Dollar             )0c3 8 4" xfId="33489"/>
    <cellStyle name="Bridge loan reclass[4F36ED4B4E0CA7BC4DD797B650B2EED3](Period 2 - May, 2008          , AUD:Australian Dollar             )0c3 8 5" xfId="34478"/>
    <cellStyle name="Bridge loan reclass[4F36ED4B4E0CA7BC4DD797B650B2EED3](Period 2 - May, 2008          , AUD:Australian Dollar             )0c3 9" xfId="24726"/>
    <cellStyle name="Bridge loan reclass[4F36ED4B4E0CA7BC4DD797B650B2EED3](Period 2 - May, 2008          , AUD:Australian Dollar             )0c6" xfId="7753"/>
    <cellStyle name="Bridge loan reclass[4F36ED4B4E0CA7BC4DD797B650B2EED3](Period 2 - May, 2008          , AUD:Australian Dollar             )0c7" xfId="7754"/>
    <cellStyle name="Bridge loan reclass[4F36ED4B4E0CA7BC4DD797B650B2EED3](Period 4 - July, 2008         , AUD:Australian Dollar             )0c1" xfId="7755"/>
    <cellStyle name="Bridge loan reclass[4F36ED4B4E0CA7BC4DD797B650B2EED3](Period 4 - July, 2008         , AUD:Australian Dollar             )0c1 10" xfId="24777"/>
    <cellStyle name="Bridge loan reclass[4F36ED4B4E0CA7BC4DD797B650B2EED3](Period 4 - July, 2008         , AUD:Australian Dollar             )0c1 11" xfId="30364"/>
    <cellStyle name="Bridge loan reclass[4F36ED4B4E0CA7BC4DD797B650B2EED3](Period 4 - July, 2008         , AUD:Australian Dollar             )0c1 12" xfId="32032"/>
    <cellStyle name="Bridge loan reclass[4F36ED4B4E0CA7BC4DD797B650B2EED3](Period 4 - July, 2008         , AUD:Australian Dollar             )0c1 13" xfId="32474"/>
    <cellStyle name="Bridge loan reclass[4F36ED4B4E0CA7BC4DD797B650B2EED3](Period 4 - July, 2008         , AUD:Australian Dollar             )0c1 2" xfId="29074"/>
    <cellStyle name="Bridge loan reclass[4F36ED4B4E0CA7BC4DD797B650B2EED3](Period 4 - July, 2008         , AUD:Australian Dollar             )0c1 2 2" xfId="25823"/>
    <cellStyle name="Bridge loan reclass[4F36ED4B4E0CA7BC4DD797B650B2EED3](Period 4 - July, 2008         , AUD:Australian Dollar             )0c1 2 3" xfId="22943"/>
    <cellStyle name="Bridge loan reclass[4F36ED4B4E0CA7BC4DD797B650B2EED3](Period 4 - July, 2008         , AUD:Australian Dollar             )0c1 2 4" xfId="33068"/>
    <cellStyle name="Bridge loan reclass[4F36ED4B4E0CA7BC4DD797B650B2EED3](Period 4 - July, 2008         , AUD:Australian Dollar             )0c1 2 5" xfId="34044"/>
    <cellStyle name="Bridge loan reclass[4F36ED4B4E0CA7BC4DD797B650B2EED3](Period 4 - July, 2008         , AUD:Australian Dollar             )0c1 3" xfId="29367"/>
    <cellStyle name="Bridge loan reclass[4F36ED4B4E0CA7BC4DD797B650B2EED3](Period 4 - July, 2008         , AUD:Australian Dollar             )0c1 3 2" xfId="30538"/>
    <cellStyle name="Bridge loan reclass[4F36ED4B4E0CA7BC4DD797B650B2EED3](Period 4 - July, 2008         , AUD:Australian Dollar             )0c1 3 3" xfId="30676"/>
    <cellStyle name="Bridge loan reclass[4F36ED4B4E0CA7BC4DD797B650B2EED3](Period 4 - July, 2008         , AUD:Australian Dollar             )0c1 3 4" xfId="33371"/>
    <cellStyle name="Bridge loan reclass[4F36ED4B4E0CA7BC4DD797B650B2EED3](Period 4 - July, 2008         , AUD:Australian Dollar             )0c1 3 5" xfId="34356"/>
    <cellStyle name="Bridge loan reclass[4F36ED4B4E0CA7BC4DD797B650B2EED3](Period 4 - July, 2008         , AUD:Australian Dollar             )0c1 4" xfId="29663"/>
    <cellStyle name="Bridge loan reclass[4F36ED4B4E0CA7BC4DD797B650B2EED3](Period 4 - July, 2008         , AUD:Australian Dollar             )0c1 4 2" xfId="30576"/>
    <cellStyle name="Bridge loan reclass[4F36ED4B4E0CA7BC4DD797B650B2EED3](Period 4 - July, 2008         , AUD:Australian Dollar             )0c1 4 3" xfId="31016"/>
    <cellStyle name="Bridge loan reclass[4F36ED4B4E0CA7BC4DD797B650B2EED3](Period 4 - July, 2008         , AUD:Australian Dollar             )0c1 4 4" xfId="33698"/>
    <cellStyle name="Bridge loan reclass[4F36ED4B4E0CA7BC4DD797B650B2EED3](Period 4 - July, 2008         , AUD:Australian Dollar             )0c1 4 5" xfId="34695"/>
    <cellStyle name="Bridge loan reclass[4F36ED4B4E0CA7BC4DD797B650B2EED3](Period 4 - July, 2008         , AUD:Australian Dollar             )0c1 5" xfId="28934"/>
    <cellStyle name="Bridge loan reclass[4F36ED4B4E0CA7BC4DD797B650B2EED3](Period 4 - July, 2008         , AUD:Australian Dollar             )0c1 5 2" xfId="25802"/>
    <cellStyle name="Bridge loan reclass[4F36ED4B4E0CA7BC4DD797B650B2EED3](Period 4 - July, 2008         , AUD:Australian Dollar             )0c1 5 3" xfId="26051"/>
    <cellStyle name="Bridge loan reclass[4F36ED4B4E0CA7BC4DD797B650B2EED3](Period 4 - July, 2008         , AUD:Australian Dollar             )0c1 5 4" xfId="32937"/>
    <cellStyle name="Bridge loan reclass[4F36ED4B4E0CA7BC4DD797B650B2EED3](Period 4 - July, 2008         , AUD:Australian Dollar             )0c1 5 5" xfId="33907"/>
    <cellStyle name="Bridge loan reclass[4F36ED4B4E0CA7BC4DD797B650B2EED3](Period 4 - July, 2008         , AUD:Australian Dollar             )0c1 6" xfId="29491"/>
    <cellStyle name="Bridge loan reclass[4F36ED4B4E0CA7BC4DD797B650B2EED3](Period 4 - July, 2008         , AUD:Australian Dollar             )0c1 6 2" xfId="30552"/>
    <cellStyle name="Bridge loan reclass[4F36ED4B4E0CA7BC4DD797B650B2EED3](Period 4 - July, 2008         , AUD:Australian Dollar             )0c1 6 3" xfId="30797"/>
    <cellStyle name="Bridge loan reclass[4F36ED4B4E0CA7BC4DD797B650B2EED3](Period 4 - July, 2008         , AUD:Australian Dollar             )0c1 6 4" xfId="33488"/>
    <cellStyle name="Bridge loan reclass[4F36ED4B4E0CA7BC4DD797B650B2EED3](Period 4 - July, 2008         , AUD:Australian Dollar             )0c1 6 5" xfId="34477"/>
    <cellStyle name="Bridge loan reclass[4F36ED4B4E0CA7BC4DD797B650B2EED3](Period 4 - July, 2008         , AUD:Australian Dollar             )0c1 7" xfId="29099"/>
    <cellStyle name="Bridge loan reclass[4F36ED4B4E0CA7BC4DD797B650B2EED3](Period 4 - July, 2008         , AUD:Australian Dollar             )0c1 7 2" xfId="25831"/>
    <cellStyle name="Bridge loan reclass[4F36ED4B4E0CA7BC4DD797B650B2EED3](Period 4 - July, 2008         , AUD:Australian Dollar             )0c1 7 3" xfId="22580"/>
    <cellStyle name="Bridge loan reclass[4F36ED4B4E0CA7BC4DD797B650B2EED3](Period 4 - July, 2008         , AUD:Australian Dollar             )0c1 7 4" xfId="33117"/>
    <cellStyle name="Bridge loan reclass[4F36ED4B4E0CA7BC4DD797B650B2EED3](Period 4 - July, 2008         , AUD:Australian Dollar             )0c1 7 5" xfId="34095"/>
    <cellStyle name="Bridge loan reclass[4F36ED4B4E0CA7BC4DD797B650B2EED3](Period 4 - July, 2008         , AUD:Australian Dollar             )0c1 8" xfId="29031"/>
    <cellStyle name="Bridge loan reclass[4F36ED4B4E0CA7BC4DD797B650B2EED3](Period 4 - July, 2008         , AUD:Australian Dollar             )0c1 8 2" xfId="25813"/>
    <cellStyle name="Bridge loan reclass[4F36ED4B4E0CA7BC4DD797B650B2EED3](Period 4 - July, 2008         , AUD:Australian Dollar             )0c1 8 3" xfId="22986"/>
    <cellStyle name="Bridge loan reclass[4F36ED4B4E0CA7BC4DD797B650B2EED3](Period 4 - July, 2008         , AUD:Australian Dollar             )0c1 8 4" xfId="33029"/>
    <cellStyle name="Bridge loan reclass[4F36ED4B4E0CA7BC4DD797B650B2EED3](Period 4 - July, 2008         , AUD:Australian Dollar             )0c1 8 5" xfId="34001"/>
    <cellStyle name="Bridge loan reclass[4F36ED4B4E0CA7BC4DD797B650B2EED3](Period 4 - July, 2008         , AUD:Australian Dollar             )0c1 9" xfId="24727"/>
    <cellStyle name="Bridge loan reclass[4F36ED4B4E0CA7BC4DD797B650B2EED3](Period 4 - July, 2008         , AUD:Australian Dollar             )0c10" xfId="7756"/>
    <cellStyle name="Bridge loan reclass[4F36ED4B4E0CA7BC4DD797B650B2EED3](Period 4 - July, 2008         , AUD:Australian Dollar             )0c12" xfId="7757"/>
    <cellStyle name="Bridge loan reclass[4F36ED4B4E0CA7BC4DD797B650B2EED3](Period 4 - July, 2008         , AUD:Australian Dollar             )0c14" xfId="7758"/>
    <cellStyle name="Bridge loan reclass[4F36ED4B4E0CA7BC4DD797B650B2EED3](Period 4 - July, 2008         , AUD:Australian Dollar             )0c14 10" xfId="24778"/>
    <cellStyle name="Bridge loan reclass[4F36ED4B4E0CA7BC4DD797B650B2EED3](Period 4 - July, 2008         , AUD:Australian Dollar             )0c14 11" xfId="25160"/>
    <cellStyle name="Bridge loan reclass[4F36ED4B4E0CA7BC4DD797B650B2EED3](Period 4 - July, 2008         , AUD:Australian Dollar             )0c14 12" xfId="32033"/>
    <cellStyle name="Bridge loan reclass[4F36ED4B4E0CA7BC4DD797B650B2EED3](Period 4 - July, 2008         , AUD:Australian Dollar             )0c14 13" xfId="32473"/>
    <cellStyle name="Bridge loan reclass[4F36ED4B4E0CA7BC4DD797B650B2EED3](Period 4 - July, 2008         , AUD:Australian Dollar             )0c14 2" xfId="29075"/>
    <cellStyle name="Bridge loan reclass[4F36ED4B4E0CA7BC4DD797B650B2EED3](Period 4 - July, 2008         , AUD:Australian Dollar             )0c14 2 2" xfId="25824"/>
    <cellStyle name="Bridge loan reclass[4F36ED4B4E0CA7BC4DD797B650B2EED3](Period 4 - July, 2008         , AUD:Australian Dollar             )0c14 2 3" xfId="22942"/>
    <cellStyle name="Bridge loan reclass[4F36ED4B4E0CA7BC4DD797B650B2EED3](Period 4 - July, 2008         , AUD:Australian Dollar             )0c14 2 4" xfId="33069"/>
    <cellStyle name="Bridge loan reclass[4F36ED4B4E0CA7BC4DD797B650B2EED3](Period 4 - July, 2008         , AUD:Australian Dollar             )0c14 2 5" xfId="34045"/>
    <cellStyle name="Bridge loan reclass[4F36ED4B4E0CA7BC4DD797B650B2EED3](Period 4 - July, 2008         , AUD:Australian Dollar             )0c14 3" xfId="29366"/>
    <cellStyle name="Bridge loan reclass[4F36ED4B4E0CA7BC4DD797B650B2EED3](Period 4 - July, 2008         , AUD:Australian Dollar             )0c14 3 2" xfId="30537"/>
    <cellStyle name="Bridge loan reclass[4F36ED4B4E0CA7BC4DD797B650B2EED3](Period 4 - July, 2008         , AUD:Australian Dollar             )0c14 3 3" xfId="30675"/>
    <cellStyle name="Bridge loan reclass[4F36ED4B4E0CA7BC4DD797B650B2EED3](Period 4 - July, 2008         , AUD:Australian Dollar             )0c14 3 4" xfId="33370"/>
    <cellStyle name="Bridge loan reclass[4F36ED4B4E0CA7BC4DD797B650B2EED3](Period 4 - July, 2008         , AUD:Australian Dollar             )0c14 3 5" xfId="34355"/>
    <cellStyle name="Bridge loan reclass[4F36ED4B4E0CA7BC4DD797B650B2EED3](Period 4 - July, 2008         , AUD:Australian Dollar             )0c14 4" xfId="29191"/>
    <cellStyle name="Bridge loan reclass[4F36ED4B4E0CA7BC4DD797B650B2EED3](Period 4 - July, 2008         , AUD:Australian Dollar             )0c14 4 2" xfId="25837"/>
    <cellStyle name="Bridge loan reclass[4F36ED4B4E0CA7BC4DD797B650B2EED3](Period 4 - July, 2008         , AUD:Australian Dollar             )0c14 4 3" xfId="22805"/>
    <cellStyle name="Bridge loan reclass[4F36ED4B4E0CA7BC4DD797B650B2EED3](Period 4 - July, 2008         , AUD:Australian Dollar             )0c14 4 4" xfId="33210"/>
    <cellStyle name="Bridge loan reclass[4F36ED4B4E0CA7BC4DD797B650B2EED3](Period 4 - July, 2008         , AUD:Australian Dollar             )0c14 4 5" xfId="34191"/>
    <cellStyle name="Bridge loan reclass[4F36ED4B4E0CA7BC4DD797B650B2EED3](Period 4 - July, 2008         , AUD:Australian Dollar             )0c14 5" xfId="29311"/>
    <cellStyle name="Bridge loan reclass[4F36ED4B4E0CA7BC4DD797B650B2EED3](Period 4 - July, 2008         , AUD:Australian Dollar             )0c14 5 2" xfId="25857"/>
    <cellStyle name="Bridge loan reclass[4F36ED4B4E0CA7BC4DD797B650B2EED3](Period 4 - July, 2008         , AUD:Australian Dollar             )0c14 5 3" xfId="30624"/>
    <cellStyle name="Bridge loan reclass[4F36ED4B4E0CA7BC4DD797B650B2EED3](Period 4 - July, 2008         , AUD:Australian Dollar             )0c14 5 4" xfId="33321"/>
    <cellStyle name="Bridge loan reclass[4F36ED4B4E0CA7BC4DD797B650B2EED3](Period 4 - July, 2008         , AUD:Australian Dollar             )0c14 5 5" xfId="34304"/>
    <cellStyle name="Bridge loan reclass[4F36ED4B4E0CA7BC4DD797B650B2EED3](Period 4 - July, 2008         , AUD:Australian Dollar             )0c14 6" xfId="29673"/>
    <cellStyle name="Bridge loan reclass[4F36ED4B4E0CA7BC4DD797B650B2EED3](Period 4 - July, 2008         , AUD:Australian Dollar             )0c14 6 2" xfId="30581"/>
    <cellStyle name="Bridge loan reclass[4F36ED4B4E0CA7BC4DD797B650B2EED3](Period 4 - July, 2008         , AUD:Australian Dollar             )0c14 6 3" xfId="31025"/>
    <cellStyle name="Bridge loan reclass[4F36ED4B4E0CA7BC4DD797B650B2EED3](Period 4 - July, 2008         , AUD:Australian Dollar             )0c14 6 4" xfId="33705"/>
    <cellStyle name="Bridge loan reclass[4F36ED4B4E0CA7BC4DD797B650B2EED3](Period 4 - July, 2008         , AUD:Australian Dollar             )0c14 6 5" xfId="34704"/>
    <cellStyle name="Bridge loan reclass[4F36ED4B4E0CA7BC4DD797B650B2EED3](Period 4 - July, 2008         , AUD:Australian Dollar             )0c14 7" xfId="28927"/>
    <cellStyle name="Bridge loan reclass[4F36ED4B4E0CA7BC4DD797B650B2EED3](Period 4 - July, 2008         , AUD:Australian Dollar             )0c14 7 2" xfId="25799"/>
    <cellStyle name="Bridge loan reclass[4F36ED4B4E0CA7BC4DD797B650B2EED3](Period 4 - July, 2008         , AUD:Australian Dollar             )0c14 7 3" xfId="23067"/>
    <cellStyle name="Bridge loan reclass[4F36ED4B4E0CA7BC4DD797B650B2EED3](Period 4 - July, 2008         , AUD:Australian Dollar             )0c14 7 4" xfId="32934"/>
    <cellStyle name="Bridge loan reclass[4F36ED4B4E0CA7BC4DD797B650B2EED3](Period 4 - July, 2008         , AUD:Australian Dollar             )0c14 7 5" xfId="33902"/>
    <cellStyle name="Bridge loan reclass[4F36ED4B4E0CA7BC4DD797B650B2EED3](Period 4 - July, 2008         , AUD:Australian Dollar             )0c14 8" xfId="29252"/>
    <cellStyle name="Bridge loan reclass[4F36ED4B4E0CA7BC4DD797B650B2EED3](Period 4 - July, 2008         , AUD:Australian Dollar             )0c14 8 2" xfId="25848"/>
    <cellStyle name="Bridge loan reclass[4F36ED4B4E0CA7BC4DD797B650B2EED3](Period 4 - July, 2008         , AUD:Australian Dollar             )0c14 8 3" xfId="22751"/>
    <cellStyle name="Bridge loan reclass[4F36ED4B4E0CA7BC4DD797B650B2EED3](Period 4 - July, 2008         , AUD:Australian Dollar             )0c14 8 4" xfId="33265"/>
    <cellStyle name="Bridge loan reclass[4F36ED4B4E0CA7BC4DD797B650B2EED3](Period 4 - July, 2008         , AUD:Australian Dollar             )0c14 8 5" xfId="34248"/>
    <cellStyle name="Bridge loan reclass[4F36ED4B4E0CA7BC4DD797B650B2EED3](Period 4 - July, 2008         , AUD:Australian Dollar             )0c14 9" xfId="24728"/>
    <cellStyle name="Bridge loan reclass[4F36ED4B4E0CA7BC4DD797B650B2EED3](Period 4 - July, 2008         , AUD:Australian Dollar             )0c2" xfId="7759"/>
    <cellStyle name="Bridge loan reclass[4F36ED4B4E0CA7BC4DD797B650B2EED3](Period 4 - July, 2008         , AUD:Australian Dollar             )0c3" xfId="7760"/>
    <cellStyle name="Bridge loan reclass[4F36ED4B4E0CA7BC4DD797B650B2EED3](Period 4 - July, 2008         , AUD:Australian Dollar             )0c3 10" xfId="24779"/>
    <cellStyle name="Bridge loan reclass[4F36ED4B4E0CA7BC4DD797B650B2EED3](Period 4 - July, 2008         , AUD:Australian Dollar             )0c3 11" xfId="25159"/>
    <cellStyle name="Bridge loan reclass[4F36ED4B4E0CA7BC4DD797B650B2EED3](Period 4 - July, 2008         , AUD:Australian Dollar             )0c3 12" xfId="32034"/>
    <cellStyle name="Bridge loan reclass[4F36ED4B4E0CA7BC4DD797B650B2EED3](Period 4 - July, 2008         , AUD:Australian Dollar             )0c3 13" xfId="32472"/>
    <cellStyle name="Bridge loan reclass[4F36ED4B4E0CA7BC4DD797B650B2EED3](Period 4 - July, 2008         , AUD:Australian Dollar             )0c3 2" xfId="29076"/>
    <cellStyle name="Bridge loan reclass[4F36ED4B4E0CA7BC4DD797B650B2EED3](Period 4 - July, 2008         , AUD:Australian Dollar             )0c3 2 2" xfId="25825"/>
    <cellStyle name="Bridge loan reclass[4F36ED4B4E0CA7BC4DD797B650B2EED3](Period 4 - July, 2008         , AUD:Australian Dollar             )0c3 2 3" xfId="22941"/>
    <cellStyle name="Bridge loan reclass[4F36ED4B4E0CA7BC4DD797B650B2EED3](Period 4 - July, 2008         , AUD:Australian Dollar             )0c3 2 4" xfId="33070"/>
    <cellStyle name="Bridge loan reclass[4F36ED4B4E0CA7BC4DD797B650B2EED3](Period 4 - July, 2008         , AUD:Australian Dollar             )0c3 2 5" xfId="34046"/>
    <cellStyle name="Bridge loan reclass[4F36ED4B4E0CA7BC4DD797B650B2EED3](Period 4 - July, 2008         , AUD:Australian Dollar             )0c3 3" xfId="29365"/>
    <cellStyle name="Bridge loan reclass[4F36ED4B4E0CA7BC4DD797B650B2EED3](Period 4 - July, 2008         , AUD:Australian Dollar             )0c3 3 2" xfId="30536"/>
    <cellStyle name="Bridge loan reclass[4F36ED4B4E0CA7BC4DD797B650B2EED3](Period 4 - July, 2008         , AUD:Australian Dollar             )0c3 3 3" xfId="30674"/>
    <cellStyle name="Bridge loan reclass[4F36ED4B4E0CA7BC4DD797B650B2EED3](Period 4 - July, 2008         , AUD:Australian Dollar             )0c3 3 4" xfId="33369"/>
    <cellStyle name="Bridge loan reclass[4F36ED4B4E0CA7BC4DD797B650B2EED3](Period 4 - July, 2008         , AUD:Australian Dollar             )0c3 3 5" xfId="34354"/>
    <cellStyle name="Bridge loan reclass[4F36ED4B4E0CA7BC4DD797B650B2EED3](Period 4 - July, 2008         , AUD:Australian Dollar             )0c3 4" xfId="29192"/>
    <cellStyle name="Bridge loan reclass[4F36ED4B4E0CA7BC4DD797B650B2EED3](Period 4 - July, 2008         , AUD:Australian Dollar             )0c3 4 2" xfId="25838"/>
    <cellStyle name="Bridge loan reclass[4F36ED4B4E0CA7BC4DD797B650B2EED3](Period 4 - July, 2008         , AUD:Australian Dollar             )0c3 4 3" xfId="22804"/>
    <cellStyle name="Bridge loan reclass[4F36ED4B4E0CA7BC4DD797B650B2EED3](Period 4 - July, 2008         , AUD:Australian Dollar             )0c3 4 4" xfId="33211"/>
    <cellStyle name="Bridge loan reclass[4F36ED4B4E0CA7BC4DD797B650B2EED3](Period 4 - July, 2008         , AUD:Australian Dollar             )0c3 4 5" xfId="34192"/>
    <cellStyle name="Bridge loan reclass[4F36ED4B4E0CA7BC4DD797B650B2EED3](Period 4 - July, 2008         , AUD:Australian Dollar             )0c3 5" xfId="29310"/>
    <cellStyle name="Bridge loan reclass[4F36ED4B4E0CA7BC4DD797B650B2EED3](Period 4 - July, 2008         , AUD:Australian Dollar             )0c3 5 2" xfId="25856"/>
    <cellStyle name="Bridge loan reclass[4F36ED4B4E0CA7BC4DD797B650B2EED3](Period 4 - July, 2008         , AUD:Australian Dollar             )0c3 5 3" xfId="30623"/>
    <cellStyle name="Bridge loan reclass[4F36ED4B4E0CA7BC4DD797B650B2EED3](Period 4 - July, 2008         , AUD:Australian Dollar             )0c3 5 4" xfId="33320"/>
    <cellStyle name="Bridge loan reclass[4F36ED4B4E0CA7BC4DD797B650B2EED3](Period 4 - July, 2008         , AUD:Australian Dollar             )0c3 5 5" xfId="34303"/>
    <cellStyle name="Bridge loan reclass[4F36ED4B4E0CA7BC4DD797B650B2EED3](Period 4 - July, 2008         , AUD:Australian Dollar             )0c3 6" xfId="28830"/>
    <cellStyle name="Bridge loan reclass[4F36ED4B4E0CA7BC4DD797B650B2EED3](Period 4 - July, 2008         , AUD:Australian Dollar             )0c3 6 2" xfId="25795"/>
    <cellStyle name="Bridge loan reclass[4F36ED4B4E0CA7BC4DD797B650B2EED3](Period 4 - July, 2008         , AUD:Australian Dollar             )0c3 6 3" xfId="23150"/>
    <cellStyle name="Bridge loan reclass[4F36ED4B4E0CA7BC4DD797B650B2EED3](Period 4 - July, 2008         , AUD:Australian Dollar             )0c3 6 4" xfId="32839"/>
    <cellStyle name="Bridge loan reclass[4F36ED4B4E0CA7BC4DD797B650B2EED3](Period 4 - July, 2008         , AUD:Australian Dollar             )0c3 6 5" xfId="31234"/>
    <cellStyle name="Bridge loan reclass[4F36ED4B4E0CA7BC4DD797B650B2EED3](Period 4 - July, 2008         , AUD:Australian Dollar             )0c3 7" xfId="29567"/>
    <cellStyle name="Bridge loan reclass[4F36ED4B4E0CA7BC4DD797B650B2EED3](Period 4 - July, 2008         , AUD:Australian Dollar             )0c3 7 2" xfId="30558"/>
    <cellStyle name="Bridge loan reclass[4F36ED4B4E0CA7BC4DD797B650B2EED3](Period 4 - July, 2008         , AUD:Australian Dollar             )0c3 7 3" xfId="30873"/>
    <cellStyle name="Bridge loan reclass[4F36ED4B4E0CA7BC4DD797B650B2EED3](Period 4 - July, 2008         , AUD:Australian Dollar             )0c3 7 4" xfId="33562"/>
    <cellStyle name="Bridge loan reclass[4F36ED4B4E0CA7BC4DD797B650B2EED3](Period 4 - July, 2008         , AUD:Australian Dollar             )0c3 7 5" xfId="34552"/>
    <cellStyle name="Bridge loan reclass[4F36ED4B4E0CA7BC4DD797B650B2EED3](Period 4 - July, 2008         , AUD:Australian Dollar             )0c3 8" xfId="29253"/>
    <cellStyle name="Bridge loan reclass[4F36ED4B4E0CA7BC4DD797B650B2EED3](Period 4 - July, 2008         , AUD:Australian Dollar             )0c3 8 2" xfId="25849"/>
    <cellStyle name="Bridge loan reclass[4F36ED4B4E0CA7BC4DD797B650B2EED3](Period 4 - July, 2008         , AUD:Australian Dollar             )0c3 8 3" xfId="22750"/>
    <cellStyle name="Bridge loan reclass[4F36ED4B4E0CA7BC4DD797B650B2EED3](Period 4 - July, 2008         , AUD:Australian Dollar             )0c3 8 4" xfId="33266"/>
    <cellStyle name="Bridge loan reclass[4F36ED4B4E0CA7BC4DD797B650B2EED3](Period 4 - July, 2008         , AUD:Australian Dollar             )0c3 8 5" xfId="34249"/>
    <cellStyle name="Bridge loan reclass[4F36ED4B4E0CA7BC4DD797B650B2EED3](Period 4 - July, 2008         , AUD:Australian Dollar             )0c3 9" xfId="24729"/>
    <cellStyle name="Bridge loan reclass[4F36ED4B4E0CA7BC4DD797B650B2EED3](Period 4 - July, 2008         , AUD:Australian Dollar             )0c6" xfId="7761"/>
    <cellStyle name="Bridge loan reclass[4F36ED4B4E0CA7BC4DD797B650B2EED3](Period 4 - July, 2008         , AUD:Australian Dollar             )0c7" xfId="7762"/>
    <cellStyle name="Bridge loan reclass[4F36ED4B4E0CA7BC4DD797B650B2EED3]0c1" xfId="7763"/>
    <cellStyle name="Bridge loan reclass[4F36ED4B4E0CA7BC4DD797B650B2EED3]0c1 10" xfId="24780"/>
    <cellStyle name="Bridge loan reclass[4F36ED4B4E0CA7BC4DD797B650B2EED3]0c1 11" xfId="25901"/>
    <cellStyle name="Bridge loan reclass[4F36ED4B4E0CA7BC4DD797B650B2EED3]0c1 12" xfId="32035"/>
    <cellStyle name="Bridge loan reclass[4F36ED4B4E0CA7BC4DD797B650B2EED3]0c1 13" xfId="31196"/>
    <cellStyle name="Bridge loan reclass[4F36ED4B4E0CA7BC4DD797B650B2EED3]0c1 2" xfId="29077"/>
    <cellStyle name="Bridge loan reclass[4F36ED4B4E0CA7BC4DD797B650B2EED3]0c1 2 2" xfId="25826"/>
    <cellStyle name="Bridge loan reclass[4F36ED4B4E0CA7BC4DD797B650B2EED3]0c1 2 3" xfId="22940"/>
    <cellStyle name="Bridge loan reclass[4F36ED4B4E0CA7BC4DD797B650B2EED3]0c1 2 4" xfId="33071"/>
    <cellStyle name="Bridge loan reclass[4F36ED4B4E0CA7BC4DD797B650B2EED3]0c1 2 5" xfId="34047"/>
    <cellStyle name="Bridge loan reclass[4F36ED4B4E0CA7BC4DD797B650B2EED3]0c1 3" xfId="29364"/>
    <cellStyle name="Bridge loan reclass[4F36ED4B4E0CA7BC4DD797B650B2EED3]0c1 3 2" xfId="30535"/>
    <cellStyle name="Bridge loan reclass[4F36ED4B4E0CA7BC4DD797B650B2EED3]0c1 3 3" xfId="30673"/>
    <cellStyle name="Bridge loan reclass[4F36ED4B4E0CA7BC4DD797B650B2EED3]0c1 3 4" xfId="33368"/>
    <cellStyle name="Bridge loan reclass[4F36ED4B4E0CA7BC4DD797B650B2EED3]0c1 3 5" xfId="34353"/>
    <cellStyle name="Bridge loan reclass[4F36ED4B4E0CA7BC4DD797B650B2EED3]0c1 4" xfId="29193"/>
    <cellStyle name="Bridge loan reclass[4F36ED4B4E0CA7BC4DD797B650B2EED3]0c1 4 2" xfId="25839"/>
    <cellStyle name="Bridge loan reclass[4F36ED4B4E0CA7BC4DD797B650B2EED3]0c1 4 3" xfId="22803"/>
    <cellStyle name="Bridge loan reclass[4F36ED4B4E0CA7BC4DD797B650B2EED3]0c1 4 4" xfId="33212"/>
    <cellStyle name="Bridge loan reclass[4F36ED4B4E0CA7BC4DD797B650B2EED3]0c1 4 5" xfId="34193"/>
    <cellStyle name="Bridge loan reclass[4F36ED4B4E0CA7BC4DD797B650B2EED3]0c1 5" xfId="29309"/>
    <cellStyle name="Bridge loan reclass[4F36ED4B4E0CA7BC4DD797B650B2EED3]0c1 5 2" xfId="25855"/>
    <cellStyle name="Bridge loan reclass[4F36ED4B4E0CA7BC4DD797B650B2EED3]0c1 5 3" xfId="30622"/>
    <cellStyle name="Bridge loan reclass[4F36ED4B4E0CA7BC4DD797B650B2EED3]0c1 5 4" xfId="33319"/>
    <cellStyle name="Bridge loan reclass[4F36ED4B4E0CA7BC4DD797B650B2EED3]0c1 5 5" xfId="34302"/>
    <cellStyle name="Bridge loan reclass[4F36ED4B4E0CA7BC4DD797B650B2EED3]0c1 6" xfId="29236"/>
    <cellStyle name="Bridge loan reclass[4F36ED4B4E0CA7BC4DD797B650B2EED3]0c1 6 2" xfId="25843"/>
    <cellStyle name="Bridge loan reclass[4F36ED4B4E0CA7BC4DD797B650B2EED3]0c1 6 3" xfId="22765"/>
    <cellStyle name="Bridge loan reclass[4F36ED4B4E0CA7BC4DD797B650B2EED3]0c1 6 4" xfId="33251"/>
    <cellStyle name="Bridge loan reclass[4F36ED4B4E0CA7BC4DD797B650B2EED3]0c1 6 5" xfId="34232"/>
    <cellStyle name="Bridge loan reclass[4F36ED4B4E0CA7BC4DD797B650B2EED3]0c1 7" xfId="29275"/>
    <cellStyle name="Bridge loan reclass[4F36ED4B4E0CA7BC4DD797B650B2EED3]0c1 7 2" xfId="25852"/>
    <cellStyle name="Bridge loan reclass[4F36ED4B4E0CA7BC4DD797B650B2EED3]0c1 7 3" xfId="30591"/>
    <cellStyle name="Bridge loan reclass[4F36ED4B4E0CA7BC4DD797B650B2EED3]0c1 7 4" xfId="33288"/>
    <cellStyle name="Bridge loan reclass[4F36ED4B4E0CA7BC4DD797B650B2EED3]0c1 7 5" xfId="34271"/>
    <cellStyle name="Bridge loan reclass[4F36ED4B4E0CA7BC4DD797B650B2EED3]0c1 8" xfId="29254"/>
    <cellStyle name="Bridge loan reclass[4F36ED4B4E0CA7BC4DD797B650B2EED3]0c1 8 2" xfId="25850"/>
    <cellStyle name="Bridge loan reclass[4F36ED4B4E0CA7BC4DD797B650B2EED3]0c1 8 3" xfId="22749"/>
    <cellStyle name="Bridge loan reclass[4F36ED4B4E0CA7BC4DD797B650B2EED3]0c1 8 4" xfId="33267"/>
    <cellStyle name="Bridge loan reclass[4F36ED4B4E0CA7BC4DD797B650B2EED3]0c1 8 5" xfId="34250"/>
    <cellStyle name="Bridge loan reclass[4F36ED4B4E0CA7BC4DD797B650B2EED3]0c1 9" xfId="24731"/>
    <cellStyle name="Bridge loan reclass[4F36ED4B4E0CA7BC4DD797B650B2EED3]0c10" xfId="7764"/>
    <cellStyle name="Bridge loan reclass[4F36ED4B4E0CA7BC4DD797B650B2EED3]0c12" xfId="7765"/>
    <cellStyle name="Bridge loan reclass[4F36ED4B4E0CA7BC4DD797B650B2EED3]0c14" xfId="7766"/>
    <cellStyle name="Bridge loan reclass[4F36ED4B4E0CA7BC4DD797B650B2EED3]0c14 10" xfId="30251"/>
    <cellStyle name="Bridge loan reclass[4F36ED4B4E0CA7BC4DD797B650B2EED3]0c14 11" xfId="25691"/>
    <cellStyle name="Bridge loan reclass[4F36ED4B4E0CA7BC4DD797B650B2EED3]0c14 12" xfId="32036"/>
    <cellStyle name="Bridge loan reclass[4F36ED4B4E0CA7BC4DD797B650B2EED3]0c14 13" xfId="31190"/>
    <cellStyle name="Bridge loan reclass[4F36ED4B4E0CA7BC4DD797B650B2EED3]0c14 2" xfId="29078"/>
    <cellStyle name="Bridge loan reclass[4F36ED4B4E0CA7BC4DD797B650B2EED3]0c14 2 2" xfId="25827"/>
    <cellStyle name="Bridge loan reclass[4F36ED4B4E0CA7BC4DD797B650B2EED3]0c14 2 3" xfId="22939"/>
    <cellStyle name="Bridge loan reclass[4F36ED4B4E0CA7BC4DD797B650B2EED3]0c14 2 4" xfId="33072"/>
    <cellStyle name="Bridge loan reclass[4F36ED4B4E0CA7BC4DD797B650B2EED3]0c14 2 5" xfId="34048"/>
    <cellStyle name="Bridge loan reclass[4F36ED4B4E0CA7BC4DD797B650B2EED3]0c14 3" xfId="29363"/>
    <cellStyle name="Bridge loan reclass[4F36ED4B4E0CA7BC4DD797B650B2EED3]0c14 3 2" xfId="30534"/>
    <cellStyle name="Bridge loan reclass[4F36ED4B4E0CA7BC4DD797B650B2EED3]0c14 3 3" xfId="30672"/>
    <cellStyle name="Bridge loan reclass[4F36ED4B4E0CA7BC4DD797B650B2EED3]0c14 3 4" xfId="33367"/>
    <cellStyle name="Bridge loan reclass[4F36ED4B4E0CA7BC4DD797B650B2EED3]0c14 3 5" xfId="34352"/>
    <cellStyle name="Bridge loan reclass[4F36ED4B4E0CA7BC4DD797B650B2EED3]0c14 4" xfId="29194"/>
    <cellStyle name="Bridge loan reclass[4F36ED4B4E0CA7BC4DD797B650B2EED3]0c14 4 2" xfId="25840"/>
    <cellStyle name="Bridge loan reclass[4F36ED4B4E0CA7BC4DD797B650B2EED3]0c14 4 3" xfId="22802"/>
    <cellStyle name="Bridge loan reclass[4F36ED4B4E0CA7BC4DD797B650B2EED3]0c14 4 4" xfId="33213"/>
    <cellStyle name="Bridge loan reclass[4F36ED4B4E0CA7BC4DD797B650B2EED3]0c14 4 5" xfId="34194"/>
    <cellStyle name="Bridge loan reclass[4F36ED4B4E0CA7BC4DD797B650B2EED3]0c14 5" xfId="29308"/>
    <cellStyle name="Bridge loan reclass[4F36ED4B4E0CA7BC4DD797B650B2EED3]0c14 5 2" xfId="25854"/>
    <cellStyle name="Bridge loan reclass[4F36ED4B4E0CA7BC4DD797B650B2EED3]0c14 5 3" xfId="30621"/>
    <cellStyle name="Bridge loan reclass[4F36ED4B4E0CA7BC4DD797B650B2EED3]0c14 5 4" xfId="33318"/>
    <cellStyle name="Bridge loan reclass[4F36ED4B4E0CA7BC4DD797B650B2EED3]0c14 5 5" xfId="34301"/>
    <cellStyle name="Bridge loan reclass[4F36ED4B4E0CA7BC4DD797B650B2EED3]0c14 6" xfId="29237"/>
    <cellStyle name="Bridge loan reclass[4F36ED4B4E0CA7BC4DD797B650B2EED3]0c14 6 2" xfId="25844"/>
    <cellStyle name="Bridge loan reclass[4F36ED4B4E0CA7BC4DD797B650B2EED3]0c14 6 3" xfId="22764"/>
    <cellStyle name="Bridge loan reclass[4F36ED4B4E0CA7BC4DD797B650B2EED3]0c14 6 4" xfId="33252"/>
    <cellStyle name="Bridge loan reclass[4F36ED4B4E0CA7BC4DD797B650B2EED3]0c14 6 5" xfId="34233"/>
    <cellStyle name="Bridge loan reclass[4F36ED4B4E0CA7BC4DD797B650B2EED3]0c14 7" xfId="29274"/>
    <cellStyle name="Bridge loan reclass[4F36ED4B4E0CA7BC4DD797B650B2EED3]0c14 7 2" xfId="25851"/>
    <cellStyle name="Bridge loan reclass[4F36ED4B4E0CA7BC4DD797B650B2EED3]0c14 7 3" xfId="30590"/>
    <cellStyle name="Bridge loan reclass[4F36ED4B4E0CA7BC4DD797B650B2EED3]0c14 7 4" xfId="33287"/>
    <cellStyle name="Bridge loan reclass[4F36ED4B4E0CA7BC4DD797B650B2EED3]0c14 7 5" xfId="34270"/>
    <cellStyle name="Bridge loan reclass[4F36ED4B4E0CA7BC4DD797B650B2EED3]0c14 8" xfId="29226"/>
    <cellStyle name="Bridge loan reclass[4F36ED4B4E0CA7BC4DD797B650B2EED3]0c14 8 2" xfId="25842"/>
    <cellStyle name="Bridge loan reclass[4F36ED4B4E0CA7BC4DD797B650B2EED3]0c14 8 3" xfId="22775"/>
    <cellStyle name="Bridge loan reclass[4F36ED4B4E0CA7BC4DD797B650B2EED3]0c14 8 4" xfId="33241"/>
    <cellStyle name="Bridge loan reclass[4F36ED4B4E0CA7BC4DD797B650B2EED3]0c14 8 5" xfId="34222"/>
    <cellStyle name="Bridge loan reclass[4F36ED4B4E0CA7BC4DD797B650B2EED3]0c14 9" xfId="24732"/>
    <cellStyle name="Bridge loan reclass[4F36ED4B4E0CA7BC4DD797B650B2EED3]0c2" xfId="7767"/>
    <cellStyle name="Bridge loan reclass[4F36ED4B4E0CA7BC4DD797B650B2EED3]0c3" xfId="7768"/>
    <cellStyle name="Bridge loan reclass[4F36ED4B4E0CA7BC4DD797B650B2EED3]0c3 10" xfId="30250"/>
    <cellStyle name="Bridge loan reclass[4F36ED4B4E0CA7BC4DD797B650B2EED3]0c3 11" xfId="22604"/>
    <cellStyle name="Bridge loan reclass[4F36ED4B4E0CA7BC4DD797B650B2EED3]0c3 12" xfId="32037"/>
    <cellStyle name="Bridge loan reclass[4F36ED4B4E0CA7BC4DD797B650B2EED3]0c3 13" xfId="32800"/>
    <cellStyle name="Bridge loan reclass[4F36ED4B4E0CA7BC4DD797B650B2EED3]0c3 2" xfId="29079"/>
    <cellStyle name="Bridge loan reclass[4F36ED4B4E0CA7BC4DD797B650B2EED3]0c3 2 2" xfId="25828"/>
    <cellStyle name="Bridge loan reclass[4F36ED4B4E0CA7BC4DD797B650B2EED3]0c3 2 3" xfId="22938"/>
    <cellStyle name="Bridge loan reclass[4F36ED4B4E0CA7BC4DD797B650B2EED3]0c3 2 4" xfId="33073"/>
    <cellStyle name="Bridge loan reclass[4F36ED4B4E0CA7BC4DD797B650B2EED3]0c3 2 5" xfId="34049"/>
    <cellStyle name="Bridge loan reclass[4F36ED4B4E0CA7BC4DD797B650B2EED3]0c3 3" xfId="29362"/>
    <cellStyle name="Bridge loan reclass[4F36ED4B4E0CA7BC4DD797B650B2EED3]0c3 3 2" xfId="30533"/>
    <cellStyle name="Bridge loan reclass[4F36ED4B4E0CA7BC4DD797B650B2EED3]0c3 3 3" xfId="30671"/>
    <cellStyle name="Bridge loan reclass[4F36ED4B4E0CA7BC4DD797B650B2EED3]0c3 3 4" xfId="33366"/>
    <cellStyle name="Bridge loan reclass[4F36ED4B4E0CA7BC4DD797B650B2EED3]0c3 3 5" xfId="34351"/>
    <cellStyle name="Bridge loan reclass[4F36ED4B4E0CA7BC4DD797B650B2EED3]0c3 4" xfId="29195"/>
    <cellStyle name="Bridge loan reclass[4F36ED4B4E0CA7BC4DD797B650B2EED3]0c3 4 2" xfId="25841"/>
    <cellStyle name="Bridge loan reclass[4F36ED4B4E0CA7BC4DD797B650B2EED3]0c3 4 3" xfId="22801"/>
    <cellStyle name="Bridge loan reclass[4F36ED4B4E0CA7BC4DD797B650B2EED3]0c3 4 4" xfId="33214"/>
    <cellStyle name="Bridge loan reclass[4F36ED4B4E0CA7BC4DD797B650B2EED3]0c3 4 5" xfId="34195"/>
    <cellStyle name="Bridge loan reclass[4F36ED4B4E0CA7BC4DD797B650B2EED3]0c3 5" xfId="29307"/>
    <cellStyle name="Bridge loan reclass[4F36ED4B4E0CA7BC4DD797B650B2EED3]0c3 5 2" xfId="25853"/>
    <cellStyle name="Bridge loan reclass[4F36ED4B4E0CA7BC4DD797B650B2EED3]0c3 5 3" xfId="30620"/>
    <cellStyle name="Bridge loan reclass[4F36ED4B4E0CA7BC4DD797B650B2EED3]0c3 5 4" xfId="33317"/>
    <cellStyle name="Bridge loan reclass[4F36ED4B4E0CA7BC4DD797B650B2EED3]0c3 5 5" xfId="34300"/>
    <cellStyle name="Bridge loan reclass[4F36ED4B4E0CA7BC4DD797B650B2EED3]0c3 6" xfId="29238"/>
    <cellStyle name="Bridge loan reclass[4F36ED4B4E0CA7BC4DD797B650B2EED3]0c3 6 2" xfId="25845"/>
    <cellStyle name="Bridge loan reclass[4F36ED4B4E0CA7BC4DD797B650B2EED3]0c3 6 3" xfId="22763"/>
    <cellStyle name="Bridge loan reclass[4F36ED4B4E0CA7BC4DD797B650B2EED3]0c3 6 4" xfId="33253"/>
    <cellStyle name="Bridge loan reclass[4F36ED4B4E0CA7BC4DD797B650B2EED3]0c3 6 5" xfId="34234"/>
    <cellStyle name="Bridge loan reclass[4F36ED4B4E0CA7BC4DD797B650B2EED3]0c3 7" xfId="29273"/>
    <cellStyle name="Bridge loan reclass[4F36ED4B4E0CA7BC4DD797B650B2EED3]0c3 7 2" xfId="26218"/>
    <cellStyle name="Bridge loan reclass[4F36ED4B4E0CA7BC4DD797B650B2EED3]0c3 7 3" xfId="30589"/>
    <cellStyle name="Bridge loan reclass[4F36ED4B4E0CA7BC4DD797B650B2EED3]0c3 7 4" xfId="33286"/>
    <cellStyle name="Bridge loan reclass[4F36ED4B4E0CA7BC4DD797B650B2EED3]0c3 7 5" xfId="34269"/>
    <cellStyle name="Bridge loan reclass[4F36ED4B4E0CA7BC4DD797B650B2EED3]0c3 8" xfId="29718"/>
    <cellStyle name="Bridge loan reclass[4F36ED4B4E0CA7BC4DD797B650B2EED3]0c3 8 2" xfId="30583"/>
    <cellStyle name="Bridge loan reclass[4F36ED4B4E0CA7BC4DD797B650B2EED3]0c3 8 3" xfId="31069"/>
    <cellStyle name="Bridge loan reclass[4F36ED4B4E0CA7BC4DD797B650B2EED3]0c3 8 4" xfId="33749"/>
    <cellStyle name="Bridge loan reclass[4F36ED4B4E0CA7BC4DD797B650B2EED3]0c3 8 5" xfId="34748"/>
    <cellStyle name="Bridge loan reclass[4F36ED4B4E0CA7BC4DD797B650B2EED3]0c3 9" xfId="24733"/>
    <cellStyle name="Bridge loan reclass[4F36ED4B4E0CA7BC4DD797B650B2EED3]0c6" xfId="7769"/>
    <cellStyle name="Bridge loan reclass[4F36ED4B4E0CA7BC4DD797B650B2EED3]0c7" xfId="7770"/>
    <cellStyle name="Budget" xfId="26936"/>
    <cellStyle name="Ç¥áø" xfId="7771"/>
    <cellStyle name="C￥AØ_¿uAoAUCAM " xfId="7772"/>
    <cellStyle name="C00A" xfId="7773"/>
    <cellStyle name="C00B" xfId="7774"/>
    <cellStyle name="C00L" xfId="7775"/>
    <cellStyle name="C00L 10" xfId="30249"/>
    <cellStyle name="C00L 11" xfId="25690"/>
    <cellStyle name="C00L 12" xfId="32799"/>
    <cellStyle name="C00L 2" xfId="29080"/>
    <cellStyle name="C00L 2 2" xfId="30485"/>
    <cellStyle name="C00L 2 3" xfId="25829"/>
    <cellStyle name="C00L 2 4" xfId="22937"/>
    <cellStyle name="C00L 2 5" xfId="34050"/>
    <cellStyle name="C00L 3" xfId="28833"/>
    <cellStyle name="C00L 3 2" xfId="30464"/>
    <cellStyle name="C00L 3 3" xfId="25796"/>
    <cellStyle name="C00L 3 4" xfId="23147"/>
    <cellStyle name="C00L 3 5" xfId="31231"/>
    <cellStyle name="C00L 4" xfId="29564"/>
    <cellStyle name="C00L 4 2" xfId="30512"/>
    <cellStyle name="C00L 4 3" xfId="30557"/>
    <cellStyle name="C00L 4 4" xfId="30870"/>
    <cellStyle name="C00L 4 5" xfId="34549"/>
    <cellStyle name="C00L 5" xfId="29033"/>
    <cellStyle name="C00L 5 2" xfId="30479"/>
    <cellStyle name="C00L 5 3" xfId="25814"/>
    <cellStyle name="C00L 5 4" xfId="22984"/>
    <cellStyle name="C00L 5 5" xfId="34003"/>
    <cellStyle name="C00L 6" xfId="29406"/>
    <cellStyle name="C00L 6 2" xfId="30503"/>
    <cellStyle name="C00L 6 3" xfId="30546"/>
    <cellStyle name="C00L 6 4" xfId="30716"/>
    <cellStyle name="C00L 6 5" xfId="34396"/>
    <cellStyle name="C00L 7" xfId="29168"/>
    <cellStyle name="C00L 7 2" xfId="30489"/>
    <cellStyle name="C00L 7 3" xfId="25832"/>
    <cellStyle name="C00L 7 4" xfId="22828"/>
    <cellStyle name="C00L 7 5" xfId="34168"/>
    <cellStyle name="C00L 8" xfId="29482"/>
    <cellStyle name="C00L 8 2" xfId="30510"/>
    <cellStyle name="C00L 8 3" xfId="30551"/>
    <cellStyle name="C00L 8 4" xfId="30788"/>
    <cellStyle name="C00L 8 5" xfId="34468"/>
    <cellStyle name="C00L 9" xfId="25170"/>
    <cellStyle name="C01A" xfId="7776"/>
    <cellStyle name="C01A 2" xfId="7777"/>
    <cellStyle name="C01A 2 2" xfId="7778"/>
    <cellStyle name="C01A 2 2 2" xfId="7779"/>
    <cellStyle name="C01A 2 3" xfId="7780"/>
    <cellStyle name="C01A 2 3 2" xfId="7781"/>
    <cellStyle name="C01A 2 4" xfId="7782"/>
    <cellStyle name="C01A 3" xfId="7783"/>
    <cellStyle name="C01A 3 2" xfId="7784"/>
    <cellStyle name="C01A 4" xfId="7785"/>
    <cellStyle name="C01B" xfId="7786"/>
    <cellStyle name="C01H" xfId="7787"/>
    <cellStyle name="C01L" xfId="7788"/>
    <cellStyle name="C02A" xfId="7789"/>
    <cellStyle name="C02A 10" xfId="7790"/>
    <cellStyle name="C02A 10 2" xfId="21598"/>
    <cellStyle name="C02A 10 2 2" xfId="25937"/>
    <cellStyle name="C02A 10 2 2 2" xfId="30908"/>
    <cellStyle name="C02A 10 2 2 3" xfId="33593"/>
    <cellStyle name="C02A 10 2 2 4" xfId="34587"/>
    <cellStyle name="C02A 10 2 3" xfId="29764"/>
    <cellStyle name="C02A 10 2 3 2" xfId="31115"/>
    <cellStyle name="C02A 10 2 3 3" xfId="33795"/>
    <cellStyle name="C02A 10 2 3 4" xfId="34794"/>
    <cellStyle name="C02A 10 2 4" xfId="29780"/>
    <cellStyle name="C02A 10 2 4 2" xfId="31131"/>
    <cellStyle name="C02A 10 2 4 3" xfId="33811"/>
    <cellStyle name="C02A 10 2 4 4" xfId="34810"/>
    <cellStyle name="C02A 10 2 5" xfId="29793"/>
    <cellStyle name="C02A 10 2 5 2" xfId="31144"/>
    <cellStyle name="C02A 10 2 5 3" xfId="33824"/>
    <cellStyle name="C02A 10 2 5 4" xfId="34823"/>
    <cellStyle name="C02A 10 2 6" xfId="29805"/>
    <cellStyle name="C02A 10 2 6 2" xfId="31156"/>
    <cellStyle name="C02A 10 2 6 3" xfId="33836"/>
    <cellStyle name="C02A 10 2 6 4" xfId="34835"/>
    <cellStyle name="C02A 10 2 7" xfId="29810"/>
    <cellStyle name="C02A 10 2 7 2" xfId="31161"/>
    <cellStyle name="C02A 10 2 7 3" xfId="33841"/>
    <cellStyle name="C02A 10 2 7 4" xfId="34840"/>
    <cellStyle name="C02A 10 2 8" xfId="29794"/>
    <cellStyle name="C02A 10 2 8 2" xfId="31145"/>
    <cellStyle name="C02A 10 2 8 3" xfId="33825"/>
    <cellStyle name="C02A 10 2 8 4" xfId="34824"/>
    <cellStyle name="C02A 10 3" xfId="23996"/>
    <cellStyle name="C02A 10 3 2" xfId="22935"/>
    <cellStyle name="C02A 10 3 3" xfId="33075"/>
    <cellStyle name="C02A 10 3 4" xfId="34052"/>
    <cellStyle name="C02A 10 4" xfId="29360"/>
    <cellStyle name="C02A 10 4 2" xfId="30669"/>
    <cellStyle name="C02A 10 4 3" xfId="33364"/>
    <cellStyle name="C02A 10 4 4" xfId="34349"/>
    <cellStyle name="C02A 10 5" xfId="29197"/>
    <cellStyle name="C02A 10 5 2" xfId="22799"/>
    <cellStyle name="C02A 10 5 3" xfId="33216"/>
    <cellStyle name="C02A 10 5 4" xfId="34197"/>
    <cellStyle name="C02A 10 6" xfId="29306"/>
    <cellStyle name="C02A 10 6 2" xfId="30619"/>
    <cellStyle name="C02A 10 6 3" xfId="33316"/>
    <cellStyle name="C02A 10 6 4" xfId="34299"/>
    <cellStyle name="C02A 10 7" xfId="29239"/>
    <cellStyle name="C02A 10 7 2" xfId="30325"/>
    <cellStyle name="C02A 10 7 3" xfId="33254"/>
    <cellStyle name="C02A 10 7 4" xfId="34235"/>
    <cellStyle name="C02A 10 8" xfId="29272"/>
    <cellStyle name="C02A 10 8 2" xfId="30588"/>
    <cellStyle name="C02A 10 8 3" xfId="33285"/>
    <cellStyle name="C02A 10 8 4" xfId="34268"/>
    <cellStyle name="C02A 10 9" xfId="29259"/>
    <cellStyle name="C02A 10 9 2" xfId="22529"/>
    <cellStyle name="C02A 10 9 3" xfId="33272"/>
    <cellStyle name="C02A 10 9 4" xfId="34255"/>
    <cellStyle name="C02A 11" xfId="7791"/>
    <cellStyle name="C02A 11 2" xfId="21599"/>
    <cellStyle name="C02A 11 2 2" xfId="25938"/>
    <cellStyle name="C02A 11 2 2 2" xfId="30909"/>
    <cellStyle name="C02A 11 2 2 3" xfId="33594"/>
    <cellStyle name="C02A 11 2 2 4" xfId="34588"/>
    <cellStyle name="C02A 11 2 3" xfId="29758"/>
    <cellStyle name="C02A 11 2 3 2" xfId="31109"/>
    <cellStyle name="C02A 11 2 3 3" xfId="33789"/>
    <cellStyle name="C02A 11 2 3 4" xfId="34788"/>
    <cellStyle name="C02A 11 2 4" xfId="28850"/>
    <cellStyle name="C02A 11 2 4 2" xfId="23130"/>
    <cellStyle name="C02A 11 2 4 3" xfId="32858"/>
    <cellStyle name="C02A 11 2 4 4" xfId="31214"/>
    <cellStyle name="C02A 11 2 5" xfId="29550"/>
    <cellStyle name="C02A 11 2 5 2" xfId="30855"/>
    <cellStyle name="C02A 11 2 5 3" xfId="33545"/>
    <cellStyle name="C02A 11 2 5 4" xfId="34534"/>
    <cellStyle name="C02A 11 2 6" xfId="29049"/>
    <cellStyle name="C02A 11 2 6 2" xfId="22968"/>
    <cellStyle name="C02A 11 2 6 3" xfId="33046"/>
    <cellStyle name="C02A 11 2 6 4" xfId="34019"/>
    <cellStyle name="C02A 11 2 7" xfId="29391"/>
    <cellStyle name="C02A 11 2 7 2" xfId="30701"/>
    <cellStyle name="C02A 11 2 7 3" xfId="33394"/>
    <cellStyle name="C02A 11 2 7 4" xfId="34381"/>
    <cellStyle name="C02A 11 2 8" xfId="29218"/>
    <cellStyle name="C02A 11 2 8 2" xfId="22779"/>
    <cellStyle name="C02A 11 2 8 3" xfId="33237"/>
    <cellStyle name="C02A 11 2 8 4" xfId="34218"/>
    <cellStyle name="C02A 11 3" xfId="23997"/>
    <cellStyle name="C02A 11 3 2" xfId="22934"/>
    <cellStyle name="C02A 11 3 3" xfId="33076"/>
    <cellStyle name="C02A 11 3 4" xfId="34053"/>
    <cellStyle name="C02A 11 4" xfId="29359"/>
    <cellStyle name="C02A 11 4 2" xfId="30668"/>
    <cellStyle name="C02A 11 4 3" xfId="33363"/>
    <cellStyle name="C02A 11 4 4" xfId="34348"/>
    <cellStyle name="C02A 11 5" xfId="29198"/>
    <cellStyle name="C02A 11 5 2" xfId="22798"/>
    <cellStyle name="C02A 11 5 3" xfId="33217"/>
    <cellStyle name="C02A 11 5 4" xfId="34198"/>
    <cellStyle name="C02A 11 6" xfId="29305"/>
    <cellStyle name="C02A 11 6 2" xfId="30618"/>
    <cellStyle name="C02A 11 6 3" xfId="33315"/>
    <cellStyle name="C02A 11 6 4" xfId="34298"/>
    <cellStyle name="C02A 11 7" xfId="29235"/>
    <cellStyle name="C02A 11 7 2" xfId="22766"/>
    <cellStyle name="C02A 11 7 3" xfId="33250"/>
    <cellStyle name="C02A 11 7 4" xfId="34231"/>
    <cellStyle name="C02A 11 8" xfId="29276"/>
    <cellStyle name="C02A 11 8 2" xfId="30592"/>
    <cellStyle name="C02A 11 8 3" xfId="33289"/>
    <cellStyle name="C02A 11 8 4" xfId="34272"/>
    <cellStyle name="C02A 11 9" xfId="29256"/>
    <cellStyle name="C02A 11 9 2" xfId="22744"/>
    <cellStyle name="C02A 11 9 3" xfId="33269"/>
    <cellStyle name="C02A 11 9 4" xfId="34252"/>
    <cellStyle name="C02A 12" xfId="7792"/>
    <cellStyle name="C02A 12 2" xfId="21600"/>
    <cellStyle name="C02A 12 2 2" xfId="25939"/>
    <cellStyle name="C02A 12 2 2 2" xfId="30910"/>
    <cellStyle name="C02A 12 2 2 3" xfId="33595"/>
    <cellStyle name="C02A 12 2 2 4" xfId="34589"/>
    <cellStyle name="C02A 12 2 3" xfId="29650"/>
    <cellStyle name="C02A 12 2 3 2" xfId="31004"/>
    <cellStyle name="C02A 12 2 3 3" xfId="33686"/>
    <cellStyle name="C02A 12 2 3 4" xfId="34683"/>
    <cellStyle name="C02A 12 2 4" xfId="28944"/>
    <cellStyle name="C02A 12 2 4 2" xfId="23058"/>
    <cellStyle name="C02A 12 2 4 3" xfId="32947"/>
    <cellStyle name="C02A 12 2 4 4" xfId="33917"/>
    <cellStyle name="C02A 12 2 5" xfId="29481"/>
    <cellStyle name="C02A 12 2 5 2" xfId="30787"/>
    <cellStyle name="C02A 12 2 5 3" xfId="33479"/>
    <cellStyle name="C02A 12 2 5 4" xfId="34467"/>
    <cellStyle name="C02A 12 2 6" xfId="29100"/>
    <cellStyle name="C02A 12 2 6 2" xfId="22892"/>
    <cellStyle name="C02A 12 2 6 3" xfId="33124"/>
    <cellStyle name="C02A 12 2 6 4" xfId="34102"/>
    <cellStyle name="C02A 12 2 7" xfId="29337"/>
    <cellStyle name="C02A 12 2 7 2" xfId="30645"/>
    <cellStyle name="C02A 12 2 7 3" xfId="33340"/>
    <cellStyle name="C02A 12 2 7 4" xfId="34325"/>
    <cellStyle name="C02A 12 2 8" xfId="29548"/>
    <cellStyle name="C02A 12 2 8 2" xfId="30853"/>
    <cellStyle name="C02A 12 2 8 3" xfId="33543"/>
    <cellStyle name="C02A 12 2 8 4" xfId="34532"/>
    <cellStyle name="C02A 12 3" xfId="23998"/>
    <cellStyle name="C02A 12 3 2" xfId="22933"/>
    <cellStyle name="C02A 12 3 3" xfId="33077"/>
    <cellStyle name="C02A 12 3 4" xfId="34054"/>
    <cellStyle name="C02A 12 4" xfId="29358"/>
    <cellStyle name="C02A 12 4 2" xfId="30667"/>
    <cellStyle name="C02A 12 4 3" xfId="33362"/>
    <cellStyle name="C02A 12 4 4" xfId="34347"/>
    <cellStyle name="C02A 12 5" xfId="29199"/>
    <cellStyle name="C02A 12 5 2" xfId="22797"/>
    <cellStyle name="C02A 12 5 3" xfId="33218"/>
    <cellStyle name="C02A 12 5 4" xfId="34199"/>
    <cellStyle name="C02A 12 6" xfId="29304"/>
    <cellStyle name="C02A 12 6 2" xfId="30617"/>
    <cellStyle name="C02A 12 6 3" xfId="33314"/>
    <cellStyle name="C02A 12 6 4" xfId="34297"/>
    <cellStyle name="C02A 12 7" xfId="29674"/>
    <cellStyle name="C02A 12 7 2" xfId="31026"/>
    <cellStyle name="C02A 12 7 3" xfId="33706"/>
    <cellStyle name="C02A 12 7 4" xfId="34705"/>
    <cellStyle name="C02A 12 8" xfId="29621"/>
    <cellStyle name="C02A 12 8 2" xfId="30975"/>
    <cellStyle name="C02A 12 8 3" xfId="33657"/>
    <cellStyle name="C02A 12 8 4" xfId="34654"/>
    <cellStyle name="C02A 12 9" xfId="29255"/>
    <cellStyle name="C02A 12 9 2" xfId="22748"/>
    <cellStyle name="C02A 12 9 3" xfId="33268"/>
    <cellStyle name="C02A 12 9 4" xfId="34251"/>
    <cellStyle name="C02A 13" xfId="7793"/>
    <cellStyle name="C02A 13 2" xfId="21601"/>
    <cellStyle name="C02A 13 2 2" xfId="25940"/>
    <cellStyle name="C02A 13 2 2 2" xfId="30911"/>
    <cellStyle name="C02A 13 2 2 3" xfId="33596"/>
    <cellStyle name="C02A 13 2 2 4" xfId="34590"/>
    <cellStyle name="C02A 13 2 3" xfId="28848"/>
    <cellStyle name="C02A 13 2 3 2" xfId="23132"/>
    <cellStyle name="C02A 13 2 3 3" xfId="32856"/>
    <cellStyle name="C02A 13 2 3 4" xfId="31216"/>
    <cellStyle name="C02A 13 2 4" xfId="29552"/>
    <cellStyle name="C02A 13 2 4 2" xfId="30857"/>
    <cellStyle name="C02A 13 2 4 3" xfId="33547"/>
    <cellStyle name="C02A 13 2 4 4" xfId="34536"/>
    <cellStyle name="C02A 13 2 5" xfId="29046"/>
    <cellStyle name="C02A 13 2 5 2" xfId="22971"/>
    <cellStyle name="C02A 13 2 5 3" xfId="33043"/>
    <cellStyle name="C02A 13 2 5 4" xfId="34016"/>
    <cellStyle name="C02A 13 2 6" xfId="29392"/>
    <cellStyle name="C02A 13 2 6 2" xfId="30702"/>
    <cellStyle name="C02A 13 2 6 3" xfId="33395"/>
    <cellStyle name="C02A 13 2 6 4" xfId="34382"/>
    <cellStyle name="C02A 13 2 7" xfId="29171"/>
    <cellStyle name="C02A 13 2 7 2" xfId="22825"/>
    <cellStyle name="C02A 13 2 7 3" xfId="33192"/>
    <cellStyle name="C02A 13 2 7 4" xfId="34171"/>
    <cellStyle name="C02A 13 2 8" xfId="29319"/>
    <cellStyle name="C02A 13 2 8 2" xfId="30632"/>
    <cellStyle name="C02A 13 2 8 3" xfId="33327"/>
    <cellStyle name="C02A 13 2 8 4" xfId="34312"/>
    <cellStyle name="C02A 13 3" xfId="23999"/>
    <cellStyle name="C02A 13 3 2" xfId="22932"/>
    <cellStyle name="C02A 13 3 3" xfId="33078"/>
    <cellStyle name="C02A 13 3 4" xfId="34055"/>
    <cellStyle name="C02A 13 4" xfId="29357"/>
    <cellStyle name="C02A 13 4 2" xfId="30666"/>
    <cellStyle name="C02A 13 4 3" xfId="33361"/>
    <cellStyle name="C02A 13 4 4" xfId="34346"/>
    <cellStyle name="C02A 13 5" xfId="29200"/>
    <cellStyle name="C02A 13 5 2" xfId="22796"/>
    <cellStyle name="C02A 13 5 3" xfId="33219"/>
    <cellStyle name="C02A 13 5 4" xfId="34200"/>
    <cellStyle name="C02A 13 6" xfId="29303"/>
    <cellStyle name="C02A 13 6 2" xfId="30616"/>
    <cellStyle name="C02A 13 6 3" xfId="33313"/>
    <cellStyle name="C02A 13 6 4" xfId="34296"/>
    <cellStyle name="C02A 13 7" xfId="28829"/>
    <cellStyle name="C02A 13 7 2" xfId="23151"/>
    <cellStyle name="C02A 13 7 3" xfId="32838"/>
    <cellStyle name="C02A 13 7 4" xfId="31235"/>
    <cellStyle name="C02A 13 8" xfId="29568"/>
    <cellStyle name="C02A 13 8 2" xfId="30874"/>
    <cellStyle name="C02A 13 8 3" xfId="33563"/>
    <cellStyle name="C02A 13 8 4" xfId="34553"/>
    <cellStyle name="C02A 13 9" xfId="29257"/>
    <cellStyle name="C02A 13 9 2" xfId="22747"/>
    <cellStyle name="C02A 13 9 3" xfId="33270"/>
    <cellStyle name="C02A 13 9 4" xfId="34253"/>
    <cellStyle name="C02A 14" xfId="7794"/>
    <cellStyle name="C02A 14 10" xfId="29258"/>
    <cellStyle name="C02A 14 10 2" xfId="22746"/>
    <cellStyle name="C02A 14 10 3" xfId="33271"/>
    <cellStyle name="C02A 14 10 4" xfId="34254"/>
    <cellStyle name="C02A 14 2" xfId="7795"/>
    <cellStyle name="C02A 14 2 2" xfId="21603"/>
    <cellStyle name="C02A 14 2 2 2" xfId="25942"/>
    <cellStyle name="C02A 14 2 2 2 2" xfId="30913"/>
    <cellStyle name="C02A 14 2 2 2 3" xfId="33598"/>
    <cellStyle name="C02A 14 2 2 2 4" xfId="34592"/>
    <cellStyle name="C02A 14 2 2 3" xfId="29002"/>
    <cellStyle name="C02A 14 2 2 3 2" xfId="30318"/>
    <cellStyle name="C02A 14 2 2 3 3" xfId="32998"/>
    <cellStyle name="C02A 14 2 2 3 4" xfId="33969"/>
    <cellStyle name="C02A 14 2 2 4" xfId="29431"/>
    <cellStyle name="C02A 14 2 2 4 2" xfId="30743"/>
    <cellStyle name="C02A 14 2 2 4 3" xfId="33435"/>
    <cellStyle name="C02A 14 2 2 4 4" xfId="34423"/>
    <cellStyle name="C02A 14 2 2 5" xfId="29147"/>
    <cellStyle name="C02A 14 2 2 5 2" xfId="22852"/>
    <cellStyle name="C02A 14 2 2 5 3" xfId="33166"/>
    <cellStyle name="C02A 14 2 2 5 4" xfId="34144"/>
    <cellStyle name="C02A 14 2 2 6" xfId="29766"/>
    <cellStyle name="C02A 14 2 2 6 2" xfId="31117"/>
    <cellStyle name="C02A 14 2 2 6 3" xfId="33797"/>
    <cellStyle name="C02A 14 2 2 6 4" xfId="34796"/>
    <cellStyle name="C02A 14 2 2 7" xfId="29781"/>
    <cellStyle name="C02A 14 2 2 7 2" xfId="31132"/>
    <cellStyle name="C02A 14 2 2 7 3" xfId="33812"/>
    <cellStyle name="C02A 14 2 2 7 4" xfId="34811"/>
    <cellStyle name="C02A 14 2 2 8" xfId="29667"/>
    <cellStyle name="C02A 14 2 2 8 2" xfId="31020"/>
    <cellStyle name="C02A 14 2 2 8 3" xfId="33702"/>
    <cellStyle name="C02A 14 2 2 8 4" xfId="34699"/>
    <cellStyle name="C02A 14 2 3" xfId="24001"/>
    <cellStyle name="C02A 14 2 3 2" xfId="22930"/>
    <cellStyle name="C02A 14 2 3 3" xfId="33080"/>
    <cellStyle name="C02A 14 2 3 4" xfId="34057"/>
    <cellStyle name="C02A 14 2 4" xfId="29355"/>
    <cellStyle name="C02A 14 2 4 2" xfId="30664"/>
    <cellStyle name="C02A 14 2 4 3" xfId="33359"/>
    <cellStyle name="C02A 14 2 4 4" xfId="34344"/>
    <cellStyle name="C02A 14 2 5" xfId="29202"/>
    <cellStyle name="C02A 14 2 5 2" xfId="22795"/>
    <cellStyle name="C02A 14 2 5 3" xfId="33221"/>
    <cellStyle name="C02A 14 2 5 4" xfId="34202"/>
    <cellStyle name="C02A 14 2 6" xfId="29297"/>
    <cellStyle name="C02A 14 2 6 2" xfId="30610"/>
    <cellStyle name="C02A 14 2 6 3" xfId="33307"/>
    <cellStyle name="C02A 14 2 6 4" xfId="34290"/>
    <cellStyle name="C02A 14 2 7" xfId="29245"/>
    <cellStyle name="C02A 14 2 7 2" xfId="22762"/>
    <cellStyle name="C02A 14 2 7 3" xfId="33260"/>
    <cellStyle name="C02A 14 2 7 4" xfId="34241"/>
    <cellStyle name="C02A 14 2 8" xfId="29266"/>
    <cellStyle name="C02A 14 2 8 2" xfId="22742"/>
    <cellStyle name="C02A 14 2 8 3" xfId="33279"/>
    <cellStyle name="C02A 14 2 8 4" xfId="34262"/>
    <cellStyle name="C02A 14 2 9" xfId="29403"/>
    <cellStyle name="C02A 14 2 9 2" xfId="30713"/>
    <cellStyle name="C02A 14 2 9 3" xfId="33406"/>
    <cellStyle name="C02A 14 2 9 4" xfId="34393"/>
    <cellStyle name="C02A 14 3" xfId="21602"/>
    <cellStyle name="C02A 14 3 2" xfId="25941"/>
    <cellStyle name="C02A 14 3 2 2" xfId="30912"/>
    <cellStyle name="C02A 14 3 2 3" xfId="33597"/>
    <cellStyle name="C02A 14 3 2 4" xfId="34591"/>
    <cellStyle name="C02A 14 3 3" xfId="29003"/>
    <cellStyle name="C02A 14 3 3 2" xfId="30319"/>
    <cellStyle name="C02A 14 3 3 3" xfId="32999"/>
    <cellStyle name="C02A 14 3 3 4" xfId="33970"/>
    <cellStyle name="C02A 14 3 4" xfId="29430"/>
    <cellStyle name="C02A 14 3 4 2" xfId="30742"/>
    <cellStyle name="C02A 14 3 4 3" xfId="33434"/>
    <cellStyle name="C02A 14 3 4 4" xfId="34422"/>
    <cellStyle name="C02A 14 3 5" xfId="29148"/>
    <cellStyle name="C02A 14 3 5 2" xfId="22851"/>
    <cellStyle name="C02A 14 3 5 3" xfId="33167"/>
    <cellStyle name="C02A 14 3 5 4" xfId="34145"/>
    <cellStyle name="C02A 14 3 6" xfId="29757"/>
    <cellStyle name="C02A 14 3 6 2" xfId="31108"/>
    <cellStyle name="C02A 14 3 6 3" xfId="33788"/>
    <cellStyle name="C02A 14 3 6 4" xfId="34787"/>
    <cellStyle name="C02A 14 3 7" xfId="28851"/>
    <cellStyle name="C02A 14 3 7 2" xfId="23129"/>
    <cellStyle name="C02A 14 3 7 3" xfId="32859"/>
    <cellStyle name="C02A 14 3 7 4" xfId="31213"/>
    <cellStyle name="C02A 14 3 8" xfId="29219"/>
    <cellStyle name="C02A 14 3 8 2" xfId="22778"/>
    <cellStyle name="C02A 14 3 8 3" xfId="33238"/>
    <cellStyle name="C02A 14 3 8 4" xfId="34219"/>
    <cellStyle name="C02A 14 4" xfId="24000"/>
    <cellStyle name="C02A 14 4 2" xfId="22931"/>
    <cellStyle name="C02A 14 4 3" xfId="33079"/>
    <cellStyle name="C02A 14 4 4" xfId="34056"/>
    <cellStyle name="C02A 14 5" xfId="29356"/>
    <cellStyle name="C02A 14 5 2" xfId="30665"/>
    <cellStyle name="C02A 14 5 3" xfId="33360"/>
    <cellStyle name="C02A 14 5 4" xfId="34345"/>
    <cellStyle name="C02A 14 6" xfId="29201"/>
    <cellStyle name="C02A 14 6 2" xfId="22650"/>
    <cellStyle name="C02A 14 6 3" xfId="33220"/>
    <cellStyle name="C02A 14 6 4" xfId="34201"/>
    <cellStyle name="C02A 14 7" xfId="28834"/>
    <cellStyle name="C02A 14 7 2" xfId="23146"/>
    <cellStyle name="C02A 14 7 3" xfId="32842"/>
    <cellStyle name="C02A 14 7 4" xfId="31230"/>
    <cellStyle name="C02A 14 8" xfId="29563"/>
    <cellStyle name="C02A 14 8 2" xfId="30869"/>
    <cellStyle name="C02A 14 8 3" xfId="33559"/>
    <cellStyle name="C02A 14 8 4" xfId="34548"/>
    <cellStyle name="C02A 14 9" xfId="29034"/>
    <cellStyle name="C02A 14 9 2" xfId="22983"/>
    <cellStyle name="C02A 14 9 3" xfId="33031"/>
    <cellStyle name="C02A 14 9 4" xfId="34004"/>
    <cellStyle name="C02A 15" xfId="21597"/>
    <cellStyle name="C02A 15 2" xfId="25936"/>
    <cellStyle name="C02A 15 2 2" xfId="30907"/>
    <cellStyle name="C02A 15 2 3" xfId="33592"/>
    <cellStyle name="C02A 15 2 4" xfId="34586"/>
    <cellStyle name="C02A 15 3" xfId="28821"/>
    <cellStyle name="C02A 15 3 2" xfId="23159"/>
    <cellStyle name="C02A 15 3 3" xfId="32830"/>
    <cellStyle name="C02A 15 3 4" xfId="31243"/>
    <cellStyle name="C02A 15 4" xfId="29575"/>
    <cellStyle name="C02A 15 4 2" xfId="30881"/>
    <cellStyle name="C02A 15 4 3" xfId="33570"/>
    <cellStyle name="C02A 15 4 4" xfId="34560"/>
    <cellStyle name="C02A 15 5" xfId="29025"/>
    <cellStyle name="C02A 15 5 2" xfId="22992"/>
    <cellStyle name="C02A 15 5 3" xfId="33023"/>
    <cellStyle name="C02A 15 5 4" xfId="33995"/>
    <cellStyle name="C02A 15 6" xfId="29410"/>
    <cellStyle name="C02A 15 6 2" xfId="30720"/>
    <cellStyle name="C02A 15 6 3" xfId="33412"/>
    <cellStyle name="C02A 15 6 4" xfId="34400"/>
    <cellStyle name="C02A 15 7" xfId="29661"/>
    <cellStyle name="C02A 15 7 2" xfId="31014"/>
    <cellStyle name="C02A 15 7 3" xfId="33696"/>
    <cellStyle name="C02A 15 7 4" xfId="34693"/>
    <cellStyle name="C02A 15 8" xfId="29549"/>
    <cellStyle name="C02A 15 8 2" xfId="30854"/>
    <cellStyle name="C02A 15 8 3" xfId="33544"/>
    <cellStyle name="C02A 15 8 4" xfId="34533"/>
    <cellStyle name="C02A 16" xfId="23995"/>
    <cellStyle name="C02A 16 2" xfId="22936"/>
    <cellStyle name="C02A 16 3" xfId="33074"/>
    <cellStyle name="C02A 16 4" xfId="34051"/>
    <cellStyle name="C02A 17" xfId="29361"/>
    <cellStyle name="C02A 17 2" xfId="30670"/>
    <cellStyle name="C02A 17 3" xfId="33365"/>
    <cellStyle name="C02A 17 4" xfId="34350"/>
    <cellStyle name="C02A 18" xfId="29196"/>
    <cellStyle name="C02A 18 2" xfId="22800"/>
    <cellStyle name="C02A 18 3" xfId="33215"/>
    <cellStyle name="C02A 18 4" xfId="34196"/>
    <cellStyle name="C02A 19" xfId="29302"/>
    <cellStyle name="C02A 19 2" xfId="30615"/>
    <cellStyle name="C02A 19 3" xfId="33312"/>
    <cellStyle name="C02A 19 4" xfId="34295"/>
    <cellStyle name="C02A 2" xfId="7796"/>
    <cellStyle name="C02A 2 10" xfId="7797"/>
    <cellStyle name="C02A 2 10 2" xfId="21605"/>
    <cellStyle name="C02A 2 10 2 2" xfId="25944"/>
    <cellStyle name="C02A 2 10 2 2 2" xfId="30915"/>
    <cellStyle name="C02A 2 10 2 2 3" xfId="33600"/>
    <cellStyle name="C02A 2 10 2 2 4" xfId="34594"/>
    <cellStyle name="C02A 2 10 2 3" xfId="29001"/>
    <cellStyle name="C02A 2 10 2 3 2" xfId="30317"/>
    <cellStyle name="C02A 2 10 2 3 3" xfId="32997"/>
    <cellStyle name="C02A 2 10 2 3 4" xfId="33968"/>
    <cellStyle name="C02A 2 10 2 4" xfId="29432"/>
    <cellStyle name="C02A 2 10 2 4 2" xfId="30744"/>
    <cellStyle name="C02A 2 10 2 4 3" xfId="33436"/>
    <cellStyle name="C02A 2 10 2 4 4" xfId="34424"/>
    <cellStyle name="C02A 2 10 2 5" xfId="29146"/>
    <cellStyle name="C02A 2 10 2 5 2" xfId="22853"/>
    <cellStyle name="C02A 2 10 2 5 3" xfId="33165"/>
    <cellStyle name="C02A 2 10 2 5 4" xfId="34143"/>
    <cellStyle name="C02A 2 10 2 6" xfId="29756"/>
    <cellStyle name="C02A 2 10 2 6 2" xfId="31107"/>
    <cellStyle name="C02A 2 10 2 6 3" xfId="33787"/>
    <cellStyle name="C02A 2 10 2 6 4" xfId="34786"/>
    <cellStyle name="C02A 2 10 2 7" xfId="28852"/>
    <cellStyle name="C02A 2 10 2 7 2" xfId="23128"/>
    <cellStyle name="C02A 2 10 2 7 3" xfId="32860"/>
    <cellStyle name="C02A 2 10 2 7 4" xfId="31212"/>
    <cellStyle name="C02A 2 10 2 8" xfId="28889"/>
    <cellStyle name="C02A 2 10 2 8 2" xfId="23103"/>
    <cellStyle name="C02A 2 10 2 8 3" xfId="32897"/>
    <cellStyle name="C02A 2 10 2 8 4" xfId="33865"/>
    <cellStyle name="C02A 2 10 3" xfId="24003"/>
    <cellStyle name="C02A 2 10 3 2" xfId="22928"/>
    <cellStyle name="C02A 2 10 3 3" xfId="33082"/>
    <cellStyle name="C02A 2 10 3 4" xfId="34059"/>
    <cellStyle name="C02A 2 10 4" xfId="29353"/>
    <cellStyle name="C02A 2 10 4 2" xfId="30662"/>
    <cellStyle name="C02A 2 10 4 3" xfId="33357"/>
    <cellStyle name="C02A 2 10 4 4" xfId="34342"/>
    <cellStyle name="C02A 2 10 5" xfId="29204"/>
    <cellStyle name="C02A 2 10 5 2" xfId="22793"/>
    <cellStyle name="C02A 2 10 5 3" xfId="33223"/>
    <cellStyle name="C02A 2 10 5 4" xfId="34204"/>
    <cellStyle name="C02A 2 10 6" xfId="29300"/>
    <cellStyle name="C02A 2 10 6 2" xfId="30613"/>
    <cellStyle name="C02A 2 10 6 3" xfId="33310"/>
    <cellStyle name="C02A 2 10 6 4" xfId="34293"/>
    <cellStyle name="C02A 2 10 7" xfId="29240"/>
    <cellStyle name="C02A 2 10 7 2" xfId="22761"/>
    <cellStyle name="C02A 2 10 7 3" xfId="33255"/>
    <cellStyle name="C02A 2 10 7 4" xfId="34236"/>
    <cellStyle name="C02A 2 10 8" xfId="29271"/>
    <cellStyle name="C02A 2 10 8 2" xfId="30587"/>
    <cellStyle name="C02A 2 10 8 3" xfId="33284"/>
    <cellStyle name="C02A 2 10 8 4" xfId="34267"/>
    <cellStyle name="C02A 2 10 9" xfId="28971"/>
    <cellStyle name="C02A 2 10 9 2" xfId="23033"/>
    <cellStyle name="C02A 2 10 9 3" xfId="32974"/>
    <cellStyle name="C02A 2 10 9 4" xfId="33944"/>
    <cellStyle name="C02A 2 11" xfId="7798"/>
    <cellStyle name="C02A 2 11 2" xfId="21606"/>
    <cellStyle name="C02A 2 11 2 2" xfId="25945"/>
    <cellStyle name="C02A 2 11 2 2 2" xfId="30916"/>
    <cellStyle name="C02A 2 11 2 2 3" xfId="33601"/>
    <cellStyle name="C02A 2 11 2 2 4" xfId="34595"/>
    <cellStyle name="C02A 2 11 2 3" xfId="28823"/>
    <cellStyle name="C02A 2 11 2 3 2" xfId="23157"/>
    <cellStyle name="C02A 2 11 2 3 3" xfId="32832"/>
    <cellStyle name="C02A 2 11 2 3 4" xfId="31241"/>
    <cellStyle name="C02A 2 11 2 4" xfId="29573"/>
    <cellStyle name="C02A 2 11 2 4 2" xfId="30879"/>
    <cellStyle name="C02A 2 11 2 4 3" xfId="33568"/>
    <cellStyle name="C02A 2 11 2 4 4" xfId="34558"/>
    <cellStyle name="C02A 2 11 2 5" xfId="29027"/>
    <cellStyle name="C02A 2 11 2 5 2" xfId="22990"/>
    <cellStyle name="C02A 2 11 2 5 3" xfId="33025"/>
    <cellStyle name="C02A 2 11 2 5 4" xfId="33997"/>
    <cellStyle name="C02A 2 11 2 6" xfId="29408"/>
    <cellStyle name="C02A 2 11 2 6 2" xfId="30718"/>
    <cellStyle name="C02A 2 11 2 6 3" xfId="33410"/>
    <cellStyle name="C02A 2 11 2 6 4" xfId="34398"/>
    <cellStyle name="C02A 2 11 2 7" xfId="29167"/>
    <cellStyle name="C02A 2 11 2 7 2" xfId="22829"/>
    <cellStyle name="C02A 2 11 2 7 3" xfId="33189"/>
    <cellStyle name="C02A 2 11 2 7 4" xfId="34167"/>
    <cellStyle name="C02A 2 11 2 8" xfId="29221"/>
    <cellStyle name="C02A 2 11 2 8 2" xfId="22776"/>
    <cellStyle name="C02A 2 11 2 8 3" xfId="33240"/>
    <cellStyle name="C02A 2 11 2 8 4" xfId="34221"/>
    <cellStyle name="C02A 2 11 3" xfId="24004"/>
    <cellStyle name="C02A 2 11 3 2" xfId="22927"/>
    <cellStyle name="C02A 2 11 3 3" xfId="33083"/>
    <cellStyle name="C02A 2 11 3 4" xfId="34060"/>
    <cellStyle name="C02A 2 11 4" xfId="29352"/>
    <cellStyle name="C02A 2 11 4 2" xfId="30661"/>
    <cellStyle name="C02A 2 11 4 3" xfId="33356"/>
    <cellStyle name="C02A 2 11 4 4" xfId="34341"/>
    <cellStyle name="C02A 2 11 5" xfId="29205"/>
    <cellStyle name="C02A 2 11 5 2" xfId="22792"/>
    <cellStyle name="C02A 2 11 5 3" xfId="33224"/>
    <cellStyle name="C02A 2 11 5 4" xfId="34205"/>
    <cellStyle name="C02A 2 11 6" xfId="29299"/>
    <cellStyle name="C02A 2 11 6 2" xfId="30612"/>
    <cellStyle name="C02A 2 11 6 3" xfId="33309"/>
    <cellStyle name="C02A 2 11 6 4" xfId="34292"/>
    <cellStyle name="C02A 2 11 7" xfId="29243"/>
    <cellStyle name="C02A 2 11 7 2" xfId="22758"/>
    <cellStyle name="C02A 2 11 7 3" xfId="33258"/>
    <cellStyle name="C02A 2 11 7 4" xfId="34239"/>
    <cellStyle name="C02A 2 11 8" xfId="29268"/>
    <cellStyle name="C02A 2 11 8 2" xfId="30584"/>
    <cellStyle name="C02A 2 11 8 3" xfId="33281"/>
    <cellStyle name="C02A 2 11 8 4" xfId="34264"/>
    <cellStyle name="C02A 2 11 9" xfId="29493"/>
    <cellStyle name="C02A 2 11 9 2" xfId="30799"/>
    <cellStyle name="C02A 2 11 9 3" xfId="33490"/>
    <cellStyle name="C02A 2 11 9 4" xfId="34479"/>
    <cellStyle name="C02A 2 12" xfId="7799"/>
    <cellStyle name="C02A 2 12 2" xfId="21607"/>
    <cellStyle name="C02A 2 12 2 2" xfId="25946"/>
    <cellStyle name="C02A 2 12 2 2 2" xfId="30917"/>
    <cellStyle name="C02A 2 12 2 2 3" xfId="33602"/>
    <cellStyle name="C02A 2 12 2 2 4" xfId="34596"/>
    <cellStyle name="C02A 2 12 2 3" xfId="29648"/>
    <cellStyle name="C02A 2 12 2 3 2" xfId="31002"/>
    <cellStyle name="C02A 2 12 2 3 3" xfId="33684"/>
    <cellStyle name="C02A 2 12 2 3 4" xfId="34681"/>
    <cellStyle name="C02A 2 12 2 4" xfId="28946"/>
    <cellStyle name="C02A 2 12 2 4 2" xfId="23056"/>
    <cellStyle name="C02A 2 12 2 4 3" xfId="32949"/>
    <cellStyle name="C02A 2 12 2 4 4" xfId="33919"/>
    <cellStyle name="C02A 2 12 2 5" xfId="29479"/>
    <cellStyle name="C02A 2 12 2 5 2" xfId="30785"/>
    <cellStyle name="C02A 2 12 2 5 3" xfId="33477"/>
    <cellStyle name="C02A 2 12 2 5 4" xfId="34465"/>
    <cellStyle name="C02A 2 12 2 6" xfId="29102"/>
    <cellStyle name="C02A 2 12 2 6 2" xfId="26053"/>
    <cellStyle name="C02A 2 12 2 6 3" xfId="33126"/>
    <cellStyle name="C02A 2 12 2 6 4" xfId="34104"/>
    <cellStyle name="C02A 2 12 2 7" xfId="29335"/>
    <cellStyle name="C02A 2 12 2 7 2" xfId="30643"/>
    <cellStyle name="C02A 2 12 2 7 3" xfId="33338"/>
    <cellStyle name="C02A 2 12 2 7 4" xfId="34323"/>
    <cellStyle name="C02A 2 12 2 8" xfId="29396"/>
    <cellStyle name="C02A 2 12 2 8 2" xfId="30706"/>
    <cellStyle name="C02A 2 12 2 8 3" xfId="33399"/>
    <cellStyle name="C02A 2 12 2 8 4" xfId="34386"/>
    <cellStyle name="C02A 2 12 3" xfId="24005"/>
    <cellStyle name="C02A 2 12 3 2" xfId="22926"/>
    <cellStyle name="C02A 2 12 3 3" xfId="33084"/>
    <cellStyle name="C02A 2 12 3 4" xfId="34061"/>
    <cellStyle name="C02A 2 12 4" xfId="29351"/>
    <cellStyle name="C02A 2 12 4 2" xfId="30660"/>
    <cellStyle name="C02A 2 12 4 3" xfId="33355"/>
    <cellStyle name="C02A 2 12 4 4" xfId="34340"/>
    <cellStyle name="C02A 2 12 5" xfId="29206"/>
    <cellStyle name="C02A 2 12 5 2" xfId="22791"/>
    <cellStyle name="C02A 2 12 5 3" xfId="33225"/>
    <cellStyle name="C02A 2 12 5 4" xfId="34206"/>
    <cellStyle name="C02A 2 12 6" xfId="29298"/>
    <cellStyle name="C02A 2 12 6 2" xfId="30611"/>
    <cellStyle name="C02A 2 12 6 3" xfId="33308"/>
    <cellStyle name="C02A 2 12 6 4" xfId="34291"/>
    <cellStyle name="C02A 2 12 7" xfId="29244"/>
    <cellStyle name="C02A 2 12 7 2" xfId="22757"/>
    <cellStyle name="C02A 2 12 7 3" xfId="33259"/>
    <cellStyle name="C02A 2 12 7 4" xfId="34240"/>
    <cellStyle name="C02A 2 12 8" xfId="29267"/>
    <cellStyle name="C02A 2 12 8 2" xfId="22741"/>
    <cellStyle name="C02A 2 12 8 3" xfId="33280"/>
    <cellStyle name="C02A 2 12 8 4" xfId="34263"/>
    <cellStyle name="C02A 2 12 9" xfId="29483"/>
    <cellStyle name="C02A 2 12 9 2" xfId="30789"/>
    <cellStyle name="C02A 2 12 9 3" xfId="33480"/>
    <cellStyle name="C02A 2 12 9 4" xfId="34469"/>
    <cellStyle name="C02A 2 13" xfId="7800"/>
    <cellStyle name="C02A 2 13 10" xfId="29484"/>
    <cellStyle name="C02A 2 13 10 2" xfId="30790"/>
    <cellStyle name="C02A 2 13 10 3" xfId="33481"/>
    <cellStyle name="C02A 2 13 10 4" xfId="34470"/>
    <cellStyle name="C02A 2 13 2" xfId="7801"/>
    <cellStyle name="C02A 2 13 2 2" xfId="21609"/>
    <cellStyle name="C02A 2 13 2 2 2" xfId="25948"/>
    <cellStyle name="C02A 2 13 2 2 2 2" xfId="30919"/>
    <cellStyle name="C02A 2 13 2 2 2 3" xfId="33604"/>
    <cellStyle name="C02A 2 13 2 2 2 4" xfId="34598"/>
    <cellStyle name="C02A 2 13 2 2 3" xfId="29646"/>
    <cellStyle name="C02A 2 13 2 2 3 2" xfId="31000"/>
    <cellStyle name="C02A 2 13 2 2 3 3" xfId="33682"/>
    <cellStyle name="C02A 2 13 2 2 3 4" xfId="34679"/>
    <cellStyle name="C02A 2 13 2 2 4" xfId="28948"/>
    <cellStyle name="C02A 2 13 2 2 4 2" xfId="23054"/>
    <cellStyle name="C02A 2 13 2 2 4 3" xfId="32951"/>
    <cellStyle name="C02A 2 13 2 2 4 4" xfId="33921"/>
    <cellStyle name="C02A 2 13 2 2 5" xfId="29477"/>
    <cellStyle name="C02A 2 13 2 2 5 2" xfId="30783"/>
    <cellStyle name="C02A 2 13 2 2 5 3" xfId="33475"/>
    <cellStyle name="C02A 2 13 2 2 5 4" xfId="34463"/>
    <cellStyle name="C02A 2 13 2 2 6" xfId="29104"/>
    <cellStyle name="C02A 2 13 2 2 6 2" xfId="22889"/>
    <cellStyle name="C02A 2 13 2 2 6 3" xfId="33128"/>
    <cellStyle name="C02A 2 13 2 2 6 4" xfId="34106"/>
    <cellStyle name="C02A 2 13 2 2 7" xfId="29333"/>
    <cellStyle name="C02A 2 13 2 2 7 2" xfId="30641"/>
    <cellStyle name="C02A 2 13 2 2 7 3" xfId="33336"/>
    <cellStyle name="C02A 2 13 2 2 7 4" xfId="34321"/>
    <cellStyle name="C02A 2 13 2 2 8" xfId="29397"/>
    <cellStyle name="C02A 2 13 2 2 8 2" xfId="30707"/>
    <cellStyle name="C02A 2 13 2 2 8 3" xfId="33400"/>
    <cellStyle name="C02A 2 13 2 2 8 4" xfId="34387"/>
    <cellStyle name="C02A 2 13 2 3" xfId="24007"/>
    <cellStyle name="C02A 2 13 2 3 2" xfId="22924"/>
    <cellStyle name="C02A 2 13 2 3 3" xfId="33086"/>
    <cellStyle name="C02A 2 13 2 3 4" xfId="34063"/>
    <cellStyle name="C02A 2 13 2 4" xfId="29349"/>
    <cellStyle name="C02A 2 13 2 4 2" xfId="30658"/>
    <cellStyle name="C02A 2 13 2 4 3" xfId="33353"/>
    <cellStyle name="C02A 2 13 2 4 4" xfId="34338"/>
    <cellStyle name="C02A 2 13 2 5" xfId="29208"/>
    <cellStyle name="C02A 2 13 2 5 2" xfId="22789"/>
    <cellStyle name="C02A 2 13 2 5 3" xfId="33227"/>
    <cellStyle name="C02A 2 13 2 5 4" xfId="34208"/>
    <cellStyle name="C02A 2 13 2 6" xfId="29774"/>
    <cellStyle name="C02A 2 13 2 6 2" xfId="31125"/>
    <cellStyle name="C02A 2 13 2 6 3" xfId="33805"/>
    <cellStyle name="C02A 2 13 2 6 4" xfId="34804"/>
    <cellStyle name="C02A 2 13 2 7" xfId="29788"/>
    <cellStyle name="C02A 2 13 2 7 2" xfId="31139"/>
    <cellStyle name="C02A 2 13 2 7 3" xfId="33819"/>
    <cellStyle name="C02A 2 13 2 7 4" xfId="34818"/>
    <cellStyle name="C02A 2 13 2 8" xfId="29801"/>
    <cellStyle name="C02A 2 13 2 8 2" xfId="31152"/>
    <cellStyle name="C02A 2 13 2 8 3" xfId="33832"/>
    <cellStyle name="C02A 2 13 2 8 4" xfId="34831"/>
    <cellStyle name="C02A 2 13 2 9" xfId="29029"/>
    <cellStyle name="C02A 2 13 2 9 2" xfId="22988"/>
    <cellStyle name="C02A 2 13 2 9 3" xfId="33027"/>
    <cellStyle name="C02A 2 13 2 9 4" xfId="33999"/>
    <cellStyle name="C02A 2 13 3" xfId="21608"/>
    <cellStyle name="C02A 2 13 3 2" xfId="25947"/>
    <cellStyle name="C02A 2 13 3 2 2" xfId="30918"/>
    <cellStyle name="C02A 2 13 3 2 3" xfId="33603"/>
    <cellStyle name="C02A 2 13 3 2 4" xfId="34597"/>
    <cellStyle name="C02A 2 13 3 3" xfId="29647"/>
    <cellStyle name="C02A 2 13 3 3 2" xfId="31001"/>
    <cellStyle name="C02A 2 13 3 3 3" xfId="33683"/>
    <cellStyle name="C02A 2 13 3 3 4" xfId="34680"/>
    <cellStyle name="C02A 2 13 3 4" xfId="28947"/>
    <cellStyle name="C02A 2 13 3 4 2" xfId="23055"/>
    <cellStyle name="C02A 2 13 3 4 3" xfId="32950"/>
    <cellStyle name="C02A 2 13 3 4 4" xfId="33920"/>
    <cellStyle name="C02A 2 13 3 5" xfId="29478"/>
    <cellStyle name="C02A 2 13 3 5 2" xfId="30784"/>
    <cellStyle name="C02A 2 13 3 5 3" xfId="33476"/>
    <cellStyle name="C02A 2 13 3 5 4" xfId="34464"/>
    <cellStyle name="C02A 2 13 3 6" xfId="29103"/>
    <cellStyle name="C02A 2 13 3 6 2" xfId="22890"/>
    <cellStyle name="C02A 2 13 3 6 3" xfId="33127"/>
    <cellStyle name="C02A 2 13 3 6 4" xfId="34105"/>
    <cellStyle name="C02A 2 13 3 7" xfId="29334"/>
    <cellStyle name="C02A 2 13 3 7 2" xfId="30642"/>
    <cellStyle name="C02A 2 13 3 7 3" xfId="33337"/>
    <cellStyle name="C02A 2 13 3 7 4" xfId="34322"/>
    <cellStyle name="C02A 2 13 3 8" xfId="29566"/>
    <cellStyle name="C02A 2 13 3 8 2" xfId="30872"/>
    <cellStyle name="C02A 2 13 3 8 3" xfId="33561"/>
    <cellStyle name="C02A 2 13 3 8 4" xfId="34551"/>
    <cellStyle name="C02A 2 13 4" xfId="24006"/>
    <cellStyle name="C02A 2 13 4 2" xfId="22925"/>
    <cellStyle name="C02A 2 13 4 3" xfId="33085"/>
    <cellStyle name="C02A 2 13 4 4" xfId="34062"/>
    <cellStyle name="C02A 2 13 5" xfId="29350"/>
    <cellStyle name="C02A 2 13 5 2" xfId="30659"/>
    <cellStyle name="C02A 2 13 5 3" xfId="33354"/>
    <cellStyle name="C02A 2 13 5 4" xfId="34339"/>
    <cellStyle name="C02A 2 13 6" xfId="29207"/>
    <cellStyle name="C02A 2 13 6 2" xfId="22790"/>
    <cellStyle name="C02A 2 13 6 3" xfId="33226"/>
    <cellStyle name="C02A 2 13 6 4" xfId="34207"/>
    <cellStyle name="C02A 2 13 7" xfId="28835"/>
    <cellStyle name="C02A 2 13 7 2" xfId="23145"/>
    <cellStyle name="C02A 2 13 7 3" xfId="32843"/>
    <cellStyle name="C02A 2 13 7 4" xfId="31229"/>
    <cellStyle name="C02A 2 13 8" xfId="29562"/>
    <cellStyle name="C02A 2 13 8 2" xfId="30868"/>
    <cellStyle name="C02A 2 13 8 3" xfId="33558"/>
    <cellStyle name="C02A 2 13 8 4" xfId="34547"/>
    <cellStyle name="C02A 2 13 9" xfId="29035"/>
    <cellStyle name="C02A 2 13 9 2" xfId="22982"/>
    <cellStyle name="C02A 2 13 9 3" xfId="33032"/>
    <cellStyle name="C02A 2 13 9 4" xfId="34005"/>
    <cellStyle name="C02A 2 14" xfId="21604"/>
    <cellStyle name="C02A 2 14 2" xfId="25943"/>
    <cellStyle name="C02A 2 14 2 2" xfId="30914"/>
    <cellStyle name="C02A 2 14 2 3" xfId="33599"/>
    <cellStyle name="C02A 2 14 2 4" xfId="34593"/>
    <cellStyle name="C02A 2 14 3" xfId="29649"/>
    <cellStyle name="C02A 2 14 3 2" xfId="31003"/>
    <cellStyle name="C02A 2 14 3 3" xfId="33685"/>
    <cellStyle name="C02A 2 14 3 4" xfId="34682"/>
    <cellStyle name="C02A 2 14 4" xfId="28945"/>
    <cellStyle name="C02A 2 14 4 2" xfId="23057"/>
    <cellStyle name="C02A 2 14 4 3" xfId="32948"/>
    <cellStyle name="C02A 2 14 4 4" xfId="33918"/>
    <cellStyle name="C02A 2 14 5" xfId="29480"/>
    <cellStyle name="C02A 2 14 5 2" xfId="30786"/>
    <cellStyle name="C02A 2 14 5 3" xfId="33478"/>
    <cellStyle name="C02A 2 14 5 4" xfId="34466"/>
    <cellStyle name="C02A 2 14 6" xfId="29101"/>
    <cellStyle name="C02A 2 14 6 2" xfId="22891"/>
    <cellStyle name="C02A 2 14 6 3" xfId="33125"/>
    <cellStyle name="C02A 2 14 6 4" xfId="34103"/>
    <cellStyle name="C02A 2 14 7" xfId="29336"/>
    <cellStyle name="C02A 2 14 7 2" xfId="30644"/>
    <cellStyle name="C02A 2 14 7 3" xfId="33339"/>
    <cellStyle name="C02A 2 14 7 4" xfId="34324"/>
    <cellStyle name="C02A 2 14 8" xfId="29220"/>
    <cellStyle name="C02A 2 14 8 2" xfId="22777"/>
    <cellStyle name="C02A 2 14 8 3" xfId="33239"/>
    <cellStyle name="C02A 2 14 8 4" xfId="34220"/>
    <cellStyle name="C02A 2 15" xfId="24002"/>
    <cellStyle name="C02A 2 15 2" xfId="22929"/>
    <cellStyle name="C02A 2 15 3" xfId="33081"/>
    <cellStyle name="C02A 2 15 4" xfId="34058"/>
    <cellStyle name="C02A 2 16" xfId="29354"/>
    <cellStyle name="C02A 2 16 2" xfId="30663"/>
    <cellStyle name="C02A 2 16 3" xfId="33358"/>
    <cellStyle name="C02A 2 16 4" xfId="34343"/>
    <cellStyle name="C02A 2 17" xfId="29203"/>
    <cellStyle name="C02A 2 17 2" xfId="22794"/>
    <cellStyle name="C02A 2 17 3" xfId="33222"/>
    <cellStyle name="C02A 2 17 4" xfId="34203"/>
    <cellStyle name="C02A 2 18" xfId="29301"/>
    <cellStyle name="C02A 2 18 2" xfId="30614"/>
    <cellStyle name="C02A 2 18 3" xfId="33311"/>
    <cellStyle name="C02A 2 18 4" xfId="34294"/>
    <cellStyle name="C02A 2 19" xfId="29242"/>
    <cellStyle name="C02A 2 19 2" xfId="22759"/>
    <cellStyle name="C02A 2 19 3" xfId="33257"/>
    <cellStyle name="C02A 2 19 4" xfId="34238"/>
    <cellStyle name="C02A 2 2" xfId="7802"/>
    <cellStyle name="C02A 2 2 10" xfId="7803"/>
    <cellStyle name="C02A 2 2 10 2" xfId="21611"/>
    <cellStyle name="C02A 2 2 10 2 2" xfId="25950"/>
    <cellStyle name="C02A 2 2 10 2 2 2" xfId="30921"/>
    <cellStyle name="C02A 2 2 10 2 2 3" xfId="33606"/>
    <cellStyle name="C02A 2 2 10 2 2 4" xfId="34600"/>
    <cellStyle name="C02A 2 2 10 2 3" xfId="29644"/>
    <cellStyle name="C02A 2 2 10 2 3 2" xfId="30998"/>
    <cellStyle name="C02A 2 2 10 2 3 3" xfId="33680"/>
    <cellStyle name="C02A 2 2 10 2 3 4" xfId="34677"/>
    <cellStyle name="C02A 2 2 10 2 4" xfId="28950"/>
    <cellStyle name="C02A 2 2 10 2 4 2" xfId="26050"/>
    <cellStyle name="C02A 2 2 10 2 4 3" xfId="32953"/>
    <cellStyle name="C02A 2 2 10 2 4 4" xfId="33923"/>
    <cellStyle name="C02A 2 2 10 2 5" xfId="29475"/>
    <cellStyle name="C02A 2 2 10 2 5 2" xfId="30781"/>
    <cellStyle name="C02A 2 2 10 2 5 3" xfId="33473"/>
    <cellStyle name="C02A 2 2 10 2 5 4" xfId="34461"/>
    <cellStyle name="C02A 2 2 10 2 6" xfId="29106"/>
    <cellStyle name="C02A 2 2 10 2 6 2" xfId="22887"/>
    <cellStyle name="C02A 2 2 10 2 6 3" xfId="33130"/>
    <cellStyle name="C02A 2 2 10 2 6 4" xfId="34108"/>
    <cellStyle name="C02A 2 2 10 2 7" xfId="29332"/>
    <cellStyle name="C02A 2 2 10 2 7 2" xfId="30640"/>
    <cellStyle name="C02A 2 2 10 2 7 3" xfId="33335"/>
    <cellStyle name="C02A 2 2 10 2 7 4" xfId="34320"/>
    <cellStyle name="C02A 2 2 10 2 8" xfId="28891"/>
    <cellStyle name="C02A 2 2 10 2 8 2" xfId="23101"/>
    <cellStyle name="C02A 2 2 10 2 8 3" xfId="32899"/>
    <cellStyle name="C02A 2 2 10 2 8 4" xfId="33867"/>
    <cellStyle name="C02A 2 2 10 3" xfId="24009"/>
    <cellStyle name="C02A 2 2 10 3 2" xfId="22922"/>
    <cellStyle name="C02A 2 2 10 3 3" xfId="33088"/>
    <cellStyle name="C02A 2 2 10 3 4" xfId="34065"/>
    <cellStyle name="C02A 2 2 10 4" xfId="29347"/>
    <cellStyle name="C02A 2 2 10 4 2" xfId="30656"/>
    <cellStyle name="C02A 2 2 10 4 3" xfId="33351"/>
    <cellStyle name="C02A 2 2 10 4 4" xfId="34336"/>
    <cellStyle name="C02A 2 2 10 5" xfId="29210"/>
    <cellStyle name="C02A 2 2 10 5 2" xfId="22787"/>
    <cellStyle name="C02A 2 2 10 5 3" xfId="33229"/>
    <cellStyle name="C02A 2 2 10 5 4" xfId="34210"/>
    <cellStyle name="C02A 2 2 10 6" xfId="29296"/>
    <cellStyle name="C02A 2 2 10 6 2" xfId="30609"/>
    <cellStyle name="C02A 2 2 10 6 3" xfId="33306"/>
    <cellStyle name="C02A 2 2 10 6 4" xfId="34289"/>
    <cellStyle name="C02A 2 2 10 7" xfId="29675"/>
    <cellStyle name="C02A 2 2 10 7 2" xfId="31027"/>
    <cellStyle name="C02A 2 2 10 7 3" xfId="33707"/>
    <cellStyle name="C02A 2 2 10 7 4" xfId="34706"/>
    <cellStyle name="C02A 2 2 10 8" xfId="28926"/>
    <cellStyle name="C02A 2 2 10 8 2" xfId="23068"/>
    <cellStyle name="C02A 2 2 10 8 3" xfId="32933"/>
    <cellStyle name="C02A 2 2 10 8 4" xfId="33901"/>
    <cellStyle name="C02A 2 2 10 9" xfId="29177"/>
    <cellStyle name="C02A 2 2 10 9 2" xfId="22819"/>
    <cellStyle name="C02A 2 2 10 9 3" xfId="33198"/>
    <cellStyle name="C02A 2 2 10 9 4" xfId="34177"/>
    <cellStyle name="C02A 2 2 11" xfId="7804"/>
    <cellStyle name="C02A 2 2 11 10" xfId="29047"/>
    <cellStyle name="C02A 2 2 11 10 2" xfId="22970"/>
    <cellStyle name="C02A 2 2 11 10 3" xfId="33044"/>
    <cellStyle name="C02A 2 2 11 10 4" xfId="34017"/>
    <cellStyle name="C02A 2 2 11 2" xfId="7805"/>
    <cellStyle name="C02A 2 2 11 2 2" xfId="21613"/>
    <cellStyle name="C02A 2 2 11 2 2 2" xfId="25952"/>
    <cellStyle name="C02A 2 2 11 2 2 2 2" xfId="30923"/>
    <cellStyle name="C02A 2 2 11 2 2 2 3" xfId="33608"/>
    <cellStyle name="C02A 2 2 11 2 2 2 4" xfId="34602"/>
    <cellStyle name="C02A 2 2 11 2 2 3" xfId="29642"/>
    <cellStyle name="C02A 2 2 11 2 2 3 2" xfId="30996"/>
    <cellStyle name="C02A 2 2 11 2 2 3 3" xfId="33678"/>
    <cellStyle name="C02A 2 2 11 2 2 3 4" xfId="34675"/>
    <cellStyle name="C02A 2 2 11 2 2 4" xfId="28952"/>
    <cellStyle name="C02A 2 2 11 2 2 4 2" xfId="23051"/>
    <cellStyle name="C02A 2 2 11 2 2 4 3" xfId="32955"/>
    <cellStyle name="C02A 2 2 11 2 2 4 4" xfId="33925"/>
    <cellStyle name="C02A 2 2 11 2 2 5" xfId="29474"/>
    <cellStyle name="C02A 2 2 11 2 2 5 2" xfId="30780"/>
    <cellStyle name="C02A 2 2 11 2 2 5 3" xfId="33472"/>
    <cellStyle name="C02A 2 2 11 2 2 5 4" xfId="34460"/>
    <cellStyle name="C02A 2 2 11 2 2 6" xfId="29107"/>
    <cellStyle name="C02A 2 2 11 2 2 6 2" xfId="22886"/>
    <cellStyle name="C02A 2 2 11 2 2 6 3" xfId="33131"/>
    <cellStyle name="C02A 2 2 11 2 2 6 4" xfId="34109"/>
    <cellStyle name="C02A 2 2 11 2 2 7" xfId="28831"/>
    <cellStyle name="C02A 2 2 11 2 2 7 2" xfId="23149"/>
    <cellStyle name="C02A 2 2 11 2 2 7 3" xfId="32840"/>
    <cellStyle name="C02A 2 2 11 2 2 7 4" xfId="31233"/>
    <cellStyle name="C02A 2 2 11 2 2 8" xfId="29811"/>
    <cellStyle name="C02A 2 2 11 2 2 8 2" xfId="31162"/>
    <cellStyle name="C02A 2 2 11 2 2 8 3" xfId="33842"/>
    <cellStyle name="C02A 2 2 11 2 2 8 4" xfId="34841"/>
    <cellStyle name="C02A 2 2 11 2 3" xfId="24011"/>
    <cellStyle name="C02A 2 2 11 2 3 2" xfId="22920"/>
    <cellStyle name="C02A 2 2 11 2 3 3" xfId="33090"/>
    <cellStyle name="C02A 2 2 11 2 3 4" xfId="34067"/>
    <cellStyle name="C02A 2 2 11 2 4" xfId="29742"/>
    <cellStyle name="C02A 2 2 11 2 4 2" xfId="31093"/>
    <cellStyle name="C02A 2 2 11 2 4 3" xfId="33773"/>
    <cellStyle name="C02A 2 2 11 2 4 4" xfId="34772"/>
    <cellStyle name="C02A 2 2 11 2 5" xfId="28864"/>
    <cellStyle name="C02A 2 2 11 2 5 2" xfId="30311"/>
    <cellStyle name="C02A 2 2 11 2 5 3" xfId="32872"/>
    <cellStyle name="C02A 2 2 11 2 5 4" xfId="31179"/>
    <cellStyle name="C02A 2 2 11 2 6" xfId="29538"/>
    <cellStyle name="C02A 2 2 11 2 6 2" xfId="30843"/>
    <cellStyle name="C02A 2 2 11 2 6 3" xfId="33533"/>
    <cellStyle name="C02A 2 2 11 2 6 4" xfId="34522"/>
    <cellStyle name="C02A 2 2 11 2 7" xfId="29653"/>
    <cellStyle name="C02A 2 2 11 2 7 2" xfId="31007"/>
    <cellStyle name="C02A 2 2 11 2 7 3" xfId="33689"/>
    <cellStyle name="C02A 2 2 11 2 7 4" xfId="34686"/>
    <cellStyle name="C02A 2 2 11 2 8" xfId="28942"/>
    <cellStyle name="C02A 2 2 11 2 8 2" xfId="23060"/>
    <cellStyle name="C02A 2 2 11 2 8 3" xfId="32945"/>
    <cellStyle name="C02A 2 2 11 2 8 4" xfId="33915"/>
    <cellStyle name="C02A 2 2 11 2 9" xfId="29485"/>
    <cellStyle name="C02A 2 2 11 2 9 2" xfId="30791"/>
    <cellStyle name="C02A 2 2 11 2 9 3" xfId="33482"/>
    <cellStyle name="C02A 2 2 11 2 9 4" xfId="34471"/>
    <cellStyle name="C02A 2 2 11 3" xfId="21612"/>
    <cellStyle name="C02A 2 2 11 3 2" xfId="25951"/>
    <cellStyle name="C02A 2 2 11 3 2 2" xfId="30922"/>
    <cellStyle name="C02A 2 2 11 3 2 3" xfId="33607"/>
    <cellStyle name="C02A 2 2 11 3 2 4" xfId="34601"/>
    <cellStyle name="C02A 2 2 11 3 3" xfId="29643"/>
    <cellStyle name="C02A 2 2 11 3 3 2" xfId="30997"/>
    <cellStyle name="C02A 2 2 11 3 3 3" xfId="33679"/>
    <cellStyle name="C02A 2 2 11 3 3 4" xfId="34676"/>
    <cellStyle name="C02A 2 2 11 3 4" xfId="28951"/>
    <cellStyle name="C02A 2 2 11 3 4 2" xfId="23052"/>
    <cellStyle name="C02A 2 2 11 3 4 3" xfId="32954"/>
    <cellStyle name="C02A 2 2 11 3 4 4" xfId="33924"/>
    <cellStyle name="C02A 2 2 11 3 5" xfId="28843"/>
    <cellStyle name="C02A 2 2 11 3 5 2" xfId="23137"/>
    <cellStyle name="C02A 2 2 11 3 5 3" xfId="32851"/>
    <cellStyle name="C02A 2 2 11 3 5 4" xfId="31221"/>
    <cellStyle name="C02A 2 2 11 3 6" xfId="29555"/>
    <cellStyle name="C02A 2 2 11 3 6 2" xfId="30861"/>
    <cellStyle name="C02A 2 2 11 3 6 3" xfId="33551"/>
    <cellStyle name="C02A 2 2 11 3 6 4" xfId="34540"/>
    <cellStyle name="C02A 2 2 11 3 7" xfId="29042"/>
    <cellStyle name="C02A 2 2 11 3 7 2" xfId="22975"/>
    <cellStyle name="C02A 2 2 11 3 7 3" xfId="33039"/>
    <cellStyle name="C02A 2 2 11 3 7 4" xfId="34012"/>
    <cellStyle name="C02A 2 2 11 3 8" xfId="29318"/>
    <cellStyle name="C02A 2 2 11 3 8 2" xfId="30631"/>
    <cellStyle name="C02A 2 2 11 3 8 3" xfId="33326"/>
    <cellStyle name="C02A 2 2 11 3 8 4" xfId="34311"/>
    <cellStyle name="C02A 2 2 11 4" xfId="24010"/>
    <cellStyle name="C02A 2 2 11 4 2" xfId="22921"/>
    <cellStyle name="C02A 2 2 11 4 3" xfId="33089"/>
    <cellStyle name="C02A 2 2 11 4 4" xfId="34066"/>
    <cellStyle name="C02A 2 2 11 5" xfId="29743"/>
    <cellStyle name="C02A 2 2 11 5 2" xfId="31094"/>
    <cellStyle name="C02A 2 2 11 5 3" xfId="33774"/>
    <cellStyle name="C02A 2 2 11 5 4" xfId="34773"/>
    <cellStyle name="C02A 2 2 11 6" xfId="28863"/>
    <cellStyle name="C02A 2 2 11 6 2" xfId="30310"/>
    <cellStyle name="C02A 2 2 11 6 3" xfId="32871"/>
    <cellStyle name="C02A 2 2 11 6 4" xfId="31202"/>
    <cellStyle name="C02A 2 2 11 7" xfId="29539"/>
    <cellStyle name="C02A 2 2 11 7 2" xfId="30844"/>
    <cellStyle name="C02A 2 2 11 7 3" xfId="33534"/>
    <cellStyle name="C02A 2 2 11 7 4" xfId="34523"/>
    <cellStyle name="C02A 2 2 11 8" xfId="29652"/>
    <cellStyle name="C02A 2 2 11 8 2" xfId="31006"/>
    <cellStyle name="C02A 2 2 11 8 3" xfId="33688"/>
    <cellStyle name="C02A 2 2 11 8 4" xfId="34685"/>
    <cellStyle name="C02A 2 2 11 9" xfId="28943"/>
    <cellStyle name="C02A 2 2 11 9 2" xfId="23059"/>
    <cellStyle name="C02A 2 2 11 9 3" xfId="32946"/>
    <cellStyle name="C02A 2 2 11 9 4" xfId="33916"/>
    <cellStyle name="C02A 2 2 12" xfId="21610"/>
    <cellStyle name="C02A 2 2 12 2" xfId="25949"/>
    <cellStyle name="C02A 2 2 12 2 2" xfId="30920"/>
    <cellStyle name="C02A 2 2 12 2 3" xfId="33605"/>
    <cellStyle name="C02A 2 2 12 2 4" xfId="34599"/>
    <cellStyle name="C02A 2 2 12 3" xfId="29645"/>
    <cellStyle name="C02A 2 2 12 3 2" xfId="30999"/>
    <cellStyle name="C02A 2 2 12 3 3" xfId="33681"/>
    <cellStyle name="C02A 2 2 12 3 4" xfId="34678"/>
    <cellStyle name="C02A 2 2 12 4" xfId="28949"/>
    <cellStyle name="C02A 2 2 12 4 2" xfId="23053"/>
    <cellStyle name="C02A 2 2 12 4 3" xfId="32952"/>
    <cellStyle name="C02A 2 2 12 4 4" xfId="33922"/>
    <cellStyle name="C02A 2 2 12 5" xfId="29476"/>
    <cellStyle name="C02A 2 2 12 5 2" xfId="30782"/>
    <cellStyle name="C02A 2 2 12 5 3" xfId="33474"/>
    <cellStyle name="C02A 2 2 12 5 4" xfId="34462"/>
    <cellStyle name="C02A 2 2 12 6" xfId="29105"/>
    <cellStyle name="C02A 2 2 12 6 2" xfId="22888"/>
    <cellStyle name="C02A 2 2 12 6 3" xfId="33129"/>
    <cellStyle name="C02A 2 2 12 6 4" xfId="34107"/>
    <cellStyle name="C02A 2 2 12 7" xfId="29714"/>
    <cellStyle name="C02A 2 2 12 7 2" xfId="31065"/>
    <cellStyle name="C02A 2 2 12 7 3" xfId="33745"/>
    <cellStyle name="C02A 2 2 12 7 4" xfId="34744"/>
    <cellStyle name="C02A 2 2 12 8" xfId="28890"/>
    <cellStyle name="C02A 2 2 12 8 2" xfId="23102"/>
    <cellStyle name="C02A 2 2 12 8 3" xfId="32898"/>
    <cellStyle name="C02A 2 2 12 8 4" xfId="33866"/>
    <cellStyle name="C02A 2 2 13" xfId="24008"/>
    <cellStyle name="C02A 2 2 13 2" xfId="22923"/>
    <cellStyle name="C02A 2 2 13 3" xfId="33087"/>
    <cellStyle name="C02A 2 2 13 4" xfId="34064"/>
    <cellStyle name="C02A 2 2 14" xfId="29348"/>
    <cellStyle name="C02A 2 2 14 2" xfId="30657"/>
    <cellStyle name="C02A 2 2 14 3" xfId="33352"/>
    <cellStyle name="C02A 2 2 14 4" xfId="34337"/>
    <cellStyle name="C02A 2 2 15" xfId="29209"/>
    <cellStyle name="C02A 2 2 15 2" xfId="22788"/>
    <cellStyle name="C02A 2 2 15 3" xfId="33228"/>
    <cellStyle name="C02A 2 2 15 4" xfId="34209"/>
    <cellStyle name="C02A 2 2 16" xfId="29294"/>
    <cellStyle name="C02A 2 2 16 2" xfId="30607"/>
    <cellStyle name="C02A 2 2 16 3" xfId="33304"/>
    <cellStyle name="C02A 2 2 16 4" xfId="34287"/>
    <cellStyle name="C02A 2 2 17" xfId="29677"/>
    <cellStyle name="C02A 2 2 17 2" xfId="31029"/>
    <cellStyle name="C02A 2 2 17 3" xfId="33709"/>
    <cellStyle name="C02A 2 2 17 4" xfId="34708"/>
    <cellStyle name="C02A 2 2 18" xfId="29620"/>
    <cellStyle name="C02A 2 2 18 2" xfId="30974"/>
    <cellStyle name="C02A 2 2 18 3" xfId="33656"/>
    <cellStyle name="C02A 2 2 18 4" xfId="34653"/>
    <cellStyle name="C02A 2 2 19" xfId="29176"/>
    <cellStyle name="C02A 2 2 19 2" xfId="22820"/>
    <cellStyle name="C02A 2 2 19 3" xfId="33197"/>
    <cellStyle name="C02A 2 2 19 4" xfId="34176"/>
    <cellStyle name="C02A 2 2 2" xfId="7806"/>
    <cellStyle name="C02A 2 2 2 2" xfId="21614"/>
    <cellStyle name="C02A 2 2 2 2 2" xfId="25953"/>
    <cellStyle name="C02A 2 2 2 2 2 2" xfId="30924"/>
    <cellStyle name="C02A 2 2 2 2 2 3" xfId="33609"/>
    <cellStyle name="C02A 2 2 2 2 2 4" xfId="34603"/>
    <cellStyle name="C02A 2 2 2 2 3" xfId="29641"/>
    <cellStyle name="C02A 2 2 2 2 3 2" xfId="30995"/>
    <cellStyle name="C02A 2 2 2 2 3 3" xfId="33677"/>
    <cellStyle name="C02A 2 2 2 2 3 4" xfId="34674"/>
    <cellStyle name="C02A 2 2 2 2 4" xfId="28953"/>
    <cellStyle name="C02A 2 2 2 2 4 2" xfId="23050"/>
    <cellStyle name="C02A 2 2 2 2 4 3" xfId="32956"/>
    <cellStyle name="C02A 2 2 2 2 4 4" xfId="33926"/>
    <cellStyle name="C02A 2 2 2 2 5" xfId="28842"/>
    <cellStyle name="C02A 2 2 2 2 5 2" xfId="23138"/>
    <cellStyle name="C02A 2 2 2 2 5 3" xfId="32850"/>
    <cellStyle name="C02A 2 2 2 2 5 4" xfId="31222"/>
    <cellStyle name="C02A 2 2 2 2 6" xfId="29556"/>
    <cellStyle name="C02A 2 2 2 2 6 2" xfId="30862"/>
    <cellStyle name="C02A 2 2 2 2 6 3" xfId="33552"/>
    <cellStyle name="C02A 2 2 2 2 6 4" xfId="34541"/>
    <cellStyle name="C02A 2 2 2 2 7" xfId="29041"/>
    <cellStyle name="C02A 2 2 2 2 7 2" xfId="22976"/>
    <cellStyle name="C02A 2 2 2 2 7 3" xfId="33038"/>
    <cellStyle name="C02A 2 2 2 2 7 4" xfId="34011"/>
    <cellStyle name="C02A 2 2 2 2 8" xfId="29576"/>
    <cellStyle name="C02A 2 2 2 2 8 2" xfId="30882"/>
    <cellStyle name="C02A 2 2 2 2 8 3" xfId="33571"/>
    <cellStyle name="C02A 2 2 2 2 8 4" xfId="34561"/>
    <cellStyle name="C02A 2 2 2 3" xfId="24012"/>
    <cellStyle name="C02A 2 2 2 3 2" xfId="22919"/>
    <cellStyle name="C02A 2 2 2 3 3" xfId="33091"/>
    <cellStyle name="C02A 2 2 2 3 4" xfId="34068"/>
    <cellStyle name="C02A 2 2 2 4" xfId="29741"/>
    <cellStyle name="C02A 2 2 2 4 2" xfId="31092"/>
    <cellStyle name="C02A 2 2 2 4 3" xfId="33772"/>
    <cellStyle name="C02A 2 2 2 4 4" xfId="34771"/>
    <cellStyle name="C02A 2 2 2 5" xfId="28865"/>
    <cellStyle name="C02A 2 2 2 5 2" xfId="30312"/>
    <cellStyle name="C02A 2 2 2 5 3" xfId="32873"/>
    <cellStyle name="C02A 2 2 2 5 4" xfId="31201"/>
    <cellStyle name="C02A 2 2 2 6" xfId="29537"/>
    <cellStyle name="C02A 2 2 2 6 2" xfId="30842"/>
    <cellStyle name="C02A 2 2 2 6 3" xfId="33532"/>
    <cellStyle name="C02A 2 2 2 6 4" xfId="34521"/>
    <cellStyle name="C02A 2 2 2 7" xfId="28826"/>
    <cellStyle name="C02A 2 2 2 7 2" xfId="23154"/>
    <cellStyle name="C02A 2 2 2 7 3" xfId="32835"/>
    <cellStyle name="C02A 2 2 2 7 4" xfId="31238"/>
    <cellStyle name="C02A 2 2 2 8" xfId="29570"/>
    <cellStyle name="C02A 2 2 2 8 2" xfId="30876"/>
    <cellStyle name="C02A 2 2 2 8 3" xfId="33565"/>
    <cellStyle name="C02A 2 2 2 8 4" xfId="34555"/>
    <cellStyle name="C02A 2 2 2 9" xfId="29028"/>
    <cellStyle name="C02A 2 2 2 9 2" xfId="22989"/>
    <cellStyle name="C02A 2 2 2 9 3" xfId="33026"/>
    <cellStyle name="C02A 2 2 2 9 4" xfId="33998"/>
    <cellStyle name="C02A 2 2 3" xfId="7807"/>
    <cellStyle name="C02A 2 2 3 2" xfId="21615"/>
    <cellStyle name="C02A 2 2 3 2 2" xfId="25954"/>
    <cellStyle name="C02A 2 2 3 2 2 2" xfId="30925"/>
    <cellStyle name="C02A 2 2 3 2 2 3" xfId="33610"/>
    <cellStyle name="C02A 2 2 3 2 2 4" xfId="34604"/>
    <cellStyle name="C02A 2 2 3 2 3" xfId="29640"/>
    <cellStyle name="C02A 2 2 3 2 3 2" xfId="30994"/>
    <cellStyle name="C02A 2 2 3 2 3 3" xfId="33676"/>
    <cellStyle name="C02A 2 2 3 2 3 4" xfId="34673"/>
    <cellStyle name="C02A 2 2 3 2 4" xfId="28954"/>
    <cellStyle name="C02A 2 2 3 2 4 2" xfId="23049"/>
    <cellStyle name="C02A 2 2 3 2 4 3" xfId="32957"/>
    <cellStyle name="C02A 2 2 3 2 4 4" xfId="33927"/>
    <cellStyle name="C02A 2 2 3 2 5" xfId="29473"/>
    <cellStyle name="C02A 2 2 3 2 5 2" xfId="30779"/>
    <cellStyle name="C02A 2 2 3 2 5 3" xfId="33471"/>
    <cellStyle name="C02A 2 2 3 2 5 4" xfId="34459"/>
    <cellStyle name="C02A 2 2 3 2 6" xfId="29108"/>
    <cellStyle name="C02A 2 2 3 2 6 2" xfId="22885"/>
    <cellStyle name="C02A 2 2 3 2 6 3" xfId="33132"/>
    <cellStyle name="C02A 2 2 3 2 6 4" xfId="34110"/>
    <cellStyle name="C02A 2 2 3 2 7" xfId="29713"/>
    <cellStyle name="C02A 2 2 3 2 7 2" xfId="31064"/>
    <cellStyle name="C02A 2 2 3 2 7 3" xfId="33744"/>
    <cellStyle name="C02A 2 2 3 2 7 4" xfId="34743"/>
    <cellStyle name="C02A 2 2 3 2 8" xfId="29795"/>
    <cellStyle name="C02A 2 2 3 2 8 2" xfId="31146"/>
    <cellStyle name="C02A 2 2 3 2 8 3" xfId="33826"/>
    <cellStyle name="C02A 2 2 3 2 8 4" xfId="34825"/>
    <cellStyle name="C02A 2 2 3 3" xfId="24013"/>
    <cellStyle name="C02A 2 2 3 3 2" xfId="22918"/>
    <cellStyle name="C02A 2 2 3 3 3" xfId="33092"/>
    <cellStyle name="C02A 2 2 3 3 4" xfId="34069"/>
    <cellStyle name="C02A 2 2 3 4" xfId="29740"/>
    <cellStyle name="C02A 2 2 3 4 2" xfId="31091"/>
    <cellStyle name="C02A 2 2 3 4 3" xfId="33771"/>
    <cellStyle name="C02A 2 2 3 4 4" xfId="34770"/>
    <cellStyle name="C02A 2 2 3 5" xfId="28866"/>
    <cellStyle name="C02A 2 2 3 5 2" xfId="30313"/>
    <cellStyle name="C02A 2 2 3 5 3" xfId="32874"/>
    <cellStyle name="C02A 2 2 3 5 4" xfId="31200"/>
    <cellStyle name="C02A 2 2 3 6" xfId="29536"/>
    <cellStyle name="C02A 2 2 3 6 2" xfId="30841"/>
    <cellStyle name="C02A 2 2 3 6 3" xfId="33531"/>
    <cellStyle name="C02A 2 2 3 6 4" xfId="34520"/>
    <cellStyle name="C02A 2 2 3 7" xfId="29051"/>
    <cellStyle name="C02A 2 2 3 7 2" xfId="22966"/>
    <cellStyle name="C02A 2 2 3 7 3" xfId="33048"/>
    <cellStyle name="C02A 2 2 3 7 4" xfId="34021"/>
    <cellStyle name="C02A 2 2 3 8" xfId="29389"/>
    <cellStyle name="C02A 2 2 3 8 2" xfId="30699"/>
    <cellStyle name="C02A 2 2 3 8 3" xfId="33392"/>
    <cellStyle name="C02A 2 2 3 8 4" xfId="34379"/>
    <cellStyle name="C02A 2 2 3 9" xfId="29611"/>
    <cellStyle name="C02A 2 2 3 9 2" xfId="30972"/>
    <cellStyle name="C02A 2 2 3 9 3" xfId="33654"/>
    <cellStyle name="C02A 2 2 3 9 4" xfId="34651"/>
    <cellStyle name="C02A 2 2 4" xfId="7808"/>
    <cellStyle name="C02A 2 2 4 2" xfId="21616"/>
    <cellStyle name="C02A 2 2 4 2 2" xfId="25955"/>
    <cellStyle name="C02A 2 2 4 2 2 2" xfId="30926"/>
    <cellStyle name="C02A 2 2 4 2 2 3" xfId="33611"/>
    <cellStyle name="C02A 2 2 4 2 2 4" xfId="34605"/>
    <cellStyle name="C02A 2 2 4 2 3" xfId="29639"/>
    <cellStyle name="C02A 2 2 4 2 3 2" xfId="30993"/>
    <cellStyle name="C02A 2 2 4 2 3 3" xfId="33675"/>
    <cellStyle name="C02A 2 2 4 2 3 4" xfId="34672"/>
    <cellStyle name="C02A 2 2 4 2 4" xfId="28955"/>
    <cellStyle name="C02A 2 2 4 2 4 2" xfId="23048"/>
    <cellStyle name="C02A 2 2 4 2 4 3" xfId="32958"/>
    <cellStyle name="C02A 2 2 4 2 4 4" xfId="33928"/>
    <cellStyle name="C02A 2 2 4 2 5" xfId="29472"/>
    <cellStyle name="C02A 2 2 4 2 5 2" xfId="30778"/>
    <cellStyle name="C02A 2 2 4 2 5 3" xfId="33470"/>
    <cellStyle name="C02A 2 2 4 2 5 4" xfId="34458"/>
    <cellStyle name="C02A 2 2 4 2 6" xfId="29109"/>
    <cellStyle name="C02A 2 2 4 2 6 2" xfId="22884"/>
    <cellStyle name="C02A 2 2 4 2 6 3" xfId="33133"/>
    <cellStyle name="C02A 2 2 4 2 6 4" xfId="34111"/>
    <cellStyle name="C02A 2 2 4 2 7" xfId="29712"/>
    <cellStyle name="C02A 2 2 4 2 7 2" xfId="31063"/>
    <cellStyle name="C02A 2 2 4 2 7 3" xfId="33743"/>
    <cellStyle name="C02A 2 2 4 2 7 4" xfId="34742"/>
    <cellStyle name="C02A 2 2 4 2 8" xfId="29547"/>
    <cellStyle name="C02A 2 2 4 2 8 2" xfId="30852"/>
    <cellStyle name="C02A 2 2 4 2 8 3" xfId="33542"/>
    <cellStyle name="C02A 2 2 4 2 8 4" xfId="34531"/>
    <cellStyle name="C02A 2 2 4 3" xfId="24014"/>
    <cellStyle name="C02A 2 2 4 3 2" xfId="22917"/>
    <cellStyle name="C02A 2 2 4 3 3" xfId="33093"/>
    <cellStyle name="C02A 2 2 4 3 4" xfId="34070"/>
    <cellStyle name="C02A 2 2 4 4" xfId="29739"/>
    <cellStyle name="C02A 2 2 4 4 2" xfId="31090"/>
    <cellStyle name="C02A 2 2 4 4 3" xfId="33770"/>
    <cellStyle name="C02A 2 2 4 4 4" xfId="34769"/>
    <cellStyle name="C02A 2 2 4 5" xfId="28867"/>
    <cellStyle name="C02A 2 2 4 5 2" xfId="30314"/>
    <cellStyle name="C02A 2 2 4 5 3" xfId="32875"/>
    <cellStyle name="C02A 2 2 4 5 4" xfId="31199"/>
    <cellStyle name="C02A 2 2 4 6" xfId="29535"/>
    <cellStyle name="C02A 2 2 4 6 2" xfId="30840"/>
    <cellStyle name="C02A 2 2 4 6 3" xfId="33530"/>
    <cellStyle name="C02A 2 2 4 6 4" xfId="34519"/>
    <cellStyle name="C02A 2 2 4 7" xfId="29052"/>
    <cellStyle name="C02A 2 2 4 7 2" xfId="22965"/>
    <cellStyle name="C02A 2 2 4 7 3" xfId="33049"/>
    <cellStyle name="C02A 2 2 4 7 4" xfId="34022"/>
    <cellStyle name="C02A 2 2 4 8" xfId="29388"/>
    <cellStyle name="C02A 2 2 4 8 2" xfId="30698"/>
    <cellStyle name="C02A 2 2 4 8 3" xfId="33391"/>
    <cellStyle name="C02A 2 2 4 8 4" xfId="34378"/>
    <cellStyle name="C02A 2 2 4 9" xfId="29179"/>
    <cellStyle name="C02A 2 2 4 9 2" xfId="22817"/>
    <cellStyle name="C02A 2 2 4 9 3" xfId="33200"/>
    <cellStyle name="C02A 2 2 4 9 4" xfId="34179"/>
    <cellStyle name="C02A 2 2 5" xfId="7809"/>
    <cellStyle name="C02A 2 2 5 2" xfId="21617"/>
    <cellStyle name="C02A 2 2 5 2 2" xfId="25956"/>
    <cellStyle name="C02A 2 2 5 2 2 2" xfId="30927"/>
    <cellStyle name="C02A 2 2 5 2 2 3" xfId="33612"/>
    <cellStyle name="C02A 2 2 5 2 2 4" xfId="34606"/>
    <cellStyle name="C02A 2 2 5 2 3" xfId="28846"/>
    <cellStyle name="C02A 2 2 5 2 3 2" xfId="23134"/>
    <cellStyle name="C02A 2 2 5 2 3 3" xfId="32854"/>
    <cellStyle name="C02A 2 2 5 2 3 4" xfId="31218"/>
    <cellStyle name="C02A 2 2 5 2 4" xfId="29554"/>
    <cellStyle name="C02A 2 2 5 2 4 2" xfId="30859"/>
    <cellStyle name="C02A 2 2 5 2 4 3" xfId="33549"/>
    <cellStyle name="C02A 2 2 5 2 4 4" xfId="34538"/>
    <cellStyle name="C02A 2 2 5 2 5" xfId="29044"/>
    <cellStyle name="C02A 2 2 5 2 5 2" xfId="22973"/>
    <cellStyle name="C02A 2 2 5 2 5 3" xfId="33041"/>
    <cellStyle name="C02A 2 2 5 2 5 4" xfId="34014"/>
    <cellStyle name="C02A 2 2 5 2 6" xfId="29394"/>
    <cellStyle name="C02A 2 2 5 2 6 2" xfId="30704"/>
    <cellStyle name="C02A 2 2 5 2 6 3" xfId="33397"/>
    <cellStyle name="C02A 2 2 5 2 6 4" xfId="34384"/>
    <cellStyle name="C02A 2 2 5 2 7" xfId="29170"/>
    <cellStyle name="C02A 2 2 5 2 7 2" xfId="22826"/>
    <cellStyle name="C02A 2 2 5 2 7 3" xfId="33191"/>
    <cellStyle name="C02A 2 2 5 2 7 4" xfId="34170"/>
    <cellStyle name="C02A 2 2 5 2 8" xfId="29796"/>
    <cellStyle name="C02A 2 2 5 2 8 2" xfId="31147"/>
    <cellStyle name="C02A 2 2 5 2 8 3" xfId="33827"/>
    <cellStyle name="C02A 2 2 5 2 8 4" xfId="34826"/>
    <cellStyle name="C02A 2 2 5 3" xfId="24015"/>
    <cellStyle name="C02A 2 2 5 3 2" xfId="22916"/>
    <cellStyle name="C02A 2 2 5 3 3" xfId="33094"/>
    <cellStyle name="C02A 2 2 5 3 4" xfId="34071"/>
    <cellStyle name="C02A 2 2 5 4" xfId="29738"/>
    <cellStyle name="C02A 2 2 5 4 2" xfId="31089"/>
    <cellStyle name="C02A 2 2 5 4 3" xfId="33769"/>
    <cellStyle name="C02A 2 2 5 4 4" xfId="34768"/>
    <cellStyle name="C02A 2 2 5 5" xfId="28868"/>
    <cellStyle name="C02A 2 2 5 5 2" xfId="26147"/>
    <cellStyle name="C02A 2 2 5 5 3" xfId="32876"/>
    <cellStyle name="C02A 2 2 5 5 4" xfId="31198"/>
    <cellStyle name="C02A 2 2 5 6" xfId="29534"/>
    <cellStyle name="C02A 2 2 5 6 2" xfId="30839"/>
    <cellStyle name="C02A 2 2 5 6 3" xfId="33529"/>
    <cellStyle name="C02A 2 2 5 6 4" xfId="34518"/>
    <cellStyle name="C02A 2 2 5 7" xfId="28849"/>
    <cellStyle name="C02A 2 2 5 7 2" xfId="23131"/>
    <cellStyle name="C02A 2 2 5 7 3" xfId="32857"/>
    <cellStyle name="C02A 2 2 5 7 4" xfId="31215"/>
    <cellStyle name="C02A 2 2 5 8" xfId="29551"/>
    <cellStyle name="C02A 2 2 5 8 2" xfId="30856"/>
    <cellStyle name="C02A 2 2 5 8 3" xfId="33546"/>
    <cellStyle name="C02A 2 2 5 8 4" xfId="34535"/>
    <cellStyle name="C02A 2 2 5 9" xfId="29180"/>
    <cellStyle name="C02A 2 2 5 9 2" xfId="22816"/>
    <cellStyle name="C02A 2 2 5 9 3" xfId="33201"/>
    <cellStyle name="C02A 2 2 5 9 4" xfId="34180"/>
    <cellStyle name="C02A 2 2 6" xfId="7810"/>
    <cellStyle name="C02A 2 2 6 2" xfId="21618"/>
    <cellStyle name="C02A 2 2 6 2 2" xfId="25957"/>
    <cellStyle name="C02A 2 2 6 2 2 2" xfId="30928"/>
    <cellStyle name="C02A 2 2 6 2 2 3" xfId="33613"/>
    <cellStyle name="C02A 2 2 6 2 2 4" xfId="34607"/>
    <cellStyle name="C02A 2 2 6 2 3" xfId="29761"/>
    <cellStyle name="C02A 2 2 6 2 3 2" xfId="31112"/>
    <cellStyle name="C02A 2 2 6 2 3 3" xfId="33792"/>
    <cellStyle name="C02A 2 2 6 2 3 4" xfId="34791"/>
    <cellStyle name="C02A 2 2 6 2 4" xfId="29777"/>
    <cellStyle name="C02A 2 2 6 2 4 2" xfId="31128"/>
    <cellStyle name="C02A 2 2 6 2 4 3" xfId="33808"/>
    <cellStyle name="C02A 2 2 6 2 4 4" xfId="34807"/>
    <cellStyle name="C02A 2 2 6 2 5" xfId="29790"/>
    <cellStyle name="C02A 2 2 6 2 5 2" xfId="31141"/>
    <cellStyle name="C02A 2 2 6 2 5 3" xfId="33821"/>
    <cellStyle name="C02A 2 2 6 2 5 4" xfId="34820"/>
    <cellStyle name="C02A 2 2 6 2 6" xfId="29802"/>
    <cellStyle name="C02A 2 2 6 2 6 2" xfId="31153"/>
    <cellStyle name="C02A 2 2 6 2 6 3" xfId="33833"/>
    <cellStyle name="C02A 2 2 6 2 6 4" xfId="34832"/>
    <cellStyle name="C02A 2 2 6 2 7" xfId="29807"/>
    <cellStyle name="C02A 2 2 6 2 7 2" xfId="31158"/>
    <cellStyle name="C02A 2 2 6 2 7 3" xfId="33838"/>
    <cellStyle name="C02A 2 2 6 2 7 4" xfId="34837"/>
    <cellStyle name="C02A 2 2 6 2 8" xfId="29776"/>
    <cellStyle name="C02A 2 2 6 2 8 2" xfId="31127"/>
    <cellStyle name="C02A 2 2 6 2 8 3" xfId="33807"/>
    <cellStyle name="C02A 2 2 6 2 8 4" xfId="34806"/>
    <cellStyle name="C02A 2 2 6 3" xfId="24016"/>
    <cellStyle name="C02A 2 2 6 3 2" xfId="22915"/>
    <cellStyle name="C02A 2 2 6 3 3" xfId="33095"/>
    <cellStyle name="C02A 2 2 6 3 4" xfId="34072"/>
    <cellStyle name="C02A 2 2 6 4" xfId="29737"/>
    <cellStyle name="C02A 2 2 6 4 2" xfId="31088"/>
    <cellStyle name="C02A 2 2 6 4 3" xfId="33768"/>
    <cellStyle name="C02A 2 2 6 4 4" xfId="34767"/>
    <cellStyle name="C02A 2 2 6 5" xfId="28869"/>
    <cellStyle name="C02A 2 2 6 5 2" xfId="23122"/>
    <cellStyle name="C02A 2 2 6 5 3" xfId="32877"/>
    <cellStyle name="C02A 2 2 6 5 4" xfId="31197"/>
    <cellStyle name="C02A 2 2 6 6" xfId="29533"/>
    <cellStyle name="C02A 2 2 6 6 2" xfId="30838"/>
    <cellStyle name="C02A 2 2 6 6 3" xfId="33528"/>
    <cellStyle name="C02A 2 2 6 6 4" xfId="34517"/>
    <cellStyle name="C02A 2 2 6 7" xfId="29654"/>
    <cellStyle name="C02A 2 2 6 7 2" xfId="31008"/>
    <cellStyle name="C02A 2 2 6 7 3" xfId="33690"/>
    <cellStyle name="C02A 2 2 6 7 4" xfId="34687"/>
    <cellStyle name="C02A 2 2 6 8" xfId="28941"/>
    <cellStyle name="C02A 2 2 6 8 2" xfId="22582"/>
    <cellStyle name="C02A 2 2 6 8 3" xfId="32944"/>
    <cellStyle name="C02A 2 2 6 8 4" xfId="33914"/>
    <cellStyle name="C02A 2 2 6 9" xfId="29181"/>
    <cellStyle name="C02A 2 2 6 9 2" xfId="22815"/>
    <cellStyle name="C02A 2 2 6 9 3" xfId="33202"/>
    <cellStyle name="C02A 2 2 6 9 4" xfId="34181"/>
    <cellStyle name="C02A 2 2 7" xfId="7811"/>
    <cellStyle name="C02A 2 2 7 2" xfId="21619"/>
    <cellStyle name="C02A 2 2 7 2 2" xfId="25958"/>
    <cellStyle name="C02A 2 2 7 2 2 2" xfId="30929"/>
    <cellStyle name="C02A 2 2 7 2 2 3" xfId="33614"/>
    <cellStyle name="C02A 2 2 7 2 2 4" xfId="34608"/>
    <cellStyle name="C02A 2 2 7 2 3" xfId="28847"/>
    <cellStyle name="C02A 2 2 7 2 3 2" xfId="23133"/>
    <cellStyle name="C02A 2 2 7 2 3 3" xfId="32855"/>
    <cellStyle name="C02A 2 2 7 2 3 4" xfId="31217"/>
    <cellStyle name="C02A 2 2 7 2 4" xfId="29553"/>
    <cellStyle name="C02A 2 2 7 2 4 2" xfId="30858"/>
    <cellStyle name="C02A 2 2 7 2 4 3" xfId="33548"/>
    <cellStyle name="C02A 2 2 7 2 4 4" xfId="34537"/>
    <cellStyle name="C02A 2 2 7 2 5" xfId="29045"/>
    <cellStyle name="C02A 2 2 7 2 5 2" xfId="22972"/>
    <cellStyle name="C02A 2 2 7 2 5 3" xfId="33042"/>
    <cellStyle name="C02A 2 2 7 2 5 4" xfId="34015"/>
    <cellStyle name="C02A 2 2 7 2 6" xfId="29393"/>
    <cellStyle name="C02A 2 2 7 2 6 2" xfId="30703"/>
    <cellStyle name="C02A 2 2 7 2 6 3" xfId="33396"/>
    <cellStyle name="C02A 2 2 7 2 6 4" xfId="34383"/>
    <cellStyle name="C02A 2 2 7 2 7" xfId="28820"/>
    <cellStyle name="C02A 2 2 7 2 7 2" xfId="23160"/>
    <cellStyle name="C02A 2 2 7 2 7 3" xfId="32829"/>
    <cellStyle name="C02A 2 2 7 2 7 4" xfId="31244"/>
    <cellStyle name="C02A 2 2 7 2 8" xfId="29813"/>
    <cellStyle name="C02A 2 2 7 2 8 2" xfId="31164"/>
    <cellStyle name="C02A 2 2 7 2 8 3" xfId="33844"/>
    <cellStyle name="C02A 2 2 7 2 8 4" xfId="34843"/>
    <cellStyle name="C02A 2 2 7 3" xfId="24017"/>
    <cellStyle name="C02A 2 2 7 3 2" xfId="22914"/>
    <cellStyle name="C02A 2 2 7 3 3" xfId="33096"/>
    <cellStyle name="C02A 2 2 7 3 4" xfId="34073"/>
    <cellStyle name="C02A 2 2 7 4" xfId="29736"/>
    <cellStyle name="C02A 2 2 7 4 2" xfId="31087"/>
    <cellStyle name="C02A 2 2 7 4 3" xfId="33767"/>
    <cellStyle name="C02A 2 2 7 4 4" xfId="34766"/>
    <cellStyle name="C02A 2 2 7 5" xfId="28870"/>
    <cellStyle name="C02A 2 2 7 5 2" xfId="25863"/>
    <cellStyle name="C02A 2 2 7 5 3" xfId="32878"/>
    <cellStyle name="C02A 2 2 7 5 4" xfId="33846"/>
    <cellStyle name="C02A 2 2 7 6" xfId="29532"/>
    <cellStyle name="C02A 2 2 7 6 2" xfId="30837"/>
    <cellStyle name="C02A 2 2 7 6 3" xfId="33527"/>
    <cellStyle name="C02A 2 2 7 6 4" xfId="34516"/>
    <cellStyle name="C02A 2 2 7 7" xfId="28825"/>
    <cellStyle name="C02A 2 2 7 7 2" xfId="23155"/>
    <cellStyle name="C02A 2 2 7 7 3" xfId="32834"/>
    <cellStyle name="C02A 2 2 7 7 4" xfId="31239"/>
    <cellStyle name="C02A 2 2 7 8" xfId="29571"/>
    <cellStyle name="C02A 2 2 7 8 2" xfId="30877"/>
    <cellStyle name="C02A 2 2 7 8 3" xfId="33566"/>
    <cellStyle name="C02A 2 2 7 8 4" xfId="34556"/>
    <cellStyle name="C02A 2 2 7 9" xfId="29178"/>
    <cellStyle name="C02A 2 2 7 9 2" xfId="22818"/>
    <cellStyle name="C02A 2 2 7 9 3" xfId="33199"/>
    <cellStyle name="C02A 2 2 7 9 4" xfId="34178"/>
    <cellStyle name="C02A 2 2 8" xfId="7812"/>
    <cellStyle name="C02A 2 2 8 2" xfId="21620"/>
    <cellStyle name="C02A 2 2 8 2 2" xfId="25959"/>
    <cellStyle name="C02A 2 2 8 2 2 2" xfId="30930"/>
    <cellStyle name="C02A 2 2 8 2 2 3" xfId="33615"/>
    <cellStyle name="C02A 2 2 8 2 2 4" xfId="34609"/>
    <cellStyle name="C02A 2 2 8 2 3" xfId="29000"/>
    <cellStyle name="C02A 2 2 8 2 3 2" xfId="30316"/>
    <cellStyle name="C02A 2 2 8 2 3 3" xfId="32996"/>
    <cellStyle name="C02A 2 2 8 2 3 4" xfId="33967"/>
    <cellStyle name="C02A 2 2 8 2 4" xfId="29433"/>
    <cellStyle name="C02A 2 2 8 2 4 2" xfId="30745"/>
    <cellStyle name="C02A 2 2 8 2 4 3" xfId="33437"/>
    <cellStyle name="C02A 2 2 8 2 4 4" xfId="34425"/>
    <cellStyle name="C02A 2 2 8 2 5" xfId="29145"/>
    <cellStyle name="C02A 2 2 8 2 5 2" xfId="22854"/>
    <cellStyle name="C02A 2 2 8 2 5 3" xfId="33164"/>
    <cellStyle name="C02A 2 2 8 2 5 4" xfId="34142"/>
    <cellStyle name="C02A 2 2 8 2 6" xfId="29767"/>
    <cellStyle name="C02A 2 2 8 2 6 2" xfId="31118"/>
    <cellStyle name="C02A 2 2 8 2 6 3" xfId="33798"/>
    <cellStyle name="C02A 2 2 8 2 6 4" xfId="34797"/>
    <cellStyle name="C02A 2 2 8 2 7" xfId="29782"/>
    <cellStyle name="C02A 2 2 8 2 7 2" xfId="31133"/>
    <cellStyle name="C02A 2 2 8 2 7 3" xfId="33813"/>
    <cellStyle name="C02A 2 2 8 2 7 4" xfId="34812"/>
    <cellStyle name="C02A 2 2 8 2 8" xfId="29789"/>
    <cellStyle name="C02A 2 2 8 2 8 2" xfId="31140"/>
    <cellStyle name="C02A 2 2 8 2 8 3" xfId="33820"/>
    <cellStyle name="C02A 2 2 8 2 8 4" xfId="34819"/>
    <cellStyle name="C02A 2 2 8 3" xfId="24018"/>
    <cellStyle name="C02A 2 2 8 3 2" xfId="22913"/>
    <cellStyle name="C02A 2 2 8 3 3" xfId="33097"/>
    <cellStyle name="C02A 2 2 8 3 4" xfId="34074"/>
    <cellStyle name="C02A 2 2 8 4" xfId="29735"/>
    <cellStyle name="C02A 2 2 8 4 2" xfId="31086"/>
    <cellStyle name="C02A 2 2 8 4 3" xfId="33766"/>
    <cellStyle name="C02A 2 2 8 4 4" xfId="34765"/>
    <cellStyle name="C02A 2 2 8 5" xfId="28871"/>
    <cellStyle name="C02A 2 2 8 5 2" xfId="23121"/>
    <cellStyle name="C02A 2 2 8 5 3" xfId="32879"/>
    <cellStyle name="C02A 2 2 8 5 4" xfId="33847"/>
    <cellStyle name="C02A 2 2 8 6" xfId="29531"/>
    <cellStyle name="C02A 2 2 8 6 2" xfId="30836"/>
    <cellStyle name="C02A 2 2 8 6 3" xfId="33526"/>
    <cellStyle name="C02A 2 2 8 6 4" xfId="34515"/>
    <cellStyle name="C02A 2 2 8 7" xfId="29054"/>
    <cellStyle name="C02A 2 2 8 7 2" xfId="22963"/>
    <cellStyle name="C02A 2 2 8 7 3" xfId="33051"/>
    <cellStyle name="C02A 2 2 8 7 4" xfId="34024"/>
    <cellStyle name="C02A 2 2 8 8" xfId="29386"/>
    <cellStyle name="C02A 2 2 8 8 2" xfId="30696"/>
    <cellStyle name="C02A 2 2 8 8 3" xfId="33389"/>
    <cellStyle name="C02A 2 2 8 8 4" xfId="34376"/>
    <cellStyle name="C02A 2 2 8 9" xfId="29182"/>
    <cellStyle name="C02A 2 2 8 9 2" xfId="22814"/>
    <cellStyle name="C02A 2 2 8 9 3" xfId="33203"/>
    <cellStyle name="C02A 2 2 8 9 4" xfId="34182"/>
    <cellStyle name="C02A 2 2 9" xfId="7813"/>
    <cellStyle name="C02A 2 2 9 2" xfId="21621"/>
    <cellStyle name="C02A 2 2 9 2 2" xfId="25960"/>
    <cellStyle name="C02A 2 2 9 2 2 2" xfId="30931"/>
    <cellStyle name="C02A 2 2 9 2 2 3" xfId="33616"/>
    <cellStyle name="C02A 2 2 9 2 2 4" xfId="34610"/>
    <cellStyle name="C02A 2 2 9 2 3" xfId="28999"/>
    <cellStyle name="C02A 2 2 9 2 3 2" xfId="30315"/>
    <cellStyle name="C02A 2 2 9 2 3 3" xfId="32995"/>
    <cellStyle name="C02A 2 2 9 2 3 4" xfId="33966"/>
    <cellStyle name="C02A 2 2 9 2 4" xfId="29434"/>
    <cellStyle name="C02A 2 2 9 2 4 2" xfId="30746"/>
    <cellStyle name="C02A 2 2 9 2 4 3" xfId="33438"/>
    <cellStyle name="C02A 2 2 9 2 4 4" xfId="34426"/>
    <cellStyle name="C02A 2 2 9 2 5" xfId="29144"/>
    <cellStyle name="C02A 2 2 9 2 5 2" xfId="22855"/>
    <cellStyle name="C02A 2 2 9 2 5 3" xfId="33163"/>
    <cellStyle name="C02A 2 2 9 2 5 4" xfId="34141"/>
    <cellStyle name="C02A 2 2 9 2 6" xfId="29755"/>
    <cellStyle name="C02A 2 2 9 2 6 2" xfId="31106"/>
    <cellStyle name="C02A 2 2 9 2 6 3" xfId="33786"/>
    <cellStyle name="C02A 2 2 9 2 6 4" xfId="34785"/>
    <cellStyle name="C02A 2 2 9 2 7" xfId="28853"/>
    <cellStyle name="C02A 2 2 9 2 7 2" xfId="23127"/>
    <cellStyle name="C02A 2 2 9 2 7 3" xfId="32861"/>
    <cellStyle name="C02A 2 2 9 2 7 4" xfId="31211"/>
    <cellStyle name="C02A 2 2 9 2 8" xfId="29174"/>
    <cellStyle name="C02A 2 2 9 2 8 2" xfId="22822"/>
    <cellStyle name="C02A 2 2 9 2 8 3" xfId="33195"/>
    <cellStyle name="C02A 2 2 9 2 8 4" xfId="34174"/>
    <cellStyle name="C02A 2 2 9 3" xfId="24019"/>
    <cellStyle name="C02A 2 2 9 3 2" xfId="22912"/>
    <cellStyle name="C02A 2 2 9 3 3" xfId="33098"/>
    <cellStyle name="C02A 2 2 9 3 4" xfId="34075"/>
    <cellStyle name="C02A 2 2 9 4" xfId="29734"/>
    <cellStyle name="C02A 2 2 9 4 2" xfId="31085"/>
    <cellStyle name="C02A 2 2 9 4 3" xfId="33765"/>
    <cellStyle name="C02A 2 2 9 4 4" xfId="34764"/>
    <cellStyle name="C02A 2 2 9 5" xfId="28872"/>
    <cellStyle name="C02A 2 2 9 5 2" xfId="23120"/>
    <cellStyle name="C02A 2 2 9 5 3" xfId="32880"/>
    <cellStyle name="C02A 2 2 9 5 4" xfId="33848"/>
    <cellStyle name="C02A 2 2 9 6" xfId="29530"/>
    <cellStyle name="C02A 2 2 9 6 2" xfId="30835"/>
    <cellStyle name="C02A 2 2 9 6 3" xfId="33525"/>
    <cellStyle name="C02A 2 2 9 6 4" xfId="34514"/>
    <cellStyle name="C02A 2 2 9 7" xfId="29055"/>
    <cellStyle name="C02A 2 2 9 7 2" xfId="22962"/>
    <cellStyle name="C02A 2 2 9 7 3" xfId="33052"/>
    <cellStyle name="C02A 2 2 9 7 4" xfId="34025"/>
    <cellStyle name="C02A 2 2 9 8" xfId="29385"/>
    <cellStyle name="C02A 2 2 9 8 2" xfId="30695"/>
    <cellStyle name="C02A 2 2 9 8 3" xfId="33388"/>
    <cellStyle name="C02A 2 2 9 8 4" xfId="34375"/>
    <cellStyle name="C02A 2 2 9 9" xfId="29175"/>
    <cellStyle name="C02A 2 2 9 9 2" xfId="22821"/>
    <cellStyle name="C02A 2 2 9 9 3" xfId="33196"/>
    <cellStyle name="C02A 2 2 9 9 4" xfId="34175"/>
    <cellStyle name="C02A 2 20" xfId="29269"/>
    <cellStyle name="C02A 2 20 2" xfId="30585"/>
    <cellStyle name="C02A 2 20 3" xfId="33282"/>
    <cellStyle name="C02A 2 20 4" xfId="34265"/>
    <cellStyle name="C02A 2 21" xfId="29806"/>
    <cellStyle name="C02A 2 21 2" xfId="31157"/>
    <cellStyle name="C02A 2 21 3" xfId="33837"/>
    <cellStyle name="C02A 2 21 4" xfId="34836"/>
    <cellStyle name="C02A 2 3" xfId="7814"/>
    <cellStyle name="C02A 2 3 2" xfId="21622"/>
    <cellStyle name="C02A 2 3 2 2" xfId="25961"/>
    <cellStyle name="C02A 2 3 2 2 2" xfId="30932"/>
    <cellStyle name="C02A 2 3 2 2 3" xfId="33617"/>
    <cellStyle name="C02A 2 3 2 2 4" xfId="34611"/>
    <cellStyle name="C02A 2 3 2 3" xfId="28998"/>
    <cellStyle name="C02A 2 3 2 3 2" xfId="23012"/>
    <cellStyle name="C02A 2 3 2 3 3" xfId="32994"/>
    <cellStyle name="C02A 2 3 2 3 4" xfId="33965"/>
    <cellStyle name="C02A 2 3 2 4" xfId="29435"/>
    <cellStyle name="C02A 2 3 2 4 2" xfId="30747"/>
    <cellStyle name="C02A 2 3 2 4 3" xfId="33439"/>
    <cellStyle name="C02A 2 3 2 4 4" xfId="34427"/>
    <cellStyle name="C02A 2 3 2 5" xfId="29143"/>
    <cellStyle name="C02A 2 3 2 5 2" xfId="22856"/>
    <cellStyle name="C02A 2 3 2 5 3" xfId="33162"/>
    <cellStyle name="C02A 2 3 2 5 4" xfId="34140"/>
    <cellStyle name="C02A 2 3 2 6" xfId="29768"/>
    <cellStyle name="C02A 2 3 2 6 2" xfId="31119"/>
    <cellStyle name="C02A 2 3 2 6 3" xfId="33799"/>
    <cellStyle name="C02A 2 3 2 6 4" xfId="34798"/>
    <cellStyle name="C02A 2 3 2 7" xfId="29783"/>
    <cellStyle name="C02A 2 3 2 7 2" xfId="31134"/>
    <cellStyle name="C02A 2 3 2 7 3" xfId="33814"/>
    <cellStyle name="C02A 2 3 2 7 4" xfId="34813"/>
    <cellStyle name="C02A 2 3 2 8" xfId="29812"/>
    <cellStyle name="C02A 2 3 2 8 2" xfId="31163"/>
    <cellStyle name="C02A 2 3 2 8 3" xfId="33843"/>
    <cellStyle name="C02A 2 3 2 8 4" xfId="34842"/>
    <cellStyle name="C02A 2 3 3" xfId="24020"/>
    <cellStyle name="C02A 2 3 3 2" xfId="22911"/>
    <cellStyle name="C02A 2 3 3 3" xfId="33099"/>
    <cellStyle name="C02A 2 3 3 4" xfId="34076"/>
    <cellStyle name="C02A 2 3 4" xfId="29733"/>
    <cellStyle name="C02A 2 3 4 2" xfId="31084"/>
    <cellStyle name="C02A 2 3 4 3" xfId="33764"/>
    <cellStyle name="C02A 2 3 4 4" xfId="34763"/>
    <cellStyle name="C02A 2 3 5" xfId="28873"/>
    <cellStyle name="C02A 2 3 5 2" xfId="23119"/>
    <cellStyle name="C02A 2 3 5 3" xfId="32881"/>
    <cellStyle name="C02A 2 3 5 4" xfId="33849"/>
    <cellStyle name="C02A 2 3 6" xfId="29529"/>
    <cellStyle name="C02A 2 3 6 2" xfId="30834"/>
    <cellStyle name="C02A 2 3 6 3" xfId="33524"/>
    <cellStyle name="C02A 2 3 6 4" xfId="34513"/>
    <cellStyle name="C02A 2 3 7" xfId="29056"/>
    <cellStyle name="C02A 2 3 7 2" xfId="22961"/>
    <cellStyle name="C02A 2 3 7 3" xfId="33053"/>
    <cellStyle name="C02A 2 3 7 4" xfId="34026"/>
    <cellStyle name="C02A 2 3 8" xfId="29384"/>
    <cellStyle name="C02A 2 3 8 2" xfId="30694"/>
    <cellStyle name="C02A 2 3 8 3" xfId="33387"/>
    <cellStyle name="C02A 2 3 8 4" xfId="34374"/>
    <cellStyle name="C02A 2 3 9" xfId="28845"/>
    <cellStyle name="C02A 2 3 9 2" xfId="23135"/>
    <cellStyle name="C02A 2 3 9 3" xfId="32853"/>
    <cellStyle name="C02A 2 3 9 4" xfId="31219"/>
    <cellStyle name="C02A 2 4" xfId="7815"/>
    <cellStyle name="C02A 2 4 2" xfId="21623"/>
    <cellStyle name="C02A 2 4 2 2" xfId="25962"/>
    <cellStyle name="C02A 2 4 2 2 2" xfId="30933"/>
    <cellStyle name="C02A 2 4 2 2 3" xfId="33618"/>
    <cellStyle name="C02A 2 4 2 2 4" xfId="34612"/>
    <cellStyle name="C02A 2 4 2 3" xfId="29753"/>
    <cellStyle name="C02A 2 4 2 3 2" xfId="31104"/>
    <cellStyle name="C02A 2 4 2 3 3" xfId="33784"/>
    <cellStyle name="C02A 2 4 2 3 4" xfId="34783"/>
    <cellStyle name="C02A 2 4 2 4" xfId="28855"/>
    <cellStyle name="C02A 2 4 2 4 2" xfId="23126"/>
    <cellStyle name="C02A 2 4 2 4 3" xfId="32863"/>
    <cellStyle name="C02A 2 4 2 4 4" xfId="31209"/>
    <cellStyle name="C02A 2 4 2 5" xfId="29545"/>
    <cellStyle name="C02A 2 4 2 5 2" xfId="30850"/>
    <cellStyle name="C02A 2 4 2 5 3" xfId="33540"/>
    <cellStyle name="C02A 2 4 2 5 4" xfId="34529"/>
    <cellStyle name="C02A 2 4 2 6" xfId="29651"/>
    <cellStyle name="C02A 2 4 2 6 2" xfId="31005"/>
    <cellStyle name="C02A 2 4 2 6 3" xfId="33687"/>
    <cellStyle name="C02A 2 4 2 6 4" xfId="34684"/>
    <cellStyle name="C02A 2 4 2 7" xfId="29760"/>
    <cellStyle name="C02A 2 4 2 7 2" xfId="31111"/>
    <cellStyle name="C02A 2 4 2 7 3" xfId="33791"/>
    <cellStyle name="C02A 2 4 2 7 4" xfId="34790"/>
    <cellStyle name="C02A 2 4 2 8" xfId="29797"/>
    <cellStyle name="C02A 2 4 2 8 2" xfId="31148"/>
    <cellStyle name="C02A 2 4 2 8 3" xfId="33828"/>
    <cellStyle name="C02A 2 4 2 8 4" xfId="34827"/>
    <cellStyle name="C02A 2 4 3" xfId="24021"/>
    <cellStyle name="C02A 2 4 3 2" xfId="22910"/>
    <cellStyle name="C02A 2 4 3 3" xfId="33100"/>
    <cellStyle name="C02A 2 4 3 4" xfId="34077"/>
    <cellStyle name="C02A 2 4 4" xfId="29732"/>
    <cellStyle name="C02A 2 4 4 2" xfId="31083"/>
    <cellStyle name="C02A 2 4 4 3" xfId="33763"/>
    <cellStyle name="C02A 2 4 4 4" xfId="34762"/>
    <cellStyle name="C02A 2 4 5" xfId="28874"/>
    <cellStyle name="C02A 2 4 5 2" xfId="23118"/>
    <cellStyle name="C02A 2 4 5 3" xfId="32882"/>
    <cellStyle name="C02A 2 4 5 4" xfId="33850"/>
    <cellStyle name="C02A 2 4 6" xfId="29528"/>
    <cellStyle name="C02A 2 4 6 2" xfId="30833"/>
    <cellStyle name="C02A 2 4 6 3" xfId="33523"/>
    <cellStyle name="C02A 2 4 6 4" xfId="34512"/>
    <cellStyle name="C02A 2 4 7" xfId="29057"/>
    <cellStyle name="C02A 2 4 7 2" xfId="22960"/>
    <cellStyle name="C02A 2 4 7 3" xfId="33054"/>
    <cellStyle name="C02A 2 4 7 4" xfId="34027"/>
    <cellStyle name="C02A 2 4 8" xfId="29383"/>
    <cellStyle name="C02A 2 4 8 2" xfId="30693"/>
    <cellStyle name="C02A 2 4 8 3" xfId="33386"/>
    <cellStyle name="C02A 2 4 8 4" xfId="34373"/>
    <cellStyle name="C02A 2 4 9" xfId="29486"/>
    <cellStyle name="C02A 2 4 9 2" xfId="30792"/>
    <cellStyle name="C02A 2 4 9 3" xfId="33483"/>
    <cellStyle name="C02A 2 4 9 4" xfId="34472"/>
    <cellStyle name="C02A 2 5" xfId="7816"/>
    <cellStyle name="C02A 2 5 2" xfId="21624"/>
    <cellStyle name="C02A 2 5 2 2" xfId="25963"/>
    <cellStyle name="C02A 2 5 2 2 2" xfId="30934"/>
    <cellStyle name="C02A 2 5 2 2 3" xfId="33619"/>
    <cellStyle name="C02A 2 5 2 2 4" xfId="34613"/>
    <cellStyle name="C02A 2 5 2 3" xfId="29763"/>
    <cellStyle name="C02A 2 5 2 3 2" xfId="31114"/>
    <cellStyle name="C02A 2 5 2 3 3" xfId="33794"/>
    <cellStyle name="C02A 2 5 2 3 4" xfId="34793"/>
    <cellStyle name="C02A 2 5 2 4" xfId="29779"/>
    <cellStyle name="C02A 2 5 2 4 2" xfId="31130"/>
    <cellStyle name="C02A 2 5 2 4 3" xfId="33810"/>
    <cellStyle name="C02A 2 5 2 4 4" xfId="34809"/>
    <cellStyle name="C02A 2 5 2 5" xfId="29792"/>
    <cellStyle name="C02A 2 5 2 5 2" xfId="31143"/>
    <cellStyle name="C02A 2 5 2 5 3" xfId="33823"/>
    <cellStyle name="C02A 2 5 2 5 4" xfId="34822"/>
    <cellStyle name="C02A 2 5 2 6" xfId="29804"/>
    <cellStyle name="C02A 2 5 2 6 2" xfId="31155"/>
    <cellStyle name="C02A 2 5 2 6 3" xfId="33835"/>
    <cellStyle name="C02A 2 5 2 6 4" xfId="34834"/>
    <cellStyle name="C02A 2 5 2 7" xfId="29809"/>
    <cellStyle name="C02A 2 5 2 7 2" xfId="31160"/>
    <cellStyle name="C02A 2 5 2 7 3" xfId="33840"/>
    <cellStyle name="C02A 2 5 2 7 4" xfId="34839"/>
    <cellStyle name="C02A 2 5 2 8" xfId="29398"/>
    <cellStyle name="C02A 2 5 2 8 2" xfId="30708"/>
    <cellStyle name="C02A 2 5 2 8 3" xfId="33401"/>
    <cellStyle name="C02A 2 5 2 8 4" xfId="34388"/>
    <cellStyle name="C02A 2 5 3" xfId="24022"/>
    <cellStyle name="C02A 2 5 3 2" xfId="22909"/>
    <cellStyle name="C02A 2 5 3 3" xfId="33101"/>
    <cellStyle name="C02A 2 5 3 4" xfId="34078"/>
    <cellStyle name="C02A 2 5 4" xfId="29731"/>
    <cellStyle name="C02A 2 5 4 2" xfId="31082"/>
    <cellStyle name="C02A 2 5 4 3" xfId="33762"/>
    <cellStyle name="C02A 2 5 4 4" xfId="34761"/>
    <cellStyle name="C02A 2 5 5" xfId="28875"/>
    <cellStyle name="C02A 2 5 5 2" xfId="23117"/>
    <cellStyle name="C02A 2 5 5 3" xfId="32883"/>
    <cellStyle name="C02A 2 5 5 4" xfId="33851"/>
    <cellStyle name="C02A 2 5 6" xfId="29527"/>
    <cellStyle name="C02A 2 5 6 2" xfId="30832"/>
    <cellStyle name="C02A 2 5 6 3" xfId="33522"/>
    <cellStyle name="C02A 2 5 6 4" xfId="34511"/>
    <cellStyle name="C02A 2 5 7" xfId="29053"/>
    <cellStyle name="C02A 2 5 7 2" xfId="22964"/>
    <cellStyle name="C02A 2 5 7 3" xfId="33050"/>
    <cellStyle name="C02A 2 5 7 4" xfId="34023"/>
    <cellStyle name="C02A 2 5 8" xfId="29387"/>
    <cellStyle name="C02A 2 5 8 2" xfId="30697"/>
    <cellStyle name="C02A 2 5 8 3" xfId="33390"/>
    <cellStyle name="C02A 2 5 8 4" xfId="34377"/>
    <cellStyle name="C02A 2 5 9" xfId="29610"/>
    <cellStyle name="C02A 2 5 9 2" xfId="30971"/>
    <cellStyle name="C02A 2 5 9 3" xfId="33653"/>
    <cellStyle name="C02A 2 5 9 4" xfId="34650"/>
    <cellStyle name="C02A 2 6" xfId="7817"/>
    <cellStyle name="C02A 2 6 2" xfId="21625"/>
    <cellStyle name="C02A 2 6 2 2" xfId="25964"/>
    <cellStyle name="C02A 2 6 2 2 2" xfId="30935"/>
    <cellStyle name="C02A 2 6 2 2 3" xfId="33620"/>
    <cellStyle name="C02A 2 6 2 2 4" xfId="34614"/>
    <cellStyle name="C02A 2 6 2 3" xfId="28997"/>
    <cellStyle name="C02A 2 6 2 3 2" xfId="23013"/>
    <cellStyle name="C02A 2 6 2 3 3" xfId="32993"/>
    <cellStyle name="C02A 2 6 2 3 4" xfId="33964"/>
    <cellStyle name="C02A 2 6 2 4" xfId="29436"/>
    <cellStyle name="C02A 2 6 2 4 2" xfId="30748"/>
    <cellStyle name="C02A 2 6 2 4 3" xfId="33440"/>
    <cellStyle name="C02A 2 6 2 4 4" xfId="34428"/>
    <cellStyle name="C02A 2 6 2 5" xfId="29142"/>
    <cellStyle name="C02A 2 6 2 5 2" xfId="22857"/>
    <cellStyle name="C02A 2 6 2 5 3" xfId="33161"/>
    <cellStyle name="C02A 2 6 2 5 4" xfId="34139"/>
    <cellStyle name="C02A 2 6 2 6" xfId="29759"/>
    <cellStyle name="C02A 2 6 2 6 2" xfId="31110"/>
    <cellStyle name="C02A 2 6 2 6 3" xfId="33790"/>
    <cellStyle name="C02A 2 6 2 6 4" xfId="34789"/>
    <cellStyle name="C02A 2 6 2 7" xfId="29775"/>
    <cellStyle name="C02A 2 6 2 7 2" xfId="31126"/>
    <cellStyle name="C02A 2 6 2 7 3" xfId="33806"/>
    <cellStyle name="C02A 2 6 2 7 4" xfId="34805"/>
    <cellStyle name="C02A 2 6 2 8" xfId="29281"/>
    <cellStyle name="C02A 2 6 2 8 2" xfId="30597"/>
    <cellStyle name="C02A 2 6 2 8 3" xfId="33294"/>
    <cellStyle name="C02A 2 6 2 8 4" xfId="34277"/>
    <cellStyle name="C02A 2 6 3" xfId="24023"/>
    <cellStyle name="C02A 2 6 3 2" xfId="22531"/>
    <cellStyle name="C02A 2 6 3 3" xfId="33102"/>
    <cellStyle name="C02A 2 6 3 4" xfId="34079"/>
    <cellStyle name="C02A 2 6 4" xfId="29730"/>
    <cellStyle name="C02A 2 6 4 2" xfId="31081"/>
    <cellStyle name="C02A 2 6 4 3" xfId="33761"/>
    <cellStyle name="C02A 2 6 4 4" xfId="34760"/>
    <cellStyle name="C02A 2 6 5" xfId="28876"/>
    <cellStyle name="C02A 2 6 5 2" xfId="23116"/>
    <cellStyle name="C02A 2 6 5 3" xfId="32884"/>
    <cellStyle name="C02A 2 6 5 4" xfId="33852"/>
    <cellStyle name="C02A 2 6 6" xfId="29526"/>
    <cellStyle name="C02A 2 6 6 2" xfId="30831"/>
    <cellStyle name="C02A 2 6 6 3" xfId="33521"/>
    <cellStyle name="C02A 2 6 6 4" xfId="34510"/>
    <cellStyle name="C02A 2 6 7" xfId="29058"/>
    <cellStyle name="C02A 2 6 7 2" xfId="22959"/>
    <cellStyle name="C02A 2 6 7 3" xfId="33055"/>
    <cellStyle name="C02A 2 6 7 4" xfId="34028"/>
    <cellStyle name="C02A 2 6 8" xfId="29382"/>
    <cellStyle name="C02A 2 6 8 2" xfId="30692"/>
    <cellStyle name="C02A 2 6 8 3" xfId="33385"/>
    <cellStyle name="C02A 2 6 8 4" xfId="34372"/>
    <cellStyle name="C02A 2 6 9" xfId="29749"/>
    <cellStyle name="C02A 2 6 9 2" xfId="31100"/>
    <cellStyle name="C02A 2 6 9 3" xfId="33780"/>
    <cellStyle name="C02A 2 6 9 4" xfId="34779"/>
    <cellStyle name="C02A 2 7" xfId="7818"/>
    <cellStyle name="C02A 2 7 2" xfId="21626"/>
    <cellStyle name="C02A 2 7 2 2" xfId="25965"/>
    <cellStyle name="C02A 2 7 2 2 2" xfId="30936"/>
    <cellStyle name="C02A 2 7 2 2 3" xfId="33621"/>
    <cellStyle name="C02A 2 7 2 2 4" xfId="34615"/>
    <cellStyle name="C02A 2 7 2 3" xfId="29748"/>
    <cellStyle name="C02A 2 7 2 3 2" xfId="31099"/>
    <cellStyle name="C02A 2 7 2 3 3" xfId="33779"/>
    <cellStyle name="C02A 2 7 2 3 4" xfId="34778"/>
    <cellStyle name="C02A 2 7 2 4" xfId="28859"/>
    <cellStyle name="C02A 2 7 2 4 2" xfId="23124"/>
    <cellStyle name="C02A 2 7 2 4 3" xfId="32867"/>
    <cellStyle name="C02A 2 7 2 4 4" xfId="31205"/>
    <cellStyle name="C02A 2 7 2 5" xfId="29542"/>
    <cellStyle name="C02A 2 7 2 5 2" xfId="30847"/>
    <cellStyle name="C02A 2 7 2 5 3" xfId="33537"/>
    <cellStyle name="C02A 2 7 2 5 4" xfId="34526"/>
    <cellStyle name="C02A 2 7 2 6" xfId="29050"/>
    <cellStyle name="C02A 2 7 2 6 2" xfId="22967"/>
    <cellStyle name="C02A 2 7 2 6 3" xfId="33047"/>
    <cellStyle name="C02A 2 7 2 6 4" xfId="34020"/>
    <cellStyle name="C02A 2 7 2 7" xfId="29390"/>
    <cellStyle name="C02A 2 7 2 7 2" xfId="30700"/>
    <cellStyle name="C02A 2 7 2 7 3" xfId="33393"/>
    <cellStyle name="C02A 2 7 2 7 4" xfId="34380"/>
    <cellStyle name="C02A 2 7 2 8" xfId="29399"/>
    <cellStyle name="C02A 2 7 2 8 2" xfId="30709"/>
    <cellStyle name="C02A 2 7 2 8 3" xfId="33402"/>
    <cellStyle name="C02A 2 7 2 8 4" xfId="34389"/>
    <cellStyle name="C02A 2 7 3" xfId="24024"/>
    <cellStyle name="C02A 2 7 3 2" xfId="22908"/>
    <cellStyle name="C02A 2 7 3 3" xfId="33103"/>
    <cellStyle name="C02A 2 7 3 4" xfId="34080"/>
    <cellStyle name="C02A 2 7 4" xfId="29729"/>
    <cellStyle name="C02A 2 7 4 2" xfId="31080"/>
    <cellStyle name="C02A 2 7 4 3" xfId="33760"/>
    <cellStyle name="C02A 2 7 4 4" xfId="34759"/>
    <cellStyle name="C02A 2 7 5" xfId="28877"/>
    <cellStyle name="C02A 2 7 5 2" xfId="23115"/>
    <cellStyle name="C02A 2 7 5 3" xfId="32885"/>
    <cellStyle name="C02A 2 7 5 4" xfId="33853"/>
    <cellStyle name="C02A 2 7 6" xfId="29525"/>
    <cellStyle name="C02A 2 7 6 2" xfId="30830"/>
    <cellStyle name="C02A 2 7 6 3" xfId="33520"/>
    <cellStyle name="C02A 2 7 6 4" xfId="34509"/>
    <cellStyle name="C02A 2 7 7" xfId="29059"/>
    <cellStyle name="C02A 2 7 7 2" xfId="22958"/>
    <cellStyle name="C02A 2 7 7 3" xfId="33056"/>
    <cellStyle name="C02A 2 7 7 4" xfId="34029"/>
    <cellStyle name="C02A 2 7 8" xfId="29381"/>
    <cellStyle name="C02A 2 7 8 2" xfId="30691"/>
    <cellStyle name="C02A 2 7 8 3" xfId="33384"/>
    <cellStyle name="C02A 2 7 8 4" xfId="34371"/>
    <cellStyle name="C02A 2 7 9" xfId="28836"/>
    <cellStyle name="C02A 2 7 9 2" xfId="23144"/>
    <cellStyle name="C02A 2 7 9 3" xfId="32844"/>
    <cellStyle name="C02A 2 7 9 4" xfId="31228"/>
    <cellStyle name="C02A 2 8" xfId="7819"/>
    <cellStyle name="C02A 2 8 2" xfId="21627"/>
    <cellStyle name="C02A 2 8 2 2" xfId="25966"/>
    <cellStyle name="C02A 2 8 2 2 2" xfId="30937"/>
    <cellStyle name="C02A 2 8 2 2 3" xfId="33622"/>
    <cellStyle name="C02A 2 8 2 2 4" xfId="34616"/>
    <cellStyle name="C02A 2 8 2 3" xfId="29762"/>
    <cellStyle name="C02A 2 8 2 3 2" xfId="31113"/>
    <cellStyle name="C02A 2 8 2 3 3" xfId="33793"/>
    <cellStyle name="C02A 2 8 2 3 4" xfId="34792"/>
    <cellStyle name="C02A 2 8 2 4" xfId="29778"/>
    <cellStyle name="C02A 2 8 2 4 2" xfId="31129"/>
    <cellStyle name="C02A 2 8 2 4 3" xfId="33809"/>
    <cellStyle name="C02A 2 8 2 4 4" xfId="34808"/>
    <cellStyle name="C02A 2 8 2 5" xfId="29791"/>
    <cellStyle name="C02A 2 8 2 5 2" xfId="31142"/>
    <cellStyle name="C02A 2 8 2 5 3" xfId="33822"/>
    <cellStyle name="C02A 2 8 2 5 4" xfId="34821"/>
    <cellStyle name="C02A 2 8 2 6" xfId="29803"/>
    <cellStyle name="C02A 2 8 2 6 2" xfId="31154"/>
    <cellStyle name="C02A 2 8 2 6 3" xfId="33834"/>
    <cellStyle name="C02A 2 8 2 6 4" xfId="34833"/>
    <cellStyle name="C02A 2 8 2 7" xfId="29808"/>
    <cellStyle name="C02A 2 8 2 7 2" xfId="31159"/>
    <cellStyle name="C02A 2 8 2 7 3" xfId="33839"/>
    <cellStyle name="C02A 2 8 2 7 4" xfId="34838"/>
    <cellStyle name="C02A 2 8 2 8" xfId="29508"/>
    <cellStyle name="C02A 2 8 2 8 2" xfId="30814"/>
    <cellStyle name="C02A 2 8 2 8 3" xfId="33504"/>
    <cellStyle name="C02A 2 8 2 8 4" xfId="34493"/>
    <cellStyle name="C02A 2 8 3" xfId="24025"/>
    <cellStyle name="C02A 2 8 3 2" xfId="22907"/>
    <cellStyle name="C02A 2 8 3 3" xfId="33104"/>
    <cellStyle name="C02A 2 8 3 4" xfId="34081"/>
    <cellStyle name="C02A 2 8 4" xfId="29728"/>
    <cellStyle name="C02A 2 8 4 2" xfId="31079"/>
    <cellStyle name="C02A 2 8 4 3" xfId="33759"/>
    <cellStyle name="C02A 2 8 4 4" xfId="34758"/>
    <cellStyle name="C02A 2 8 5" xfId="28878"/>
    <cellStyle name="C02A 2 8 5 2" xfId="23114"/>
    <cellStyle name="C02A 2 8 5 3" xfId="32886"/>
    <cellStyle name="C02A 2 8 5 4" xfId="33854"/>
    <cellStyle name="C02A 2 8 6" xfId="29524"/>
    <cellStyle name="C02A 2 8 6 2" xfId="30829"/>
    <cellStyle name="C02A 2 8 6 3" xfId="33519"/>
    <cellStyle name="C02A 2 8 6 4" xfId="34508"/>
    <cellStyle name="C02A 2 8 7" xfId="29060"/>
    <cellStyle name="C02A 2 8 7 2" xfId="22957"/>
    <cellStyle name="C02A 2 8 7 3" xfId="33057"/>
    <cellStyle name="C02A 2 8 7 4" xfId="34030"/>
    <cellStyle name="C02A 2 8 8" xfId="29380"/>
    <cellStyle name="C02A 2 8 8 2" xfId="30690"/>
    <cellStyle name="C02A 2 8 8 3" xfId="33383"/>
    <cellStyle name="C02A 2 8 8 4" xfId="34370"/>
    <cellStyle name="C02A 2 8 9" xfId="29487"/>
    <cellStyle name="C02A 2 8 9 2" xfId="30793"/>
    <cellStyle name="C02A 2 8 9 3" xfId="33484"/>
    <cellStyle name="C02A 2 8 9 4" xfId="34473"/>
    <cellStyle name="C02A 2 9" xfId="7820"/>
    <cellStyle name="C02A 2 9 2" xfId="21628"/>
    <cellStyle name="C02A 2 9 2 2" xfId="25967"/>
    <cellStyle name="C02A 2 9 2 2 2" xfId="30938"/>
    <cellStyle name="C02A 2 9 2 2 3" xfId="33623"/>
    <cellStyle name="C02A 2 9 2 2 4" xfId="34617"/>
    <cellStyle name="C02A 2 9 2 3" xfId="28996"/>
    <cellStyle name="C02A 2 9 2 3 2" xfId="23014"/>
    <cellStyle name="C02A 2 9 2 3 3" xfId="32992"/>
    <cellStyle name="C02A 2 9 2 3 4" xfId="33963"/>
    <cellStyle name="C02A 2 9 2 4" xfId="29437"/>
    <cellStyle name="C02A 2 9 2 4 2" xfId="30749"/>
    <cellStyle name="C02A 2 9 2 4 3" xfId="33441"/>
    <cellStyle name="C02A 2 9 2 4 4" xfId="34429"/>
    <cellStyle name="C02A 2 9 2 5" xfId="29141"/>
    <cellStyle name="C02A 2 9 2 5 2" xfId="22858"/>
    <cellStyle name="C02A 2 9 2 5 3" xfId="33160"/>
    <cellStyle name="C02A 2 9 2 5 4" xfId="34138"/>
    <cellStyle name="C02A 2 9 2 6" xfId="29769"/>
    <cellStyle name="C02A 2 9 2 6 2" xfId="31120"/>
    <cellStyle name="C02A 2 9 2 6 3" xfId="33800"/>
    <cellStyle name="C02A 2 9 2 6 4" xfId="34799"/>
    <cellStyle name="C02A 2 9 2 7" xfId="29784"/>
    <cellStyle name="C02A 2 9 2 7 2" xfId="31135"/>
    <cellStyle name="C02A 2 9 2 7 3" xfId="33815"/>
    <cellStyle name="C02A 2 9 2 7 4" xfId="34814"/>
    <cellStyle name="C02A 2 9 2 8" xfId="29509"/>
    <cellStyle name="C02A 2 9 2 8 2" xfId="30815"/>
    <cellStyle name="C02A 2 9 2 8 3" xfId="33505"/>
    <cellStyle name="C02A 2 9 2 8 4" xfId="34494"/>
    <cellStyle name="C02A 2 9 3" xfId="24026"/>
    <cellStyle name="C02A 2 9 3 2" xfId="22901"/>
    <cellStyle name="C02A 2 9 3 3" xfId="33105"/>
    <cellStyle name="C02A 2 9 3 4" xfId="34082"/>
    <cellStyle name="C02A 2 9 4" xfId="29727"/>
    <cellStyle name="C02A 2 9 4 2" xfId="31078"/>
    <cellStyle name="C02A 2 9 4 3" xfId="33758"/>
    <cellStyle name="C02A 2 9 4 4" xfId="34757"/>
    <cellStyle name="C02A 2 9 5" xfId="28879"/>
    <cellStyle name="C02A 2 9 5 2" xfId="23113"/>
    <cellStyle name="C02A 2 9 5 3" xfId="32887"/>
    <cellStyle name="C02A 2 9 5 4" xfId="33855"/>
    <cellStyle name="C02A 2 9 6" xfId="29523"/>
    <cellStyle name="C02A 2 9 6 2" xfId="30828"/>
    <cellStyle name="C02A 2 9 6 3" xfId="33518"/>
    <cellStyle name="C02A 2 9 6 4" xfId="34507"/>
    <cellStyle name="C02A 2 9 7" xfId="29655"/>
    <cellStyle name="C02A 2 9 7 2" xfId="31009"/>
    <cellStyle name="C02A 2 9 7 3" xfId="33691"/>
    <cellStyle name="C02A 2 9 7 4" xfId="34688"/>
    <cellStyle name="C02A 2 9 8" xfId="28940"/>
    <cellStyle name="C02A 2 9 8 2" xfId="22572"/>
    <cellStyle name="C02A 2 9 8 3" xfId="32943"/>
    <cellStyle name="C02A 2 9 8 4" xfId="33913"/>
    <cellStyle name="C02A 2 9 9" xfId="29488"/>
    <cellStyle name="C02A 2 9 9 2" xfId="30794"/>
    <cellStyle name="C02A 2 9 9 3" xfId="33485"/>
    <cellStyle name="C02A 2 9 9 4" xfId="34474"/>
    <cellStyle name="C02A 20" xfId="29241"/>
    <cellStyle name="C02A 20 2" xfId="22760"/>
    <cellStyle name="C02A 20 3" xfId="33256"/>
    <cellStyle name="C02A 20 4" xfId="34237"/>
    <cellStyle name="C02A 21" xfId="29270"/>
    <cellStyle name="C02A 21 2" xfId="30586"/>
    <cellStyle name="C02A 21 3" xfId="33283"/>
    <cellStyle name="C02A 21 4" xfId="34266"/>
    <cellStyle name="C02A 22" xfId="29404"/>
    <cellStyle name="C02A 22 2" xfId="30714"/>
    <cellStyle name="C02A 22 3" xfId="33407"/>
    <cellStyle name="C02A 22 4" xfId="34394"/>
    <cellStyle name="C02A 3" xfId="7821"/>
    <cellStyle name="C02A 3 2" xfId="21629"/>
    <cellStyle name="C02A 3 2 2" xfId="25968"/>
    <cellStyle name="C02A 3 2 2 2" xfId="30939"/>
    <cellStyle name="C02A 3 2 2 3" xfId="33624"/>
    <cellStyle name="C02A 3 2 2 4" xfId="34618"/>
    <cellStyle name="C02A 3 2 3" xfId="29638"/>
    <cellStyle name="C02A 3 2 3 2" xfId="30992"/>
    <cellStyle name="C02A 3 2 3 3" xfId="33674"/>
    <cellStyle name="C02A 3 2 3 4" xfId="34671"/>
    <cellStyle name="C02A 3 2 4" xfId="28956"/>
    <cellStyle name="C02A 3 2 4 2" xfId="23047"/>
    <cellStyle name="C02A 3 2 4 3" xfId="32959"/>
    <cellStyle name="C02A 3 2 4 4" xfId="33929"/>
    <cellStyle name="C02A 3 2 5" xfId="28841"/>
    <cellStyle name="C02A 3 2 5 2" xfId="23139"/>
    <cellStyle name="C02A 3 2 5 3" xfId="32849"/>
    <cellStyle name="C02A 3 2 5 4" xfId="31223"/>
    <cellStyle name="C02A 3 2 6" xfId="29557"/>
    <cellStyle name="C02A 3 2 6 2" xfId="30863"/>
    <cellStyle name="C02A 3 2 6 3" xfId="33553"/>
    <cellStyle name="C02A 3 2 6 4" xfId="34542"/>
    <cellStyle name="C02A 3 2 7" xfId="29040"/>
    <cellStyle name="C02A 3 2 7 2" xfId="22977"/>
    <cellStyle name="C02A 3 2 7 3" xfId="33037"/>
    <cellStyle name="C02A 3 2 7 4" xfId="34010"/>
    <cellStyle name="C02A 3 2 8" xfId="29320"/>
    <cellStyle name="C02A 3 2 8 2" xfId="30633"/>
    <cellStyle name="C02A 3 2 8 3" xfId="33328"/>
    <cellStyle name="C02A 3 2 8 4" xfId="34313"/>
    <cellStyle name="C02A 3 3" xfId="24027"/>
    <cellStyle name="C02A 3 3 2" xfId="22906"/>
    <cellStyle name="C02A 3 3 3" xfId="33106"/>
    <cellStyle name="C02A 3 3 4" xfId="34083"/>
    <cellStyle name="C02A 3 4" xfId="29726"/>
    <cellStyle name="C02A 3 4 2" xfId="31077"/>
    <cellStyle name="C02A 3 4 3" xfId="33757"/>
    <cellStyle name="C02A 3 4 4" xfId="34756"/>
    <cellStyle name="C02A 3 5" xfId="28880"/>
    <cellStyle name="C02A 3 5 2" xfId="23112"/>
    <cellStyle name="C02A 3 5 3" xfId="32888"/>
    <cellStyle name="C02A 3 5 4" xfId="33856"/>
    <cellStyle name="C02A 3 6" xfId="29522"/>
    <cellStyle name="C02A 3 6 2" xfId="30827"/>
    <cellStyle name="C02A 3 6 3" xfId="33517"/>
    <cellStyle name="C02A 3 6 4" xfId="34506"/>
    <cellStyle name="C02A 3 7" xfId="29061"/>
    <cellStyle name="C02A 3 7 2" xfId="22956"/>
    <cellStyle name="C02A 3 7 3" xfId="33058"/>
    <cellStyle name="C02A 3 7 4" xfId="34031"/>
    <cellStyle name="C02A 3 8" xfId="29379"/>
    <cellStyle name="C02A 3 8 2" xfId="30689"/>
    <cellStyle name="C02A 3 8 3" xfId="33382"/>
    <cellStyle name="C02A 3 8 4" xfId="34369"/>
    <cellStyle name="C02A 3 9" xfId="29183"/>
    <cellStyle name="C02A 3 9 2" xfId="22813"/>
    <cellStyle name="C02A 3 9 3" xfId="33204"/>
    <cellStyle name="C02A 3 9 4" xfId="34183"/>
    <cellStyle name="C02A 4" xfId="7822"/>
    <cellStyle name="C02A 4 2" xfId="21630"/>
    <cellStyle name="C02A 4 2 2" xfId="25969"/>
    <cellStyle name="C02A 4 2 2 2" xfId="30940"/>
    <cellStyle name="C02A 4 2 2 3" xfId="33625"/>
    <cellStyle name="C02A 4 2 2 4" xfId="34619"/>
    <cellStyle name="C02A 4 2 3" xfId="28995"/>
    <cellStyle name="C02A 4 2 3 2" xfId="23015"/>
    <cellStyle name="C02A 4 2 3 3" xfId="32991"/>
    <cellStyle name="C02A 4 2 3 4" xfId="33962"/>
    <cellStyle name="C02A 4 2 4" xfId="29438"/>
    <cellStyle name="C02A 4 2 4 2" xfId="30750"/>
    <cellStyle name="C02A 4 2 4 3" xfId="33442"/>
    <cellStyle name="C02A 4 2 4 4" xfId="34430"/>
    <cellStyle name="C02A 4 2 5" xfId="29140"/>
    <cellStyle name="C02A 4 2 5 2" xfId="22859"/>
    <cellStyle name="C02A 4 2 5 3" xfId="33159"/>
    <cellStyle name="C02A 4 2 5 4" xfId="34137"/>
    <cellStyle name="C02A 4 2 6" xfId="29324"/>
    <cellStyle name="C02A 4 2 6 2" xfId="30637"/>
    <cellStyle name="C02A 4 2 6 3" xfId="33332"/>
    <cellStyle name="C02A 4 2 6 4" xfId="34317"/>
    <cellStyle name="C02A 4 2 7" xfId="29229"/>
    <cellStyle name="C02A 4 2 7 2" xfId="22772"/>
    <cellStyle name="C02A 4 2 7 3" xfId="33244"/>
    <cellStyle name="C02A 4 2 7 4" xfId="34225"/>
    <cellStyle name="C02A 4 2 8" xfId="28892"/>
    <cellStyle name="C02A 4 2 8 2" xfId="23100"/>
    <cellStyle name="C02A 4 2 8 3" xfId="32900"/>
    <cellStyle name="C02A 4 2 8 4" xfId="33868"/>
    <cellStyle name="C02A 4 3" xfId="24028"/>
    <cellStyle name="C02A 4 3 2" xfId="22905"/>
    <cellStyle name="C02A 4 3 3" xfId="33107"/>
    <cellStyle name="C02A 4 3 4" xfId="34084"/>
    <cellStyle name="C02A 4 4" xfId="29725"/>
    <cellStyle name="C02A 4 4 2" xfId="31076"/>
    <cellStyle name="C02A 4 4 3" xfId="33756"/>
    <cellStyle name="C02A 4 4 4" xfId="34755"/>
    <cellStyle name="C02A 4 5" xfId="28881"/>
    <cellStyle name="C02A 4 5 2" xfId="23111"/>
    <cellStyle name="C02A 4 5 3" xfId="32889"/>
    <cellStyle name="C02A 4 5 4" xfId="33857"/>
    <cellStyle name="C02A 4 6" xfId="29521"/>
    <cellStyle name="C02A 4 6 2" xfId="30826"/>
    <cellStyle name="C02A 4 6 3" xfId="33516"/>
    <cellStyle name="C02A 4 6 4" xfId="34505"/>
    <cellStyle name="C02A 4 7" xfId="29062"/>
    <cellStyle name="C02A 4 7 2" xfId="22955"/>
    <cellStyle name="C02A 4 7 3" xfId="33059"/>
    <cellStyle name="C02A 4 7 4" xfId="34032"/>
    <cellStyle name="C02A 4 8" xfId="29378"/>
    <cellStyle name="C02A 4 8 2" xfId="30688"/>
    <cellStyle name="C02A 4 8 3" xfId="33381"/>
    <cellStyle name="C02A 4 8 4" xfId="34368"/>
    <cellStyle name="C02A 4 9" xfId="29184"/>
    <cellStyle name="C02A 4 9 2" xfId="22812"/>
    <cellStyle name="C02A 4 9 3" xfId="33205"/>
    <cellStyle name="C02A 4 9 4" xfId="34184"/>
    <cellStyle name="C02A 5" xfId="7823"/>
    <cellStyle name="C02A 5 2" xfId="21631"/>
    <cellStyle name="C02A 5 2 2" xfId="25970"/>
    <cellStyle name="C02A 5 2 2 2" xfId="30941"/>
    <cellStyle name="C02A 5 2 2 3" xfId="33626"/>
    <cellStyle name="C02A 5 2 2 4" xfId="34620"/>
    <cellStyle name="C02A 5 2 3" xfId="29637"/>
    <cellStyle name="C02A 5 2 3 2" xfId="30991"/>
    <cellStyle name="C02A 5 2 3 3" xfId="33673"/>
    <cellStyle name="C02A 5 2 3 4" xfId="34670"/>
    <cellStyle name="C02A 5 2 4" xfId="28957"/>
    <cellStyle name="C02A 5 2 4 2" xfId="23046"/>
    <cellStyle name="C02A 5 2 4 3" xfId="32960"/>
    <cellStyle name="C02A 5 2 4 4" xfId="33930"/>
    <cellStyle name="C02A 5 2 5" xfId="28840"/>
    <cellStyle name="C02A 5 2 5 2" xfId="23140"/>
    <cellStyle name="C02A 5 2 5 3" xfId="32848"/>
    <cellStyle name="C02A 5 2 5 4" xfId="31224"/>
    <cellStyle name="C02A 5 2 6" xfId="29558"/>
    <cellStyle name="C02A 5 2 6 2" xfId="30864"/>
    <cellStyle name="C02A 5 2 6 3" xfId="33554"/>
    <cellStyle name="C02A 5 2 6 4" xfId="34543"/>
    <cellStyle name="C02A 5 2 7" xfId="29039"/>
    <cellStyle name="C02A 5 2 7 2" xfId="22978"/>
    <cellStyle name="C02A 5 2 7 3" xfId="33036"/>
    <cellStyle name="C02A 5 2 7 4" xfId="34009"/>
    <cellStyle name="C02A 5 2 8" xfId="28893"/>
    <cellStyle name="C02A 5 2 8 2" xfId="23099"/>
    <cellStyle name="C02A 5 2 8 3" xfId="32901"/>
    <cellStyle name="C02A 5 2 8 4" xfId="33869"/>
    <cellStyle name="C02A 5 3" xfId="24029"/>
    <cellStyle name="C02A 5 3 2" xfId="22904"/>
    <cellStyle name="C02A 5 3 3" xfId="33108"/>
    <cellStyle name="C02A 5 3 4" xfId="34085"/>
    <cellStyle name="C02A 5 4" xfId="29724"/>
    <cellStyle name="C02A 5 4 2" xfId="31075"/>
    <cellStyle name="C02A 5 4 3" xfId="33755"/>
    <cellStyle name="C02A 5 4 4" xfId="34754"/>
    <cellStyle name="C02A 5 5" xfId="28882"/>
    <cellStyle name="C02A 5 5 2" xfId="23110"/>
    <cellStyle name="C02A 5 5 3" xfId="32890"/>
    <cellStyle name="C02A 5 5 4" xfId="33858"/>
    <cellStyle name="C02A 5 6" xfId="29520"/>
    <cellStyle name="C02A 5 6 2" xfId="30825"/>
    <cellStyle name="C02A 5 6 3" xfId="33515"/>
    <cellStyle name="C02A 5 6 4" xfId="34504"/>
    <cellStyle name="C02A 5 7" xfId="29063"/>
    <cellStyle name="C02A 5 7 2" xfId="22954"/>
    <cellStyle name="C02A 5 7 3" xfId="33060"/>
    <cellStyle name="C02A 5 7 4" xfId="34033"/>
    <cellStyle name="C02A 5 8" xfId="29377"/>
    <cellStyle name="C02A 5 8 2" xfId="30687"/>
    <cellStyle name="C02A 5 8 3" xfId="33380"/>
    <cellStyle name="C02A 5 8 4" xfId="34367"/>
    <cellStyle name="C02A 5 9" xfId="29489"/>
    <cellStyle name="C02A 5 9 2" xfId="30795"/>
    <cellStyle name="C02A 5 9 3" xfId="33486"/>
    <cellStyle name="C02A 5 9 4" xfId="34475"/>
    <cellStyle name="C02A 6" xfId="7824"/>
    <cellStyle name="C02A 6 2" xfId="21632"/>
    <cellStyle name="C02A 6 2 2" xfId="25971"/>
    <cellStyle name="C02A 6 2 2 2" xfId="30942"/>
    <cellStyle name="C02A 6 2 2 3" xfId="33627"/>
    <cellStyle name="C02A 6 2 2 4" xfId="34621"/>
    <cellStyle name="C02A 6 2 3" xfId="28994"/>
    <cellStyle name="C02A 6 2 3 2" xfId="23016"/>
    <cellStyle name="C02A 6 2 3 3" xfId="32990"/>
    <cellStyle name="C02A 6 2 3 4" xfId="33961"/>
    <cellStyle name="C02A 6 2 4" xfId="29439"/>
    <cellStyle name="C02A 6 2 4 2" xfId="30751"/>
    <cellStyle name="C02A 6 2 4 3" xfId="33443"/>
    <cellStyle name="C02A 6 2 4 4" xfId="34431"/>
    <cellStyle name="C02A 6 2 5" xfId="29139"/>
    <cellStyle name="C02A 6 2 5 2" xfId="22860"/>
    <cellStyle name="C02A 6 2 5 3" xfId="33158"/>
    <cellStyle name="C02A 6 2 5 4" xfId="34136"/>
    <cellStyle name="C02A 6 2 6" xfId="29698"/>
    <cellStyle name="C02A 6 2 6 2" xfId="31050"/>
    <cellStyle name="C02A 6 2 6 3" xfId="33730"/>
    <cellStyle name="C02A 6 2 6 4" xfId="34729"/>
    <cellStyle name="C02A 6 2 7" xfId="28906"/>
    <cellStyle name="C02A 6 2 7 2" xfId="23087"/>
    <cellStyle name="C02A 6 2 7 3" xfId="32913"/>
    <cellStyle name="C02A 6 2 7 4" xfId="33881"/>
    <cellStyle name="C02A 6 2 8" xfId="28894"/>
    <cellStyle name="C02A 6 2 8 2" xfId="23098"/>
    <cellStyle name="C02A 6 2 8 3" xfId="32902"/>
    <cellStyle name="C02A 6 2 8 4" xfId="33870"/>
    <cellStyle name="C02A 6 3" xfId="24030"/>
    <cellStyle name="C02A 6 3 2" xfId="22903"/>
    <cellStyle name="C02A 6 3 3" xfId="33109"/>
    <cellStyle name="C02A 6 3 4" xfId="34086"/>
    <cellStyle name="C02A 6 4" xfId="29723"/>
    <cellStyle name="C02A 6 4 2" xfId="31074"/>
    <cellStyle name="C02A 6 4 3" xfId="33754"/>
    <cellStyle name="C02A 6 4 4" xfId="34753"/>
    <cellStyle name="C02A 6 5" xfId="28883"/>
    <cellStyle name="C02A 6 5 2" xfId="23109"/>
    <cellStyle name="C02A 6 5 3" xfId="32891"/>
    <cellStyle name="C02A 6 5 4" xfId="33859"/>
    <cellStyle name="C02A 6 6" xfId="29519"/>
    <cellStyle name="C02A 6 6 2" xfId="30824"/>
    <cellStyle name="C02A 6 6 3" xfId="33514"/>
    <cellStyle name="C02A 6 6 4" xfId="34503"/>
    <cellStyle name="C02A 6 7" xfId="29656"/>
    <cellStyle name="C02A 6 7 2" xfId="31010"/>
    <cellStyle name="C02A 6 7 3" xfId="33692"/>
    <cellStyle name="C02A 6 7 4" xfId="34689"/>
    <cellStyle name="C02A 6 8" xfId="28939"/>
    <cellStyle name="C02A 6 8 2" xfId="26049"/>
    <cellStyle name="C02A 6 8 3" xfId="32942"/>
    <cellStyle name="C02A 6 8 4" xfId="33912"/>
    <cellStyle name="C02A 6 9" xfId="29765"/>
    <cellStyle name="C02A 6 9 2" xfId="31116"/>
    <cellStyle name="C02A 6 9 3" xfId="33796"/>
    <cellStyle name="C02A 6 9 4" xfId="34795"/>
    <cellStyle name="C02A 7" xfId="7825"/>
    <cellStyle name="C02A 7 2" xfId="21633"/>
    <cellStyle name="C02A 7 2 2" xfId="25972"/>
    <cellStyle name="C02A 7 2 2 2" xfId="30943"/>
    <cellStyle name="C02A 7 2 2 3" xfId="33628"/>
    <cellStyle name="C02A 7 2 2 4" xfId="34622"/>
    <cellStyle name="C02A 7 2 3" xfId="28993"/>
    <cellStyle name="C02A 7 2 3 2" xfId="23017"/>
    <cellStyle name="C02A 7 2 3 3" xfId="32989"/>
    <cellStyle name="C02A 7 2 3 4" xfId="33960"/>
    <cellStyle name="C02A 7 2 4" xfId="29440"/>
    <cellStyle name="C02A 7 2 4 2" xfId="30752"/>
    <cellStyle name="C02A 7 2 4 3" xfId="33444"/>
    <cellStyle name="C02A 7 2 4 4" xfId="34432"/>
    <cellStyle name="C02A 7 2 5" xfId="29138"/>
    <cellStyle name="C02A 7 2 5 2" xfId="22861"/>
    <cellStyle name="C02A 7 2 5 3" xfId="33157"/>
    <cellStyle name="C02A 7 2 5 4" xfId="34135"/>
    <cellStyle name="C02A 7 2 6" xfId="29699"/>
    <cellStyle name="C02A 7 2 6 2" xfId="31051"/>
    <cellStyle name="C02A 7 2 6 3" xfId="33731"/>
    <cellStyle name="C02A 7 2 6 4" xfId="34730"/>
    <cellStyle name="C02A 7 2 7" xfId="28905"/>
    <cellStyle name="C02A 7 2 7 2" xfId="23088"/>
    <cellStyle name="C02A 7 2 7 3" xfId="32912"/>
    <cellStyle name="C02A 7 2 7 4" xfId="33880"/>
    <cellStyle name="C02A 7 2 8" xfId="28895"/>
    <cellStyle name="C02A 7 2 8 2" xfId="23097"/>
    <cellStyle name="C02A 7 2 8 3" xfId="32903"/>
    <cellStyle name="C02A 7 2 8 4" xfId="33871"/>
    <cellStyle name="C02A 7 3" xfId="24031"/>
    <cellStyle name="C02A 7 3 2" xfId="22902"/>
    <cellStyle name="C02A 7 3 3" xfId="33110"/>
    <cellStyle name="C02A 7 3 4" xfId="34087"/>
    <cellStyle name="C02A 7 4" xfId="29722"/>
    <cellStyle name="C02A 7 4 2" xfId="31073"/>
    <cellStyle name="C02A 7 4 3" xfId="33753"/>
    <cellStyle name="C02A 7 4 4" xfId="34752"/>
    <cellStyle name="C02A 7 5" xfId="28884"/>
    <cellStyle name="C02A 7 5 2" xfId="23108"/>
    <cellStyle name="C02A 7 5 3" xfId="32892"/>
    <cellStyle name="C02A 7 5 4" xfId="33860"/>
    <cellStyle name="C02A 7 6" xfId="29518"/>
    <cellStyle name="C02A 7 6 2" xfId="30823"/>
    <cellStyle name="C02A 7 6 3" xfId="33513"/>
    <cellStyle name="C02A 7 6 4" xfId="34502"/>
    <cellStyle name="C02A 7 7" xfId="29657"/>
    <cellStyle name="C02A 7 7 2" xfId="31011"/>
    <cellStyle name="C02A 7 7 3" xfId="33693"/>
    <cellStyle name="C02A 7 7 4" xfId="34690"/>
    <cellStyle name="C02A 7 8" xfId="28938"/>
    <cellStyle name="C02A 7 8 2" xfId="23061"/>
    <cellStyle name="C02A 7 8 3" xfId="32941"/>
    <cellStyle name="C02A 7 8 4" xfId="33911"/>
    <cellStyle name="C02A 7 9" xfId="29185"/>
    <cellStyle name="C02A 7 9 2" xfId="22811"/>
    <cellStyle name="C02A 7 9 3" xfId="33206"/>
    <cellStyle name="C02A 7 9 4" xfId="34185"/>
    <cellStyle name="C02A 8" xfId="7826"/>
    <cellStyle name="C02A 8 2" xfId="21634"/>
    <cellStyle name="C02A 8 2 2" xfId="25973"/>
    <cellStyle name="C02A 8 2 2 2" xfId="30944"/>
    <cellStyle name="C02A 8 2 2 3" xfId="33629"/>
    <cellStyle name="C02A 8 2 2 4" xfId="34623"/>
    <cellStyle name="C02A 8 2 3" xfId="28822"/>
    <cellStyle name="C02A 8 2 3 2" xfId="23158"/>
    <cellStyle name="C02A 8 2 3 3" xfId="32831"/>
    <cellStyle name="C02A 8 2 3 4" xfId="31242"/>
    <cellStyle name="C02A 8 2 4" xfId="29574"/>
    <cellStyle name="C02A 8 2 4 2" xfId="30880"/>
    <cellStyle name="C02A 8 2 4 3" xfId="33569"/>
    <cellStyle name="C02A 8 2 4 4" xfId="34559"/>
    <cellStyle name="C02A 8 2 5" xfId="29026"/>
    <cellStyle name="C02A 8 2 5 2" xfId="22991"/>
    <cellStyle name="C02A 8 2 5 3" xfId="33024"/>
    <cellStyle name="C02A 8 2 5 4" xfId="33996"/>
    <cellStyle name="C02A 8 2 6" xfId="29409"/>
    <cellStyle name="C02A 8 2 6 2" xfId="30719"/>
    <cellStyle name="C02A 8 2 6 3" xfId="33411"/>
    <cellStyle name="C02A 8 2 6 4" xfId="34399"/>
    <cellStyle name="C02A 8 2 7" xfId="29166"/>
    <cellStyle name="C02A 8 2 7 2" xfId="22830"/>
    <cellStyle name="C02A 8 2 7 3" xfId="33188"/>
    <cellStyle name="C02A 8 2 7 4" xfId="34166"/>
    <cellStyle name="C02A 8 2 8" xfId="29400"/>
    <cellStyle name="C02A 8 2 8 2" xfId="30710"/>
    <cellStyle name="C02A 8 2 8 3" xfId="33403"/>
    <cellStyle name="C02A 8 2 8 4" xfId="34390"/>
    <cellStyle name="C02A 8 3" xfId="24032"/>
    <cellStyle name="C02A 8 3 2" xfId="26054"/>
    <cellStyle name="C02A 8 3 3" xfId="33111"/>
    <cellStyle name="C02A 8 3 4" xfId="34088"/>
    <cellStyle name="C02A 8 4" xfId="29721"/>
    <cellStyle name="C02A 8 4 2" xfId="31072"/>
    <cellStyle name="C02A 8 4 3" xfId="33752"/>
    <cellStyle name="C02A 8 4 4" xfId="34751"/>
    <cellStyle name="C02A 8 5" xfId="28885"/>
    <cellStyle name="C02A 8 5 2" xfId="23107"/>
    <cellStyle name="C02A 8 5 3" xfId="32893"/>
    <cellStyle name="C02A 8 5 4" xfId="33861"/>
    <cellStyle name="C02A 8 6" xfId="29517"/>
    <cellStyle name="C02A 8 6 2" xfId="30822"/>
    <cellStyle name="C02A 8 6 3" xfId="33512"/>
    <cellStyle name="C02A 8 6 4" xfId="34501"/>
    <cellStyle name="C02A 8 7" xfId="29064"/>
    <cellStyle name="C02A 8 7 2" xfId="22953"/>
    <cellStyle name="C02A 8 7 3" xfId="33061"/>
    <cellStyle name="C02A 8 7 4" xfId="34034"/>
    <cellStyle name="C02A 8 8" xfId="29376"/>
    <cellStyle name="C02A 8 8 2" xfId="30686"/>
    <cellStyle name="C02A 8 8 3" xfId="33379"/>
    <cellStyle name="C02A 8 8 4" xfId="34366"/>
    <cellStyle name="C02A 8 9" xfId="29490"/>
    <cellStyle name="C02A 8 9 2" xfId="30796"/>
    <cellStyle name="C02A 8 9 3" xfId="33487"/>
    <cellStyle name="C02A 8 9 4" xfId="34476"/>
    <cellStyle name="C02A 9" xfId="7827"/>
    <cellStyle name="C02A 9 2" xfId="21635"/>
    <cellStyle name="C02A 9 2 2" xfId="25974"/>
    <cellStyle name="C02A 9 2 2 2" xfId="30945"/>
    <cellStyle name="C02A 9 2 2 3" xfId="33630"/>
    <cellStyle name="C02A 9 2 2 4" xfId="34624"/>
    <cellStyle name="C02A 9 2 3" xfId="29636"/>
    <cellStyle name="C02A 9 2 3 2" xfId="30990"/>
    <cellStyle name="C02A 9 2 3 3" xfId="33672"/>
    <cellStyle name="C02A 9 2 3 4" xfId="34669"/>
    <cellStyle name="C02A 9 2 4" xfId="28958"/>
    <cellStyle name="C02A 9 2 4 2" xfId="23045"/>
    <cellStyle name="C02A 9 2 4 3" xfId="32961"/>
    <cellStyle name="C02A 9 2 4 4" xfId="33931"/>
    <cellStyle name="C02A 9 2 5" xfId="29471"/>
    <cellStyle name="C02A 9 2 5 2" xfId="30777"/>
    <cellStyle name="C02A 9 2 5 3" xfId="33469"/>
    <cellStyle name="C02A 9 2 5 4" xfId="34457"/>
    <cellStyle name="C02A 9 2 6" xfId="29110"/>
    <cellStyle name="C02A 9 2 6 2" xfId="22883"/>
    <cellStyle name="C02A 9 2 6 3" xfId="33134"/>
    <cellStyle name="C02A 9 2 6 4" xfId="34112"/>
    <cellStyle name="C02A 9 2 7" xfId="29711"/>
    <cellStyle name="C02A 9 2 7 2" xfId="31062"/>
    <cellStyle name="C02A 9 2 7 3" xfId="33742"/>
    <cellStyle name="C02A 9 2 7 4" xfId="34741"/>
    <cellStyle name="C02A 9 2 8" xfId="29401"/>
    <cellStyle name="C02A 9 2 8 2" xfId="30711"/>
    <cellStyle name="C02A 9 2 8 3" xfId="33404"/>
    <cellStyle name="C02A 9 2 8 4" xfId="34391"/>
    <cellStyle name="C02A 9 3" xfId="24033"/>
    <cellStyle name="C02A 9 3 2" xfId="22581"/>
    <cellStyle name="C02A 9 3 3" xfId="33112"/>
    <cellStyle name="C02A 9 3 4" xfId="34089"/>
    <cellStyle name="C02A 9 4" xfId="29720"/>
    <cellStyle name="C02A 9 4 2" xfId="31071"/>
    <cellStyle name="C02A 9 4 3" xfId="33751"/>
    <cellStyle name="C02A 9 4 4" xfId="34750"/>
    <cellStyle name="C02A 9 5" xfId="28886"/>
    <cellStyle name="C02A 9 5 2" xfId="23106"/>
    <cellStyle name="C02A 9 5 3" xfId="32894"/>
    <cellStyle name="C02A 9 5 4" xfId="33862"/>
    <cellStyle name="C02A 9 6" xfId="29516"/>
    <cellStyle name="C02A 9 6 2" xfId="30821"/>
    <cellStyle name="C02A 9 6 3" xfId="33511"/>
    <cellStyle name="C02A 9 6 4" xfId="34500"/>
    <cellStyle name="C02A 9 7" xfId="29065"/>
    <cellStyle name="C02A 9 7 2" xfId="22952"/>
    <cellStyle name="C02A 9 7 3" xfId="33062"/>
    <cellStyle name="C02A 9 7 4" xfId="34035"/>
    <cellStyle name="C02A 9 8" xfId="29375"/>
    <cellStyle name="C02A 9 8 2" xfId="30685"/>
    <cellStyle name="C02A 9 8 3" xfId="33378"/>
    <cellStyle name="C02A 9 8 4" xfId="34365"/>
    <cellStyle name="C02A 9 9" xfId="29579"/>
    <cellStyle name="C02A 9 9 2" xfId="30885"/>
    <cellStyle name="C02A 9 9 3" xfId="33574"/>
    <cellStyle name="C02A 9 9 4" xfId="34564"/>
    <cellStyle name="C02B" xfId="7828"/>
    <cellStyle name="C02H" xfId="7829"/>
    <cellStyle name="C02L" xfId="7830"/>
    <cellStyle name="C03A" xfId="7831"/>
    <cellStyle name="C03B" xfId="7832"/>
    <cellStyle name="C03H" xfId="7833"/>
    <cellStyle name="C03L" xfId="7834"/>
    <cellStyle name="C04A" xfId="7835"/>
    <cellStyle name="C04B" xfId="7836"/>
    <cellStyle name="C04H" xfId="7837"/>
    <cellStyle name="C04L" xfId="7838"/>
    <cellStyle name="C05A" xfId="7839"/>
    <cellStyle name="C05B" xfId="7840"/>
    <cellStyle name="C05H" xfId="7841"/>
    <cellStyle name="C05L" xfId="7842"/>
    <cellStyle name="C06A" xfId="7843"/>
    <cellStyle name="C06B" xfId="7844"/>
    <cellStyle name="C06H" xfId="7845"/>
    <cellStyle name="C06L" xfId="7846"/>
    <cellStyle name="C07A" xfId="7847"/>
    <cellStyle name="C07B" xfId="7848"/>
    <cellStyle name="C07H" xfId="7849"/>
    <cellStyle name="C07L" xfId="7850"/>
    <cellStyle name="Calcolo" xfId="7851"/>
    <cellStyle name="Calcolo 10" xfId="25157"/>
    <cellStyle name="Calcolo 11" xfId="32798"/>
    <cellStyle name="Calcolo 2" xfId="7852"/>
    <cellStyle name="Calcolo 2 10" xfId="7853"/>
    <cellStyle name="Calcolo 2 10 2" xfId="24039"/>
    <cellStyle name="Calcolo 2 10 3" xfId="25155"/>
    <cellStyle name="Calcolo 2 10 4" xfId="32796"/>
    <cellStyle name="Calcolo 2 11" xfId="7854"/>
    <cellStyle name="Calcolo 2 11 2" xfId="24040"/>
    <cellStyle name="Calcolo 2 11 3" xfId="25158"/>
    <cellStyle name="Calcolo 2 11 4" xfId="32795"/>
    <cellStyle name="Calcolo 2 12" xfId="7855"/>
    <cellStyle name="Calcolo 2 12 2" xfId="24041"/>
    <cellStyle name="Calcolo 2 12 3" xfId="22518"/>
    <cellStyle name="Calcolo 2 12 4" xfId="32794"/>
    <cellStyle name="Calcolo 2 13" xfId="24038"/>
    <cellStyle name="Calcolo 2 14" xfId="25156"/>
    <cellStyle name="Calcolo 2 15" xfId="32797"/>
    <cellStyle name="Calcolo 2 2" xfId="7856"/>
    <cellStyle name="Calcolo 2 2 10" xfId="7857"/>
    <cellStyle name="Calcolo 2 2 10 2" xfId="24043"/>
    <cellStyle name="Calcolo 2 2 10 3" xfId="25152"/>
    <cellStyle name="Calcolo 2 2 10 4" xfId="32792"/>
    <cellStyle name="Calcolo 2 2 11" xfId="7858"/>
    <cellStyle name="Calcolo 2 2 11 2" xfId="24044"/>
    <cellStyle name="Calcolo 2 2 11 3" xfId="25151"/>
    <cellStyle name="Calcolo 2 2 11 4" xfId="32791"/>
    <cellStyle name="Calcolo 2 2 12" xfId="7859"/>
    <cellStyle name="Calcolo 2 2 12 2" xfId="24045"/>
    <cellStyle name="Calcolo 2 2 12 3" xfId="25150"/>
    <cellStyle name="Calcolo 2 2 12 4" xfId="32790"/>
    <cellStyle name="Calcolo 2 2 13" xfId="7860"/>
    <cellStyle name="Calcolo 2 2 13 2" xfId="24046"/>
    <cellStyle name="Calcolo 2 2 13 3" xfId="25149"/>
    <cellStyle name="Calcolo 2 2 13 4" xfId="32789"/>
    <cellStyle name="Calcolo 2 2 14" xfId="24042"/>
    <cellStyle name="Calcolo 2 2 15" xfId="25153"/>
    <cellStyle name="Calcolo 2 2 16" xfId="32793"/>
    <cellStyle name="Calcolo 2 2 2" xfId="7861"/>
    <cellStyle name="Calcolo 2 2 2 2" xfId="7862"/>
    <cellStyle name="Calcolo 2 2 2 2 2" xfId="24048"/>
    <cellStyle name="Calcolo 2 2 2 2 3" xfId="25147"/>
    <cellStyle name="Calcolo 2 2 2 2 4" xfId="32787"/>
    <cellStyle name="Calcolo 2 2 2 3" xfId="7863"/>
    <cellStyle name="Calcolo 2 2 2 3 2" xfId="24049"/>
    <cellStyle name="Calcolo 2 2 2 3 3" xfId="25146"/>
    <cellStyle name="Calcolo 2 2 2 3 4" xfId="32786"/>
    <cellStyle name="Calcolo 2 2 2 4" xfId="24047"/>
    <cellStyle name="Calcolo 2 2 2 5" xfId="25148"/>
    <cellStyle name="Calcolo 2 2 2 6" xfId="32788"/>
    <cellStyle name="Calcolo 2 2 3" xfId="7864"/>
    <cellStyle name="Calcolo 2 2 3 2" xfId="24050"/>
    <cellStyle name="Calcolo 2 2 3 3" xfId="25154"/>
    <cellStyle name="Calcolo 2 2 3 4" xfId="32785"/>
    <cellStyle name="Calcolo 2 2 4" xfId="7865"/>
    <cellStyle name="Calcolo 2 2 4 2" xfId="24051"/>
    <cellStyle name="Calcolo 2 2 4 3" xfId="25145"/>
    <cellStyle name="Calcolo 2 2 4 4" xfId="32784"/>
    <cellStyle name="Calcolo 2 2 5" xfId="7866"/>
    <cellStyle name="Calcolo 2 2 5 2" xfId="24052"/>
    <cellStyle name="Calcolo 2 2 5 3" xfId="25144"/>
    <cellStyle name="Calcolo 2 2 5 4" xfId="32783"/>
    <cellStyle name="Calcolo 2 2 6" xfId="7867"/>
    <cellStyle name="Calcolo 2 2 6 2" xfId="24053"/>
    <cellStyle name="Calcolo 2 2 6 3" xfId="25143"/>
    <cellStyle name="Calcolo 2 2 6 4" xfId="32782"/>
    <cellStyle name="Calcolo 2 2 7" xfId="7868"/>
    <cellStyle name="Calcolo 2 2 7 2" xfId="24054"/>
    <cellStyle name="Calcolo 2 2 7 3" xfId="25930"/>
    <cellStyle name="Calcolo 2 2 7 4" xfId="32781"/>
    <cellStyle name="Calcolo 2 2 8" xfId="7869"/>
    <cellStyle name="Calcolo 2 2 8 2" xfId="24055"/>
    <cellStyle name="Calcolo 2 2 8 3" xfId="22547"/>
    <cellStyle name="Calcolo 2 2 8 4" xfId="32780"/>
    <cellStyle name="Calcolo 2 2 9" xfId="7870"/>
    <cellStyle name="Calcolo 2 2 9 2" xfId="24056"/>
    <cellStyle name="Calcolo 2 2 9 3" xfId="25142"/>
    <cellStyle name="Calcolo 2 2 9 4" xfId="32779"/>
    <cellStyle name="Calcolo 2 3" xfId="7871"/>
    <cellStyle name="Calcolo 2 3 2" xfId="24057"/>
    <cellStyle name="Calcolo 2 3 3" xfId="25141"/>
    <cellStyle name="Calcolo 2 3 4" xfId="32778"/>
    <cellStyle name="Calcolo 2 4" xfId="7872"/>
    <cellStyle name="Calcolo 2 4 2" xfId="24058"/>
    <cellStyle name="Calcolo 2 4 3" xfId="25140"/>
    <cellStyle name="Calcolo 2 4 4" xfId="32777"/>
    <cellStyle name="Calcolo 2 5" xfId="7873"/>
    <cellStyle name="Calcolo 2 5 2" xfId="24059"/>
    <cellStyle name="Calcolo 2 5 3" xfId="25139"/>
    <cellStyle name="Calcolo 2 5 4" xfId="32776"/>
    <cellStyle name="Calcolo 2 6" xfId="7874"/>
    <cellStyle name="Calcolo 2 6 2" xfId="24060"/>
    <cellStyle name="Calcolo 2 6 3" xfId="25138"/>
    <cellStyle name="Calcolo 2 6 4" xfId="32775"/>
    <cellStyle name="Calcolo 2 7" xfId="7875"/>
    <cellStyle name="Calcolo 2 7 2" xfId="24061"/>
    <cellStyle name="Calcolo 2 7 3" xfId="25137"/>
    <cellStyle name="Calcolo 2 7 4" xfId="32774"/>
    <cellStyle name="Calcolo 2 8" xfId="7876"/>
    <cellStyle name="Calcolo 2 8 2" xfId="24062"/>
    <cellStyle name="Calcolo 2 8 3" xfId="22514"/>
    <cellStyle name="Calcolo 2 8 4" xfId="32773"/>
    <cellStyle name="Calcolo 2 9" xfId="7877"/>
    <cellStyle name="Calcolo 2 9 2" xfId="24063"/>
    <cellStyle name="Calcolo 2 9 3" xfId="25135"/>
    <cellStyle name="Calcolo 2 9 4" xfId="32772"/>
    <cellStyle name="Calcolo 3" xfId="7878"/>
    <cellStyle name="Calcolo 3 10" xfId="7879"/>
    <cellStyle name="Calcolo 3 10 2" xfId="24065"/>
    <cellStyle name="Calcolo 3 10 3" xfId="25132"/>
    <cellStyle name="Calcolo 3 10 4" xfId="32770"/>
    <cellStyle name="Calcolo 3 11" xfId="7880"/>
    <cellStyle name="Calcolo 3 11 2" xfId="24066"/>
    <cellStyle name="Calcolo 3 11 3" xfId="25131"/>
    <cellStyle name="Calcolo 3 11 4" xfId="32769"/>
    <cellStyle name="Calcolo 3 12" xfId="24064"/>
    <cellStyle name="Calcolo 3 13" xfId="25133"/>
    <cellStyle name="Calcolo 3 14" xfId="32771"/>
    <cellStyle name="Calcolo 3 2" xfId="7881"/>
    <cellStyle name="Calcolo 3 2 2" xfId="24067"/>
    <cellStyle name="Calcolo 3 2 3" xfId="25129"/>
    <cellStyle name="Calcolo 3 2 4" xfId="32768"/>
    <cellStyle name="Calcolo 3 3" xfId="7882"/>
    <cellStyle name="Calcolo 3 3 2" xfId="24068"/>
    <cellStyle name="Calcolo 3 3 3" xfId="25128"/>
    <cellStyle name="Calcolo 3 3 4" xfId="32764"/>
    <cellStyle name="Calcolo 3 4" xfId="7883"/>
    <cellStyle name="Calcolo 3 4 2" xfId="24069"/>
    <cellStyle name="Calcolo 3 4 3" xfId="25127"/>
    <cellStyle name="Calcolo 3 4 4" xfId="32471"/>
    <cellStyle name="Calcolo 3 5" xfId="7884"/>
    <cellStyle name="Calcolo 3 5 2" xfId="24070"/>
    <cellStyle name="Calcolo 3 5 3" xfId="22631"/>
    <cellStyle name="Calcolo 3 5 4" xfId="32470"/>
    <cellStyle name="Calcolo 3 6" xfId="7885"/>
    <cellStyle name="Calcolo 3 6 2" xfId="24071"/>
    <cellStyle name="Calcolo 3 6 3" xfId="30401"/>
    <cellStyle name="Calcolo 3 6 4" xfId="32469"/>
    <cellStyle name="Calcolo 3 7" xfId="7886"/>
    <cellStyle name="Calcolo 3 7 2" xfId="24072"/>
    <cellStyle name="Calcolo 3 7 3" xfId="22629"/>
    <cellStyle name="Calcolo 3 7 4" xfId="32468"/>
    <cellStyle name="Calcolo 3 8" xfId="7887"/>
    <cellStyle name="Calcolo 3 8 2" xfId="24073"/>
    <cellStyle name="Calcolo 3 8 3" xfId="30403"/>
    <cellStyle name="Calcolo 3 8 4" xfId="32467"/>
    <cellStyle name="Calcolo 3 9" xfId="7888"/>
    <cellStyle name="Calcolo 3 9 2" xfId="24074"/>
    <cellStyle name="Calcolo 3 9 3" xfId="22627"/>
    <cellStyle name="Calcolo 3 9 4" xfId="32466"/>
    <cellStyle name="Calcolo 4" xfId="7889"/>
    <cellStyle name="Calcolo 4 2" xfId="24075"/>
    <cellStyle name="Calcolo 4 3" xfId="30405"/>
    <cellStyle name="Calcolo 4 4" xfId="32465"/>
    <cellStyle name="Calcolo 5" xfId="7890"/>
    <cellStyle name="Calcolo 5 2" xfId="24076"/>
    <cellStyle name="Calcolo 5 3" xfId="22630"/>
    <cellStyle name="Calcolo 5 4" xfId="32464"/>
    <cellStyle name="Calcolo 6" xfId="7891"/>
    <cellStyle name="Calcolo 6 2" xfId="24077"/>
    <cellStyle name="Calcolo 6 3" xfId="30410"/>
    <cellStyle name="Calcolo 6 4" xfId="32463"/>
    <cellStyle name="Calcolo 7" xfId="7892"/>
    <cellStyle name="Calcolo 7 2" xfId="24078"/>
    <cellStyle name="Calcolo 7 3" xfId="22635"/>
    <cellStyle name="Calcolo 7 4" xfId="32462"/>
    <cellStyle name="Calcolo 8" xfId="7893"/>
    <cellStyle name="Calcolo 8 2" xfId="24079"/>
    <cellStyle name="Calcolo 8 3" xfId="25689"/>
    <cellStyle name="Calcolo 8 4" xfId="32461"/>
    <cellStyle name="Calcolo 9" xfId="24037"/>
    <cellStyle name="Calculation" xfId="14" builtinId="22" customBuiltin="1"/>
    <cellStyle name="Calculation 10" xfId="7894"/>
    <cellStyle name="Calculation 10 10" xfId="29676"/>
    <cellStyle name="Calculation 10 10 2" xfId="31028"/>
    <cellStyle name="Calculation 10 10 3" xfId="33708"/>
    <cellStyle name="Calculation 10 10 4" xfId="34707"/>
    <cellStyle name="Calculation 10 11" xfId="28925"/>
    <cellStyle name="Calculation 10 11 2" xfId="23069"/>
    <cellStyle name="Calculation 10 11 3" xfId="32932"/>
    <cellStyle name="Calculation 10 11 4" xfId="33900"/>
    <cellStyle name="Calculation 10 12" xfId="29719"/>
    <cellStyle name="Calculation 10 12 2" xfId="31070"/>
    <cellStyle name="Calculation 10 12 3" xfId="33750"/>
    <cellStyle name="Calculation 10 12 4" xfId="34749"/>
    <cellStyle name="Calculation 10 13" xfId="30413"/>
    <cellStyle name="Calculation 10 14" xfId="32460"/>
    <cellStyle name="Calculation 10 2" xfId="7895"/>
    <cellStyle name="Calculation 10 2 10" xfId="29172"/>
    <cellStyle name="Calculation 10 2 10 2" xfId="22824"/>
    <cellStyle name="Calculation 10 2 10 3" xfId="33193"/>
    <cellStyle name="Calculation 10 2 10 4" xfId="34172"/>
    <cellStyle name="Calculation 10 2 11" xfId="25889"/>
    <cellStyle name="Calculation 10 2 12" xfId="32459"/>
    <cellStyle name="Calculation 10 2 2" xfId="21574"/>
    <cellStyle name="Calculation 10 2 2 10" xfId="24766"/>
    <cellStyle name="Calculation 10 2 2 11" xfId="32023"/>
    <cellStyle name="Calculation 10 2 2 2" xfId="21651"/>
    <cellStyle name="Calculation 10 2 2 2 10" xfId="32003"/>
    <cellStyle name="Calculation 10 2 2 2 2" xfId="25990"/>
    <cellStyle name="Calculation 10 2 2 2 2 2" xfId="30961"/>
    <cellStyle name="Calculation 10 2 2 2 2 3" xfId="33644"/>
    <cellStyle name="Calculation 10 2 2 2 2 4" xfId="34640"/>
    <cellStyle name="Calculation 10 2 2 2 3" xfId="28986"/>
    <cellStyle name="Calculation 10 2 2 2 3 2" xfId="23024"/>
    <cellStyle name="Calculation 10 2 2 2 3 3" xfId="32983"/>
    <cellStyle name="Calculation 10 2 2 2 3 4" xfId="33953"/>
    <cellStyle name="Calculation 10 2 2 2 4" xfId="29446"/>
    <cellStyle name="Calculation 10 2 2 2 4 2" xfId="30759"/>
    <cellStyle name="Calculation 10 2 2 2 4 3" xfId="33451"/>
    <cellStyle name="Calculation 10 2 2 2 4 4" xfId="34439"/>
    <cellStyle name="Calculation 10 2 2 2 5" xfId="29132"/>
    <cellStyle name="Calculation 10 2 2 2 5 2" xfId="22868"/>
    <cellStyle name="Calculation 10 2 2 2 5 3" xfId="33150"/>
    <cellStyle name="Calculation 10 2 2 2 5 4" xfId="34128"/>
    <cellStyle name="Calculation 10 2 2 2 6" xfId="29771"/>
    <cellStyle name="Calculation 10 2 2 2 6 2" xfId="31122"/>
    <cellStyle name="Calculation 10 2 2 2 6 3" xfId="33802"/>
    <cellStyle name="Calculation 10 2 2 2 6 4" xfId="34801"/>
    <cellStyle name="Calculation 10 2 2 2 7" xfId="29786"/>
    <cellStyle name="Calculation 10 2 2 2 7 2" xfId="31137"/>
    <cellStyle name="Calculation 10 2 2 2 7 3" xfId="33817"/>
    <cellStyle name="Calculation 10 2 2 2 7 4" xfId="34816"/>
    <cellStyle name="Calculation 10 2 2 2 8" xfId="28900"/>
    <cellStyle name="Calculation 10 2 2 2 8 2" xfId="23092"/>
    <cellStyle name="Calculation 10 2 2 2 8 3" xfId="32908"/>
    <cellStyle name="Calculation 10 2 2 2 8 4" xfId="33876"/>
    <cellStyle name="Calculation 10 2 2 2 9" xfId="24749"/>
    <cellStyle name="Calculation 10 2 2 3" xfId="25919"/>
    <cellStyle name="Calculation 10 2 2 3 2" xfId="30892"/>
    <cellStyle name="Calculation 10 2 2 3 3" xfId="33581"/>
    <cellStyle name="Calculation 10 2 2 3 4" xfId="34571"/>
    <cellStyle name="Calculation 10 2 2 4" xfId="29016"/>
    <cellStyle name="Calculation 10 2 2 4 2" xfId="23002"/>
    <cellStyle name="Calculation 10 2 2 4 3" xfId="33014"/>
    <cellStyle name="Calculation 10 2 2 4 4" xfId="33985"/>
    <cellStyle name="Calculation 10 2 2 5" xfId="29416"/>
    <cellStyle name="Calculation 10 2 2 5 2" xfId="30727"/>
    <cellStyle name="Calculation 10 2 2 5 3" xfId="33419"/>
    <cellStyle name="Calculation 10 2 2 5 4" xfId="34407"/>
    <cellStyle name="Calculation 10 2 2 6" xfId="29160"/>
    <cellStyle name="Calculation 10 2 2 6 2" xfId="22836"/>
    <cellStyle name="Calculation 10 2 2 6 3" xfId="33182"/>
    <cellStyle name="Calculation 10 2 2 6 4" xfId="34160"/>
    <cellStyle name="Calculation 10 2 2 7" xfId="29686"/>
    <cellStyle name="Calculation 10 2 2 7 2" xfId="31038"/>
    <cellStyle name="Calculation 10 2 2 7 3" xfId="33718"/>
    <cellStyle name="Calculation 10 2 2 7 4" xfId="34717"/>
    <cellStyle name="Calculation 10 2 2 8" xfId="28918"/>
    <cellStyle name="Calculation 10 2 2 8 2" xfId="23075"/>
    <cellStyle name="Calculation 10 2 2 8 3" xfId="32925"/>
    <cellStyle name="Calculation 10 2 2 8 4" xfId="33893"/>
    <cellStyle name="Calculation 10 2 2 9" xfId="29278"/>
    <cellStyle name="Calculation 10 2 2 9 2" xfId="30594"/>
    <cellStyle name="Calculation 10 2 2 9 3" xfId="33291"/>
    <cellStyle name="Calculation 10 2 2 9 4" xfId="34274"/>
    <cellStyle name="Calculation 10 2 3" xfId="21637"/>
    <cellStyle name="Calculation 10 2 3 10" xfId="31189"/>
    <cellStyle name="Calculation 10 2 3 2" xfId="25976"/>
    <cellStyle name="Calculation 10 2 3 2 2" xfId="30947"/>
    <cellStyle name="Calculation 10 2 3 2 3" xfId="33632"/>
    <cellStyle name="Calculation 10 2 3 2 4" xfId="34626"/>
    <cellStyle name="Calculation 10 2 3 3" xfId="29634"/>
    <cellStyle name="Calculation 10 2 3 3 2" xfId="30988"/>
    <cellStyle name="Calculation 10 2 3 3 3" xfId="33670"/>
    <cellStyle name="Calculation 10 2 3 3 4" xfId="34667"/>
    <cellStyle name="Calculation 10 2 3 4" xfId="28960"/>
    <cellStyle name="Calculation 10 2 3 4 2" xfId="23043"/>
    <cellStyle name="Calculation 10 2 3 4 3" xfId="32963"/>
    <cellStyle name="Calculation 10 2 3 4 4" xfId="33933"/>
    <cellStyle name="Calculation 10 2 3 5" xfId="29469"/>
    <cellStyle name="Calculation 10 2 3 5 2" xfId="30775"/>
    <cellStyle name="Calculation 10 2 3 5 3" xfId="33467"/>
    <cellStyle name="Calculation 10 2 3 5 4" xfId="34455"/>
    <cellStyle name="Calculation 10 2 3 6" xfId="29112"/>
    <cellStyle name="Calculation 10 2 3 6 2" xfId="22881"/>
    <cellStyle name="Calculation 10 2 3 6 3" xfId="33136"/>
    <cellStyle name="Calculation 10 2 3 6 4" xfId="34114"/>
    <cellStyle name="Calculation 10 2 3 7" xfId="29709"/>
    <cellStyle name="Calculation 10 2 3 7 2" xfId="31060"/>
    <cellStyle name="Calculation 10 2 3 7 3" xfId="33740"/>
    <cellStyle name="Calculation 10 2 3 7 4" xfId="34739"/>
    <cellStyle name="Calculation 10 2 3 8" xfId="29510"/>
    <cellStyle name="Calculation 10 2 3 8 2" xfId="30816"/>
    <cellStyle name="Calculation 10 2 3 8 3" xfId="33506"/>
    <cellStyle name="Calculation 10 2 3 8 4" xfId="34495"/>
    <cellStyle name="Calculation 10 2 3 9" xfId="29604"/>
    <cellStyle name="Calculation 10 2 4" xfId="24081"/>
    <cellStyle name="Calculation 10 2 4 2" xfId="22899"/>
    <cellStyle name="Calculation 10 2 4 3" xfId="33114"/>
    <cellStyle name="Calculation 10 2 4 4" xfId="34091"/>
    <cellStyle name="Calculation 10 2 5" xfId="29345"/>
    <cellStyle name="Calculation 10 2 5 2" xfId="30654"/>
    <cellStyle name="Calculation 10 2 5 3" xfId="33349"/>
    <cellStyle name="Calculation 10 2 5 4" xfId="34334"/>
    <cellStyle name="Calculation 10 2 6" xfId="29664"/>
    <cellStyle name="Calculation 10 2 6 2" xfId="31017"/>
    <cellStyle name="Calculation 10 2 6 3" xfId="33699"/>
    <cellStyle name="Calculation 10 2 6 4" xfId="34696"/>
    <cellStyle name="Calculation 10 2 7" xfId="29624"/>
    <cellStyle name="Calculation 10 2 7 2" xfId="30978"/>
    <cellStyle name="Calculation 10 2 7 3" xfId="33660"/>
    <cellStyle name="Calculation 10 2 7 4" xfId="34657"/>
    <cellStyle name="Calculation 10 2 8" xfId="29627"/>
    <cellStyle name="Calculation 10 2 8 2" xfId="30979"/>
    <cellStyle name="Calculation 10 2 8 3" xfId="33661"/>
    <cellStyle name="Calculation 10 2 8 4" xfId="34658"/>
    <cellStyle name="Calculation 10 2 9" xfId="28969"/>
    <cellStyle name="Calculation 10 2 9 2" xfId="23035"/>
    <cellStyle name="Calculation 10 2 9 3" xfId="32972"/>
    <cellStyle name="Calculation 10 2 9 4" xfId="33942"/>
    <cellStyle name="Calculation 10 3" xfId="21573"/>
    <cellStyle name="Calculation 10 3 10" xfId="24767"/>
    <cellStyle name="Calculation 10 3 11" xfId="32024"/>
    <cellStyle name="Calculation 10 3 2" xfId="21650"/>
    <cellStyle name="Calculation 10 3 2 10" xfId="32578"/>
    <cellStyle name="Calculation 10 3 2 2" xfId="25989"/>
    <cellStyle name="Calculation 10 3 2 2 2" xfId="30960"/>
    <cellStyle name="Calculation 10 3 2 2 3" xfId="33643"/>
    <cellStyle name="Calculation 10 3 2 2 4" xfId="34639"/>
    <cellStyle name="Calculation 10 3 2 3" xfId="29629"/>
    <cellStyle name="Calculation 10 3 2 3 2" xfId="30981"/>
    <cellStyle name="Calculation 10 3 2 3 3" xfId="33663"/>
    <cellStyle name="Calculation 10 3 2 3 4" xfId="34660"/>
    <cellStyle name="Calculation 10 3 2 4" xfId="28967"/>
    <cellStyle name="Calculation 10 3 2 4 2" xfId="23037"/>
    <cellStyle name="Calculation 10 3 2 4 3" xfId="32970"/>
    <cellStyle name="Calculation 10 3 2 4 4" xfId="33940"/>
    <cellStyle name="Calculation 10 3 2 5" xfId="29464"/>
    <cellStyle name="Calculation 10 3 2 5 2" xfId="30770"/>
    <cellStyle name="Calculation 10 3 2 5 3" xfId="33462"/>
    <cellStyle name="Calculation 10 3 2 5 4" xfId="34450"/>
    <cellStyle name="Calculation 10 3 2 6" xfId="29117"/>
    <cellStyle name="Calculation 10 3 2 6 2" xfId="22877"/>
    <cellStyle name="Calculation 10 3 2 6 3" xfId="33141"/>
    <cellStyle name="Calculation 10 3 2 6 4" xfId="34119"/>
    <cellStyle name="Calculation 10 3 2 7" xfId="29704"/>
    <cellStyle name="Calculation 10 3 2 7 2" xfId="31055"/>
    <cellStyle name="Calculation 10 3 2 7 3" xfId="33735"/>
    <cellStyle name="Calculation 10 3 2 7 4" xfId="34734"/>
    <cellStyle name="Calculation 10 3 2 8" xfId="29680"/>
    <cellStyle name="Calculation 10 3 2 8 2" xfId="31032"/>
    <cellStyle name="Calculation 10 3 2 8 3" xfId="33712"/>
    <cellStyle name="Calculation 10 3 2 8 4" xfId="34711"/>
    <cellStyle name="Calculation 10 3 2 9" xfId="26240"/>
    <cellStyle name="Calculation 10 3 3" xfId="25918"/>
    <cellStyle name="Calculation 10 3 3 2" xfId="30891"/>
    <cellStyle name="Calculation 10 3 3 3" xfId="33580"/>
    <cellStyle name="Calculation 10 3 3 4" xfId="34570"/>
    <cellStyle name="Calculation 10 3 4" xfId="29017"/>
    <cellStyle name="Calculation 10 3 4 2" xfId="23001"/>
    <cellStyle name="Calculation 10 3 4 3" xfId="33015"/>
    <cellStyle name="Calculation 10 3 4 4" xfId="33986"/>
    <cellStyle name="Calculation 10 3 5" xfId="29415"/>
    <cellStyle name="Calculation 10 3 5 2" xfId="30726"/>
    <cellStyle name="Calculation 10 3 5 3" xfId="33418"/>
    <cellStyle name="Calculation 10 3 5 4" xfId="34406"/>
    <cellStyle name="Calculation 10 3 6" xfId="29161"/>
    <cellStyle name="Calculation 10 3 6 2" xfId="22835"/>
    <cellStyle name="Calculation 10 3 6 3" xfId="33183"/>
    <cellStyle name="Calculation 10 3 6 4" xfId="34161"/>
    <cellStyle name="Calculation 10 3 7" xfId="29685"/>
    <cellStyle name="Calculation 10 3 7 2" xfId="31037"/>
    <cellStyle name="Calculation 10 3 7 3" xfId="33717"/>
    <cellStyle name="Calculation 10 3 7 4" xfId="34716"/>
    <cellStyle name="Calculation 10 3 8" xfId="28919"/>
    <cellStyle name="Calculation 10 3 8 2" xfId="23074"/>
    <cellStyle name="Calculation 10 3 8 3" xfId="32926"/>
    <cellStyle name="Calculation 10 3 8 4" xfId="33894"/>
    <cellStyle name="Calculation 10 3 9" xfId="29499"/>
    <cellStyle name="Calculation 10 3 9 2" xfId="30805"/>
    <cellStyle name="Calculation 10 3 9 3" xfId="33495"/>
    <cellStyle name="Calculation 10 3 9 4" xfId="34484"/>
    <cellStyle name="Calculation 10 4" xfId="21636"/>
    <cellStyle name="Calculation 10 4 10" xfId="32008"/>
    <cellStyle name="Calculation 10 4 2" xfId="25975"/>
    <cellStyle name="Calculation 10 4 2 2" xfId="30946"/>
    <cellStyle name="Calculation 10 4 2 3" xfId="33631"/>
    <cellStyle name="Calculation 10 4 2 4" xfId="34625"/>
    <cellStyle name="Calculation 10 4 3" xfId="29635"/>
    <cellStyle name="Calculation 10 4 3 2" xfId="30989"/>
    <cellStyle name="Calculation 10 4 3 3" xfId="33671"/>
    <cellStyle name="Calculation 10 4 3 4" xfId="34668"/>
    <cellStyle name="Calculation 10 4 4" xfId="28959"/>
    <cellStyle name="Calculation 10 4 4 2" xfId="23044"/>
    <cellStyle name="Calculation 10 4 4 3" xfId="32962"/>
    <cellStyle name="Calculation 10 4 4 4" xfId="33932"/>
    <cellStyle name="Calculation 10 4 5" xfId="29470"/>
    <cellStyle name="Calculation 10 4 5 2" xfId="30776"/>
    <cellStyle name="Calculation 10 4 5 3" xfId="33468"/>
    <cellStyle name="Calculation 10 4 5 4" xfId="34456"/>
    <cellStyle name="Calculation 10 4 6" xfId="29111"/>
    <cellStyle name="Calculation 10 4 6 2" xfId="22882"/>
    <cellStyle name="Calculation 10 4 6 3" xfId="33135"/>
    <cellStyle name="Calculation 10 4 6 4" xfId="34113"/>
    <cellStyle name="Calculation 10 4 7" xfId="29710"/>
    <cellStyle name="Calculation 10 4 7 2" xfId="31061"/>
    <cellStyle name="Calculation 10 4 7 3" xfId="33741"/>
    <cellStyle name="Calculation 10 4 7 4" xfId="34740"/>
    <cellStyle name="Calculation 10 4 8" xfId="28896"/>
    <cellStyle name="Calculation 10 4 8 2" xfId="23096"/>
    <cellStyle name="Calculation 10 4 8 3" xfId="32904"/>
    <cellStyle name="Calculation 10 4 8 4" xfId="33872"/>
    <cellStyle name="Calculation 10 4 9" xfId="29095"/>
    <cellStyle name="Calculation 10 5" xfId="24080"/>
    <cellStyle name="Calculation 10 5 2" xfId="26937"/>
    <cellStyle name="Calculation 10 5 3" xfId="30006"/>
    <cellStyle name="Calculation 10 5 4" xfId="25394"/>
    <cellStyle name="Calculation 10 5 5" xfId="23975"/>
    <cellStyle name="Calculation 10 5 6" xfId="31986"/>
    <cellStyle name="Calculation 10 6" xfId="29096"/>
    <cellStyle name="Calculation 10 6 2" xfId="22900"/>
    <cellStyle name="Calculation 10 6 3" xfId="33113"/>
    <cellStyle name="Calculation 10 6 4" xfId="34090"/>
    <cellStyle name="Calculation 10 7" xfId="29346"/>
    <cellStyle name="Calculation 10 7 2" xfId="30655"/>
    <cellStyle name="Calculation 10 7 3" xfId="33350"/>
    <cellStyle name="Calculation 10 7 4" xfId="34335"/>
    <cellStyle name="Calculation 10 8" xfId="29211"/>
    <cellStyle name="Calculation 10 8 2" xfId="22786"/>
    <cellStyle name="Calculation 10 8 3" xfId="33230"/>
    <cellStyle name="Calculation 10 8 4" xfId="34211"/>
    <cellStyle name="Calculation 10 9" xfId="29295"/>
    <cellStyle name="Calculation 10 9 2" xfId="30608"/>
    <cellStyle name="Calculation 10 9 3" xfId="33305"/>
    <cellStyle name="Calculation 10 9 4" xfId="34288"/>
    <cellStyle name="Calculation 11" xfId="7896"/>
    <cellStyle name="Calculation 11 2" xfId="7897"/>
    <cellStyle name="Calculation 11 2 2" xfId="24082"/>
    <cellStyle name="Calculation 11 2 3" xfId="22628"/>
    <cellStyle name="Calculation 11 2 4" xfId="32458"/>
    <cellStyle name="Calculation 12" xfId="7898"/>
    <cellStyle name="Calculation 12 2" xfId="26938"/>
    <cellStyle name="Calculation 12 2 2" xfId="23974"/>
    <cellStyle name="Calculation 12 2 3" xfId="31985"/>
    <cellStyle name="Calculation 13" xfId="7899"/>
    <cellStyle name="Calculation 13 2" xfId="26939"/>
    <cellStyle name="Calculation 13 2 2" xfId="23973"/>
    <cellStyle name="Calculation 13 2 3" xfId="31984"/>
    <cellStyle name="Calculation 14" xfId="26940"/>
    <cellStyle name="Calculation 14 2" xfId="26027"/>
    <cellStyle name="Calculation 14 3" xfId="31983"/>
    <cellStyle name="Calculation 15" xfId="26941"/>
    <cellStyle name="Calculation 15 2" xfId="26087"/>
    <cellStyle name="Calculation 15 3" xfId="31982"/>
    <cellStyle name="Calculation 16" xfId="26942"/>
    <cellStyle name="Calculation 16 2" xfId="23972"/>
    <cellStyle name="Calculation 16 3" xfId="31981"/>
    <cellStyle name="Calculation 17" xfId="26943"/>
    <cellStyle name="Calculation 17 2" xfId="23971"/>
    <cellStyle name="Calculation 17 3" xfId="31980"/>
    <cellStyle name="Calculation 18" xfId="26944"/>
    <cellStyle name="Calculation 18 2" xfId="23970"/>
    <cellStyle name="Calculation 18 3" xfId="31979"/>
    <cellStyle name="Calculation 19" xfId="26945"/>
    <cellStyle name="Calculation 19 2" xfId="23969"/>
    <cellStyle name="Calculation 19 3" xfId="31978"/>
    <cellStyle name="Calculation 2" xfId="568"/>
    <cellStyle name="Calculation 2 10" xfId="7900"/>
    <cellStyle name="Calculation 2 10 2" xfId="24083"/>
    <cellStyle name="Calculation 2 10 3" xfId="25126"/>
    <cellStyle name="Calculation 2 10 4" xfId="32457"/>
    <cellStyle name="Calculation 2 11" xfId="4514"/>
    <cellStyle name="Calculation 2 11 2" xfId="22591"/>
    <cellStyle name="Calculation 2 11 3" xfId="25869"/>
    <cellStyle name="Calculation 2 11 4" xfId="22736"/>
    <cellStyle name="Calculation 2 11 5" xfId="25173"/>
    <cellStyle name="Calculation 2 11 6" xfId="32488"/>
    <cellStyle name="Calculation 2 12" xfId="21667"/>
    <cellStyle name="Calculation 2 12 2" xfId="26245"/>
    <cellStyle name="Calculation 2 12 3" xfId="22641"/>
    <cellStyle name="Calculation 2 12 4" xfId="25197"/>
    <cellStyle name="Calculation 2 12 5" xfId="24746"/>
    <cellStyle name="Calculation 2 12 6" xfId="31996"/>
    <cellStyle name="Calculation 2 13" xfId="4368"/>
    <cellStyle name="Calculation 2 14" xfId="21895"/>
    <cellStyle name="Calculation 2 15" xfId="22545"/>
    <cellStyle name="Calculation 2 16" xfId="26021"/>
    <cellStyle name="Calculation 2 17" xfId="26169"/>
    <cellStyle name="Calculation 2 18" xfId="22691"/>
    <cellStyle name="Calculation 2 19" xfId="30487"/>
    <cellStyle name="Calculation 2 2" xfId="707"/>
    <cellStyle name="Calculation 2 2 10" xfId="21824"/>
    <cellStyle name="Calculation 2 2 11" xfId="24084"/>
    <cellStyle name="Calculation 2 2 12" xfId="26167"/>
    <cellStyle name="Calculation 2 2 13" xfId="32456"/>
    <cellStyle name="Calculation 2 2 2" xfId="2004"/>
    <cellStyle name="Calculation 2 2 2 10" xfId="7903"/>
    <cellStyle name="Calculation 2 2 2 10 2" xfId="24086"/>
    <cellStyle name="Calculation 2 2 2 10 3" xfId="25124"/>
    <cellStyle name="Calculation 2 2 2 10 4" xfId="32454"/>
    <cellStyle name="Calculation 2 2 2 11" xfId="7904"/>
    <cellStyle name="Calculation 2 2 2 11 2" xfId="24087"/>
    <cellStyle name="Calculation 2 2 2 11 3" xfId="25123"/>
    <cellStyle name="Calculation 2 2 2 11 4" xfId="32453"/>
    <cellStyle name="Calculation 2 2 2 12" xfId="7905"/>
    <cellStyle name="Calculation 2 2 2 12 2" xfId="24088"/>
    <cellStyle name="Calculation 2 2 2 12 3" xfId="26130"/>
    <cellStyle name="Calculation 2 2 2 12 4" xfId="32452"/>
    <cellStyle name="Calculation 2 2 2 13" xfId="7902"/>
    <cellStyle name="Calculation 2 2 2 14" xfId="24085"/>
    <cellStyle name="Calculation 2 2 2 15" xfId="25125"/>
    <cellStyle name="Calculation 2 2 2 16" xfId="32455"/>
    <cellStyle name="Calculation 2 2 2 2" xfId="2005"/>
    <cellStyle name="Calculation 2 2 2 2 10" xfId="7907"/>
    <cellStyle name="Calculation 2 2 2 2 10 2" xfId="24090"/>
    <cellStyle name="Calculation 2 2 2 2 10 3" xfId="25121"/>
    <cellStyle name="Calculation 2 2 2 2 10 4" xfId="32450"/>
    <cellStyle name="Calculation 2 2 2 2 11" xfId="7908"/>
    <cellStyle name="Calculation 2 2 2 2 11 2" xfId="24091"/>
    <cellStyle name="Calculation 2 2 2 2 11 3" xfId="25120"/>
    <cellStyle name="Calculation 2 2 2 2 11 4" xfId="32449"/>
    <cellStyle name="Calculation 2 2 2 2 12" xfId="7909"/>
    <cellStyle name="Calculation 2 2 2 2 12 2" xfId="24092"/>
    <cellStyle name="Calculation 2 2 2 2 12 3" xfId="25119"/>
    <cellStyle name="Calculation 2 2 2 2 12 4" xfId="32448"/>
    <cellStyle name="Calculation 2 2 2 2 13" xfId="7910"/>
    <cellStyle name="Calculation 2 2 2 2 13 2" xfId="24093"/>
    <cellStyle name="Calculation 2 2 2 2 13 3" xfId="25118"/>
    <cellStyle name="Calculation 2 2 2 2 13 4" xfId="32447"/>
    <cellStyle name="Calculation 2 2 2 2 14" xfId="7906"/>
    <cellStyle name="Calculation 2 2 2 2 15" xfId="24089"/>
    <cellStyle name="Calculation 2 2 2 2 16" xfId="25122"/>
    <cellStyle name="Calculation 2 2 2 2 17" xfId="32451"/>
    <cellStyle name="Calculation 2 2 2 2 2" xfId="7911"/>
    <cellStyle name="Calculation 2 2 2 2 2 2" xfId="7912"/>
    <cellStyle name="Calculation 2 2 2 2 2 2 2" xfId="24095"/>
    <cellStyle name="Calculation 2 2 2 2 2 2 3" xfId="25117"/>
    <cellStyle name="Calculation 2 2 2 2 2 2 4" xfId="32445"/>
    <cellStyle name="Calculation 2 2 2 2 2 3" xfId="7913"/>
    <cellStyle name="Calculation 2 2 2 2 2 3 2" xfId="24096"/>
    <cellStyle name="Calculation 2 2 2 2 2 3 3" xfId="25116"/>
    <cellStyle name="Calculation 2 2 2 2 2 3 4" xfId="32444"/>
    <cellStyle name="Calculation 2 2 2 2 2 4" xfId="24094"/>
    <cellStyle name="Calculation 2 2 2 2 2 5" xfId="25910"/>
    <cellStyle name="Calculation 2 2 2 2 2 6" xfId="32446"/>
    <cellStyle name="Calculation 2 2 2 2 3" xfId="7914"/>
    <cellStyle name="Calculation 2 2 2 2 3 2" xfId="24097"/>
    <cellStyle name="Calculation 2 2 2 2 3 3" xfId="25115"/>
    <cellStyle name="Calculation 2 2 2 2 3 4" xfId="32443"/>
    <cellStyle name="Calculation 2 2 2 2 4" xfId="7915"/>
    <cellStyle name="Calculation 2 2 2 2 4 2" xfId="24098"/>
    <cellStyle name="Calculation 2 2 2 2 4 3" xfId="25114"/>
    <cellStyle name="Calculation 2 2 2 2 4 4" xfId="32442"/>
    <cellStyle name="Calculation 2 2 2 2 5" xfId="7916"/>
    <cellStyle name="Calculation 2 2 2 2 5 2" xfId="24099"/>
    <cellStyle name="Calculation 2 2 2 2 5 3" xfId="25112"/>
    <cellStyle name="Calculation 2 2 2 2 5 4" xfId="32441"/>
    <cellStyle name="Calculation 2 2 2 2 6" xfId="7917"/>
    <cellStyle name="Calculation 2 2 2 2 6 2" xfId="24100"/>
    <cellStyle name="Calculation 2 2 2 2 6 3" xfId="25111"/>
    <cellStyle name="Calculation 2 2 2 2 6 4" xfId="32440"/>
    <cellStyle name="Calculation 2 2 2 2 7" xfId="7918"/>
    <cellStyle name="Calculation 2 2 2 2 7 2" xfId="24101"/>
    <cellStyle name="Calculation 2 2 2 2 7 3" xfId="25110"/>
    <cellStyle name="Calculation 2 2 2 2 7 4" xfId="32439"/>
    <cellStyle name="Calculation 2 2 2 2 8" xfId="7919"/>
    <cellStyle name="Calculation 2 2 2 2 8 2" xfId="24102"/>
    <cellStyle name="Calculation 2 2 2 2 8 3" xfId="25109"/>
    <cellStyle name="Calculation 2 2 2 2 8 4" xfId="32438"/>
    <cellStyle name="Calculation 2 2 2 2 9" xfId="7920"/>
    <cellStyle name="Calculation 2 2 2 2 9 2" xfId="24103"/>
    <cellStyle name="Calculation 2 2 2 2 9 3" xfId="30427"/>
    <cellStyle name="Calculation 2 2 2 2 9 4" xfId="32437"/>
    <cellStyle name="Calculation 2 2 2 3" xfId="7921"/>
    <cellStyle name="Calculation 2 2 2 3 2" xfId="24104"/>
    <cellStyle name="Calculation 2 2 2 3 3" xfId="30428"/>
    <cellStyle name="Calculation 2 2 2 3 4" xfId="32436"/>
    <cellStyle name="Calculation 2 2 2 4" xfId="7922"/>
    <cellStyle name="Calculation 2 2 2 4 2" xfId="24105"/>
    <cellStyle name="Calculation 2 2 2 4 3" xfId="30442"/>
    <cellStyle name="Calculation 2 2 2 4 4" xfId="32435"/>
    <cellStyle name="Calculation 2 2 2 5" xfId="7923"/>
    <cellStyle name="Calculation 2 2 2 5 2" xfId="24106"/>
    <cellStyle name="Calculation 2 2 2 5 3" xfId="30447"/>
    <cellStyle name="Calculation 2 2 2 5 4" xfId="32434"/>
    <cellStyle name="Calculation 2 2 2 6" xfId="7924"/>
    <cellStyle name="Calculation 2 2 2 6 2" xfId="24107"/>
    <cellStyle name="Calculation 2 2 2 6 3" xfId="26200"/>
    <cellStyle name="Calculation 2 2 2 6 4" xfId="32433"/>
    <cellStyle name="Calculation 2 2 2 7" xfId="7925"/>
    <cellStyle name="Calculation 2 2 2 7 2" xfId="24108"/>
    <cellStyle name="Calculation 2 2 2 7 3" xfId="25108"/>
    <cellStyle name="Calculation 2 2 2 7 4" xfId="32767"/>
    <cellStyle name="Calculation 2 2 2 8" xfId="7926"/>
    <cellStyle name="Calculation 2 2 2 8 2" xfId="24109"/>
    <cellStyle name="Calculation 2 2 2 8 3" xfId="26128"/>
    <cellStyle name="Calculation 2 2 2 8 4" xfId="32432"/>
    <cellStyle name="Calculation 2 2 2 9" xfId="7927"/>
    <cellStyle name="Calculation 2 2 2 9 2" xfId="24110"/>
    <cellStyle name="Calculation 2 2 2 9 3" xfId="25107"/>
    <cellStyle name="Calculation 2 2 2 9 4" xfId="32431"/>
    <cellStyle name="Calculation 2 2 3" xfId="2006"/>
    <cellStyle name="Calculation 2 2 3 10" xfId="7929"/>
    <cellStyle name="Calculation 2 2 3 10 2" xfId="24112"/>
    <cellStyle name="Calculation 2 2 3 10 3" xfId="26100"/>
    <cellStyle name="Calculation 2 2 3 10 4" xfId="32429"/>
    <cellStyle name="Calculation 2 2 3 11" xfId="7930"/>
    <cellStyle name="Calculation 2 2 3 11 2" xfId="24113"/>
    <cellStyle name="Calculation 2 2 3 11 3" xfId="26129"/>
    <cellStyle name="Calculation 2 2 3 11 4" xfId="32766"/>
    <cellStyle name="Calculation 2 2 3 12" xfId="7928"/>
    <cellStyle name="Calculation 2 2 3 13" xfId="24111"/>
    <cellStyle name="Calculation 2 2 3 14" xfId="25106"/>
    <cellStyle name="Calculation 2 2 3 15" xfId="32430"/>
    <cellStyle name="Calculation 2 2 3 2" xfId="2007"/>
    <cellStyle name="Calculation 2 2 3 2 2" xfId="2008"/>
    <cellStyle name="Calculation 2 2 3 2 3" xfId="7931"/>
    <cellStyle name="Calculation 2 2 3 2 4" xfId="24114"/>
    <cellStyle name="Calculation 2 2 3 2 5" xfId="25105"/>
    <cellStyle name="Calculation 2 2 3 2 6" xfId="32428"/>
    <cellStyle name="Calculation 2 2 3 3" xfId="2009"/>
    <cellStyle name="Calculation 2 2 3 3 2" xfId="2010"/>
    <cellStyle name="Calculation 2 2 3 3 3" xfId="7932"/>
    <cellStyle name="Calculation 2 2 3 3 4" xfId="24115"/>
    <cellStyle name="Calculation 2 2 3 3 5" xfId="25104"/>
    <cellStyle name="Calculation 2 2 3 3 6" xfId="32427"/>
    <cellStyle name="Calculation 2 2 3 4" xfId="2011"/>
    <cellStyle name="Calculation 2 2 3 4 2" xfId="2012"/>
    <cellStyle name="Calculation 2 2 3 4 3" xfId="7933"/>
    <cellStyle name="Calculation 2 2 3 4 4" xfId="24116"/>
    <cellStyle name="Calculation 2 2 3 4 5" xfId="25103"/>
    <cellStyle name="Calculation 2 2 3 4 6" xfId="32426"/>
    <cellStyle name="Calculation 2 2 3 5" xfId="2013"/>
    <cellStyle name="Calculation 2 2 3 5 2" xfId="7934"/>
    <cellStyle name="Calculation 2 2 3 5 3" xfId="24117"/>
    <cellStyle name="Calculation 2 2 3 5 4" xfId="25102"/>
    <cellStyle name="Calculation 2 2 3 5 5" xfId="32425"/>
    <cellStyle name="Calculation 2 2 3 6" xfId="7935"/>
    <cellStyle name="Calculation 2 2 3 6 2" xfId="24118"/>
    <cellStyle name="Calculation 2 2 3 6 3" xfId="25101"/>
    <cellStyle name="Calculation 2 2 3 6 4" xfId="32424"/>
    <cellStyle name="Calculation 2 2 3 7" xfId="7936"/>
    <cellStyle name="Calculation 2 2 3 7 2" xfId="24119"/>
    <cellStyle name="Calculation 2 2 3 7 3" xfId="25100"/>
    <cellStyle name="Calculation 2 2 3 7 4" xfId="32423"/>
    <cellStyle name="Calculation 2 2 3 8" xfId="7937"/>
    <cellStyle name="Calculation 2 2 3 8 2" xfId="24120"/>
    <cellStyle name="Calculation 2 2 3 8 3" xfId="25099"/>
    <cellStyle name="Calculation 2 2 3 8 4" xfId="32422"/>
    <cellStyle name="Calculation 2 2 3 9" xfId="7938"/>
    <cellStyle name="Calculation 2 2 3 9 2" xfId="24121"/>
    <cellStyle name="Calculation 2 2 3 9 3" xfId="25098"/>
    <cellStyle name="Calculation 2 2 3 9 4" xfId="32421"/>
    <cellStyle name="Calculation 2 2 4" xfId="2014"/>
    <cellStyle name="Calculation 2 2 4 2" xfId="2015"/>
    <cellStyle name="Calculation 2 2 4 3" xfId="7939"/>
    <cellStyle name="Calculation 2 2 4 4" xfId="24122"/>
    <cellStyle name="Calculation 2 2 4 5" xfId="25097"/>
    <cellStyle name="Calculation 2 2 4 6" xfId="32420"/>
    <cellStyle name="Calculation 2 2 5" xfId="2016"/>
    <cellStyle name="Calculation 2 2 5 2" xfId="2017"/>
    <cellStyle name="Calculation 2 2 5 3" xfId="7940"/>
    <cellStyle name="Calculation 2 2 5 4" xfId="24123"/>
    <cellStyle name="Calculation 2 2 5 5" xfId="25096"/>
    <cellStyle name="Calculation 2 2 5 6" xfId="32419"/>
    <cellStyle name="Calculation 2 2 6" xfId="2018"/>
    <cellStyle name="Calculation 2 2 6 2" xfId="2019"/>
    <cellStyle name="Calculation 2 2 6 3" xfId="7941"/>
    <cellStyle name="Calculation 2 2 6 4" xfId="24124"/>
    <cellStyle name="Calculation 2 2 6 5" xfId="25095"/>
    <cellStyle name="Calculation 2 2 6 6" xfId="32418"/>
    <cellStyle name="Calculation 2 2 7" xfId="2020"/>
    <cellStyle name="Calculation 2 2 7 2" xfId="7942"/>
    <cellStyle name="Calculation 2 2 7 3" xfId="24125"/>
    <cellStyle name="Calculation 2 2 7 4" xfId="25094"/>
    <cellStyle name="Calculation 2 2 7 5" xfId="32417"/>
    <cellStyle name="Calculation 2 2 8" xfId="7943"/>
    <cellStyle name="Calculation 2 2 8 2" xfId="24126"/>
    <cellStyle name="Calculation 2 2 8 3" xfId="25093"/>
    <cellStyle name="Calculation 2 2 8 4" xfId="32416"/>
    <cellStyle name="Calculation 2 2 9" xfId="7901"/>
    <cellStyle name="Calculation 2 2_Data" xfId="21965"/>
    <cellStyle name="Calculation 2 20" xfId="32502"/>
    <cellStyle name="Calculation 2 3" xfId="2021"/>
    <cellStyle name="Calculation 2 3 10" xfId="21906"/>
    <cellStyle name="Calculation 2 3 11" xfId="24127"/>
    <cellStyle name="Calculation 2 3 12" xfId="25685"/>
    <cellStyle name="Calculation 2 3 13" xfId="32415"/>
    <cellStyle name="Calculation 2 3 2" xfId="2022"/>
    <cellStyle name="Calculation 2 3 2 10" xfId="7946"/>
    <cellStyle name="Calculation 2 3 2 10 2" xfId="24129"/>
    <cellStyle name="Calculation 2 3 2 10 3" xfId="25683"/>
    <cellStyle name="Calculation 2 3 2 10 4" xfId="32413"/>
    <cellStyle name="Calculation 2 3 2 11" xfId="7947"/>
    <cellStyle name="Calculation 2 3 2 11 2" xfId="24130"/>
    <cellStyle name="Calculation 2 3 2 11 3" xfId="25682"/>
    <cellStyle name="Calculation 2 3 2 11 4" xfId="32412"/>
    <cellStyle name="Calculation 2 3 2 12" xfId="7948"/>
    <cellStyle name="Calculation 2 3 2 12 2" xfId="24131"/>
    <cellStyle name="Calculation 2 3 2 12 3" xfId="25681"/>
    <cellStyle name="Calculation 2 3 2 12 4" xfId="32411"/>
    <cellStyle name="Calculation 2 3 2 13" xfId="7945"/>
    <cellStyle name="Calculation 2 3 2 14" xfId="21956"/>
    <cellStyle name="Calculation 2 3 2 15" xfId="24128"/>
    <cellStyle name="Calculation 2 3 2 16" xfId="25684"/>
    <cellStyle name="Calculation 2 3 2 17" xfId="32414"/>
    <cellStyle name="Calculation 2 3 2 2" xfId="2023"/>
    <cellStyle name="Calculation 2 3 2 2 10" xfId="7950"/>
    <cellStyle name="Calculation 2 3 2 2 10 2" xfId="24133"/>
    <cellStyle name="Calculation 2 3 2 2 10 3" xfId="25679"/>
    <cellStyle name="Calculation 2 3 2 2 10 4" xfId="32409"/>
    <cellStyle name="Calculation 2 3 2 2 11" xfId="7951"/>
    <cellStyle name="Calculation 2 3 2 2 11 2" xfId="24134"/>
    <cellStyle name="Calculation 2 3 2 2 11 3" xfId="25678"/>
    <cellStyle name="Calculation 2 3 2 2 11 4" xfId="32408"/>
    <cellStyle name="Calculation 2 3 2 2 12" xfId="7952"/>
    <cellStyle name="Calculation 2 3 2 2 12 2" xfId="24135"/>
    <cellStyle name="Calculation 2 3 2 2 12 3" xfId="25677"/>
    <cellStyle name="Calculation 2 3 2 2 12 4" xfId="32407"/>
    <cellStyle name="Calculation 2 3 2 2 13" xfId="7953"/>
    <cellStyle name="Calculation 2 3 2 2 13 2" xfId="24136"/>
    <cellStyle name="Calculation 2 3 2 2 13 3" xfId="25676"/>
    <cellStyle name="Calculation 2 3 2 2 13 4" xfId="32406"/>
    <cellStyle name="Calculation 2 3 2 2 14" xfId="7949"/>
    <cellStyle name="Calculation 2 3 2 2 15" xfId="24132"/>
    <cellStyle name="Calculation 2 3 2 2 16" xfId="25680"/>
    <cellStyle name="Calculation 2 3 2 2 17" xfId="32410"/>
    <cellStyle name="Calculation 2 3 2 2 2" xfId="2024"/>
    <cellStyle name="Calculation 2 3 2 2 2 2" xfId="7955"/>
    <cellStyle name="Calculation 2 3 2 2 2 2 2" xfId="24138"/>
    <cellStyle name="Calculation 2 3 2 2 2 2 3" xfId="25674"/>
    <cellStyle name="Calculation 2 3 2 2 2 2 4" xfId="32404"/>
    <cellStyle name="Calculation 2 3 2 2 2 3" xfId="7956"/>
    <cellStyle name="Calculation 2 3 2 2 2 3 2" xfId="24139"/>
    <cellStyle name="Calculation 2 3 2 2 2 3 3" xfId="25673"/>
    <cellStyle name="Calculation 2 3 2 2 2 3 4" xfId="32403"/>
    <cellStyle name="Calculation 2 3 2 2 2 4" xfId="7954"/>
    <cellStyle name="Calculation 2 3 2 2 2 5" xfId="24137"/>
    <cellStyle name="Calculation 2 3 2 2 2 6" xfId="25675"/>
    <cellStyle name="Calculation 2 3 2 2 2 7" xfId="32405"/>
    <cellStyle name="Calculation 2 3 2 2 3" xfId="7957"/>
    <cellStyle name="Calculation 2 3 2 2 3 2" xfId="24140"/>
    <cellStyle name="Calculation 2 3 2 2 3 3" xfId="25672"/>
    <cellStyle name="Calculation 2 3 2 2 3 4" xfId="32402"/>
    <cellStyle name="Calculation 2 3 2 2 4" xfId="7958"/>
    <cellStyle name="Calculation 2 3 2 2 4 2" xfId="24141"/>
    <cellStyle name="Calculation 2 3 2 2 4 3" xfId="25671"/>
    <cellStyle name="Calculation 2 3 2 2 4 4" xfId="32401"/>
    <cellStyle name="Calculation 2 3 2 2 5" xfId="7959"/>
    <cellStyle name="Calculation 2 3 2 2 5 2" xfId="24142"/>
    <cellStyle name="Calculation 2 3 2 2 5 3" xfId="25670"/>
    <cellStyle name="Calculation 2 3 2 2 5 4" xfId="32400"/>
    <cellStyle name="Calculation 2 3 2 2 6" xfId="7960"/>
    <cellStyle name="Calculation 2 3 2 2 6 2" xfId="24143"/>
    <cellStyle name="Calculation 2 3 2 2 6 3" xfId="25669"/>
    <cellStyle name="Calculation 2 3 2 2 6 4" xfId="32399"/>
    <cellStyle name="Calculation 2 3 2 2 7" xfId="7961"/>
    <cellStyle name="Calculation 2 3 2 2 7 2" xfId="24144"/>
    <cellStyle name="Calculation 2 3 2 2 7 3" xfId="25668"/>
    <cellStyle name="Calculation 2 3 2 2 7 4" xfId="32398"/>
    <cellStyle name="Calculation 2 3 2 2 8" xfId="7962"/>
    <cellStyle name="Calculation 2 3 2 2 8 2" xfId="24145"/>
    <cellStyle name="Calculation 2 3 2 2 8 3" xfId="25667"/>
    <cellStyle name="Calculation 2 3 2 2 8 4" xfId="32397"/>
    <cellStyle name="Calculation 2 3 2 2 9" xfId="7963"/>
    <cellStyle name="Calculation 2 3 2 2 9 2" xfId="24146"/>
    <cellStyle name="Calculation 2 3 2 2 9 3" xfId="25666"/>
    <cellStyle name="Calculation 2 3 2 2 9 4" xfId="32396"/>
    <cellStyle name="Calculation 2 3 2 3" xfId="2025"/>
    <cellStyle name="Calculation 2 3 2 3 2" xfId="2026"/>
    <cellStyle name="Calculation 2 3 2 3 3" xfId="7964"/>
    <cellStyle name="Calculation 2 3 2 3 4" xfId="24147"/>
    <cellStyle name="Calculation 2 3 2 3 5" xfId="25665"/>
    <cellStyle name="Calculation 2 3 2 3 6" xfId="32395"/>
    <cellStyle name="Calculation 2 3 2 4" xfId="2027"/>
    <cellStyle name="Calculation 2 3 2 4 2" xfId="2028"/>
    <cellStyle name="Calculation 2 3 2 4 3" xfId="7965"/>
    <cellStyle name="Calculation 2 3 2 4 4" xfId="24148"/>
    <cellStyle name="Calculation 2 3 2 4 5" xfId="25664"/>
    <cellStyle name="Calculation 2 3 2 4 6" xfId="32394"/>
    <cellStyle name="Calculation 2 3 2 5" xfId="2029"/>
    <cellStyle name="Calculation 2 3 2 5 2" xfId="7966"/>
    <cellStyle name="Calculation 2 3 2 5 3" xfId="24149"/>
    <cellStyle name="Calculation 2 3 2 5 4" xfId="25663"/>
    <cellStyle name="Calculation 2 3 2 5 5" xfId="32393"/>
    <cellStyle name="Calculation 2 3 2 6" xfId="7967"/>
    <cellStyle name="Calculation 2 3 2 6 2" xfId="24150"/>
    <cellStyle name="Calculation 2 3 2 6 3" xfId="25662"/>
    <cellStyle name="Calculation 2 3 2 6 4" xfId="32392"/>
    <cellStyle name="Calculation 2 3 2 7" xfId="7968"/>
    <cellStyle name="Calculation 2 3 2 7 2" xfId="24151"/>
    <cellStyle name="Calculation 2 3 2 7 3" xfId="25661"/>
    <cellStyle name="Calculation 2 3 2 7 4" xfId="32391"/>
    <cellStyle name="Calculation 2 3 2 8" xfId="7969"/>
    <cellStyle name="Calculation 2 3 2 8 2" xfId="24152"/>
    <cellStyle name="Calculation 2 3 2 8 3" xfId="25660"/>
    <cellStyle name="Calculation 2 3 2 8 4" xfId="32390"/>
    <cellStyle name="Calculation 2 3 2 9" xfId="7970"/>
    <cellStyle name="Calculation 2 3 2 9 2" xfId="24153"/>
    <cellStyle name="Calculation 2 3 2 9 3" xfId="25659"/>
    <cellStyle name="Calculation 2 3 2 9 4" xfId="32389"/>
    <cellStyle name="Calculation 2 3 3" xfId="2030"/>
    <cellStyle name="Calculation 2 3 3 10" xfId="7972"/>
    <cellStyle name="Calculation 2 3 3 10 2" xfId="24155"/>
    <cellStyle name="Calculation 2 3 3 10 3" xfId="25657"/>
    <cellStyle name="Calculation 2 3 3 10 4" xfId="32387"/>
    <cellStyle name="Calculation 2 3 3 11" xfId="7973"/>
    <cellStyle name="Calculation 2 3 3 11 2" xfId="24156"/>
    <cellStyle name="Calculation 2 3 3 11 3" xfId="25656"/>
    <cellStyle name="Calculation 2 3 3 11 4" xfId="32386"/>
    <cellStyle name="Calculation 2 3 3 12" xfId="7971"/>
    <cellStyle name="Calculation 2 3 3 13" xfId="21933"/>
    <cellStyle name="Calculation 2 3 3 14" xfId="24154"/>
    <cellStyle name="Calculation 2 3 3 15" xfId="25658"/>
    <cellStyle name="Calculation 2 3 3 16" xfId="32388"/>
    <cellStyle name="Calculation 2 3 3 2" xfId="2031"/>
    <cellStyle name="Calculation 2 3 3 2 2" xfId="7974"/>
    <cellStyle name="Calculation 2 3 3 2 3" xfId="24157"/>
    <cellStyle name="Calculation 2 3 3 2 4" xfId="25655"/>
    <cellStyle name="Calculation 2 3 3 2 5" xfId="32385"/>
    <cellStyle name="Calculation 2 3 3 3" xfId="7975"/>
    <cellStyle name="Calculation 2 3 3 3 2" xfId="24158"/>
    <cellStyle name="Calculation 2 3 3 3 3" xfId="25654"/>
    <cellStyle name="Calculation 2 3 3 3 4" xfId="32765"/>
    <cellStyle name="Calculation 2 3 3 4" xfId="7976"/>
    <cellStyle name="Calculation 2 3 3 4 2" xfId="24159"/>
    <cellStyle name="Calculation 2 3 3 4 3" xfId="25653"/>
    <cellStyle name="Calculation 2 3 3 4 4" xfId="32384"/>
    <cellStyle name="Calculation 2 3 3 5" xfId="7977"/>
    <cellStyle name="Calculation 2 3 3 5 2" xfId="24160"/>
    <cellStyle name="Calculation 2 3 3 5 3" xfId="25652"/>
    <cellStyle name="Calculation 2 3 3 5 4" xfId="32383"/>
    <cellStyle name="Calculation 2 3 3 6" xfId="7978"/>
    <cellStyle name="Calculation 2 3 3 6 2" xfId="24161"/>
    <cellStyle name="Calculation 2 3 3 6 3" xfId="25651"/>
    <cellStyle name="Calculation 2 3 3 6 4" xfId="32763"/>
    <cellStyle name="Calculation 2 3 3 7" xfId="7979"/>
    <cellStyle name="Calculation 2 3 3 7 2" xfId="24162"/>
    <cellStyle name="Calculation 2 3 3 7 3" xfId="25650"/>
    <cellStyle name="Calculation 2 3 3 7 4" xfId="32762"/>
    <cellStyle name="Calculation 2 3 3 8" xfId="7980"/>
    <cellStyle name="Calculation 2 3 3 8 2" xfId="24163"/>
    <cellStyle name="Calculation 2 3 3 8 3" xfId="25649"/>
    <cellStyle name="Calculation 2 3 3 8 4" xfId="32761"/>
    <cellStyle name="Calculation 2 3 3 9" xfId="7981"/>
    <cellStyle name="Calculation 2 3 3 9 2" xfId="24164"/>
    <cellStyle name="Calculation 2 3 3 9 3" xfId="25648"/>
    <cellStyle name="Calculation 2 3 3 9 4" xfId="32760"/>
    <cellStyle name="Calculation 2 3 4" xfId="7982"/>
    <cellStyle name="Calculation 2 3 4 2" xfId="24165"/>
    <cellStyle name="Calculation 2 3 4 3" xfId="25647"/>
    <cellStyle name="Calculation 2 3 4 4" xfId="32759"/>
    <cellStyle name="Calculation 2 3 5" xfId="7983"/>
    <cellStyle name="Calculation 2 3 5 2" xfId="24166"/>
    <cellStyle name="Calculation 2 3 5 3" xfId="25646"/>
    <cellStyle name="Calculation 2 3 5 4" xfId="32758"/>
    <cellStyle name="Calculation 2 3 6" xfId="7984"/>
    <cellStyle name="Calculation 2 3 6 2" xfId="24167"/>
    <cellStyle name="Calculation 2 3 6 3" xfId="25092"/>
    <cellStyle name="Calculation 2 3 6 4" xfId="32757"/>
    <cellStyle name="Calculation 2 3 7" xfId="7985"/>
    <cellStyle name="Calculation 2 3 7 2" xfId="24168"/>
    <cellStyle name="Calculation 2 3 7 3" xfId="30451"/>
    <cellStyle name="Calculation 2 3 7 4" xfId="32756"/>
    <cellStyle name="Calculation 2 3 8" xfId="7986"/>
    <cellStyle name="Calculation 2 3 8 2" xfId="24169"/>
    <cellStyle name="Calculation 2 3 8 3" xfId="30340"/>
    <cellStyle name="Calculation 2 3 8 4" xfId="32755"/>
    <cellStyle name="Calculation 2 3 9" xfId="7944"/>
    <cellStyle name="Calculation 2 4" xfId="2032"/>
    <cellStyle name="Calculation 2 4 10" xfId="7988"/>
    <cellStyle name="Calculation 2 4 10 2" xfId="24171"/>
    <cellStyle name="Calculation 2 4 10 3" xfId="30200"/>
    <cellStyle name="Calculation 2 4 10 4" xfId="32753"/>
    <cellStyle name="Calculation 2 4 11" xfId="7989"/>
    <cellStyle name="Calculation 2 4 11 2" xfId="24172"/>
    <cellStyle name="Calculation 2 4 11 3" xfId="30458"/>
    <cellStyle name="Calculation 2 4 11 4" xfId="32752"/>
    <cellStyle name="Calculation 2 4 12" xfId="7990"/>
    <cellStyle name="Calculation 2 4 12 2" xfId="24173"/>
    <cellStyle name="Calculation 2 4 12 3" xfId="30460"/>
    <cellStyle name="Calculation 2 4 12 4" xfId="32751"/>
    <cellStyle name="Calculation 2 4 13" xfId="7987"/>
    <cellStyle name="Calculation 2 4 14" xfId="21945"/>
    <cellStyle name="Calculation 2 4 15" xfId="24170"/>
    <cellStyle name="Calculation 2 4 16" xfId="22623"/>
    <cellStyle name="Calculation 2 4 17" xfId="32754"/>
    <cellStyle name="Calculation 2 4 2" xfId="2033"/>
    <cellStyle name="Calculation 2 4 2 10" xfId="7992"/>
    <cellStyle name="Calculation 2 4 2 10 2" xfId="24175"/>
    <cellStyle name="Calculation 2 4 2 10 3" xfId="30108"/>
    <cellStyle name="Calculation 2 4 2 10 4" xfId="32749"/>
    <cellStyle name="Calculation 2 4 2 11" xfId="7993"/>
    <cellStyle name="Calculation 2 4 2 11 2" xfId="24176"/>
    <cellStyle name="Calculation 2 4 2 11 3" xfId="30457"/>
    <cellStyle name="Calculation 2 4 2 11 4" xfId="32748"/>
    <cellStyle name="Calculation 2 4 2 12" xfId="7994"/>
    <cellStyle name="Calculation 2 4 2 12 2" xfId="24177"/>
    <cellStyle name="Calculation 2 4 2 12 3" xfId="30452"/>
    <cellStyle name="Calculation 2 4 2 12 4" xfId="32747"/>
    <cellStyle name="Calculation 2 4 2 13" xfId="7995"/>
    <cellStyle name="Calculation 2 4 2 13 2" xfId="24178"/>
    <cellStyle name="Calculation 2 4 2 13 3" xfId="26126"/>
    <cellStyle name="Calculation 2 4 2 13 4" xfId="32746"/>
    <cellStyle name="Calculation 2 4 2 14" xfId="7991"/>
    <cellStyle name="Calculation 2 4 2 15" xfId="24174"/>
    <cellStyle name="Calculation 2 4 2 16" xfId="30461"/>
    <cellStyle name="Calculation 2 4 2 17" xfId="32750"/>
    <cellStyle name="Calculation 2 4 2 2" xfId="2034"/>
    <cellStyle name="Calculation 2 4 2 2 2" xfId="2035"/>
    <cellStyle name="Calculation 2 4 2 2 2 2" xfId="7997"/>
    <cellStyle name="Calculation 2 4 2 2 2 3" xfId="24180"/>
    <cellStyle name="Calculation 2 4 2 2 2 4" xfId="25090"/>
    <cellStyle name="Calculation 2 4 2 2 2 5" xfId="32744"/>
    <cellStyle name="Calculation 2 4 2 2 3" xfId="7998"/>
    <cellStyle name="Calculation 2 4 2 2 3 2" xfId="24181"/>
    <cellStyle name="Calculation 2 4 2 2 3 3" xfId="30041"/>
    <cellStyle name="Calculation 2 4 2 2 3 4" xfId="32743"/>
    <cellStyle name="Calculation 2 4 2 2 4" xfId="7996"/>
    <cellStyle name="Calculation 2 4 2 2 5" xfId="24179"/>
    <cellStyle name="Calculation 2 4 2 2 6" xfId="25091"/>
    <cellStyle name="Calculation 2 4 2 2 7" xfId="32745"/>
    <cellStyle name="Calculation 2 4 2 3" xfId="2036"/>
    <cellStyle name="Calculation 2 4 2 3 2" xfId="2037"/>
    <cellStyle name="Calculation 2 4 2 3 3" xfId="7999"/>
    <cellStyle name="Calculation 2 4 2 3 4" xfId="24182"/>
    <cellStyle name="Calculation 2 4 2 3 5" xfId="25089"/>
    <cellStyle name="Calculation 2 4 2 3 6" xfId="32742"/>
    <cellStyle name="Calculation 2 4 2 4" xfId="2038"/>
    <cellStyle name="Calculation 2 4 2 4 2" xfId="2039"/>
    <cellStyle name="Calculation 2 4 2 4 3" xfId="8000"/>
    <cellStyle name="Calculation 2 4 2 4 4" xfId="24183"/>
    <cellStyle name="Calculation 2 4 2 4 5" xfId="25086"/>
    <cellStyle name="Calculation 2 4 2 4 6" xfId="32741"/>
    <cellStyle name="Calculation 2 4 2 5" xfId="2040"/>
    <cellStyle name="Calculation 2 4 2 5 2" xfId="2041"/>
    <cellStyle name="Calculation 2 4 2 5 3" xfId="8001"/>
    <cellStyle name="Calculation 2 4 2 5 4" xfId="24184"/>
    <cellStyle name="Calculation 2 4 2 5 5" xfId="30040"/>
    <cellStyle name="Calculation 2 4 2 5 6" xfId="32740"/>
    <cellStyle name="Calculation 2 4 2 6" xfId="2042"/>
    <cellStyle name="Calculation 2 4 2 6 2" xfId="8002"/>
    <cellStyle name="Calculation 2 4 2 6 3" xfId="24185"/>
    <cellStyle name="Calculation 2 4 2 6 4" xfId="26127"/>
    <cellStyle name="Calculation 2 4 2 6 5" xfId="32739"/>
    <cellStyle name="Calculation 2 4 2 7" xfId="8003"/>
    <cellStyle name="Calculation 2 4 2 7 2" xfId="24186"/>
    <cellStyle name="Calculation 2 4 2 7 3" xfId="25911"/>
    <cellStyle name="Calculation 2 4 2 7 4" xfId="32738"/>
    <cellStyle name="Calculation 2 4 2 8" xfId="8004"/>
    <cellStyle name="Calculation 2 4 2 8 2" xfId="24187"/>
    <cellStyle name="Calculation 2 4 2 8 3" xfId="25087"/>
    <cellStyle name="Calculation 2 4 2 8 4" xfId="32737"/>
    <cellStyle name="Calculation 2 4 2 9" xfId="8005"/>
    <cellStyle name="Calculation 2 4 2 9 2" xfId="24188"/>
    <cellStyle name="Calculation 2 4 2 9 3" xfId="22553"/>
    <cellStyle name="Calculation 2 4 2 9 4" xfId="32736"/>
    <cellStyle name="Calculation 2 4 3" xfId="2043"/>
    <cellStyle name="Calculation 2 4 3 2" xfId="2044"/>
    <cellStyle name="Calculation 2 4 3 3" xfId="8006"/>
    <cellStyle name="Calculation 2 4 3 4" xfId="24189"/>
    <cellStyle name="Calculation 2 4 3 5" xfId="25088"/>
    <cellStyle name="Calculation 2 4 3 6" xfId="32735"/>
    <cellStyle name="Calculation 2 4 4" xfId="2045"/>
    <cellStyle name="Calculation 2 4 4 2" xfId="2046"/>
    <cellStyle name="Calculation 2 4 4 3" xfId="8007"/>
    <cellStyle name="Calculation 2 4 4 4" xfId="24190"/>
    <cellStyle name="Calculation 2 4 4 5" xfId="30042"/>
    <cellStyle name="Calculation 2 4 4 6" xfId="32734"/>
    <cellStyle name="Calculation 2 4 5" xfId="2047"/>
    <cellStyle name="Calculation 2 4 5 2" xfId="2048"/>
    <cellStyle name="Calculation 2 4 5 3" xfId="8008"/>
    <cellStyle name="Calculation 2 4 5 4" xfId="24191"/>
    <cellStyle name="Calculation 2 4 5 5" xfId="25085"/>
    <cellStyle name="Calculation 2 4 5 6" xfId="32733"/>
    <cellStyle name="Calculation 2 4 6" xfId="2049"/>
    <cellStyle name="Calculation 2 4 6 2" xfId="2050"/>
    <cellStyle name="Calculation 2 4 6 3" xfId="8009"/>
    <cellStyle name="Calculation 2 4 6 4" xfId="24192"/>
    <cellStyle name="Calculation 2 4 6 5" xfId="25084"/>
    <cellStyle name="Calculation 2 4 6 6" xfId="32732"/>
    <cellStyle name="Calculation 2 4 7" xfId="2051"/>
    <cellStyle name="Calculation 2 4 7 2" xfId="8010"/>
    <cellStyle name="Calculation 2 4 7 3" xfId="24193"/>
    <cellStyle name="Calculation 2 4 7 4" xfId="25083"/>
    <cellStyle name="Calculation 2 4 7 5" xfId="32731"/>
    <cellStyle name="Calculation 2 4 8" xfId="8011"/>
    <cellStyle name="Calculation 2 4 8 2" xfId="24194"/>
    <cellStyle name="Calculation 2 4 8 3" xfId="25082"/>
    <cellStyle name="Calculation 2 4 8 4" xfId="32730"/>
    <cellStyle name="Calculation 2 4 9" xfId="8012"/>
    <cellStyle name="Calculation 2 4 9 2" xfId="24195"/>
    <cellStyle name="Calculation 2 4 9 3" xfId="25081"/>
    <cellStyle name="Calculation 2 4 9 4" xfId="32729"/>
    <cellStyle name="Calculation 2 5" xfId="2052"/>
    <cellStyle name="Calculation 2 5 10" xfId="8014"/>
    <cellStyle name="Calculation 2 5 10 2" xfId="24197"/>
    <cellStyle name="Calculation 2 5 10 3" xfId="30455"/>
    <cellStyle name="Calculation 2 5 10 4" xfId="32727"/>
    <cellStyle name="Calculation 2 5 11" xfId="8015"/>
    <cellStyle name="Calculation 2 5 11 2" xfId="24198"/>
    <cellStyle name="Calculation 2 5 11 3" xfId="30453"/>
    <cellStyle name="Calculation 2 5 11 4" xfId="32726"/>
    <cellStyle name="Calculation 2 5 12" xfId="8013"/>
    <cellStyle name="Calculation 2 5 13" xfId="21857"/>
    <cellStyle name="Calculation 2 5 14" xfId="21916"/>
    <cellStyle name="Calculation 2 5 15" xfId="24196"/>
    <cellStyle name="Calculation 2 5 16" xfId="25893"/>
    <cellStyle name="Calculation 2 5 17" xfId="32728"/>
    <cellStyle name="Calculation 2 5 2" xfId="2053"/>
    <cellStyle name="Calculation 2 5 2 2" xfId="8016"/>
    <cellStyle name="Calculation 2 5 2 3" xfId="24199"/>
    <cellStyle name="Calculation 2 5 2 4" xfId="30454"/>
    <cellStyle name="Calculation 2 5 2 5" xfId="32725"/>
    <cellStyle name="Calculation 2 5 3" xfId="8017"/>
    <cellStyle name="Calculation 2 5 3 2" xfId="24200"/>
    <cellStyle name="Calculation 2 5 3 3" xfId="30459"/>
    <cellStyle name="Calculation 2 5 3 4" xfId="32724"/>
    <cellStyle name="Calculation 2 5 4" xfId="8018"/>
    <cellStyle name="Calculation 2 5 4 2" xfId="24201"/>
    <cellStyle name="Calculation 2 5 4 3" xfId="29888"/>
    <cellStyle name="Calculation 2 5 4 4" xfId="32720"/>
    <cellStyle name="Calculation 2 5 5" xfId="8019"/>
    <cellStyle name="Calculation 2 5 5 2" xfId="24202"/>
    <cellStyle name="Calculation 2 5 5 3" xfId="30456"/>
    <cellStyle name="Calculation 2 5 5 4" xfId="32382"/>
    <cellStyle name="Calculation 2 5 6" xfId="8020"/>
    <cellStyle name="Calculation 2 5 6 2" xfId="24203"/>
    <cellStyle name="Calculation 2 5 6 3" xfId="26098"/>
    <cellStyle name="Calculation 2 5 6 4" xfId="32381"/>
    <cellStyle name="Calculation 2 5 7" xfId="8021"/>
    <cellStyle name="Calculation 2 5 7 2" xfId="24204"/>
    <cellStyle name="Calculation 2 5 7 3" xfId="25900"/>
    <cellStyle name="Calculation 2 5 7 4" xfId="32380"/>
    <cellStyle name="Calculation 2 5 8" xfId="8022"/>
    <cellStyle name="Calculation 2 5 8 2" xfId="24205"/>
    <cellStyle name="Calculation 2 5 8 3" xfId="25080"/>
    <cellStyle name="Calculation 2 5 8 4" xfId="32379"/>
    <cellStyle name="Calculation 2 5 9" xfId="8023"/>
    <cellStyle name="Calculation 2 5 9 2" xfId="24206"/>
    <cellStyle name="Calculation 2 5 9 3" xfId="25079"/>
    <cellStyle name="Calculation 2 5 9 4" xfId="32378"/>
    <cellStyle name="Calculation 2 6" xfId="2054"/>
    <cellStyle name="Calculation 2 6 2" xfId="2055"/>
    <cellStyle name="Calculation 2 6 2 2" xfId="8025"/>
    <cellStyle name="Calculation 2 6 2 3" xfId="24207"/>
    <cellStyle name="Calculation 2 6 2 4" xfId="25078"/>
    <cellStyle name="Calculation 2 6 2 5" xfId="32377"/>
    <cellStyle name="Calculation 2 6 3" xfId="8024"/>
    <cellStyle name="Calculation 2 7" xfId="2056"/>
    <cellStyle name="Calculation 2 7 2" xfId="2057"/>
    <cellStyle name="Calculation 2 7 3" xfId="8026"/>
    <cellStyle name="Calculation 2 7 4" xfId="24208"/>
    <cellStyle name="Calculation 2 7 5" xfId="25645"/>
    <cellStyle name="Calculation 2 7 6" xfId="32376"/>
    <cellStyle name="Calculation 2 8" xfId="2058"/>
    <cellStyle name="Calculation 2 8 2" xfId="8027"/>
    <cellStyle name="Calculation 2 8 3" xfId="24209"/>
    <cellStyle name="Calculation 2 8 4" xfId="25077"/>
    <cellStyle name="Calculation 2 8 5" xfId="32375"/>
    <cellStyle name="Calculation 2 9" xfId="8028"/>
    <cellStyle name="Calculation 2 9 2" xfId="24210"/>
    <cellStyle name="Calculation 2 9 3" xfId="25076"/>
    <cellStyle name="Calculation 2 9 4" xfId="32374"/>
    <cellStyle name="Calculation 2_Data" xfId="21964"/>
    <cellStyle name="Calculation 20" xfId="26946"/>
    <cellStyle name="Calculation 20 2" xfId="23968"/>
    <cellStyle name="Calculation 20 3" xfId="31977"/>
    <cellStyle name="Calculation 21" xfId="26947"/>
    <cellStyle name="Calculation 21 2" xfId="23967"/>
    <cellStyle name="Calculation 21 3" xfId="31976"/>
    <cellStyle name="Calculation 22" xfId="26948"/>
    <cellStyle name="Calculation 22 2" xfId="23966"/>
    <cellStyle name="Calculation 22 3" xfId="31975"/>
    <cellStyle name="Calculation 23" xfId="26949"/>
    <cellStyle name="Calculation 23 2" xfId="23965"/>
    <cellStyle name="Calculation 23 3" xfId="31974"/>
    <cellStyle name="Calculation 24" xfId="26950"/>
    <cellStyle name="Calculation 24 2" xfId="23964"/>
    <cellStyle name="Calculation 24 3" xfId="31973"/>
    <cellStyle name="Calculation 25" xfId="26951"/>
    <cellStyle name="Calculation 25 2" xfId="23963"/>
    <cellStyle name="Calculation 25 3" xfId="31972"/>
    <cellStyle name="Calculation 26" xfId="26952"/>
    <cellStyle name="Calculation 26 2" xfId="23958"/>
    <cellStyle name="Calculation 26 3" xfId="31971"/>
    <cellStyle name="Calculation 27" xfId="26953"/>
    <cellStyle name="Calculation 27 2" xfId="23962"/>
    <cellStyle name="Calculation 27 3" xfId="31970"/>
    <cellStyle name="Calculation 28" xfId="26954"/>
    <cellStyle name="Calculation 28 2" xfId="23961"/>
    <cellStyle name="Calculation 28 3" xfId="31969"/>
    <cellStyle name="Calculation 29" xfId="26955"/>
    <cellStyle name="Calculation 29 2" xfId="23960"/>
    <cellStyle name="Calculation 29 3" xfId="31968"/>
    <cellStyle name="Calculation 3" xfId="569"/>
    <cellStyle name="Calculation 3 10" xfId="26020"/>
    <cellStyle name="Calculation 3 11" xfId="26168"/>
    <cellStyle name="Calculation 3 12" xfId="22692"/>
    <cellStyle name="Calculation 3 13" xfId="30532"/>
    <cellStyle name="Calculation 3 14" xfId="32501"/>
    <cellStyle name="Calculation 3 2" xfId="2059"/>
    <cellStyle name="Calculation 3 2 10" xfId="24212"/>
    <cellStyle name="Calculation 3 2 11" xfId="25644"/>
    <cellStyle name="Calculation 3 2 12" xfId="32372"/>
    <cellStyle name="Calculation 3 2 2" xfId="2060"/>
    <cellStyle name="Calculation 3 2 2 10" xfId="8032"/>
    <cellStyle name="Calculation 3 2 2 10 2" xfId="24214"/>
    <cellStyle name="Calculation 3 2 2 10 3" xfId="25073"/>
    <cellStyle name="Calculation 3 2 2 10 4" xfId="32370"/>
    <cellStyle name="Calculation 3 2 2 11" xfId="8033"/>
    <cellStyle name="Calculation 3 2 2 11 2" xfId="24215"/>
    <cellStyle name="Calculation 3 2 2 11 3" xfId="25072"/>
    <cellStyle name="Calculation 3 2 2 11 4" xfId="32369"/>
    <cellStyle name="Calculation 3 2 2 12" xfId="8034"/>
    <cellStyle name="Calculation 3 2 2 12 2" xfId="24216"/>
    <cellStyle name="Calculation 3 2 2 12 3" xfId="25071"/>
    <cellStyle name="Calculation 3 2 2 12 4" xfId="32368"/>
    <cellStyle name="Calculation 3 2 2 13" xfId="8031"/>
    <cellStyle name="Calculation 3 2 2 14" xfId="24213"/>
    <cellStyle name="Calculation 3 2 2 15" xfId="25074"/>
    <cellStyle name="Calculation 3 2 2 16" xfId="32371"/>
    <cellStyle name="Calculation 3 2 2 2" xfId="8035"/>
    <cellStyle name="Calculation 3 2 2 2 10" xfId="8036"/>
    <cellStyle name="Calculation 3 2 2 2 10 2" xfId="24218"/>
    <cellStyle name="Calculation 3 2 2 2 10 3" xfId="26125"/>
    <cellStyle name="Calculation 3 2 2 2 10 4" xfId="32366"/>
    <cellStyle name="Calculation 3 2 2 2 11" xfId="8037"/>
    <cellStyle name="Calculation 3 2 2 2 11 2" xfId="24219"/>
    <cellStyle name="Calculation 3 2 2 2 11 3" xfId="25069"/>
    <cellStyle name="Calculation 3 2 2 2 11 4" xfId="32365"/>
    <cellStyle name="Calculation 3 2 2 2 12" xfId="8038"/>
    <cellStyle name="Calculation 3 2 2 2 12 2" xfId="24220"/>
    <cellStyle name="Calculation 3 2 2 2 12 3" xfId="25068"/>
    <cellStyle name="Calculation 3 2 2 2 12 4" xfId="32364"/>
    <cellStyle name="Calculation 3 2 2 2 13" xfId="8039"/>
    <cellStyle name="Calculation 3 2 2 2 13 2" xfId="24221"/>
    <cellStyle name="Calculation 3 2 2 2 13 3" xfId="25067"/>
    <cellStyle name="Calculation 3 2 2 2 13 4" xfId="32363"/>
    <cellStyle name="Calculation 3 2 2 2 14" xfId="24217"/>
    <cellStyle name="Calculation 3 2 2 2 15" xfId="25070"/>
    <cellStyle name="Calculation 3 2 2 2 16" xfId="32367"/>
    <cellStyle name="Calculation 3 2 2 2 2" xfId="8040"/>
    <cellStyle name="Calculation 3 2 2 2 2 2" xfId="8041"/>
    <cellStyle name="Calculation 3 2 2 2 2 2 2" xfId="24223"/>
    <cellStyle name="Calculation 3 2 2 2 2 2 3" xfId="25065"/>
    <cellStyle name="Calculation 3 2 2 2 2 2 4" xfId="32361"/>
    <cellStyle name="Calculation 3 2 2 2 2 3" xfId="8042"/>
    <cellStyle name="Calculation 3 2 2 2 2 3 2" xfId="24224"/>
    <cellStyle name="Calculation 3 2 2 2 2 3 3" xfId="30043"/>
    <cellStyle name="Calculation 3 2 2 2 2 3 4" xfId="32360"/>
    <cellStyle name="Calculation 3 2 2 2 2 4" xfId="24222"/>
    <cellStyle name="Calculation 3 2 2 2 2 5" xfId="25066"/>
    <cellStyle name="Calculation 3 2 2 2 2 6" xfId="32362"/>
    <cellStyle name="Calculation 3 2 2 2 3" xfId="8043"/>
    <cellStyle name="Calculation 3 2 2 2 3 2" xfId="24225"/>
    <cellStyle name="Calculation 3 2 2 2 3 3" xfId="26124"/>
    <cellStyle name="Calculation 3 2 2 2 3 4" xfId="32359"/>
    <cellStyle name="Calculation 3 2 2 2 4" xfId="8044"/>
    <cellStyle name="Calculation 3 2 2 2 4 2" xfId="24226"/>
    <cellStyle name="Calculation 3 2 2 2 4 3" xfId="25064"/>
    <cellStyle name="Calculation 3 2 2 2 4 4" xfId="32358"/>
    <cellStyle name="Calculation 3 2 2 2 5" xfId="8045"/>
    <cellStyle name="Calculation 3 2 2 2 5 2" xfId="24227"/>
    <cellStyle name="Calculation 3 2 2 2 5 3" xfId="25063"/>
    <cellStyle name="Calculation 3 2 2 2 5 4" xfId="32357"/>
    <cellStyle name="Calculation 3 2 2 2 6" xfId="8046"/>
    <cellStyle name="Calculation 3 2 2 2 6 2" xfId="24228"/>
    <cellStyle name="Calculation 3 2 2 2 6 3" xfId="25062"/>
    <cellStyle name="Calculation 3 2 2 2 6 4" xfId="32356"/>
    <cellStyle name="Calculation 3 2 2 2 7" xfId="8047"/>
    <cellStyle name="Calculation 3 2 2 2 7 2" xfId="24229"/>
    <cellStyle name="Calculation 3 2 2 2 7 3" xfId="25061"/>
    <cellStyle name="Calculation 3 2 2 2 7 4" xfId="32355"/>
    <cellStyle name="Calculation 3 2 2 2 8" xfId="8048"/>
    <cellStyle name="Calculation 3 2 2 2 8 2" xfId="24230"/>
    <cellStyle name="Calculation 3 2 2 2 8 3" xfId="30044"/>
    <cellStyle name="Calculation 3 2 2 2 8 4" xfId="32354"/>
    <cellStyle name="Calculation 3 2 2 2 9" xfId="8049"/>
    <cellStyle name="Calculation 3 2 2 2 9 2" xfId="24231"/>
    <cellStyle name="Calculation 3 2 2 2 9 3" xfId="26123"/>
    <cellStyle name="Calculation 3 2 2 2 9 4" xfId="32353"/>
    <cellStyle name="Calculation 3 2 2 3" xfId="8050"/>
    <cellStyle name="Calculation 3 2 2 3 2" xfId="24232"/>
    <cellStyle name="Calculation 3 2 2 3 3" xfId="25060"/>
    <cellStyle name="Calculation 3 2 2 3 4" xfId="32352"/>
    <cellStyle name="Calculation 3 2 2 4" xfId="8051"/>
    <cellStyle name="Calculation 3 2 2 4 2" xfId="24233"/>
    <cellStyle name="Calculation 3 2 2 4 3" xfId="25059"/>
    <cellStyle name="Calculation 3 2 2 4 4" xfId="32351"/>
    <cellStyle name="Calculation 3 2 2 5" xfId="8052"/>
    <cellStyle name="Calculation 3 2 2 5 2" xfId="24234"/>
    <cellStyle name="Calculation 3 2 2 5 3" xfId="30046"/>
    <cellStyle name="Calculation 3 2 2 5 4" xfId="32350"/>
    <cellStyle name="Calculation 3 2 2 6" xfId="8053"/>
    <cellStyle name="Calculation 3 2 2 6 2" xfId="24235"/>
    <cellStyle name="Calculation 3 2 2 6 3" xfId="25058"/>
    <cellStyle name="Calculation 3 2 2 6 4" xfId="32349"/>
    <cellStyle name="Calculation 3 2 2 7" xfId="8054"/>
    <cellStyle name="Calculation 3 2 2 7 2" xfId="24236"/>
    <cellStyle name="Calculation 3 2 2 7 3" xfId="25057"/>
    <cellStyle name="Calculation 3 2 2 7 4" xfId="32348"/>
    <cellStyle name="Calculation 3 2 2 8" xfId="8055"/>
    <cellStyle name="Calculation 3 2 2 8 2" xfId="24237"/>
    <cellStyle name="Calculation 3 2 2 8 3" xfId="30045"/>
    <cellStyle name="Calculation 3 2 2 8 4" xfId="32347"/>
    <cellStyle name="Calculation 3 2 2 9" xfId="8056"/>
    <cellStyle name="Calculation 3 2 2 9 2" xfId="24238"/>
    <cellStyle name="Calculation 3 2 2 9 3" xfId="25056"/>
    <cellStyle name="Calculation 3 2 2 9 4" xfId="32346"/>
    <cellStyle name="Calculation 3 2 3" xfId="8057"/>
    <cellStyle name="Calculation 3 2 3 10" xfId="8058"/>
    <cellStyle name="Calculation 3 2 3 10 2" xfId="24240"/>
    <cellStyle name="Calculation 3 2 3 10 3" xfId="25054"/>
    <cellStyle name="Calculation 3 2 3 10 4" xfId="32344"/>
    <cellStyle name="Calculation 3 2 3 11" xfId="8059"/>
    <cellStyle name="Calculation 3 2 3 11 2" xfId="24241"/>
    <cellStyle name="Calculation 3 2 3 11 3" xfId="25053"/>
    <cellStyle name="Calculation 3 2 3 11 4" xfId="32343"/>
    <cellStyle name="Calculation 3 2 3 12" xfId="24239"/>
    <cellStyle name="Calculation 3 2 3 13" xfId="25055"/>
    <cellStyle name="Calculation 3 2 3 14" xfId="32345"/>
    <cellStyle name="Calculation 3 2 3 2" xfId="8060"/>
    <cellStyle name="Calculation 3 2 3 2 2" xfId="24242"/>
    <cellStyle name="Calculation 3 2 3 2 3" xfId="25052"/>
    <cellStyle name="Calculation 3 2 3 2 4" xfId="32723"/>
    <cellStyle name="Calculation 3 2 3 3" xfId="8061"/>
    <cellStyle name="Calculation 3 2 3 3 2" xfId="24243"/>
    <cellStyle name="Calculation 3 2 3 3 3" xfId="25051"/>
    <cellStyle name="Calculation 3 2 3 3 4" xfId="32342"/>
    <cellStyle name="Calculation 3 2 3 4" xfId="8062"/>
    <cellStyle name="Calculation 3 2 3 4 2" xfId="24244"/>
    <cellStyle name="Calculation 3 2 3 4 3" xfId="25050"/>
    <cellStyle name="Calculation 3 2 3 4 4" xfId="32341"/>
    <cellStyle name="Calculation 3 2 3 5" xfId="8063"/>
    <cellStyle name="Calculation 3 2 3 5 2" xfId="24245"/>
    <cellStyle name="Calculation 3 2 3 5 3" xfId="25049"/>
    <cellStyle name="Calculation 3 2 3 5 4" xfId="32340"/>
    <cellStyle name="Calculation 3 2 3 6" xfId="8064"/>
    <cellStyle name="Calculation 3 2 3 6 2" xfId="24246"/>
    <cellStyle name="Calculation 3 2 3 6 3" xfId="30047"/>
    <cellStyle name="Calculation 3 2 3 6 4" xfId="32339"/>
    <cellStyle name="Calculation 3 2 3 7" xfId="8065"/>
    <cellStyle name="Calculation 3 2 3 7 2" xfId="24247"/>
    <cellStyle name="Calculation 3 2 3 7 3" xfId="25048"/>
    <cellStyle name="Calculation 3 2 3 7 4" xfId="32722"/>
    <cellStyle name="Calculation 3 2 3 8" xfId="8066"/>
    <cellStyle name="Calculation 3 2 3 8 2" xfId="24248"/>
    <cellStyle name="Calculation 3 2 3 8 3" xfId="25047"/>
    <cellStyle name="Calculation 3 2 3 8 4" xfId="32338"/>
    <cellStyle name="Calculation 3 2 3 9" xfId="8067"/>
    <cellStyle name="Calculation 3 2 3 9 2" xfId="24249"/>
    <cellStyle name="Calculation 3 2 3 9 3" xfId="25046"/>
    <cellStyle name="Calculation 3 2 3 9 4" xfId="32337"/>
    <cellStyle name="Calculation 3 2 4" xfId="8068"/>
    <cellStyle name="Calculation 3 2 4 2" xfId="24250"/>
    <cellStyle name="Calculation 3 2 4 3" xfId="25045"/>
    <cellStyle name="Calculation 3 2 4 4" xfId="32336"/>
    <cellStyle name="Calculation 3 2 5" xfId="8069"/>
    <cellStyle name="Calculation 3 2 5 2" xfId="24251"/>
    <cellStyle name="Calculation 3 2 5 3" xfId="25044"/>
    <cellStyle name="Calculation 3 2 5 4" xfId="32335"/>
    <cellStyle name="Calculation 3 2 6" xfId="8070"/>
    <cellStyle name="Calculation 3 2 6 2" xfId="24252"/>
    <cellStyle name="Calculation 3 2 6 3" xfId="25043"/>
    <cellStyle name="Calculation 3 2 6 4" xfId="32334"/>
    <cellStyle name="Calculation 3 2 7" xfId="8071"/>
    <cellStyle name="Calculation 3 2 7 2" xfId="24253"/>
    <cellStyle name="Calculation 3 2 7 3" xfId="25042"/>
    <cellStyle name="Calculation 3 2 7 4" xfId="32333"/>
    <cellStyle name="Calculation 3 2 8" xfId="8072"/>
    <cellStyle name="Calculation 3 2 8 2" xfId="24254"/>
    <cellStyle name="Calculation 3 2 8 3" xfId="25041"/>
    <cellStyle name="Calculation 3 2 8 4" xfId="32332"/>
    <cellStyle name="Calculation 3 2 9" xfId="8030"/>
    <cellStyle name="Calculation 3 3" xfId="2061"/>
    <cellStyle name="Calculation 3 3 10" xfId="24255"/>
    <cellStyle name="Calculation 3 3 11" xfId="25040"/>
    <cellStyle name="Calculation 3 3 12" xfId="32331"/>
    <cellStyle name="Calculation 3 3 2" xfId="2062"/>
    <cellStyle name="Calculation 3 3 2 10" xfId="8075"/>
    <cellStyle name="Calculation 3 3 2 10 2" xfId="24257"/>
    <cellStyle name="Calculation 3 3 2 10 3" xfId="25038"/>
    <cellStyle name="Calculation 3 3 2 10 4" xfId="32329"/>
    <cellStyle name="Calculation 3 3 2 11" xfId="8076"/>
    <cellStyle name="Calculation 3 3 2 11 2" xfId="24258"/>
    <cellStyle name="Calculation 3 3 2 11 3" xfId="25037"/>
    <cellStyle name="Calculation 3 3 2 11 4" xfId="32328"/>
    <cellStyle name="Calculation 3 3 2 12" xfId="8077"/>
    <cellStyle name="Calculation 3 3 2 12 2" xfId="24259"/>
    <cellStyle name="Calculation 3 3 2 12 3" xfId="25641"/>
    <cellStyle name="Calculation 3 3 2 12 4" xfId="32327"/>
    <cellStyle name="Calculation 3 3 2 13" xfId="8074"/>
    <cellStyle name="Calculation 3 3 2 14" xfId="24256"/>
    <cellStyle name="Calculation 3 3 2 15" xfId="25039"/>
    <cellStyle name="Calculation 3 3 2 16" xfId="32330"/>
    <cellStyle name="Calculation 3 3 2 2" xfId="2063"/>
    <cellStyle name="Calculation 3 3 2 2 10" xfId="8079"/>
    <cellStyle name="Calculation 3 3 2 2 10 2" xfId="24261"/>
    <cellStyle name="Calculation 3 3 2 2 10 3" xfId="25639"/>
    <cellStyle name="Calculation 3 3 2 2 10 4" xfId="32325"/>
    <cellStyle name="Calculation 3 3 2 2 11" xfId="8080"/>
    <cellStyle name="Calculation 3 3 2 2 11 2" xfId="24262"/>
    <cellStyle name="Calculation 3 3 2 2 11 3" xfId="25638"/>
    <cellStyle name="Calculation 3 3 2 2 11 4" xfId="32324"/>
    <cellStyle name="Calculation 3 3 2 2 12" xfId="8081"/>
    <cellStyle name="Calculation 3 3 2 2 12 2" xfId="24263"/>
    <cellStyle name="Calculation 3 3 2 2 12 3" xfId="25637"/>
    <cellStyle name="Calculation 3 3 2 2 12 4" xfId="32323"/>
    <cellStyle name="Calculation 3 3 2 2 13" xfId="8082"/>
    <cellStyle name="Calculation 3 3 2 2 13 2" xfId="24264"/>
    <cellStyle name="Calculation 3 3 2 2 13 3" xfId="25636"/>
    <cellStyle name="Calculation 3 3 2 2 13 4" xfId="32322"/>
    <cellStyle name="Calculation 3 3 2 2 14" xfId="8078"/>
    <cellStyle name="Calculation 3 3 2 2 15" xfId="24260"/>
    <cellStyle name="Calculation 3 3 2 2 16" xfId="25640"/>
    <cellStyle name="Calculation 3 3 2 2 17" xfId="32326"/>
    <cellStyle name="Calculation 3 3 2 2 2" xfId="8083"/>
    <cellStyle name="Calculation 3 3 2 2 2 2" xfId="8084"/>
    <cellStyle name="Calculation 3 3 2 2 2 2 2" xfId="24266"/>
    <cellStyle name="Calculation 3 3 2 2 2 2 3" xfId="25634"/>
    <cellStyle name="Calculation 3 3 2 2 2 2 4" xfId="32320"/>
    <cellStyle name="Calculation 3 3 2 2 2 3" xfId="8085"/>
    <cellStyle name="Calculation 3 3 2 2 2 3 2" xfId="24267"/>
    <cellStyle name="Calculation 3 3 2 2 2 3 3" xfId="25633"/>
    <cellStyle name="Calculation 3 3 2 2 2 3 4" xfId="32319"/>
    <cellStyle name="Calculation 3 3 2 2 2 4" xfId="24265"/>
    <cellStyle name="Calculation 3 3 2 2 2 5" xfId="25635"/>
    <cellStyle name="Calculation 3 3 2 2 2 6" xfId="32321"/>
    <cellStyle name="Calculation 3 3 2 2 3" xfId="8086"/>
    <cellStyle name="Calculation 3 3 2 2 3 2" xfId="24268"/>
    <cellStyle name="Calculation 3 3 2 2 3 3" xfId="25632"/>
    <cellStyle name="Calculation 3 3 2 2 3 4" xfId="32318"/>
    <cellStyle name="Calculation 3 3 2 2 4" xfId="8087"/>
    <cellStyle name="Calculation 3 3 2 2 4 2" xfId="24269"/>
    <cellStyle name="Calculation 3 3 2 2 4 3" xfId="25631"/>
    <cellStyle name="Calculation 3 3 2 2 4 4" xfId="32317"/>
    <cellStyle name="Calculation 3 3 2 2 5" xfId="8088"/>
    <cellStyle name="Calculation 3 3 2 2 5 2" xfId="24270"/>
    <cellStyle name="Calculation 3 3 2 2 5 3" xfId="25630"/>
    <cellStyle name="Calculation 3 3 2 2 5 4" xfId="32316"/>
    <cellStyle name="Calculation 3 3 2 2 6" xfId="8089"/>
    <cellStyle name="Calculation 3 3 2 2 6 2" xfId="24271"/>
    <cellStyle name="Calculation 3 3 2 2 6 3" xfId="25629"/>
    <cellStyle name="Calculation 3 3 2 2 6 4" xfId="32315"/>
    <cellStyle name="Calculation 3 3 2 2 7" xfId="8090"/>
    <cellStyle name="Calculation 3 3 2 2 7 2" xfId="24272"/>
    <cellStyle name="Calculation 3 3 2 2 7 3" xfId="25628"/>
    <cellStyle name="Calculation 3 3 2 2 7 4" xfId="32314"/>
    <cellStyle name="Calculation 3 3 2 2 8" xfId="8091"/>
    <cellStyle name="Calculation 3 3 2 2 8 2" xfId="24273"/>
    <cellStyle name="Calculation 3 3 2 2 8 3" xfId="25627"/>
    <cellStyle name="Calculation 3 3 2 2 8 4" xfId="32313"/>
    <cellStyle name="Calculation 3 3 2 2 9" xfId="8092"/>
    <cellStyle name="Calculation 3 3 2 2 9 2" xfId="24274"/>
    <cellStyle name="Calculation 3 3 2 2 9 3" xfId="25626"/>
    <cellStyle name="Calculation 3 3 2 2 9 4" xfId="32312"/>
    <cellStyle name="Calculation 3 3 2 3" xfId="8093"/>
    <cellStyle name="Calculation 3 3 2 3 2" xfId="24275"/>
    <cellStyle name="Calculation 3 3 2 3 3" xfId="25625"/>
    <cellStyle name="Calculation 3 3 2 3 4" xfId="32311"/>
    <cellStyle name="Calculation 3 3 2 4" xfId="8094"/>
    <cellStyle name="Calculation 3 3 2 4 2" xfId="24276"/>
    <cellStyle name="Calculation 3 3 2 4 3" xfId="25624"/>
    <cellStyle name="Calculation 3 3 2 4 4" xfId="32310"/>
    <cellStyle name="Calculation 3 3 2 5" xfId="8095"/>
    <cellStyle name="Calculation 3 3 2 5 2" xfId="24277"/>
    <cellStyle name="Calculation 3 3 2 5 3" xfId="25623"/>
    <cellStyle name="Calculation 3 3 2 5 4" xfId="32309"/>
    <cellStyle name="Calculation 3 3 2 6" xfId="8096"/>
    <cellStyle name="Calculation 3 3 2 6 2" xfId="24278"/>
    <cellStyle name="Calculation 3 3 2 6 3" xfId="25622"/>
    <cellStyle name="Calculation 3 3 2 6 4" xfId="32308"/>
    <cellStyle name="Calculation 3 3 2 7" xfId="8097"/>
    <cellStyle name="Calculation 3 3 2 7 2" xfId="24279"/>
    <cellStyle name="Calculation 3 3 2 7 3" xfId="25621"/>
    <cellStyle name="Calculation 3 3 2 7 4" xfId="32307"/>
    <cellStyle name="Calculation 3 3 2 8" xfId="8098"/>
    <cellStyle name="Calculation 3 3 2 8 2" xfId="24280"/>
    <cellStyle name="Calculation 3 3 2 8 3" xfId="25620"/>
    <cellStyle name="Calculation 3 3 2 8 4" xfId="32306"/>
    <cellStyle name="Calculation 3 3 2 9" xfId="8099"/>
    <cellStyle name="Calculation 3 3 2 9 2" xfId="24281"/>
    <cellStyle name="Calculation 3 3 2 9 3" xfId="25619"/>
    <cellStyle name="Calculation 3 3 2 9 4" xfId="32305"/>
    <cellStyle name="Calculation 3 3 3" xfId="2064"/>
    <cellStyle name="Calculation 3 3 3 10" xfId="8101"/>
    <cellStyle name="Calculation 3 3 3 10 2" xfId="24283"/>
    <cellStyle name="Calculation 3 3 3 10 3" xfId="25617"/>
    <cellStyle name="Calculation 3 3 3 10 4" xfId="32303"/>
    <cellStyle name="Calculation 3 3 3 11" xfId="8102"/>
    <cellStyle name="Calculation 3 3 3 11 2" xfId="24284"/>
    <cellStyle name="Calculation 3 3 3 11 3" xfId="25616"/>
    <cellStyle name="Calculation 3 3 3 11 4" xfId="32302"/>
    <cellStyle name="Calculation 3 3 3 12" xfId="8100"/>
    <cellStyle name="Calculation 3 3 3 13" xfId="24282"/>
    <cellStyle name="Calculation 3 3 3 14" xfId="25618"/>
    <cellStyle name="Calculation 3 3 3 15" xfId="32304"/>
    <cellStyle name="Calculation 3 3 3 2" xfId="2065"/>
    <cellStyle name="Calculation 3 3 3 2 2" xfId="8103"/>
    <cellStyle name="Calculation 3 3 3 2 3" xfId="24285"/>
    <cellStyle name="Calculation 3 3 3 2 4" xfId="25615"/>
    <cellStyle name="Calculation 3 3 3 2 5" xfId="32301"/>
    <cellStyle name="Calculation 3 3 3 3" xfId="8104"/>
    <cellStyle name="Calculation 3 3 3 3 2" xfId="24286"/>
    <cellStyle name="Calculation 3 3 3 3 3" xfId="25614"/>
    <cellStyle name="Calculation 3 3 3 3 4" xfId="32300"/>
    <cellStyle name="Calculation 3 3 3 4" xfId="8105"/>
    <cellStyle name="Calculation 3 3 3 4 2" xfId="24287"/>
    <cellStyle name="Calculation 3 3 3 4 3" xfId="25613"/>
    <cellStyle name="Calculation 3 3 3 4 4" xfId="32299"/>
    <cellStyle name="Calculation 3 3 3 5" xfId="8106"/>
    <cellStyle name="Calculation 3 3 3 5 2" xfId="24288"/>
    <cellStyle name="Calculation 3 3 3 5 3" xfId="25612"/>
    <cellStyle name="Calculation 3 3 3 5 4" xfId="32298"/>
    <cellStyle name="Calculation 3 3 3 6" xfId="8107"/>
    <cellStyle name="Calculation 3 3 3 6 2" xfId="24289"/>
    <cellStyle name="Calculation 3 3 3 6 3" xfId="25611"/>
    <cellStyle name="Calculation 3 3 3 6 4" xfId="32297"/>
    <cellStyle name="Calculation 3 3 3 7" xfId="8108"/>
    <cellStyle name="Calculation 3 3 3 7 2" xfId="24290"/>
    <cellStyle name="Calculation 3 3 3 7 3" xfId="25610"/>
    <cellStyle name="Calculation 3 3 3 7 4" xfId="32296"/>
    <cellStyle name="Calculation 3 3 3 8" xfId="8109"/>
    <cellStyle name="Calculation 3 3 3 8 2" xfId="24291"/>
    <cellStyle name="Calculation 3 3 3 8 3" xfId="25609"/>
    <cellStyle name="Calculation 3 3 3 8 4" xfId="32295"/>
    <cellStyle name="Calculation 3 3 3 9" xfId="8110"/>
    <cellStyle name="Calculation 3 3 3 9 2" xfId="24292"/>
    <cellStyle name="Calculation 3 3 3 9 3" xfId="25608"/>
    <cellStyle name="Calculation 3 3 3 9 4" xfId="32721"/>
    <cellStyle name="Calculation 3 3 4" xfId="2066"/>
    <cellStyle name="Calculation 3 3 4 2" xfId="2067"/>
    <cellStyle name="Calculation 3 3 4 3" xfId="8111"/>
    <cellStyle name="Calculation 3 3 4 4" xfId="24293"/>
    <cellStyle name="Calculation 3 3 4 5" xfId="25607"/>
    <cellStyle name="Calculation 3 3 4 6" xfId="32294"/>
    <cellStyle name="Calculation 3 3 5" xfId="2068"/>
    <cellStyle name="Calculation 3 3 5 2" xfId="8112"/>
    <cellStyle name="Calculation 3 3 5 3" xfId="24294"/>
    <cellStyle name="Calculation 3 3 5 4" xfId="25606"/>
    <cellStyle name="Calculation 3 3 5 5" xfId="32293"/>
    <cellStyle name="Calculation 3 3 6" xfId="8113"/>
    <cellStyle name="Calculation 3 3 6 2" xfId="24295"/>
    <cellStyle name="Calculation 3 3 6 3" xfId="25605"/>
    <cellStyle name="Calculation 3 3 6 4" xfId="32719"/>
    <cellStyle name="Calculation 3 3 7" xfId="8114"/>
    <cellStyle name="Calculation 3 3 7 2" xfId="24296"/>
    <cellStyle name="Calculation 3 3 7 3" xfId="25604"/>
    <cellStyle name="Calculation 3 3 7 4" xfId="32718"/>
    <cellStyle name="Calculation 3 3 8" xfId="8115"/>
    <cellStyle name="Calculation 3 3 8 2" xfId="24297"/>
    <cellStyle name="Calculation 3 3 8 3" xfId="25603"/>
    <cellStyle name="Calculation 3 3 8 4" xfId="32717"/>
    <cellStyle name="Calculation 3 3 9" xfId="8073"/>
    <cellStyle name="Calculation 3 4" xfId="2069"/>
    <cellStyle name="Calculation 3 4 10" xfId="29260"/>
    <cellStyle name="Calculation 3 4 10 2" xfId="25205"/>
    <cellStyle name="Calculation 3 4 10 3" xfId="33273"/>
    <cellStyle name="Calculation 3 4 10 4" xfId="34256"/>
    <cellStyle name="Calculation 3 4 11" xfId="25602"/>
    <cellStyle name="Calculation 3 4 12" xfId="32716"/>
    <cellStyle name="Calculation 3 4 2" xfId="2070"/>
    <cellStyle name="Calculation 3 4 2 10" xfId="24765"/>
    <cellStyle name="Calculation 3 4 2 11" xfId="32021"/>
    <cellStyle name="Calculation 3 4 2 2" xfId="21653"/>
    <cellStyle name="Calculation 3 4 2 2 10" xfId="32577"/>
    <cellStyle name="Calculation 3 4 2 2 2" xfId="25992"/>
    <cellStyle name="Calculation 3 4 2 2 2 2" xfId="30963"/>
    <cellStyle name="Calculation 3 4 2 2 2 3" xfId="33645"/>
    <cellStyle name="Calculation 3 4 2 2 2 4" xfId="34642"/>
    <cellStyle name="Calculation 3 4 2 2 3" xfId="28985"/>
    <cellStyle name="Calculation 3 4 2 2 3 2" xfId="23026"/>
    <cellStyle name="Calculation 3 4 2 2 3 3" xfId="32981"/>
    <cellStyle name="Calculation 3 4 2 2 3 4" xfId="33951"/>
    <cellStyle name="Calculation 3 4 2 2 4" xfId="29448"/>
    <cellStyle name="Calculation 3 4 2 2 4 2" xfId="30761"/>
    <cellStyle name="Calculation 3 4 2 2 4 3" xfId="33453"/>
    <cellStyle name="Calculation 3 4 2 2 4 4" xfId="34441"/>
    <cellStyle name="Calculation 3 4 2 2 5" xfId="29130"/>
    <cellStyle name="Calculation 3 4 2 2 5 2" xfId="22870"/>
    <cellStyle name="Calculation 3 4 2 2 5 3" xfId="33148"/>
    <cellStyle name="Calculation 3 4 2 2 5 4" xfId="34126"/>
    <cellStyle name="Calculation 3 4 2 2 6" xfId="29754"/>
    <cellStyle name="Calculation 3 4 2 2 6 2" xfId="31105"/>
    <cellStyle name="Calculation 3 4 2 2 6 3" xfId="33785"/>
    <cellStyle name="Calculation 3 4 2 2 6 4" xfId="34784"/>
    <cellStyle name="Calculation 3 4 2 2 7" xfId="28854"/>
    <cellStyle name="Calculation 3 4 2 2 7 2" xfId="30305"/>
    <cellStyle name="Calculation 3 4 2 2 7 3" xfId="32862"/>
    <cellStyle name="Calculation 3 4 2 2 7 4" xfId="31210"/>
    <cellStyle name="Calculation 3 4 2 2 8" xfId="29541"/>
    <cellStyle name="Calculation 3 4 2 2 8 2" xfId="30846"/>
    <cellStyle name="Calculation 3 4 2 2 8 3" xfId="33536"/>
    <cellStyle name="Calculation 3 4 2 2 8 4" xfId="34525"/>
    <cellStyle name="Calculation 3 4 2 2 9" xfId="29600"/>
    <cellStyle name="Calculation 3 4 2 3" xfId="21576"/>
    <cellStyle name="Calculation 3 4 2 3 2" xfId="29586"/>
    <cellStyle name="Calculation 3 4 2 3 3" xfId="30517"/>
    <cellStyle name="Calculation 3 4 2 3 4" xfId="30563"/>
    <cellStyle name="Calculation 3 4 2 3 5" xfId="30894"/>
    <cellStyle name="Calculation 3 4 2 3 6" xfId="34573"/>
    <cellStyle name="Calculation 3 4 2 4" xfId="25921"/>
    <cellStyle name="Calculation 3 4 2 4 2" xfId="23004"/>
    <cellStyle name="Calculation 3 4 2 4 3" xfId="33012"/>
    <cellStyle name="Calculation 3 4 2 4 4" xfId="33983"/>
    <cellStyle name="Calculation 3 4 2 5" xfId="29418"/>
    <cellStyle name="Calculation 3 4 2 5 2" xfId="30729"/>
    <cellStyle name="Calculation 3 4 2 5 3" xfId="33421"/>
    <cellStyle name="Calculation 3 4 2 5 4" xfId="34409"/>
    <cellStyle name="Calculation 3 4 2 6" xfId="29158"/>
    <cellStyle name="Calculation 3 4 2 6 2" xfId="22838"/>
    <cellStyle name="Calculation 3 4 2 6 3" xfId="33180"/>
    <cellStyle name="Calculation 3 4 2 6 4" xfId="34158"/>
    <cellStyle name="Calculation 3 4 2 7" xfId="29688"/>
    <cellStyle name="Calculation 3 4 2 7 2" xfId="31040"/>
    <cellStyle name="Calculation 3 4 2 7 3" xfId="33720"/>
    <cellStyle name="Calculation 3 4 2 7 4" xfId="34719"/>
    <cellStyle name="Calculation 3 4 2 8" xfId="28916"/>
    <cellStyle name="Calculation 3 4 2 8 2" xfId="23077"/>
    <cellStyle name="Calculation 3 4 2 8 3" xfId="32923"/>
    <cellStyle name="Calculation 3 4 2 8 4" xfId="33891"/>
    <cellStyle name="Calculation 3 4 2 9" xfId="29501"/>
    <cellStyle name="Calculation 3 4 2 9 2" xfId="30807"/>
    <cellStyle name="Calculation 3 4 2 9 3" xfId="33497"/>
    <cellStyle name="Calculation 3 4 2 9 4" xfId="34486"/>
    <cellStyle name="Calculation 3 4 3" xfId="21639"/>
    <cellStyle name="Calculation 3 4 3 10" xfId="32585"/>
    <cellStyle name="Calculation 3 4 3 2" xfId="25978"/>
    <cellStyle name="Calculation 3 4 3 2 2" xfId="30949"/>
    <cellStyle name="Calculation 3 4 3 2 3" xfId="33633"/>
    <cellStyle name="Calculation 3 4 3 2 4" xfId="34628"/>
    <cellStyle name="Calculation 3 4 3 3" xfId="29633"/>
    <cellStyle name="Calculation 3 4 3 3 2" xfId="30986"/>
    <cellStyle name="Calculation 3 4 3 3 3" xfId="33668"/>
    <cellStyle name="Calculation 3 4 3 3 4" xfId="34665"/>
    <cellStyle name="Calculation 3 4 3 4" xfId="28962"/>
    <cellStyle name="Calculation 3 4 3 4 2" xfId="23042"/>
    <cellStyle name="Calculation 3 4 3 4 3" xfId="32965"/>
    <cellStyle name="Calculation 3 4 3 4 4" xfId="33935"/>
    <cellStyle name="Calculation 3 4 3 5" xfId="28839"/>
    <cellStyle name="Calculation 3 4 3 5 2" xfId="23141"/>
    <cellStyle name="Calculation 3 4 3 5 3" xfId="32847"/>
    <cellStyle name="Calculation 3 4 3 5 4" xfId="31225"/>
    <cellStyle name="Calculation 3 4 3 6" xfId="29559"/>
    <cellStyle name="Calculation 3 4 3 6 2" xfId="30865"/>
    <cellStyle name="Calculation 3 4 3 6 3" xfId="33555"/>
    <cellStyle name="Calculation 3 4 3 6 4" xfId="34544"/>
    <cellStyle name="Calculation 3 4 3 7" xfId="29038"/>
    <cellStyle name="Calculation 3 4 3 7 2" xfId="22979"/>
    <cellStyle name="Calculation 3 4 3 7 3" xfId="33035"/>
    <cellStyle name="Calculation 3 4 3 7 4" xfId="34008"/>
    <cellStyle name="Calculation 3 4 3 8" xfId="28897"/>
    <cellStyle name="Calculation 3 4 3 8 2" xfId="23095"/>
    <cellStyle name="Calculation 3 4 3 8 3" xfId="32905"/>
    <cellStyle name="Calculation 3 4 3 8 4" xfId="33873"/>
    <cellStyle name="Calculation 3 4 3 9" xfId="24752"/>
    <cellStyle name="Calculation 3 4 4" xfId="8116"/>
    <cellStyle name="Calculation 3 4 4 2" xfId="29098"/>
    <cellStyle name="Calculation 3 4 4 3" xfId="30486"/>
    <cellStyle name="Calculation 3 4 4 4" xfId="25830"/>
    <cellStyle name="Calculation 3 4 4 5" xfId="26052"/>
    <cellStyle name="Calculation 3 4 4 6" xfId="34093"/>
    <cellStyle name="Calculation 3 4 5" xfId="24298"/>
    <cellStyle name="Calculation 3 4 5 2" xfId="30652"/>
    <cellStyle name="Calculation 3 4 5 3" xfId="33347"/>
    <cellStyle name="Calculation 3 4 5 4" xfId="34332"/>
    <cellStyle name="Calculation 3 4 6" xfId="29212"/>
    <cellStyle name="Calculation 3 4 6 2" xfId="22785"/>
    <cellStyle name="Calculation 3 4 6 3" xfId="33231"/>
    <cellStyle name="Calculation 3 4 6 4" xfId="34212"/>
    <cellStyle name="Calculation 3 4 7" xfId="29293"/>
    <cellStyle name="Calculation 3 4 7 2" xfId="30606"/>
    <cellStyle name="Calculation 3 4 7 3" xfId="33303"/>
    <cellStyle name="Calculation 3 4 7 4" xfId="34286"/>
    <cellStyle name="Calculation 3 4 8" xfId="29678"/>
    <cellStyle name="Calculation 3 4 8 2" xfId="31030"/>
    <cellStyle name="Calculation 3 4 8 3" xfId="33710"/>
    <cellStyle name="Calculation 3 4 8 4" xfId="34709"/>
    <cellStyle name="Calculation 3 4 9" xfId="28924"/>
    <cellStyle name="Calculation 3 4 9 2" xfId="23070"/>
    <cellStyle name="Calculation 3 4 9 3" xfId="32931"/>
    <cellStyle name="Calculation 3 4 9 4" xfId="33899"/>
    <cellStyle name="Calculation 3 5" xfId="2071"/>
    <cellStyle name="Calculation 3 5 10" xfId="22515"/>
    <cellStyle name="Calculation 3 5 11" xfId="32022"/>
    <cellStyle name="Calculation 3 5 2" xfId="2072"/>
    <cellStyle name="Calculation 3 5 2 10" xfId="32002"/>
    <cellStyle name="Calculation 3 5 2 2" xfId="21652"/>
    <cellStyle name="Calculation 3 5 2 2 2" xfId="29609"/>
    <cellStyle name="Calculation 3 5 2 2 3" xfId="30527"/>
    <cellStyle name="Calculation 3 5 2 2 4" xfId="30573"/>
    <cellStyle name="Calculation 3 5 2 2 5" xfId="30962"/>
    <cellStyle name="Calculation 3 5 2 2 6" xfId="34641"/>
    <cellStyle name="Calculation 3 5 2 3" xfId="25991"/>
    <cellStyle name="Calculation 3 5 2 3 2" xfId="23025"/>
    <cellStyle name="Calculation 3 5 2 3 3" xfId="32982"/>
    <cellStyle name="Calculation 3 5 2 3 4" xfId="33952"/>
    <cellStyle name="Calculation 3 5 2 4" xfId="29447"/>
    <cellStyle name="Calculation 3 5 2 4 2" xfId="30760"/>
    <cellStyle name="Calculation 3 5 2 4 3" xfId="33452"/>
    <cellStyle name="Calculation 3 5 2 4 4" xfId="34440"/>
    <cellStyle name="Calculation 3 5 2 5" xfId="29131"/>
    <cellStyle name="Calculation 3 5 2 5 2" xfId="22869"/>
    <cellStyle name="Calculation 3 5 2 5 3" xfId="33149"/>
    <cellStyle name="Calculation 3 5 2 5 4" xfId="34127"/>
    <cellStyle name="Calculation 3 5 2 6" xfId="29752"/>
    <cellStyle name="Calculation 3 5 2 6 2" xfId="31103"/>
    <cellStyle name="Calculation 3 5 2 6 3" xfId="33783"/>
    <cellStyle name="Calculation 3 5 2 6 4" xfId="34782"/>
    <cellStyle name="Calculation 3 5 2 7" xfId="28856"/>
    <cellStyle name="Calculation 3 5 2 7 2" xfId="30306"/>
    <cellStyle name="Calculation 3 5 2 7 3" xfId="32864"/>
    <cellStyle name="Calculation 3 5 2 7 4" xfId="31208"/>
    <cellStyle name="Calculation 3 5 2 8" xfId="29798"/>
    <cellStyle name="Calculation 3 5 2 8 2" xfId="31149"/>
    <cellStyle name="Calculation 3 5 2 8 3" xfId="33829"/>
    <cellStyle name="Calculation 3 5 2 8 4" xfId="34828"/>
    <cellStyle name="Calculation 3 5 2 9" xfId="29091"/>
    <cellStyle name="Calculation 3 5 3" xfId="21575"/>
    <cellStyle name="Calculation 3 5 3 2" xfId="29585"/>
    <cellStyle name="Calculation 3 5 3 3" xfId="30516"/>
    <cellStyle name="Calculation 3 5 3 4" xfId="30562"/>
    <cellStyle name="Calculation 3 5 3 5" xfId="30893"/>
    <cellStyle name="Calculation 3 5 3 6" xfId="34572"/>
    <cellStyle name="Calculation 3 5 4" xfId="25920"/>
    <cellStyle name="Calculation 3 5 4 2" xfId="23003"/>
    <cellStyle name="Calculation 3 5 4 3" xfId="33013"/>
    <cellStyle name="Calculation 3 5 4 4" xfId="33984"/>
    <cellStyle name="Calculation 3 5 5" xfId="29417"/>
    <cellStyle name="Calculation 3 5 5 2" xfId="30728"/>
    <cellStyle name="Calculation 3 5 5 3" xfId="33420"/>
    <cellStyle name="Calculation 3 5 5 4" xfId="34408"/>
    <cellStyle name="Calculation 3 5 6" xfId="29159"/>
    <cellStyle name="Calculation 3 5 6 2" xfId="22837"/>
    <cellStyle name="Calculation 3 5 6 3" xfId="33181"/>
    <cellStyle name="Calculation 3 5 6 4" xfId="34159"/>
    <cellStyle name="Calculation 3 5 7" xfId="29687"/>
    <cellStyle name="Calculation 3 5 7 2" xfId="31039"/>
    <cellStyle name="Calculation 3 5 7 3" xfId="33719"/>
    <cellStyle name="Calculation 3 5 7 4" xfId="34718"/>
    <cellStyle name="Calculation 3 5 8" xfId="28917"/>
    <cellStyle name="Calculation 3 5 8 2" xfId="23076"/>
    <cellStyle name="Calculation 3 5 8 3" xfId="32924"/>
    <cellStyle name="Calculation 3 5 8 4" xfId="33892"/>
    <cellStyle name="Calculation 3 5 9" xfId="29279"/>
    <cellStyle name="Calculation 3 5 9 2" xfId="30595"/>
    <cellStyle name="Calculation 3 5 9 3" xfId="33292"/>
    <cellStyle name="Calculation 3 5 9 4" xfId="34275"/>
    <cellStyle name="Calculation 3 6" xfId="2073"/>
    <cellStyle name="Calculation 3 6 10" xfId="32586"/>
    <cellStyle name="Calculation 3 6 2" xfId="21638"/>
    <cellStyle name="Calculation 3 6 2 2" xfId="29605"/>
    <cellStyle name="Calculation 3 6 2 3" xfId="30523"/>
    <cellStyle name="Calculation 3 6 2 4" xfId="30569"/>
    <cellStyle name="Calculation 3 6 2 5" xfId="30948"/>
    <cellStyle name="Calculation 3 6 2 6" xfId="34627"/>
    <cellStyle name="Calculation 3 6 3" xfId="25977"/>
    <cellStyle name="Calculation 3 6 3 2" xfId="30987"/>
    <cellStyle name="Calculation 3 6 3 3" xfId="33669"/>
    <cellStyle name="Calculation 3 6 3 4" xfId="34666"/>
    <cellStyle name="Calculation 3 6 4" xfId="28961"/>
    <cellStyle name="Calculation 3 6 4 2" xfId="26086"/>
    <cellStyle name="Calculation 3 6 4 3" xfId="32964"/>
    <cellStyle name="Calculation 3 6 4 4" xfId="33934"/>
    <cellStyle name="Calculation 3 6 5" xfId="29468"/>
    <cellStyle name="Calculation 3 6 5 2" xfId="30774"/>
    <cellStyle name="Calculation 3 6 5 3" xfId="33466"/>
    <cellStyle name="Calculation 3 6 5 4" xfId="34454"/>
    <cellStyle name="Calculation 3 6 6" xfId="29113"/>
    <cellStyle name="Calculation 3 6 6 2" xfId="26089"/>
    <cellStyle name="Calculation 3 6 6 3" xfId="33137"/>
    <cellStyle name="Calculation 3 6 6 4" xfId="34115"/>
    <cellStyle name="Calculation 3 6 7" xfId="29708"/>
    <cellStyle name="Calculation 3 6 7 2" xfId="31059"/>
    <cellStyle name="Calculation 3 6 7 3" xfId="33739"/>
    <cellStyle name="Calculation 3 6 7 4" xfId="34738"/>
    <cellStyle name="Calculation 3 6 8" xfId="29507"/>
    <cellStyle name="Calculation 3 6 8 2" xfId="30813"/>
    <cellStyle name="Calculation 3 6 8 3" xfId="33503"/>
    <cellStyle name="Calculation 3 6 8 4" xfId="34492"/>
    <cellStyle name="Calculation 3 6 9" xfId="26243"/>
    <cellStyle name="Calculation 3 7" xfId="8029"/>
    <cellStyle name="Calculation 3 7 10" xfId="25075"/>
    <cellStyle name="Calculation 3 7 11" xfId="32373"/>
    <cellStyle name="Calculation 3 7 2" xfId="29097"/>
    <cellStyle name="Calculation 3 7 2 2" xfId="22524"/>
    <cellStyle name="Calculation 3 7 2 3" xfId="33115"/>
    <cellStyle name="Calculation 3 7 2 4" xfId="34092"/>
    <cellStyle name="Calculation 3 7 3" xfId="29344"/>
    <cellStyle name="Calculation 3 7 3 2" xfId="30653"/>
    <cellStyle name="Calculation 3 7 3 3" xfId="33348"/>
    <cellStyle name="Calculation 3 7 3 4" xfId="34333"/>
    <cellStyle name="Calculation 3 7 4" xfId="29665"/>
    <cellStyle name="Calculation 3 7 4 2" xfId="31018"/>
    <cellStyle name="Calculation 3 7 4 3" xfId="33700"/>
    <cellStyle name="Calculation 3 7 4 4" xfId="34697"/>
    <cellStyle name="Calculation 3 7 5" xfId="28933"/>
    <cellStyle name="Calculation 3 7 5 2" xfId="23064"/>
    <cellStyle name="Calculation 3 7 5 3" xfId="32936"/>
    <cellStyle name="Calculation 3 7 5 4" xfId="33906"/>
    <cellStyle name="Calculation 3 7 6" xfId="28815"/>
    <cellStyle name="Calculation 3 7 6 2" xfId="23165"/>
    <cellStyle name="Calculation 3 7 6 3" xfId="32824"/>
    <cellStyle name="Calculation 3 7 6 4" xfId="31249"/>
    <cellStyle name="Calculation 3 7 7" xfId="29746"/>
    <cellStyle name="Calculation 3 7 7 2" xfId="31097"/>
    <cellStyle name="Calculation 3 7 7 3" xfId="33777"/>
    <cellStyle name="Calculation 3 7 7 4" xfId="34776"/>
    <cellStyle name="Calculation 3 7 8" xfId="29024"/>
    <cellStyle name="Calculation 3 7 8 2" xfId="22993"/>
    <cellStyle name="Calculation 3 7 8 3" xfId="33022"/>
    <cellStyle name="Calculation 3 7 8 4" xfId="33994"/>
    <cellStyle name="Calculation 3 7 9" xfId="24772"/>
    <cellStyle name="Calculation 3 8" xfId="4369"/>
    <cellStyle name="Calculation 3 9" xfId="24211"/>
    <cellStyle name="Calculation 3_Data" xfId="21966"/>
    <cellStyle name="Calculation 30" xfId="26956"/>
    <cellStyle name="Calculation 30 2" xfId="23959"/>
    <cellStyle name="Calculation 30 3" xfId="31967"/>
    <cellStyle name="Calculation 4" xfId="567"/>
    <cellStyle name="Calculation 4 10" xfId="30505"/>
    <cellStyle name="Calculation 4 11" xfId="32503"/>
    <cellStyle name="Calculation 4 2" xfId="2074"/>
    <cellStyle name="Calculation 4 2 10" xfId="24299"/>
    <cellStyle name="Calculation 4 2 11" xfId="25036"/>
    <cellStyle name="Calculation 4 2 12" xfId="32715"/>
    <cellStyle name="Calculation 4 2 2" xfId="2075"/>
    <cellStyle name="Calculation 4 2 2 10" xfId="8120"/>
    <cellStyle name="Calculation 4 2 2 10 2" xfId="24301"/>
    <cellStyle name="Calculation 4 2 2 10 3" xfId="25035"/>
    <cellStyle name="Calculation 4 2 2 10 4" xfId="32713"/>
    <cellStyle name="Calculation 4 2 2 11" xfId="8121"/>
    <cellStyle name="Calculation 4 2 2 11 2" xfId="24302"/>
    <cellStyle name="Calculation 4 2 2 11 3" xfId="25034"/>
    <cellStyle name="Calculation 4 2 2 11 4" xfId="32712"/>
    <cellStyle name="Calculation 4 2 2 12" xfId="8122"/>
    <cellStyle name="Calculation 4 2 2 12 2" xfId="24303"/>
    <cellStyle name="Calculation 4 2 2 12 3" xfId="25033"/>
    <cellStyle name="Calculation 4 2 2 12 4" xfId="32711"/>
    <cellStyle name="Calculation 4 2 2 13" xfId="8119"/>
    <cellStyle name="Calculation 4 2 2 14" xfId="24300"/>
    <cellStyle name="Calculation 4 2 2 15" xfId="25914"/>
    <cellStyle name="Calculation 4 2 2 16" xfId="32714"/>
    <cellStyle name="Calculation 4 2 2 2" xfId="8123"/>
    <cellStyle name="Calculation 4 2 2 2 10" xfId="8124"/>
    <cellStyle name="Calculation 4 2 2 2 10 2" xfId="24305"/>
    <cellStyle name="Calculation 4 2 2 2 10 3" xfId="25031"/>
    <cellStyle name="Calculation 4 2 2 2 10 4" xfId="32709"/>
    <cellStyle name="Calculation 4 2 2 2 11" xfId="8125"/>
    <cellStyle name="Calculation 4 2 2 2 11 2" xfId="24306"/>
    <cellStyle name="Calculation 4 2 2 2 11 3" xfId="26222"/>
    <cellStyle name="Calculation 4 2 2 2 11 4" xfId="32708"/>
    <cellStyle name="Calculation 4 2 2 2 12" xfId="8126"/>
    <cellStyle name="Calculation 4 2 2 2 12 2" xfId="24307"/>
    <cellStyle name="Calculation 4 2 2 2 12 3" xfId="25030"/>
    <cellStyle name="Calculation 4 2 2 2 12 4" xfId="32707"/>
    <cellStyle name="Calculation 4 2 2 2 13" xfId="8127"/>
    <cellStyle name="Calculation 4 2 2 2 13 2" xfId="24308"/>
    <cellStyle name="Calculation 4 2 2 2 13 3" xfId="30048"/>
    <cellStyle name="Calculation 4 2 2 2 13 4" xfId="32706"/>
    <cellStyle name="Calculation 4 2 2 2 14" xfId="24304"/>
    <cellStyle name="Calculation 4 2 2 2 15" xfId="25032"/>
    <cellStyle name="Calculation 4 2 2 2 16" xfId="32710"/>
    <cellStyle name="Calculation 4 2 2 2 2" xfId="8128"/>
    <cellStyle name="Calculation 4 2 2 2 2 2" xfId="8129"/>
    <cellStyle name="Calculation 4 2 2 2 2 2 2" xfId="24310"/>
    <cellStyle name="Calculation 4 2 2 2 2 2 3" xfId="30049"/>
    <cellStyle name="Calculation 4 2 2 2 2 2 4" xfId="32704"/>
    <cellStyle name="Calculation 4 2 2 2 2 3" xfId="8130"/>
    <cellStyle name="Calculation 4 2 2 2 2 3 2" xfId="24311"/>
    <cellStyle name="Calculation 4 2 2 2 2 3 3" xfId="22642"/>
    <cellStyle name="Calculation 4 2 2 2 2 3 4" xfId="32703"/>
    <cellStyle name="Calculation 4 2 2 2 2 4" xfId="24309"/>
    <cellStyle name="Calculation 4 2 2 2 2 5" xfId="25029"/>
    <cellStyle name="Calculation 4 2 2 2 2 6" xfId="32705"/>
    <cellStyle name="Calculation 4 2 2 2 3" xfId="8131"/>
    <cellStyle name="Calculation 4 2 2 2 3 2" xfId="24312"/>
    <cellStyle name="Calculation 4 2 2 2 3 3" xfId="30050"/>
    <cellStyle name="Calculation 4 2 2 2 3 4" xfId="32702"/>
    <cellStyle name="Calculation 4 2 2 2 4" xfId="8132"/>
    <cellStyle name="Calculation 4 2 2 2 4 2" xfId="24313"/>
    <cellStyle name="Calculation 4 2 2 2 4 3" xfId="25868"/>
    <cellStyle name="Calculation 4 2 2 2 4 4" xfId="32701"/>
    <cellStyle name="Calculation 4 2 2 2 5" xfId="8133"/>
    <cellStyle name="Calculation 4 2 2 2 5 2" xfId="24314"/>
    <cellStyle name="Calculation 4 2 2 2 5 3" xfId="30051"/>
    <cellStyle name="Calculation 4 2 2 2 5 4" xfId="32700"/>
    <cellStyle name="Calculation 4 2 2 2 6" xfId="8134"/>
    <cellStyle name="Calculation 4 2 2 2 6 2" xfId="24315"/>
    <cellStyle name="Calculation 4 2 2 2 6 3" xfId="30054"/>
    <cellStyle name="Calculation 4 2 2 2 6 4" xfId="32699"/>
    <cellStyle name="Calculation 4 2 2 2 7" xfId="8135"/>
    <cellStyle name="Calculation 4 2 2 2 7 2" xfId="24316"/>
    <cellStyle name="Calculation 4 2 2 2 7 3" xfId="30055"/>
    <cellStyle name="Calculation 4 2 2 2 7 4" xfId="32698"/>
    <cellStyle name="Calculation 4 2 2 2 8" xfId="8136"/>
    <cellStyle name="Calculation 4 2 2 2 8 2" xfId="24317"/>
    <cellStyle name="Calculation 4 2 2 2 8 3" xfId="30056"/>
    <cellStyle name="Calculation 4 2 2 2 8 4" xfId="32697"/>
    <cellStyle name="Calculation 4 2 2 2 9" xfId="8137"/>
    <cellStyle name="Calculation 4 2 2 2 9 2" xfId="24318"/>
    <cellStyle name="Calculation 4 2 2 2 9 3" xfId="30057"/>
    <cellStyle name="Calculation 4 2 2 2 9 4" xfId="32696"/>
    <cellStyle name="Calculation 4 2 2 3" xfId="8138"/>
    <cellStyle name="Calculation 4 2 2 3 2" xfId="24319"/>
    <cellStyle name="Calculation 4 2 2 3 3" xfId="22634"/>
    <cellStyle name="Calculation 4 2 2 3 4" xfId="32695"/>
    <cellStyle name="Calculation 4 2 2 4" xfId="8139"/>
    <cellStyle name="Calculation 4 2 2 4 2" xfId="24320"/>
    <cellStyle name="Calculation 4 2 2 4 3" xfId="26120"/>
    <cellStyle name="Calculation 4 2 2 4 4" xfId="32694"/>
    <cellStyle name="Calculation 4 2 2 5" xfId="8140"/>
    <cellStyle name="Calculation 4 2 2 5 2" xfId="24321"/>
    <cellStyle name="Calculation 4 2 2 5 3" xfId="26119"/>
    <cellStyle name="Calculation 4 2 2 5 4" xfId="32693"/>
    <cellStyle name="Calculation 4 2 2 6" xfId="8141"/>
    <cellStyle name="Calculation 4 2 2 6 2" xfId="24322"/>
    <cellStyle name="Calculation 4 2 2 6 3" xfId="26118"/>
    <cellStyle name="Calculation 4 2 2 6 4" xfId="32692"/>
    <cellStyle name="Calculation 4 2 2 7" xfId="8142"/>
    <cellStyle name="Calculation 4 2 2 7 2" xfId="24323"/>
    <cellStyle name="Calculation 4 2 2 7 3" xfId="25028"/>
    <cellStyle name="Calculation 4 2 2 7 4" xfId="32691"/>
    <cellStyle name="Calculation 4 2 2 8" xfId="8143"/>
    <cellStyle name="Calculation 4 2 2 8 2" xfId="24324"/>
    <cellStyle name="Calculation 4 2 2 8 3" xfId="25027"/>
    <cellStyle name="Calculation 4 2 2 8 4" xfId="32690"/>
    <cellStyle name="Calculation 4 2 2 9" xfId="8144"/>
    <cellStyle name="Calculation 4 2 2 9 2" xfId="24325"/>
    <cellStyle name="Calculation 4 2 2 9 3" xfId="25026"/>
    <cellStyle name="Calculation 4 2 2 9 4" xfId="32689"/>
    <cellStyle name="Calculation 4 2 3" xfId="8145"/>
    <cellStyle name="Calculation 4 2 3 10" xfId="8146"/>
    <cellStyle name="Calculation 4 2 3 10 2" xfId="24327"/>
    <cellStyle name="Calculation 4 2 3 10 3" xfId="25024"/>
    <cellStyle name="Calculation 4 2 3 10 4" xfId="32687"/>
    <cellStyle name="Calculation 4 2 3 11" xfId="8147"/>
    <cellStyle name="Calculation 4 2 3 11 2" xfId="24328"/>
    <cellStyle name="Calculation 4 2 3 11 3" xfId="25023"/>
    <cellStyle name="Calculation 4 2 3 11 4" xfId="32686"/>
    <cellStyle name="Calculation 4 2 3 12" xfId="24326"/>
    <cellStyle name="Calculation 4 2 3 13" xfId="25025"/>
    <cellStyle name="Calculation 4 2 3 14" xfId="32688"/>
    <cellStyle name="Calculation 4 2 3 2" xfId="8148"/>
    <cellStyle name="Calculation 4 2 3 2 2" xfId="24329"/>
    <cellStyle name="Calculation 4 2 3 2 3" xfId="25022"/>
    <cellStyle name="Calculation 4 2 3 2 4" xfId="32685"/>
    <cellStyle name="Calculation 4 2 3 3" xfId="8149"/>
    <cellStyle name="Calculation 4 2 3 3 2" xfId="24330"/>
    <cellStyle name="Calculation 4 2 3 3 3" xfId="25021"/>
    <cellStyle name="Calculation 4 2 3 3 4" xfId="32684"/>
    <cellStyle name="Calculation 4 2 3 4" xfId="8150"/>
    <cellStyle name="Calculation 4 2 3 4 2" xfId="24331"/>
    <cellStyle name="Calculation 4 2 3 4 3" xfId="26117"/>
    <cellStyle name="Calculation 4 2 3 4 4" xfId="32683"/>
    <cellStyle name="Calculation 4 2 3 5" xfId="8151"/>
    <cellStyle name="Calculation 4 2 3 5 2" xfId="24332"/>
    <cellStyle name="Calculation 4 2 3 5 3" xfId="25020"/>
    <cellStyle name="Calculation 4 2 3 5 4" xfId="32682"/>
    <cellStyle name="Calculation 4 2 3 6" xfId="8152"/>
    <cellStyle name="Calculation 4 2 3 6 2" xfId="24333"/>
    <cellStyle name="Calculation 4 2 3 6 3" xfId="25019"/>
    <cellStyle name="Calculation 4 2 3 6 4" xfId="32681"/>
    <cellStyle name="Calculation 4 2 3 7" xfId="8153"/>
    <cellStyle name="Calculation 4 2 3 7 2" xfId="24334"/>
    <cellStyle name="Calculation 4 2 3 7 3" xfId="25018"/>
    <cellStyle name="Calculation 4 2 3 7 4" xfId="32677"/>
    <cellStyle name="Calculation 4 2 3 8" xfId="8154"/>
    <cellStyle name="Calculation 4 2 3 8 2" xfId="24335"/>
    <cellStyle name="Calculation 4 2 3 8 3" xfId="25017"/>
    <cellStyle name="Calculation 4 2 3 8 4" xfId="32292"/>
    <cellStyle name="Calculation 4 2 3 9" xfId="8155"/>
    <cellStyle name="Calculation 4 2 3 9 2" xfId="24336"/>
    <cellStyle name="Calculation 4 2 3 9 3" xfId="25016"/>
    <cellStyle name="Calculation 4 2 3 9 4" xfId="32291"/>
    <cellStyle name="Calculation 4 2 4" xfId="8156"/>
    <cellStyle name="Calculation 4 2 4 2" xfId="24337"/>
    <cellStyle name="Calculation 4 2 4 3" xfId="25015"/>
    <cellStyle name="Calculation 4 2 4 4" xfId="32290"/>
    <cellStyle name="Calculation 4 2 5" xfId="8157"/>
    <cellStyle name="Calculation 4 2 5 2" xfId="24338"/>
    <cellStyle name="Calculation 4 2 5 3" xfId="25014"/>
    <cellStyle name="Calculation 4 2 5 4" xfId="32289"/>
    <cellStyle name="Calculation 4 2 6" xfId="8158"/>
    <cellStyle name="Calculation 4 2 6 2" xfId="24339"/>
    <cellStyle name="Calculation 4 2 6 3" xfId="30058"/>
    <cellStyle name="Calculation 4 2 6 4" xfId="32288"/>
    <cellStyle name="Calculation 4 2 7" xfId="8159"/>
    <cellStyle name="Calculation 4 2 7 2" xfId="24340"/>
    <cellStyle name="Calculation 4 2 7 3" xfId="26116"/>
    <cellStyle name="Calculation 4 2 7 4" xfId="32287"/>
    <cellStyle name="Calculation 4 2 8" xfId="8160"/>
    <cellStyle name="Calculation 4 2 8 2" xfId="24341"/>
    <cellStyle name="Calculation 4 2 8 3" xfId="25013"/>
    <cellStyle name="Calculation 4 2 8 4" xfId="32286"/>
    <cellStyle name="Calculation 4 2 9" xfId="8118"/>
    <cellStyle name="Calculation 4 3" xfId="2076"/>
    <cellStyle name="Calculation 4 3 10" xfId="24342"/>
    <cellStyle name="Calculation 4 3 11" xfId="25012"/>
    <cellStyle name="Calculation 4 3 12" xfId="32285"/>
    <cellStyle name="Calculation 4 3 2" xfId="8162"/>
    <cellStyle name="Calculation 4 3 2 10" xfId="8163"/>
    <cellStyle name="Calculation 4 3 2 10 2" xfId="24344"/>
    <cellStyle name="Calculation 4 3 2 10 3" xfId="25010"/>
    <cellStyle name="Calculation 4 3 2 10 4" xfId="32283"/>
    <cellStyle name="Calculation 4 3 2 11" xfId="8164"/>
    <cellStyle name="Calculation 4 3 2 11 2" xfId="24345"/>
    <cellStyle name="Calculation 4 3 2 11 3" xfId="25009"/>
    <cellStyle name="Calculation 4 3 2 11 4" xfId="32282"/>
    <cellStyle name="Calculation 4 3 2 12" xfId="8165"/>
    <cellStyle name="Calculation 4 3 2 12 2" xfId="24346"/>
    <cellStyle name="Calculation 4 3 2 12 3" xfId="25008"/>
    <cellStyle name="Calculation 4 3 2 12 4" xfId="32281"/>
    <cellStyle name="Calculation 4 3 2 13" xfId="24343"/>
    <cellStyle name="Calculation 4 3 2 14" xfId="25011"/>
    <cellStyle name="Calculation 4 3 2 15" xfId="32284"/>
    <cellStyle name="Calculation 4 3 2 2" xfId="8166"/>
    <cellStyle name="Calculation 4 3 2 2 10" xfId="8167"/>
    <cellStyle name="Calculation 4 3 2 2 10 2" xfId="24348"/>
    <cellStyle name="Calculation 4 3 2 2 10 3" xfId="25006"/>
    <cellStyle name="Calculation 4 3 2 2 10 4" xfId="32279"/>
    <cellStyle name="Calculation 4 3 2 2 11" xfId="8168"/>
    <cellStyle name="Calculation 4 3 2 2 11 2" xfId="24349"/>
    <cellStyle name="Calculation 4 3 2 2 11 3" xfId="26115"/>
    <cellStyle name="Calculation 4 3 2 2 11 4" xfId="32278"/>
    <cellStyle name="Calculation 4 3 2 2 12" xfId="8169"/>
    <cellStyle name="Calculation 4 3 2 2 12 2" xfId="24350"/>
    <cellStyle name="Calculation 4 3 2 2 12 3" xfId="26114"/>
    <cellStyle name="Calculation 4 3 2 2 12 4" xfId="32277"/>
    <cellStyle name="Calculation 4 3 2 2 13" xfId="8170"/>
    <cellStyle name="Calculation 4 3 2 2 13 2" xfId="24351"/>
    <cellStyle name="Calculation 4 3 2 2 13 3" xfId="25005"/>
    <cellStyle name="Calculation 4 3 2 2 13 4" xfId="32276"/>
    <cellStyle name="Calculation 4 3 2 2 14" xfId="24347"/>
    <cellStyle name="Calculation 4 3 2 2 15" xfId="25007"/>
    <cellStyle name="Calculation 4 3 2 2 16" xfId="32280"/>
    <cellStyle name="Calculation 4 3 2 2 2" xfId="8171"/>
    <cellStyle name="Calculation 4 3 2 2 2 2" xfId="8172"/>
    <cellStyle name="Calculation 4 3 2 2 2 2 2" xfId="24353"/>
    <cellStyle name="Calculation 4 3 2 2 2 2 3" xfId="25003"/>
    <cellStyle name="Calculation 4 3 2 2 2 2 4" xfId="32274"/>
    <cellStyle name="Calculation 4 3 2 2 2 3" xfId="8173"/>
    <cellStyle name="Calculation 4 3 2 2 2 3 2" xfId="24354"/>
    <cellStyle name="Calculation 4 3 2 2 2 3 3" xfId="25002"/>
    <cellStyle name="Calculation 4 3 2 2 2 3 4" xfId="32273"/>
    <cellStyle name="Calculation 4 3 2 2 2 4" xfId="24352"/>
    <cellStyle name="Calculation 4 3 2 2 2 5" xfId="25004"/>
    <cellStyle name="Calculation 4 3 2 2 2 6" xfId="32275"/>
    <cellStyle name="Calculation 4 3 2 2 3" xfId="8174"/>
    <cellStyle name="Calculation 4 3 2 2 3 2" xfId="24355"/>
    <cellStyle name="Calculation 4 3 2 2 3 3" xfId="25001"/>
    <cellStyle name="Calculation 4 3 2 2 3 4" xfId="32272"/>
    <cellStyle name="Calculation 4 3 2 2 4" xfId="8175"/>
    <cellStyle name="Calculation 4 3 2 2 4 2" xfId="24356"/>
    <cellStyle name="Calculation 4 3 2 2 4 3" xfId="25000"/>
    <cellStyle name="Calculation 4 3 2 2 4 4" xfId="32271"/>
    <cellStyle name="Calculation 4 3 2 2 5" xfId="8176"/>
    <cellStyle name="Calculation 4 3 2 2 5 2" xfId="24357"/>
    <cellStyle name="Calculation 4 3 2 2 5 3" xfId="24999"/>
    <cellStyle name="Calculation 4 3 2 2 5 4" xfId="32270"/>
    <cellStyle name="Calculation 4 3 2 2 6" xfId="8177"/>
    <cellStyle name="Calculation 4 3 2 2 6 2" xfId="24358"/>
    <cellStyle name="Calculation 4 3 2 2 6 3" xfId="24998"/>
    <cellStyle name="Calculation 4 3 2 2 6 4" xfId="32269"/>
    <cellStyle name="Calculation 4 3 2 2 7" xfId="8178"/>
    <cellStyle name="Calculation 4 3 2 2 7 2" xfId="24359"/>
    <cellStyle name="Calculation 4 3 2 2 7 3" xfId="26113"/>
    <cellStyle name="Calculation 4 3 2 2 7 4" xfId="32268"/>
    <cellStyle name="Calculation 4 3 2 2 8" xfId="8179"/>
    <cellStyle name="Calculation 4 3 2 2 8 2" xfId="24360"/>
    <cellStyle name="Calculation 4 3 2 2 8 3" xfId="24997"/>
    <cellStyle name="Calculation 4 3 2 2 8 4" xfId="32267"/>
    <cellStyle name="Calculation 4 3 2 2 9" xfId="8180"/>
    <cellStyle name="Calculation 4 3 2 2 9 2" xfId="24361"/>
    <cellStyle name="Calculation 4 3 2 2 9 3" xfId="24996"/>
    <cellStyle name="Calculation 4 3 2 2 9 4" xfId="32266"/>
    <cellStyle name="Calculation 4 3 2 3" xfId="8181"/>
    <cellStyle name="Calculation 4 3 2 3 2" xfId="24362"/>
    <cellStyle name="Calculation 4 3 2 3 3" xfId="25892"/>
    <cellStyle name="Calculation 4 3 2 3 4" xfId="32265"/>
    <cellStyle name="Calculation 4 3 2 4" xfId="8182"/>
    <cellStyle name="Calculation 4 3 2 4 2" xfId="24363"/>
    <cellStyle name="Calculation 4 3 2 4 3" xfId="26121"/>
    <cellStyle name="Calculation 4 3 2 4 4" xfId="32264"/>
    <cellStyle name="Calculation 4 3 2 5" xfId="8183"/>
    <cellStyle name="Calculation 4 3 2 5 2" xfId="24364"/>
    <cellStyle name="Calculation 4 3 2 5 3" xfId="24994"/>
    <cellStyle name="Calculation 4 3 2 5 4" xfId="32263"/>
    <cellStyle name="Calculation 4 3 2 6" xfId="8184"/>
    <cellStyle name="Calculation 4 3 2 6 2" xfId="24365"/>
    <cellStyle name="Calculation 4 3 2 6 3" xfId="24995"/>
    <cellStyle name="Calculation 4 3 2 6 4" xfId="32262"/>
    <cellStyle name="Calculation 4 3 2 7" xfId="8185"/>
    <cellStyle name="Calculation 4 3 2 7 2" xfId="24366"/>
    <cellStyle name="Calculation 4 3 2 7 3" xfId="24993"/>
    <cellStyle name="Calculation 4 3 2 7 4" xfId="32261"/>
    <cellStyle name="Calculation 4 3 2 8" xfId="8186"/>
    <cellStyle name="Calculation 4 3 2 8 2" xfId="24367"/>
    <cellStyle name="Calculation 4 3 2 8 3" xfId="24992"/>
    <cellStyle name="Calculation 4 3 2 8 4" xfId="32260"/>
    <cellStyle name="Calculation 4 3 2 9" xfId="8187"/>
    <cellStyle name="Calculation 4 3 2 9 2" xfId="24368"/>
    <cellStyle name="Calculation 4 3 2 9 3" xfId="24991"/>
    <cellStyle name="Calculation 4 3 2 9 4" xfId="32259"/>
    <cellStyle name="Calculation 4 3 3" xfId="8188"/>
    <cellStyle name="Calculation 4 3 3 10" xfId="8189"/>
    <cellStyle name="Calculation 4 3 3 10 2" xfId="24370"/>
    <cellStyle name="Calculation 4 3 3 10 3" xfId="30060"/>
    <cellStyle name="Calculation 4 3 3 10 4" xfId="32257"/>
    <cellStyle name="Calculation 4 3 3 11" xfId="8190"/>
    <cellStyle name="Calculation 4 3 3 11 2" xfId="24371"/>
    <cellStyle name="Calculation 4 3 3 11 3" xfId="30061"/>
    <cellStyle name="Calculation 4 3 3 11 4" xfId="32256"/>
    <cellStyle name="Calculation 4 3 3 12" xfId="24369"/>
    <cellStyle name="Calculation 4 3 3 13" xfId="30059"/>
    <cellStyle name="Calculation 4 3 3 14" xfId="32258"/>
    <cellStyle name="Calculation 4 3 3 2" xfId="8191"/>
    <cellStyle name="Calculation 4 3 3 2 2" xfId="24372"/>
    <cellStyle name="Calculation 4 3 3 2 3" xfId="30062"/>
    <cellStyle name="Calculation 4 3 3 2 4" xfId="32255"/>
    <cellStyle name="Calculation 4 3 3 3" xfId="8192"/>
    <cellStyle name="Calculation 4 3 3 3 2" xfId="24373"/>
    <cellStyle name="Calculation 4 3 3 3 3" xfId="30063"/>
    <cellStyle name="Calculation 4 3 3 3 4" xfId="32254"/>
    <cellStyle name="Calculation 4 3 3 4" xfId="8193"/>
    <cellStyle name="Calculation 4 3 3 4 2" xfId="24374"/>
    <cellStyle name="Calculation 4 3 3 4 3" xfId="30064"/>
    <cellStyle name="Calculation 4 3 3 4 4" xfId="32253"/>
    <cellStyle name="Calculation 4 3 3 5" xfId="8194"/>
    <cellStyle name="Calculation 4 3 3 5 2" xfId="24375"/>
    <cellStyle name="Calculation 4 3 3 5 3" xfId="30065"/>
    <cellStyle name="Calculation 4 3 3 5 4" xfId="32252"/>
    <cellStyle name="Calculation 4 3 3 6" xfId="8195"/>
    <cellStyle name="Calculation 4 3 3 6 2" xfId="24376"/>
    <cellStyle name="Calculation 4 3 3 6 3" xfId="30066"/>
    <cellStyle name="Calculation 4 3 3 6 4" xfId="32251"/>
    <cellStyle name="Calculation 4 3 3 7" xfId="8196"/>
    <cellStyle name="Calculation 4 3 3 7 2" xfId="24377"/>
    <cellStyle name="Calculation 4 3 3 7 3" xfId="30067"/>
    <cellStyle name="Calculation 4 3 3 7 4" xfId="32250"/>
    <cellStyle name="Calculation 4 3 3 8" xfId="8197"/>
    <cellStyle name="Calculation 4 3 3 8 2" xfId="24378"/>
    <cellStyle name="Calculation 4 3 3 8 3" xfId="30068"/>
    <cellStyle name="Calculation 4 3 3 8 4" xfId="32680"/>
    <cellStyle name="Calculation 4 3 3 9" xfId="8198"/>
    <cellStyle name="Calculation 4 3 3 9 2" xfId="24379"/>
    <cellStyle name="Calculation 4 3 3 9 3" xfId="26122"/>
    <cellStyle name="Calculation 4 3 3 9 4" xfId="32249"/>
    <cellStyle name="Calculation 4 3 4" xfId="8199"/>
    <cellStyle name="Calculation 4 3 4 2" xfId="24380"/>
    <cellStyle name="Calculation 4 3 4 3" xfId="24989"/>
    <cellStyle name="Calculation 4 3 4 4" xfId="32248"/>
    <cellStyle name="Calculation 4 3 5" xfId="8200"/>
    <cellStyle name="Calculation 4 3 5 2" xfId="24381"/>
    <cellStyle name="Calculation 4 3 5 3" xfId="24988"/>
    <cellStyle name="Calculation 4 3 5 4" xfId="32247"/>
    <cellStyle name="Calculation 4 3 6" xfId="8201"/>
    <cellStyle name="Calculation 4 3 6 2" xfId="24382"/>
    <cellStyle name="Calculation 4 3 6 3" xfId="24987"/>
    <cellStyle name="Calculation 4 3 6 4" xfId="32246"/>
    <cellStyle name="Calculation 4 3 7" xfId="8202"/>
    <cellStyle name="Calculation 4 3 7 2" xfId="24383"/>
    <cellStyle name="Calculation 4 3 7 3" xfId="24986"/>
    <cellStyle name="Calculation 4 3 7 4" xfId="32679"/>
    <cellStyle name="Calculation 4 3 8" xfId="8203"/>
    <cellStyle name="Calculation 4 3 8 2" xfId="24384"/>
    <cellStyle name="Calculation 4 3 8 3" xfId="24985"/>
    <cellStyle name="Calculation 4 3 8 4" xfId="32245"/>
    <cellStyle name="Calculation 4 3 9" xfId="8161"/>
    <cellStyle name="Calculation 4 4" xfId="8204"/>
    <cellStyle name="Calculation 4 4 10" xfId="29261"/>
    <cellStyle name="Calculation 4 4 10 2" xfId="22745"/>
    <cellStyle name="Calculation 4 4 10 3" xfId="33274"/>
    <cellStyle name="Calculation 4 4 10 4" xfId="34257"/>
    <cellStyle name="Calculation 4 4 11" xfId="24984"/>
    <cellStyle name="Calculation 4 4 12" xfId="32244"/>
    <cellStyle name="Calculation 4 4 2" xfId="21577"/>
    <cellStyle name="Calculation 4 4 2 10" xfId="24764"/>
    <cellStyle name="Calculation 4 4 2 11" xfId="32020"/>
    <cellStyle name="Calculation 4 4 2 2" xfId="21654"/>
    <cellStyle name="Calculation 4 4 2 2 10" xfId="32001"/>
    <cellStyle name="Calculation 4 4 2 2 2" xfId="25993"/>
    <cellStyle name="Calculation 4 4 2 2 2 2" xfId="30964"/>
    <cellStyle name="Calculation 4 4 2 2 2 3" xfId="33646"/>
    <cellStyle name="Calculation 4 4 2 2 2 4" xfId="34643"/>
    <cellStyle name="Calculation 4 4 2 2 3" xfId="28984"/>
    <cellStyle name="Calculation 4 4 2 2 3 2" xfId="23027"/>
    <cellStyle name="Calculation 4 4 2 2 3 3" xfId="32980"/>
    <cellStyle name="Calculation 4 4 2 2 3 4" xfId="33950"/>
    <cellStyle name="Calculation 4 4 2 2 4" xfId="29449"/>
    <cellStyle name="Calculation 4 4 2 2 4 2" xfId="30762"/>
    <cellStyle name="Calculation 4 4 2 2 4 3" xfId="33454"/>
    <cellStyle name="Calculation 4 4 2 2 4 4" xfId="34442"/>
    <cellStyle name="Calculation 4 4 2 2 5" xfId="29129"/>
    <cellStyle name="Calculation 4 4 2 2 5 2" xfId="22871"/>
    <cellStyle name="Calculation 4 4 2 2 5 3" xfId="33147"/>
    <cellStyle name="Calculation 4 4 2 2 5 4" xfId="34125"/>
    <cellStyle name="Calculation 4 4 2 2 6" xfId="29772"/>
    <cellStyle name="Calculation 4 4 2 2 6 2" xfId="31123"/>
    <cellStyle name="Calculation 4 4 2 2 6 3" xfId="33803"/>
    <cellStyle name="Calculation 4 4 2 2 6 4" xfId="34802"/>
    <cellStyle name="Calculation 4 4 2 2 7" xfId="29787"/>
    <cellStyle name="Calculation 4 4 2 2 7 2" xfId="31138"/>
    <cellStyle name="Calculation 4 4 2 2 7 3" xfId="33818"/>
    <cellStyle name="Calculation 4 4 2 2 7 4" xfId="34817"/>
    <cellStyle name="Calculation 4 4 2 2 8" xfId="29511"/>
    <cellStyle name="Calculation 4 4 2 2 8 2" xfId="30817"/>
    <cellStyle name="Calculation 4 4 2 2 8 3" xfId="33507"/>
    <cellStyle name="Calculation 4 4 2 2 8 4" xfId="34496"/>
    <cellStyle name="Calculation 4 4 2 2 9" xfId="26239"/>
    <cellStyle name="Calculation 4 4 2 3" xfId="25922"/>
    <cellStyle name="Calculation 4 4 2 3 2" xfId="30895"/>
    <cellStyle name="Calculation 4 4 2 3 3" xfId="33582"/>
    <cellStyle name="Calculation 4 4 2 3 4" xfId="34574"/>
    <cellStyle name="Calculation 4 4 2 4" xfId="29015"/>
    <cellStyle name="Calculation 4 4 2 4 2" xfId="23005"/>
    <cellStyle name="Calculation 4 4 2 4 3" xfId="33011"/>
    <cellStyle name="Calculation 4 4 2 4 4" xfId="33982"/>
    <cellStyle name="Calculation 4 4 2 5" xfId="29419"/>
    <cellStyle name="Calculation 4 4 2 5 2" xfId="30730"/>
    <cellStyle name="Calculation 4 4 2 5 3" xfId="33422"/>
    <cellStyle name="Calculation 4 4 2 5 4" xfId="34410"/>
    <cellStyle name="Calculation 4 4 2 6" xfId="29157"/>
    <cellStyle name="Calculation 4 4 2 6 2" xfId="22839"/>
    <cellStyle name="Calculation 4 4 2 6 3" xfId="33179"/>
    <cellStyle name="Calculation 4 4 2 6 4" xfId="34157"/>
    <cellStyle name="Calculation 4 4 2 7" xfId="29689"/>
    <cellStyle name="Calculation 4 4 2 7 2" xfId="31041"/>
    <cellStyle name="Calculation 4 4 2 7 3" xfId="33721"/>
    <cellStyle name="Calculation 4 4 2 7 4" xfId="34720"/>
    <cellStyle name="Calculation 4 4 2 8" xfId="28915"/>
    <cellStyle name="Calculation 4 4 2 8 2" xfId="23078"/>
    <cellStyle name="Calculation 4 4 2 8 3" xfId="32922"/>
    <cellStyle name="Calculation 4 4 2 8 4" xfId="33890"/>
    <cellStyle name="Calculation 4 4 2 9" xfId="29280"/>
    <cellStyle name="Calculation 4 4 2 9 2" xfId="30596"/>
    <cellStyle name="Calculation 4 4 2 9 3" xfId="33293"/>
    <cellStyle name="Calculation 4 4 2 9 4" xfId="34276"/>
    <cellStyle name="Calculation 4 4 3" xfId="21640"/>
    <cellStyle name="Calculation 4 4 3 10" xfId="32584"/>
    <cellStyle name="Calculation 4 4 3 2" xfId="25979"/>
    <cellStyle name="Calculation 4 4 3 2 2" xfId="30950"/>
    <cellStyle name="Calculation 4 4 3 2 3" xfId="33634"/>
    <cellStyle name="Calculation 4 4 3 2 4" xfId="34629"/>
    <cellStyle name="Calculation 4 4 3 3" xfId="29632"/>
    <cellStyle name="Calculation 4 4 3 3 2" xfId="30985"/>
    <cellStyle name="Calculation 4 4 3 3 3" xfId="33667"/>
    <cellStyle name="Calculation 4 4 3 3 4" xfId="34664"/>
    <cellStyle name="Calculation 4 4 3 4" xfId="28963"/>
    <cellStyle name="Calculation 4 4 3 4 2" xfId="23041"/>
    <cellStyle name="Calculation 4 4 3 4 3" xfId="32966"/>
    <cellStyle name="Calculation 4 4 3 4 4" xfId="33936"/>
    <cellStyle name="Calculation 4 4 3 5" xfId="28838"/>
    <cellStyle name="Calculation 4 4 3 5 2" xfId="23142"/>
    <cellStyle name="Calculation 4 4 3 5 3" xfId="32846"/>
    <cellStyle name="Calculation 4 4 3 5 4" xfId="31226"/>
    <cellStyle name="Calculation 4 4 3 6" xfId="29560"/>
    <cellStyle name="Calculation 4 4 3 6 2" xfId="30866"/>
    <cellStyle name="Calculation 4 4 3 6 3" xfId="33556"/>
    <cellStyle name="Calculation 4 4 3 6 4" xfId="34545"/>
    <cellStyle name="Calculation 4 4 3 7" xfId="29037"/>
    <cellStyle name="Calculation 4 4 3 7 2" xfId="22980"/>
    <cellStyle name="Calculation 4 4 3 7 3" xfId="33034"/>
    <cellStyle name="Calculation 4 4 3 7 4" xfId="34007"/>
    <cellStyle name="Calculation 4 4 3 8" xfId="29023"/>
    <cellStyle name="Calculation 4 4 3 8 2" xfId="22994"/>
    <cellStyle name="Calculation 4 4 3 8 3" xfId="33021"/>
    <cellStyle name="Calculation 4 4 3 8 4" xfId="33993"/>
    <cellStyle name="Calculation 4 4 3 9" xfId="29094"/>
    <cellStyle name="Calculation 4 4 4" xfId="24385"/>
    <cellStyle name="Calculation 4 4 4 2" xfId="22573"/>
    <cellStyle name="Calculation 4 4 4 3" xfId="33116"/>
    <cellStyle name="Calculation 4 4 4 4" xfId="34094"/>
    <cellStyle name="Calculation 4 4 5" xfId="29343"/>
    <cellStyle name="Calculation 4 4 5 2" xfId="30651"/>
    <cellStyle name="Calculation 4 4 5 3" xfId="33346"/>
    <cellStyle name="Calculation 4 4 5 4" xfId="34331"/>
    <cellStyle name="Calculation 4 4 6" xfId="29213"/>
    <cellStyle name="Calculation 4 4 6 2" xfId="22784"/>
    <cellStyle name="Calculation 4 4 6 3" xfId="33232"/>
    <cellStyle name="Calculation 4 4 6 4" xfId="34213"/>
    <cellStyle name="Calculation 4 4 7" xfId="29292"/>
    <cellStyle name="Calculation 4 4 7 2" xfId="30605"/>
    <cellStyle name="Calculation 4 4 7 3" xfId="33302"/>
    <cellStyle name="Calculation 4 4 7 4" xfId="34285"/>
    <cellStyle name="Calculation 4 4 8" xfId="29246"/>
    <cellStyle name="Calculation 4 4 8 2" xfId="22756"/>
    <cellStyle name="Calculation 4 4 8 3" xfId="33261"/>
    <cellStyle name="Calculation 4 4 8 4" xfId="34242"/>
    <cellStyle name="Calculation 4 4 9" xfId="29265"/>
    <cellStyle name="Calculation 4 4 9 2" xfId="22743"/>
    <cellStyle name="Calculation 4 4 9 3" xfId="33278"/>
    <cellStyle name="Calculation 4 4 9 4" xfId="34261"/>
    <cellStyle name="Calculation 4 5" xfId="8117"/>
    <cellStyle name="Calculation 4 6" xfId="4367"/>
    <cellStyle name="Calculation 4 7" xfId="26022"/>
    <cellStyle name="Calculation 4 8" xfId="26170"/>
    <cellStyle name="Calculation 4 9" xfId="22690"/>
    <cellStyle name="Calculation 4_Data" xfId="21967"/>
    <cellStyle name="Calculation 5" xfId="2077"/>
    <cellStyle name="Calculation 5 2" xfId="2078"/>
    <cellStyle name="Calculation 5 2 10" xfId="24387"/>
    <cellStyle name="Calculation 5 2 11" xfId="24983"/>
    <cellStyle name="Calculation 5 2 12" xfId="32243"/>
    <cellStyle name="Calculation 5 2 2" xfId="2079"/>
    <cellStyle name="Calculation 5 2 2 10" xfId="8208"/>
    <cellStyle name="Calculation 5 2 2 10 2" xfId="24389"/>
    <cellStyle name="Calculation 5 2 2 10 3" xfId="24981"/>
    <cellStyle name="Calculation 5 2 2 10 4" xfId="32241"/>
    <cellStyle name="Calculation 5 2 2 11" xfId="8209"/>
    <cellStyle name="Calculation 5 2 2 11 2" xfId="24390"/>
    <cellStyle name="Calculation 5 2 2 11 3" xfId="24980"/>
    <cellStyle name="Calculation 5 2 2 11 4" xfId="32240"/>
    <cellStyle name="Calculation 5 2 2 12" xfId="8210"/>
    <cellStyle name="Calculation 5 2 2 12 2" xfId="24391"/>
    <cellStyle name="Calculation 5 2 2 12 3" xfId="25904"/>
    <cellStyle name="Calculation 5 2 2 12 4" xfId="32239"/>
    <cellStyle name="Calculation 5 2 2 13" xfId="8207"/>
    <cellStyle name="Calculation 5 2 2 14" xfId="24388"/>
    <cellStyle name="Calculation 5 2 2 15" xfId="24982"/>
    <cellStyle name="Calculation 5 2 2 16" xfId="32242"/>
    <cellStyle name="Calculation 5 2 2 2" xfId="8211"/>
    <cellStyle name="Calculation 5 2 2 2 10" xfId="8212"/>
    <cellStyle name="Calculation 5 2 2 2 10 2" xfId="24393"/>
    <cellStyle name="Calculation 5 2 2 2 10 3" xfId="25596"/>
    <cellStyle name="Calculation 5 2 2 2 10 4" xfId="32237"/>
    <cellStyle name="Calculation 5 2 2 2 11" xfId="8213"/>
    <cellStyle name="Calculation 5 2 2 2 11 2" xfId="24394"/>
    <cellStyle name="Calculation 5 2 2 2 11 3" xfId="25595"/>
    <cellStyle name="Calculation 5 2 2 2 11 4" xfId="32236"/>
    <cellStyle name="Calculation 5 2 2 2 12" xfId="8214"/>
    <cellStyle name="Calculation 5 2 2 2 12 2" xfId="24395"/>
    <cellStyle name="Calculation 5 2 2 2 12 3" xfId="25594"/>
    <cellStyle name="Calculation 5 2 2 2 12 4" xfId="32235"/>
    <cellStyle name="Calculation 5 2 2 2 13" xfId="8215"/>
    <cellStyle name="Calculation 5 2 2 2 13 2" xfId="24396"/>
    <cellStyle name="Calculation 5 2 2 2 13 3" xfId="25593"/>
    <cellStyle name="Calculation 5 2 2 2 13 4" xfId="32234"/>
    <cellStyle name="Calculation 5 2 2 2 14" xfId="24392"/>
    <cellStyle name="Calculation 5 2 2 2 15" xfId="25597"/>
    <cellStyle name="Calculation 5 2 2 2 16" xfId="32238"/>
    <cellStyle name="Calculation 5 2 2 2 2" xfId="8216"/>
    <cellStyle name="Calculation 5 2 2 2 2 2" xfId="8217"/>
    <cellStyle name="Calculation 5 2 2 2 2 2 2" xfId="24398"/>
    <cellStyle name="Calculation 5 2 2 2 2 2 3" xfId="25591"/>
    <cellStyle name="Calculation 5 2 2 2 2 2 4" xfId="32232"/>
    <cellStyle name="Calculation 5 2 2 2 2 3" xfId="8218"/>
    <cellStyle name="Calculation 5 2 2 2 2 3 2" xfId="24399"/>
    <cellStyle name="Calculation 5 2 2 2 2 3 3" xfId="25590"/>
    <cellStyle name="Calculation 5 2 2 2 2 3 4" xfId="32231"/>
    <cellStyle name="Calculation 5 2 2 2 2 4" xfId="24397"/>
    <cellStyle name="Calculation 5 2 2 2 2 5" xfId="25592"/>
    <cellStyle name="Calculation 5 2 2 2 2 6" xfId="32233"/>
    <cellStyle name="Calculation 5 2 2 2 3" xfId="8219"/>
    <cellStyle name="Calculation 5 2 2 2 3 2" xfId="24400"/>
    <cellStyle name="Calculation 5 2 2 2 3 3" xfId="25589"/>
    <cellStyle name="Calculation 5 2 2 2 3 4" xfId="32230"/>
    <cellStyle name="Calculation 5 2 2 2 4" xfId="8220"/>
    <cellStyle name="Calculation 5 2 2 2 4 2" xfId="24401"/>
    <cellStyle name="Calculation 5 2 2 2 4 3" xfId="25588"/>
    <cellStyle name="Calculation 5 2 2 2 4 4" xfId="32229"/>
    <cellStyle name="Calculation 5 2 2 2 5" xfId="8221"/>
    <cellStyle name="Calculation 5 2 2 2 5 2" xfId="24402"/>
    <cellStyle name="Calculation 5 2 2 2 5 3" xfId="25897"/>
    <cellStyle name="Calculation 5 2 2 2 5 4" xfId="32228"/>
    <cellStyle name="Calculation 5 2 2 2 6" xfId="8222"/>
    <cellStyle name="Calculation 5 2 2 2 6 2" xfId="24403"/>
    <cellStyle name="Calculation 5 2 2 2 6 3" xfId="25587"/>
    <cellStyle name="Calculation 5 2 2 2 6 4" xfId="32227"/>
    <cellStyle name="Calculation 5 2 2 2 7" xfId="8223"/>
    <cellStyle name="Calculation 5 2 2 2 7 2" xfId="24404"/>
    <cellStyle name="Calculation 5 2 2 2 7 3" xfId="25586"/>
    <cellStyle name="Calculation 5 2 2 2 7 4" xfId="32226"/>
    <cellStyle name="Calculation 5 2 2 2 8" xfId="8224"/>
    <cellStyle name="Calculation 5 2 2 2 8 2" xfId="24405"/>
    <cellStyle name="Calculation 5 2 2 2 8 3" xfId="25585"/>
    <cellStyle name="Calculation 5 2 2 2 8 4" xfId="32225"/>
    <cellStyle name="Calculation 5 2 2 2 9" xfId="8225"/>
    <cellStyle name="Calculation 5 2 2 2 9 2" xfId="24406"/>
    <cellStyle name="Calculation 5 2 2 2 9 3" xfId="25584"/>
    <cellStyle name="Calculation 5 2 2 2 9 4" xfId="32224"/>
    <cellStyle name="Calculation 5 2 2 3" xfId="8226"/>
    <cellStyle name="Calculation 5 2 2 3 2" xfId="24407"/>
    <cellStyle name="Calculation 5 2 2 3 3" xfId="25583"/>
    <cellStyle name="Calculation 5 2 2 3 4" xfId="32223"/>
    <cellStyle name="Calculation 5 2 2 4" xfId="8227"/>
    <cellStyle name="Calculation 5 2 2 4 2" xfId="24408"/>
    <cellStyle name="Calculation 5 2 2 4 3" xfId="25582"/>
    <cellStyle name="Calculation 5 2 2 4 4" xfId="32222"/>
    <cellStyle name="Calculation 5 2 2 5" xfId="8228"/>
    <cellStyle name="Calculation 5 2 2 5 2" xfId="24409"/>
    <cellStyle name="Calculation 5 2 2 5 3" xfId="25581"/>
    <cellStyle name="Calculation 5 2 2 5 4" xfId="32221"/>
    <cellStyle name="Calculation 5 2 2 6" xfId="8229"/>
    <cellStyle name="Calculation 5 2 2 6 2" xfId="24410"/>
    <cellStyle name="Calculation 5 2 2 6 3" xfId="25580"/>
    <cellStyle name="Calculation 5 2 2 6 4" xfId="32220"/>
    <cellStyle name="Calculation 5 2 2 7" xfId="8230"/>
    <cellStyle name="Calculation 5 2 2 7 2" xfId="24411"/>
    <cellStyle name="Calculation 5 2 2 7 3" xfId="22597"/>
    <cellStyle name="Calculation 5 2 2 7 4" xfId="32219"/>
    <cellStyle name="Calculation 5 2 2 8" xfId="8231"/>
    <cellStyle name="Calculation 5 2 2 8 2" xfId="24412"/>
    <cellStyle name="Calculation 5 2 2 8 3" xfId="25896"/>
    <cellStyle name="Calculation 5 2 2 8 4" xfId="32218"/>
    <cellStyle name="Calculation 5 2 2 9" xfId="8232"/>
    <cellStyle name="Calculation 5 2 2 9 2" xfId="24413"/>
    <cellStyle name="Calculation 5 2 2 9 3" xfId="25579"/>
    <cellStyle name="Calculation 5 2 2 9 4" xfId="32217"/>
    <cellStyle name="Calculation 5 2 3" xfId="8233"/>
    <cellStyle name="Calculation 5 2 3 10" xfId="8234"/>
    <cellStyle name="Calculation 5 2 3 10 2" xfId="24415"/>
    <cellStyle name="Calculation 5 2 3 10 3" xfId="25577"/>
    <cellStyle name="Calculation 5 2 3 10 4" xfId="32215"/>
    <cellStyle name="Calculation 5 2 3 11" xfId="8235"/>
    <cellStyle name="Calculation 5 2 3 11 2" xfId="24416"/>
    <cellStyle name="Calculation 5 2 3 11 3" xfId="22596"/>
    <cellStyle name="Calculation 5 2 3 11 4" xfId="32214"/>
    <cellStyle name="Calculation 5 2 3 12" xfId="24414"/>
    <cellStyle name="Calculation 5 2 3 13" xfId="25578"/>
    <cellStyle name="Calculation 5 2 3 14" xfId="32216"/>
    <cellStyle name="Calculation 5 2 3 2" xfId="8236"/>
    <cellStyle name="Calculation 5 2 3 2 2" xfId="24417"/>
    <cellStyle name="Calculation 5 2 3 2 3" xfId="26227"/>
    <cellStyle name="Calculation 5 2 3 2 4" xfId="32213"/>
    <cellStyle name="Calculation 5 2 3 3" xfId="8237"/>
    <cellStyle name="Calculation 5 2 3 3 2" xfId="24418"/>
    <cellStyle name="Calculation 5 2 3 3 3" xfId="25576"/>
    <cellStyle name="Calculation 5 2 3 3 4" xfId="32212"/>
    <cellStyle name="Calculation 5 2 3 4" xfId="8238"/>
    <cellStyle name="Calculation 5 2 3 4 2" xfId="24419"/>
    <cellStyle name="Calculation 5 2 3 4 3" xfId="25575"/>
    <cellStyle name="Calculation 5 2 3 4 4" xfId="32211"/>
    <cellStyle name="Calculation 5 2 3 5" xfId="8239"/>
    <cellStyle name="Calculation 5 2 3 5 2" xfId="24420"/>
    <cellStyle name="Calculation 5 2 3 5 3" xfId="25574"/>
    <cellStyle name="Calculation 5 2 3 5 4" xfId="32210"/>
    <cellStyle name="Calculation 5 2 3 6" xfId="8240"/>
    <cellStyle name="Calculation 5 2 3 6 2" xfId="24421"/>
    <cellStyle name="Calculation 5 2 3 6 3" xfId="25573"/>
    <cellStyle name="Calculation 5 2 3 6 4" xfId="32209"/>
    <cellStyle name="Calculation 5 2 3 7" xfId="8241"/>
    <cellStyle name="Calculation 5 2 3 7 2" xfId="24422"/>
    <cellStyle name="Calculation 5 2 3 7 3" xfId="22595"/>
    <cellStyle name="Calculation 5 2 3 7 4" xfId="32208"/>
    <cellStyle name="Calculation 5 2 3 8" xfId="8242"/>
    <cellStyle name="Calculation 5 2 3 8 2" xfId="24423"/>
    <cellStyle name="Calculation 5 2 3 8 3" xfId="25572"/>
    <cellStyle name="Calculation 5 2 3 8 4" xfId="32207"/>
    <cellStyle name="Calculation 5 2 3 9" xfId="8243"/>
    <cellStyle name="Calculation 5 2 3 9 2" xfId="24424"/>
    <cellStyle name="Calculation 5 2 3 9 3" xfId="25571"/>
    <cellStyle name="Calculation 5 2 3 9 4" xfId="32206"/>
    <cellStyle name="Calculation 5 2 4" xfId="8244"/>
    <cellStyle name="Calculation 5 2 4 2" xfId="24425"/>
    <cellStyle name="Calculation 5 2 4 3" xfId="22594"/>
    <cellStyle name="Calculation 5 2 4 4" xfId="32205"/>
    <cellStyle name="Calculation 5 2 5" xfId="8245"/>
    <cellStyle name="Calculation 5 2 5 2" xfId="24426"/>
    <cellStyle name="Calculation 5 2 5 3" xfId="25570"/>
    <cellStyle name="Calculation 5 2 5 4" xfId="32204"/>
    <cellStyle name="Calculation 5 2 6" xfId="8246"/>
    <cellStyle name="Calculation 5 2 6 2" xfId="24427"/>
    <cellStyle name="Calculation 5 2 6 3" xfId="25569"/>
    <cellStyle name="Calculation 5 2 6 4" xfId="32203"/>
    <cellStyle name="Calculation 5 2 7" xfId="8247"/>
    <cellStyle name="Calculation 5 2 7 2" xfId="24428"/>
    <cellStyle name="Calculation 5 2 7 3" xfId="29815"/>
    <cellStyle name="Calculation 5 2 7 4" xfId="32678"/>
    <cellStyle name="Calculation 5 2 8" xfId="8248"/>
    <cellStyle name="Calculation 5 2 8 2" xfId="24429"/>
    <cellStyle name="Calculation 5 2 8 3" xfId="25568"/>
    <cellStyle name="Calculation 5 2 8 4" xfId="32202"/>
    <cellStyle name="Calculation 5 2 9" xfId="8206"/>
    <cellStyle name="Calculation 5 3" xfId="2080"/>
    <cellStyle name="Calculation 5 3 10" xfId="24430"/>
    <cellStyle name="Calculation 5 3 11" xfId="25567"/>
    <cellStyle name="Calculation 5 3 12" xfId="32201"/>
    <cellStyle name="Calculation 5 3 2" xfId="8250"/>
    <cellStyle name="Calculation 5 3 2 10" xfId="8251"/>
    <cellStyle name="Calculation 5 3 2 10 2" xfId="24432"/>
    <cellStyle name="Calculation 5 3 2 10 3" xfId="24990"/>
    <cellStyle name="Calculation 5 3 2 10 4" xfId="32675"/>
    <cellStyle name="Calculation 5 3 2 11" xfId="8252"/>
    <cellStyle name="Calculation 5 3 2 11 2" xfId="24433"/>
    <cellStyle name="Calculation 5 3 2 11 3" xfId="22633"/>
    <cellStyle name="Calculation 5 3 2 11 4" xfId="32674"/>
    <cellStyle name="Calculation 5 3 2 12" xfId="8253"/>
    <cellStyle name="Calculation 5 3 2 12 2" xfId="24434"/>
    <cellStyle name="Calculation 5 3 2 12 3" xfId="30069"/>
    <cellStyle name="Calculation 5 3 2 12 4" xfId="32673"/>
    <cellStyle name="Calculation 5 3 2 13" xfId="24431"/>
    <cellStyle name="Calculation 5 3 2 14" xfId="24979"/>
    <cellStyle name="Calculation 5 3 2 15" xfId="32676"/>
    <cellStyle name="Calculation 5 3 2 2" xfId="8254"/>
    <cellStyle name="Calculation 5 3 2 2 10" xfId="8255"/>
    <cellStyle name="Calculation 5 3 2 2 10 2" xfId="24436"/>
    <cellStyle name="Calculation 5 3 2 2 10 3" xfId="30071"/>
    <cellStyle name="Calculation 5 3 2 2 10 4" xfId="32671"/>
    <cellStyle name="Calculation 5 3 2 2 11" xfId="8256"/>
    <cellStyle name="Calculation 5 3 2 2 11 2" xfId="24437"/>
    <cellStyle name="Calculation 5 3 2 2 11 3" xfId="30072"/>
    <cellStyle name="Calculation 5 3 2 2 11 4" xfId="32670"/>
    <cellStyle name="Calculation 5 3 2 2 12" xfId="8257"/>
    <cellStyle name="Calculation 5 3 2 2 12 2" xfId="24438"/>
    <cellStyle name="Calculation 5 3 2 2 12 3" xfId="30073"/>
    <cellStyle name="Calculation 5 3 2 2 12 4" xfId="32669"/>
    <cellStyle name="Calculation 5 3 2 2 13" xfId="8258"/>
    <cellStyle name="Calculation 5 3 2 2 13 2" xfId="24439"/>
    <cellStyle name="Calculation 5 3 2 2 13 3" xfId="30074"/>
    <cellStyle name="Calculation 5 3 2 2 13 4" xfId="32668"/>
    <cellStyle name="Calculation 5 3 2 2 14" xfId="24435"/>
    <cellStyle name="Calculation 5 3 2 2 15" xfId="30070"/>
    <cellStyle name="Calculation 5 3 2 2 16" xfId="32672"/>
    <cellStyle name="Calculation 5 3 2 2 2" xfId="8259"/>
    <cellStyle name="Calculation 5 3 2 2 2 2" xfId="8260"/>
    <cellStyle name="Calculation 5 3 2 2 2 2 2" xfId="24441"/>
    <cellStyle name="Calculation 5 3 2 2 2 2 3" xfId="30076"/>
    <cellStyle name="Calculation 5 3 2 2 2 2 4" xfId="32666"/>
    <cellStyle name="Calculation 5 3 2 2 2 3" xfId="8261"/>
    <cellStyle name="Calculation 5 3 2 2 2 3 2" xfId="24442"/>
    <cellStyle name="Calculation 5 3 2 2 2 3 3" xfId="30077"/>
    <cellStyle name="Calculation 5 3 2 2 2 3 4" xfId="32665"/>
    <cellStyle name="Calculation 5 3 2 2 2 4" xfId="24440"/>
    <cellStyle name="Calculation 5 3 2 2 2 5" xfId="30075"/>
    <cellStyle name="Calculation 5 3 2 2 2 6" xfId="32667"/>
    <cellStyle name="Calculation 5 3 2 2 3" xfId="8262"/>
    <cellStyle name="Calculation 5 3 2 2 3 2" xfId="24443"/>
    <cellStyle name="Calculation 5 3 2 2 3 3" xfId="30078"/>
    <cellStyle name="Calculation 5 3 2 2 3 4" xfId="32664"/>
    <cellStyle name="Calculation 5 3 2 2 4" xfId="8263"/>
    <cellStyle name="Calculation 5 3 2 2 4 2" xfId="24444"/>
    <cellStyle name="Calculation 5 3 2 2 4 3" xfId="30079"/>
    <cellStyle name="Calculation 5 3 2 2 4 4" xfId="32663"/>
    <cellStyle name="Calculation 5 3 2 2 5" xfId="8264"/>
    <cellStyle name="Calculation 5 3 2 2 5 2" xfId="24445"/>
    <cellStyle name="Calculation 5 3 2 2 5 3" xfId="25880"/>
    <cellStyle name="Calculation 5 3 2 2 5 4" xfId="32662"/>
    <cellStyle name="Calculation 5 3 2 2 6" xfId="8265"/>
    <cellStyle name="Calculation 5 3 2 2 6 2" xfId="24446"/>
    <cellStyle name="Calculation 5 3 2 2 6 3" xfId="24977"/>
    <cellStyle name="Calculation 5 3 2 2 6 4" xfId="32661"/>
    <cellStyle name="Calculation 5 3 2 2 7" xfId="8266"/>
    <cellStyle name="Calculation 5 3 2 2 7 2" xfId="24447"/>
    <cellStyle name="Calculation 5 3 2 2 7 3" xfId="24976"/>
    <cellStyle name="Calculation 5 3 2 2 7 4" xfId="32660"/>
    <cellStyle name="Calculation 5 3 2 2 8" xfId="8267"/>
    <cellStyle name="Calculation 5 3 2 2 8 2" xfId="24448"/>
    <cellStyle name="Calculation 5 3 2 2 8 3" xfId="24975"/>
    <cellStyle name="Calculation 5 3 2 2 8 4" xfId="32659"/>
    <cellStyle name="Calculation 5 3 2 2 9" xfId="8268"/>
    <cellStyle name="Calculation 5 3 2 2 9 2" xfId="24449"/>
    <cellStyle name="Calculation 5 3 2 2 9 3" xfId="24978"/>
    <cellStyle name="Calculation 5 3 2 2 9 4" xfId="32658"/>
    <cellStyle name="Calculation 5 3 2 3" xfId="8269"/>
    <cellStyle name="Calculation 5 3 2 3 2" xfId="24450"/>
    <cellStyle name="Calculation 5 3 2 3 3" xfId="30080"/>
    <cellStyle name="Calculation 5 3 2 3 4" xfId="32657"/>
    <cellStyle name="Calculation 5 3 2 4" xfId="8270"/>
    <cellStyle name="Calculation 5 3 2 4 2" xfId="24451"/>
    <cellStyle name="Calculation 5 3 2 4 3" xfId="30391"/>
    <cellStyle name="Calculation 5 3 2 4 4" xfId="32656"/>
    <cellStyle name="Calculation 5 3 2 5" xfId="8271"/>
    <cellStyle name="Calculation 5 3 2 5 2" xfId="24452"/>
    <cellStyle name="Calculation 5 3 2 5 3" xfId="24974"/>
    <cellStyle name="Calculation 5 3 2 5 4" xfId="32655"/>
    <cellStyle name="Calculation 5 3 2 6" xfId="8272"/>
    <cellStyle name="Calculation 5 3 2 6 2" xfId="24453"/>
    <cellStyle name="Calculation 5 3 2 6 3" xfId="24973"/>
    <cellStyle name="Calculation 5 3 2 6 4" xfId="32654"/>
    <cellStyle name="Calculation 5 3 2 7" xfId="8273"/>
    <cellStyle name="Calculation 5 3 2 7 2" xfId="24454"/>
    <cellStyle name="Calculation 5 3 2 7 3" xfId="24972"/>
    <cellStyle name="Calculation 5 3 2 7 4" xfId="32653"/>
    <cellStyle name="Calculation 5 3 2 8" xfId="8274"/>
    <cellStyle name="Calculation 5 3 2 8 2" xfId="24455"/>
    <cellStyle name="Calculation 5 3 2 8 3" xfId="24971"/>
    <cellStyle name="Calculation 5 3 2 8 4" xfId="32652"/>
    <cellStyle name="Calculation 5 3 2 9" xfId="8275"/>
    <cellStyle name="Calculation 5 3 2 9 2" xfId="24456"/>
    <cellStyle name="Calculation 5 3 2 9 3" xfId="30081"/>
    <cellStyle name="Calculation 5 3 2 9 4" xfId="32651"/>
    <cellStyle name="Calculation 5 3 3" xfId="8276"/>
    <cellStyle name="Calculation 5 3 3 10" xfId="8277"/>
    <cellStyle name="Calculation 5 3 3 10 2" xfId="24458"/>
    <cellStyle name="Calculation 5 3 3 10 3" xfId="24969"/>
    <cellStyle name="Calculation 5 3 3 10 4" xfId="32649"/>
    <cellStyle name="Calculation 5 3 3 11" xfId="8278"/>
    <cellStyle name="Calculation 5 3 3 11 2" xfId="24459"/>
    <cellStyle name="Calculation 5 3 3 11 3" xfId="24968"/>
    <cellStyle name="Calculation 5 3 3 11 4" xfId="32648"/>
    <cellStyle name="Calculation 5 3 3 12" xfId="24457"/>
    <cellStyle name="Calculation 5 3 3 13" xfId="24970"/>
    <cellStyle name="Calculation 5 3 3 14" xfId="32650"/>
    <cellStyle name="Calculation 5 3 3 2" xfId="8279"/>
    <cellStyle name="Calculation 5 3 3 2 2" xfId="24460"/>
    <cellStyle name="Calculation 5 3 3 2 3" xfId="24967"/>
    <cellStyle name="Calculation 5 3 3 2 4" xfId="32647"/>
    <cellStyle name="Calculation 5 3 3 3" xfId="8280"/>
    <cellStyle name="Calculation 5 3 3 3 2" xfId="24461"/>
    <cellStyle name="Calculation 5 3 3 3 3" xfId="30082"/>
    <cellStyle name="Calculation 5 3 3 3 4" xfId="32646"/>
    <cellStyle name="Calculation 5 3 3 4" xfId="8281"/>
    <cellStyle name="Calculation 5 3 3 4 2" xfId="24462"/>
    <cellStyle name="Calculation 5 3 3 4 3" xfId="24966"/>
    <cellStyle name="Calculation 5 3 3 4 4" xfId="32645"/>
    <cellStyle name="Calculation 5 3 3 5" xfId="8282"/>
    <cellStyle name="Calculation 5 3 3 5 2" xfId="24463"/>
    <cellStyle name="Calculation 5 3 3 5 3" xfId="30083"/>
    <cellStyle name="Calculation 5 3 3 5 4" xfId="32644"/>
    <cellStyle name="Calculation 5 3 3 6" xfId="8283"/>
    <cellStyle name="Calculation 5 3 3 6 2" xfId="24464"/>
    <cellStyle name="Calculation 5 3 3 6 3" xfId="24965"/>
    <cellStyle name="Calculation 5 3 3 6 4" xfId="32643"/>
    <cellStyle name="Calculation 5 3 3 7" xfId="8284"/>
    <cellStyle name="Calculation 5 3 3 7 2" xfId="24465"/>
    <cellStyle name="Calculation 5 3 3 7 3" xfId="24964"/>
    <cellStyle name="Calculation 5 3 3 7 4" xfId="32642"/>
    <cellStyle name="Calculation 5 3 3 8" xfId="8285"/>
    <cellStyle name="Calculation 5 3 3 8 2" xfId="24466"/>
    <cellStyle name="Calculation 5 3 3 8 3" xfId="30084"/>
    <cellStyle name="Calculation 5 3 3 8 4" xfId="32641"/>
    <cellStyle name="Calculation 5 3 3 9" xfId="8286"/>
    <cellStyle name="Calculation 5 3 3 9 2" xfId="24467"/>
    <cellStyle name="Calculation 5 3 3 9 3" xfId="24963"/>
    <cellStyle name="Calculation 5 3 3 9 4" xfId="32640"/>
    <cellStyle name="Calculation 5 3 4" xfId="8287"/>
    <cellStyle name="Calculation 5 3 4 2" xfId="24468"/>
    <cellStyle name="Calculation 5 3 4 3" xfId="30085"/>
    <cellStyle name="Calculation 5 3 4 4" xfId="32639"/>
    <cellStyle name="Calculation 5 3 5" xfId="8288"/>
    <cellStyle name="Calculation 5 3 5 2" xfId="24469"/>
    <cellStyle name="Calculation 5 3 5 3" xfId="24962"/>
    <cellStyle name="Calculation 5 3 5 4" xfId="32638"/>
    <cellStyle name="Calculation 5 3 6" xfId="8289"/>
    <cellStyle name="Calculation 5 3 6 2" xfId="24470"/>
    <cellStyle name="Calculation 5 3 6 3" xfId="24961"/>
    <cellStyle name="Calculation 5 3 6 4" xfId="32637"/>
    <cellStyle name="Calculation 5 3 7" xfId="8290"/>
    <cellStyle name="Calculation 5 3 7 2" xfId="24471"/>
    <cellStyle name="Calculation 5 3 7 3" xfId="24960"/>
    <cellStyle name="Calculation 5 3 7 4" xfId="32633"/>
    <cellStyle name="Calculation 5 3 8" xfId="8291"/>
    <cellStyle name="Calculation 5 3 8 2" xfId="24472"/>
    <cellStyle name="Calculation 5 3 8 3" xfId="24959"/>
    <cellStyle name="Calculation 5 3 8 4" xfId="32200"/>
    <cellStyle name="Calculation 5 3 9" xfId="8249"/>
    <cellStyle name="Calculation 5 4" xfId="8292"/>
    <cellStyle name="Calculation 5 4 10" xfId="28827"/>
    <cellStyle name="Calculation 5 4 10 2" xfId="23153"/>
    <cellStyle name="Calculation 5 4 10 3" xfId="32836"/>
    <cellStyle name="Calculation 5 4 10 4" xfId="31237"/>
    <cellStyle name="Calculation 5 4 11" xfId="24958"/>
    <cellStyle name="Calculation 5 4 12" xfId="32199"/>
    <cellStyle name="Calculation 5 4 2" xfId="21578"/>
    <cellStyle name="Calculation 5 4 2 10" xfId="24763"/>
    <cellStyle name="Calculation 5 4 2 11" xfId="32019"/>
    <cellStyle name="Calculation 5 4 2 2" xfId="21655"/>
    <cellStyle name="Calculation 5 4 2 2 10" xfId="32000"/>
    <cellStyle name="Calculation 5 4 2 2 2" xfId="25994"/>
    <cellStyle name="Calculation 5 4 2 2 2 2" xfId="30965"/>
    <cellStyle name="Calculation 5 4 2 2 2 3" xfId="33647"/>
    <cellStyle name="Calculation 5 4 2 2 2 4" xfId="34644"/>
    <cellStyle name="Calculation 5 4 2 2 3" xfId="28812"/>
    <cellStyle name="Calculation 5 4 2 2 3 2" xfId="23168"/>
    <cellStyle name="Calculation 5 4 2 2 3 3" xfId="32821"/>
    <cellStyle name="Calculation 5 4 2 2 3 4" xfId="31252"/>
    <cellStyle name="Calculation 5 4 2 2 4" xfId="29581"/>
    <cellStyle name="Calculation 5 4 2 2 4 2" xfId="30887"/>
    <cellStyle name="Calculation 5 4 2 2 4 3" xfId="33576"/>
    <cellStyle name="Calculation 5 4 2 2 4 4" xfId="34566"/>
    <cellStyle name="Calculation 5 4 2 2 5" xfId="29020"/>
    <cellStyle name="Calculation 5 4 2 2 5 2" xfId="22997"/>
    <cellStyle name="Calculation 5 4 2 2 5 3" xfId="33018"/>
    <cellStyle name="Calculation 5 4 2 2 5 4" xfId="33990"/>
    <cellStyle name="Calculation 5 4 2 2 6" xfId="29413"/>
    <cellStyle name="Calculation 5 4 2 2 6 2" xfId="30722"/>
    <cellStyle name="Calculation 5 4 2 2 6 3" xfId="33414"/>
    <cellStyle name="Calculation 5 4 2 2 6 4" xfId="34402"/>
    <cellStyle name="Calculation 5 4 2 2 7" xfId="29165"/>
    <cellStyle name="Calculation 5 4 2 2 7 2" xfId="22831"/>
    <cellStyle name="Calculation 5 4 2 2 7 3" xfId="33187"/>
    <cellStyle name="Calculation 5 4 2 2 7 4" xfId="34165"/>
    <cellStyle name="Calculation 5 4 2 2 8" xfId="29032"/>
    <cellStyle name="Calculation 5 4 2 2 8 2" xfId="22985"/>
    <cellStyle name="Calculation 5 4 2 2 8 3" xfId="33030"/>
    <cellStyle name="Calculation 5 4 2 2 8 4" xfId="34002"/>
    <cellStyle name="Calculation 5 4 2 2 9" xfId="24748"/>
    <cellStyle name="Calculation 5 4 2 3" xfId="25923"/>
    <cellStyle name="Calculation 5 4 2 3 2" xfId="30896"/>
    <cellStyle name="Calculation 5 4 2 3 3" xfId="33583"/>
    <cellStyle name="Calculation 5 4 2 3 4" xfId="34575"/>
    <cellStyle name="Calculation 5 4 2 4" xfId="29014"/>
    <cellStyle name="Calculation 5 4 2 4 2" xfId="23006"/>
    <cellStyle name="Calculation 5 4 2 4 3" xfId="33010"/>
    <cellStyle name="Calculation 5 4 2 4 4" xfId="33981"/>
    <cellStyle name="Calculation 5 4 2 5" xfId="29420"/>
    <cellStyle name="Calculation 5 4 2 5 2" xfId="30731"/>
    <cellStyle name="Calculation 5 4 2 5 3" xfId="33423"/>
    <cellStyle name="Calculation 5 4 2 5 4" xfId="34411"/>
    <cellStyle name="Calculation 5 4 2 6" xfId="29156"/>
    <cellStyle name="Calculation 5 4 2 6 2" xfId="22840"/>
    <cellStyle name="Calculation 5 4 2 6 3" xfId="33178"/>
    <cellStyle name="Calculation 5 4 2 6 4" xfId="34156"/>
    <cellStyle name="Calculation 5 4 2 7" xfId="29690"/>
    <cellStyle name="Calculation 5 4 2 7 2" xfId="31042"/>
    <cellStyle name="Calculation 5 4 2 7 3" xfId="33722"/>
    <cellStyle name="Calculation 5 4 2 7 4" xfId="34721"/>
    <cellStyle name="Calculation 5 4 2 8" xfId="28914"/>
    <cellStyle name="Calculation 5 4 2 8 2" xfId="23079"/>
    <cellStyle name="Calculation 5 4 2 8 3" xfId="32921"/>
    <cellStyle name="Calculation 5 4 2 8 4" xfId="33889"/>
    <cellStyle name="Calculation 5 4 2 9" xfId="29503"/>
    <cellStyle name="Calculation 5 4 2 9 2" xfId="30809"/>
    <cellStyle name="Calculation 5 4 2 9 3" xfId="33499"/>
    <cellStyle name="Calculation 5 4 2 9 4" xfId="34488"/>
    <cellStyle name="Calculation 5 4 3" xfId="21641"/>
    <cellStyle name="Calculation 5 4 3 10" xfId="32583"/>
    <cellStyle name="Calculation 5 4 3 2" xfId="25980"/>
    <cellStyle name="Calculation 5 4 3 2 2" xfId="30951"/>
    <cellStyle name="Calculation 5 4 3 2 3" xfId="33635"/>
    <cellStyle name="Calculation 5 4 3 2 4" xfId="34630"/>
    <cellStyle name="Calculation 5 4 3 3" xfId="29631"/>
    <cellStyle name="Calculation 5 4 3 3 2" xfId="30984"/>
    <cellStyle name="Calculation 5 4 3 3 3" xfId="33666"/>
    <cellStyle name="Calculation 5 4 3 3 4" xfId="34663"/>
    <cellStyle name="Calculation 5 4 3 4" xfId="28964"/>
    <cellStyle name="Calculation 5 4 3 4 2" xfId="23040"/>
    <cellStyle name="Calculation 5 4 3 4 3" xfId="32967"/>
    <cellStyle name="Calculation 5 4 3 4 4" xfId="33937"/>
    <cellStyle name="Calculation 5 4 3 5" xfId="29467"/>
    <cellStyle name="Calculation 5 4 3 5 2" xfId="30773"/>
    <cellStyle name="Calculation 5 4 3 5 3" xfId="33465"/>
    <cellStyle name="Calculation 5 4 3 5 4" xfId="34453"/>
    <cellStyle name="Calculation 5 4 3 6" xfId="29114"/>
    <cellStyle name="Calculation 5 4 3 6 2" xfId="22880"/>
    <cellStyle name="Calculation 5 4 3 6 3" xfId="33138"/>
    <cellStyle name="Calculation 5 4 3 6 4" xfId="34116"/>
    <cellStyle name="Calculation 5 4 3 7" xfId="29707"/>
    <cellStyle name="Calculation 5 4 3 7 2" xfId="31058"/>
    <cellStyle name="Calculation 5 4 3 7 3" xfId="33738"/>
    <cellStyle name="Calculation 5 4 3 7 4" xfId="34737"/>
    <cellStyle name="Calculation 5 4 3 8" xfId="29282"/>
    <cellStyle name="Calculation 5 4 3 8 2" xfId="30598"/>
    <cellStyle name="Calculation 5 4 3 8 3" xfId="33295"/>
    <cellStyle name="Calculation 5 4 3 8 4" xfId="34278"/>
    <cellStyle name="Calculation 5 4 3 9" xfId="29603"/>
    <cellStyle name="Calculation 5 4 4" xfId="24473"/>
    <cellStyle name="Calculation 5 4 4 2" xfId="22898"/>
    <cellStyle name="Calculation 5 4 4 3" xfId="33118"/>
    <cellStyle name="Calculation 5 4 4 4" xfId="34096"/>
    <cellStyle name="Calculation 5 4 5" xfId="29716"/>
    <cellStyle name="Calculation 5 4 5 2" xfId="31067"/>
    <cellStyle name="Calculation 5 4 5 3" xfId="33747"/>
    <cellStyle name="Calculation 5 4 5 4" xfId="34746"/>
    <cellStyle name="Calculation 5 4 6" xfId="28887"/>
    <cellStyle name="Calculation 5 4 6 2" xfId="23105"/>
    <cellStyle name="Calculation 5 4 6 3" xfId="32895"/>
    <cellStyle name="Calculation 5 4 6 4" xfId="33863"/>
    <cellStyle name="Calculation 5 4 7" xfId="29515"/>
    <cellStyle name="Calculation 5 4 7 2" xfId="30820"/>
    <cellStyle name="Calculation 5 4 7 3" xfId="33510"/>
    <cellStyle name="Calculation 5 4 7 4" xfId="34499"/>
    <cellStyle name="Calculation 5 4 8" xfId="29658"/>
    <cellStyle name="Calculation 5 4 8 2" xfId="31012"/>
    <cellStyle name="Calculation 5 4 8 3" xfId="33694"/>
    <cellStyle name="Calculation 5 4 8 4" xfId="34691"/>
    <cellStyle name="Calculation 5 4 9" xfId="28937"/>
    <cellStyle name="Calculation 5 4 9 2" xfId="23062"/>
    <cellStyle name="Calculation 5 4 9 3" xfId="32940"/>
    <cellStyle name="Calculation 5 4 9 4" xfId="33910"/>
    <cellStyle name="Calculation 5 5" xfId="8205"/>
    <cellStyle name="Calculation 5 5 2" xfId="26957"/>
    <cellStyle name="Calculation 5 5 3" xfId="30007"/>
    <cellStyle name="Calculation 5 5 4" xfId="29905"/>
    <cellStyle name="Calculation 5 5 5" xfId="26029"/>
    <cellStyle name="Calculation 5 5 6" xfId="31966"/>
    <cellStyle name="Calculation 6" xfId="2081"/>
    <cellStyle name="Calculation 6 10" xfId="28888"/>
    <cellStyle name="Calculation 6 10 2" xfId="23104"/>
    <cellStyle name="Calculation 6 10 3" xfId="32896"/>
    <cellStyle name="Calculation 6 10 4" xfId="33864"/>
    <cellStyle name="Calculation 6 11" xfId="29514"/>
    <cellStyle name="Calculation 6 11 2" xfId="30819"/>
    <cellStyle name="Calculation 6 11 3" xfId="33509"/>
    <cellStyle name="Calculation 6 11 4" xfId="34498"/>
    <cellStyle name="Calculation 6 12" xfId="29659"/>
    <cellStyle name="Calculation 6 12 2" xfId="31013"/>
    <cellStyle name="Calculation 6 12 3" xfId="33695"/>
    <cellStyle name="Calculation 6 12 4" xfId="34692"/>
    <cellStyle name="Calculation 6 13" xfId="28936"/>
    <cellStyle name="Calculation 6 13 2" xfId="23063"/>
    <cellStyle name="Calculation 6 13 3" xfId="32939"/>
    <cellStyle name="Calculation 6 13 4" xfId="33909"/>
    <cellStyle name="Calculation 6 14" xfId="29773"/>
    <cellStyle name="Calculation 6 14 2" xfId="31124"/>
    <cellStyle name="Calculation 6 14 3" xfId="33804"/>
    <cellStyle name="Calculation 6 14 4" xfId="34803"/>
    <cellStyle name="Calculation 6 15" xfId="24957"/>
    <cellStyle name="Calculation 6 16" xfId="32198"/>
    <cellStyle name="Calculation 6 2" xfId="2082"/>
    <cellStyle name="Calculation 6 2 10" xfId="24475"/>
    <cellStyle name="Calculation 6 2 11" xfId="24956"/>
    <cellStyle name="Calculation 6 2 12" xfId="32197"/>
    <cellStyle name="Calculation 6 2 2" xfId="8295"/>
    <cellStyle name="Calculation 6 2 2 10" xfId="8296"/>
    <cellStyle name="Calculation 6 2 2 10 2" xfId="24477"/>
    <cellStyle name="Calculation 6 2 2 10 3" xfId="24954"/>
    <cellStyle name="Calculation 6 2 2 10 4" xfId="32195"/>
    <cellStyle name="Calculation 6 2 2 11" xfId="8297"/>
    <cellStyle name="Calculation 6 2 2 11 2" xfId="24478"/>
    <cellStyle name="Calculation 6 2 2 11 3" xfId="24953"/>
    <cellStyle name="Calculation 6 2 2 11 4" xfId="32194"/>
    <cellStyle name="Calculation 6 2 2 12" xfId="8298"/>
    <cellStyle name="Calculation 6 2 2 12 2" xfId="24479"/>
    <cellStyle name="Calculation 6 2 2 12 3" xfId="24949"/>
    <cellStyle name="Calculation 6 2 2 12 4" xfId="32193"/>
    <cellStyle name="Calculation 6 2 2 13" xfId="24476"/>
    <cellStyle name="Calculation 6 2 2 14" xfId="24955"/>
    <cellStyle name="Calculation 6 2 2 15" xfId="32196"/>
    <cellStyle name="Calculation 6 2 2 2" xfId="8299"/>
    <cellStyle name="Calculation 6 2 2 2 10" xfId="8300"/>
    <cellStyle name="Calculation 6 2 2 2 10 2" xfId="24481"/>
    <cellStyle name="Calculation 6 2 2 2 10 3" xfId="24951"/>
    <cellStyle name="Calculation 6 2 2 2 10 4" xfId="32191"/>
    <cellStyle name="Calculation 6 2 2 2 11" xfId="8301"/>
    <cellStyle name="Calculation 6 2 2 2 11 2" xfId="24482"/>
    <cellStyle name="Calculation 6 2 2 2 11 3" xfId="24950"/>
    <cellStyle name="Calculation 6 2 2 2 11 4" xfId="32190"/>
    <cellStyle name="Calculation 6 2 2 2 12" xfId="8302"/>
    <cellStyle name="Calculation 6 2 2 2 12 2" xfId="24483"/>
    <cellStyle name="Calculation 6 2 2 2 12 3" xfId="22552"/>
    <cellStyle name="Calculation 6 2 2 2 12 4" xfId="32189"/>
    <cellStyle name="Calculation 6 2 2 2 13" xfId="8303"/>
    <cellStyle name="Calculation 6 2 2 2 13 2" xfId="24484"/>
    <cellStyle name="Calculation 6 2 2 2 13 3" xfId="24948"/>
    <cellStyle name="Calculation 6 2 2 2 13 4" xfId="32188"/>
    <cellStyle name="Calculation 6 2 2 2 14" xfId="24480"/>
    <cellStyle name="Calculation 6 2 2 2 15" xfId="24952"/>
    <cellStyle name="Calculation 6 2 2 2 16" xfId="32192"/>
    <cellStyle name="Calculation 6 2 2 2 2" xfId="8304"/>
    <cellStyle name="Calculation 6 2 2 2 2 2" xfId="8305"/>
    <cellStyle name="Calculation 6 2 2 2 2 2 2" xfId="24486"/>
    <cellStyle name="Calculation 6 2 2 2 2 2 3" xfId="24946"/>
    <cellStyle name="Calculation 6 2 2 2 2 2 4" xfId="32186"/>
    <cellStyle name="Calculation 6 2 2 2 2 3" xfId="8306"/>
    <cellStyle name="Calculation 6 2 2 2 2 3 2" xfId="24487"/>
    <cellStyle name="Calculation 6 2 2 2 2 3 3" xfId="24945"/>
    <cellStyle name="Calculation 6 2 2 2 2 3 4" xfId="32185"/>
    <cellStyle name="Calculation 6 2 2 2 2 4" xfId="24485"/>
    <cellStyle name="Calculation 6 2 2 2 2 5" xfId="24947"/>
    <cellStyle name="Calculation 6 2 2 2 2 6" xfId="32187"/>
    <cellStyle name="Calculation 6 2 2 2 3" xfId="8307"/>
    <cellStyle name="Calculation 6 2 2 2 3 2" xfId="24488"/>
    <cellStyle name="Calculation 6 2 2 2 3 3" xfId="26221"/>
    <cellStyle name="Calculation 6 2 2 2 3 4" xfId="32184"/>
    <cellStyle name="Calculation 6 2 2 2 4" xfId="8308"/>
    <cellStyle name="Calculation 6 2 2 2 4 2" xfId="24489"/>
    <cellStyle name="Calculation 6 2 2 2 4 3" xfId="24944"/>
    <cellStyle name="Calculation 6 2 2 2 4 4" xfId="32183"/>
    <cellStyle name="Calculation 6 2 2 2 5" xfId="8309"/>
    <cellStyle name="Calculation 6 2 2 2 5 2" xfId="24490"/>
    <cellStyle name="Calculation 6 2 2 2 5 3" xfId="25867"/>
    <cellStyle name="Calculation 6 2 2 2 5 4" xfId="32182"/>
    <cellStyle name="Calculation 6 2 2 2 6" xfId="8310"/>
    <cellStyle name="Calculation 6 2 2 2 6 2" xfId="24491"/>
    <cellStyle name="Calculation 6 2 2 2 6 3" xfId="26162"/>
    <cellStyle name="Calculation 6 2 2 2 6 4" xfId="32181"/>
    <cellStyle name="Calculation 6 2 2 2 7" xfId="8311"/>
    <cellStyle name="Calculation 6 2 2 2 7 2" xfId="24492"/>
    <cellStyle name="Calculation 6 2 2 2 7 3" xfId="24943"/>
    <cellStyle name="Calculation 6 2 2 2 7 4" xfId="32180"/>
    <cellStyle name="Calculation 6 2 2 2 8" xfId="8312"/>
    <cellStyle name="Calculation 6 2 2 2 8 2" xfId="24493"/>
    <cellStyle name="Calculation 6 2 2 2 8 3" xfId="24942"/>
    <cellStyle name="Calculation 6 2 2 2 8 4" xfId="32179"/>
    <cellStyle name="Calculation 6 2 2 2 9" xfId="8313"/>
    <cellStyle name="Calculation 6 2 2 2 9 2" xfId="24494"/>
    <cellStyle name="Calculation 6 2 2 2 9 3" xfId="24941"/>
    <cellStyle name="Calculation 6 2 2 2 9 4" xfId="32178"/>
    <cellStyle name="Calculation 6 2 2 3" xfId="8314"/>
    <cellStyle name="Calculation 6 2 2 3 2" xfId="24495"/>
    <cellStyle name="Calculation 6 2 2 3 3" xfId="24940"/>
    <cellStyle name="Calculation 6 2 2 3 4" xfId="32177"/>
    <cellStyle name="Calculation 6 2 2 4" xfId="8315"/>
    <cellStyle name="Calculation 6 2 2 4 2" xfId="24496"/>
    <cellStyle name="Calculation 6 2 2 4 3" xfId="30087"/>
    <cellStyle name="Calculation 6 2 2 4 4" xfId="32176"/>
    <cellStyle name="Calculation 6 2 2 5" xfId="8316"/>
    <cellStyle name="Calculation 6 2 2 5 2" xfId="24497"/>
    <cellStyle name="Calculation 6 2 2 5 3" xfId="26110"/>
    <cellStyle name="Calculation 6 2 2 5 4" xfId="32175"/>
    <cellStyle name="Calculation 6 2 2 6" xfId="8317"/>
    <cellStyle name="Calculation 6 2 2 6 2" xfId="24498"/>
    <cellStyle name="Calculation 6 2 2 6 3" xfId="24939"/>
    <cellStyle name="Calculation 6 2 2 6 4" xfId="32174"/>
    <cellStyle name="Calculation 6 2 2 7" xfId="8318"/>
    <cellStyle name="Calculation 6 2 2 7 2" xfId="24499"/>
    <cellStyle name="Calculation 6 2 2 7 3" xfId="24938"/>
    <cellStyle name="Calculation 6 2 2 7 4" xfId="32173"/>
    <cellStyle name="Calculation 6 2 2 8" xfId="8319"/>
    <cellStyle name="Calculation 6 2 2 8 2" xfId="24500"/>
    <cellStyle name="Calculation 6 2 2 8 3" xfId="24937"/>
    <cellStyle name="Calculation 6 2 2 8 4" xfId="32172"/>
    <cellStyle name="Calculation 6 2 2 9" xfId="8320"/>
    <cellStyle name="Calculation 6 2 2 9 2" xfId="24501"/>
    <cellStyle name="Calculation 6 2 2 9 3" xfId="24936"/>
    <cellStyle name="Calculation 6 2 2 9 4" xfId="32171"/>
    <cellStyle name="Calculation 6 2 3" xfId="8321"/>
    <cellStyle name="Calculation 6 2 3 10" xfId="8322"/>
    <cellStyle name="Calculation 6 2 3 10 2" xfId="24503"/>
    <cellStyle name="Calculation 6 2 3 10 3" xfId="24934"/>
    <cellStyle name="Calculation 6 2 3 10 4" xfId="32169"/>
    <cellStyle name="Calculation 6 2 3 11" xfId="8323"/>
    <cellStyle name="Calculation 6 2 3 11 2" xfId="24504"/>
    <cellStyle name="Calculation 6 2 3 11 3" xfId="24933"/>
    <cellStyle name="Calculation 6 2 3 11 4" xfId="32168"/>
    <cellStyle name="Calculation 6 2 3 12" xfId="24502"/>
    <cellStyle name="Calculation 6 2 3 13" xfId="24935"/>
    <cellStyle name="Calculation 6 2 3 14" xfId="32170"/>
    <cellStyle name="Calculation 6 2 3 2" xfId="8324"/>
    <cellStyle name="Calculation 6 2 3 2 2" xfId="24505"/>
    <cellStyle name="Calculation 6 2 3 2 3" xfId="24932"/>
    <cellStyle name="Calculation 6 2 3 2 4" xfId="32167"/>
    <cellStyle name="Calculation 6 2 3 3" xfId="8325"/>
    <cellStyle name="Calculation 6 2 3 3 2" xfId="24506"/>
    <cellStyle name="Calculation 6 2 3 3 3" xfId="24931"/>
    <cellStyle name="Calculation 6 2 3 3 4" xfId="32166"/>
    <cellStyle name="Calculation 6 2 3 4" xfId="8326"/>
    <cellStyle name="Calculation 6 2 3 4 2" xfId="24507"/>
    <cellStyle name="Calculation 6 2 3 4 3" xfId="24930"/>
    <cellStyle name="Calculation 6 2 3 4 4" xfId="32165"/>
    <cellStyle name="Calculation 6 2 3 5" xfId="8327"/>
    <cellStyle name="Calculation 6 2 3 5 2" xfId="24508"/>
    <cellStyle name="Calculation 6 2 3 5 3" xfId="24929"/>
    <cellStyle name="Calculation 6 2 3 5 4" xfId="32164"/>
    <cellStyle name="Calculation 6 2 3 6" xfId="8328"/>
    <cellStyle name="Calculation 6 2 3 6 2" xfId="24509"/>
    <cellStyle name="Calculation 6 2 3 6 3" xfId="24928"/>
    <cellStyle name="Calculation 6 2 3 6 4" xfId="32163"/>
    <cellStyle name="Calculation 6 2 3 7" xfId="8329"/>
    <cellStyle name="Calculation 6 2 3 7 2" xfId="24510"/>
    <cellStyle name="Calculation 6 2 3 7 3" xfId="24927"/>
    <cellStyle name="Calculation 6 2 3 7 4" xfId="32162"/>
    <cellStyle name="Calculation 6 2 3 8" xfId="8330"/>
    <cellStyle name="Calculation 6 2 3 8 2" xfId="24511"/>
    <cellStyle name="Calculation 6 2 3 8 3" xfId="24926"/>
    <cellStyle name="Calculation 6 2 3 8 4" xfId="32161"/>
    <cellStyle name="Calculation 6 2 3 9" xfId="8331"/>
    <cellStyle name="Calculation 6 2 3 9 2" xfId="24512"/>
    <cellStyle name="Calculation 6 2 3 9 3" xfId="24925"/>
    <cellStyle name="Calculation 6 2 3 9 4" xfId="32160"/>
    <cellStyle name="Calculation 6 2 4" xfId="8332"/>
    <cellStyle name="Calculation 6 2 4 2" xfId="24513"/>
    <cellStyle name="Calculation 6 2 4 3" xfId="24924"/>
    <cellStyle name="Calculation 6 2 4 4" xfId="32159"/>
    <cellStyle name="Calculation 6 2 5" xfId="8333"/>
    <cellStyle name="Calculation 6 2 5 2" xfId="24514"/>
    <cellStyle name="Calculation 6 2 5 3" xfId="24923"/>
    <cellStyle name="Calculation 6 2 5 4" xfId="32158"/>
    <cellStyle name="Calculation 6 2 6" xfId="8334"/>
    <cellStyle name="Calculation 6 2 6 2" xfId="24515"/>
    <cellStyle name="Calculation 6 2 6 3" xfId="25899"/>
    <cellStyle name="Calculation 6 2 6 4" xfId="32636"/>
    <cellStyle name="Calculation 6 2 7" xfId="8335"/>
    <cellStyle name="Calculation 6 2 7 2" xfId="24516"/>
    <cellStyle name="Calculation 6 2 7 3" xfId="24922"/>
    <cellStyle name="Calculation 6 2 7 4" xfId="32157"/>
    <cellStyle name="Calculation 6 2 8" xfId="8336"/>
    <cellStyle name="Calculation 6 2 8 2" xfId="24517"/>
    <cellStyle name="Calculation 6 2 8 3" xfId="24921"/>
    <cellStyle name="Calculation 6 2 8 4" xfId="32156"/>
    <cellStyle name="Calculation 6 2 9" xfId="8294"/>
    <cellStyle name="Calculation 6 3" xfId="8337"/>
    <cellStyle name="Calculation 6 3 10" xfId="26099"/>
    <cellStyle name="Calculation 6 3 11" xfId="32155"/>
    <cellStyle name="Calculation 6 3 2" xfId="8338"/>
    <cellStyle name="Calculation 6 3 2 10" xfId="8339"/>
    <cellStyle name="Calculation 6 3 2 10 2" xfId="24520"/>
    <cellStyle name="Calculation 6 3 2 10 3" xfId="24920"/>
    <cellStyle name="Calculation 6 3 2 10 4" xfId="32635"/>
    <cellStyle name="Calculation 6 3 2 11" xfId="8340"/>
    <cellStyle name="Calculation 6 3 2 11 2" xfId="24521"/>
    <cellStyle name="Calculation 6 3 2 11 3" xfId="24919"/>
    <cellStyle name="Calculation 6 3 2 11 4" xfId="32153"/>
    <cellStyle name="Calculation 6 3 2 12" xfId="8341"/>
    <cellStyle name="Calculation 6 3 2 12 2" xfId="24522"/>
    <cellStyle name="Calculation 6 3 2 12 3" xfId="24918"/>
    <cellStyle name="Calculation 6 3 2 12 4" xfId="32152"/>
    <cellStyle name="Calculation 6 3 2 13" xfId="24519"/>
    <cellStyle name="Calculation 6 3 2 14" xfId="25891"/>
    <cellStyle name="Calculation 6 3 2 15" xfId="32154"/>
    <cellStyle name="Calculation 6 3 2 2" xfId="8342"/>
    <cellStyle name="Calculation 6 3 2 2 10" xfId="8343"/>
    <cellStyle name="Calculation 6 3 2 2 10 2" xfId="24524"/>
    <cellStyle name="Calculation 6 3 2 2 10 3" xfId="29822"/>
    <cellStyle name="Calculation 6 3 2 2 10 4" xfId="32150"/>
    <cellStyle name="Calculation 6 3 2 2 11" xfId="8344"/>
    <cellStyle name="Calculation 6 3 2 2 11 2" xfId="24525"/>
    <cellStyle name="Calculation 6 3 2 2 11 3" xfId="26185"/>
    <cellStyle name="Calculation 6 3 2 2 11 4" xfId="32149"/>
    <cellStyle name="Calculation 6 3 2 2 12" xfId="8345"/>
    <cellStyle name="Calculation 6 3 2 2 12 2" xfId="24526"/>
    <cellStyle name="Calculation 6 3 2 2 12 3" xfId="25566"/>
    <cellStyle name="Calculation 6 3 2 2 12 4" xfId="32148"/>
    <cellStyle name="Calculation 6 3 2 2 13" xfId="8346"/>
    <cellStyle name="Calculation 6 3 2 2 13 2" xfId="24527"/>
    <cellStyle name="Calculation 6 3 2 2 13 3" xfId="25565"/>
    <cellStyle name="Calculation 6 3 2 2 13 4" xfId="32147"/>
    <cellStyle name="Calculation 6 3 2 2 14" xfId="24523"/>
    <cellStyle name="Calculation 6 3 2 2 15" xfId="24917"/>
    <cellStyle name="Calculation 6 3 2 2 16" xfId="32151"/>
    <cellStyle name="Calculation 6 3 2 2 2" xfId="8347"/>
    <cellStyle name="Calculation 6 3 2 2 2 2" xfId="8348"/>
    <cellStyle name="Calculation 6 3 2 2 2 2 2" xfId="24529"/>
    <cellStyle name="Calculation 6 3 2 2 2 2 3" xfId="25563"/>
    <cellStyle name="Calculation 6 3 2 2 2 2 4" xfId="32145"/>
    <cellStyle name="Calculation 6 3 2 2 2 3" xfId="8349"/>
    <cellStyle name="Calculation 6 3 2 2 2 3 2" xfId="24530"/>
    <cellStyle name="Calculation 6 3 2 2 2 3 3" xfId="25562"/>
    <cellStyle name="Calculation 6 3 2 2 2 3 4" xfId="32144"/>
    <cellStyle name="Calculation 6 3 2 2 2 4" xfId="24528"/>
    <cellStyle name="Calculation 6 3 2 2 2 5" xfId="25564"/>
    <cellStyle name="Calculation 6 3 2 2 2 6" xfId="32146"/>
    <cellStyle name="Calculation 6 3 2 2 3" xfId="8350"/>
    <cellStyle name="Calculation 6 3 2 2 3 2" xfId="24531"/>
    <cellStyle name="Calculation 6 3 2 2 3 3" xfId="30399"/>
    <cellStyle name="Calculation 6 3 2 2 3 4" xfId="32143"/>
    <cellStyle name="Calculation 6 3 2 2 4" xfId="8351"/>
    <cellStyle name="Calculation 6 3 2 2 4 2" xfId="24532"/>
    <cellStyle name="Calculation 6 3 2 2 4 3" xfId="30369"/>
    <cellStyle name="Calculation 6 3 2 2 4 4" xfId="32142"/>
    <cellStyle name="Calculation 6 3 2 2 5" xfId="8352"/>
    <cellStyle name="Calculation 6 3 2 2 5 2" xfId="24533"/>
    <cellStyle name="Calculation 6 3 2 2 5 3" xfId="25561"/>
    <cellStyle name="Calculation 6 3 2 2 5 4" xfId="32141"/>
    <cellStyle name="Calculation 6 3 2 2 6" xfId="8353"/>
    <cellStyle name="Calculation 6 3 2 2 6 2" xfId="24534"/>
    <cellStyle name="Calculation 6 3 2 2 6 3" xfId="25560"/>
    <cellStyle name="Calculation 6 3 2 2 6 4" xfId="32140"/>
    <cellStyle name="Calculation 6 3 2 2 7" xfId="8354"/>
    <cellStyle name="Calculation 6 3 2 2 7 2" xfId="24535"/>
    <cellStyle name="Calculation 6 3 2 2 7 3" xfId="25559"/>
    <cellStyle name="Calculation 6 3 2 2 7 4" xfId="32139"/>
    <cellStyle name="Calculation 6 3 2 2 8" xfId="8355"/>
    <cellStyle name="Calculation 6 3 2 2 8 2" xfId="24536"/>
    <cellStyle name="Calculation 6 3 2 2 8 3" xfId="25873"/>
    <cellStyle name="Calculation 6 3 2 2 8 4" xfId="32138"/>
    <cellStyle name="Calculation 6 3 2 2 9" xfId="8356"/>
    <cellStyle name="Calculation 6 3 2 2 9 2" xfId="24537"/>
    <cellStyle name="Calculation 6 3 2 2 9 3" xfId="30397"/>
    <cellStyle name="Calculation 6 3 2 2 9 4" xfId="32137"/>
    <cellStyle name="Calculation 6 3 2 3" xfId="8357"/>
    <cellStyle name="Calculation 6 3 2 3 2" xfId="24538"/>
    <cellStyle name="Calculation 6 3 2 3 3" xfId="25877"/>
    <cellStyle name="Calculation 6 3 2 3 4" xfId="32136"/>
    <cellStyle name="Calculation 6 3 2 4" xfId="8358"/>
    <cellStyle name="Calculation 6 3 2 4 2" xfId="24539"/>
    <cellStyle name="Calculation 6 3 2 4 3" xfId="29825"/>
    <cellStyle name="Calculation 6 3 2 4 4" xfId="32135"/>
    <cellStyle name="Calculation 6 3 2 5" xfId="8359"/>
    <cellStyle name="Calculation 6 3 2 5 2" xfId="24540"/>
    <cellStyle name="Calculation 6 3 2 5 3" xfId="29826"/>
    <cellStyle name="Calculation 6 3 2 5 4" xfId="32134"/>
    <cellStyle name="Calculation 6 3 2 6" xfId="8360"/>
    <cellStyle name="Calculation 6 3 2 6 2" xfId="24541"/>
    <cellStyle name="Calculation 6 3 2 6 3" xfId="29827"/>
    <cellStyle name="Calculation 6 3 2 6 4" xfId="32133"/>
    <cellStyle name="Calculation 6 3 2 7" xfId="8361"/>
    <cellStyle name="Calculation 6 3 2 7 2" xfId="24542"/>
    <cellStyle name="Calculation 6 3 2 7 3" xfId="29828"/>
    <cellStyle name="Calculation 6 3 2 7 4" xfId="32132"/>
    <cellStyle name="Calculation 6 3 2 8" xfId="8362"/>
    <cellStyle name="Calculation 6 3 2 8 2" xfId="24543"/>
    <cellStyle name="Calculation 6 3 2 8 3" xfId="29829"/>
    <cellStyle name="Calculation 6 3 2 8 4" xfId="32131"/>
    <cellStyle name="Calculation 6 3 2 9" xfId="8363"/>
    <cellStyle name="Calculation 6 3 2 9 2" xfId="24544"/>
    <cellStyle name="Calculation 6 3 2 9 3" xfId="29830"/>
    <cellStyle name="Calculation 6 3 2 9 4" xfId="32130"/>
    <cellStyle name="Calculation 6 3 3" xfId="8364"/>
    <cellStyle name="Calculation 6 3 3 10" xfId="8365"/>
    <cellStyle name="Calculation 6 3 3 10 2" xfId="24546"/>
    <cellStyle name="Calculation 6 3 3 10 3" xfId="29832"/>
    <cellStyle name="Calculation 6 3 3 10 4" xfId="32128"/>
    <cellStyle name="Calculation 6 3 3 11" xfId="8366"/>
    <cellStyle name="Calculation 6 3 3 11 2" xfId="24547"/>
    <cellStyle name="Calculation 6 3 3 11 3" xfId="29833"/>
    <cellStyle name="Calculation 6 3 3 11 4" xfId="32127"/>
    <cellStyle name="Calculation 6 3 3 12" xfId="24545"/>
    <cellStyle name="Calculation 6 3 3 13" xfId="29831"/>
    <cellStyle name="Calculation 6 3 3 14" xfId="32129"/>
    <cellStyle name="Calculation 6 3 3 2" xfId="8367"/>
    <cellStyle name="Calculation 6 3 3 2 2" xfId="24548"/>
    <cellStyle name="Calculation 6 3 3 2 3" xfId="29834"/>
    <cellStyle name="Calculation 6 3 3 2 4" xfId="32126"/>
    <cellStyle name="Calculation 6 3 3 3" xfId="8368"/>
    <cellStyle name="Calculation 6 3 3 3 2" xfId="24549"/>
    <cellStyle name="Calculation 6 3 3 3 3" xfId="26184"/>
    <cellStyle name="Calculation 6 3 3 3 4" xfId="32125"/>
    <cellStyle name="Calculation 6 3 3 4" xfId="8369"/>
    <cellStyle name="Calculation 6 3 3 4 2" xfId="24550"/>
    <cellStyle name="Calculation 6 3 3 4 3" xfId="25558"/>
    <cellStyle name="Calculation 6 3 3 4 4" xfId="32124"/>
    <cellStyle name="Calculation 6 3 3 5" xfId="8370"/>
    <cellStyle name="Calculation 6 3 3 5 2" xfId="24551"/>
    <cellStyle name="Calculation 6 3 3 5 3" xfId="25557"/>
    <cellStyle name="Calculation 6 3 3 5 4" xfId="32123"/>
    <cellStyle name="Calculation 6 3 3 6" xfId="8371"/>
    <cellStyle name="Calculation 6 3 3 6 2" xfId="24552"/>
    <cellStyle name="Calculation 6 3 3 6 3" xfId="25556"/>
    <cellStyle name="Calculation 6 3 3 6 4" xfId="32122"/>
    <cellStyle name="Calculation 6 3 3 7" xfId="8372"/>
    <cellStyle name="Calculation 6 3 3 7 2" xfId="24553"/>
    <cellStyle name="Calculation 6 3 3 7 3" xfId="25872"/>
    <cellStyle name="Calculation 6 3 3 7 4" xfId="32121"/>
    <cellStyle name="Calculation 6 3 3 8" xfId="8373"/>
    <cellStyle name="Calculation 6 3 3 8 2" xfId="24554"/>
    <cellStyle name="Calculation 6 3 3 8 3" xfId="29836"/>
    <cellStyle name="Calculation 6 3 3 8 4" xfId="32120"/>
    <cellStyle name="Calculation 6 3 3 9" xfId="8374"/>
    <cellStyle name="Calculation 6 3 3 9 2" xfId="24555"/>
    <cellStyle name="Calculation 6 3 3 9 3" xfId="30386"/>
    <cellStyle name="Calculation 6 3 3 9 4" xfId="32119"/>
    <cellStyle name="Calculation 6 3 4" xfId="8375"/>
    <cellStyle name="Calculation 6 3 4 2" xfId="24556"/>
    <cellStyle name="Calculation 6 3 4 3" xfId="30400"/>
    <cellStyle name="Calculation 6 3 4 4" xfId="32118"/>
    <cellStyle name="Calculation 6 3 5" xfId="8376"/>
    <cellStyle name="Calculation 6 3 5 2" xfId="24557"/>
    <cellStyle name="Calculation 6 3 5 3" xfId="26186"/>
    <cellStyle name="Calculation 6 3 5 4" xfId="32117"/>
    <cellStyle name="Calculation 6 3 6" xfId="8377"/>
    <cellStyle name="Calculation 6 3 6 2" xfId="24558"/>
    <cellStyle name="Calculation 6 3 6 3" xfId="25554"/>
    <cellStyle name="Calculation 6 3 6 4" xfId="32116"/>
    <cellStyle name="Calculation 6 3 7" xfId="8378"/>
    <cellStyle name="Calculation 6 3 7 2" xfId="24559"/>
    <cellStyle name="Calculation 6 3 7 3" xfId="25553"/>
    <cellStyle name="Calculation 6 3 7 4" xfId="32115"/>
    <cellStyle name="Calculation 6 3 8" xfId="8379"/>
    <cellStyle name="Calculation 6 3 8 2" xfId="24560"/>
    <cellStyle name="Calculation 6 3 8 3" xfId="25552"/>
    <cellStyle name="Calculation 6 3 8 4" xfId="32114"/>
    <cellStyle name="Calculation 6 3 9" xfId="24518"/>
    <cellStyle name="Calculation 6 4" xfId="8380"/>
    <cellStyle name="Calculation 6 4 10" xfId="29262"/>
    <cellStyle name="Calculation 6 4 10 2" xfId="22670"/>
    <cellStyle name="Calculation 6 4 10 3" xfId="33275"/>
    <cellStyle name="Calculation 6 4 10 4" xfId="34258"/>
    <cellStyle name="Calculation 6 4 11" xfId="25551"/>
    <cellStyle name="Calculation 6 4 12" xfId="32113"/>
    <cellStyle name="Calculation 6 4 2" xfId="21580"/>
    <cellStyle name="Calculation 6 4 2 10" xfId="24761"/>
    <cellStyle name="Calculation 6 4 2 11" xfId="32017"/>
    <cellStyle name="Calculation 6 4 2 2" xfId="21657"/>
    <cellStyle name="Calculation 6 4 2 2 10" xfId="31998"/>
    <cellStyle name="Calculation 6 4 2 2 2" xfId="25996"/>
    <cellStyle name="Calculation 6 4 2 2 2 2" xfId="30967"/>
    <cellStyle name="Calculation 6 4 2 2 2 3" xfId="33649"/>
    <cellStyle name="Calculation 6 4 2 2 2 4" xfId="34646"/>
    <cellStyle name="Calculation 6 4 2 2 3" xfId="28983"/>
    <cellStyle name="Calculation 6 4 2 2 3 2" xfId="23028"/>
    <cellStyle name="Calculation 6 4 2 2 3 3" xfId="32979"/>
    <cellStyle name="Calculation 6 4 2 2 3 4" xfId="33949"/>
    <cellStyle name="Calculation 6 4 2 2 4" xfId="29450"/>
    <cellStyle name="Calculation 6 4 2 2 4 2" xfId="30763"/>
    <cellStyle name="Calculation 6 4 2 2 4 3" xfId="33455"/>
    <cellStyle name="Calculation 6 4 2 2 4 4" xfId="34443"/>
    <cellStyle name="Calculation 6 4 2 2 5" xfId="29128"/>
    <cellStyle name="Calculation 6 4 2 2 5 2" xfId="22872"/>
    <cellStyle name="Calculation 6 4 2 2 5 3" xfId="33146"/>
    <cellStyle name="Calculation 6 4 2 2 5 4" xfId="34124"/>
    <cellStyle name="Calculation 6 4 2 2 6" xfId="29770"/>
    <cellStyle name="Calculation 6 4 2 2 6 2" xfId="31121"/>
    <cellStyle name="Calculation 6 4 2 2 6 3" xfId="33801"/>
    <cellStyle name="Calculation 6 4 2 2 6 4" xfId="34800"/>
    <cellStyle name="Calculation 6 4 2 2 7" xfId="29785"/>
    <cellStyle name="Calculation 6 4 2 2 7 2" xfId="31136"/>
    <cellStyle name="Calculation 6 4 2 2 7 3" xfId="33816"/>
    <cellStyle name="Calculation 6 4 2 2 7 4" xfId="34815"/>
    <cellStyle name="Calculation 6 4 2 2 8" xfId="29284"/>
    <cellStyle name="Calculation 6 4 2 2 8 2" xfId="30600"/>
    <cellStyle name="Calculation 6 4 2 2 8 3" xfId="33297"/>
    <cellStyle name="Calculation 6 4 2 2 8 4" xfId="34280"/>
    <cellStyle name="Calculation 6 4 2 2 9" xfId="29599"/>
    <cellStyle name="Calculation 6 4 2 3" xfId="25925"/>
    <cellStyle name="Calculation 6 4 2 3 2" xfId="30898"/>
    <cellStyle name="Calculation 6 4 2 3 3" xfId="33585"/>
    <cellStyle name="Calculation 6 4 2 3 4" xfId="34577"/>
    <cellStyle name="Calculation 6 4 2 4" xfId="29012"/>
    <cellStyle name="Calculation 6 4 2 4 2" xfId="23008"/>
    <cellStyle name="Calculation 6 4 2 4 3" xfId="33008"/>
    <cellStyle name="Calculation 6 4 2 4 4" xfId="33979"/>
    <cellStyle name="Calculation 6 4 2 5" xfId="29422"/>
    <cellStyle name="Calculation 6 4 2 5 2" xfId="30733"/>
    <cellStyle name="Calculation 6 4 2 5 3" xfId="33425"/>
    <cellStyle name="Calculation 6 4 2 5 4" xfId="34413"/>
    <cellStyle name="Calculation 6 4 2 6" xfId="29154"/>
    <cellStyle name="Calculation 6 4 2 6 2" xfId="22842"/>
    <cellStyle name="Calculation 6 4 2 6 3" xfId="33176"/>
    <cellStyle name="Calculation 6 4 2 6 4" xfId="34154"/>
    <cellStyle name="Calculation 6 4 2 7" xfId="29322"/>
    <cellStyle name="Calculation 6 4 2 7 2" xfId="30635"/>
    <cellStyle name="Calculation 6 4 2 7 3" xfId="33330"/>
    <cellStyle name="Calculation 6 4 2 7 4" xfId="34315"/>
    <cellStyle name="Calculation 6 4 2 8" xfId="29231"/>
    <cellStyle name="Calculation 6 4 2 8 2" xfId="22770"/>
    <cellStyle name="Calculation 6 4 2 8 3" xfId="33246"/>
    <cellStyle name="Calculation 6 4 2 8 4" xfId="34227"/>
    <cellStyle name="Calculation 6 4 2 9" xfId="29500"/>
    <cellStyle name="Calculation 6 4 2 9 2" xfId="30806"/>
    <cellStyle name="Calculation 6 4 2 9 3" xfId="33496"/>
    <cellStyle name="Calculation 6 4 2 9 4" xfId="34485"/>
    <cellStyle name="Calculation 6 4 3" xfId="21643"/>
    <cellStyle name="Calculation 6 4 3 10" xfId="32581"/>
    <cellStyle name="Calculation 6 4 3 2" xfId="25982"/>
    <cellStyle name="Calculation 6 4 3 2 2" xfId="30953"/>
    <cellStyle name="Calculation 6 4 3 2 3" xfId="33637"/>
    <cellStyle name="Calculation 6 4 3 2 4" xfId="34632"/>
    <cellStyle name="Calculation 6 4 3 3" xfId="28991"/>
    <cellStyle name="Calculation 6 4 3 3 2" xfId="23019"/>
    <cellStyle name="Calculation 6 4 3 3 3" xfId="32987"/>
    <cellStyle name="Calculation 6 4 3 3 4" xfId="33958"/>
    <cellStyle name="Calculation 6 4 3 4" xfId="29442"/>
    <cellStyle name="Calculation 6 4 3 4 2" xfId="30754"/>
    <cellStyle name="Calculation 6 4 3 4 3" xfId="33446"/>
    <cellStyle name="Calculation 6 4 3 4 4" xfId="34434"/>
    <cellStyle name="Calculation 6 4 3 5" xfId="29136"/>
    <cellStyle name="Calculation 6 4 3 5 2" xfId="22863"/>
    <cellStyle name="Calculation 6 4 3 5 3" xfId="33155"/>
    <cellStyle name="Calculation 6 4 3 5 4" xfId="34133"/>
    <cellStyle name="Calculation 6 4 3 6" xfId="29697"/>
    <cellStyle name="Calculation 6 4 3 6 2" xfId="31049"/>
    <cellStyle name="Calculation 6 4 3 6 3" xfId="33729"/>
    <cellStyle name="Calculation 6 4 3 6 4" xfId="34728"/>
    <cellStyle name="Calculation 6 4 3 7" xfId="28907"/>
    <cellStyle name="Calculation 6 4 3 7 2" xfId="23086"/>
    <cellStyle name="Calculation 6 4 3 7 3" xfId="32914"/>
    <cellStyle name="Calculation 6 4 3 7 4" xfId="33882"/>
    <cellStyle name="Calculation 6 4 3 8" xfId="29543"/>
    <cellStyle name="Calculation 6 4 3 8 2" xfId="30848"/>
    <cellStyle name="Calculation 6 4 3 8 3" xfId="33538"/>
    <cellStyle name="Calculation 6 4 3 8 4" xfId="34527"/>
    <cellStyle name="Calculation 6 4 3 9" xfId="24751"/>
    <cellStyle name="Calculation 6 4 4" xfId="24561"/>
    <cellStyle name="Calculation 6 4 4 2" xfId="22896"/>
    <cellStyle name="Calculation 6 4 4 3" xfId="33120"/>
    <cellStyle name="Calculation 6 4 4 4" xfId="34098"/>
    <cellStyle name="Calculation 6 4 5" xfId="29341"/>
    <cellStyle name="Calculation 6 4 5 2" xfId="30649"/>
    <cellStyle name="Calculation 6 4 5 3" xfId="33344"/>
    <cellStyle name="Calculation 6 4 5 4" xfId="34329"/>
    <cellStyle name="Calculation 6 4 6" xfId="29214"/>
    <cellStyle name="Calculation 6 4 6 2" xfId="22783"/>
    <cellStyle name="Calculation 6 4 6 3" xfId="33233"/>
    <cellStyle name="Calculation 6 4 6 4" xfId="34214"/>
    <cellStyle name="Calculation 6 4 7" xfId="29679"/>
    <cellStyle name="Calculation 6 4 7 2" xfId="31031"/>
    <cellStyle name="Calculation 6 4 7 3" xfId="33711"/>
    <cellStyle name="Calculation 6 4 7 4" xfId="34710"/>
    <cellStyle name="Calculation 6 4 8" xfId="28923"/>
    <cellStyle name="Calculation 6 4 8 2" xfId="23071"/>
    <cellStyle name="Calculation 6 4 8 3" xfId="32930"/>
    <cellStyle name="Calculation 6 4 8 4" xfId="33898"/>
    <cellStyle name="Calculation 6 4 9" xfId="29494"/>
    <cellStyle name="Calculation 6 4 9 2" xfId="30800"/>
    <cellStyle name="Calculation 6 4 9 3" xfId="33491"/>
    <cellStyle name="Calculation 6 4 9 4" xfId="34480"/>
    <cellStyle name="Calculation 6 5" xfId="21579"/>
    <cellStyle name="Calculation 6 5 10" xfId="24762"/>
    <cellStyle name="Calculation 6 5 11" xfId="32018"/>
    <cellStyle name="Calculation 6 5 2" xfId="21656"/>
    <cellStyle name="Calculation 6 5 2 10" xfId="31999"/>
    <cellStyle name="Calculation 6 5 2 2" xfId="25995"/>
    <cellStyle name="Calculation 6 5 2 2 2" xfId="30966"/>
    <cellStyle name="Calculation 6 5 2 2 3" xfId="33648"/>
    <cellStyle name="Calculation 6 5 2 2 4" xfId="34645"/>
    <cellStyle name="Calculation 6 5 2 3" xfId="29628"/>
    <cellStyle name="Calculation 6 5 2 3 2" xfId="30980"/>
    <cellStyle name="Calculation 6 5 2 3 3" xfId="33662"/>
    <cellStyle name="Calculation 6 5 2 3 4" xfId="34659"/>
    <cellStyle name="Calculation 6 5 2 4" xfId="28968"/>
    <cellStyle name="Calculation 6 5 2 4 2" xfId="23036"/>
    <cellStyle name="Calculation 6 5 2 4 3" xfId="32971"/>
    <cellStyle name="Calculation 6 5 2 4 4" xfId="33941"/>
    <cellStyle name="Calculation 6 5 2 5" xfId="29463"/>
    <cellStyle name="Calculation 6 5 2 5 2" xfId="30769"/>
    <cellStyle name="Calculation 6 5 2 5 3" xfId="33461"/>
    <cellStyle name="Calculation 6 5 2 5 4" xfId="34449"/>
    <cellStyle name="Calculation 6 5 2 6" xfId="29118"/>
    <cellStyle name="Calculation 6 5 2 6 2" xfId="22876"/>
    <cellStyle name="Calculation 6 5 2 6 3" xfId="33142"/>
    <cellStyle name="Calculation 6 5 2 6 4" xfId="34120"/>
    <cellStyle name="Calculation 6 5 2 7" xfId="29703"/>
    <cellStyle name="Calculation 6 5 2 7 2" xfId="31054"/>
    <cellStyle name="Calculation 6 5 2 7 3" xfId="33734"/>
    <cellStyle name="Calculation 6 5 2 7 4" xfId="34733"/>
    <cellStyle name="Calculation 6 5 2 8" xfId="28901"/>
    <cellStyle name="Calculation 6 5 2 8 2" xfId="23091"/>
    <cellStyle name="Calculation 6 5 2 8 3" xfId="32909"/>
    <cellStyle name="Calculation 6 5 2 8 4" xfId="33877"/>
    <cellStyle name="Calculation 6 5 2 9" xfId="29090"/>
    <cellStyle name="Calculation 6 5 3" xfId="25924"/>
    <cellStyle name="Calculation 6 5 3 2" xfId="30897"/>
    <cellStyle name="Calculation 6 5 3 3" xfId="33584"/>
    <cellStyle name="Calculation 6 5 3 4" xfId="34576"/>
    <cellStyle name="Calculation 6 5 4" xfId="29013"/>
    <cellStyle name="Calculation 6 5 4 2" xfId="23007"/>
    <cellStyle name="Calculation 6 5 4 3" xfId="33009"/>
    <cellStyle name="Calculation 6 5 4 4" xfId="33980"/>
    <cellStyle name="Calculation 6 5 5" xfId="29421"/>
    <cellStyle name="Calculation 6 5 5 2" xfId="30732"/>
    <cellStyle name="Calculation 6 5 5 3" xfId="33424"/>
    <cellStyle name="Calculation 6 5 5 4" xfId="34412"/>
    <cellStyle name="Calculation 6 5 6" xfId="29155"/>
    <cellStyle name="Calculation 6 5 6 2" xfId="22841"/>
    <cellStyle name="Calculation 6 5 6 3" xfId="33177"/>
    <cellStyle name="Calculation 6 5 6 4" xfId="34155"/>
    <cellStyle name="Calculation 6 5 7" xfId="29321"/>
    <cellStyle name="Calculation 6 5 7 2" xfId="30634"/>
    <cellStyle name="Calculation 6 5 7 3" xfId="33329"/>
    <cellStyle name="Calculation 6 5 7 4" xfId="34314"/>
    <cellStyle name="Calculation 6 5 8" xfId="29232"/>
    <cellStyle name="Calculation 6 5 8 2" xfId="22769"/>
    <cellStyle name="Calculation 6 5 8 3" xfId="33247"/>
    <cellStyle name="Calculation 6 5 8 4" xfId="34228"/>
    <cellStyle name="Calculation 6 5 9" xfId="29502"/>
    <cellStyle name="Calculation 6 5 9 2" xfId="30808"/>
    <cellStyle name="Calculation 6 5 9 3" xfId="33498"/>
    <cellStyle name="Calculation 6 5 9 4" xfId="34487"/>
    <cellStyle name="Calculation 6 6" xfId="21642"/>
    <cellStyle name="Calculation 6 6 10" xfId="32582"/>
    <cellStyle name="Calculation 6 6 2" xfId="25981"/>
    <cellStyle name="Calculation 6 6 2 2" xfId="30952"/>
    <cellStyle name="Calculation 6 6 2 3" xfId="33636"/>
    <cellStyle name="Calculation 6 6 2 4" xfId="34631"/>
    <cellStyle name="Calculation 6 6 3" xfId="28992"/>
    <cellStyle name="Calculation 6 6 3 2" xfId="23018"/>
    <cellStyle name="Calculation 6 6 3 3" xfId="32988"/>
    <cellStyle name="Calculation 6 6 3 4" xfId="33959"/>
    <cellStyle name="Calculation 6 6 4" xfId="29441"/>
    <cellStyle name="Calculation 6 6 4 2" xfId="30753"/>
    <cellStyle name="Calculation 6 6 4 3" xfId="33445"/>
    <cellStyle name="Calculation 6 6 4 4" xfId="34433"/>
    <cellStyle name="Calculation 6 6 5" xfId="29137"/>
    <cellStyle name="Calculation 6 6 5 2" xfId="22862"/>
    <cellStyle name="Calculation 6 6 5 3" xfId="33156"/>
    <cellStyle name="Calculation 6 6 5 4" xfId="34134"/>
    <cellStyle name="Calculation 6 6 6" xfId="29700"/>
    <cellStyle name="Calculation 6 6 6 2" xfId="31052"/>
    <cellStyle name="Calculation 6 6 6 3" xfId="33732"/>
    <cellStyle name="Calculation 6 6 6 4" xfId="34731"/>
    <cellStyle name="Calculation 6 6 7" xfId="28904"/>
    <cellStyle name="Calculation 6 6 7 2" xfId="23089"/>
    <cellStyle name="Calculation 6 6 7 3" xfId="32911"/>
    <cellStyle name="Calculation 6 6 7 4" xfId="33879"/>
    <cellStyle name="Calculation 6 6 8" xfId="28898"/>
    <cellStyle name="Calculation 6 6 8 2" xfId="23094"/>
    <cellStyle name="Calculation 6 6 8 3" xfId="32906"/>
    <cellStyle name="Calculation 6 6 8 4" xfId="33874"/>
    <cellStyle name="Calculation 6 6 9" xfId="26242"/>
    <cellStyle name="Calculation 6 7" xfId="8293"/>
    <cellStyle name="Calculation 6 7 2" xfId="26958"/>
    <cellStyle name="Calculation 6 7 3" xfId="30008"/>
    <cellStyle name="Calculation 6 7 4" xfId="29904"/>
    <cellStyle name="Calculation 6 7 5" xfId="23955"/>
    <cellStyle name="Calculation 6 7 6" xfId="31965"/>
    <cellStyle name="Calculation 6 8" xfId="24474"/>
    <cellStyle name="Calculation 6 8 2" xfId="22897"/>
    <cellStyle name="Calculation 6 8 3" xfId="33119"/>
    <cellStyle name="Calculation 6 8 4" xfId="34097"/>
    <cellStyle name="Calculation 6 9" xfId="29715"/>
    <cellStyle name="Calculation 6 9 2" xfId="31066"/>
    <cellStyle name="Calculation 6 9 3" xfId="33746"/>
    <cellStyle name="Calculation 6 9 4" xfId="34745"/>
    <cellStyle name="Calculation 7" xfId="2083"/>
    <cellStyle name="Calculation 7 10" xfId="29215"/>
    <cellStyle name="Calculation 7 10 2" xfId="22782"/>
    <cellStyle name="Calculation 7 10 3" xfId="33234"/>
    <cellStyle name="Calculation 7 10 4" xfId="34215"/>
    <cellStyle name="Calculation 7 11" xfId="28816"/>
    <cellStyle name="Calculation 7 11 2" xfId="23164"/>
    <cellStyle name="Calculation 7 11 3" xfId="32825"/>
    <cellStyle name="Calculation 7 11 4" xfId="31248"/>
    <cellStyle name="Calculation 7 12" xfId="29745"/>
    <cellStyle name="Calculation 7 12 2" xfId="31096"/>
    <cellStyle name="Calculation 7 12 3" xfId="33776"/>
    <cellStyle name="Calculation 7 12 4" xfId="34775"/>
    <cellStyle name="Calculation 7 13" xfId="28861"/>
    <cellStyle name="Calculation 7 13 2" xfId="23123"/>
    <cellStyle name="Calculation 7 13 3" xfId="32869"/>
    <cellStyle name="Calculation 7 13 4" xfId="31203"/>
    <cellStyle name="Calculation 7 14" xfId="29405"/>
    <cellStyle name="Calculation 7 14 2" xfId="30715"/>
    <cellStyle name="Calculation 7 14 3" xfId="33408"/>
    <cellStyle name="Calculation 7 14 4" xfId="34395"/>
    <cellStyle name="Calculation 7 15" xfId="25550"/>
    <cellStyle name="Calculation 7 16" xfId="32112"/>
    <cellStyle name="Calculation 7 2" xfId="2084"/>
    <cellStyle name="Calculation 7 2 10" xfId="24563"/>
    <cellStyle name="Calculation 7 2 11" xfId="25555"/>
    <cellStyle name="Calculation 7 2 12" xfId="32111"/>
    <cellStyle name="Calculation 7 2 2" xfId="8383"/>
    <cellStyle name="Calculation 7 2 2 10" xfId="8384"/>
    <cellStyle name="Calculation 7 2 2 10 2" xfId="24565"/>
    <cellStyle name="Calculation 7 2 2 10 3" xfId="24915"/>
    <cellStyle name="Calculation 7 2 2 10 4" xfId="32634"/>
    <cellStyle name="Calculation 7 2 2 11" xfId="8385"/>
    <cellStyle name="Calculation 7 2 2 11 2" xfId="24566"/>
    <cellStyle name="Calculation 7 2 2 11 3" xfId="24914"/>
    <cellStyle name="Calculation 7 2 2 11 4" xfId="32109"/>
    <cellStyle name="Calculation 7 2 2 12" xfId="8386"/>
    <cellStyle name="Calculation 7 2 2 12 2" xfId="24567"/>
    <cellStyle name="Calculation 7 2 2 12 3" xfId="24913"/>
    <cellStyle name="Calculation 7 2 2 12 4" xfId="32108"/>
    <cellStyle name="Calculation 7 2 2 13" xfId="24564"/>
    <cellStyle name="Calculation 7 2 2 14" xfId="24916"/>
    <cellStyle name="Calculation 7 2 2 15" xfId="32110"/>
    <cellStyle name="Calculation 7 2 2 2" xfId="8387"/>
    <cellStyle name="Calculation 7 2 2 2 10" xfId="8388"/>
    <cellStyle name="Calculation 7 2 2 2 10 2" xfId="24569"/>
    <cellStyle name="Calculation 7 2 2 2 10 3" xfId="24911"/>
    <cellStyle name="Calculation 7 2 2 2 10 4" xfId="32631"/>
    <cellStyle name="Calculation 7 2 2 2 11" xfId="8389"/>
    <cellStyle name="Calculation 7 2 2 2 11 2" xfId="24570"/>
    <cellStyle name="Calculation 7 2 2 2 11 3" xfId="24910"/>
    <cellStyle name="Calculation 7 2 2 2 11 4" xfId="32630"/>
    <cellStyle name="Calculation 7 2 2 2 12" xfId="8390"/>
    <cellStyle name="Calculation 7 2 2 2 12 2" xfId="24571"/>
    <cellStyle name="Calculation 7 2 2 2 12 3" xfId="24909"/>
    <cellStyle name="Calculation 7 2 2 2 12 4" xfId="32629"/>
    <cellStyle name="Calculation 7 2 2 2 13" xfId="8391"/>
    <cellStyle name="Calculation 7 2 2 2 13 2" xfId="24572"/>
    <cellStyle name="Calculation 7 2 2 2 13 3" xfId="24908"/>
    <cellStyle name="Calculation 7 2 2 2 13 4" xfId="32628"/>
    <cellStyle name="Calculation 7 2 2 2 14" xfId="24568"/>
    <cellStyle name="Calculation 7 2 2 2 15" xfId="24912"/>
    <cellStyle name="Calculation 7 2 2 2 16" xfId="32632"/>
    <cellStyle name="Calculation 7 2 2 2 2" xfId="8392"/>
    <cellStyle name="Calculation 7 2 2 2 2 2" xfId="8393"/>
    <cellStyle name="Calculation 7 2 2 2 2 2 2" xfId="24574"/>
    <cellStyle name="Calculation 7 2 2 2 2 2 3" xfId="24906"/>
    <cellStyle name="Calculation 7 2 2 2 2 2 4" xfId="32626"/>
    <cellStyle name="Calculation 7 2 2 2 2 3" xfId="8394"/>
    <cellStyle name="Calculation 7 2 2 2 2 3 2" xfId="24575"/>
    <cellStyle name="Calculation 7 2 2 2 2 3 3" xfId="24905"/>
    <cellStyle name="Calculation 7 2 2 2 2 3 4" xfId="32625"/>
    <cellStyle name="Calculation 7 2 2 2 2 4" xfId="24573"/>
    <cellStyle name="Calculation 7 2 2 2 2 5" xfId="24907"/>
    <cellStyle name="Calculation 7 2 2 2 2 6" xfId="32627"/>
    <cellStyle name="Calculation 7 2 2 2 3" xfId="8395"/>
    <cellStyle name="Calculation 7 2 2 2 3 2" xfId="24576"/>
    <cellStyle name="Calculation 7 2 2 2 3 3" xfId="26109"/>
    <cellStyle name="Calculation 7 2 2 2 3 4" xfId="32624"/>
    <cellStyle name="Calculation 7 2 2 2 4" xfId="8396"/>
    <cellStyle name="Calculation 7 2 2 2 4 2" xfId="24577"/>
    <cellStyle name="Calculation 7 2 2 2 4 3" xfId="26108"/>
    <cellStyle name="Calculation 7 2 2 2 4 4" xfId="32623"/>
    <cellStyle name="Calculation 7 2 2 2 5" xfId="8397"/>
    <cellStyle name="Calculation 7 2 2 2 5 2" xfId="24578"/>
    <cellStyle name="Calculation 7 2 2 2 5 3" xfId="24904"/>
    <cellStyle name="Calculation 7 2 2 2 5 4" xfId="32622"/>
    <cellStyle name="Calculation 7 2 2 2 6" xfId="8398"/>
    <cellStyle name="Calculation 7 2 2 2 6 2" xfId="24579"/>
    <cellStyle name="Calculation 7 2 2 2 6 3" xfId="24903"/>
    <cellStyle name="Calculation 7 2 2 2 6 4" xfId="32621"/>
    <cellStyle name="Calculation 7 2 2 2 7" xfId="8399"/>
    <cellStyle name="Calculation 7 2 2 2 7 2" xfId="24580"/>
    <cellStyle name="Calculation 7 2 2 2 7 3" xfId="24902"/>
    <cellStyle name="Calculation 7 2 2 2 7 4" xfId="32620"/>
    <cellStyle name="Calculation 7 2 2 2 8" xfId="8400"/>
    <cellStyle name="Calculation 7 2 2 2 8 2" xfId="24581"/>
    <cellStyle name="Calculation 7 2 2 2 8 3" xfId="24901"/>
    <cellStyle name="Calculation 7 2 2 2 8 4" xfId="32619"/>
    <cellStyle name="Calculation 7 2 2 2 9" xfId="8401"/>
    <cellStyle name="Calculation 7 2 2 2 9 2" xfId="24582"/>
    <cellStyle name="Calculation 7 2 2 2 9 3" xfId="24900"/>
    <cellStyle name="Calculation 7 2 2 2 9 4" xfId="32618"/>
    <cellStyle name="Calculation 7 2 2 3" xfId="8402"/>
    <cellStyle name="Calculation 7 2 2 3 2" xfId="24583"/>
    <cellStyle name="Calculation 7 2 2 3 3" xfId="24899"/>
    <cellStyle name="Calculation 7 2 2 3 4" xfId="32617"/>
    <cellStyle name="Calculation 7 2 2 4" xfId="8403"/>
    <cellStyle name="Calculation 7 2 2 4 2" xfId="24584"/>
    <cellStyle name="Calculation 7 2 2 4 3" xfId="24898"/>
    <cellStyle name="Calculation 7 2 2 4 4" xfId="32616"/>
    <cellStyle name="Calculation 7 2 2 5" xfId="8404"/>
    <cellStyle name="Calculation 7 2 2 5 2" xfId="24585"/>
    <cellStyle name="Calculation 7 2 2 5 3" xfId="24897"/>
    <cellStyle name="Calculation 7 2 2 5 4" xfId="32615"/>
    <cellStyle name="Calculation 7 2 2 6" xfId="8405"/>
    <cellStyle name="Calculation 7 2 2 6 2" xfId="24586"/>
    <cellStyle name="Calculation 7 2 2 6 3" xfId="24896"/>
    <cellStyle name="Calculation 7 2 2 6 4" xfId="32614"/>
    <cellStyle name="Calculation 7 2 2 7" xfId="8406"/>
    <cellStyle name="Calculation 7 2 2 7 2" xfId="24587"/>
    <cellStyle name="Calculation 7 2 2 7 3" xfId="24895"/>
    <cellStyle name="Calculation 7 2 2 7 4" xfId="32613"/>
    <cellStyle name="Calculation 7 2 2 8" xfId="8407"/>
    <cellStyle name="Calculation 7 2 2 8 2" xfId="24588"/>
    <cellStyle name="Calculation 7 2 2 8 3" xfId="26107"/>
    <cellStyle name="Calculation 7 2 2 8 4" xfId="32612"/>
    <cellStyle name="Calculation 7 2 2 9" xfId="8408"/>
    <cellStyle name="Calculation 7 2 2 9 2" xfId="24589"/>
    <cellStyle name="Calculation 7 2 2 9 3" xfId="24894"/>
    <cellStyle name="Calculation 7 2 2 9 4" xfId="32611"/>
    <cellStyle name="Calculation 7 2 3" xfId="8409"/>
    <cellStyle name="Calculation 7 2 3 10" xfId="8410"/>
    <cellStyle name="Calculation 7 2 3 10 2" xfId="24591"/>
    <cellStyle name="Calculation 7 2 3 10 3" xfId="24892"/>
    <cellStyle name="Calculation 7 2 3 10 4" xfId="32609"/>
    <cellStyle name="Calculation 7 2 3 11" xfId="8411"/>
    <cellStyle name="Calculation 7 2 3 11 2" xfId="24592"/>
    <cellStyle name="Calculation 7 2 3 11 3" xfId="24891"/>
    <cellStyle name="Calculation 7 2 3 11 4" xfId="32608"/>
    <cellStyle name="Calculation 7 2 3 12" xfId="24590"/>
    <cellStyle name="Calculation 7 2 3 13" xfId="24893"/>
    <cellStyle name="Calculation 7 2 3 14" xfId="32610"/>
    <cellStyle name="Calculation 7 2 3 2" xfId="8412"/>
    <cellStyle name="Calculation 7 2 3 2 2" xfId="24593"/>
    <cellStyle name="Calculation 7 2 3 2 3" xfId="24890"/>
    <cellStyle name="Calculation 7 2 3 2 4" xfId="32607"/>
    <cellStyle name="Calculation 7 2 3 3" xfId="8413"/>
    <cellStyle name="Calculation 7 2 3 3 2" xfId="24594"/>
    <cellStyle name="Calculation 7 2 3 3 3" xfId="24889"/>
    <cellStyle name="Calculation 7 2 3 3 4" xfId="32606"/>
    <cellStyle name="Calculation 7 2 3 4" xfId="8414"/>
    <cellStyle name="Calculation 7 2 3 4 2" xfId="24595"/>
    <cellStyle name="Calculation 7 2 3 4 3" xfId="24888"/>
    <cellStyle name="Calculation 7 2 3 4 4" xfId="32605"/>
    <cellStyle name="Calculation 7 2 3 5" xfId="8415"/>
    <cellStyle name="Calculation 7 2 3 5 2" xfId="24596"/>
    <cellStyle name="Calculation 7 2 3 5 3" xfId="24887"/>
    <cellStyle name="Calculation 7 2 3 5 4" xfId="32604"/>
    <cellStyle name="Calculation 7 2 3 6" xfId="8416"/>
    <cellStyle name="Calculation 7 2 3 6 2" xfId="24597"/>
    <cellStyle name="Calculation 7 2 3 6 3" xfId="24886"/>
    <cellStyle name="Calculation 7 2 3 6 4" xfId="32603"/>
    <cellStyle name="Calculation 7 2 3 7" xfId="8417"/>
    <cellStyle name="Calculation 7 2 3 7 2" xfId="24598"/>
    <cellStyle name="Calculation 7 2 3 7 3" xfId="24885"/>
    <cellStyle name="Calculation 7 2 3 7 4" xfId="32602"/>
    <cellStyle name="Calculation 7 2 3 8" xfId="8418"/>
    <cellStyle name="Calculation 7 2 3 8 2" xfId="24599"/>
    <cellStyle name="Calculation 7 2 3 8 3" xfId="24884"/>
    <cellStyle name="Calculation 7 2 3 8 4" xfId="32601"/>
    <cellStyle name="Calculation 7 2 3 9" xfId="8419"/>
    <cellStyle name="Calculation 7 2 3 9 2" xfId="24600"/>
    <cellStyle name="Calculation 7 2 3 9 3" xfId="24883"/>
    <cellStyle name="Calculation 7 2 3 9 4" xfId="32600"/>
    <cellStyle name="Calculation 7 2 4" xfId="8420"/>
    <cellStyle name="Calculation 7 2 4 2" xfId="24601"/>
    <cellStyle name="Calculation 7 2 4 3" xfId="24882"/>
    <cellStyle name="Calculation 7 2 4 4" xfId="32599"/>
    <cellStyle name="Calculation 7 2 5" xfId="8421"/>
    <cellStyle name="Calculation 7 2 5 2" xfId="24602"/>
    <cellStyle name="Calculation 7 2 5 3" xfId="24881"/>
    <cellStyle name="Calculation 7 2 5 4" xfId="32598"/>
    <cellStyle name="Calculation 7 2 6" xfId="8422"/>
    <cellStyle name="Calculation 7 2 6 2" xfId="24603"/>
    <cellStyle name="Calculation 7 2 6 3" xfId="24880"/>
    <cellStyle name="Calculation 7 2 6 4" xfId="32597"/>
    <cellStyle name="Calculation 7 2 7" xfId="8423"/>
    <cellStyle name="Calculation 7 2 7 2" xfId="24604"/>
    <cellStyle name="Calculation 7 2 7 3" xfId="26111"/>
    <cellStyle name="Calculation 7 2 7 4" xfId="32596"/>
    <cellStyle name="Calculation 7 2 8" xfId="8424"/>
    <cellStyle name="Calculation 7 2 8 2" xfId="24605"/>
    <cellStyle name="Calculation 7 2 8 3" xfId="24878"/>
    <cellStyle name="Calculation 7 2 8 4" xfId="32595"/>
    <cellStyle name="Calculation 7 2 9" xfId="8382"/>
    <cellStyle name="Calculation 7 3" xfId="8425"/>
    <cellStyle name="Calculation 7 3 10" xfId="24877"/>
    <cellStyle name="Calculation 7 3 11" xfId="32594"/>
    <cellStyle name="Calculation 7 3 2" xfId="8426"/>
    <cellStyle name="Calculation 7 3 2 10" xfId="8427"/>
    <cellStyle name="Calculation 7 3 2 10 2" xfId="24608"/>
    <cellStyle name="Calculation 7 3 2 10 3" xfId="24875"/>
    <cellStyle name="Calculation 7 3 2 10 4" xfId="32590"/>
    <cellStyle name="Calculation 7 3 2 11" xfId="8428"/>
    <cellStyle name="Calculation 7 3 2 11 2" xfId="24609"/>
    <cellStyle name="Calculation 7 3 2 11 3" xfId="24874"/>
    <cellStyle name="Calculation 7 3 2 11 4" xfId="32505"/>
    <cellStyle name="Calculation 7 3 2 12" xfId="8429"/>
    <cellStyle name="Calculation 7 3 2 12 2" xfId="24610"/>
    <cellStyle name="Calculation 7 3 2 12 3" xfId="24879"/>
    <cellStyle name="Calculation 7 3 2 12 4" xfId="32107"/>
    <cellStyle name="Calculation 7 3 2 13" xfId="24607"/>
    <cellStyle name="Calculation 7 3 2 14" xfId="24876"/>
    <cellStyle name="Calculation 7 3 2 15" xfId="32593"/>
    <cellStyle name="Calculation 7 3 2 2" xfId="8430"/>
    <cellStyle name="Calculation 7 3 2 2 10" xfId="8431"/>
    <cellStyle name="Calculation 7 3 2 2 10 2" xfId="24612"/>
    <cellStyle name="Calculation 7 3 2 2 10 3" xfId="24872"/>
    <cellStyle name="Calculation 7 3 2 2 10 4" xfId="32105"/>
    <cellStyle name="Calculation 7 3 2 2 11" xfId="8432"/>
    <cellStyle name="Calculation 7 3 2 2 11 2" xfId="24613"/>
    <cellStyle name="Calculation 7 3 2 2 11 3" xfId="24871"/>
    <cellStyle name="Calculation 7 3 2 2 11 4" xfId="32104"/>
    <cellStyle name="Calculation 7 3 2 2 12" xfId="8433"/>
    <cellStyle name="Calculation 7 3 2 2 12 2" xfId="24614"/>
    <cellStyle name="Calculation 7 3 2 2 12 3" xfId="24870"/>
    <cellStyle name="Calculation 7 3 2 2 12 4" xfId="32103"/>
    <cellStyle name="Calculation 7 3 2 2 13" xfId="8434"/>
    <cellStyle name="Calculation 7 3 2 2 13 2" xfId="24615"/>
    <cellStyle name="Calculation 7 3 2 2 13 3" xfId="24869"/>
    <cellStyle name="Calculation 7 3 2 2 13 4" xfId="32102"/>
    <cellStyle name="Calculation 7 3 2 2 14" xfId="24611"/>
    <cellStyle name="Calculation 7 3 2 2 15" xfId="24873"/>
    <cellStyle name="Calculation 7 3 2 2 16" xfId="32106"/>
    <cellStyle name="Calculation 7 3 2 2 2" xfId="8435"/>
    <cellStyle name="Calculation 7 3 2 2 2 2" xfId="8436"/>
    <cellStyle name="Calculation 7 3 2 2 2 2 2" xfId="24617"/>
    <cellStyle name="Calculation 7 3 2 2 2 2 3" xfId="24867"/>
    <cellStyle name="Calculation 7 3 2 2 2 2 4" xfId="32100"/>
    <cellStyle name="Calculation 7 3 2 2 2 3" xfId="8437"/>
    <cellStyle name="Calculation 7 3 2 2 2 3 2" xfId="24618"/>
    <cellStyle name="Calculation 7 3 2 2 2 3 3" xfId="24866"/>
    <cellStyle name="Calculation 7 3 2 2 2 3 4" xfId="32099"/>
    <cellStyle name="Calculation 7 3 2 2 2 4" xfId="24616"/>
    <cellStyle name="Calculation 7 3 2 2 2 5" xfId="24868"/>
    <cellStyle name="Calculation 7 3 2 2 2 6" xfId="32101"/>
    <cellStyle name="Calculation 7 3 2 2 3" xfId="8438"/>
    <cellStyle name="Calculation 7 3 2 2 3 2" xfId="24619"/>
    <cellStyle name="Calculation 7 3 2 2 3 3" xfId="24865"/>
    <cellStyle name="Calculation 7 3 2 2 3 4" xfId="32098"/>
    <cellStyle name="Calculation 7 3 2 2 4" xfId="8439"/>
    <cellStyle name="Calculation 7 3 2 2 4 2" xfId="24620"/>
    <cellStyle name="Calculation 7 3 2 2 4 3" xfId="24864"/>
    <cellStyle name="Calculation 7 3 2 2 4 4" xfId="32097"/>
    <cellStyle name="Calculation 7 3 2 2 5" xfId="8440"/>
    <cellStyle name="Calculation 7 3 2 2 5 2" xfId="24621"/>
    <cellStyle name="Calculation 7 3 2 2 5 3" xfId="24863"/>
    <cellStyle name="Calculation 7 3 2 2 5 4" xfId="32096"/>
    <cellStyle name="Calculation 7 3 2 2 6" xfId="8441"/>
    <cellStyle name="Calculation 7 3 2 2 6 2" xfId="24622"/>
    <cellStyle name="Calculation 7 3 2 2 6 3" xfId="24862"/>
    <cellStyle name="Calculation 7 3 2 2 6 4" xfId="32095"/>
    <cellStyle name="Calculation 7 3 2 2 7" xfId="8442"/>
    <cellStyle name="Calculation 7 3 2 2 7 2" xfId="24623"/>
    <cellStyle name="Calculation 7 3 2 2 7 3" xfId="24861"/>
    <cellStyle name="Calculation 7 3 2 2 7 4" xfId="32094"/>
    <cellStyle name="Calculation 7 3 2 2 8" xfId="8443"/>
    <cellStyle name="Calculation 7 3 2 2 8 2" xfId="24624"/>
    <cellStyle name="Calculation 7 3 2 2 8 3" xfId="24860"/>
    <cellStyle name="Calculation 7 3 2 2 8 4" xfId="32093"/>
    <cellStyle name="Calculation 7 3 2 2 9" xfId="8444"/>
    <cellStyle name="Calculation 7 3 2 2 9 2" xfId="24625"/>
    <cellStyle name="Calculation 7 3 2 2 9 3" xfId="26106"/>
    <cellStyle name="Calculation 7 3 2 2 9 4" xfId="32092"/>
    <cellStyle name="Calculation 7 3 2 3" xfId="8445"/>
    <cellStyle name="Calculation 7 3 2 3 2" xfId="24626"/>
    <cellStyle name="Calculation 7 3 2 3 3" xfId="24859"/>
    <cellStyle name="Calculation 7 3 2 3 4" xfId="32091"/>
    <cellStyle name="Calculation 7 3 2 4" xfId="8446"/>
    <cellStyle name="Calculation 7 3 2 4 2" xfId="24627"/>
    <cellStyle name="Calculation 7 3 2 4 3" xfId="24858"/>
    <cellStyle name="Calculation 7 3 2 4 4" xfId="32090"/>
    <cellStyle name="Calculation 7 3 2 5" xfId="8447"/>
    <cellStyle name="Calculation 7 3 2 5 2" xfId="24628"/>
    <cellStyle name="Calculation 7 3 2 5 3" xfId="24857"/>
    <cellStyle name="Calculation 7 3 2 5 4" xfId="32089"/>
    <cellStyle name="Calculation 7 3 2 6" xfId="8448"/>
    <cellStyle name="Calculation 7 3 2 6 2" xfId="24629"/>
    <cellStyle name="Calculation 7 3 2 6 3" xfId="24856"/>
    <cellStyle name="Calculation 7 3 2 6 4" xfId="32088"/>
    <cellStyle name="Calculation 7 3 2 7" xfId="8449"/>
    <cellStyle name="Calculation 7 3 2 7 2" xfId="24630"/>
    <cellStyle name="Calculation 7 3 2 7 3" xfId="24855"/>
    <cellStyle name="Calculation 7 3 2 7 4" xfId="32087"/>
    <cellStyle name="Calculation 7 3 2 8" xfId="8450"/>
    <cellStyle name="Calculation 7 3 2 8 2" xfId="24631"/>
    <cellStyle name="Calculation 7 3 2 8 3" xfId="24854"/>
    <cellStyle name="Calculation 7 3 2 8 4" xfId="32086"/>
    <cellStyle name="Calculation 7 3 2 9" xfId="8451"/>
    <cellStyle name="Calculation 7 3 2 9 2" xfId="24632"/>
    <cellStyle name="Calculation 7 3 2 9 3" xfId="24853"/>
    <cellStyle name="Calculation 7 3 2 9 4" xfId="32085"/>
    <cellStyle name="Calculation 7 3 3" xfId="8452"/>
    <cellStyle name="Calculation 7 3 3 10" xfId="8453"/>
    <cellStyle name="Calculation 7 3 3 10 2" xfId="24634"/>
    <cellStyle name="Calculation 7 3 3 10 3" xfId="26105"/>
    <cellStyle name="Calculation 7 3 3 10 4" xfId="32083"/>
    <cellStyle name="Calculation 7 3 3 11" xfId="8454"/>
    <cellStyle name="Calculation 7 3 3 11 2" xfId="24635"/>
    <cellStyle name="Calculation 7 3 3 11 3" xfId="24851"/>
    <cellStyle name="Calculation 7 3 3 11 4" xfId="32082"/>
    <cellStyle name="Calculation 7 3 3 12" xfId="24633"/>
    <cellStyle name="Calculation 7 3 3 13" xfId="24852"/>
    <cellStyle name="Calculation 7 3 3 14" xfId="32084"/>
    <cellStyle name="Calculation 7 3 3 2" xfId="8455"/>
    <cellStyle name="Calculation 7 3 3 2 2" xfId="24636"/>
    <cellStyle name="Calculation 7 3 3 2 3" xfId="24850"/>
    <cellStyle name="Calculation 7 3 3 2 4" xfId="32081"/>
    <cellStyle name="Calculation 7 3 3 3" xfId="8456"/>
    <cellStyle name="Calculation 7 3 3 3 2" xfId="24637"/>
    <cellStyle name="Calculation 7 3 3 3 3" xfId="24849"/>
    <cellStyle name="Calculation 7 3 3 3 4" xfId="32080"/>
    <cellStyle name="Calculation 7 3 3 4" xfId="8457"/>
    <cellStyle name="Calculation 7 3 3 4 2" xfId="24638"/>
    <cellStyle name="Calculation 7 3 3 4 3" xfId="24848"/>
    <cellStyle name="Calculation 7 3 3 4 4" xfId="32079"/>
    <cellStyle name="Calculation 7 3 3 5" xfId="8458"/>
    <cellStyle name="Calculation 7 3 3 5 2" xfId="24639"/>
    <cellStyle name="Calculation 7 3 3 5 3" xfId="24847"/>
    <cellStyle name="Calculation 7 3 3 5 4" xfId="32078"/>
    <cellStyle name="Calculation 7 3 3 6" xfId="8459"/>
    <cellStyle name="Calculation 7 3 3 6 2" xfId="24640"/>
    <cellStyle name="Calculation 7 3 3 6 3" xfId="24846"/>
    <cellStyle name="Calculation 7 3 3 6 4" xfId="32077"/>
    <cellStyle name="Calculation 7 3 3 7" xfId="8460"/>
    <cellStyle name="Calculation 7 3 3 7 2" xfId="24641"/>
    <cellStyle name="Calculation 7 3 3 7 3" xfId="24845"/>
    <cellStyle name="Calculation 7 3 3 7 4" xfId="32076"/>
    <cellStyle name="Calculation 7 3 3 8" xfId="8461"/>
    <cellStyle name="Calculation 7 3 3 8 2" xfId="24642"/>
    <cellStyle name="Calculation 7 3 3 8 3" xfId="24844"/>
    <cellStyle name="Calculation 7 3 3 8 4" xfId="32075"/>
    <cellStyle name="Calculation 7 3 3 9" xfId="8462"/>
    <cellStyle name="Calculation 7 3 3 9 2" xfId="24643"/>
    <cellStyle name="Calculation 7 3 3 9 3" xfId="26104"/>
    <cellStyle name="Calculation 7 3 3 9 4" xfId="32074"/>
    <cellStyle name="Calculation 7 3 4" xfId="8463"/>
    <cellStyle name="Calculation 7 3 4 2" xfId="24644"/>
    <cellStyle name="Calculation 7 3 4 3" xfId="26103"/>
    <cellStyle name="Calculation 7 3 4 4" xfId="32073"/>
    <cellStyle name="Calculation 7 3 5" xfId="8464"/>
    <cellStyle name="Calculation 7 3 5 2" xfId="24645"/>
    <cellStyle name="Calculation 7 3 5 3" xfId="24843"/>
    <cellStyle name="Calculation 7 3 5 4" xfId="32072"/>
    <cellStyle name="Calculation 7 3 6" xfId="8465"/>
    <cellStyle name="Calculation 7 3 6 2" xfId="24646"/>
    <cellStyle name="Calculation 7 3 6 3" xfId="24842"/>
    <cellStyle name="Calculation 7 3 6 4" xfId="32071"/>
    <cellStyle name="Calculation 7 3 7" xfId="8466"/>
    <cellStyle name="Calculation 7 3 7 2" xfId="24647"/>
    <cellStyle name="Calculation 7 3 7 3" xfId="24841"/>
    <cellStyle name="Calculation 7 3 7 4" xfId="32070"/>
    <cellStyle name="Calculation 7 3 8" xfId="8467"/>
    <cellStyle name="Calculation 7 3 8 2" xfId="24648"/>
    <cellStyle name="Calculation 7 3 8 3" xfId="24840"/>
    <cellStyle name="Calculation 7 3 8 4" xfId="32069"/>
    <cellStyle name="Calculation 7 3 9" xfId="24606"/>
    <cellStyle name="Calculation 7 4" xfId="8468"/>
    <cellStyle name="Calculation 7 4 10" xfId="29342"/>
    <cellStyle name="Calculation 7 4 10 2" xfId="30650"/>
    <cellStyle name="Calculation 7 4 10 3" xfId="33345"/>
    <cellStyle name="Calculation 7 4 10 4" xfId="34330"/>
    <cellStyle name="Calculation 7 4 11" xfId="24839"/>
    <cellStyle name="Calculation 7 4 12" xfId="32068"/>
    <cellStyle name="Calculation 7 4 2" xfId="21582"/>
    <cellStyle name="Calculation 7 4 2 10" xfId="24759"/>
    <cellStyle name="Calculation 7 4 2 11" xfId="32015"/>
    <cellStyle name="Calculation 7 4 2 2" xfId="21659"/>
    <cellStyle name="Calculation 7 4 2 2 10" xfId="32576"/>
    <cellStyle name="Calculation 7 4 2 2 2" xfId="25998"/>
    <cellStyle name="Calculation 7 4 2 2 2 2" xfId="30969"/>
    <cellStyle name="Calculation 7 4 2 2 2 3" xfId="33651"/>
    <cellStyle name="Calculation 7 4 2 2 2 4" xfId="34648"/>
    <cellStyle name="Calculation 7 4 2 2 3" xfId="28981"/>
    <cellStyle name="Calculation 7 4 2 2 3 2" xfId="23030"/>
    <cellStyle name="Calculation 7 4 2 2 3 3" xfId="32977"/>
    <cellStyle name="Calculation 7 4 2 2 3 4" xfId="33947"/>
    <cellStyle name="Calculation 7 4 2 2 4" xfId="29452"/>
    <cellStyle name="Calculation 7 4 2 2 4 2" xfId="30765"/>
    <cellStyle name="Calculation 7 4 2 2 4 3" xfId="33457"/>
    <cellStyle name="Calculation 7 4 2 2 4 4" xfId="34445"/>
    <cellStyle name="Calculation 7 4 2 2 5" xfId="29126"/>
    <cellStyle name="Calculation 7 4 2 2 5 2" xfId="22874"/>
    <cellStyle name="Calculation 7 4 2 2 5 3" xfId="33144"/>
    <cellStyle name="Calculation 7 4 2 2 5 4" xfId="34122"/>
    <cellStyle name="Calculation 7 4 2 2 6" xfId="29701"/>
    <cellStyle name="Calculation 7 4 2 2 6 2" xfId="31053"/>
    <cellStyle name="Calculation 7 4 2 2 6 3" xfId="33733"/>
    <cellStyle name="Calculation 7 4 2 2 6 4" xfId="34732"/>
    <cellStyle name="Calculation 7 4 2 2 7" xfId="28903"/>
    <cellStyle name="Calculation 7 4 2 2 7 2" xfId="23090"/>
    <cellStyle name="Calculation 7 4 2 2 7 3" xfId="32910"/>
    <cellStyle name="Calculation 7 4 2 2 7 4" xfId="33878"/>
    <cellStyle name="Calculation 7 4 2 2 8" xfId="29285"/>
    <cellStyle name="Calculation 7 4 2 2 8 2" xfId="30601"/>
    <cellStyle name="Calculation 7 4 2 2 8 3" xfId="33298"/>
    <cellStyle name="Calculation 7 4 2 2 8 4" xfId="34281"/>
    <cellStyle name="Calculation 7 4 2 2 9" xfId="24747"/>
    <cellStyle name="Calculation 7 4 2 3" xfId="25927"/>
    <cellStyle name="Calculation 7 4 2 3 2" xfId="30900"/>
    <cellStyle name="Calculation 7 4 2 3 3" xfId="33587"/>
    <cellStyle name="Calculation 7 4 2 3 4" xfId="34579"/>
    <cellStyle name="Calculation 7 4 2 4" xfId="29010"/>
    <cellStyle name="Calculation 7 4 2 4 2" xfId="23010"/>
    <cellStyle name="Calculation 7 4 2 4 3" xfId="33006"/>
    <cellStyle name="Calculation 7 4 2 4 4" xfId="33977"/>
    <cellStyle name="Calculation 7 4 2 5" xfId="29424"/>
    <cellStyle name="Calculation 7 4 2 5 2" xfId="30735"/>
    <cellStyle name="Calculation 7 4 2 5 3" xfId="33427"/>
    <cellStyle name="Calculation 7 4 2 5 4" xfId="34415"/>
    <cellStyle name="Calculation 7 4 2 6" xfId="29152"/>
    <cellStyle name="Calculation 7 4 2 6 2" xfId="22844"/>
    <cellStyle name="Calculation 7 4 2 6 3" xfId="33174"/>
    <cellStyle name="Calculation 7 4 2 6 4" xfId="34152"/>
    <cellStyle name="Calculation 7 4 2 7" xfId="29323"/>
    <cellStyle name="Calculation 7 4 2 7 2" xfId="30636"/>
    <cellStyle name="Calculation 7 4 2 7 3" xfId="33331"/>
    <cellStyle name="Calculation 7 4 2 7 4" xfId="34316"/>
    <cellStyle name="Calculation 7 4 2 8" xfId="29230"/>
    <cellStyle name="Calculation 7 4 2 8 2" xfId="22771"/>
    <cellStyle name="Calculation 7 4 2 8 3" xfId="33245"/>
    <cellStyle name="Calculation 7 4 2 8 4" xfId="34226"/>
    <cellStyle name="Calculation 7 4 2 9" xfId="29505"/>
    <cellStyle name="Calculation 7 4 2 9 2" xfId="30811"/>
    <cellStyle name="Calculation 7 4 2 9 3" xfId="33501"/>
    <cellStyle name="Calculation 7 4 2 9 4" xfId="34490"/>
    <cellStyle name="Calculation 7 4 3" xfId="21645"/>
    <cellStyle name="Calculation 7 4 3 10" xfId="32007"/>
    <cellStyle name="Calculation 7 4 3 2" xfId="25984"/>
    <cellStyle name="Calculation 7 4 3 2 2" xfId="30955"/>
    <cellStyle name="Calculation 7 4 3 2 3" xfId="33639"/>
    <cellStyle name="Calculation 7 4 3 2 4" xfId="34634"/>
    <cellStyle name="Calculation 7 4 3 3" xfId="28990"/>
    <cellStyle name="Calculation 7 4 3 3 2" xfId="23020"/>
    <cellStyle name="Calculation 7 4 3 3 3" xfId="32986"/>
    <cellStyle name="Calculation 7 4 3 3 4" xfId="33957"/>
    <cellStyle name="Calculation 7 4 3 4" xfId="29443"/>
    <cellStyle name="Calculation 7 4 3 4 2" xfId="30755"/>
    <cellStyle name="Calculation 7 4 3 4 3" xfId="33447"/>
    <cellStyle name="Calculation 7 4 3 4 4" xfId="34435"/>
    <cellStyle name="Calculation 7 4 3 5" xfId="29135"/>
    <cellStyle name="Calculation 7 4 3 5 2" xfId="22864"/>
    <cellStyle name="Calculation 7 4 3 5 3" xfId="33154"/>
    <cellStyle name="Calculation 7 4 3 5 4" xfId="34132"/>
    <cellStyle name="Calculation 7 4 3 6" xfId="28819"/>
    <cellStyle name="Calculation 7 4 3 6 2" xfId="23161"/>
    <cellStyle name="Calculation 7 4 3 6 3" xfId="32828"/>
    <cellStyle name="Calculation 7 4 3 6 4" xfId="31245"/>
    <cellStyle name="Calculation 7 4 3 7" xfId="29577"/>
    <cellStyle name="Calculation 7 4 3 7 2" xfId="30883"/>
    <cellStyle name="Calculation 7 4 3 7 3" xfId="33572"/>
    <cellStyle name="Calculation 7 4 3 7 4" xfId="34562"/>
    <cellStyle name="Calculation 7 4 3 8" xfId="28899"/>
    <cellStyle name="Calculation 7 4 3 8 2" xfId="23093"/>
    <cellStyle name="Calculation 7 4 3 8 3" xfId="32907"/>
    <cellStyle name="Calculation 7 4 3 8 4" xfId="33875"/>
    <cellStyle name="Calculation 7 4 3 9" xfId="29602"/>
    <cellStyle name="Calculation 7 4 4" xfId="24649"/>
    <cellStyle name="Calculation 7 4 4 2" xfId="22894"/>
    <cellStyle name="Calculation 7 4 4 3" xfId="33122"/>
    <cellStyle name="Calculation 7 4 4 4" xfId="34100"/>
    <cellStyle name="Calculation 7 4 5" xfId="29339"/>
    <cellStyle name="Calculation 7 4 5 2" xfId="30647"/>
    <cellStyle name="Calculation 7 4 5 3" xfId="33342"/>
    <cellStyle name="Calculation 7 4 5 4" xfId="34327"/>
    <cellStyle name="Calculation 7 4 6" xfId="29216"/>
    <cellStyle name="Calculation 7 4 6 2" xfId="22781"/>
    <cellStyle name="Calculation 7 4 6 3" xfId="33235"/>
    <cellStyle name="Calculation 7 4 6 4" xfId="34216"/>
    <cellStyle name="Calculation 7 4 7" xfId="29291"/>
    <cellStyle name="Calculation 7 4 7 2" xfId="30604"/>
    <cellStyle name="Calculation 7 4 7 3" xfId="33301"/>
    <cellStyle name="Calculation 7 4 7 4" xfId="34284"/>
    <cellStyle name="Calculation 7 4 8" xfId="29247"/>
    <cellStyle name="Calculation 7 4 8 2" xfId="22755"/>
    <cellStyle name="Calculation 7 4 8 3" xfId="33262"/>
    <cellStyle name="Calculation 7 4 8 4" xfId="34243"/>
    <cellStyle name="Calculation 7 4 9" xfId="29264"/>
    <cellStyle name="Calculation 7 4 9 2" xfId="22579"/>
    <cellStyle name="Calculation 7 4 9 3" xfId="33277"/>
    <cellStyle name="Calculation 7 4 9 4" xfId="34260"/>
    <cellStyle name="Calculation 7 5" xfId="21581"/>
    <cellStyle name="Calculation 7 5 10" xfId="24760"/>
    <cellStyle name="Calculation 7 5 11" xfId="32016"/>
    <cellStyle name="Calculation 7 5 2" xfId="21658"/>
    <cellStyle name="Calculation 7 5 2 10" xfId="31169"/>
    <cellStyle name="Calculation 7 5 2 2" xfId="25997"/>
    <cellStyle name="Calculation 7 5 2 2 2" xfId="30968"/>
    <cellStyle name="Calculation 7 5 2 2 3" xfId="33650"/>
    <cellStyle name="Calculation 7 5 2 2 4" xfId="34647"/>
    <cellStyle name="Calculation 7 5 2 3" xfId="28982"/>
    <cellStyle name="Calculation 7 5 2 3 2" xfId="23029"/>
    <cellStyle name="Calculation 7 5 2 3 3" xfId="32978"/>
    <cellStyle name="Calculation 7 5 2 3 4" xfId="33948"/>
    <cellStyle name="Calculation 7 5 2 4" xfId="29451"/>
    <cellStyle name="Calculation 7 5 2 4 2" xfId="30764"/>
    <cellStyle name="Calculation 7 5 2 4 3" xfId="33456"/>
    <cellStyle name="Calculation 7 5 2 4 4" xfId="34444"/>
    <cellStyle name="Calculation 7 5 2 5" xfId="29127"/>
    <cellStyle name="Calculation 7 5 2 5 2" xfId="22873"/>
    <cellStyle name="Calculation 7 5 2 5 3" xfId="33145"/>
    <cellStyle name="Calculation 7 5 2 5 4" xfId="34123"/>
    <cellStyle name="Calculation 7 5 2 6" xfId="29747"/>
    <cellStyle name="Calculation 7 5 2 6 2" xfId="31098"/>
    <cellStyle name="Calculation 7 5 2 6 3" xfId="33778"/>
    <cellStyle name="Calculation 7 5 2 6 4" xfId="34777"/>
    <cellStyle name="Calculation 7 5 2 7" xfId="28860"/>
    <cellStyle name="Calculation 7 5 2 7 2" xfId="30308"/>
    <cellStyle name="Calculation 7 5 2 7 3" xfId="32868"/>
    <cellStyle name="Calculation 7 5 2 7 4" xfId="31204"/>
    <cellStyle name="Calculation 7 5 2 8" xfId="29512"/>
    <cellStyle name="Calculation 7 5 2 8 2" xfId="30818"/>
    <cellStyle name="Calculation 7 5 2 8 3" xfId="33508"/>
    <cellStyle name="Calculation 7 5 2 8 4" xfId="34497"/>
    <cellStyle name="Calculation 7 5 2 9" xfId="26238"/>
    <cellStyle name="Calculation 7 5 3" xfId="25926"/>
    <cellStyle name="Calculation 7 5 3 2" xfId="30899"/>
    <cellStyle name="Calculation 7 5 3 3" xfId="33586"/>
    <cellStyle name="Calculation 7 5 3 4" xfId="34578"/>
    <cellStyle name="Calculation 7 5 4" xfId="29011"/>
    <cellStyle name="Calculation 7 5 4 2" xfId="23009"/>
    <cellStyle name="Calculation 7 5 4 3" xfId="33007"/>
    <cellStyle name="Calculation 7 5 4 4" xfId="33978"/>
    <cellStyle name="Calculation 7 5 5" xfId="29423"/>
    <cellStyle name="Calculation 7 5 5 2" xfId="30734"/>
    <cellStyle name="Calculation 7 5 5 3" xfId="33426"/>
    <cellStyle name="Calculation 7 5 5 4" xfId="34414"/>
    <cellStyle name="Calculation 7 5 6" xfId="29153"/>
    <cellStyle name="Calculation 7 5 6 2" xfId="22843"/>
    <cellStyle name="Calculation 7 5 6 3" xfId="33175"/>
    <cellStyle name="Calculation 7 5 6 4" xfId="34153"/>
    <cellStyle name="Calculation 7 5 7" xfId="29691"/>
    <cellStyle name="Calculation 7 5 7 2" xfId="31043"/>
    <cellStyle name="Calculation 7 5 7 3" xfId="33723"/>
    <cellStyle name="Calculation 7 5 7 4" xfId="34722"/>
    <cellStyle name="Calculation 7 5 8" xfId="28913"/>
    <cellStyle name="Calculation 7 5 8 2" xfId="23080"/>
    <cellStyle name="Calculation 7 5 8 3" xfId="32920"/>
    <cellStyle name="Calculation 7 5 8 4" xfId="33888"/>
    <cellStyle name="Calculation 7 5 9" xfId="29504"/>
    <cellStyle name="Calculation 7 5 9 2" xfId="30810"/>
    <cellStyle name="Calculation 7 5 9 3" xfId="33500"/>
    <cellStyle name="Calculation 7 5 9 4" xfId="34489"/>
    <cellStyle name="Calculation 7 6" xfId="21644"/>
    <cellStyle name="Calculation 7 6 10" xfId="32580"/>
    <cellStyle name="Calculation 7 6 2" xfId="25983"/>
    <cellStyle name="Calculation 7 6 2 2" xfId="30954"/>
    <cellStyle name="Calculation 7 6 2 3" xfId="33638"/>
    <cellStyle name="Calculation 7 6 2 4" xfId="34633"/>
    <cellStyle name="Calculation 7 6 3" xfId="29630"/>
    <cellStyle name="Calculation 7 6 3 2" xfId="30983"/>
    <cellStyle name="Calculation 7 6 3 3" xfId="33665"/>
    <cellStyle name="Calculation 7 6 3 4" xfId="34662"/>
    <cellStyle name="Calculation 7 6 4" xfId="28965"/>
    <cellStyle name="Calculation 7 6 4 2" xfId="23039"/>
    <cellStyle name="Calculation 7 6 4 3" xfId="32968"/>
    <cellStyle name="Calculation 7 6 4 4" xfId="33938"/>
    <cellStyle name="Calculation 7 6 5" xfId="29466"/>
    <cellStyle name="Calculation 7 6 5 2" xfId="30772"/>
    <cellStyle name="Calculation 7 6 5 3" xfId="33464"/>
    <cellStyle name="Calculation 7 6 5 4" xfId="34452"/>
    <cellStyle name="Calculation 7 6 6" xfId="29115"/>
    <cellStyle name="Calculation 7 6 6 2" xfId="22879"/>
    <cellStyle name="Calculation 7 6 6 3" xfId="33139"/>
    <cellStyle name="Calculation 7 6 6 4" xfId="34117"/>
    <cellStyle name="Calculation 7 6 7" xfId="29706"/>
    <cellStyle name="Calculation 7 6 7 2" xfId="31057"/>
    <cellStyle name="Calculation 7 6 7 3" xfId="33737"/>
    <cellStyle name="Calculation 7 6 7 4" xfId="34736"/>
    <cellStyle name="Calculation 7 6 8" xfId="29283"/>
    <cellStyle name="Calculation 7 6 8 2" xfId="30599"/>
    <cellStyle name="Calculation 7 6 8 3" xfId="33296"/>
    <cellStyle name="Calculation 7 6 8 4" xfId="34279"/>
    <cellStyle name="Calculation 7 6 9" xfId="29093"/>
    <cellStyle name="Calculation 7 7" xfId="8381"/>
    <cellStyle name="Calculation 7 7 2" xfId="26959"/>
    <cellStyle name="Calculation 7 7 3" xfId="30009"/>
    <cellStyle name="Calculation 7 7 4" xfId="29903"/>
    <cellStyle name="Calculation 7 7 5" xfId="23957"/>
    <cellStyle name="Calculation 7 7 6" xfId="31964"/>
    <cellStyle name="Calculation 7 8" xfId="24562"/>
    <cellStyle name="Calculation 7 8 2" xfId="22895"/>
    <cellStyle name="Calculation 7 8 3" xfId="33121"/>
    <cellStyle name="Calculation 7 8 4" xfId="34099"/>
    <cellStyle name="Calculation 7 9" xfId="29340"/>
    <cellStyle name="Calculation 7 9 2" xfId="30648"/>
    <cellStyle name="Calculation 7 9 3" xfId="33343"/>
    <cellStyle name="Calculation 7 9 4" xfId="34328"/>
    <cellStyle name="Calculation 8" xfId="2085"/>
    <cellStyle name="Calculation 8 10" xfId="29217"/>
    <cellStyle name="Calculation 8 10 2" xfId="22780"/>
    <cellStyle name="Calculation 8 10 3" xfId="33236"/>
    <cellStyle name="Calculation 8 10 4" xfId="34217"/>
    <cellStyle name="Calculation 8 11" xfId="29290"/>
    <cellStyle name="Calculation 8 11 2" xfId="30603"/>
    <cellStyle name="Calculation 8 11 3" xfId="33300"/>
    <cellStyle name="Calculation 8 11 4" xfId="34283"/>
    <cellStyle name="Calculation 8 12" xfId="29248"/>
    <cellStyle name="Calculation 8 12 2" xfId="22754"/>
    <cellStyle name="Calculation 8 12 3" xfId="33263"/>
    <cellStyle name="Calculation 8 12 4" xfId="34244"/>
    <cellStyle name="Calculation 8 13" xfId="29263"/>
    <cellStyle name="Calculation 8 13 2" xfId="26055"/>
    <cellStyle name="Calculation 8 13 3" xfId="33276"/>
    <cellStyle name="Calculation 8 13 4" xfId="34259"/>
    <cellStyle name="Calculation 8 14" xfId="29169"/>
    <cellStyle name="Calculation 8 14 2" xfId="22827"/>
    <cellStyle name="Calculation 8 14 3" xfId="33190"/>
    <cellStyle name="Calculation 8 14 4" xfId="34169"/>
    <cellStyle name="Calculation 8 15" xfId="24838"/>
    <cellStyle name="Calculation 8 16" xfId="32067"/>
    <cellStyle name="Calculation 8 2" xfId="2086"/>
    <cellStyle name="Calculation 8 2 10" xfId="24651"/>
    <cellStyle name="Calculation 8 2 11" xfId="24837"/>
    <cellStyle name="Calculation 8 2 12" xfId="32066"/>
    <cellStyle name="Calculation 8 2 2" xfId="8471"/>
    <cellStyle name="Calculation 8 2 2 10" xfId="8472"/>
    <cellStyle name="Calculation 8 2 2 10 2" xfId="24653"/>
    <cellStyle name="Calculation 8 2 2 10 3" xfId="24835"/>
    <cellStyle name="Calculation 8 2 2 10 4" xfId="32064"/>
    <cellStyle name="Calculation 8 2 2 11" xfId="8473"/>
    <cellStyle name="Calculation 8 2 2 11 2" xfId="24654"/>
    <cellStyle name="Calculation 8 2 2 11 3" xfId="24834"/>
    <cellStyle name="Calculation 8 2 2 11 4" xfId="32592"/>
    <cellStyle name="Calculation 8 2 2 12" xfId="8474"/>
    <cellStyle name="Calculation 8 2 2 12 2" xfId="24655"/>
    <cellStyle name="Calculation 8 2 2 12 3" xfId="26102"/>
    <cellStyle name="Calculation 8 2 2 12 4" xfId="32063"/>
    <cellStyle name="Calculation 8 2 2 13" xfId="24652"/>
    <cellStyle name="Calculation 8 2 2 14" xfId="24836"/>
    <cellStyle name="Calculation 8 2 2 15" xfId="32065"/>
    <cellStyle name="Calculation 8 2 2 2" xfId="8475"/>
    <cellStyle name="Calculation 8 2 2 2 10" xfId="8476"/>
    <cellStyle name="Calculation 8 2 2 2 10 2" xfId="24657"/>
    <cellStyle name="Calculation 8 2 2 2 10 3" xfId="22739"/>
    <cellStyle name="Calculation 8 2 2 2 10 4" xfId="32061"/>
    <cellStyle name="Calculation 8 2 2 2 11" xfId="8477"/>
    <cellStyle name="Calculation 8 2 2 2 11 2" xfId="24658"/>
    <cellStyle name="Calculation 8 2 2 2 11 3" xfId="25546"/>
    <cellStyle name="Calculation 8 2 2 2 11 4" xfId="32060"/>
    <cellStyle name="Calculation 8 2 2 2 12" xfId="8478"/>
    <cellStyle name="Calculation 8 2 2 2 12 2" xfId="24659"/>
    <cellStyle name="Calculation 8 2 2 2 12 3" xfId="25545"/>
    <cellStyle name="Calculation 8 2 2 2 12 4" xfId="32591"/>
    <cellStyle name="Calculation 8 2 2 2 13" xfId="8479"/>
    <cellStyle name="Calculation 8 2 2 2 13 2" xfId="24660"/>
    <cellStyle name="Calculation 8 2 2 2 13 3" xfId="25544"/>
    <cellStyle name="Calculation 8 2 2 2 13 4" xfId="32059"/>
    <cellStyle name="Calculation 8 2 2 2 14" xfId="24656"/>
    <cellStyle name="Calculation 8 2 2 2 15" xfId="24833"/>
    <cellStyle name="Calculation 8 2 2 2 16" xfId="32062"/>
    <cellStyle name="Calculation 8 2 2 2 2" xfId="8480"/>
    <cellStyle name="Calculation 8 2 2 2 2 2" xfId="8481"/>
    <cellStyle name="Calculation 8 2 2 2 2 2 2" xfId="24662"/>
    <cellStyle name="Calculation 8 2 2 2 2 2 3" xfId="25542"/>
    <cellStyle name="Calculation 8 2 2 2 2 2 4" xfId="32057"/>
    <cellStyle name="Calculation 8 2 2 2 2 3" xfId="8482"/>
    <cellStyle name="Calculation 8 2 2 2 2 3 2" xfId="24663"/>
    <cellStyle name="Calculation 8 2 2 2 2 3 3" xfId="25541"/>
    <cellStyle name="Calculation 8 2 2 2 2 3 4" xfId="32056"/>
    <cellStyle name="Calculation 8 2 2 2 2 4" xfId="24661"/>
    <cellStyle name="Calculation 8 2 2 2 2 5" xfId="25543"/>
    <cellStyle name="Calculation 8 2 2 2 2 6" xfId="32058"/>
    <cellStyle name="Calculation 8 2 2 2 3" xfId="8483"/>
    <cellStyle name="Calculation 8 2 2 2 3 2" xfId="24664"/>
    <cellStyle name="Calculation 8 2 2 2 3 3" xfId="25540"/>
    <cellStyle name="Calculation 8 2 2 2 3 4" xfId="32055"/>
    <cellStyle name="Calculation 8 2 2 2 4" xfId="8484"/>
    <cellStyle name="Calculation 8 2 2 2 4 2" xfId="24665"/>
    <cellStyle name="Calculation 8 2 2 2 4 3" xfId="25539"/>
    <cellStyle name="Calculation 8 2 2 2 4 4" xfId="32054"/>
    <cellStyle name="Calculation 8 2 2 2 5" xfId="8485"/>
    <cellStyle name="Calculation 8 2 2 2 5 2" xfId="24666"/>
    <cellStyle name="Calculation 8 2 2 2 5 3" xfId="25538"/>
    <cellStyle name="Calculation 8 2 2 2 5 4" xfId="32053"/>
    <cellStyle name="Calculation 8 2 2 2 6" xfId="8486"/>
    <cellStyle name="Calculation 8 2 2 2 6 2" xfId="24667"/>
    <cellStyle name="Calculation 8 2 2 2 6 3" xfId="25537"/>
    <cellStyle name="Calculation 8 2 2 2 6 4" xfId="32052"/>
    <cellStyle name="Calculation 8 2 2 2 7" xfId="8487"/>
    <cellStyle name="Calculation 8 2 2 2 7 2" xfId="24668"/>
    <cellStyle name="Calculation 8 2 2 2 7 3" xfId="25536"/>
    <cellStyle name="Calculation 8 2 2 2 7 4" xfId="32051"/>
    <cellStyle name="Calculation 8 2 2 2 8" xfId="8488"/>
    <cellStyle name="Calculation 8 2 2 2 8 2" xfId="24669"/>
    <cellStyle name="Calculation 8 2 2 2 8 3" xfId="25535"/>
    <cellStyle name="Calculation 8 2 2 2 8 4" xfId="32050"/>
    <cellStyle name="Calculation 8 2 2 2 9" xfId="8489"/>
    <cellStyle name="Calculation 8 2 2 2 9 2" xfId="24670"/>
    <cellStyle name="Calculation 8 2 2 2 9 3" xfId="25534"/>
    <cellStyle name="Calculation 8 2 2 2 9 4" xfId="32049"/>
    <cellStyle name="Calculation 8 2 2 3" xfId="8490"/>
    <cellStyle name="Calculation 8 2 2 3 2" xfId="24671"/>
    <cellStyle name="Calculation 8 2 2 3 3" xfId="25533"/>
    <cellStyle name="Calculation 8 2 2 3 4" xfId="32048"/>
    <cellStyle name="Calculation 8 2 2 4" xfId="8491"/>
    <cellStyle name="Calculation 8 2 2 4 2" xfId="24672"/>
    <cellStyle name="Calculation 8 2 2 4 3" xfId="25532"/>
    <cellStyle name="Calculation 8 2 2 4 4" xfId="32047"/>
    <cellStyle name="Calculation 8 2 2 5" xfId="8492"/>
    <cellStyle name="Calculation 8 2 2 5 2" xfId="24673"/>
    <cellStyle name="Calculation 8 2 2 5 3" xfId="25531"/>
    <cellStyle name="Calculation 8 2 2 5 4" xfId="32046"/>
    <cellStyle name="Calculation 8 2 2 6" xfId="8493"/>
    <cellStyle name="Calculation 8 2 2 6 2" xfId="24674"/>
    <cellStyle name="Calculation 8 2 2 6 3" xfId="25530"/>
    <cellStyle name="Calculation 8 2 2 6 4" xfId="32045"/>
    <cellStyle name="Calculation 8 2 2 7" xfId="8494"/>
    <cellStyle name="Calculation 8 2 2 7 2" xfId="24675"/>
    <cellStyle name="Calculation 8 2 2 7 3" xfId="25529"/>
    <cellStyle name="Calculation 8 2 2 7 4" xfId="32044"/>
    <cellStyle name="Calculation 8 2 2 8" xfId="8495"/>
    <cellStyle name="Calculation 8 2 2 8 2" xfId="24676"/>
    <cellStyle name="Calculation 8 2 2 8 3" xfId="25526"/>
    <cellStyle name="Calculation 8 2 2 8 4" xfId="32043"/>
    <cellStyle name="Calculation 8 2 2 9" xfId="8496"/>
    <cellStyle name="Calculation 8 2 2 9 2" xfId="24677"/>
    <cellStyle name="Calculation 8 2 2 9 3" xfId="25528"/>
    <cellStyle name="Calculation 8 2 2 9 4" xfId="32042"/>
    <cellStyle name="Calculation 8 2 3" xfId="8497"/>
    <cellStyle name="Calculation 8 2 3 10" xfId="8498"/>
    <cellStyle name="Calculation 8 2 3 10 2" xfId="24679"/>
    <cellStyle name="Calculation 8 2 3 10 3" xfId="26004"/>
    <cellStyle name="Calculation 8 2 3 10 4" xfId="32040"/>
    <cellStyle name="Calculation 8 2 3 11" xfId="8499"/>
    <cellStyle name="Calculation 8 2 3 11 2" xfId="24680"/>
    <cellStyle name="Calculation 8 2 3 11 3" xfId="25524"/>
    <cellStyle name="Calculation 8 2 3 11 4" xfId="32039"/>
    <cellStyle name="Calculation 8 2 3 12" xfId="24678"/>
    <cellStyle name="Calculation 8 2 3 13" xfId="25527"/>
    <cellStyle name="Calculation 8 2 3 14" xfId="32041"/>
    <cellStyle name="Calculation 8 2 3 2" xfId="8500"/>
    <cellStyle name="Calculation 8 2 3 2 2" xfId="24681"/>
    <cellStyle name="Calculation 8 2 3 2 3" xfId="25525"/>
    <cellStyle name="Calculation 8 2 3 2 4" xfId="32038"/>
    <cellStyle name="Calculation 8 2 3 3" xfId="8501"/>
    <cellStyle name="Calculation 8 2 3 4" xfId="8502"/>
    <cellStyle name="Calculation 8 2 3 5" xfId="8503"/>
    <cellStyle name="Calculation 8 2 3 6" xfId="8504"/>
    <cellStyle name="Calculation 8 2 3 7" xfId="8505"/>
    <cellStyle name="Calculation 8 2 3 8" xfId="8506"/>
    <cellStyle name="Calculation 8 2 3 9" xfId="8507"/>
    <cellStyle name="Calculation 8 2 4" xfId="8508"/>
    <cellStyle name="Calculation 8 2 5" xfId="8509"/>
    <cellStyle name="Calculation 8 2 6" xfId="8510"/>
    <cellStyle name="Calculation 8 2 7" xfId="8511"/>
    <cellStyle name="Calculation 8 2 8" xfId="8512"/>
    <cellStyle name="Calculation 8 2 9" xfId="8470"/>
    <cellStyle name="Calculation 8 3" xfId="8513"/>
    <cellStyle name="Calculation 8 3 2" xfId="8514"/>
    <cellStyle name="Calculation 8 3 2 10" xfId="8515"/>
    <cellStyle name="Calculation 8 3 2 11" xfId="8516"/>
    <cellStyle name="Calculation 8 3 2 12" xfId="8517"/>
    <cellStyle name="Calculation 8 3 2 2" xfId="8518"/>
    <cellStyle name="Calculation 8 3 2 2 10" xfId="8519"/>
    <cellStyle name="Calculation 8 3 2 2 11" xfId="8520"/>
    <cellStyle name="Calculation 8 3 2 2 12" xfId="8521"/>
    <cellStyle name="Calculation 8 3 2 2 13" xfId="8522"/>
    <cellStyle name="Calculation 8 3 2 2 2" xfId="8523"/>
    <cellStyle name="Calculation 8 3 2 2 2 2" xfId="8524"/>
    <cellStyle name="Calculation 8 3 2 2 2 3" xfId="8525"/>
    <cellStyle name="Calculation 8 3 2 2 3" xfId="8526"/>
    <cellStyle name="Calculation 8 3 2 2 4" xfId="8527"/>
    <cellStyle name="Calculation 8 3 2 2 5" xfId="8528"/>
    <cellStyle name="Calculation 8 3 2 2 6" xfId="8529"/>
    <cellStyle name="Calculation 8 3 2 2 7" xfId="8530"/>
    <cellStyle name="Calculation 8 3 2 2 8" xfId="8531"/>
    <cellStyle name="Calculation 8 3 2 2 9" xfId="8532"/>
    <cellStyle name="Calculation 8 3 2 3" xfId="8533"/>
    <cellStyle name="Calculation 8 3 2 4" xfId="8534"/>
    <cellStyle name="Calculation 8 3 2 5" xfId="8535"/>
    <cellStyle name="Calculation 8 3 2 6" xfId="8536"/>
    <cellStyle name="Calculation 8 3 2 7" xfId="8537"/>
    <cellStyle name="Calculation 8 3 2 8" xfId="8538"/>
    <cellStyle name="Calculation 8 3 2 9" xfId="8539"/>
    <cellStyle name="Calculation 8 3 3" xfId="8540"/>
    <cellStyle name="Calculation 8 3 3 10" xfId="8541"/>
    <cellStyle name="Calculation 8 3 3 11" xfId="8542"/>
    <cellStyle name="Calculation 8 3 3 2" xfId="8543"/>
    <cellStyle name="Calculation 8 3 3 3" xfId="8544"/>
    <cellStyle name="Calculation 8 3 3 4" xfId="8545"/>
    <cellStyle name="Calculation 8 3 3 5" xfId="8546"/>
    <cellStyle name="Calculation 8 3 3 6" xfId="8547"/>
    <cellStyle name="Calculation 8 3 3 7" xfId="8548"/>
    <cellStyle name="Calculation 8 3 3 8" xfId="8549"/>
    <cellStyle name="Calculation 8 3 3 9" xfId="8550"/>
    <cellStyle name="Calculation 8 3 4" xfId="8551"/>
    <cellStyle name="Calculation 8 3 5" xfId="8552"/>
    <cellStyle name="Calculation 8 3 6" xfId="8553"/>
    <cellStyle name="Calculation 8 3 7" xfId="8554"/>
    <cellStyle name="Calculation 8 3 8" xfId="8555"/>
    <cellStyle name="Calculation 8 4" xfId="8556"/>
    <cellStyle name="Calculation 8 5" xfId="21583"/>
    <cellStyle name="Calculation 8 5 10" xfId="24758"/>
    <cellStyle name="Calculation 8 5 11" xfId="32014"/>
    <cellStyle name="Calculation 8 5 2" xfId="21660"/>
    <cellStyle name="Calculation 8 5 2 10" xfId="31997"/>
    <cellStyle name="Calculation 8 5 2 2" xfId="25999"/>
    <cellStyle name="Calculation 8 5 2 2 2" xfId="30970"/>
    <cellStyle name="Calculation 8 5 2 2 3" xfId="33652"/>
    <cellStyle name="Calculation 8 5 2 2 4" xfId="34649"/>
    <cellStyle name="Calculation 8 5 2 3" xfId="28980"/>
    <cellStyle name="Calculation 8 5 2 3 2" xfId="23031"/>
    <cellStyle name="Calculation 8 5 2 3 3" xfId="32976"/>
    <cellStyle name="Calculation 8 5 2 3 4" xfId="33946"/>
    <cellStyle name="Calculation 8 5 2 4" xfId="29453"/>
    <cellStyle name="Calculation 8 5 2 4 2" xfId="30766"/>
    <cellStyle name="Calculation 8 5 2 4 3" xfId="33458"/>
    <cellStyle name="Calculation 8 5 2 4 4" xfId="34446"/>
    <cellStyle name="Calculation 8 5 2 5" xfId="29125"/>
    <cellStyle name="Calculation 8 5 2 5 2" xfId="22875"/>
    <cellStyle name="Calculation 8 5 2 5 3" xfId="33143"/>
    <cellStyle name="Calculation 8 5 2 5 4" xfId="34121"/>
    <cellStyle name="Calculation 8 5 2 6" xfId="28832"/>
    <cellStyle name="Calculation 8 5 2 6 2" xfId="23148"/>
    <cellStyle name="Calculation 8 5 2 6 3" xfId="32841"/>
    <cellStyle name="Calculation 8 5 2 6 4" xfId="31232"/>
    <cellStyle name="Calculation 8 5 2 7" xfId="29565"/>
    <cellStyle name="Calculation 8 5 2 7 2" xfId="30871"/>
    <cellStyle name="Calculation 8 5 2 7 3" xfId="33560"/>
    <cellStyle name="Calculation 8 5 2 7 4" xfId="34550"/>
    <cellStyle name="Calculation 8 5 2 8" xfId="29286"/>
    <cellStyle name="Calculation 8 5 2 8 2" xfId="30602"/>
    <cellStyle name="Calculation 8 5 2 8 3" xfId="33299"/>
    <cellStyle name="Calculation 8 5 2 8 4" xfId="34282"/>
    <cellStyle name="Calculation 8 5 2 9" xfId="29089"/>
    <cellStyle name="Calculation 8 5 3" xfId="25928"/>
    <cellStyle name="Calculation 8 5 3 2" xfId="30901"/>
    <cellStyle name="Calculation 8 5 3 3" xfId="33588"/>
    <cellStyle name="Calculation 8 5 3 4" xfId="34580"/>
    <cellStyle name="Calculation 8 5 4" xfId="29009"/>
    <cellStyle name="Calculation 8 5 4 2" xfId="23011"/>
    <cellStyle name="Calculation 8 5 4 3" xfId="33005"/>
    <cellStyle name="Calculation 8 5 4 4" xfId="33976"/>
    <cellStyle name="Calculation 8 5 5" xfId="29425"/>
    <cellStyle name="Calculation 8 5 5 2" xfId="30736"/>
    <cellStyle name="Calculation 8 5 5 3" xfId="33428"/>
    <cellStyle name="Calculation 8 5 5 4" xfId="34416"/>
    <cellStyle name="Calculation 8 5 6" xfId="29151"/>
    <cellStyle name="Calculation 8 5 6 2" xfId="22845"/>
    <cellStyle name="Calculation 8 5 6 3" xfId="33173"/>
    <cellStyle name="Calculation 8 5 6 4" xfId="34151"/>
    <cellStyle name="Calculation 8 5 7" xfId="29692"/>
    <cellStyle name="Calculation 8 5 7 2" xfId="31044"/>
    <cellStyle name="Calculation 8 5 7 3" xfId="33724"/>
    <cellStyle name="Calculation 8 5 7 4" xfId="34723"/>
    <cellStyle name="Calculation 8 5 8" xfId="28912"/>
    <cellStyle name="Calculation 8 5 8 2" xfId="23081"/>
    <cellStyle name="Calculation 8 5 8 3" xfId="32919"/>
    <cellStyle name="Calculation 8 5 8 4" xfId="33887"/>
    <cellStyle name="Calculation 8 5 9" xfId="29506"/>
    <cellStyle name="Calculation 8 5 9 2" xfId="30812"/>
    <cellStyle name="Calculation 8 5 9 3" xfId="33502"/>
    <cellStyle name="Calculation 8 5 9 4" xfId="34491"/>
    <cellStyle name="Calculation 8 6" xfId="21646"/>
    <cellStyle name="Calculation 8 6 10" xfId="32006"/>
    <cellStyle name="Calculation 8 6 2" xfId="25985"/>
    <cellStyle name="Calculation 8 6 2 2" xfId="30956"/>
    <cellStyle name="Calculation 8 6 2 3" xfId="33640"/>
    <cellStyle name="Calculation 8 6 2 4" xfId="34635"/>
    <cellStyle name="Calculation 8 6 3" xfId="28989"/>
    <cellStyle name="Calculation 8 6 3 2" xfId="23021"/>
    <cellStyle name="Calculation 8 6 3 3" xfId="32985"/>
    <cellStyle name="Calculation 8 6 3 4" xfId="33956"/>
    <cellStyle name="Calculation 8 6 4" xfId="29444"/>
    <cellStyle name="Calculation 8 6 4 2" xfId="30756"/>
    <cellStyle name="Calculation 8 6 4 3" xfId="33448"/>
    <cellStyle name="Calculation 8 6 4 4" xfId="34436"/>
    <cellStyle name="Calculation 8 6 5" xfId="29134"/>
    <cellStyle name="Calculation 8 6 5 2" xfId="22865"/>
    <cellStyle name="Calculation 8 6 5 3" xfId="33153"/>
    <cellStyle name="Calculation 8 6 5 4" xfId="34131"/>
    <cellStyle name="Calculation 8 6 6" xfId="29325"/>
    <cellStyle name="Calculation 8 6 6 2" xfId="30638"/>
    <cellStyle name="Calculation 8 6 6 3" xfId="33333"/>
    <cellStyle name="Calculation 8 6 6 4" xfId="34318"/>
    <cellStyle name="Calculation 8 6 7" xfId="29228"/>
    <cellStyle name="Calculation 8 6 7 2" xfId="22773"/>
    <cellStyle name="Calculation 8 6 7 3" xfId="33243"/>
    <cellStyle name="Calculation 8 6 7 4" xfId="34224"/>
    <cellStyle name="Calculation 8 6 8" xfId="29799"/>
    <cellStyle name="Calculation 8 6 8 2" xfId="31150"/>
    <cellStyle name="Calculation 8 6 8 3" xfId="33830"/>
    <cellStyle name="Calculation 8 6 8 4" xfId="34829"/>
    <cellStyle name="Calculation 8 6 9" xfId="26241"/>
    <cellStyle name="Calculation 8 7" xfId="8469"/>
    <cellStyle name="Calculation 8 7 2" xfId="26960"/>
    <cellStyle name="Calculation 8 7 3" xfId="30010"/>
    <cellStyle name="Calculation 8 7 4" xfId="29902"/>
    <cellStyle name="Calculation 8 7 5" xfId="23956"/>
    <cellStyle name="Calculation 8 7 6" xfId="31963"/>
    <cellStyle name="Calculation 8 8" xfId="24650"/>
    <cellStyle name="Calculation 8 8 2" xfId="22893"/>
    <cellStyle name="Calculation 8 8 3" xfId="33123"/>
    <cellStyle name="Calculation 8 8 4" xfId="34101"/>
    <cellStyle name="Calculation 8 9" xfId="29338"/>
    <cellStyle name="Calculation 8 9 2" xfId="30646"/>
    <cellStyle name="Calculation 8 9 3" xfId="33341"/>
    <cellStyle name="Calculation 8 9 4" xfId="34326"/>
    <cellStyle name="Calculation 9" xfId="2087"/>
    <cellStyle name="Calculation 9 2" xfId="8558"/>
    <cellStyle name="Calculation 9 3" xfId="8557"/>
    <cellStyle name="Calculation 9 3 2" xfId="26961"/>
    <cellStyle name="Calculation 9 3 3" xfId="30011"/>
    <cellStyle name="Calculation 9 3 4" xfId="29901"/>
    <cellStyle name="Calculation 9 3 5" xfId="26028"/>
    <cellStyle name="Calculation 9 3 6" xfId="31962"/>
    <cellStyle name="category" xfId="8559"/>
    <cellStyle name="CategoryHeading" xfId="26962"/>
    <cellStyle name="Cella collegata" xfId="8560"/>
    <cellStyle name="Cella da controllare" xfId="8561"/>
    <cellStyle name="Cella da controllare 2" xfId="8562"/>
    <cellStyle name="Cella da controllare 2 2" xfId="8563"/>
    <cellStyle name="Cella da controllare 3" xfId="8564"/>
    <cellStyle name="Centred across" xfId="8565"/>
    <cellStyle name="Chart Landscape" xfId="8566"/>
    <cellStyle name="Check Cell" xfId="16" builtinId="23" customBuiltin="1"/>
    <cellStyle name="Check Cell 10" xfId="8567"/>
    <cellStyle name="Check Cell 10 2" xfId="26963"/>
    <cellStyle name="Check Cell 11" xfId="8568"/>
    <cellStyle name="Check Cell 11 2" xfId="8569"/>
    <cellStyle name="Check Cell 11 3" xfId="26964"/>
    <cellStyle name="Check Cell 12" xfId="8570"/>
    <cellStyle name="Check Cell 12 2" xfId="26965"/>
    <cellStyle name="Check Cell 13" xfId="8571"/>
    <cellStyle name="Check Cell 13 2" xfId="26966"/>
    <cellStyle name="Check Cell 14" xfId="8572"/>
    <cellStyle name="Check Cell 14 2" xfId="26967"/>
    <cellStyle name="Check Cell 15" xfId="26968"/>
    <cellStyle name="Check Cell 16" xfId="26969"/>
    <cellStyle name="Check Cell 17" xfId="26970"/>
    <cellStyle name="Check Cell 18" xfId="26971"/>
    <cellStyle name="Check Cell 19" xfId="26972"/>
    <cellStyle name="Check Cell 2" xfId="571"/>
    <cellStyle name="Check Cell 2 2" xfId="2089"/>
    <cellStyle name="Check Cell 2 2 2" xfId="8574"/>
    <cellStyle name="Check Cell 2 2 2 2" xfId="8575"/>
    <cellStyle name="Check Cell 2 2 3" xfId="8576"/>
    <cellStyle name="Check Cell 2 2 4" xfId="8573"/>
    <cellStyle name="Check Cell 2 3" xfId="2090"/>
    <cellStyle name="Check Cell 2 3 2" xfId="8578"/>
    <cellStyle name="Check Cell 2 3 2 2" xfId="8579"/>
    <cellStyle name="Check Cell 2 3 3" xfId="8580"/>
    <cellStyle name="Check Cell 2 3 4" xfId="8577"/>
    <cellStyle name="Check Cell 2 4" xfId="2091"/>
    <cellStyle name="Check Cell 2 4 2" xfId="8582"/>
    <cellStyle name="Check Cell 2 4 3" xfId="8581"/>
    <cellStyle name="Check Cell 2 5" xfId="8583"/>
    <cellStyle name="Check Cell 2 5 2" xfId="8584"/>
    <cellStyle name="Check Cell 2 6" xfId="8585"/>
    <cellStyle name="Check Cell 2 7" xfId="4515"/>
    <cellStyle name="Check Cell 2_Data" xfId="2088"/>
    <cellStyle name="Check Cell 20" xfId="26973"/>
    <cellStyle name="Check Cell 21" xfId="26974"/>
    <cellStyle name="Check Cell 22" xfId="26975"/>
    <cellStyle name="Check Cell 23" xfId="26976"/>
    <cellStyle name="Check Cell 24" xfId="26977"/>
    <cellStyle name="Check Cell 25" xfId="26978"/>
    <cellStyle name="Check Cell 26" xfId="26979"/>
    <cellStyle name="Check Cell 27" xfId="26980"/>
    <cellStyle name="Check Cell 28" xfId="26981"/>
    <cellStyle name="Check Cell 29" xfId="26982"/>
    <cellStyle name="Check Cell 3" xfId="570"/>
    <cellStyle name="Check Cell 3 2" xfId="2093"/>
    <cellStyle name="Check Cell 3 2 2" xfId="8588"/>
    <cellStyle name="Check Cell 3 2 2 2" xfId="8589"/>
    <cellStyle name="Check Cell 3 2 3" xfId="8590"/>
    <cellStyle name="Check Cell 3 2 4" xfId="8587"/>
    <cellStyle name="Check Cell 3 3" xfId="2094"/>
    <cellStyle name="Check Cell 3 3 2" xfId="8592"/>
    <cellStyle name="Check Cell 3 3 2 2" xfId="8593"/>
    <cellStyle name="Check Cell 3 3 3" xfId="8594"/>
    <cellStyle name="Check Cell 3 3 4" xfId="8591"/>
    <cellStyle name="Check Cell 3 4" xfId="8586"/>
    <cellStyle name="Check Cell 3_Data" xfId="2092"/>
    <cellStyle name="Check Cell 30" xfId="26983"/>
    <cellStyle name="Check Cell 4" xfId="2095"/>
    <cellStyle name="Check Cell 4 2" xfId="8596"/>
    <cellStyle name="Check Cell 4 2 2" xfId="8597"/>
    <cellStyle name="Check Cell 4 2 2 2" xfId="8598"/>
    <cellStyle name="Check Cell 4 2 3" xfId="8599"/>
    <cellStyle name="Check Cell 4 3" xfId="8600"/>
    <cellStyle name="Check Cell 4 3 2" xfId="8601"/>
    <cellStyle name="Check Cell 4 3 2 2" xfId="8602"/>
    <cellStyle name="Check Cell 4 3 3" xfId="8603"/>
    <cellStyle name="Check Cell 4 4" xfId="8604"/>
    <cellStyle name="Check Cell 4 5" xfId="8595"/>
    <cellStyle name="Check Cell 4 5 2" xfId="26984"/>
    <cellStyle name="Check Cell 4 5 3" xfId="30012"/>
    <cellStyle name="Check Cell 4 5 4" xfId="29898"/>
    <cellStyle name="Check Cell 4 5 5" xfId="23954"/>
    <cellStyle name="Check Cell 5" xfId="2096"/>
    <cellStyle name="Check Cell 5 2" xfId="8606"/>
    <cellStyle name="Check Cell 5 2 2" xfId="8607"/>
    <cellStyle name="Check Cell 5 2 2 2" xfId="8608"/>
    <cellStyle name="Check Cell 5 2 3" xfId="8609"/>
    <cellStyle name="Check Cell 5 3" xfId="8610"/>
    <cellStyle name="Check Cell 5 3 2" xfId="8611"/>
    <cellStyle name="Check Cell 5 3 2 2" xfId="8612"/>
    <cellStyle name="Check Cell 5 3 3" xfId="8613"/>
    <cellStyle name="Check Cell 5 4" xfId="8614"/>
    <cellStyle name="Check Cell 5 5" xfId="8605"/>
    <cellStyle name="Check Cell 5 5 2" xfId="26985"/>
    <cellStyle name="Check Cell 5 5 3" xfId="30013"/>
    <cellStyle name="Check Cell 5 5 4" xfId="29895"/>
    <cellStyle name="Check Cell 5 5 5" xfId="23953"/>
    <cellStyle name="Check Cell 6" xfId="2097"/>
    <cellStyle name="Check Cell 6 2" xfId="8616"/>
    <cellStyle name="Check Cell 6 2 2" xfId="8617"/>
    <cellStyle name="Check Cell 6 2 2 2" xfId="8618"/>
    <cellStyle name="Check Cell 6 2 3" xfId="8619"/>
    <cellStyle name="Check Cell 6 3" xfId="8620"/>
    <cellStyle name="Check Cell 6 3 2" xfId="8621"/>
    <cellStyle name="Check Cell 6 3 2 2" xfId="8622"/>
    <cellStyle name="Check Cell 6 3 3" xfId="8623"/>
    <cellStyle name="Check Cell 6 4" xfId="8615"/>
    <cellStyle name="Check Cell 6 4 2" xfId="26986"/>
    <cellStyle name="Check Cell 6 4 3" xfId="30014"/>
    <cellStyle name="Check Cell 6 4 4" xfId="25395"/>
    <cellStyle name="Check Cell 6 4 5" xfId="26032"/>
    <cellStyle name="Check Cell 7" xfId="2098"/>
    <cellStyle name="Check Cell 7 2" xfId="8625"/>
    <cellStyle name="Check Cell 7 2 2" xfId="8626"/>
    <cellStyle name="Check Cell 7 2 2 2" xfId="8627"/>
    <cellStyle name="Check Cell 7 2 3" xfId="8628"/>
    <cellStyle name="Check Cell 7 3" xfId="8629"/>
    <cellStyle name="Check Cell 7 3 2" xfId="8630"/>
    <cellStyle name="Check Cell 7 3 2 2" xfId="8631"/>
    <cellStyle name="Check Cell 7 3 3" xfId="8632"/>
    <cellStyle name="Check Cell 7 4" xfId="8624"/>
    <cellStyle name="Check Cell 7 4 2" xfId="26987"/>
    <cellStyle name="Check Cell 7 4 3" xfId="30015"/>
    <cellStyle name="Check Cell 7 4 4" xfId="25396"/>
    <cellStyle name="Check Cell 7 4 5" xfId="23952"/>
    <cellStyle name="Check Cell 8" xfId="8633"/>
    <cellStyle name="Check Cell 8 2" xfId="8634"/>
    <cellStyle name="Check Cell 8 2 2" xfId="8635"/>
    <cellStyle name="Check Cell 8 2 2 2" xfId="8636"/>
    <cellStyle name="Check Cell 8 2 3" xfId="8637"/>
    <cellStyle name="Check Cell 8 3" xfId="8638"/>
    <cellStyle name="Check Cell 8 3 2" xfId="8639"/>
    <cellStyle name="Check Cell 8 3 2 2" xfId="8640"/>
    <cellStyle name="Check Cell 8 3 3" xfId="8641"/>
    <cellStyle name="Check Cell 8 4" xfId="26988"/>
    <cellStyle name="Check Cell 9" xfId="8642"/>
    <cellStyle name="Check Cell 9 2" xfId="26989"/>
    <cellStyle name="ColLevel_0" xfId="8643"/>
    <cellStyle name="Colore 1" xfId="8644"/>
    <cellStyle name="Colore 2" xfId="8645"/>
    <cellStyle name="Colore 3" xfId="8646"/>
    <cellStyle name="Colore 4" xfId="8647"/>
    <cellStyle name="Colore 5" xfId="8648"/>
    <cellStyle name="Colore 6" xfId="8649"/>
    <cellStyle name="Column Heads" xfId="8650"/>
    <cellStyle name="Column Heads 2" xfId="8651"/>
    <cellStyle name="Columnlines" xfId="8652"/>
    <cellStyle name="Columnlines 10" xfId="8653"/>
    <cellStyle name="Columnlines 11" xfId="8654"/>
    <cellStyle name="Columnlines 11 2" xfId="8655"/>
    <cellStyle name="Columnlines 2" xfId="8656"/>
    <cellStyle name="Columnlines 2 10" xfId="8657"/>
    <cellStyle name="Columnlines 2 11" xfId="8658"/>
    <cellStyle name="Columnlines 2 12" xfId="8659"/>
    <cellStyle name="Columnlines 2 13" xfId="8660"/>
    <cellStyle name="Columnlines 2 14" xfId="8661"/>
    <cellStyle name="Columnlines 2 14 2" xfId="8662"/>
    <cellStyle name="Columnlines 2 15" xfId="8663"/>
    <cellStyle name="Columnlines 2 2" xfId="8664"/>
    <cellStyle name="Columnlines 2 2 10" xfId="8665"/>
    <cellStyle name="Columnlines 2 2 11" xfId="8666"/>
    <cellStyle name="Columnlines 2 2 12" xfId="8667"/>
    <cellStyle name="Columnlines 2 2 13" xfId="8668"/>
    <cellStyle name="Columnlines 2 2 14" xfId="8669"/>
    <cellStyle name="Columnlines 2 2 14 2" xfId="8670"/>
    <cellStyle name="Columnlines 2 2 15" xfId="8671"/>
    <cellStyle name="Columnlines 2 2 2" xfId="8672"/>
    <cellStyle name="Columnlines 2 2 2 10" xfId="8673"/>
    <cellStyle name="Columnlines 2 2 2 11" xfId="8674"/>
    <cellStyle name="Columnlines 2 2 2 12" xfId="8675"/>
    <cellStyle name="Columnlines 2 2 2 13" xfId="8676"/>
    <cellStyle name="Columnlines 2 2 2 13 2" xfId="8677"/>
    <cellStyle name="Columnlines 2 2 2 2" xfId="8678"/>
    <cellStyle name="Columnlines 2 2 2 2 10" xfId="8679"/>
    <cellStyle name="Columnlines 2 2 2 2 11" xfId="8680"/>
    <cellStyle name="Columnlines 2 2 2 2 11 2" xfId="8681"/>
    <cellStyle name="Columnlines 2 2 2 2 2" xfId="8682"/>
    <cellStyle name="Columnlines 2 2 2 2 3" xfId="8683"/>
    <cellStyle name="Columnlines 2 2 2 2 4" xfId="8684"/>
    <cellStyle name="Columnlines 2 2 2 2 5" xfId="8685"/>
    <cellStyle name="Columnlines 2 2 2 2 6" xfId="8686"/>
    <cellStyle name="Columnlines 2 2 2 2 7" xfId="8687"/>
    <cellStyle name="Columnlines 2 2 2 2 8" xfId="8688"/>
    <cellStyle name="Columnlines 2 2 2 2 9" xfId="8689"/>
    <cellStyle name="Columnlines 2 2 2 3" xfId="8690"/>
    <cellStyle name="Columnlines 2 2 2 4" xfId="8691"/>
    <cellStyle name="Columnlines 2 2 2 5" xfId="8692"/>
    <cellStyle name="Columnlines 2 2 2 6" xfId="8693"/>
    <cellStyle name="Columnlines 2 2 2 7" xfId="8694"/>
    <cellStyle name="Columnlines 2 2 2 8" xfId="8695"/>
    <cellStyle name="Columnlines 2 2 2 9" xfId="8696"/>
    <cellStyle name="Columnlines 2 2 3" xfId="8697"/>
    <cellStyle name="Columnlines 2 2 4" xfId="8698"/>
    <cellStyle name="Columnlines 2 2 5" xfId="8699"/>
    <cellStyle name="Columnlines 2 2 6" xfId="8700"/>
    <cellStyle name="Columnlines 2 2 7" xfId="8701"/>
    <cellStyle name="Columnlines 2 2 8" xfId="8702"/>
    <cellStyle name="Columnlines 2 2 9" xfId="8703"/>
    <cellStyle name="Columnlines 2 3" xfId="8704"/>
    <cellStyle name="Columnlines 2 3 2" xfId="8705"/>
    <cellStyle name="Columnlines 2 3 3" xfId="8706"/>
    <cellStyle name="Columnlines 2 4" xfId="8707"/>
    <cellStyle name="Columnlines 2 5" xfId="8708"/>
    <cellStyle name="Columnlines 2 6" xfId="8709"/>
    <cellStyle name="Columnlines 2 7" xfId="8710"/>
    <cellStyle name="Columnlines 2 8" xfId="8711"/>
    <cellStyle name="Columnlines 2 9" xfId="8712"/>
    <cellStyle name="Columnlines 3" xfId="8713"/>
    <cellStyle name="Columnlines 3 10" xfId="8714"/>
    <cellStyle name="Columnlines 3 11" xfId="8715"/>
    <cellStyle name="Columnlines 3 12" xfId="8716"/>
    <cellStyle name="Columnlines 3 13" xfId="8717"/>
    <cellStyle name="Columnlines 3 14" xfId="8718"/>
    <cellStyle name="Columnlines 3 14 2" xfId="8719"/>
    <cellStyle name="Columnlines 3 15" xfId="8720"/>
    <cellStyle name="Columnlines 3 2" xfId="8721"/>
    <cellStyle name="Columnlines 3 2 10" xfId="8722"/>
    <cellStyle name="Columnlines 3 2 11" xfId="8723"/>
    <cellStyle name="Columnlines 3 2 12" xfId="8724"/>
    <cellStyle name="Columnlines 3 2 13" xfId="8725"/>
    <cellStyle name="Columnlines 3 2 14" xfId="8726"/>
    <cellStyle name="Columnlines 3 2 14 2" xfId="8727"/>
    <cellStyle name="Columnlines 3 2 15" xfId="8728"/>
    <cellStyle name="Columnlines 3 2 2" xfId="8729"/>
    <cellStyle name="Columnlines 3 2 2 10" xfId="8730"/>
    <cellStyle name="Columnlines 3 2 2 11" xfId="8731"/>
    <cellStyle name="Columnlines 3 2 2 12" xfId="8732"/>
    <cellStyle name="Columnlines 3 2 2 13" xfId="8733"/>
    <cellStyle name="Columnlines 3 2 2 13 2" xfId="8734"/>
    <cellStyle name="Columnlines 3 2 2 2" xfId="8735"/>
    <cellStyle name="Columnlines 3 2 2 2 10" xfId="8736"/>
    <cellStyle name="Columnlines 3 2 2 2 11" xfId="8737"/>
    <cellStyle name="Columnlines 3 2 2 2 11 2" xfId="8738"/>
    <cellStyle name="Columnlines 3 2 2 2 2" xfId="8739"/>
    <cellStyle name="Columnlines 3 2 2 2 3" xfId="8740"/>
    <cellStyle name="Columnlines 3 2 2 2 4" xfId="8741"/>
    <cellStyle name="Columnlines 3 2 2 2 5" xfId="8742"/>
    <cellStyle name="Columnlines 3 2 2 2 6" xfId="8743"/>
    <cellStyle name="Columnlines 3 2 2 2 7" xfId="8744"/>
    <cellStyle name="Columnlines 3 2 2 2 8" xfId="8745"/>
    <cellStyle name="Columnlines 3 2 2 2 9" xfId="8746"/>
    <cellStyle name="Columnlines 3 2 2 3" xfId="8747"/>
    <cellStyle name="Columnlines 3 2 2 4" xfId="8748"/>
    <cellStyle name="Columnlines 3 2 2 5" xfId="8749"/>
    <cellStyle name="Columnlines 3 2 2 6" xfId="8750"/>
    <cellStyle name="Columnlines 3 2 2 7" xfId="8751"/>
    <cellStyle name="Columnlines 3 2 2 8" xfId="8752"/>
    <cellStyle name="Columnlines 3 2 2 9" xfId="8753"/>
    <cellStyle name="Columnlines 3 2 3" xfId="8754"/>
    <cellStyle name="Columnlines 3 2 4" xfId="8755"/>
    <cellStyle name="Columnlines 3 2 5" xfId="8756"/>
    <cellStyle name="Columnlines 3 2 6" xfId="8757"/>
    <cellStyle name="Columnlines 3 2 7" xfId="8758"/>
    <cellStyle name="Columnlines 3 2 8" xfId="8759"/>
    <cellStyle name="Columnlines 3 2 9" xfId="8760"/>
    <cellStyle name="Columnlines 3 3" xfId="8761"/>
    <cellStyle name="Columnlines 3 3 2" xfId="8762"/>
    <cellStyle name="Columnlines 3 3 3" xfId="8763"/>
    <cellStyle name="Columnlines 3 4" xfId="8764"/>
    <cellStyle name="Columnlines 3 5" xfId="8765"/>
    <cellStyle name="Columnlines 3 6" xfId="8766"/>
    <cellStyle name="Columnlines 3 7" xfId="8767"/>
    <cellStyle name="Columnlines 3 8" xfId="8768"/>
    <cellStyle name="Columnlines 3 9" xfId="8769"/>
    <cellStyle name="Columnlines 4" xfId="8770"/>
    <cellStyle name="Columnlines 4 10" xfId="8771"/>
    <cellStyle name="Columnlines 4 11" xfId="8772"/>
    <cellStyle name="Columnlines 4 12" xfId="8773"/>
    <cellStyle name="Columnlines 4 13" xfId="8774"/>
    <cellStyle name="Columnlines 4 14" xfId="8775"/>
    <cellStyle name="Columnlines 4 14 2" xfId="8776"/>
    <cellStyle name="Columnlines 4 15" xfId="8777"/>
    <cellStyle name="Columnlines 4 16" xfId="8778"/>
    <cellStyle name="Columnlines 4 2" xfId="8779"/>
    <cellStyle name="Columnlines 4 2 10" xfId="8780"/>
    <cellStyle name="Columnlines 4 2 11" xfId="8781"/>
    <cellStyle name="Columnlines 4 2 12" xfId="8782"/>
    <cellStyle name="Columnlines 4 2 13" xfId="8783"/>
    <cellStyle name="Columnlines 4 2 13 2" xfId="8784"/>
    <cellStyle name="Columnlines 4 2 2" xfId="8785"/>
    <cellStyle name="Columnlines 4 2 2 10" xfId="8786"/>
    <cellStyle name="Columnlines 4 2 2 11" xfId="8787"/>
    <cellStyle name="Columnlines 4 2 2 11 2" xfId="8788"/>
    <cellStyle name="Columnlines 4 2 2 2" xfId="8789"/>
    <cellStyle name="Columnlines 4 2 2 3" xfId="8790"/>
    <cellStyle name="Columnlines 4 2 2 4" xfId="8791"/>
    <cellStyle name="Columnlines 4 2 2 5" xfId="8792"/>
    <cellStyle name="Columnlines 4 2 2 6" xfId="8793"/>
    <cellStyle name="Columnlines 4 2 2 7" xfId="8794"/>
    <cellStyle name="Columnlines 4 2 2 8" xfId="8795"/>
    <cellStyle name="Columnlines 4 2 2 9" xfId="8796"/>
    <cellStyle name="Columnlines 4 2 3" xfId="8797"/>
    <cellStyle name="Columnlines 4 2 4" xfId="8798"/>
    <cellStyle name="Columnlines 4 2 5" xfId="8799"/>
    <cellStyle name="Columnlines 4 2 6" xfId="8800"/>
    <cellStyle name="Columnlines 4 2 7" xfId="8801"/>
    <cellStyle name="Columnlines 4 2 8" xfId="8802"/>
    <cellStyle name="Columnlines 4 2 9" xfId="8803"/>
    <cellStyle name="Columnlines 4 3" xfId="8804"/>
    <cellStyle name="Columnlines 4 4" xfId="8805"/>
    <cellStyle name="Columnlines 4 5" xfId="8806"/>
    <cellStyle name="Columnlines 4 6" xfId="8807"/>
    <cellStyle name="Columnlines 4 7" xfId="8808"/>
    <cellStyle name="Columnlines 4 8" xfId="8809"/>
    <cellStyle name="Columnlines 4 9" xfId="8810"/>
    <cellStyle name="Columnlines 5" xfId="8811"/>
    <cellStyle name="Columnlines 5 10" xfId="8812"/>
    <cellStyle name="Columnlines 5 11" xfId="8813"/>
    <cellStyle name="Columnlines 5 12" xfId="8814"/>
    <cellStyle name="Columnlines 5 13" xfId="8815"/>
    <cellStyle name="Columnlines 5 14" xfId="8816"/>
    <cellStyle name="Columnlines 5 14 2" xfId="8817"/>
    <cellStyle name="Columnlines 5 2" xfId="8818"/>
    <cellStyle name="Columnlines 5 3" xfId="8819"/>
    <cellStyle name="Columnlines 5 4" xfId="8820"/>
    <cellStyle name="Columnlines 5 5" xfId="8821"/>
    <cellStyle name="Columnlines 5 6" xfId="8822"/>
    <cellStyle name="Columnlines 5 7" xfId="8823"/>
    <cellStyle name="Columnlines 5 8" xfId="8824"/>
    <cellStyle name="Columnlines 5 9" xfId="8825"/>
    <cellStyle name="Columnlines 6" xfId="8826"/>
    <cellStyle name="Columnlines 7" xfId="8827"/>
    <cellStyle name="Columnlines 8" xfId="8828"/>
    <cellStyle name="Columnlines 9" xfId="8829"/>
    <cellStyle name="Comma" xfId="3" builtinId="3"/>
    <cellStyle name="Comma [0] 2" xfId="8830"/>
    <cellStyle name="Comma 10" xfId="104"/>
    <cellStyle name="Comma 10 10" xfId="22502"/>
    <cellStyle name="Comma 10 2" xfId="105"/>
    <cellStyle name="Comma 10 2 2" xfId="2099"/>
    <cellStyle name="Comma 10 2 2 2" xfId="2100"/>
    <cellStyle name="Comma 10 2 2 2 2" xfId="26992"/>
    <cellStyle name="Comma 10 2 2 2 3" xfId="30018"/>
    <cellStyle name="Comma 10 2 2 2 4" xfId="25398"/>
    <cellStyle name="Comma 10 2 2 2 5" xfId="22589"/>
    <cellStyle name="Comma 10 2 2 3" xfId="8831"/>
    <cellStyle name="Comma 10 2 3" xfId="2101"/>
    <cellStyle name="Comma 10 2 3 2" xfId="8832"/>
    <cellStyle name="Comma 10 2 4" xfId="4190"/>
    <cellStyle name="Comma 10 2 4 2" xfId="26991"/>
    <cellStyle name="Comma 10 2 4 3" xfId="30017"/>
    <cellStyle name="Comma 10 2 4 4" xfId="29894"/>
    <cellStyle name="Comma 10 2 4 5" xfId="22575"/>
    <cellStyle name="Comma 10 3" xfId="969"/>
    <cellStyle name="Comma 10 3 2" xfId="2102"/>
    <cellStyle name="Comma 10 3 2 2" xfId="26993"/>
    <cellStyle name="Comma 10 3 2 3" xfId="30019"/>
    <cellStyle name="Comma 10 3 2 4" xfId="25399"/>
    <cellStyle name="Comma 10 3 2 5" xfId="23951"/>
    <cellStyle name="Comma 10 3 3" xfId="8833"/>
    <cellStyle name="Comma 10 4" xfId="858"/>
    <cellStyle name="Comma 10 4 2" xfId="8834"/>
    <cellStyle name="Comma 10 5" xfId="8835"/>
    <cellStyle name="Comma 10 6" xfId="8836"/>
    <cellStyle name="Comma 10 7" xfId="8837"/>
    <cellStyle name="Comma 10 8" xfId="4189"/>
    <cellStyle name="Comma 10 8 2" xfId="26990"/>
    <cellStyle name="Comma 10 8 3" xfId="30016"/>
    <cellStyle name="Comma 10 8 4" xfId="25397"/>
    <cellStyle name="Comma 10 8 5" xfId="26030"/>
    <cellStyle name="Comma 10 9" xfId="684"/>
    <cellStyle name="Comma 10_APRA Fund and Security classification 221112" xfId="26994"/>
    <cellStyle name="Comma 100" xfId="34852"/>
    <cellStyle name="Comma 11" xfId="106"/>
    <cellStyle name="Comma 11 2" xfId="968"/>
    <cellStyle name="Comma 11 2 2" xfId="8839"/>
    <cellStyle name="Comma 11 2 2 2" xfId="8840"/>
    <cellStyle name="Comma 11 2 3" xfId="8841"/>
    <cellStyle name="Comma 11 2 4" xfId="8838"/>
    <cellStyle name="Comma 11 2 4 2" xfId="26996"/>
    <cellStyle name="Comma 11 2 4 3" xfId="30021"/>
    <cellStyle name="Comma 11 2 4 4" xfId="25401"/>
    <cellStyle name="Comma 11 2 4 5" xfId="23949"/>
    <cellStyle name="Comma 11 3" xfId="860"/>
    <cellStyle name="Comma 11 3 2" xfId="8842"/>
    <cellStyle name="Comma 11 4" xfId="8843"/>
    <cellStyle name="Comma 11 5" xfId="8844"/>
    <cellStyle name="Comma 11 6" xfId="8845"/>
    <cellStyle name="Comma 11 7" xfId="4191"/>
    <cellStyle name="Comma 11 7 2" xfId="26995"/>
    <cellStyle name="Comma 11 7 3" xfId="30020"/>
    <cellStyle name="Comma 11 7 4" xfId="25400"/>
    <cellStyle name="Comma 11 7 5" xfId="23950"/>
    <cellStyle name="Comma 11 8" xfId="692"/>
    <cellStyle name="Comma 11 9" xfId="22500"/>
    <cellStyle name="Comma 11_Data" xfId="2103"/>
    <cellStyle name="Comma 12" xfId="107"/>
    <cellStyle name="Comma 12 2" xfId="108"/>
    <cellStyle name="Comma 12 2 2" xfId="8846"/>
    <cellStyle name="Comma 12 2 3" xfId="8847"/>
    <cellStyle name="Comma 12 2 4" xfId="4193"/>
    <cellStyle name="Comma 12 3" xfId="967"/>
    <cellStyle name="Comma 12 3 2" xfId="24770"/>
    <cellStyle name="Comma 12 4" xfId="861"/>
    <cellStyle name="Comma 12 4 2" xfId="24771"/>
    <cellStyle name="Comma 12 5" xfId="8848"/>
    <cellStyle name="Comma 12 6" xfId="8849"/>
    <cellStyle name="Comma 12 7" xfId="4192"/>
    <cellStyle name="Comma 12 7 2" xfId="26997"/>
    <cellStyle name="Comma 12 7 3" xfId="30022"/>
    <cellStyle name="Comma 12 7 4" xfId="25402"/>
    <cellStyle name="Comma 12 7 5" xfId="23948"/>
    <cellStyle name="Comma 12 8" xfId="693"/>
    <cellStyle name="Comma 12_Data" xfId="2104"/>
    <cellStyle name="Comma 13" xfId="109"/>
    <cellStyle name="Comma 13 10" xfId="8850"/>
    <cellStyle name="Comma 13 11" xfId="8851"/>
    <cellStyle name="Comma 13 12" xfId="4194"/>
    <cellStyle name="Comma 13 12 2" xfId="26998"/>
    <cellStyle name="Comma 13 12 3" xfId="30023"/>
    <cellStyle name="Comma 13 12 4" xfId="25403"/>
    <cellStyle name="Comma 13 12 5" xfId="26031"/>
    <cellStyle name="Comma 13 13" xfId="708"/>
    <cellStyle name="Comma 13 2" xfId="980"/>
    <cellStyle name="Comma 13 2 10" xfId="8852"/>
    <cellStyle name="Comma 13 2 2" xfId="8853"/>
    <cellStyle name="Comma 13 2 2 2" xfId="8854"/>
    <cellStyle name="Comma 13 2 2 2 2" xfId="8855"/>
    <cellStyle name="Comma 13 2 2 2 2 2" xfId="8856"/>
    <cellStyle name="Comma 13 2 2 2 3" xfId="8857"/>
    <cellStyle name="Comma 13 2 2 2 3 2" xfId="8858"/>
    <cellStyle name="Comma 13 2 2 2 4" xfId="8859"/>
    <cellStyle name="Comma 13 2 2 3" xfId="8860"/>
    <cellStyle name="Comma 13 2 2 3 2" xfId="8861"/>
    <cellStyle name="Comma 13 2 2 4" xfId="8862"/>
    <cellStyle name="Comma 13 2 2 4 2" xfId="8863"/>
    <cellStyle name="Comma 13 2 2 5" xfId="8864"/>
    <cellStyle name="Comma 13 2 3" xfId="8865"/>
    <cellStyle name="Comma 13 2 3 2" xfId="8866"/>
    <cellStyle name="Comma 13 2 3 2 2" xfId="8867"/>
    <cellStyle name="Comma 13 2 3 3" xfId="8868"/>
    <cellStyle name="Comma 13 2 3 3 2" xfId="8869"/>
    <cellStyle name="Comma 13 2 3 4" xfId="8870"/>
    <cellStyle name="Comma 13 2 4" xfId="8871"/>
    <cellStyle name="Comma 13 2 4 2" xfId="8872"/>
    <cellStyle name="Comma 13 2 4 2 2" xfId="8873"/>
    <cellStyle name="Comma 13 2 4 3" xfId="8874"/>
    <cellStyle name="Comma 13 2 4 3 2" xfId="8875"/>
    <cellStyle name="Comma 13 2 4 4" xfId="8876"/>
    <cellStyle name="Comma 13 2 5" xfId="8877"/>
    <cellStyle name="Comma 13 2 5 2" xfId="8878"/>
    <cellStyle name="Comma 13 2 5 2 2" xfId="8879"/>
    <cellStyle name="Comma 13 2 5 3" xfId="8880"/>
    <cellStyle name="Comma 13 2 6" xfId="8881"/>
    <cellStyle name="Comma 13 2 6 2" xfId="8882"/>
    <cellStyle name="Comma 13 2 7" xfId="8883"/>
    <cellStyle name="Comma 13 2 7 2" xfId="8884"/>
    <cellStyle name="Comma 13 2 8" xfId="8885"/>
    <cellStyle name="Comma 13 2 8 2" xfId="8886"/>
    <cellStyle name="Comma 13 2 9" xfId="8887"/>
    <cellStyle name="Comma 13 3" xfId="966"/>
    <cellStyle name="Comma 13 3 2" xfId="8888"/>
    <cellStyle name="Comma 13 3 2 2" xfId="8889"/>
    <cellStyle name="Comma 13 3 2 2 2" xfId="8890"/>
    <cellStyle name="Comma 13 3 2 3" xfId="8891"/>
    <cellStyle name="Comma 13 3 2 3 2" xfId="8892"/>
    <cellStyle name="Comma 13 3 2 4" xfId="8893"/>
    <cellStyle name="Comma 13 3 3" xfId="8894"/>
    <cellStyle name="Comma 13 3 3 2" xfId="8895"/>
    <cellStyle name="Comma 13 3 3 3" xfId="8896"/>
    <cellStyle name="Comma 13 3 4" xfId="8897"/>
    <cellStyle name="Comma 13 3 4 2" xfId="8898"/>
    <cellStyle name="Comma 13 3 4 3" xfId="8899"/>
    <cellStyle name="Comma 13 3 5" xfId="8900"/>
    <cellStyle name="Comma 13 3 6" xfId="8901"/>
    <cellStyle name="Comma 13 4" xfId="875"/>
    <cellStyle name="Comma 13 4 2" xfId="8902"/>
    <cellStyle name="Comma 13 4 2 2" xfId="8903"/>
    <cellStyle name="Comma 13 4 3" xfId="8904"/>
    <cellStyle name="Comma 13 4 3 2" xfId="8905"/>
    <cellStyle name="Comma 13 4 4" xfId="8906"/>
    <cellStyle name="Comma 13 5" xfId="8907"/>
    <cellStyle name="Comma 13 5 2" xfId="8908"/>
    <cellStyle name="Comma 13 5 2 2" xfId="8909"/>
    <cellStyle name="Comma 13 5 3" xfId="8910"/>
    <cellStyle name="Comma 13 5 3 2" xfId="8911"/>
    <cellStyle name="Comma 13 5 4" xfId="8912"/>
    <cellStyle name="Comma 13 6" xfId="8913"/>
    <cellStyle name="Comma 13 6 2" xfId="8914"/>
    <cellStyle name="Comma 13 6 2 2" xfId="8915"/>
    <cellStyle name="Comma 13 6 3" xfId="8916"/>
    <cellStyle name="Comma 13 7" xfId="8917"/>
    <cellStyle name="Comma 13 7 2" xfId="8918"/>
    <cellStyle name="Comma 13 7 3" xfId="8919"/>
    <cellStyle name="Comma 13 8" xfId="8920"/>
    <cellStyle name="Comma 13 8 2" xfId="8921"/>
    <cellStyle name="Comma 13 9" xfId="8922"/>
    <cellStyle name="Comma 13 9 2" xfId="8923"/>
    <cellStyle name="Comma 14" xfId="110"/>
    <cellStyle name="Comma 14 10" xfId="8924"/>
    <cellStyle name="Comma 14 11" xfId="8925"/>
    <cellStyle name="Comma 14 12" xfId="774"/>
    <cellStyle name="Comma 14 12 2" xfId="26999"/>
    <cellStyle name="Comma 14 12 3" xfId="30024"/>
    <cellStyle name="Comma 14 12 4" xfId="26226"/>
    <cellStyle name="Comma 14 12 5" xfId="26091"/>
    <cellStyle name="Comma 14 2" xfId="995"/>
    <cellStyle name="Comma 14 2 10" xfId="8926"/>
    <cellStyle name="Comma 14 2 2" xfId="8927"/>
    <cellStyle name="Comma 14 2 2 2" xfId="8928"/>
    <cellStyle name="Comma 14 2 2 2 2" xfId="8929"/>
    <cellStyle name="Comma 14 2 2 2 2 2" xfId="8930"/>
    <cellStyle name="Comma 14 2 2 2 3" xfId="8931"/>
    <cellStyle name="Comma 14 2 2 2 3 2" xfId="8932"/>
    <cellStyle name="Comma 14 2 2 2 4" xfId="8933"/>
    <cellStyle name="Comma 14 2 2 3" xfId="8934"/>
    <cellStyle name="Comma 14 2 2 3 2" xfId="8935"/>
    <cellStyle name="Comma 14 2 2 4" xfId="8936"/>
    <cellStyle name="Comma 14 2 2 4 2" xfId="8937"/>
    <cellStyle name="Comma 14 2 2 5" xfId="8938"/>
    <cellStyle name="Comma 14 2 3" xfId="8939"/>
    <cellStyle name="Comma 14 2 3 2" xfId="8940"/>
    <cellStyle name="Comma 14 2 3 2 2" xfId="8941"/>
    <cellStyle name="Comma 14 2 3 3" xfId="8942"/>
    <cellStyle name="Comma 14 2 3 3 2" xfId="8943"/>
    <cellStyle name="Comma 14 2 3 4" xfId="8944"/>
    <cellStyle name="Comma 14 2 4" xfId="8945"/>
    <cellStyle name="Comma 14 2 4 2" xfId="8946"/>
    <cellStyle name="Comma 14 2 4 2 2" xfId="8947"/>
    <cellStyle name="Comma 14 2 4 3" xfId="8948"/>
    <cellStyle name="Comma 14 2 4 3 2" xfId="8949"/>
    <cellStyle name="Comma 14 2 4 4" xfId="8950"/>
    <cellStyle name="Comma 14 2 5" xfId="8951"/>
    <cellStyle name="Comma 14 2 5 2" xfId="8952"/>
    <cellStyle name="Comma 14 2 5 2 2" xfId="8953"/>
    <cellStyle name="Comma 14 2 5 3" xfId="8954"/>
    <cellStyle name="Comma 14 2 6" xfId="8955"/>
    <cellStyle name="Comma 14 2 6 2" xfId="8956"/>
    <cellStyle name="Comma 14 2 7" xfId="8957"/>
    <cellStyle name="Comma 14 2 7 2" xfId="8958"/>
    <cellStyle name="Comma 14 2 8" xfId="8959"/>
    <cellStyle name="Comma 14 2 8 2" xfId="8960"/>
    <cellStyle name="Comma 14 2 9" xfId="8961"/>
    <cellStyle name="Comma 14 3" xfId="965"/>
    <cellStyle name="Comma 14 3 2" xfId="8962"/>
    <cellStyle name="Comma 14 3 2 2" xfId="8963"/>
    <cellStyle name="Comma 14 3 2 2 2" xfId="8964"/>
    <cellStyle name="Comma 14 3 2 3" xfId="8965"/>
    <cellStyle name="Comma 14 3 2 3 2" xfId="8966"/>
    <cellStyle name="Comma 14 3 2 4" xfId="8967"/>
    <cellStyle name="Comma 14 3 3" xfId="8968"/>
    <cellStyle name="Comma 14 3 3 2" xfId="8969"/>
    <cellStyle name="Comma 14 3 3 3" xfId="8970"/>
    <cellStyle name="Comma 14 3 4" xfId="8971"/>
    <cellStyle name="Comma 14 3 4 2" xfId="8972"/>
    <cellStyle name="Comma 14 3 4 3" xfId="8973"/>
    <cellStyle name="Comma 14 3 5" xfId="8974"/>
    <cellStyle name="Comma 14 3 6" xfId="8975"/>
    <cellStyle name="Comma 14 4" xfId="8976"/>
    <cellStyle name="Comma 14 4 2" xfId="8977"/>
    <cellStyle name="Comma 14 4 2 2" xfId="8978"/>
    <cellStyle name="Comma 14 4 3" xfId="8979"/>
    <cellStyle name="Comma 14 4 3 2" xfId="8980"/>
    <cellStyle name="Comma 14 4 4" xfId="8981"/>
    <cellStyle name="Comma 14 5" xfId="8982"/>
    <cellStyle name="Comma 14 5 2" xfId="8983"/>
    <cellStyle name="Comma 14 5 2 2" xfId="8984"/>
    <cellStyle name="Comma 14 5 3" xfId="8985"/>
    <cellStyle name="Comma 14 5 3 2" xfId="8986"/>
    <cellStyle name="Comma 14 5 4" xfId="8987"/>
    <cellStyle name="Comma 14 6" xfId="8988"/>
    <cellStyle name="Comma 14 6 2" xfId="8989"/>
    <cellStyle name="Comma 14 6 2 2" xfId="8990"/>
    <cellStyle name="Comma 14 6 3" xfId="8991"/>
    <cellStyle name="Comma 14 7" xfId="8992"/>
    <cellStyle name="Comma 14 7 2" xfId="8993"/>
    <cellStyle name="Comma 14 8" xfId="8994"/>
    <cellStyle name="Comma 14 8 2" xfId="8995"/>
    <cellStyle name="Comma 14 9" xfId="8996"/>
    <cellStyle name="Comma 14 9 2" xfId="8997"/>
    <cellStyle name="Comma 15" xfId="8998"/>
    <cellStyle name="Comma 15 2" xfId="8999"/>
    <cellStyle name="Comma 15 2 2" xfId="9000"/>
    <cellStyle name="Comma 15 2 2 2" xfId="9001"/>
    <cellStyle name="Comma 15 2 2 2 2" xfId="9002"/>
    <cellStyle name="Comma 15 2 2 3" xfId="9003"/>
    <cellStyle name="Comma 15 2 3" xfId="9004"/>
    <cellStyle name="Comma 15 2 4" xfId="21710"/>
    <cellStyle name="Comma 15 3" xfId="9005"/>
    <cellStyle name="Comma 15 3 2" xfId="9006"/>
    <cellStyle name="Comma 15 4" xfId="9007"/>
    <cellStyle name="Comma 15 5" xfId="9008"/>
    <cellStyle name="Comma 15 6" xfId="21707"/>
    <cellStyle name="Comma 15 6 2" xfId="27000"/>
    <cellStyle name="Comma 15 6 3" xfId="30025"/>
    <cellStyle name="Comma 15 6 4" xfId="29893"/>
    <cellStyle name="Comma 15 6 5" xfId="23947"/>
    <cellStyle name="Comma 16" xfId="9009"/>
    <cellStyle name="Comma 16 10" xfId="21893"/>
    <cellStyle name="Comma 16 10 2" xfId="27001"/>
    <cellStyle name="Comma 16 10 3" xfId="30026"/>
    <cellStyle name="Comma 16 10 4" xfId="25404"/>
    <cellStyle name="Comma 16 10 5" xfId="22544"/>
    <cellStyle name="Comma 16 2" xfId="9010"/>
    <cellStyle name="Comma 16 2 2" xfId="9011"/>
    <cellStyle name="Comma 16 2 2 2" xfId="9012"/>
    <cellStyle name="Comma 16 2 2 2 2" xfId="9013"/>
    <cellStyle name="Comma 16 2 2 3" xfId="9014"/>
    <cellStyle name="Comma 16 2 2 3 2" xfId="9015"/>
    <cellStyle name="Comma 16 2 2 4" xfId="9016"/>
    <cellStyle name="Comma 16 2 3" xfId="9017"/>
    <cellStyle name="Comma 16 2 3 2" xfId="9018"/>
    <cellStyle name="Comma 16 2 4" xfId="9019"/>
    <cellStyle name="Comma 16 2 4 2" xfId="9020"/>
    <cellStyle name="Comma 16 2 5" xfId="9021"/>
    <cellStyle name="Comma 16 3" xfId="9022"/>
    <cellStyle name="Comma 16 3 2" xfId="9023"/>
    <cellStyle name="Comma 16 3 2 2" xfId="9024"/>
    <cellStyle name="Comma 16 3 3" xfId="9025"/>
    <cellStyle name="Comma 16 3 3 2" xfId="9026"/>
    <cellStyle name="Comma 16 3 4" xfId="9027"/>
    <cellStyle name="Comma 16 4" xfId="9028"/>
    <cellStyle name="Comma 16 4 2" xfId="9029"/>
    <cellStyle name="Comma 16 4 2 2" xfId="9030"/>
    <cellStyle name="Comma 16 4 3" xfId="9031"/>
    <cellStyle name="Comma 16 4 3 2" xfId="9032"/>
    <cellStyle name="Comma 16 4 4" xfId="9033"/>
    <cellStyle name="Comma 16 5" xfId="9034"/>
    <cellStyle name="Comma 16 5 2" xfId="9035"/>
    <cellStyle name="Comma 16 5 2 2" xfId="9036"/>
    <cellStyle name="Comma 16 5 3" xfId="9037"/>
    <cellStyle name="Comma 16 6" xfId="9038"/>
    <cellStyle name="Comma 16 6 2" xfId="9039"/>
    <cellStyle name="Comma 16 7" xfId="9040"/>
    <cellStyle name="Comma 16 7 2" xfId="9041"/>
    <cellStyle name="Comma 16 8" xfId="9042"/>
    <cellStyle name="Comma 16 8 2" xfId="9043"/>
    <cellStyle name="Comma 16 9" xfId="9044"/>
    <cellStyle name="Comma 17" xfId="9045"/>
    <cellStyle name="Comma 17 10" xfId="27002"/>
    <cellStyle name="Comma 17 2" xfId="9046"/>
    <cellStyle name="Comma 17 2 2" xfId="9047"/>
    <cellStyle name="Comma 17 2 2 2" xfId="9048"/>
    <cellStyle name="Comma 17 2 2 2 2" xfId="9049"/>
    <cellStyle name="Comma 17 2 2 3" xfId="9050"/>
    <cellStyle name="Comma 17 2 2 3 2" xfId="9051"/>
    <cellStyle name="Comma 17 2 2 4" xfId="9052"/>
    <cellStyle name="Comma 17 2 3" xfId="9053"/>
    <cellStyle name="Comma 17 2 3 2" xfId="9054"/>
    <cellStyle name="Comma 17 2 4" xfId="9055"/>
    <cellStyle name="Comma 17 2 4 2" xfId="9056"/>
    <cellStyle name="Comma 17 2 5" xfId="9057"/>
    <cellStyle name="Comma 17 3" xfId="9058"/>
    <cellStyle name="Comma 17 3 2" xfId="9059"/>
    <cellStyle name="Comma 17 3 2 2" xfId="9060"/>
    <cellStyle name="Comma 17 3 3" xfId="9061"/>
    <cellStyle name="Comma 17 3 3 2" xfId="9062"/>
    <cellStyle name="Comma 17 3 4" xfId="9063"/>
    <cellStyle name="Comma 17 4" xfId="9064"/>
    <cellStyle name="Comma 17 4 2" xfId="9065"/>
    <cellStyle name="Comma 17 4 2 2" xfId="9066"/>
    <cellStyle name="Comma 17 4 3" xfId="9067"/>
    <cellStyle name="Comma 17 4 3 2" xfId="9068"/>
    <cellStyle name="Comma 17 4 4" xfId="9069"/>
    <cellStyle name="Comma 17 5" xfId="9070"/>
    <cellStyle name="Comma 17 5 2" xfId="9071"/>
    <cellStyle name="Comma 17 5 2 2" xfId="9072"/>
    <cellStyle name="Comma 17 5 3" xfId="9073"/>
    <cellStyle name="Comma 17 6" xfId="9074"/>
    <cellStyle name="Comma 17 6 2" xfId="9075"/>
    <cellStyle name="Comma 17 7" xfId="9076"/>
    <cellStyle name="Comma 17 7 2" xfId="9077"/>
    <cellStyle name="Comma 17 8" xfId="9078"/>
    <cellStyle name="Comma 17 8 2" xfId="9079"/>
    <cellStyle name="Comma 17 9" xfId="9080"/>
    <cellStyle name="Comma 18" xfId="9081"/>
    <cellStyle name="Comma 18 2" xfId="9082"/>
    <cellStyle name="Comma 18 2 2" xfId="9083"/>
    <cellStyle name="Comma 18 2 3" xfId="9084"/>
    <cellStyle name="Comma 18 2 4" xfId="27004"/>
    <cellStyle name="Comma 18 3" xfId="9085"/>
    <cellStyle name="Comma 18 3 2" xfId="9086"/>
    <cellStyle name="Comma 18 3 3" xfId="9087"/>
    <cellStyle name="Comma 18 4" xfId="9088"/>
    <cellStyle name="Comma 18 4 2" xfId="9089"/>
    <cellStyle name="Comma 18 4 3" xfId="9090"/>
    <cellStyle name="Comma 18 5" xfId="9091"/>
    <cellStyle name="Comma 18 6" xfId="9092"/>
    <cellStyle name="Comma 18 7" xfId="27003"/>
    <cellStyle name="Comma 19" xfId="9093"/>
    <cellStyle name="Comma 19 2" xfId="9094"/>
    <cellStyle name="Comma 19 2 2" xfId="9095"/>
    <cellStyle name="Comma 19 3" xfId="9096"/>
    <cellStyle name="Comma 19 4" xfId="27005"/>
    <cellStyle name="Comma 2" xfId="46"/>
    <cellStyle name="Comma 2 10" xfId="9097"/>
    <cellStyle name="Comma 2 10 2" xfId="27006"/>
    <cellStyle name="Comma 2 11" xfId="9098"/>
    <cellStyle name="Comma 2 11 2" xfId="9099"/>
    <cellStyle name="Comma 2 11 2 2" xfId="9100"/>
    <cellStyle name="Comma 2 11 2 2 2" xfId="9101"/>
    <cellStyle name="Comma 2 11 2 3" xfId="9102"/>
    <cellStyle name="Comma 2 11 3" xfId="9103"/>
    <cellStyle name="Comma 2 11 3 2" xfId="9104"/>
    <cellStyle name="Comma 2 11 4" xfId="9105"/>
    <cellStyle name="Comma 2 11 5" xfId="27007"/>
    <cellStyle name="Comma 2 12" xfId="9106"/>
    <cellStyle name="Comma 2 12 2" xfId="9107"/>
    <cellStyle name="Comma 2 12 2 2" xfId="9108"/>
    <cellStyle name="Comma 2 12 3" xfId="9109"/>
    <cellStyle name="Comma 2 12 4" xfId="9110"/>
    <cellStyle name="Comma 2 12 5" xfId="27008"/>
    <cellStyle name="Comma 2 13" xfId="9111"/>
    <cellStyle name="Comma 2 13 2" xfId="9112"/>
    <cellStyle name="Comma 2 13 2 2" xfId="9113"/>
    <cellStyle name="Comma 2 13 3" xfId="9114"/>
    <cellStyle name="Comma 2 13 4" xfId="9115"/>
    <cellStyle name="Comma 2 13 5" xfId="27009"/>
    <cellStyle name="Comma 2 14" xfId="9116"/>
    <cellStyle name="Comma 2 14 2" xfId="9117"/>
    <cellStyle name="Comma 2 14 3" xfId="9118"/>
    <cellStyle name="Comma 2 14 4" xfId="27010"/>
    <cellStyle name="Comma 2 15" xfId="9119"/>
    <cellStyle name="Comma 2 15 2" xfId="9120"/>
    <cellStyle name="Comma 2 15 2 2" xfId="9121"/>
    <cellStyle name="Comma 2 15 3" xfId="9122"/>
    <cellStyle name="Comma 2 15 4" xfId="27011"/>
    <cellStyle name="Comma 2 16" xfId="9123"/>
    <cellStyle name="Comma 2 16 2" xfId="9124"/>
    <cellStyle name="Comma 2 16 3" xfId="27012"/>
    <cellStyle name="Comma 2 17" xfId="9125"/>
    <cellStyle name="Comma 2 17 2" xfId="27013"/>
    <cellStyle name="Comma 2 18" xfId="9126"/>
    <cellStyle name="Comma 2 18 2" xfId="27014"/>
    <cellStyle name="Comma 2 19" xfId="9127"/>
    <cellStyle name="Comma 2 19 2" xfId="27015"/>
    <cellStyle name="Comma 2 2" xfId="83"/>
    <cellStyle name="Comma 2 2 10" xfId="2105"/>
    <cellStyle name="Comma 2 2 10 2" xfId="2106"/>
    <cellStyle name="Comma 2 2 10 3" xfId="9128"/>
    <cellStyle name="Comma 2 2 11" xfId="2107"/>
    <cellStyle name="Comma 2 2 11 2" xfId="4466"/>
    <cellStyle name="Comma 2 2 12" xfId="4195"/>
    <cellStyle name="Comma 2 2 13" xfId="397"/>
    <cellStyle name="Comma 2 2 14" xfId="22493"/>
    <cellStyle name="Comma 2 2 15" xfId="111"/>
    <cellStyle name="Comma 2 2 2" xfId="112"/>
    <cellStyle name="Comma 2 2 2 2" xfId="113"/>
    <cellStyle name="Comma 2 2 2 2 2" xfId="114"/>
    <cellStyle name="Comma 2 2 2 2 2 2" xfId="2108"/>
    <cellStyle name="Comma 2 2 2 2 2 2 2" xfId="2109"/>
    <cellStyle name="Comma 2 2 2 2 2 2 2 2" xfId="2110"/>
    <cellStyle name="Comma 2 2 2 2 2 2 2 2 2" xfId="2111"/>
    <cellStyle name="Comma 2 2 2 2 2 2 2 3" xfId="2112"/>
    <cellStyle name="Comma 2 2 2 2 2 2 3" xfId="2113"/>
    <cellStyle name="Comma 2 2 2 2 2 2 3 2" xfId="2114"/>
    <cellStyle name="Comma 2 2 2 2 2 2 4" xfId="2115"/>
    <cellStyle name="Comma 2 2 2 2 2 2 5" xfId="9130"/>
    <cellStyle name="Comma 2 2 2 2 2 3" xfId="2116"/>
    <cellStyle name="Comma 2 2 2 2 2 3 2" xfId="2117"/>
    <cellStyle name="Comma 2 2 2 2 2 3 2 2" xfId="2118"/>
    <cellStyle name="Comma 2 2 2 2 2 3 3" xfId="2119"/>
    <cellStyle name="Comma 2 2 2 2 2 3 4" xfId="9131"/>
    <cellStyle name="Comma 2 2 2 2 2 4" xfId="2120"/>
    <cellStyle name="Comma 2 2 2 2 2 4 2" xfId="2121"/>
    <cellStyle name="Comma 2 2 2 2 2 4 3" xfId="9132"/>
    <cellStyle name="Comma 2 2 2 2 2 5" xfId="2122"/>
    <cellStyle name="Comma 2 2 2 2 2 6" xfId="4198"/>
    <cellStyle name="Comma 2 2 2 2 3" xfId="2123"/>
    <cellStyle name="Comma 2 2 2 2 3 2" xfId="2124"/>
    <cellStyle name="Comma 2 2 2 2 3 2 2" xfId="2125"/>
    <cellStyle name="Comma 2 2 2 2 3 2 2 2" xfId="2126"/>
    <cellStyle name="Comma 2 2 2 2 3 2 3" xfId="2127"/>
    <cellStyle name="Comma 2 2 2 2 3 2 4" xfId="9133"/>
    <cellStyle name="Comma 2 2 2 2 3 3" xfId="2128"/>
    <cellStyle name="Comma 2 2 2 2 3 3 2" xfId="2129"/>
    <cellStyle name="Comma 2 2 2 2 3 4" xfId="2130"/>
    <cellStyle name="Comma 2 2 2 2 3 5" xfId="4338"/>
    <cellStyle name="Comma 2 2 2 2 4" xfId="2131"/>
    <cellStyle name="Comma 2 2 2 2 4 2" xfId="2132"/>
    <cellStyle name="Comma 2 2 2 2 4 2 2" xfId="2133"/>
    <cellStyle name="Comma 2 2 2 2 4 3" xfId="2134"/>
    <cellStyle name="Comma 2 2 2 2 4 4" xfId="9134"/>
    <cellStyle name="Comma 2 2 2 2 5" xfId="2135"/>
    <cellStyle name="Comma 2 2 2 2 5 2" xfId="2136"/>
    <cellStyle name="Comma 2 2 2 2 5 3" xfId="9135"/>
    <cellStyle name="Comma 2 2 2 2 6" xfId="2137"/>
    <cellStyle name="Comma 2 2 2 2 6 2" xfId="9136"/>
    <cellStyle name="Comma 2 2 2 2 7" xfId="4197"/>
    <cellStyle name="Comma 2 2 2 3" xfId="115"/>
    <cellStyle name="Comma 2 2 2 3 2" xfId="2138"/>
    <cellStyle name="Comma 2 2 2 3 2 2" xfId="2139"/>
    <cellStyle name="Comma 2 2 2 3 2 2 2" xfId="2140"/>
    <cellStyle name="Comma 2 2 2 3 2 2 2 2" xfId="2141"/>
    <cellStyle name="Comma 2 2 2 3 2 2 3" xfId="2142"/>
    <cellStyle name="Comma 2 2 2 3 2 2 4" xfId="9138"/>
    <cellStyle name="Comma 2 2 2 3 2 3" xfId="2143"/>
    <cellStyle name="Comma 2 2 2 3 2 3 2" xfId="2144"/>
    <cellStyle name="Comma 2 2 2 3 2 4" xfId="2145"/>
    <cellStyle name="Comma 2 2 2 3 2 5" xfId="9137"/>
    <cellStyle name="Comma 2 2 2 3 3" xfId="2146"/>
    <cellStyle name="Comma 2 2 2 3 3 2" xfId="2147"/>
    <cellStyle name="Comma 2 2 2 3 3 2 2" xfId="2148"/>
    <cellStyle name="Comma 2 2 2 3 3 3" xfId="2149"/>
    <cellStyle name="Comma 2 2 2 3 3 4" xfId="9139"/>
    <cellStyle name="Comma 2 2 2 3 4" xfId="2150"/>
    <cellStyle name="Comma 2 2 2 3 4 2" xfId="2151"/>
    <cellStyle name="Comma 2 2 2 3 4 3" xfId="9140"/>
    <cellStyle name="Comma 2 2 2 3 5" xfId="2152"/>
    <cellStyle name="Comma 2 2 2 3 5 2" xfId="9141"/>
    <cellStyle name="Comma 2 2 2 3 6" xfId="4199"/>
    <cellStyle name="Comma 2 2 2 4" xfId="116"/>
    <cellStyle name="Comma 2 2 2 4 2" xfId="2153"/>
    <cellStyle name="Comma 2 2 2 4 2 2" xfId="2154"/>
    <cellStyle name="Comma 2 2 2 4 2 2 2" xfId="2155"/>
    <cellStyle name="Comma 2 2 2 4 2 3" xfId="2156"/>
    <cellStyle name="Comma 2 2 2 4 2 4" xfId="9142"/>
    <cellStyle name="Comma 2 2 2 4 3" xfId="2157"/>
    <cellStyle name="Comma 2 2 2 4 3 2" xfId="2158"/>
    <cellStyle name="Comma 2 2 2 4 4" xfId="2159"/>
    <cellStyle name="Comma 2 2 2 5" xfId="964"/>
    <cellStyle name="Comma 2 2 2 5 2" xfId="2160"/>
    <cellStyle name="Comma 2 2 2 5 2 2" xfId="2161"/>
    <cellStyle name="Comma 2 2 2 5 2 3" xfId="9143"/>
    <cellStyle name="Comma 2 2 2 5 3" xfId="2162"/>
    <cellStyle name="Comma 2 2 2 5 4" xfId="4339"/>
    <cellStyle name="Comma 2 2 2 5 5" xfId="21734"/>
    <cellStyle name="Comma 2 2 2 5 6" xfId="21743"/>
    <cellStyle name="Comma 2 2 2 6" xfId="2163"/>
    <cellStyle name="Comma 2 2 2 6 2" xfId="2164"/>
    <cellStyle name="Comma 2 2 2 6 3" xfId="9129"/>
    <cellStyle name="Comma 2 2 2 6 4" xfId="21833"/>
    <cellStyle name="Comma 2 2 2 7" xfId="2165"/>
    <cellStyle name="Comma 2 2 2 7 2" xfId="21686"/>
    <cellStyle name="Comma 2 2 2 8" xfId="4196"/>
    <cellStyle name="Comma 2 2 3" xfId="117"/>
    <cellStyle name="Comma 2 2 3 10" xfId="26072"/>
    <cellStyle name="Comma 2 2 3 11" xfId="26207"/>
    <cellStyle name="Comma 2 2 3 12" xfId="22659"/>
    <cellStyle name="Comma 2 2 3 13" xfId="25194"/>
    <cellStyle name="Comma 2 2 3 2" xfId="773"/>
    <cellStyle name="Comma 2 2 3 2 2" xfId="2167"/>
    <cellStyle name="Comma 2 2 3 2 2 2" xfId="2168"/>
    <cellStyle name="Comma 2 2 3 2 2 2 2" xfId="2169"/>
    <cellStyle name="Comma 2 2 3 2 2 2 2 2" xfId="2170"/>
    <cellStyle name="Comma 2 2 3 2 2 2 2 2 2" xfId="2171"/>
    <cellStyle name="Comma 2 2 3 2 2 2 2 3" xfId="2172"/>
    <cellStyle name="Comma 2 2 3 2 2 2 3" xfId="2173"/>
    <cellStyle name="Comma 2 2 3 2 2 2 3 2" xfId="2174"/>
    <cellStyle name="Comma 2 2 3 2 2 2 4" xfId="2175"/>
    <cellStyle name="Comma 2 2 3 2 2 2 5" xfId="9146"/>
    <cellStyle name="Comma 2 2 3 2 2 3" xfId="2176"/>
    <cellStyle name="Comma 2 2 3 2 2 3 2" xfId="2177"/>
    <cellStyle name="Comma 2 2 3 2 2 3 2 2" xfId="2178"/>
    <cellStyle name="Comma 2 2 3 2 2 3 3" xfId="2179"/>
    <cellStyle name="Comma 2 2 3 2 2 4" xfId="2180"/>
    <cellStyle name="Comma 2 2 3 2 2 4 2" xfId="2181"/>
    <cellStyle name="Comma 2 2 3 2 2 5" xfId="2182"/>
    <cellStyle name="Comma 2 2 3 2 2 6" xfId="9145"/>
    <cellStyle name="Comma 2 2 3 2 3" xfId="2183"/>
    <cellStyle name="Comma 2 2 3 2 3 2" xfId="2184"/>
    <cellStyle name="Comma 2 2 3 2 3 2 2" xfId="2185"/>
    <cellStyle name="Comma 2 2 3 2 3 2 2 2" xfId="2186"/>
    <cellStyle name="Comma 2 2 3 2 3 2 3" xfId="2187"/>
    <cellStyle name="Comma 2 2 3 2 3 3" xfId="2188"/>
    <cellStyle name="Comma 2 2 3 2 3 3 2" xfId="2189"/>
    <cellStyle name="Comma 2 2 3 2 3 4" xfId="2190"/>
    <cellStyle name="Comma 2 2 3 2 3 5" xfId="9147"/>
    <cellStyle name="Comma 2 2 3 2 4" xfId="2191"/>
    <cellStyle name="Comma 2 2 3 2 4 2" xfId="2192"/>
    <cellStyle name="Comma 2 2 3 2 4 2 2" xfId="2193"/>
    <cellStyle name="Comma 2 2 3 2 4 3" xfId="2194"/>
    <cellStyle name="Comma 2 2 3 2 4 4" xfId="9144"/>
    <cellStyle name="Comma 2 2 3 2 5" xfId="2195"/>
    <cellStyle name="Comma 2 2 3 2 5 2" xfId="2196"/>
    <cellStyle name="Comma 2 2 3 2 6" xfId="2197"/>
    <cellStyle name="Comma 2 2 3 2 7" xfId="4365"/>
    <cellStyle name="Comma 2 2 3 3" xfId="2198"/>
    <cellStyle name="Comma 2 2 3 3 2" xfId="2199"/>
    <cellStyle name="Comma 2 2 3 3 2 2" xfId="2200"/>
    <cellStyle name="Comma 2 2 3 3 2 2 2" xfId="2201"/>
    <cellStyle name="Comma 2 2 3 3 2 2 2 2" xfId="2202"/>
    <cellStyle name="Comma 2 2 3 3 2 2 3" xfId="2203"/>
    <cellStyle name="Comma 2 2 3 3 2 3" xfId="2204"/>
    <cellStyle name="Comma 2 2 3 3 2 3 2" xfId="2205"/>
    <cellStyle name="Comma 2 2 3 3 2 4" xfId="2206"/>
    <cellStyle name="Comma 2 2 3 3 2 5" xfId="9149"/>
    <cellStyle name="Comma 2 2 3 3 3" xfId="2207"/>
    <cellStyle name="Comma 2 2 3 3 3 2" xfId="2208"/>
    <cellStyle name="Comma 2 2 3 3 3 2 2" xfId="2209"/>
    <cellStyle name="Comma 2 2 3 3 3 3" xfId="2210"/>
    <cellStyle name="Comma 2 2 3 3 3 4" xfId="9148"/>
    <cellStyle name="Comma 2 2 3 3 4" xfId="2211"/>
    <cellStyle name="Comma 2 2 3 3 4 2" xfId="2212"/>
    <cellStyle name="Comma 2 2 3 3 5" xfId="2213"/>
    <cellStyle name="Comma 2 2 3 3 6" xfId="4397"/>
    <cellStyle name="Comma 2 2 3 4" xfId="2214"/>
    <cellStyle name="Comma 2 2 3 4 2" xfId="2215"/>
    <cellStyle name="Comma 2 2 3 4 2 2" xfId="2216"/>
    <cellStyle name="Comma 2 2 3 4 2 2 2" xfId="2217"/>
    <cellStyle name="Comma 2 2 3 4 2 3" xfId="2218"/>
    <cellStyle name="Comma 2 2 3 4 3" xfId="2219"/>
    <cellStyle name="Comma 2 2 3 4 3 2" xfId="2220"/>
    <cellStyle name="Comma 2 2 3 4 4" xfId="2221"/>
    <cellStyle name="Comma 2 2 3 4 5" xfId="9150"/>
    <cellStyle name="Comma 2 2 3 5" xfId="2222"/>
    <cellStyle name="Comma 2 2 3 5 2" xfId="2223"/>
    <cellStyle name="Comma 2 2 3 5 2 2" xfId="2224"/>
    <cellStyle name="Comma 2 2 3 5 3" xfId="2225"/>
    <cellStyle name="Comma 2 2 3 5 4" xfId="9151"/>
    <cellStyle name="Comma 2 2 3 6" xfId="2226"/>
    <cellStyle name="Comma 2 2 3 6 2" xfId="2227"/>
    <cellStyle name="Comma 2 2 3 7" xfId="2228"/>
    <cellStyle name="Comma 2 2 3 8" xfId="4200"/>
    <cellStyle name="Comma 2 2 3 9" xfId="492"/>
    <cellStyle name="Comma 2 2 3_Data" xfId="2166"/>
    <cellStyle name="Comma 2 2 4" xfId="118"/>
    <cellStyle name="Comma 2 2 4 2" xfId="119"/>
    <cellStyle name="Comma 2 2 4 2 2" xfId="2229"/>
    <cellStyle name="Comma 2 2 4 2 2 2" xfId="2230"/>
    <cellStyle name="Comma 2 2 4 2 2 2 2" xfId="2231"/>
    <cellStyle name="Comma 2 2 4 2 2 2 2 2" xfId="2232"/>
    <cellStyle name="Comma 2 2 4 2 2 2 3" xfId="2233"/>
    <cellStyle name="Comma 2 2 4 2 2 2 4" xfId="9153"/>
    <cellStyle name="Comma 2 2 4 2 2 3" xfId="2234"/>
    <cellStyle name="Comma 2 2 4 2 2 3 2" xfId="2235"/>
    <cellStyle name="Comma 2 2 4 2 2 4" xfId="2236"/>
    <cellStyle name="Comma 2 2 4 2 2 5" xfId="9152"/>
    <cellStyle name="Comma 2 2 4 2 3" xfId="2237"/>
    <cellStyle name="Comma 2 2 4 2 3 2" xfId="2238"/>
    <cellStyle name="Comma 2 2 4 2 3 2 2" xfId="2239"/>
    <cellStyle name="Comma 2 2 4 2 3 3" xfId="2240"/>
    <cellStyle name="Comma 2 2 4 2 3 4" xfId="9154"/>
    <cellStyle name="Comma 2 2 4 2 4" xfId="2241"/>
    <cellStyle name="Comma 2 2 4 2 4 2" xfId="2242"/>
    <cellStyle name="Comma 2 2 4 2 4 3" xfId="9155"/>
    <cellStyle name="Comma 2 2 4 2 5" xfId="2243"/>
    <cellStyle name="Comma 2 2 4 2 5 2" xfId="9156"/>
    <cellStyle name="Comma 2 2 4 2 6" xfId="4202"/>
    <cellStyle name="Comma 2 2 4 3" xfId="2244"/>
    <cellStyle name="Comma 2 2 4 3 2" xfId="2245"/>
    <cellStyle name="Comma 2 2 4 3 2 2" xfId="2246"/>
    <cellStyle name="Comma 2 2 4 3 2 2 2" xfId="2247"/>
    <cellStyle name="Comma 2 2 4 3 2 3" xfId="2248"/>
    <cellStyle name="Comma 2 2 4 3 2 4" xfId="9158"/>
    <cellStyle name="Comma 2 2 4 3 3" xfId="2249"/>
    <cellStyle name="Comma 2 2 4 3 3 2" xfId="2250"/>
    <cellStyle name="Comma 2 2 4 3 4" xfId="2251"/>
    <cellStyle name="Comma 2 2 4 3 5" xfId="9157"/>
    <cellStyle name="Comma 2 2 4 4" xfId="2252"/>
    <cellStyle name="Comma 2 2 4 4 2" xfId="2253"/>
    <cellStyle name="Comma 2 2 4 4 2 2" xfId="2254"/>
    <cellStyle name="Comma 2 2 4 4 3" xfId="2255"/>
    <cellStyle name="Comma 2 2 4 4 4" xfId="9159"/>
    <cellStyle name="Comma 2 2 4 5" xfId="2256"/>
    <cellStyle name="Comma 2 2 4 5 2" xfId="2257"/>
    <cellStyle name="Comma 2 2 4 5 3" xfId="9160"/>
    <cellStyle name="Comma 2 2 4 6" xfId="2258"/>
    <cellStyle name="Comma 2 2 4 6 2" xfId="9161"/>
    <cellStyle name="Comma 2 2 4 7" xfId="4201"/>
    <cellStyle name="Comma 2 2 4 8" xfId="22474"/>
    <cellStyle name="Comma 2 2 5" xfId="120"/>
    <cellStyle name="Comma 2 2 5 2" xfId="2259"/>
    <cellStyle name="Comma 2 2 5 2 2" xfId="2260"/>
    <cellStyle name="Comma 2 2 5 2 2 2" xfId="2261"/>
    <cellStyle name="Comma 2 2 5 2 2 2 2" xfId="2262"/>
    <cellStyle name="Comma 2 2 5 2 2 2 2 2" xfId="2263"/>
    <cellStyle name="Comma 2 2 5 2 2 2 3" xfId="2264"/>
    <cellStyle name="Comma 2 2 5 2 2 3" xfId="2265"/>
    <cellStyle name="Comma 2 2 5 2 2 3 2" xfId="2266"/>
    <cellStyle name="Comma 2 2 5 2 2 4" xfId="2267"/>
    <cellStyle name="Comma 2 2 5 2 2 5" xfId="9163"/>
    <cellStyle name="Comma 2 2 5 2 3" xfId="2268"/>
    <cellStyle name="Comma 2 2 5 2 3 2" xfId="2269"/>
    <cellStyle name="Comma 2 2 5 2 3 2 2" xfId="2270"/>
    <cellStyle name="Comma 2 2 5 2 3 3" xfId="2271"/>
    <cellStyle name="Comma 2 2 5 2 4" xfId="2272"/>
    <cellStyle name="Comma 2 2 5 2 4 2" xfId="2273"/>
    <cellStyle name="Comma 2 2 5 2 5" xfId="2274"/>
    <cellStyle name="Comma 2 2 5 2 6" xfId="9162"/>
    <cellStyle name="Comma 2 2 5 3" xfId="2275"/>
    <cellStyle name="Comma 2 2 5 3 2" xfId="2276"/>
    <cellStyle name="Comma 2 2 5 3 2 2" xfId="2277"/>
    <cellStyle name="Comma 2 2 5 3 2 2 2" xfId="2278"/>
    <cellStyle name="Comma 2 2 5 3 2 3" xfId="2279"/>
    <cellStyle name="Comma 2 2 5 3 3" xfId="2280"/>
    <cellStyle name="Comma 2 2 5 3 3 2" xfId="2281"/>
    <cellStyle name="Comma 2 2 5 3 4" xfId="2282"/>
    <cellStyle name="Comma 2 2 5 3 5" xfId="9164"/>
    <cellStyle name="Comma 2 2 5 4" xfId="2283"/>
    <cellStyle name="Comma 2 2 5 4 2" xfId="2284"/>
    <cellStyle name="Comma 2 2 5 4 2 2" xfId="2285"/>
    <cellStyle name="Comma 2 2 5 4 3" xfId="2286"/>
    <cellStyle name="Comma 2 2 5 4 4" xfId="9165"/>
    <cellStyle name="Comma 2 2 5 5" xfId="2287"/>
    <cellStyle name="Comma 2 2 5 5 2" xfId="2288"/>
    <cellStyle name="Comma 2 2 5 5 3" xfId="9166"/>
    <cellStyle name="Comma 2 2 5 6" xfId="2289"/>
    <cellStyle name="Comma 2 2 5 7" xfId="4203"/>
    <cellStyle name="Comma 2 2 5 8" xfId="22380"/>
    <cellStyle name="Comma 2 2 6" xfId="963"/>
    <cellStyle name="Comma 2 2 6 2" xfId="2290"/>
    <cellStyle name="Comma 2 2 6 2 2" xfId="2291"/>
    <cellStyle name="Comma 2 2 6 2 2 2" xfId="2292"/>
    <cellStyle name="Comma 2 2 6 2 2 2 2" xfId="2293"/>
    <cellStyle name="Comma 2 2 6 2 2 3" xfId="2294"/>
    <cellStyle name="Comma 2 2 6 2 3" xfId="2295"/>
    <cellStyle name="Comma 2 2 6 2 3 2" xfId="2296"/>
    <cellStyle name="Comma 2 2 6 2 4" xfId="2297"/>
    <cellStyle name="Comma 2 2 6 2 5" xfId="9168"/>
    <cellStyle name="Comma 2 2 6 3" xfId="2298"/>
    <cellStyle name="Comma 2 2 6 3 2" xfId="2299"/>
    <cellStyle name="Comma 2 2 6 3 2 2" xfId="2300"/>
    <cellStyle name="Comma 2 2 6 3 3" xfId="2301"/>
    <cellStyle name="Comma 2 2 6 3 4" xfId="9167"/>
    <cellStyle name="Comma 2 2 6 4" xfId="2302"/>
    <cellStyle name="Comma 2 2 6 4 2" xfId="2303"/>
    <cellStyle name="Comma 2 2 6 5" xfId="2304"/>
    <cellStyle name="Comma 2 2 6 6" xfId="4340"/>
    <cellStyle name="Comma 2 2 6 7" xfId="21715"/>
    <cellStyle name="Comma 2 2 6 8" xfId="21747"/>
    <cellStyle name="Comma 2 2 7" xfId="2305"/>
    <cellStyle name="Comma 2 2 7 2" xfId="2306"/>
    <cellStyle name="Comma 2 2 7 2 2" xfId="2307"/>
    <cellStyle name="Comma 2 2 7 2 2 2" xfId="2308"/>
    <cellStyle name="Comma 2 2 7 2 3" xfId="2309"/>
    <cellStyle name="Comma 2 2 7 3" xfId="2310"/>
    <cellStyle name="Comma 2 2 7 3 2" xfId="2311"/>
    <cellStyle name="Comma 2 2 7 4" xfId="2312"/>
    <cellStyle name="Comma 2 2 7 5" xfId="9169"/>
    <cellStyle name="Comma 2 2 8" xfId="2313"/>
    <cellStyle name="Comma 2 2 8 2" xfId="2314"/>
    <cellStyle name="Comma 2 2 8 2 2" xfId="2315"/>
    <cellStyle name="Comma 2 2 8 3" xfId="2316"/>
    <cellStyle name="Comma 2 2 8 4" xfId="9170"/>
    <cellStyle name="Comma 2 2 9" xfId="2317"/>
    <cellStyle name="Comma 2 2 9 2" xfId="2318"/>
    <cellStyle name="Comma 2 2 9 3" xfId="9171"/>
    <cellStyle name="Comma 2 2_Derivative Assets &amp; Liablites" xfId="9172"/>
    <cellStyle name="Comma 2 20" xfId="9173"/>
    <cellStyle name="Comma 2 20 2" xfId="27016"/>
    <cellStyle name="Comma 2 21" xfId="4181"/>
    <cellStyle name="Comma 2 21 2" xfId="27017"/>
    <cellStyle name="Comma 2 21 3" xfId="30027"/>
    <cellStyle name="Comma 2 21 4" xfId="25405"/>
    <cellStyle name="Comma 2 21 5" xfId="25887"/>
    <cellStyle name="Comma 2 22" xfId="386"/>
    <cellStyle name="Comma 2 23" xfId="27018"/>
    <cellStyle name="Comma 2 24" xfId="27019"/>
    <cellStyle name="Comma 2 25" xfId="27020"/>
    <cellStyle name="Comma 2 26" xfId="27021"/>
    <cellStyle name="Comma 2 27" xfId="27022"/>
    <cellStyle name="Comma 2 28" xfId="27023"/>
    <cellStyle name="Comma 2 29" xfId="27024"/>
    <cellStyle name="Comma 2 3" xfId="72"/>
    <cellStyle name="Comma 2 3 10" xfId="4204"/>
    <cellStyle name="Comma 2 3 11" xfId="434"/>
    <cellStyle name="Comma 2 3 12" xfId="121"/>
    <cellStyle name="Comma 2 3 2" xfId="122"/>
    <cellStyle name="Comma 2 3 2 2" xfId="123"/>
    <cellStyle name="Comma 2 3 2 2 2" xfId="2321"/>
    <cellStyle name="Comma 2 3 2 2 2 2" xfId="2322"/>
    <cellStyle name="Comma 2 3 2 2 2 2 2" xfId="2323"/>
    <cellStyle name="Comma 2 3 2 2 2 2 2 2" xfId="2324"/>
    <cellStyle name="Comma 2 3 2 2 2 2 3" xfId="2325"/>
    <cellStyle name="Comma 2 3 2 2 2 3" xfId="2326"/>
    <cellStyle name="Comma 2 3 2 2 2 3 2" xfId="2327"/>
    <cellStyle name="Comma 2 3 2 2 2 4" xfId="2328"/>
    <cellStyle name="Comma 2 3 2 2 2 5" xfId="9175"/>
    <cellStyle name="Comma 2 3 2 2 3" xfId="2329"/>
    <cellStyle name="Comma 2 3 2 2 3 2" xfId="2330"/>
    <cellStyle name="Comma 2 3 2 2 3 2 2" xfId="2331"/>
    <cellStyle name="Comma 2 3 2 2 3 3" xfId="2332"/>
    <cellStyle name="Comma 2 3 2 2 3 4" xfId="9176"/>
    <cellStyle name="Comma 2 3 2 2 4" xfId="2333"/>
    <cellStyle name="Comma 2 3 2 2 4 2" xfId="2334"/>
    <cellStyle name="Comma 2 3 2 2 4 3" xfId="9177"/>
    <cellStyle name="Comma 2 3 2 2 5" xfId="2335"/>
    <cellStyle name="Comma 2 3 2 2 6" xfId="4206"/>
    <cellStyle name="Comma 2 3 2 3" xfId="917"/>
    <cellStyle name="Comma 2 3 2 3 2" xfId="2336"/>
    <cellStyle name="Comma 2 3 2 3 2 2" xfId="2337"/>
    <cellStyle name="Comma 2 3 2 3 2 2 2" xfId="2338"/>
    <cellStyle name="Comma 2 3 2 3 2 3" xfId="2339"/>
    <cellStyle name="Comma 2 3 2 3 2 4" xfId="9178"/>
    <cellStyle name="Comma 2 3 2 3 3" xfId="2340"/>
    <cellStyle name="Comma 2 3 2 3 3 2" xfId="2341"/>
    <cellStyle name="Comma 2 3 2 3 4" xfId="2342"/>
    <cellStyle name="Comma 2 3 2 3 5" xfId="4399"/>
    <cellStyle name="Comma 2 3 2 3 6" xfId="21733"/>
    <cellStyle name="Comma 2 3 2 3 7" xfId="21832"/>
    <cellStyle name="Comma 2 3 2 4" xfId="2343"/>
    <cellStyle name="Comma 2 3 2 4 2" xfId="2344"/>
    <cellStyle name="Comma 2 3 2 4 2 2" xfId="2345"/>
    <cellStyle name="Comma 2 3 2 4 3" xfId="2346"/>
    <cellStyle name="Comma 2 3 2 4 4" xfId="9179"/>
    <cellStyle name="Comma 2 3 2 5" xfId="2347"/>
    <cellStyle name="Comma 2 3 2 5 2" xfId="2348"/>
    <cellStyle name="Comma 2 3 2 5 3" xfId="9174"/>
    <cellStyle name="Comma 2 3 2 6" xfId="2349"/>
    <cellStyle name="Comma 2 3 2 7" xfId="4205"/>
    <cellStyle name="Comma 2 3 2 8" xfId="573"/>
    <cellStyle name="Comma 2 3 2_Data" xfId="2320"/>
    <cellStyle name="Comma 2 3 3" xfId="124"/>
    <cellStyle name="Comma 2 3 3 10" xfId="25713"/>
    <cellStyle name="Comma 2 3 3 2" xfId="2350"/>
    <cellStyle name="Comma 2 3 3 2 2" xfId="2351"/>
    <cellStyle name="Comma 2 3 3 2 2 2" xfId="2352"/>
    <cellStyle name="Comma 2 3 3 2 2 2 2" xfId="2353"/>
    <cellStyle name="Comma 2 3 3 2 2 3" xfId="2354"/>
    <cellStyle name="Comma 2 3 3 2 2 4" xfId="9181"/>
    <cellStyle name="Comma 2 3 3 2 3" xfId="2355"/>
    <cellStyle name="Comma 2 3 3 2 3 2" xfId="2356"/>
    <cellStyle name="Comma 2 3 3 2 3 3" xfId="9180"/>
    <cellStyle name="Comma 2 3 3 2 4" xfId="2357"/>
    <cellStyle name="Comma 2 3 3 2 5" xfId="4400"/>
    <cellStyle name="Comma 2 3 3 3" xfId="2358"/>
    <cellStyle name="Comma 2 3 3 3 2" xfId="2359"/>
    <cellStyle name="Comma 2 3 3 3 2 2" xfId="2360"/>
    <cellStyle name="Comma 2 3 3 3 3" xfId="2361"/>
    <cellStyle name="Comma 2 3 3 3 4" xfId="9182"/>
    <cellStyle name="Comma 2 3 3 4" xfId="2362"/>
    <cellStyle name="Comma 2 3 3 4 2" xfId="2363"/>
    <cellStyle name="Comma 2 3 3 4 3" xfId="9183"/>
    <cellStyle name="Comma 2 3 3 5" xfId="2364"/>
    <cellStyle name="Comma 2 3 3 6" xfId="4207"/>
    <cellStyle name="Comma 2 3 3 7" xfId="26076"/>
    <cellStyle name="Comma 2 3 3 8" xfId="26210"/>
    <cellStyle name="Comma 2 3 3 9" xfId="30333"/>
    <cellStyle name="Comma 2 3 4" xfId="918"/>
    <cellStyle name="Comma 2 3 4 2" xfId="2365"/>
    <cellStyle name="Comma 2 3 4 2 2" xfId="2366"/>
    <cellStyle name="Comma 2 3 4 2 2 2" xfId="2367"/>
    <cellStyle name="Comma 2 3 4 2 2 3" xfId="9185"/>
    <cellStyle name="Comma 2 3 4 2 3" xfId="2368"/>
    <cellStyle name="Comma 2 3 4 2 4" xfId="9184"/>
    <cellStyle name="Comma 2 3 4 3" xfId="2369"/>
    <cellStyle name="Comma 2 3 4 3 2" xfId="2370"/>
    <cellStyle name="Comma 2 3 4 3 3" xfId="9186"/>
    <cellStyle name="Comma 2 3 4 4" xfId="2371"/>
    <cellStyle name="Comma 2 3 4 5" xfId="4352"/>
    <cellStyle name="Comma 2 3 4 6" xfId="21721"/>
    <cellStyle name="Comma 2 3 5" xfId="800"/>
    <cellStyle name="Comma 2 3 5 2" xfId="2372"/>
    <cellStyle name="Comma 2 3 5 2 2" xfId="2373"/>
    <cellStyle name="Comma 2 3 5 2 3" xfId="9188"/>
    <cellStyle name="Comma 2 3 5 3" xfId="2374"/>
    <cellStyle name="Comma 2 3 5 3 2" xfId="9187"/>
    <cellStyle name="Comma 2 3 5 4" xfId="4398"/>
    <cellStyle name="Comma 2 3 5 5" xfId="21837"/>
    <cellStyle name="Comma 2 3 6" xfId="2375"/>
    <cellStyle name="Comma 2 3 6 2" xfId="2376"/>
    <cellStyle name="Comma 2 3 6 3" xfId="9189"/>
    <cellStyle name="Comma 2 3 7" xfId="2377"/>
    <cellStyle name="Comma 2 3 7 2" xfId="2378"/>
    <cellStyle name="Comma 2 3 7 3" xfId="9190"/>
    <cellStyle name="Comma 2 3 8" xfId="2379"/>
    <cellStyle name="Comma 2 3 8 2" xfId="9191"/>
    <cellStyle name="Comma 2 3 9" xfId="4465"/>
    <cellStyle name="Comma 2 3_Data" xfId="2319"/>
    <cellStyle name="Comma 2 30" xfId="27025"/>
    <cellStyle name="Comma 2 31" xfId="27026"/>
    <cellStyle name="Comma 2 32" xfId="27027"/>
    <cellStyle name="Comma 2 33" xfId="27028"/>
    <cellStyle name="Comma 2 34" xfId="27029"/>
    <cellStyle name="Comma 2 35" xfId="27030"/>
    <cellStyle name="Comma 2 36" xfId="27031"/>
    <cellStyle name="Comma 2 37" xfId="27032"/>
    <cellStyle name="Comma 2 38" xfId="27033"/>
    <cellStyle name="Comma 2 39" xfId="27034"/>
    <cellStyle name="Comma 2 4" xfId="125"/>
    <cellStyle name="Comma 2 4 2" xfId="916"/>
    <cellStyle name="Comma 2 4 2 2" xfId="2381"/>
    <cellStyle name="Comma 2 4 2 2 2" xfId="2382"/>
    <cellStyle name="Comma 2 4 2 2 2 2" xfId="2383"/>
    <cellStyle name="Comma 2 4 2 2 2 2 2" xfId="2384"/>
    <cellStyle name="Comma 2 4 2 2 2 3" xfId="2385"/>
    <cellStyle name="Comma 2 4 2 2 3" xfId="2386"/>
    <cellStyle name="Comma 2 4 2 2 3 2" xfId="2387"/>
    <cellStyle name="Comma 2 4 2 2 4" xfId="2388"/>
    <cellStyle name="Comma 2 4 2 2 5" xfId="9192"/>
    <cellStyle name="Comma 2 4 2 3" xfId="2389"/>
    <cellStyle name="Comma 2 4 2 3 2" xfId="2390"/>
    <cellStyle name="Comma 2 4 2 3 2 2" xfId="2391"/>
    <cellStyle name="Comma 2 4 2 3 3" xfId="2392"/>
    <cellStyle name="Comma 2 4 2 3 4" xfId="27035"/>
    <cellStyle name="Comma 2 4 2 3 5" xfId="30028"/>
    <cellStyle name="Comma 2 4 2 3 6" xfId="25406"/>
    <cellStyle name="Comma 2 4 2 3 7" xfId="23946"/>
    <cellStyle name="Comma 2 4 2 4" xfId="2393"/>
    <cellStyle name="Comma 2 4 2 4 2" xfId="2394"/>
    <cellStyle name="Comma 2 4 2 5" xfId="2395"/>
    <cellStyle name="Comma 2 4 2 6" xfId="4401"/>
    <cellStyle name="Comma 2 4 2 7" xfId="21790"/>
    <cellStyle name="Comma 2 4 3" xfId="2396"/>
    <cellStyle name="Comma 2 4 3 2" xfId="2397"/>
    <cellStyle name="Comma 2 4 3 2 2" xfId="2398"/>
    <cellStyle name="Comma 2 4 3 2 2 2" xfId="2399"/>
    <cellStyle name="Comma 2 4 3 2 3" xfId="2400"/>
    <cellStyle name="Comma 2 4 3 3" xfId="2401"/>
    <cellStyle name="Comma 2 4 3 3 2" xfId="2402"/>
    <cellStyle name="Comma 2 4 3 4" xfId="2403"/>
    <cellStyle name="Comma 2 4 3 5" xfId="9193"/>
    <cellStyle name="Comma 2 4 4" xfId="2404"/>
    <cellStyle name="Comma 2 4 4 2" xfId="21584"/>
    <cellStyle name="Comma 2 4 5" xfId="2405"/>
    <cellStyle name="Comma 2 4 5 2" xfId="2406"/>
    <cellStyle name="Comma 2 4 5 2 2" xfId="2407"/>
    <cellStyle name="Comma 2 4 5 3" xfId="2408"/>
    <cellStyle name="Comma 2 4 5 4" xfId="4516"/>
    <cellStyle name="Comma 2 4 6" xfId="2409"/>
    <cellStyle name="Comma 2 4 6 2" xfId="2410"/>
    <cellStyle name="Comma 2 4 6 3" xfId="4461"/>
    <cellStyle name="Comma 2 4 7" xfId="2411"/>
    <cellStyle name="Comma 2 4 8" xfId="4208"/>
    <cellStyle name="Comma 2 4 9" xfId="572"/>
    <cellStyle name="Comma 2 4_Data" xfId="2380"/>
    <cellStyle name="Comma 2 40" xfId="27036"/>
    <cellStyle name="Comma 2 41" xfId="28579"/>
    <cellStyle name="Comma 2 42" xfId="28563"/>
    <cellStyle name="Comma 2 43" xfId="52"/>
    <cellStyle name="Comma 2 5" xfId="126"/>
    <cellStyle name="Comma 2 5 2" xfId="127"/>
    <cellStyle name="Comma 2 5 2 2" xfId="9194"/>
    <cellStyle name="Comma 2 5 2 3" xfId="9195"/>
    <cellStyle name="Comma 2 5 2 4" xfId="9196"/>
    <cellStyle name="Comma 2 5 3" xfId="915"/>
    <cellStyle name="Comma 2 5 3 2" xfId="9197"/>
    <cellStyle name="Comma 2 5 3 3" xfId="21840"/>
    <cellStyle name="Comma 2 5 4" xfId="9198"/>
    <cellStyle name="Comma 2 5 5" xfId="4209"/>
    <cellStyle name="Comma 2 5 5 2" xfId="27037"/>
    <cellStyle name="Comma 2 5 5 3" xfId="30029"/>
    <cellStyle name="Comma 2 5 5 4" xfId="25407"/>
    <cellStyle name="Comma 2 5 5 5" xfId="23945"/>
    <cellStyle name="Comma 2 5 6" xfId="478"/>
    <cellStyle name="Comma 2 6" xfId="128"/>
    <cellStyle name="Comma 2 6 2" xfId="914"/>
    <cellStyle name="Comma 2 6 2 2" xfId="9199"/>
    <cellStyle name="Comma 2 6 2 3" xfId="21835"/>
    <cellStyle name="Comma 2 6 3" xfId="9200"/>
    <cellStyle name="Comma 2 6 4" xfId="4210"/>
    <cellStyle name="Comma 2 6 4 2" xfId="27038"/>
    <cellStyle name="Comma 2 6 4 3" xfId="30030"/>
    <cellStyle name="Comma 2 6 4 4" xfId="25408"/>
    <cellStyle name="Comma 2 6 4 5" xfId="23944"/>
    <cellStyle name="Comma 2 6 5" xfId="468"/>
    <cellStyle name="Comma 2 7" xfId="129"/>
    <cellStyle name="Comma 2 7 2" xfId="9201"/>
    <cellStyle name="Comma 2 7 3" xfId="4211"/>
    <cellStyle name="Comma 2 7 3 2" xfId="27039"/>
    <cellStyle name="Comma 2 7 3 3" xfId="30031"/>
    <cellStyle name="Comma 2 7 3 4" xfId="25409"/>
    <cellStyle name="Comma 2 7 3 5" xfId="23943"/>
    <cellStyle name="Comma 2 7 4" xfId="22479"/>
    <cellStyle name="Comma 2 8" xfId="130"/>
    <cellStyle name="Comma 2 8 2" xfId="21590"/>
    <cellStyle name="Comma 2 8 3" xfId="9202"/>
    <cellStyle name="Comma 2 8 4" xfId="27040"/>
    <cellStyle name="Comma 2 9" xfId="9203"/>
    <cellStyle name="Comma 2 9 2" xfId="27041"/>
    <cellStyle name="Comma 2_20. Prior Year Adjustments" xfId="9204"/>
    <cellStyle name="Comma 20" xfId="9205"/>
    <cellStyle name="Comma 20 2" xfId="9206"/>
    <cellStyle name="Comma 20 2 2" xfId="9207"/>
    <cellStyle name="Comma 20 2 3" xfId="9208"/>
    <cellStyle name="Comma 20 2 4" xfId="28729"/>
    <cellStyle name="Comma 20 3" xfId="9209"/>
    <cellStyle name="Comma 20 3 2" xfId="9210"/>
    <cellStyle name="Comma 20 3 2 2" xfId="9211"/>
    <cellStyle name="Comma 20 3 2 3" xfId="9212"/>
    <cellStyle name="Comma 20 3 3" xfId="9213"/>
    <cellStyle name="Comma 20 3 4" xfId="9214"/>
    <cellStyle name="Comma 20 4" xfId="9215"/>
    <cellStyle name="Comma 20 4 2" xfId="9216"/>
    <cellStyle name="Comma 20 4 3" xfId="9217"/>
    <cellStyle name="Comma 20 5" xfId="9218"/>
    <cellStyle name="Comma 20 6" xfId="9219"/>
    <cellStyle name="Comma 20 7" xfId="27042"/>
    <cellStyle name="Comma 21" xfId="9220"/>
    <cellStyle name="Comma 21 2" xfId="9221"/>
    <cellStyle name="Comma 21 2 2" xfId="9222"/>
    <cellStyle name="Comma 21 3" xfId="9223"/>
    <cellStyle name="Comma 21 3 2" xfId="9224"/>
    <cellStyle name="Comma 21 3 3" xfId="9225"/>
    <cellStyle name="Comma 21 4" xfId="9226"/>
    <cellStyle name="Comma 21 4 2" xfId="9227"/>
    <cellStyle name="Comma 21 4 3" xfId="9228"/>
    <cellStyle name="Comma 21 5" xfId="9229"/>
    <cellStyle name="Comma 21 6" xfId="27043"/>
    <cellStyle name="Comma 22" xfId="9230"/>
    <cellStyle name="Comma 22 2" xfId="9231"/>
    <cellStyle name="Comma 22 2 2" xfId="9232"/>
    <cellStyle name="Comma 22 2 3" xfId="9233"/>
    <cellStyle name="Comma 22 3" xfId="9234"/>
    <cellStyle name="Comma 22 4" xfId="9235"/>
    <cellStyle name="Comma 22 5" xfId="27044"/>
    <cellStyle name="Comma 23" xfId="9236"/>
    <cellStyle name="Comma 23 2" xfId="9237"/>
    <cellStyle name="Comma 23 3" xfId="9238"/>
    <cellStyle name="Comma 23 4" xfId="27045"/>
    <cellStyle name="Comma 24" xfId="9239"/>
    <cellStyle name="Comma 24 2" xfId="9240"/>
    <cellStyle name="Comma 24 2 2" xfId="27047"/>
    <cellStyle name="Comma 24 3" xfId="9241"/>
    <cellStyle name="Comma 24 4" xfId="27046"/>
    <cellStyle name="Comma 25" xfId="9242"/>
    <cellStyle name="Comma 25 2" xfId="9243"/>
    <cellStyle name="Comma 25 3" xfId="9244"/>
    <cellStyle name="Comma 25 4" xfId="27048"/>
    <cellStyle name="Comma 26" xfId="9245"/>
    <cellStyle name="Comma 26 2" xfId="9246"/>
    <cellStyle name="Comma 26 2 2" xfId="27050"/>
    <cellStyle name="Comma 26 3" xfId="9247"/>
    <cellStyle name="Comma 26 4" xfId="27049"/>
    <cellStyle name="Comma 27" xfId="9248"/>
    <cellStyle name="Comma 27 2" xfId="9249"/>
    <cellStyle name="Comma 27 2 2" xfId="9250"/>
    <cellStyle name="Comma 27 2 3" xfId="9251"/>
    <cellStyle name="Comma 27 2 4" xfId="28730"/>
    <cellStyle name="Comma 27 3" xfId="9252"/>
    <cellStyle name="Comma 27 4" xfId="9253"/>
    <cellStyle name="Comma 27 5" xfId="27051"/>
    <cellStyle name="Comma 28" xfId="9254"/>
    <cellStyle name="Comma 28 2" xfId="9255"/>
    <cellStyle name="Comma 28 3" xfId="27052"/>
    <cellStyle name="Comma 29" xfId="9256"/>
    <cellStyle name="Comma 29 2" xfId="9257"/>
    <cellStyle name="Comma 29 3" xfId="9258"/>
    <cellStyle name="Comma 29 4" xfId="27053"/>
    <cellStyle name="Comma 3" xfId="51"/>
    <cellStyle name="Comma 3 10" xfId="2412"/>
    <cellStyle name="Comma 3 10 2" xfId="9260"/>
    <cellStyle name="Comma 3 10 3" xfId="9259"/>
    <cellStyle name="Comma 3 10 3 2" xfId="28731"/>
    <cellStyle name="Comma 3 10 3 3" xfId="30431"/>
    <cellStyle name="Comma 3 10 3 4" xfId="25775"/>
    <cellStyle name="Comma 3 10 3 5" xfId="23184"/>
    <cellStyle name="Comma 3 11" xfId="9261"/>
    <cellStyle name="Comma 3 11 2" xfId="9262"/>
    <cellStyle name="Comma 3 11 3" xfId="26256"/>
    <cellStyle name="Comma 3 12" xfId="9263"/>
    <cellStyle name="Comma 3 13" xfId="9264"/>
    <cellStyle name="Comma 3 14" xfId="9265"/>
    <cellStyle name="Comma 3 15" xfId="9266"/>
    <cellStyle name="Comma 3 16" xfId="4180"/>
    <cellStyle name="Comma 3 17" xfId="398"/>
    <cellStyle name="Comma 3 18" xfId="21979"/>
    <cellStyle name="Comma 3 2" xfId="86"/>
    <cellStyle name="Comma 3 2 10" xfId="399"/>
    <cellStyle name="Comma 3 2 11" xfId="131"/>
    <cellStyle name="Comma 3 2 2" xfId="132"/>
    <cellStyle name="Comma 3 2 2 2" xfId="911"/>
    <cellStyle name="Comma 3 2 2 2 2" xfId="2414"/>
    <cellStyle name="Comma 3 2 2 2 2 2" xfId="2415"/>
    <cellStyle name="Comma 3 2 2 2 2 2 2" xfId="2416"/>
    <cellStyle name="Comma 3 2 2 2 2 2 2 2" xfId="2417"/>
    <cellStyle name="Comma 3 2 2 2 2 2 3" xfId="2418"/>
    <cellStyle name="Comma 3 2 2 2 2 3" xfId="2419"/>
    <cellStyle name="Comma 3 2 2 2 2 3 2" xfId="2420"/>
    <cellStyle name="Comma 3 2 2 2 2 4" xfId="2421"/>
    <cellStyle name="Comma 3 2 2 2 2 5" xfId="9268"/>
    <cellStyle name="Comma 3 2 2 2 3" xfId="2422"/>
    <cellStyle name="Comma 3 2 2 2 3 2" xfId="2423"/>
    <cellStyle name="Comma 3 2 2 2 3 2 2" xfId="2424"/>
    <cellStyle name="Comma 3 2 2 2 3 3" xfId="2425"/>
    <cellStyle name="Comma 3 2 2 2 3 4" xfId="9267"/>
    <cellStyle name="Comma 3 2 2 2 4" xfId="2426"/>
    <cellStyle name="Comma 3 2 2 2 4 2" xfId="2427"/>
    <cellStyle name="Comma 3 2 2 2 5" xfId="2428"/>
    <cellStyle name="Comma 3 2 2 2 6" xfId="4403"/>
    <cellStyle name="Comma 3 2 2 2 7" xfId="21795"/>
    <cellStyle name="Comma 3 2 2 3" xfId="2429"/>
    <cellStyle name="Comma 3 2 2 3 2" xfId="2430"/>
    <cellStyle name="Comma 3 2 2 3 2 2" xfId="2431"/>
    <cellStyle name="Comma 3 2 2 3 2 2 2" xfId="2432"/>
    <cellStyle name="Comma 3 2 2 3 2 3" xfId="2433"/>
    <cellStyle name="Comma 3 2 2 3 3" xfId="2434"/>
    <cellStyle name="Comma 3 2 2 3 3 2" xfId="2435"/>
    <cellStyle name="Comma 3 2 2 3 4" xfId="2436"/>
    <cellStyle name="Comma 3 2 2 3 5" xfId="9269"/>
    <cellStyle name="Comma 3 2 2 4" xfId="2437"/>
    <cellStyle name="Comma 3 2 2 4 2" xfId="2438"/>
    <cellStyle name="Comma 3 2 2 4 2 2" xfId="2439"/>
    <cellStyle name="Comma 3 2 2 4 3" xfId="2440"/>
    <cellStyle name="Comma 3 2 2 4 4" xfId="9270"/>
    <cellStyle name="Comma 3 2 2 5" xfId="2441"/>
    <cellStyle name="Comma 3 2 2 5 2" xfId="2442"/>
    <cellStyle name="Comma 3 2 2 5 3" xfId="9271"/>
    <cellStyle name="Comma 3 2 2 6" xfId="2443"/>
    <cellStyle name="Comma 3 2 2 6 2" xfId="9272"/>
    <cellStyle name="Comma 3 2 2 7" xfId="4214"/>
    <cellStyle name="Comma 3 2 2 7 2" xfId="27055"/>
    <cellStyle name="Comma 3 2 2 7 3" xfId="30033"/>
    <cellStyle name="Comma 3 2 2 7 4" xfId="25411"/>
    <cellStyle name="Comma 3 2 2 7 5" xfId="25886"/>
    <cellStyle name="Comma 3 2 2 8" xfId="491"/>
    <cellStyle name="Comma 3 2 2_Data" xfId="2413"/>
    <cellStyle name="Comma 3 2 3" xfId="133"/>
    <cellStyle name="Comma 3 2 3 2" xfId="134"/>
    <cellStyle name="Comma 3 2 3 2 2" xfId="2444"/>
    <cellStyle name="Comma 3 2 3 2 2 2" xfId="2445"/>
    <cellStyle name="Comma 3 2 3 2 2 2 2" xfId="2446"/>
    <cellStyle name="Comma 3 2 3 2 2 2 3" xfId="9274"/>
    <cellStyle name="Comma 3 2 3 2 2 3" xfId="2447"/>
    <cellStyle name="Comma 3 2 3 2 2 4" xfId="9273"/>
    <cellStyle name="Comma 3 2 3 2 3" xfId="2448"/>
    <cellStyle name="Comma 3 2 3 2 3 2" xfId="2449"/>
    <cellStyle name="Comma 3 2 3 2 3 3" xfId="9275"/>
    <cellStyle name="Comma 3 2 3 2 4" xfId="2450"/>
    <cellStyle name="Comma 3 2 3 2 4 2" xfId="9276"/>
    <cellStyle name="Comma 3 2 3 2 5" xfId="9277"/>
    <cellStyle name="Comma 3 2 3 2 6" xfId="4216"/>
    <cellStyle name="Comma 3 2 3 3" xfId="2451"/>
    <cellStyle name="Comma 3 2 3 3 2" xfId="2452"/>
    <cellStyle name="Comma 3 2 3 3 2 2" xfId="2453"/>
    <cellStyle name="Comma 3 2 3 3 2 3" xfId="9279"/>
    <cellStyle name="Comma 3 2 3 3 3" xfId="2454"/>
    <cellStyle name="Comma 3 2 3 3 4" xfId="9278"/>
    <cellStyle name="Comma 3 2 3 4" xfId="2455"/>
    <cellStyle name="Comma 3 2 3 4 2" xfId="2456"/>
    <cellStyle name="Comma 3 2 3 4 3" xfId="9280"/>
    <cellStyle name="Comma 3 2 3 5" xfId="2457"/>
    <cellStyle name="Comma 3 2 3 5 2" xfId="9281"/>
    <cellStyle name="Comma 3 2 3 6" xfId="9282"/>
    <cellStyle name="Comma 3 2 3 7" xfId="4215"/>
    <cellStyle name="Comma 3 2 3 7 2" xfId="28592"/>
    <cellStyle name="Comma 3 2 3 7 3" xfId="30361"/>
    <cellStyle name="Comma 3 2 3 7 4" xfId="22612"/>
    <cellStyle name="Comma 3 2 3 7 5" xfId="23219"/>
    <cellStyle name="Comma 3 2 3 8" xfId="21990"/>
    <cellStyle name="Comma 3 2 4" xfId="135"/>
    <cellStyle name="Comma 3 2 4 2" xfId="2458"/>
    <cellStyle name="Comma 3 2 4 2 2" xfId="2459"/>
    <cellStyle name="Comma 3 2 4 2 2 2" xfId="2460"/>
    <cellStyle name="Comma 3 2 4 2 2 3" xfId="28733"/>
    <cellStyle name="Comma 3 2 4 2 2 4" xfId="30433"/>
    <cellStyle name="Comma 3 2 4 2 2 5" xfId="25777"/>
    <cellStyle name="Comma 3 2 4 2 2 6" xfId="23182"/>
    <cellStyle name="Comma 3 2 4 2 3" xfId="2461"/>
    <cellStyle name="Comma 3 2 4 2 4" xfId="9283"/>
    <cellStyle name="Comma 3 2 4 3" xfId="2462"/>
    <cellStyle name="Comma 3 2 4 3 2" xfId="2463"/>
    <cellStyle name="Comma 3 2 4 3 3" xfId="9284"/>
    <cellStyle name="Comma 3 2 4 4" xfId="2464"/>
    <cellStyle name="Comma 3 2 4 4 2" xfId="9285"/>
    <cellStyle name="Comma 3 2 4 5" xfId="4217"/>
    <cellStyle name="Comma 3 2 4 5 2" xfId="28618"/>
    <cellStyle name="Comma 3 2 4 5 3" xfId="30374"/>
    <cellStyle name="Comma 3 2 4 5 4" xfId="22621"/>
    <cellStyle name="Comma 3 2 4 5 5" xfId="23210"/>
    <cellStyle name="Comma 3 2 4 6" xfId="22462"/>
    <cellStyle name="Comma 3 2 5" xfId="979"/>
    <cellStyle name="Comma 3 2 5 2" xfId="2465"/>
    <cellStyle name="Comma 3 2 5 2 2" xfId="2466"/>
    <cellStyle name="Comma 3 2 5 2 2 2" xfId="28734"/>
    <cellStyle name="Comma 3 2 5 2 2 3" xfId="30434"/>
    <cellStyle name="Comma 3 2 5 2 2 4" xfId="25778"/>
    <cellStyle name="Comma 3 2 5 2 2 5" xfId="23181"/>
    <cellStyle name="Comma 3 2 5 2 3" xfId="9286"/>
    <cellStyle name="Comma 3 2 5 3" xfId="2467"/>
    <cellStyle name="Comma 3 2 5 3 2" xfId="28641"/>
    <cellStyle name="Comma 3 2 5 3 3" xfId="30384"/>
    <cellStyle name="Comma 3 2 5 3 4" xfId="25740"/>
    <cellStyle name="Comma 3 2 5 3 5" xfId="23203"/>
    <cellStyle name="Comma 3 2 5 4" xfId="4402"/>
    <cellStyle name="Comma 3 2 5 5" xfId="21712"/>
    <cellStyle name="Comma 3 2 6" xfId="2468"/>
    <cellStyle name="Comma 3 2 6 2" xfId="2469"/>
    <cellStyle name="Comma 3 2 6 2 2" xfId="28732"/>
    <cellStyle name="Comma 3 2 6 2 3" xfId="30432"/>
    <cellStyle name="Comma 3 2 6 2 4" xfId="25776"/>
    <cellStyle name="Comma 3 2 6 2 5" xfId="23183"/>
    <cellStyle name="Comma 3 2 6 3" xfId="9287"/>
    <cellStyle name="Comma 3 2 6 4" xfId="21750"/>
    <cellStyle name="Comma 3 2 7" xfId="2470"/>
    <cellStyle name="Comma 3 2 7 2" xfId="2471"/>
    <cellStyle name="Comma 3 2 7 2 2" xfId="28574"/>
    <cellStyle name="Comma 3 2 7 2 3" xfId="30346"/>
    <cellStyle name="Comma 3 2 7 2 4" xfId="25727"/>
    <cellStyle name="Comma 3 2 7 2 5" xfId="23224"/>
    <cellStyle name="Comma 3 2 7 3" xfId="9288"/>
    <cellStyle name="Comma 3 2 8" xfId="2472"/>
    <cellStyle name="Comma 3 2 8 2" xfId="4517"/>
    <cellStyle name="Comma 3 2 9" xfId="4213"/>
    <cellStyle name="Comma 3 2 9 2" xfId="27054"/>
    <cellStyle name="Comma 3 2 9 3" xfId="30032"/>
    <cellStyle name="Comma 3 2 9 4" xfId="25410"/>
    <cellStyle name="Comma 3 2 9 5" xfId="23942"/>
    <cellStyle name="Comma 3 3" xfId="85"/>
    <cellStyle name="Comma 3 3 10" xfId="9290"/>
    <cellStyle name="Comma 3 3 11" xfId="9291"/>
    <cellStyle name="Comma 3 3 12" xfId="9289"/>
    <cellStyle name="Comma 3 3 13" xfId="4218"/>
    <cellStyle name="Comma 3 3 13 2" xfId="27056"/>
    <cellStyle name="Comma 3 3 13 3" xfId="30034"/>
    <cellStyle name="Comma 3 3 13 4" xfId="25412"/>
    <cellStyle name="Comma 3 3 13 5" xfId="25885"/>
    <cellStyle name="Comma 3 3 14" xfId="455"/>
    <cellStyle name="Comma 3 3 15" xfId="136"/>
    <cellStyle name="Comma 3 3 2" xfId="574"/>
    <cellStyle name="Comma 3 3 2 2" xfId="2474"/>
    <cellStyle name="Comma 3 3 2 2 2" xfId="2475"/>
    <cellStyle name="Comma 3 3 2 2 2 2" xfId="2476"/>
    <cellStyle name="Comma 3 3 2 2 2 2 2" xfId="2477"/>
    <cellStyle name="Comma 3 3 2 2 2 2 2 2" xfId="2478"/>
    <cellStyle name="Comma 3 3 2 2 2 2 3" xfId="2479"/>
    <cellStyle name="Comma 3 3 2 2 2 3" xfId="2480"/>
    <cellStyle name="Comma 3 3 2 2 2 3 2" xfId="2481"/>
    <cellStyle name="Comma 3 3 2 2 2 4" xfId="2482"/>
    <cellStyle name="Comma 3 3 2 2 2 5" xfId="9294"/>
    <cellStyle name="Comma 3 3 2 2 3" xfId="2483"/>
    <cellStyle name="Comma 3 3 2 2 3 2" xfId="2484"/>
    <cellStyle name="Comma 3 3 2 2 3 2 2" xfId="2485"/>
    <cellStyle name="Comma 3 3 2 2 3 3" xfId="2486"/>
    <cellStyle name="Comma 3 3 2 2 4" xfId="2487"/>
    <cellStyle name="Comma 3 3 2 2 4 2" xfId="2488"/>
    <cellStyle name="Comma 3 3 2 2 5" xfId="2489"/>
    <cellStyle name="Comma 3 3 2 2 6" xfId="9293"/>
    <cellStyle name="Comma 3 3 2 3" xfId="2490"/>
    <cellStyle name="Comma 3 3 2 3 2" xfId="2491"/>
    <cellStyle name="Comma 3 3 2 3 2 2" xfId="2492"/>
    <cellStyle name="Comma 3 3 2 3 2 2 2" xfId="2493"/>
    <cellStyle name="Comma 3 3 2 3 2 3" xfId="2494"/>
    <cellStyle name="Comma 3 3 2 3 3" xfId="2495"/>
    <cellStyle name="Comma 3 3 2 3 3 2" xfId="2496"/>
    <cellStyle name="Comma 3 3 2 3 4" xfId="2497"/>
    <cellStyle name="Comma 3 3 2 3 5" xfId="9295"/>
    <cellStyle name="Comma 3 3 2 4" xfId="2498"/>
    <cellStyle name="Comma 3 3 2 4 2" xfId="2499"/>
    <cellStyle name="Comma 3 3 2 4 2 2" xfId="2500"/>
    <cellStyle name="Comma 3 3 2 4 3" xfId="2501"/>
    <cellStyle name="Comma 3 3 2 4 4" xfId="9292"/>
    <cellStyle name="Comma 3 3 2 5" xfId="2502"/>
    <cellStyle name="Comma 3 3 2 5 2" xfId="2503"/>
    <cellStyle name="Comma 3 3 2 6" xfId="2504"/>
    <cellStyle name="Comma 3 3 3" xfId="977"/>
    <cellStyle name="Comma 3 3 3 2" xfId="2505"/>
    <cellStyle name="Comma 3 3 3 2 2" xfId="2506"/>
    <cellStyle name="Comma 3 3 3 2 2 2" xfId="2507"/>
    <cellStyle name="Comma 3 3 3 2 2 2 2" xfId="2508"/>
    <cellStyle name="Comma 3 3 3 2 2 2 3" xfId="9299"/>
    <cellStyle name="Comma 3 3 3 2 2 3" xfId="2509"/>
    <cellStyle name="Comma 3 3 3 2 2 4" xfId="9298"/>
    <cellStyle name="Comma 3 3 3 2 3" xfId="2510"/>
    <cellStyle name="Comma 3 3 3 2 3 2" xfId="2511"/>
    <cellStyle name="Comma 3 3 3 2 3 2 2" xfId="9301"/>
    <cellStyle name="Comma 3 3 3 2 3 3" xfId="9300"/>
    <cellStyle name="Comma 3 3 3 2 4" xfId="2512"/>
    <cellStyle name="Comma 3 3 3 2 4 2" xfId="9302"/>
    <cellStyle name="Comma 3 3 3 2 5" xfId="9297"/>
    <cellStyle name="Comma 3 3 3 3" xfId="2513"/>
    <cellStyle name="Comma 3 3 3 3 2" xfId="2514"/>
    <cellStyle name="Comma 3 3 3 3 2 2" xfId="2515"/>
    <cellStyle name="Comma 3 3 3 3 2 3" xfId="9304"/>
    <cellStyle name="Comma 3 3 3 3 3" xfId="2516"/>
    <cellStyle name="Comma 3 3 3 3 3 2" xfId="9305"/>
    <cellStyle name="Comma 3 3 3 3 4" xfId="9303"/>
    <cellStyle name="Comma 3 3 3 4" xfId="2517"/>
    <cellStyle name="Comma 3 3 3 4 2" xfId="2518"/>
    <cellStyle name="Comma 3 3 3 4 2 2" xfId="9307"/>
    <cellStyle name="Comma 3 3 3 4 3" xfId="9308"/>
    <cellStyle name="Comma 3 3 3 4 4" xfId="9306"/>
    <cellStyle name="Comma 3 3 3 5" xfId="2519"/>
    <cellStyle name="Comma 3 3 3 5 2" xfId="9309"/>
    <cellStyle name="Comma 3 3 3 6" xfId="9310"/>
    <cellStyle name="Comma 3 3 3 7" xfId="9296"/>
    <cellStyle name="Comma 3 3 3 8" xfId="4354"/>
    <cellStyle name="Comma 3 3 3 8 2" xfId="28593"/>
    <cellStyle name="Comma 3 3 3 8 3" xfId="30362"/>
    <cellStyle name="Comma 3 3 3 8 4" xfId="22613"/>
    <cellStyle name="Comma 3 3 3 8 5" xfId="23218"/>
    <cellStyle name="Comma 3 3 4" xfId="818"/>
    <cellStyle name="Comma 3 3 4 2" xfId="2520"/>
    <cellStyle name="Comma 3 3 4 2 2" xfId="2521"/>
    <cellStyle name="Comma 3 3 4 2 2 2" xfId="2522"/>
    <cellStyle name="Comma 3 3 4 2 2 3" xfId="9313"/>
    <cellStyle name="Comma 3 3 4 2 3" xfId="2523"/>
    <cellStyle name="Comma 3 3 4 2 4" xfId="9312"/>
    <cellStyle name="Comma 3 3 4 3" xfId="2524"/>
    <cellStyle name="Comma 3 3 4 3 2" xfId="2525"/>
    <cellStyle name="Comma 3 3 4 3 2 2" xfId="9315"/>
    <cellStyle name="Comma 3 3 4 3 3" xfId="9314"/>
    <cellStyle name="Comma 3 3 4 4" xfId="2526"/>
    <cellStyle name="Comma 3 3 4 4 2" xfId="9316"/>
    <cellStyle name="Comma 3 3 4 5" xfId="9311"/>
    <cellStyle name="Comma 3 3 4 6" xfId="4404"/>
    <cellStyle name="Comma 3 3 4 6 2" xfId="28735"/>
    <cellStyle name="Comma 3 3 4 6 3" xfId="30435"/>
    <cellStyle name="Comma 3 3 4 6 4" xfId="25779"/>
    <cellStyle name="Comma 3 3 4 6 5" xfId="23180"/>
    <cellStyle name="Comma 3 3 5" xfId="2527"/>
    <cellStyle name="Comma 3 3 5 2" xfId="9318"/>
    <cellStyle name="Comma 3 3 5 2 2" xfId="9319"/>
    <cellStyle name="Comma 3 3 5 3" xfId="9320"/>
    <cellStyle name="Comma 3 3 5 3 2" xfId="9321"/>
    <cellStyle name="Comma 3 3 5 4" xfId="9322"/>
    <cellStyle name="Comma 3 3 5 5" xfId="9317"/>
    <cellStyle name="Comma 3 3 5 5 2" xfId="28576"/>
    <cellStyle name="Comma 3 3 5 5 3" xfId="30347"/>
    <cellStyle name="Comma 3 3 5 5 4" xfId="25725"/>
    <cellStyle name="Comma 3 3 5 5 5" xfId="23223"/>
    <cellStyle name="Comma 3 3 6" xfId="2528"/>
    <cellStyle name="Comma 3 3 6 2" xfId="2529"/>
    <cellStyle name="Comma 3 3 6 2 2" xfId="2530"/>
    <cellStyle name="Comma 3 3 6 2 2 2" xfId="9325"/>
    <cellStyle name="Comma 3 3 6 2 3" xfId="9324"/>
    <cellStyle name="Comma 3 3 6 3" xfId="2531"/>
    <cellStyle name="Comma 3 3 6 3 2" xfId="9326"/>
    <cellStyle name="Comma 3 3 6 4" xfId="9323"/>
    <cellStyle name="Comma 3 3 7" xfId="2532"/>
    <cellStyle name="Comma 3 3 7 2" xfId="2533"/>
    <cellStyle name="Comma 3 3 7 2 2" xfId="9328"/>
    <cellStyle name="Comma 3 3 7 3" xfId="9327"/>
    <cellStyle name="Comma 3 3 8" xfId="2534"/>
    <cellStyle name="Comma 3 3 8 2" xfId="9330"/>
    <cellStyle name="Comma 3 3 8 3" xfId="9329"/>
    <cellStyle name="Comma 3 3 9" xfId="9331"/>
    <cellStyle name="Comma 3 3 9 2" xfId="9332"/>
    <cellStyle name="Comma 3 3_Data" xfId="2473"/>
    <cellStyle name="Comma 3 4" xfId="137"/>
    <cellStyle name="Comma 3 4 10" xfId="9333"/>
    <cellStyle name="Comma 3 4 11" xfId="9334"/>
    <cellStyle name="Comma 3 4 12" xfId="4219"/>
    <cellStyle name="Comma 3 4 12 2" xfId="27057"/>
    <cellStyle name="Comma 3 4 12 3" xfId="30035"/>
    <cellStyle name="Comma 3 4 12 4" xfId="25413"/>
    <cellStyle name="Comma 3 4 12 5" xfId="23941"/>
    <cellStyle name="Comma 3 4 13" xfId="471"/>
    <cellStyle name="Comma 3 4 2" xfId="871"/>
    <cellStyle name="Comma 3 4 2 2" xfId="2535"/>
    <cellStyle name="Comma 3 4 2 2 2" xfId="2536"/>
    <cellStyle name="Comma 3 4 2 2 2 2" xfId="2537"/>
    <cellStyle name="Comma 3 4 2 2 2 2 2" xfId="2538"/>
    <cellStyle name="Comma 3 4 2 2 2 3" xfId="2539"/>
    <cellStyle name="Comma 3 4 2 2 2 4" xfId="9337"/>
    <cellStyle name="Comma 3 4 2 2 3" xfId="2540"/>
    <cellStyle name="Comma 3 4 2 2 3 2" xfId="2541"/>
    <cellStyle name="Comma 3 4 2 2 4" xfId="2542"/>
    <cellStyle name="Comma 3 4 2 2 5" xfId="9336"/>
    <cellStyle name="Comma 3 4 2 3" xfId="2543"/>
    <cellStyle name="Comma 3 4 2 3 2" xfId="2544"/>
    <cellStyle name="Comma 3 4 2 3 2 2" xfId="2545"/>
    <cellStyle name="Comma 3 4 2 3 3" xfId="2546"/>
    <cellStyle name="Comma 3 4 2 3 4" xfId="9338"/>
    <cellStyle name="Comma 3 4 2 4" xfId="2547"/>
    <cellStyle name="Comma 3 4 2 4 2" xfId="2548"/>
    <cellStyle name="Comma 3 4 2 4 3" xfId="9335"/>
    <cellStyle name="Comma 3 4 2 5" xfId="2549"/>
    <cellStyle name="Comma 3 4 2 6" xfId="4405"/>
    <cellStyle name="Comma 3 4 3" xfId="2550"/>
    <cellStyle name="Comma 3 4 3 2" xfId="2551"/>
    <cellStyle name="Comma 3 4 3 2 2" xfId="2552"/>
    <cellStyle name="Comma 3 4 3 2 2 2" xfId="2553"/>
    <cellStyle name="Comma 3 4 3 2 2 2 2" xfId="9342"/>
    <cellStyle name="Comma 3 4 3 2 2 3" xfId="9341"/>
    <cellStyle name="Comma 3 4 3 2 3" xfId="2554"/>
    <cellStyle name="Comma 3 4 3 2 3 2" xfId="9344"/>
    <cellStyle name="Comma 3 4 3 2 3 3" xfId="9343"/>
    <cellStyle name="Comma 3 4 3 2 4" xfId="9345"/>
    <cellStyle name="Comma 3 4 3 2 5" xfId="9340"/>
    <cellStyle name="Comma 3 4 3 3" xfId="2555"/>
    <cellStyle name="Comma 3 4 3 3 2" xfId="2556"/>
    <cellStyle name="Comma 3 4 3 3 2 2" xfId="9347"/>
    <cellStyle name="Comma 3 4 3 3 3" xfId="9348"/>
    <cellStyle name="Comma 3 4 3 3 4" xfId="9346"/>
    <cellStyle name="Comma 3 4 3 4" xfId="2557"/>
    <cellStyle name="Comma 3 4 3 4 2" xfId="9350"/>
    <cellStyle name="Comma 3 4 3 4 3" xfId="9351"/>
    <cellStyle name="Comma 3 4 3 4 4" xfId="9349"/>
    <cellStyle name="Comma 3 4 3 5" xfId="9352"/>
    <cellStyle name="Comma 3 4 3 6" xfId="9353"/>
    <cellStyle name="Comma 3 4 3 7" xfId="9339"/>
    <cellStyle name="Comma 3 4 4" xfId="2558"/>
    <cellStyle name="Comma 3 4 4 2" xfId="2559"/>
    <cellStyle name="Comma 3 4 4 2 2" xfId="2560"/>
    <cellStyle name="Comma 3 4 4 2 2 2" xfId="9356"/>
    <cellStyle name="Comma 3 4 4 2 3" xfId="9355"/>
    <cellStyle name="Comma 3 4 4 3" xfId="2561"/>
    <cellStyle name="Comma 3 4 4 3 2" xfId="9358"/>
    <cellStyle name="Comma 3 4 4 3 3" xfId="9357"/>
    <cellStyle name="Comma 3 4 4 4" xfId="9359"/>
    <cellStyle name="Comma 3 4 4 5" xfId="9354"/>
    <cellStyle name="Comma 3 4 5" xfId="2562"/>
    <cellStyle name="Comma 3 4 5 2" xfId="2563"/>
    <cellStyle name="Comma 3 4 5 2 2" xfId="9362"/>
    <cellStyle name="Comma 3 4 5 2 3" xfId="9361"/>
    <cellStyle name="Comma 3 4 5 3" xfId="9363"/>
    <cellStyle name="Comma 3 4 5 3 2" xfId="9364"/>
    <cellStyle name="Comma 3 4 5 4" xfId="9365"/>
    <cellStyle name="Comma 3 4 5 5" xfId="9360"/>
    <cellStyle name="Comma 3 4 6" xfId="2564"/>
    <cellStyle name="Comma 3 4 6 2" xfId="9367"/>
    <cellStyle name="Comma 3 4 6 2 2" xfId="9368"/>
    <cellStyle name="Comma 3 4 6 3" xfId="9369"/>
    <cellStyle name="Comma 3 4 6 4" xfId="9366"/>
    <cellStyle name="Comma 3 4 7" xfId="9370"/>
    <cellStyle name="Comma 3 4 7 2" xfId="9371"/>
    <cellStyle name="Comma 3 4 8" xfId="9372"/>
    <cellStyle name="Comma 3 4 8 2" xfId="9373"/>
    <cellStyle name="Comma 3 4 9" xfId="9374"/>
    <cellStyle name="Comma 3 4 9 2" xfId="9375"/>
    <cellStyle name="Comma 3 5" xfId="138"/>
    <cellStyle name="Comma 3 5 10" xfId="709"/>
    <cellStyle name="Comma 3 5 11" xfId="21993"/>
    <cellStyle name="Comma 3 5 2" xfId="139"/>
    <cellStyle name="Comma 3 5 2 2" xfId="873"/>
    <cellStyle name="Comma 3 5 2 2 2" xfId="2565"/>
    <cellStyle name="Comma 3 5 2 2 2 2" xfId="2566"/>
    <cellStyle name="Comma 3 5 2 2 2 2 2" xfId="2567"/>
    <cellStyle name="Comma 3 5 2 2 2 3" xfId="2568"/>
    <cellStyle name="Comma 3 5 2 2 2 4" xfId="9377"/>
    <cellStyle name="Comma 3 5 2 2 3" xfId="2569"/>
    <cellStyle name="Comma 3 5 2 2 3 2" xfId="2570"/>
    <cellStyle name="Comma 3 5 2 2 3 3" xfId="9378"/>
    <cellStyle name="Comma 3 5 2 2 4" xfId="2571"/>
    <cellStyle name="Comma 3 5 2 2 5" xfId="9376"/>
    <cellStyle name="Comma 3 5 2 3" xfId="2572"/>
    <cellStyle name="Comma 3 5 2 3 2" xfId="2573"/>
    <cellStyle name="Comma 3 5 2 3 2 2" xfId="2574"/>
    <cellStyle name="Comma 3 5 2 3 2 3" xfId="9380"/>
    <cellStyle name="Comma 3 5 2 3 3" xfId="2575"/>
    <cellStyle name="Comma 3 5 2 3 4" xfId="9379"/>
    <cellStyle name="Comma 3 5 2 4" xfId="2576"/>
    <cellStyle name="Comma 3 5 2 4 2" xfId="2577"/>
    <cellStyle name="Comma 3 5 2 4 3" xfId="9381"/>
    <cellStyle name="Comma 3 5 2 5" xfId="2578"/>
    <cellStyle name="Comma 3 5 2 5 2" xfId="9382"/>
    <cellStyle name="Comma 3 5 2 6" xfId="4221"/>
    <cellStyle name="Comma 3 5 2 7" xfId="981"/>
    <cellStyle name="Comma 3 5 3" xfId="976"/>
    <cellStyle name="Comma 3 5 3 2" xfId="2579"/>
    <cellStyle name="Comma 3 5 3 2 2" xfId="2580"/>
    <cellStyle name="Comma 3 5 3 2 2 2" xfId="2581"/>
    <cellStyle name="Comma 3 5 3 2 3" xfId="2582"/>
    <cellStyle name="Comma 3 5 3 2 4" xfId="9384"/>
    <cellStyle name="Comma 3 5 3 3" xfId="2583"/>
    <cellStyle name="Comma 3 5 3 3 2" xfId="2584"/>
    <cellStyle name="Comma 3 5 3 3 3" xfId="9385"/>
    <cellStyle name="Comma 3 5 3 4" xfId="2585"/>
    <cellStyle name="Comma 3 5 3 4 2" xfId="9383"/>
    <cellStyle name="Comma 3 5 3 5" xfId="4406"/>
    <cellStyle name="Comma 3 5 4" xfId="876"/>
    <cellStyle name="Comma 3 5 4 2" xfId="2586"/>
    <cellStyle name="Comma 3 5 4 2 2" xfId="2587"/>
    <cellStyle name="Comma 3 5 4 2 3" xfId="9387"/>
    <cellStyle name="Comma 3 5 4 3" xfId="2588"/>
    <cellStyle name="Comma 3 5 4 3 2" xfId="9388"/>
    <cellStyle name="Comma 3 5 4 4" xfId="9386"/>
    <cellStyle name="Comma 3 5 5" xfId="2589"/>
    <cellStyle name="Comma 3 5 5 2" xfId="2590"/>
    <cellStyle name="Comma 3 5 5 3" xfId="9389"/>
    <cellStyle name="Comma 3 5 6" xfId="2591"/>
    <cellStyle name="Comma 3 5 6 2" xfId="9390"/>
    <cellStyle name="Comma 3 5 7" xfId="9391"/>
    <cellStyle name="Comma 3 5 8" xfId="9392"/>
    <cellStyle name="Comma 3 5 9" xfId="4220"/>
    <cellStyle name="Comma 3 6" xfId="140"/>
    <cellStyle name="Comma 3 6 2" xfId="996"/>
    <cellStyle name="Comma 3 6 2 2" xfId="2592"/>
    <cellStyle name="Comma 3 6 2 2 2" xfId="2593"/>
    <cellStyle name="Comma 3 6 2 2 2 2" xfId="2594"/>
    <cellStyle name="Comma 3 6 2 2 3" xfId="2595"/>
    <cellStyle name="Comma 3 6 2 2 4" xfId="9394"/>
    <cellStyle name="Comma 3 6 2 3" xfId="2596"/>
    <cellStyle name="Comma 3 6 2 3 2" xfId="2597"/>
    <cellStyle name="Comma 3 6 2 3 3" xfId="9393"/>
    <cellStyle name="Comma 3 6 2 4" xfId="2598"/>
    <cellStyle name="Comma 3 6 2 4 2" xfId="28736"/>
    <cellStyle name="Comma 3 6 2 4 3" xfId="30436"/>
    <cellStyle name="Comma 3 6 2 4 4" xfId="25780"/>
    <cellStyle name="Comma 3 6 2 4 5" xfId="22519"/>
    <cellStyle name="Comma 3 6 2 5" xfId="4407"/>
    <cellStyle name="Comma 3 6 3" xfId="886"/>
    <cellStyle name="Comma 3 6 3 2" xfId="2599"/>
    <cellStyle name="Comma 3 6 3 2 2" xfId="2600"/>
    <cellStyle name="Comma 3 6 3 2 3" xfId="9396"/>
    <cellStyle name="Comma 3 6 3 3" xfId="2601"/>
    <cellStyle name="Comma 3 6 3 4" xfId="9395"/>
    <cellStyle name="Comma 3 6 4" xfId="2602"/>
    <cellStyle name="Comma 3 6 4 2" xfId="2603"/>
    <cellStyle name="Comma 3 6 4 3" xfId="9397"/>
    <cellStyle name="Comma 3 6 5" xfId="2604"/>
    <cellStyle name="Comma 3 6 5 2" xfId="9398"/>
    <cellStyle name="Comma 3 6 6" xfId="4222"/>
    <cellStyle name="Comma 3 6 7" xfId="775"/>
    <cellStyle name="Comma 3 6 8" xfId="22477"/>
    <cellStyle name="Comma 3 7" xfId="141"/>
    <cellStyle name="Comma 3 7 2" xfId="2605"/>
    <cellStyle name="Comma 3 7 2 2" xfId="2606"/>
    <cellStyle name="Comma 3 7 2 2 2" xfId="2607"/>
    <cellStyle name="Comma 3 7 2 2 3" xfId="9401"/>
    <cellStyle name="Comma 3 7 2 3" xfId="2608"/>
    <cellStyle name="Comma 3 7 2 3 2" xfId="28737"/>
    <cellStyle name="Comma 3 7 2 3 3" xfId="30437"/>
    <cellStyle name="Comma 3 7 2 3 4" xfId="25781"/>
    <cellStyle name="Comma 3 7 2 3 5" xfId="23179"/>
    <cellStyle name="Comma 3 7 2 4" xfId="9400"/>
    <cellStyle name="Comma 3 7 3" xfId="2609"/>
    <cellStyle name="Comma 3 7 3 2" xfId="2610"/>
    <cellStyle name="Comma 3 7 3 2 2" xfId="9403"/>
    <cellStyle name="Comma 3 7 3 3" xfId="9402"/>
    <cellStyle name="Comma 3 7 4" xfId="2611"/>
    <cellStyle name="Comma 3 7 4 2" xfId="9404"/>
    <cellStyle name="Comma 3 7 5" xfId="9399"/>
    <cellStyle name="Comma 3 7 6" xfId="4212"/>
    <cellStyle name="Comma 3 7 6 2" xfId="28578"/>
    <cellStyle name="Comma 3 7 6 3" xfId="30348"/>
    <cellStyle name="Comma 3 7 6 4" xfId="25726"/>
    <cellStyle name="Comma 3 7 6 5" xfId="23222"/>
    <cellStyle name="Comma 3 7 7" xfId="22381"/>
    <cellStyle name="Comma 3 8" xfId="778"/>
    <cellStyle name="Comma 3 8 2" xfId="9406"/>
    <cellStyle name="Comma 3 8 2 2" xfId="9407"/>
    <cellStyle name="Comma 3 8 2 3" xfId="21782"/>
    <cellStyle name="Comma 3 8 2 3 2" xfId="28738"/>
    <cellStyle name="Comma 3 8 2 3 3" xfId="30438"/>
    <cellStyle name="Comma 3 8 2 3 4" xfId="25782"/>
    <cellStyle name="Comma 3 8 2 3 5" xfId="23178"/>
    <cellStyle name="Comma 3 8 3" xfId="9408"/>
    <cellStyle name="Comma 3 8 4" xfId="9405"/>
    <cellStyle name="Comma 3 8 4 2" xfId="28604"/>
    <cellStyle name="Comma 3 8 4 3" xfId="30368"/>
    <cellStyle name="Comma 3 8 4 4" xfId="30394"/>
    <cellStyle name="Comma 3 8 4 5" xfId="23214"/>
    <cellStyle name="Comma 3 9" xfId="2612"/>
    <cellStyle name="Comma 3 9 2" xfId="2613"/>
    <cellStyle name="Comma 3 9 2 2" xfId="9410"/>
    <cellStyle name="Comma 3 9 2 2 2" xfId="28739"/>
    <cellStyle name="Comma 3 9 2 2 3" xfId="30439"/>
    <cellStyle name="Comma 3 9 2 2 4" xfId="25783"/>
    <cellStyle name="Comma 3 9 2 2 5" xfId="23177"/>
    <cellStyle name="Comma 3 9 3" xfId="9409"/>
    <cellStyle name="Comma 3 9 3 2" xfId="28631"/>
    <cellStyle name="Comma 3 9 3 3" xfId="30380"/>
    <cellStyle name="Comma 3 9 3 4" xfId="25737"/>
    <cellStyle name="Comma 3 9 3 5" xfId="23205"/>
    <cellStyle name="Comma 3 9 4" xfId="21762"/>
    <cellStyle name="Comma 3_25f39faf130d43f987d6cb85b819f898" xfId="9411"/>
    <cellStyle name="Comma 30" xfId="9412"/>
    <cellStyle name="Comma 30 2" xfId="9413"/>
    <cellStyle name="Comma 30 3" xfId="9414"/>
    <cellStyle name="Comma 30 4" xfId="27058"/>
    <cellStyle name="Comma 31" xfId="9415"/>
    <cellStyle name="Comma 31 2" xfId="9416"/>
    <cellStyle name="Comma 31 2 2" xfId="28740"/>
    <cellStyle name="Comma 31 3" xfId="28577"/>
    <cellStyle name="Comma 32" xfId="9417"/>
    <cellStyle name="Comma 32 2" xfId="28612"/>
    <cellStyle name="Comma 33" xfId="9418"/>
    <cellStyle name="Comma 33 2" xfId="28623"/>
    <cellStyle name="Comma 34" xfId="9419"/>
    <cellStyle name="Comma 34 2" xfId="28625"/>
    <cellStyle name="Comma 35" xfId="9420"/>
    <cellStyle name="Comma 35 2" xfId="28626"/>
    <cellStyle name="Comma 36" xfId="9421"/>
    <cellStyle name="Comma 36 2" xfId="28627"/>
    <cellStyle name="Comma 37" xfId="9422"/>
    <cellStyle name="Comma 37 2" xfId="28628"/>
    <cellStyle name="Comma 38" xfId="9423"/>
    <cellStyle name="Comma 38 2" xfId="28622"/>
    <cellStyle name="Comma 39" xfId="9424"/>
    <cellStyle name="Comma 39 2" xfId="28642"/>
    <cellStyle name="Comma 4" xfId="55"/>
    <cellStyle name="Comma 4 10" xfId="9425"/>
    <cellStyle name="Comma 4 11" xfId="9426"/>
    <cellStyle name="Comma 4 12" xfId="9427"/>
    <cellStyle name="Comma 4 13" xfId="9428"/>
    <cellStyle name="Comma 4 14" xfId="4467"/>
    <cellStyle name="Comma 4 15" xfId="4183"/>
    <cellStyle name="Comma 4 16" xfId="34847"/>
    <cellStyle name="Comma 4 2" xfId="90"/>
    <cellStyle name="Comma 4 2 10" xfId="142"/>
    <cellStyle name="Comma 4 2 2" xfId="913"/>
    <cellStyle name="Comma 4 2 2 2" xfId="9431"/>
    <cellStyle name="Comma 4 2 2 2 2" xfId="21735"/>
    <cellStyle name="Comma 4 2 2 3" xfId="9430"/>
    <cellStyle name="Comma 4 2 2 4" xfId="21717"/>
    <cellStyle name="Comma 4 2 3" xfId="819"/>
    <cellStyle name="Comma 4 2 3 2" xfId="9432"/>
    <cellStyle name="Comma 4 2 3 3" xfId="28565"/>
    <cellStyle name="Comma 4 2 3 4" xfId="26071"/>
    <cellStyle name="Comma 4 2 3 5" xfId="26206"/>
    <cellStyle name="Comma 4 2 3 6" xfId="30331"/>
    <cellStyle name="Comma 4 2 3 7" xfId="25711"/>
    <cellStyle name="Comma 4 2 4" xfId="4355"/>
    <cellStyle name="Comma 4 2 4 2" xfId="9433"/>
    <cellStyle name="Comma 4 2 5" xfId="4408"/>
    <cellStyle name="Comma 4 2 5 2" xfId="9434"/>
    <cellStyle name="Comma 4 2 6" xfId="9429"/>
    <cellStyle name="Comma 4 2 7" xfId="4223"/>
    <cellStyle name="Comma 4 2 8" xfId="456"/>
    <cellStyle name="Comma 4 2 9" xfId="21986"/>
    <cellStyle name="Comma 4 3" xfId="143"/>
    <cellStyle name="Comma 4 3 2" xfId="909"/>
    <cellStyle name="Comma 4 3 2 2" xfId="9437"/>
    <cellStyle name="Comma 4 3 2 3" xfId="9436"/>
    <cellStyle name="Comma 4 3 2 4" xfId="21732"/>
    <cellStyle name="Comma 4 3 2 4 2" xfId="27060"/>
    <cellStyle name="Comma 4 3 2 4 3" xfId="30037"/>
    <cellStyle name="Comma 4 3 2 4 4" xfId="25415"/>
    <cellStyle name="Comma 4 3 2 4 5" xfId="23939"/>
    <cellStyle name="Comma 4 3 2 5" xfId="26019"/>
    <cellStyle name="Comma 4 3 2 6" xfId="26166"/>
    <cellStyle name="Comma 4 3 2 7" xfId="22693"/>
    <cellStyle name="Comma 4 3 2 8" xfId="30463"/>
    <cellStyle name="Comma 4 3 3" xfId="4409"/>
    <cellStyle name="Comma 4 3 3 2" xfId="9438"/>
    <cellStyle name="Comma 4 3 4" xfId="9439"/>
    <cellStyle name="Comma 4 3 5" xfId="9435"/>
    <cellStyle name="Comma 4 3 6" xfId="4224"/>
    <cellStyle name="Comma 4 3 6 2" xfId="27059"/>
    <cellStyle name="Comma 4 3 6 3" xfId="30036"/>
    <cellStyle name="Comma 4 3 6 4" xfId="25414"/>
    <cellStyle name="Comma 4 3 6 5" xfId="23940"/>
    <cellStyle name="Comma 4 3 7" xfId="575"/>
    <cellStyle name="Comma 4 3 8" xfId="21988"/>
    <cellStyle name="Comma 4 3 9" xfId="22503"/>
    <cellStyle name="Comma 4 4" xfId="144"/>
    <cellStyle name="Comma 4 4 10" xfId="689"/>
    <cellStyle name="Comma 4 4 11" xfId="22482"/>
    <cellStyle name="Comma 4 4 2" xfId="908"/>
    <cellStyle name="Comma 4 4 2 2" xfId="9441"/>
    <cellStyle name="Comma 4 4 2 2 2" xfId="9442"/>
    <cellStyle name="Comma 4 4 2 3" xfId="9443"/>
    <cellStyle name="Comma 4 4 2 4" xfId="21688"/>
    <cellStyle name="Comma 4 4 3" xfId="9444"/>
    <cellStyle name="Comma 4 4 3 2" xfId="9445"/>
    <cellStyle name="Comma 4 4 4" xfId="9446"/>
    <cellStyle name="Comma 4 4 5" xfId="9447"/>
    <cellStyle name="Comma 4 4 6" xfId="9440"/>
    <cellStyle name="Comma 4 4 7" xfId="4462"/>
    <cellStyle name="Comma 4 4 8" xfId="21683"/>
    <cellStyle name="Comma 4 4 9" xfId="4225"/>
    <cellStyle name="Comma 4 4 9 2" xfId="28594"/>
    <cellStyle name="Comma 4 4 9 3" xfId="30363"/>
    <cellStyle name="Comma 4 4 9 4" xfId="22614"/>
    <cellStyle name="Comma 4 4 9 5" xfId="23217"/>
    <cellStyle name="Comma 4 5" xfId="145"/>
    <cellStyle name="Comma 4 5 2" xfId="9448"/>
    <cellStyle name="Comma 4 5 2 2" xfId="9449"/>
    <cellStyle name="Comma 4 5 2 3" xfId="28742"/>
    <cellStyle name="Comma 4 5 3" xfId="9450"/>
    <cellStyle name="Comma 4 5 4" xfId="9451"/>
    <cellStyle name="Comma 4 5 5" xfId="22382"/>
    <cellStyle name="Comma 4 5 5 2" xfId="28601"/>
    <cellStyle name="Comma 4 5 5 3" xfId="30367"/>
    <cellStyle name="Comma 4 5 5 4" xfId="25731"/>
    <cellStyle name="Comma 4 5 5 5" xfId="23215"/>
    <cellStyle name="Comma 4 6" xfId="146"/>
    <cellStyle name="Comma 4 6 2" xfId="9452"/>
    <cellStyle name="Comma 4 6 2 2" xfId="9453"/>
    <cellStyle name="Comma 4 6 2 3" xfId="28743"/>
    <cellStyle name="Comma 4 6 3" xfId="9454"/>
    <cellStyle name="Comma 4 6 4" xfId="9455"/>
    <cellStyle name="Comma 4 6 5" xfId="28632"/>
    <cellStyle name="Comma 4 7" xfId="147"/>
    <cellStyle name="Comma 4 7 2" xfId="9457"/>
    <cellStyle name="Comma 4 7 2 2" xfId="9458"/>
    <cellStyle name="Comma 4 7 3" xfId="9459"/>
    <cellStyle name="Comma 4 7 4" xfId="9456"/>
    <cellStyle name="Comma 4 7 5" xfId="28741"/>
    <cellStyle name="Comma 4 8" xfId="9460"/>
    <cellStyle name="Comma 4 8 2" xfId="9461"/>
    <cellStyle name="Comma 4 8 3" xfId="21746"/>
    <cellStyle name="Comma 4 8 3 2" xfId="28564"/>
    <cellStyle name="Comma 4 8 3 3" xfId="30341"/>
    <cellStyle name="Comma 4 8 3 4" xfId="25719"/>
    <cellStyle name="Comma 4 8 3 5" xfId="23226"/>
    <cellStyle name="Comma 4 9" xfId="9462"/>
    <cellStyle name="Comma 4_Derivative Assets &amp; Liablites" xfId="9463"/>
    <cellStyle name="Comma 40" xfId="9464"/>
    <cellStyle name="Comma 40 2" xfId="28643"/>
    <cellStyle name="Comma 41" xfId="9465"/>
    <cellStyle name="Comma 41 2" xfId="28744"/>
    <cellStyle name="Comma 41 3" xfId="28644"/>
    <cellStyle name="Comma 42" xfId="9466"/>
    <cellStyle name="Comma 42 2" xfId="28745"/>
    <cellStyle name="Comma 42 3" xfId="28645"/>
    <cellStyle name="Comma 43" xfId="9467"/>
    <cellStyle name="Comma 43 2" xfId="28746"/>
    <cellStyle name="Comma 43 3" xfId="28661"/>
    <cellStyle name="Comma 44" xfId="9468"/>
    <cellStyle name="Comma 44 2" xfId="28747"/>
    <cellStyle name="Comma 44 3" xfId="28663"/>
    <cellStyle name="Comma 45" xfId="9469"/>
    <cellStyle name="Comma 45 2" xfId="28748"/>
    <cellStyle name="Comma 45 3" xfId="28664"/>
    <cellStyle name="Comma 46" xfId="9470"/>
    <cellStyle name="Comma 46 2" xfId="28673"/>
    <cellStyle name="Comma 46 3" xfId="28662"/>
    <cellStyle name="Comma 47" xfId="9471"/>
    <cellStyle name="Comma 47 2" xfId="28749"/>
    <cellStyle name="Comma 47 3" xfId="28666"/>
    <cellStyle name="Comma 48" xfId="9472"/>
    <cellStyle name="Comma 48 2" xfId="28773"/>
    <cellStyle name="Comma 48 3" xfId="28667"/>
    <cellStyle name="Comma 49" xfId="9473"/>
    <cellStyle name="Comma 49 2" xfId="28781"/>
    <cellStyle name="Comma 49 3" xfId="28668"/>
    <cellStyle name="Comma 5" xfId="57"/>
    <cellStyle name="Comma 5 10" xfId="4184"/>
    <cellStyle name="Comma 5 10 2" xfId="26070"/>
    <cellStyle name="Comma 5 10 3" xfId="26205"/>
    <cellStyle name="Comma 5 10 4" xfId="30330"/>
    <cellStyle name="Comma 5 10 5" xfId="25710"/>
    <cellStyle name="Comma 5 11" xfId="148"/>
    <cellStyle name="Comma 5 2" xfId="92"/>
    <cellStyle name="Comma 5 2 2" xfId="906"/>
    <cellStyle name="Comma 5 2 2 2" xfId="9474"/>
    <cellStyle name="Comma 5 2 2 3" xfId="21723"/>
    <cellStyle name="Comma 5 2 2 3 2" xfId="28751"/>
    <cellStyle name="Comma 5 2 2 3 3" xfId="30441"/>
    <cellStyle name="Comma 5 2 2 3 4" xfId="25785"/>
    <cellStyle name="Comma 5 2 2 3 5" xfId="26048"/>
    <cellStyle name="Comma 5 2 2 4" xfId="26018"/>
    <cellStyle name="Comma 5 2 2 5" xfId="26165"/>
    <cellStyle name="Comma 5 2 2 6" xfId="22694"/>
    <cellStyle name="Comma 5 2 2 7" xfId="30478"/>
    <cellStyle name="Comma 5 2 3" xfId="4410"/>
    <cellStyle name="Comma 5 2 3 2" xfId="9475"/>
    <cellStyle name="Comma 5 2 3 3" xfId="21741"/>
    <cellStyle name="Comma 5 2 4" xfId="9476"/>
    <cellStyle name="Comma 5 2 5" xfId="9477"/>
    <cellStyle name="Comma 5 2 6" xfId="21680"/>
    <cellStyle name="Comma 5 2 7" xfId="4227"/>
    <cellStyle name="Comma 5 2 7 2" xfId="26081"/>
    <cellStyle name="Comma 5 2 7 3" xfId="26220"/>
    <cellStyle name="Comma 5 2 7 4" xfId="22648"/>
    <cellStyle name="Comma 5 2 7 5" xfId="26175"/>
    <cellStyle name="Comma 5 2 8" xfId="577"/>
    <cellStyle name="Comma 5 2 9" xfId="149"/>
    <cellStyle name="Comma 5 3" xfId="150"/>
    <cellStyle name="Comma 5 3 2" xfId="905"/>
    <cellStyle name="Comma 5 3 2 2" xfId="9478"/>
    <cellStyle name="Comma 5 3 3" xfId="4228"/>
    <cellStyle name="Comma 5 3 4" xfId="578"/>
    <cellStyle name="Comma 5 3 5" xfId="22494"/>
    <cellStyle name="Comma 5 4" xfId="151"/>
    <cellStyle name="Comma 5 4 2" xfId="907"/>
    <cellStyle name="Comma 5 4 2 2" xfId="9481"/>
    <cellStyle name="Comma 5 4 2 3" xfId="9480"/>
    <cellStyle name="Comma 5 4 2 4" xfId="28752"/>
    <cellStyle name="Comma 5 4 3" xfId="9482"/>
    <cellStyle name="Comma 5 4 4" xfId="21591"/>
    <cellStyle name="Comma 5 4 5" xfId="9479"/>
    <cellStyle name="Comma 5 4 6" xfId="4226"/>
    <cellStyle name="Comma 5 4 7" xfId="576"/>
    <cellStyle name="Comma 5 5" xfId="690"/>
    <cellStyle name="Comma 5 5 2" xfId="9484"/>
    <cellStyle name="Comma 5 5 2 2" xfId="9485"/>
    <cellStyle name="Comma 5 5 2 3" xfId="28753"/>
    <cellStyle name="Comma 5 5 3" xfId="9486"/>
    <cellStyle name="Comma 5 5 4" xfId="9483"/>
    <cellStyle name="Comma 5 5 5" xfId="4344"/>
    <cellStyle name="Comma 5 5 5 2" xfId="28633"/>
    <cellStyle name="Comma 5 5 5 3" xfId="30381"/>
    <cellStyle name="Comma 5 5 5 4" xfId="25738"/>
    <cellStyle name="Comma 5 5 5 5" xfId="23204"/>
    <cellStyle name="Comma 5 6" xfId="685"/>
    <cellStyle name="Comma 5 6 2" xfId="859"/>
    <cellStyle name="Comma 5 6 2 2" xfId="24782"/>
    <cellStyle name="Comma 5 6 3" xfId="9487"/>
    <cellStyle name="Comma 5 6 3 2" xfId="28750"/>
    <cellStyle name="Comma 5 6 3 3" xfId="30440"/>
    <cellStyle name="Comma 5 6 3 4" xfId="25784"/>
    <cellStyle name="Comma 5 6 3 5" xfId="23176"/>
    <cellStyle name="Comma 5 7" xfId="880"/>
    <cellStyle name="Comma 5 7 2" xfId="24783"/>
    <cellStyle name="Comma 5 8" xfId="9488"/>
    <cellStyle name="Comma 5 9" xfId="9489"/>
    <cellStyle name="Comma 5_Data" xfId="2614"/>
    <cellStyle name="Comma 50" xfId="9490"/>
    <cellStyle name="Comma 50 2" xfId="28669"/>
    <cellStyle name="Comma 51" xfId="9491"/>
    <cellStyle name="Comma 51 2" xfId="28670"/>
    <cellStyle name="Comma 52" xfId="9492"/>
    <cellStyle name="Comma 52 2" xfId="28671"/>
    <cellStyle name="Comma 53" xfId="9493"/>
    <cellStyle name="Comma 53 2" xfId="28772"/>
    <cellStyle name="Comma 54" xfId="9494"/>
    <cellStyle name="Comma 54 2" xfId="28777"/>
    <cellStyle name="Comma 55" xfId="9495"/>
    <cellStyle name="Comma 55 2" xfId="28776"/>
    <cellStyle name="Comma 56" xfId="9496"/>
    <cellStyle name="Comma 56 2" xfId="28775"/>
    <cellStyle name="Comma 57" xfId="9497"/>
    <cellStyle name="Comma 57 2" xfId="28774"/>
    <cellStyle name="Comma 58" xfId="9498"/>
    <cellStyle name="Comma 59" xfId="21689"/>
    <cellStyle name="Comma 6" xfId="87"/>
    <cellStyle name="Comma 6 10" xfId="9499"/>
    <cellStyle name="Comma 6 10 2" xfId="9500"/>
    <cellStyle name="Comma 6 11" xfId="9501"/>
    <cellStyle name="Comma 6 11 2" xfId="9502"/>
    <cellStyle name="Comma 6 12" xfId="9503"/>
    <cellStyle name="Comma 6 13" xfId="9504"/>
    <cellStyle name="Comma 6 14" xfId="9505"/>
    <cellStyle name="Comma 6 15" xfId="4518"/>
    <cellStyle name="Comma 6 16" xfId="21585"/>
    <cellStyle name="Comma 6 17" xfId="4229"/>
    <cellStyle name="Comma 6 18" xfId="400"/>
    <cellStyle name="Comma 6 19" xfId="152"/>
    <cellStyle name="Comma 6 2" xfId="153"/>
    <cellStyle name="Comma 6 2 2" xfId="154"/>
    <cellStyle name="Comma 6 2 2 2" xfId="4411"/>
    <cellStyle name="Comma 6 2 2 2 2" xfId="9507"/>
    <cellStyle name="Comma 6 2 2 3" xfId="9506"/>
    <cellStyle name="Comma 6 2 2 4" xfId="26017"/>
    <cellStyle name="Comma 6 2 2 5" xfId="26164"/>
    <cellStyle name="Comma 6 2 2 6" xfId="22695"/>
    <cellStyle name="Comma 6 2 2 7" xfId="26202"/>
    <cellStyle name="Comma 6 2 3" xfId="9508"/>
    <cellStyle name="Comma 6 2 4" xfId="9509"/>
    <cellStyle name="Comma 6 2 5" xfId="9510"/>
    <cellStyle name="Comma 6 2 6" xfId="9511"/>
    <cellStyle name="Comma 6 2 7" xfId="28595"/>
    <cellStyle name="Comma 6 3" xfId="155"/>
    <cellStyle name="Comma 6 3 2" xfId="9512"/>
    <cellStyle name="Comma 6 3 2 2" xfId="9513"/>
    <cellStyle name="Comma 6 3 3" xfId="9514"/>
    <cellStyle name="Comma 6 3 4" xfId="9515"/>
    <cellStyle name="Comma 6 3 5" xfId="22383"/>
    <cellStyle name="Comma 6 4" xfId="904"/>
    <cellStyle name="Comma 6 4 2" xfId="9517"/>
    <cellStyle name="Comma 6 4 2 2" xfId="9518"/>
    <cellStyle name="Comma 6 4 3" xfId="9519"/>
    <cellStyle name="Comma 6 4 4" xfId="9516"/>
    <cellStyle name="Comma 6 4 5" xfId="21713"/>
    <cellStyle name="Comma 6 5" xfId="9520"/>
    <cellStyle name="Comma 6 5 2" xfId="9521"/>
    <cellStyle name="Comma 6 5 2 2" xfId="9522"/>
    <cellStyle name="Comma 6 5 2 2 2" xfId="9523"/>
    <cellStyle name="Comma 6 5 2 3" xfId="9524"/>
    <cellStyle name="Comma 6 5 2 3 2" xfId="9525"/>
    <cellStyle name="Comma 6 5 2 4" xfId="9526"/>
    <cellStyle name="Comma 6 5 2 5" xfId="21779"/>
    <cellStyle name="Comma 6 5 3" xfId="9527"/>
    <cellStyle name="Comma 6 5 3 2" xfId="9528"/>
    <cellStyle name="Comma 6 5 3 3" xfId="9529"/>
    <cellStyle name="Comma 6 5 4" xfId="9530"/>
    <cellStyle name="Comma 6 5 4 2" xfId="9531"/>
    <cellStyle name="Comma 6 5 4 3" xfId="9532"/>
    <cellStyle name="Comma 6 5 5" xfId="9533"/>
    <cellStyle name="Comma 6 5 6" xfId="9534"/>
    <cellStyle name="Comma 6 5 7" xfId="21756"/>
    <cellStyle name="Comma 6 6" xfId="9535"/>
    <cellStyle name="Comma 6 6 2" xfId="9536"/>
    <cellStyle name="Comma 6 6 2 2" xfId="9537"/>
    <cellStyle name="Comma 6 6 3" xfId="9538"/>
    <cellStyle name="Comma 6 6 3 2" xfId="9539"/>
    <cellStyle name="Comma 6 6 4" xfId="9540"/>
    <cellStyle name="Comma 6 7" xfId="9541"/>
    <cellStyle name="Comma 6 7 2" xfId="9542"/>
    <cellStyle name="Comma 6 7 2 2" xfId="9543"/>
    <cellStyle name="Comma 6 7 3" xfId="9544"/>
    <cellStyle name="Comma 6 7 3 2" xfId="9545"/>
    <cellStyle name="Comma 6 7 4" xfId="9546"/>
    <cellStyle name="Comma 6 8" xfId="9547"/>
    <cellStyle name="Comma 6 8 2" xfId="9548"/>
    <cellStyle name="Comma 6 8 2 2" xfId="9549"/>
    <cellStyle name="Comma 6 8 3" xfId="9550"/>
    <cellStyle name="Comma 6 9" xfId="9551"/>
    <cellStyle name="Comma 6 9 2" xfId="9552"/>
    <cellStyle name="Comma 6_Data" xfId="2615"/>
    <cellStyle name="Comma 60" xfId="21691"/>
    <cellStyle name="Comma 60 2" xfId="28686"/>
    <cellStyle name="Comma 61" xfId="21696"/>
    <cellStyle name="Comma 61 2" xfId="28691"/>
    <cellStyle name="Comma 62" xfId="21703"/>
    <cellStyle name="Comma 62 2" xfId="28695"/>
    <cellStyle name="Comma 63" xfId="21692"/>
    <cellStyle name="Comma 63 2" xfId="28701"/>
    <cellStyle name="Comma 64" xfId="21681"/>
    <cellStyle name="Comma 64 2" xfId="28706"/>
    <cellStyle name="Comma 65" xfId="21682"/>
    <cellStyle name="Comma 65 2" xfId="28711"/>
    <cellStyle name="Comma 66" xfId="21698"/>
    <cellStyle name="Comma 66 2" xfId="28715"/>
    <cellStyle name="Comma 67" xfId="21854"/>
    <cellStyle name="Comma 67 2" xfId="28719"/>
    <cellStyle name="Comma 67 3" xfId="30419"/>
    <cellStyle name="Comma 67 4" xfId="25767"/>
    <cellStyle name="Comma 67 5" xfId="23192"/>
    <cellStyle name="Comma 68" xfId="22485"/>
    <cellStyle name="Comma 68 2" xfId="28723"/>
    <cellStyle name="Comma 68 3" xfId="30423"/>
    <cellStyle name="Comma 68 4" xfId="25769"/>
    <cellStyle name="Comma 68 5" xfId="23190"/>
    <cellStyle name="Comma 69" xfId="22487"/>
    <cellStyle name="Comma 69 2" xfId="28724"/>
    <cellStyle name="Comma 69 3" xfId="30424"/>
    <cellStyle name="Comma 69 4" xfId="25770"/>
    <cellStyle name="Comma 69 5" xfId="23189"/>
    <cellStyle name="Comma 7" xfId="76"/>
    <cellStyle name="Comma 7 10" xfId="9553"/>
    <cellStyle name="Comma 7 11" xfId="32588"/>
    <cellStyle name="Comma 7 2" xfId="156"/>
    <cellStyle name="Comma 7 2 2" xfId="2617"/>
    <cellStyle name="Comma 7 2 2 2" xfId="2618"/>
    <cellStyle name="Comma 7 2 2 2 2" xfId="2619"/>
    <cellStyle name="Comma 7 2 2 2 2 2" xfId="2620"/>
    <cellStyle name="Comma 7 2 2 2 2 2 2" xfId="2621"/>
    <cellStyle name="Comma 7 2 2 2 2 3" xfId="2622"/>
    <cellStyle name="Comma 7 2 2 2 3" xfId="2623"/>
    <cellStyle name="Comma 7 2 2 2 3 2" xfId="2624"/>
    <cellStyle name="Comma 7 2 2 2 4" xfId="2625"/>
    <cellStyle name="Comma 7 2 2 3" xfId="2626"/>
    <cellStyle name="Comma 7 2 2 3 2" xfId="2627"/>
    <cellStyle name="Comma 7 2 2 3 2 2" xfId="2628"/>
    <cellStyle name="Comma 7 2 2 3 3" xfId="2629"/>
    <cellStyle name="Comma 7 2 2 4" xfId="2630"/>
    <cellStyle name="Comma 7 2 2 4 2" xfId="2631"/>
    <cellStyle name="Comma 7 2 2 5" xfId="2632"/>
    <cellStyle name="Comma 7 2 2 6" xfId="9554"/>
    <cellStyle name="Comma 7 2 3" xfId="2633"/>
    <cellStyle name="Comma 7 2 3 2" xfId="2634"/>
    <cellStyle name="Comma 7 2 3 2 2" xfId="2635"/>
    <cellStyle name="Comma 7 2 3 2 2 2" xfId="2636"/>
    <cellStyle name="Comma 7 2 3 2 3" xfId="2637"/>
    <cellStyle name="Comma 7 2 3 3" xfId="2638"/>
    <cellStyle name="Comma 7 2 3 3 2" xfId="2639"/>
    <cellStyle name="Comma 7 2 3 4" xfId="2640"/>
    <cellStyle name="Comma 7 2 3 5" xfId="9555"/>
    <cellStyle name="Comma 7 2 4" xfId="2641"/>
    <cellStyle name="Comma 7 2 4 2" xfId="2642"/>
    <cellStyle name="Comma 7 2 4 2 2" xfId="2643"/>
    <cellStyle name="Comma 7 2 4 3" xfId="2644"/>
    <cellStyle name="Comma 7 2 4 4" xfId="9556"/>
    <cellStyle name="Comma 7 2 5" xfId="2645"/>
    <cellStyle name="Comma 7 2 5 2" xfId="2646"/>
    <cellStyle name="Comma 7 2 6" xfId="2647"/>
    <cellStyle name="Comma 7 2_Data" xfId="2616"/>
    <cellStyle name="Comma 7 3" xfId="157"/>
    <cellStyle name="Comma 7 3 2" xfId="2648"/>
    <cellStyle name="Comma 7 3 2 2" xfId="2649"/>
    <cellStyle name="Comma 7 3 2 2 2" xfId="2650"/>
    <cellStyle name="Comma 7 3 2 2 2 2" xfId="2651"/>
    <cellStyle name="Comma 7 3 2 2 3" xfId="2652"/>
    <cellStyle name="Comma 7 3 2 3" xfId="2653"/>
    <cellStyle name="Comma 7 3 2 3 2" xfId="2654"/>
    <cellStyle name="Comma 7 3 2 4" xfId="2655"/>
    <cellStyle name="Comma 7 3 2 5" xfId="9557"/>
    <cellStyle name="Comma 7 3 3" xfId="2656"/>
    <cellStyle name="Comma 7 3 3 2" xfId="2657"/>
    <cellStyle name="Comma 7 3 3 2 2" xfId="2658"/>
    <cellStyle name="Comma 7 3 3 3" xfId="2659"/>
    <cellStyle name="Comma 7 3 4" xfId="2660"/>
    <cellStyle name="Comma 7 3 4 2" xfId="2661"/>
    <cellStyle name="Comma 7 3 5" xfId="2662"/>
    <cellStyle name="Comma 7 3 6" xfId="4230"/>
    <cellStyle name="Comma 7 3 7" xfId="22384"/>
    <cellStyle name="Comma 7 4" xfId="2663"/>
    <cellStyle name="Comma 7 4 2" xfId="2664"/>
    <cellStyle name="Comma 7 4 2 2" xfId="2665"/>
    <cellStyle name="Comma 7 4 2 2 2" xfId="2666"/>
    <cellStyle name="Comma 7 4 2 2 3" xfId="9560"/>
    <cellStyle name="Comma 7 4 2 3" xfId="2667"/>
    <cellStyle name="Comma 7 4 2 4" xfId="9559"/>
    <cellStyle name="Comma 7 4 3" xfId="2668"/>
    <cellStyle name="Comma 7 4 3 2" xfId="2669"/>
    <cellStyle name="Comma 7 4 3 3" xfId="9561"/>
    <cellStyle name="Comma 7 4 4" xfId="2670"/>
    <cellStyle name="Comma 7 4 5" xfId="9558"/>
    <cellStyle name="Comma 7 4 6" xfId="21838"/>
    <cellStyle name="Comma 7 5" xfId="2671"/>
    <cellStyle name="Comma 7 5 2" xfId="2672"/>
    <cellStyle name="Comma 7 5 2 2" xfId="9564"/>
    <cellStyle name="Comma 7 5 2 3" xfId="9563"/>
    <cellStyle name="Comma 7 5 3" xfId="9565"/>
    <cellStyle name="Comma 7 5 4" xfId="9562"/>
    <cellStyle name="Comma 7 6" xfId="2673"/>
    <cellStyle name="Comma 7 6 2" xfId="2674"/>
    <cellStyle name="Comma 7 6 2 2" xfId="2675"/>
    <cellStyle name="Comma 7 6 2 3" xfId="9567"/>
    <cellStyle name="Comma 7 6 3" xfId="2676"/>
    <cellStyle name="Comma 7 6 4" xfId="9566"/>
    <cellStyle name="Comma 7 7" xfId="2677"/>
    <cellStyle name="Comma 7 7 2" xfId="2678"/>
    <cellStyle name="Comma 7 7 3" xfId="9568"/>
    <cellStyle name="Comma 7 8" xfId="2679"/>
    <cellStyle name="Comma 7 8 2" xfId="2680"/>
    <cellStyle name="Comma 7 8 3" xfId="9569"/>
    <cellStyle name="Comma 7 9" xfId="2681"/>
    <cellStyle name="Comma 7 9 2" xfId="9570"/>
    <cellStyle name="Comma 70" xfId="22488"/>
    <cellStyle name="Comma 70 2" xfId="28725"/>
    <cellStyle name="Comma 70 3" xfId="30425"/>
    <cellStyle name="Comma 70 4" xfId="25771"/>
    <cellStyle name="Comma 70 5" xfId="23188"/>
    <cellStyle name="Comma 71" xfId="22489"/>
    <cellStyle name="Comma 71 2" xfId="28726"/>
    <cellStyle name="Comma 71 3" xfId="30426"/>
    <cellStyle name="Comma 71 4" xfId="25772"/>
    <cellStyle name="Comma 71 5" xfId="23187"/>
    <cellStyle name="Comma 72" xfId="22508"/>
    <cellStyle name="Comma 73" xfId="22509"/>
    <cellStyle name="Comma 74" xfId="22510"/>
    <cellStyle name="Comma 74 2" xfId="28728"/>
    <cellStyle name="Comma 74 3" xfId="30430"/>
    <cellStyle name="Comma 74 4" xfId="25774"/>
    <cellStyle name="Comma 74 5" xfId="23185"/>
    <cellStyle name="Comma 75" xfId="22511"/>
    <cellStyle name="Comma 75 2" xfId="28780"/>
    <cellStyle name="Comma 75 3" xfId="30448"/>
    <cellStyle name="Comma 75 4" xfId="25791"/>
    <cellStyle name="Comma 75 5" xfId="23171"/>
    <cellStyle name="Comma 76" xfId="22512"/>
    <cellStyle name="Comma 76 2" xfId="28783"/>
    <cellStyle name="Comma 76 3" xfId="30449"/>
    <cellStyle name="Comma 76 4" xfId="25792"/>
    <cellStyle name="Comma 76 5" xfId="23170"/>
    <cellStyle name="Comma 77" xfId="22513"/>
    <cellStyle name="Comma 77 2" xfId="28785"/>
    <cellStyle name="Comma 77 3" xfId="30450"/>
    <cellStyle name="Comma 77 4" xfId="25793"/>
    <cellStyle name="Comma 77 5" xfId="23169"/>
    <cellStyle name="Comma 78" xfId="28754"/>
    <cellStyle name="Comma 79" xfId="28778"/>
    <cellStyle name="Comma 8" xfId="95"/>
    <cellStyle name="Comma 8 10" xfId="9571"/>
    <cellStyle name="Comma 8 11" xfId="4231"/>
    <cellStyle name="Comma 8 11 2" xfId="27061"/>
    <cellStyle name="Comma 8 11 3" xfId="30038"/>
    <cellStyle name="Comma 8 11 4" xfId="25416"/>
    <cellStyle name="Comma 8 11 5" xfId="23938"/>
    <cellStyle name="Comma 8 12" xfId="407"/>
    <cellStyle name="Comma 8 13" xfId="158"/>
    <cellStyle name="Comma 8 2" xfId="159"/>
    <cellStyle name="Comma 8 2 2" xfId="2682"/>
    <cellStyle name="Comma 8 2 2 2" xfId="9572"/>
    <cellStyle name="Comma 8 2 3" xfId="9573"/>
    <cellStyle name="Comma 8 2 4" xfId="9574"/>
    <cellStyle name="Comma 8 2 5" xfId="22432"/>
    <cellStyle name="Comma 8 3" xfId="862"/>
    <cellStyle name="Comma 8 3 2" xfId="9575"/>
    <cellStyle name="Comma 8 3 3" xfId="4412"/>
    <cellStyle name="Comma 8 3 4" xfId="21748"/>
    <cellStyle name="Comma 8 4" xfId="759"/>
    <cellStyle name="Comma 8 4 2" xfId="9576"/>
    <cellStyle name="Comma 8 4 2 2" xfId="9577"/>
    <cellStyle name="Comma 8 4 3" xfId="9578"/>
    <cellStyle name="Comma 8 4 4" xfId="21788"/>
    <cellStyle name="Comma 8 5" xfId="9579"/>
    <cellStyle name="Comma 8 5 2" xfId="9580"/>
    <cellStyle name="Comma 8 5 2 2" xfId="9581"/>
    <cellStyle name="Comma 8 5 3" xfId="9582"/>
    <cellStyle name="Comma 8 6" xfId="9583"/>
    <cellStyle name="Comma 8 6 2" xfId="9584"/>
    <cellStyle name="Comma 8 7" xfId="9585"/>
    <cellStyle name="Comma 8 8" xfId="9586"/>
    <cellStyle name="Comma 8 9" xfId="9587"/>
    <cellStyle name="Comma 80" xfId="28786"/>
    <cellStyle name="Comma 81" xfId="28560"/>
    <cellStyle name="Comma 82" xfId="26255"/>
    <cellStyle name="Comma 83" xfId="27592"/>
    <cellStyle name="Comma 84" xfId="28805"/>
    <cellStyle name="Comma 85" xfId="28807"/>
    <cellStyle name="Comma 86" xfId="28809"/>
    <cellStyle name="Comma 87" xfId="27331"/>
    <cellStyle name="Comma 88" xfId="28803"/>
    <cellStyle name="Comma 89" xfId="28791"/>
    <cellStyle name="Comma 9" xfId="160"/>
    <cellStyle name="Comma 9 10" xfId="22498"/>
    <cellStyle name="Comma 9 11" xfId="22560"/>
    <cellStyle name="Comma 9 12" xfId="26133"/>
    <cellStyle name="Comma 9 13" xfId="22718"/>
    <cellStyle name="Comma 9 14" xfId="25177"/>
    <cellStyle name="Comma 9 2" xfId="161"/>
    <cellStyle name="Comma 9 2 2" xfId="9588"/>
    <cellStyle name="Comma 9 2 2 2" xfId="9589"/>
    <cellStyle name="Comma 9 2 2 3" xfId="27064"/>
    <cellStyle name="Comma 9 2 3" xfId="9590"/>
    <cellStyle name="Comma 9 2 4" xfId="9591"/>
    <cellStyle name="Comma 9 2 5" xfId="27063"/>
    <cellStyle name="Comma 9 3" xfId="771"/>
    <cellStyle name="Comma 9 3 2" xfId="9593"/>
    <cellStyle name="Comma 9 3 2 2" xfId="9594"/>
    <cellStyle name="Comma 9 3 3" xfId="9595"/>
    <cellStyle name="Comma 9 3 4" xfId="9592"/>
    <cellStyle name="Comma 9 3 5" xfId="27065"/>
    <cellStyle name="Comma 9 4" xfId="857"/>
    <cellStyle name="Comma 9 4 2" xfId="9596"/>
    <cellStyle name="Comma 9 5" xfId="9597"/>
    <cellStyle name="Comma 9 6" xfId="9598"/>
    <cellStyle name="Comma 9 7" xfId="9599"/>
    <cellStyle name="Comma 9 8" xfId="9600"/>
    <cellStyle name="Comma 9 9" xfId="4232"/>
    <cellStyle name="Comma 9 9 2" xfId="27062"/>
    <cellStyle name="Comma 9 9 3" xfId="30039"/>
    <cellStyle name="Comma 9 9 4" xfId="25417"/>
    <cellStyle name="Comma 9 9 5" xfId="22543"/>
    <cellStyle name="Comma 90" xfId="28800"/>
    <cellStyle name="Comma 91" xfId="28793"/>
    <cellStyle name="Comma 92" xfId="28798"/>
    <cellStyle name="Comma 93" xfId="28806"/>
    <cellStyle name="Comma 94" xfId="26474"/>
    <cellStyle name="Comma 95" xfId="28802"/>
    <cellStyle name="Comma 96" xfId="22689"/>
    <cellStyle name="Comma 97" xfId="25349"/>
    <cellStyle name="Comma 98" xfId="32028"/>
    <cellStyle name="Comma 99" xfId="22492"/>
    <cellStyle name="Comma0" xfId="9601"/>
    <cellStyle name="Comma0 - Style3" xfId="9602"/>
    <cellStyle name="Comma0 - Style4" xfId="9603"/>
    <cellStyle name="Comma0 - Style5" xfId="9604"/>
    <cellStyle name="Comma0_0008" xfId="9605"/>
    <cellStyle name="Comma1" xfId="9606"/>
    <cellStyle name="Comma1 - Style1" xfId="9607"/>
    <cellStyle name="Comma2" xfId="9608"/>
    <cellStyle name="Curren - Style2" xfId="9609"/>
    <cellStyle name="Currenc_x001c_" xfId="9610"/>
    <cellStyle name="Currency [0] 2" xfId="9611"/>
    <cellStyle name="Currency [0] U" xfId="9612"/>
    <cellStyle name="Currency [2]" xfId="9613"/>
    <cellStyle name="Currency [2] U" xfId="9614"/>
    <cellStyle name="Currency [2]_1351949_1" xfId="9615"/>
    <cellStyle name="Currency 10" xfId="162"/>
    <cellStyle name="Currency 10 2" xfId="9616"/>
    <cellStyle name="Currency 10 2 2" xfId="9617"/>
    <cellStyle name="Currency 10 3" xfId="9618"/>
    <cellStyle name="Currency 10 4" xfId="9619"/>
    <cellStyle name="Currency 10 5" xfId="9620"/>
    <cellStyle name="Currency 10 6" xfId="27066"/>
    <cellStyle name="Currency 11" xfId="163"/>
    <cellStyle name="Currency 11 2" xfId="9621"/>
    <cellStyle name="Currency 11 2 2" xfId="9622"/>
    <cellStyle name="Currency 11 3" xfId="9623"/>
    <cellStyle name="Currency 11 4" xfId="9624"/>
    <cellStyle name="Currency 11 5" xfId="27067"/>
    <cellStyle name="Currency 12" xfId="164"/>
    <cellStyle name="Currency 12 2" xfId="9625"/>
    <cellStyle name="Currency 12 2 2" xfId="9626"/>
    <cellStyle name="Currency 12 2 3" xfId="27069"/>
    <cellStyle name="Currency 12 3" xfId="9627"/>
    <cellStyle name="Currency 12 4" xfId="9628"/>
    <cellStyle name="Currency 12 5" xfId="27068"/>
    <cellStyle name="Currency 13" xfId="9629"/>
    <cellStyle name="Currency 13 2" xfId="9630"/>
    <cellStyle name="Currency 13 2 2" xfId="9631"/>
    <cellStyle name="Currency 13 3" xfId="9632"/>
    <cellStyle name="Currency 14" xfId="9633"/>
    <cellStyle name="Currency 14 2" xfId="9634"/>
    <cellStyle name="Currency 14 2 2" xfId="9635"/>
    <cellStyle name="Currency 14 3" xfId="9636"/>
    <cellStyle name="Currency 14 4" xfId="27070"/>
    <cellStyle name="Currency 15" xfId="9637"/>
    <cellStyle name="Currency 15 2" xfId="9638"/>
    <cellStyle name="Currency 15 2 2" xfId="9639"/>
    <cellStyle name="Currency 15 3" xfId="9640"/>
    <cellStyle name="Currency 16" xfId="9641"/>
    <cellStyle name="Currency 16 2" xfId="9642"/>
    <cellStyle name="Currency 16 2 2" xfId="9643"/>
    <cellStyle name="Currency 16 3" xfId="9644"/>
    <cellStyle name="Currency 17" xfId="9645"/>
    <cellStyle name="Currency 17 2" xfId="9646"/>
    <cellStyle name="Currency 17 2 2" xfId="9647"/>
    <cellStyle name="Currency 17 3" xfId="9648"/>
    <cellStyle name="Currency 18" xfId="9649"/>
    <cellStyle name="Currency 18 2" xfId="9650"/>
    <cellStyle name="Currency 18 2 2" xfId="9651"/>
    <cellStyle name="Currency 18 3" xfId="9652"/>
    <cellStyle name="Currency 19" xfId="9653"/>
    <cellStyle name="Currency 19 2" xfId="9654"/>
    <cellStyle name="Currency 19 2 2" xfId="9655"/>
    <cellStyle name="Currency 19 3" xfId="9656"/>
    <cellStyle name="Currency 2" xfId="165"/>
    <cellStyle name="Currency 2 10" xfId="9657"/>
    <cellStyle name="Currency 2 10 2" xfId="27071"/>
    <cellStyle name="Currency 2 11" xfId="9658"/>
    <cellStyle name="Currency 2 11 2" xfId="27072"/>
    <cellStyle name="Currency 2 12" xfId="21586"/>
    <cellStyle name="Currency 2 12 2" xfId="27073"/>
    <cellStyle name="Currency 2 13" xfId="4519"/>
    <cellStyle name="Currency 2 13 2" xfId="27074"/>
    <cellStyle name="Currency 2 14" xfId="4233"/>
    <cellStyle name="Currency 2 14 2" xfId="27075"/>
    <cellStyle name="Currency 2 14 3" xfId="30052"/>
    <cellStyle name="Currency 2 14 4" xfId="25418"/>
    <cellStyle name="Currency 2 14 5" xfId="23936"/>
    <cellStyle name="Currency 2 15" xfId="579"/>
    <cellStyle name="Currency 2 15 2" xfId="27076"/>
    <cellStyle name="Currency 2 15 3" xfId="30053"/>
    <cellStyle name="Currency 2 15 4" xfId="25419"/>
    <cellStyle name="Currency 2 15 5" xfId="23935"/>
    <cellStyle name="Currency 2 16" xfId="27077"/>
    <cellStyle name="Currency 2 17" xfId="27078"/>
    <cellStyle name="Currency 2 18" xfId="27079"/>
    <cellStyle name="Currency 2 19" xfId="27080"/>
    <cellStyle name="Currency 2 2" xfId="166"/>
    <cellStyle name="Currency 2 2 10" xfId="21684"/>
    <cellStyle name="Currency 2 2 11" xfId="26016"/>
    <cellStyle name="Currency 2 2 12" xfId="26163"/>
    <cellStyle name="Currency 2 2 13" xfId="22696"/>
    <cellStyle name="Currency 2 2 14" xfId="25184"/>
    <cellStyle name="Currency 2 2 2" xfId="167"/>
    <cellStyle name="Currency 2 2 2 2" xfId="168"/>
    <cellStyle name="Currency 2 2 2 2 2" xfId="169"/>
    <cellStyle name="Currency 2 2 2 2 2 2" xfId="9659"/>
    <cellStyle name="Currency 2 2 2 2 2 3" xfId="9660"/>
    <cellStyle name="Currency 2 2 2 2 2 4" xfId="9661"/>
    <cellStyle name="Currency 2 2 2 2 3" xfId="9662"/>
    <cellStyle name="Currency 2 2 2 2 3 2" xfId="9663"/>
    <cellStyle name="Currency 2 2 2 2 4" xfId="9664"/>
    <cellStyle name="Currency 2 2 2 2 5" xfId="9665"/>
    <cellStyle name="Currency 2 2 2 2 6" xfId="9666"/>
    <cellStyle name="Currency 2 2 2 3" xfId="170"/>
    <cellStyle name="Currency 2 2 2 3 2" xfId="9667"/>
    <cellStyle name="Currency 2 2 2 3 3" xfId="9668"/>
    <cellStyle name="Currency 2 2 2 3 4" xfId="9669"/>
    <cellStyle name="Currency 2 2 2 4" xfId="9670"/>
    <cellStyle name="Currency 2 2 2 4 2" xfId="9671"/>
    <cellStyle name="Currency 2 2 2 5" xfId="9672"/>
    <cellStyle name="Currency 2 2 2 6" xfId="9673"/>
    <cellStyle name="Currency 2 2 2 7" xfId="27081"/>
    <cellStyle name="Currency 2 2 3" xfId="171"/>
    <cellStyle name="Currency 2 2 3 2" xfId="9674"/>
    <cellStyle name="Currency 2 2 3 2 2" xfId="9675"/>
    <cellStyle name="Currency 2 2 3 2 2 2" xfId="9676"/>
    <cellStyle name="Currency 2 2 3 2 3" xfId="9677"/>
    <cellStyle name="Currency 2 2 3 3" xfId="9678"/>
    <cellStyle name="Currency 2 2 3 3 2" xfId="9679"/>
    <cellStyle name="Currency 2 2 3 4" xfId="9680"/>
    <cellStyle name="Currency 2 2 3 5" xfId="9681"/>
    <cellStyle name="Currency 2 2 4" xfId="172"/>
    <cellStyle name="Currency 2 2 4 2" xfId="173"/>
    <cellStyle name="Currency 2 2 4 2 2" xfId="9682"/>
    <cellStyle name="Currency 2 2 4 2 3" xfId="9683"/>
    <cellStyle name="Currency 2 2 4 2 4" xfId="9684"/>
    <cellStyle name="Currency 2 2 4 3" xfId="9685"/>
    <cellStyle name="Currency 2 2 4 3 2" xfId="9686"/>
    <cellStyle name="Currency 2 2 4 4" xfId="9687"/>
    <cellStyle name="Currency 2 2 4 5" xfId="9688"/>
    <cellStyle name="Currency 2 2 4 6" xfId="9689"/>
    <cellStyle name="Currency 2 2 5" xfId="174"/>
    <cellStyle name="Currency 2 2 5 2" xfId="9690"/>
    <cellStyle name="Currency 2 2 5 3" xfId="9691"/>
    <cellStyle name="Currency 2 2 5 4" xfId="9692"/>
    <cellStyle name="Currency 2 2 6" xfId="4413"/>
    <cellStyle name="Currency 2 2 6 2" xfId="9694"/>
    <cellStyle name="Currency 2 2 6 3" xfId="9693"/>
    <cellStyle name="Currency 2 2 7" xfId="9695"/>
    <cellStyle name="Currency 2 2 8" xfId="9696"/>
    <cellStyle name="Currency 2 2 9" xfId="9697"/>
    <cellStyle name="Currency 2 20" xfId="27082"/>
    <cellStyle name="Currency 2 21" xfId="27083"/>
    <cellStyle name="Currency 2 22" xfId="27084"/>
    <cellStyle name="Currency 2 23" xfId="27085"/>
    <cellStyle name="Currency 2 24" xfId="27086"/>
    <cellStyle name="Currency 2 25" xfId="27087"/>
    <cellStyle name="Currency 2 26" xfId="27088"/>
    <cellStyle name="Currency 2 27" xfId="27089"/>
    <cellStyle name="Currency 2 28" xfId="27090"/>
    <cellStyle name="Currency 2 29" xfId="27091"/>
    <cellStyle name="Currency 2 3" xfId="903"/>
    <cellStyle name="Currency 2 3 2" xfId="9699"/>
    <cellStyle name="Currency 2 3 2 2" xfId="9700"/>
    <cellStyle name="Currency 2 3 2 2 2" xfId="9701"/>
    <cellStyle name="Currency 2 3 2 3" xfId="9702"/>
    <cellStyle name="Currency 2 3 3" xfId="9703"/>
    <cellStyle name="Currency 2 3 3 2" xfId="9704"/>
    <cellStyle name="Currency 2 3 3 2 2" xfId="9705"/>
    <cellStyle name="Currency 2 3 3 3" xfId="9706"/>
    <cellStyle name="Currency 2 3 4" xfId="9707"/>
    <cellStyle name="Currency 2 3 4 2" xfId="9708"/>
    <cellStyle name="Currency 2 3 5" xfId="9709"/>
    <cellStyle name="Currency 2 3 6" xfId="9710"/>
    <cellStyle name="Currency 2 3 7" xfId="9698"/>
    <cellStyle name="Currency 2 3 8" xfId="21685"/>
    <cellStyle name="Currency 2 3 9" xfId="27092"/>
    <cellStyle name="Currency 2 30" xfId="27093"/>
    <cellStyle name="Currency 2 31" xfId="27094"/>
    <cellStyle name="Currency 2 32" xfId="27095"/>
    <cellStyle name="Currency 2 33" xfId="27096"/>
    <cellStyle name="Currency 2 34" xfId="27097"/>
    <cellStyle name="Currency 2 35" xfId="27098"/>
    <cellStyle name="Currency 2 36" xfId="27099"/>
    <cellStyle name="Currency 2 37" xfId="27100"/>
    <cellStyle name="Currency 2 38" xfId="27101"/>
    <cellStyle name="Currency 2 39" xfId="27102"/>
    <cellStyle name="Currency 2 4" xfId="4453"/>
    <cellStyle name="Currency 2 4 2" xfId="9712"/>
    <cellStyle name="Currency 2 4 2 2" xfId="9713"/>
    <cellStyle name="Currency 2 4 3" xfId="9714"/>
    <cellStyle name="Currency 2 4 4" xfId="9711"/>
    <cellStyle name="Currency 2 40" xfId="27103"/>
    <cellStyle name="Currency 2 41" xfId="28672"/>
    <cellStyle name="Currency 2 5" xfId="9715"/>
    <cellStyle name="Currency 2 5 2" xfId="9716"/>
    <cellStyle name="Currency 2 5 2 2" xfId="9717"/>
    <cellStyle name="Currency 2 5 3" xfId="9718"/>
    <cellStyle name="Currency 2 5 4" xfId="27104"/>
    <cellStyle name="Currency 2 6" xfId="9719"/>
    <cellStyle name="Currency 2 6 2" xfId="9720"/>
    <cellStyle name="Currency 2 6 2 2" xfId="9721"/>
    <cellStyle name="Currency 2 6 3" xfId="9722"/>
    <cellStyle name="Currency 2 6 4" xfId="27105"/>
    <cellStyle name="Currency 2 7" xfId="9723"/>
    <cellStyle name="Currency 2 7 2" xfId="27106"/>
    <cellStyle name="Currency 2 8" xfId="9724"/>
    <cellStyle name="Currency 2 8 2" xfId="9725"/>
    <cellStyle name="Currency 2 8 3" xfId="27107"/>
    <cellStyle name="Currency 2 9" xfId="9726"/>
    <cellStyle name="Currency 2 9 2" xfId="27108"/>
    <cellStyle name="Currency 2_25f39faf130d43f987d6cb85b819f898" xfId="9727"/>
    <cellStyle name="Currency 20" xfId="9728"/>
    <cellStyle name="Currency 20 2" xfId="9729"/>
    <cellStyle name="Currency 20 2 2" xfId="9730"/>
    <cellStyle name="Currency 20 3" xfId="9731"/>
    <cellStyle name="Currency 21" xfId="9732"/>
    <cellStyle name="Currency 21 2" xfId="9733"/>
    <cellStyle name="Currency 21 2 2" xfId="9734"/>
    <cellStyle name="Currency 21 3" xfId="9735"/>
    <cellStyle name="Currency 22" xfId="9736"/>
    <cellStyle name="Currency 22 2" xfId="9737"/>
    <cellStyle name="Currency 23" xfId="9738"/>
    <cellStyle name="Currency 23 2" xfId="9739"/>
    <cellStyle name="Currency 24" xfId="9740"/>
    <cellStyle name="Currency 25" xfId="9741"/>
    <cellStyle name="Currency 26" xfId="9742"/>
    <cellStyle name="Currency 27" xfId="9743"/>
    <cellStyle name="Currency 28" xfId="9744"/>
    <cellStyle name="Currency 29" xfId="9745"/>
    <cellStyle name="Currency 3" xfId="175"/>
    <cellStyle name="Currency 3 10" xfId="9746"/>
    <cellStyle name="Currency 3 11" xfId="4520"/>
    <cellStyle name="Currency 3 12" xfId="4234"/>
    <cellStyle name="Currency 3 12 2" xfId="27109"/>
    <cellStyle name="Currency 3 12 3" xfId="30086"/>
    <cellStyle name="Currency 3 12 4" xfId="25420"/>
    <cellStyle name="Currency 3 12 5" xfId="22685"/>
    <cellStyle name="Currency 3 2" xfId="176"/>
    <cellStyle name="Currency 3 2 10" xfId="9747"/>
    <cellStyle name="Currency 3 2 10 2" xfId="9748"/>
    <cellStyle name="Currency 3 2 11" xfId="9749"/>
    <cellStyle name="Currency 3 2 12" xfId="9750"/>
    <cellStyle name="Currency 3 2 13" xfId="27110"/>
    <cellStyle name="Currency 3 2 2" xfId="177"/>
    <cellStyle name="Currency 3 2 2 10" xfId="9751"/>
    <cellStyle name="Currency 3 2 2 11" xfId="9752"/>
    <cellStyle name="Currency 3 2 2 2" xfId="9753"/>
    <cellStyle name="Currency 3 2 2 2 2" xfId="9754"/>
    <cellStyle name="Currency 3 2 2 2 2 2" xfId="9755"/>
    <cellStyle name="Currency 3 2 2 2 2 2 2" xfId="9756"/>
    <cellStyle name="Currency 3 2 2 2 2 3" xfId="9757"/>
    <cellStyle name="Currency 3 2 2 2 2 3 2" xfId="9758"/>
    <cellStyle name="Currency 3 2 2 2 2 4" xfId="9759"/>
    <cellStyle name="Currency 3 2 2 2 3" xfId="9760"/>
    <cellStyle name="Currency 3 2 2 2 3 2" xfId="9761"/>
    <cellStyle name="Currency 3 2 2 2 4" xfId="9762"/>
    <cellStyle name="Currency 3 2 2 2 4 2" xfId="9763"/>
    <cellStyle name="Currency 3 2 2 2 5" xfId="9764"/>
    <cellStyle name="Currency 3 2 2 3" xfId="9765"/>
    <cellStyle name="Currency 3 2 2 3 2" xfId="9766"/>
    <cellStyle name="Currency 3 2 2 3 2 2" xfId="9767"/>
    <cellStyle name="Currency 3 2 2 3 2 3" xfId="9768"/>
    <cellStyle name="Currency 3 2 2 3 3" xfId="9769"/>
    <cellStyle name="Currency 3 2 2 3 3 2" xfId="9770"/>
    <cellStyle name="Currency 3 2 2 3 4" xfId="9771"/>
    <cellStyle name="Currency 3 2 2 4" xfId="9772"/>
    <cellStyle name="Currency 3 2 2 4 2" xfId="9773"/>
    <cellStyle name="Currency 3 2 2 4 2 2" xfId="9774"/>
    <cellStyle name="Currency 3 2 2 4 3" xfId="9775"/>
    <cellStyle name="Currency 3 2 2 4 3 2" xfId="9776"/>
    <cellStyle name="Currency 3 2 2 4 4" xfId="9777"/>
    <cellStyle name="Currency 3 2 2 5" xfId="9778"/>
    <cellStyle name="Currency 3 2 2 5 2" xfId="9779"/>
    <cellStyle name="Currency 3 2 2 5 2 2" xfId="9780"/>
    <cellStyle name="Currency 3 2 2 5 3" xfId="9781"/>
    <cellStyle name="Currency 3 2 2 6" xfId="9782"/>
    <cellStyle name="Currency 3 2 2 6 2" xfId="9783"/>
    <cellStyle name="Currency 3 2 2 7" xfId="9784"/>
    <cellStyle name="Currency 3 2 2 7 2" xfId="9785"/>
    <cellStyle name="Currency 3 2 2 8" xfId="9786"/>
    <cellStyle name="Currency 3 2 2 8 2" xfId="9787"/>
    <cellStyle name="Currency 3 2 2 9" xfId="9788"/>
    <cellStyle name="Currency 3 2 3" xfId="178"/>
    <cellStyle name="Currency 3 2 3 2" xfId="179"/>
    <cellStyle name="Currency 3 2 3 2 2" xfId="9789"/>
    <cellStyle name="Currency 3 2 3 2 2 2" xfId="9790"/>
    <cellStyle name="Currency 3 2 3 2 3" xfId="9791"/>
    <cellStyle name="Currency 3 2 3 2 4" xfId="9792"/>
    <cellStyle name="Currency 3 2 3 2 5" xfId="9793"/>
    <cellStyle name="Currency 3 2 3 3" xfId="9794"/>
    <cellStyle name="Currency 3 2 3 3 2" xfId="9795"/>
    <cellStyle name="Currency 3 2 3 4" xfId="9796"/>
    <cellStyle name="Currency 3 2 3 5" xfId="9797"/>
    <cellStyle name="Currency 3 2 3 6" xfId="9798"/>
    <cellStyle name="Currency 3 2 4" xfId="180"/>
    <cellStyle name="Currency 3 2 4 2" xfId="9799"/>
    <cellStyle name="Currency 3 2 4 2 2" xfId="9800"/>
    <cellStyle name="Currency 3 2 4 2 2 2" xfId="9801"/>
    <cellStyle name="Currency 3 2 4 2 3" xfId="9802"/>
    <cellStyle name="Currency 3 2 4 2 3 2" xfId="9803"/>
    <cellStyle name="Currency 3 2 4 2 4" xfId="9804"/>
    <cellStyle name="Currency 3 2 4 3" xfId="9805"/>
    <cellStyle name="Currency 3 2 4 3 2" xfId="9806"/>
    <cellStyle name="Currency 3 2 4 3 3" xfId="9807"/>
    <cellStyle name="Currency 3 2 4 4" xfId="9808"/>
    <cellStyle name="Currency 3 2 4 4 2" xfId="9809"/>
    <cellStyle name="Currency 3 2 4 4 3" xfId="9810"/>
    <cellStyle name="Currency 3 2 4 5" xfId="9811"/>
    <cellStyle name="Currency 3 2 4 6" xfId="9812"/>
    <cellStyle name="Currency 3 2 4 7" xfId="9813"/>
    <cellStyle name="Currency 3 2 5" xfId="4414"/>
    <cellStyle name="Currency 3 2 5 2" xfId="9815"/>
    <cellStyle name="Currency 3 2 5 2 2" xfId="9816"/>
    <cellStyle name="Currency 3 2 5 3" xfId="9817"/>
    <cellStyle name="Currency 3 2 5 3 2" xfId="9818"/>
    <cellStyle name="Currency 3 2 5 4" xfId="9819"/>
    <cellStyle name="Currency 3 2 5 5" xfId="9814"/>
    <cellStyle name="Currency 3 2 6" xfId="9820"/>
    <cellStyle name="Currency 3 2 6 2" xfId="9821"/>
    <cellStyle name="Currency 3 2 6 2 2" xfId="9822"/>
    <cellStyle name="Currency 3 2 6 3" xfId="9823"/>
    <cellStyle name="Currency 3 2 6 3 2" xfId="9824"/>
    <cellStyle name="Currency 3 2 6 4" xfId="9825"/>
    <cellStyle name="Currency 3 2 7" xfId="9826"/>
    <cellStyle name="Currency 3 2 7 2" xfId="9827"/>
    <cellStyle name="Currency 3 2 7 2 2" xfId="9828"/>
    <cellStyle name="Currency 3 2 7 3" xfId="9829"/>
    <cellStyle name="Currency 3 2 8" xfId="9830"/>
    <cellStyle name="Currency 3 2 8 2" xfId="9831"/>
    <cellStyle name="Currency 3 2 9" xfId="9832"/>
    <cellStyle name="Currency 3 2 9 2" xfId="9833"/>
    <cellStyle name="Currency 3 3" xfId="181"/>
    <cellStyle name="Currency 3 3 2" xfId="9834"/>
    <cellStyle name="Currency 3 3 2 2" xfId="9835"/>
    <cellStyle name="Currency 3 3 2 2 2" xfId="9836"/>
    <cellStyle name="Currency 3 3 2 3" xfId="9837"/>
    <cellStyle name="Currency 3 3 3" xfId="9838"/>
    <cellStyle name="Currency 3 3 3 2" xfId="9839"/>
    <cellStyle name="Currency 3 3 4" xfId="9840"/>
    <cellStyle name="Currency 3 3 5" xfId="9841"/>
    <cellStyle name="Currency 3 4" xfId="182"/>
    <cellStyle name="Currency 3 4 2" xfId="9842"/>
    <cellStyle name="Currency 3 4 2 2" xfId="9843"/>
    <cellStyle name="Currency 3 4 2 2 2" xfId="9844"/>
    <cellStyle name="Currency 3 4 2 3" xfId="9845"/>
    <cellStyle name="Currency 3 4 3" xfId="9846"/>
    <cellStyle name="Currency 3 4 3 2" xfId="9847"/>
    <cellStyle name="Currency 3 4 4" xfId="9848"/>
    <cellStyle name="Currency 3 4 5" xfId="9849"/>
    <cellStyle name="Currency 3 5" xfId="183"/>
    <cellStyle name="Currency 3 5 2" xfId="184"/>
    <cellStyle name="Currency 3 5 2 2" xfId="9850"/>
    <cellStyle name="Currency 3 5 2 2 2" xfId="9851"/>
    <cellStyle name="Currency 3 5 2 3" xfId="9852"/>
    <cellStyle name="Currency 3 5 2 4" xfId="9853"/>
    <cellStyle name="Currency 3 5 2 5" xfId="9854"/>
    <cellStyle name="Currency 3 5 3" xfId="9855"/>
    <cellStyle name="Currency 3 5 3 2" xfId="9856"/>
    <cellStyle name="Currency 3 5 4" xfId="9857"/>
    <cellStyle name="Currency 3 5 5" xfId="9858"/>
    <cellStyle name="Currency 3 5 6" xfId="9859"/>
    <cellStyle name="Currency 3 6" xfId="185"/>
    <cellStyle name="Currency 3 6 2" xfId="9860"/>
    <cellStyle name="Currency 3 6 2 2" xfId="9861"/>
    <cellStyle name="Currency 3 6 3" xfId="9862"/>
    <cellStyle name="Currency 3 6 4" xfId="9863"/>
    <cellStyle name="Currency 3 6 5" xfId="9864"/>
    <cellStyle name="Currency 3 7" xfId="776"/>
    <cellStyle name="Currency 3 7 2" xfId="9866"/>
    <cellStyle name="Currency 3 7 3" xfId="9865"/>
    <cellStyle name="Currency 3 7 4" xfId="21740"/>
    <cellStyle name="Currency 3 7 5" xfId="21759"/>
    <cellStyle name="Currency 3 8" xfId="9867"/>
    <cellStyle name="Currency 3 9" xfId="9868"/>
    <cellStyle name="Currency 3_FundTB" xfId="27111"/>
    <cellStyle name="Currency 30" xfId="9869"/>
    <cellStyle name="Currency 31" xfId="9870"/>
    <cellStyle name="Currency 32" xfId="9871"/>
    <cellStyle name="Currency 33" xfId="9872"/>
    <cellStyle name="Currency 34" xfId="9873"/>
    <cellStyle name="Currency 4" xfId="186"/>
    <cellStyle name="Currency 4 10" xfId="9874"/>
    <cellStyle name="Currency 4 10 2" xfId="9875"/>
    <cellStyle name="Currency 4 11" xfId="9876"/>
    <cellStyle name="Currency 4 11 2" xfId="9877"/>
    <cellStyle name="Currency 4 12" xfId="9878"/>
    <cellStyle name="Currency 4 12 2" xfId="9879"/>
    <cellStyle name="Currency 4 13" xfId="9880"/>
    <cellStyle name="Currency 4 14" xfId="9881"/>
    <cellStyle name="Currency 4 15" xfId="27112"/>
    <cellStyle name="Currency 4 2" xfId="187"/>
    <cellStyle name="Currency 4 2 2" xfId="9882"/>
    <cellStyle name="Currency 4 2 2 2" xfId="9883"/>
    <cellStyle name="Currency 4 2 2 2 2" xfId="9884"/>
    <cellStyle name="Currency 4 2 2 3" xfId="9885"/>
    <cellStyle name="Currency 4 2 3" xfId="9886"/>
    <cellStyle name="Currency 4 2 3 2" xfId="9887"/>
    <cellStyle name="Currency 4 2 3 2 2" xfId="9888"/>
    <cellStyle name="Currency 4 2 3 3" xfId="9889"/>
    <cellStyle name="Currency 4 2 4" xfId="9890"/>
    <cellStyle name="Currency 4 2 4 2" xfId="9891"/>
    <cellStyle name="Currency 4 2 5" xfId="9892"/>
    <cellStyle name="Currency 4 2 6" xfId="9893"/>
    <cellStyle name="Currency 4 2 7" xfId="9894"/>
    <cellStyle name="Currency 4 2 8" xfId="27113"/>
    <cellStyle name="Currency 4 3" xfId="188"/>
    <cellStyle name="Currency 4 3 2" xfId="9895"/>
    <cellStyle name="Currency 4 3 2 2" xfId="9896"/>
    <cellStyle name="Currency 4 3 2 2 2" xfId="9897"/>
    <cellStyle name="Currency 4 3 2 3" xfId="9898"/>
    <cellStyle name="Currency 4 3 3" xfId="9899"/>
    <cellStyle name="Currency 4 3 3 2" xfId="9900"/>
    <cellStyle name="Currency 4 3 4" xfId="9901"/>
    <cellStyle name="Currency 4 3 5" xfId="9902"/>
    <cellStyle name="Currency 4 4" xfId="189"/>
    <cellStyle name="Currency 4 4 2" xfId="9903"/>
    <cellStyle name="Currency 4 4 2 2" xfId="9904"/>
    <cellStyle name="Currency 4 4 2 2 2" xfId="9905"/>
    <cellStyle name="Currency 4 4 2 3" xfId="9906"/>
    <cellStyle name="Currency 4 4 3" xfId="9907"/>
    <cellStyle name="Currency 4 4 3 2" xfId="9908"/>
    <cellStyle name="Currency 4 4 4" xfId="9909"/>
    <cellStyle name="Currency 4 4 5" xfId="9910"/>
    <cellStyle name="Currency 4 5" xfId="190"/>
    <cellStyle name="Currency 4 5 2" xfId="9911"/>
    <cellStyle name="Currency 4 5 2 2" xfId="9912"/>
    <cellStyle name="Currency 4 5 3" xfId="9913"/>
    <cellStyle name="Currency 4 5 4" xfId="9914"/>
    <cellStyle name="Currency 4 6" xfId="191"/>
    <cellStyle name="Currency 4 6 2" xfId="9915"/>
    <cellStyle name="Currency 4 6 2 2" xfId="9916"/>
    <cellStyle name="Currency 4 6 2 2 2" xfId="9917"/>
    <cellStyle name="Currency 4 6 2 2 3" xfId="9918"/>
    <cellStyle name="Currency 4 6 2 3" xfId="9919"/>
    <cellStyle name="Currency 4 6 2 3 2" xfId="9920"/>
    <cellStyle name="Currency 4 6 2 4" xfId="9921"/>
    <cellStyle name="Currency 4 6 3" xfId="9922"/>
    <cellStyle name="Currency 4 6 3 2" xfId="9923"/>
    <cellStyle name="Currency 4 6 3 3" xfId="9924"/>
    <cellStyle name="Currency 4 6 4" xfId="9925"/>
    <cellStyle name="Currency 4 6 4 2" xfId="9926"/>
    <cellStyle name="Currency 4 6 4 3" xfId="9927"/>
    <cellStyle name="Currency 4 6 5" xfId="9928"/>
    <cellStyle name="Currency 4 6 6" xfId="9929"/>
    <cellStyle name="Currency 4 7" xfId="9930"/>
    <cellStyle name="Currency 4 7 2" xfId="9931"/>
    <cellStyle name="Currency 4 7 2 2" xfId="9932"/>
    <cellStyle name="Currency 4 7 3" xfId="9933"/>
    <cellStyle name="Currency 4 7 3 2" xfId="9934"/>
    <cellStyle name="Currency 4 7 4" xfId="9935"/>
    <cellStyle name="Currency 4 8" xfId="9936"/>
    <cellStyle name="Currency 4 8 2" xfId="9937"/>
    <cellStyle name="Currency 4 8 2 2" xfId="9938"/>
    <cellStyle name="Currency 4 8 3" xfId="9939"/>
    <cellStyle name="Currency 4 8 3 2" xfId="9940"/>
    <cellStyle name="Currency 4 8 4" xfId="9941"/>
    <cellStyle name="Currency 4 9" xfId="9942"/>
    <cellStyle name="Currency 4 9 2" xfId="9943"/>
    <cellStyle name="Currency 4 9 2 2" xfId="9944"/>
    <cellStyle name="Currency 4 9 3" xfId="9945"/>
    <cellStyle name="Currency 4_Budget-Forecast Model (LV 12 Aug 10)" xfId="27114"/>
    <cellStyle name="Currency 5" xfId="192"/>
    <cellStyle name="Currency 5 2" xfId="193"/>
    <cellStyle name="Currency 5 2 2" xfId="9946"/>
    <cellStyle name="Currency 5 2 2 2" xfId="9947"/>
    <cellStyle name="Currency 5 2 3" xfId="9948"/>
    <cellStyle name="Currency 5 2 4" xfId="9949"/>
    <cellStyle name="Currency 5 2 5" xfId="27116"/>
    <cellStyle name="Currency 5 3" xfId="9950"/>
    <cellStyle name="Currency 5 3 2" xfId="9951"/>
    <cellStyle name="Currency 5 3 2 2" xfId="9952"/>
    <cellStyle name="Currency 5 3 3" xfId="9953"/>
    <cellStyle name="Currency 5 4" xfId="9954"/>
    <cellStyle name="Currency 5 4 2" xfId="9955"/>
    <cellStyle name="Currency 5 5" xfId="9956"/>
    <cellStyle name="Currency 5 6" xfId="9957"/>
    <cellStyle name="Currency 5 7" xfId="9958"/>
    <cellStyle name="Currency 5 8" xfId="27115"/>
    <cellStyle name="Currency 6" xfId="194"/>
    <cellStyle name="Currency 6 2" xfId="195"/>
    <cellStyle name="Currency 6 2 2" xfId="9959"/>
    <cellStyle name="Currency 6 2 2 2" xfId="9960"/>
    <cellStyle name="Currency 6 2 3" xfId="9961"/>
    <cellStyle name="Currency 6 2 4" xfId="9962"/>
    <cellStyle name="Currency 6 2 5" xfId="9963"/>
    <cellStyle name="Currency 6 3" xfId="9964"/>
    <cellStyle name="Currency 6 3 2" xfId="9965"/>
    <cellStyle name="Currency 6 3 2 2" xfId="9966"/>
    <cellStyle name="Currency 6 3 3" xfId="9967"/>
    <cellStyle name="Currency 6 4" xfId="9968"/>
    <cellStyle name="Currency 6 4 2" xfId="9969"/>
    <cellStyle name="Currency 6 5" xfId="9970"/>
    <cellStyle name="Currency 6 6" xfId="9971"/>
    <cellStyle name="Currency 6 7" xfId="9972"/>
    <cellStyle name="Currency 6 8" xfId="27117"/>
    <cellStyle name="Currency 7" xfId="196"/>
    <cellStyle name="Currency 7 2" xfId="9973"/>
    <cellStyle name="Currency 7 2 2" xfId="9974"/>
    <cellStyle name="Currency 7 2 2 2" xfId="9975"/>
    <cellStyle name="Currency 7 2 3" xfId="9976"/>
    <cellStyle name="Currency 7 3" xfId="9977"/>
    <cellStyle name="Currency 7 3 2" xfId="9978"/>
    <cellStyle name="Currency 7 4" xfId="9979"/>
    <cellStyle name="Currency 7 5" xfId="9980"/>
    <cellStyle name="Currency 7 6" xfId="27118"/>
    <cellStyle name="Currency 8" xfId="197"/>
    <cellStyle name="Currency 8 2" xfId="9981"/>
    <cellStyle name="Currency 8 2 2" xfId="9982"/>
    <cellStyle name="Currency 8 2 2 2" xfId="9983"/>
    <cellStyle name="Currency 8 2 3" xfId="9984"/>
    <cellStyle name="Currency 8 3" xfId="9985"/>
    <cellStyle name="Currency 8 3 2" xfId="9986"/>
    <cellStyle name="Currency 8 4" xfId="9987"/>
    <cellStyle name="Currency 8 5" xfId="9988"/>
    <cellStyle name="Currency 8 6" xfId="27119"/>
    <cellStyle name="Currency 9" xfId="198"/>
    <cellStyle name="Currency 9 2" xfId="199"/>
    <cellStyle name="Currency 9 2 2" xfId="9989"/>
    <cellStyle name="Currency 9 2 3" xfId="9990"/>
    <cellStyle name="Currency 9 3" xfId="9991"/>
    <cellStyle name="Currency 9 4" xfId="9992"/>
    <cellStyle name="Currency 9 5" xfId="9993"/>
    <cellStyle name="Currency 9 6" xfId="27120"/>
    <cellStyle name="Currency(Cents)" xfId="9994"/>
    <cellStyle name="Currency(Cents) 2" xfId="9995"/>
    <cellStyle name="Currency0" xfId="9996"/>
    <cellStyle name="DataEntry" xfId="27121"/>
    <cellStyle name="Date" xfId="9997"/>
    <cellStyle name="Date - Style4" xfId="9998"/>
    <cellStyle name="Date 10" xfId="27123"/>
    <cellStyle name="Date 11" xfId="27124"/>
    <cellStyle name="Date 12" xfId="27125"/>
    <cellStyle name="Date 13" xfId="27126"/>
    <cellStyle name="Date 14" xfId="27127"/>
    <cellStyle name="Date 15" xfId="27128"/>
    <cellStyle name="Date 16" xfId="27129"/>
    <cellStyle name="Date 17" xfId="27130"/>
    <cellStyle name="Date 18" xfId="27131"/>
    <cellStyle name="Date 19" xfId="27132"/>
    <cellStyle name="Date 2" xfId="27133"/>
    <cellStyle name="Date 20" xfId="27134"/>
    <cellStyle name="Date 21" xfId="27135"/>
    <cellStyle name="Date 22" xfId="27136"/>
    <cellStyle name="Date 23" xfId="27137"/>
    <cellStyle name="Date 24" xfId="27138"/>
    <cellStyle name="Date 25" xfId="27139"/>
    <cellStyle name="Date 26" xfId="27140"/>
    <cellStyle name="Date 27" xfId="27141"/>
    <cellStyle name="Date 28" xfId="27142"/>
    <cellStyle name="Date 29" xfId="27143"/>
    <cellStyle name="Date 3" xfId="27144"/>
    <cellStyle name="Date 30" xfId="27145"/>
    <cellStyle name="Date 31" xfId="27122"/>
    <cellStyle name="Date 32" xfId="28795"/>
    <cellStyle name="Date 33" xfId="28810"/>
    <cellStyle name="Date 34" xfId="27342"/>
    <cellStyle name="Date 35" xfId="28804"/>
    <cellStyle name="Date 36" xfId="28790"/>
    <cellStyle name="Date 37" xfId="28801"/>
    <cellStyle name="Date 38" xfId="28792"/>
    <cellStyle name="Date 39" xfId="28799"/>
    <cellStyle name="Date 4" xfId="27146"/>
    <cellStyle name="Date 40" xfId="28794"/>
    <cellStyle name="Date 41" xfId="28797"/>
    <cellStyle name="Date 42" xfId="28796"/>
    <cellStyle name="Date 43" xfId="28811"/>
    <cellStyle name="Date 44" xfId="28808"/>
    <cellStyle name="Date 5" xfId="27147"/>
    <cellStyle name="Date 6" xfId="27148"/>
    <cellStyle name="Date 7" xfId="27149"/>
    <cellStyle name="Date 8" xfId="27150"/>
    <cellStyle name="Date 9" xfId="27151"/>
    <cellStyle name="Date U" xfId="9999"/>
    <cellStyle name="Date_01 2009 MIML Cap Calc" xfId="10000"/>
    <cellStyle name="Decimal [0]" xfId="10001"/>
    <cellStyle name="Decimal [2]" xfId="10002"/>
    <cellStyle name="Decimal [2] U" xfId="10003"/>
    <cellStyle name="Decimal [2]_1351949_1" xfId="10004"/>
    <cellStyle name="Decimal [4]" xfId="10005"/>
    <cellStyle name="Decimal [4] U" xfId="10006"/>
    <cellStyle name="Decimal [4]_1351949_1" xfId="10007"/>
    <cellStyle name="Eric" xfId="10008"/>
    <cellStyle name="Euro" xfId="200"/>
    <cellStyle name="Euro 2" xfId="10009"/>
    <cellStyle name="Euro 3" xfId="10010"/>
    <cellStyle name="Euro 4" xfId="10011"/>
    <cellStyle name="Euro 5" xfId="10012"/>
    <cellStyle name="Euro 6" xfId="27152"/>
    <cellStyle name="Explanatory Text" xfId="19" builtinId="53" customBuiltin="1"/>
    <cellStyle name="Explanatory Text 10" xfId="27153"/>
    <cellStyle name="Explanatory Text 11" xfId="27154"/>
    <cellStyle name="Explanatory Text 12" xfId="27155"/>
    <cellStyle name="Explanatory Text 13" xfId="27156"/>
    <cellStyle name="Explanatory Text 14" xfId="27157"/>
    <cellStyle name="Explanatory Text 15" xfId="27158"/>
    <cellStyle name="Explanatory Text 16" xfId="27159"/>
    <cellStyle name="Explanatory Text 17" xfId="27160"/>
    <cellStyle name="Explanatory Text 18" xfId="27161"/>
    <cellStyle name="Explanatory Text 19" xfId="27162"/>
    <cellStyle name="Explanatory Text 2" xfId="581"/>
    <cellStyle name="Explanatory Text 2 2" xfId="2684"/>
    <cellStyle name="Explanatory Text 2 2 2" xfId="10013"/>
    <cellStyle name="Explanatory Text 2 3" xfId="2685"/>
    <cellStyle name="Explanatory Text 2 3 2" xfId="10014"/>
    <cellStyle name="Explanatory Text 2 4" xfId="2686"/>
    <cellStyle name="Explanatory Text 2 4 2" xfId="10015"/>
    <cellStyle name="Explanatory Text 2 5" xfId="10016"/>
    <cellStyle name="Explanatory Text 2 6" xfId="10017"/>
    <cellStyle name="Explanatory Text 2 7" xfId="4521"/>
    <cellStyle name="Explanatory Text 2_Data" xfId="2683"/>
    <cellStyle name="Explanatory Text 20" xfId="27163"/>
    <cellStyle name="Explanatory Text 21" xfId="27164"/>
    <cellStyle name="Explanatory Text 22" xfId="27165"/>
    <cellStyle name="Explanatory Text 23" xfId="27166"/>
    <cellStyle name="Explanatory Text 24" xfId="27167"/>
    <cellStyle name="Explanatory Text 25" xfId="27168"/>
    <cellStyle name="Explanatory Text 26" xfId="27169"/>
    <cellStyle name="Explanatory Text 27" xfId="27170"/>
    <cellStyle name="Explanatory Text 28" xfId="27171"/>
    <cellStyle name="Explanatory Text 29" xfId="27172"/>
    <cellStyle name="Explanatory Text 3" xfId="580"/>
    <cellStyle name="Explanatory Text 3 2" xfId="2688"/>
    <cellStyle name="Explanatory Text 3 2 2" xfId="10019"/>
    <cellStyle name="Explanatory Text 3 3" xfId="2689"/>
    <cellStyle name="Explanatory Text 3 3 2" xfId="10020"/>
    <cellStyle name="Explanatory Text 3 4" xfId="10018"/>
    <cellStyle name="Explanatory Text 3_Data" xfId="2687"/>
    <cellStyle name="Explanatory Text 30" xfId="27173"/>
    <cellStyle name="Explanatory Text 4" xfId="2690"/>
    <cellStyle name="Explanatory Text 4 2" xfId="10022"/>
    <cellStyle name="Explanatory Text 4 3" xfId="10023"/>
    <cellStyle name="Explanatory Text 4 4" xfId="10024"/>
    <cellStyle name="Explanatory Text 4 5" xfId="10021"/>
    <cellStyle name="Explanatory Text 4 5 2" xfId="27174"/>
    <cellStyle name="Explanatory Text 4 5 3" xfId="30088"/>
    <cellStyle name="Explanatory Text 4 5 4" xfId="30412"/>
    <cellStyle name="Explanatory Text 4 5 5" xfId="23934"/>
    <cellStyle name="Explanatory Text 5" xfId="2691"/>
    <cellStyle name="Explanatory Text 5 2" xfId="10026"/>
    <cellStyle name="Explanatory Text 5 3" xfId="10027"/>
    <cellStyle name="Explanatory Text 5 4" xfId="10025"/>
    <cellStyle name="Explanatory Text 5 4 2" xfId="27175"/>
    <cellStyle name="Explanatory Text 5 4 3" xfId="30089"/>
    <cellStyle name="Explanatory Text 5 4 4" xfId="25421"/>
    <cellStyle name="Explanatory Text 5 4 5" xfId="23933"/>
    <cellStyle name="Explanatory Text 6" xfId="2692"/>
    <cellStyle name="Explanatory Text 6 2" xfId="10029"/>
    <cellStyle name="Explanatory Text 6 3" xfId="10030"/>
    <cellStyle name="Explanatory Text 6 4" xfId="10028"/>
    <cellStyle name="Explanatory Text 6 4 2" xfId="27176"/>
    <cellStyle name="Explanatory Text 6 4 3" xfId="30090"/>
    <cellStyle name="Explanatory Text 6 4 4" xfId="30372"/>
    <cellStyle name="Explanatory Text 6 4 5" xfId="23932"/>
    <cellStyle name="Explanatory Text 7" xfId="2693"/>
    <cellStyle name="Explanatory Text 7 2" xfId="10032"/>
    <cellStyle name="Explanatory Text 7 3" xfId="10033"/>
    <cellStyle name="Explanatory Text 7 4" xfId="10031"/>
    <cellStyle name="Explanatory Text 7 4 2" xfId="27177"/>
    <cellStyle name="Explanatory Text 7 4 3" xfId="30091"/>
    <cellStyle name="Explanatory Text 7 4 4" xfId="25422"/>
    <cellStyle name="Explanatory Text 7 4 5" xfId="23931"/>
    <cellStyle name="Explanatory Text 8" xfId="27178"/>
    <cellStyle name="Explanatory Text 8 2" xfId="10034"/>
    <cellStyle name="Explanatory Text 8 3" xfId="10035"/>
    <cellStyle name="Explanatory Text 9" xfId="27179"/>
    <cellStyle name="EYFont" xfId="10036"/>
    <cellStyle name="F2" xfId="10037"/>
    <cellStyle name="F3" xfId="10038"/>
    <cellStyle name="F4" xfId="10039"/>
    <cellStyle name="F5" xfId="10040"/>
    <cellStyle name="F6" xfId="10041"/>
    <cellStyle name="F7" xfId="10042"/>
    <cellStyle name="F8" xfId="10043"/>
    <cellStyle name="Fix0" xfId="10044"/>
    <cellStyle name="Fix1" xfId="10045"/>
    <cellStyle name="Fix2" xfId="10046"/>
    <cellStyle name="Fix4" xfId="10047"/>
    <cellStyle name="Fixed" xfId="10048"/>
    <cellStyle name="Fixed0" xfId="10049"/>
    <cellStyle name="Fixed1" xfId="10050"/>
    <cellStyle name="Fixed3 - Style3" xfId="10051"/>
    <cellStyle name="Flashing" xfId="10052"/>
    <cellStyle name="Flows" xfId="10053"/>
    <cellStyle name="font1" xfId="10054"/>
    <cellStyle name="Footnote" xfId="10055"/>
    <cellStyle name="FRxAmtStyle" xfId="27180"/>
    <cellStyle name="FRxCurrStyle" xfId="27181"/>
    <cellStyle name="FRxPcntStyle" xfId="27182"/>
    <cellStyle name="FSMBodyNos" xfId="10056"/>
    <cellStyle name="FSMBodyNos 2" xfId="10057"/>
    <cellStyle name="FSMBodyNos 2 2" xfId="10058"/>
    <cellStyle name="FSMBodyNos 3" xfId="10059"/>
    <cellStyle name="FX treasury funding balances (Bank)[AA31C33148C3F865A6177DA52DE87363](AUD:Australian Dollar             , Period 4 - July, 2008         )0c1" xfId="10060"/>
    <cellStyle name="FX treasury funding balances (Bank)[AA31C33148C3F865A6177DA52DE87363](AUD:Australian Dollar             , Period 4 - July, 2008         )0c10" xfId="10061"/>
    <cellStyle name="FX treasury funding balances (Bank)[AA31C33148C3F865A6177DA52DE87363](AUD:Australian Dollar             , Period 4 - July, 2008         )0c12" xfId="10062"/>
    <cellStyle name="FX treasury funding balances (Bank)[AA31C33148C3F865A6177DA52DE87363](AUD:Australian Dollar             , Period 4 - July, 2008         )0c14" xfId="10063"/>
    <cellStyle name="FX treasury funding balances (Bank)[AA31C33148C3F865A6177DA52DE87363](AUD:Australian Dollar             , Period 4 - July, 2008         )0c2" xfId="10064"/>
    <cellStyle name="FX treasury funding balances (Bank)[AA31C33148C3F865A6177DA52DE87363](AUD:Australian Dollar             , Period 4 - July, 2008         )0c3" xfId="10065"/>
    <cellStyle name="FX treasury funding balances (Bank)[AA31C33148C3F865A6177DA52DE87363](AUD:Australian Dollar             , Period 4 - July, 2008         )0c6" xfId="10066"/>
    <cellStyle name="FX treasury funding balances (Bank)[AA31C33148C3F865A6177DA52DE87363](AUD:Australian Dollar             , Period 4 - July, 2008         )0c7" xfId="10067"/>
    <cellStyle name="FX treasury funding balances (Group)[7D74973431DD4D84CA8700806D50D285](AUD:Australian Dollar             , Period 2 - May, 2008          )0c1" xfId="10068"/>
    <cellStyle name="FX treasury funding balances (Group)[7D74973431DD4D84CA8700806D50D285](AUD:Australian Dollar             , Period 2 - May, 2008          )0c10" xfId="10069"/>
    <cellStyle name="FX treasury funding balances (Group)[7D74973431DD4D84CA8700806D50D285](AUD:Australian Dollar             , Period 2 - May, 2008          )0c12" xfId="10070"/>
    <cellStyle name="FX treasury funding balances (Group)[7D74973431DD4D84CA8700806D50D285](AUD:Australian Dollar             , Period 2 - May, 2008          )0c14" xfId="10071"/>
    <cellStyle name="FX treasury funding balances (Group)[7D74973431DD4D84CA8700806D50D285](AUD:Australian Dollar             , Period 2 - May, 2008          )0c2" xfId="10072"/>
    <cellStyle name="FX treasury funding balances (Group)[7D74973431DD4D84CA8700806D50D285](AUD:Australian Dollar             , Period 2 - May, 2008          )0c3" xfId="10073"/>
    <cellStyle name="FX treasury funding balances (Group)[7D74973431DD4D84CA8700806D50D285](AUD:Australian Dollar             , Period 2 - May, 2008          )0c6" xfId="10074"/>
    <cellStyle name="FX treasury funding balances (Group)[7D74973431DD4D84CA8700806D50D285](AUD:Australian Dollar             , Period 2 - May, 2008          )0c7" xfId="10075"/>
    <cellStyle name="General" xfId="10076"/>
    <cellStyle name="GL RECS" xfId="10077"/>
    <cellStyle name="Good" xfId="9" builtinId="26" customBuiltin="1"/>
    <cellStyle name="Good 10" xfId="10078"/>
    <cellStyle name="Good 10 2" xfId="27183"/>
    <cellStyle name="Good 11" xfId="10079"/>
    <cellStyle name="Good 11 2" xfId="10080"/>
    <cellStyle name="Good 11 3" xfId="27184"/>
    <cellStyle name="Good 12" xfId="10081"/>
    <cellStyle name="Good 12 2" xfId="27185"/>
    <cellStyle name="Good 13" xfId="10082"/>
    <cellStyle name="Good 13 2" xfId="27186"/>
    <cellStyle name="Good 14" xfId="10083"/>
    <cellStyle name="Good 14 2" xfId="27187"/>
    <cellStyle name="Good 15" xfId="27188"/>
    <cellStyle name="Good 16" xfId="27189"/>
    <cellStyle name="Good 17" xfId="27190"/>
    <cellStyle name="Good 18" xfId="27191"/>
    <cellStyle name="Good 19" xfId="27192"/>
    <cellStyle name="Good 2" xfId="583"/>
    <cellStyle name="Good 2 2" xfId="710"/>
    <cellStyle name="Good 2 2 2" xfId="10084"/>
    <cellStyle name="Good 2 2 3" xfId="21844"/>
    <cellStyle name="Good 2 3" xfId="2695"/>
    <cellStyle name="Good 2 3 2" xfId="10085"/>
    <cellStyle name="Good 2 4" xfId="2696"/>
    <cellStyle name="Good 2 4 2" xfId="10086"/>
    <cellStyle name="Good 2 4 3" xfId="22441"/>
    <cellStyle name="Good 2 5" xfId="10087"/>
    <cellStyle name="Good 2 6" xfId="10088"/>
    <cellStyle name="Good 2 7" xfId="4522"/>
    <cellStyle name="Good 2 8" xfId="21668"/>
    <cellStyle name="Good 2_Data" xfId="2694"/>
    <cellStyle name="Good 20" xfId="27193"/>
    <cellStyle name="Good 21" xfId="27194"/>
    <cellStyle name="Good 22" xfId="27195"/>
    <cellStyle name="Good 23" xfId="27196"/>
    <cellStyle name="Good 24" xfId="27197"/>
    <cellStyle name="Good 25" xfId="27198"/>
    <cellStyle name="Good 26" xfId="27199"/>
    <cellStyle name="Good 27" xfId="27200"/>
    <cellStyle name="Good 28" xfId="27201"/>
    <cellStyle name="Good 29" xfId="27202"/>
    <cellStyle name="Good 3" xfId="584"/>
    <cellStyle name="Good 3 2" xfId="2698"/>
    <cellStyle name="Good 3 2 2" xfId="10090"/>
    <cellStyle name="Good 3 3" xfId="2699"/>
    <cellStyle name="Good 3 3 2" xfId="10091"/>
    <cellStyle name="Good 3 4" xfId="10089"/>
    <cellStyle name="Good 3_Data" xfId="2697"/>
    <cellStyle name="Good 30" xfId="27203"/>
    <cellStyle name="Good 4" xfId="582"/>
    <cellStyle name="Good 4 2" xfId="10093"/>
    <cellStyle name="Good 4 3" xfId="10094"/>
    <cellStyle name="Good 4 4" xfId="10095"/>
    <cellStyle name="Good 4 5" xfId="10092"/>
    <cellStyle name="Good 5" xfId="2700"/>
    <cellStyle name="Good 5 2" xfId="10097"/>
    <cellStyle name="Good 5 3" xfId="10098"/>
    <cellStyle name="Good 5 4" xfId="10099"/>
    <cellStyle name="Good 5 5" xfId="10096"/>
    <cellStyle name="Good 5 5 2" xfId="27204"/>
    <cellStyle name="Good 5 5 3" xfId="30092"/>
    <cellStyle name="Good 5 5 4" xfId="25423"/>
    <cellStyle name="Good 5 5 5" xfId="23927"/>
    <cellStyle name="Good 6" xfId="2701"/>
    <cellStyle name="Good 6 2" xfId="10101"/>
    <cellStyle name="Good 6 3" xfId="10102"/>
    <cellStyle name="Good 6 4" xfId="10100"/>
    <cellStyle name="Good 6 4 2" xfId="27205"/>
    <cellStyle name="Good 6 4 3" xfId="30093"/>
    <cellStyle name="Good 6 4 4" xfId="25424"/>
    <cellStyle name="Good 6 4 5" xfId="23926"/>
    <cellStyle name="Good 7" xfId="2702"/>
    <cellStyle name="Good 7 2" xfId="10104"/>
    <cellStyle name="Good 7 3" xfId="10105"/>
    <cellStyle name="Good 7 4" xfId="10103"/>
    <cellStyle name="Good 7 4 2" xfId="27206"/>
    <cellStyle name="Good 7 4 3" xfId="30094"/>
    <cellStyle name="Good 7 4 4" xfId="29884"/>
    <cellStyle name="Good 7 4 5" xfId="23925"/>
    <cellStyle name="Good 8" xfId="10106"/>
    <cellStyle name="Good 8 2" xfId="10107"/>
    <cellStyle name="Good 8 3" xfId="10108"/>
    <cellStyle name="Good 8 4" xfId="27207"/>
    <cellStyle name="Good 9" xfId="10109"/>
    <cellStyle name="Good 9 2" xfId="27208"/>
    <cellStyle name="Grey" xfId="10110"/>
    <cellStyle name="Gross up of Due to Banks (for CJ6_C)[309270DD41A6135825BEA8AD8B2D482A](Curr Year Balance Base , AUD:Australian Dollar             , Period 4 - July, 2008         )0c0" xfId="10111"/>
    <cellStyle name="Gross up of Due to Banks (for Non bank)[6A00D82949270E4E5B59F886301A74B1](Curr Year Balance Base , AUD:Australian Dollar             , Period 4 - July, 2008         )0c0" xfId="10112"/>
    <cellStyle name="Gross up of Due to Banks (for Non bank)[6A00D82949270E4E5B59F886301A74B1](Curr Year Balance Base , AUD:Australian Dollar             , Period 4 - July, 2008         )0c1" xfId="10113"/>
    <cellStyle name="Gross up of Due to Banks (for Non bank)[6A00D82949270E4E5B59F886301A74B1](Curr Year Balance Base , AUD:Australian Dollar             , Period 4 - July, 2008         )0c10" xfId="10114"/>
    <cellStyle name="Gross up of Due to Banks (for Non bank)[6A00D82949270E4E5B59F886301A74B1](Curr Year Balance Base , AUD:Australian Dollar             , Period 4 - July, 2008         )0c12" xfId="10115"/>
    <cellStyle name="Gross up of Due to Banks (for Non bank)[6A00D82949270E4E5B59F886301A74B1](Curr Year Balance Base , AUD:Australian Dollar             , Period 4 - July, 2008         )0c13" xfId="10116"/>
    <cellStyle name="Gross up of Due to Banks (for Non bank)[6A00D82949270E4E5B59F886301A74B1](Curr Year Balance Base , AUD:Australian Dollar             , Period 4 - July, 2008         )0c14" xfId="10117"/>
    <cellStyle name="Gross up of Due to Banks (for Non bank)[6A00D82949270E4E5B59F886301A74B1](Curr Year Balance Base , AUD:Australian Dollar             , Period 4 - July, 2008         )0c2" xfId="10118"/>
    <cellStyle name="Gross up of Due to Banks (for Non bank)[6A00D82949270E4E5B59F886301A74B1](Curr Year Balance Base , AUD:Australian Dollar             , Period 4 - July, 2008         )0c3" xfId="10119"/>
    <cellStyle name="Gross up of Due to Banks (for Non bank)[6A00D82949270E4E5B59F886301A74B1](Curr Year Balance Base , AUD:Australian Dollar             , Period 4 - July, 2008         )0c6" xfId="10120"/>
    <cellStyle name="Gross up of Due to Banks (for Non bank)[6A00D82949270E4E5B59F886301A74B1](Curr Year Balance Base , AUD:Australian Dollar             , Period 4 - July, 2008         )0c7" xfId="10121"/>
    <cellStyle name="Gross up of Due to Banks (for Non bank)[6A00D82949270E4E5B59F886301A74B1](Curr Year Balance Base , AUD:Australian Dollar             , Period 6 - September, 2008    )0c0" xfId="10122"/>
    <cellStyle name="Gross up of Due to Banks (for Non bank)[6A00D82949270E4E5B59F886301A74B1](Curr Year Balance Base , AUD:Australian Dollar             , Period 6 - September, 2008    )0c1" xfId="10123"/>
    <cellStyle name="Gross up of Due to Banks (for Non bank)[6A00D82949270E4E5B59F886301A74B1](Curr Year Balance Base , AUD:Australian Dollar             , Period 6 - September, 2008    )0c10" xfId="10124"/>
    <cellStyle name="Gross up of Due to Banks (for Non bank)[6A00D82949270E4E5B59F886301A74B1](Curr Year Balance Base , AUD:Australian Dollar             , Period 6 - September, 2008    )0c12" xfId="10125"/>
    <cellStyle name="Gross up of Due to Banks (for Non bank)[6A00D82949270E4E5B59F886301A74B1](Curr Year Balance Base , AUD:Australian Dollar             , Period 6 - September, 2008    )0c13" xfId="10126"/>
    <cellStyle name="Gross up of Due to Banks (for Non bank)[6A00D82949270E4E5B59F886301A74B1](Curr Year Balance Base , AUD:Australian Dollar             , Period 6 - September, 2008    )0c14" xfId="10127"/>
    <cellStyle name="Gross up of Due to Banks (for Non bank)[6A00D82949270E4E5B59F886301A74B1](Curr Year Balance Base , AUD:Australian Dollar             , Period 6 - September, 2008    )0c2" xfId="10128"/>
    <cellStyle name="Gross up of Due to Banks (for Non bank)[6A00D82949270E4E5B59F886301A74B1](Curr Year Balance Base , AUD:Australian Dollar             , Period 6 - September, 2008    )0c3" xfId="10129"/>
    <cellStyle name="Gross up of Due to Banks (for Non bank)[6A00D82949270E4E5B59F886301A74B1](Curr Year Balance Base , AUD:Australian Dollar             , Period 6 - September, 2008    )0c6" xfId="10130"/>
    <cellStyle name="Gross up of Due to Banks (for Non bank)[6A00D82949270E4E5B59F886301A74B1](Curr Year Balance Base , AUD:Australian Dollar             , Period 6 - September, 2008    )0c7" xfId="10131"/>
    <cellStyle name="Group.c1_3a42b782-f53f-4f56-b797-dfe561711ed5" xfId="10132"/>
    <cellStyle name="Group.c10_a14c78e0-a22a-4f7d-80cd-8595e323841b" xfId="10133"/>
    <cellStyle name="Group.c12_0f745eec-93f1-4cfb-87c7-c08a931b24ae" xfId="10134"/>
    <cellStyle name="Group.c13_1b883521-49bd-4505-89ad-d6542ec4bbd5" xfId="10135"/>
    <cellStyle name="Group.c14_2db79d80-9c13-47ca-b153-c352f98a467a" xfId="10136"/>
    <cellStyle name="Group.c15_3da8f0e8-6ebd-41f3-97ef-2bfb7c387647" xfId="10137"/>
    <cellStyle name="Group.c17_af0ff176-3a0d-427d-8360-9648a033988c" xfId="10138"/>
    <cellStyle name="Group.c2_1b193524-1ace-4d5b-a1aa-5f7c65bdbb2a" xfId="10139"/>
    <cellStyle name="Group.c3_3009944a-5b92-4231-ad44-720bb3b86966" xfId="10140"/>
    <cellStyle name="Group.c4_50d792c2-d526-4686-bc73-823eebffa5e9" xfId="10141"/>
    <cellStyle name="Group.c6_71ecac4d-f1f5-471f-8579-917598540aeb" xfId="10142"/>
    <cellStyle name="Group.c7_43302f53-599d-46c9-a458-748dceacbb61" xfId="10143"/>
    <cellStyle name="Head1" xfId="27209"/>
    <cellStyle name="Head1 2" xfId="27210"/>
    <cellStyle name="Head1_DRAFT FOR TESTING -  QSuper New Cashflow Templates 5 2" xfId="27211"/>
    <cellStyle name="HEADER" xfId="10144"/>
    <cellStyle name="Header1" xfId="10145"/>
    <cellStyle name="Header2" xfId="10146"/>
    <cellStyle name="Header2 2" xfId="10147"/>
    <cellStyle name="Header2 2 2" xfId="10148"/>
    <cellStyle name="Header2 2 2 10" xfId="10149"/>
    <cellStyle name="Header2 2 2 10 2" xfId="10150"/>
    <cellStyle name="Header2 2 2 11" xfId="10151"/>
    <cellStyle name="Header2 2 2 11 2" xfId="10152"/>
    <cellStyle name="Header2 2 2 12" xfId="10153"/>
    <cellStyle name="Header2 2 2 12 2" xfId="10154"/>
    <cellStyle name="Header2 2 2 13" xfId="10155"/>
    <cellStyle name="Header2 2 2 13 2" xfId="10156"/>
    <cellStyle name="Header2 2 2 2" xfId="10157"/>
    <cellStyle name="Header2 2 2 2 2" xfId="10158"/>
    <cellStyle name="Header2 2 2 2 2 10" xfId="10159"/>
    <cellStyle name="Header2 2 2 2 2 10 2" xfId="10160"/>
    <cellStyle name="Header2 2 2 2 2 2" xfId="10161"/>
    <cellStyle name="Header2 2 2 2 2 3" xfId="10162"/>
    <cellStyle name="Header2 2 2 2 2 4" xfId="10163"/>
    <cellStyle name="Header2 2 2 2 2 5" xfId="10164"/>
    <cellStyle name="Header2 2 2 2 2 6" xfId="10165"/>
    <cellStyle name="Header2 2 2 2 2 7" xfId="10166"/>
    <cellStyle name="Header2 2 2 2 2 7 2" xfId="10167"/>
    <cellStyle name="Header2 2 2 2 2 8" xfId="10168"/>
    <cellStyle name="Header2 2 2 2 2 8 2" xfId="10169"/>
    <cellStyle name="Header2 2 2 2 2 9" xfId="10170"/>
    <cellStyle name="Header2 2 2 2 2 9 2" xfId="10171"/>
    <cellStyle name="Header2 2 2 2 3" xfId="10172"/>
    <cellStyle name="Header2 2 2 2 4" xfId="10173"/>
    <cellStyle name="Header2 2 2 2 5" xfId="10174"/>
    <cellStyle name="Header2 2 2 2 5 2" xfId="10175"/>
    <cellStyle name="Header2 2 2 2 6" xfId="10176"/>
    <cellStyle name="Header2 2 2 2 6 2" xfId="10177"/>
    <cellStyle name="Header2 2 2 2 7" xfId="10178"/>
    <cellStyle name="Header2 2 2 2 7 2" xfId="10179"/>
    <cellStyle name="Header2 2 2 3" xfId="10180"/>
    <cellStyle name="Header2 2 2 4" xfId="10181"/>
    <cellStyle name="Header2 2 2 5" xfId="10182"/>
    <cellStyle name="Header2 2 2 6" xfId="10183"/>
    <cellStyle name="Header2 2 2 7" xfId="10184"/>
    <cellStyle name="Header2 2 2 8" xfId="10185"/>
    <cellStyle name="Header2 2 2 9" xfId="10186"/>
    <cellStyle name="Header2 2 2 9 2" xfId="10187"/>
    <cellStyle name="Header2 2 3" xfId="10188"/>
    <cellStyle name="Header2 2 3 10" xfId="10189"/>
    <cellStyle name="Header2 2 3 10 2" xfId="10190"/>
    <cellStyle name="Header2 2 3 11" xfId="10191"/>
    <cellStyle name="Header2 2 3 11 2" xfId="10192"/>
    <cellStyle name="Header2 2 3 12" xfId="10193"/>
    <cellStyle name="Header2 2 3 12 2" xfId="10194"/>
    <cellStyle name="Header2 2 3 13" xfId="10195"/>
    <cellStyle name="Header2 2 3 13 2" xfId="10196"/>
    <cellStyle name="Header2 2 3 14" xfId="10197"/>
    <cellStyle name="Header2 2 3 14 2" xfId="10198"/>
    <cellStyle name="Header2 2 3 2" xfId="10199"/>
    <cellStyle name="Header2 2 3 3" xfId="10200"/>
    <cellStyle name="Header2 2 3 4" xfId="10201"/>
    <cellStyle name="Header2 2 3 5" xfId="10202"/>
    <cellStyle name="Header2 2 3 6" xfId="10203"/>
    <cellStyle name="Header2 2 3 7" xfId="10204"/>
    <cellStyle name="Header2 2 3 8" xfId="10205"/>
    <cellStyle name="Header2 2 3 9" xfId="10206"/>
    <cellStyle name="Header2 2 3 9 2" xfId="10207"/>
    <cellStyle name="Header2 2 4" xfId="10208"/>
    <cellStyle name="Header2 2 5" xfId="10209"/>
    <cellStyle name="Header2 2 5 2" xfId="10210"/>
    <cellStyle name="Header2 2 6" xfId="10211"/>
    <cellStyle name="Header2 2 7" xfId="10212"/>
    <cellStyle name="Header2 3" xfId="10213"/>
    <cellStyle name="Header2 3 2" xfId="10214"/>
    <cellStyle name="Header2 3 2 10" xfId="10215"/>
    <cellStyle name="Header2 3 2 10 2" xfId="10216"/>
    <cellStyle name="Header2 3 2 11" xfId="10217"/>
    <cellStyle name="Header2 3 2 11 2" xfId="10218"/>
    <cellStyle name="Header2 3 2 12" xfId="10219"/>
    <cellStyle name="Header2 3 2 12 2" xfId="10220"/>
    <cellStyle name="Header2 3 2 13" xfId="10221"/>
    <cellStyle name="Header2 3 2 13 2" xfId="10222"/>
    <cellStyle name="Header2 3 2 2" xfId="10223"/>
    <cellStyle name="Header2 3 2 2 2" xfId="10224"/>
    <cellStyle name="Header2 3 2 2 2 10" xfId="10225"/>
    <cellStyle name="Header2 3 2 2 2 10 2" xfId="10226"/>
    <cellStyle name="Header2 3 2 2 2 2" xfId="10227"/>
    <cellStyle name="Header2 3 2 2 2 3" xfId="10228"/>
    <cellStyle name="Header2 3 2 2 2 4" xfId="10229"/>
    <cellStyle name="Header2 3 2 2 2 5" xfId="10230"/>
    <cellStyle name="Header2 3 2 2 2 6" xfId="10231"/>
    <cellStyle name="Header2 3 2 2 2 7" xfId="10232"/>
    <cellStyle name="Header2 3 2 2 2 7 2" xfId="10233"/>
    <cellStyle name="Header2 3 2 2 2 8" xfId="10234"/>
    <cellStyle name="Header2 3 2 2 2 8 2" xfId="10235"/>
    <cellStyle name="Header2 3 2 2 2 9" xfId="10236"/>
    <cellStyle name="Header2 3 2 2 2 9 2" xfId="10237"/>
    <cellStyle name="Header2 3 2 2 3" xfId="10238"/>
    <cellStyle name="Header2 3 2 2 4" xfId="10239"/>
    <cellStyle name="Header2 3 2 2 5" xfId="10240"/>
    <cellStyle name="Header2 3 2 2 5 2" xfId="10241"/>
    <cellStyle name="Header2 3 2 2 6" xfId="10242"/>
    <cellStyle name="Header2 3 2 2 6 2" xfId="10243"/>
    <cellStyle name="Header2 3 2 2 7" xfId="10244"/>
    <cellStyle name="Header2 3 2 2 7 2" xfId="10245"/>
    <cellStyle name="Header2 3 2 3" xfId="10246"/>
    <cellStyle name="Header2 3 2 4" xfId="10247"/>
    <cellStyle name="Header2 3 2 5" xfId="10248"/>
    <cellStyle name="Header2 3 2 6" xfId="10249"/>
    <cellStyle name="Header2 3 2 7" xfId="10250"/>
    <cellStyle name="Header2 3 2 8" xfId="10251"/>
    <cellStyle name="Header2 3 2 9" xfId="10252"/>
    <cellStyle name="Header2 3 2 9 2" xfId="10253"/>
    <cellStyle name="Header2 3 3" xfId="10254"/>
    <cellStyle name="Header2 3 3 10" xfId="10255"/>
    <cellStyle name="Header2 3 3 10 2" xfId="10256"/>
    <cellStyle name="Header2 3 3 11" xfId="10257"/>
    <cellStyle name="Header2 3 3 11 2" xfId="10258"/>
    <cellStyle name="Header2 3 3 12" xfId="10259"/>
    <cellStyle name="Header2 3 3 12 2" xfId="10260"/>
    <cellStyle name="Header2 3 3 13" xfId="10261"/>
    <cellStyle name="Header2 3 3 13 2" xfId="10262"/>
    <cellStyle name="Header2 3 3 14" xfId="10263"/>
    <cellStyle name="Header2 3 3 14 2" xfId="10264"/>
    <cellStyle name="Header2 3 3 2" xfId="10265"/>
    <cellStyle name="Header2 3 3 3" xfId="10266"/>
    <cellStyle name="Header2 3 3 4" xfId="10267"/>
    <cellStyle name="Header2 3 3 5" xfId="10268"/>
    <cellStyle name="Header2 3 3 6" xfId="10269"/>
    <cellStyle name="Header2 3 3 7" xfId="10270"/>
    <cellStyle name="Header2 3 3 8" xfId="10271"/>
    <cellStyle name="Header2 3 3 9" xfId="10272"/>
    <cellStyle name="Header2 3 3 9 2" xfId="10273"/>
    <cellStyle name="Header2 3 4" xfId="10274"/>
    <cellStyle name="Header2 3 5" xfId="10275"/>
    <cellStyle name="Header2 3 5 2" xfId="10276"/>
    <cellStyle name="Header2 3 6" xfId="10277"/>
    <cellStyle name="Header2 3 7" xfId="10278"/>
    <cellStyle name="Header2 4" xfId="10279"/>
    <cellStyle name="Header2 4 10" xfId="10280"/>
    <cellStyle name="Header2 4 10 2" xfId="10281"/>
    <cellStyle name="Header2 4 11" xfId="10282"/>
    <cellStyle name="Header2 4 11 2" xfId="10283"/>
    <cellStyle name="Header2 4 12" xfId="10284"/>
    <cellStyle name="Header2 4 12 2" xfId="10285"/>
    <cellStyle name="Header2 4 13" xfId="10286"/>
    <cellStyle name="Header2 4 13 2" xfId="10287"/>
    <cellStyle name="Header2 4 2" xfId="10288"/>
    <cellStyle name="Header2 4 2 2" xfId="10289"/>
    <cellStyle name="Header2 4 2 2 10" xfId="10290"/>
    <cellStyle name="Header2 4 2 2 10 2" xfId="10291"/>
    <cellStyle name="Header2 4 2 2 2" xfId="10292"/>
    <cellStyle name="Header2 4 2 2 3" xfId="10293"/>
    <cellStyle name="Header2 4 2 2 4" xfId="10294"/>
    <cellStyle name="Header2 4 2 2 5" xfId="10295"/>
    <cellStyle name="Header2 4 2 2 6" xfId="10296"/>
    <cellStyle name="Header2 4 2 2 7" xfId="10297"/>
    <cellStyle name="Header2 4 2 2 7 2" xfId="10298"/>
    <cellStyle name="Header2 4 2 2 8" xfId="10299"/>
    <cellStyle name="Header2 4 2 2 8 2" xfId="10300"/>
    <cellStyle name="Header2 4 2 2 9" xfId="10301"/>
    <cellStyle name="Header2 4 2 2 9 2" xfId="10302"/>
    <cellStyle name="Header2 4 2 3" xfId="10303"/>
    <cellStyle name="Header2 4 2 4" xfId="10304"/>
    <cellStyle name="Header2 4 2 5" xfId="10305"/>
    <cellStyle name="Header2 4 2 5 2" xfId="10306"/>
    <cellStyle name="Header2 4 2 6" xfId="10307"/>
    <cellStyle name="Header2 4 2 6 2" xfId="10308"/>
    <cellStyle name="Header2 4 2 7" xfId="10309"/>
    <cellStyle name="Header2 4 2 7 2" xfId="10310"/>
    <cellStyle name="Header2 4 3" xfId="10311"/>
    <cellStyle name="Header2 4 4" xfId="10312"/>
    <cellStyle name="Header2 4 5" xfId="10313"/>
    <cellStyle name="Header2 4 6" xfId="10314"/>
    <cellStyle name="Header2 4 7" xfId="10315"/>
    <cellStyle name="Header2 4 8" xfId="10316"/>
    <cellStyle name="Header2 4 9" xfId="10317"/>
    <cellStyle name="Header2 4 9 2" xfId="10318"/>
    <cellStyle name="Header2 5" xfId="10319"/>
    <cellStyle name="Header2 6" xfId="10320"/>
    <cellStyle name="Header2 6 2" xfId="10321"/>
    <cellStyle name="Header2 7" xfId="10322"/>
    <cellStyle name="HeaderLine" xfId="10323"/>
    <cellStyle name="Heading" xfId="10324"/>
    <cellStyle name="Heading 1" xfId="5" builtinId="16" customBuiltin="1"/>
    <cellStyle name="Heading 1 10" xfId="27212"/>
    <cellStyle name="Heading 1 11" xfId="27213"/>
    <cellStyle name="Heading 1 12" xfId="27214"/>
    <cellStyle name="Heading 1 13" xfId="27215"/>
    <cellStyle name="Heading 1 14" xfId="27216"/>
    <cellStyle name="Heading 1 15" xfId="27217"/>
    <cellStyle name="Heading 1 16" xfId="27218"/>
    <cellStyle name="Heading 1 17" xfId="27219"/>
    <cellStyle name="Heading 1 18" xfId="27220"/>
    <cellStyle name="Heading 1 19" xfId="27221"/>
    <cellStyle name="Heading 1 2" xfId="586"/>
    <cellStyle name="Heading 1 2 2" xfId="711"/>
    <cellStyle name="Heading 1 2 2 2" xfId="10326"/>
    <cellStyle name="Heading 1 2 2 3" xfId="10325"/>
    <cellStyle name="Heading 1 2 2 4" xfId="21994"/>
    <cellStyle name="Heading 1 2 3" xfId="2704"/>
    <cellStyle name="Heading 1 2 3 2" xfId="10328"/>
    <cellStyle name="Heading 1 2 3 3" xfId="10327"/>
    <cellStyle name="Heading 1 2 4" xfId="2705"/>
    <cellStyle name="Heading 1 2 4 2" xfId="10329"/>
    <cellStyle name="Heading 1 2 4 3" xfId="22440"/>
    <cellStyle name="Heading 1 2 5" xfId="10330"/>
    <cellStyle name="Heading 1 2 6" xfId="10331"/>
    <cellStyle name="Heading 1 2 7" xfId="4523"/>
    <cellStyle name="Heading 1 2 8" xfId="21669"/>
    <cellStyle name="Heading 1 2_Data" xfId="2703"/>
    <cellStyle name="Heading 1 20" xfId="27222"/>
    <cellStyle name="Heading 1 21" xfId="27223"/>
    <cellStyle name="Heading 1 22" xfId="27224"/>
    <cellStyle name="Heading 1 23" xfId="27225"/>
    <cellStyle name="Heading 1 24" xfId="27226"/>
    <cellStyle name="Heading 1 25" xfId="27227"/>
    <cellStyle name="Heading 1 26" xfId="27228"/>
    <cellStyle name="Heading 1 27" xfId="27229"/>
    <cellStyle name="Heading 1 28" xfId="27230"/>
    <cellStyle name="Heading 1 29" xfId="27231"/>
    <cellStyle name="Heading 1 3" xfId="587"/>
    <cellStyle name="Heading 1 3 2" xfId="2707"/>
    <cellStyle name="Heading 1 3 2 2" xfId="10334"/>
    <cellStyle name="Heading 1 3 2 3" xfId="10333"/>
    <cellStyle name="Heading 1 3 3" xfId="2708"/>
    <cellStyle name="Heading 1 3 3 2" xfId="10336"/>
    <cellStyle name="Heading 1 3 3 3" xfId="10335"/>
    <cellStyle name="Heading 1 3 4" xfId="10337"/>
    <cellStyle name="Heading 1 3 4 2" xfId="10338"/>
    <cellStyle name="Heading 1 3 4 3" xfId="10339"/>
    <cellStyle name="Heading 1 3 4 4" xfId="10340"/>
    <cellStyle name="Heading 1 3 5" xfId="10341"/>
    <cellStyle name="Heading 1 3 5 2" xfId="10342"/>
    <cellStyle name="Heading 1 3 5 3" xfId="10343"/>
    <cellStyle name="Heading 1 3 5 4" xfId="10344"/>
    <cellStyle name="Heading 1 3 6" xfId="10345"/>
    <cellStyle name="Heading 1 3 7" xfId="10332"/>
    <cellStyle name="Heading 1 3_Data" xfId="2706"/>
    <cellStyle name="Heading 1 30" xfId="27232"/>
    <cellStyle name="Heading 1 4" xfId="585"/>
    <cellStyle name="Heading 1 4 2" xfId="10347"/>
    <cellStyle name="Heading 1 4 2 2" xfId="10348"/>
    <cellStyle name="Heading 1 4 3" xfId="10349"/>
    <cellStyle name="Heading 1 4 3 2" xfId="10350"/>
    <cellStyle name="Heading 1 4 4" xfId="10346"/>
    <cellStyle name="Heading 1 5" xfId="2709"/>
    <cellStyle name="Heading 1 5 2" xfId="10352"/>
    <cellStyle name="Heading 1 5 2 2" xfId="10353"/>
    <cellStyle name="Heading 1 5 3" xfId="10354"/>
    <cellStyle name="Heading 1 5 3 2" xfId="10355"/>
    <cellStyle name="Heading 1 5 4" xfId="10351"/>
    <cellStyle name="Heading 1 5 4 2" xfId="27233"/>
    <cellStyle name="Heading 1 5 4 3" xfId="30095"/>
    <cellStyle name="Heading 1 5 4 4" xfId="25425"/>
    <cellStyle name="Heading 1 5 4 5" xfId="25884"/>
    <cellStyle name="Heading 1 6" xfId="2710"/>
    <cellStyle name="Heading 1 6 2" xfId="10357"/>
    <cellStyle name="Heading 1 6 2 2" xfId="10358"/>
    <cellStyle name="Heading 1 6 3" xfId="10359"/>
    <cellStyle name="Heading 1 6 3 2" xfId="10360"/>
    <cellStyle name="Heading 1 6 4" xfId="10356"/>
    <cellStyle name="Heading 1 6 4 2" xfId="27234"/>
    <cellStyle name="Heading 1 6 4 3" xfId="30096"/>
    <cellStyle name="Heading 1 6 4 4" xfId="25426"/>
    <cellStyle name="Heading 1 6 4 5" xfId="23924"/>
    <cellStyle name="Heading 1 7" xfId="2711"/>
    <cellStyle name="Heading 1 7 2" xfId="10361"/>
    <cellStyle name="Heading 1 7 2 2" xfId="10362"/>
    <cellStyle name="Heading 1 7 3" xfId="10363"/>
    <cellStyle name="Heading 1 7 3 2" xfId="10364"/>
    <cellStyle name="Heading 1 7 4" xfId="27235"/>
    <cellStyle name="Heading 1 7 5" xfId="30097"/>
    <cellStyle name="Heading 1 7 6" xfId="22564"/>
    <cellStyle name="Heading 1 7 7" xfId="22542"/>
    <cellStyle name="Heading 1 8" xfId="27236"/>
    <cellStyle name="Heading 1 8 2" xfId="10365"/>
    <cellStyle name="Heading 1 8 2 2" xfId="10366"/>
    <cellStyle name="Heading 1 8 3" xfId="10367"/>
    <cellStyle name="Heading 1 8 3 2" xfId="10368"/>
    <cellStyle name="Heading 1 9" xfId="27237"/>
    <cellStyle name="Heading 2" xfId="6" builtinId="17" customBuiltin="1"/>
    <cellStyle name="Heading 2 10" xfId="27238"/>
    <cellStyle name="Heading 2 11" xfId="27239"/>
    <cellStyle name="Heading 2 12" xfId="27240"/>
    <cellStyle name="Heading 2 13" xfId="27241"/>
    <cellStyle name="Heading 2 14" xfId="27242"/>
    <cellStyle name="Heading 2 15" xfId="27243"/>
    <cellStyle name="Heading 2 16" xfId="27244"/>
    <cellStyle name="Heading 2 17" xfId="27245"/>
    <cellStyle name="Heading 2 18" xfId="27246"/>
    <cellStyle name="Heading 2 19" xfId="27247"/>
    <cellStyle name="Heading 2 2" xfId="589"/>
    <cellStyle name="Heading 2 2 2" xfId="712"/>
    <cellStyle name="Heading 2 2 2 2" xfId="10369"/>
    <cellStyle name="Heading 2 2 2 3" xfId="21995"/>
    <cellStyle name="Heading 2 2 3" xfId="2713"/>
    <cellStyle name="Heading 2 2 3 2" xfId="10370"/>
    <cellStyle name="Heading 2 2 4" xfId="2714"/>
    <cellStyle name="Heading 2 2 4 2" xfId="10371"/>
    <cellStyle name="Heading 2 2 4 3" xfId="22439"/>
    <cellStyle name="Heading 2 2 5" xfId="10372"/>
    <cellStyle name="Heading 2 2 6" xfId="10373"/>
    <cellStyle name="Heading 2 2 7" xfId="4524"/>
    <cellStyle name="Heading 2 2 8" xfId="21670"/>
    <cellStyle name="Heading 2 2_Data" xfId="2712"/>
    <cellStyle name="Heading 2 20" xfId="27248"/>
    <cellStyle name="Heading 2 21" xfId="27249"/>
    <cellStyle name="Heading 2 22" xfId="27250"/>
    <cellStyle name="Heading 2 23" xfId="27251"/>
    <cellStyle name="Heading 2 24" xfId="27252"/>
    <cellStyle name="Heading 2 25" xfId="27253"/>
    <cellStyle name="Heading 2 26" xfId="27254"/>
    <cellStyle name="Heading 2 27" xfId="27255"/>
    <cellStyle name="Heading 2 28" xfId="27256"/>
    <cellStyle name="Heading 2 29" xfId="27257"/>
    <cellStyle name="Heading 2 3" xfId="590"/>
    <cellStyle name="Heading 2 3 2" xfId="2716"/>
    <cellStyle name="Heading 2 3 2 2" xfId="10375"/>
    <cellStyle name="Heading 2 3 3" xfId="2717"/>
    <cellStyle name="Heading 2 3 3 2" xfId="10376"/>
    <cellStyle name="Heading 2 3 4" xfId="10377"/>
    <cellStyle name="Heading 2 3 4 2" xfId="10378"/>
    <cellStyle name="Heading 2 3 4 3" xfId="10379"/>
    <cellStyle name="Heading 2 3 4 4" xfId="10380"/>
    <cellStyle name="Heading 2 3 5" xfId="10381"/>
    <cellStyle name="Heading 2 3 5 2" xfId="10382"/>
    <cellStyle name="Heading 2 3 5 3" xfId="10383"/>
    <cellStyle name="Heading 2 3 5 4" xfId="10384"/>
    <cellStyle name="Heading 2 3 6" xfId="10385"/>
    <cellStyle name="Heading 2 3 7" xfId="10374"/>
    <cellStyle name="Heading 2 3_Data" xfId="2715"/>
    <cellStyle name="Heading 2 30" xfId="27258"/>
    <cellStyle name="Heading 2 4" xfId="588"/>
    <cellStyle name="Heading 2 4 2" xfId="10387"/>
    <cellStyle name="Heading 2 4 3" xfId="10388"/>
    <cellStyle name="Heading 2 4 4" xfId="10386"/>
    <cellStyle name="Heading 2 5" xfId="2718"/>
    <cellStyle name="Heading 2 5 2" xfId="10390"/>
    <cellStyle name="Heading 2 5 3" xfId="10391"/>
    <cellStyle name="Heading 2 5 4" xfId="10389"/>
    <cellStyle name="Heading 2 5 4 2" xfId="27259"/>
    <cellStyle name="Heading 2 5 4 3" xfId="30098"/>
    <cellStyle name="Heading 2 5 4 4" xfId="25427"/>
    <cellStyle name="Heading 2 5 4 5" xfId="23922"/>
    <cellStyle name="Heading 2 6" xfId="2719"/>
    <cellStyle name="Heading 2 6 2" xfId="10393"/>
    <cellStyle name="Heading 2 6 3" xfId="10394"/>
    <cellStyle name="Heading 2 6 4" xfId="10392"/>
    <cellStyle name="Heading 2 6 4 2" xfId="27260"/>
    <cellStyle name="Heading 2 6 4 3" xfId="30099"/>
    <cellStyle name="Heading 2 6 4 4" xfId="25428"/>
    <cellStyle name="Heading 2 6 4 5" xfId="23921"/>
    <cellStyle name="Heading 2 7" xfId="2720"/>
    <cellStyle name="Heading 2 7 2" xfId="10395"/>
    <cellStyle name="Heading 2 7 3" xfId="10396"/>
    <cellStyle name="Heading 2 7 4" xfId="27261"/>
    <cellStyle name="Heading 2 7 5" xfId="30100"/>
    <cellStyle name="Heading 2 7 6" xfId="25429"/>
    <cellStyle name="Heading 2 7 7" xfId="22541"/>
    <cellStyle name="Heading 2 8" xfId="27262"/>
    <cellStyle name="Heading 2 8 2" xfId="10397"/>
    <cellStyle name="Heading 2 8 3" xfId="10398"/>
    <cellStyle name="Heading 2 9" xfId="27263"/>
    <cellStyle name="Heading 3" xfId="7" builtinId="18" customBuiltin="1"/>
    <cellStyle name="Heading 3 10" xfId="27264"/>
    <cellStyle name="Heading 3 11" xfId="27265"/>
    <cellStyle name="Heading 3 12" xfId="27266"/>
    <cellStyle name="Heading 3 13" xfId="27267"/>
    <cellStyle name="Heading 3 14" xfId="27268"/>
    <cellStyle name="Heading 3 15" xfId="27269"/>
    <cellStyle name="Heading 3 16" xfId="27270"/>
    <cellStyle name="Heading 3 17" xfId="27271"/>
    <cellStyle name="Heading 3 18" xfId="27272"/>
    <cellStyle name="Heading 3 19" xfId="27273"/>
    <cellStyle name="Heading 3 2" xfId="592"/>
    <cellStyle name="Heading 3 2 2" xfId="713"/>
    <cellStyle name="Heading 3 2 2 2" xfId="10399"/>
    <cellStyle name="Heading 3 2 2 3" xfId="21996"/>
    <cellStyle name="Heading 3 2 3" xfId="2722"/>
    <cellStyle name="Heading 3 2 3 2" xfId="10400"/>
    <cellStyle name="Heading 3 2 4" xfId="2723"/>
    <cellStyle name="Heading 3 2 4 2" xfId="10401"/>
    <cellStyle name="Heading 3 2 4 3" xfId="22438"/>
    <cellStyle name="Heading 3 2 5" xfId="10402"/>
    <cellStyle name="Heading 3 2 6" xfId="10403"/>
    <cellStyle name="Heading 3 2 7" xfId="4525"/>
    <cellStyle name="Heading 3 2 8" xfId="21671"/>
    <cellStyle name="Heading 3 2_Data" xfId="2721"/>
    <cellStyle name="Heading 3 20" xfId="27274"/>
    <cellStyle name="Heading 3 21" xfId="27275"/>
    <cellStyle name="Heading 3 22" xfId="27276"/>
    <cellStyle name="Heading 3 23" xfId="27277"/>
    <cellStyle name="Heading 3 24" xfId="27278"/>
    <cellStyle name="Heading 3 25" xfId="27279"/>
    <cellStyle name="Heading 3 26" xfId="27280"/>
    <cellStyle name="Heading 3 27" xfId="27281"/>
    <cellStyle name="Heading 3 28" xfId="27282"/>
    <cellStyle name="Heading 3 29" xfId="27283"/>
    <cellStyle name="Heading 3 3" xfId="593"/>
    <cellStyle name="Heading 3 3 2" xfId="2725"/>
    <cellStyle name="Heading 3 3 2 2" xfId="10405"/>
    <cellStyle name="Heading 3 3 3" xfId="2726"/>
    <cellStyle name="Heading 3 3 3 2" xfId="10406"/>
    <cellStyle name="Heading 3 3 4" xfId="10407"/>
    <cellStyle name="Heading 3 3 5" xfId="10408"/>
    <cellStyle name="Heading 3 3 5 2" xfId="10409"/>
    <cellStyle name="Heading 3 3 6" xfId="10404"/>
    <cellStyle name="Heading 3 3_Data" xfId="2724"/>
    <cellStyle name="Heading 3 30" xfId="27284"/>
    <cellStyle name="Heading 3 4" xfId="591"/>
    <cellStyle name="Heading 3 4 2" xfId="10411"/>
    <cellStyle name="Heading 3 4 3" xfId="10412"/>
    <cellStyle name="Heading 3 4 4" xfId="10413"/>
    <cellStyle name="Heading 3 4 5" xfId="10410"/>
    <cellStyle name="Heading 3 5" xfId="2727"/>
    <cellStyle name="Heading 3 5 2" xfId="10415"/>
    <cellStyle name="Heading 3 5 3" xfId="10416"/>
    <cellStyle name="Heading 3 5 4" xfId="10417"/>
    <cellStyle name="Heading 3 5 5" xfId="10414"/>
    <cellStyle name="Heading 3 5 5 2" xfId="27285"/>
    <cellStyle name="Heading 3 5 5 3" xfId="30101"/>
    <cellStyle name="Heading 3 5 5 4" xfId="25430"/>
    <cellStyle name="Heading 3 5 5 5" xfId="22540"/>
    <cellStyle name="Heading 3 6" xfId="2728"/>
    <cellStyle name="Heading 3 6 2" xfId="10419"/>
    <cellStyle name="Heading 3 6 3" xfId="10420"/>
    <cellStyle name="Heading 3 6 4" xfId="10418"/>
    <cellStyle name="Heading 3 6 4 2" xfId="27286"/>
    <cellStyle name="Heading 3 6 4 3" xfId="30102"/>
    <cellStyle name="Heading 3 6 4 4" xfId="25431"/>
    <cellStyle name="Heading 3 6 4 5" xfId="23920"/>
    <cellStyle name="Heading 3 7" xfId="2729"/>
    <cellStyle name="Heading 3 7 2" xfId="10421"/>
    <cellStyle name="Heading 3 7 3" xfId="10422"/>
    <cellStyle name="Heading 3 7 4" xfId="27287"/>
    <cellStyle name="Heading 3 7 5" xfId="30103"/>
    <cellStyle name="Heading 3 7 6" xfId="25432"/>
    <cellStyle name="Heading 3 7 7" xfId="23919"/>
    <cellStyle name="Heading 3 8" xfId="27288"/>
    <cellStyle name="Heading 3 8 2" xfId="10423"/>
    <cellStyle name="Heading 3 8 3" xfId="10424"/>
    <cellStyle name="Heading 3 9" xfId="27289"/>
    <cellStyle name="Heading 4" xfId="8" builtinId="19" customBuiltin="1"/>
    <cellStyle name="Heading 4 10" xfId="27290"/>
    <cellStyle name="Heading 4 11" xfId="27291"/>
    <cellStyle name="Heading 4 12" xfId="27292"/>
    <cellStyle name="Heading 4 13" xfId="27293"/>
    <cellStyle name="Heading 4 14" xfId="27294"/>
    <cellStyle name="Heading 4 15" xfId="27295"/>
    <cellStyle name="Heading 4 16" xfId="27296"/>
    <cellStyle name="Heading 4 17" xfId="27297"/>
    <cellStyle name="Heading 4 18" xfId="27298"/>
    <cellStyle name="Heading 4 19" xfId="27299"/>
    <cellStyle name="Heading 4 2" xfId="595"/>
    <cellStyle name="Heading 4 2 2" xfId="714"/>
    <cellStyle name="Heading 4 2 2 2" xfId="10425"/>
    <cellStyle name="Heading 4 2 2 3" xfId="21997"/>
    <cellStyle name="Heading 4 2 3" xfId="2731"/>
    <cellStyle name="Heading 4 2 3 2" xfId="10426"/>
    <cellStyle name="Heading 4 2 4" xfId="2732"/>
    <cellStyle name="Heading 4 2 4 2" xfId="10427"/>
    <cellStyle name="Heading 4 2 4 3" xfId="22437"/>
    <cellStyle name="Heading 4 2 5" xfId="10428"/>
    <cellStyle name="Heading 4 2 6" xfId="10429"/>
    <cellStyle name="Heading 4 2 7" xfId="4526"/>
    <cellStyle name="Heading 4 2 8" xfId="21672"/>
    <cellStyle name="Heading 4 2_Data" xfId="2730"/>
    <cellStyle name="Heading 4 20" xfId="27300"/>
    <cellStyle name="Heading 4 21" xfId="27301"/>
    <cellStyle name="Heading 4 22" xfId="27302"/>
    <cellStyle name="Heading 4 23" xfId="27303"/>
    <cellStyle name="Heading 4 24" xfId="27304"/>
    <cellStyle name="Heading 4 25" xfId="27305"/>
    <cellStyle name="Heading 4 26" xfId="27306"/>
    <cellStyle name="Heading 4 27" xfId="27307"/>
    <cellStyle name="Heading 4 28" xfId="27308"/>
    <cellStyle name="Heading 4 29" xfId="27309"/>
    <cellStyle name="Heading 4 3" xfId="596"/>
    <cellStyle name="Heading 4 3 2" xfId="2734"/>
    <cellStyle name="Heading 4 3 2 2" xfId="10431"/>
    <cellStyle name="Heading 4 3 3" xfId="2735"/>
    <cellStyle name="Heading 4 3 3 2" xfId="10432"/>
    <cellStyle name="Heading 4 3 4" xfId="10430"/>
    <cellStyle name="Heading 4 3_Data" xfId="2733"/>
    <cellStyle name="Heading 4 30" xfId="27310"/>
    <cellStyle name="Heading 4 4" xfId="594"/>
    <cellStyle name="Heading 4 4 2" xfId="10434"/>
    <cellStyle name="Heading 4 4 3" xfId="10435"/>
    <cellStyle name="Heading 4 4 4" xfId="10433"/>
    <cellStyle name="Heading 4 5" xfId="2736"/>
    <cellStyle name="Heading 4 5 2" xfId="10437"/>
    <cellStyle name="Heading 4 5 3" xfId="10438"/>
    <cellStyle name="Heading 4 5 4" xfId="10436"/>
    <cellStyle name="Heading 4 5 4 2" xfId="27311"/>
    <cellStyle name="Heading 4 5 4 3" xfId="30104"/>
    <cellStyle name="Heading 4 5 4 4" xfId="25433"/>
    <cellStyle name="Heading 4 5 4 5" xfId="22523"/>
    <cellStyle name="Heading 4 6" xfId="2737"/>
    <cellStyle name="Heading 4 6 2" xfId="10440"/>
    <cellStyle name="Heading 4 6 3" xfId="10441"/>
    <cellStyle name="Heading 4 6 4" xfId="10439"/>
    <cellStyle name="Heading 4 6 4 2" xfId="27312"/>
    <cellStyle name="Heading 4 6 4 3" xfId="30105"/>
    <cellStyle name="Heading 4 6 4 4" xfId="25434"/>
    <cellStyle name="Heading 4 6 4 5" xfId="30265"/>
    <cellStyle name="Heading 4 7" xfId="2738"/>
    <cellStyle name="Heading 4 7 2" xfId="10442"/>
    <cellStyle name="Heading 4 7 3" xfId="10443"/>
    <cellStyle name="Heading 4 7 4" xfId="27313"/>
    <cellStyle name="Heading 4 7 5" xfId="30106"/>
    <cellStyle name="Heading 4 7 6" xfId="25435"/>
    <cellStyle name="Heading 4 7 7" xfId="22684"/>
    <cellStyle name="Heading 4 8" xfId="27314"/>
    <cellStyle name="Heading 4 8 2" xfId="10444"/>
    <cellStyle name="Heading 4 8 3" xfId="10445"/>
    <cellStyle name="Heading 4 9" xfId="27315"/>
    <cellStyle name="Heading1" xfId="10446"/>
    <cellStyle name="Heading2" xfId="10447"/>
    <cellStyle name="Heading3" xfId="10448"/>
    <cellStyle name="Heading4" xfId="10449"/>
    <cellStyle name="headings" xfId="22385"/>
    <cellStyle name="Hyperlink 10" xfId="10450"/>
    <cellStyle name="Hyperlink 10 2" xfId="10451"/>
    <cellStyle name="Hyperlink 10 2 2" xfId="10452"/>
    <cellStyle name="Hyperlink 10 2 2 2" xfId="10453"/>
    <cellStyle name="Hyperlink 10 2 2 2 2" xfId="10454"/>
    <cellStyle name="Hyperlink 10 2 2 3" xfId="10455"/>
    <cellStyle name="Hyperlink 10 2 2 3 2" xfId="10456"/>
    <cellStyle name="Hyperlink 10 2 2 4" xfId="10457"/>
    <cellStyle name="Hyperlink 10 2 3" xfId="10458"/>
    <cellStyle name="Hyperlink 10 2 3 2" xfId="10459"/>
    <cellStyle name="Hyperlink 10 2 4" xfId="10460"/>
    <cellStyle name="Hyperlink 10 2 4 2" xfId="10461"/>
    <cellStyle name="Hyperlink 10 2 5" xfId="10462"/>
    <cellStyle name="Hyperlink 10 3" xfId="10463"/>
    <cellStyle name="Hyperlink 10 3 2" xfId="10464"/>
    <cellStyle name="Hyperlink 10 3 2 2" xfId="10465"/>
    <cellStyle name="Hyperlink 10 3 3" xfId="10466"/>
    <cellStyle name="Hyperlink 10 3 3 2" xfId="10467"/>
    <cellStyle name="Hyperlink 10 3 4" xfId="10468"/>
    <cellStyle name="Hyperlink 10 4" xfId="10469"/>
    <cellStyle name="Hyperlink 10 4 2" xfId="10470"/>
    <cellStyle name="Hyperlink 10 4 2 2" xfId="10471"/>
    <cellStyle name="Hyperlink 10 4 3" xfId="10472"/>
    <cellStyle name="Hyperlink 10 4 3 2" xfId="10473"/>
    <cellStyle name="Hyperlink 10 4 4" xfId="10474"/>
    <cellStyle name="Hyperlink 10 5" xfId="10475"/>
    <cellStyle name="Hyperlink 10 5 2" xfId="10476"/>
    <cellStyle name="Hyperlink 10 5 2 2" xfId="10477"/>
    <cellStyle name="Hyperlink 10 5 3" xfId="10478"/>
    <cellStyle name="Hyperlink 10 6" xfId="10479"/>
    <cellStyle name="Hyperlink 10 6 2" xfId="10480"/>
    <cellStyle name="Hyperlink 10 7" xfId="10481"/>
    <cellStyle name="Hyperlink 10 7 2" xfId="10482"/>
    <cellStyle name="Hyperlink 10 8" xfId="10483"/>
    <cellStyle name="Hyperlink 10 8 2" xfId="10484"/>
    <cellStyle name="Hyperlink 10 9" xfId="10485"/>
    <cellStyle name="Hyperlink 11" xfId="10486"/>
    <cellStyle name="Hyperlink 11 2" xfId="10487"/>
    <cellStyle name="Hyperlink 11 2 2" xfId="10488"/>
    <cellStyle name="Hyperlink 11 2 3" xfId="10489"/>
    <cellStyle name="Hyperlink 11 3" xfId="10490"/>
    <cellStyle name="Hyperlink 11 3 2" xfId="10491"/>
    <cellStyle name="Hyperlink 11 3 3" xfId="10492"/>
    <cellStyle name="Hyperlink 11 4" xfId="10493"/>
    <cellStyle name="Hyperlink 11 5" xfId="10494"/>
    <cellStyle name="Hyperlink 12" xfId="10495"/>
    <cellStyle name="Hyperlink 13" xfId="10496"/>
    <cellStyle name="Hyperlink 14" xfId="10497"/>
    <cellStyle name="Hyperlink 2" xfId="67"/>
    <cellStyle name="Hyperlink 2 2" xfId="2740"/>
    <cellStyle name="Hyperlink 2 2 2" xfId="4391"/>
    <cellStyle name="Hyperlink 2 2 2 2" xfId="10498"/>
    <cellStyle name="Hyperlink 2 2 3" xfId="4463"/>
    <cellStyle name="Hyperlink 2 2 4" xfId="4333"/>
    <cellStyle name="Hyperlink 2 3" xfId="2741"/>
    <cellStyle name="Hyperlink 2 3 2" xfId="10499"/>
    <cellStyle name="Hyperlink 2 3 3" xfId="21729"/>
    <cellStyle name="Hyperlink 2 4" xfId="2742"/>
    <cellStyle name="Hyperlink 2 4 2" xfId="10500"/>
    <cellStyle name="Hyperlink 2 5" xfId="4468"/>
    <cellStyle name="Hyperlink 2 6" xfId="27316"/>
    <cellStyle name="Hyperlink 2_Data" xfId="2739"/>
    <cellStyle name="Hyperlink 3" xfId="98"/>
    <cellStyle name="Hyperlink 3 2" xfId="4447"/>
    <cellStyle name="Hyperlink 3 2 2" xfId="10502"/>
    <cellStyle name="Hyperlink 3 3" xfId="10501"/>
    <cellStyle name="Hyperlink 3 4" xfId="21694"/>
    <cellStyle name="Hyperlink 3 5" xfId="27317"/>
    <cellStyle name="Hyperlink 4" xfId="597"/>
    <cellStyle name="Hyperlink 4 2" xfId="10504"/>
    <cellStyle name="Hyperlink 4 3" xfId="10505"/>
    <cellStyle name="Hyperlink 4 4" xfId="10506"/>
    <cellStyle name="Hyperlink 4 5" xfId="10503"/>
    <cellStyle name="Hyperlink 4 6" xfId="27318"/>
    <cellStyle name="Hyperlink 5" xfId="727"/>
    <cellStyle name="Hyperlink 5 2" xfId="10508"/>
    <cellStyle name="Hyperlink 5 3" xfId="10509"/>
    <cellStyle name="Hyperlink 5 4" xfId="10510"/>
    <cellStyle name="Hyperlink 5 5" xfId="10507"/>
    <cellStyle name="Hyperlink 5 5 2" xfId="27319"/>
    <cellStyle name="Hyperlink 5 5 3" xfId="30107"/>
    <cellStyle name="Hyperlink 5 5 4" xfId="25436"/>
    <cellStyle name="Hyperlink 5 5 5" xfId="23918"/>
    <cellStyle name="Hyperlink 6" xfId="10511"/>
    <cellStyle name="Hyperlink 6 10" xfId="10512"/>
    <cellStyle name="Hyperlink 6 11" xfId="27320"/>
    <cellStyle name="Hyperlink 6 2" xfId="10513"/>
    <cellStyle name="Hyperlink 6 2 2" xfId="10514"/>
    <cellStyle name="Hyperlink 6 2 2 2" xfId="10515"/>
    <cellStyle name="Hyperlink 6 2 2 2 2" xfId="10516"/>
    <cellStyle name="Hyperlink 6 2 2 2 2 2" xfId="10517"/>
    <cellStyle name="Hyperlink 6 2 2 2 3" xfId="10518"/>
    <cellStyle name="Hyperlink 6 2 2 2 3 2" xfId="10519"/>
    <cellStyle name="Hyperlink 6 2 2 2 4" xfId="10520"/>
    <cellStyle name="Hyperlink 6 2 2 3" xfId="10521"/>
    <cellStyle name="Hyperlink 6 2 2 3 2" xfId="10522"/>
    <cellStyle name="Hyperlink 6 2 2 4" xfId="10523"/>
    <cellStyle name="Hyperlink 6 2 2 4 2" xfId="10524"/>
    <cellStyle name="Hyperlink 6 2 2 5" xfId="10525"/>
    <cellStyle name="Hyperlink 6 2 3" xfId="10526"/>
    <cellStyle name="Hyperlink 6 2 3 2" xfId="10527"/>
    <cellStyle name="Hyperlink 6 2 3 2 2" xfId="10528"/>
    <cellStyle name="Hyperlink 6 2 3 3" xfId="10529"/>
    <cellStyle name="Hyperlink 6 2 3 3 2" xfId="10530"/>
    <cellStyle name="Hyperlink 6 2 3 4" xfId="10531"/>
    <cellStyle name="Hyperlink 6 2 4" xfId="10532"/>
    <cellStyle name="Hyperlink 6 2 4 2" xfId="10533"/>
    <cellStyle name="Hyperlink 6 2 4 2 2" xfId="10534"/>
    <cellStyle name="Hyperlink 6 2 4 3" xfId="10535"/>
    <cellStyle name="Hyperlink 6 2 4 3 2" xfId="10536"/>
    <cellStyle name="Hyperlink 6 2 4 4" xfId="10537"/>
    <cellStyle name="Hyperlink 6 2 5" xfId="10538"/>
    <cellStyle name="Hyperlink 6 2 5 2" xfId="10539"/>
    <cellStyle name="Hyperlink 6 2 5 2 2" xfId="10540"/>
    <cellStyle name="Hyperlink 6 2 5 3" xfId="10541"/>
    <cellStyle name="Hyperlink 6 2 6" xfId="10542"/>
    <cellStyle name="Hyperlink 6 2 6 2" xfId="10543"/>
    <cellStyle name="Hyperlink 6 2 7" xfId="10544"/>
    <cellStyle name="Hyperlink 6 2 7 2" xfId="10545"/>
    <cellStyle name="Hyperlink 6 2 8" xfId="10546"/>
    <cellStyle name="Hyperlink 6 2 8 2" xfId="10547"/>
    <cellStyle name="Hyperlink 6 2 9" xfId="10548"/>
    <cellStyle name="Hyperlink 6 3" xfId="10549"/>
    <cellStyle name="Hyperlink 6 3 2" xfId="10550"/>
    <cellStyle name="Hyperlink 6 3 2 2" xfId="10551"/>
    <cellStyle name="Hyperlink 6 3 2 2 2" xfId="10552"/>
    <cellStyle name="Hyperlink 6 3 2 3" xfId="10553"/>
    <cellStyle name="Hyperlink 6 3 2 3 2" xfId="10554"/>
    <cellStyle name="Hyperlink 6 3 2 4" xfId="10555"/>
    <cellStyle name="Hyperlink 6 3 3" xfId="10556"/>
    <cellStyle name="Hyperlink 6 3 3 2" xfId="10557"/>
    <cellStyle name="Hyperlink 6 3 3 3" xfId="10558"/>
    <cellStyle name="Hyperlink 6 3 4" xfId="10559"/>
    <cellStyle name="Hyperlink 6 3 4 2" xfId="10560"/>
    <cellStyle name="Hyperlink 6 3 5" xfId="10561"/>
    <cellStyle name="Hyperlink 6 4" xfId="10562"/>
    <cellStyle name="Hyperlink 6 4 2" xfId="10563"/>
    <cellStyle name="Hyperlink 6 4 2 2" xfId="10564"/>
    <cellStyle name="Hyperlink 6 4 2 3" xfId="10565"/>
    <cellStyle name="Hyperlink 6 4 3" xfId="10566"/>
    <cellStyle name="Hyperlink 6 4 3 2" xfId="10567"/>
    <cellStyle name="Hyperlink 6 4 4" xfId="10568"/>
    <cellStyle name="Hyperlink 6 5" xfId="10569"/>
    <cellStyle name="Hyperlink 6 5 2" xfId="10570"/>
    <cellStyle name="Hyperlink 6 5 2 2" xfId="10571"/>
    <cellStyle name="Hyperlink 6 5 3" xfId="10572"/>
    <cellStyle name="Hyperlink 6 5 3 2" xfId="10573"/>
    <cellStyle name="Hyperlink 6 5 4" xfId="10574"/>
    <cellStyle name="Hyperlink 6 6" xfId="10575"/>
    <cellStyle name="Hyperlink 6 6 2" xfId="10576"/>
    <cellStyle name="Hyperlink 6 6 2 2" xfId="10577"/>
    <cellStyle name="Hyperlink 6 6 3" xfId="10578"/>
    <cellStyle name="Hyperlink 6 7" xfId="10579"/>
    <cellStyle name="Hyperlink 6 7 2" xfId="10580"/>
    <cellStyle name="Hyperlink 6 8" xfId="10581"/>
    <cellStyle name="Hyperlink 6 8 2" xfId="10582"/>
    <cellStyle name="Hyperlink 6 9" xfId="10583"/>
    <cellStyle name="Hyperlink 6 9 2" xfId="10584"/>
    <cellStyle name="Hyperlink 7" xfId="10585"/>
    <cellStyle name="Hyperlink 7 10" xfId="10586"/>
    <cellStyle name="Hyperlink 7 2" xfId="10587"/>
    <cellStyle name="Hyperlink 7 2 2" xfId="10588"/>
    <cellStyle name="Hyperlink 7 2 2 2" xfId="10589"/>
    <cellStyle name="Hyperlink 7 2 2 2 2" xfId="10590"/>
    <cellStyle name="Hyperlink 7 2 2 2 2 2" xfId="10591"/>
    <cellStyle name="Hyperlink 7 2 2 2 3" xfId="10592"/>
    <cellStyle name="Hyperlink 7 2 2 2 3 2" xfId="10593"/>
    <cellStyle name="Hyperlink 7 2 2 2 4" xfId="10594"/>
    <cellStyle name="Hyperlink 7 2 2 3" xfId="10595"/>
    <cellStyle name="Hyperlink 7 2 2 3 2" xfId="10596"/>
    <cellStyle name="Hyperlink 7 2 2 4" xfId="10597"/>
    <cellStyle name="Hyperlink 7 2 2 4 2" xfId="10598"/>
    <cellStyle name="Hyperlink 7 2 2 5" xfId="10599"/>
    <cellStyle name="Hyperlink 7 2 3" xfId="10600"/>
    <cellStyle name="Hyperlink 7 2 3 2" xfId="10601"/>
    <cellStyle name="Hyperlink 7 2 3 2 2" xfId="10602"/>
    <cellStyle name="Hyperlink 7 2 3 3" xfId="10603"/>
    <cellStyle name="Hyperlink 7 2 3 3 2" xfId="10604"/>
    <cellStyle name="Hyperlink 7 2 3 4" xfId="10605"/>
    <cellStyle name="Hyperlink 7 2 4" xfId="10606"/>
    <cellStyle name="Hyperlink 7 2 4 2" xfId="10607"/>
    <cellStyle name="Hyperlink 7 2 4 2 2" xfId="10608"/>
    <cellStyle name="Hyperlink 7 2 4 3" xfId="10609"/>
    <cellStyle name="Hyperlink 7 2 4 3 2" xfId="10610"/>
    <cellStyle name="Hyperlink 7 2 4 4" xfId="10611"/>
    <cellStyle name="Hyperlink 7 2 5" xfId="10612"/>
    <cellStyle name="Hyperlink 7 2 5 2" xfId="10613"/>
    <cellStyle name="Hyperlink 7 2 5 2 2" xfId="10614"/>
    <cellStyle name="Hyperlink 7 2 5 3" xfId="10615"/>
    <cellStyle name="Hyperlink 7 2 6" xfId="10616"/>
    <cellStyle name="Hyperlink 7 2 6 2" xfId="10617"/>
    <cellStyle name="Hyperlink 7 2 7" xfId="10618"/>
    <cellStyle name="Hyperlink 7 2 7 2" xfId="10619"/>
    <cellStyle name="Hyperlink 7 2 8" xfId="10620"/>
    <cellStyle name="Hyperlink 7 2 8 2" xfId="10621"/>
    <cellStyle name="Hyperlink 7 2 9" xfId="10622"/>
    <cellStyle name="Hyperlink 7 3" xfId="10623"/>
    <cellStyle name="Hyperlink 7 3 2" xfId="10624"/>
    <cellStyle name="Hyperlink 7 3 2 2" xfId="10625"/>
    <cellStyle name="Hyperlink 7 3 2 2 2" xfId="10626"/>
    <cellStyle name="Hyperlink 7 3 2 3" xfId="10627"/>
    <cellStyle name="Hyperlink 7 3 2 3 2" xfId="10628"/>
    <cellStyle name="Hyperlink 7 3 2 4" xfId="10629"/>
    <cellStyle name="Hyperlink 7 3 3" xfId="10630"/>
    <cellStyle name="Hyperlink 7 3 3 2" xfId="10631"/>
    <cellStyle name="Hyperlink 7 3 3 3" xfId="10632"/>
    <cellStyle name="Hyperlink 7 3 4" xfId="10633"/>
    <cellStyle name="Hyperlink 7 3 4 2" xfId="10634"/>
    <cellStyle name="Hyperlink 7 3 5" xfId="10635"/>
    <cellStyle name="Hyperlink 7 4" xfId="10636"/>
    <cellStyle name="Hyperlink 7 4 2" xfId="10637"/>
    <cellStyle name="Hyperlink 7 4 2 2" xfId="10638"/>
    <cellStyle name="Hyperlink 7 4 3" xfId="10639"/>
    <cellStyle name="Hyperlink 7 4 3 2" xfId="10640"/>
    <cellStyle name="Hyperlink 7 4 4" xfId="10641"/>
    <cellStyle name="Hyperlink 7 5" xfId="10642"/>
    <cellStyle name="Hyperlink 7 5 2" xfId="10643"/>
    <cellStyle name="Hyperlink 7 5 2 2" xfId="10644"/>
    <cellStyle name="Hyperlink 7 5 3" xfId="10645"/>
    <cellStyle name="Hyperlink 7 5 3 2" xfId="10646"/>
    <cellStyle name="Hyperlink 7 5 4" xfId="10647"/>
    <cellStyle name="Hyperlink 7 6" xfId="10648"/>
    <cellStyle name="Hyperlink 7 6 2" xfId="10649"/>
    <cellStyle name="Hyperlink 7 6 2 2" xfId="10650"/>
    <cellStyle name="Hyperlink 7 6 3" xfId="10651"/>
    <cellStyle name="Hyperlink 7 7" xfId="10652"/>
    <cellStyle name="Hyperlink 7 7 2" xfId="10653"/>
    <cellStyle name="Hyperlink 7 8" xfId="10654"/>
    <cellStyle name="Hyperlink 7 8 2" xfId="10655"/>
    <cellStyle name="Hyperlink 7 9" xfId="10656"/>
    <cellStyle name="Hyperlink 7 9 2" xfId="10657"/>
    <cellStyle name="Hyperlink 8" xfId="10658"/>
    <cellStyle name="Hyperlink 9" xfId="10659"/>
    <cellStyle name="Hyperlink 9 2" xfId="10660"/>
    <cellStyle name="Hyperlink 9 2 2" xfId="10661"/>
    <cellStyle name="Hyperlink 9 2 2 2" xfId="10662"/>
    <cellStyle name="Hyperlink 9 2 2 2 2" xfId="10663"/>
    <cellStyle name="Hyperlink 9 2 2 3" xfId="10664"/>
    <cellStyle name="Hyperlink 9 2 2 3 2" xfId="10665"/>
    <cellStyle name="Hyperlink 9 2 2 4" xfId="10666"/>
    <cellStyle name="Hyperlink 9 2 3" xfId="10667"/>
    <cellStyle name="Hyperlink 9 2 3 2" xfId="10668"/>
    <cellStyle name="Hyperlink 9 2 4" xfId="10669"/>
    <cellStyle name="Hyperlink 9 2 4 2" xfId="10670"/>
    <cellStyle name="Hyperlink 9 2 5" xfId="10671"/>
    <cellStyle name="Hyperlink 9 3" xfId="10672"/>
    <cellStyle name="Hyperlink 9 3 2" xfId="10673"/>
    <cellStyle name="Hyperlink 9 3 2 2" xfId="10674"/>
    <cellStyle name="Hyperlink 9 3 3" xfId="10675"/>
    <cellStyle name="Hyperlink 9 3 3 2" xfId="10676"/>
    <cellStyle name="Hyperlink 9 3 4" xfId="10677"/>
    <cellStyle name="Hyperlink 9 4" xfId="10678"/>
    <cellStyle name="Hyperlink 9 4 2" xfId="10679"/>
    <cellStyle name="Hyperlink 9 4 2 2" xfId="10680"/>
    <cellStyle name="Hyperlink 9 4 3" xfId="10681"/>
    <cellStyle name="Hyperlink 9 4 3 2" xfId="10682"/>
    <cellStyle name="Hyperlink 9 4 4" xfId="10683"/>
    <cellStyle name="Hyperlink 9 5" xfId="10684"/>
    <cellStyle name="Hyperlink 9 5 2" xfId="10685"/>
    <cellStyle name="Hyperlink 9 5 2 2" xfId="10686"/>
    <cellStyle name="Hyperlink 9 5 3" xfId="10687"/>
    <cellStyle name="Hyperlink 9 6" xfId="10688"/>
    <cellStyle name="Hyperlink 9 6 2" xfId="10689"/>
    <cellStyle name="Hyperlink 9 7" xfId="10690"/>
    <cellStyle name="Hyperlink 9 7 2" xfId="10691"/>
    <cellStyle name="Hyperlink 9 8" xfId="10692"/>
    <cellStyle name="Hyperlink 9 8 2" xfId="10693"/>
    <cellStyle name="Hyperlink 9 9" xfId="10694"/>
    <cellStyle name="IBG Expense Analysis - Business by location[2781859A11DB897B870A0080EFBEA202](Period 2 - May, 2007          , Act)0c1" xfId="10695"/>
    <cellStyle name="IBG Expense Analysis - Business by location[2781859A11DB897B870A0080EFBEA202](Period 2 - May, 2007          , Act)0c11" xfId="10696"/>
    <cellStyle name="IBG Expense Analysis - Business by location[2781859A11DB897B870A0080EFBEA202](Period 2 - May, 2007          , Act)0c12" xfId="10697"/>
    <cellStyle name="IBG Expense Analysis - Business by location[2781859A11DB897B870A0080EFBEA202](Period 2 - May, 2007          , Act)0c13" xfId="10698"/>
    <cellStyle name="IBG Expense Analysis - Business by location[2781859A11DB897B870A0080EFBEA202](Period 2 - May, 2007          , Act)0c17" xfId="10699"/>
    <cellStyle name="IBG Expense Analysis - Business by location[2781859A11DB897B870A0080EFBEA202](Period 2 - May, 2007          , Act)0c19" xfId="10700"/>
    <cellStyle name="IBG Expense Analysis - Business by location[2781859A11DB897B870A0080EFBEA202](Period 2 - May, 2007          , Act)0c2" xfId="10701"/>
    <cellStyle name="IBG Expense Analysis - Business by location[2781859A11DB897B870A0080EFBEA202](Period 2 - May, 2007          , Act)0c23" xfId="10702"/>
    <cellStyle name="IBG Expense Analysis - Business by location[2781859A11DB897B870A0080EFBEA202](Period 2 - May, 2007          , Act)0c25" xfId="10703"/>
    <cellStyle name="IBG Expense Analysis - Business by location[2781859A11DB897B870A0080EFBEA202](Period 2 - May, 2007          , Act)0c29" xfId="10704"/>
    <cellStyle name="IBG Expense Analysis - Business by location[2781859A11DB897B870A0080EFBEA202](Period 2 - May, 2007          , Act)0c3" xfId="10705"/>
    <cellStyle name="IBG Expense Analysis - Business by location[2781859A11DB897B870A0080EFBEA202](Period 2 - May, 2007          , Act)0c30" xfId="10706"/>
    <cellStyle name="IBG Expense Analysis - Business by location[2781859A11DB897B870A0080EFBEA202](Period 2 - May, 2007          , Act)0c6" xfId="10707"/>
    <cellStyle name="IBG Expense Analysis - Business by location[2781859A11DB897B870A0080EFBEA202](Period 2 - May, 2007          , Act)0c7" xfId="10708"/>
    <cellStyle name="IBG Expense Analysis - Business by location[2781859A11DB897B870A0080EFBEA202](Period 2 - May, 2007          , Act)0c8" xfId="10709"/>
    <cellStyle name="IBG Expense Analysis - Business by location[2781859A11DB897B870A0080EFBEA202](Period 2 - May, 2007          , Bud)0c1" xfId="10710"/>
    <cellStyle name="IBG Expense Analysis - Business by location[2781859A11DB897B870A0080EFBEA202](Period 2 - May, 2007          , Bud)0c11" xfId="10711"/>
    <cellStyle name="IBG Expense Analysis - Business by location[2781859A11DB897B870A0080EFBEA202](Period 2 - May, 2007          , Bud)0c12" xfId="10712"/>
    <cellStyle name="IBG Expense Analysis - Business by location[2781859A11DB897B870A0080EFBEA202](Period 2 - May, 2007          , Bud)0c13" xfId="10713"/>
    <cellStyle name="IBG Expense Analysis - Business by location[2781859A11DB897B870A0080EFBEA202](Period 2 - May, 2007          , Bud)0c2" xfId="10714"/>
    <cellStyle name="IBG Expense Analysis - Business by location[2781859A11DB897B870A0080EFBEA202](Period 2 - May, 2007          , Bud)0c26" xfId="10715"/>
    <cellStyle name="IBG Expense Analysis - Business by location[2781859A11DB897B870A0080EFBEA202](Period 2 - May, 2007          , Bud)0c28" xfId="10716"/>
    <cellStyle name="IBG Expense Analysis - Business by location[2781859A11DB897B870A0080EFBEA202](Period 2 - May, 2007          , Bud)0c29" xfId="10717"/>
    <cellStyle name="IBG Expense Analysis - Business by location[2781859A11DB897B870A0080EFBEA202](Period 2 - May, 2007          , Bud)0c3" xfId="10718"/>
    <cellStyle name="IBG Expense Analysis - Business by location[2781859A11DB897B870A0080EFBEA202](Period 2 - May, 2007          , Bud)0c30" xfId="10719"/>
    <cellStyle name="IBG Expense Analysis - Business by location[2781859A11DB897B870A0080EFBEA202](Period 2 - May, 2007          , Bud)0c6" xfId="10720"/>
    <cellStyle name="IBG Expense Analysis - Business by location[2781859A11DB897B870A0080EFBEA202](Period 2 - May, 2007          , Bud)0c7" xfId="10721"/>
    <cellStyle name="IBG Expense Analysis - Business by location[2781859A11DB897B870A0080EFBEA202](Period 2 - May, 2007          , Bud)0c8" xfId="10722"/>
    <cellStyle name="IBG Expense Analysis - Business by location[2781859A11DB897B870A0080EFBEA202](Period 2 - May, 2007          , FY Budget (Base))0c1" xfId="10723"/>
    <cellStyle name="IBG Expense Analysis - Business by location[2781859A11DB897B870A0080EFBEA202](Period 2 - May, 2007          , FY Budget (Base))0c11" xfId="10724"/>
    <cellStyle name="IBG Expense Analysis - Business by location[2781859A11DB897B870A0080EFBEA202](Period 2 - May, 2007          , FY Budget (Base))0c12" xfId="10725"/>
    <cellStyle name="IBG Expense Analysis - Business by location[2781859A11DB897B870A0080EFBEA202](Period 2 - May, 2007          , FY Budget (Base))0c13" xfId="10726"/>
    <cellStyle name="IBG Expense Analysis - Business by location[2781859A11DB897B870A0080EFBEA202](Period 2 - May, 2007          , FY Budget (Base))0c2" xfId="10727"/>
    <cellStyle name="IBG Expense Analysis - Business by location[2781859A11DB897B870A0080EFBEA202](Period 2 - May, 2007          , FY Budget (Base))0c20" xfId="10728"/>
    <cellStyle name="IBG Expense Analysis - Business by location[2781859A11DB897B870A0080EFBEA202](Period 2 - May, 2007          , FY Budget (Base))0c22" xfId="10729"/>
    <cellStyle name="IBG Expense Analysis - Business by location[2781859A11DB897B870A0080EFBEA202](Period 2 - May, 2007          , FY Budget (Base))0c29" xfId="10730"/>
    <cellStyle name="IBG Expense Analysis - Business by location[2781859A11DB897B870A0080EFBEA202](Period 2 - May, 2007          , FY Budget (Base))0c3" xfId="10731"/>
    <cellStyle name="IBG Expense Analysis - Business by location[2781859A11DB897B870A0080EFBEA202](Period 2 - May, 2007          , FY Budget (Base))0c30" xfId="10732"/>
    <cellStyle name="IBG Expense Analysis - Business by location[2781859A11DB897B870A0080EFBEA202](Period 2 - May, 2007          , FY Budget (Base))0c6" xfId="10733"/>
    <cellStyle name="IBG Expense Analysis - Business by location[2781859A11DB897B870A0080EFBEA202](Period 2 - May, 2007          , FY Budget (Base))0c7" xfId="10734"/>
    <cellStyle name="IBG Expense Analysis - Business by location[2781859A11DB897B870A0080EFBEA202](Period 2 - May, 2007          , FY Budget (Base))0c8" xfId="10735"/>
    <cellStyle name="IBG Expense Analysis - Business by location[2781859A11DB897B870A0080EFBEA202](Period 2 - May, 2007          , MTD Act)0c1" xfId="10736"/>
    <cellStyle name="IBG Expense Analysis - Business by location[2781859A11DB897B870A0080EFBEA202](Period 2 - May, 2007          , MTD Act)0c11" xfId="10737"/>
    <cellStyle name="IBG Expense Analysis - Business by location[2781859A11DB897B870A0080EFBEA202](Period 2 - May, 2007          , MTD Act)0c12" xfId="10738"/>
    <cellStyle name="IBG Expense Analysis - Business by location[2781859A11DB897B870A0080EFBEA202](Period 2 - May, 2007          , MTD Act)0c13" xfId="10739"/>
    <cellStyle name="IBG Expense Analysis - Business by location[2781859A11DB897B870A0080EFBEA202](Period 2 - May, 2007          , MTD Act)0c17" xfId="10740"/>
    <cellStyle name="IBG Expense Analysis - Business by location[2781859A11DB897B870A0080EFBEA202](Period 2 - May, 2007          , MTD Act)0c19" xfId="10741"/>
    <cellStyle name="IBG Expense Analysis - Business by location[2781859A11DB897B870A0080EFBEA202](Period 2 - May, 2007          , MTD Act)0c2" xfId="10742"/>
    <cellStyle name="IBG Expense Analysis - Business by location[2781859A11DB897B870A0080EFBEA202](Period 2 - May, 2007          , MTD Act)0c29" xfId="10743"/>
    <cellStyle name="IBG Expense Analysis - Business by location[2781859A11DB897B870A0080EFBEA202](Period 2 - May, 2007          , MTD Act)0c3" xfId="10744"/>
    <cellStyle name="IBG Expense Analysis - Business by location[2781859A11DB897B870A0080EFBEA202](Period 2 - May, 2007          , MTD Act)0c30" xfId="10745"/>
    <cellStyle name="IBG Expense Analysis - Business by location[2781859A11DB897B870A0080EFBEA202](Period 2 - May, 2007          , MTD Act)0c6" xfId="10746"/>
    <cellStyle name="IBG Expense Analysis - Business by location[2781859A11DB897B870A0080EFBEA202](Period 2 - May, 2007          , MTD Act)0c7" xfId="10747"/>
    <cellStyle name="IBG Expense Analysis - Business by location[2781859A11DB897B870A0080EFBEA202](Period 2 - May, 2007          , MTD Act)0c8" xfId="10748"/>
    <cellStyle name="IBG Expense Analysis - Business by location[2781859A11DB897B870A0080EFBEA202](Period 2 - May, 2007          , YTD Act)0c1" xfId="10749"/>
    <cellStyle name="IBG Expense Analysis - Business by location[2781859A11DB897B870A0080EFBEA202](Period 2 - May, 2007          , YTD Act)0c11" xfId="10750"/>
    <cellStyle name="IBG Expense Analysis - Business by location[2781859A11DB897B870A0080EFBEA202](Period 2 - May, 2007          , YTD Act)0c12" xfId="10751"/>
    <cellStyle name="IBG Expense Analysis - Business by location[2781859A11DB897B870A0080EFBEA202](Period 2 - May, 2007          , YTD Act)0c13" xfId="10752"/>
    <cellStyle name="IBG Expense Analysis - Business by location[2781859A11DB897B870A0080EFBEA202](Period 2 - May, 2007          , YTD Act)0c14" xfId="10753"/>
    <cellStyle name="IBG Expense Analysis - Business by location[2781859A11DB897B870A0080EFBEA202](Period 2 - May, 2007          , YTD Act)0c16" xfId="10754"/>
    <cellStyle name="IBG Expense Analysis - Business by location[2781859A11DB897B870A0080EFBEA202](Period 2 - May, 2007          , YTD Act)0c2" xfId="10755"/>
    <cellStyle name="IBG Expense Analysis - Business by location[2781859A11DB897B870A0080EFBEA202](Period 2 - May, 2007          , YTD Act)0c29" xfId="10756"/>
    <cellStyle name="IBG Expense Analysis - Business by location[2781859A11DB897B870A0080EFBEA202](Period 2 - May, 2007          , YTD Act)0c3" xfId="10757"/>
    <cellStyle name="IBG Expense Analysis - Business by location[2781859A11DB897B870A0080EFBEA202](Period 2 - May, 2007          , YTD Act)0c30" xfId="10758"/>
    <cellStyle name="IBG Expense Analysis - Business by location[2781859A11DB897B870A0080EFBEA202](Period 2 - May, 2007          , YTD Act)0c6" xfId="10759"/>
    <cellStyle name="IBG Expense Analysis - Business by location[2781859A11DB897B870A0080EFBEA202](Period 2 - May, 2007          , YTD Act)0c7" xfId="10760"/>
    <cellStyle name="IBG Expense Analysis - Business by location[2781859A11DB897B870A0080EFBEA202](Period 2 - May, 2007          , YTD Act)0c8" xfId="10761"/>
    <cellStyle name="IBG Expense Analysis - Business by location[2781859A11DB897B870A0080EFBEA202](Period 2 - May, 2007          , YTD Bud)0c1" xfId="10762"/>
    <cellStyle name="IBG Expense Analysis - Business by location[2781859A11DB897B870A0080EFBEA202](Period 2 - May, 2007          , YTD Bud)0c11" xfId="10763"/>
    <cellStyle name="IBG Expense Analysis - Business by location[2781859A11DB897B870A0080EFBEA202](Period 2 - May, 2007          , YTD Bud)0c12" xfId="10764"/>
    <cellStyle name="IBG Expense Analysis - Business by location[2781859A11DB897B870A0080EFBEA202](Period 2 - May, 2007          , YTD Bud)0c13" xfId="10765"/>
    <cellStyle name="IBG Expense Analysis - Business by location[2781859A11DB897B870A0080EFBEA202](Period 2 - May, 2007          , YTD Bud)0c2" xfId="10766"/>
    <cellStyle name="IBG Expense Analysis - Business by location[2781859A11DB897B870A0080EFBEA202](Period 2 - May, 2007          , YTD Bud)0c23" xfId="10767"/>
    <cellStyle name="IBG Expense Analysis - Business by location[2781859A11DB897B870A0080EFBEA202](Period 2 - May, 2007          , YTD Bud)0c25" xfId="10768"/>
    <cellStyle name="IBG Expense Analysis - Business by location[2781859A11DB897B870A0080EFBEA202](Period 2 - May, 2007          , YTD Bud)0c29" xfId="10769"/>
    <cellStyle name="IBG Expense Analysis - Business by location[2781859A11DB897B870A0080EFBEA202](Period 2 - May, 2007          , YTD Bud)0c3" xfId="10770"/>
    <cellStyle name="IBG Expense Analysis - Business by location[2781859A11DB897B870A0080EFBEA202](Period 2 - May, 2007          , YTD Bud)0c30" xfId="10771"/>
    <cellStyle name="IBG Expense Analysis - Business by location[2781859A11DB897B870A0080EFBEA202](Period 2 - May, 2007          , YTD Bud)0c6" xfId="10772"/>
    <cellStyle name="IBG Expense Analysis - Business by location[2781859A11DB897B870A0080EFBEA202](Period 2 - May, 2007          , YTD Bud)0c7" xfId="10773"/>
    <cellStyle name="IBG Expense Analysis - Business by location[2781859A11DB897B870A0080EFBEA202](Period 2 - May, 2007          , YTD Bud)0c8" xfId="10774"/>
    <cellStyle name="IBG Expense Analysis - Business by region and location MTD[45CE75F941BA58DA25DF8985910D4A99](Period 11 - February, 2007    , AUD)0c0" xfId="10775"/>
    <cellStyle name="IBG Expense Analysis - Business by region and location MTD[45CE75F941BA58DA25DF8985910D4A99](Period 11 - February, 2007    , AUD)0c1" xfId="10776"/>
    <cellStyle name="IBG Expense Analysis - Business by region and location MTD[45CE75F941BA58DA25DF8985910D4A99](Period 11 - February, 2007    , AUD)0c10" xfId="10777"/>
    <cellStyle name="IBG Expense Analysis - Business by region and location MTD[45CE75F941BA58DA25DF8985910D4A99](Period 11 - February, 2007    , AUD)0c12" xfId="10778"/>
    <cellStyle name="IBG Expense Analysis - Business by region and location MTD[45CE75F941BA58DA25DF8985910D4A99](Period 11 - February, 2007    , AUD)0c13" xfId="10779"/>
    <cellStyle name="IBG Expense Analysis - Business by region and location MTD[45CE75F941BA58DA25DF8985910D4A99](Period 11 - February, 2007    , AUD)0c16" xfId="10780"/>
    <cellStyle name="IBG Expense Analysis - Business by region and location MTD[45CE75F941BA58DA25DF8985910D4A99](Period 11 - February, 2007    , AUD)0c17" xfId="10781"/>
    <cellStyle name="IBG Expense Analysis - Business by region and location MTD[45CE75F941BA58DA25DF8985910D4A99](Period 11 - February, 2007    , AUD)0c19" xfId="10782"/>
    <cellStyle name="IBG Expense Analysis - Business by region and location MTD[45CE75F941BA58DA25DF8985910D4A99](Period 11 - February, 2007    , AUD)0c2" xfId="10783"/>
    <cellStyle name="IBG Expense Analysis - Business by region and location MTD[45CE75F941BA58DA25DF8985910D4A99](Period 11 - February, 2007    , AUD)0c20" xfId="10784"/>
    <cellStyle name="IBG Expense Analysis - Business by region and location MTD[45CE75F941BA58DA25DF8985910D4A99](Period 11 - February, 2007    , AUD)0c21" xfId="10785"/>
    <cellStyle name="IBG Expense Analysis - Business by region and location MTD[45CE75F941BA58DA25DF8985910D4A99](Period 11 - February, 2007    , AUD)0c22" xfId="10786"/>
    <cellStyle name="IBG Expense Analysis - Business by region and location MTD[45CE75F941BA58DA25DF8985910D4A99](Period 11 - February, 2007    , AUD)0c23" xfId="10787"/>
    <cellStyle name="IBG Expense Analysis - Business by region and location MTD[45CE75F941BA58DA25DF8985910D4A99](Period 11 - February, 2007    , AUD)0c24" xfId="10788"/>
    <cellStyle name="IBG Expense Analysis - Business by region and location MTD[45CE75F941BA58DA25DF8985910D4A99](Period 11 - February, 2007    , AUD)0c25" xfId="10789"/>
    <cellStyle name="IBG Expense Analysis - Business by region and location MTD[45CE75F941BA58DA25DF8985910D4A99](Period 11 - February, 2007    , AUD)0c26" xfId="10790"/>
    <cellStyle name="IBG Expense Analysis - Business by region and location MTD[45CE75F941BA58DA25DF8985910D4A99](Period 11 - February, 2007    , AUD)0c27" xfId="10791"/>
    <cellStyle name="IBG Expense Analysis - Business by region and location MTD[45CE75F941BA58DA25DF8985910D4A99](Period 11 - February, 2007    , AUD)0c3" xfId="10792"/>
    <cellStyle name="IBG Expense Analysis - Business by region and location MTD[45CE75F941BA58DA25DF8985910D4A99](Period 11 - February, 2007    , AUD)0c31" xfId="10793"/>
    <cellStyle name="IBG Expense Analysis - Business by region and location MTD[45CE75F941BA58DA25DF8985910D4A99](Period 11 - February, 2007    , AUD)0c35" xfId="10794"/>
    <cellStyle name="IBG Expense Analysis - Business by region and location MTD[45CE75F941BA58DA25DF8985910D4A99](Period 11 - February, 2007    , AUD)0c38" xfId="10795"/>
    <cellStyle name="IBG Expense Analysis - Business by region and location MTD[45CE75F941BA58DA25DF8985910D4A99](Period 11 - February, 2007    , AUD)0c39" xfId="10796"/>
    <cellStyle name="IBG Expense Analysis - Business by region and location MTD[45CE75F941BA58DA25DF8985910D4A99](Period 11 - February, 2007    , AUD)0c4" xfId="10797"/>
    <cellStyle name="IBG Expense Analysis - Business by region and location MTD[45CE75F941BA58DA25DF8985910D4A99](Period 11 - February, 2007    , AUD)0c40" xfId="10798"/>
    <cellStyle name="IBG Expense Analysis - Business by region and location MTD[45CE75F941BA58DA25DF8985910D4A99](Period 11 - February, 2007    , AUD)0c41" xfId="10799"/>
    <cellStyle name="IBG Expense Analysis - Business by region and location MTD[45CE75F941BA58DA25DF8985910D4A99](Period 11 - February, 2007    , AUD)0c42" xfId="10800"/>
    <cellStyle name="IBG Expense Analysis - Business by region and location MTD[45CE75F941BA58DA25DF8985910D4A99](Period 11 - February, 2007    , AUD)0c44" xfId="10801"/>
    <cellStyle name="IBG Expense Analysis - Business by region and location MTD[45CE75F941BA58DA25DF8985910D4A99](Period 11 - February, 2007    , AUD)0c45" xfId="10802"/>
    <cellStyle name="IBG Expense Analysis - Business by region and location MTD[45CE75F941BA58DA25DF8985910D4A99](Period 11 - February, 2007    , AUD)0c46" xfId="10803"/>
    <cellStyle name="IBG Expense Analysis - Business by region and location MTD[45CE75F941BA58DA25DF8985910D4A99](Period 11 - February, 2007    , AUD)0c6" xfId="10804"/>
    <cellStyle name="IBG Expense Analysis - Business by region and location MTD[45CE75F941BA58DA25DF8985910D4A99](Period 11 - February, 2007    , AUD)0c7" xfId="10805"/>
    <cellStyle name="IBG Expense Analysis - Business by region and location YTD[E2CA032545E7A5EFD02B1283FA29C14F](Period 11 - February, 2007    , AUD)0c0" xfId="10806"/>
    <cellStyle name="IBG Expense Analysis - Business by region and location YTD[E2CA032545E7A5EFD02B1283FA29C14F](Period 11 - February, 2007    , AUD)0c1" xfId="10807"/>
    <cellStyle name="IBG Expense Analysis - Business by region and location YTD[E2CA032545E7A5EFD02B1283FA29C14F](Period 11 - February, 2007    , AUD)0c10" xfId="10808"/>
    <cellStyle name="IBG Expense Analysis - Business by region and location YTD[E2CA032545E7A5EFD02B1283FA29C14F](Period 11 - February, 2007    , AUD)0c12" xfId="10809"/>
    <cellStyle name="IBG Expense Analysis - Business by region and location YTD[E2CA032545E7A5EFD02B1283FA29C14F](Period 11 - February, 2007    , AUD)0c13" xfId="10810"/>
    <cellStyle name="IBG Expense Analysis - Business by region and location YTD[E2CA032545E7A5EFD02B1283FA29C14F](Period 11 - February, 2007    , AUD)0c16" xfId="10811"/>
    <cellStyle name="IBG Expense Analysis - Business by region and location YTD[E2CA032545E7A5EFD02B1283FA29C14F](Period 11 - February, 2007    , AUD)0c17" xfId="10812"/>
    <cellStyle name="IBG Expense Analysis - Business by region and location YTD[E2CA032545E7A5EFD02B1283FA29C14F](Period 11 - February, 2007    , AUD)0c19" xfId="10813"/>
    <cellStyle name="IBG Expense Analysis - Business by region and location YTD[E2CA032545E7A5EFD02B1283FA29C14F](Period 11 - February, 2007    , AUD)0c2" xfId="10814"/>
    <cellStyle name="IBG Expense Analysis - Business by region and location YTD[E2CA032545E7A5EFD02B1283FA29C14F](Period 11 - February, 2007    , AUD)0c20" xfId="10815"/>
    <cellStyle name="IBG Expense Analysis - Business by region and location YTD[E2CA032545E7A5EFD02B1283FA29C14F](Period 11 - February, 2007    , AUD)0c21" xfId="10816"/>
    <cellStyle name="IBG Expense Analysis - Business by region and location YTD[E2CA032545E7A5EFD02B1283FA29C14F](Period 11 - February, 2007    , AUD)0c22" xfId="10817"/>
    <cellStyle name="IBG Expense Analysis - Business by region and location YTD[E2CA032545E7A5EFD02B1283FA29C14F](Period 11 - February, 2007    , AUD)0c23" xfId="10818"/>
    <cellStyle name="IBG Expense Analysis - Business by region and location YTD[E2CA032545E7A5EFD02B1283FA29C14F](Period 11 - February, 2007    , AUD)0c24" xfId="10819"/>
    <cellStyle name="IBG Expense Analysis - Business by region and location YTD[E2CA032545E7A5EFD02B1283FA29C14F](Period 11 - February, 2007    , AUD)0c26" xfId="10820"/>
    <cellStyle name="IBG Expense Analysis - Business by region and location YTD[E2CA032545E7A5EFD02B1283FA29C14F](Period 11 - February, 2007    , AUD)0c27" xfId="10821"/>
    <cellStyle name="IBG Expense Analysis - Business by region and location YTD[E2CA032545E7A5EFD02B1283FA29C14F](Period 11 - February, 2007    , AUD)0c3" xfId="10822"/>
    <cellStyle name="IBG Expense Analysis - Business by region and location YTD[E2CA032545E7A5EFD02B1283FA29C14F](Period 11 - February, 2007    , AUD)0c4" xfId="10823"/>
    <cellStyle name="IBG Expense Analysis - Business by region and location YTD[E2CA032545E7A5EFD02B1283FA29C14F](Period 11 - February, 2007    , AUD)0c6" xfId="10824"/>
    <cellStyle name="IBG Expense Analysis - Business by region and location YTD[E2CA032545E7A5EFD02B1283FA29C14F](Period 11 - February, 2007    , AUD)0c7" xfId="10825"/>
    <cellStyle name="IBG Expense Analysis - Business by region and location[2781859A11DB897B870A0080EFBEA202](Period 10 - January, 2007     , AUD, FY Budget (Base))0c1" xfId="10826"/>
    <cellStyle name="IBG Expense Analysis - Business by region and location[2781859A11DB897B870A0080EFBEA202](Period 10 - January, 2007     , AUD, FY Budget (Base))0c12" xfId="10827"/>
    <cellStyle name="IBG Expense Analysis - Business by region and location[2781859A11DB897B870A0080EFBEA202](Period 10 - January, 2007     , AUD, FY Budget (Base))0c13" xfId="10828"/>
    <cellStyle name="IBG Expense Analysis - Business by region and location[2781859A11DB897B870A0080EFBEA202](Period 10 - January, 2007     , AUD, FY Budget (Base))0c14" xfId="10829"/>
    <cellStyle name="IBG Expense Analysis - Business by region and location[2781859A11DB897B870A0080EFBEA202](Period 10 - January, 2007     , AUD, FY Budget (Base))0c2" xfId="10830"/>
    <cellStyle name="IBG Expense Analysis - Business by region and location[2781859A11DB897B870A0080EFBEA202](Period 10 - January, 2007     , AUD, FY Budget (Base))0c21" xfId="10831"/>
    <cellStyle name="IBG Expense Analysis - Business by region and location[2781859A11DB897B870A0080EFBEA202](Period 10 - January, 2007     , AUD, FY Budget (Base))0c23" xfId="10832"/>
    <cellStyle name="IBG Expense Analysis - Business by region and location[2781859A11DB897B870A0080EFBEA202](Period 10 - January, 2007     , AUD, FY Budget (Base))0c24" xfId="10833"/>
    <cellStyle name="IBG Expense Analysis - Business by region and location[2781859A11DB897B870A0080EFBEA202](Period 10 - January, 2007     , AUD, FY Budget (Base))0c25" xfId="10834"/>
    <cellStyle name="IBG Expense Analysis - Business by region and location[2781859A11DB897B870A0080EFBEA202](Period 10 - January, 2007     , AUD, FY Budget (Base))0c3" xfId="10835"/>
    <cellStyle name="IBG Expense Analysis - Business by region and location[2781859A11DB897B870A0080EFBEA202](Period 10 - January, 2007     , AUD, FY Budget (Base))0c4" xfId="10836"/>
    <cellStyle name="IBG Expense Analysis - Business by region and location[2781859A11DB897B870A0080EFBEA202](Period 10 - January, 2007     , AUD, FY Budget (Base))0c6" xfId="10837"/>
    <cellStyle name="IBG Expense Analysis - Business by region and location[2781859A11DB897B870A0080EFBEA202](Period 10 - January, 2007     , AUD, FY Budget (Base))0c7" xfId="10838"/>
    <cellStyle name="IBG Expense Analysis - Business by region and location[2781859A11DB897B870A0080EFBEA202](Period 10 - January, 2007     , AUD, FY Budget (Base))0c8" xfId="10839"/>
    <cellStyle name="IBG Expense Analysis - Business by region and location[2781859A11DB897B870A0080EFBEA202](Period 10 - January, 2007     , AUD, FY Budget (Base))0c9" xfId="10840"/>
    <cellStyle name="IBG Expense Analysis - Business by region and location[2781859A11DB897B870A0080EFBEA202](Period 10 - January, 2007     , AUD, MTD Act)0c1" xfId="10841"/>
    <cellStyle name="IBG Expense Analysis - Business by region and location[2781859A11DB897B870A0080EFBEA202](Period 10 - January, 2007     , AUD, MTD Act)0c12" xfId="10842"/>
    <cellStyle name="IBG Expense Analysis - Business by region and location[2781859A11DB897B870A0080EFBEA202](Period 10 - January, 2007     , AUD, MTD Act)0c13" xfId="10843"/>
    <cellStyle name="IBG Expense Analysis - Business by region and location[2781859A11DB897B870A0080EFBEA202](Period 10 - January, 2007     , AUD, MTD Act)0c14" xfId="10844"/>
    <cellStyle name="IBG Expense Analysis - Business by region and location[2781859A11DB897B870A0080EFBEA202](Period 10 - January, 2007     , AUD, MTD Act)0c18" xfId="10845"/>
    <cellStyle name="IBG Expense Analysis - Business by region and location[2781859A11DB897B870A0080EFBEA202](Period 10 - January, 2007     , AUD, MTD Act)0c2" xfId="10846"/>
    <cellStyle name="IBG Expense Analysis - Business by region and location[2781859A11DB897B870A0080EFBEA202](Period 10 - January, 2007     , AUD, MTD Act)0c20" xfId="10847"/>
    <cellStyle name="IBG Expense Analysis - Business by region and location[2781859A11DB897B870A0080EFBEA202](Period 10 - January, 2007     , AUD, MTD Act)0c24" xfId="10848"/>
    <cellStyle name="IBG Expense Analysis - Business by region and location[2781859A11DB897B870A0080EFBEA202](Period 10 - January, 2007     , AUD, MTD Act)0c25" xfId="10849"/>
    <cellStyle name="IBG Expense Analysis - Business by region and location[2781859A11DB897B870A0080EFBEA202](Period 10 - January, 2007     , AUD, MTD Act)0c3" xfId="10850"/>
    <cellStyle name="IBG Expense Analysis - Business by region and location[2781859A11DB897B870A0080EFBEA202](Period 10 - January, 2007     , AUD, MTD Act)0c4" xfId="10851"/>
    <cellStyle name="IBG Expense Analysis - Business by region and location[2781859A11DB897B870A0080EFBEA202](Period 10 - January, 2007     , AUD, MTD Act)0c6" xfId="10852"/>
    <cellStyle name="IBG Expense Analysis - Business by region and location[2781859A11DB897B870A0080EFBEA202](Period 10 - January, 2007     , AUD, MTD Act)0c7" xfId="10853"/>
    <cellStyle name="IBG Expense Analysis - Business by region and location[2781859A11DB897B870A0080EFBEA202](Period 10 - January, 2007     , AUD, MTD Act)0c8" xfId="10854"/>
    <cellStyle name="IBG Expense Analysis - Business by region and location[2781859A11DB897B870A0080EFBEA202](Period 10 - January, 2007     , AUD, MTD Act)0c9" xfId="10855"/>
    <cellStyle name="IBG Expense Analysis - Business by region and location[2781859A11DB897B870A0080EFBEA202](Period 10 - January, 2007     , AUD, YTD Act)0c1" xfId="10856"/>
    <cellStyle name="IBG Expense Analysis - Business by region and location[2781859A11DB897B870A0080EFBEA202](Period 10 - January, 2007     , AUD, YTD Act)0c11" xfId="10857"/>
    <cellStyle name="IBG Expense Analysis - Business by region and location[2781859A11DB897B870A0080EFBEA202](Period 10 - January, 2007     , AUD, YTD Act)0c12" xfId="10858"/>
    <cellStyle name="IBG Expense Analysis - Business by region and location[2781859A11DB897B870A0080EFBEA202](Period 10 - January, 2007     , AUD, YTD Act)0c13" xfId="10859"/>
    <cellStyle name="IBG Expense Analysis - Business by region and location[2781859A11DB897B870A0080EFBEA202](Period 10 - January, 2007     , AUD, YTD Act)0c14" xfId="10860"/>
    <cellStyle name="IBG Expense Analysis - Business by region and location[2781859A11DB897B870A0080EFBEA202](Period 10 - January, 2007     , AUD, YTD Act)0c15" xfId="10861"/>
    <cellStyle name="IBG Expense Analysis - Business by region and location[2781859A11DB897B870A0080EFBEA202](Period 10 - January, 2007     , AUD, YTD Act)0c17" xfId="10862"/>
    <cellStyle name="IBG Expense Analysis - Business by region and location[2781859A11DB897B870A0080EFBEA202](Period 10 - January, 2007     , AUD, YTD Act)0c18" xfId="10863"/>
    <cellStyle name="IBG Expense Analysis - Business by region and location[2781859A11DB897B870A0080EFBEA202](Period 10 - January, 2007     , AUD, YTD Act)0c19" xfId="10864"/>
    <cellStyle name="IBG Expense Analysis - Business by region and location[2781859A11DB897B870A0080EFBEA202](Period 10 - January, 2007     , AUD, YTD Act)0c2" xfId="10865"/>
    <cellStyle name="IBG Expense Analysis - Business by region and location[2781859A11DB897B870A0080EFBEA202](Period 10 - January, 2007     , AUD, YTD Act)0c24" xfId="10866"/>
    <cellStyle name="IBG Expense Analysis - Business by region and location[2781859A11DB897B870A0080EFBEA202](Period 10 - January, 2007     , AUD, YTD Act)0c25" xfId="10867"/>
    <cellStyle name="IBG Expense Analysis - Business by region and location[2781859A11DB897B870A0080EFBEA202](Period 10 - January, 2007     , AUD, YTD Act)0c26" xfId="10868"/>
    <cellStyle name="IBG Expense Analysis - Business by region and location[2781859A11DB897B870A0080EFBEA202](Period 10 - January, 2007     , AUD, YTD Act)0c27" xfId="10869"/>
    <cellStyle name="IBG Expense Analysis - Business by region and location[2781859A11DB897B870A0080EFBEA202](Period 10 - January, 2007     , AUD, YTD Act)0c28" xfId="10870"/>
    <cellStyle name="IBG Expense Analysis - Business by region and location[2781859A11DB897B870A0080EFBEA202](Period 10 - January, 2007     , AUD, YTD Act)0c3" xfId="10871"/>
    <cellStyle name="IBG Expense Analysis - Business by region and location[2781859A11DB897B870A0080EFBEA202](Period 10 - January, 2007     , AUD, YTD Act)0c4" xfId="10872"/>
    <cellStyle name="IBG Expense Analysis - Business by region and location[2781859A11DB897B870A0080EFBEA202](Period 10 - January, 2007     , AUD, YTD Act)0c6" xfId="10873"/>
    <cellStyle name="IBG Expense Analysis - Business by region and location[2781859A11DB897B870A0080EFBEA202](Period 10 - January, 2007     , AUD, YTD Act)0c7" xfId="10874"/>
    <cellStyle name="IBG Expense Analysis - Business by region and location[2781859A11DB897B870A0080EFBEA202](Period 10 - January, 2007     , AUD, YTD Act)0c8" xfId="10875"/>
    <cellStyle name="IBG Expense Analysis - Business by region and location[2781859A11DB897B870A0080EFBEA202](Period 10 - January, 2007     , AUD, YTD Act)0c9" xfId="10876"/>
    <cellStyle name="IBG Expense Analysis - Business by region and location[2781859A11DB897B870A0080EFBEA202](Period 10 - January, 2007     , AUD, YTD Bud)0c1" xfId="10877"/>
    <cellStyle name="IBG Expense Analysis - Business by region and location[2781859A11DB897B870A0080EFBEA202](Period 10 - January, 2007     , AUD, YTD Bud)0c11" xfId="10878"/>
    <cellStyle name="IBG Expense Analysis - Business by region and location[2781859A11DB897B870A0080EFBEA202](Period 10 - January, 2007     , AUD, YTD Bud)0c12" xfId="10879"/>
    <cellStyle name="IBG Expense Analysis - Business by region and location[2781859A11DB897B870A0080EFBEA202](Period 10 - January, 2007     , AUD, YTD Bud)0c13" xfId="10880"/>
    <cellStyle name="IBG Expense Analysis - Business by region and location[2781859A11DB897B870A0080EFBEA202](Period 10 - January, 2007     , AUD, YTD Bud)0c14" xfId="10881"/>
    <cellStyle name="IBG Expense Analysis - Business by region and location[2781859A11DB897B870A0080EFBEA202](Period 10 - January, 2007     , AUD, YTD Bud)0c15" xfId="10882"/>
    <cellStyle name="IBG Expense Analysis - Business by region and location[2781859A11DB897B870A0080EFBEA202](Period 10 - January, 2007     , AUD, YTD Bud)0c17" xfId="10883"/>
    <cellStyle name="IBG Expense Analysis - Business by region and location[2781859A11DB897B870A0080EFBEA202](Period 10 - January, 2007     , AUD, YTD Bud)0c18" xfId="10884"/>
    <cellStyle name="IBG Expense Analysis - Business by region and location[2781859A11DB897B870A0080EFBEA202](Period 10 - January, 2007     , AUD, YTD Bud)0c19" xfId="10885"/>
    <cellStyle name="IBG Expense Analysis - Business by region and location[2781859A11DB897B870A0080EFBEA202](Period 10 - January, 2007     , AUD, YTD Bud)0c2" xfId="10886"/>
    <cellStyle name="IBG Expense Analysis - Business by region and location[2781859A11DB897B870A0080EFBEA202](Period 10 - January, 2007     , AUD, YTD Bud)0c20" xfId="10887"/>
    <cellStyle name="IBG Expense Analysis - Business by region and location[2781859A11DB897B870A0080EFBEA202](Period 10 - January, 2007     , AUD, YTD Bud)0c27" xfId="10888"/>
    <cellStyle name="IBG Expense Analysis - Business by region and location[2781859A11DB897B870A0080EFBEA202](Period 10 - January, 2007     , AUD, YTD Bud)0c28" xfId="10889"/>
    <cellStyle name="IBG Expense Analysis - Business by region and location[2781859A11DB897B870A0080EFBEA202](Period 10 - January, 2007     , AUD, YTD Bud)0c3" xfId="10890"/>
    <cellStyle name="IBG Expense Analysis - Business by region and location[2781859A11DB897B870A0080EFBEA202](Period 10 - January, 2007     , AUD, YTD Bud)0c4" xfId="10891"/>
    <cellStyle name="IBG Expense Analysis - Business by region and location[2781859A11DB897B870A0080EFBEA202](Period 10 - January, 2007     , AUD, YTD Bud)0c6" xfId="10892"/>
    <cellStyle name="IBG Expense Analysis - Business by region and location[2781859A11DB897B870A0080EFBEA202](Period 10 - January, 2007     , AUD, YTD Bud)0c7" xfId="10893"/>
    <cellStyle name="IBG Expense Analysis - Business by region and location[2781859A11DB897B870A0080EFBEA202](Period 10 - January, 2007     , AUD, YTD Bud)0c8" xfId="10894"/>
    <cellStyle name="IBG Expense Analysis - Business by region and location[2781859A11DB897B870A0080EFBEA202](Period 10 - January, 2007     , AUD, YTD Bud)0c9" xfId="10895"/>
    <cellStyle name="IBG Expense Analysis - by business Summary[1F6CD7B94F7631BB3B1189962213316D](Period 10 - January, 2007     , AUD, Corporate Finance)0c1" xfId="10896"/>
    <cellStyle name="IBG Expense Analysis - by business Summary[1F6CD7B94F7631BB3B1189962213316D](Period 10 - January, 2007     , AUD, Corporate Finance)0c12" xfId="10897"/>
    <cellStyle name="IBG Expense Analysis - by business Summary[1F6CD7B94F7631BB3B1189962213316D](Period 10 - January, 2007     , AUD, Corporate Finance)0c15" xfId="10898"/>
    <cellStyle name="IBG Expense Analysis - by business Summary[1F6CD7B94F7631BB3B1189962213316D](Period 10 - January, 2007     , AUD, Corporate Finance)0c17" xfId="10899"/>
    <cellStyle name="IBG Expense Analysis - by business Summary[1F6CD7B94F7631BB3B1189962213316D](Period 10 - January, 2007     , AUD, Corporate Finance)0c18" xfId="10900"/>
    <cellStyle name="IBG Expense Analysis - by business Summary[1F6CD7B94F7631BB3B1189962213316D](Period 10 - January, 2007     , AUD, Corporate Finance)0c19" xfId="10901"/>
    <cellStyle name="IBG Expense Analysis - by business Summary[1F6CD7B94F7631BB3B1189962213316D](Period 10 - January, 2007     , AUD, Corporate Finance)0c2" xfId="10902"/>
    <cellStyle name="IBG Expense Analysis - by business Summary[1F6CD7B94F7631BB3B1189962213316D](Period 10 - January, 2007     , AUD, Corporate Finance)0c3" xfId="10903"/>
    <cellStyle name="IBG Expense Analysis - by business Summary[1F6CD7B94F7631BB3B1189962213316D](Period 10 - January, 2007     , AUD, Corporate Finance)0c6" xfId="10904"/>
    <cellStyle name="IBG Expense Analysis - by business Summary[1F6CD7B94F7631BB3B1189962213316D](Period 10 - January, 2007     , AUD, Corporate Finance)0c8" xfId="10905"/>
    <cellStyle name="IBG Expense Analysis - by business Summary[1F6CD7B94F7631BB3B1189962213316D](Period 10 - January, 2007     , AUD, Corporate Finance)0c9" xfId="10906"/>
    <cellStyle name="IBG Expense Analysis - by business Summary[1F6CD7B94F7631BB3B1189962213316D](Period 10 - January, 2007     , AUD, Financial Products)0c1" xfId="10907"/>
    <cellStyle name="IBG Expense Analysis - by business Summary[1F6CD7B94F7631BB3B1189962213316D](Period 10 - January, 2007     , AUD, Financial Products)0c12" xfId="10908"/>
    <cellStyle name="IBG Expense Analysis - by business Summary[1F6CD7B94F7631BB3B1189962213316D](Period 10 - January, 2007     , AUD, Financial Products)0c15" xfId="10909"/>
    <cellStyle name="IBG Expense Analysis - by business Summary[1F6CD7B94F7631BB3B1189962213316D](Period 10 - January, 2007     , AUD, Financial Products)0c17" xfId="10910"/>
    <cellStyle name="IBG Expense Analysis - by business Summary[1F6CD7B94F7631BB3B1189962213316D](Period 10 - January, 2007     , AUD, Financial Products)0c18" xfId="10911"/>
    <cellStyle name="IBG Expense Analysis - by business Summary[1F6CD7B94F7631BB3B1189962213316D](Period 10 - January, 2007     , AUD, Financial Products)0c19" xfId="10912"/>
    <cellStyle name="IBG Expense Analysis - by business Summary[1F6CD7B94F7631BB3B1189962213316D](Period 10 - January, 2007     , AUD, Financial Products)0c2" xfId="10913"/>
    <cellStyle name="IBG Expense Analysis - by business Summary[1F6CD7B94F7631BB3B1189962213316D](Period 10 - January, 2007     , AUD, Financial Products)0c3" xfId="10914"/>
    <cellStyle name="IBG Expense Analysis - by business Summary[1F6CD7B94F7631BB3B1189962213316D](Period 10 - January, 2007     , AUD, Financial Products)0c6" xfId="10915"/>
    <cellStyle name="IBG Expense Analysis - by business Summary[1F6CD7B94F7631BB3B1189962213316D](Period 10 - January, 2007     , AUD, Financial Products)0c8" xfId="10916"/>
    <cellStyle name="IBG Expense Analysis - by business Summary[1F6CD7B94F7631BB3B1189962213316D](Period 10 - January, 2007     , AUD, Financial Products)0c9" xfId="10917"/>
    <cellStyle name="IBG Expense Analysis - by business Summary[1F6CD7B94F7631BB3B1189962213316D](Period 10 - January, 2007     , AUD, IBF)0c1" xfId="10918"/>
    <cellStyle name="IBG Expense Analysis - by business Summary[1F6CD7B94F7631BB3B1189962213316D](Period 10 - January, 2007     , AUD, IBF)0c12" xfId="10919"/>
    <cellStyle name="IBG Expense Analysis - by business Summary[1F6CD7B94F7631BB3B1189962213316D](Period 10 - January, 2007     , AUD, IBF)0c15" xfId="10920"/>
    <cellStyle name="IBG Expense Analysis - by business Summary[1F6CD7B94F7631BB3B1189962213316D](Period 10 - January, 2007     , AUD, IBF)0c17" xfId="10921"/>
    <cellStyle name="IBG Expense Analysis - by business Summary[1F6CD7B94F7631BB3B1189962213316D](Period 10 - January, 2007     , AUD, IBF)0c18" xfId="10922"/>
    <cellStyle name="IBG Expense Analysis - by business Summary[1F6CD7B94F7631BB3B1189962213316D](Period 10 - January, 2007     , AUD, IBF)0c19" xfId="10923"/>
    <cellStyle name="IBG Expense Analysis - by business Summary[1F6CD7B94F7631BB3B1189962213316D](Period 10 - January, 2007     , AUD, IBF)0c2" xfId="10924"/>
    <cellStyle name="IBG Expense Analysis - by business Summary[1F6CD7B94F7631BB3B1189962213316D](Period 10 - January, 2007     , AUD, IBF)0c3" xfId="10925"/>
    <cellStyle name="IBG Expense Analysis - by business Summary[1F6CD7B94F7631BB3B1189962213316D](Period 10 - January, 2007     , AUD, IBF)0c6" xfId="10926"/>
    <cellStyle name="IBG Expense Analysis - by business Summary[1F6CD7B94F7631BB3B1189962213316D](Period 10 - January, 2007     , AUD, IBF)0c8" xfId="10927"/>
    <cellStyle name="IBG Expense Analysis - by business Summary[1F6CD7B94F7631BB3B1189962213316D](Period 10 - January, 2007     , AUD, IBF)0c9" xfId="10928"/>
    <cellStyle name="IBG Expense Analysis - by business Summary[1F6CD7B94F7631BB3B1189962213316D](Period 10 - January, 2007     , AUD, Mac Cap)0c1" xfId="10929"/>
    <cellStyle name="IBG Expense Analysis - by business Summary[1F6CD7B94F7631BB3B1189962213316D](Period 10 - January, 2007     , AUD, Mac Cap)0c12" xfId="10930"/>
    <cellStyle name="IBG Expense Analysis - by business Summary[1F6CD7B94F7631BB3B1189962213316D](Period 10 - January, 2007     , AUD, Mac Cap)0c15" xfId="10931"/>
    <cellStyle name="IBG Expense Analysis - by business Summary[1F6CD7B94F7631BB3B1189962213316D](Period 10 - January, 2007     , AUD, Mac Cap)0c17" xfId="10932"/>
    <cellStyle name="IBG Expense Analysis - by business Summary[1F6CD7B94F7631BB3B1189962213316D](Period 10 - January, 2007     , AUD, Mac Cap)0c18" xfId="10933"/>
    <cellStyle name="IBG Expense Analysis - by business Summary[1F6CD7B94F7631BB3B1189962213316D](Period 10 - January, 2007     , AUD, Mac Cap)0c19" xfId="10934"/>
    <cellStyle name="IBG Expense Analysis - by business Summary[1F6CD7B94F7631BB3B1189962213316D](Period 10 - January, 2007     , AUD, Mac Cap)0c2" xfId="10935"/>
    <cellStyle name="IBG Expense Analysis - by business Summary[1F6CD7B94F7631BB3B1189962213316D](Period 10 - January, 2007     , AUD, Mac Cap)0c3" xfId="10936"/>
    <cellStyle name="IBG Expense Analysis - by business Summary[1F6CD7B94F7631BB3B1189962213316D](Period 10 - January, 2007     , AUD, Mac Cap)0c6" xfId="10937"/>
    <cellStyle name="IBG Expense Analysis - by business Summary[1F6CD7B94F7631BB3B1189962213316D](Period 10 - January, 2007     , AUD, Mac Cap)0c8" xfId="10938"/>
    <cellStyle name="IBG Expense Analysis - by business Summary[1F6CD7B94F7631BB3B1189962213316D](Period 10 - January, 2007     , AUD, Mac Cap)0c9" xfId="10939"/>
    <cellStyle name="IBG Expense Analysis - by business Summary[1F6CD7B94F7631BB3B1189962213316D](Period 10 - January, 2007     , AUD, Mac Securities)0c1" xfId="10940"/>
    <cellStyle name="IBG Expense Analysis - by business Summary[1F6CD7B94F7631BB3B1189962213316D](Period 10 - January, 2007     , AUD, Mac Securities)0c12" xfId="10941"/>
    <cellStyle name="IBG Expense Analysis - by business Summary[1F6CD7B94F7631BB3B1189962213316D](Period 10 - January, 2007     , AUD, Mac Securities)0c15" xfId="10942"/>
    <cellStyle name="IBG Expense Analysis - by business Summary[1F6CD7B94F7631BB3B1189962213316D](Period 10 - January, 2007     , AUD, Mac Securities)0c17" xfId="10943"/>
    <cellStyle name="IBG Expense Analysis - by business Summary[1F6CD7B94F7631BB3B1189962213316D](Period 10 - January, 2007     , AUD, Mac Securities)0c18" xfId="10944"/>
    <cellStyle name="IBG Expense Analysis - by business Summary[1F6CD7B94F7631BB3B1189962213316D](Period 10 - January, 2007     , AUD, Mac Securities)0c19" xfId="10945"/>
    <cellStyle name="IBG Expense Analysis - by business Summary[1F6CD7B94F7631BB3B1189962213316D](Period 10 - January, 2007     , AUD, Mac Securities)0c2" xfId="10946"/>
    <cellStyle name="IBG Expense Analysis - by business Summary[1F6CD7B94F7631BB3B1189962213316D](Period 10 - January, 2007     , AUD, Mac Securities)0c3" xfId="10947"/>
    <cellStyle name="IBG Expense Analysis - by business Summary[1F6CD7B94F7631BB3B1189962213316D](Period 10 - January, 2007     , AUD, Mac Securities)0c6" xfId="10948"/>
    <cellStyle name="IBG Expense Analysis - by business Summary[1F6CD7B94F7631BB3B1189962213316D](Period 10 - January, 2007     , AUD, Mac Securities)0c8" xfId="10949"/>
    <cellStyle name="IBG Expense Analysis - by business Summary[1F6CD7B94F7631BB3B1189962213316D](Period 10 - January, 2007     , AUD, Mac Securities)0c9" xfId="10950"/>
    <cellStyle name="IBG Expense Analysis - CF GCA DD/Integration Costs[706CF40231DC0A85EFE4008076F0EFC2](Period 1 - April, 2007        , AUD)0c1" xfId="10951"/>
    <cellStyle name="IBG Expense Analysis - CF GCA DD/Integration Costs[706CF40231DC0A85EFE4008076F0EFC2](Period 1 - April, 2007        , AUD)0c10" xfId="10952"/>
    <cellStyle name="IBG Expense Analysis - CF GCA DD/Integration Costs[706CF40231DC0A85EFE4008076F0EFC2](Period 1 - April, 2007        , AUD)0c11" xfId="10953"/>
    <cellStyle name="IBG Expense Analysis - CF GCA DD/Integration Costs[706CF40231DC0A85EFE4008076F0EFC2](Period 1 - April, 2007        , AUD)0c14" xfId="10954"/>
    <cellStyle name="IBG Expense Analysis - CF GCA DD/Integration Costs[706CF40231DC0A85EFE4008076F0EFC2](Period 1 - April, 2007        , AUD)0c17" xfId="10955"/>
    <cellStyle name="IBG Expense Analysis - CF GCA DD/Integration Costs[706CF40231DC0A85EFE4008076F0EFC2](Period 1 - April, 2007        , AUD)0c19" xfId="10956"/>
    <cellStyle name="IBG Expense Analysis - CF GCA DD/Integration Costs[706CF40231DC0A85EFE4008076F0EFC2](Period 1 - April, 2007        , AUD)0c2" xfId="10957"/>
    <cellStyle name="IBG Expense Analysis - CF GCA DD/Integration Costs[706CF40231DC0A85EFE4008076F0EFC2](Period 1 - April, 2007        , AUD)0c20" xfId="10958"/>
    <cellStyle name="IBG Expense Analysis - CF GCA DD/Integration Costs[706CF40231DC0A85EFE4008076F0EFC2](Period 1 - April, 2007        , AUD)0c21" xfId="10959"/>
    <cellStyle name="IBG Expense Analysis - CF GCA DD/Integration Costs[706CF40231DC0A85EFE4008076F0EFC2](Period 1 - April, 2007        , AUD)0c22" xfId="10960"/>
    <cellStyle name="IBG Expense Analysis - CF GCA DD/Integration Costs[706CF40231DC0A85EFE4008076F0EFC2](Period 1 - April, 2007        , AUD)0c23" xfId="10961"/>
    <cellStyle name="IBG Expense Analysis - CF GCA DD/Integration Costs[706CF40231DC0A85EFE4008076F0EFC2](Period 1 - April, 2007        , AUD)0c3" xfId="10962"/>
    <cellStyle name="IBG Expense Analysis - CF GCA DD/Integration Costs[706CF40231DC0A85EFE4008076F0EFC2](Period 1 - April, 2007        , AUD)0c6" xfId="10963"/>
    <cellStyle name="IBG Expense Analysis - CF GCA DD/Integration Costs[706CF40231DC0A85EFE4008076F0EFC2](Period 1 - April, 2007        , AUD)0c8" xfId="10964"/>
    <cellStyle name="IBG Expense Analysis - CF Guiliani Capital Partners[D46B35B231DC0A8124B40080AE9E3B78](Period 1 - April, 2007        , AUD)0c1" xfId="10965"/>
    <cellStyle name="IBG Expense Analysis - CF Guiliani Capital Partners[D46B35B231DC0A8124B40080AE9E3B78](Period 1 - April, 2007        , AUD)0c10" xfId="10966"/>
    <cellStyle name="IBG Expense Analysis - CF Guiliani Capital Partners[D46B35B231DC0A8124B40080AE9E3B78](Period 1 - April, 2007        , AUD)0c11" xfId="10967"/>
    <cellStyle name="IBG Expense Analysis - CF Guiliani Capital Partners[D46B35B231DC0A8124B40080AE9E3B78](Period 1 - April, 2007        , AUD)0c14" xfId="10968"/>
    <cellStyle name="IBG Expense Analysis - CF Guiliani Capital Partners[D46B35B231DC0A8124B40080AE9E3B78](Period 1 - April, 2007        , AUD)0c17" xfId="10969"/>
    <cellStyle name="IBG Expense Analysis - CF Guiliani Capital Partners[D46B35B231DC0A8124B40080AE9E3B78](Period 1 - April, 2007        , AUD)0c19" xfId="10970"/>
    <cellStyle name="IBG Expense Analysis - CF Guiliani Capital Partners[D46B35B231DC0A8124B40080AE9E3B78](Period 1 - April, 2007        , AUD)0c2" xfId="10971"/>
    <cellStyle name="IBG Expense Analysis - CF Guiliani Capital Partners[D46B35B231DC0A8124B40080AE9E3B78](Period 1 - April, 2007        , AUD)0c20" xfId="10972"/>
    <cellStyle name="IBG Expense Analysis - CF Guiliani Capital Partners[D46B35B231DC0A8124B40080AE9E3B78](Period 1 - April, 2007        , AUD)0c21" xfId="10973"/>
    <cellStyle name="IBG Expense Analysis - CF Guiliani Capital Partners[D46B35B231DC0A8124B40080AE9E3B78](Period 1 - April, 2007        , AUD)0c22" xfId="10974"/>
    <cellStyle name="IBG Expense Analysis - CF Guiliani Capital Partners[D46B35B231DC0A8124B40080AE9E3B78](Period 1 - April, 2007        , AUD)0c23" xfId="10975"/>
    <cellStyle name="IBG Expense Analysis - CF Guiliani Capital Partners[D46B35B231DC0A8124B40080AE9E3B78](Period 1 - April, 2007        , AUD)0c3" xfId="10976"/>
    <cellStyle name="IBG Expense Analysis - CF Guiliani Capital Partners[D46B35B231DC0A8124B40080AE9E3B78](Period 1 - April, 2007        , AUD)0c6" xfId="10977"/>
    <cellStyle name="IBG Expense Analysis - CF Guiliani Capital Partners[D46B35B231DC0A8124B40080AE9E3B78](Period 1 - April, 2007        , AUD)0c8" xfId="10978"/>
    <cellStyle name="IBG Expense Analysis - FP IBDG[73783DC031DC083533ED008054E7736F](Period 1 - April, 2007        , AUD)0c1" xfId="10979"/>
    <cellStyle name="IBG Expense Analysis - FP IBDG[73783DC031DC083533ED008054E7736F](Period 1 - April, 2007        , AUD)0c10" xfId="10980"/>
    <cellStyle name="IBG Expense Analysis - FP IBDG[73783DC031DC083533ED008054E7736F](Period 1 - April, 2007        , AUD)0c11" xfId="10981"/>
    <cellStyle name="IBG Expense Analysis - FP IBDG[73783DC031DC083533ED008054E7736F](Period 1 - April, 2007        , AUD)0c14" xfId="10982"/>
    <cellStyle name="IBG Expense Analysis - FP IBDG[73783DC031DC083533ED008054E7736F](Period 1 - April, 2007        , AUD)0c17" xfId="10983"/>
    <cellStyle name="IBG Expense Analysis - FP IBDG[73783DC031DC083533ED008054E7736F](Period 1 - April, 2007        , AUD)0c19" xfId="10984"/>
    <cellStyle name="IBG Expense Analysis - FP IBDG[73783DC031DC083533ED008054E7736F](Period 1 - April, 2007        , AUD)0c2" xfId="10985"/>
    <cellStyle name="IBG Expense Analysis - FP IBDG[73783DC031DC083533ED008054E7736F](Period 1 - April, 2007        , AUD)0c20" xfId="10986"/>
    <cellStyle name="IBG Expense Analysis - FP IBDG[73783DC031DC083533ED008054E7736F](Period 1 - April, 2007        , AUD)0c21" xfId="10987"/>
    <cellStyle name="IBG Expense Analysis - FP IBDG[73783DC031DC083533ED008054E7736F](Period 1 - April, 2007        , AUD)0c22" xfId="10988"/>
    <cellStyle name="IBG Expense Analysis - FP IBDG[73783DC031DC083533ED008054E7736F](Period 1 - April, 2007        , AUD)0c23" xfId="10989"/>
    <cellStyle name="IBG Expense Analysis - FP IBDG[73783DC031DC083533ED008054E7736F](Period 1 - April, 2007        , AUD)0c3" xfId="10990"/>
    <cellStyle name="IBG Expense Analysis - FP IBDG[73783DC031DC083533ED008054E7736F](Period 1 - April, 2007        , AUD)0c6" xfId="10991"/>
    <cellStyle name="IBG Expense Analysis - FP IBDG[73783DC031DC083533ED008054E7736F](Period 1 - April, 2007        , AUD)0c8" xfId="10992"/>
    <cellStyle name="IBG Expense Analysis - FP Zimmer[927F518831DC083399C10080EE2C7CE9](Period 1 - April, 2007        , AUD)0c1" xfId="10993"/>
    <cellStyle name="IBG Expense Analysis - FP Zimmer[927F518831DC083399C10080EE2C7CE9](Period 1 - April, 2007        , AUD)0c10" xfId="10994"/>
    <cellStyle name="IBG Expense Analysis - FP Zimmer[927F518831DC083399C10080EE2C7CE9](Period 1 - April, 2007        , AUD)0c12" xfId="10995"/>
    <cellStyle name="IBG Expense Analysis - FP Zimmer[927F518831DC083399C10080EE2C7CE9](Period 1 - April, 2007        , AUD)0c14" xfId="10996"/>
    <cellStyle name="IBG Expense Analysis - FP Zimmer[927F518831DC083399C10080EE2C7CE9](Period 1 - April, 2007        , AUD)0c16" xfId="10997"/>
    <cellStyle name="IBG Expense Analysis - FP Zimmer[927F518831DC083399C10080EE2C7CE9](Period 1 - April, 2007        , AUD)0c18" xfId="10998"/>
    <cellStyle name="IBG Expense Analysis - FP Zimmer[927F518831DC083399C10080EE2C7CE9](Period 1 - April, 2007        , AUD)0c2" xfId="10999"/>
    <cellStyle name="IBG Expense Analysis - FP Zimmer[927F518831DC083399C10080EE2C7CE9](Period 1 - April, 2007        , AUD)0c20" xfId="11000"/>
    <cellStyle name="IBG Expense Analysis - FP Zimmer[927F518831DC083399C10080EE2C7CE9](Period 1 - April, 2007        , AUD)0c22" xfId="11001"/>
    <cellStyle name="IBG Expense Analysis - FP Zimmer[927F518831DC083399C10080EE2C7CE9](Period 1 - April, 2007        , AUD)0c24" xfId="11002"/>
    <cellStyle name="IBG Expense Analysis - FP Zimmer[927F518831DC083399C10080EE2C7CE9](Period 1 - April, 2007        , AUD)0c26" xfId="11003"/>
    <cellStyle name="IBG Expense Analysis - FP Zimmer[927F518831DC083399C10080EE2C7CE9](Period 1 - April, 2007        , AUD)0c28" xfId="11004"/>
    <cellStyle name="IBG Expense Analysis - FP Zimmer[927F518831DC083399C10080EE2C7CE9](Period 1 - April, 2007        , AUD)0c3" xfId="11005"/>
    <cellStyle name="IBG Expense Analysis - FP Zimmer[927F518831DC083399C10080EE2C7CE9](Period 1 - April, 2007        , AUD)0c30" xfId="11006"/>
    <cellStyle name="IBG Expense Analysis - FP Zimmer[927F518831DC083399C10080EE2C7CE9](Period 1 - April, 2007        , AUD)0c32" xfId="11007"/>
    <cellStyle name="IBG Expense Analysis - FP Zimmer[927F518831DC083399C10080EE2C7CE9](Period 1 - April, 2007        , AUD)0c34" xfId="11008"/>
    <cellStyle name="IBG Expense Analysis - FP Zimmer[927F518831DC083399C10080EE2C7CE9](Period 1 - April, 2007        , AUD)0c36" xfId="11009"/>
    <cellStyle name="IBG Expense Analysis - FP Zimmer[927F518831DC083399C10080EE2C7CE9](Period 1 - April, 2007        , AUD)0c38" xfId="11010"/>
    <cellStyle name="IBG Expense Analysis - FP Zimmer[927F518831DC083399C10080EE2C7CE9](Period 1 - April, 2007        , AUD)0c40" xfId="11011"/>
    <cellStyle name="IBG Expense Analysis - FP Zimmer[927F518831DC083399C10080EE2C7CE9](Period 1 - April, 2007        , AUD)0c42" xfId="11012"/>
    <cellStyle name="IBG Expense Analysis - FP Zimmer[927F518831DC083399C10080EE2C7CE9](Period 1 - April, 2007        , AUD)0c6" xfId="11013"/>
    <cellStyle name="IBG Expense Analysis - FP Zimmer[927F518831DC083399C10080EE2C7CE9](Period 1 - April, 2007        , AUD)0c7" xfId="11014"/>
    <cellStyle name="IBG Expense Analysis - HeadCount[C234804F4F7656FCB45BD5AD53C7E6BA](Period 2 - May, 2007          , Average YTD Headcount Actuals)0c1" xfId="11015"/>
    <cellStyle name="IBG Expense Analysis - HeadCount[C234804F4F7656FCB45BD5AD53C7E6BA](Period 2 - May, 2007          , Average YTD Headcount Actuals)0c10" xfId="11016"/>
    <cellStyle name="IBG Expense Analysis - HeadCount[C234804F4F7656FCB45BD5AD53C7E6BA](Period 2 - May, 2007          , Average YTD Headcount Actuals)0c11" xfId="11017"/>
    <cellStyle name="IBG Expense Analysis - HeadCount[C234804F4F7656FCB45BD5AD53C7E6BA](Period 2 - May, 2007          , Average YTD Headcount Actuals)0c12" xfId="11018"/>
    <cellStyle name="IBG Expense Analysis - HeadCount[C234804F4F7656FCB45BD5AD53C7E6BA](Period 2 - May, 2007          , Average YTD Headcount Actuals)0c13" xfId="11019"/>
    <cellStyle name="IBG Expense Analysis - HeadCount[C234804F4F7656FCB45BD5AD53C7E6BA](Period 2 - May, 2007          , Average YTD Headcount Actuals)0c14" xfId="11020"/>
    <cellStyle name="IBG Expense Analysis - HeadCount[C234804F4F7656FCB45BD5AD53C7E6BA](Period 2 - May, 2007          , Average YTD Headcount Actuals)0c16" xfId="11021"/>
    <cellStyle name="IBG Expense Analysis - HeadCount[C234804F4F7656FCB45BD5AD53C7E6BA](Period 2 - May, 2007          , Average YTD Headcount Actuals)0c2" xfId="11022"/>
    <cellStyle name="IBG Expense Analysis - HeadCount[C234804F4F7656FCB45BD5AD53C7E6BA](Period 2 - May, 2007          , Average YTD Headcount Actuals)0c20" xfId="11023"/>
    <cellStyle name="IBG Expense Analysis - HeadCount[C234804F4F7656FCB45BD5AD53C7E6BA](Period 2 - May, 2007          , Average YTD Headcount Actuals)0c22" xfId="11024"/>
    <cellStyle name="IBG Expense Analysis - HeadCount[C234804F4F7656FCB45BD5AD53C7E6BA](Period 2 - May, 2007          , Average YTD Headcount Actuals)0c23" xfId="11025"/>
    <cellStyle name="IBG Expense Analysis - HeadCount[C234804F4F7656FCB45BD5AD53C7E6BA](Period 2 - May, 2007          , Average YTD Headcount Actuals)0c24" xfId="11026"/>
    <cellStyle name="IBG Expense Analysis - HeadCount[C234804F4F7656FCB45BD5AD53C7E6BA](Period 2 - May, 2007          , Average YTD Headcount Actuals)0c26" xfId="11027"/>
    <cellStyle name="IBG Expense Analysis - HeadCount[C234804F4F7656FCB45BD5AD53C7E6BA](Period 2 - May, 2007          , Average YTD Headcount Actuals)0c27" xfId="11028"/>
    <cellStyle name="IBG Expense Analysis - HeadCount[C234804F4F7656FCB45BD5AD53C7E6BA](Period 2 - May, 2007          , Average YTD Headcount Actuals)0c29" xfId="11029"/>
    <cellStyle name="IBG Expense Analysis - HeadCount[C234804F4F7656FCB45BD5AD53C7E6BA](Period 2 - May, 2007          , Average YTD Headcount Actuals)0c3" xfId="11030"/>
    <cellStyle name="IBG Expense Analysis - HeadCount[C234804F4F7656FCB45BD5AD53C7E6BA](Period 2 - May, 2007          , Average YTD Headcount Actuals)0c30" xfId="11031"/>
    <cellStyle name="IBG Expense Analysis - HeadCount[C234804F4F7656FCB45BD5AD53C7E6BA](Period 2 - May, 2007          , Average YTD Headcount Actuals)0c6" xfId="11032"/>
    <cellStyle name="IBG Expense Analysis - HeadCount[C234804F4F7656FCB45BD5AD53C7E6BA](Period 2 - May, 2007          , Average YTD Headcount Actuals)0c7" xfId="11033"/>
    <cellStyle name="IBG Expense Analysis - HeadCount[C234804F4F7656FCB45BD5AD53C7E6BA](Period 2 - May, 2007          , Average YTD Headcount Actuals)0c8" xfId="11034"/>
    <cellStyle name="IBG Expense Analysis - HeadCount[C234804F4F7656FCB45BD5AD53C7E6BA](Period 2 - May, 2007          , Average YTD Headcount Budget)0c1" xfId="11035"/>
    <cellStyle name="IBG Expense Analysis - HeadCount[C234804F4F7656FCB45BD5AD53C7E6BA](Period 2 - May, 2007          , Average YTD Headcount Budget)0c10" xfId="11036"/>
    <cellStyle name="IBG Expense Analysis - HeadCount[C234804F4F7656FCB45BD5AD53C7E6BA](Period 2 - May, 2007          , Average YTD Headcount Budget)0c11" xfId="11037"/>
    <cellStyle name="IBG Expense Analysis - HeadCount[C234804F4F7656FCB45BD5AD53C7E6BA](Period 2 - May, 2007          , Average YTD Headcount Budget)0c12" xfId="11038"/>
    <cellStyle name="IBG Expense Analysis - HeadCount[C234804F4F7656FCB45BD5AD53C7E6BA](Period 2 - May, 2007          , Average YTD Headcount Budget)0c13" xfId="11039"/>
    <cellStyle name="IBG Expense Analysis - HeadCount[C234804F4F7656FCB45BD5AD53C7E6BA](Period 2 - May, 2007          , Average YTD Headcount Budget)0c17" xfId="11040"/>
    <cellStyle name="IBG Expense Analysis - HeadCount[C234804F4F7656FCB45BD5AD53C7E6BA](Period 2 - May, 2007          , Average YTD Headcount Budget)0c19" xfId="11041"/>
    <cellStyle name="IBG Expense Analysis - HeadCount[C234804F4F7656FCB45BD5AD53C7E6BA](Period 2 - May, 2007          , Average YTD Headcount Budget)0c2" xfId="11042"/>
    <cellStyle name="IBG Expense Analysis - HeadCount[C234804F4F7656FCB45BD5AD53C7E6BA](Period 2 - May, 2007          , Average YTD Headcount Budget)0c23" xfId="11043"/>
    <cellStyle name="IBG Expense Analysis - HeadCount[C234804F4F7656FCB45BD5AD53C7E6BA](Period 2 - May, 2007          , Average YTD Headcount Budget)0c24" xfId="11044"/>
    <cellStyle name="IBG Expense Analysis - HeadCount[C234804F4F7656FCB45BD5AD53C7E6BA](Period 2 - May, 2007          , Average YTD Headcount Budget)0c25" xfId="11045"/>
    <cellStyle name="IBG Expense Analysis - HeadCount[C234804F4F7656FCB45BD5AD53C7E6BA](Period 2 - May, 2007          , Average YTD Headcount Budget)0c26" xfId="11046"/>
    <cellStyle name="IBG Expense Analysis - HeadCount[C234804F4F7656FCB45BD5AD53C7E6BA](Period 2 - May, 2007          , Average YTD Headcount Budget)0c27" xfId="11047"/>
    <cellStyle name="IBG Expense Analysis - HeadCount[C234804F4F7656FCB45BD5AD53C7E6BA](Period 2 - May, 2007          , Average YTD Headcount Budget)0c29" xfId="11048"/>
    <cellStyle name="IBG Expense Analysis - HeadCount[C234804F4F7656FCB45BD5AD53C7E6BA](Period 2 - May, 2007          , Average YTD Headcount Budget)0c3" xfId="11049"/>
    <cellStyle name="IBG Expense Analysis - HeadCount[C234804F4F7656FCB45BD5AD53C7E6BA](Period 2 - May, 2007          , Average YTD Headcount Budget)0c30" xfId="11050"/>
    <cellStyle name="IBG Expense Analysis - HeadCount[C234804F4F7656FCB45BD5AD53C7E6BA](Period 2 - May, 2007          , Average YTD Headcount Budget)0c6" xfId="11051"/>
    <cellStyle name="IBG Expense Analysis - HeadCount[C234804F4F7656FCB45BD5AD53C7E6BA](Period 2 - May, 2007          , Average YTD Headcount Budget)0c7" xfId="11052"/>
    <cellStyle name="IBG Expense Analysis - HeadCount[C234804F4F7656FCB45BD5AD53C7E6BA](Period 2 - May, 2007          , Average YTD Headcount Budget)0c8" xfId="11053"/>
    <cellStyle name="IBG Expense Analysis - HeadCount[C234804F4F7656FCB45BD5AD53C7E6BA](Period 2 - May, 2007          , Avg FY Headcount Budget)0c1" xfId="11054"/>
    <cellStyle name="IBG Expense Analysis - HeadCount[C234804F4F7656FCB45BD5AD53C7E6BA](Period 2 - May, 2007          , Avg FY Headcount Budget)0c11" xfId="11055"/>
    <cellStyle name="IBG Expense Analysis - HeadCount[C234804F4F7656FCB45BD5AD53C7E6BA](Period 2 - May, 2007          , Avg FY Headcount Budget)0c12" xfId="11056"/>
    <cellStyle name="IBG Expense Analysis - HeadCount[C234804F4F7656FCB45BD5AD53C7E6BA](Period 2 - May, 2007          , Avg FY Headcount Budget)0c13" xfId="11057"/>
    <cellStyle name="IBG Expense Analysis - HeadCount[C234804F4F7656FCB45BD5AD53C7E6BA](Period 2 - May, 2007          , Avg FY Headcount Budget)0c2" xfId="11058"/>
    <cellStyle name="IBG Expense Analysis - HeadCount[C234804F4F7656FCB45BD5AD53C7E6BA](Period 2 - May, 2007          , Avg FY Headcount Budget)0c26" xfId="11059"/>
    <cellStyle name="IBG Expense Analysis - HeadCount[C234804F4F7656FCB45BD5AD53C7E6BA](Period 2 - May, 2007          , Avg FY Headcount Budget)0c28" xfId="11060"/>
    <cellStyle name="IBG Expense Analysis - HeadCount[C234804F4F7656FCB45BD5AD53C7E6BA](Period 2 - May, 2007          , Avg FY Headcount Budget)0c29" xfId="11061"/>
    <cellStyle name="IBG Expense Analysis - HeadCount[C234804F4F7656FCB45BD5AD53C7E6BA](Period 2 - May, 2007          , Avg FY Headcount Budget)0c3" xfId="11062"/>
    <cellStyle name="IBG Expense Analysis - HeadCount[C234804F4F7656FCB45BD5AD53C7E6BA](Period 2 - May, 2007          , Avg FY Headcount Budget)0c30" xfId="11063"/>
    <cellStyle name="IBG Expense Analysis - HeadCount[C234804F4F7656FCB45BD5AD53C7E6BA](Period 2 - May, 2007          , Avg FY Headcount Budget)0c6" xfId="11064"/>
    <cellStyle name="IBG Expense Analysis - HeadCount[C234804F4F7656FCB45BD5AD53C7E6BA](Period 2 - May, 2007          , Avg FY Headcount Budget)0c7" xfId="11065"/>
    <cellStyle name="IBG Expense Analysis - HeadCount[C234804F4F7656FCB45BD5AD53C7E6BA](Period 2 - May, 2007          , Avg FY Headcount Budget)0c8" xfId="11066"/>
    <cellStyle name="IBG Expense Analysis - HeadCount[C234804F4F7656FCB45BD5AD53C7E6BA](Period 2 - May, 2007          , MTD Headcount Actuals)0c1" xfId="11067"/>
    <cellStyle name="IBG Expense Analysis - HeadCount[C234804F4F7656FCB45BD5AD53C7E6BA](Period 2 - May, 2007          , MTD Headcount Actuals)0c10" xfId="11068"/>
    <cellStyle name="IBG Expense Analysis - HeadCount[C234804F4F7656FCB45BD5AD53C7E6BA](Period 2 - May, 2007          , MTD Headcount Actuals)0c11" xfId="11069"/>
    <cellStyle name="IBG Expense Analysis - HeadCount[C234804F4F7656FCB45BD5AD53C7E6BA](Period 2 - May, 2007          , MTD Headcount Actuals)0c12" xfId="11070"/>
    <cellStyle name="IBG Expense Analysis - HeadCount[C234804F4F7656FCB45BD5AD53C7E6BA](Period 2 - May, 2007          , MTD Headcount Actuals)0c13" xfId="11071"/>
    <cellStyle name="IBG Expense Analysis - HeadCount[C234804F4F7656FCB45BD5AD53C7E6BA](Period 2 - May, 2007          , MTD Headcount Actuals)0c14" xfId="11072"/>
    <cellStyle name="IBG Expense Analysis - HeadCount[C234804F4F7656FCB45BD5AD53C7E6BA](Period 2 - May, 2007          , MTD Headcount Actuals)0c16" xfId="11073"/>
    <cellStyle name="IBG Expense Analysis - HeadCount[C234804F4F7656FCB45BD5AD53C7E6BA](Period 2 - May, 2007          , MTD Headcount Actuals)0c2" xfId="11074"/>
    <cellStyle name="IBG Expense Analysis - HeadCount[C234804F4F7656FCB45BD5AD53C7E6BA](Period 2 - May, 2007          , MTD Headcount Actuals)0c23" xfId="11075"/>
    <cellStyle name="IBG Expense Analysis - HeadCount[C234804F4F7656FCB45BD5AD53C7E6BA](Period 2 - May, 2007          , MTD Headcount Actuals)0c24" xfId="11076"/>
    <cellStyle name="IBG Expense Analysis - HeadCount[C234804F4F7656FCB45BD5AD53C7E6BA](Period 2 - May, 2007          , MTD Headcount Actuals)0c25" xfId="11077"/>
    <cellStyle name="IBG Expense Analysis - HeadCount[C234804F4F7656FCB45BD5AD53C7E6BA](Period 2 - May, 2007          , MTD Headcount Actuals)0c26" xfId="11078"/>
    <cellStyle name="IBG Expense Analysis - HeadCount[C234804F4F7656FCB45BD5AD53C7E6BA](Period 2 - May, 2007          , MTD Headcount Actuals)0c27" xfId="11079"/>
    <cellStyle name="IBG Expense Analysis - HeadCount[C234804F4F7656FCB45BD5AD53C7E6BA](Period 2 - May, 2007          , MTD Headcount Actuals)0c29" xfId="11080"/>
    <cellStyle name="IBG Expense Analysis - HeadCount[C234804F4F7656FCB45BD5AD53C7E6BA](Period 2 - May, 2007          , MTD Headcount Actuals)0c3" xfId="11081"/>
    <cellStyle name="IBG Expense Analysis - HeadCount[C234804F4F7656FCB45BD5AD53C7E6BA](Period 2 - May, 2007          , MTD Headcount Actuals)0c30" xfId="11082"/>
    <cellStyle name="IBG Expense Analysis - HeadCount[C234804F4F7656FCB45BD5AD53C7E6BA](Period 2 - May, 2007          , MTD Headcount Actuals)0c6" xfId="11083"/>
    <cellStyle name="IBG Expense Analysis - HeadCount[C234804F4F7656FCB45BD5AD53C7E6BA](Period 2 - May, 2007          , MTD Headcount Actuals)0c7" xfId="11084"/>
    <cellStyle name="IBG Expense Analysis - HeadCount[C234804F4F7656FCB45BD5AD53C7E6BA](Period 2 - May, 2007          , MTD Headcount Actuals)0c8" xfId="11085"/>
    <cellStyle name="IBG Expense Analysis - HeadCount[C234804F4F7656FCB45BD5AD53C7E6BA](Period 2 - May, 2007          , MTD Headcount Budget)0c1" xfId="11086"/>
    <cellStyle name="IBG Expense Analysis - HeadCount[C234804F4F7656FCB45BD5AD53C7E6BA](Period 2 - May, 2007          , MTD Headcount Budget)0c10" xfId="11087"/>
    <cellStyle name="IBG Expense Analysis - HeadCount[C234804F4F7656FCB45BD5AD53C7E6BA](Period 2 - May, 2007          , MTD Headcount Budget)0c11" xfId="11088"/>
    <cellStyle name="IBG Expense Analysis - HeadCount[C234804F4F7656FCB45BD5AD53C7E6BA](Period 2 - May, 2007          , MTD Headcount Budget)0c12" xfId="11089"/>
    <cellStyle name="IBG Expense Analysis - HeadCount[C234804F4F7656FCB45BD5AD53C7E6BA](Period 2 - May, 2007          , MTD Headcount Budget)0c13" xfId="11090"/>
    <cellStyle name="IBG Expense Analysis - HeadCount[C234804F4F7656FCB45BD5AD53C7E6BA](Period 2 - May, 2007          , MTD Headcount Budget)0c14" xfId="11091"/>
    <cellStyle name="IBG Expense Analysis - HeadCount[C234804F4F7656FCB45BD5AD53C7E6BA](Period 2 - May, 2007          , MTD Headcount Budget)0c16" xfId="11092"/>
    <cellStyle name="IBG Expense Analysis - HeadCount[C234804F4F7656FCB45BD5AD53C7E6BA](Period 2 - May, 2007          , MTD Headcount Budget)0c17" xfId="11093"/>
    <cellStyle name="IBG Expense Analysis - HeadCount[C234804F4F7656FCB45BD5AD53C7E6BA](Period 2 - May, 2007          , MTD Headcount Budget)0c19" xfId="11094"/>
    <cellStyle name="IBG Expense Analysis - HeadCount[C234804F4F7656FCB45BD5AD53C7E6BA](Period 2 - May, 2007          , MTD Headcount Budget)0c2" xfId="11095"/>
    <cellStyle name="IBG Expense Analysis - HeadCount[C234804F4F7656FCB45BD5AD53C7E6BA](Period 2 - May, 2007          , MTD Headcount Budget)0c20" xfId="11096"/>
    <cellStyle name="IBG Expense Analysis - HeadCount[C234804F4F7656FCB45BD5AD53C7E6BA](Period 2 - May, 2007          , MTD Headcount Budget)0c22" xfId="11097"/>
    <cellStyle name="IBG Expense Analysis - HeadCount[C234804F4F7656FCB45BD5AD53C7E6BA](Period 2 - May, 2007          , MTD Headcount Budget)0c23" xfId="11098"/>
    <cellStyle name="IBG Expense Analysis - HeadCount[C234804F4F7656FCB45BD5AD53C7E6BA](Period 2 - May, 2007          , MTD Headcount Budget)0c24" xfId="11099"/>
    <cellStyle name="IBG Expense Analysis - HeadCount[C234804F4F7656FCB45BD5AD53C7E6BA](Period 2 - May, 2007          , MTD Headcount Budget)0c26" xfId="11100"/>
    <cellStyle name="IBG Expense Analysis - HeadCount[C234804F4F7656FCB45BD5AD53C7E6BA](Period 2 - May, 2007          , MTD Headcount Budget)0c27" xfId="11101"/>
    <cellStyle name="IBG Expense Analysis - HeadCount[C234804F4F7656FCB45BD5AD53C7E6BA](Period 2 - May, 2007          , MTD Headcount Budget)0c29" xfId="11102"/>
    <cellStyle name="IBG Expense Analysis - HeadCount[C234804F4F7656FCB45BD5AD53C7E6BA](Period 2 - May, 2007          , MTD Headcount Budget)0c3" xfId="11103"/>
    <cellStyle name="IBG Expense Analysis - HeadCount[C234804F4F7656FCB45BD5AD53C7E6BA](Period 2 - May, 2007          , MTD Headcount Budget)0c30" xfId="11104"/>
    <cellStyle name="IBG Expense Analysis - HeadCount[C234804F4F7656FCB45BD5AD53C7E6BA](Period 2 - May, 2007          , MTD Headcount Budget)0c6" xfId="11105"/>
    <cellStyle name="IBG Expense Analysis - HeadCount[C234804F4F7656FCB45BD5AD53C7E6BA](Period 2 - May, 2007          , MTD Headcount Budget)0c7" xfId="11106"/>
    <cellStyle name="IBG Expense Analysis - HeadCount[C234804F4F7656FCB45BD5AD53C7E6BA](Period 2 - May, 2007          , MTD Headcount Budget)0c8" xfId="11107"/>
    <cellStyle name="IBG Expense Analysis - HeadCount[C234804F4F7656FCB45BD5AD53C7E6BA]0c1" xfId="11108"/>
    <cellStyle name="IBG Expense Analysis - HeadCount[C234804F4F7656FCB45BD5AD53C7E6BA]0c10" xfId="11109"/>
    <cellStyle name="IBG Expense Analysis - HeadCount[C234804F4F7656FCB45BD5AD53C7E6BA]0c12" xfId="11110"/>
    <cellStyle name="IBG Expense Analysis - HeadCount[C234804F4F7656FCB45BD5AD53C7E6BA]0c14" xfId="11111"/>
    <cellStyle name="IBG Expense Analysis - HeadCount[C234804F4F7656FCB45BD5AD53C7E6BA]0c16" xfId="11112"/>
    <cellStyle name="IBG Expense Analysis - HeadCount[C234804F4F7656FCB45BD5AD53C7E6BA]0c18" xfId="11113"/>
    <cellStyle name="IBG Expense Analysis - HeadCount[C234804F4F7656FCB45BD5AD53C7E6BA]0c2" xfId="11114"/>
    <cellStyle name="IBG Expense Analysis - HeadCount[C234804F4F7656FCB45BD5AD53C7E6BA]0c20" xfId="11115"/>
    <cellStyle name="IBG Expense Analysis - HeadCount[C234804F4F7656FCB45BD5AD53C7E6BA]0c22" xfId="11116"/>
    <cellStyle name="IBG Expense Analysis - HeadCount[C234804F4F7656FCB45BD5AD53C7E6BA]0c3" xfId="11117"/>
    <cellStyle name="IBG Expense Analysis - HeadCount[C234804F4F7656FCB45BD5AD53C7E6BA]0c6" xfId="11118"/>
    <cellStyle name="IBG Expense Analysis - HeadCount[C234804F4F7656FCB45BD5AD53C7E6BA]0c7" xfId="11119"/>
    <cellStyle name="IBG Expense Analysis - Other Recoveries detail[31FDA79C40057DE3215D1A8A2D39D4C8](Period 2 - May, 2007          , AUD, Other)0c1" xfId="11120"/>
    <cellStyle name="IBG Expense Analysis - Other Recoveries detail[31FDA79C40057DE3215D1A8A2D39D4C8](Period 2 - May, 2007          , AUD, Other)0c10" xfId="11121"/>
    <cellStyle name="IBG Expense Analysis - Other Recoveries detail[31FDA79C40057DE3215D1A8A2D39D4C8](Period 2 - May, 2007          , AUD, Other)0c12" xfId="11122"/>
    <cellStyle name="IBG Expense Analysis - Other Recoveries detail[31FDA79C40057DE3215D1A8A2D39D4C8](Period 2 - May, 2007          , AUD, Other)0c14" xfId="11123"/>
    <cellStyle name="IBG Expense Analysis - Other Recoveries detail[31FDA79C40057DE3215D1A8A2D39D4C8](Period 2 - May, 2007          , AUD, Other)0c16" xfId="11124"/>
    <cellStyle name="IBG Expense Analysis - Other Recoveries detail[31FDA79C40057DE3215D1A8A2D39D4C8](Period 2 - May, 2007          , AUD, Other)0c18" xfId="11125"/>
    <cellStyle name="IBG Expense Analysis - Other Recoveries detail[31FDA79C40057DE3215D1A8A2D39D4C8](Period 2 - May, 2007          , AUD, Other)0c2" xfId="11126"/>
    <cellStyle name="IBG Expense Analysis - Other Recoveries detail[31FDA79C40057DE3215D1A8A2D39D4C8](Period 2 - May, 2007          , AUD, Other)0c20" xfId="11127"/>
    <cellStyle name="IBG Expense Analysis - Other Recoveries detail[31FDA79C40057DE3215D1A8A2D39D4C8](Period 2 - May, 2007          , AUD, Other)0c24" xfId="11128"/>
    <cellStyle name="IBG Expense Analysis - Other Recoveries detail[31FDA79C40057DE3215D1A8A2D39D4C8](Period 2 - May, 2007          , AUD, Other)0c28" xfId="11129"/>
    <cellStyle name="IBG Expense Analysis - Other Recoveries detail[31FDA79C40057DE3215D1A8A2D39D4C8](Period 2 - May, 2007          , AUD, Other)0c3" xfId="11130"/>
    <cellStyle name="IBG Expense Analysis - Other Recoveries detail[31FDA79C40057DE3215D1A8A2D39D4C8](Period 2 - May, 2007          , AUD, Other)0c32" xfId="11131"/>
    <cellStyle name="IBG Expense Analysis - Other Recoveries detail[31FDA79C40057DE3215D1A8A2D39D4C8](Period 2 - May, 2007          , AUD, Other)0c36" xfId="11132"/>
    <cellStyle name="IBG Expense Analysis - Other Recoveries detail[31FDA79C40057DE3215D1A8A2D39D4C8](Period 2 - May, 2007          , AUD, Other)0c4" xfId="11133"/>
    <cellStyle name="IBG Expense Analysis - Other Recoveries detail[31FDA79C40057DE3215D1A8A2D39D4C8](Period 2 - May, 2007          , AUD, Other)0c40" xfId="11134"/>
    <cellStyle name="IBG Expense Analysis - Other Recoveries detail[31FDA79C40057DE3215D1A8A2D39D4C8](Period 2 - May, 2007          , AUD, Other)0c45" xfId="11135"/>
    <cellStyle name="IBG Expense Analysis - Other Recoveries detail[31FDA79C40057DE3215D1A8A2D39D4C8](Period 2 - May, 2007          , AUD, Other)0c6" xfId="11136"/>
    <cellStyle name="IBG Expense Analysis - Other Recoveries detail[31FDA79C40057DE3215D1A8A2D39D4C8](Period 2 - May, 2007          , AUD, Other)0c7" xfId="11137"/>
    <cellStyle name="IBG Expense Analysis - Recoveries by Business Summary[231B098431DBC54674850080790FAA9A](Period 10 - January, 2007     , AUD, Accounting)0c1" xfId="11138"/>
    <cellStyle name="IBG Expense Analysis - Recoveries by Business Summary[231B098431DBC54674850080790FAA9A](Period 10 - January, 2007     , AUD, Accounting)0c10" xfId="11139"/>
    <cellStyle name="IBG Expense Analysis - Recoveries by Business Summary[231B098431DBC54674850080790FAA9A](Period 10 - January, 2007     , AUD, Accounting)0c12" xfId="11140"/>
    <cellStyle name="IBG Expense Analysis - Recoveries by Business Summary[231B098431DBC54674850080790FAA9A](Period 10 - January, 2007     , AUD, Accounting)0c14" xfId="11141"/>
    <cellStyle name="IBG Expense Analysis - Recoveries by Business Summary[231B098431DBC54674850080790FAA9A](Period 10 - January, 2007     , AUD, Accounting)0c16" xfId="11142"/>
    <cellStyle name="IBG Expense Analysis - Recoveries by Business Summary[231B098431DBC54674850080790FAA9A](Period 10 - January, 2007     , AUD, Accounting)0c18" xfId="11143"/>
    <cellStyle name="IBG Expense Analysis - Recoveries by Business Summary[231B098431DBC54674850080790FAA9A](Period 10 - January, 2007     , AUD, Accounting)0c2" xfId="11144"/>
    <cellStyle name="IBG Expense Analysis - Recoveries by Business Summary[231B098431DBC54674850080790FAA9A](Period 10 - January, 2007     , AUD, Accounting)0c20" xfId="11145"/>
    <cellStyle name="IBG Expense Analysis - Recoveries by Business Summary[231B098431DBC54674850080790FAA9A](Period 10 - January, 2007     , AUD, Accounting)0c24" xfId="11146"/>
    <cellStyle name="IBG Expense Analysis - Recoveries by Business Summary[231B098431DBC54674850080790FAA9A](Period 10 - January, 2007     , AUD, Accounting)0c28" xfId="11147"/>
    <cellStyle name="IBG Expense Analysis - Recoveries by Business Summary[231B098431DBC54674850080790FAA9A](Period 10 - January, 2007     , AUD, Accounting)0c3" xfId="11148"/>
    <cellStyle name="IBG Expense Analysis - Recoveries by Business Summary[231B098431DBC54674850080790FAA9A](Period 10 - January, 2007     , AUD, Accounting)0c32" xfId="11149"/>
    <cellStyle name="IBG Expense Analysis - Recoveries by Business Summary[231B098431DBC54674850080790FAA9A](Period 10 - January, 2007     , AUD, Accounting)0c36" xfId="11150"/>
    <cellStyle name="IBG Expense Analysis - Recoveries by Business Summary[231B098431DBC54674850080790FAA9A](Period 10 - January, 2007     , AUD, Accounting)0c40" xfId="11151"/>
    <cellStyle name="IBG Expense Analysis - Recoveries by Business Summary[231B098431DBC54674850080790FAA9A](Period 10 - January, 2007     , AUD, Accounting)0c6" xfId="11152"/>
    <cellStyle name="IBG Expense Analysis - Recoveries by Business Summary[231B098431DBC54674850080790FAA9A](Period 10 - January, 2007     , AUD, Accounting)0c7" xfId="11153"/>
    <cellStyle name="IBG Expense Analysis - Recoveries by Business Summary[231B098431DBC54674850080790FAA9A](Period 10 - January, 2007     , AUD, Business Services)0c1" xfId="11154"/>
    <cellStyle name="IBG Expense Analysis - Recoveries by Business Summary[231B098431DBC54674850080790FAA9A](Period 10 - January, 2007     , AUD, Business Services)0c10" xfId="11155"/>
    <cellStyle name="IBG Expense Analysis - Recoveries by Business Summary[231B098431DBC54674850080790FAA9A](Period 10 - January, 2007     , AUD, Business Services)0c12" xfId="11156"/>
    <cellStyle name="IBG Expense Analysis - Recoveries by Business Summary[231B098431DBC54674850080790FAA9A](Period 10 - January, 2007     , AUD, Business Services)0c14" xfId="11157"/>
    <cellStyle name="IBG Expense Analysis - Recoveries by Business Summary[231B098431DBC54674850080790FAA9A](Period 10 - January, 2007     , AUD, Business Services)0c16" xfId="11158"/>
    <cellStyle name="IBG Expense Analysis - Recoveries by Business Summary[231B098431DBC54674850080790FAA9A](Period 10 - January, 2007     , AUD, Business Services)0c18" xfId="11159"/>
    <cellStyle name="IBG Expense Analysis - Recoveries by Business Summary[231B098431DBC54674850080790FAA9A](Period 10 - January, 2007     , AUD, Business Services)0c2" xfId="11160"/>
    <cellStyle name="IBG Expense Analysis - Recoveries by Business Summary[231B098431DBC54674850080790FAA9A](Period 10 - January, 2007     , AUD, Business Services)0c20" xfId="11161"/>
    <cellStyle name="IBG Expense Analysis - Recoveries by Business Summary[231B098431DBC54674850080790FAA9A](Period 10 - January, 2007     , AUD, Business Services)0c24" xfId="11162"/>
    <cellStyle name="IBG Expense Analysis - Recoveries by Business Summary[231B098431DBC54674850080790FAA9A](Period 10 - January, 2007     , AUD, Business Services)0c28" xfId="11163"/>
    <cellStyle name="IBG Expense Analysis - Recoveries by Business Summary[231B098431DBC54674850080790FAA9A](Period 10 - January, 2007     , AUD, Business Services)0c3" xfId="11164"/>
    <cellStyle name="IBG Expense Analysis - Recoveries by Business Summary[231B098431DBC54674850080790FAA9A](Period 10 - January, 2007     , AUD, Business Services)0c32" xfId="11165"/>
    <cellStyle name="IBG Expense Analysis - Recoveries by Business Summary[231B098431DBC54674850080790FAA9A](Period 10 - January, 2007     , AUD, Business Services)0c36" xfId="11166"/>
    <cellStyle name="IBG Expense Analysis - Recoveries by Business Summary[231B098431DBC54674850080790FAA9A](Period 10 - January, 2007     , AUD, Business Services)0c40" xfId="11167"/>
    <cellStyle name="IBG Expense Analysis - Recoveries by Business Summary[231B098431DBC54674850080790FAA9A](Period 10 - January, 2007     , AUD, Business Services)0c6" xfId="11168"/>
    <cellStyle name="IBG Expense Analysis - Recoveries by Business Summary[231B098431DBC54674850080790FAA9A](Period 10 - January, 2007     , AUD, Business Services)0c7" xfId="11169"/>
    <cellStyle name="IBG Expense Analysis - Recoveries by Business Summary[231B098431DBC54674850080790FAA9A](Period 10 - January, 2007     , AUD, HR)0c1" xfId="11170"/>
    <cellStyle name="IBG Expense Analysis - Recoveries by Business Summary[231B098431DBC54674850080790FAA9A](Period 10 - January, 2007     , AUD, HR)0c10" xfId="11171"/>
    <cellStyle name="IBG Expense Analysis - Recoveries by Business Summary[231B098431DBC54674850080790FAA9A](Period 10 - January, 2007     , AUD, HR)0c12" xfId="11172"/>
    <cellStyle name="IBG Expense Analysis - Recoveries by Business Summary[231B098431DBC54674850080790FAA9A](Period 10 - January, 2007     , AUD, HR)0c14" xfId="11173"/>
    <cellStyle name="IBG Expense Analysis - Recoveries by Business Summary[231B098431DBC54674850080790FAA9A](Period 10 - January, 2007     , AUD, HR)0c16" xfId="11174"/>
    <cellStyle name="IBG Expense Analysis - Recoveries by Business Summary[231B098431DBC54674850080790FAA9A](Period 10 - January, 2007     , AUD, HR)0c18" xfId="11175"/>
    <cellStyle name="IBG Expense Analysis - Recoveries by Business Summary[231B098431DBC54674850080790FAA9A](Period 10 - January, 2007     , AUD, HR)0c2" xfId="11176"/>
    <cellStyle name="IBG Expense Analysis - Recoveries by Business Summary[231B098431DBC54674850080790FAA9A](Period 10 - January, 2007     , AUD, HR)0c20" xfId="11177"/>
    <cellStyle name="IBG Expense Analysis - Recoveries by Business Summary[231B098431DBC54674850080790FAA9A](Period 10 - January, 2007     , AUD, HR)0c24" xfId="11178"/>
    <cellStyle name="IBG Expense Analysis - Recoveries by Business Summary[231B098431DBC54674850080790FAA9A](Period 10 - January, 2007     , AUD, HR)0c28" xfId="11179"/>
    <cellStyle name="IBG Expense Analysis - Recoveries by Business Summary[231B098431DBC54674850080790FAA9A](Period 10 - January, 2007     , AUD, HR)0c3" xfId="11180"/>
    <cellStyle name="IBG Expense Analysis - Recoveries by Business Summary[231B098431DBC54674850080790FAA9A](Period 10 - January, 2007     , AUD, HR)0c32" xfId="11181"/>
    <cellStyle name="IBG Expense Analysis - Recoveries by Business Summary[231B098431DBC54674850080790FAA9A](Period 10 - January, 2007     , AUD, HR)0c36" xfId="11182"/>
    <cellStyle name="IBG Expense Analysis - Recoveries by Business Summary[231B098431DBC54674850080790FAA9A](Period 10 - January, 2007     , AUD, HR)0c40" xfId="11183"/>
    <cellStyle name="IBG Expense Analysis - Recoveries by Business Summary[231B098431DBC54674850080790FAA9A](Period 10 - January, 2007     , AUD, HR)0c6" xfId="11184"/>
    <cellStyle name="IBG Expense Analysis - Recoveries by Business Summary[231B098431DBC54674850080790FAA9A](Period 10 - January, 2007     , AUD, HR)0c7" xfId="11185"/>
    <cellStyle name="IBG Expense Analysis - Recoveries by Business Summary[231B098431DBC54674850080790FAA9A](Period 10 - January, 2007     , AUD, ISD)0c1" xfId="11186"/>
    <cellStyle name="IBG Expense Analysis - Recoveries by Business Summary[231B098431DBC54674850080790FAA9A](Period 10 - January, 2007     , AUD, ISD)0c10" xfId="11187"/>
    <cellStyle name="IBG Expense Analysis - Recoveries by Business Summary[231B098431DBC54674850080790FAA9A](Period 10 - January, 2007     , AUD, ISD)0c12" xfId="11188"/>
    <cellStyle name="IBG Expense Analysis - Recoveries by Business Summary[231B098431DBC54674850080790FAA9A](Period 10 - January, 2007     , AUD, ISD)0c14" xfId="11189"/>
    <cellStyle name="IBG Expense Analysis - Recoveries by Business Summary[231B098431DBC54674850080790FAA9A](Period 10 - January, 2007     , AUD, ISD)0c16" xfId="11190"/>
    <cellStyle name="IBG Expense Analysis - Recoveries by Business Summary[231B098431DBC54674850080790FAA9A](Period 10 - January, 2007     , AUD, ISD)0c18" xfId="11191"/>
    <cellStyle name="IBG Expense Analysis - Recoveries by Business Summary[231B098431DBC54674850080790FAA9A](Period 10 - January, 2007     , AUD, ISD)0c2" xfId="11192"/>
    <cellStyle name="IBG Expense Analysis - Recoveries by Business Summary[231B098431DBC54674850080790FAA9A](Period 10 - January, 2007     , AUD, ISD)0c20" xfId="11193"/>
    <cellStyle name="IBG Expense Analysis - Recoveries by Business Summary[231B098431DBC54674850080790FAA9A](Period 10 - January, 2007     , AUD, ISD)0c24" xfId="11194"/>
    <cellStyle name="IBG Expense Analysis - Recoveries by Business Summary[231B098431DBC54674850080790FAA9A](Period 10 - January, 2007     , AUD, ISD)0c28" xfId="11195"/>
    <cellStyle name="IBG Expense Analysis - Recoveries by Business Summary[231B098431DBC54674850080790FAA9A](Period 10 - January, 2007     , AUD, ISD)0c3" xfId="11196"/>
    <cellStyle name="IBG Expense Analysis - Recoveries by Business Summary[231B098431DBC54674850080790FAA9A](Period 10 - January, 2007     , AUD, ISD)0c32" xfId="11197"/>
    <cellStyle name="IBG Expense Analysis - Recoveries by Business Summary[231B098431DBC54674850080790FAA9A](Period 10 - January, 2007     , AUD, ISD)0c36" xfId="11198"/>
    <cellStyle name="IBG Expense Analysis - Recoveries by Business Summary[231B098431DBC54674850080790FAA9A](Period 10 - January, 2007     , AUD, ISD)0c40" xfId="11199"/>
    <cellStyle name="IBG Expense Analysis - Recoveries by Business Summary[231B098431DBC54674850080790FAA9A](Period 10 - January, 2007     , AUD, ISD)0c6" xfId="11200"/>
    <cellStyle name="IBG Expense Analysis - Recoveries by Business Summary[231B098431DBC54674850080790FAA9A](Period 10 - January, 2007     , AUD, ISD)0c7" xfId="11201"/>
    <cellStyle name="IBG Expense Analysis - Recoveries by Business Summary[231B098431DBC54674850080790FAA9A](Period 10 - January, 2007     , AUD, Other Recoveries)0c1" xfId="11202"/>
    <cellStyle name="IBG Expense Analysis - Recoveries by Business Summary[231B098431DBC54674850080790FAA9A](Period 10 - January, 2007     , AUD, Other Recoveries)0c10" xfId="11203"/>
    <cellStyle name="IBG Expense Analysis - Recoveries by Business Summary[231B098431DBC54674850080790FAA9A](Period 10 - January, 2007     , AUD, Other Recoveries)0c12" xfId="11204"/>
    <cellStyle name="IBG Expense Analysis - Recoveries by Business Summary[231B098431DBC54674850080790FAA9A](Period 10 - January, 2007     , AUD, Other Recoveries)0c14" xfId="11205"/>
    <cellStyle name="IBG Expense Analysis - Recoveries by Business Summary[231B098431DBC54674850080790FAA9A](Period 10 - January, 2007     , AUD, Other Recoveries)0c16" xfId="11206"/>
    <cellStyle name="IBG Expense Analysis - Recoveries by Business Summary[231B098431DBC54674850080790FAA9A](Period 10 - January, 2007     , AUD, Other Recoveries)0c18" xfId="11207"/>
    <cellStyle name="IBG Expense Analysis - Recoveries by Business Summary[231B098431DBC54674850080790FAA9A](Period 10 - January, 2007     , AUD, Other Recoveries)0c2" xfId="11208"/>
    <cellStyle name="IBG Expense Analysis - Recoveries by Business Summary[231B098431DBC54674850080790FAA9A](Period 10 - January, 2007     , AUD, Other Recoveries)0c20" xfId="11209"/>
    <cellStyle name="IBG Expense Analysis - Recoveries by Business Summary[231B098431DBC54674850080790FAA9A](Period 10 - January, 2007     , AUD, Other Recoveries)0c24" xfId="11210"/>
    <cellStyle name="IBG Expense Analysis - Recoveries by Business Summary[231B098431DBC54674850080790FAA9A](Period 10 - January, 2007     , AUD, Other Recoveries)0c28" xfId="11211"/>
    <cellStyle name="IBG Expense Analysis - Recoveries by Business Summary[231B098431DBC54674850080790FAA9A](Period 10 - January, 2007     , AUD, Other Recoveries)0c3" xfId="11212"/>
    <cellStyle name="IBG Expense Analysis - Recoveries by Business Summary[231B098431DBC54674850080790FAA9A](Period 10 - January, 2007     , AUD, Other Recoveries)0c32" xfId="11213"/>
    <cellStyle name="IBG Expense Analysis - Recoveries by Business Summary[231B098431DBC54674850080790FAA9A](Period 10 - January, 2007     , AUD, Other Recoveries)0c36" xfId="11214"/>
    <cellStyle name="IBG Expense Analysis - Recoveries by Business Summary[231B098431DBC54674850080790FAA9A](Period 10 - January, 2007     , AUD, Other Recoveries)0c40" xfId="11215"/>
    <cellStyle name="IBG Expense Analysis - Recoveries by Business Summary[231B098431DBC54674850080790FAA9A](Period 10 - January, 2007     , AUD, Other Recoveries)0c6" xfId="11216"/>
    <cellStyle name="IBG Expense Analysis - Recoveries by Business Summary[231B098431DBC54674850080790FAA9A](Period 10 - January, 2007     , AUD, Other Recoveries)0c7" xfId="11217"/>
    <cellStyle name="IBG Expense Analysis - Recoveries by Business Summary[231B098431DBC54674850080790FAA9A](Period 10 - January, 2007     , AUD, RMG)0c1" xfId="11218"/>
    <cellStyle name="IBG Expense Analysis - Recoveries by Business Summary[231B098431DBC54674850080790FAA9A](Period 10 - January, 2007     , AUD, RMG)0c10" xfId="11219"/>
    <cellStyle name="IBG Expense Analysis - Recoveries by Business Summary[231B098431DBC54674850080790FAA9A](Period 10 - January, 2007     , AUD, RMG)0c12" xfId="11220"/>
    <cellStyle name="IBG Expense Analysis - Recoveries by Business Summary[231B098431DBC54674850080790FAA9A](Period 10 - January, 2007     , AUD, RMG)0c14" xfId="11221"/>
    <cellStyle name="IBG Expense Analysis - Recoveries by Business Summary[231B098431DBC54674850080790FAA9A](Period 10 - January, 2007     , AUD, RMG)0c16" xfId="11222"/>
    <cellStyle name="IBG Expense Analysis - Recoveries by Business Summary[231B098431DBC54674850080790FAA9A](Period 10 - January, 2007     , AUD, RMG)0c18" xfId="11223"/>
    <cellStyle name="IBG Expense Analysis - Recoveries by Business Summary[231B098431DBC54674850080790FAA9A](Period 10 - January, 2007     , AUD, RMG)0c2" xfId="11224"/>
    <cellStyle name="IBG Expense Analysis - Recoveries by Business Summary[231B098431DBC54674850080790FAA9A](Period 10 - January, 2007     , AUD, RMG)0c20" xfId="11225"/>
    <cellStyle name="IBG Expense Analysis - Recoveries by Business Summary[231B098431DBC54674850080790FAA9A](Period 10 - January, 2007     , AUD, RMG)0c24" xfId="11226"/>
    <cellStyle name="IBG Expense Analysis - Recoveries by Business Summary[231B098431DBC54674850080790FAA9A](Period 10 - January, 2007     , AUD, RMG)0c28" xfId="11227"/>
    <cellStyle name="IBG Expense Analysis - Recoveries by Business Summary[231B098431DBC54674850080790FAA9A](Period 10 - January, 2007     , AUD, RMG)0c3" xfId="11228"/>
    <cellStyle name="IBG Expense Analysis - Recoveries by Business Summary[231B098431DBC54674850080790FAA9A](Period 10 - January, 2007     , AUD, RMG)0c32" xfId="11229"/>
    <cellStyle name="IBG Expense Analysis - Recoveries by Business Summary[231B098431DBC54674850080790FAA9A](Period 10 - January, 2007     , AUD, RMG)0c36" xfId="11230"/>
    <cellStyle name="IBG Expense Analysis - Recoveries by Business Summary[231B098431DBC54674850080790FAA9A](Period 10 - January, 2007     , AUD, RMG)0c40" xfId="11231"/>
    <cellStyle name="IBG Expense Analysis - Recoveries by Business Summary[231B098431DBC54674850080790FAA9A](Period 10 - January, 2007     , AUD, RMG)0c6" xfId="11232"/>
    <cellStyle name="IBG Expense Analysis - Recoveries by Business Summary[231B098431DBC54674850080790FAA9A](Period 10 - January, 2007     , AUD, RMG)0c7" xfId="11233"/>
    <cellStyle name="IBG Expense Analysis - Recoveries by Business Summary[231B098431DBC54674850080790FAA9A](Period 10 - January, 2007     , AUD, TAX)0c1" xfId="11234"/>
    <cellStyle name="IBG Expense Analysis - Recoveries by Business Summary[231B098431DBC54674850080790FAA9A](Period 10 - January, 2007     , AUD, TAX)0c10" xfId="11235"/>
    <cellStyle name="IBG Expense Analysis - Recoveries by Business Summary[231B098431DBC54674850080790FAA9A](Period 10 - January, 2007     , AUD, TAX)0c12" xfId="11236"/>
    <cellStyle name="IBG Expense Analysis - Recoveries by Business Summary[231B098431DBC54674850080790FAA9A](Period 10 - January, 2007     , AUD, TAX)0c14" xfId="11237"/>
    <cellStyle name="IBG Expense Analysis - Recoveries by Business Summary[231B098431DBC54674850080790FAA9A](Period 10 - January, 2007     , AUD, TAX)0c16" xfId="11238"/>
    <cellStyle name="IBG Expense Analysis - Recoveries by Business Summary[231B098431DBC54674850080790FAA9A](Period 10 - January, 2007     , AUD, TAX)0c18" xfId="11239"/>
    <cellStyle name="IBG Expense Analysis - Recoveries by Business Summary[231B098431DBC54674850080790FAA9A](Period 10 - January, 2007     , AUD, TAX)0c2" xfId="11240"/>
    <cellStyle name="IBG Expense Analysis - Recoveries by Business Summary[231B098431DBC54674850080790FAA9A](Period 10 - January, 2007     , AUD, TAX)0c20" xfId="11241"/>
    <cellStyle name="IBG Expense Analysis - Recoveries by Business Summary[231B098431DBC54674850080790FAA9A](Period 10 - January, 2007     , AUD, TAX)0c24" xfId="11242"/>
    <cellStyle name="IBG Expense Analysis - Recoveries by Business Summary[231B098431DBC54674850080790FAA9A](Period 10 - January, 2007     , AUD, TAX)0c28" xfId="11243"/>
    <cellStyle name="IBG Expense Analysis - Recoveries by Business Summary[231B098431DBC54674850080790FAA9A](Period 10 - January, 2007     , AUD, TAX)0c3" xfId="11244"/>
    <cellStyle name="IBG Expense Analysis - Recoveries by Business Summary[231B098431DBC54674850080790FAA9A](Period 10 - January, 2007     , AUD, TAX)0c32" xfId="11245"/>
    <cellStyle name="IBG Expense Analysis - Recoveries by Business Summary[231B098431DBC54674850080790FAA9A](Period 10 - January, 2007     , AUD, TAX)0c36" xfId="11246"/>
    <cellStyle name="IBG Expense Analysis - Recoveries by Business Summary[231B098431DBC54674850080790FAA9A](Period 10 - January, 2007     , AUD, TAX)0c40" xfId="11247"/>
    <cellStyle name="IBG Expense Analysis - Recoveries by Business Summary[231B098431DBC54674850080790FAA9A](Period 10 - January, 2007     , AUD, TAX)0c6" xfId="11248"/>
    <cellStyle name="IBG Expense Analysis - Recoveries by Business Summary[231B098431DBC54674850080790FAA9A](Period 10 - January, 2007     , AUD, TAX)0c7" xfId="11249"/>
    <cellStyle name="IBG Expense Analysis - Recoveries by Business[FA9CA4A831DBC53CEEFC008085271754](Period 10 - January, 2007     , AUD)0c1" xfId="11250"/>
    <cellStyle name="IBG Expense Analysis - Recoveries by Business[FA9CA4A831DBC53CEEFC008085271754](Period 10 - January, 2007     , AUD)0c10" xfId="11251"/>
    <cellStyle name="IBG Expense Analysis - Recoveries by Business[FA9CA4A831DBC53CEEFC008085271754](Period 10 - January, 2007     , AUD)0c12" xfId="11252"/>
    <cellStyle name="IBG Expense Analysis - Recoveries by Business[FA9CA4A831DBC53CEEFC008085271754](Period 10 - January, 2007     , AUD)0c14" xfId="11253"/>
    <cellStyle name="IBG Expense Analysis - Recoveries by Business[FA9CA4A831DBC53CEEFC008085271754](Period 10 - January, 2007     , AUD)0c16" xfId="11254"/>
    <cellStyle name="IBG Expense Analysis - Recoveries by Business[FA9CA4A831DBC53CEEFC008085271754](Period 10 - January, 2007     , AUD)0c18" xfId="11255"/>
    <cellStyle name="IBG Expense Analysis - Recoveries by Business[FA9CA4A831DBC53CEEFC008085271754](Period 10 - January, 2007     , AUD)0c2" xfId="11256"/>
    <cellStyle name="IBG Expense Analysis - Recoveries by Business[FA9CA4A831DBC53CEEFC008085271754](Period 10 - January, 2007     , AUD)0c20" xfId="11257"/>
    <cellStyle name="IBG Expense Analysis - Recoveries by Business[FA9CA4A831DBC53CEEFC008085271754](Period 10 - January, 2007     , AUD)0c22" xfId="11258"/>
    <cellStyle name="IBG Expense Analysis - Recoveries by Business[FA9CA4A831DBC53CEEFC008085271754](Period 10 - January, 2007     , AUD)0c24" xfId="11259"/>
    <cellStyle name="IBG Expense Analysis - Recoveries by Business[FA9CA4A831DBC53CEEFC008085271754](Period 10 - January, 2007     , AUD)0c26" xfId="11260"/>
    <cellStyle name="IBG Expense Analysis - Recoveries by Business[FA9CA4A831DBC53CEEFC008085271754](Period 10 - January, 2007     , AUD)0c28" xfId="11261"/>
    <cellStyle name="IBG Expense Analysis - Recoveries by Business[FA9CA4A831DBC53CEEFC008085271754](Period 10 - January, 2007     , AUD)0c3" xfId="11262"/>
    <cellStyle name="IBG Expense Analysis - Recoveries by Business[FA9CA4A831DBC53CEEFC008085271754](Period 10 - January, 2007     , AUD)0c30" xfId="11263"/>
    <cellStyle name="IBG Expense Analysis - Recoveries by Business[FA9CA4A831DBC53CEEFC008085271754](Period 10 - January, 2007     , AUD)0c32" xfId="11264"/>
    <cellStyle name="IBG Expense Analysis - Recoveries by Business[FA9CA4A831DBC53CEEFC008085271754](Period 10 - January, 2007     , AUD)0c34" xfId="11265"/>
    <cellStyle name="IBG Expense Analysis - Recoveries by Business[FA9CA4A831DBC53CEEFC008085271754](Period 10 - January, 2007     , AUD)0c36" xfId="11266"/>
    <cellStyle name="IBG Expense Analysis - Recoveries by Business[FA9CA4A831DBC53CEEFC008085271754](Period 10 - January, 2007     , AUD)0c38" xfId="11267"/>
    <cellStyle name="IBG Expense Analysis - Recoveries by Business[FA9CA4A831DBC53CEEFC008085271754](Period 10 - January, 2007     , AUD)0c40" xfId="11268"/>
    <cellStyle name="IBG Expense Analysis - Recoveries by Business[FA9CA4A831DBC53CEEFC008085271754](Period 10 - January, 2007     , AUD)0c42" xfId="11269"/>
    <cellStyle name="IBG Expense Analysis - Recoveries by Business[FA9CA4A831DBC53CEEFC008085271754](Period 10 - January, 2007     , AUD)0c6" xfId="11270"/>
    <cellStyle name="IBG Expense Analysis - Recoveries by Business[FA9CA4A831DBC53CEEFC008085271754](Period 10 - January, 2007     , AUD)0c7" xfId="11271"/>
    <cellStyle name="IBG Expense Analysis - Recoveries CpH by Business Summary[7F67FC9831DBD1DEA4F100808EC3E700](Period 11 - February, 2007    , BSD)0c1" xfId="11272"/>
    <cellStyle name="IBG Expense Analysis - Recoveries CpH by Business Summary[7F67FC9831DBD1DEA4F100808EC3E700](Period 11 - February, 2007    , BSD)0c10" xfId="11273"/>
    <cellStyle name="IBG Expense Analysis - Recoveries CpH by Business Summary[7F67FC9831DBD1DEA4F100808EC3E700](Period 11 - February, 2007    , BSD)0c12" xfId="11274"/>
    <cellStyle name="IBG Expense Analysis - Recoveries CpH by Business Summary[7F67FC9831DBD1DEA4F100808EC3E700](Period 11 - February, 2007    , BSD)0c14" xfId="11275"/>
    <cellStyle name="IBG Expense Analysis - Recoveries CpH by Business Summary[7F67FC9831DBD1DEA4F100808EC3E700](Period 11 - February, 2007    , BSD)0c16" xfId="11276"/>
    <cellStyle name="IBG Expense Analysis - Recoveries CpH by Business Summary[7F67FC9831DBD1DEA4F100808EC3E700](Period 11 - February, 2007    , BSD)0c2" xfId="11277"/>
    <cellStyle name="IBG Expense Analysis - Recoveries CpH by Business Summary[7F67FC9831DBD1DEA4F100808EC3E700](Period 11 - February, 2007    , BSD)0c3" xfId="11278"/>
    <cellStyle name="IBG Expense Analysis - Recoveries CpH by Business Summary[7F67FC9831DBD1DEA4F100808EC3E700](Period 11 - February, 2007    , BSD)0c6" xfId="11279"/>
    <cellStyle name="IBG Expense Analysis - Recoveries CpH by Business Summary[7F67FC9831DBD1DEA4F100808EC3E700](Period 11 - February, 2007    , BSD)0c7" xfId="11280"/>
    <cellStyle name="IBG Expense Analysis - Recoveries CpH by Business Summary[7F67FC9831DBD1DEA4F100808EC3E700](Period 11 - February, 2007    , FOD)0c1" xfId="11281"/>
    <cellStyle name="IBG Expense Analysis - Recoveries CpH by Business Summary[7F67FC9831DBD1DEA4F100808EC3E700](Period 11 - February, 2007    , FOD)0c10" xfId="11282"/>
    <cellStyle name="IBG Expense Analysis - Recoveries CpH by Business Summary[7F67FC9831DBD1DEA4F100808EC3E700](Period 11 - February, 2007    , FOD)0c12" xfId="11283"/>
    <cellStyle name="IBG Expense Analysis - Recoveries CpH by Business Summary[7F67FC9831DBD1DEA4F100808EC3E700](Period 11 - February, 2007    , FOD)0c14" xfId="11284"/>
    <cellStyle name="IBG Expense Analysis - Recoveries CpH by Business Summary[7F67FC9831DBD1DEA4F100808EC3E700](Period 11 - February, 2007    , FOD)0c16" xfId="11285"/>
    <cellStyle name="IBG Expense Analysis - Recoveries CpH by Business Summary[7F67FC9831DBD1DEA4F100808EC3E700](Period 11 - February, 2007    , FOD)0c2" xfId="11286"/>
    <cellStyle name="IBG Expense Analysis - Recoveries CpH by Business Summary[7F67FC9831DBD1DEA4F100808EC3E700](Period 11 - February, 2007    , FOD)0c3" xfId="11287"/>
    <cellStyle name="IBG Expense Analysis - Recoveries CpH by Business Summary[7F67FC9831DBD1DEA4F100808EC3E700](Period 11 - February, 2007    , FOD)0c6" xfId="11288"/>
    <cellStyle name="IBG Expense Analysis - Recoveries CpH by Business Summary[7F67FC9831DBD1DEA4F100808EC3E700](Period 11 - February, 2007    , FOD)0c7" xfId="11289"/>
    <cellStyle name="IBG Expense Analysis - Recoveries CpH by Business Summary[7F67FC9831DBD1DEA4F100808EC3E700](Period 11 - February, 2007    , HR)0c1" xfId="11290"/>
    <cellStyle name="IBG Expense Analysis - Recoveries CpH by Business Summary[7F67FC9831DBD1DEA4F100808EC3E700](Period 11 - February, 2007    , HR)0c10" xfId="11291"/>
    <cellStyle name="IBG Expense Analysis - Recoveries CpH by Business Summary[7F67FC9831DBD1DEA4F100808EC3E700](Period 11 - February, 2007    , HR)0c12" xfId="11292"/>
    <cellStyle name="IBG Expense Analysis - Recoveries CpH by Business Summary[7F67FC9831DBD1DEA4F100808EC3E700](Period 11 - February, 2007    , HR)0c14" xfId="11293"/>
    <cellStyle name="IBG Expense Analysis - Recoveries CpH by Business Summary[7F67FC9831DBD1DEA4F100808EC3E700](Period 11 - February, 2007    , HR)0c16" xfId="11294"/>
    <cellStyle name="IBG Expense Analysis - Recoveries CpH by Business Summary[7F67FC9831DBD1DEA4F100808EC3E700](Period 11 - February, 2007    , HR)0c2" xfId="11295"/>
    <cellStyle name="IBG Expense Analysis - Recoveries CpH by Business Summary[7F67FC9831DBD1DEA4F100808EC3E700](Period 11 - February, 2007    , HR)0c3" xfId="11296"/>
    <cellStyle name="IBG Expense Analysis - Recoveries CpH by Business Summary[7F67FC9831DBD1DEA4F100808EC3E700](Period 11 - February, 2007    , HR)0c6" xfId="11297"/>
    <cellStyle name="IBG Expense Analysis - Recoveries CpH by Business Summary[7F67FC9831DBD1DEA4F100808EC3E700](Period 11 - February, 2007    , HR)0c7" xfId="11298"/>
    <cellStyle name="IBG Expense Analysis - Recoveries CpH by Business Summary[7F67FC9831DBD1DEA4F100808EC3E700](Period 11 - February, 2007    , ISD)0c1" xfId="11299"/>
    <cellStyle name="IBG Expense Analysis - Recoveries CpH by Business Summary[7F67FC9831DBD1DEA4F100808EC3E700](Period 11 - February, 2007    , ISD)0c10" xfId="11300"/>
    <cellStyle name="IBG Expense Analysis - Recoveries CpH by Business Summary[7F67FC9831DBD1DEA4F100808EC3E700](Period 11 - February, 2007    , ISD)0c12" xfId="11301"/>
    <cellStyle name="IBG Expense Analysis - Recoveries CpH by Business Summary[7F67FC9831DBD1DEA4F100808EC3E700](Period 11 - February, 2007    , ISD)0c14" xfId="11302"/>
    <cellStyle name="IBG Expense Analysis - Recoveries CpH by Business Summary[7F67FC9831DBD1DEA4F100808EC3E700](Period 11 - February, 2007    , ISD)0c16" xfId="11303"/>
    <cellStyle name="IBG Expense Analysis - Recoveries CpH by Business Summary[7F67FC9831DBD1DEA4F100808EC3E700](Period 11 - February, 2007    , ISD)0c2" xfId="11304"/>
    <cellStyle name="IBG Expense Analysis - Recoveries CpH by Business Summary[7F67FC9831DBD1DEA4F100808EC3E700](Period 11 - February, 2007    , ISD)0c3" xfId="11305"/>
    <cellStyle name="IBG Expense Analysis - Recoveries CpH by Business Summary[7F67FC9831DBD1DEA4F100808EC3E700](Period 11 - February, 2007    , ISD)0c6" xfId="11306"/>
    <cellStyle name="IBG Expense Analysis - Recoveries CpH by Business Summary[7F67FC9831DBD1DEA4F100808EC3E700](Period 11 - February, 2007    , ISD)0c7" xfId="11307"/>
    <cellStyle name="IBG Expense Analysis - Recoveries CpH by Business Summary[7F67FC9831DBD1DEA4F100808EC3E700](Period 11 - February, 2007    , Other)0c1" xfId="11308"/>
    <cellStyle name="IBG Expense Analysis - Recoveries CpH by Business Summary[7F67FC9831DBD1DEA4F100808EC3E700](Period 11 - February, 2007    , Other)0c10" xfId="11309"/>
    <cellStyle name="IBG Expense Analysis - Recoveries CpH by Business Summary[7F67FC9831DBD1DEA4F100808EC3E700](Period 11 - February, 2007    , Other)0c12" xfId="11310"/>
    <cellStyle name="IBG Expense Analysis - Recoveries CpH by Business Summary[7F67FC9831DBD1DEA4F100808EC3E700](Period 11 - February, 2007    , Other)0c14" xfId="11311"/>
    <cellStyle name="IBG Expense Analysis - Recoveries CpH by Business Summary[7F67FC9831DBD1DEA4F100808EC3E700](Period 11 - February, 2007    , Other)0c16" xfId="11312"/>
    <cellStyle name="IBG Expense Analysis - Recoveries CpH by Business Summary[7F67FC9831DBD1DEA4F100808EC3E700](Period 11 - February, 2007    , Other)0c2" xfId="11313"/>
    <cellStyle name="IBG Expense Analysis - Recoveries CpH by Business Summary[7F67FC9831DBD1DEA4F100808EC3E700](Period 11 - February, 2007    , Other)0c3" xfId="11314"/>
    <cellStyle name="IBG Expense Analysis - Recoveries CpH by Business Summary[7F67FC9831DBD1DEA4F100808EC3E700](Period 11 - February, 2007    , Other)0c6" xfId="11315"/>
    <cellStyle name="IBG Expense Analysis - Recoveries CpH by Business Summary[7F67FC9831DBD1DEA4F100808EC3E700](Period 11 - February, 2007    , Other)0c7" xfId="11316"/>
    <cellStyle name="IBG Expense Analysis - Recoveries CpH by Business Summary[7F67FC9831DBD1DEA4F100808EC3E700](Period 11 - February, 2007    , RMG)0c1" xfId="11317"/>
    <cellStyle name="IBG Expense Analysis - Recoveries CpH by Business Summary[7F67FC9831DBD1DEA4F100808EC3E700](Period 11 - February, 2007    , RMG)0c10" xfId="11318"/>
    <cellStyle name="IBG Expense Analysis - Recoveries CpH by Business Summary[7F67FC9831DBD1DEA4F100808EC3E700](Period 11 - February, 2007    , RMG)0c12" xfId="11319"/>
    <cellStyle name="IBG Expense Analysis - Recoveries CpH by Business Summary[7F67FC9831DBD1DEA4F100808EC3E700](Period 11 - February, 2007    , RMG)0c14" xfId="11320"/>
    <cellStyle name="IBG Expense Analysis - Recoveries CpH by Business Summary[7F67FC9831DBD1DEA4F100808EC3E700](Period 11 - February, 2007    , RMG)0c16" xfId="11321"/>
    <cellStyle name="IBG Expense Analysis - Recoveries CpH by Business Summary[7F67FC9831DBD1DEA4F100808EC3E700](Period 11 - February, 2007    , RMG)0c2" xfId="11322"/>
    <cellStyle name="IBG Expense Analysis - Recoveries CpH by Business Summary[7F67FC9831DBD1DEA4F100808EC3E700](Period 11 - February, 2007    , RMG)0c3" xfId="11323"/>
    <cellStyle name="IBG Expense Analysis - Recoveries CpH by Business Summary[7F67FC9831DBD1DEA4F100808EC3E700](Period 11 - February, 2007    , RMG)0c6" xfId="11324"/>
    <cellStyle name="IBG Expense Analysis - Recoveries CpH by Business Summary[7F67FC9831DBD1DEA4F100808EC3E700](Period 11 - February, 2007    , RMG)0c7" xfId="11325"/>
    <cellStyle name="IBG Expense Analysis - Recoveries CpH by Business Summary[7F67FC9831DBD1DEA4F100808EC3E700](Period 11 - February, 2007    , TAX)0c1" xfId="11326"/>
    <cellStyle name="IBG Expense Analysis - Recoveries CpH by Business Summary[7F67FC9831DBD1DEA4F100808EC3E700](Period 11 - February, 2007    , TAX)0c10" xfId="11327"/>
    <cellStyle name="IBG Expense Analysis - Recoveries CpH by Business Summary[7F67FC9831DBD1DEA4F100808EC3E700](Period 11 - February, 2007    , TAX)0c12" xfId="11328"/>
    <cellStyle name="IBG Expense Analysis - Recoveries CpH by Business Summary[7F67FC9831DBD1DEA4F100808EC3E700](Period 11 - February, 2007    , TAX)0c14" xfId="11329"/>
    <cellStyle name="IBG Expense Analysis - Recoveries CpH by Business Summary[7F67FC9831DBD1DEA4F100808EC3E700](Period 11 - February, 2007    , TAX)0c16" xfId="11330"/>
    <cellStyle name="IBG Expense Analysis - Recoveries CpH by Business Summary[7F67FC9831DBD1DEA4F100808EC3E700](Period 11 - February, 2007    , TAX)0c2" xfId="11331"/>
    <cellStyle name="IBG Expense Analysis - Recoveries CpH by Business Summary[7F67FC9831DBD1DEA4F100808EC3E700](Period 11 - February, 2007    , TAX)0c3" xfId="11332"/>
    <cellStyle name="IBG Expense Analysis - Recoveries CpH by Business Summary[7F67FC9831DBD1DEA4F100808EC3E700](Period 11 - February, 2007    , TAX)0c6" xfId="11333"/>
    <cellStyle name="IBG Expense Analysis - Recoveries CpH by Business Summary[7F67FC9831DBD1DEA4F100808EC3E700](Period 11 - February, 2007    , TAX)0c7" xfId="11334"/>
    <cellStyle name="IBG Expense Analysis - Recoveries detail by Business[BD1AE8E14F26B8F2F1CA0F8DB3B27A3D](Period 11 - February, 2007    , AUD, CF)0c1" xfId="11335"/>
    <cellStyle name="IBG Expense Analysis - Recoveries detail by Business[BD1AE8E14F26B8F2F1CA0F8DB3B27A3D](Period 11 - February, 2007    , AUD, CF)0c12" xfId="11336"/>
    <cellStyle name="IBG Expense Analysis - Recoveries detail by Business[BD1AE8E14F26B8F2F1CA0F8DB3B27A3D](Period 11 - February, 2007    , AUD, CF)0c15" xfId="11337"/>
    <cellStyle name="IBG Expense Analysis - Recoveries detail by Business[BD1AE8E14F26B8F2F1CA0F8DB3B27A3D](Period 11 - February, 2007    , AUD, CF)0c17" xfId="11338"/>
    <cellStyle name="IBG Expense Analysis - Recoveries detail by Business[BD1AE8E14F26B8F2F1CA0F8DB3B27A3D](Period 11 - February, 2007    , AUD, CF)0c18" xfId="11339"/>
    <cellStyle name="IBG Expense Analysis - Recoveries detail by Business[BD1AE8E14F26B8F2F1CA0F8DB3B27A3D](Period 11 - February, 2007    , AUD, CF)0c19" xfId="11340"/>
    <cellStyle name="IBG Expense Analysis - Recoveries detail by Business[BD1AE8E14F26B8F2F1CA0F8DB3B27A3D](Period 11 - February, 2007    , AUD, CF)0c2" xfId="11341"/>
    <cellStyle name="IBG Expense Analysis - Recoveries detail by Business[BD1AE8E14F26B8F2F1CA0F8DB3B27A3D](Period 11 - February, 2007    , AUD, CF)0c3" xfId="11342"/>
    <cellStyle name="IBG Expense Analysis - Recoveries detail by Business[BD1AE8E14F26B8F2F1CA0F8DB3B27A3D](Period 11 - February, 2007    , AUD, CF)0c6" xfId="11343"/>
    <cellStyle name="IBG Expense Analysis - Recoveries detail by Business[BD1AE8E14F26B8F2F1CA0F8DB3B27A3D](Period 11 - February, 2007    , AUD, CF)0c8" xfId="11344"/>
    <cellStyle name="IBG Expense Analysis - Recoveries detail by Business[BD1AE8E14F26B8F2F1CA0F8DB3B27A3D](Period 11 - February, 2007    , AUD, CF)0c9" xfId="11345"/>
    <cellStyle name="IBG Expense Analysis - Recoveries detail by Business[BD1AE8E14F26B8F2F1CA0F8DB3B27A3D](Period 11 - February, 2007    , AUD, FP)0c1" xfId="11346"/>
    <cellStyle name="IBG Expense Analysis - Recoveries detail by Business[BD1AE8E14F26B8F2F1CA0F8DB3B27A3D](Period 11 - February, 2007    , AUD, FP)0c12" xfId="11347"/>
    <cellStyle name="IBG Expense Analysis - Recoveries detail by Business[BD1AE8E14F26B8F2F1CA0F8DB3B27A3D](Period 11 - February, 2007    , AUD, FP)0c15" xfId="11348"/>
    <cellStyle name="IBG Expense Analysis - Recoveries detail by Business[BD1AE8E14F26B8F2F1CA0F8DB3B27A3D](Period 11 - February, 2007    , AUD, FP)0c17" xfId="11349"/>
    <cellStyle name="IBG Expense Analysis - Recoveries detail by Business[BD1AE8E14F26B8F2F1CA0F8DB3B27A3D](Period 11 - February, 2007    , AUD, FP)0c18" xfId="11350"/>
    <cellStyle name="IBG Expense Analysis - Recoveries detail by Business[BD1AE8E14F26B8F2F1CA0F8DB3B27A3D](Period 11 - February, 2007    , AUD, FP)0c19" xfId="11351"/>
    <cellStyle name="IBG Expense Analysis - Recoveries detail by Business[BD1AE8E14F26B8F2F1CA0F8DB3B27A3D](Period 11 - February, 2007    , AUD, FP)0c2" xfId="11352"/>
    <cellStyle name="IBG Expense Analysis - Recoveries detail by Business[BD1AE8E14F26B8F2F1CA0F8DB3B27A3D](Period 11 - February, 2007    , AUD, FP)0c3" xfId="11353"/>
    <cellStyle name="IBG Expense Analysis - Recoveries detail by Business[BD1AE8E14F26B8F2F1CA0F8DB3B27A3D](Period 11 - February, 2007    , AUD, FP)0c6" xfId="11354"/>
    <cellStyle name="IBG Expense Analysis - Recoveries detail by Business[BD1AE8E14F26B8F2F1CA0F8DB3B27A3D](Period 11 - February, 2007    , AUD, FP)0c8" xfId="11355"/>
    <cellStyle name="IBG Expense Analysis - Recoveries detail by Business[BD1AE8E14F26B8F2F1CA0F8DB3B27A3D](Period 11 - February, 2007    , AUD, FP)0c9" xfId="11356"/>
    <cellStyle name="IBG Expense Analysis - Recoveries detail by Business[BD1AE8E14F26B8F2F1CA0F8DB3B27A3D](Period 11 - February, 2007    , AUD, IBF)0c1" xfId="11357"/>
    <cellStyle name="IBG Expense Analysis - Recoveries detail by Business[BD1AE8E14F26B8F2F1CA0F8DB3B27A3D](Period 11 - February, 2007    , AUD, IBF)0c12" xfId="11358"/>
    <cellStyle name="IBG Expense Analysis - Recoveries detail by Business[BD1AE8E14F26B8F2F1CA0F8DB3B27A3D](Period 11 - February, 2007    , AUD, IBF)0c15" xfId="11359"/>
    <cellStyle name="IBG Expense Analysis - Recoveries detail by Business[BD1AE8E14F26B8F2F1CA0F8DB3B27A3D](Period 11 - February, 2007    , AUD, IBF)0c17" xfId="11360"/>
    <cellStyle name="IBG Expense Analysis - Recoveries detail by Business[BD1AE8E14F26B8F2F1CA0F8DB3B27A3D](Period 11 - February, 2007    , AUD, IBF)0c18" xfId="11361"/>
    <cellStyle name="IBG Expense Analysis - Recoveries detail by Business[BD1AE8E14F26B8F2F1CA0F8DB3B27A3D](Period 11 - February, 2007    , AUD, IBF)0c19" xfId="11362"/>
    <cellStyle name="IBG Expense Analysis - Recoveries detail by Business[BD1AE8E14F26B8F2F1CA0F8DB3B27A3D](Period 11 - February, 2007    , AUD, IBF)0c2" xfId="11363"/>
    <cellStyle name="IBG Expense Analysis - Recoveries detail by Business[BD1AE8E14F26B8F2F1CA0F8DB3B27A3D](Period 11 - February, 2007    , AUD, IBF)0c3" xfId="11364"/>
    <cellStyle name="IBG Expense Analysis - Recoveries detail by Business[BD1AE8E14F26B8F2F1CA0F8DB3B27A3D](Period 11 - February, 2007    , AUD, IBF)0c6" xfId="11365"/>
    <cellStyle name="IBG Expense Analysis - Recoveries detail by Business[BD1AE8E14F26B8F2F1CA0F8DB3B27A3D](Period 11 - February, 2007    , AUD, IBF)0c8" xfId="11366"/>
    <cellStyle name="IBG Expense Analysis - Recoveries detail by Business[BD1AE8E14F26B8F2F1CA0F8DB3B27A3D](Period 11 - February, 2007    , AUD, IBF)0c9" xfId="11367"/>
    <cellStyle name="IBG Expense Analysis - Recoveries detail by Business[BD1AE8E14F26B8F2F1CA0F8DB3B27A3D](Period 11 - February, 2007    , AUD, MacCap)0c1" xfId="11368"/>
    <cellStyle name="IBG Expense Analysis - Recoveries detail by Business[BD1AE8E14F26B8F2F1CA0F8DB3B27A3D](Period 11 - February, 2007    , AUD, MacCap)0c12" xfId="11369"/>
    <cellStyle name="IBG Expense Analysis - Recoveries detail by Business[BD1AE8E14F26B8F2F1CA0F8DB3B27A3D](Period 11 - February, 2007    , AUD, MacCap)0c15" xfId="11370"/>
    <cellStyle name="IBG Expense Analysis - Recoveries detail by Business[BD1AE8E14F26B8F2F1CA0F8DB3B27A3D](Period 11 - February, 2007    , AUD, MacCap)0c17" xfId="11371"/>
    <cellStyle name="IBG Expense Analysis - Recoveries detail by Business[BD1AE8E14F26B8F2F1CA0F8DB3B27A3D](Period 11 - February, 2007    , AUD, MacCap)0c18" xfId="11372"/>
    <cellStyle name="IBG Expense Analysis - Recoveries detail by Business[BD1AE8E14F26B8F2F1CA0F8DB3B27A3D](Period 11 - February, 2007    , AUD, MacCap)0c19" xfId="11373"/>
    <cellStyle name="IBG Expense Analysis - Recoveries detail by Business[BD1AE8E14F26B8F2F1CA0F8DB3B27A3D](Period 11 - February, 2007    , AUD, MacCap)0c2" xfId="11374"/>
    <cellStyle name="IBG Expense Analysis - Recoveries detail by Business[BD1AE8E14F26B8F2F1CA0F8DB3B27A3D](Period 11 - February, 2007    , AUD, MacCap)0c3" xfId="11375"/>
    <cellStyle name="IBG Expense Analysis - Recoveries detail by Business[BD1AE8E14F26B8F2F1CA0F8DB3B27A3D](Period 11 - February, 2007    , AUD, MacCap)0c6" xfId="11376"/>
    <cellStyle name="IBG Expense Analysis - Recoveries detail by Business[BD1AE8E14F26B8F2F1CA0F8DB3B27A3D](Period 11 - February, 2007    , AUD, MacCap)0c8" xfId="11377"/>
    <cellStyle name="IBG Expense Analysis - Recoveries detail by Business[BD1AE8E14F26B8F2F1CA0F8DB3B27A3D](Period 11 - February, 2007    , AUD, MacCap)0c9" xfId="11378"/>
    <cellStyle name="IBG Expense Analysis - Recoveries detail by Business[BD1AE8E14F26B8F2F1CA0F8DB3B27A3D](Period 11 - February, 2007    , AUD, MacSec)0c1" xfId="11379"/>
    <cellStyle name="IBG Expense Analysis - Recoveries detail by Business[BD1AE8E14F26B8F2F1CA0F8DB3B27A3D](Period 11 - February, 2007    , AUD, MacSec)0c12" xfId="11380"/>
    <cellStyle name="IBG Expense Analysis - Recoveries detail by Business[BD1AE8E14F26B8F2F1CA0F8DB3B27A3D](Period 11 - February, 2007    , AUD, MacSec)0c15" xfId="11381"/>
    <cellStyle name="IBG Expense Analysis - Recoveries detail by Business[BD1AE8E14F26B8F2F1CA0F8DB3B27A3D](Period 11 - February, 2007    , AUD, MacSec)0c17" xfId="11382"/>
    <cellStyle name="IBG Expense Analysis - Recoveries detail by Business[BD1AE8E14F26B8F2F1CA0F8DB3B27A3D](Period 11 - February, 2007    , AUD, MacSec)0c18" xfId="11383"/>
    <cellStyle name="IBG Expense Analysis - Recoveries detail by Business[BD1AE8E14F26B8F2F1CA0F8DB3B27A3D](Period 11 - February, 2007    , AUD, MacSec)0c19" xfId="11384"/>
    <cellStyle name="IBG Expense Analysis - Recoveries detail by Business[BD1AE8E14F26B8F2F1CA0F8DB3B27A3D](Period 11 - February, 2007    , AUD, MacSec)0c2" xfId="11385"/>
    <cellStyle name="IBG Expense Analysis - Recoveries detail by Business[BD1AE8E14F26B8F2F1CA0F8DB3B27A3D](Period 11 - February, 2007    , AUD, MacSec)0c3" xfId="11386"/>
    <cellStyle name="IBG Expense Analysis - Recoveries detail by Business[BD1AE8E14F26B8F2F1CA0F8DB3B27A3D](Period 11 - February, 2007    , AUD, MacSec)0c6" xfId="11387"/>
    <cellStyle name="IBG Expense Analysis - Recoveries detail by Business[BD1AE8E14F26B8F2F1CA0F8DB3B27A3D](Period 11 - February, 2007    , AUD, MacSec)0c8" xfId="11388"/>
    <cellStyle name="IBG Expense Analysis - Recoveries detail by Business[BD1AE8E14F26B8F2F1CA0F8DB3B27A3D](Period 11 - February, 2007    , AUD, MacSec)0c9" xfId="11389"/>
    <cellStyle name="IBG Expense Analysis - Recoveries detail CF Guiliani Capital Partners[4EBAD8C031DC0A8419F300806CAFF23B](Period 1 - April, 2007        , AUD)0c1" xfId="11390"/>
    <cellStyle name="IBG Expense Analysis - Recoveries detail CF Guiliani Capital Partners[4EBAD8C031DC0A8419F300806CAFF23B](Period 1 - April, 2007        , AUD)0c12" xfId="11391"/>
    <cellStyle name="IBG Expense Analysis - Recoveries detail CF Guiliani Capital Partners[4EBAD8C031DC0A8419F300806CAFF23B](Period 1 - April, 2007        , AUD)0c15" xfId="11392"/>
    <cellStyle name="IBG Expense Analysis - Recoveries detail CF Guiliani Capital Partners[4EBAD8C031DC0A8419F300806CAFF23B](Period 1 - April, 2007        , AUD)0c17" xfId="11393"/>
    <cellStyle name="IBG Expense Analysis - Recoveries detail CF Guiliani Capital Partners[4EBAD8C031DC0A8419F300806CAFF23B](Period 1 - April, 2007        , AUD)0c18" xfId="11394"/>
    <cellStyle name="IBG Expense Analysis - Recoveries detail CF Guiliani Capital Partners[4EBAD8C031DC0A8419F300806CAFF23B](Period 1 - April, 2007        , AUD)0c19" xfId="11395"/>
    <cellStyle name="IBG Expense Analysis - Recoveries detail CF Guiliani Capital Partners[4EBAD8C031DC0A8419F300806CAFF23B](Period 1 - April, 2007        , AUD)0c2" xfId="11396"/>
    <cellStyle name="IBG Expense Analysis - Recoveries detail CF Guiliani Capital Partners[4EBAD8C031DC0A8419F300806CAFF23B](Period 1 - April, 2007        , AUD)0c3" xfId="11397"/>
    <cellStyle name="IBG Expense Analysis - Recoveries detail CF Guiliani Capital Partners[4EBAD8C031DC0A8419F300806CAFF23B](Period 1 - April, 2007        , AUD)0c6" xfId="11398"/>
    <cellStyle name="IBG Expense Analysis - Recoveries detail CF Guiliani Capital Partners[4EBAD8C031DC0A8419F300806CAFF23B](Period 1 - April, 2007        , AUD)0c8" xfId="11399"/>
    <cellStyle name="IBG Expense Analysis - Recoveries detail CF Guiliani Capital Partners[4EBAD8C031DC0A8419F300806CAFF23B](Period 1 - April, 2007        , AUD)0c9" xfId="11400"/>
    <cellStyle name="IBG Expense Analysis - Recoveries detail FP IBDG[2109F6B431DC0CD685AA0080B24DFFED](Period 1 - April, 2007        , AUD)0c1" xfId="11401"/>
    <cellStyle name="IBG Expense Analysis - Recoveries detail FP IBDG[2109F6B431DC0CD685AA0080B24DFFED](Period 1 - April, 2007        , AUD)0c12" xfId="11402"/>
    <cellStyle name="IBG Expense Analysis - Recoveries detail FP IBDG[2109F6B431DC0CD685AA0080B24DFFED](Period 1 - April, 2007        , AUD)0c15" xfId="11403"/>
    <cellStyle name="IBG Expense Analysis - Recoveries detail FP IBDG[2109F6B431DC0CD685AA0080B24DFFED](Period 1 - April, 2007        , AUD)0c17" xfId="11404"/>
    <cellStyle name="IBG Expense Analysis - Recoveries detail FP IBDG[2109F6B431DC0CD685AA0080B24DFFED](Period 1 - April, 2007        , AUD)0c18" xfId="11405"/>
    <cellStyle name="IBG Expense Analysis - Recoveries detail FP IBDG[2109F6B431DC0CD685AA0080B24DFFED](Period 1 - April, 2007        , AUD)0c19" xfId="11406"/>
    <cellStyle name="IBG Expense Analysis - Recoveries detail FP IBDG[2109F6B431DC0CD685AA0080B24DFFED](Period 1 - April, 2007        , AUD)0c2" xfId="11407"/>
    <cellStyle name="IBG Expense Analysis - Recoveries detail FP IBDG[2109F6B431DC0CD685AA0080B24DFFED](Period 1 - April, 2007        , AUD)0c3" xfId="11408"/>
    <cellStyle name="IBG Expense Analysis - Recoveries detail FP IBDG[2109F6B431DC0CD685AA0080B24DFFED](Period 1 - April, 2007        , AUD)0c6" xfId="11409"/>
    <cellStyle name="IBG Expense Analysis - Recoveries detail FP IBDG[2109F6B431DC0CD685AA0080B24DFFED](Period 1 - April, 2007        , AUD)0c8" xfId="11410"/>
    <cellStyle name="IBG Expense Analysis - Recoveries detail FP IBDG[2109F6B431DC0CD685AA0080B24DFFED](Period 1 - April, 2007        , AUD)0c9" xfId="11411"/>
    <cellStyle name="IBG Expense Analysis - Recoveries Other Detail Table[734A0B02487E36BE5DF25AB53AF8C7E8](Period 1 - April, 2007        , AUD, Other)0c1" xfId="11412"/>
    <cellStyle name="IBG Expense Analysis - Recoveries Other Detail Table[734A0B02487E36BE5DF25AB53AF8C7E8](Period 1 - April, 2007        , AUD, Other)0c10" xfId="11413"/>
    <cellStyle name="IBG Expense Analysis - Recoveries Other Detail Table[734A0B02487E36BE5DF25AB53AF8C7E8](Period 1 - April, 2007        , AUD, Other)0c12" xfId="11414"/>
    <cellStyle name="IBG Expense Analysis - Recoveries Other Detail Table[734A0B02487E36BE5DF25AB53AF8C7E8](Period 1 - April, 2007        , AUD, Other)0c14" xfId="11415"/>
    <cellStyle name="IBG Expense Analysis - Recoveries Other Detail Table[734A0B02487E36BE5DF25AB53AF8C7E8](Period 1 - April, 2007        , AUD, Other)0c16" xfId="11416"/>
    <cellStyle name="IBG Expense Analysis - Recoveries Other Detail Table[734A0B02487E36BE5DF25AB53AF8C7E8](Period 1 - April, 2007        , AUD, Other)0c18" xfId="11417"/>
    <cellStyle name="IBG Expense Analysis - Recoveries Other Detail Table[734A0B02487E36BE5DF25AB53AF8C7E8](Period 1 - April, 2007        , AUD, Other)0c2" xfId="11418"/>
    <cellStyle name="IBG Expense Analysis - Recoveries Other Detail Table[734A0B02487E36BE5DF25AB53AF8C7E8](Period 1 - April, 2007        , AUD, Other)0c20" xfId="11419"/>
    <cellStyle name="IBG Expense Analysis - Recoveries Other Detail Table[734A0B02487E36BE5DF25AB53AF8C7E8](Period 1 - April, 2007        , AUD, Other)0c24" xfId="11420"/>
    <cellStyle name="IBG Expense Analysis - Recoveries Other Detail Table[734A0B02487E36BE5DF25AB53AF8C7E8](Period 1 - April, 2007        , AUD, Other)0c28" xfId="11421"/>
    <cellStyle name="IBG Expense Analysis - Recoveries Other Detail Table[734A0B02487E36BE5DF25AB53AF8C7E8](Period 1 - April, 2007        , AUD, Other)0c3" xfId="11422"/>
    <cellStyle name="IBG Expense Analysis - Recoveries Other Detail Table[734A0B02487E36BE5DF25AB53AF8C7E8](Period 1 - April, 2007        , AUD, Other)0c32" xfId="11423"/>
    <cellStyle name="IBG Expense Analysis - Recoveries Other Detail Table[734A0B02487E36BE5DF25AB53AF8C7E8](Period 1 - April, 2007        , AUD, Other)0c36" xfId="11424"/>
    <cellStyle name="IBG Expense Analysis - Recoveries Other Detail Table[734A0B02487E36BE5DF25AB53AF8C7E8](Period 1 - April, 2007        , AUD, Other)0c4" xfId="11425"/>
    <cellStyle name="IBG Expense Analysis - Recoveries Other Detail Table[734A0B02487E36BE5DF25AB53AF8C7E8](Period 1 - April, 2007        , AUD, Other)0c40" xfId="11426"/>
    <cellStyle name="IBG Expense Analysis - Recoveries Other Detail Table[734A0B02487E36BE5DF25AB53AF8C7E8](Period 1 - April, 2007        , AUD, Other)0c45" xfId="11427"/>
    <cellStyle name="IBG Expense Analysis - Recoveries Other Detail Table[734A0B02487E36BE5DF25AB53AF8C7E8](Period 1 - April, 2007        , AUD, Other)0c6" xfId="11428"/>
    <cellStyle name="IBG Expense Analysis - Recoveries Other Detail Table[734A0B02487E36BE5DF25AB53AF8C7E8](Period 1 - April, 2007        , AUD, Other)0c7" xfId="11429"/>
    <cellStyle name="IBG Expense Analysis - Recoveries[C76D0B3411DB88E4870A0080EFBEA202](Period 10 - January, 2007     , AUD)0c1" xfId="11430"/>
    <cellStyle name="IBG Expense Analysis - Recoveries[C76D0B3411DB88E4870A0080EFBEA202](Period 10 - January, 2007     , AUD)0c12" xfId="11431"/>
    <cellStyle name="IBG Expense Analysis - Recoveries[C76D0B3411DB88E4870A0080EFBEA202](Period 10 - January, 2007     , AUD)0c15" xfId="11432"/>
    <cellStyle name="IBG Expense Analysis - Recoveries[C76D0B3411DB88E4870A0080EFBEA202](Period 10 - January, 2007     , AUD)0c17" xfId="11433"/>
    <cellStyle name="IBG Expense Analysis - Recoveries[C76D0B3411DB88E4870A0080EFBEA202](Period 10 - January, 2007     , AUD)0c18" xfId="11434"/>
    <cellStyle name="IBG Expense Analysis - Recoveries[C76D0B3411DB88E4870A0080EFBEA202](Period 10 - January, 2007     , AUD)0c19" xfId="11435"/>
    <cellStyle name="IBG Expense Analysis - Recoveries[C76D0B3411DB88E4870A0080EFBEA202](Period 10 - January, 2007     , AUD)0c2" xfId="11436"/>
    <cellStyle name="IBG Expense Analysis - Recoveries[C76D0B3411DB88E4870A0080EFBEA202](Period 10 - January, 2007     , AUD)0c3" xfId="11437"/>
    <cellStyle name="IBG Expense Analysis - Recoveries[C76D0B3411DB88E4870A0080EFBEA202](Period 10 - January, 2007     , AUD)0c6" xfId="11438"/>
    <cellStyle name="IBG Expense Analysis - Recoveries[C76D0B3411DB88E4870A0080EFBEA202](Period 10 - January, 2007     , AUD)0c8" xfId="11439"/>
    <cellStyle name="IBG Expense Analysis - Recoveries[C76D0B3411DB88E4870A0080EFBEA202](Period 10 - January, 2007     , AUD)0c9" xfId="11440"/>
    <cellStyle name="IBG Expense Analysis -CF GCA HeadCount[92DDDD0031DC195B83AF008013FF412D](Period 2 - May, 2007          )0c1" xfId="11441"/>
    <cellStyle name="IBG Expense Analysis -CF GCA HeadCount[92DDDD0031DC195B83AF008013FF412D](Period 2 - May, 2007          )0c10" xfId="11442"/>
    <cellStyle name="IBG Expense Analysis -CF GCA HeadCount[92DDDD0031DC195B83AF008013FF412D](Period 2 - May, 2007          )0c13" xfId="11443"/>
    <cellStyle name="IBG Expense Analysis -CF GCA HeadCount[92DDDD0031DC195B83AF008013FF412D](Period 2 - May, 2007          )0c15" xfId="11444"/>
    <cellStyle name="IBG Expense Analysis -CF GCA HeadCount[92DDDD0031DC195B83AF008013FF412D](Period 2 - May, 2007          )0c17" xfId="11445"/>
    <cellStyle name="IBG Expense Analysis -CF GCA HeadCount[92DDDD0031DC195B83AF008013FF412D](Period 2 - May, 2007          )0c19" xfId="11446"/>
    <cellStyle name="IBG Expense Analysis -CF GCA HeadCount[92DDDD0031DC195B83AF008013FF412D](Period 2 - May, 2007          )0c2" xfId="11447"/>
    <cellStyle name="IBG Expense Analysis -CF GCA HeadCount[92DDDD0031DC195B83AF008013FF412D](Period 2 - May, 2007          )0c21" xfId="11448"/>
    <cellStyle name="IBG Expense Analysis -CF GCA HeadCount[92DDDD0031DC195B83AF008013FF412D](Period 2 - May, 2007          )0c23" xfId="11449"/>
    <cellStyle name="IBG Expense Analysis -CF GCA HeadCount[92DDDD0031DC195B83AF008013FF412D](Period 2 - May, 2007          )0c25" xfId="11450"/>
    <cellStyle name="IBG Expense Analysis -CF GCA HeadCount[92DDDD0031DC195B83AF008013FF412D](Period 2 - May, 2007          )0c27" xfId="11451"/>
    <cellStyle name="IBG Expense Analysis -CF GCA HeadCount[92DDDD0031DC195B83AF008013FF412D](Period 2 - May, 2007          )0c3" xfId="11452"/>
    <cellStyle name="IBG Expense Analysis -CF GCA HeadCount[92DDDD0031DC195B83AF008013FF412D](Period 2 - May, 2007          )0c6" xfId="11453"/>
    <cellStyle name="IBG Expense Analysis -CF GCA HeadCount[92DDDD0031DC195B83AF008013FF412D](Period 2 - May, 2007          )0c7" xfId="11454"/>
    <cellStyle name="IBG Expense Analysis -FP IBDG HeadCount[4F96266831DC195DA7CC0080F99658CA](Period 2 - May, 2007          )0c1" xfId="11455"/>
    <cellStyle name="IBG Expense Analysis -FP IBDG HeadCount[4F96266831DC195DA7CC0080F99658CA](Period 2 - May, 2007          )0c10" xfId="11456"/>
    <cellStyle name="IBG Expense Analysis -FP IBDG HeadCount[4F96266831DC195DA7CC0080F99658CA](Period 2 - May, 2007          )0c13" xfId="11457"/>
    <cellStyle name="IBG Expense Analysis -FP IBDG HeadCount[4F96266831DC195DA7CC0080F99658CA](Period 2 - May, 2007          )0c15" xfId="11458"/>
    <cellStyle name="IBG Expense Analysis -FP IBDG HeadCount[4F96266831DC195DA7CC0080F99658CA](Period 2 - May, 2007          )0c17" xfId="11459"/>
    <cellStyle name="IBG Expense Analysis -FP IBDG HeadCount[4F96266831DC195DA7CC0080F99658CA](Period 2 - May, 2007          )0c19" xfId="11460"/>
    <cellStyle name="IBG Expense Analysis -FP IBDG HeadCount[4F96266831DC195DA7CC0080F99658CA](Period 2 - May, 2007          )0c2" xfId="11461"/>
    <cellStyle name="IBG Expense Analysis -FP IBDG HeadCount[4F96266831DC195DA7CC0080F99658CA](Period 2 - May, 2007          )0c21" xfId="11462"/>
    <cellStyle name="IBG Expense Analysis -FP IBDG HeadCount[4F96266831DC195DA7CC0080F99658CA](Period 2 - May, 2007          )0c23" xfId="11463"/>
    <cellStyle name="IBG Expense Analysis -FP IBDG HeadCount[4F96266831DC195DA7CC0080F99658CA](Period 2 - May, 2007          )0c25" xfId="11464"/>
    <cellStyle name="IBG Expense Analysis -FP IBDG HeadCount[4F96266831DC195DA7CC0080F99658CA](Period 2 - May, 2007          )0c27" xfId="11465"/>
    <cellStyle name="IBG Expense Analysis -FP IBDG HeadCount[4F96266831DC195DA7CC0080F99658CA](Period 2 - May, 2007          )0c3" xfId="11466"/>
    <cellStyle name="IBG Expense Analysis -FP IBDG HeadCount[4F96266831DC195DA7CC0080F99658CA](Period 2 - May, 2007          )0c6" xfId="11467"/>
    <cellStyle name="IBG Expense Analysis -FP IBDG HeadCount[4F96266831DC195DA7CC0080F99658CA](Period 2 - May, 2007          )0c7" xfId="11468"/>
    <cellStyle name="Input" xfId="12" builtinId="20" customBuiltin="1"/>
    <cellStyle name="Input [yellow]" xfId="11469"/>
    <cellStyle name="Input [yellow] 2" xfId="11470"/>
    <cellStyle name="Input 10" xfId="11471"/>
    <cellStyle name="Input 10 2" xfId="11472"/>
    <cellStyle name="Input 10 3" xfId="27321"/>
    <cellStyle name="Input 10 3 2" xfId="25310"/>
    <cellStyle name="Input 10 3 3" xfId="31961"/>
    <cellStyle name="Input 11" xfId="11473"/>
    <cellStyle name="Input 11 2" xfId="11474"/>
    <cellStyle name="Input 11 3" xfId="27322"/>
    <cellStyle name="Input 11 3 2" xfId="23917"/>
    <cellStyle name="Input 11 3 3" xfId="31960"/>
    <cellStyle name="Input 12" xfId="11475"/>
    <cellStyle name="Input 12 2" xfId="11476"/>
    <cellStyle name="Input 12 3" xfId="27323"/>
    <cellStyle name="Input 12 3 2" xfId="23916"/>
    <cellStyle name="Input 12 3 3" xfId="31959"/>
    <cellStyle name="Input 13" xfId="11477"/>
    <cellStyle name="Input 13 2" xfId="11478"/>
    <cellStyle name="Input 13 3" xfId="27324"/>
    <cellStyle name="Input 13 3 2" xfId="25309"/>
    <cellStyle name="Input 13 3 3" xfId="31958"/>
    <cellStyle name="Input 14" xfId="11479"/>
    <cellStyle name="Input 14 2" xfId="11480"/>
    <cellStyle name="Input 14 3" xfId="27325"/>
    <cellStyle name="Input 14 3 2" xfId="30266"/>
    <cellStyle name="Input 14 3 3" xfId="31957"/>
    <cellStyle name="Input 15" xfId="11481"/>
    <cellStyle name="Input 15 2" xfId="11482"/>
    <cellStyle name="Input 15 3" xfId="27326"/>
    <cellStyle name="Input 15 3 2" xfId="30267"/>
    <cellStyle name="Input 15 3 3" xfId="31956"/>
    <cellStyle name="Input 16" xfId="11483"/>
    <cellStyle name="Input 16 2" xfId="11484"/>
    <cellStyle name="Input 16 3" xfId="27327"/>
    <cellStyle name="Input 16 3 2" xfId="25308"/>
    <cellStyle name="Input 16 3 3" xfId="31955"/>
    <cellStyle name="Input 17" xfId="11485"/>
    <cellStyle name="Input 17 2" xfId="11486"/>
    <cellStyle name="Input 17 3" xfId="27328"/>
    <cellStyle name="Input 17 3 2" xfId="23915"/>
    <cellStyle name="Input 17 3 3" xfId="31954"/>
    <cellStyle name="Input 18" xfId="11487"/>
    <cellStyle name="Input 18 2" xfId="11488"/>
    <cellStyle name="Input 18 3" xfId="27329"/>
    <cellStyle name="Input 18 3 2" xfId="23914"/>
    <cellStyle name="Input 18 3 3" xfId="31953"/>
    <cellStyle name="Input 19" xfId="11489"/>
    <cellStyle name="Input 19 2" xfId="11490"/>
    <cellStyle name="Input 19 3" xfId="27330"/>
    <cellStyle name="Input 19 3 2" xfId="23913"/>
    <cellStyle name="Input 19 3 3" xfId="31952"/>
    <cellStyle name="Input 2" xfId="599"/>
    <cellStyle name="Input 2 10" xfId="11491"/>
    <cellStyle name="Input 2 11" xfId="4527"/>
    <cellStyle name="Input 2 11 2" xfId="22592"/>
    <cellStyle name="Input 2 11 3" xfId="25865"/>
    <cellStyle name="Input 2 11 4" xfId="22738"/>
    <cellStyle name="Input 2 11 5" xfId="30002"/>
    <cellStyle name="Input 2 11 6" xfId="32487"/>
    <cellStyle name="Input 2 12" xfId="21673"/>
    <cellStyle name="Input 2 12 2" xfId="26246"/>
    <cellStyle name="Input 2 12 3" xfId="22640"/>
    <cellStyle name="Input 2 12 4" xfId="25903"/>
    <cellStyle name="Input 2 12 5" xfId="29598"/>
    <cellStyle name="Input 2 12 6" xfId="32575"/>
    <cellStyle name="Input 2 13" xfId="4371"/>
    <cellStyle name="Input 2 14" xfId="21753"/>
    <cellStyle name="Input 2 15" xfId="21896"/>
    <cellStyle name="Input 2 16" xfId="22546"/>
    <cellStyle name="Input 2 17" xfId="26014"/>
    <cellStyle name="Input 2 18" xfId="26160"/>
    <cellStyle name="Input 2 19" xfId="22698"/>
    <cellStyle name="Input 2 2" xfId="715"/>
    <cellStyle name="Input 2 2 10" xfId="21825"/>
    <cellStyle name="Input 2 2 2" xfId="2743"/>
    <cellStyle name="Input 2 2 2 10" xfId="11494"/>
    <cellStyle name="Input 2 2 2 11" xfId="11495"/>
    <cellStyle name="Input 2 2 2 12" xfId="11496"/>
    <cellStyle name="Input 2 2 2 13" xfId="11493"/>
    <cellStyle name="Input 2 2 2 2" xfId="2744"/>
    <cellStyle name="Input 2 2 2 2 10" xfId="11498"/>
    <cellStyle name="Input 2 2 2 2 11" xfId="11499"/>
    <cellStyle name="Input 2 2 2 2 12" xfId="11500"/>
    <cellStyle name="Input 2 2 2 2 13" xfId="11501"/>
    <cellStyle name="Input 2 2 2 2 14" xfId="11497"/>
    <cellStyle name="Input 2 2 2 2 2" xfId="11502"/>
    <cellStyle name="Input 2 2 2 2 2 2" xfId="11503"/>
    <cellStyle name="Input 2 2 2 2 2 3" xfId="11504"/>
    <cellStyle name="Input 2 2 2 2 3" xfId="11505"/>
    <cellStyle name="Input 2 2 2 2 4" xfId="11506"/>
    <cellStyle name="Input 2 2 2 2 5" xfId="11507"/>
    <cellStyle name="Input 2 2 2 2 6" xfId="11508"/>
    <cellStyle name="Input 2 2 2 2 7" xfId="11509"/>
    <cellStyle name="Input 2 2 2 2 8" xfId="11510"/>
    <cellStyle name="Input 2 2 2 2 9" xfId="11511"/>
    <cellStyle name="Input 2 2 2 3" xfId="11512"/>
    <cellStyle name="Input 2 2 2 4" xfId="11513"/>
    <cellStyle name="Input 2 2 2 5" xfId="11514"/>
    <cellStyle name="Input 2 2 2 6" xfId="11515"/>
    <cellStyle name="Input 2 2 2 7" xfId="11516"/>
    <cellStyle name="Input 2 2 2 8" xfId="11517"/>
    <cellStyle name="Input 2 2 2 9" xfId="11518"/>
    <cellStyle name="Input 2 2 3" xfId="2745"/>
    <cellStyle name="Input 2 2 3 10" xfId="11520"/>
    <cellStyle name="Input 2 2 3 11" xfId="11521"/>
    <cellStyle name="Input 2 2 3 12" xfId="11519"/>
    <cellStyle name="Input 2 2 3 2" xfId="2746"/>
    <cellStyle name="Input 2 2 3 2 2" xfId="2747"/>
    <cellStyle name="Input 2 2 3 2 3" xfId="11522"/>
    <cellStyle name="Input 2 2 3 3" xfId="2748"/>
    <cellStyle name="Input 2 2 3 3 2" xfId="2749"/>
    <cellStyle name="Input 2 2 3 3 3" xfId="11523"/>
    <cellStyle name="Input 2 2 3 4" xfId="2750"/>
    <cellStyle name="Input 2 2 3 4 2" xfId="2751"/>
    <cellStyle name="Input 2 2 3 4 3" xfId="11524"/>
    <cellStyle name="Input 2 2 3 5" xfId="2752"/>
    <cellStyle name="Input 2 2 3 5 2" xfId="11525"/>
    <cellStyle name="Input 2 2 3 6" xfId="11526"/>
    <cellStyle name="Input 2 2 3 7" xfId="11527"/>
    <cellStyle name="Input 2 2 3 8" xfId="11528"/>
    <cellStyle name="Input 2 2 3 9" xfId="11529"/>
    <cellStyle name="Input 2 2 4" xfId="2753"/>
    <cellStyle name="Input 2 2 4 2" xfId="2754"/>
    <cellStyle name="Input 2 2 4 3" xfId="11530"/>
    <cellStyle name="Input 2 2 5" xfId="2755"/>
    <cellStyle name="Input 2 2 5 2" xfId="2756"/>
    <cellStyle name="Input 2 2 5 3" xfId="11531"/>
    <cellStyle name="Input 2 2 6" xfId="2757"/>
    <cellStyle name="Input 2 2 6 2" xfId="2758"/>
    <cellStyle name="Input 2 2 6 3" xfId="11532"/>
    <cellStyle name="Input 2 2 7" xfId="2759"/>
    <cellStyle name="Input 2 2 7 2" xfId="11533"/>
    <cellStyle name="Input 2 2 8" xfId="11534"/>
    <cellStyle name="Input 2 2 9" xfId="11492"/>
    <cellStyle name="Input 2 2_Data" xfId="21969"/>
    <cellStyle name="Input 2 20" xfId="30498"/>
    <cellStyle name="Input 2 21" xfId="32499"/>
    <cellStyle name="Input 2 3" xfId="2760"/>
    <cellStyle name="Input 2 3 10" xfId="21777"/>
    <cellStyle name="Input 2 3 11" xfId="21907"/>
    <cellStyle name="Input 2 3 2" xfId="2761"/>
    <cellStyle name="Input 2 3 2 10" xfId="11537"/>
    <cellStyle name="Input 2 3 2 11" xfId="11538"/>
    <cellStyle name="Input 2 3 2 12" xfId="11539"/>
    <cellStyle name="Input 2 3 2 13" xfId="11536"/>
    <cellStyle name="Input 2 3 2 14" xfId="21889"/>
    <cellStyle name="Input 2 3 2 15" xfId="21957"/>
    <cellStyle name="Input 2 3 2 2" xfId="2762"/>
    <cellStyle name="Input 2 3 2 2 10" xfId="11541"/>
    <cellStyle name="Input 2 3 2 2 11" xfId="11542"/>
    <cellStyle name="Input 2 3 2 2 12" xfId="11543"/>
    <cellStyle name="Input 2 3 2 2 13" xfId="11544"/>
    <cellStyle name="Input 2 3 2 2 14" xfId="11540"/>
    <cellStyle name="Input 2 3 2 2 2" xfId="2763"/>
    <cellStyle name="Input 2 3 2 2 2 2" xfId="11546"/>
    <cellStyle name="Input 2 3 2 2 2 3" xfId="11547"/>
    <cellStyle name="Input 2 3 2 2 2 4" xfId="11545"/>
    <cellStyle name="Input 2 3 2 2 3" xfId="11548"/>
    <cellStyle name="Input 2 3 2 2 4" xfId="11549"/>
    <cellStyle name="Input 2 3 2 2 5" xfId="11550"/>
    <cellStyle name="Input 2 3 2 2 6" xfId="11551"/>
    <cellStyle name="Input 2 3 2 2 7" xfId="11552"/>
    <cellStyle name="Input 2 3 2 2 8" xfId="11553"/>
    <cellStyle name="Input 2 3 2 2 9" xfId="11554"/>
    <cellStyle name="Input 2 3 2 3" xfId="2764"/>
    <cellStyle name="Input 2 3 2 3 2" xfId="2765"/>
    <cellStyle name="Input 2 3 2 3 3" xfId="11555"/>
    <cellStyle name="Input 2 3 2 4" xfId="2766"/>
    <cellStyle name="Input 2 3 2 4 2" xfId="2767"/>
    <cellStyle name="Input 2 3 2 4 3" xfId="11556"/>
    <cellStyle name="Input 2 3 2 5" xfId="2768"/>
    <cellStyle name="Input 2 3 2 5 2" xfId="11557"/>
    <cellStyle name="Input 2 3 2 6" xfId="11558"/>
    <cellStyle name="Input 2 3 2 7" xfId="11559"/>
    <cellStyle name="Input 2 3 2 8" xfId="11560"/>
    <cellStyle name="Input 2 3 2 9" xfId="11561"/>
    <cellStyle name="Input 2 3 3" xfId="2769"/>
    <cellStyle name="Input 2 3 3 10" xfId="11563"/>
    <cellStyle name="Input 2 3 3 11" xfId="11564"/>
    <cellStyle name="Input 2 3 3 12" xfId="11562"/>
    <cellStyle name="Input 2 3 3 13" xfId="21873"/>
    <cellStyle name="Input 2 3 3 14" xfId="21934"/>
    <cellStyle name="Input 2 3 3 2" xfId="2770"/>
    <cellStyle name="Input 2 3 3 2 2" xfId="11565"/>
    <cellStyle name="Input 2 3 3 3" xfId="11566"/>
    <cellStyle name="Input 2 3 3 4" xfId="11567"/>
    <cellStyle name="Input 2 3 3 5" xfId="11568"/>
    <cellStyle name="Input 2 3 3 6" xfId="11569"/>
    <cellStyle name="Input 2 3 3 7" xfId="11570"/>
    <cellStyle name="Input 2 3 3 8" xfId="11571"/>
    <cellStyle name="Input 2 3 3 9" xfId="11572"/>
    <cellStyle name="Input 2 3 4" xfId="11573"/>
    <cellStyle name="Input 2 3 5" xfId="11574"/>
    <cellStyle name="Input 2 3 6" xfId="11575"/>
    <cellStyle name="Input 2 3 7" xfId="11576"/>
    <cellStyle name="Input 2 3 8" xfId="11577"/>
    <cellStyle name="Input 2 3 9" xfId="11535"/>
    <cellStyle name="Input 2 4" xfId="2771"/>
    <cellStyle name="Input 2 4 10" xfId="11579"/>
    <cellStyle name="Input 2 4 11" xfId="11580"/>
    <cellStyle name="Input 2 4 12" xfId="11581"/>
    <cellStyle name="Input 2 4 13" xfId="11578"/>
    <cellStyle name="Input 2 4 14" xfId="21882"/>
    <cellStyle name="Input 2 4 15" xfId="21946"/>
    <cellStyle name="Input 2 4 2" xfId="2772"/>
    <cellStyle name="Input 2 4 2 10" xfId="11583"/>
    <cellStyle name="Input 2 4 2 11" xfId="11584"/>
    <cellStyle name="Input 2 4 2 12" xfId="11585"/>
    <cellStyle name="Input 2 4 2 13" xfId="11586"/>
    <cellStyle name="Input 2 4 2 14" xfId="11582"/>
    <cellStyle name="Input 2 4 2 2" xfId="2773"/>
    <cellStyle name="Input 2 4 2 2 2" xfId="2774"/>
    <cellStyle name="Input 2 4 2 2 2 2" xfId="11588"/>
    <cellStyle name="Input 2 4 2 2 3" xfId="11589"/>
    <cellStyle name="Input 2 4 2 2 4" xfId="11587"/>
    <cellStyle name="Input 2 4 2 3" xfId="2775"/>
    <cellStyle name="Input 2 4 2 3 2" xfId="2776"/>
    <cellStyle name="Input 2 4 2 3 3" xfId="11590"/>
    <cellStyle name="Input 2 4 2 4" xfId="2777"/>
    <cellStyle name="Input 2 4 2 4 2" xfId="2778"/>
    <cellStyle name="Input 2 4 2 4 3" xfId="11591"/>
    <cellStyle name="Input 2 4 2 5" xfId="2779"/>
    <cellStyle name="Input 2 4 2 5 2" xfId="2780"/>
    <cellStyle name="Input 2 4 2 5 3" xfId="11592"/>
    <cellStyle name="Input 2 4 2 6" xfId="2781"/>
    <cellStyle name="Input 2 4 2 6 2" xfId="11593"/>
    <cellStyle name="Input 2 4 2 7" xfId="11594"/>
    <cellStyle name="Input 2 4 2 8" xfId="11595"/>
    <cellStyle name="Input 2 4 2 9" xfId="11596"/>
    <cellStyle name="Input 2 4 3" xfId="2782"/>
    <cellStyle name="Input 2 4 3 2" xfId="2783"/>
    <cellStyle name="Input 2 4 3 3" xfId="11597"/>
    <cellStyle name="Input 2 4 4" xfId="2784"/>
    <cellStyle name="Input 2 4 4 2" xfId="2785"/>
    <cellStyle name="Input 2 4 4 3" xfId="11598"/>
    <cellStyle name="Input 2 4 5" xfId="2786"/>
    <cellStyle name="Input 2 4 5 2" xfId="2787"/>
    <cellStyle name="Input 2 4 5 3" xfId="11599"/>
    <cellStyle name="Input 2 4 6" xfId="2788"/>
    <cellStyle name="Input 2 4 6 2" xfId="2789"/>
    <cellStyle name="Input 2 4 6 3" xfId="11600"/>
    <cellStyle name="Input 2 4 7" xfId="2790"/>
    <cellStyle name="Input 2 4 7 2" xfId="11601"/>
    <cellStyle name="Input 2 4 8" xfId="11602"/>
    <cellStyle name="Input 2 4 9" xfId="11603"/>
    <cellStyle name="Input 2 5" xfId="2791"/>
    <cellStyle name="Input 2 5 10" xfId="11605"/>
    <cellStyle name="Input 2 5 11" xfId="11606"/>
    <cellStyle name="Input 2 5 12" xfId="11604"/>
    <cellStyle name="Input 2 5 13" xfId="21858"/>
    <cellStyle name="Input 2 5 14" xfId="21917"/>
    <cellStyle name="Input 2 5 2" xfId="2792"/>
    <cellStyle name="Input 2 5 2 2" xfId="11607"/>
    <cellStyle name="Input 2 5 3" xfId="11608"/>
    <cellStyle name="Input 2 5 4" xfId="11609"/>
    <cellStyle name="Input 2 5 5" xfId="11610"/>
    <cellStyle name="Input 2 5 6" xfId="11611"/>
    <cellStyle name="Input 2 5 7" xfId="11612"/>
    <cellStyle name="Input 2 5 8" xfId="11613"/>
    <cellStyle name="Input 2 5 9" xfId="11614"/>
    <cellStyle name="Input 2 6" xfId="2793"/>
    <cellStyle name="Input 2 6 2" xfId="2794"/>
    <cellStyle name="Input 2 6 2 2" xfId="11616"/>
    <cellStyle name="Input 2 6 3" xfId="11615"/>
    <cellStyle name="Input 2 7" xfId="2795"/>
    <cellStyle name="Input 2 7 2" xfId="2796"/>
    <cellStyle name="Input 2 7 3" xfId="11617"/>
    <cellStyle name="Input 2 8" xfId="2797"/>
    <cellStyle name="Input 2 8 2" xfId="11618"/>
    <cellStyle name="Input 2 9" xfId="11619"/>
    <cellStyle name="Input 2_Data" xfId="21968"/>
    <cellStyle name="Input 20" xfId="11620"/>
    <cellStyle name="Input 20 2" xfId="11621"/>
    <cellStyle name="Input 20 3" xfId="27332"/>
    <cellStyle name="Input 20 3 2" xfId="26201"/>
    <cellStyle name="Input 20 3 3" xfId="31951"/>
    <cellStyle name="Input 21" xfId="11622"/>
    <cellStyle name="Input 21 2" xfId="11623"/>
    <cellStyle name="Input 21 3" xfId="27333"/>
    <cellStyle name="Input 21 3 2" xfId="23912"/>
    <cellStyle name="Input 21 3 3" xfId="31950"/>
    <cellStyle name="Input 22" xfId="11624"/>
    <cellStyle name="Input 22 2" xfId="11625"/>
    <cellStyle name="Input 22 3" xfId="27334"/>
    <cellStyle name="Input 22 3 2" xfId="23911"/>
    <cellStyle name="Input 22 3 3" xfId="31949"/>
    <cellStyle name="Input 23" xfId="11626"/>
    <cellStyle name="Input 23 2" xfId="11627"/>
    <cellStyle name="Input 23 3" xfId="27335"/>
    <cellStyle name="Input 23 3 2" xfId="23910"/>
    <cellStyle name="Input 23 3 3" xfId="31948"/>
    <cellStyle name="Input 24" xfId="11628"/>
    <cellStyle name="Input 24 2" xfId="11629"/>
    <cellStyle name="Input 24 3" xfId="27336"/>
    <cellStyle name="Input 24 3 2" xfId="23909"/>
    <cellStyle name="Input 24 3 3" xfId="31947"/>
    <cellStyle name="Input 25" xfId="11630"/>
    <cellStyle name="Input 25 2" xfId="11631"/>
    <cellStyle name="Input 25 3" xfId="27337"/>
    <cellStyle name="Input 25 3 2" xfId="23908"/>
    <cellStyle name="Input 25 3 3" xfId="31946"/>
    <cellStyle name="Input 26" xfId="11632"/>
    <cellStyle name="Input 26 2" xfId="11633"/>
    <cellStyle name="Input 26 3" xfId="27338"/>
    <cellStyle name="Input 26 3 2" xfId="23907"/>
    <cellStyle name="Input 26 3 3" xfId="31945"/>
    <cellStyle name="Input 27" xfId="11634"/>
    <cellStyle name="Input 27 2" xfId="11635"/>
    <cellStyle name="Input 27 3" xfId="27339"/>
    <cellStyle name="Input 27 3 2" xfId="30268"/>
    <cellStyle name="Input 27 3 3" xfId="31944"/>
    <cellStyle name="Input 28" xfId="11636"/>
    <cellStyle name="Input 28 2" xfId="11637"/>
    <cellStyle name="Input 28 3" xfId="27340"/>
    <cellStyle name="Input 28 3 2" xfId="25307"/>
    <cellStyle name="Input 28 3 3" xfId="31943"/>
    <cellStyle name="Input 29" xfId="11638"/>
    <cellStyle name="Input 29 2" xfId="27341"/>
    <cellStyle name="Input 29 2 2" xfId="23906"/>
    <cellStyle name="Input 29 2 3" xfId="31942"/>
    <cellStyle name="Input 3" xfId="600"/>
    <cellStyle name="Input 3 10" xfId="22699"/>
    <cellStyle name="Input 3 11" xfId="30493"/>
    <cellStyle name="Input 3 12" xfId="32498"/>
    <cellStyle name="Input 3 2" xfId="2798"/>
    <cellStyle name="Input 3 2 2" xfId="2799"/>
    <cellStyle name="Input 3 2 2 10" xfId="11642"/>
    <cellStyle name="Input 3 2 2 11" xfId="11643"/>
    <cellStyle name="Input 3 2 2 12" xfId="11644"/>
    <cellStyle name="Input 3 2 2 13" xfId="11641"/>
    <cellStyle name="Input 3 2 2 2" xfId="11645"/>
    <cellStyle name="Input 3 2 2 2 10" xfId="11646"/>
    <cellStyle name="Input 3 2 2 2 11" xfId="11647"/>
    <cellStyle name="Input 3 2 2 2 12" xfId="11648"/>
    <cellStyle name="Input 3 2 2 2 13" xfId="11649"/>
    <cellStyle name="Input 3 2 2 2 2" xfId="11650"/>
    <cellStyle name="Input 3 2 2 2 2 2" xfId="11651"/>
    <cellStyle name="Input 3 2 2 2 2 3" xfId="11652"/>
    <cellStyle name="Input 3 2 2 2 3" xfId="11653"/>
    <cellStyle name="Input 3 2 2 2 4" xfId="11654"/>
    <cellStyle name="Input 3 2 2 2 5" xfId="11655"/>
    <cellStyle name="Input 3 2 2 2 6" xfId="11656"/>
    <cellStyle name="Input 3 2 2 2 7" xfId="11657"/>
    <cellStyle name="Input 3 2 2 2 8" xfId="11658"/>
    <cellStyle name="Input 3 2 2 2 9" xfId="11659"/>
    <cellStyle name="Input 3 2 2 3" xfId="11660"/>
    <cellStyle name="Input 3 2 2 4" xfId="11661"/>
    <cellStyle name="Input 3 2 2 5" xfId="11662"/>
    <cellStyle name="Input 3 2 2 6" xfId="11663"/>
    <cellStyle name="Input 3 2 2 7" xfId="11664"/>
    <cellStyle name="Input 3 2 2 8" xfId="11665"/>
    <cellStyle name="Input 3 2 2 9" xfId="11666"/>
    <cellStyle name="Input 3 2 3" xfId="11667"/>
    <cellStyle name="Input 3 2 3 10" xfId="11668"/>
    <cellStyle name="Input 3 2 3 11" xfId="11669"/>
    <cellStyle name="Input 3 2 3 2" xfId="11670"/>
    <cellStyle name="Input 3 2 3 3" xfId="11671"/>
    <cellStyle name="Input 3 2 3 4" xfId="11672"/>
    <cellStyle name="Input 3 2 3 5" xfId="11673"/>
    <cellStyle name="Input 3 2 3 6" xfId="11674"/>
    <cellStyle name="Input 3 2 3 7" xfId="11675"/>
    <cellStyle name="Input 3 2 3 8" xfId="11676"/>
    <cellStyle name="Input 3 2 3 9" xfId="11677"/>
    <cellStyle name="Input 3 2 4" xfId="11678"/>
    <cellStyle name="Input 3 2 5" xfId="11679"/>
    <cellStyle name="Input 3 2 6" xfId="11680"/>
    <cellStyle name="Input 3 2 7" xfId="11681"/>
    <cellStyle name="Input 3 2 8" xfId="11682"/>
    <cellStyle name="Input 3 2 9" xfId="11640"/>
    <cellStyle name="Input 3 3" xfId="2800"/>
    <cellStyle name="Input 3 3 2" xfId="2801"/>
    <cellStyle name="Input 3 3 2 10" xfId="11685"/>
    <cellStyle name="Input 3 3 2 11" xfId="11686"/>
    <cellStyle name="Input 3 3 2 12" xfId="11687"/>
    <cellStyle name="Input 3 3 2 13" xfId="11684"/>
    <cellStyle name="Input 3 3 2 2" xfId="2802"/>
    <cellStyle name="Input 3 3 2 2 10" xfId="11689"/>
    <cellStyle name="Input 3 3 2 2 11" xfId="11690"/>
    <cellStyle name="Input 3 3 2 2 12" xfId="11691"/>
    <cellStyle name="Input 3 3 2 2 13" xfId="11692"/>
    <cellStyle name="Input 3 3 2 2 14" xfId="11688"/>
    <cellStyle name="Input 3 3 2 2 2" xfId="11693"/>
    <cellStyle name="Input 3 3 2 2 2 2" xfId="11694"/>
    <cellStyle name="Input 3 3 2 2 2 3" xfId="11695"/>
    <cellStyle name="Input 3 3 2 2 3" xfId="11696"/>
    <cellStyle name="Input 3 3 2 2 4" xfId="11697"/>
    <cellStyle name="Input 3 3 2 2 5" xfId="11698"/>
    <cellStyle name="Input 3 3 2 2 6" xfId="11699"/>
    <cellStyle name="Input 3 3 2 2 7" xfId="11700"/>
    <cellStyle name="Input 3 3 2 2 8" xfId="11701"/>
    <cellStyle name="Input 3 3 2 2 9" xfId="11702"/>
    <cellStyle name="Input 3 3 2 3" xfId="11703"/>
    <cellStyle name="Input 3 3 2 4" xfId="11704"/>
    <cellStyle name="Input 3 3 2 5" xfId="11705"/>
    <cellStyle name="Input 3 3 2 6" xfId="11706"/>
    <cellStyle name="Input 3 3 2 7" xfId="11707"/>
    <cellStyle name="Input 3 3 2 8" xfId="11708"/>
    <cellStyle name="Input 3 3 2 9" xfId="11709"/>
    <cellStyle name="Input 3 3 3" xfId="2803"/>
    <cellStyle name="Input 3 3 3 10" xfId="11711"/>
    <cellStyle name="Input 3 3 3 11" xfId="11712"/>
    <cellStyle name="Input 3 3 3 12" xfId="11710"/>
    <cellStyle name="Input 3 3 3 2" xfId="2804"/>
    <cellStyle name="Input 3 3 3 2 2" xfId="11713"/>
    <cellStyle name="Input 3 3 3 3" xfId="11714"/>
    <cellStyle name="Input 3 3 3 4" xfId="11715"/>
    <cellStyle name="Input 3 3 3 5" xfId="11716"/>
    <cellStyle name="Input 3 3 3 6" xfId="11717"/>
    <cellStyle name="Input 3 3 3 7" xfId="11718"/>
    <cellStyle name="Input 3 3 3 8" xfId="11719"/>
    <cellStyle name="Input 3 3 3 9" xfId="11720"/>
    <cellStyle name="Input 3 3 4" xfId="2805"/>
    <cellStyle name="Input 3 3 4 2" xfId="2806"/>
    <cellStyle name="Input 3 3 4 3" xfId="11721"/>
    <cellStyle name="Input 3 3 5" xfId="2807"/>
    <cellStyle name="Input 3 3 5 2" xfId="11722"/>
    <cellStyle name="Input 3 3 6" xfId="11723"/>
    <cellStyle name="Input 3 3 7" xfId="11724"/>
    <cellStyle name="Input 3 3 8" xfId="11725"/>
    <cellStyle name="Input 3 3 9" xfId="11683"/>
    <cellStyle name="Input 3 4" xfId="2808"/>
    <cellStyle name="Input 3 4 2" xfId="2809"/>
    <cellStyle name="Input 3 4 3" xfId="11726"/>
    <cellStyle name="Input 3 5" xfId="2810"/>
    <cellStyle name="Input 3 5 2" xfId="2811"/>
    <cellStyle name="Input 3 5 3" xfId="11639"/>
    <cellStyle name="Input 3 6" xfId="2812"/>
    <cellStyle name="Input 3 7" xfId="4372"/>
    <cellStyle name="Input 3 8" xfId="26013"/>
    <cellStyle name="Input 3 9" xfId="26159"/>
    <cellStyle name="Input 3_Data" xfId="21970"/>
    <cellStyle name="Input 30" xfId="11727"/>
    <cellStyle name="Input 30 2" xfId="27343"/>
    <cellStyle name="Input 30 2 2" xfId="23905"/>
    <cellStyle name="Input 30 2 3" xfId="31941"/>
    <cellStyle name="Input 31" xfId="11728"/>
    <cellStyle name="Input 32" xfId="11729"/>
    <cellStyle name="Input 33" xfId="11730"/>
    <cellStyle name="Input 34" xfId="11731"/>
    <cellStyle name="Input 35" xfId="11732"/>
    <cellStyle name="Input 36" xfId="11733"/>
    <cellStyle name="Input 37" xfId="11734"/>
    <cellStyle name="Input 38" xfId="11735"/>
    <cellStyle name="Input 39" xfId="11736"/>
    <cellStyle name="Input 4" xfId="598"/>
    <cellStyle name="Input 4 10" xfId="30490"/>
    <cellStyle name="Input 4 11" xfId="32500"/>
    <cellStyle name="Input 4 2" xfId="2813"/>
    <cellStyle name="Input 4 2 2" xfId="2814"/>
    <cellStyle name="Input 4 2 2 10" xfId="11740"/>
    <cellStyle name="Input 4 2 2 11" xfId="11741"/>
    <cellStyle name="Input 4 2 2 12" xfId="11742"/>
    <cellStyle name="Input 4 2 2 13" xfId="11739"/>
    <cellStyle name="Input 4 2 2 2" xfId="11743"/>
    <cellStyle name="Input 4 2 2 2 10" xfId="11744"/>
    <cellStyle name="Input 4 2 2 2 11" xfId="11745"/>
    <cellStyle name="Input 4 2 2 2 12" xfId="11746"/>
    <cellStyle name="Input 4 2 2 2 13" xfId="11747"/>
    <cellStyle name="Input 4 2 2 2 2" xfId="11748"/>
    <cellStyle name="Input 4 2 2 2 2 2" xfId="11749"/>
    <cellStyle name="Input 4 2 2 2 2 3" xfId="11750"/>
    <cellStyle name="Input 4 2 2 2 3" xfId="11751"/>
    <cellStyle name="Input 4 2 2 2 4" xfId="11752"/>
    <cellStyle name="Input 4 2 2 2 5" xfId="11753"/>
    <cellStyle name="Input 4 2 2 2 6" xfId="11754"/>
    <cellStyle name="Input 4 2 2 2 7" xfId="11755"/>
    <cellStyle name="Input 4 2 2 2 8" xfId="11756"/>
    <cellStyle name="Input 4 2 2 2 9" xfId="11757"/>
    <cellStyle name="Input 4 2 2 3" xfId="11758"/>
    <cellStyle name="Input 4 2 2 4" xfId="11759"/>
    <cellStyle name="Input 4 2 2 5" xfId="11760"/>
    <cellStyle name="Input 4 2 2 6" xfId="11761"/>
    <cellStyle name="Input 4 2 2 7" xfId="11762"/>
    <cellStyle name="Input 4 2 2 8" xfId="11763"/>
    <cellStyle name="Input 4 2 2 9" xfId="11764"/>
    <cellStyle name="Input 4 2 3" xfId="11765"/>
    <cellStyle name="Input 4 2 3 10" xfId="11766"/>
    <cellStyle name="Input 4 2 3 11" xfId="11767"/>
    <cellStyle name="Input 4 2 3 2" xfId="11768"/>
    <cellStyle name="Input 4 2 3 3" xfId="11769"/>
    <cellStyle name="Input 4 2 3 4" xfId="11770"/>
    <cellStyle name="Input 4 2 3 5" xfId="11771"/>
    <cellStyle name="Input 4 2 3 6" xfId="11772"/>
    <cellStyle name="Input 4 2 3 7" xfId="11773"/>
    <cellStyle name="Input 4 2 3 8" xfId="11774"/>
    <cellStyle name="Input 4 2 3 9" xfId="11775"/>
    <cellStyle name="Input 4 2 4" xfId="11776"/>
    <cellStyle name="Input 4 2 5" xfId="11777"/>
    <cellStyle name="Input 4 2 6" xfId="11778"/>
    <cellStyle name="Input 4 2 7" xfId="11779"/>
    <cellStyle name="Input 4 2 8" xfId="11780"/>
    <cellStyle name="Input 4 2 9" xfId="11738"/>
    <cellStyle name="Input 4 3" xfId="2815"/>
    <cellStyle name="Input 4 3 2" xfId="11782"/>
    <cellStyle name="Input 4 3 2 10" xfId="11783"/>
    <cellStyle name="Input 4 3 2 11" xfId="11784"/>
    <cellStyle name="Input 4 3 2 12" xfId="11785"/>
    <cellStyle name="Input 4 3 2 2" xfId="11786"/>
    <cellStyle name="Input 4 3 2 2 10" xfId="11787"/>
    <cellStyle name="Input 4 3 2 2 11" xfId="11788"/>
    <cellStyle name="Input 4 3 2 2 12" xfId="11789"/>
    <cellStyle name="Input 4 3 2 2 13" xfId="11790"/>
    <cellStyle name="Input 4 3 2 2 2" xfId="11791"/>
    <cellStyle name="Input 4 3 2 2 2 2" xfId="11792"/>
    <cellStyle name="Input 4 3 2 2 2 3" xfId="11793"/>
    <cellStyle name="Input 4 3 2 2 3" xfId="11794"/>
    <cellStyle name="Input 4 3 2 2 4" xfId="11795"/>
    <cellStyle name="Input 4 3 2 2 5" xfId="11796"/>
    <cellStyle name="Input 4 3 2 2 6" xfId="11797"/>
    <cellStyle name="Input 4 3 2 2 7" xfId="11798"/>
    <cellStyle name="Input 4 3 2 2 8" xfId="11799"/>
    <cellStyle name="Input 4 3 2 2 9" xfId="11800"/>
    <cellStyle name="Input 4 3 2 3" xfId="11801"/>
    <cellStyle name="Input 4 3 2 4" xfId="11802"/>
    <cellStyle name="Input 4 3 2 5" xfId="11803"/>
    <cellStyle name="Input 4 3 2 6" xfId="11804"/>
    <cellStyle name="Input 4 3 2 7" xfId="11805"/>
    <cellStyle name="Input 4 3 2 8" xfId="11806"/>
    <cellStyle name="Input 4 3 2 9" xfId="11807"/>
    <cellStyle name="Input 4 3 3" xfId="11808"/>
    <cellStyle name="Input 4 3 3 10" xfId="11809"/>
    <cellStyle name="Input 4 3 3 11" xfId="11810"/>
    <cellStyle name="Input 4 3 3 2" xfId="11811"/>
    <cellStyle name="Input 4 3 3 3" xfId="11812"/>
    <cellStyle name="Input 4 3 3 4" xfId="11813"/>
    <cellStyle name="Input 4 3 3 5" xfId="11814"/>
    <cellStyle name="Input 4 3 3 6" xfId="11815"/>
    <cellStyle name="Input 4 3 3 7" xfId="11816"/>
    <cellStyle name="Input 4 3 3 8" xfId="11817"/>
    <cellStyle name="Input 4 3 3 9" xfId="11818"/>
    <cellStyle name="Input 4 3 4" xfId="11819"/>
    <cellStyle name="Input 4 3 5" xfId="11820"/>
    <cellStyle name="Input 4 3 6" xfId="11821"/>
    <cellStyle name="Input 4 3 7" xfId="11822"/>
    <cellStyle name="Input 4 3 8" xfId="11823"/>
    <cellStyle name="Input 4 3 9" xfId="11781"/>
    <cellStyle name="Input 4 4" xfId="11824"/>
    <cellStyle name="Input 4 5" xfId="11737"/>
    <cellStyle name="Input 4 6" xfId="4370"/>
    <cellStyle name="Input 4 7" xfId="26015"/>
    <cellStyle name="Input 4 8" xfId="26161"/>
    <cellStyle name="Input 4 9" xfId="22697"/>
    <cellStyle name="Input 4_Data" xfId="21971"/>
    <cellStyle name="Input 40" xfId="11825"/>
    <cellStyle name="Input 41" xfId="11826"/>
    <cellStyle name="Input 42" xfId="11827"/>
    <cellStyle name="Input 43" xfId="11828"/>
    <cellStyle name="Input 44" xfId="11829"/>
    <cellStyle name="Input 45" xfId="11830"/>
    <cellStyle name="Input 46" xfId="11831"/>
    <cellStyle name="Input 47" xfId="11832"/>
    <cellStyle name="Input 48" xfId="11833"/>
    <cellStyle name="Input 49" xfId="11834"/>
    <cellStyle name="Input 5" xfId="2816"/>
    <cellStyle name="Input 5 2" xfId="2817"/>
    <cellStyle name="Input 5 2 2" xfId="2818"/>
    <cellStyle name="Input 5 2 2 10" xfId="11838"/>
    <cellStyle name="Input 5 2 2 11" xfId="11839"/>
    <cellStyle name="Input 5 2 2 12" xfId="11840"/>
    <cellStyle name="Input 5 2 2 13" xfId="11837"/>
    <cellStyle name="Input 5 2 2 2" xfId="11841"/>
    <cellStyle name="Input 5 2 2 2 10" xfId="11842"/>
    <cellStyle name="Input 5 2 2 2 11" xfId="11843"/>
    <cellStyle name="Input 5 2 2 2 12" xfId="11844"/>
    <cellStyle name="Input 5 2 2 2 13" xfId="11845"/>
    <cellStyle name="Input 5 2 2 2 2" xfId="11846"/>
    <cellStyle name="Input 5 2 2 2 2 2" xfId="11847"/>
    <cellStyle name="Input 5 2 2 2 2 3" xfId="11848"/>
    <cellStyle name="Input 5 2 2 2 3" xfId="11849"/>
    <cellStyle name="Input 5 2 2 2 4" xfId="11850"/>
    <cellStyle name="Input 5 2 2 2 5" xfId="11851"/>
    <cellStyle name="Input 5 2 2 2 6" xfId="11852"/>
    <cellStyle name="Input 5 2 2 2 7" xfId="11853"/>
    <cellStyle name="Input 5 2 2 2 8" xfId="11854"/>
    <cellStyle name="Input 5 2 2 2 9" xfId="11855"/>
    <cellStyle name="Input 5 2 2 3" xfId="11856"/>
    <cellStyle name="Input 5 2 2 4" xfId="11857"/>
    <cellStyle name="Input 5 2 2 5" xfId="11858"/>
    <cellStyle name="Input 5 2 2 6" xfId="11859"/>
    <cellStyle name="Input 5 2 2 7" xfId="11860"/>
    <cellStyle name="Input 5 2 2 8" xfId="11861"/>
    <cellStyle name="Input 5 2 2 9" xfId="11862"/>
    <cellStyle name="Input 5 2 3" xfId="11863"/>
    <cellStyle name="Input 5 2 3 10" xfId="11864"/>
    <cellStyle name="Input 5 2 3 11" xfId="11865"/>
    <cellStyle name="Input 5 2 3 2" xfId="11866"/>
    <cellStyle name="Input 5 2 3 3" xfId="11867"/>
    <cellStyle name="Input 5 2 3 4" xfId="11868"/>
    <cellStyle name="Input 5 2 3 5" xfId="11869"/>
    <cellStyle name="Input 5 2 3 6" xfId="11870"/>
    <cellStyle name="Input 5 2 3 7" xfId="11871"/>
    <cellStyle name="Input 5 2 3 8" xfId="11872"/>
    <cellStyle name="Input 5 2 3 9" xfId="11873"/>
    <cellStyle name="Input 5 2 4" xfId="11874"/>
    <cellStyle name="Input 5 2 5" xfId="11875"/>
    <cellStyle name="Input 5 2 6" xfId="11876"/>
    <cellStyle name="Input 5 2 7" xfId="11877"/>
    <cellStyle name="Input 5 2 8" xfId="11878"/>
    <cellStyle name="Input 5 2 9" xfId="11836"/>
    <cellStyle name="Input 5 3" xfId="2819"/>
    <cellStyle name="Input 5 3 2" xfId="11880"/>
    <cellStyle name="Input 5 3 2 10" xfId="11881"/>
    <cellStyle name="Input 5 3 2 11" xfId="11882"/>
    <cellStyle name="Input 5 3 2 12" xfId="11883"/>
    <cellStyle name="Input 5 3 2 2" xfId="11884"/>
    <cellStyle name="Input 5 3 2 2 10" xfId="11885"/>
    <cellStyle name="Input 5 3 2 2 11" xfId="11886"/>
    <cellStyle name="Input 5 3 2 2 12" xfId="11887"/>
    <cellStyle name="Input 5 3 2 2 13" xfId="11888"/>
    <cellStyle name="Input 5 3 2 2 2" xfId="11889"/>
    <cellStyle name="Input 5 3 2 2 2 2" xfId="11890"/>
    <cellStyle name="Input 5 3 2 2 2 3" xfId="11891"/>
    <cellStyle name="Input 5 3 2 2 3" xfId="11892"/>
    <cellStyle name="Input 5 3 2 2 4" xfId="11893"/>
    <cellStyle name="Input 5 3 2 2 5" xfId="11894"/>
    <cellStyle name="Input 5 3 2 2 6" xfId="11895"/>
    <cellStyle name="Input 5 3 2 2 7" xfId="11896"/>
    <cellStyle name="Input 5 3 2 2 8" xfId="11897"/>
    <cellStyle name="Input 5 3 2 2 9" xfId="11898"/>
    <cellStyle name="Input 5 3 2 3" xfId="11899"/>
    <cellStyle name="Input 5 3 2 4" xfId="11900"/>
    <cellStyle name="Input 5 3 2 5" xfId="11901"/>
    <cellStyle name="Input 5 3 2 6" xfId="11902"/>
    <cellStyle name="Input 5 3 2 7" xfId="11903"/>
    <cellStyle name="Input 5 3 2 8" xfId="11904"/>
    <cellStyle name="Input 5 3 2 9" xfId="11905"/>
    <cellStyle name="Input 5 3 3" xfId="11906"/>
    <cellStyle name="Input 5 3 3 10" xfId="11907"/>
    <cellStyle name="Input 5 3 3 11" xfId="11908"/>
    <cellStyle name="Input 5 3 3 2" xfId="11909"/>
    <cellStyle name="Input 5 3 3 3" xfId="11910"/>
    <cellStyle name="Input 5 3 3 4" xfId="11911"/>
    <cellStyle name="Input 5 3 3 5" xfId="11912"/>
    <cellStyle name="Input 5 3 3 6" xfId="11913"/>
    <cellStyle name="Input 5 3 3 7" xfId="11914"/>
    <cellStyle name="Input 5 3 3 8" xfId="11915"/>
    <cellStyle name="Input 5 3 3 9" xfId="11916"/>
    <cellStyle name="Input 5 3 4" xfId="11917"/>
    <cellStyle name="Input 5 3 5" xfId="11918"/>
    <cellStyle name="Input 5 3 6" xfId="11919"/>
    <cellStyle name="Input 5 3 7" xfId="11920"/>
    <cellStyle name="Input 5 3 8" xfId="11921"/>
    <cellStyle name="Input 5 3 9" xfId="11879"/>
    <cellStyle name="Input 5 4" xfId="11922"/>
    <cellStyle name="Input 5 5" xfId="11835"/>
    <cellStyle name="Input 5 5 2" xfId="27344"/>
    <cellStyle name="Input 5 5 3" xfId="30109"/>
    <cellStyle name="Input 5 5 4" xfId="25438"/>
    <cellStyle name="Input 5 5 5" xfId="30269"/>
    <cellStyle name="Input 5 5 6" xfId="31940"/>
    <cellStyle name="Input 50" xfId="11923"/>
    <cellStyle name="Input 51" xfId="11924"/>
    <cellStyle name="Input 52" xfId="11925"/>
    <cellStyle name="Input 53" xfId="11926"/>
    <cellStyle name="Input 54" xfId="11927"/>
    <cellStyle name="Input 55" xfId="11928"/>
    <cellStyle name="Input 56" xfId="11929"/>
    <cellStyle name="Input 57" xfId="11930"/>
    <cellStyle name="Input 58" xfId="11931"/>
    <cellStyle name="Input 59" xfId="11932"/>
    <cellStyle name="Input 6" xfId="2820"/>
    <cellStyle name="Input 6 2" xfId="2821"/>
    <cellStyle name="Input 6 2 2" xfId="11935"/>
    <cellStyle name="Input 6 2 2 10" xfId="11936"/>
    <cellStyle name="Input 6 2 2 11" xfId="11937"/>
    <cellStyle name="Input 6 2 2 12" xfId="11938"/>
    <cellStyle name="Input 6 2 2 2" xfId="11939"/>
    <cellStyle name="Input 6 2 2 2 10" xfId="11940"/>
    <cellStyle name="Input 6 2 2 2 11" xfId="11941"/>
    <cellStyle name="Input 6 2 2 2 12" xfId="11942"/>
    <cellStyle name="Input 6 2 2 2 13" xfId="11943"/>
    <cellStyle name="Input 6 2 2 2 2" xfId="11944"/>
    <cellStyle name="Input 6 2 2 2 2 2" xfId="11945"/>
    <cellStyle name="Input 6 2 2 2 2 3" xfId="11946"/>
    <cellStyle name="Input 6 2 2 2 3" xfId="11947"/>
    <cellStyle name="Input 6 2 2 2 4" xfId="11948"/>
    <cellStyle name="Input 6 2 2 2 5" xfId="11949"/>
    <cellStyle name="Input 6 2 2 2 6" xfId="11950"/>
    <cellStyle name="Input 6 2 2 2 7" xfId="11951"/>
    <cellStyle name="Input 6 2 2 2 8" xfId="11952"/>
    <cellStyle name="Input 6 2 2 2 9" xfId="11953"/>
    <cellStyle name="Input 6 2 2 3" xfId="11954"/>
    <cellStyle name="Input 6 2 2 4" xfId="11955"/>
    <cellStyle name="Input 6 2 2 5" xfId="11956"/>
    <cellStyle name="Input 6 2 2 6" xfId="11957"/>
    <cellStyle name="Input 6 2 2 7" xfId="11958"/>
    <cellStyle name="Input 6 2 2 8" xfId="11959"/>
    <cellStyle name="Input 6 2 2 9" xfId="11960"/>
    <cellStyle name="Input 6 2 3" xfId="11961"/>
    <cellStyle name="Input 6 2 3 10" xfId="11962"/>
    <cellStyle name="Input 6 2 3 11" xfId="11963"/>
    <cellStyle name="Input 6 2 3 2" xfId="11964"/>
    <cellStyle name="Input 6 2 3 3" xfId="11965"/>
    <cellStyle name="Input 6 2 3 4" xfId="11966"/>
    <cellStyle name="Input 6 2 3 5" xfId="11967"/>
    <cellStyle name="Input 6 2 3 6" xfId="11968"/>
    <cellStyle name="Input 6 2 3 7" xfId="11969"/>
    <cellStyle name="Input 6 2 3 8" xfId="11970"/>
    <cellStyle name="Input 6 2 3 9" xfId="11971"/>
    <cellStyle name="Input 6 2 4" xfId="11972"/>
    <cellStyle name="Input 6 2 5" xfId="11973"/>
    <cellStyle name="Input 6 2 6" xfId="11974"/>
    <cellStyle name="Input 6 2 7" xfId="11975"/>
    <cellStyle name="Input 6 2 8" xfId="11976"/>
    <cellStyle name="Input 6 2 9" xfId="11934"/>
    <cellStyle name="Input 6 3" xfId="11977"/>
    <cellStyle name="Input 6 3 2" xfId="11978"/>
    <cellStyle name="Input 6 3 2 10" xfId="11979"/>
    <cellStyle name="Input 6 3 2 11" xfId="11980"/>
    <cellStyle name="Input 6 3 2 12" xfId="11981"/>
    <cellStyle name="Input 6 3 2 2" xfId="11982"/>
    <cellStyle name="Input 6 3 2 2 10" xfId="11983"/>
    <cellStyle name="Input 6 3 2 2 11" xfId="11984"/>
    <cellStyle name="Input 6 3 2 2 12" xfId="11985"/>
    <cellStyle name="Input 6 3 2 2 13" xfId="11986"/>
    <cellStyle name="Input 6 3 2 2 2" xfId="11987"/>
    <cellStyle name="Input 6 3 2 2 2 2" xfId="11988"/>
    <cellStyle name="Input 6 3 2 2 2 3" xfId="11989"/>
    <cellStyle name="Input 6 3 2 2 3" xfId="11990"/>
    <cellStyle name="Input 6 3 2 2 4" xfId="11991"/>
    <cellStyle name="Input 6 3 2 2 5" xfId="11992"/>
    <cellStyle name="Input 6 3 2 2 6" xfId="11993"/>
    <cellStyle name="Input 6 3 2 2 7" xfId="11994"/>
    <cellStyle name="Input 6 3 2 2 8" xfId="11995"/>
    <cellStyle name="Input 6 3 2 2 9" xfId="11996"/>
    <cellStyle name="Input 6 3 2 3" xfId="11997"/>
    <cellStyle name="Input 6 3 2 4" xfId="11998"/>
    <cellStyle name="Input 6 3 2 5" xfId="11999"/>
    <cellStyle name="Input 6 3 2 6" xfId="12000"/>
    <cellStyle name="Input 6 3 2 7" xfId="12001"/>
    <cellStyle name="Input 6 3 2 8" xfId="12002"/>
    <cellStyle name="Input 6 3 2 9" xfId="12003"/>
    <cellStyle name="Input 6 3 3" xfId="12004"/>
    <cellStyle name="Input 6 3 3 10" xfId="12005"/>
    <cellStyle name="Input 6 3 3 11" xfId="12006"/>
    <cellStyle name="Input 6 3 3 2" xfId="12007"/>
    <cellStyle name="Input 6 3 3 3" xfId="12008"/>
    <cellStyle name="Input 6 3 3 4" xfId="12009"/>
    <cellStyle name="Input 6 3 3 5" xfId="12010"/>
    <cellStyle name="Input 6 3 3 6" xfId="12011"/>
    <cellStyle name="Input 6 3 3 7" xfId="12012"/>
    <cellStyle name="Input 6 3 3 8" xfId="12013"/>
    <cellStyle name="Input 6 3 3 9" xfId="12014"/>
    <cellStyle name="Input 6 3 4" xfId="12015"/>
    <cellStyle name="Input 6 3 5" xfId="12016"/>
    <cellStyle name="Input 6 3 6" xfId="12017"/>
    <cellStyle name="Input 6 3 7" xfId="12018"/>
    <cellStyle name="Input 6 3 8" xfId="12019"/>
    <cellStyle name="Input 6 4" xfId="12020"/>
    <cellStyle name="Input 6 5" xfId="11933"/>
    <cellStyle name="Input 6 5 2" xfId="27345"/>
    <cellStyle name="Input 6 5 3" xfId="30110"/>
    <cellStyle name="Input 6 5 4" xfId="22565"/>
    <cellStyle name="Input 6 5 5" xfId="25306"/>
    <cellStyle name="Input 6 5 6" xfId="31939"/>
    <cellStyle name="Input 60" xfId="12021"/>
    <cellStyle name="Input 61" xfId="12022"/>
    <cellStyle name="Input 62" xfId="12023"/>
    <cellStyle name="Input 63" xfId="12024"/>
    <cellStyle name="Input 64" xfId="12025"/>
    <cellStyle name="Input 65" xfId="12026"/>
    <cellStyle name="Input 66" xfId="12027"/>
    <cellStyle name="Input 67" xfId="12028"/>
    <cellStyle name="Input 68" xfId="12029"/>
    <cellStyle name="Input 69" xfId="12030"/>
    <cellStyle name="Input 7" xfId="2822"/>
    <cellStyle name="Input 7 2" xfId="2823"/>
    <cellStyle name="Input 7 2 2" xfId="12033"/>
    <cellStyle name="Input 7 2 2 10" xfId="12034"/>
    <cellStyle name="Input 7 2 2 11" xfId="12035"/>
    <cellStyle name="Input 7 2 2 12" xfId="12036"/>
    <cellStyle name="Input 7 2 2 2" xfId="12037"/>
    <cellStyle name="Input 7 2 2 2 10" xfId="12038"/>
    <cellStyle name="Input 7 2 2 2 11" xfId="12039"/>
    <cellStyle name="Input 7 2 2 2 12" xfId="12040"/>
    <cellStyle name="Input 7 2 2 2 13" xfId="12041"/>
    <cellStyle name="Input 7 2 2 2 2" xfId="12042"/>
    <cellStyle name="Input 7 2 2 2 2 2" xfId="12043"/>
    <cellStyle name="Input 7 2 2 2 2 3" xfId="12044"/>
    <cellStyle name="Input 7 2 2 2 3" xfId="12045"/>
    <cellStyle name="Input 7 2 2 2 4" xfId="12046"/>
    <cellStyle name="Input 7 2 2 2 5" xfId="12047"/>
    <cellStyle name="Input 7 2 2 2 6" xfId="12048"/>
    <cellStyle name="Input 7 2 2 2 7" xfId="12049"/>
    <cellStyle name="Input 7 2 2 2 8" xfId="12050"/>
    <cellStyle name="Input 7 2 2 2 9" xfId="12051"/>
    <cellStyle name="Input 7 2 2 3" xfId="12052"/>
    <cellStyle name="Input 7 2 2 4" xfId="12053"/>
    <cellStyle name="Input 7 2 2 5" xfId="12054"/>
    <cellStyle name="Input 7 2 2 6" xfId="12055"/>
    <cellStyle name="Input 7 2 2 7" xfId="12056"/>
    <cellStyle name="Input 7 2 2 8" xfId="12057"/>
    <cellStyle name="Input 7 2 2 9" xfId="12058"/>
    <cellStyle name="Input 7 2 3" xfId="12059"/>
    <cellStyle name="Input 7 2 3 10" xfId="12060"/>
    <cellStyle name="Input 7 2 3 11" xfId="12061"/>
    <cellStyle name="Input 7 2 3 2" xfId="12062"/>
    <cellStyle name="Input 7 2 3 3" xfId="12063"/>
    <cellStyle name="Input 7 2 3 4" xfId="12064"/>
    <cellStyle name="Input 7 2 3 5" xfId="12065"/>
    <cellStyle name="Input 7 2 3 6" xfId="12066"/>
    <cellStyle name="Input 7 2 3 7" xfId="12067"/>
    <cellStyle name="Input 7 2 3 8" xfId="12068"/>
    <cellStyle name="Input 7 2 3 9" xfId="12069"/>
    <cellStyle name="Input 7 2 4" xfId="12070"/>
    <cellStyle name="Input 7 2 5" xfId="12071"/>
    <cellStyle name="Input 7 2 6" xfId="12072"/>
    <cellStyle name="Input 7 2 7" xfId="12073"/>
    <cellStyle name="Input 7 2 8" xfId="12074"/>
    <cellStyle name="Input 7 2 9" xfId="12032"/>
    <cellStyle name="Input 7 3" xfId="12075"/>
    <cellStyle name="Input 7 3 2" xfId="12076"/>
    <cellStyle name="Input 7 3 2 10" xfId="12077"/>
    <cellStyle name="Input 7 3 2 11" xfId="12078"/>
    <cellStyle name="Input 7 3 2 12" xfId="12079"/>
    <cellStyle name="Input 7 3 2 2" xfId="12080"/>
    <cellStyle name="Input 7 3 2 2 10" xfId="12081"/>
    <cellStyle name="Input 7 3 2 2 11" xfId="12082"/>
    <cellStyle name="Input 7 3 2 2 12" xfId="12083"/>
    <cellStyle name="Input 7 3 2 2 13" xfId="12084"/>
    <cellStyle name="Input 7 3 2 2 2" xfId="12085"/>
    <cellStyle name="Input 7 3 2 2 2 2" xfId="12086"/>
    <cellStyle name="Input 7 3 2 2 2 3" xfId="12087"/>
    <cellStyle name="Input 7 3 2 2 3" xfId="12088"/>
    <cellStyle name="Input 7 3 2 2 4" xfId="12089"/>
    <cellStyle name="Input 7 3 2 2 5" xfId="12090"/>
    <cellStyle name="Input 7 3 2 2 6" xfId="12091"/>
    <cellStyle name="Input 7 3 2 2 7" xfId="12092"/>
    <cellStyle name="Input 7 3 2 2 8" xfId="12093"/>
    <cellStyle name="Input 7 3 2 2 9" xfId="12094"/>
    <cellStyle name="Input 7 3 2 3" xfId="12095"/>
    <cellStyle name="Input 7 3 2 4" xfId="12096"/>
    <cellStyle name="Input 7 3 2 5" xfId="12097"/>
    <cellStyle name="Input 7 3 2 6" xfId="12098"/>
    <cellStyle name="Input 7 3 2 7" xfId="12099"/>
    <cellStyle name="Input 7 3 2 8" xfId="12100"/>
    <cellStyle name="Input 7 3 2 9" xfId="12101"/>
    <cellStyle name="Input 7 3 3" xfId="12102"/>
    <cellStyle name="Input 7 3 3 10" xfId="12103"/>
    <cellStyle name="Input 7 3 3 11" xfId="12104"/>
    <cellStyle name="Input 7 3 3 2" xfId="12105"/>
    <cellStyle name="Input 7 3 3 3" xfId="12106"/>
    <cellStyle name="Input 7 3 3 4" xfId="12107"/>
    <cellStyle name="Input 7 3 3 5" xfId="12108"/>
    <cellStyle name="Input 7 3 3 6" xfId="12109"/>
    <cellStyle name="Input 7 3 3 7" xfId="12110"/>
    <cellStyle name="Input 7 3 3 8" xfId="12111"/>
    <cellStyle name="Input 7 3 3 9" xfId="12112"/>
    <cellStyle name="Input 7 3 4" xfId="12113"/>
    <cellStyle name="Input 7 3 5" xfId="12114"/>
    <cellStyle name="Input 7 3 6" xfId="12115"/>
    <cellStyle name="Input 7 3 7" xfId="12116"/>
    <cellStyle name="Input 7 3 8" xfId="12117"/>
    <cellStyle name="Input 7 4" xfId="12118"/>
    <cellStyle name="Input 7 5" xfId="12031"/>
    <cellStyle name="Input 7 5 2" xfId="27346"/>
    <cellStyle name="Input 7 5 3" xfId="30111"/>
    <cellStyle name="Input 7 5 4" xfId="25439"/>
    <cellStyle name="Input 7 5 5" xfId="23904"/>
    <cellStyle name="Input 7 5 6" xfId="31938"/>
    <cellStyle name="Input 70" xfId="12119"/>
    <cellStyle name="Input 71" xfId="12120"/>
    <cellStyle name="Input 72" xfId="12121"/>
    <cellStyle name="Input 73" xfId="22490"/>
    <cellStyle name="Input 8" xfId="2824"/>
    <cellStyle name="Input 8 2" xfId="2825"/>
    <cellStyle name="Input 8 2 2" xfId="12124"/>
    <cellStyle name="Input 8 2 2 10" xfId="12125"/>
    <cellStyle name="Input 8 2 2 11" xfId="12126"/>
    <cellStyle name="Input 8 2 2 12" xfId="12127"/>
    <cellStyle name="Input 8 2 2 2" xfId="12128"/>
    <cellStyle name="Input 8 2 2 2 10" xfId="12129"/>
    <cellStyle name="Input 8 2 2 2 11" xfId="12130"/>
    <cellStyle name="Input 8 2 2 2 12" xfId="12131"/>
    <cellStyle name="Input 8 2 2 2 13" xfId="12132"/>
    <cellStyle name="Input 8 2 2 2 2" xfId="12133"/>
    <cellStyle name="Input 8 2 2 2 2 2" xfId="12134"/>
    <cellStyle name="Input 8 2 2 2 2 3" xfId="12135"/>
    <cellStyle name="Input 8 2 2 2 3" xfId="12136"/>
    <cellStyle name="Input 8 2 2 2 4" xfId="12137"/>
    <cellStyle name="Input 8 2 2 2 5" xfId="12138"/>
    <cellStyle name="Input 8 2 2 2 6" xfId="12139"/>
    <cellStyle name="Input 8 2 2 2 7" xfId="12140"/>
    <cellStyle name="Input 8 2 2 2 8" xfId="12141"/>
    <cellStyle name="Input 8 2 2 2 9" xfId="12142"/>
    <cellStyle name="Input 8 2 2 3" xfId="12143"/>
    <cellStyle name="Input 8 2 2 4" xfId="12144"/>
    <cellStyle name="Input 8 2 2 5" xfId="12145"/>
    <cellStyle name="Input 8 2 2 6" xfId="12146"/>
    <cellStyle name="Input 8 2 2 7" xfId="12147"/>
    <cellStyle name="Input 8 2 2 8" xfId="12148"/>
    <cellStyle name="Input 8 2 2 9" xfId="12149"/>
    <cellStyle name="Input 8 2 3" xfId="12150"/>
    <cellStyle name="Input 8 2 3 10" xfId="12151"/>
    <cellStyle name="Input 8 2 3 11" xfId="12152"/>
    <cellStyle name="Input 8 2 3 2" xfId="12153"/>
    <cellStyle name="Input 8 2 3 3" xfId="12154"/>
    <cellStyle name="Input 8 2 3 4" xfId="12155"/>
    <cellStyle name="Input 8 2 3 5" xfId="12156"/>
    <cellStyle name="Input 8 2 3 6" xfId="12157"/>
    <cellStyle name="Input 8 2 3 7" xfId="12158"/>
    <cellStyle name="Input 8 2 3 8" xfId="12159"/>
    <cellStyle name="Input 8 2 3 9" xfId="12160"/>
    <cellStyle name="Input 8 2 4" xfId="12161"/>
    <cellStyle name="Input 8 2 5" xfId="12162"/>
    <cellStyle name="Input 8 2 6" xfId="12163"/>
    <cellStyle name="Input 8 2 7" xfId="12164"/>
    <cellStyle name="Input 8 2 8" xfId="12165"/>
    <cellStyle name="Input 8 2 9" xfId="12123"/>
    <cellStyle name="Input 8 3" xfId="12166"/>
    <cellStyle name="Input 8 3 2" xfId="12167"/>
    <cellStyle name="Input 8 3 2 10" xfId="12168"/>
    <cellStyle name="Input 8 3 2 11" xfId="12169"/>
    <cellStyle name="Input 8 3 2 12" xfId="12170"/>
    <cellStyle name="Input 8 3 2 2" xfId="12171"/>
    <cellStyle name="Input 8 3 2 2 10" xfId="12172"/>
    <cellStyle name="Input 8 3 2 2 11" xfId="12173"/>
    <cellStyle name="Input 8 3 2 2 12" xfId="12174"/>
    <cellStyle name="Input 8 3 2 2 13" xfId="12175"/>
    <cellStyle name="Input 8 3 2 2 2" xfId="12176"/>
    <cellStyle name="Input 8 3 2 2 2 2" xfId="12177"/>
    <cellStyle name="Input 8 3 2 2 2 3" xfId="12178"/>
    <cellStyle name="Input 8 3 2 2 3" xfId="12179"/>
    <cellStyle name="Input 8 3 2 2 4" xfId="12180"/>
    <cellStyle name="Input 8 3 2 2 5" xfId="12181"/>
    <cellStyle name="Input 8 3 2 2 6" xfId="12182"/>
    <cellStyle name="Input 8 3 2 2 7" xfId="12183"/>
    <cellStyle name="Input 8 3 2 2 8" xfId="12184"/>
    <cellStyle name="Input 8 3 2 2 9" xfId="12185"/>
    <cellStyle name="Input 8 3 2 3" xfId="12186"/>
    <cellStyle name="Input 8 3 2 4" xfId="12187"/>
    <cellStyle name="Input 8 3 2 5" xfId="12188"/>
    <cellStyle name="Input 8 3 2 6" xfId="12189"/>
    <cellStyle name="Input 8 3 2 7" xfId="12190"/>
    <cellStyle name="Input 8 3 2 8" xfId="12191"/>
    <cellStyle name="Input 8 3 2 9" xfId="12192"/>
    <cellStyle name="Input 8 3 3" xfId="12193"/>
    <cellStyle name="Input 8 3 3 10" xfId="12194"/>
    <cellStyle name="Input 8 3 3 11" xfId="12195"/>
    <cellStyle name="Input 8 3 3 2" xfId="12196"/>
    <cellStyle name="Input 8 3 3 3" xfId="12197"/>
    <cellStyle name="Input 8 3 3 4" xfId="12198"/>
    <cellStyle name="Input 8 3 3 5" xfId="12199"/>
    <cellStyle name="Input 8 3 3 6" xfId="12200"/>
    <cellStyle name="Input 8 3 3 7" xfId="12201"/>
    <cellStyle name="Input 8 3 3 8" xfId="12202"/>
    <cellStyle name="Input 8 3 3 9" xfId="12203"/>
    <cellStyle name="Input 8 3 4" xfId="12204"/>
    <cellStyle name="Input 8 3 5" xfId="12205"/>
    <cellStyle name="Input 8 3 6" xfId="12206"/>
    <cellStyle name="Input 8 3 7" xfId="12207"/>
    <cellStyle name="Input 8 3 8" xfId="12208"/>
    <cellStyle name="Input 8 4" xfId="12209"/>
    <cellStyle name="Input 8 5" xfId="12122"/>
    <cellStyle name="Input 8 5 2" xfId="27347"/>
    <cellStyle name="Input 8 5 3" xfId="30112"/>
    <cellStyle name="Input 8 5 4" xfId="25440"/>
    <cellStyle name="Input 8 5 5" xfId="23903"/>
    <cellStyle name="Input 8 5 6" xfId="31937"/>
    <cellStyle name="Input 9" xfId="2826"/>
    <cellStyle name="Input 9 2" xfId="12211"/>
    <cellStyle name="Input 9 3" xfId="12210"/>
    <cellStyle name="Input 9 3 2" xfId="27348"/>
    <cellStyle name="Input 9 3 3" xfId="30113"/>
    <cellStyle name="Input 9 3 4" xfId="25437"/>
    <cellStyle name="Input 9 3 5" xfId="22539"/>
    <cellStyle name="Input 9 3 6" xfId="31936"/>
    <cellStyle name="Input%" xfId="12212"/>
    <cellStyle name="InputDate" xfId="12213"/>
    <cellStyle name="InputDecimal" xfId="12214"/>
    <cellStyle name="InputReset" xfId="12215"/>
    <cellStyle name="InputValue" xfId="12216"/>
    <cellStyle name="InvoiceCurrencyAUD" xfId="201"/>
    <cellStyle name="InvoiceCurrencyAUD 2" xfId="12217"/>
    <cellStyle name="Komma [0]_Fees &amp; Expenses" xfId="12218"/>
    <cellStyle name="Komma_Fees &amp; Expenses" xfId="12219"/>
    <cellStyle name="Lines" xfId="12220"/>
    <cellStyle name="Linked Cell" xfId="15" builtinId="24" customBuiltin="1"/>
    <cellStyle name="Linked Cell 10" xfId="12221"/>
    <cellStyle name="Linked Cell 10 2" xfId="27349"/>
    <cellStyle name="Linked Cell 11" xfId="12222"/>
    <cellStyle name="Linked Cell 11 2" xfId="27350"/>
    <cellStyle name="Linked Cell 12" xfId="12223"/>
    <cellStyle name="Linked Cell 12 2" xfId="27351"/>
    <cellStyle name="Linked Cell 13" xfId="12224"/>
    <cellStyle name="Linked Cell 13 2" xfId="27352"/>
    <cellStyle name="Linked Cell 14" xfId="12225"/>
    <cellStyle name="Linked Cell 14 2" xfId="27353"/>
    <cellStyle name="Linked Cell 15" xfId="27354"/>
    <cellStyle name="Linked Cell 16" xfId="27355"/>
    <cellStyle name="Linked Cell 17" xfId="27356"/>
    <cellStyle name="Linked Cell 18" xfId="27357"/>
    <cellStyle name="Linked Cell 19" xfId="27358"/>
    <cellStyle name="Linked Cell 2" xfId="602"/>
    <cellStyle name="Linked Cell 2 2" xfId="716"/>
    <cellStyle name="Linked Cell 2 2 2" xfId="12226"/>
    <cellStyle name="Linked Cell 2 2 3" xfId="21998"/>
    <cellStyle name="Linked Cell 2 3" xfId="2828"/>
    <cellStyle name="Linked Cell 2 3 2" xfId="12227"/>
    <cellStyle name="Linked Cell 2 4" xfId="2829"/>
    <cellStyle name="Linked Cell 2 4 2" xfId="12228"/>
    <cellStyle name="Linked Cell 2 4 3" xfId="22436"/>
    <cellStyle name="Linked Cell 2 5" xfId="12229"/>
    <cellStyle name="Linked Cell 2 6" xfId="12230"/>
    <cellStyle name="Linked Cell 2 7" xfId="4528"/>
    <cellStyle name="Linked Cell 2 8" xfId="21674"/>
    <cellStyle name="Linked Cell 2_Data" xfId="2827"/>
    <cellStyle name="Linked Cell 20" xfId="27359"/>
    <cellStyle name="Linked Cell 21" xfId="27360"/>
    <cellStyle name="Linked Cell 22" xfId="27361"/>
    <cellStyle name="Linked Cell 23" xfId="27362"/>
    <cellStyle name="Linked Cell 24" xfId="27363"/>
    <cellStyle name="Linked Cell 25" xfId="27364"/>
    <cellStyle name="Linked Cell 26" xfId="27365"/>
    <cellStyle name="Linked Cell 27" xfId="27366"/>
    <cellStyle name="Linked Cell 28" xfId="27367"/>
    <cellStyle name="Linked Cell 29" xfId="27368"/>
    <cellStyle name="Linked Cell 3" xfId="603"/>
    <cellStyle name="Linked Cell 3 2" xfId="2831"/>
    <cellStyle name="Linked Cell 3 2 2" xfId="12232"/>
    <cellStyle name="Linked Cell 3 3" xfId="2832"/>
    <cellStyle name="Linked Cell 3 3 2" xfId="12233"/>
    <cellStyle name="Linked Cell 3 4" xfId="12231"/>
    <cellStyle name="Linked Cell 3_Data" xfId="2830"/>
    <cellStyle name="Linked Cell 30" xfId="27369"/>
    <cellStyle name="Linked Cell 4" xfId="601"/>
    <cellStyle name="Linked Cell 4 2" xfId="12235"/>
    <cellStyle name="Linked Cell 4 3" xfId="12236"/>
    <cellStyle name="Linked Cell 4 4" xfId="12237"/>
    <cellStyle name="Linked Cell 4 5" xfId="12234"/>
    <cellStyle name="Linked Cell 5" xfId="2833"/>
    <cellStyle name="Linked Cell 5 2" xfId="12239"/>
    <cellStyle name="Linked Cell 5 3" xfId="12240"/>
    <cellStyle name="Linked Cell 5 4" xfId="12241"/>
    <cellStyle name="Linked Cell 5 5" xfId="12238"/>
    <cellStyle name="Linked Cell 5 5 2" xfId="27370"/>
    <cellStyle name="Linked Cell 5 5 3" xfId="30114"/>
    <cellStyle name="Linked Cell 5 5 4" xfId="29880"/>
    <cellStyle name="Linked Cell 5 5 5" xfId="23902"/>
    <cellStyle name="Linked Cell 6" xfId="2834"/>
    <cellStyle name="Linked Cell 6 2" xfId="12243"/>
    <cellStyle name="Linked Cell 6 3" xfId="12244"/>
    <cellStyle name="Linked Cell 6 4" xfId="12242"/>
    <cellStyle name="Linked Cell 6 4 2" xfId="27371"/>
    <cellStyle name="Linked Cell 6 4 3" xfId="30115"/>
    <cellStyle name="Linked Cell 6 4 4" xfId="29879"/>
    <cellStyle name="Linked Cell 6 4 5" xfId="23901"/>
    <cellStyle name="Linked Cell 7" xfId="2835"/>
    <cellStyle name="Linked Cell 7 2" xfId="12246"/>
    <cellStyle name="Linked Cell 7 3" xfId="12247"/>
    <cellStyle name="Linked Cell 7 4" xfId="12245"/>
    <cellStyle name="Linked Cell 7 4 2" xfId="27372"/>
    <cellStyle name="Linked Cell 7 4 3" xfId="30116"/>
    <cellStyle name="Linked Cell 7 4 4" xfId="25879"/>
    <cellStyle name="Linked Cell 7 4 5" xfId="23900"/>
    <cellStyle name="Linked Cell 8" xfId="12248"/>
    <cellStyle name="Linked Cell 8 2" xfId="12249"/>
    <cellStyle name="Linked Cell 8 3" xfId="12250"/>
    <cellStyle name="Linked Cell 8 4" xfId="27373"/>
    <cellStyle name="Linked Cell 9" xfId="12251"/>
    <cellStyle name="Linked Cell 9 2" xfId="27374"/>
    <cellStyle name="LockOut" xfId="12252"/>
    <cellStyle name="LockOut 2" xfId="12253"/>
    <cellStyle name="LockOut 2 2" xfId="12254"/>
    <cellStyle name="LockOut 3" xfId="12255"/>
    <cellStyle name="LongDate" xfId="12256"/>
    <cellStyle name="Macro" xfId="202"/>
    <cellStyle name="Macro 2" xfId="12257"/>
    <cellStyle name="Macro 3" xfId="12258"/>
    <cellStyle name="Macro 4" xfId="27375"/>
    <cellStyle name="MajorHeading" xfId="27376"/>
    <cellStyle name="MAND_x000a_CHECK.COMMAND_x000e_RENAME.COMMAND_x0008_SHOW.BAR_x000b_DELETE.MENU_x000e_DELETE.COMMAND_x000e_GET.CHA" xfId="12259"/>
    <cellStyle name="MAND_x000a_CHECK.COMMAND_x000e_RENAME.COMMAND_x0008_SHOW.BAR_x000b_DELETE.MENU_x000e_DELETE.COMMAND_x000e_GET.CHA 2" xfId="12260"/>
    <cellStyle name="MCG Broker Balances - Non Bank[2723277A31DD8B818BE200801EAB591C](Period 5 - August, 2008       , AUD:Australian Dollar             )0c0" xfId="12261"/>
    <cellStyle name="MCG Broker Balances - Non Bank[2723277A31DD8B818BE200801EAB591C](Period 5 - August, 2008       , AUD:Australian Dollar             )0c1" xfId="12262"/>
    <cellStyle name="MCG Broker Balances - Non Bank[2723277A31DD8B818BE200801EAB591C](Period 5 - August, 2008       , AUD:Australian Dollar             )0c10" xfId="12263"/>
    <cellStyle name="MCG Broker Balances - Non Bank[2723277A31DD8B818BE200801EAB591C](Period 5 - August, 2008       , AUD:Australian Dollar             )0c12" xfId="12264"/>
    <cellStyle name="MCG Broker Balances - Non Bank[2723277A31DD8B818BE200801EAB591C](Period 5 - August, 2008       , AUD:Australian Dollar             )0c14" xfId="12265"/>
    <cellStyle name="MCG Broker Balances - Non Bank[2723277A31DD8B818BE200801EAB591C](Period 5 - August, 2008       , AUD:Australian Dollar             )0c15" xfId="12266"/>
    <cellStyle name="MCG Broker Balances - Non Bank[2723277A31DD8B818BE200801EAB591C](Period 5 - August, 2008       , AUD:Australian Dollar             )0c16" xfId="12267"/>
    <cellStyle name="MCG Broker Balances - Non Bank[2723277A31DD8B818BE200801EAB591C](Period 5 - August, 2008       , AUD:Australian Dollar             )0c18" xfId="12268"/>
    <cellStyle name="MCG Broker Balances - Non Bank[2723277A31DD8B818BE200801EAB591C](Period 5 - August, 2008       , AUD:Australian Dollar             )0c2" xfId="12269"/>
    <cellStyle name="MCG Broker Balances - Non Bank[2723277A31DD8B818BE200801EAB591C](Period 5 - August, 2008       , AUD:Australian Dollar             )0c3" xfId="12270"/>
    <cellStyle name="MCG Broker Balances - Non Bank[2723277A31DD8B818BE200801EAB591C](Period 5 - August, 2008       , AUD:Australian Dollar             )0c4" xfId="12271"/>
    <cellStyle name="MCG Broker Balances - Non Bank[2723277A31DD8B818BE200801EAB591C](Period 5 - August, 2008       , AUD:Australian Dollar             )0c6" xfId="12272"/>
    <cellStyle name="MCG Broker Balances - Non Bank[2723277A31DD8B818BE200801EAB591C](Period 5 - August, 2008       , AUD:Australian Dollar             )0c7" xfId="12273"/>
    <cellStyle name="MCG Broker Balances[06475D4640111EDDF2876B9FEA486CA4](Period 2 - May, 2008          , AUD:Australian Dollar             )0c0" xfId="12274"/>
    <cellStyle name="MCG Broker Balances[06475D4640111EDDF2876B9FEA486CA4](Period 2 - May, 2008          , AUD:Australian Dollar             )0c1" xfId="12275"/>
    <cellStyle name="MCG Broker Balances[06475D4640111EDDF2876B9FEA486CA4](Period 2 - May, 2008          , AUD:Australian Dollar             )0c10" xfId="12276"/>
    <cellStyle name="MCG Broker Balances[06475D4640111EDDF2876B9FEA486CA4](Period 2 - May, 2008          , AUD:Australian Dollar             )0c12" xfId="12277"/>
    <cellStyle name="MCG Broker Balances[06475D4640111EDDF2876B9FEA486CA4](Period 2 - May, 2008          , AUD:Australian Dollar             )0c14" xfId="12278"/>
    <cellStyle name="MCG Broker Balances[06475D4640111EDDF2876B9FEA486CA4](Period 2 - May, 2008          , AUD:Australian Dollar             )0c15" xfId="12279"/>
    <cellStyle name="MCG Broker Balances[06475D4640111EDDF2876B9FEA486CA4](Period 2 - May, 2008          , AUD:Australian Dollar             )0c16" xfId="12280"/>
    <cellStyle name="MCG Broker Balances[06475D4640111EDDF2876B9FEA486CA4](Period 2 - May, 2008          , AUD:Australian Dollar             )0c18" xfId="12281"/>
    <cellStyle name="MCG Broker Balances[06475D4640111EDDF2876B9FEA486CA4](Period 2 - May, 2008          , AUD:Australian Dollar             )0c2" xfId="12282"/>
    <cellStyle name="MCG Broker Balances[06475D4640111EDDF2876B9FEA486CA4](Period 2 - May, 2008          , AUD:Australian Dollar             )0c3" xfId="12283"/>
    <cellStyle name="MCG Broker Balances[06475D4640111EDDF2876B9FEA486CA4](Period 2 - May, 2008          , AUD:Australian Dollar             )0c4" xfId="12284"/>
    <cellStyle name="MCG Broker Balances[06475D4640111EDDF2876B9FEA486CA4](Period 2 - May, 2008          , AUD:Australian Dollar             )0c6" xfId="12285"/>
    <cellStyle name="MCG Broker Balances[06475D4640111EDDF2876B9FEA486CA4](Period 2 - May, 2008          , AUD:Australian Dollar             )0c7" xfId="12286"/>
    <cellStyle name="MCG Funding Report - excl SPV[39A665F231DD425114F40080D73F3EC7](Period 2 - May, 2008          )0c1" xfId="12287"/>
    <cellStyle name="MCG Funding Report - excl SPV[39A665F231DD425114F40080D73F3EC7](Period 2 - May, 2008          )0c10" xfId="12288"/>
    <cellStyle name="MCG Funding Report - excl SPV[39A665F231DD425114F40080D73F3EC7](Period 2 - May, 2008          )0c11" xfId="12289"/>
    <cellStyle name="MCG Funding Report - excl SPV[39A665F231DD425114F40080D73F3EC7](Period 2 - May, 2008          )0c12" xfId="12290"/>
    <cellStyle name="MCG Funding Report - excl SPV[39A665F231DD425114F40080D73F3EC7](Period 2 - May, 2008          )0c13" xfId="12291"/>
    <cellStyle name="MCG Funding Report - excl SPV[39A665F231DD425114F40080D73F3EC7](Period 2 - May, 2008          )0c14" xfId="12292"/>
    <cellStyle name="MCG Funding Report - excl SPV[39A665F231DD425114F40080D73F3EC7](Period 2 - May, 2008          )0c2" xfId="12293"/>
    <cellStyle name="MCG Funding Report - excl SPV[39A665F231DD425114F40080D73F3EC7](Period 2 - May, 2008          )0c3" xfId="12294"/>
    <cellStyle name="MCG Funding Report - excl SPV[39A665F231DD425114F40080D73F3EC7](Period 2 - May, 2008          )0c6" xfId="12295"/>
    <cellStyle name="MCG Funding Report - excl SPV[39A665F231DD425114F40080D73F3EC7](Period 2 - May, 2008          )0c7" xfId="12296"/>
    <cellStyle name="MCG Funding Report - SPV only - Non Bank[F0B9971E31DD8B7BD4BE0080F04AA7A4](Period 5 - August, 2008       , Actual Bal (Base))0c0" xfId="12297"/>
    <cellStyle name="MCG Funding Report - SPV only - Non Bank[F0B9971E31DD8B7BD4BE0080F04AA7A4](Period 5 - August, 2008       , Actual Bal (Base))0c1" xfId="12298"/>
    <cellStyle name="MCG Funding Report - SPV only - Non Bank[F0B9971E31DD8B7BD4BE0080F04AA7A4](Period 5 - August, 2008       , Actual Bal (Base))0c10" xfId="12299"/>
    <cellStyle name="MCG Funding Report - SPV only - Non Bank[F0B9971E31DD8B7BD4BE0080F04AA7A4](Period 5 - August, 2008       , Actual Bal (Base))0c12" xfId="12300"/>
    <cellStyle name="MCG Funding Report - SPV only - Non Bank[F0B9971E31DD8B7BD4BE0080F04AA7A4](Period 5 - August, 2008       , Actual Bal (Base))0c13" xfId="12301"/>
    <cellStyle name="MCG Funding Report - SPV only - Non Bank[F0B9971E31DD8B7BD4BE0080F04AA7A4](Period 5 - August, 2008       , Actual Bal (Base))0c14" xfId="12302"/>
    <cellStyle name="MCG Funding Report - SPV only - Non Bank[F0B9971E31DD8B7BD4BE0080F04AA7A4](Period 5 - August, 2008       , Actual Bal (Base))0c2" xfId="12303"/>
    <cellStyle name="MCG Funding Report - SPV only - Non Bank[F0B9971E31DD8B7BD4BE0080F04AA7A4](Period 5 - August, 2008       , Actual Bal (Base))0c3" xfId="12304"/>
    <cellStyle name="MCG Funding Report - SPV only - Non Bank[F0B9971E31DD8B7BD4BE0080F04AA7A4](Period 5 - August, 2008       , Actual Bal (Base))0c6" xfId="12305"/>
    <cellStyle name="MCG Funding Report - SPV only - Non Bank[F0B9971E31DD8B7BD4BE0080F04AA7A4](Period 5 - August, 2008       , Actual Bal (Base))0c7" xfId="12306"/>
    <cellStyle name="MCG Funding Report - SPV only[017562734FDF547F623CB4966273E2A8](Period 2 - May, 2008          )0c1" xfId="12307"/>
    <cellStyle name="MCG Funding Report - SPV only[017562734FDF547F623CB4966273E2A8](Period 2 - May, 2008          )0c10" xfId="12308"/>
    <cellStyle name="MCG Funding Report - SPV only[017562734FDF547F623CB4966273E2A8](Period 2 - May, 2008          )0c12" xfId="12309"/>
    <cellStyle name="MCG Funding Report - SPV only[017562734FDF547F623CB4966273E2A8](Period 2 - May, 2008          )0c14" xfId="12310"/>
    <cellStyle name="MCG Funding Report - SPV only[017562734FDF547F623CB4966273E2A8](Period 2 - May, 2008          )0c2" xfId="12311"/>
    <cellStyle name="MCG Funding Report - SPV only[017562734FDF547F623CB4966273E2A8](Period 2 - May, 2008          )0c3" xfId="12312"/>
    <cellStyle name="MCG Funding Report - SPV only[017562734FDF547F623CB4966273E2A8](Period 2 - May, 2008          )0c6" xfId="12313"/>
    <cellStyle name="MCG Funding Report - SPV only[017562734FDF547F623CB4966273E2A8](Period 2 - May, 2008          )0c7" xfId="12314"/>
    <cellStyle name="MCG Funding Report - SPV only[017562734FDF547F623CB4966273E2A8]0c0" xfId="12315"/>
    <cellStyle name="MCG Funding Report - SPV only[017562734FDF547F623CB4966273E2A8]0c1" xfId="12316"/>
    <cellStyle name="MCG Funding Report - SPV only[017562734FDF547F623CB4966273E2A8]0c10" xfId="12317"/>
    <cellStyle name="MCG Funding Report - SPV only[017562734FDF547F623CB4966273E2A8]0c11" xfId="12318"/>
    <cellStyle name="MCG Funding Report - SPV only[017562734FDF547F623CB4966273E2A8]0c12" xfId="12319"/>
    <cellStyle name="MCG Funding Report - SPV only[017562734FDF547F623CB4966273E2A8]0c13" xfId="12320"/>
    <cellStyle name="MCG Funding Report - SPV only[017562734FDF547F623CB4966273E2A8]0c14" xfId="12321"/>
    <cellStyle name="MCG Funding Report - SPV only[017562734FDF547F623CB4966273E2A8]0c2" xfId="12322"/>
    <cellStyle name="MCG Funding Report - SPV only[017562734FDF547F623CB4966273E2A8]0c3" xfId="12323"/>
    <cellStyle name="MCG Funding Report - SPV only[017562734FDF547F623CB4966273E2A8]0c6" xfId="12324"/>
    <cellStyle name="MCG Funding Report - SPV only[017562734FDF547F623CB4966273E2A8]0c7" xfId="12325"/>
    <cellStyle name="MCG Funding Report - Total - Non Bank[A6F2672C31DD8B6D7293008060ED8300](Period 5 - August, 2008       , Actual Bal (Base))0c0" xfId="12326"/>
    <cellStyle name="MCG Funding Report - Total - Non Bank[A6F2672C31DD8B6D7293008060ED8300](Period 5 - August, 2008       , Actual Bal (Base))0c1" xfId="12327"/>
    <cellStyle name="MCG Funding Report - Total - Non Bank[A6F2672C31DD8B6D7293008060ED8300](Period 5 - August, 2008       , Actual Bal (Base))0c10" xfId="12328"/>
    <cellStyle name="MCG Funding Report - Total - Non Bank[A6F2672C31DD8B6D7293008060ED8300](Period 5 - August, 2008       , Actual Bal (Base))0c12" xfId="12329"/>
    <cellStyle name="MCG Funding Report - Total - Non Bank[A6F2672C31DD8B6D7293008060ED8300](Period 5 - August, 2008       , Actual Bal (Base))0c13" xfId="12330"/>
    <cellStyle name="MCG Funding Report - Total - Non Bank[A6F2672C31DD8B6D7293008060ED8300](Period 5 - August, 2008       , Actual Bal (Base))0c14" xfId="12331"/>
    <cellStyle name="MCG Funding Report - Total - Non Bank[A6F2672C31DD8B6D7293008060ED8300](Period 5 - August, 2008       , Actual Bal (Base))0c2" xfId="12332"/>
    <cellStyle name="MCG Funding Report - Total - Non Bank[A6F2672C31DD8B6D7293008060ED8300](Period 5 - August, 2008       , Actual Bal (Base))0c3" xfId="12333"/>
    <cellStyle name="MCG Funding Report - Total - Non Bank[A6F2672C31DD8B6D7293008060ED8300](Period 5 - August, 2008       , Actual Bal (Base))0c6" xfId="12334"/>
    <cellStyle name="MCG Funding Report - Total - Non Bank[A6F2672C31DD8B6D7293008060ED8300](Period 5 - August, 2008       , Actual Bal (Base))0c7" xfId="12335"/>
    <cellStyle name="MCG Funding Report - Total[AD33907431DD465E0EE10080247DA8B6](Period 2 - May, 2008          , Actual Bal (Base))0c0" xfId="12336"/>
    <cellStyle name="MCG Funding Report - Total[AD33907431DD465E0EE10080247DA8B6](Period 2 - May, 2008          , Actual Bal (Base))0c1" xfId="12337"/>
    <cellStyle name="MCG Funding Report - Total[AD33907431DD465E0EE10080247DA8B6](Period 2 - May, 2008          , Actual Bal (Base))0c10" xfId="12338"/>
    <cellStyle name="MCG Funding Report - Total[AD33907431DD465E0EE10080247DA8B6](Period 2 - May, 2008          , Actual Bal (Base))0c12" xfId="12339"/>
    <cellStyle name="MCG Funding Report - Total[AD33907431DD465E0EE10080247DA8B6](Period 2 - May, 2008          , Actual Bal (Base))0c13" xfId="12340"/>
    <cellStyle name="MCG Funding Report - Total[AD33907431DD465E0EE10080247DA8B6](Period 2 - May, 2008          , Actual Bal (Base))0c14" xfId="12341"/>
    <cellStyle name="MCG Funding Report - Total[AD33907431DD465E0EE10080247DA8B6](Period 2 - May, 2008          , Actual Bal (Base))0c2" xfId="12342"/>
    <cellStyle name="MCG Funding Report - Total[AD33907431DD465E0EE10080247DA8B6](Period 2 - May, 2008          , Actual Bal (Base))0c3" xfId="12343"/>
    <cellStyle name="MCG Funding Report - Total[AD33907431DD465E0EE10080247DA8B6](Period 2 - May, 2008          , Actual Bal (Base))0c6" xfId="12344"/>
    <cellStyle name="MCG Funding Report - Total[AD33907431DD465E0EE10080247DA8B6](Period 2 - May, 2008          , Actual Bal (Base))0c7" xfId="12345"/>
    <cellStyle name="MCG Statutory - BS - Non Bank[4F78E35431DD8B593DCE0080C7D7CB52](Period 5 - August, 2008       , AUD:Australian Dollar             , Curr Year Balance Base )0c0" xfId="12346"/>
    <cellStyle name="MCG Statutory - BS - Non Bank[4F78E35431DD8B593DCE0080C7D7CB52](Period 5 - August, 2008       , AUD:Australian Dollar             , Curr Year Balance Base )0c1" xfId="12347"/>
    <cellStyle name="MCG Statutory - BS - Non Bank[4F78E35431DD8B593DCE0080C7D7CB52](Period 5 - August, 2008       , AUD:Australian Dollar             , Curr Year Balance Base )0c10" xfId="12348"/>
    <cellStyle name="MCG Statutory - BS - Non Bank[4F78E35431DD8B593DCE0080C7D7CB52](Period 5 - August, 2008       , AUD:Australian Dollar             , Curr Year Balance Base )0c12" xfId="12349"/>
    <cellStyle name="MCG Statutory - BS - Non Bank[4F78E35431DD8B593DCE0080C7D7CB52](Period 5 - August, 2008       , AUD:Australian Dollar             , Curr Year Balance Base )0c13" xfId="12350"/>
    <cellStyle name="MCG Statutory - BS - Non Bank[4F78E35431DD8B593DCE0080C7D7CB52](Period 5 - August, 2008       , AUD:Australian Dollar             , Curr Year Balance Base )0c14" xfId="12351"/>
    <cellStyle name="MCG Statutory - BS - Non Bank[4F78E35431DD8B593DCE0080C7D7CB52](Period 5 - August, 2008       , AUD:Australian Dollar             , Curr Year Balance Base )0c15" xfId="12352"/>
    <cellStyle name="MCG Statutory - BS - Non Bank[4F78E35431DD8B593DCE0080C7D7CB52](Period 5 - August, 2008       , AUD:Australian Dollar             , Curr Year Balance Base )0c17" xfId="12353"/>
    <cellStyle name="MCG Statutory - BS - Non Bank[4F78E35431DD8B593DCE0080C7D7CB52](Period 5 - August, 2008       , AUD:Australian Dollar             , Curr Year Balance Base )0c2" xfId="12354"/>
    <cellStyle name="MCG Statutory - BS - Non Bank[4F78E35431DD8B593DCE0080C7D7CB52](Period 5 - August, 2008       , AUD:Australian Dollar             , Curr Year Balance Base )0c3" xfId="12355"/>
    <cellStyle name="MCG Statutory - BS - Non Bank[4F78E35431DD8B593DCE0080C7D7CB52](Period 5 - August, 2008       , AUD:Australian Dollar             , Curr Year Balance Base )0c4" xfId="12356"/>
    <cellStyle name="MCG Statutory - BS - Non Bank[4F78E35431DD8B593DCE0080C7D7CB52](Period 5 - August, 2008       , AUD:Australian Dollar             , Curr Year Balance Base )0c6" xfId="12357"/>
    <cellStyle name="MCG Statutory - BS - Non Bank[4F78E35431DD8B593DCE0080C7D7CB52](Period 5 - August, 2008       , AUD:Australian Dollar             , Curr Year Balance Base )0c7" xfId="12358"/>
    <cellStyle name="MCG Statutory - BS[9DF02E9540775B79DA33FE8AC465EBE6](Period 2 - May, 2008          , AUD:Australian Dollar             )0c0" xfId="12359"/>
    <cellStyle name="MCG Statutory - BS[9DF02E9540775B79DA33FE8AC465EBE6](Period 2 - May, 2008          , AUD:Australian Dollar             )0c1" xfId="12360"/>
    <cellStyle name="MCG Statutory - BS[9DF02E9540775B79DA33FE8AC465EBE6](Period 2 - May, 2008          , AUD:Australian Dollar             )0c10" xfId="12361"/>
    <cellStyle name="MCG Statutory - BS[9DF02E9540775B79DA33FE8AC465EBE6](Period 2 - May, 2008          , AUD:Australian Dollar             )0c11" xfId="12362"/>
    <cellStyle name="MCG Statutory - BS[9DF02E9540775B79DA33FE8AC465EBE6](Period 2 - May, 2008          , AUD:Australian Dollar             )0c12" xfId="12363"/>
    <cellStyle name="MCG Statutory - BS[9DF02E9540775B79DA33FE8AC465EBE6](Period 2 - May, 2008          , AUD:Australian Dollar             )0c13" xfId="12364"/>
    <cellStyle name="MCG Statutory - BS[9DF02E9540775B79DA33FE8AC465EBE6](Period 2 - May, 2008          , AUD:Australian Dollar             )0c14" xfId="12365"/>
    <cellStyle name="MCG Statutory - BS[9DF02E9540775B79DA33FE8AC465EBE6](Period 2 - May, 2008          , AUD:Australian Dollar             )0c15" xfId="12366"/>
    <cellStyle name="MCG Statutory - BS[9DF02E9540775B79DA33FE8AC465EBE6](Period 2 - May, 2008          , AUD:Australian Dollar             )0c16" xfId="12367"/>
    <cellStyle name="MCG Statutory - BS[9DF02E9540775B79DA33FE8AC465EBE6](Period 2 - May, 2008          , AUD:Australian Dollar             )0c17" xfId="12368"/>
    <cellStyle name="MCG Statutory - BS[9DF02E9540775B79DA33FE8AC465EBE6](Period 2 - May, 2008          , AUD:Australian Dollar             )0c2" xfId="12369"/>
    <cellStyle name="MCG Statutory - BS[9DF02E9540775B79DA33FE8AC465EBE6](Period 2 - May, 2008          , AUD:Australian Dollar             )0c3" xfId="12370"/>
    <cellStyle name="MCG Statutory - BS[9DF02E9540775B79DA33FE8AC465EBE6](Period 2 - May, 2008          , AUD:Australian Dollar             )0c4" xfId="12371"/>
    <cellStyle name="MCG Statutory - BS[9DF02E9540775B79DA33FE8AC465EBE6](Period 2 - May, 2008          , AUD:Australian Dollar             )0c6" xfId="12372"/>
    <cellStyle name="MCG Statutory - BS[9DF02E9540775B79DA33FE8AC465EBE6](Period 2 - May, 2008          , AUD:Australian Dollar             )0c7" xfId="12373"/>
    <cellStyle name="Migliaia 2" xfId="12374"/>
    <cellStyle name="Migliaia 2 2" xfId="12375"/>
    <cellStyle name="Migliaia 2 2 2" xfId="12376"/>
    <cellStyle name="Migliaia 2 2 2 2" xfId="12377"/>
    <cellStyle name="Migliaia 2 2 3" xfId="12378"/>
    <cellStyle name="Migliaia 2 3" xfId="12379"/>
    <cellStyle name="Migliaia 2 3 2" xfId="12380"/>
    <cellStyle name="Migliaia 2 3 2 2" xfId="12381"/>
    <cellStyle name="Migliaia 2 3 3" xfId="12382"/>
    <cellStyle name="Migliaia 2 4" xfId="12383"/>
    <cellStyle name="Migliaia 2 4 2" xfId="12384"/>
    <cellStyle name="Migliaia 2 5" xfId="12385"/>
    <cellStyle name="Migliaia 2 6" xfId="12386"/>
    <cellStyle name="Migliaia 4" xfId="12387"/>
    <cellStyle name="Migliaia 4 2" xfId="12388"/>
    <cellStyle name="Milliers_Feuil1" xfId="12389"/>
    <cellStyle name="Millions" xfId="12390"/>
    <cellStyle name="Model" xfId="12391"/>
    <cellStyle name="Model 2" xfId="12392"/>
    <cellStyle name="Model 2 2" xfId="12393"/>
    <cellStyle name="Model 2 2 2" xfId="12394"/>
    <cellStyle name="Model 2 3" xfId="12395"/>
    <cellStyle name="Model 3" xfId="12396"/>
    <cellStyle name="Model 3 2" xfId="12397"/>
    <cellStyle name="Model 4" xfId="12398"/>
    <cellStyle name="Model 4 2" xfId="12399"/>
    <cellStyle name="Model 5" xfId="12400"/>
    <cellStyle name="ms sans matif" xfId="12401"/>
    <cellStyle name="MSG/METALS asset reclass[400205664936884DE636A8B33B23AA17]0c1" xfId="12402"/>
    <cellStyle name="MSG/METALS asset reclass[400205664936884DE636A8B33B23AA17]0c10" xfId="12403"/>
    <cellStyle name="MSG/METALS asset reclass[400205664936884DE636A8B33B23AA17]0c12" xfId="12404"/>
    <cellStyle name="MSG/METALS asset reclass[400205664936884DE636A8B33B23AA17]0c14" xfId="12405"/>
    <cellStyle name="MSG/METALS asset reclass[400205664936884DE636A8B33B23AA17]0c15" xfId="12406"/>
    <cellStyle name="MSG/METALS asset reclass[400205664936884DE636A8B33B23AA17]0c16" xfId="12407"/>
    <cellStyle name="MSG/METALS asset reclass[400205664936884DE636A8B33B23AA17]0c2" xfId="12408"/>
    <cellStyle name="MSG/METALS asset reclass[400205664936884DE636A8B33B23AA17]0c3" xfId="12409"/>
    <cellStyle name="MSG/METALS asset reclass[400205664936884DE636A8B33B23AA17]0c4" xfId="12410"/>
    <cellStyle name="MSG/METALS asset reclass[400205664936884DE636A8B33B23AA17]0c6" xfId="12411"/>
    <cellStyle name="MSG/METALS asset reclass[400205664936884DE636A8B33B23AA17]0c7" xfId="12412"/>
    <cellStyle name="MSTRStyle.All.c1_5545bada-b387-4a1f-8b2e-2d82ab50e1ac" xfId="12413"/>
    <cellStyle name="MSTRStyle.All.c10_3a6edb71-e0b1-44d2-ba21-b45ce81cc2e6" xfId="12414"/>
    <cellStyle name="MSTRStyle.All.c12_15a6d6e9-aa2f-4e30-bcac-166e3cf213dc" xfId="12415"/>
    <cellStyle name="MSTRStyle.All.c2_8349c627-ad57-4fa2-955b-45278fcef882" xfId="12416"/>
    <cellStyle name="MSTRStyle.All.c3_f5ed7c6b-e622-43f6-9c4f-ddd2fbbbe67c" xfId="12417"/>
    <cellStyle name="MSTRStyle.All.c6_ea7569ca-0272-460f-9028-ea60e30f1ef0" xfId="12418"/>
    <cellStyle name="MSTRStyle.All.c7_dfc19082-20ce-47ed-a039-8b6b24684d8f" xfId="12419"/>
    <cellStyle name="N Hrs" xfId="12420"/>
    <cellStyle name="Nearest $" xfId="12421"/>
    <cellStyle name="Neutral" xfId="11" builtinId="28" customBuiltin="1"/>
    <cellStyle name="Neutral 10" xfId="12422"/>
    <cellStyle name="Neutral 10 2" xfId="27377"/>
    <cellStyle name="Neutral 11" xfId="12423"/>
    <cellStyle name="Neutral 11 2" xfId="12424"/>
    <cellStyle name="Neutral 11 3" xfId="27378"/>
    <cellStyle name="Neutral 12" xfId="12425"/>
    <cellStyle name="Neutral 12 2" xfId="27379"/>
    <cellStyle name="Neutral 13" xfId="12426"/>
    <cellStyle name="Neutral 13 2" xfId="27380"/>
    <cellStyle name="Neutral 14" xfId="12427"/>
    <cellStyle name="Neutral 14 2" xfId="27381"/>
    <cellStyle name="Neutral 15" xfId="27382"/>
    <cellStyle name="Neutral 16" xfId="27383"/>
    <cellStyle name="Neutral 17" xfId="27384"/>
    <cellStyle name="Neutral 18" xfId="27385"/>
    <cellStyle name="Neutral 19" xfId="27386"/>
    <cellStyle name="Neutral 2" xfId="605"/>
    <cellStyle name="Neutral 2 2" xfId="717"/>
    <cellStyle name="Neutral 2 2 2" xfId="12428"/>
    <cellStyle name="Neutral 2 2 3" xfId="21800"/>
    <cellStyle name="Neutral 2 3" xfId="2837"/>
    <cellStyle name="Neutral 2 3 2" xfId="12429"/>
    <cellStyle name="Neutral 2 4" xfId="2838"/>
    <cellStyle name="Neutral 2 4 2" xfId="12430"/>
    <cellStyle name="Neutral 2 4 3" xfId="22435"/>
    <cellStyle name="Neutral 2 5" xfId="12431"/>
    <cellStyle name="Neutral 2 6" xfId="12432"/>
    <cellStyle name="Neutral 2 7" xfId="4529"/>
    <cellStyle name="Neutral 2 8" xfId="21675"/>
    <cellStyle name="Neutral 2_Data" xfId="2836"/>
    <cellStyle name="Neutral 20" xfId="27387"/>
    <cellStyle name="Neutral 21" xfId="27388"/>
    <cellStyle name="Neutral 22" xfId="27389"/>
    <cellStyle name="Neutral 23" xfId="27390"/>
    <cellStyle name="Neutral 24" xfId="27391"/>
    <cellStyle name="Neutral 25" xfId="27392"/>
    <cellStyle name="Neutral 26" xfId="27393"/>
    <cellStyle name="Neutral 27" xfId="27394"/>
    <cellStyle name="Neutral 28" xfId="27395"/>
    <cellStyle name="Neutral 29" xfId="27396"/>
    <cellStyle name="Neutral 3" xfId="606"/>
    <cellStyle name="Neutral 3 2" xfId="2840"/>
    <cellStyle name="Neutral 3 2 2" xfId="12434"/>
    <cellStyle name="Neutral 3 3" xfId="2841"/>
    <cellStyle name="Neutral 3 3 2" xfId="12435"/>
    <cellStyle name="Neutral 3 4" xfId="12433"/>
    <cellStyle name="Neutral 3_Data" xfId="2839"/>
    <cellStyle name="Neutral 30" xfId="27397"/>
    <cellStyle name="Neutral 4" xfId="604"/>
    <cellStyle name="Neutral 4 2" xfId="12437"/>
    <cellStyle name="Neutral 4 3" xfId="12438"/>
    <cellStyle name="Neutral 4 4" xfId="12439"/>
    <cellStyle name="Neutral 4 5" xfId="12436"/>
    <cellStyle name="Neutral 5" xfId="2842"/>
    <cellStyle name="Neutral 5 2" xfId="12441"/>
    <cellStyle name="Neutral 5 3" xfId="12442"/>
    <cellStyle name="Neutral 5 4" xfId="12443"/>
    <cellStyle name="Neutral 5 5" xfId="12440"/>
    <cellStyle name="Neutral 5 5 2" xfId="27398"/>
    <cellStyle name="Neutral 5 5 3" xfId="30117"/>
    <cellStyle name="Neutral 5 5 4" xfId="25441"/>
    <cellStyle name="Neutral 5 5 5" xfId="23899"/>
    <cellStyle name="Neutral 6" xfId="2843"/>
    <cellStyle name="Neutral 6 2" xfId="12445"/>
    <cellStyle name="Neutral 6 3" xfId="12446"/>
    <cellStyle name="Neutral 6 4" xfId="12444"/>
    <cellStyle name="Neutral 6 4 2" xfId="27399"/>
    <cellStyle name="Neutral 6 4 3" xfId="30118"/>
    <cellStyle name="Neutral 6 4 4" xfId="29875"/>
    <cellStyle name="Neutral 6 4 5" xfId="23898"/>
    <cellStyle name="Neutral 7" xfId="2844"/>
    <cellStyle name="Neutral 7 2" xfId="12448"/>
    <cellStyle name="Neutral 7 3" xfId="12449"/>
    <cellStyle name="Neutral 7 4" xfId="12447"/>
    <cellStyle name="Neutral 7 4 2" xfId="27400"/>
    <cellStyle name="Neutral 7 4 3" xfId="30119"/>
    <cellStyle name="Neutral 7 4 4" xfId="25442"/>
    <cellStyle name="Neutral 7 4 5" xfId="23897"/>
    <cellStyle name="Neutral 8" xfId="12450"/>
    <cellStyle name="Neutral 8 2" xfId="12451"/>
    <cellStyle name="Neutral 8 3" xfId="12452"/>
    <cellStyle name="Neutral 8 4" xfId="27401"/>
    <cellStyle name="Neutral 9" xfId="12453"/>
    <cellStyle name="Neutral 9 2" xfId="27402"/>
    <cellStyle name="Neutrale" xfId="12454"/>
    <cellStyle name="NN.N%" xfId="12455"/>
    <cellStyle name="No Border" xfId="12456"/>
    <cellStyle name="Non bank FX cash report Adj[D51ADFD231DD7333D2D2008039D24F9C](Period 4 - July, 2008         , AUD:Australian Dollar             )0c1" xfId="12457"/>
    <cellStyle name="Non bank FX cash report Adj[D51ADFD231DD7333D2D2008039D24F9C](Period 4 - July, 2008         , AUD:Australian Dollar             )0c10" xfId="12458"/>
    <cellStyle name="Non bank FX cash report Adj[D51ADFD231DD7333D2D2008039D24F9C](Period 4 - July, 2008         , AUD:Australian Dollar             )0c12" xfId="12459"/>
    <cellStyle name="Non bank FX cash report Adj[D51ADFD231DD7333D2D2008039D24F9C](Period 4 - July, 2008         , AUD:Australian Dollar             )0c14" xfId="12460"/>
    <cellStyle name="Non bank FX cash report Adj[D51ADFD231DD7333D2D2008039D24F9C](Period 4 - July, 2008         , AUD:Australian Dollar             )0c15" xfId="12461"/>
    <cellStyle name="Non bank FX cash report Adj[D51ADFD231DD7333D2D2008039D24F9C](Period 4 - July, 2008         , AUD:Australian Dollar             )0c16" xfId="12462"/>
    <cellStyle name="Non bank FX cash report Adj[D51ADFD231DD7333D2D2008039D24F9C](Period 4 - July, 2008         , AUD:Australian Dollar             )0c2" xfId="12463"/>
    <cellStyle name="Non bank FX cash report Adj[D51ADFD231DD7333D2D2008039D24F9C](Period 4 - July, 2008         , AUD:Australian Dollar             )0c3" xfId="12464"/>
    <cellStyle name="Non bank FX cash report Adj[D51ADFD231DD7333D2D2008039D24F9C](Period 4 - July, 2008         , AUD:Australian Dollar             )0c6" xfId="12465"/>
    <cellStyle name="Non bank FX cash report Adj[D51ADFD231DD7333D2D2008039D24F9C](Period 4 - July, 2008         , AUD:Australian Dollar             )0c7" xfId="12466"/>
    <cellStyle name="Normal" xfId="0" builtinId="0"/>
    <cellStyle name="Normal - Graph Data" xfId="12467"/>
    <cellStyle name="Normal - Style1" xfId="12468"/>
    <cellStyle name="Normal 1" xfId="12469"/>
    <cellStyle name="Normal 10" xfId="203"/>
    <cellStyle name="Normal 10 2" xfId="204"/>
    <cellStyle name="Normal 10 2 2" xfId="870"/>
    <cellStyle name="Normal 10 2 2 2" xfId="22387"/>
    <cellStyle name="Normal 10 2 3" xfId="822"/>
    <cellStyle name="Normal 10 2 3 2" xfId="22389"/>
    <cellStyle name="Normal 10 2 3 3" xfId="22388"/>
    <cellStyle name="Normal 10 2 3 4" xfId="26250"/>
    <cellStyle name="Normal 10 2 3 5" xfId="22632"/>
    <cellStyle name="Normal 10 2 3 6" xfId="25201"/>
    <cellStyle name="Normal 10 2 3 7" xfId="29087"/>
    <cellStyle name="Normal 10 2 4" xfId="4236"/>
    <cellStyle name="Normal 10 2 5" xfId="460"/>
    <cellStyle name="Normal 10 2 6" xfId="22386"/>
    <cellStyle name="Normal 10 2 7" xfId="22496"/>
    <cellStyle name="Normal 10 3" xfId="458"/>
    <cellStyle name="Normal 10 3 2" xfId="820"/>
    <cellStyle name="Normal 10 3 2 2" xfId="27403"/>
    <cellStyle name="Normal 10 3 2 3" xfId="30120"/>
    <cellStyle name="Normal 10 3 2 4" xfId="25443"/>
    <cellStyle name="Normal 10 3 2 5" xfId="23896"/>
    <cellStyle name="Normal 10 3 3" xfId="21744"/>
    <cellStyle name="Normal 10 4" xfId="416"/>
    <cellStyle name="Normal 10 4 2" xfId="754"/>
    <cellStyle name="Normal 10 4 2 2" xfId="22391"/>
    <cellStyle name="Normal 10 4 2 2 2" xfId="27405"/>
    <cellStyle name="Normal 10 4 2 2 3" xfId="30122"/>
    <cellStyle name="Normal 10 4 2 2 4" xfId="25444"/>
    <cellStyle name="Normal 10 4 2 2 5" xfId="22520"/>
    <cellStyle name="Normal 10 4 3" xfId="4351"/>
    <cellStyle name="Normal 10 4 3 2" xfId="27404"/>
    <cellStyle name="Normal 10 4 3 3" xfId="30121"/>
    <cellStyle name="Normal 10 4 3 4" xfId="26065"/>
    <cellStyle name="Normal 10 4 3 5" xfId="22538"/>
    <cellStyle name="Normal 10 4 4" xfId="22390"/>
    <cellStyle name="Normal 10 5" xfId="686"/>
    <cellStyle name="Normal 10 5 2" xfId="22392"/>
    <cellStyle name="Normal 10 6" xfId="4235"/>
    <cellStyle name="Normal 10 7" xfId="392"/>
    <cellStyle name="Normal 100" xfId="4337"/>
    <cellStyle name="Normal 100 2" xfId="12471"/>
    <cellStyle name="Normal 100 2 2" xfId="12472"/>
    <cellStyle name="Normal 100 3" xfId="12473"/>
    <cellStyle name="Normal 100 4" xfId="12474"/>
    <cellStyle name="Normal 100 5" xfId="12470"/>
    <cellStyle name="Normal 101" xfId="4342"/>
    <cellStyle name="Normal 101 2" xfId="12476"/>
    <cellStyle name="Normal 101 3" xfId="12477"/>
    <cellStyle name="Normal 101 4" xfId="12478"/>
    <cellStyle name="Normal 101 5" xfId="12475"/>
    <cellStyle name="Normal 102" xfId="4343"/>
    <cellStyle name="Normal 102 2" xfId="12480"/>
    <cellStyle name="Normal 102 3" xfId="12481"/>
    <cellStyle name="Normal 102 4" xfId="12482"/>
    <cellStyle name="Normal 102 5" xfId="12479"/>
    <cellStyle name="Normal 102 6" xfId="28559"/>
    <cellStyle name="Normal 103" xfId="12483"/>
    <cellStyle name="Normal 103 2" xfId="12484"/>
    <cellStyle name="Normal 103 3" xfId="12485"/>
    <cellStyle name="Normal 103 4" xfId="12486"/>
    <cellStyle name="Normal 103 5" xfId="28789"/>
    <cellStyle name="Normal 104" xfId="12487"/>
    <cellStyle name="Normal 104 2" xfId="12488"/>
    <cellStyle name="Normal 104 2 2" xfId="12489"/>
    <cellStyle name="Normal 104 2 3" xfId="12490"/>
    <cellStyle name="Normal 104 3" xfId="12491"/>
    <cellStyle name="Normal 104 4" xfId="12492"/>
    <cellStyle name="Normal 105" xfId="12493"/>
    <cellStyle name="Normal 105 2" xfId="12494"/>
    <cellStyle name="Normal 105 2 2" xfId="12495"/>
    <cellStyle name="Normal 105 2 3" xfId="12496"/>
    <cellStyle name="Normal 105 3" xfId="12497"/>
    <cellStyle name="Normal 105 4" xfId="12498"/>
    <cellStyle name="Normal 106" xfId="12499"/>
    <cellStyle name="Normal 106 2" xfId="12500"/>
    <cellStyle name="Normal 106 2 2" xfId="12501"/>
    <cellStyle name="Normal 106 2 3" xfId="12502"/>
    <cellStyle name="Normal 106 3" xfId="12503"/>
    <cellStyle name="Normal 106 3 2" xfId="12504"/>
    <cellStyle name="Normal 106 3 3" xfId="12505"/>
    <cellStyle name="Normal 106 4" xfId="12506"/>
    <cellStyle name="Normal 106 5" xfId="12507"/>
    <cellStyle name="Normal 107" xfId="12508"/>
    <cellStyle name="Normal 107 2" xfId="12509"/>
    <cellStyle name="Normal 107 2 2" xfId="12510"/>
    <cellStyle name="Normal 107 2 3" xfId="12511"/>
    <cellStyle name="Normal 107 3" xfId="12512"/>
    <cellStyle name="Normal 107 3 2" xfId="12513"/>
    <cellStyle name="Normal 107 3 3" xfId="12514"/>
    <cellStyle name="Normal 107 4" xfId="12515"/>
    <cellStyle name="Normal 107 5" xfId="12516"/>
    <cellStyle name="Normal 108" xfId="12517"/>
    <cellStyle name="Normal 108 2" xfId="12518"/>
    <cellStyle name="Normal 108 2 2" xfId="12519"/>
    <cellStyle name="Normal 108 2 3" xfId="12520"/>
    <cellStyle name="Normal 108 3" xfId="12521"/>
    <cellStyle name="Normal 108 3 2" xfId="12522"/>
    <cellStyle name="Normal 108 3 3" xfId="12523"/>
    <cellStyle name="Normal 108 4" xfId="12524"/>
    <cellStyle name="Normal 108 5" xfId="12525"/>
    <cellStyle name="Normal 109" xfId="12526"/>
    <cellStyle name="Normal 109 2" xfId="12527"/>
    <cellStyle name="Normal 109 2 2" xfId="12528"/>
    <cellStyle name="Normal 109 2 3" xfId="12529"/>
    <cellStyle name="Normal 109 3" xfId="12530"/>
    <cellStyle name="Normal 109 3 2" xfId="12531"/>
    <cellStyle name="Normal 109 3 3" xfId="12532"/>
    <cellStyle name="Normal 109 4" xfId="12533"/>
    <cellStyle name="Normal 109 5" xfId="12534"/>
    <cellStyle name="Normal 11" xfId="205"/>
    <cellStyle name="Normal 11 2" xfId="868"/>
    <cellStyle name="Normal 11 2 2" xfId="12535"/>
    <cellStyle name="Normal 11 2 2 2" xfId="12536"/>
    <cellStyle name="Normal 11 2 3" xfId="4415"/>
    <cellStyle name="Normal 11 2 3 2" xfId="27407"/>
    <cellStyle name="Normal 11 2 3 3" xfId="30124"/>
    <cellStyle name="Normal 11 2 3 4" xfId="25446"/>
    <cellStyle name="Normal 11 2 3 5" xfId="23894"/>
    <cellStyle name="Normal 11 2 4" xfId="22473"/>
    <cellStyle name="Normal 11 3" xfId="781"/>
    <cellStyle name="Normal 11 3 2" xfId="12537"/>
    <cellStyle name="Normal 11 3 3" xfId="22393"/>
    <cellStyle name="Normal 11 4" xfId="4237"/>
    <cellStyle name="Normal 11 4 2" xfId="27409"/>
    <cellStyle name="Normal 11 4 3" xfId="27408"/>
    <cellStyle name="Normal 11 5" xfId="369"/>
    <cellStyle name="Normal 11 5 2" xfId="27406"/>
    <cellStyle name="Normal 11 5 3" xfId="30123"/>
    <cellStyle name="Normal 11 5 4" xfId="25445"/>
    <cellStyle name="Normal 11 5 5" xfId="23895"/>
    <cellStyle name="Normal 11_Data" xfId="2845"/>
    <cellStyle name="Normal 110" xfId="12538"/>
    <cellStyle name="Normal 110 2" xfId="12539"/>
    <cellStyle name="Normal 110 2 2" xfId="12540"/>
    <cellStyle name="Normal 110 2 3" xfId="12541"/>
    <cellStyle name="Normal 110 3" xfId="12542"/>
    <cellStyle name="Normal 110 4" xfId="12543"/>
    <cellStyle name="Normal 111" xfId="12544"/>
    <cellStyle name="Normal 111 2" xfId="12545"/>
    <cellStyle name="Normal 111 2 2" xfId="12546"/>
    <cellStyle name="Normal 111 2 3" xfId="12547"/>
    <cellStyle name="Normal 111 3" xfId="12548"/>
    <cellStyle name="Normal 111 3 2" xfId="12549"/>
    <cellStyle name="Normal 111 3 3" xfId="12550"/>
    <cellStyle name="Normal 111 4" xfId="12551"/>
    <cellStyle name="Normal 111 5" xfId="12552"/>
    <cellStyle name="Normal 112" xfId="12553"/>
    <cellStyle name="Normal 112 2" xfId="12554"/>
    <cellStyle name="Normal 112 2 2" xfId="12555"/>
    <cellStyle name="Normal 112 2 3" xfId="12556"/>
    <cellStyle name="Normal 112 3" xfId="12557"/>
    <cellStyle name="Normal 112 4" xfId="12558"/>
    <cellStyle name="Normal 113" xfId="12559"/>
    <cellStyle name="Normal 113 2" xfId="12560"/>
    <cellStyle name="Normal 113 2 2" xfId="12561"/>
    <cellStyle name="Normal 113 2 3" xfId="12562"/>
    <cellStyle name="Normal 113 3" xfId="12563"/>
    <cellStyle name="Normal 113 3 2" xfId="12564"/>
    <cellStyle name="Normal 113 3 3" xfId="12565"/>
    <cellStyle name="Normal 113 4" xfId="12566"/>
    <cellStyle name="Normal 113 5" xfId="12567"/>
    <cellStyle name="Normal 114" xfId="12568"/>
    <cellStyle name="Normal 114 2" xfId="12569"/>
    <cellStyle name="Normal 114 2 2" xfId="12570"/>
    <cellStyle name="Normal 114 2 3" xfId="12571"/>
    <cellStyle name="Normal 114 3" xfId="12572"/>
    <cellStyle name="Normal 114 4" xfId="12573"/>
    <cellStyle name="Normal 115" xfId="12574"/>
    <cellStyle name="Normal 115 2" xfId="12575"/>
    <cellStyle name="Normal 115 2 2" xfId="12576"/>
    <cellStyle name="Normal 115 2 3" xfId="12577"/>
    <cellStyle name="Normal 115 3" xfId="12578"/>
    <cellStyle name="Normal 115 3 2" xfId="12579"/>
    <cellStyle name="Normal 115 3 3" xfId="12580"/>
    <cellStyle name="Normal 116" xfId="12581"/>
    <cellStyle name="Normal 116 2" xfId="12582"/>
    <cellStyle name="Normal 116 2 2" xfId="12583"/>
    <cellStyle name="Normal 116 2 3" xfId="12584"/>
    <cellStyle name="Normal 116 3" xfId="12585"/>
    <cellStyle name="Normal 116 3 2" xfId="12586"/>
    <cellStyle name="Normal 116 3 3" xfId="12587"/>
    <cellStyle name="Normal 116 4" xfId="12588"/>
    <cellStyle name="Normal 116 5" xfId="12589"/>
    <cellStyle name="Normal 117" xfId="12590"/>
    <cellStyle name="Normal 117 2" xfId="12591"/>
    <cellStyle name="Normal 117 2 2" xfId="12592"/>
    <cellStyle name="Normal 117 2 3" xfId="12593"/>
    <cellStyle name="Normal 117 3" xfId="12594"/>
    <cellStyle name="Normal 117 4" xfId="12595"/>
    <cellStyle name="Normal 118" xfId="12596"/>
    <cellStyle name="Normal 118 2" xfId="12597"/>
    <cellStyle name="Normal 118 2 2" xfId="12598"/>
    <cellStyle name="Normal 118 2 3" xfId="12599"/>
    <cellStyle name="Normal 118 3" xfId="12600"/>
    <cellStyle name="Normal 118 4" xfId="12601"/>
    <cellStyle name="Normal 119" xfId="12602"/>
    <cellStyle name="Normal 119 2" xfId="12603"/>
    <cellStyle name="Normal 119 3" xfId="12604"/>
    <cellStyle name="Normal 12" xfId="206"/>
    <cellStyle name="Normal 12 2" xfId="869"/>
    <cellStyle name="Normal 12 2 2" xfId="2847"/>
    <cellStyle name="Normal 12 2 2 2" xfId="2848"/>
    <cellStyle name="Normal 12 2 2 2 2" xfId="2849"/>
    <cellStyle name="Normal 12 2 2 2 2 2" xfId="2850"/>
    <cellStyle name="Normal 12 2 2 2 3" xfId="2851"/>
    <cellStyle name="Normal 12 2 2 2 4" xfId="22394"/>
    <cellStyle name="Normal 12 2 2 3" xfId="2852"/>
    <cellStyle name="Normal 12 2 2 3 2" xfId="2853"/>
    <cellStyle name="Normal 12 2 2 4" xfId="2854"/>
    <cellStyle name="Normal 12 2 2 5" xfId="12605"/>
    <cellStyle name="Normal 12 2 3" xfId="2855"/>
    <cellStyle name="Normal 12 2 3 2" xfId="2856"/>
    <cellStyle name="Normal 12 2 3 2 2" xfId="2857"/>
    <cellStyle name="Normal 12 2 3 2 3" xfId="22396"/>
    <cellStyle name="Normal 12 2 3 3" xfId="2858"/>
    <cellStyle name="Normal 12 2 3 4" xfId="22395"/>
    <cellStyle name="Normal 12 2 3 5" xfId="27411"/>
    <cellStyle name="Normal 12 2 3 6" xfId="30126"/>
    <cellStyle name="Normal 12 2 3 7" xfId="29874"/>
    <cellStyle name="Normal 12 2 3 8" xfId="23892"/>
    <cellStyle name="Normal 12 2 4" xfId="2859"/>
    <cellStyle name="Normal 12 2 4 2" xfId="2860"/>
    <cellStyle name="Normal 12 2 4 3" xfId="22397"/>
    <cellStyle name="Normal 12 2 5" xfId="2861"/>
    <cellStyle name="Normal 12 2 6" xfId="4416"/>
    <cellStyle name="Normal 12 3" xfId="780"/>
    <cellStyle name="Normal 12 3 2" xfId="2862"/>
    <cellStyle name="Normal 12 3 2 2" xfId="2863"/>
    <cellStyle name="Normal 12 3 2 2 2" xfId="2864"/>
    <cellStyle name="Normal 12 3 2 3" xfId="2865"/>
    <cellStyle name="Normal 12 3 2 4" xfId="22398"/>
    <cellStyle name="Normal 12 3 2 5" xfId="27412"/>
    <cellStyle name="Normal 12 3 2 6" xfId="30127"/>
    <cellStyle name="Normal 12 3 2 7" xfId="25448"/>
    <cellStyle name="Normal 12 3 2 8" xfId="23891"/>
    <cellStyle name="Normal 12 3 3" xfId="2866"/>
    <cellStyle name="Normal 12 3 3 2" xfId="2867"/>
    <cellStyle name="Normal 12 3 4" xfId="2868"/>
    <cellStyle name="Normal 12 3 5" xfId="12606"/>
    <cellStyle name="Normal 12 4" xfId="2869"/>
    <cellStyle name="Normal 12 4 2" xfId="2870"/>
    <cellStyle name="Normal 12 4 2 2" xfId="2871"/>
    <cellStyle name="Normal 12 4 2 3" xfId="22400"/>
    <cellStyle name="Normal 12 4 2 4" xfId="27414"/>
    <cellStyle name="Normal 12 4 2 5" xfId="30129"/>
    <cellStyle name="Normal 12 4 2 6" xfId="22566"/>
    <cellStyle name="Normal 12 4 2 7" xfId="23889"/>
    <cellStyle name="Normal 12 4 3" xfId="2872"/>
    <cellStyle name="Normal 12 4 4" xfId="22399"/>
    <cellStyle name="Normal 12 4 5" xfId="27413"/>
    <cellStyle name="Normal 12 4 6" xfId="30128"/>
    <cellStyle name="Normal 12 4 7" xfId="25449"/>
    <cellStyle name="Normal 12 4 8" xfId="23890"/>
    <cellStyle name="Normal 12 5" xfId="2873"/>
    <cellStyle name="Normal 12 5 2" xfId="2874"/>
    <cellStyle name="Normal 12 5 3" xfId="22401"/>
    <cellStyle name="Normal 12 5 4" xfId="27410"/>
    <cellStyle name="Normal 12 5 5" xfId="30125"/>
    <cellStyle name="Normal 12 5 6" xfId="25447"/>
    <cellStyle name="Normal 12 5 7" xfId="23893"/>
    <cellStyle name="Normal 12 6" xfId="2875"/>
    <cellStyle name="Normal 12 6 2" xfId="22471"/>
    <cellStyle name="Normal 12 7" xfId="4238"/>
    <cellStyle name="Normal 12 8" xfId="371"/>
    <cellStyle name="Normal 12 9" xfId="22497"/>
    <cellStyle name="Normal 12_Data" xfId="2846"/>
    <cellStyle name="Normal 120" xfId="12607"/>
    <cellStyle name="Normal 120 2" xfId="12608"/>
    <cellStyle name="Normal 120 3" xfId="12609"/>
    <cellStyle name="Normal 121" xfId="12610"/>
    <cellStyle name="Normal 121 2" xfId="12611"/>
    <cellStyle name="Normal 121 3" xfId="12612"/>
    <cellStyle name="Normal 122" xfId="12613"/>
    <cellStyle name="Normal 122 2" xfId="12614"/>
    <cellStyle name="Normal 122 3" xfId="12615"/>
    <cellStyle name="Normal 123" xfId="12616"/>
    <cellStyle name="Normal 123 2" xfId="12617"/>
    <cellStyle name="Normal 123 3" xfId="12618"/>
    <cellStyle name="Normal 124" xfId="12619"/>
    <cellStyle name="Normal 124 2" xfId="12620"/>
    <cellStyle name="Normal 124 3" xfId="12621"/>
    <cellStyle name="Normal 125" xfId="12622"/>
    <cellStyle name="Normal 125 2" xfId="12623"/>
    <cellStyle name="Normal 125 3" xfId="12624"/>
    <cellStyle name="Normal 126" xfId="12625"/>
    <cellStyle name="Normal 126 2" xfId="12626"/>
    <cellStyle name="Normal 126 3" xfId="12627"/>
    <cellStyle name="Normal 127" xfId="12628"/>
    <cellStyle name="Normal 127 2" xfId="12629"/>
    <cellStyle name="Normal 127 2 2" xfId="12630"/>
    <cellStyle name="Normal 127 2 3" xfId="12631"/>
    <cellStyle name="Normal 127 3" xfId="12632"/>
    <cellStyle name="Normal 127 4" xfId="12633"/>
    <cellStyle name="Normal 128" xfId="12634"/>
    <cellStyle name="Normal 128 2" xfId="12635"/>
    <cellStyle name="Normal 128 3" xfId="12636"/>
    <cellStyle name="Normal 129" xfId="12637"/>
    <cellStyle name="Normal 129 2" xfId="12638"/>
    <cellStyle name="Normal 129 3" xfId="12639"/>
    <cellStyle name="Normal 13" xfId="207"/>
    <cellStyle name="Normal 13 2" xfId="953"/>
    <cellStyle name="Normal 13 2 2" xfId="4417"/>
    <cellStyle name="Normal 13 2 2 2" xfId="22403"/>
    <cellStyle name="Normal 13 2 2 3" xfId="27416"/>
    <cellStyle name="Normal 13 2 2 4" xfId="30131"/>
    <cellStyle name="Normal 13 2 2 5" xfId="29873"/>
    <cellStyle name="Normal 13 2 2 6" xfId="23887"/>
    <cellStyle name="Normal 13 2 3" xfId="22404"/>
    <cellStyle name="Normal 13 2 3 2" xfId="22405"/>
    <cellStyle name="Normal 13 2 4" xfId="22406"/>
    <cellStyle name="Normal 13 3" xfId="782"/>
    <cellStyle name="Normal 13 3 2" xfId="22408"/>
    <cellStyle name="Normal 13 3 3" xfId="22407"/>
    <cellStyle name="Normal 13 3 4" xfId="27417"/>
    <cellStyle name="Normal 13 3 5" xfId="30132"/>
    <cellStyle name="Normal 13 3 6" xfId="25450"/>
    <cellStyle name="Normal 13 3 7" xfId="23886"/>
    <cellStyle name="Normal 13 4" xfId="368"/>
    <cellStyle name="Normal 13 4 2" xfId="22410"/>
    <cellStyle name="Normal 13 4 2 2" xfId="27419"/>
    <cellStyle name="Normal 13 4 2 3" xfId="30134"/>
    <cellStyle name="Normal 13 4 2 4" xfId="22568"/>
    <cellStyle name="Normal 13 4 2 5" xfId="23884"/>
    <cellStyle name="Normal 13 4 3" xfId="22409"/>
    <cellStyle name="Normal 13 4 4" xfId="27418"/>
    <cellStyle name="Normal 13 4 5" xfId="30133"/>
    <cellStyle name="Normal 13 4 6" xfId="25451"/>
    <cellStyle name="Normal 13 4 7" xfId="23885"/>
    <cellStyle name="Normal 13 5" xfId="22411"/>
    <cellStyle name="Normal 13 5 2" xfId="27415"/>
    <cellStyle name="Normal 13 5 3" xfId="30130"/>
    <cellStyle name="Normal 13 5 4" xfId="22567"/>
    <cellStyle name="Normal 13 5 5" xfId="23888"/>
    <cellStyle name="Normal 13 6" xfId="22476"/>
    <cellStyle name="Normal 13 7" xfId="22402"/>
    <cellStyle name="Normal 13 8" xfId="22499"/>
    <cellStyle name="Normal 13_Data" xfId="2876"/>
    <cellStyle name="Normal 130" xfId="12640"/>
    <cellStyle name="Normal 130 2" xfId="12641"/>
    <cellStyle name="Normal 130 3" xfId="12642"/>
    <cellStyle name="Normal 131" xfId="12643"/>
    <cellStyle name="Normal 131 2" xfId="12644"/>
    <cellStyle name="Normal 131 3" xfId="12645"/>
    <cellStyle name="Normal 132" xfId="12646"/>
    <cellStyle name="Normal 132 2" xfId="12647"/>
    <cellStyle name="Normal 132 3" xfId="12648"/>
    <cellStyle name="Normal 133" xfId="12649"/>
    <cellStyle name="Normal 133 2" xfId="12650"/>
    <cellStyle name="Normal 133 3" xfId="12651"/>
    <cellStyle name="Normal 134" xfId="12652"/>
    <cellStyle name="Normal 134 2" xfId="12653"/>
    <cellStyle name="Normal 134 3" xfId="12654"/>
    <cellStyle name="Normal 135" xfId="12655"/>
    <cellStyle name="Normal 135 2" xfId="12656"/>
    <cellStyle name="Normal 135 3" xfId="12657"/>
    <cellStyle name="Normal 136" xfId="12658"/>
    <cellStyle name="Normal 136 2" xfId="12659"/>
    <cellStyle name="Normal 136 3" xfId="12660"/>
    <cellStyle name="Normal 137" xfId="12661"/>
    <cellStyle name="Normal 137 2" xfId="12662"/>
    <cellStyle name="Normal 137 3" xfId="12663"/>
    <cellStyle name="Normal 138" xfId="12664"/>
    <cellStyle name="Normal 138 2" xfId="12665"/>
    <cellStyle name="Normal 138 3" xfId="12666"/>
    <cellStyle name="Normal 139" xfId="12667"/>
    <cellStyle name="Normal 139 2" xfId="12668"/>
    <cellStyle name="Normal 139 3" xfId="12669"/>
    <cellStyle name="Normal 14" xfId="208"/>
    <cellStyle name="Normal 14 2" xfId="486"/>
    <cellStyle name="Normal 14 2 2" xfId="2879"/>
    <cellStyle name="Normal 14 2 2 2" xfId="2880"/>
    <cellStyle name="Normal 14 2 2 2 2" xfId="22413"/>
    <cellStyle name="Normal 14 2 2 3" xfId="12671"/>
    <cellStyle name="Normal 14 2 3" xfId="2881"/>
    <cellStyle name="Normal 14 2 3 2" xfId="12670"/>
    <cellStyle name="Normal 14 2 4" xfId="22414"/>
    <cellStyle name="Normal 14 2 4 2" xfId="27421"/>
    <cellStyle name="Normal 14 2 4 3" xfId="30136"/>
    <cellStyle name="Normal 14 2 4 4" xfId="22569"/>
    <cellStyle name="Normal 14 2 4 5" xfId="23882"/>
    <cellStyle name="Normal 14 2 5" xfId="22469"/>
    <cellStyle name="Normal 14 2 6" xfId="22412"/>
    <cellStyle name="Normal 14 2_Data" xfId="2878"/>
    <cellStyle name="Normal 14 3" xfId="472"/>
    <cellStyle name="Normal 14 3 2" xfId="834"/>
    <cellStyle name="Normal 14 3 2 2" xfId="27422"/>
    <cellStyle name="Normal 14 3 2 3" xfId="30137"/>
    <cellStyle name="Normal 14 3 2 4" xfId="25453"/>
    <cellStyle name="Normal 14 3 2 5" xfId="23881"/>
    <cellStyle name="Normal 14 3 3" xfId="4361"/>
    <cellStyle name="Normal 14 3_Data" xfId="2882"/>
    <cellStyle name="Normal 14 4" xfId="755"/>
    <cellStyle name="Normal 14 4 2" xfId="12672"/>
    <cellStyle name="Normal 14 4 2 2" xfId="27424"/>
    <cellStyle name="Normal 14 4 2 3" xfId="30138"/>
    <cellStyle name="Normal 14 4 2 4" xfId="25454"/>
    <cellStyle name="Normal 14 4 2 5" xfId="23880"/>
    <cellStyle name="Normal 14 4 3" xfId="27423"/>
    <cellStyle name="Normal 14 5" xfId="4239"/>
    <cellStyle name="Normal 14 5 2" xfId="22415"/>
    <cellStyle name="Normal 14 5 3" xfId="27420"/>
    <cellStyle name="Normal 14 5 4" xfId="30135"/>
    <cellStyle name="Normal 14 5 5" xfId="25452"/>
    <cellStyle name="Normal 14 5 6" xfId="23883"/>
    <cellStyle name="Normal 14 6" xfId="22465"/>
    <cellStyle name="Normal 14 7" xfId="22501"/>
    <cellStyle name="Normal 14_Data" xfId="2877"/>
    <cellStyle name="Normal 140" xfId="12673"/>
    <cellStyle name="Normal 140 2" xfId="12674"/>
    <cellStyle name="Normal 140 3" xfId="12675"/>
    <cellStyle name="Normal 141" xfId="12676"/>
    <cellStyle name="Normal 141 2" xfId="12677"/>
    <cellStyle name="Normal 141 3" xfId="12678"/>
    <cellStyle name="Normal 142" xfId="12679"/>
    <cellStyle name="Normal 142 2" xfId="12680"/>
    <cellStyle name="Normal 142 3" xfId="12681"/>
    <cellStyle name="Normal 143" xfId="12682"/>
    <cellStyle name="Normal 143 2" xfId="12683"/>
    <cellStyle name="Normal 143 3" xfId="12684"/>
    <cellStyle name="Normal 144" xfId="12685"/>
    <cellStyle name="Normal 144 2" xfId="12686"/>
    <cellStyle name="Normal 144 3" xfId="12687"/>
    <cellStyle name="Normal 145" xfId="12688"/>
    <cellStyle name="Normal 146" xfId="12689"/>
    <cellStyle name="Normal 146 2" xfId="12690"/>
    <cellStyle name="Normal 146 3" xfId="12691"/>
    <cellStyle name="Normal 147" xfId="12692"/>
    <cellStyle name="Normal 148" xfId="12693"/>
    <cellStyle name="Normal 149" xfId="12694"/>
    <cellStyle name="Normal 15" xfId="209"/>
    <cellStyle name="Normal 15 2" xfId="955"/>
    <cellStyle name="Normal 15 2 2" xfId="2884"/>
    <cellStyle name="Normal 15 2 2 2" xfId="12695"/>
    <cellStyle name="Normal 15 2 3" xfId="4418"/>
    <cellStyle name="Normal 15 2 3 2" xfId="27426"/>
    <cellStyle name="Normal 15 2 3 3" xfId="30140"/>
    <cellStyle name="Normal 15 2 3 4" xfId="25456"/>
    <cellStyle name="Normal 15 2 3 5" xfId="23876"/>
    <cellStyle name="Normal 15 2 4" xfId="22475"/>
    <cellStyle name="Normal 15 3" xfId="786"/>
    <cellStyle name="Normal 15 3 2" xfId="12696"/>
    <cellStyle name="Normal 15 3 2 2" xfId="27427"/>
    <cellStyle name="Normal 15 3 2 3" xfId="30141"/>
    <cellStyle name="Normal 15 3 2 4" xfId="25457"/>
    <cellStyle name="Normal 15 3 2 5" xfId="23878"/>
    <cellStyle name="Normal 15 3 3" xfId="22230"/>
    <cellStyle name="Normal 15 4" xfId="4240"/>
    <cellStyle name="Normal 15 4 2" xfId="27429"/>
    <cellStyle name="Normal 15 4 3" xfId="27428"/>
    <cellStyle name="Normal 15 5" xfId="420"/>
    <cellStyle name="Normal 15 5 2" xfId="27425"/>
    <cellStyle name="Normal 15 5 3" xfId="30139"/>
    <cellStyle name="Normal 15 5 4" xfId="25455"/>
    <cellStyle name="Normal 15 5 5" xfId="23879"/>
    <cellStyle name="Normal 15_Data" xfId="2883"/>
    <cellStyle name="Normal 150" xfId="12697"/>
    <cellStyle name="Normal 151" xfId="12698"/>
    <cellStyle name="Normal 152" xfId="12699"/>
    <cellStyle name="Normal 153" xfId="12700"/>
    <cellStyle name="Normal 154" xfId="12701"/>
    <cellStyle name="Normal 155" xfId="12702"/>
    <cellStyle name="Normal 156" xfId="12703"/>
    <cellStyle name="Normal 157" xfId="12704"/>
    <cellStyle name="Normal 158" xfId="12705"/>
    <cellStyle name="Normal 159" xfId="12706"/>
    <cellStyle name="Normal 16" xfId="210"/>
    <cellStyle name="Normal 16 2" xfId="959"/>
    <cellStyle name="Normal 16 2 2" xfId="12707"/>
    <cellStyle name="Normal 16 2 3" xfId="4419"/>
    <cellStyle name="Normal 16 2 3 2" xfId="27431"/>
    <cellStyle name="Normal 16 2 3 3" xfId="30142"/>
    <cellStyle name="Normal 16 2 3 4" xfId="25458"/>
    <cellStyle name="Normal 16 2 3 5" xfId="23877"/>
    <cellStyle name="Normal 16 3" xfId="752"/>
    <cellStyle name="Normal 16 3 2" xfId="24792"/>
    <cellStyle name="Normal 16 3 2 2" xfId="27432"/>
    <cellStyle name="Normal 16 3 2 3" xfId="30143"/>
    <cellStyle name="Normal 16 3 2 4" xfId="25459"/>
    <cellStyle name="Normal 16 3 2 5" xfId="26035"/>
    <cellStyle name="Normal 16 4" xfId="4241"/>
    <cellStyle name="Normal 16 4 2" xfId="27434"/>
    <cellStyle name="Normal 16 4 3" xfId="27433"/>
    <cellStyle name="Normal 16 5" xfId="418"/>
    <cellStyle name="Normal 16 5 2" xfId="28727"/>
    <cellStyle name="Normal 16 5 3" xfId="30429"/>
    <cellStyle name="Normal 16 5 4" xfId="25773"/>
    <cellStyle name="Normal 16 5 5" xfId="23186"/>
    <cellStyle name="Normal 16 6" xfId="28771"/>
    <cellStyle name="Normal 16 7" xfId="27430"/>
    <cellStyle name="Normal 16_Data" xfId="2885"/>
    <cellStyle name="Normal 160" xfId="12708"/>
    <cellStyle name="Normal 161" xfId="12709"/>
    <cellStyle name="Normal 162" xfId="12710"/>
    <cellStyle name="Normal 163" xfId="12711"/>
    <cellStyle name="Normal 164" xfId="12712"/>
    <cellStyle name="Normal 165" xfId="12713"/>
    <cellStyle name="Normal 166" xfId="12714"/>
    <cellStyle name="Normal 167" xfId="12715"/>
    <cellStyle name="Normal 168" xfId="12716"/>
    <cellStyle name="Normal 169" xfId="12717"/>
    <cellStyle name="Normal 17" xfId="211"/>
    <cellStyle name="Normal 17 2" xfId="956"/>
    <cellStyle name="Normal 17 2 2" xfId="12718"/>
    <cellStyle name="Normal 17 2 3" xfId="4420"/>
    <cellStyle name="Normal 17 2 3 2" xfId="27436"/>
    <cellStyle name="Normal 17 2 3 3" xfId="30144"/>
    <cellStyle name="Normal 17 2 3 4" xfId="25460"/>
    <cellStyle name="Normal 17 2 3 5" xfId="23875"/>
    <cellStyle name="Normal 17 3" xfId="751"/>
    <cellStyle name="Normal 17 3 2" xfId="22418"/>
    <cellStyle name="Normal 17 3 2 2" xfId="27437"/>
    <cellStyle name="Normal 17 3 2 3" xfId="30145"/>
    <cellStyle name="Normal 17 3 2 4" xfId="25461"/>
    <cellStyle name="Normal 17 3 2 5" xfId="26033"/>
    <cellStyle name="Normal 17 3 3" xfId="22417"/>
    <cellStyle name="Normal 17 4" xfId="4242"/>
    <cellStyle name="Normal 17 4 2" xfId="27438"/>
    <cellStyle name="Normal 17 4 3" xfId="30146"/>
    <cellStyle name="Normal 17 4 4" xfId="25462"/>
    <cellStyle name="Normal 17 4 5" xfId="22576"/>
    <cellStyle name="Normal 17 5" xfId="419"/>
    <cellStyle name="Normal 17 5 2" xfId="27439"/>
    <cellStyle name="Normal 17 5 3" xfId="30147"/>
    <cellStyle name="Normal 17 5 4" xfId="25463"/>
    <cellStyle name="Normal 17 5 5" xfId="22588"/>
    <cellStyle name="Normal 17 6" xfId="22416"/>
    <cellStyle name="Normal 17 6 2" xfId="27440"/>
    <cellStyle name="Normal 17 6 3" xfId="30148"/>
    <cellStyle name="Normal 17 6 4" xfId="25464"/>
    <cellStyle name="Normal 17 6 5" xfId="23874"/>
    <cellStyle name="Normal 17 7" xfId="27435"/>
    <cellStyle name="Normal 17_APRA Fund and Security classification 221112" xfId="27441"/>
    <cellStyle name="Normal 170" xfId="12719"/>
    <cellStyle name="Normal 171" xfId="12720"/>
    <cellStyle name="Normal 172" xfId="12721"/>
    <cellStyle name="Normal 173" xfId="12722"/>
    <cellStyle name="Normal 174" xfId="12723"/>
    <cellStyle name="Normal 175" xfId="12724"/>
    <cellStyle name="Normal 176" xfId="12725"/>
    <cellStyle name="Normal 177" xfId="12726"/>
    <cellStyle name="Normal 178" xfId="12727"/>
    <cellStyle name="Normal 179" xfId="21701"/>
    <cellStyle name="Normal 179 2" xfId="29618"/>
    <cellStyle name="Normal 179 3" xfId="28973"/>
    <cellStyle name="Normal 179 4" xfId="29461"/>
    <cellStyle name="Normal 179 5" xfId="29120"/>
    <cellStyle name="Normal 179 6" xfId="29331"/>
    <cellStyle name="Normal 179 7" xfId="29222"/>
    <cellStyle name="Normal 179 8" xfId="28932"/>
    <cellStyle name="Normal 18" xfId="212"/>
    <cellStyle name="Normal 18 2" xfId="961"/>
    <cellStyle name="Normal 18 2 2" xfId="12728"/>
    <cellStyle name="Normal 18 2 2 2" xfId="27444"/>
    <cellStyle name="Normal 18 2 3" xfId="4421"/>
    <cellStyle name="Normal 18 2 3 2" xfId="27446"/>
    <cellStyle name="Normal 18 2 3 3" xfId="27445"/>
    <cellStyle name="Normal 18 2 4" xfId="27443"/>
    <cellStyle name="Normal 18 3" xfId="753"/>
    <cellStyle name="Normal 18 3 2" xfId="24793"/>
    <cellStyle name="Normal 18 3 2 2" xfId="27448"/>
    <cellStyle name="Normal 18 3 2 3" xfId="30149"/>
    <cellStyle name="Normal 18 3 2 4" xfId="25465"/>
    <cellStyle name="Normal 18 3 2 5" xfId="26034"/>
    <cellStyle name="Normal 18 3 3" xfId="27449"/>
    <cellStyle name="Normal 18 3 3 2" xfId="27450"/>
    <cellStyle name="Normal 18 3 4" xfId="27447"/>
    <cellStyle name="Normal 18 4" xfId="4243"/>
    <cellStyle name="Normal 18 4 2" xfId="27452"/>
    <cellStyle name="Normal 18 4 3" xfId="27453"/>
    <cellStyle name="Normal 18 4 3 2" xfId="27454"/>
    <cellStyle name="Normal 18 4 4" xfId="27451"/>
    <cellStyle name="Normal 18 5" xfId="417"/>
    <cellStyle name="Normal 18 5 2" xfId="27456"/>
    <cellStyle name="Normal 18 5 3" xfId="27457"/>
    <cellStyle name="Normal 18 5 3 2" xfId="27458"/>
    <cellStyle name="Normal 18 5 4" xfId="27455"/>
    <cellStyle name="Normal 18 6" xfId="27459"/>
    <cellStyle name="Normal 18 7" xfId="27442"/>
    <cellStyle name="Normal 18_Data" xfId="2886"/>
    <cellStyle name="Normal 180" xfId="21700"/>
    <cellStyle name="Normal 180 2" xfId="29617"/>
    <cellStyle name="Normal 180 3" xfId="28974"/>
    <cellStyle name="Normal 180 4" xfId="29460"/>
    <cellStyle name="Normal 180 5" xfId="29121"/>
    <cellStyle name="Normal 180 6" xfId="29330"/>
    <cellStyle name="Normal 180 7" xfId="29668"/>
    <cellStyle name="Normal 180 8" xfId="29287"/>
    <cellStyle name="Normal 181" xfId="21702"/>
    <cellStyle name="Normal 181 2" xfId="29619"/>
    <cellStyle name="Normal 181 3" xfId="28972"/>
    <cellStyle name="Normal 181 4" xfId="29462"/>
    <cellStyle name="Normal 181 5" xfId="29119"/>
    <cellStyle name="Normal 181 6" xfId="29702"/>
    <cellStyle name="Normal 181 7" xfId="28902"/>
    <cellStyle name="Normal 181 8" xfId="29289"/>
    <cellStyle name="Normal 182" xfId="21693"/>
    <cellStyle name="Normal 182 2" xfId="29613"/>
    <cellStyle name="Normal 182 3" xfId="28978"/>
    <cellStyle name="Normal 182 4" xfId="29456"/>
    <cellStyle name="Normal 182 5" xfId="29123"/>
    <cellStyle name="Normal 182 6" xfId="29328"/>
    <cellStyle name="Normal 182 7" xfId="29224"/>
    <cellStyle name="Normal 182 8" xfId="28930"/>
    <cellStyle name="Normal 183" xfId="21699"/>
    <cellStyle name="Normal 183 2" xfId="27460"/>
    <cellStyle name="Normal 183 3" xfId="29616"/>
    <cellStyle name="Normal 183 4" xfId="28975"/>
    <cellStyle name="Normal 183 5" xfId="29459"/>
    <cellStyle name="Normal 183 6" xfId="29122"/>
    <cellStyle name="Normal 183 7" xfId="29329"/>
    <cellStyle name="Normal 183 8" xfId="29223"/>
    <cellStyle name="Normal 183 9" xfId="29288"/>
    <cellStyle name="Normal 184" xfId="21690"/>
    <cellStyle name="Normal 184 2" xfId="29612"/>
    <cellStyle name="Normal 184 3" xfId="28979"/>
    <cellStyle name="Normal 184 4" xfId="29455"/>
    <cellStyle name="Normal 184 5" xfId="29124"/>
    <cellStyle name="Normal 184 6" xfId="29327"/>
    <cellStyle name="Normal 184 7" xfId="29225"/>
    <cellStyle name="Normal 184 8" xfId="29411"/>
    <cellStyle name="Normal 185" xfId="21697"/>
    <cellStyle name="Normal 185 2" xfId="29615"/>
    <cellStyle name="Normal 185 3" xfId="28976"/>
    <cellStyle name="Normal 185 4" xfId="29458"/>
    <cellStyle name="Normal 185 5" xfId="29660"/>
    <cellStyle name="Normal 185 6" xfId="29625"/>
    <cellStyle name="Normal 185 7" xfId="29626"/>
    <cellStyle name="Normal 185 8" xfId="29513"/>
    <cellStyle name="Normal 186" xfId="21714"/>
    <cellStyle name="Normal 186 2" xfId="26083"/>
    <cellStyle name="Normal 186 3" xfId="26224"/>
    <cellStyle name="Normal 186 4" xfId="22647"/>
    <cellStyle name="Normal 186 5" xfId="29958"/>
    <cellStyle name="Normal 187" xfId="21853"/>
    <cellStyle name="Normal 188" xfId="22486"/>
    <cellStyle name="Normal 189" xfId="26097"/>
    <cellStyle name="Normal 19" xfId="213"/>
    <cellStyle name="Normal 19 2" xfId="925"/>
    <cellStyle name="Normal 19 2 2" xfId="12729"/>
    <cellStyle name="Normal 19 2 2 2" xfId="27463"/>
    <cellStyle name="Normal 19 2 3" xfId="4422"/>
    <cellStyle name="Normal 19 2 3 2" xfId="27465"/>
    <cellStyle name="Normal 19 2 3 3" xfId="27464"/>
    <cellStyle name="Normal 19 2 4" xfId="27462"/>
    <cellStyle name="Normal 19 3" xfId="788"/>
    <cellStyle name="Normal 19 3 2" xfId="24794"/>
    <cellStyle name="Normal 19 3 2 2" xfId="27467"/>
    <cellStyle name="Normal 19 3 2 3" xfId="30150"/>
    <cellStyle name="Normal 19 3 2 4" xfId="25466"/>
    <cellStyle name="Normal 19 3 2 5" xfId="23873"/>
    <cellStyle name="Normal 19 3 3" xfId="27468"/>
    <cellStyle name="Normal 19 3 3 2" xfId="27469"/>
    <cellStyle name="Normal 19 3 4" xfId="27466"/>
    <cellStyle name="Normal 19 4" xfId="4244"/>
    <cellStyle name="Normal 19 4 2" xfId="27471"/>
    <cellStyle name="Normal 19 4 3" xfId="27472"/>
    <cellStyle name="Normal 19 4 3 2" xfId="27473"/>
    <cellStyle name="Normal 19 4 4" xfId="27470"/>
    <cellStyle name="Normal 19 5" xfId="422"/>
    <cellStyle name="Normal 19 5 2" xfId="27475"/>
    <cellStyle name="Normal 19 5 3" xfId="27476"/>
    <cellStyle name="Normal 19 5 3 2" xfId="27477"/>
    <cellStyle name="Normal 19 5 4" xfId="27474"/>
    <cellStyle name="Normal 19 6" xfId="27461"/>
    <cellStyle name="Normal 19_Data" xfId="2887"/>
    <cellStyle name="Normal 190" xfId="26231"/>
    <cellStyle name="Normal 191" xfId="22644"/>
    <cellStyle name="Normal 192" xfId="26176"/>
    <cellStyle name="Normal 193" xfId="26095"/>
    <cellStyle name="Normal 194" xfId="25348"/>
    <cellStyle name="Normal 195" xfId="26174"/>
    <cellStyle name="Normal 196" xfId="30555"/>
    <cellStyle name="Normal 197" xfId="24781"/>
    <cellStyle name="Normal 198" xfId="24784"/>
    <cellStyle name="Normal 199" xfId="30205"/>
    <cellStyle name="Normal 2" xfId="1"/>
    <cellStyle name="Normal 2 10" xfId="384"/>
    <cellStyle name="Normal 2 10 2" xfId="769"/>
    <cellStyle name="Normal 2 10 2 2" xfId="27480"/>
    <cellStyle name="Normal 2 10 2 3" xfId="30151"/>
    <cellStyle name="Normal 2 10 2 4" xfId="28462"/>
    <cellStyle name="Normal 2 10 2 5" xfId="23872"/>
    <cellStyle name="Normal 2 10 3" xfId="27481"/>
    <cellStyle name="Normal 2 10 3 2" xfId="27482"/>
    <cellStyle name="Normal 2 10 4" xfId="27479"/>
    <cellStyle name="Normal 2 105" xfId="742"/>
    <cellStyle name="Normal 2 11" xfId="729"/>
    <cellStyle name="Normal 2 11 2" xfId="12730"/>
    <cellStyle name="Normal 2 11 2 2" xfId="27484"/>
    <cellStyle name="Normal 2 11 3" xfId="27485"/>
    <cellStyle name="Normal 2 11 3 2" xfId="27486"/>
    <cellStyle name="Normal 2 11 4" xfId="27483"/>
    <cellStyle name="Normal 2 12" xfId="12731"/>
    <cellStyle name="Normal 2 12 2" xfId="12732"/>
    <cellStyle name="Normal 2 12 2 2" xfId="27488"/>
    <cellStyle name="Normal 2 12 3" xfId="27489"/>
    <cellStyle name="Normal 2 12 3 2" xfId="27490"/>
    <cellStyle name="Normal 2 12 4" xfId="27487"/>
    <cellStyle name="Normal 2 13" xfId="12733"/>
    <cellStyle name="Normal 2 13 2" xfId="27492"/>
    <cellStyle name="Normal 2 13 3" xfId="27493"/>
    <cellStyle name="Normal 2 13 3 2" xfId="27494"/>
    <cellStyle name="Normal 2 13 4" xfId="27491"/>
    <cellStyle name="Normal 2 14" xfId="12734"/>
    <cellStyle name="Normal 2 14 2" xfId="27496"/>
    <cellStyle name="Normal 2 14 3" xfId="27497"/>
    <cellStyle name="Normal 2 14 3 2" xfId="27498"/>
    <cellStyle name="Normal 2 14 4" xfId="27495"/>
    <cellStyle name="Normal 2 15" xfId="12735"/>
    <cellStyle name="Normal 2 15 2" xfId="27500"/>
    <cellStyle name="Normal 2 15 3" xfId="27501"/>
    <cellStyle name="Normal 2 15 3 2" xfId="27502"/>
    <cellStyle name="Normal 2 15 4" xfId="27499"/>
    <cellStyle name="Normal 2 16" xfId="12736"/>
    <cellStyle name="Normal 2 16 2" xfId="27504"/>
    <cellStyle name="Normal 2 16 3" xfId="27505"/>
    <cellStyle name="Normal 2 16 3 2" xfId="27506"/>
    <cellStyle name="Normal 2 16 4" xfId="27503"/>
    <cellStyle name="Normal 2 17" xfId="4179"/>
    <cellStyle name="Normal 2 17 2" xfId="27508"/>
    <cellStyle name="Normal 2 17 3" xfId="27509"/>
    <cellStyle name="Normal 2 17 3 2" xfId="27510"/>
    <cellStyle name="Normal 2 17 4" xfId="27507"/>
    <cellStyle name="Normal 2 18" xfId="370"/>
    <cellStyle name="Normal 2 18 2" xfId="27511"/>
    <cellStyle name="Normal 2 18 3" xfId="30152"/>
    <cellStyle name="Normal 2 18 4" xfId="25467"/>
    <cellStyle name="Normal 2 18 5" xfId="25722"/>
    <cellStyle name="Normal 2 19" xfId="27512"/>
    <cellStyle name="Normal 2 2" xfId="53"/>
    <cellStyle name="Normal 2 2 10" xfId="972"/>
    <cellStyle name="Normal 2 2 10 2" xfId="28756"/>
    <cellStyle name="Normal 2 2 10 3" xfId="28608"/>
    <cellStyle name="Normal 2 2 10 4" xfId="26067"/>
    <cellStyle name="Normal 2 2 10 5" xfId="26203"/>
    <cellStyle name="Normal 2 2 10 6" xfId="22661"/>
    <cellStyle name="Normal 2 2 10 7" xfId="25193"/>
    <cellStyle name="Normal 2 2 11" xfId="4182"/>
    <cellStyle name="Normal 2 2 11 2" xfId="28757"/>
    <cellStyle name="Normal 2 2 11 3" xfId="28630"/>
    <cellStyle name="Normal 2 2 12" xfId="385"/>
    <cellStyle name="Normal 2 2 12 2" xfId="28755"/>
    <cellStyle name="Normal 2 2 12 3" xfId="30443"/>
    <cellStyle name="Normal 2 2 12 4" xfId="25787"/>
    <cellStyle name="Normal 2 2 12 5" xfId="23175"/>
    <cellStyle name="Normal 2 2 13" xfId="28562"/>
    <cellStyle name="Normal 2 2 2" xfId="81"/>
    <cellStyle name="Normal 2 2 2 2" xfId="494"/>
    <cellStyle name="Normal 2 2 2 2 2" xfId="4366"/>
    <cellStyle name="Normal 2 2 2 2 3" xfId="12737"/>
    <cellStyle name="Normal 2 2 2 2 4" xfId="4335"/>
    <cellStyle name="Normal 2 2 2 2 5" xfId="21831"/>
    <cellStyle name="Normal 2 2 2 3" xfId="674"/>
    <cellStyle name="Normal 2 2 2 3 2" xfId="851"/>
    <cellStyle name="Normal 2 2 2 3 3" xfId="4332"/>
    <cellStyle name="Normal 2 2 2 4" xfId="673"/>
    <cellStyle name="Normal 2 2 2 4 2" xfId="22468"/>
    <cellStyle name="Normal 2 2 2 5" xfId="479"/>
    <cellStyle name="Normal 2 2 2 5 2" xfId="838"/>
    <cellStyle name="Normal 2 2 2 5 3" xfId="22231"/>
    <cellStyle name="Normal 2 2 2 6" xfId="919"/>
    <cellStyle name="Normal 2 2 2 6 2" xfId="26063"/>
    <cellStyle name="Normal 2 2 2 6 3" xfId="26198"/>
    <cellStyle name="Normal 2 2 2 6 4" xfId="22663"/>
    <cellStyle name="Normal 2 2 2 6 5" xfId="25191"/>
    <cellStyle name="Normal 2 2 2 7" xfId="4246"/>
    <cellStyle name="Normal 2 2 2 8" xfId="409"/>
    <cellStyle name="Normal 2 2 2 9" xfId="34849"/>
    <cellStyle name="Normal 2 2 2_Data" xfId="2888"/>
    <cellStyle name="Normal 2 2 3" xfId="487"/>
    <cellStyle name="Normal 2 2 3 2" xfId="645"/>
    <cellStyle name="Normal 2 2 3 2 2" xfId="12738"/>
    <cellStyle name="Normal 2 2 3 2 3" xfId="27513"/>
    <cellStyle name="Normal 2 2 3 3" xfId="638"/>
    <cellStyle name="Normal 2 2 3 4" xfId="4364"/>
    <cellStyle name="Normal 2 2 3 5" xfId="4450"/>
    <cellStyle name="Normal 2 2 3 6" xfId="4334"/>
    <cellStyle name="Normal 2 2 3 7" xfId="21755"/>
    <cellStyle name="Normal 2 2 3_APRA Fund and Security classification 221112" xfId="27514"/>
    <cellStyle name="Normal 2 2 4" xfId="607"/>
    <cellStyle name="Normal 2 2 4 2" xfId="12740"/>
    <cellStyle name="Normal 2 2 4 3" xfId="12739"/>
    <cellStyle name="Normal 2 2 4 4" xfId="27515"/>
    <cellStyle name="Normal 2 2 5" xfId="640"/>
    <cellStyle name="Normal 2 2 5 2" xfId="12741"/>
    <cellStyle name="Normal 2 2 5 3" xfId="28597"/>
    <cellStyle name="Normal 2 2 6" xfId="633"/>
    <cellStyle name="Normal 2 2 6 2" xfId="12742"/>
    <cellStyle name="Normal 2 2 7" xfId="473"/>
    <cellStyle name="Normal 2 2 7 2" xfId="28758"/>
    <cellStyle name="Normal 2 2 7 3" xfId="28605"/>
    <cellStyle name="Normal 2 2 8" xfId="672"/>
    <cellStyle name="Normal 2 2 8 2" xfId="850"/>
    <cellStyle name="Normal 2 2 8 2 2" xfId="28759"/>
    <cellStyle name="Normal 2 2 8 2 3" xfId="30444"/>
    <cellStyle name="Normal 2 2 8 2 4" xfId="25788"/>
    <cellStyle name="Normal 2 2 8 2 5" xfId="23174"/>
    <cellStyle name="Normal 2 2 8 3" xfId="22480"/>
    <cellStyle name="Normal 2 2 8 3 2" xfId="28621"/>
    <cellStyle name="Normal 2 2 8 3 3" xfId="30377"/>
    <cellStyle name="Normal 2 2 8 3 4" xfId="22622"/>
    <cellStyle name="Normal 2 2 8 3 5" xfId="23207"/>
    <cellStyle name="Normal 2 2 9" xfId="395"/>
    <cellStyle name="Normal 2 2 9 2" xfId="28760"/>
    <cellStyle name="Normal 2 2 9 3" xfId="28624"/>
    <cellStyle name="Normal 2 2_APRA Fund and Security classification 221112" xfId="27516"/>
    <cellStyle name="Normal 2 20" xfId="27517"/>
    <cellStyle name="Normal 2 21" xfId="27518"/>
    <cellStyle name="Normal 2 22" xfId="27519"/>
    <cellStyle name="Normal 2 23" xfId="27520"/>
    <cellStyle name="Normal 2 23 2" xfId="27521"/>
    <cellStyle name="Normal 2 24" xfId="26257"/>
    <cellStyle name="Normal 2 24 2" xfId="28761"/>
    <cellStyle name="Normal 2 25" xfId="27522"/>
    <cellStyle name="Normal 2 26" xfId="27523"/>
    <cellStyle name="Normal 2 27" xfId="28596"/>
    <cellStyle name="Normal 2 28" xfId="28561"/>
    <cellStyle name="Normal 2 29" xfId="27478"/>
    <cellStyle name="Normal 2 3" xfId="82"/>
    <cellStyle name="Normal 2 3 10" xfId="12743"/>
    <cellStyle name="Normal 2 3 10 2" xfId="12744"/>
    <cellStyle name="Normal 2 3 11" xfId="12745"/>
    <cellStyle name="Normal 2 3 12" xfId="12746"/>
    <cellStyle name="Normal 2 3 13" xfId="4469"/>
    <cellStyle name="Normal 2 3 14" xfId="4247"/>
    <cellStyle name="Normal 2 3 15" xfId="396"/>
    <cellStyle name="Normal 2 3 16" xfId="21980"/>
    <cellStyle name="Normal 2 3 17" xfId="214"/>
    <cellStyle name="Normal 2 3 2" xfId="215"/>
    <cellStyle name="Normal 2 3 2 10" xfId="12748"/>
    <cellStyle name="Normal 2 3 2 11" xfId="12747"/>
    <cellStyle name="Normal 2 3 2 12" xfId="4248"/>
    <cellStyle name="Normal 2 3 2 12 2" xfId="27524"/>
    <cellStyle name="Normal 2 3 2 12 3" xfId="30153"/>
    <cellStyle name="Normal 2 3 2 12 4" xfId="25468"/>
    <cellStyle name="Normal 2 3 2 12 5" xfId="25301"/>
    <cellStyle name="Normal 2 3 2 13" xfId="608"/>
    <cellStyle name="Normal 2 3 2 2" xfId="951"/>
    <cellStyle name="Normal 2 3 2 2 10" xfId="22700"/>
    <cellStyle name="Normal 2 3 2 2 11" xfId="30504"/>
    <cellStyle name="Normal 2 3 2 2 2" xfId="12750"/>
    <cellStyle name="Normal 2 3 2 2 2 2" xfId="12751"/>
    <cellStyle name="Normal 2 3 2 2 2 2 2" xfId="12752"/>
    <cellStyle name="Normal 2 3 2 2 2 3" xfId="12753"/>
    <cellStyle name="Normal 2 3 2 2 2 3 2" xfId="12754"/>
    <cellStyle name="Normal 2 3 2 2 2 4" xfId="12755"/>
    <cellStyle name="Normal 2 3 2 2 3" xfId="12756"/>
    <cellStyle name="Normal 2 3 2 2 3 2" xfId="12757"/>
    <cellStyle name="Normal 2 3 2 2 4" xfId="12758"/>
    <cellStyle name="Normal 2 3 2 2 4 2" xfId="12759"/>
    <cellStyle name="Normal 2 3 2 2 5" xfId="12760"/>
    <cellStyle name="Normal 2 3 2 2 6" xfId="12749"/>
    <cellStyle name="Normal 2 3 2 2 7" xfId="21737"/>
    <cellStyle name="Normal 2 3 2 2 8" xfId="26012"/>
    <cellStyle name="Normal 2 3 2 2 9" xfId="26158"/>
    <cellStyle name="Normal 2 3 2 3" xfId="4423"/>
    <cellStyle name="Normal 2 3 2 3 2" xfId="12762"/>
    <cellStyle name="Normal 2 3 2 3 2 2" xfId="12763"/>
    <cellStyle name="Normal 2 3 2 3 3" xfId="12764"/>
    <cellStyle name="Normal 2 3 2 3 3 2" xfId="12765"/>
    <cellStyle name="Normal 2 3 2 3 4" xfId="12766"/>
    <cellStyle name="Normal 2 3 2 3 5" xfId="12761"/>
    <cellStyle name="Normal 2 3 2 4" xfId="12767"/>
    <cellStyle name="Normal 2 3 2 4 2" xfId="12768"/>
    <cellStyle name="Normal 2 3 2 4 2 2" xfId="12769"/>
    <cellStyle name="Normal 2 3 2 4 3" xfId="12770"/>
    <cellStyle name="Normal 2 3 2 4 3 2" xfId="12771"/>
    <cellStyle name="Normal 2 3 2 4 4" xfId="12772"/>
    <cellStyle name="Normal 2 3 2 5" xfId="12773"/>
    <cellStyle name="Normal 2 3 2 5 2" xfId="12774"/>
    <cellStyle name="Normal 2 3 2 5 2 2" xfId="12775"/>
    <cellStyle name="Normal 2 3 2 5 3" xfId="12776"/>
    <cellStyle name="Normal 2 3 2 6" xfId="12777"/>
    <cellStyle name="Normal 2 3 2 6 2" xfId="12778"/>
    <cellStyle name="Normal 2 3 2 7" xfId="12779"/>
    <cellStyle name="Normal 2 3 2 7 2" xfId="12780"/>
    <cellStyle name="Normal 2 3 2 8" xfId="12781"/>
    <cellStyle name="Normal 2 3 2 8 2" xfId="12782"/>
    <cellStyle name="Normal 2 3 2 9" xfId="12783"/>
    <cellStyle name="Normal 2 3 3" xfId="216"/>
    <cellStyle name="Normal 2 3 3 2" xfId="950"/>
    <cellStyle name="Normal 2 3 3 2 2" xfId="12784"/>
    <cellStyle name="Normal 2 3 3 2 3" xfId="27525"/>
    <cellStyle name="Normal 2 3 3 2 4" xfId="26001"/>
    <cellStyle name="Normal 2 3 3 2 5" xfId="26144"/>
    <cellStyle name="Normal 2 3 3 2 6" xfId="22710"/>
    <cellStyle name="Normal 2 3 3 2 7" xfId="25180"/>
    <cellStyle name="Normal 2 3 3 3" xfId="4424"/>
    <cellStyle name="Normal 2 3 3 3 2" xfId="12785"/>
    <cellStyle name="Normal 2 3 3 4" xfId="4249"/>
    <cellStyle name="Normal 2 3 3 5" xfId="642"/>
    <cellStyle name="Normal 2 3 3 6" xfId="26079"/>
    <cellStyle name="Normal 2 3 4" xfId="635"/>
    <cellStyle name="Normal 2 3 4 2" xfId="12787"/>
    <cellStyle name="Normal 2 3 4 2 2" xfId="12788"/>
    <cellStyle name="Normal 2 3 4 2 2 2" xfId="12789"/>
    <cellStyle name="Normal 2 3 4 2 2 3" xfId="12790"/>
    <cellStyle name="Normal 2 3 4 2 3" xfId="12791"/>
    <cellStyle name="Normal 2 3 4 2 3 2" xfId="12792"/>
    <cellStyle name="Normal 2 3 4 2 4" xfId="12793"/>
    <cellStyle name="Normal 2 3 4 3" xfId="12794"/>
    <cellStyle name="Normal 2 3 4 3 2" xfId="12795"/>
    <cellStyle name="Normal 2 3 4 3 3" xfId="12796"/>
    <cellStyle name="Normal 2 3 4 4" xfId="12797"/>
    <cellStyle name="Normal 2 3 4 4 2" xfId="12798"/>
    <cellStyle name="Normal 2 3 4 5" xfId="12799"/>
    <cellStyle name="Normal 2 3 4 6" xfId="12786"/>
    <cellStyle name="Normal 2 3 4 7" xfId="21711"/>
    <cellStyle name="Normal 2 3 5" xfId="676"/>
    <cellStyle name="Normal 2 3 5 2" xfId="12801"/>
    <cellStyle name="Normal 2 3 5 2 2" xfId="12802"/>
    <cellStyle name="Normal 2 3 5 3" xfId="12803"/>
    <cellStyle name="Normal 2 3 5 3 2" xfId="12804"/>
    <cellStyle name="Normal 2 3 5 4" xfId="12805"/>
    <cellStyle name="Normal 2 3 5 5" xfId="12800"/>
    <cellStyle name="Normal 2 3 6" xfId="675"/>
    <cellStyle name="Normal 2 3 6 2" xfId="852"/>
    <cellStyle name="Normal 2 3 6 2 2" xfId="12806"/>
    <cellStyle name="Normal 2 3 6 3" xfId="12807"/>
    <cellStyle name="Normal 2 3 6 3 2" xfId="12808"/>
    <cellStyle name="Normal 2 3 6 4" xfId="12809"/>
    <cellStyle name="Normal 2 3 6 5" xfId="4387"/>
    <cellStyle name="Normal 2 3 6 6" xfId="22472"/>
    <cellStyle name="Normal 2 3 7" xfId="483"/>
    <cellStyle name="Normal 2 3 7 2" xfId="12811"/>
    <cellStyle name="Normal 2 3 7 2 2" xfId="12812"/>
    <cellStyle name="Normal 2 3 7 3" xfId="12813"/>
    <cellStyle name="Normal 2 3 7 4" xfId="12810"/>
    <cellStyle name="Normal 2 3 8" xfId="952"/>
    <cellStyle name="Normal 2 3 8 2" xfId="12815"/>
    <cellStyle name="Normal 2 3 8 3" xfId="12814"/>
    <cellStyle name="Normal 2 3 9" xfId="12816"/>
    <cellStyle name="Normal 2 3 9 2" xfId="12817"/>
    <cellStyle name="Normal 2 3_Data" xfId="2889"/>
    <cellStyle name="Normal 2 30" xfId="28788"/>
    <cellStyle name="Normal 2 31" xfId="28787"/>
    <cellStyle name="Normal 2 32" xfId="26082"/>
    <cellStyle name="Normal 2 33" xfId="59"/>
    <cellStyle name="Normal 2 34" xfId="34846"/>
    <cellStyle name="Normal 2 35" xfId="34856"/>
    <cellStyle name="Normal 2 36" xfId="48"/>
    <cellStyle name="Normal 2 4" xfId="68"/>
    <cellStyle name="Normal 2 4 10" xfId="12818"/>
    <cellStyle name="Normal 2 4 11" xfId="4471"/>
    <cellStyle name="Normal 2 4 12" xfId="4250"/>
    <cellStyle name="Normal 2 4 13" xfId="217"/>
    <cellStyle name="Normal 2 4 2" xfId="218"/>
    <cellStyle name="Normal 2 4 2 2" xfId="219"/>
    <cellStyle name="Normal 2 4 2 2 2" xfId="12819"/>
    <cellStyle name="Normal 2 4 2 2 3" xfId="12820"/>
    <cellStyle name="Normal 2 4 2 3" xfId="924"/>
    <cellStyle name="Normal 2 4 2 3 2" xfId="21736"/>
    <cellStyle name="Normal 2 4 2 4" xfId="12821"/>
    <cellStyle name="Normal 2 4 2 5" xfId="12822"/>
    <cellStyle name="Normal 2 4 2 6" xfId="4251"/>
    <cellStyle name="Normal 2 4 2 7" xfId="609"/>
    <cellStyle name="Normal 2 4 3" xfId="220"/>
    <cellStyle name="Normal 2 4 3 10" xfId="25714"/>
    <cellStyle name="Normal 2 4 3 2" xfId="4394"/>
    <cellStyle name="Normal 2 4 3 2 2" xfId="12824"/>
    <cellStyle name="Normal 2 4 3 2 2 2" xfId="12825"/>
    <cellStyle name="Normal 2 4 3 2 3" xfId="12826"/>
    <cellStyle name="Normal 2 4 3 2 3 2" xfId="12827"/>
    <cellStyle name="Normal 2 4 3 2 4" xfId="12828"/>
    <cellStyle name="Normal 2 4 3 2 5" xfId="12823"/>
    <cellStyle name="Normal 2 4 3 2 6" xfId="27527"/>
    <cellStyle name="Normal 2 4 3 3" xfId="4425"/>
    <cellStyle name="Normal 2 4 3 3 2" xfId="12829"/>
    <cellStyle name="Normal 2 4 3 3 3" xfId="12830"/>
    <cellStyle name="Normal 2 4 3 4" xfId="12831"/>
    <cellStyle name="Normal 2 4 3 4 2" xfId="12832"/>
    <cellStyle name="Normal 2 4 3 5" xfId="12833"/>
    <cellStyle name="Normal 2 4 3 6" xfId="27526"/>
    <cellStyle name="Normal 2 4 3 7" xfId="26077"/>
    <cellStyle name="Normal 2 4 3 8" xfId="26211"/>
    <cellStyle name="Normal 2 4 3 9" xfId="30334"/>
    <cellStyle name="Normal 2 4 4" xfId="221"/>
    <cellStyle name="Normal 2 4 4 2" xfId="4426"/>
    <cellStyle name="Normal 2 4 4 2 2" xfId="12835"/>
    <cellStyle name="Normal 2 4 4 2 3" xfId="12834"/>
    <cellStyle name="Normal 2 4 4 3" xfId="12836"/>
    <cellStyle name="Normal 2 4 4 3 2" xfId="12837"/>
    <cellStyle name="Normal 2 4 4 4" xfId="12838"/>
    <cellStyle name="Normal 2 4 5" xfId="760"/>
    <cellStyle name="Normal 2 4 5 2" xfId="12839"/>
    <cellStyle name="Normal 2 4 5 2 2" xfId="12840"/>
    <cellStyle name="Normal 2 4 5 3" xfId="12841"/>
    <cellStyle name="Normal 2 4 5 3 2" xfId="12842"/>
    <cellStyle name="Normal 2 4 5 4" xfId="12843"/>
    <cellStyle name="Normal 2 4 5 5" xfId="21718"/>
    <cellStyle name="Normal 2 4 6" xfId="12844"/>
    <cellStyle name="Normal 2 4 6 2" xfId="12845"/>
    <cellStyle name="Normal 2 4 6 2 2" xfId="12846"/>
    <cellStyle name="Normal 2 4 6 3" xfId="12847"/>
    <cellStyle name="Normal 2 4 6 4" xfId="21786"/>
    <cellStyle name="Normal 2 4 7" xfId="12848"/>
    <cellStyle name="Normal 2 4 7 2" xfId="12849"/>
    <cellStyle name="Normal 2 4 8" xfId="12850"/>
    <cellStyle name="Normal 2 4 8 2" xfId="12851"/>
    <cellStyle name="Normal 2 4 9" xfId="12852"/>
    <cellStyle name="Normal 2 4 9 2" xfId="12853"/>
    <cellStyle name="Normal 2 4_Data" xfId="2890"/>
    <cellStyle name="Normal 2 5" xfId="222"/>
    <cellStyle name="Normal 2 5 2" xfId="223"/>
    <cellStyle name="Normal 2 5 2 2" xfId="4427"/>
    <cellStyle name="Normal 2 5 2 3" xfId="12854"/>
    <cellStyle name="Normal 2 5 2 4" xfId="26011"/>
    <cellStyle name="Normal 2 5 2 5" xfId="26157"/>
    <cellStyle name="Normal 2 5 2 6" xfId="22701"/>
    <cellStyle name="Normal 2 5 2 7" xfId="30488"/>
    <cellStyle name="Normal 2 5 3" xfId="960"/>
    <cellStyle name="Normal 2 5 3 2" xfId="27529"/>
    <cellStyle name="Normal 2 5 3 3" xfId="27528"/>
    <cellStyle name="Normal 2 5 4" xfId="4252"/>
    <cellStyle name="Normal 2 5 4 2" xfId="26253"/>
    <cellStyle name="Normal 2 5 4 3" xfId="22625"/>
    <cellStyle name="Normal 2 5 4 4" xfId="25203"/>
    <cellStyle name="Normal 2 5 4 5" xfId="24744"/>
    <cellStyle name="Normal 2 5 5" xfId="610"/>
    <cellStyle name="Normal 2 6" xfId="224"/>
    <cellStyle name="Normal 2 6 2" xfId="225"/>
    <cellStyle name="Normal 2 6 2 2" xfId="12855"/>
    <cellStyle name="Normal 2 6 2 3" xfId="12856"/>
    <cellStyle name="Normal 2 6 2 4" xfId="27531"/>
    <cellStyle name="Normal 2 6 3" xfId="840"/>
    <cellStyle name="Normal 2 6 3 2" xfId="21803"/>
    <cellStyle name="Normal 2 6 3 3" xfId="27532"/>
    <cellStyle name="Normal 2 6 4" xfId="4253"/>
    <cellStyle name="Normal 2 6 4 2" xfId="27530"/>
    <cellStyle name="Normal 2 6 4 3" xfId="30154"/>
    <cellStyle name="Normal 2 6 4 4" xfId="25469"/>
    <cellStyle name="Normal 2 6 4 5" xfId="23871"/>
    <cellStyle name="Normal 2 7" xfId="226"/>
    <cellStyle name="Normal 2 7 2" xfId="973"/>
    <cellStyle name="Normal 2 7 2 2" xfId="21834"/>
    <cellStyle name="Normal 2 7 2 2 2" xfId="27533"/>
    <cellStyle name="Normal 2 7 2 2 3" xfId="30155"/>
    <cellStyle name="Normal 2 7 2 2 4" xfId="25470"/>
    <cellStyle name="Normal 2 7 2 2 5" xfId="25298"/>
    <cellStyle name="Normal 2 7 3" xfId="4254"/>
    <cellStyle name="Normal 2 7 3 2" xfId="27535"/>
    <cellStyle name="Normal 2 7 3 3" xfId="27534"/>
    <cellStyle name="Normal 2 7 4" xfId="469"/>
    <cellStyle name="Normal 2 8" xfId="227"/>
    <cellStyle name="Normal 2 8 2" xfId="484"/>
    <cellStyle name="Normal 2 8 2 2" xfId="643"/>
    <cellStyle name="Normal 2 8 2 3" xfId="636"/>
    <cellStyle name="Normal 2 8 2 4" xfId="27536"/>
    <cellStyle name="Normal 2 8 3" xfId="641"/>
    <cellStyle name="Normal 2 8 3 2" xfId="27537"/>
    <cellStyle name="Normal 2 8 4" xfId="634"/>
    <cellStyle name="Normal 2 8 5" xfId="922"/>
    <cellStyle name="Normal 2 8 6" xfId="12857"/>
    <cellStyle name="Normal 2 8 7" xfId="4245"/>
    <cellStyle name="Normal 2 8 8" xfId="477"/>
    <cellStyle name="Normal 2 8_Data" xfId="2891"/>
    <cellStyle name="Normal 2 9" xfId="671"/>
    <cellStyle name="Normal 2 9 2" xfId="849"/>
    <cellStyle name="Normal 2 9 2 2" xfId="27539"/>
    <cellStyle name="Normal 2 9 2 3" xfId="24828"/>
    <cellStyle name="Normal 2 9 2 4" xfId="24827"/>
    <cellStyle name="Normal 2 9 2 5" xfId="24805"/>
    <cellStyle name="Normal 2 9 2 6" xfId="24826"/>
    <cellStyle name="Normal 2 9 3" xfId="4386"/>
    <cellStyle name="Normal 2 9 3 2" xfId="27541"/>
    <cellStyle name="Normal 2 9 3 3" xfId="27540"/>
    <cellStyle name="Normal 2 9 4" xfId="21761"/>
    <cellStyle name="Normal 2 9 4 2" xfId="27538"/>
    <cellStyle name="Normal 2 9 4 3" xfId="30156"/>
    <cellStyle name="Normal 2 9 4 4" xfId="25471"/>
    <cellStyle name="Normal 2 9 4 5" xfId="23870"/>
    <cellStyle name="Normal 2 9 5" xfId="24796"/>
    <cellStyle name="Normal 2_2010.07.30_GR Fee Sweep_MP_03.08.2010" xfId="27542"/>
    <cellStyle name="Normal 20" xfId="228"/>
    <cellStyle name="Normal 20 2" xfId="921"/>
    <cellStyle name="Normal 20 3" xfId="789"/>
    <cellStyle name="Normal 20 3 2" xfId="12858"/>
    <cellStyle name="Normal 20 4" xfId="12859"/>
    <cellStyle name="Normal 20 5" xfId="4255"/>
    <cellStyle name="Normal 20 5 2" xfId="27543"/>
    <cellStyle name="Normal 20 5 3" xfId="30157"/>
    <cellStyle name="Normal 20 5 4" xfId="25472"/>
    <cellStyle name="Normal 20 5 5" xfId="23869"/>
    <cellStyle name="Normal 20 6" xfId="423"/>
    <cellStyle name="Normal 200" xfId="25786"/>
    <cellStyle name="Normal 201" xfId="24785"/>
    <cellStyle name="Normal 202" xfId="24787"/>
    <cellStyle name="Normal 203" xfId="24788"/>
    <cellStyle name="Normal 204" xfId="24789"/>
    <cellStyle name="Normal 205" xfId="24790"/>
    <cellStyle name="Normal 206" xfId="24791"/>
    <cellStyle name="Normal 207" xfId="26141"/>
    <cellStyle name="Normal 208" xfId="24795"/>
    <cellStyle name="Normal 209" xfId="25913"/>
    <cellStyle name="Normal 21" xfId="229"/>
    <cellStyle name="Normal 21 2" xfId="954"/>
    <cellStyle name="Normal 21 2 2" xfId="12860"/>
    <cellStyle name="Normal 21 3" xfId="787"/>
    <cellStyle name="Normal 21 3 2" xfId="24797"/>
    <cellStyle name="Normal 21 4" xfId="4256"/>
    <cellStyle name="Normal 21 4 2" xfId="27544"/>
    <cellStyle name="Normal 21 4 3" xfId="30158"/>
    <cellStyle name="Normal 21 4 4" xfId="25473"/>
    <cellStyle name="Normal 21 4 5" xfId="23868"/>
    <cellStyle name="Normal 21 5" xfId="421"/>
    <cellStyle name="Normal 210" xfId="25175"/>
    <cellStyle name="Normal 211" xfId="30531"/>
    <cellStyle name="Normal 212" xfId="26191"/>
    <cellStyle name="Normal 213" xfId="24829"/>
    <cellStyle name="Normal 214" xfId="24830"/>
    <cellStyle name="Normal 215" xfId="24831"/>
    <cellStyle name="Normal 216" xfId="24832"/>
    <cellStyle name="Normal 217" xfId="23923"/>
    <cellStyle name="Normal 218" xfId="25195"/>
    <cellStyle name="Normal 219" xfId="23937"/>
    <cellStyle name="Normal 22" xfId="230"/>
    <cellStyle name="Normal 22 2" xfId="958"/>
    <cellStyle name="Normal 22 2 2" xfId="12861"/>
    <cellStyle name="Normal 22 3" xfId="790"/>
    <cellStyle name="Normal 22 3 2" xfId="24798"/>
    <cellStyle name="Normal 22 4" xfId="4257"/>
    <cellStyle name="Normal 22 4 2" xfId="27545"/>
    <cellStyle name="Normal 22 4 3" xfId="30159"/>
    <cellStyle name="Normal 22 4 4" xfId="25474"/>
    <cellStyle name="Normal 22 4 5" xfId="23867"/>
    <cellStyle name="Normal 22 5" xfId="424"/>
    <cellStyle name="Normal 220" xfId="25496"/>
    <cellStyle name="Normal 221" xfId="25497"/>
    <cellStyle name="Normal 222" xfId="26112"/>
    <cellStyle name="Normal 223" xfId="30378"/>
    <cellStyle name="Normal 224" xfId="22550"/>
    <cellStyle name="Normal 225" xfId="25167"/>
    <cellStyle name="Normal 226" xfId="24707"/>
    <cellStyle name="Normal 227" xfId="31166"/>
    <cellStyle name="Normal 228" xfId="32504"/>
    <cellStyle name="Normal 229" xfId="34845"/>
    <cellStyle name="Normal 23" xfId="231"/>
    <cellStyle name="Normal 23 2" xfId="949"/>
    <cellStyle name="Normal 23 2 2" xfId="12862"/>
    <cellStyle name="Normal 23 3" xfId="791"/>
    <cellStyle name="Normal 23 3 2" xfId="24799"/>
    <cellStyle name="Normal 23 4" xfId="4258"/>
    <cellStyle name="Normal 23 4 2" xfId="27546"/>
    <cellStyle name="Normal 23 4 3" xfId="30160"/>
    <cellStyle name="Normal 23 4 4" xfId="25475"/>
    <cellStyle name="Normal 23 4 5" xfId="23866"/>
    <cellStyle name="Normal 23 5" xfId="425"/>
    <cellStyle name="Normal 230" xfId="34853"/>
    <cellStyle name="Normal 24" xfId="232"/>
    <cellStyle name="Normal 24 2" xfId="957"/>
    <cellStyle name="Normal 24 2 2" xfId="12863"/>
    <cellStyle name="Normal 24 3" xfId="792"/>
    <cellStyle name="Normal 24 3 2" xfId="24800"/>
    <cellStyle name="Normal 24 4" xfId="4259"/>
    <cellStyle name="Normal 24 4 2" xfId="27547"/>
    <cellStyle name="Normal 24 4 3" xfId="30161"/>
    <cellStyle name="Normal 24 4 4" xfId="25476"/>
    <cellStyle name="Normal 24 4 5" xfId="25297"/>
    <cellStyle name="Normal 24 5" xfId="426"/>
    <cellStyle name="Normal 25" xfId="233"/>
    <cellStyle name="Normal 25 2" xfId="962"/>
    <cellStyle name="Normal 25 2 2" xfId="12864"/>
    <cellStyle name="Normal 25 3" xfId="793"/>
    <cellStyle name="Normal 25 3 2" xfId="24801"/>
    <cellStyle name="Normal 25 4" xfId="4260"/>
    <cellStyle name="Normal 25 4 2" xfId="27548"/>
    <cellStyle name="Normal 25 4 3" xfId="30162"/>
    <cellStyle name="Normal 25 4 4" xfId="25477"/>
    <cellStyle name="Normal 25 4 5" xfId="23865"/>
    <cellStyle name="Normal 25 5" xfId="427"/>
    <cellStyle name="Normal 26" xfId="234"/>
    <cellStyle name="Normal 26 2" xfId="927"/>
    <cellStyle name="Normal 26 2 2" xfId="12865"/>
    <cellStyle name="Normal 26 3" xfId="794"/>
    <cellStyle name="Normal 26 3 2" xfId="24802"/>
    <cellStyle name="Normal 26 4" xfId="4261"/>
    <cellStyle name="Normal 26 4 2" xfId="27549"/>
    <cellStyle name="Normal 26 4 3" xfId="30163"/>
    <cellStyle name="Normal 26 4 4" xfId="25478"/>
    <cellStyle name="Normal 26 4 5" xfId="23864"/>
    <cellStyle name="Normal 26 5" xfId="428"/>
    <cellStyle name="Normal 26 6" xfId="21989"/>
    <cellStyle name="Normal 27" xfId="235"/>
    <cellStyle name="Normal 27 2" xfId="923"/>
    <cellStyle name="Normal 27 2 2" xfId="12866"/>
    <cellStyle name="Normal 27 2 3" xfId="27551"/>
    <cellStyle name="Normal 27 3" xfId="795"/>
    <cellStyle name="Normal 27 3 2" xfId="24803"/>
    <cellStyle name="Normal 27 4" xfId="4262"/>
    <cellStyle name="Normal 27 4 2" xfId="27550"/>
    <cellStyle name="Normal 27 4 3" xfId="30164"/>
    <cellStyle name="Normal 27 4 4" xfId="25479"/>
    <cellStyle name="Normal 27 4 5" xfId="23863"/>
    <cellStyle name="Normal 27 5" xfId="429"/>
    <cellStyle name="Normal 28" xfId="236"/>
    <cellStyle name="Normal 28 2" xfId="974"/>
    <cellStyle name="Normal 28 2 2" xfId="12867"/>
    <cellStyle name="Normal 28 3" xfId="796"/>
    <cellStyle name="Normal 28 3 2" xfId="24804"/>
    <cellStyle name="Normal 28 4" xfId="4263"/>
    <cellStyle name="Normal 28 4 2" xfId="27552"/>
    <cellStyle name="Normal 28 4 3" xfId="30165"/>
    <cellStyle name="Normal 28 4 4" xfId="25480"/>
    <cellStyle name="Normal 28 4 5" xfId="23862"/>
    <cellStyle name="Normal 28 5" xfId="430"/>
    <cellStyle name="Normal 29" xfId="237"/>
    <cellStyle name="Normal 29 2" xfId="975"/>
    <cellStyle name="Normal 29 3" xfId="797"/>
    <cellStyle name="Normal 29 3 2" xfId="27553"/>
    <cellStyle name="Normal 29 3 3" xfId="30166"/>
    <cellStyle name="Normal 29 3 4" xfId="25481"/>
    <cellStyle name="Normal 29 3 5" xfId="23861"/>
    <cellStyle name="Normal 29 4" xfId="431"/>
    <cellStyle name="Normal 3" xfId="45"/>
    <cellStyle name="Normal 3 10" xfId="2892"/>
    <cellStyle name="Normal 3 10 2" xfId="2893"/>
    <cellStyle name="Normal 3 10 2 2" xfId="12869"/>
    <cellStyle name="Normal 3 10 3" xfId="12868"/>
    <cellStyle name="Normal 3 11" xfId="2894"/>
    <cellStyle name="Normal 3 11 2" xfId="12871"/>
    <cellStyle name="Normal 3 11 3" xfId="12870"/>
    <cellStyle name="Normal 3 12" xfId="2895"/>
    <cellStyle name="Normal 3 12 2" xfId="12872"/>
    <cellStyle name="Normal 3 13" xfId="12873"/>
    <cellStyle name="Normal 3 14" xfId="21977"/>
    <cellStyle name="Normal 3 15" xfId="47"/>
    <cellStyle name="Normal 3 2" xfId="73"/>
    <cellStyle name="Normal 3 2 10" xfId="2897"/>
    <cellStyle name="Normal 3 2 10 2" xfId="2898"/>
    <cellStyle name="Normal 3 2 10 2 2" xfId="2899"/>
    <cellStyle name="Normal 3 2 10 2 3" xfId="12875"/>
    <cellStyle name="Normal 3 2 10 3" xfId="2900"/>
    <cellStyle name="Normal 3 2 10 4" xfId="12874"/>
    <cellStyle name="Normal 3 2 11" xfId="2901"/>
    <cellStyle name="Normal 3 2 11 2" xfId="2902"/>
    <cellStyle name="Normal 3 2 11 3" xfId="12876"/>
    <cellStyle name="Normal 3 2 12" xfId="2903"/>
    <cellStyle name="Normal 3 2 12 2" xfId="2904"/>
    <cellStyle name="Normal 3 2 12 3" xfId="26078"/>
    <cellStyle name="Normal 3 2 12 4" xfId="26212"/>
    <cellStyle name="Normal 3 2 12 5" xfId="26145"/>
    <cellStyle name="Normal 3 2 12 6" xfId="22709"/>
    <cellStyle name="Normal 3 2 13" xfId="2905"/>
    <cellStyle name="Normal 3 2 13 2" xfId="2906"/>
    <cellStyle name="Normal 3 2 14" xfId="2907"/>
    <cellStyle name="Normal 3 2 15" xfId="4265"/>
    <cellStyle name="Normal 3 2 16" xfId="21978"/>
    <cellStyle name="Normal 3 2 17" xfId="34850"/>
    <cellStyle name="Normal 3 2 2" xfId="79"/>
    <cellStyle name="Normal 3 2 2 10" xfId="4266"/>
    <cellStyle name="Normal 3 2 2 11" xfId="34855"/>
    <cellStyle name="Normal 3 2 2 2" xfId="238"/>
    <cellStyle name="Normal 3 2 2 2 10" xfId="26000"/>
    <cellStyle name="Normal 3 2 2 2 11" xfId="26142"/>
    <cellStyle name="Normal 3 2 2 2 12" xfId="22711"/>
    <cellStyle name="Normal 3 2 2 2 13" xfId="25179"/>
    <cellStyle name="Normal 3 2 2 2 2" xfId="239"/>
    <cellStyle name="Normal 3 2 2 2 2 10" xfId="26193"/>
    <cellStyle name="Normal 3 2 2 2 2 11" xfId="22668"/>
    <cellStyle name="Normal 3 2 2 2 2 12" xfId="26173"/>
    <cellStyle name="Normal 3 2 2 2 2 2" xfId="490"/>
    <cellStyle name="Normal 3 2 2 2 2 2 2" xfId="2912"/>
    <cellStyle name="Normal 3 2 2 2 2 2 2 2" xfId="2913"/>
    <cellStyle name="Normal 3 2 2 2 2 2 2 2 2" xfId="2914"/>
    <cellStyle name="Normal 3 2 2 2 2 2 2 3" xfId="2915"/>
    <cellStyle name="Normal 3 2 2 2 2 2 2 4" xfId="12878"/>
    <cellStyle name="Normal 3 2 2 2 2 2 3" xfId="2916"/>
    <cellStyle name="Normal 3 2 2 2 2 2 3 2" xfId="2917"/>
    <cellStyle name="Normal 3 2 2 2 2 2 3 3" xfId="12877"/>
    <cellStyle name="Normal 3 2 2 2 2 2 4" xfId="2918"/>
    <cellStyle name="Normal 3 2 2 2 2 2_Data" xfId="2911"/>
    <cellStyle name="Normal 3 2 2 2 2 3" xfId="890"/>
    <cellStyle name="Normal 3 2 2 2 2 3 2" xfId="2919"/>
    <cellStyle name="Normal 3 2 2 2 2 3 2 2" xfId="2920"/>
    <cellStyle name="Normal 3 2 2 2 2 3 2 3" xfId="12879"/>
    <cellStyle name="Normal 3 2 2 2 2 3 3" xfId="2921"/>
    <cellStyle name="Normal 3 2 2 2 2 3 4" xfId="4429"/>
    <cellStyle name="Normal 3 2 2 2 2 4" xfId="837"/>
    <cellStyle name="Normal 3 2 2 2 2 4 2" xfId="2922"/>
    <cellStyle name="Normal 3 2 2 2 2 4 3" xfId="12880"/>
    <cellStyle name="Normal 3 2 2 2 2 5" xfId="2923"/>
    <cellStyle name="Normal 3 2 2 2 2 6" xfId="4268"/>
    <cellStyle name="Normal 3 2 2 2 2 7" xfId="476"/>
    <cellStyle name="Normal 3 2 2 2 2 8" xfId="21985"/>
    <cellStyle name="Normal 3 2 2 2 2 9" xfId="26058"/>
    <cellStyle name="Normal 3 2 2 2 2_Data" xfId="2910"/>
    <cellStyle name="Normal 3 2 2 2 3" xfId="887"/>
    <cellStyle name="Normal 3 2 2 2 3 2" xfId="2924"/>
    <cellStyle name="Normal 3 2 2 2 3 2 2" xfId="2925"/>
    <cellStyle name="Normal 3 2 2 2 3 2 2 2" xfId="2926"/>
    <cellStyle name="Normal 3 2 2 2 3 2 3" xfId="2927"/>
    <cellStyle name="Normal 3 2 2 2 3 2 4" xfId="12881"/>
    <cellStyle name="Normal 3 2 2 2 3 3" xfId="2928"/>
    <cellStyle name="Normal 3 2 2 2 3 3 2" xfId="2929"/>
    <cellStyle name="Normal 3 2 2 2 3 3 3" xfId="12882"/>
    <cellStyle name="Normal 3 2 2 2 3 4" xfId="2930"/>
    <cellStyle name="Normal 3 2 2 2 3 5" xfId="4428"/>
    <cellStyle name="Normal 3 2 2 2 4" xfId="2931"/>
    <cellStyle name="Normal 3 2 2 2 4 2" xfId="2932"/>
    <cellStyle name="Normal 3 2 2 2 4 2 2" xfId="2933"/>
    <cellStyle name="Normal 3 2 2 2 4 2 3" xfId="12884"/>
    <cellStyle name="Normal 3 2 2 2 4 3" xfId="2934"/>
    <cellStyle name="Normal 3 2 2 2 4 4" xfId="12883"/>
    <cellStyle name="Normal 3 2 2 2 5" xfId="2935"/>
    <cellStyle name="Normal 3 2 2 2 5 2" xfId="2936"/>
    <cellStyle name="Normal 3 2 2 2 5 3" xfId="12885"/>
    <cellStyle name="Normal 3 2 2 2 6" xfId="2937"/>
    <cellStyle name="Normal 3 2 2 2 7" xfId="4267"/>
    <cellStyle name="Normal 3 2 2 2 8" xfId="646"/>
    <cellStyle name="Normal 3 2 2 2 9" xfId="21987"/>
    <cellStyle name="Normal 3 2 2 2_Data" xfId="2909"/>
    <cellStyle name="Normal 3 2 2 3" xfId="240"/>
    <cellStyle name="Normal 3 2 2 3 2" xfId="2938"/>
    <cellStyle name="Normal 3 2 2 3 2 2" xfId="2939"/>
    <cellStyle name="Normal 3 2 2 3 2 2 2" xfId="2940"/>
    <cellStyle name="Normal 3 2 2 3 2 2 2 2" xfId="2941"/>
    <cellStyle name="Normal 3 2 2 3 2 2 3" xfId="2942"/>
    <cellStyle name="Normal 3 2 2 3 2 2 4" xfId="12887"/>
    <cellStyle name="Normal 3 2 2 3 2 3" xfId="2943"/>
    <cellStyle name="Normal 3 2 2 3 2 3 2" xfId="2944"/>
    <cellStyle name="Normal 3 2 2 3 2 4" xfId="2945"/>
    <cellStyle name="Normal 3 2 2 3 2 5" xfId="12886"/>
    <cellStyle name="Normal 3 2 2 3 3" xfId="2946"/>
    <cellStyle name="Normal 3 2 2 3 3 2" xfId="2947"/>
    <cellStyle name="Normal 3 2 2 3 3 2 2" xfId="2948"/>
    <cellStyle name="Normal 3 2 2 3 3 2 3" xfId="12889"/>
    <cellStyle name="Normal 3 2 2 3 3 3" xfId="2949"/>
    <cellStyle name="Normal 3 2 2 3 3 4" xfId="12888"/>
    <cellStyle name="Normal 3 2 2 3 4" xfId="2950"/>
    <cellStyle name="Normal 3 2 2 3 4 2" xfId="2951"/>
    <cellStyle name="Normal 3 2 2 3 4 3" xfId="12890"/>
    <cellStyle name="Normal 3 2 2 3 5" xfId="2952"/>
    <cellStyle name="Normal 3 2 2 3 6" xfId="4269"/>
    <cellStyle name="Normal 3 2 2 4" xfId="766"/>
    <cellStyle name="Normal 3 2 2 4 2" xfId="2953"/>
    <cellStyle name="Normal 3 2 2 4 2 2" xfId="2954"/>
    <cellStyle name="Normal 3 2 2 4 2 2 2" xfId="2955"/>
    <cellStyle name="Normal 3 2 2 4 2 2 3" xfId="12893"/>
    <cellStyle name="Normal 3 2 2 4 2 3" xfId="2956"/>
    <cellStyle name="Normal 3 2 2 4 2 4" xfId="12892"/>
    <cellStyle name="Normal 3 2 2 4 3" xfId="2957"/>
    <cellStyle name="Normal 3 2 2 4 3 2" xfId="2958"/>
    <cellStyle name="Normal 3 2 2 4 3 2 2" xfId="12895"/>
    <cellStyle name="Normal 3 2 2 4 3 3" xfId="12894"/>
    <cellStyle name="Normal 3 2 2 4 4" xfId="2959"/>
    <cellStyle name="Normal 3 2 2 4 4 2" xfId="12896"/>
    <cellStyle name="Normal 3 2 2 4 5" xfId="12891"/>
    <cellStyle name="Normal 3 2 2 4 6" xfId="21826"/>
    <cellStyle name="Normal 3 2 2 5" xfId="2960"/>
    <cellStyle name="Normal 3 2 2 5 2" xfId="2961"/>
    <cellStyle name="Normal 3 2 2 5 2 2" xfId="2962"/>
    <cellStyle name="Normal 3 2 2 5 2 2 2" xfId="12899"/>
    <cellStyle name="Normal 3 2 2 5 2 3" xfId="12898"/>
    <cellStyle name="Normal 3 2 2 5 3" xfId="2963"/>
    <cellStyle name="Normal 3 2 2 5 3 2" xfId="12900"/>
    <cellStyle name="Normal 3 2 2 5 4" xfId="12897"/>
    <cellStyle name="Normal 3 2 2 6" xfId="2964"/>
    <cellStyle name="Normal 3 2 2 6 2" xfId="2965"/>
    <cellStyle name="Normal 3 2 2 6 2 2" xfId="12902"/>
    <cellStyle name="Normal 3 2 2 6 3" xfId="12901"/>
    <cellStyle name="Normal 3 2 2 7" xfId="2966"/>
    <cellStyle name="Normal 3 2 2 7 2" xfId="12904"/>
    <cellStyle name="Normal 3 2 2 7 3" xfId="12903"/>
    <cellStyle name="Normal 3 2 2 8" xfId="12905"/>
    <cellStyle name="Normal 3 2 2 8 2" xfId="12906"/>
    <cellStyle name="Normal 3 2 2 9" xfId="12907"/>
    <cellStyle name="Normal 3 2 2_Data" xfId="2908"/>
    <cellStyle name="Normal 3 2 3" xfId="241"/>
    <cellStyle name="Normal 3 2 3 10" xfId="26059"/>
    <cellStyle name="Normal 3 2 3 11" xfId="26194"/>
    <cellStyle name="Normal 3 2 3 12" xfId="22667"/>
    <cellStyle name="Normal 3 2 3 13" xfId="25187"/>
    <cellStyle name="Normal 3 2 3 2" xfId="639"/>
    <cellStyle name="Normal 3 2 3 2 2" xfId="2969"/>
    <cellStyle name="Normal 3 2 3 2 2 2" xfId="2970"/>
    <cellStyle name="Normal 3 2 3 2 2 2 2" xfId="2971"/>
    <cellStyle name="Normal 3 2 3 2 2 2 2 2" xfId="2972"/>
    <cellStyle name="Normal 3 2 3 2 2 2 2 2 2" xfId="2973"/>
    <cellStyle name="Normal 3 2 3 2 2 2 2 3" xfId="2974"/>
    <cellStyle name="Normal 3 2 3 2 2 2 3" xfId="2975"/>
    <cellStyle name="Normal 3 2 3 2 2 2 3 2" xfId="2976"/>
    <cellStyle name="Normal 3 2 3 2 2 2 4" xfId="2977"/>
    <cellStyle name="Normal 3 2 3 2 2 3" xfId="2978"/>
    <cellStyle name="Normal 3 2 3 2 2 3 2" xfId="2979"/>
    <cellStyle name="Normal 3 2 3 2 2 3 2 2" xfId="2980"/>
    <cellStyle name="Normal 3 2 3 2 2 3 3" xfId="2981"/>
    <cellStyle name="Normal 3 2 3 2 2 4" xfId="2982"/>
    <cellStyle name="Normal 3 2 3 2 2 4 2" xfId="2983"/>
    <cellStyle name="Normal 3 2 3 2 2 5" xfId="2984"/>
    <cellStyle name="Normal 3 2 3 2 2 6" xfId="12908"/>
    <cellStyle name="Normal 3 2 3 2 3" xfId="2985"/>
    <cellStyle name="Normal 3 2 3 2 3 2" xfId="2986"/>
    <cellStyle name="Normal 3 2 3 2 3 2 2" xfId="2987"/>
    <cellStyle name="Normal 3 2 3 2 3 2 2 2" xfId="2988"/>
    <cellStyle name="Normal 3 2 3 2 3 2 3" xfId="2989"/>
    <cellStyle name="Normal 3 2 3 2 3 3" xfId="2990"/>
    <cellStyle name="Normal 3 2 3 2 3 3 2" xfId="2991"/>
    <cellStyle name="Normal 3 2 3 2 3 4" xfId="2992"/>
    <cellStyle name="Normal 3 2 3 2 4" xfId="2993"/>
    <cellStyle name="Normal 3 2 3 2 4 2" xfId="2994"/>
    <cellStyle name="Normal 3 2 3 2 4 2 2" xfId="2995"/>
    <cellStyle name="Normal 3 2 3 2 4 3" xfId="2996"/>
    <cellStyle name="Normal 3 2 3 2 5" xfId="2997"/>
    <cellStyle name="Normal 3 2 3 2 5 2" xfId="2998"/>
    <cellStyle name="Normal 3 2 3 2 6" xfId="2999"/>
    <cellStyle name="Normal 3 2 3 2_Data" xfId="2968"/>
    <cellStyle name="Normal 3 2 3 3" xfId="865"/>
    <cellStyle name="Normal 3 2 3 3 2" xfId="3000"/>
    <cellStyle name="Normal 3 2 3 3 2 2" xfId="3001"/>
    <cellStyle name="Normal 3 2 3 3 2 2 2" xfId="3002"/>
    <cellStyle name="Normal 3 2 3 3 2 2 2 2" xfId="3003"/>
    <cellStyle name="Normal 3 2 3 3 2 2 3" xfId="3004"/>
    <cellStyle name="Normal 3 2 3 3 2 3" xfId="3005"/>
    <cellStyle name="Normal 3 2 3 3 2 3 2" xfId="3006"/>
    <cellStyle name="Normal 3 2 3 3 2 4" xfId="3007"/>
    <cellStyle name="Normal 3 2 3 3 2 5" xfId="12909"/>
    <cellStyle name="Normal 3 2 3 3 3" xfId="3008"/>
    <cellStyle name="Normal 3 2 3 3 3 2" xfId="3009"/>
    <cellStyle name="Normal 3 2 3 3 3 2 2" xfId="3010"/>
    <cellStyle name="Normal 3 2 3 3 3 3" xfId="3011"/>
    <cellStyle name="Normal 3 2 3 3 4" xfId="3012"/>
    <cellStyle name="Normal 3 2 3 3 4 2" xfId="3013"/>
    <cellStyle name="Normal 3 2 3 3 5" xfId="3014"/>
    <cellStyle name="Normal 3 2 3 3 6" xfId="4430"/>
    <cellStyle name="Normal 3 2 3 4" xfId="3015"/>
    <cellStyle name="Normal 3 2 3 4 2" xfId="3016"/>
    <cellStyle name="Normal 3 2 3 4 2 2" xfId="3017"/>
    <cellStyle name="Normal 3 2 3 4 2 2 2" xfId="3018"/>
    <cellStyle name="Normal 3 2 3 4 2 3" xfId="3019"/>
    <cellStyle name="Normal 3 2 3 4 3" xfId="3020"/>
    <cellStyle name="Normal 3 2 3 4 3 2" xfId="3021"/>
    <cellStyle name="Normal 3 2 3 4 4" xfId="3022"/>
    <cellStyle name="Normal 3 2 3 5" xfId="3023"/>
    <cellStyle name="Normal 3 2 3 5 2" xfId="3024"/>
    <cellStyle name="Normal 3 2 3 5 2 2" xfId="3025"/>
    <cellStyle name="Normal 3 2 3 5 3" xfId="3026"/>
    <cellStyle name="Normal 3 2 3 6" xfId="3027"/>
    <cellStyle name="Normal 3 2 3 6 2" xfId="3028"/>
    <cellStyle name="Normal 3 2 3 7" xfId="3029"/>
    <cellStyle name="Normal 3 2 3 8" xfId="4270"/>
    <cellStyle name="Normal 3 2 3 9" xfId="457"/>
    <cellStyle name="Normal 3 2 3_Data" xfId="2967"/>
    <cellStyle name="Normal 3 2 4" xfId="242"/>
    <cellStyle name="Normal 3 2 4 2" xfId="243"/>
    <cellStyle name="Normal 3 2 4 2 2" xfId="3031"/>
    <cellStyle name="Normal 3 2 4 2 2 2" xfId="3032"/>
    <cellStyle name="Normal 3 2 4 2 2 2 2" xfId="3033"/>
    <cellStyle name="Normal 3 2 4 2 2 2 2 2" xfId="3034"/>
    <cellStyle name="Normal 3 2 4 2 2 2 2 2 2" xfId="3035"/>
    <cellStyle name="Normal 3 2 4 2 2 2 2 3" xfId="3036"/>
    <cellStyle name="Normal 3 2 4 2 2 2 3" xfId="3037"/>
    <cellStyle name="Normal 3 2 4 2 2 2 3 2" xfId="3038"/>
    <cellStyle name="Normal 3 2 4 2 2 2 4" xfId="3039"/>
    <cellStyle name="Normal 3 2 4 2 2 2 5" xfId="12911"/>
    <cellStyle name="Normal 3 2 4 2 2 3" xfId="3040"/>
    <cellStyle name="Normal 3 2 4 2 2 3 2" xfId="3041"/>
    <cellStyle name="Normal 3 2 4 2 2 3 2 2" xfId="3042"/>
    <cellStyle name="Normal 3 2 4 2 2 3 3" xfId="3043"/>
    <cellStyle name="Normal 3 2 4 2 2 3 4" xfId="12912"/>
    <cellStyle name="Normal 3 2 4 2 2 4" xfId="3044"/>
    <cellStyle name="Normal 3 2 4 2 2 4 2" xfId="3045"/>
    <cellStyle name="Normal 3 2 4 2 2 5" xfId="3046"/>
    <cellStyle name="Normal 3 2 4 2 2 6" xfId="12910"/>
    <cellStyle name="Normal 3 2 4 2 3" xfId="3047"/>
    <cellStyle name="Normal 3 2 4 2 3 2" xfId="3048"/>
    <cellStyle name="Normal 3 2 4 2 3 2 2" xfId="3049"/>
    <cellStyle name="Normal 3 2 4 2 3 2 2 2" xfId="3050"/>
    <cellStyle name="Normal 3 2 4 2 3 2 3" xfId="3051"/>
    <cellStyle name="Normal 3 2 4 2 3 2 4" xfId="12914"/>
    <cellStyle name="Normal 3 2 4 2 3 3" xfId="3052"/>
    <cellStyle name="Normal 3 2 4 2 3 3 2" xfId="3053"/>
    <cellStyle name="Normal 3 2 4 2 3 4" xfId="3054"/>
    <cellStyle name="Normal 3 2 4 2 3 5" xfId="12913"/>
    <cellStyle name="Normal 3 2 4 2 4" xfId="3055"/>
    <cellStyle name="Normal 3 2 4 2 4 2" xfId="3056"/>
    <cellStyle name="Normal 3 2 4 2 4 2 2" xfId="3057"/>
    <cellStyle name="Normal 3 2 4 2 4 3" xfId="3058"/>
    <cellStyle name="Normal 3 2 4 2 4 4" xfId="12915"/>
    <cellStyle name="Normal 3 2 4 2 5" xfId="3059"/>
    <cellStyle name="Normal 3 2 4 2 5 2" xfId="3060"/>
    <cellStyle name="Normal 3 2 4 2 6" xfId="3061"/>
    <cellStyle name="Normal 3 2 4 2 7" xfId="4272"/>
    <cellStyle name="Normal 3 2 4 3" xfId="866"/>
    <cellStyle name="Normal 3 2 4 3 2" xfId="3062"/>
    <cellStyle name="Normal 3 2 4 3 2 2" xfId="3063"/>
    <cellStyle name="Normal 3 2 4 3 2 2 2" xfId="3064"/>
    <cellStyle name="Normal 3 2 4 3 2 2 2 2" xfId="3065"/>
    <cellStyle name="Normal 3 2 4 3 2 2 3" xfId="3066"/>
    <cellStyle name="Normal 3 2 4 3 2 3" xfId="3067"/>
    <cellStyle name="Normal 3 2 4 3 2 3 2" xfId="3068"/>
    <cellStyle name="Normal 3 2 4 3 2 4" xfId="3069"/>
    <cellStyle name="Normal 3 2 4 3 2 5" xfId="12916"/>
    <cellStyle name="Normal 3 2 4 3 3" xfId="3070"/>
    <cellStyle name="Normal 3 2 4 3 3 2" xfId="3071"/>
    <cellStyle name="Normal 3 2 4 3 3 2 2" xfId="3072"/>
    <cellStyle name="Normal 3 2 4 3 3 3" xfId="3073"/>
    <cellStyle name="Normal 3 2 4 3 3 4" xfId="12917"/>
    <cellStyle name="Normal 3 2 4 3 4" xfId="3074"/>
    <cellStyle name="Normal 3 2 4 3 4 2" xfId="3075"/>
    <cellStyle name="Normal 3 2 4 3 5" xfId="3076"/>
    <cellStyle name="Normal 3 2 4 3 6" xfId="4431"/>
    <cellStyle name="Normal 3 2 4 4" xfId="3077"/>
    <cellStyle name="Normal 3 2 4 4 2" xfId="3078"/>
    <cellStyle name="Normal 3 2 4 4 2 2" xfId="3079"/>
    <cellStyle name="Normal 3 2 4 4 2 2 2" xfId="3080"/>
    <cellStyle name="Normal 3 2 4 4 2 3" xfId="3081"/>
    <cellStyle name="Normal 3 2 4 4 2 4" xfId="12919"/>
    <cellStyle name="Normal 3 2 4 4 3" xfId="3082"/>
    <cellStyle name="Normal 3 2 4 4 3 2" xfId="3083"/>
    <cellStyle name="Normal 3 2 4 4 4" xfId="3084"/>
    <cellStyle name="Normal 3 2 4 4 5" xfId="12918"/>
    <cellStyle name="Normal 3 2 4 5" xfId="3085"/>
    <cellStyle name="Normal 3 2 4 5 2" xfId="3086"/>
    <cellStyle name="Normal 3 2 4 5 2 2" xfId="3087"/>
    <cellStyle name="Normal 3 2 4 5 3" xfId="3088"/>
    <cellStyle name="Normal 3 2 4 5 4" xfId="12920"/>
    <cellStyle name="Normal 3 2 4 6" xfId="3089"/>
    <cellStyle name="Normal 3 2 4 6 2" xfId="3090"/>
    <cellStyle name="Normal 3 2 4 7" xfId="3091"/>
    <cellStyle name="Normal 3 2 4 8" xfId="4271"/>
    <cellStyle name="Normal 3 2 4 9" xfId="493"/>
    <cellStyle name="Normal 3 2 4_Data" xfId="3030"/>
    <cellStyle name="Normal 3 2 5" xfId="244"/>
    <cellStyle name="Normal 3 2 5 2" xfId="867"/>
    <cellStyle name="Normal 3 2 5 2 2" xfId="3093"/>
    <cellStyle name="Normal 3 2 5 2 2 2" xfId="3094"/>
    <cellStyle name="Normal 3 2 5 2 2 2 2" xfId="3095"/>
    <cellStyle name="Normal 3 2 5 2 2 2 2 2" xfId="3096"/>
    <cellStyle name="Normal 3 2 5 2 2 2 3" xfId="3097"/>
    <cellStyle name="Normal 3 2 5 2 2 3" xfId="3098"/>
    <cellStyle name="Normal 3 2 5 2 2 3 2" xfId="3099"/>
    <cellStyle name="Normal 3 2 5 2 2 4" xfId="3100"/>
    <cellStyle name="Normal 3 2 5 2 2 5" xfId="12921"/>
    <cellStyle name="Normal 3 2 5 2 3" xfId="3101"/>
    <cellStyle name="Normal 3 2 5 2 3 2" xfId="3102"/>
    <cellStyle name="Normal 3 2 5 2 3 2 2" xfId="3103"/>
    <cellStyle name="Normal 3 2 5 2 3 3" xfId="3104"/>
    <cellStyle name="Normal 3 2 5 2 4" xfId="3105"/>
    <cellStyle name="Normal 3 2 5 2 4 2" xfId="3106"/>
    <cellStyle name="Normal 3 2 5 2 5" xfId="3107"/>
    <cellStyle name="Normal 3 2 5 2 6" xfId="4432"/>
    <cellStyle name="Normal 3 2 5 3" xfId="3108"/>
    <cellStyle name="Normal 3 2 5 3 2" xfId="3109"/>
    <cellStyle name="Normal 3 2 5 3 2 2" xfId="3110"/>
    <cellStyle name="Normal 3 2 5 3 2 2 2" xfId="3111"/>
    <cellStyle name="Normal 3 2 5 3 2 3" xfId="3112"/>
    <cellStyle name="Normal 3 2 5 3 2 4" xfId="12923"/>
    <cellStyle name="Normal 3 2 5 3 3" xfId="3113"/>
    <cellStyle name="Normal 3 2 5 3 3 2" xfId="3114"/>
    <cellStyle name="Normal 3 2 5 3 4" xfId="3115"/>
    <cellStyle name="Normal 3 2 5 3 5" xfId="12922"/>
    <cellStyle name="Normal 3 2 5 4" xfId="3116"/>
    <cellStyle name="Normal 3 2 5 4 2" xfId="3117"/>
    <cellStyle name="Normal 3 2 5 4 2 2" xfId="3118"/>
    <cellStyle name="Normal 3 2 5 4 3" xfId="3119"/>
    <cellStyle name="Normal 3 2 5 4 4" xfId="12924"/>
    <cellStyle name="Normal 3 2 5 5" xfId="3120"/>
    <cellStyle name="Normal 3 2 5 5 2" xfId="3121"/>
    <cellStyle name="Normal 3 2 5 6" xfId="3122"/>
    <cellStyle name="Normal 3 2 5 7" xfId="4273"/>
    <cellStyle name="Normal 3 2 5 8" xfId="677"/>
    <cellStyle name="Normal 3 2 5_Data" xfId="3092"/>
    <cellStyle name="Normal 3 2 6" xfId="768"/>
    <cellStyle name="Normal 3 2 6 2" xfId="3123"/>
    <cellStyle name="Normal 3 2 6 2 2" xfId="3124"/>
    <cellStyle name="Normal 3 2 6 2 2 2" xfId="3125"/>
    <cellStyle name="Normal 3 2 6 2 2 2 2" xfId="3126"/>
    <cellStyle name="Normal 3 2 6 2 2 2 2 2" xfId="3127"/>
    <cellStyle name="Normal 3 2 6 2 2 2 3" xfId="3128"/>
    <cellStyle name="Normal 3 2 6 2 2 3" xfId="3129"/>
    <cellStyle name="Normal 3 2 6 2 2 3 2" xfId="3130"/>
    <cellStyle name="Normal 3 2 6 2 2 4" xfId="3131"/>
    <cellStyle name="Normal 3 2 6 2 2 5" xfId="12927"/>
    <cellStyle name="Normal 3 2 6 2 3" xfId="3132"/>
    <cellStyle name="Normal 3 2 6 2 3 2" xfId="3133"/>
    <cellStyle name="Normal 3 2 6 2 3 2 2" xfId="3134"/>
    <cellStyle name="Normal 3 2 6 2 3 3" xfId="3135"/>
    <cellStyle name="Normal 3 2 6 2 4" xfId="3136"/>
    <cellStyle name="Normal 3 2 6 2 4 2" xfId="3137"/>
    <cellStyle name="Normal 3 2 6 2 5" xfId="3138"/>
    <cellStyle name="Normal 3 2 6 2 6" xfId="12926"/>
    <cellStyle name="Normal 3 2 6 3" xfId="3139"/>
    <cellStyle name="Normal 3 2 6 3 2" xfId="3140"/>
    <cellStyle name="Normal 3 2 6 3 2 2" xfId="3141"/>
    <cellStyle name="Normal 3 2 6 3 2 2 2" xfId="3142"/>
    <cellStyle name="Normal 3 2 6 3 2 3" xfId="3143"/>
    <cellStyle name="Normal 3 2 6 3 2 4" xfId="12929"/>
    <cellStyle name="Normal 3 2 6 3 3" xfId="3144"/>
    <cellStyle name="Normal 3 2 6 3 3 2" xfId="3145"/>
    <cellStyle name="Normal 3 2 6 3 4" xfId="3146"/>
    <cellStyle name="Normal 3 2 6 3 5" xfId="12928"/>
    <cellStyle name="Normal 3 2 6 4" xfId="3147"/>
    <cellStyle name="Normal 3 2 6 4 2" xfId="3148"/>
    <cellStyle name="Normal 3 2 6 4 2 2" xfId="3149"/>
    <cellStyle name="Normal 3 2 6 4 3" xfId="3150"/>
    <cellStyle name="Normal 3 2 6 4 4" xfId="12930"/>
    <cellStyle name="Normal 3 2 6 5" xfId="3151"/>
    <cellStyle name="Normal 3 2 6 5 2" xfId="3152"/>
    <cellStyle name="Normal 3 2 6 5 3" xfId="12925"/>
    <cellStyle name="Normal 3 2 6 6" xfId="3153"/>
    <cellStyle name="Normal 3 2 6 7" xfId="4341"/>
    <cellStyle name="Normal 3 2 6 8" xfId="22286"/>
    <cellStyle name="Normal 3 2 7" xfId="3154"/>
    <cellStyle name="Normal 3 2 7 2" xfId="3155"/>
    <cellStyle name="Normal 3 2 7 2 2" xfId="3156"/>
    <cellStyle name="Normal 3 2 7 2 2 2" xfId="3157"/>
    <cellStyle name="Normal 3 2 7 2 2 2 2" xfId="3158"/>
    <cellStyle name="Normal 3 2 7 2 2 3" xfId="3159"/>
    <cellStyle name="Normal 3 2 7 2 2 4" xfId="12933"/>
    <cellStyle name="Normal 3 2 7 2 3" xfId="3160"/>
    <cellStyle name="Normal 3 2 7 2 3 2" xfId="3161"/>
    <cellStyle name="Normal 3 2 7 2 4" xfId="3162"/>
    <cellStyle name="Normal 3 2 7 2 5" xfId="12932"/>
    <cellStyle name="Normal 3 2 7 3" xfId="3163"/>
    <cellStyle name="Normal 3 2 7 3 2" xfId="3164"/>
    <cellStyle name="Normal 3 2 7 3 2 2" xfId="3165"/>
    <cellStyle name="Normal 3 2 7 3 3" xfId="3166"/>
    <cellStyle name="Normal 3 2 7 3 4" xfId="12934"/>
    <cellStyle name="Normal 3 2 7 4" xfId="3167"/>
    <cellStyle name="Normal 3 2 7 4 2" xfId="3168"/>
    <cellStyle name="Normal 3 2 7 5" xfId="3169"/>
    <cellStyle name="Normal 3 2 7 6" xfId="12931"/>
    <cellStyle name="Normal 3 2 8" xfId="3170"/>
    <cellStyle name="Normal 3 2 8 2" xfId="3171"/>
    <cellStyle name="Normal 3 2 8 2 2" xfId="3172"/>
    <cellStyle name="Normal 3 2 8 2 2 2" xfId="3173"/>
    <cellStyle name="Normal 3 2 8 2 3" xfId="3174"/>
    <cellStyle name="Normal 3 2 8 2 4" xfId="12936"/>
    <cellStyle name="Normal 3 2 8 3" xfId="3175"/>
    <cellStyle name="Normal 3 2 8 3 2" xfId="3176"/>
    <cellStyle name="Normal 3 2 8 4" xfId="3177"/>
    <cellStyle name="Normal 3 2 8 5" xfId="12935"/>
    <cellStyle name="Normal 3 2 9" xfId="3178"/>
    <cellStyle name="Normal 3 2 9 2" xfId="3179"/>
    <cellStyle name="Normal 3 2 9 2 2" xfId="3180"/>
    <cellStyle name="Normal 3 2 9 2 3" xfId="12938"/>
    <cellStyle name="Normal 3 2 9 3" xfId="3181"/>
    <cellStyle name="Normal 3 2 9 4" xfId="12937"/>
    <cellStyle name="Normal 3 2_Data" xfId="2896"/>
    <cellStyle name="Normal 3 3" xfId="78"/>
    <cellStyle name="Normal 3 3 10" xfId="245"/>
    <cellStyle name="Normal 3 3 2" xfId="414"/>
    <cellStyle name="Normal 3 3 2 2" xfId="611"/>
    <cellStyle name="Normal 3 3 2 2 2" xfId="3185"/>
    <cellStyle name="Normal 3 3 2 2 2 2" xfId="3186"/>
    <cellStyle name="Normal 3 3 2 2 2 2 2" xfId="3187"/>
    <cellStyle name="Normal 3 3 2 2 2 2 2 2" xfId="3188"/>
    <cellStyle name="Normal 3 3 2 2 2 2 3" xfId="3189"/>
    <cellStyle name="Normal 3 3 2 2 2 3" xfId="3190"/>
    <cellStyle name="Normal 3 3 2 2 2 3 2" xfId="3191"/>
    <cellStyle name="Normal 3 3 2 2 2 4" xfId="3192"/>
    <cellStyle name="Normal 3 3 2 2 3" xfId="3193"/>
    <cellStyle name="Normal 3 3 2 2 3 2" xfId="3194"/>
    <cellStyle name="Normal 3 3 2 2 3 2 2" xfId="3195"/>
    <cellStyle name="Normal 3 3 2 2 3 3" xfId="3196"/>
    <cellStyle name="Normal 3 3 2 2 4" xfId="3197"/>
    <cellStyle name="Normal 3 3 2 2 4 2" xfId="3198"/>
    <cellStyle name="Normal 3 3 2 2 5" xfId="3199"/>
    <cellStyle name="Normal 3 3 2 2_Data" xfId="3184"/>
    <cellStyle name="Normal 3 3 2 3" xfId="3200"/>
    <cellStyle name="Normal 3 3 2 3 2" xfId="3201"/>
    <cellStyle name="Normal 3 3 2 3 2 2" xfId="3202"/>
    <cellStyle name="Normal 3 3 2 3 2 2 2" xfId="3203"/>
    <cellStyle name="Normal 3 3 2 3 2 3" xfId="3204"/>
    <cellStyle name="Normal 3 3 2 3 3" xfId="3205"/>
    <cellStyle name="Normal 3 3 2 3 3 2" xfId="3206"/>
    <cellStyle name="Normal 3 3 2 3 4" xfId="3207"/>
    <cellStyle name="Normal 3 3 2 3 5" xfId="12940"/>
    <cellStyle name="Normal 3 3 2 4" xfId="3208"/>
    <cellStyle name="Normal 3 3 2 4 2" xfId="3209"/>
    <cellStyle name="Normal 3 3 2 4 2 2" xfId="3210"/>
    <cellStyle name="Normal 3 3 2 4 3" xfId="3211"/>
    <cellStyle name="Normal 3 3 2 5" xfId="3212"/>
    <cellStyle name="Normal 3 3 2 5 2" xfId="3213"/>
    <cellStyle name="Normal 3 3 2 6" xfId="3214"/>
    <cellStyle name="Normal 3 3 2 7" xfId="24806"/>
    <cellStyle name="Normal 3 3 2 8" xfId="24808"/>
    <cellStyle name="Normal 3 3 2_Data" xfId="3183"/>
    <cellStyle name="Normal 3 3 3" xfId="687"/>
    <cellStyle name="Normal 3 3 3 2" xfId="3216"/>
    <cellStyle name="Normal 3 3 3 2 2" xfId="3217"/>
    <cellStyle name="Normal 3 3 3 2 2 2" xfId="3218"/>
    <cellStyle name="Normal 3 3 3 2 2 2 2" xfId="3219"/>
    <cellStyle name="Normal 3 3 3 2 2 3" xfId="3220"/>
    <cellStyle name="Normal 3 3 3 2 3" xfId="3221"/>
    <cellStyle name="Normal 3 3 3 2 3 2" xfId="3222"/>
    <cellStyle name="Normal 3 3 3 2 4" xfId="3223"/>
    <cellStyle name="Normal 3 3 3 2 5" xfId="12941"/>
    <cellStyle name="Normal 3 3 3 3" xfId="3224"/>
    <cellStyle name="Normal 3 3 3 3 2" xfId="3225"/>
    <cellStyle name="Normal 3 3 3 3 2 2" xfId="3226"/>
    <cellStyle name="Normal 3 3 3 3 3" xfId="3227"/>
    <cellStyle name="Normal 3 3 3 4" xfId="3228"/>
    <cellStyle name="Normal 3 3 3 4 2" xfId="3229"/>
    <cellStyle name="Normal 3 3 3 5" xfId="3230"/>
    <cellStyle name="Normal 3 3 3 6" xfId="4433"/>
    <cellStyle name="Normal 3 3 3 7" xfId="21789"/>
    <cellStyle name="Normal 3 3 3_Data" xfId="3215"/>
    <cellStyle name="Normal 3 3 4" xfId="920"/>
    <cellStyle name="Normal 3 3 4 2" xfId="3231"/>
    <cellStyle name="Normal 3 3 4 2 2" xfId="3232"/>
    <cellStyle name="Normal 3 3 4 2 2 2" xfId="3233"/>
    <cellStyle name="Normal 3 3 4 2 3" xfId="3234"/>
    <cellStyle name="Normal 3 3 4 3" xfId="3235"/>
    <cellStyle name="Normal 3 3 4 3 2" xfId="3236"/>
    <cellStyle name="Normal 3 3 4 4" xfId="3237"/>
    <cellStyle name="Normal 3 3 4 5" xfId="12942"/>
    <cellStyle name="Normal 3 3 5" xfId="3238"/>
    <cellStyle name="Normal 3 3 5 2" xfId="3239"/>
    <cellStyle name="Normal 3 3 5 2 2" xfId="3240"/>
    <cellStyle name="Normal 3 3 5 3" xfId="3241"/>
    <cellStyle name="Normal 3 3 5 4" xfId="12939"/>
    <cellStyle name="Normal 3 3 6" xfId="3242"/>
    <cellStyle name="Normal 3 3 6 2" xfId="3243"/>
    <cellStyle name="Normal 3 3 7" xfId="3244"/>
    <cellStyle name="Normal 3 3 8" xfId="4274"/>
    <cellStyle name="Normal 3 3 9" xfId="394"/>
    <cellStyle name="Normal 3 3_Data" xfId="3182"/>
    <cellStyle name="Normal 3 4" xfId="69"/>
    <cellStyle name="Normal 3 4 10" xfId="22505"/>
    <cellStyle name="Normal 3 4 11" xfId="246"/>
    <cellStyle name="Normal 3 4 2" xfId="436"/>
    <cellStyle name="Normal 3 4 2 10" xfId="22504"/>
    <cellStyle name="Normal 3 4 2 11" xfId="24807"/>
    <cellStyle name="Normal 3 4 2 2" xfId="488"/>
    <cellStyle name="Normal 3 4 2 2 2" xfId="3248"/>
    <cellStyle name="Normal 3 4 2 2 2 2" xfId="3249"/>
    <cellStyle name="Normal 3 4 2 2 2 2 2" xfId="3250"/>
    <cellStyle name="Normal 3 4 2 2 2 2 2 2" xfId="3251"/>
    <cellStyle name="Normal 3 4 2 2 2 2 3" xfId="3252"/>
    <cellStyle name="Normal 3 4 2 2 2 3" xfId="3253"/>
    <cellStyle name="Normal 3 4 2 2 2 3 2" xfId="3254"/>
    <cellStyle name="Normal 3 4 2 2 2 4" xfId="3255"/>
    <cellStyle name="Normal 3 4 2 2 3" xfId="3256"/>
    <cellStyle name="Normal 3 4 2 2 3 2" xfId="3257"/>
    <cellStyle name="Normal 3 4 2 2 3 2 2" xfId="3258"/>
    <cellStyle name="Normal 3 4 2 2 3 3" xfId="3259"/>
    <cellStyle name="Normal 3 4 2 2 4" xfId="3260"/>
    <cellStyle name="Normal 3 4 2 2 4 2" xfId="3261"/>
    <cellStyle name="Normal 3 4 2 2 5" xfId="3262"/>
    <cellStyle name="Normal 3 4 2 2_Data" xfId="3247"/>
    <cellStyle name="Normal 3 4 2 3" xfId="474"/>
    <cellStyle name="Normal 3 4 2 3 2" xfId="835"/>
    <cellStyle name="Normal 3 4 2 3 2 2" xfId="3264"/>
    <cellStyle name="Normal 3 4 2 3 2 2 2" xfId="3265"/>
    <cellStyle name="Normal 3 4 2 3 2 3" xfId="3266"/>
    <cellStyle name="Normal 3 4 2 3 3" xfId="3267"/>
    <cellStyle name="Normal 3 4 2 3 3 2" xfId="3268"/>
    <cellStyle name="Normal 3 4 2 3 4" xfId="3269"/>
    <cellStyle name="Normal 3 4 2 3 5" xfId="4362"/>
    <cellStyle name="Normal 3 4 2 3_Data" xfId="3263"/>
    <cellStyle name="Normal 3 4 2 4" xfId="3270"/>
    <cellStyle name="Normal 3 4 2 4 2" xfId="3271"/>
    <cellStyle name="Normal 3 4 2 4 2 2" xfId="3272"/>
    <cellStyle name="Normal 3 4 2 4 3" xfId="3273"/>
    <cellStyle name="Normal 3 4 2 4 4" xfId="12943"/>
    <cellStyle name="Normal 3 4 2 5" xfId="3274"/>
    <cellStyle name="Normal 3 4 2 5 2" xfId="3275"/>
    <cellStyle name="Normal 3 4 2 5 3" xfId="21687"/>
    <cellStyle name="Normal 3 4 2 6" xfId="3276"/>
    <cellStyle name="Normal 3 4 2 7" xfId="21984"/>
    <cellStyle name="Normal 3 4 2 8" xfId="22506"/>
    <cellStyle name="Normal 3 4 2 9" xfId="22507"/>
    <cellStyle name="Normal 3 4 2_Data" xfId="3246"/>
    <cellStyle name="Normal 3 4 3" xfId="691"/>
    <cellStyle name="Normal 3 4 3 2" xfId="3278"/>
    <cellStyle name="Normal 3 4 3 2 2" xfId="3279"/>
    <cellStyle name="Normal 3 4 3 2 2 2" xfId="3280"/>
    <cellStyle name="Normal 3 4 3 2 2 2 2" xfId="3281"/>
    <cellStyle name="Normal 3 4 3 2 2 3" xfId="3282"/>
    <cellStyle name="Normal 3 4 3 2 3" xfId="3283"/>
    <cellStyle name="Normal 3 4 3 2 3 2" xfId="3284"/>
    <cellStyle name="Normal 3 4 3 2 4" xfId="3285"/>
    <cellStyle name="Normal 3 4 3 2 5" xfId="12944"/>
    <cellStyle name="Normal 3 4 3 3" xfId="3286"/>
    <cellStyle name="Normal 3 4 3 3 2" xfId="3287"/>
    <cellStyle name="Normal 3 4 3 3 2 2" xfId="3288"/>
    <cellStyle name="Normal 3 4 3 3 3" xfId="3289"/>
    <cellStyle name="Normal 3 4 3 4" xfId="3290"/>
    <cellStyle name="Normal 3 4 3 4 2" xfId="3291"/>
    <cellStyle name="Normal 3 4 3 5" xfId="3292"/>
    <cellStyle name="Normal 3 4 3 6" xfId="4434"/>
    <cellStyle name="Normal 3 4 3 7" xfId="21806"/>
    <cellStyle name="Normal 3 4 3_Data" xfId="3277"/>
    <cellStyle name="Normal 3 4 4" xfId="926"/>
    <cellStyle name="Normal 3 4 4 2" xfId="3293"/>
    <cellStyle name="Normal 3 4 4 2 2" xfId="3294"/>
    <cellStyle name="Normal 3 4 4 2 2 2" xfId="3295"/>
    <cellStyle name="Normal 3 4 4 2 3" xfId="3296"/>
    <cellStyle name="Normal 3 4 4 3" xfId="3297"/>
    <cellStyle name="Normal 3 4 4 3 2" xfId="3298"/>
    <cellStyle name="Normal 3 4 4 4" xfId="3299"/>
    <cellStyle name="Normal 3 4 4 5" xfId="12945"/>
    <cellStyle name="Normal 3 4 5" xfId="3300"/>
    <cellStyle name="Normal 3 4 5 2" xfId="3301"/>
    <cellStyle name="Normal 3 4 5 2 2" xfId="3302"/>
    <cellStyle name="Normal 3 4 5 3" xfId="3303"/>
    <cellStyle name="Normal 3 4 6" xfId="3304"/>
    <cellStyle name="Normal 3 4 6 2" xfId="3305"/>
    <cellStyle name="Normal 3 4 7" xfId="3306"/>
    <cellStyle name="Normal 3 4 8" xfId="4275"/>
    <cellStyle name="Normal 3 4 9" xfId="406"/>
    <cellStyle name="Normal 3 4_Data" xfId="3245"/>
    <cellStyle name="Normal 3 5" xfId="247"/>
    <cellStyle name="Normal 3 5 2" xfId="928"/>
    <cellStyle name="Normal 3 5 2 2" xfId="12948"/>
    <cellStyle name="Normal 3 5 2 2 2" xfId="12949"/>
    <cellStyle name="Normal 3 5 2 2 3" xfId="12950"/>
    <cellStyle name="Normal 3 5 2 3" xfId="12951"/>
    <cellStyle name="Normal 3 5 2 3 2" xfId="12952"/>
    <cellStyle name="Normal 3 5 2 4" xfId="12953"/>
    <cellStyle name="Normal 3 5 2 5" xfId="12947"/>
    <cellStyle name="Normal 3 5 3" xfId="12954"/>
    <cellStyle name="Normal 3 5 3 2" xfId="12955"/>
    <cellStyle name="Normal 3 5 3 3" xfId="12956"/>
    <cellStyle name="Normal 3 5 4" xfId="12957"/>
    <cellStyle name="Normal 3 5 4 2" xfId="12958"/>
    <cellStyle name="Normal 3 5 5" xfId="12959"/>
    <cellStyle name="Normal 3 5 6" xfId="12946"/>
    <cellStyle name="Normal 3 5 7" xfId="4264"/>
    <cellStyle name="Normal 3 5 7 2" xfId="26254"/>
    <cellStyle name="Normal 3 5 7 3" xfId="22624"/>
    <cellStyle name="Normal 3 5 7 4" xfId="25204"/>
    <cellStyle name="Normal 3 5 7 5" xfId="29085"/>
    <cellStyle name="Normal 3 5 8" xfId="470"/>
    <cellStyle name="Normal 3 5 8 2" xfId="27554"/>
    <cellStyle name="Normal 3 5 8 3" xfId="30167"/>
    <cellStyle name="Normal 3 5 8 4" xfId="25482"/>
    <cellStyle name="Normal 3 5 8 5" xfId="23860"/>
    <cellStyle name="Normal 3 6" xfId="248"/>
    <cellStyle name="Normal 3 6 2" xfId="971"/>
    <cellStyle name="Normal 3 6 2 2" xfId="3307"/>
    <cellStyle name="Normal 3 6 2 2 2" xfId="3308"/>
    <cellStyle name="Normal 3 6 2 2 2 2" xfId="3309"/>
    <cellStyle name="Normal 3 6 2 2 2 2 2" xfId="3310"/>
    <cellStyle name="Normal 3 6 2 2 2 3" xfId="3311"/>
    <cellStyle name="Normal 3 6 2 2 3" xfId="3312"/>
    <cellStyle name="Normal 3 6 2 2 3 2" xfId="3313"/>
    <cellStyle name="Normal 3 6 2 2 4" xfId="3314"/>
    <cellStyle name="Normal 3 6 2 2 5" xfId="12962"/>
    <cellStyle name="Normal 3 6 2 3" xfId="3315"/>
    <cellStyle name="Normal 3 6 2 3 2" xfId="3316"/>
    <cellStyle name="Normal 3 6 2 3 2 2" xfId="3317"/>
    <cellStyle name="Normal 3 6 2 3 3" xfId="3318"/>
    <cellStyle name="Normal 3 6 2 4" xfId="3319"/>
    <cellStyle name="Normal 3 6 2 4 2" xfId="3320"/>
    <cellStyle name="Normal 3 6 2 5" xfId="3321"/>
    <cellStyle name="Normal 3 6 2 6" xfId="12961"/>
    <cellStyle name="Normal 3 6 3" xfId="3322"/>
    <cellStyle name="Normal 3 6 3 2" xfId="3323"/>
    <cellStyle name="Normal 3 6 3 2 2" xfId="3324"/>
    <cellStyle name="Normal 3 6 3 2 2 2" xfId="3325"/>
    <cellStyle name="Normal 3 6 3 2 3" xfId="3326"/>
    <cellStyle name="Normal 3 6 3 2 4" xfId="12964"/>
    <cellStyle name="Normal 3 6 3 3" xfId="3327"/>
    <cellStyle name="Normal 3 6 3 3 2" xfId="3328"/>
    <cellStyle name="Normal 3 6 3 4" xfId="3329"/>
    <cellStyle name="Normal 3 6 3 5" xfId="12963"/>
    <cellStyle name="Normal 3 6 4" xfId="3330"/>
    <cellStyle name="Normal 3 6 4 2" xfId="3331"/>
    <cellStyle name="Normal 3 6 4 2 2" xfId="3332"/>
    <cellStyle name="Normal 3 6 4 3" xfId="3333"/>
    <cellStyle name="Normal 3 6 4 4" xfId="12965"/>
    <cellStyle name="Normal 3 6 5" xfId="3334"/>
    <cellStyle name="Normal 3 6 5 2" xfId="3335"/>
    <cellStyle name="Normal 3 6 5 3" xfId="12960"/>
    <cellStyle name="Normal 3 6 6" xfId="3336"/>
    <cellStyle name="Normal 3 6 7" xfId="4186"/>
    <cellStyle name="Normal 3 6 8" xfId="748"/>
    <cellStyle name="Normal 3 7" xfId="3337"/>
    <cellStyle name="Normal 3 7 2" xfId="3338"/>
    <cellStyle name="Normal 3 7 2 2" xfId="3339"/>
    <cellStyle name="Normal 3 7 2 2 2" xfId="3340"/>
    <cellStyle name="Normal 3 7 2 2 2 2" xfId="3341"/>
    <cellStyle name="Normal 3 7 2 2 3" xfId="3342"/>
    <cellStyle name="Normal 3 7 2 2 4" xfId="12968"/>
    <cellStyle name="Normal 3 7 2 3" xfId="3343"/>
    <cellStyle name="Normal 3 7 2 3 2" xfId="3344"/>
    <cellStyle name="Normal 3 7 2 4" xfId="3345"/>
    <cellStyle name="Normal 3 7 2 5" xfId="12967"/>
    <cellStyle name="Normal 3 7 2 6" xfId="21781"/>
    <cellStyle name="Normal 3 7 3" xfId="3346"/>
    <cellStyle name="Normal 3 7 3 2" xfId="3347"/>
    <cellStyle name="Normal 3 7 3 2 2" xfId="3348"/>
    <cellStyle name="Normal 3 7 3 2 3" xfId="12970"/>
    <cellStyle name="Normal 3 7 3 3" xfId="3349"/>
    <cellStyle name="Normal 3 7 3 4" xfId="12969"/>
    <cellStyle name="Normal 3 7 4" xfId="3350"/>
    <cellStyle name="Normal 3 7 4 2" xfId="3351"/>
    <cellStyle name="Normal 3 7 4 3" xfId="12971"/>
    <cellStyle name="Normal 3 7 5" xfId="3352"/>
    <cellStyle name="Normal 3 7 6" xfId="12966"/>
    <cellStyle name="Normal 3 7 7" xfId="21760"/>
    <cellStyle name="Normal 3 8" xfId="3353"/>
    <cellStyle name="Normal 3 8 2" xfId="3354"/>
    <cellStyle name="Normal 3 8 2 2" xfId="3355"/>
    <cellStyle name="Normal 3 8 2 2 2" xfId="3356"/>
    <cellStyle name="Normal 3 8 2 2 3" xfId="12974"/>
    <cellStyle name="Normal 3 8 2 3" xfId="3357"/>
    <cellStyle name="Normal 3 8 2 4" xfId="12973"/>
    <cellStyle name="Normal 3 8 3" xfId="3358"/>
    <cellStyle name="Normal 3 8 3 2" xfId="3359"/>
    <cellStyle name="Normal 3 8 3 3" xfId="12975"/>
    <cellStyle name="Normal 3 8 4" xfId="3360"/>
    <cellStyle name="Normal 3 8 5" xfId="12972"/>
    <cellStyle name="Normal 3 8 6" xfId="21763"/>
    <cellStyle name="Normal 3 9" xfId="3361"/>
    <cellStyle name="Normal 3 9 2" xfId="3362"/>
    <cellStyle name="Normal 3 9 2 2" xfId="3363"/>
    <cellStyle name="Normal 3 9 2 3" xfId="12977"/>
    <cellStyle name="Normal 3 9 3" xfId="3364"/>
    <cellStyle name="Normal 3 9 4" xfId="12976"/>
    <cellStyle name="Normal 3_2010.07.30_GR Fee Sweep_MP_03.08.2010" xfId="27555"/>
    <cellStyle name="Normal 30" xfId="249"/>
    <cellStyle name="Normal 30 2" xfId="863"/>
    <cellStyle name="Normal 30 3" xfId="798"/>
    <cellStyle name="Normal 30 3 2" xfId="27556"/>
    <cellStyle name="Normal 30 3 3" xfId="30168"/>
    <cellStyle name="Normal 30 3 4" xfId="25488"/>
    <cellStyle name="Normal 30 3 5" xfId="23859"/>
    <cellStyle name="Normal 30 4" xfId="432"/>
    <cellStyle name="Normal 309" xfId="93"/>
    <cellStyle name="Normal 31" xfId="250"/>
    <cellStyle name="Normal 31 2" xfId="892"/>
    <cellStyle name="Normal 31 3" xfId="801"/>
    <cellStyle name="Normal 31 3 2" xfId="27557"/>
    <cellStyle name="Normal 31 3 3" xfId="30169"/>
    <cellStyle name="Normal 31 3 4" xfId="25483"/>
    <cellStyle name="Normal 31 3 5" xfId="23858"/>
    <cellStyle name="Normal 31 4" xfId="437"/>
    <cellStyle name="Normal 32" xfId="251"/>
    <cellStyle name="Normal 32 2" xfId="889"/>
    <cellStyle name="Normal 32 3" xfId="805"/>
    <cellStyle name="Normal 32 3 2" xfId="27558"/>
    <cellStyle name="Normal 32 3 3" xfId="30170"/>
    <cellStyle name="Normal 32 3 4" xfId="25484"/>
    <cellStyle name="Normal 32 3 5" xfId="23857"/>
    <cellStyle name="Normal 32 4" xfId="442"/>
    <cellStyle name="Normal 33" xfId="252"/>
    <cellStyle name="Normal 33 2" xfId="632"/>
    <cellStyle name="Normal 33 2 2" xfId="843"/>
    <cellStyle name="Normal 33 3" xfId="891"/>
    <cellStyle name="Normal 33 4" xfId="806"/>
    <cellStyle name="Normal 33 4 2" xfId="27559"/>
    <cellStyle name="Normal 33 4 3" xfId="30171"/>
    <cellStyle name="Normal 33 4 4" xfId="25485"/>
    <cellStyle name="Normal 33 4 5" xfId="23856"/>
    <cellStyle name="Normal 33 5" xfId="443"/>
    <cellStyle name="Normal 34" xfId="253"/>
    <cellStyle name="Normal 34 2" xfId="978"/>
    <cellStyle name="Normal 34 3" xfId="803"/>
    <cellStyle name="Normal 34 3 2" xfId="27560"/>
    <cellStyle name="Normal 34 3 3" xfId="30172"/>
    <cellStyle name="Normal 34 3 4" xfId="25486"/>
    <cellStyle name="Normal 34 3 5" xfId="23855"/>
    <cellStyle name="Normal 34 4" xfId="440"/>
    <cellStyle name="Normal 35" xfId="254"/>
    <cellStyle name="Normal 35 2" xfId="864"/>
    <cellStyle name="Normal 35 3" xfId="802"/>
    <cellStyle name="Normal 35 3 2" xfId="27561"/>
    <cellStyle name="Normal 35 3 3" xfId="30173"/>
    <cellStyle name="Normal 35 3 4" xfId="25487"/>
    <cellStyle name="Normal 35 3 5" xfId="23854"/>
    <cellStyle name="Normal 35 4" xfId="439"/>
    <cellStyle name="Normal 36" xfId="255"/>
    <cellStyle name="Normal 36 2" xfId="910"/>
    <cellStyle name="Normal 36 3" xfId="804"/>
    <cellStyle name="Normal 36 4" xfId="441"/>
    <cellStyle name="Normal 37" xfId="256"/>
    <cellStyle name="Normal 37 2" xfId="912"/>
    <cellStyle name="Normal 37 3" xfId="807"/>
    <cellStyle name="Normal 37 3 2" xfId="27562"/>
    <cellStyle name="Normal 37 3 3" xfId="30174"/>
    <cellStyle name="Normal 37 3 4" xfId="26183"/>
    <cellStyle name="Normal 37 3 5" xfId="23853"/>
    <cellStyle name="Normal 37 4" xfId="444"/>
    <cellStyle name="Normal 38" xfId="257"/>
    <cellStyle name="Normal 38 2" xfId="879"/>
    <cellStyle name="Normal 38 2 2" xfId="12978"/>
    <cellStyle name="Normal 38 3" xfId="808"/>
    <cellStyle name="Normal 38 3 2" xfId="24809"/>
    <cellStyle name="Normal 38 4" xfId="4276"/>
    <cellStyle name="Normal 38 4 2" xfId="27563"/>
    <cellStyle name="Normal 38 4 3" xfId="30175"/>
    <cellStyle name="Normal 38 4 4" xfId="30408"/>
    <cellStyle name="Normal 38 4 5" xfId="23852"/>
    <cellStyle name="Normal 38 5" xfId="445"/>
    <cellStyle name="Normal 39" xfId="258"/>
    <cellStyle name="Normal 39 2" xfId="948"/>
    <cellStyle name="Normal 39 3" xfId="809"/>
    <cellStyle name="Normal 39 3 2" xfId="27564"/>
    <cellStyle name="Normal 39 3 3" xfId="30176"/>
    <cellStyle name="Normal 39 3 4" xfId="30389"/>
    <cellStyle name="Normal 39 3 5" xfId="23851"/>
    <cellStyle name="Normal 39 4" xfId="446"/>
    <cellStyle name="Normal 4" xfId="75"/>
    <cellStyle name="Normal 4 10" xfId="12979"/>
    <cellStyle name="Normal 4 10 2" xfId="12980"/>
    <cellStyle name="Normal 4 10 2 2" xfId="21776"/>
    <cellStyle name="Normal 4 10 3" xfId="21728"/>
    <cellStyle name="Normal 4 10 4" xfId="21751"/>
    <cellStyle name="Normal 4 11" xfId="12981"/>
    <cellStyle name="Normal 4 11 2" xfId="12982"/>
    <cellStyle name="Normal 4 12" xfId="12983"/>
    <cellStyle name="Normal 4 13" xfId="4470"/>
    <cellStyle name="Normal 4 14" xfId="4277"/>
    <cellStyle name="Normal 4 14 2" xfId="27565"/>
    <cellStyle name="Normal 4 14 3" xfId="30177"/>
    <cellStyle name="Normal 4 14 4" xfId="29870"/>
    <cellStyle name="Normal 4 14 5" xfId="23850"/>
    <cellStyle name="Normal 4 15" xfId="387"/>
    <cellStyle name="Normal 4 16" xfId="259"/>
    <cellStyle name="Normal 4 17" xfId="34848"/>
    <cellStyle name="Normal 4 2" xfId="260"/>
    <cellStyle name="Normal 4 2 10" xfId="12984"/>
    <cellStyle name="Normal 4 2 11" xfId="4278"/>
    <cellStyle name="Normal 4 2 12" xfId="389"/>
    <cellStyle name="Normal 4 2 2" xfId="261"/>
    <cellStyle name="Normal 4 2 2 2" xfId="612"/>
    <cellStyle name="Normal 4 2 2 2 2" xfId="12985"/>
    <cellStyle name="Normal 4 2 2 2 3" xfId="21739"/>
    <cellStyle name="Normal 4 2 2 3" xfId="4348"/>
    <cellStyle name="Normal 4 2 2 3 2" xfId="12986"/>
    <cellStyle name="Normal 4 2 2 4" xfId="411"/>
    <cellStyle name="Normal 4 2 2 4 2" xfId="22420"/>
    <cellStyle name="Normal 4 2 2 5" xfId="22434"/>
    <cellStyle name="Normal 4 2 2 6" xfId="22419"/>
    <cellStyle name="Normal 4 2 3" xfId="262"/>
    <cellStyle name="Normal 4 2 3 10" xfId="30332"/>
    <cellStyle name="Normal 4 2 3 11" xfId="25712"/>
    <cellStyle name="Normal 4 2 3 2" xfId="263"/>
    <cellStyle name="Normal 4 2 3 2 2" xfId="4435"/>
    <cellStyle name="Normal 4 2 3 2 2 2" xfId="12987"/>
    <cellStyle name="Normal 4 2 3 2 2 3" xfId="12988"/>
    <cellStyle name="Normal 4 2 3 2 3" xfId="12989"/>
    <cellStyle name="Normal 4 2 3 2 3 2" xfId="12990"/>
    <cellStyle name="Normal 4 2 3 2 4" xfId="12991"/>
    <cellStyle name="Normal 4 2 3 2 5" xfId="26064"/>
    <cellStyle name="Normal 4 2 3 2 6" xfId="26199"/>
    <cellStyle name="Normal 4 2 3 2 7" xfId="22662"/>
    <cellStyle name="Normal 4 2 3 2 8" xfId="25192"/>
    <cellStyle name="Normal 4 2 3 3" xfId="898"/>
    <cellStyle name="Normal 4 2 3 3 2" xfId="12992"/>
    <cellStyle name="Normal 4 2 3 3 3" xfId="12993"/>
    <cellStyle name="Normal 4 2 3 4" xfId="12994"/>
    <cellStyle name="Normal 4 2 3 4 2" xfId="12995"/>
    <cellStyle name="Normal 4 2 3 5" xfId="12996"/>
    <cellStyle name="Normal 4 2 3 6" xfId="4279"/>
    <cellStyle name="Normal 4 2 3 7" xfId="408"/>
    <cellStyle name="Normal 4 2 3 8" xfId="26073"/>
    <cellStyle name="Normal 4 2 3 9" xfId="26208"/>
    <cellStyle name="Normal 4 2 4" xfId="264"/>
    <cellStyle name="Normal 4 2 4 2" xfId="947"/>
    <cellStyle name="Normal 4 2 4 2 2" xfId="12997"/>
    <cellStyle name="Normal 4 2 4 3" xfId="12998"/>
    <cellStyle name="Normal 4 2 4 3 2" xfId="12999"/>
    <cellStyle name="Normal 4 2 4 4" xfId="13000"/>
    <cellStyle name="Normal 4 2 4 5" xfId="4280"/>
    <cellStyle name="Normal 4 2 4 6" xfId="719"/>
    <cellStyle name="Normal 4 2 5" xfId="987"/>
    <cellStyle name="Normal 4 2 5 2" xfId="13001"/>
    <cellStyle name="Normal 4 2 5 2 2" xfId="13002"/>
    <cellStyle name="Normal 4 2 5 3" xfId="13003"/>
    <cellStyle name="Normal 4 2 5 3 2" xfId="13004"/>
    <cellStyle name="Normal 4 2 5 4" xfId="13005"/>
    <cellStyle name="Normal 4 2 5 5" xfId="21731"/>
    <cellStyle name="Normal 4 2 5 6" xfId="21787"/>
    <cellStyle name="Normal 4 2 6" xfId="13006"/>
    <cellStyle name="Normal 4 2 6 2" xfId="13007"/>
    <cellStyle name="Normal 4 2 6 2 2" xfId="13008"/>
    <cellStyle name="Normal 4 2 6 3" xfId="13009"/>
    <cellStyle name="Normal 4 2 6 4" xfId="22478"/>
    <cellStyle name="Normal 4 2 7" xfId="13010"/>
    <cellStyle name="Normal 4 2 7 2" xfId="13011"/>
    <cellStyle name="Normal 4 2 8" xfId="13012"/>
    <cellStyle name="Normal 4 2 8 2" xfId="13013"/>
    <cellStyle name="Normal 4 2 9" xfId="13014"/>
    <cellStyle name="Normal 4 2 9 2" xfId="13015"/>
    <cellStyle name="Normal 4 3" xfId="265"/>
    <cellStyle name="Normal 4 3 10" xfId="13016"/>
    <cellStyle name="Normal 4 3 11" xfId="4281"/>
    <cellStyle name="Normal 4 3 11 2" xfId="27566"/>
    <cellStyle name="Normal 4 3 11 3" xfId="30178"/>
    <cellStyle name="Normal 4 3 11 4" xfId="25491"/>
    <cellStyle name="Normal 4 3 11 5" xfId="23849"/>
    <cellStyle name="Normal 4 3 12" xfId="415"/>
    <cellStyle name="Normal 4 3 2" xfId="986"/>
    <cellStyle name="Normal 4 3 2 2" xfId="3366"/>
    <cellStyle name="Normal 4 3 2 2 2" xfId="3367"/>
    <cellStyle name="Normal 4 3 2 2 2 2" xfId="3368"/>
    <cellStyle name="Normal 4 3 2 2 2 2 2" xfId="3369"/>
    <cellStyle name="Normal 4 3 2 2 2 2 2 2" xfId="3370"/>
    <cellStyle name="Normal 4 3 2 2 2 2 3" xfId="3371"/>
    <cellStyle name="Normal 4 3 2 2 2 2 4" xfId="13020"/>
    <cellStyle name="Normal 4 3 2 2 2 3" xfId="3372"/>
    <cellStyle name="Normal 4 3 2 2 2 3 2" xfId="3373"/>
    <cellStyle name="Normal 4 3 2 2 2 4" xfId="3374"/>
    <cellStyle name="Normal 4 3 2 2 2 5" xfId="13019"/>
    <cellStyle name="Normal 4 3 2 2 3" xfId="3375"/>
    <cellStyle name="Normal 4 3 2 2 3 2" xfId="3376"/>
    <cellStyle name="Normal 4 3 2 2 3 2 2" xfId="3377"/>
    <cellStyle name="Normal 4 3 2 2 3 2 3" xfId="13022"/>
    <cellStyle name="Normal 4 3 2 2 3 3" xfId="3378"/>
    <cellStyle name="Normal 4 3 2 2 3 4" xfId="13021"/>
    <cellStyle name="Normal 4 3 2 2 4" xfId="3379"/>
    <cellStyle name="Normal 4 3 2 2 4 2" xfId="3380"/>
    <cellStyle name="Normal 4 3 2 2 4 3" xfId="13023"/>
    <cellStyle name="Normal 4 3 2 2 5" xfId="3381"/>
    <cellStyle name="Normal 4 3 2 2 6" xfId="13018"/>
    <cellStyle name="Normal 4 3 2 3" xfId="3382"/>
    <cellStyle name="Normal 4 3 2 3 2" xfId="3383"/>
    <cellStyle name="Normal 4 3 2 3 2 2" xfId="3384"/>
    <cellStyle name="Normal 4 3 2 3 2 2 2" xfId="3385"/>
    <cellStyle name="Normal 4 3 2 3 2 3" xfId="3386"/>
    <cellStyle name="Normal 4 3 2 3 2 4" xfId="13025"/>
    <cellStyle name="Normal 4 3 2 3 3" xfId="3387"/>
    <cellStyle name="Normal 4 3 2 3 3 2" xfId="3388"/>
    <cellStyle name="Normal 4 3 2 3 4" xfId="3389"/>
    <cellStyle name="Normal 4 3 2 3 5" xfId="13024"/>
    <cellStyle name="Normal 4 3 2 4" xfId="3390"/>
    <cellStyle name="Normal 4 3 2 4 2" xfId="3391"/>
    <cellStyle name="Normal 4 3 2 4 2 2" xfId="3392"/>
    <cellStyle name="Normal 4 3 2 4 2 3" xfId="13027"/>
    <cellStyle name="Normal 4 3 2 4 3" xfId="3393"/>
    <cellStyle name="Normal 4 3 2 4 4" xfId="13026"/>
    <cellStyle name="Normal 4 3 2 5" xfId="3394"/>
    <cellStyle name="Normal 4 3 2 5 2" xfId="3395"/>
    <cellStyle name="Normal 4 3 2 5 3" xfId="13028"/>
    <cellStyle name="Normal 4 3 2 6" xfId="3396"/>
    <cellStyle name="Normal 4 3 2 6 2" xfId="13017"/>
    <cellStyle name="Normal 4 3 2 7" xfId="4350"/>
    <cellStyle name="Normal 4 3 2 7 2" xfId="28599"/>
    <cellStyle name="Normal 4 3 2 7 3" xfId="30366"/>
    <cellStyle name="Normal 4 3 2 7 4" xfId="25875"/>
    <cellStyle name="Normal 4 3 2 7 5" xfId="26084"/>
    <cellStyle name="Normal 4 3 3" xfId="3397"/>
    <cellStyle name="Normal 4 3 3 2" xfId="3398"/>
    <cellStyle name="Normal 4 3 3 2 2" xfId="3399"/>
    <cellStyle name="Normal 4 3 3 2 2 2" xfId="3400"/>
    <cellStyle name="Normal 4 3 3 2 2 2 2" xfId="3401"/>
    <cellStyle name="Normal 4 3 3 2 2 3" xfId="3402"/>
    <cellStyle name="Normal 4 3 3 2 2 4" xfId="13031"/>
    <cellStyle name="Normal 4 3 3 2 3" xfId="3403"/>
    <cellStyle name="Normal 4 3 3 2 3 2" xfId="3404"/>
    <cellStyle name="Normal 4 3 3 2 4" xfId="3405"/>
    <cellStyle name="Normal 4 3 3 2 5" xfId="13030"/>
    <cellStyle name="Normal 4 3 3 3" xfId="3406"/>
    <cellStyle name="Normal 4 3 3 3 2" xfId="3407"/>
    <cellStyle name="Normal 4 3 3 3 2 2" xfId="3408"/>
    <cellStyle name="Normal 4 3 3 3 2 3" xfId="13033"/>
    <cellStyle name="Normal 4 3 3 3 3" xfId="3409"/>
    <cellStyle name="Normal 4 3 3 3 4" xfId="13032"/>
    <cellStyle name="Normal 4 3 3 4" xfId="3410"/>
    <cellStyle name="Normal 4 3 3 4 2" xfId="3411"/>
    <cellStyle name="Normal 4 3 3 4 3" xfId="13034"/>
    <cellStyle name="Normal 4 3 3 5" xfId="3412"/>
    <cellStyle name="Normal 4 3 3 5 2" xfId="13029"/>
    <cellStyle name="Normal 4 3 3 6" xfId="4436"/>
    <cellStyle name="Normal 4 3 3 7" xfId="22421"/>
    <cellStyle name="Normal 4 3 4" xfId="3413"/>
    <cellStyle name="Normal 4 3 4 2" xfId="3414"/>
    <cellStyle name="Normal 4 3 4 2 2" xfId="3415"/>
    <cellStyle name="Normal 4 3 4 2 2 2" xfId="3416"/>
    <cellStyle name="Normal 4 3 4 2 2 3" xfId="13037"/>
    <cellStyle name="Normal 4 3 4 2 3" xfId="3417"/>
    <cellStyle name="Normal 4 3 4 2 4" xfId="13036"/>
    <cellStyle name="Normal 4 3 4 3" xfId="3418"/>
    <cellStyle name="Normal 4 3 4 3 2" xfId="3419"/>
    <cellStyle name="Normal 4 3 4 3 2 2" xfId="13039"/>
    <cellStyle name="Normal 4 3 4 3 3" xfId="13038"/>
    <cellStyle name="Normal 4 3 4 4" xfId="3420"/>
    <cellStyle name="Normal 4 3 4 4 2" xfId="13040"/>
    <cellStyle name="Normal 4 3 4 5" xfId="13035"/>
    <cellStyle name="Normal 4 3 5" xfId="3421"/>
    <cellStyle name="Normal 4 3 5 2" xfId="3422"/>
    <cellStyle name="Normal 4 3 5 2 2" xfId="3423"/>
    <cellStyle name="Normal 4 3 5 2 2 2" xfId="13043"/>
    <cellStyle name="Normal 4 3 5 2 3" xfId="13042"/>
    <cellStyle name="Normal 4 3 5 3" xfId="3424"/>
    <cellStyle name="Normal 4 3 5 3 2" xfId="13044"/>
    <cellStyle name="Normal 4 3 5 4" xfId="13041"/>
    <cellStyle name="Normal 4 3 6" xfId="3425"/>
    <cellStyle name="Normal 4 3 6 2" xfId="3426"/>
    <cellStyle name="Normal 4 3 6 2 2" xfId="13046"/>
    <cellStyle name="Normal 4 3 6 3" xfId="13045"/>
    <cellStyle name="Normal 4 3 7" xfId="3427"/>
    <cellStyle name="Normal 4 3 7 2" xfId="13048"/>
    <cellStyle name="Normal 4 3 7 3" xfId="13047"/>
    <cellStyle name="Normal 4 3 8" xfId="13049"/>
    <cellStyle name="Normal 4 3 8 2" xfId="13050"/>
    <cellStyle name="Normal 4 3 9" xfId="13051"/>
    <cellStyle name="Normal 4 3_Data" xfId="3365"/>
    <cellStyle name="Normal 4 4" xfId="266"/>
    <cellStyle name="Normal 4 4 2" xfId="678"/>
    <cellStyle name="Normal 4 4 2 2" xfId="3430"/>
    <cellStyle name="Normal 4 4 2 2 2" xfId="3431"/>
    <cellStyle name="Normal 4 4 2 2 2 2" xfId="3432"/>
    <cellStyle name="Normal 4 4 2 2 2 2 2" xfId="3433"/>
    <cellStyle name="Normal 4 4 2 2 2 3" xfId="3434"/>
    <cellStyle name="Normal 4 4 2 2 3" xfId="3435"/>
    <cellStyle name="Normal 4 4 2 2 3 2" xfId="3436"/>
    <cellStyle name="Normal 4 4 2 2 4" xfId="3437"/>
    <cellStyle name="Normal 4 4 2 2 5" xfId="13052"/>
    <cellStyle name="Normal 4 4 2 3" xfId="3438"/>
    <cellStyle name="Normal 4 4 2 3 2" xfId="3439"/>
    <cellStyle name="Normal 4 4 2 3 2 2" xfId="3440"/>
    <cellStyle name="Normal 4 4 2 3 3" xfId="3441"/>
    <cellStyle name="Normal 4 4 2 3 4" xfId="27567"/>
    <cellStyle name="Normal 4 4 2 3 5" xfId="30179"/>
    <cellStyle name="Normal 4 4 2 3 6" xfId="25489"/>
    <cellStyle name="Normal 4 4 2 3 7" xfId="23848"/>
    <cellStyle name="Normal 4 4 2 4" xfId="3442"/>
    <cellStyle name="Normal 4 4 2 4 2" xfId="3443"/>
    <cellStyle name="Normal 4 4 2 5" xfId="3444"/>
    <cellStyle name="Normal 4 4 2 6" xfId="21738"/>
    <cellStyle name="Normal 4 4 2_Data" xfId="3429"/>
    <cellStyle name="Normal 4 4 3" xfId="946"/>
    <cellStyle name="Normal 4 4 3 2" xfId="3445"/>
    <cellStyle name="Normal 4 4 3 2 2" xfId="3446"/>
    <cellStyle name="Normal 4 4 3 2 2 2" xfId="3447"/>
    <cellStyle name="Normal 4 4 3 2 3" xfId="3448"/>
    <cellStyle name="Normal 4 4 3 2 4" xfId="13053"/>
    <cellStyle name="Normal 4 4 3 3" xfId="3449"/>
    <cellStyle name="Normal 4 4 3 3 2" xfId="3450"/>
    <cellStyle name="Normal 4 4 3 4" xfId="3451"/>
    <cellStyle name="Normal 4 4 3 5" xfId="4353"/>
    <cellStyle name="Normal 4 4 4" xfId="3452"/>
    <cellStyle name="Normal 4 4 4 2" xfId="3453"/>
    <cellStyle name="Normal 4 4 4 2 2" xfId="3454"/>
    <cellStyle name="Normal 4 4 4 3" xfId="3455"/>
    <cellStyle name="Normal 4 4 4 4" xfId="4437"/>
    <cellStyle name="Normal 4 4 5" xfId="3456"/>
    <cellStyle name="Normal 4 4 5 2" xfId="3457"/>
    <cellStyle name="Normal 4 4 6" xfId="3458"/>
    <cellStyle name="Normal 4 4 7" xfId="4282"/>
    <cellStyle name="Normal 4 4 8" xfId="438"/>
    <cellStyle name="Normal 4 4_Data" xfId="3428"/>
    <cellStyle name="Normal 4 5" xfId="267"/>
    <cellStyle name="Normal 4 5 10" xfId="26219"/>
    <cellStyle name="Normal 4 5 11" xfId="22649"/>
    <cellStyle name="Normal 4 5 12" xfId="25196"/>
    <cellStyle name="Normal 4 5 2" xfId="679"/>
    <cellStyle name="Normal 4 5 2 2" xfId="854"/>
    <cellStyle name="Normal 4 5 2 2 2" xfId="13054"/>
    <cellStyle name="Normal 4 5 2 2 3" xfId="13055"/>
    <cellStyle name="Normal 4 5 2 3" xfId="13056"/>
    <cellStyle name="Normal 4 5 2 3 2" xfId="13057"/>
    <cellStyle name="Normal 4 5 2 4" xfId="13058"/>
    <cellStyle name="Normal 4 5 2 5" xfId="4388"/>
    <cellStyle name="Normal 4 5 3" xfId="896"/>
    <cellStyle name="Normal 4 5 3 2" xfId="13060"/>
    <cellStyle name="Normal 4 5 3 3" xfId="13061"/>
    <cellStyle name="Normal 4 5 3 4" xfId="13059"/>
    <cellStyle name="Normal 4 5 3 5" xfId="26057"/>
    <cellStyle name="Normal 4 5 3 6" xfId="26192"/>
    <cellStyle name="Normal 4 5 3 7" xfId="22669"/>
    <cellStyle name="Normal 4 5 3 8" xfId="25186"/>
    <cellStyle name="Normal 4 5 4" xfId="4438"/>
    <cellStyle name="Normal 4 5 4 2" xfId="13063"/>
    <cellStyle name="Normal 4 5 4 3" xfId="13062"/>
    <cellStyle name="Normal 4 5 5" xfId="13064"/>
    <cellStyle name="Normal 4 5 6" xfId="13065"/>
    <cellStyle name="Normal 4 5 7" xfId="4283"/>
    <cellStyle name="Normal 4 5 7 2" xfId="27568"/>
    <cellStyle name="Normal 4 5 7 3" xfId="30180"/>
    <cellStyle name="Normal 4 5 7 4" xfId="25490"/>
    <cellStyle name="Normal 4 5 7 5" xfId="23847"/>
    <cellStyle name="Normal 4 5 8" xfId="481"/>
    <cellStyle name="Normal 4 5 9" xfId="26080"/>
    <cellStyle name="Normal 4 5_Data" xfId="3459"/>
    <cellStyle name="Normal 4 6" xfId="268"/>
    <cellStyle name="Normal 4 6 2" xfId="269"/>
    <cellStyle name="Normal 4 6 2 2" xfId="3461"/>
    <cellStyle name="Normal 4 6 2 2 2" xfId="13066"/>
    <cellStyle name="Normal 4 6 2 3" xfId="13067"/>
    <cellStyle name="Normal 4 6 2 4" xfId="4285"/>
    <cellStyle name="Normal 4 6 3" xfId="853"/>
    <cellStyle name="Normal 4 6 3 2" xfId="13069"/>
    <cellStyle name="Normal 4 6 3 3" xfId="13068"/>
    <cellStyle name="Normal 4 6 4" xfId="13070"/>
    <cellStyle name="Normal 4 6 5" xfId="4284"/>
    <cellStyle name="Normal 4 6 5 2" xfId="28598"/>
    <cellStyle name="Normal 4 6 5 3" xfId="30365"/>
    <cellStyle name="Normal 4 6 5 4" xfId="30392"/>
    <cellStyle name="Normal 4 6 5 5" xfId="23216"/>
    <cellStyle name="Normal 4 6 6" xfId="22481"/>
    <cellStyle name="Normal 4 6_Data" xfId="3460"/>
    <cellStyle name="Normal 4 7" xfId="270"/>
    <cellStyle name="Normal 4 7 10" xfId="29963"/>
    <cellStyle name="Normal 4 7 2" xfId="945"/>
    <cellStyle name="Normal 4 7 2 2" xfId="13071"/>
    <cellStyle name="Normal 4 7 3" xfId="13072"/>
    <cellStyle name="Normal 4 7 3 2" xfId="13073"/>
    <cellStyle name="Normal 4 7 4" xfId="13074"/>
    <cellStyle name="Normal 4 7 5" xfId="4286"/>
    <cellStyle name="Normal 4 7 6" xfId="718"/>
    <cellStyle name="Normal 4 7 7" xfId="26068"/>
    <cellStyle name="Normal 4 7 8" xfId="26204"/>
    <cellStyle name="Normal 4 7 9" xfId="22660"/>
    <cellStyle name="Normal 4 8" xfId="271"/>
    <cellStyle name="Normal 4 8 2" xfId="3462"/>
    <cellStyle name="Normal 4 8 2 2" xfId="13076"/>
    <cellStyle name="Normal 4 8 2 3" xfId="13075"/>
    <cellStyle name="Normal 4 8 3" xfId="13077"/>
    <cellStyle name="Normal 4 8 4" xfId="4287"/>
    <cellStyle name="Normal 4 9" xfId="13078"/>
    <cellStyle name="Normal 4 9 2" xfId="13079"/>
    <cellStyle name="Normal 4 9 3" xfId="21719"/>
    <cellStyle name="Normal 4_APRA Annual Return Jun11" xfId="27569"/>
    <cellStyle name="Normal 40" xfId="272"/>
    <cellStyle name="Normal 40 2" xfId="944"/>
    <cellStyle name="Normal 40 3" xfId="810"/>
    <cellStyle name="Normal 40 3 2" xfId="27570"/>
    <cellStyle name="Normal 40 3 3" xfId="30181"/>
    <cellStyle name="Normal 40 3 4" xfId="26182"/>
    <cellStyle name="Normal 40 3 5" xfId="23846"/>
    <cellStyle name="Normal 40 4" xfId="447"/>
    <cellStyle name="Normal 41" xfId="273"/>
    <cellStyle name="Normal 41 2" xfId="897"/>
    <cellStyle name="Normal 41 3" xfId="811"/>
    <cellStyle name="Normal 41 3 2" xfId="27571"/>
    <cellStyle name="Normal 41 3 3" xfId="30182"/>
    <cellStyle name="Normal 41 3 4" xfId="29868"/>
    <cellStyle name="Normal 41 3 5" xfId="23845"/>
    <cellStyle name="Normal 41 4" xfId="448"/>
    <cellStyle name="Normal 42" xfId="274"/>
    <cellStyle name="Normal 42 2" xfId="943"/>
    <cellStyle name="Normal 42 3" xfId="812"/>
    <cellStyle name="Normal 42 3 2" xfId="27572"/>
    <cellStyle name="Normal 42 3 3" xfId="30183"/>
    <cellStyle name="Normal 42 3 4" xfId="29867"/>
    <cellStyle name="Normal 42 3 5" xfId="23844"/>
    <cellStyle name="Normal 42 4" xfId="449"/>
    <cellStyle name="Normal 43" xfId="275"/>
    <cellStyle name="Normal 43 2" xfId="882"/>
    <cellStyle name="Normal 43 3" xfId="813"/>
    <cellStyle name="Normal 43 3 2" xfId="27573"/>
    <cellStyle name="Normal 43 3 3" xfId="30184"/>
    <cellStyle name="Normal 43 3 4" xfId="29866"/>
    <cellStyle name="Normal 43 3 5" xfId="23843"/>
    <cellStyle name="Normal 43 4" xfId="450"/>
    <cellStyle name="Normal 44" xfId="276"/>
    <cellStyle name="Normal 44 2" xfId="885"/>
    <cellStyle name="Normal 44 3" xfId="814"/>
    <cellStyle name="Normal 44 3 2" xfId="27574"/>
    <cellStyle name="Normal 44 3 3" xfId="30185"/>
    <cellStyle name="Normal 44 3 4" xfId="29865"/>
    <cellStyle name="Normal 44 3 5" xfId="23842"/>
    <cellStyle name="Normal 44 4" xfId="451"/>
    <cellStyle name="Normal 45" xfId="277"/>
    <cellStyle name="Normal 45 2" xfId="941"/>
    <cellStyle name="Normal 45 3" xfId="815"/>
    <cellStyle name="Normal 45 3 2" xfId="27575"/>
    <cellStyle name="Normal 45 3 3" xfId="30186"/>
    <cellStyle name="Normal 45 3 4" xfId="29864"/>
    <cellStyle name="Normal 45 3 5" xfId="23841"/>
    <cellStyle name="Normal 45 4" xfId="452"/>
    <cellStyle name="Normal 46" xfId="278"/>
    <cellStyle name="Normal 46 2" xfId="942"/>
    <cellStyle name="Normal 46 2 2" xfId="13080"/>
    <cellStyle name="Normal 46 2 2 2" xfId="13081"/>
    <cellStyle name="Normal 46 2 3" xfId="13082"/>
    <cellStyle name="Normal 46 2 4" xfId="13083"/>
    <cellStyle name="Normal 46 3" xfId="816"/>
    <cellStyle name="Normal 46 3 2" xfId="13084"/>
    <cellStyle name="Normal 46 3 2 2" xfId="13085"/>
    <cellStyle name="Normal 46 3 2 3" xfId="13086"/>
    <cellStyle name="Normal 46 3 3" xfId="13087"/>
    <cellStyle name="Normal 46 3 3 2" xfId="13088"/>
    <cellStyle name="Normal 46 3 3 3" xfId="13089"/>
    <cellStyle name="Normal 46 4" xfId="13090"/>
    <cellStyle name="Normal 46 4 2" xfId="13091"/>
    <cellStyle name="Normal 46 5" xfId="13092"/>
    <cellStyle name="Normal 46 5 2" xfId="13093"/>
    <cellStyle name="Normal 46 6" xfId="13094"/>
    <cellStyle name="Normal 46 7" xfId="13095"/>
    <cellStyle name="Normal 46 8" xfId="4288"/>
    <cellStyle name="Normal 46 8 2" xfId="27576"/>
    <cellStyle name="Normal 46 8 3" xfId="30187"/>
    <cellStyle name="Normal 46 8 4" xfId="29863"/>
    <cellStyle name="Normal 46 8 5" xfId="23840"/>
    <cellStyle name="Normal 46 9" xfId="453"/>
    <cellStyle name="Normal 47" xfId="279"/>
    <cellStyle name="Normal 47 2" xfId="985"/>
    <cellStyle name="Normal 47 3" xfId="817"/>
    <cellStyle name="Normal 47 3 2" xfId="24810"/>
    <cellStyle name="Normal 47 4" xfId="13096"/>
    <cellStyle name="Normal 47 5" xfId="13097"/>
    <cellStyle name="Normal 47 6" xfId="4289"/>
    <cellStyle name="Normal 47 6 2" xfId="27577"/>
    <cellStyle name="Normal 47 6 3" xfId="30188"/>
    <cellStyle name="Normal 47 6 4" xfId="29862"/>
    <cellStyle name="Normal 47 6 5" xfId="23839"/>
    <cellStyle name="Normal 47 7" xfId="454"/>
    <cellStyle name="Normal 48" xfId="280"/>
    <cellStyle name="Normal 48 2" xfId="823"/>
    <cellStyle name="Normal 48 2 2" xfId="24811"/>
    <cellStyle name="Normal 48 3" xfId="13098"/>
    <cellStyle name="Normal 48 4" xfId="13099"/>
    <cellStyle name="Normal 48 5" xfId="13100"/>
    <cellStyle name="Normal 48 6" xfId="13101"/>
    <cellStyle name="Normal 48 7" xfId="4290"/>
    <cellStyle name="Normal 48 7 2" xfId="27578"/>
    <cellStyle name="Normal 48 7 3" xfId="30189"/>
    <cellStyle name="Normal 48 7 4" xfId="29861"/>
    <cellStyle name="Normal 48 7 5" xfId="23838"/>
    <cellStyle name="Normal 49" xfId="281"/>
    <cellStyle name="Normal 49 2" xfId="824"/>
    <cellStyle name="Normal 49 2 2" xfId="24812"/>
    <cellStyle name="Normal 49 2 2 2" xfId="27580"/>
    <cellStyle name="Normal 49 2 2 3" xfId="30191"/>
    <cellStyle name="Normal 49 2 2 4" xfId="29859"/>
    <cellStyle name="Normal 49 2 2 5" xfId="23836"/>
    <cellStyle name="Normal 49 3" xfId="13102"/>
    <cellStyle name="Normal 49 4" xfId="13103"/>
    <cellStyle name="Normal 49 5" xfId="13104"/>
    <cellStyle name="Normal 49 6" xfId="4291"/>
    <cellStyle name="Normal 49 6 2" xfId="27579"/>
    <cellStyle name="Normal 49 6 3" xfId="30190"/>
    <cellStyle name="Normal 49 6 4" xfId="29860"/>
    <cellStyle name="Normal 49 6 5" xfId="23837"/>
    <cellStyle name="Normal 5" xfId="50"/>
    <cellStyle name="Normal 5 10" xfId="13105"/>
    <cellStyle name="Normal 5 10 2" xfId="13106"/>
    <cellStyle name="Normal 5 11" xfId="13107"/>
    <cellStyle name="Normal 5 11 2" xfId="13108"/>
    <cellStyle name="Normal 5 12" xfId="13109"/>
    <cellStyle name="Normal 5 13" xfId="13110"/>
    <cellStyle name="Normal 5 14" xfId="4464"/>
    <cellStyle name="Normal 5 2" xfId="282"/>
    <cellStyle name="Normal 5 2 10" xfId="13111"/>
    <cellStyle name="Normal 5 2 11" xfId="4530"/>
    <cellStyle name="Normal 5 2 12" xfId="4293"/>
    <cellStyle name="Normal 5 2 13" xfId="435"/>
    <cellStyle name="Normal 5 2 2" xfId="283"/>
    <cellStyle name="Normal 5 2 2 2" xfId="984"/>
    <cellStyle name="Normal 5 2 2 2 2" xfId="13112"/>
    <cellStyle name="Normal 5 2 2 3" xfId="855"/>
    <cellStyle name="Normal 5 2 2 4" xfId="4294"/>
    <cellStyle name="Normal 5 2 2 5" xfId="680"/>
    <cellStyle name="Normal 5 2 3" xfId="284"/>
    <cellStyle name="Normal 5 2 3 2" xfId="285"/>
    <cellStyle name="Normal 5 2 3 2 2" xfId="13113"/>
    <cellStyle name="Normal 5 2 3 2 2 2" xfId="13114"/>
    <cellStyle name="Normal 5 2 3 2 2 3" xfId="13115"/>
    <cellStyle name="Normal 5 2 3 2 3" xfId="13116"/>
    <cellStyle name="Normal 5 2 3 2 3 2" xfId="13117"/>
    <cellStyle name="Normal 5 2 3 2 4" xfId="13118"/>
    <cellStyle name="Normal 5 2 3 3" xfId="4439"/>
    <cellStyle name="Normal 5 2 3 3 2" xfId="13119"/>
    <cellStyle name="Normal 5 2 3 3 3" xfId="13120"/>
    <cellStyle name="Normal 5 2 3 4" xfId="13121"/>
    <cellStyle name="Normal 5 2 3 4 2" xfId="13122"/>
    <cellStyle name="Normal 5 2 3 5" xfId="13123"/>
    <cellStyle name="Normal 5 2 3 6" xfId="26060"/>
    <cellStyle name="Normal 5 2 3 7" xfId="26195"/>
    <cellStyle name="Normal 5 2 3 8" xfId="22666"/>
    <cellStyle name="Normal 5 2 3 9" xfId="25188"/>
    <cellStyle name="Normal 5 2 4" xfId="286"/>
    <cellStyle name="Normal 5 2 4 2" xfId="13124"/>
    <cellStyle name="Normal 5 2 4 2 2" xfId="13125"/>
    <cellStyle name="Normal 5 2 4 3" xfId="13126"/>
    <cellStyle name="Normal 5 2 4 3 2" xfId="13127"/>
    <cellStyle name="Normal 5 2 4 4" xfId="13128"/>
    <cellStyle name="Normal 5 2 5" xfId="13129"/>
    <cellStyle name="Normal 5 2 5 2" xfId="13130"/>
    <cellStyle name="Normal 5 2 5 2 2" xfId="13131"/>
    <cellStyle name="Normal 5 2 5 3" xfId="13132"/>
    <cellStyle name="Normal 5 2 5 3 2" xfId="13133"/>
    <cellStyle name="Normal 5 2 5 4" xfId="13134"/>
    <cellStyle name="Normal 5 2 6" xfId="13135"/>
    <cellStyle name="Normal 5 2 6 2" xfId="13136"/>
    <cellStyle name="Normal 5 2 6 2 2" xfId="13137"/>
    <cellStyle name="Normal 5 2 6 3" xfId="13138"/>
    <cellStyle name="Normal 5 2 7" xfId="13139"/>
    <cellStyle name="Normal 5 2 7 2" xfId="13140"/>
    <cellStyle name="Normal 5 2 8" xfId="13141"/>
    <cellStyle name="Normal 5 2 8 2" xfId="13142"/>
    <cellStyle name="Normal 5 2 9" xfId="13143"/>
    <cellStyle name="Normal 5 2 9 2" xfId="13144"/>
    <cellStyle name="Normal 5 2_Data" xfId="3463"/>
    <cellStyle name="Normal 5 3" xfId="287"/>
    <cellStyle name="Normal 5 3 2" xfId="681"/>
    <cellStyle name="Normal 5 3 2 2" xfId="13145"/>
    <cellStyle name="Normal 5 3 3" xfId="799"/>
    <cellStyle name="Normal 5 3 3 2" xfId="22464"/>
    <cellStyle name="Normal 5 3 3 3" xfId="24813"/>
    <cellStyle name="Normal 5 3 4" xfId="433"/>
    <cellStyle name="Normal 5 3 4 2" xfId="22422"/>
    <cellStyle name="Normal 5 3 4 3" xfId="27581"/>
    <cellStyle name="Normal 5 3 4 4" xfId="30192"/>
    <cellStyle name="Normal 5 3 4 5" xfId="25878"/>
    <cellStyle name="Normal 5 3 4 6" xfId="23835"/>
    <cellStyle name="Normal 5 3 5" xfId="21982"/>
    <cellStyle name="Normal 5 3_Data" xfId="3464"/>
    <cellStyle name="Normal 5 4" xfId="288"/>
    <cellStyle name="Normal 5 4 2" xfId="462"/>
    <cellStyle name="Normal 5 4 2 2" xfId="13146"/>
    <cellStyle name="Normal 5 4 3" xfId="613"/>
    <cellStyle name="Normal 5 4 3 2" xfId="13147"/>
    <cellStyle name="Normal 5 4 3 3" xfId="22463"/>
    <cellStyle name="Normal 5 4 4" xfId="461"/>
    <cellStyle name="Normal 5 4 4 2" xfId="22423"/>
    <cellStyle name="Normal 5 4 5" xfId="21983"/>
    <cellStyle name="Normal 5 4_Data" xfId="3465"/>
    <cellStyle name="Normal 5 5" xfId="289"/>
    <cellStyle name="Normal 5 5 2" xfId="939"/>
    <cellStyle name="Normal 5 5 2 2" xfId="13149"/>
    <cellStyle name="Normal 5 5 2 2 2" xfId="13150"/>
    <cellStyle name="Normal 5 5 2 2 3" xfId="13151"/>
    <cellStyle name="Normal 5 5 2 3" xfId="13152"/>
    <cellStyle name="Normal 5 5 2 3 2" xfId="13153"/>
    <cellStyle name="Normal 5 5 2 4" xfId="13154"/>
    <cellStyle name="Normal 5 5 2 5" xfId="13148"/>
    <cellStyle name="Normal 5 5 2 6" xfId="4440"/>
    <cellStyle name="Normal 5 5 3" xfId="821"/>
    <cellStyle name="Normal 5 5 3 2" xfId="13155"/>
    <cellStyle name="Normal 5 5 3 3" xfId="13156"/>
    <cellStyle name="Normal 5 5 4" xfId="13157"/>
    <cellStyle name="Normal 5 5 4 2" xfId="13158"/>
    <cellStyle name="Normal 5 5 5" xfId="13159"/>
    <cellStyle name="Normal 5 5 6" xfId="13160"/>
    <cellStyle name="Normal 5 5 7" xfId="4295"/>
    <cellStyle name="Normal 5 5 7 2" xfId="27582"/>
    <cellStyle name="Normal 5 5 7 3" xfId="30193"/>
    <cellStyle name="Normal 5 5 7 4" xfId="30343"/>
    <cellStyle name="Normal 5 5 7 5" xfId="23834"/>
    <cellStyle name="Normal 5 5 8" xfId="459"/>
    <cellStyle name="Normal 5 5_Data" xfId="3466"/>
    <cellStyle name="Normal 5 6" xfId="290"/>
    <cellStyle name="Normal 5 6 2" xfId="291"/>
    <cellStyle name="Normal 5 6 2 2" xfId="13161"/>
    <cellStyle name="Normal 5 6 2 3" xfId="13162"/>
    <cellStyle name="Normal 5 6 3" xfId="900"/>
    <cellStyle name="Normal 5 6 3 2" xfId="13163"/>
    <cellStyle name="Normal 5 6 4" xfId="13164"/>
    <cellStyle name="Normal 5 6 5" xfId="4296"/>
    <cellStyle name="Normal 5 6 6" xfId="694"/>
    <cellStyle name="Normal 5 6 7" xfId="22484"/>
    <cellStyle name="Normal 5 7" xfId="292"/>
    <cellStyle name="Normal 5 7 2" xfId="938"/>
    <cellStyle name="Normal 5 7 2 2" xfId="13165"/>
    <cellStyle name="Normal 5 7 3" xfId="13166"/>
    <cellStyle name="Normal 5 7 3 2" xfId="13167"/>
    <cellStyle name="Normal 5 7 4" xfId="13168"/>
    <cellStyle name="Normal 5 7 5" xfId="4297"/>
    <cellStyle name="Normal 5 7 6" xfId="695"/>
    <cellStyle name="Normal 5 8" xfId="293"/>
    <cellStyle name="Normal 5 8 2" xfId="940"/>
    <cellStyle name="Normal 5 8 2 2" xfId="13169"/>
    <cellStyle name="Normal 5 8 3" xfId="13170"/>
    <cellStyle name="Normal 5 8 4" xfId="4292"/>
    <cellStyle name="Normal 5 8 5" xfId="720"/>
    <cellStyle name="Normal 5 9" xfId="13171"/>
    <cellStyle name="Normal 5 9 2" xfId="13172"/>
    <cellStyle name="Normal 5_APRA Fund and Security classification 221112" xfId="27583"/>
    <cellStyle name="Normal 50" xfId="294"/>
    <cellStyle name="Normal 50 2" xfId="983"/>
    <cellStyle name="Normal 50 3" xfId="825"/>
    <cellStyle name="Normal 50 3 2" xfId="24814"/>
    <cellStyle name="Normal 50 4" xfId="13173"/>
    <cellStyle name="Normal 50 5" xfId="4298"/>
    <cellStyle name="Normal 50 5 2" xfId="27584"/>
    <cellStyle name="Normal 50 5 3" xfId="30194"/>
    <cellStyle name="Normal 50 5 4" xfId="25492"/>
    <cellStyle name="Normal 50 5 5" xfId="23833"/>
    <cellStyle name="Normal 50 6" xfId="463"/>
    <cellStyle name="Normal 51" xfId="295"/>
    <cellStyle name="Normal 51 2" xfId="937"/>
    <cellStyle name="Normal 51 2 2" xfId="13174"/>
    <cellStyle name="Normal 51 3" xfId="826"/>
    <cellStyle name="Normal 51 3 2" xfId="24815"/>
    <cellStyle name="Normal 51 4" xfId="13175"/>
    <cellStyle name="Normal 51 5" xfId="13176"/>
    <cellStyle name="Normal 51 6" xfId="4299"/>
    <cellStyle name="Normal 51 7" xfId="464"/>
    <cellStyle name="Normal 52" xfId="296"/>
    <cellStyle name="Normal 52 2" xfId="970"/>
    <cellStyle name="Normal 52 3" xfId="827"/>
    <cellStyle name="Normal 52 3 2" xfId="24816"/>
    <cellStyle name="Normal 52 4" xfId="13177"/>
    <cellStyle name="Normal 52 5" xfId="4187"/>
    <cellStyle name="Normal 52 6" xfId="465"/>
    <cellStyle name="Normal 53" xfId="297"/>
    <cellStyle name="Normal 53 2" xfId="739"/>
    <cellStyle name="Normal 53 2 2" xfId="24817"/>
    <cellStyle name="Normal 53 3" xfId="828"/>
    <cellStyle name="Normal 53 3 2" xfId="24818"/>
    <cellStyle name="Normal 53 4" xfId="13179"/>
    <cellStyle name="Normal 53 5" xfId="13178"/>
    <cellStyle name="Normal 53 6" xfId="4178"/>
    <cellStyle name="Normal 53 6 2" xfId="29495"/>
    <cellStyle name="Normal 53 6 3" xfId="30511"/>
    <cellStyle name="Normal 53 6 4" xfId="30554"/>
    <cellStyle name="Normal 53 6 5" xfId="30801"/>
    <cellStyle name="Normal 54" xfId="466"/>
    <cellStyle name="Normal 54 2" xfId="829"/>
    <cellStyle name="Normal 54 2 2" xfId="21709"/>
    <cellStyle name="Normal 54 2 3" xfId="24819"/>
    <cellStyle name="Normal 54 3" xfId="13181"/>
    <cellStyle name="Normal 54 4" xfId="13182"/>
    <cellStyle name="Normal 54 5" xfId="13180"/>
    <cellStyle name="Normal 54 6" xfId="4356"/>
    <cellStyle name="Normal 54 7" xfId="21706"/>
    <cellStyle name="Normal 55" xfId="467"/>
    <cellStyle name="Normal 55 2" xfId="830"/>
    <cellStyle name="Normal 55 2 2" xfId="21775"/>
    <cellStyle name="Normal 55 2 3" xfId="24820"/>
    <cellStyle name="Normal 55 3" xfId="13184"/>
    <cellStyle name="Normal 55 4" xfId="13185"/>
    <cellStyle name="Normal 55 5" xfId="13183"/>
    <cellStyle name="Normal 55 6" xfId="4357"/>
    <cellStyle name="Normal 55 7" xfId="21749"/>
    <cellStyle name="Normal 56" xfId="351"/>
    <cellStyle name="Normal 56 2" xfId="831"/>
    <cellStyle name="Normal 56 2 2" xfId="21780"/>
    <cellStyle name="Normal 56 2 3" xfId="24821"/>
    <cellStyle name="Normal 56 3" xfId="13187"/>
    <cellStyle name="Normal 56 4" xfId="13188"/>
    <cellStyle name="Normal 56 5" xfId="13186"/>
    <cellStyle name="Normal 56 6" xfId="4358"/>
    <cellStyle name="Normal 56 6 2" xfId="28629"/>
    <cellStyle name="Normal 56 6 3" xfId="30379"/>
    <cellStyle name="Normal 56 6 4" xfId="26075"/>
    <cellStyle name="Normal 56 6 5" xfId="23206"/>
    <cellStyle name="Normal 56 7" xfId="21757"/>
    <cellStyle name="Normal 57" xfId="56"/>
    <cellStyle name="Normal 57 2" xfId="832"/>
    <cellStyle name="Normal 57 2 2" xfId="21783"/>
    <cellStyle name="Normal 57 2 3" xfId="24822"/>
    <cellStyle name="Normal 57 3" xfId="13190"/>
    <cellStyle name="Normal 57 4" xfId="13191"/>
    <cellStyle name="Normal 57 5" xfId="13189"/>
    <cellStyle name="Normal 57 6" xfId="4359"/>
    <cellStyle name="Normal 57 7" xfId="21765"/>
    <cellStyle name="Normal 57 8" xfId="34857"/>
    <cellStyle name="Normal 58" xfId="353"/>
    <cellStyle name="Normal 58 2" xfId="833"/>
    <cellStyle name="Normal 58 2 2" xfId="21785"/>
    <cellStyle name="Normal 58 2 3" xfId="24823"/>
    <cellStyle name="Normal 58 3" xfId="13193"/>
    <cellStyle name="Normal 58 4" xfId="13194"/>
    <cellStyle name="Normal 58 5" xfId="13192"/>
    <cellStyle name="Normal 58 6" xfId="4360"/>
    <cellStyle name="Normal 58 7" xfId="21766"/>
    <cellStyle name="Normal 59" xfId="352"/>
    <cellStyle name="Normal 59 2" xfId="846"/>
    <cellStyle name="Normal 59 2 2" xfId="21784"/>
    <cellStyle name="Normal 59 2 3" xfId="24824"/>
    <cellStyle name="Normal 59 3" xfId="13196"/>
    <cellStyle name="Normal 59 4" xfId="13197"/>
    <cellStyle name="Normal 59 5" xfId="13195"/>
    <cellStyle name="Normal 59 6" xfId="4383"/>
    <cellStyle name="Normal 59 7" xfId="21767"/>
    <cellStyle name="Normal 6" xfId="77"/>
    <cellStyle name="Normal 6 10" xfId="4531"/>
    <cellStyle name="Normal 6 11" xfId="21587"/>
    <cellStyle name="Normal 6 12" xfId="4300"/>
    <cellStyle name="Normal 6 12 2" xfId="27585"/>
    <cellStyle name="Normal 6 12 3" xfId="30195"/>
    <cellStyle name="Normal 6 12 4" xfId="25895"/>
    <cellStyle name="Normal 6 12 5" xfId="23832"/>
    <cellStyle name="Normal 6 13" xfId="388"/>
    <cellStyle name="Normal 6 14" xfId="298"/>
    <cellStyle name="Normal 6 15" xfId="34851"/>
    <cellStyle name="Normal 6 2" xfId="299"/>
    <cellStyle name="Normal 6 2 2" xfId="300"/>
    <cellStyle name="Normal 6 2 2 2" xfId="936"/>
    <cellStyle name="Normal 6 2 2 3" xfId="844"/>
    <cellStyle name="Normal 6 2 2 4" xfId="647"/>
    <cellStyle name="Normal 6 2 3" xfId="934"/>
    <cellStyle name="Normal 6 2 3 2" xfId="13198"/>
    <cellStyle name="Normal 6 2 3 3" xfId="26062"/>
    <cellStyle name="Normal 6 2 3 4" xfId="26197"/>
    <cellStyle name="Normal 6 2 3 5" xfId="22664"/>
    <cellStyle name="Normal 6 2 3 6" xfId="25190"/>
    <cellStyle name="Normal 6 2 4" xfId="758"/>
    <cellStyle name="Normal 6 2 4 2" xfId="22563"/>
    <cellStyle name="Normal 6 2 4 3" xfId="25888"/>
    <cellStyle name="Normal 6 2 4 4" xfId="22721"/>
    <cellStyle name="Normal 6 2 4 5" xfId="25174"/>
    <cellStyle name="Normal 6 2 5" xfId="4301"/>
    <cellStyle name="Normal 6 2 6" xfId="410"/>
    <cellStyle name="Normal 6 2 7" xfId="34854"/>
    <cellStyle name="Normal 6 2_Data" xfId="3467"/>
    <cellStyle name="Normal 6 3" xfId="301"/>
    <cellStyle name="Normal 6 3 2" xfId="982"/>
    <cellStyle name="Normal 6 3 2 2" xfId="13199"/>
    <cellStyle name="Normal 6 3 3" xfId="841"/>
    <cellStyle name="Normal 6 3 3 2" xfId="25929"/>
    <cellStyle name="Normal 6 3 4" xfId="4302"/>
    <cellStyle name="Normal 6 3 4 2" xfId="27586"/>
    <cellStyle name="Normal 6 3 4 3" xfId="30196"/>
    <cellStyle name="Normal 6 3 4 4" xfId="25493"/>
    <cellStyle name="Normal 6 3 4 5" xfId="23831"/>
    <cellStyle name="Normal 6 3 5" xfId="614"/>
    <cellStyle name="Normal 6 4" xfId="302"/>
    <cellStyle name="Normal 6 4 10" xfId="25176"/>
    <cellStyle name="Normal 6 4 2" xfId="935"/>
    <cellStyle name="Normal 6 4 2 2" xfId="13200"/>
    <cellStyle name="Normal 6 4 2 3" xfId="4442"/>
    <cellStyle name="Normal 6 4 2 3 2" xfId="27588"/>
    <cellStyle name="Normal 6 4 2 3 3" xfId="30198"/>
    <cellStyle name="Normal 6 4 2 3 4" xfId="30407"/>
    <cellStyle name="Normal 6 4 2 3 5" xfId="23829"/>
    <cellStyle name="Normal 6 4 3" xfId="763"/>
    <cellStyle name="Normal 6 4 4" xfId="4303"/>
    <cellStyle name="Normal 6 4 4 2" xfId="27587"/>
    <cellStyle name="Normal 6 4 4 3" xfId="30197"/>
    <cellStyle name="Normal 6 4 4 4" xfId="30382"/>
    <cellStyle name="Normal 6 4 4 5" xfId="23830"/>
    <cellStyle name="Normal 6 4 5" xfId="393"/>
    <cellStyle name="Normal 6 4 6" xfId="22483"/>
    <cellStyle name="Normal 6 4 7" xfId="22562"/>
    <cellStyle name="Normal 6 4 8" xfId="26131"/>
    <cellStyle name="Normal 6 4 9" xfId="22720"/>
    <cellStyle name="Normal 6 4_Data" xfId="3468"/>
    <cellStyle name="Normal 6 5" xfId="303"/>
    <cellStyle name="Normal 6 5 2" xfId="899"/>
    <cellStyle name="Normal 6 5 3" xfId="4304"/>
    <cellStyle name="Normal 6 5 3 2" xfId="27589"/>
    <cellStyle name="Normal 6 5 3 3" xfId="30199"/>
    <cellStyle name="Normal 6 5 3 4" xfId="25494"/>
    <cellStyle name="Normal 6 5 3 5" xfId="23828"/>
    <cellStyle name="Normal 6 5 4" xfId="721"/>
    <cellStyle name="Normal 6 5 5" xfId="22424"/>
    <cellStyle name="Normal 6 6" xfId="901"/>
    <cellStyle name="Normal 6 6 2" xfId="3469"/>
    <cellStyle name="Normal 6 6 2 2" xfId="13202"/>
    <cellStyle name="Normal 6 6 3" xfId="13201"/>
    <cellStyle name="Normal 6 6 4" xfId="4441"/>
    <cellStyle name="Normal 6 6 5" xfId="21730"/>
    <cellStyle name="Normal 6 7" xfId="767"/>
    <cellStyle name="Normal 6 7 2" xfId="24825"/>
    <cellStyle name="Normal 6 8" xfId="13203"/>
    <cellStyle name="Normal 6 9" xfId="13204"/>
    <cellStyle name="Normal 6_APRA Fund and Security classification 221112" xfId="27590"/>
    <cellStyle name="Normal 60" xfId="354"/>
    <cellStyle name="Normal 60 10" xfId="13206"/>
    <cellStyle name="Normal 60 10 2" xfId="13207"/>
    <cellStyle name="Normal 60 11" xfId="13208"/>
    <cellStyle name="Normal 60 12" xfId="13205"/>
    <cellStyle name="Normal 60 13" xfId="4384"/>
    <cellStyle name="Normal 60 14" xfId="21768"/>
    <cellStyle name="Normal 60 2" xfId="847"/>
    <cellStyle name="Normal 60 2 10" xfId="13209"/>
    <cellStyle name="Normal 60 2 11" xfId="21829"/>
    <cellStyle name="Normal 60 2 2" xfId="13210"/>
    <cellStyle name="Normal 60 2 2 2" xfId="13211"/>
    <cellStyle name="Normal 60 2 2 2 2" xfId="13212"/>
    <cellStyle name="Normal 60 2 2 2 2 2" xfId="13213"/>
    <cellStyle name="Normal 60 2 2 2 2 2 2" xfId="13214"/>
    <cellStyle name="Normal 60 2 2 2 2 3" xfId="13215"/>
    <cellStyle name="Normal 60 2 2 2 2 3 2" xfId="13216"/>
    <cellStyle name="Normal 60 2 2 2 2 4" xfId="13217"/>
    <cellStyle name="Normal 60 2 2 2 3" xfId="13218"/>
    <cellStyle name="Normal 60 2 2 2 3 2" xfId="13219"/>
    <cellStyle name="Normal 60 2 2 2 4" xfId="13220"/>
    <cellStyle name="Normal 60 2 2 2 4 2" xfId="13221"/>
    <cellStyle name="Normal 60 2 2 2 5" xfId="13222"/>
    <cellStyle name="Normal 60 2 2 3" xfId="13223"/>
    <cellStyle name="Normal 60 2 2 3 2" xfId="13224"/>
    <cellStyle name="Normal 60 2 2 3 2 2" xfId="13225"/>
    <cellStyle name="Normal 60 2 2 3 3" xfId="13226"/>
    <cellStyle name="Normal 60 2 2 3 3 2" xfId="13227"/>
    <cellStyle name="Normal 60 2 2 3 4" xfId="13228"/>
    <cellStyle name="Normal 60 2 2 4" xfId="13229"/>
    <cellStyle name="Normal 60 2 2 4 2" xfId="13230"/>
    <cellStyle name="Normal 60 2 2 4 2 2" xfId="13231"/>
    <cellStyle name="Normal 60 2 2 4 3" xfId="13232"/>
    <cellStyle name="Normal 60 2 2 4 3 2" xfId="13233"/>
    <cellStyle name="Normal 60 2 2 4 4" xfId="13234"/>
    <cellStyle name="Normal 60 2 2 5" xfId="13235"/>
    <cellStyle name="Normal 60 2 2 5 2" xfId="13236"/>
    <cellStyle name="Normal 60 2 2 5 2 2" xfId="13237"/>
    <cellStyle name="Normal 60 2 2 5 3" xfId="13238"/>
    <cellStyle name="Normal 60 2 2 6" xfId="13239"/>
    <cellStyle name="Normal 60 2 2 6 2" xfId="13240"/>
    <cellStyle name="Normal 60 2 2 7" xfId="13241"/>
    <cellStyle name="Normal 60 2 2 7 2" xfId="13242"/>
    <cellStyle name="Normal 60 2 2 8" xfId="13243"/>
    <cellStyle name="Normal 60 2 2 8 2" xfId="13244"/>
    <cellStyle name="Normal 60 2 2 9" xfId="13245"/>
    <cellStyle name="Normal 60 2 3" xfId="13246"/>
    <cellStyle name="Normal 60 2 3 2" xfId="13247"/>
    <cellStyle name="Normal 60 2 3 2 2" xfId="13248"/>
    <cellStyle name="Normal 60 2 3 2 2 2" xfId="13249"/>
    <cellStyle name="Normal 60 2 3 2 3" xfId="13250"/>
    <cellStyle name="Normal 60 2 3 2 3 2" xfId="13251"/>
    <cellStyle name="Normal 60 2 3 2 4" xfId="13252"/>
    <cellStyle name="Normal 60 2 3 3" xfId="13253"/>
    <cellStyle name="Normal 60 2 3 3 2" xfId="13254"/>
    <cellStyle name="Normal 60 2 3 3 3" xfId="13255"/>
    <cellStyle name="Normal 60 2 3 4" xfId="13256"/>
    <cellStyle name="Normal 60 2 3 4 2" xfId="13257"/>
    <cellStyle name="Normal 60 2 3 5" xfId="13258"/>
    <cellStyle name="Normal 60 2 4" xfId="13259"/>
    <cellStyle name="Normal 60 2 4 2" xfId="13260"/>
    <cellStyle name="Normal 60 2 4 2 2" xfId="13261"/>
    <cellStyle name="Normal 60 2 4 3" xfId="13262"/>
    <cellStyle name="Normal 60 2 4 3 2" xfId="13263"/>
    <cellStyle name="Normal 60 2 4 4" xfId="13264"/>
    <cellStyle name="Normal 60 2 5" xfId="13265"/>
    <cellStyle name="Normal 60 2 5 2" xfId="13266"/>
    <cellStyle name="Normal 60 2 5 2 2" xfId="13267"/>
    <cellStyle name="Normal 60 2 5 3" xfId="13268"/>
    <cellStyle name="Normal 60 2 5 3 2" xfId="13269"/>
    <cellStyle name="Normal 60 2 5 4" xfId="13270"/>
    <cellStyle name="Normal 60 2 6" xfId="13271"/>
    <cellStyle name="Normal 60 2 6 2" xfId="13272"/>
    <cellStyle name="Normal 60 2 6 2 2" xfId="13273"/>
    <cellStyle name="Normal 60 2 6 3" xfId="13274"/>
    <cellStyle name="Normal 60 2 7" xfId="13275"/>
    <cellStyle name="Normal 60 2 7 2" xfId="13276"/>
    <cellStyle name="Normal 60 2 8" xfId="13277"/>
    <cellStyle name="Normal 60 2 8 2" xfId="13278"/>
    <cellStyle name="Normal 60 2 9" xfId="13279"/>
    <cellStyle name="Normal 60 2 9 2" xfId="13280"/>
    <cellStyle name="Normal 60 3" xfId="13281"/>
    <cellStyle name="Normal 60 3 2" xfId="13282"/>
    <cellStyle name="Normal 60 3 2 2" xfId="13283"/>
    <cellStyle name="Normal 60 3 2 2 2" xfId="13284"/>
    <cellStyle name="Normal 60 3 2 2 2 2" xfId="13285"/>
    <cellStyle name="Normal 60 3 2 2 3" xfId="13286"/>
    <cellStyle name="Normal 60 3 2 2 3 2" xfId="13287"/>
    <cellStyle name="Normal 60 3 2 2 4" xfId="13288"/>
    <cellStyle name="Normal 60 3 2 3" xfId="13289"/>
    <cellStyle name="Normal 60 3 2 3 2" xfId="13290"/>
    <cellStyle name="Normal 60 3 2 4" xfId="13291"/>
    <cellStyle name="Normal 60 3 2 4 2" xfId="13292"/>
    <cellStyle name="Normal 60 3 2 5" xfId="13293"/>
    <cellStyle name="Normal 60 3 3" xfId="13294"/>
    <cellStyle name="Normal 60 3 3 2" xfId="13295"/>
    <cellStyle name="Normal 60 3 3 2 2" xfId="13296"/>
    <cellStyle name="Normal 60 3 3 3" xfId="13297"/>
    <cellStyle name="Normal 60 3 3 3 2" xfId="13298"/>
    <cellStyle name="Normal 60 3 3 4" xfId="13299"/>
    <cellStyle name="Normal 60 3 4" xfId="13300"/>
    <cellStyle name="Normal 60 3 4 2" xfId="13301"/>
    <cellStyle name="Normal 60 3 4 2 2" xfId="13302"/>
    <cellStyle name="Normal 60 3 4 3" xfId="13303"/>
    <cellStyle name="Normal 60 3 4 3 2" xfId="13304"/>
    <cellStyle name="Normal 60 3 4 4" xfId="13305"/>
    <cellStyle name="Normal 60 3 5" xfId="13306"/>
    <cellStyle name="Normal 60 3 5 2" xfId="13307"/>
    <cellStyle name="Normal 60 3 5 2 2" xfId="13308"/>
    <cellStyle name="Normal 60 3 5 3" xfId="13309"/>
    <cellStyle name="Normal 60 3 6" xfId="13310"/>
    <cellStyle name="Normal 60 3 6 2" xfId="13311"/>
    <cellStyle name="Normal 60 3 7" xfId="13312"/>
    <cellStyle name="Normal 60 3 7 2" xfId="13313"/>
    <cellStyle name="Normal 60 3 8" xfId="13314"/>
    <cellStyle name="Normal 60 3 8 2" xfId="13315"/>
    <cellStyle name="Normal 60 3 9" xfId="13316"/>
    <cellStyle name="Normal 60 4" xfId="13317"/>
    <cellStyle name="Normal 60 4 2" xfId="13318"/>
    <cellStyle name="Normal 60 4 2 2" xfId="13319"/>
    <cellStyle name="Normal 60 4 2 2 2" xfId="13320"/>
    <cellStyle name="Normal 60 4 2 3" xfId="13321"/>
    <cellStyle name="Normal 60 4 2 3 2" xfId="13322"/>
    <cellStyle name="Normal 60 4 2 4" xfId="13323"/>
    <cellStyle name="Normal 60 4 3" xfId="13324"/>
    <cellStyle name="Normal 60 4 3 2" xfId="13325"/>
    <cellStyle name="Normal 60 4 3 3" xfId="13326"/>
    <cellStyle name="Normal 60 4 4" xfId="13327"/>
    <cellStyle name="Normal 60 4 4 2" xfId="13328"/>
    <cellStyle name="Normal 60 4 5" xfId="13329"/>
    <cellStyle name="Normal 60 5" xfId="13330"/>
    <cellStyle name="Normal 60 5 2" xfId="13331"/>
    <cellStyle name="Normal 60 5 2 2" xfId="13332"/>
    <cellStyle name="Normal 60 5 3" xfId="13333"/>
    <cellStyle name="Normal 60 5 3 2" xfId="13334"/>
    <cellStyle name="Normal 60 5 4" xfId="13335"/>
    <cellStyle name="Normal 60 6" xfId="13336"/>
    <cellStyle name="Normal 60 6 2" xfId="13337"/>
    <cellStyle name="Normal 60 6 2 2" xfId="13338"/>
    <cellStyle name="Normal 60 6 3" xfId="13339"/>
    <cellStyle name="Normal 60 6 3 2" xfId="13340"/>
    <cellStyle name="Normal 60 6 4" xfId="13341"/>
    <cellStyle name="Normal 60 7" xfId="13342"/>
    <cellStyle name="Normal 60 7 2" xfId="13343"/>
    <cellStyle name="Normal 60 7 2 2" xfId="13344"/>
    <cellStyle name="Normal 60 7 3" xfId="13345"/>
    <cellStyle name="Normal 60 8" xfId="13346"/>
    <cellStyle name="Normal 60 8 2" xfId="13347"/>
    <cellStyle name="Normal 60 9" xfId="13348"/>
    <cellStyle name="Normal 60 9 2" xfId="13349"/>
    <cellStyle name="Normal 61" xfId="649"/>
    <cellStyle name="Normal 61 10" xfId="13351"/>
    <cellStyle name="Normal 61 10 2" xfId="13352"/>
    <cellStyle name="Normal 61 11" xfId="13353"/>
    <cellStyle name="Normal 61 12" xfId="13350"/>
    <cellStyle name="Normal 61 13" xfId="4382"/>
    <cellStyle name="Normal 61 14" xfId="21742"/>
    <cellStyle name="Normal 61 2" xfId="845"/>
    <cellStyle name="Normal 61 2 10" xfId="13354"/>
    <cellStyle name="Normal 61 2 11" xfId="21847"/>
    <cellStyle name="Normal 61 2 2" xfId="13355"/>
    <cellStyle name="Normal 61 2 2 2" xfId="13356"/>
    <cellStyle name="Normal 61 2 2 2 2" xfId="13357"/>
    <cellStyle name="Normal 61 2 2 2 2 2" xfId="13358"/>
    <cellStyle name="Normal 61 2 2 2 2 2 2" xfId="13359"/>
    <cellStyle name="Normal 61 2 2 2 2 3" xfId="13360"/>
    <cellStyle name="Normal 61 2 2 2 2 3 2" xfId="13361"/>
    <cellStyle name="Normal 61 2 2 2 2 4" xfId="13362"/>
    <cellStyle name="Normal 61 2 2 2 3" xfId="13363"/>
    <cellStyle name="Normal 61 2 2 2 3 2" xfId="13364"/>
    <cellStyle name="Normal 61 2 2 2 4" xfId="13365"/>
    <cellStyle name="Normal 61 2 2 2 4 2" xfId="13366"/>
    <cellStyle name="Normal 61 2 2 2 5" xfId="13367"/>
    <cellStyle name="Normal 61 2 2 3" xfId="13368"/>
    <cellStyle name="Normal 61 2 2 3 2" xfId="13369"/>
    <cellStyle name="Normal 61 2 2 3 2 2" xfId="13370"/>
    <cellStyle name="Normal 61 2 2 3 3" xfId="13371"/>
    <cellStyle name="Normal 61 2 2 3 3 2" xfId="13372"/>
    <cellStyle name="Normal 61 2 2 3 4" xfId="13373"/>
    <cellStyle name="Normal 61 2 2 4" xfId="13374"/>
    <cellStyle name="Normal 61 2 2 4 2" xfId="13375"/>
    <cellStyle name="Normal 61 2 2 4 2 2" xfId="13376"/>
    <cellStyle name="Normal 61 2 2 4 3" xfId="13377"/>
    <cellStyle name="Normal 61 2 2 4 3 2" xfId="13378"/>
    <cellStyle name="Normal 61 2 2 4 4" xfId="13379"/>
    <cellStyle name="Normal 61 2 2 5" xfId="13380"/>
    <cellStyle name="Normal 61 2 2 5 2" xfId="13381"/>
    <cellStyle name="Normal 61 2 2 5 2 2" xfId="13382"/>
    <cellStyle name="Normal 61 2 2 5 3" xfId="13383"/>
    <cellStyle name="Normal 61 2 2 6" xfId="13384"/>
    <cellStyle name="Normal 61 2 2 6 2" xfId="13385"/>
    <cellStyle name="Normal 61 2 2 7" xfId="13386"/>
    <cellStyle name="Normal 61 2 2 7 2" xfId="13387"/>
    <cellStyle name="Normal 61 2 2 8" xfId="13388"/>
    <cellStyle name="Normal 61 2 2 8 2" xfId="13389"/>
    <cellStyle name="Normal 61 2 2 9" xfId="13390"/>
    <cellStyle name="Normal 61 2 3" xfId="13391"/>
    <cellStyle name="Normal 61 2 3 2" xfId="13392"/>
    <cellStyle name="Normal 61 2 3 2 2" xfId="13393"/>
    <cellStyle name="Normal 61 2 3 2 2 2" xfId="13394"/>
    <cellStyle name="Normal 61 2 3 2 3" xfId="13395"/>
    <cellStyle name="Normal 61 2 3 2 3 2" xfId="13396"/>
    <cellStyle name="Normal 61 2 3 2 4" xfId="13397"/>
    <cellStyle name="Normal 61 2 3 3" xfId="13398"/>
    <cellStyle name="Normal 61 2 3 3 2" xfId="13399"/>
    <cellStyle name="Normal 61 2 3 3 3" xfId="13400"/>
    <cellStyle name="Normal 61 2 3 4" xfId="13401"/>
    <cellStyle name="Normal 61 2 3 4 2" xfId="13402"/>
    <cellStyle name="Normal 61 2 3 5" xfId="13403"/>
    <cellStyle name="Normal 61 2 4" xfId="13404"/>
    <cellStyle name="Normal 61 2 4 2" xfId="13405"/>
    <cellStyle name="Normal 61 2 4 2 2" xfId="13406"/>
    <cellStyle name="Normal 61 2 4 3" xfId="13407"/>
    <cellStyle name="Normal 61 2 4 3 2" xfId="13408"/>
    <cellStyle name="Normal 61 2 4 4" xfId="13409"/>
    <cellStyle name="Normal 61 2 5" xfId="13410"/>
    <cellStyle name="Normal 61 2 5 2" xfId="13411"/>
    <cellStyle name="Normal 61 2 5 2 2" xfId="13412"/>
    <cellStyle name="Normal 61 2 5 3" xfId="13413"/>
    <cellStyle name="Normal 61 2 5 3 2" xfId="13414"/>
    <cellStyle name="Normal 61 2 5 4" xfId="13415"/>
    <cellStyle name="Normal 61 2 6" xfId="13416"/>
    <cellStyle name="Normal 61 2 6 2" xfId="13417"/>
    <cellStyle name="Normal 61 2 6 2 2" xfId="13418"/>
    <cellStyle name="Normal 61 2 6 3" xfId="13419"/>
    <cellStyle name="Normal 61 2 7" xfId="13420"/>
    <cellStyle name="Normal 61 2 7 2" xfId="13421"/>
    <cellStyle name="Normal 61 2 8" xfId="13422"/>
    <cellStyle name="Normal 61 2 8 2" xfId="13423"/>
    <cellStyle name="Normal 61 2 9" xfId="13424"/>
    <cellStyle name="Normal 61 2 9 2" xfId="13425"/>
    <cellStyle name="Normal 61 3" xfId="13426"/>
    <cellStyle name="Normal 61 3 2" xfId="13427"/>
    <cellStyle name="Normal 61 3 2 2" xfId="13428"/>
    <cellStyle name="Normal 61 3 2 2 2" xfId="13429"/>
    <cellStyle name="Normal 61 3 2 2 2 2" xfId="13430"/>
    <cellStyle name="Normal 61 3 2 2 3" xfId="13431"/>
    <cellStyle name="Normal 61 3 2 2 3 2" xfId="13432"/>
    <cellStyle name="Normal 61 3 2 2 4" xfId="13433"/>
    <cellStyle name="Normal 61 3 2 3" xfId="13434"/>
    <cellStyle name="Normal 61 3 2 3 2" xfId="13435"/>
    <cellStyle name="Normal 61 3 2 4" xfId="13436"/>
    <cellStyle name="Normal 61 3 2 4 2" xfId="13437"/>
    <cellStyle name="Normal 61 3 2 5" xfId="13438"/>
    <cellStyle name="Normal 61 3 3" xfId="13439"/>
    <cellStyle name="Normal 61 3 3 2" xfId="13440"/>
    <cellStyle name="Normal 61 3 3 2 2" xfId="13441"/>
    <cellStyle name="Normal 61 3 3 3" xfId="13442"/>
    <cellStyle name="Normal 61 3 3 3 2" xfId="13443"/>
    <cellStyle name="Normal 61 3 3 4" xfId="13444"/>
    <cellStyle name="Normal 61 3 4" xfId="13445"/>
    <cellStyle name="Normal 61 3 4 2" xfId="13446"/>
    <cellStyle name="Normal 61 3 4 2 2" xfId="13447"/>
    <cellStyle name="Normal 61 3 4 3" xfId="13448"/>
    <cellStyle name="Normal 61 3 4 3 2" xfId="13449"/>
    <cellStyle name="Normal 61 3 4 4" xfId="13450"/>
    <cellStyle name="Normal 61 3 5" xfId="13451"/>
    <cellStyle name="Normal 61 3 5 2" xfId="13452"/>
    <cellStyle name="Normal 61 3 5 2 2" xfId="13453"/>
    <cellStyle name="Normal 61 3 5 3" xfId="13454"/>
    <cellStyle name="Normal 61 3 6" xfId="13455"/>
    <cellStyle name="Normal 61 3 6 2" xfId="13456"/>
    <cellStyle name="Normal 61 3 7" xfId="13457"/>
    <cellStyle name="Normal 61 3 7 2" xfId="13458"/>
    <cellStyle name="Normal 61 3 8" xfId="13459"/>
    <cellStyle name="Normal 61 3 8 2" xfId="13460"/>
    <cellStyle name="Normal 61 3 9" xfId="13461"/>
    <cellStyle name="Normal 61 4" xfId="13462"/>
    <cellStyle name="Normal 61 4 2" xfId="13463"/>
    <cellStyle name="Normal 61 4 2 2" xfId="13464"/>
    <cellStyle name="Normal 61 4 2 2 2" xfId="13465"/>
    <cellStyle name="Normal 61 4 2 3" xfId="13466"/>
    <cellStyle name="Normal 61 4 2 3 2" xfId="13467"/>
    <cellStyle name="Normal 61 4 2 4" xfId="13468"/>
    <cellStyle name="Normal 61 4 3" xfId="13469"/>
    <cellStyle name="Normal 61 4 3 2" xfId="13470"/>
    <cellStyle name="Normal 61 4 3 3" xfId="13471"/>
    <cellStyle name="Normal 61 4 4" xfId="13472"/>
    <cellStyle name="Normal 61 4 4 2" xfId="13473"/>
    <cellStyle name="Normal 61 4 5" xfId="13474"/>
    <cellStyle name="Normal 61 5" xfId="13475"/>
    <cellStyle name="Normal 61 5 2" xfId="13476"/>
    <cellStyle name="Normal 61 5 2 2" xfId="13477"/>
    <cellStyle name="Normal 61 5 3" xfId="13478"/>
    <cellStyle name="Normal 61 5 3 2" xfId="13479"/>
    <cellStyle name="Normal 61 5 4" xfId="13480"/>
    <cellStyle name="Normal 61 6" xfId="13481"/>
    <cellStyle name="Normal 61 6 2" xfId="13482"/>
    <cellStyle name="Normal 61 6 2 2" xfId="13483"/>
    <cellStyle name="Normal 61 6 3" xfId="13484"/>
    <cellStyle name="Normal 61 6 3 2" xfId="13485"/>
    <cellStyle name="Normal 61 6 4" xfId="13486"/>
    <cellStyle name="Normal 61 7" xfId="13487"/>
    <cellStyle name="Normal 61 7 2" xfId="13488"/>
    <cellStyle name="Normal 61 7 2 2" xfId="13489"/>
    <cellStyle name="Normal 61 7 3" xfId="13490"/>
    <cellStyle name="Normal 61 8" xfId="13491"/>
    <cellStyle name="Normal 61 8 2" xfId="13492"/>
    <cellStyle name="Normal 61 9" xfId="13493"/>
    <cellStyle name="Normal 61 9 2" xfId="13494"/>
    <cellStyle name="Normal 62" xfId="650"/>
    <cellStyle name="Normal 62 10" xfId="13496"/>
    <cellStyle name="Normal 62 10 2" xfId="13497"/>
    <cellStyle name="Normal 62 11" xfId="13498"/>
    <cellStyle name="Normal 62 12" xfId="13495"/>
    <cellStyle name="Normal 62 13" xfId="4385"/>
    <cellStyle name="Normal 62 14" xfId="21894"/>
    <cellStyle name="Normal 62 2" xfId="848"/>
    <cellStyle name="Normal 62 2 10" xfId="13499"/>
    <cellStyle name="Normal 62 2 2" xfId="13500"/>
    <cellStyle name="Normal 62 2 2 2" xfId="13501"/>
    <cellStyle name="Normal 62 2 2 2 2" xfId="13502"/>
    <cellStyle name="Normal 62 2 2 2 2 2" xfId="13503"/>
    <cellStyle name="Normal 62 2 2 2 2 2 2" xfId="13504"/>
    <cellStyle name="Normal 62 2 2 2 2 3" xfId="13505"/>
    <cellStyle name="Normal 62 2 2 2 2 3 2" xfId="13506"/>
    <cellStyle name="Normal 62 2 2 2 2 4" xfId="13507"/>
    <cellStyle name="Normal 62 2 2 2 3" xfId="13508"/>
    <cellStyle name="Normal 62 2 2 2 3 2" xfId="13509"/>
    <cellStyle name="Normal 62 2 2 2 4" xfId="13510"/>
    <cellStyle name="Normal 62 2 2 2 4 2" xfId="13511"/>
    <cellStyle name="Normal 62 2 2 2 5" xfId="13512"/>
    <cellStyle name="Normal 62 2 2 3" xfId="13513"/>
    <cellStyle name="Normal 62 2 2 3 2" xfId="13514"/>
    <cellStyle name="Normal 62 2 2 3 2 2" xfId="13515"/>
    <cellStyle name="Normal 62 2 2 3 3" xfId="13516"/>
    <cellStyle name="Normal 62 2 2 3 3 2" xfId="13517"/>
    <cellStyle name="Normal 62 2 2 3 4" xfId="13518"/>
    <cellStyle name="Normal 62 2 2 4" xfId="13519"/>
    <cellStyle name="Normal 62 2 2 4 2" xfId="13520"/>
    <cellStyle name="Normal 62 2 2 4 2 2" xfId="13521"/>
    <cellStyle name="Normal 62 2 2 4 3" xfId="13522"/>
    <cellStyle name="Normal 62 2 2 4 3 2" xfId="13523"/>
    <cellStyle name="Normal 62 2 2 4 4" xfId="13524"/>
    <cellStyle name="Normal 62 2 2 5" xfId="13525"/>
    <cellStyle name="Normal 62 2 2 5 2" xfId="13526"/>
    <cellStyle name="Normal 62 2 2 5 2 2" xfId="13527"/>
    <cellStyle name="Normal 62 2 2 5 3" xfId="13528"/>
    <cellStyle name="Normal 62 2 2 6" xfId="13529"/>
    <cellStyle name="Normal 62 2 2 6 2" xfId="13530"/>
    <cellStyle name="Normal 62 2 2 7" xfId="13531"/>
    <cellStyle name="Normal 62 2 2 7 2" xfId="13532"/>
    <cellStyle name="Normal 62 2 2 8" xfId="13533"/>
    <cellStyle name="Normal 62 2 2 8 2" xfId="13534"/>
    <cellStyle name="Normal 62 2 2 9" xfId="13535"/>
    <cellStyle name="Normal 62 2 3" xfId="13536"/>
    <cellStyle name="Normal 62 2 3 2" xfId="13537"/>
    <cellStyle name="Normal 62 2 3 2 2" xfId="13538"/>
    <cellStyle name="Normal 62 2 3 2 2 2" xfId="13539"/>
    <cellStyle name="Normal 62 2 3 2 3" xfId="13540"/>
    <cellStyle name="Normal 62 2 3 2 3 2" xfId="13541"/>
    <cellStyle name="Normal 62 2 3 2 4" xfId="13542"/>
    <cellStyle name="Normal 62 2 3 3" xfId="13543"/>
    <cellStyle name="Normal 62 2 3 3 2" xfId="13544"/>
    <cellStyle name="Normal 62 2 3 3 3" xfId="13545"/>
    <cellStyle name="Normal 62 2 3 4" xfId="13546"/>
    <cellStyle name="Normal 62 2 3 4 2" xfId="13547"/>
    <cellStyle name="Normal 62 2 3 5" xfId="13548"/>
    <cellStyle name="Normal 62 2 4" xfId="13549"/>
    <cellStyle name="Normal 62 2 4 2" xfId="13550"/>
    <cellStyle name="Normal 62 2 4 2 2" xfId="13551"/>
    <cellStyle name="Normal 62 2 4 3" xfId="13552"/>
    <cellStyle name="Normal 62 2 4 3 2" xfId="13553"/>
    <cellStyle name="Normal 62 2 4 4" xfId="13554"/>
    <cellStyle name="Normal 62 2 5" xfId="13555"/>
    <cellStyle name="Normal 62 2 5 2" xfId="13556"/>
    <cellStyle name="Normal 62 2 5 2 2" xfId="13557"/>
    <cellStyle name="Normal 62 2 5 3" xfId="13558"/>
    <cellStyle name="Normal 62 2 5 3 2" xfId="13559"/>
    <cellStyle name="Normal 62 2 5 4" xfId="13560"/>
    <cellStyle name="Normal 62 2 6" xfId="13561"/>
    <cellStyle name="Normal 62 2 6 2" xfId="13562"/>
    <cellStyle name="Normal 62 2 6 2 2" xfId="13563"/>
    <cellStyle name="Normal 62 2 6 3" xfId="13564"/>
    <cellStyle name="Normal 62 2 7" xfId="13565"/>
    <cellStyle name="Normal 62 2 7 2" xfId="13566"/>
    <cellStyle name="Normal 62 2 8" xfId="13567"/>
    <cellStyle name="Normal 62 2 8 2" xfId="13568"/>
    <cellStyle name="Normal 62 2 9" xfId="13569"/>
    <cellStyle name="Normal 62 2 9 2" xfId="13570"/>
    <cellStyle name="Normal 62 3" xfId="13571"/>
    <cellStyle name="Normal 62 3 2" xfId="13572"/>
    <cellStyle name="Normal 62 3 2 2" xfId="13573"/>
    <cellStyle name="Normal 62 3 2 2 2" xfId="13574"/>
    <cellStyle name="Normal 62 3 2 2 2 2" xfId="13575"/>
    <cellStyle name="Normal 62 3 2 2 3" xfId="13576"/>
    <cellStyle name="Normal 62 3 2 2 3 2" xfId="13577"/>
    <cellStyle name="Normal 62 3 2 2 4" xfId="13578"/>
    <cellStyle name="Normal 62 3 2 3" xfId="13579"/>
    <cellStyle name="Normal 62 3 2 3 2" xfId="13580"/>
    <cellStyle name="Normal 62 3 2 4" xfId="13581"/>
    <cellStyle name="Normal 62 3 2 4 2" xfId="13582"/>
    <cellStyle name="Normal 62 3 2 5" xfId="13583"/>
    <cellStyle name="Normal 62 3 3" xfId="13584"/>
    <cellStyle name="Normal 62 3 3 2" xfId="13585"/>
    <cellStyle name="Normal 62 3 3 2 2" xfId="13586"/>
    <cellStyle name="Normal 62 3 3 3" xfId="13587"/>
    <cellStyle name="Normal 62 3 3 3 2" xfId="13588"/>
    <cellStyle name="Normal 62 3 3 4" xfId="13589"/>
    <cellStyle name="Normal 62 3 4" xfId="13590"/>
    <cellStyle name="Normal 62 3 4 2" xfId="13591"/>
    <cellStyle name="Normal 62 3 4 2 2" xfId="13592"/>
    <cellStyle name="Normal 62 3 4 3" xfId="13593"/>
    <cellStyle name="Normal 62 3 4 3 2" xfId="13594"/>
    <cellStyle name="Normal 62 3 4 4" xfId="13595"/>
    <cellStyle name="Normal 62 3 5" xfId="13596"/>
    <cellStyle name="Normal 62 3 5 2" xfId="13597"/>
    <cellStyle name="Normal 62 3 5 2 2" xfId="13598"/>
    <cellStyle name="Normal 62 3 5 3" xfId="13599"/>
    <cellStyle name="Normal 62 3 6" xfId="13600"/>
    <cellStyle name="Normal 62 3 6 2" xfId="13601"/>
    <cellStyle name="Normal 62 3 7" xfId="13602"/>
    <cellStyle name="Normal 62 3 7 2" xfId="13603"/>
    <cellStyle name="Normal 62 3 8" xfId="13604"/>
    <cellStyle name="Normal 62 3 8 2" xfId="13605"/>
    <cellStyle name="Normal 62 3 9" xfId="13606"/>
    <cellStyle name="Normal 62 4" xfId="13607"/>
    <cellStyle name="Normal 62 4 2" xfId="13608"/>
    <cellStyle name="Normal 62 4 2 2" xfId="13609"/>
    <cellStyle name="Normal 62 4 2 2 2" xfId="13610"/>
    <cellStyle name="Normal 62 4 2 3" xfId="13611"/>
    <cellStyle name="Normal 62 4 2 3 2" xfId="13612"/>
    <cellStyle name="Normal 62 4 2 4" xfId="13613"/>
    <cellStyle name="Normal 62 4 3" xfId="13614"/>
    <cellStyle name="Normal 62 4 3 2" xfId="13615"/>
    <cellStyle name="Normal 62 4 3 3" xfId="13616"/>
    <cellStyle name="Normal 62 4 4" xfId="13617"/>
    <cellStyle name="Normal 62 4 4 2" xfId="13618"/>
    <cellStyle name="Normal 62 4 5" xfId="13619"/>
    <cellStyle name="Normal 62 5" xfId="13620"/>
    <cellStyle name="Normal 62 5 2" xfId="13621"/>
    <cellStyle name="Normal 62 5 2 2" xfId="13622"/>
    <cellStyle name="Normal 62 5 3" xfId="13623"/>
    <cellStyle name="Normal 62 5 3 2" xfId="13624"/>
    <cellStyle name="Normal 62 5 4" xfId="13625"/>
    <cellStyle name="Normal 62 6" xfId="13626"/>
    <cellStyle name="Normal 62 6 2" xfId="13627"/>
    <cellStyle name="Normal 62 6 2 2" xfId="13628"/>
    <cellStyle name="Normal 62 6 3" xfId="13629"/>
    <cellStyle name="Normal 62 6 3 2" xfId="13630"/>
    <cellStyle name="Normal 62 6 4" xfId="13631"/>
    <cellStyle name="Normal 62 7" xfId="13632"/>
    <cellStyle name="Normal 62 7 2" xfId="13633"/>
    <cellStyle name="Normal 62 7 2 2" xfId="13634"/>
    <cellStyle name="Normal 62 7 3" xfId="13635"/>
    <cellStyle name="Normal 62 8" xfId="13636"/>
    <cellStyle name="Normal 62 8 2" xfId="13637"/>
    <cellStyle name="Normal 62 9" xfId="13638"/>
    <cellStyle name="Normal 62 9 2" xfId="13639"/>
    <cellStyle name="Normal 63" xfId="651"/>
    <cellStyle name="Normal 63 10" xfId="13641"/>
    <cellStyle name="Normal 63 10 2" xfId="13642"/>
    <cellStyle name="Normal 63 11" xfId="13643"/>
    <cellStyle name="Normal 63 12" xfId="13640"/>
    <cellStyle name="Normal 63 2" xfId="13644"/>
    <cellStyle name="Normal 63 2 10" xfId="13645"/>
    <cellStyle name="Normal 63 2 2" xfId="13646"/>
    <cellStyle name="Normal 63 2 2 2" xfId="13647"/>
    <cellStyle name="Normal 63 2 2 2 2" xfId="13648"/>
    <cellStyle name="Normal 63 2 2 2 2 2" xfId="13649"/>
    <cellStyle name="Normal 63 2 2 2 2 2 2" xfId="13650"/>
    <cellStyle name="Normal 63 2 2 2 2 3" xfId="13651"/>
    <cellStyle name="Normal 63 2 2 2 2 3 2" xfId="13652"/>
    <cellStyle name="Normal 63 2 2 2 2 4" xfId="13653"/>
    <cellStyle name="Normal 63 2 2 2 3" xfId="13654"/>
    <cellStyle name="Normal 63 2 2 2 3 2" xfId="13655"/>
    <cellStyle name="Normal 63 2 2 2 4" xfId="13656"/>
    <cellStyle name="Normal 63 2 2 2 4 2" xfId="13657"/>
    <cellStyle name="Normal 63 2 2 2 5" xfId="13658"/>
    <cellStyle name="Normal 63 2 2 3" xfId="13659"/>
    <cellStyle name="Normal 63 2 2 3 2" xfId="13660"/>
    <cellStyle name="Normal 63 2 2 3 2 2" xfId="13661"/>
    <cellStyle name="Normal 63 2 2 3 3" xfId="13662"/>
    <cellStyle name="Normal 63 2 2 3 3 2" xfId="13663"/>
    <cellStyle name="Normal 63 2 2 3 4" xfId="13664"/>
    <cellStyle name="Normal 63 2 2 4" xfId="13665"/>
    <cellStyle name="Normal 63 2 2 4 2" xfId="13666"/>
    <cellStyle name="Normal 63 2 2 4 2 2" xfId="13667"/>
    <cellStyle name="Normal 63 2 2 4 3" xfId="13668"/>
    <cellStyle name="Normal 63 2 2 4 3 2" xfId="13669"/>
    <cellStyle name="Normal 63 2 2 4 4" xfId="13670"/>
    <cellStyle name="Normal 63 2 2 5" xfId="13671"/>
    <cellStyle name="Normal 63 2 2 5 2" xfId="13672"/>
    <cellStyle name="Normal 63 2 2 5 2 2" xfId="13673"/>
    <cellStyle name="Normal 63 2 2 5 3" xfId="13674"/>
    <cellStyle name="Normal 63 2 2 6" xfId="13675"/>
    <cellStyle name="Normal 63 2 2 6 2" xfId="13676"/>
    <cellStyle name="Normal 63 2 2 7" xfId="13677"/>
    <cellStyle name="Normal 63 2 2 7 2" xfId="13678"/>
    <cellStyle name="Normal 63 2 2 8" xfId="13679"/>
    <cellStyle name="Normal 63 2 2 8 2" xfId="13680"/>
    <cellStyle name="Normal 63 2 2 9" xfId="13681"/>
    <cellStyle name="Normal 63 2 3" xfId="13682"/>
    <cellStyle name="Normal 63 2 3 2" xfId="13683"/>
    <cellStyle name="Normal 63 2 3 2 2" xfId="13684"/>
    <cellStyle name="Normal 63 2 3 2 2 2" xfId="13685"/>
    <cellStyle name="Normal 63 2 3 2 3" xfId="13686"/>
    <cellStyle name="Normal 63 2 3 2 3 2" xfId="13687"/>
    <cellStyle name="Normal 63 2 3 2 4" xfId="13688"/>
    <cellStyle name="Normal 63 2 3 3" xfId="13689"/>
    <cellStyle name="Normal 63 2 3 3 2" xfId="13690"/>
    <cellStyle name="Normal 63 2 3 3 3" xfId="13691"/>
    <cellStyle name="Normal 63 2 3 4" xfId="13692"/>
    <cellStyle name="Normal 63 2 3 4 2" xfId="13693"/>
    <cellStyle name="Normal 63 2 3 5" xfId="13694"/>
    <cellStyle name="Normal 63 2 4" xfId="13695"/>
    <cellStyle name="Normal 63 2 4 2" xfId="13696"/>
    <cellStyle name="Normal 63 2 4 2 2" xfId="13697"/>
    <cellStyle name="Normal 63 2 4 3" xfId="13698"/>
    <cellStyle name="Normal 63 2 4 3 2" xfId="13699"/>
    <cellStyle name="Normal 63 2 4 4" xfId="13700"/>
    <cellStyle name="Normal 63 2 5" xfId="13701"/>
    <cellStyle name="Normal 63 2 5 2" xfId="13702"/>
    <cellStyle name="Normal 63 2 5 2 2" xfId="13703"/>
    <cellStyle name="Normal 63 2 5 3" xfId="13704"/>
    <cellStyle name="Normal 63 2 5 3 2" xfId="13705"/>
    <cellStyle name="Normal 63 2 5 4" xfId="13706"/>
    <cellStyle name="Normal 63 2 6" xfId="13707"/>
    <cellStyle name="Normal 63 2 6 2" xfId="13708"/>
    <cellStyle name="Normal 63 2 6 2 2" xfId="13709"/>
    <cellStyle name="Normal 63 2 6 3" xfId="13710"/>
    <cellStyle name="Normal 63 2 7" xfId="13711"/>
    <cellStyle name="Normal 63 2 7 2" xfId="13712"/>
    <cellStyle name="Normal 63 2 8" xfId="13713"/>
    <cellStyle name="Normal 63 2 8 2" xfId="13714"/>
    <cellStyle name="Normal 63 2 9" xfId="13715"/>
    <cellStyle name="Normal 63 2 9 2" xfId="13716"/>
    <cellStyle name="Normal 63 3" xfId="13717"/>
    <cellStyle name="Normal 63 3 2" xfId="13718"/>
    <cellStyle name="Normal 63 3 2 2" xfId="13719"/>
    <cellStyle name="Normal 63 3 2 2 2" xfId="13720"/>
    <cellStyle name="Normal 63 3 2 2 2 2" xfId="13721"/>
    <cellStyle name="Normal 63 3 2 2 3" xfId="13722"/>
    <cellStyle name="Normal 63 3 2 2 3 2" xfId="13723"/>
    <cellStyle name="Normal 63 3 2 2 4" xfId="13724"/>
    <cellStyle name="Normal 63 3 2 3" xfId="13725"/>
    <cellStyle name="Normal 63 3 2 3 2" xfId="13726"/>
    <cellStyle name="Normal 63 3 2 4" xfId="13727"/>
    <cellStyle name="Normal 63 3 2 4 2" xfId="13728"/>
    <cellStyle name="Normal 63 3 2 5" xfId="13729"/>
    <cellStyle name="Normal 63 3 3" xfId="13730"/>
    <cellStyle name="Normal 63 3 3 2" xfId="13731"/>
    <cellStyle name="Normal 63 3 3 2 2" xfId="13732"/>
    <cellStyle name="Normal 63 3 3 3" xfId="13733"/>
    <cellStyle name="Normal 63 3 3 3 2" xfId="13734"/>
    <cellStyle name="Normal 63 3 3 4" xfId="13735"/>
    <cellStyle name="Normal 63 3 4" xfId="13736"/>
    <cellStyle name="Normal 63 3 4 2" xfId="13737"/>
    <cellStyle name="Normal 63 3 4 2 2" xfId="13738"/>
    <cellStyle name="Normal 63 3 4 3" xfId="13739"/>
    <cellStyle name="Normal 63 3 4 3 2" xfId="13740"/>
    <cellStyle name="Normal 63 3 4 4" xfId="13741"/>
    <cellStyle name="Normal 63 3 5" xfId="13742"/>
    <cellStyle name="Normal 63 3 5 2" xfId="13743"/>
    <cellStyle name="Normal 63 3 5 2 2" xfId="13744"/>
    <cellStyle name="Normal 63 3 5 3" xfId="13745"/>
    <cellStyle name="Normal 63 3 6" xfId="13746"/>
    <cellStyle name="Normal 63 3 6 2" xfId="13747"/>
    <cellStyle name="Normal 63 3 7" xfId="13748"/>
    <cellStyle name="Normal 63 3 7 2" xfId="13749"/>
    <cellStyle name="Normal 63 3 8" xfId="13750"/>
    <cellStyle name="Normal 63 3 8 2" xfId="13751"/>
    <cellStyle name="Normal 63 3 9" xfId="13752"/>
    <cellStyle name="Normal 63 4" xfId="13753"/>
    <cellStyle name="Normal 63 4 2" xfId="13754"/>
    <cellStyle name="Normal 63 4 2 2" xfId="13755"/>
    <cellStyle name="Normal 63 4 2 2 2" xfId="13756"/>
    <cellStyle name="Normal 63 4 2 3" xfId="13757"/>
    <cellStyle name="Normal 63 4 2 3 2" xfId="13758"/>
    <cellStyle name="Normal 63 4 2 4" xfId="13759"/>
    <cellStyle name="Normal 63 4 3" xfId="13760"/>
    <cellStyle name="Normal 63 4 3 2" xfId="13761"/>
    <cellStyle name="Normal 63 4 3 3" xfId="13762"/>
    <cellStyle name="Normal 63 4 4" xfId="13763"/>
    <cellStyle name="Normal 63 4 4 2" xfId="13764"/>
    <cellStyle name="Normal 63 4 5" xfId="13765"/>
    <cellStyle name="Normal 63 5" xfId="13766"/>
    <cellStyle name="Normal 63 5 2" xfId="13767"/>
    <cellStyle name="Normal 63 5 2 2" xfId="13768"/>
    <cellStyle name="Normal 63 5 3" xfId="13769"/>
    <cellStyle name="Normal 63 5 3 2" xfId="13770"/>
    <cellStyle name="Normal 63 5 4" xfId="13771"/>
    <cellStyle name="Normal 63 6" xfId="13772"/>
    <cellStyle name="Normal 63 6 2" xfId="13773"/>
    <cellStyle name="Normal 63 6 2 2" xfId="13774"/>
    <cellStyle name="Normal 63 6 3" xfId="13775"/>
    <cellStyle name="Normal 63 6 3 2" xfId="13776"/>
    <cellStyle name="Normal 63 6 4" xfId="13777"/>
    <cellStyle name="Normal 63 7" xfId="13778"/>
    <cellStyle name="Normal 63 7 2" xfId="13779"/>
    <cellStyle name="Normal 63 7 2 2" xfId="13780"/>
    <cellStyle name="Normal 63 7 3" xfId="13781"/>
    <cellStyle name="Normal 63 8" xfId="13782"/>
    <cellStyle name="Normal 63 8 2" xfId="13783"/>
    <cellStyle name="Normal 63 9" xfId="13784"/>
    <cellStyle name="Normal 63 9 2" xfId="13785"/>
    <cellStyle name="Normal 64" xfId="652"/>
    <cellStyle name="Normal 64 10" xfId="13787"/>
    <cellStyle name="Normal 64 10 2" xfId="13788"/>
    <cellStyle name="Normal 64 11" xfId="13789"/>
    <cellStyle name="Normal 64 12" xfId="13786"/>
    <cellStyle name="Normal 64 2" xfId="13790"/>
    <cellStyle name="Normal 64 2 10" xfId="13791"/>
    <cellStyle name="Normal 64 2 2" xfId="13792"/>
    <cellStyle name="Normal 64 2 2 2" xfId="13793"/>
    <cellStyle name="Normal 64 2 2 2 2" xfId="13794"/>
    <cellStyle name="Normal 64 2 2 2 2 2" xfId="13795"/>
    <cellStyle name="Normal 64 2 2 2 2 2 2" xfId="13796"/>
    <cellStyle name="Normal 64 2 2 2 2 3" xfId="13797"/>
    <cellStyle name="Normal 64 2 2 2 2 3 2" xfId="13798"/>
    <cellStyle name="Normal 64 2 2 2 2 4" xfId="13799"/>
    <cellStyle name="Normal 64 2 2 2 3" xfId="13800"/>
    <cellStyle name="Normal 64 2 2 2 3 2" xfId="13801"/>
    <cellStyle name="Normal 64 2 2 2 4" xfId="13802"/>
    <cellStyle name="Normal 64 2 2 2 4 2" xfId="13803"/>
    <cellStyle name="Normal 64 2 2 2 5" xfId="13804"/>
    <cellStyle name="Normal 64 2 2 3" xfId="13805"/>
    <cellStyle name="Normal 64 2 2 3 2" xfId="13806"/>
    <cellStyle name="Normal 64 2 2 3 2 2" xfId="13807"/>
    <cellStyle name="Normal 64 2 2 3 3" xfId="13808"/>
    <cellStyle name="Normal 64 2 2 3 3 2" xfId="13809"/>
    <cellStyle name="Normal 64 2 2 3 4" xfId="13810"/>
    <cellStyle name="Normal 64 2 2 4" xfId="13811"/>
    <cellStyle name="Normal 64 2 2 4 2" xfId="13812"/>
    <cellStyle name="Normal 64 2 2 4 2 2" xfId="13813"/>
    <cellStyle name="Normal 64 2 2 4 3" xfId="13814"/>
    <cellStyle name="Normal 64 2 2 4 3 2" xfId="13815"/>
    <cellStyle name="Normal 64 2 2 4 4" xfId="13816"/>
    <cellStyle name="Normal 64 2 2 5" xfId="13817"/>
    <cellStyle name="Normal 64 2 2 5 2" xfId="13818"/>
    <cellStyle name="Normal 64 2 2 5 2 2" xfId="13819"/>
    <cellStyle name="Normal 64 2 2 5 3" xfId="13820"/>
    <cellStyle name="Normal 64 2 2 6" xfId="13821"/>
    <cellStyle name="Normal 64 2 2 6 2" xfId="13822"/>
    <cellStyle name="Normal 64 2 2 7" xfId="13823"/>
    <cellStyle name="Normal 64 2 2 7 2" xfId="13824"/>
    <cellStyle name="Normal 64 2 2 8" xfId="13825"/>
    <cellStyle name="Normal 64 2 2 8 2" xfId="13826"/>
    <cellStyle name="Normal 64 2 2 9" xfId="13827"/>
    <cellStyle name="Normal 64 2 3" xfId="13828"/>
    <cellStyle name="Normal 64 2 3 2" xfId="13829"/>
    <cellStyle name="Normal 64 2 3 2 2" xfId="13830"/>
    <cellStyle name="Normal 64 2 3 2 2 2" xfId="13831"/>
    <cellStyle name="Normal 64 2 3 2 3" xfId="13832"/>
    <cellStyle name="Normal 64 2 3 2 3 2" xfId="13833"/>
    <cellStyle name="Normal 64 2 3 2 4" xfId="13834"/>
    <cellStyle name="Normal 64 2 3 3" xfId="13835"/>
    <cellStyle name="Normal 64 2 3 3 2" xfId="13836"/>
    <cellStyle name="Normal 64 2 3 3 3" xfId="13837"/>
    <cellStyle name="Normal 64 2 3 4" xfId="13838"/>
    <cellStyle name="Normal 64 2 3 4 2" xfId="13839"/>
    <cellStyle name="Normal 64 2 3 5" xfId="13840"/>
    <cellStyle name="Normal 64 2 4" xfId="13841"/>
    <cellStyle name="Normal 64 2 4 2" xfId="13842"/>
    <cellStyle name="Normal 64 2 4 2 2" xfId="13843"/>
    <cellStyle name="Normal 64 2 4 3" xfId="13844"/>
    <cellStyle name="Normal 64 2 4 3 2" xfId="13845"/>
    <cellStyle name="Normal 64 2 4 4" xfId="13846"/>
    <cellStyle name="Normal 64 2 5" xfId="13847"/>
    <cellStyle name="Normal 64 2 5 2" xfId="13848"/>
    <cellStyle name="Normal 64 2 5 2 2" xfId="13849"/>
    <cellStyle name="Normal 64 2 5 3" xfId="13850"/>
    <cellStyle name="Normal 64 2 5 3 2" xfId="13851"/>
    <cellStyle name="Normal 64 2 5 4" xfId="13852"/>
    <cellStyle name="Normal 64 2 6" xfId="13853"/>
    <cellStyle name="Normal 64 2 6 2" xfId="13854"/>
    <cellStyle name="Normal 64 2 6 2 2" xfId="13855"/>
    <cellStyle name="Normal 64 2 6 3" xfId="13856"/>
    <cellStyle name="Normal 64 2 7" xfId="13857"/>
    <cellStyle name="Normal 64 2 7 2" xfId="13858"/>
    <cellStyle name="Normal 64 2 8" xfId="13859"/>
    <cellStyle name="Normal 64 2 8 2" xfId="13860"/>
    <cellStyle name="Normal 64 2 9" xfId="13861"/>
    <cellStyle name="Normal 64 2 9 2" xfId="13862"/>
    <cellStyle name="Normal 64 3" xfId="13863"/>
    <cellStyle name="Normal 64 3 2" xfId="13864"/>
    <cellStyle name="Normal 64 3 2 2" xfId="13865"/>
    <cellStyle name="Normal 64 3 2 2 2" xfId="13866"/>
    <cellStyle name="Normal 64 3 2 2 2 2" xfId="13867"/>
    <cellStyle name="Normal 64 3 2 2 3" xfId="13868"/>
    <cellStyle name="Normal 64 3 2 2 3 2" xfId="13869"/>
    <cellStyle name="Normal 64 3 2 2 4" xfId="13870"/>
    <cellStyle name="Normal 64 3 2 3" xfId="13871"/>
    <cellStyle name="Normal 64 3 2 3 2" xfId="13872"/>
    <cellStyle name="Normal 64 3 2 4" xfId="13873"/>
    <cellStyle name="Normal 64 3 2 4 2" xfId="13874"/>
    <cellStyle name="Normal 64 3 2 5" xfId="13875"/>
    <cellStyle name="Normal 64 3 3" xfId="13876"/>
    <cellStyle name="Normal 64 3 3 2" xfId="13877"/>
    <cellStyle name="Normal 64 3 3 2 2" xfId="13878"/>
    <cellStyle name="Normal 64 3 3 3" xfId="13879"/>
    <cellStyle name="Normal 64 3 3 3 2" xfId="13880"/>
    <cellStyle name="Normal 64 3 3 4" xfId="13881"/>
    <cellStyle name="Normal 64 3 4" xfId="13882"/>
    <cellStyle name="Normal 64 3 4 2" xfId="13883"/>
    <cellStyle name="Normal 64 3 4 2 2" xfId="13884"/>
    <cellStyle name="Normal 64 3 4 3" xfId="13885"/>
    <cellStyle name="Normal 64 3 4 3 2" xfId="13886"/>
    <cellStyle name="Normal 64 3 4 4" xfId="13887"/>
    <cellStyle name="Normal 64 3 5" xfId="13888"/>
    <cellStyle name="Normal 64 3 5 2" xfId="13889"/>
    <cellStyle name="Normal 64 3 5 2 2" xfId="13890"/>
    <cellStyle name="Normal 64 3 5 3" xfId="13891"/>
    <cellStyle name="Normal 64 3 6" xfId="13892"/>
    <cellStyle name="Normal 64 3 6 2" xfId="13893"/>
    <cellStyle name="Normal 64 3 7" xfId="13894"/>
    <cellStyle name="Normal 64 3 7 2" xfId="13895"/>
    <cellStyle name="Normal 64 3 8" xfId="13896"/>
    <cellStyle name="Normal 64 3 8 2" xfId="13897"/>
    <cellStyle name="Normal 64 3 9" xfId="13898"/>
    <cellStyle name="Normal 64 4" xfId="13899"/>
    <cellStyle name="Normal 64 4 2" xfId="13900"/>
    <cellStyle name="Normal 64 4 2 2" xfId="13901"/>
    <cellStyle name="Normal 64 4 2 2 2" xfId="13902"/>
    <cellStyle name="Normal 64 4 2 3" xfId="13903"/>
    <cellStyle name="Normal 64 4 2 3 2" xfId="13904"/>
    <cellStyle name="Normal 64 4 2 4" xfId="13905"/>
    <cellStyle name="Normal 64 4 3" xfId="13906"/>
    <cellStyle name="Normal 64 4 3 2" xfId="13907"/>
    <cellStyle name="Normal 64 4 3 3" xfId="13908"/>
    <cellStyle name="Normal 64 4 4" xfId="13909"/>
    <cellStyle name="Normal 64 4 4 2" xfId="13910"/>
    <cellStyle name="Normal 64 4 5" xfId="13911"/>
    <cellStyle name="Normal 64 5" xfId="13912"/>
    <cellStyle name="Normal 64 5 2" xfId="13913"/>
    <cellStyle name="Normal 64 5 2 2" xfId="13914"/>
    <cellStyle name="Normal 64 5 3" xfId="13915"/>
    <cellStyle name="Normal 64 5 3 2" xfId="13916"/>
    <cellStyle name="Normal 64 5 4" xfId="13917"/>
    <cellStyle name="Normal 64 6" xfId="13918"/>
    <cellStyle name="Normal 64 6 2" xfId="13919"/>
    <cellStyle name="Normal 64 6 2 2" xfId="13920"/>
    <cellStyle name="Normal 64 6 3" xfId="13921"/>
    <cellStyle name="Normal 64 6 3 2" xfId="13922"/>
    <cellStyle name="Normal 64 6 4" xfId="13923"/>
    <cellStyle name="Normal 64 7" xfId="13924"/>
    <cellStyle name="Normal 64 7 2" xfId="13925"/>
    <cellStyle name="Normal 64 7 2 2" xfId="13926"/>
    <cellStyle name="Normal 64 7 3" xfId="13927"/>
    <cellStyle name="Normal 64 8" xfId="13928"/>
    <cellStyle name="Normal 64 8 2" xfId="13929"/>
    <cellStyle name="Normal 64 9" xfId="13930"/>
    <cellStyle name="Normal 64 9 2" xfId="13931"/>
    <cellStyle name="Normal 65" xfId="653"/>
    <cellStyle name="Normal 65 10" xfId="13933"/>
    <cellStyle name="Normal 65 10 2" xfId="13934"/>
    <cellStyle name="Normal 65 11" xfId="13935"/>
    <cellStyle name="Normal 65 12" xfId="13932"/>
    <cellStyle name="Normal 65 2" xfId="13936"/>
    <cellStyle name="Normal 65 2 10" xfId="13937"/>
    <cellStyle name="Normal 65 2 2" xfId="13938"/>
    <cellStyle name="Normal 65 2 2 2" xfId="13939"/>
    <cellStyle name="Normal 65 2 2 2 2" xfId="13940"/>
    <cellStyle name="Normal 65 2 2 2 2 2" xfId="13941"/>
    <cellStyle name="Normal 65 2 2 2 2 2 2" xfId="13942"/>
    <cellStyle name="Normal 65 2 2 2 2 3" xfId="13943"/>
    <cellStyle name="Normal 65 2 2 2 2 3 2" xfId="13944"/>
    <cellStyle name="Normal 65 2 2 2 2 4" xfId="13945"/>
    <cellStyle name="Normal 65 2 2 2 3" xfId="13946"/>
    <cellStyle name="Normal 65 2 2 2 3 2" xfId="13947"/>
    <cellStyle name="Normal 65 2 2 2 4" xfId="13948"/>
    <cellStyle name="Normal 65 2 2 2 4 2" xfId="13949"/>
    <cellStyle name="Normal 65 2 2 2 5" xfId="13950"/>
    <cellStyle name="Normal 65 2 2 3" xfId="13951"/>
    <cellStyle name="Normal 65 2 2 3 2" xfId="13952"/>
    <cellStyle name="Normal 65 2 2 3 2 2" xfId="13953"/>
    <cellStyle name="Normal 65 2 2 3 3" xfId="13954"/>
    <cellStyle name="Normal 65 2 2 3 3 2" xfId="13955"/>
    <cellStyle name="Normal 65 2 2 3 4" xfId="13956"/>
    <cellStyle name="Normal 65 2 2 4" xfId="13957"/>
    <cellStyle name="Normal 65 2 2 4 2" xfId="13958"/>
    <cellStyle name="Normal 65 2 2 4 2 2" xfId="13959"/>
    <cellStyle name="Normal 65 2 2 4 3" xfId="13960"/>
    <cellStyle name="Normal 65 2 2 4 3 2" xfId="13961"/>
    <cellStyle name="Normal 65 2 2 4 4" xfId="13962"/>
    <cellStyle name="Normal 65 2 2 5" xfId="13963"/>
    <cellStyle name="Normal 65 2 2 5 2" xfId="13964"/>
    <cellStyle name="Normal 65 2 2 5 2 2" xfId="13965"/>
    <cellStyle name="Normal 65 2 2 5 3" xfId="13966"/>
    <cellStyle name="Normal 65 2 2 6" xfId="13967"/>
    <cellStyle name="Normal 65 2 2 6 2" xfId="13968"/>
    <cellStyle name="Normal 65 2 2 7" xfId="13969"/>
    <cellStyle name="Normal 65 2 2 7 2" xfId="13970"/>
    <cellStyle name="Normal 65 2 2 8" xfId="13971"/>
    <cellStyle name="Normal 65 2 2 8 2" xfId="13972"/>
    <cellStyle name="Normal 65 2 2 9" xfId="13973"/>
    <cellStyle name="Normal 65 2 3" xfId="13974"/>
    <cellStyle name="Normal 65 2 3 2" xfId="13975"/>
    <cellStyle name="Normal 65 2 3 2 2" xfId="13976"/>
    <cellStyle name="Normal 65 2 3 2 2 2" xfId="13977"/>
    <cellStyle name="Normal 65 2 3 2 3" xfId="13978"/>
    <cellStyle name="Normal 65 2 3 2 3 2" xfId="13979"/>
    <cellStyle name="Normal 65 2 3 2 4" xfId="13980"/>
    <cellStyle name="Normal 65 2 3 3" xfId="13981"/>
    <cellStyle name="Normal 65 2 3 3 2" xfId="13982"/>
    <cellStyle name="Normal 65 2 3 3 3" xfId="13983"/>
    <cellStyle name="Normal 65 2 3 4" xfId="13984"/>
    <cellStyle name="Normal 65 2 3 4 2" xfId="13985"/>
    <cellStyle name="Normal 65 2 3 5" xfId="13986"/>
    <cellStyle name="Normal 65 2 4" xfId="13987"/>
    <cellStyle name="Normal 65 2 4 2" xfId="13988"/>
    <cellStyle name="Normal 65 2 4 2 2" xfId="13989"/>
    <cellStyle name="Normal 65 2 4 3" xfId="13990"/>
    <cellStyle name="Normal 65 2 4 3 2" xfId="13991"/>
    <cellStyle name="Normal 65 2 4 4" xfId="13992"/>
    <cellStyle name="Normal 65 2 5" xfId="13993"/>
    <cellStyle name="Normal 65 2 5 2" xfId="13994"/>
    <cellStyle name="Normal 65 2 5 2 2" xfId="13995"/>
    <cellStyle name="Normal 65 2 5 3" xfId="13996"/>
    <cellStyle name="Normal 65 2 5 3 2" xfId="13997"/>
    <cellStyle name="Normal 65 2 5 4" xfId="13998"/>
    <cellStyle name="Normal 65 2 6" xfId="13999"/>
    <cellStyle name="Normal 65 2 6 2" xfId="14000"/>
    <cellStyle name="Normal 65 2 6 2 2" xfId="14001"/>
    <cellStyle name="Normal 65 2 6 3" xfId="14002"/>
    <cellStyle name="Normal 65 2 7" xfId="14003"/>
    <cellStyle name="Normal 65 2 7 2" xfId="14004"/>
    <cellStyle name="Normal 65 2 8" xfId="14005"/>
    <cellStyle name="Normal 65 2 8 2" xfId="14006"/>
    <cellStyle name="Normal 65 2 9" xfId="14007"/>
    <cellStyle name="Normal 65 2 9 2" xfId="14008"/>
    <cellStyle name="Normal 65 3" xfId="14009"/>
    <cellStyle name="Normal 65 3 2" xfId="14010"/>
    <cellStyle name="Normal 65 3 2 2" xfId="14011"/>
    <cellStyle name="Normal 65 3 2 2 2" xfId="14012"/>
    <cellStyle name="Normal 65 3 2 2 2 2" xfId="14013"/>
    <cellStyle name="Normal 65 3 2 2 3" xfId="14014"/>
    <cellStyle name="Normal 65 3 2 2 3 2" xfId="14015"/>
    <cellStyle name="Normal 65 3 2 2 4" xfId="14016"/>
    <cellStyle name="Normal 65 3 2 3" xfId="14017"/>
    <cellStyle name="Normal 65 3 2 3 2" xfId="14018"/>
    <cellStyle name="Normal 65 3 2 4" xfId="14019"/>
    <cellStyle name="Normal 65 3 2 4 2" xfId="14020"/>
    <cellStyle name="Normal 65 3 2 5" xfId="14021"/>
    <cellStyle name="Normal 65 3 3" xfId="14022"/>
    <cellStyle name="Normal 65 3 3 2" xfId="14023"/>
    <cellStyle name="Normal 65 3 3 2 2" xfId="14024"/>
    <cellStyle name="Normal 65 3 3 3" xfId="14025"/>
    <cellStyle name="Normal 65 3 3 3 2" xfId="14026"/>
    <cellStyle name="Normal 65 3 3 4" xfId="14027"/>
    <cellStyle name="Normal 65 3 4" xfId="14028"/>
    <cellStyle name="Normal 65 3 4 2" xfId="14029"/>
    <cellStyle name="Normal 65 3 4 2 2" xfId="14030"/>
    <cellStyle name="Normal 65 3 4 3" xfId="14031"/>
    <cellStyle name="Normal 65 3 4 3 2" xfId="14032"/>
    <cellStyle name="Normal 65 3 4 4" xfId="14033"/>
    <cellStyle name="Normal 65 3 5" xfId="14034"/>
    <cellStyle name="Normal 65 3 5 2" xfId="14035"/>
    <cellStyle name="Normal 65 3 5 2 2" xfId="14036"/>
    <cellStyle name="Normal 65 3 5 3" xfId="14037"/>
    <cellStyle name="Normal 65 3 6" xfId="14038"/>
    <cellStyle name="Normal 65 3 6 2" xfId="14039"/>
    <cellStyle name="Normal 65 3 7" xfId="14040"/>
    <cellStyle name="Normal 65 3 7 2" xfId="14041"/>
    <cellStyle name="Normal 65 3 8" xfId="14042"/>
    <cellStyle name="Normal 65 3 8 2" xfId="14043"/>
    <cellStyle name="Normal 65 3 9" xfId="14044"/>
    <cellStyle name="Normal 65 4" xfId="14045"/>
    <cellStyle name="Normal 65 4 2" xfId="14046"/>
    <cellStyle name="Normal 65 4 2 2" xfId="14047"/>
    <cellStyle name="Normal 65 4 2 2 2" xfId="14048"/>
    <cellStyle name="Normal 65 4 2 3" xfId="14049"/>
    <cellStyle name="Normal 65 4 2 3 2" xfId="14050"/>
    <cellStyle name="Normal 65 4 2 4" xfId="14051"/>
    <cellStyle name="Normal 65 4 3" xfId="14052"/>
    <cellStyle name="Normal 65 4 3 2" xfId="14053"/>
    <cellStyle name="Normal 65 4 3 3" xfId="14054"/>
    <cellStyle name="Normal 65 4 4" xfId="14055"/>
    <cellStyle name="Normal 65 4 4 2" xfId="14056"/>
    <cellStyle name="Normal 65 4 5" xfId="14057"/>
    <cellStyle name="Normal 65 5" xfId="14058"/>
    <cellStyle name="Normal 65 5 2" xfId="14059"/>
    <cellStyle name="Normal 65 5 2 2" xfId="14060"/>
    <cellStyle name="Normal 65 5 3" xfId="14061"/>
    <cellStyle name="Normal 65 5 3 2" xfId="14062"/>
    <cellStyle name="Normal 65 5 4" xfId="14063"/>
    <cellStyle name="Normal 65 6" xfId="14064"/>
    <cellStyle name="Normal 65 6 2" xfId="14065"/>
    <cellStyle name="Normal 65 6 2 2" xfId="14066"/>
    <cellStyle name="Normal 65 6 3" xfId="14067"/>
    <cellStyle name="Normal 65 6 3 2" xfId="14068"/>
    <cellStyle name="Normal 65 6 4" xfId="14069"/>
    <cellStyle name="Normal 65 7" xfId="14070"/>
    <cellStyle name="Normal 65 7 2" xfId="14071"/>
    <cellStyle name="Normal 65 7 2 2" xfId="14072"/>
    <cellStyle name="Normal 65 7 3" xfId="14073"/>
    <cellStyle name="Normal 65 8" xfId="14074"/>
    <cellStyle name="Normal 65 8 2" xfId="14075"/>
    <cellStyle name="Normal 65 9" xfId="14076"/>
    <cellStyle name="Normal 65 9 2" xfId="14077"/>
    <cellStyle name="Normal 66" xfId="654"/>
    <cellStyle name="Normal 66 10" xfId="14079"/>
    <cellStyle name="Normal 66 10 2" xfId="14080"/>
    <cellStyle name="Normal 66 11" xfId="14081"/>
    <cellStyle name="Normal 66 12" xfId="14078"/>
    <cellStyle name="Normal 66 2" xfId="14082"/>
    <cellStyle name="Normal 66 2 10" xfId="14083"/>
    <cellStyle name="Normal 66 2 2" xfId="14084"/>
    <cellStyle name="Normal 66 2 2 2" xfId="14085"/>
    <cellStyle name="Normal 66 2 2 2 2" xfId="14086"/>
    <cellStyle name="Normal 66 2 2 2 2 2" xfId="14087"/>
    <cellStyle name="Normal 66 2 2 2 2 2 2" xfId="14088"/>
    <cellStyle name="Normal 66 2 2 2 2 3" xfId="14089"/>
    <cellStyle name="Normal 66 2 2 2 2 3 2" xfId="14090"/>
    <cellStyle name="Normal 66 2 2 2 2 4" xfId="14091"/>
    <cellStyle name="Normal 66 2 2 2 3" xfId="14092"/>
    <cellStyle name="Normal 66 2 2 2 3 2" xfId="14093"/>
    <cellStyle name="Normal 66 2 2 2 4" xfId="14094"/>
    <cellStyle name="Normal 66 2 2 2 4 2" xfId="14095"/>
    <cellStyle name="Normal 66 2 2 2 5" xfId="14096"/>
    <cellStyle name="Normal 66 2 2 3" xfId="14097"/>
    <cellStyle name="Normal 66 2 2 3 2" xfId="14098"/>
    <cellStyle name="Normal 66 2 2 3 2 2" xfId="14099"/>
    <cellStyle name="Normal 66 2 2 3 3" xfId="14100"/>
    <cellStyle name="Normal 66 2 2 3 3 2" xfId="14101"/>
    <cellStyle name="Normal 66 2 2 3 4" xfId="14102"/>
    <cellStyle name="Normal 66 2 2 4" xfId="14103"/>
    <cellStyle name="Normal 66 2 2 4 2" xfId="14104"/>
    <cellStyle name="Normal 66 2 2 4 2 2" xfId="14105"/>
    <cellStyle name="Normal 66 2 2 4 3" xfId="14106"/>
    <cellStyle name="Normal 66 2 2 4 3 2" xfId="14107"/>
    <cellStyle name="Normal 66 2 2 4 4" xfId="14108"/>
    <cellStyle name="Normal 66 2 2 5" xfId="14109"/>
    <cellStyle name="Normal 66 2 2 5 2" xfId="14110"/>
    <cellStyle name="Normal 66 2 2 5 2 2" xfId="14111"/>
    <cellStyle name="Normal 66 2 2 5 3" xfId="14112"/>
    <cellStyle name="Normal 66 2 2 6" xfId="14113"/>
    <cellStyle name="Normal 66 2 2 6 2" xfId="14114"/>
    <cellStyle name="Normal 66 2 2 7" xfId="14115"/>
    <cellStyle name="Normal 66 2 2 7 2" xfId="14116"/>
    <cellStyle name="Normal 66 2 2 8" xfId="14117"/>
    <cellStyle name="Normal 66 2 2 8 2" xfId="14118"/>
    <cellStyle name="Normal 66 2 2 9" xfId="14119"/>
    <cellStyle name="Normal 66 2 3" xfId="14120"/>
    <cellStyle name="Normal 66 2 3 2" xfId="14121"/>
    <cellStyle name="Normal 66 2 3 2 2" xfId="14122"/>
    <cellStyle name="Normal 66 2 3 2 2 2" xfId="14123"/>
    <cellStyle name="Normal 66 2 3 2 3" xfId="14124"/>
    <cellStyle name="Normal 66 2 3 2 3 2" xfId="14125"/>
    <cellStyle name="Normal 66 2 3 2 4" xfId="14126"/>
    <cellStyle name="Normal 66 2 3 3" xfId="14127"/>
    <cellStyle name="Normal 66 2 3 3 2" xfId="14128"/>
    <cellStyle name="Normal 66 2 3 3 3" xfId="14129"/>
    <cellStyle name="Normal 66 2 3 4" xfId="14130"/>
    <cellStyle name="Normal 66 2 3 4 2" xfId="14131"/>
    <cellStyle name="Normal 66 2 3 5" xfId="14132"/>
    <cellStyle name="Normal 66 2 4" xfId="14133"/>
    <cellStyle name="Normal 66 2 4 2" xfId="14134"/>
    <cellStyle name="Normal 66 2 4 2 2" xfId="14135"/>
    <cellStyle name="Normal 66 2 4 3" xfId="14136"/>
    <cellStyle name="Normal 66 2 4 3 2" xfId="14137"/>
    <cellStyle name="Normal 66 2 4 4" xfId="14138"/>
    <cellStyle name="Normal 66 2 5" xfId="14139"/>
    <cellStyle name="Normal 66 2 5 2" xfId="14140"/>
    <cellStyle name="Normal 66 2 5 2 2" xfId="14141"/>
    <cellStyle name="Normal 66 2 5 3" xfId="14142"/>
    <cellStyle name="Normal 66 2 5 3 2" xfId="14143"/>
    <cellStyle name="Normal 66 2 5 4" xfId="14144"/>
    <cellStyle name="Normal 66 2 6" xfId="14145"/>
    <cellStyle name="Normal 66 2 6 2" xfId="14146"/>
    <cellStyle name="Normal 66 2 6 2 2" xfId="14147"/>
    <cellStyle name="Normal 66 2 6 3" xfId="14148"/>
    <cellStyle name="Normal 66 2 7" xfId="14149"/>
    <cellStyle name="Normal 66 2 7 2" xfId="14150"/>
    <cellStyle name="Normal 66 2 8" xfId="14151"/>
    <cellStyle name="Normal 66 2 8 2" xfId="14152"/>
    <cellStyle name="Normal 66 2 9" xfId="14153"/>
    <cellStyle name="Normal 66 2 9 2" xfId="14154"/>
    <cellStyle name="Normal 66 3" xfId="14155"/>
    <cellStyle name="Normal 66 3 2" xfId="14156"/>
    <cellStyle name="Normal 66 3 2 2" xfId="14157"/>
    <cellStyle name="Normal 66 3 2 2 2" xfId="14158"/>
    <cellStyle name="Normal 66 3 2 2 2 2" xfId="14159"/>
    <cellStyle name="Normal 66 3 2 2 3" xfId="14160"/>
    <cellStyle name="Normal 66 3 2 2 3 2" xfId="14161"/>
    <cellStyle name="Normal 66 3 2 2 4" xfId="14162"/>
    <cellStyle name="Normal 66 3 2 3" xfId="14163"/>
    <cellStyle name="Normal 66 3 2 3 2" xfId="14164"/>
    <cellStyle name="Normal 66 3 2 4" xfId="14165"/>
    <cellStyle name="Normal 66 3 2 4 2" xfId="14166"/>
    <cellStyle name="Normal 66 3 2 5" xfId="14167"/>
    <cellStyle name="Normal 66 3 3" xfId="14168"/>
    <cellStyle name="Normal 66 3 3 2" xfId="14169"/>
    <cellStyle name="Normal 66 3 3 2 2" xfId="14170"/>
    <cellStyle name="Normal 66 3 3 3" xfId="14171"/>
    <cellStyle name="Normal 66 3 3 3 2" xfId="14172"/>
    <cellStyle name="Normal 66 3 3 4" xfId="14173"/>
    <cellStyle name="Normal 66 3 4" xfId="14174"/>
    <cellStyle name="Normal 66 3 4 2" xfId="14175"/>
    <cellStyle name="Normal 66 3 4 2 2" xfId="14176"/>
    <cellStyle name="Normal 66 3 4 3" xfId="14177"/>
    <cellStyle name="Normal 66 3 4 3 2" xfId="14178"/>
    <cellStyle name="Normal 66 3 4 4" xfId="14179"/>
    <cellStyle name="Normal 66 3 5" xfId="14180"/>
    <cellStyle name="Normal 66 3 5 2" xfId="14181"/>
    <cellStyle name="Normal 66 3 5 2 2" xfId="14182"/>
    <cellStyle name="Normal 66 3 5 3" xfId="14183"/>
    <cellStyle name="Normal 66 3 6" xfId="14184"/>
    <cellStyle name="Normal 66 3 6 2" xfId="14185"/>
    <cellStyle name="Normal 66 3 7" xfId="14186"/>
    <cellStyle name="Normal 66 3 7 2" xfId="14187"/>
    <cellStyle name="Normal 66 3 8" xfId="14188"/>
    <cellStyle name="Normal 66 3 8 2" xfId="14189"/>
    <cellStyle name="Normal 66 3 9" xfId="14190"/>
    <cellStyle name="Normal 66 4" xfId="14191"/>
    <cellStyle name="Normal 66 4 2" xfId="14192"/>
    <cellStyle name="Normal 66 4 2 2" xfId="14193"/>
    <cellStyle name="Normal 66 4 2 2 2" xfId="14194"/>
    <cellStyle name="Normal 66 4 2 3" xfId="14195"/>
    <cellStyle name="Normal 66 4 2 3 2" xfId="14196"/>
    <cellStyle name="Normal 66 4 2 4" xfId="14197"/>
    <cellStyle name="Normal 66 4 3" xfId="14198"/>
    <cellStyle name="Normal 66 4 3 2" xfId="14199"/>
    <cellStyle name="Normal 66 4 3 3" xfId="14200"/>
    <cellStyle name="Normal 66 4 4" xfId="14201"/>
    <cellStyle name="Normal 66 4 4 2" xfId="14202"/>
    <cellStyle name="Normal 66 4 5" xfId="14203"/>
    <cellStyle name="Normal 66 5" xfId="14204"/>
    <cellStyle name="Normal 66 5 2" xfId="14205"/>
    <cellStyle name="Normal 66 5 2 2" xfId="14206"/>
    <cellStyle name="Normal 66 5 3" xfId="14207"/>
    <cellStyle name="Normal 66 5 3 2" xfId="14208"/>
    <cellStyle name="Normal 66 5 4" xfId="14209"/>
    <cellStyle name="Normal 66 6" xfId="14210"/>
    <cellStyle name="Normal 66 6 2" xfId="14211"/>
    <cellStyle name="Normal 66 6 2 2" xfId="14212"/>
    <cellStyle name="Normal 66 6 3" xfId="14213"/>
    <cellStyle name="Normal 66 6 3 2" xfId="14214"/>
    <cellStyle name="Normal 66 6 4" xfId="14215"/>
    <cellStyle name="Normal 66 7" xfId="14216"/>
    <cellStyle name="Normal 66 7 2" xfId="14217"/>
    <cellStyle name="Normal 66 7 2 2" xfId="14218"/>
    <cellStyle name="Normal 66 7 3" xfId="14219"/>
    <cellStyle name="Normal 66 8" xfId="14220"/>
    <cellStyle name="Normal 66 8 2" xfId="14221"/>
    <cellStyle name="Normal 66 9" xfId="14222"/>
    <cellStyle name="Normal 66 9 2" xfId="14223"/>
    <cellStyle name="Normal 67" xfId="655"/>
    <cellStyle name="Normal 67 10" xfId="14225"/>
    <cellStyle name="Normal 67 10 2" xfId="14226"/>
    <cellStyle name="Normal 67 11" xfId="14227"/>
    <cellStyle name="Normal 67 12" xfId="14224"/>
    <cellStyle name="Normal 67 2" xfId="14228"/>
    <cellStyle name="Normal 67 2 10" xfId="14229"/>
    <cellStyle name="Normal 67 2 2" xfId="14230"/>
    <cellStyle name="Normal 67 2 2 2" xfId="14231"/>
    <cellStyle name="Normal 67 2 2 2 2" xfId="14232"/>
    <cellStyle name="Normal 67 2 2 2 2 2" xfId="14233"/>
    <cellStyle name="Normal 67 2 2 2 2 2 2" xfId="14234"/>
    <cellStyle name="Normal 67 2 2 2 2 3" xfId="14235"/>
    <cellStyle name="Normal 67 2 2 2 2 3 2" xfId="14236"/>
    <cellStyle name="Normal 67 2 2 2 2 4" xfId="14237"/>
    <cellStyle name="Normal 67 2 2 2 3" xfId="14238"/>
    <cellStyle name="Normal 67 2 2 2 3 2" xfId="14239"/>
    <cellStyle name="Normal 67 2 2 2 4" xfId="14240"/>
    <cellStyle name="Normal 67 2 2 2 4 2" xfId="14241"/>
    <cellStyle name="Normal 67 2 2 2 5" xfId="14242"/>
    <cellStyle name="Normal 67 2 2 3" xfId="14243"/>
    <cellStyle name="Normal 67 2 2 3 2" xfId="14244"/>
    <cellStyle name="Normal 67 2 2 3 2 2" xfId="14245"/>
    <cellStyle name="Normal 67 2 2 3 3" xfId="14246"/>
    <cellStyle name="Normal 67 2 2 3 3 2" xfId="14247"/>
    <cellStyle name="Normal 67 2 2 3 4" xfId="14248"/>
    <cellStyle name="Normal 67 2 2 4" xfId="14249"/>
    <cellStyle name="Normal 67 2 2 4 2" xfId="14250"/>
    <cellStyle name="Normal 67 2 2 4 2 2" xfId="14251"/>
    <cellStyle name="Normal 67 2 2 4 3" xfId="14252"/>
    <cellStyle name="Normal 67 2 2 4 3 2" xfId="14253"/>
    <cellStyle name="Normal 67 2 2 4 4" xfId="14254"/>
    <cellStyle name="Normal 67 2 2 5" xfId="14255"/>
    <cellStyle name="Normal 67 2 2 5 2" xfId="14256"/>
    <cellStyle name="Normal 67 2 2 5 2 2" xfId="14257"/>
    <cellStyle name="Normal 67 2 2 5 3" xfId="14258"/>
    <cellStyle name="Normal 67 2 2 6" xfId="14259"/>
    <cellStyle name="Normal 67 2 2 6 2" xfId="14260"/>
    <cellStyle name="Normal 67 2 2 7" xfId="14261"/>
    <cellStyle name="Normal 67 2 2 7 2" xfId="14262"/>
    <cellStyle name="Normal 67 2 2 8" xfId="14263"/>
    <cellStyle name="Normal 67 2 2 8 2" xfId="14264"/>
    <cellStyle name="Normal 67 2 2 9" xfId="14265"/>
    <cellStyle name="Normal 67 2 3" xfId="14266"/>
    <cellStyle name="Normal 67 2 3 2" xfId="14267"/>
    <cellStyle name="Normal 67 2 3 2 2" xfId="14268"/>
    <cellStyle name="Normal 67 2 3 2 2 2" xfId="14269"/>
    <cellStyle name="Normal 67 2 3 2 3" xfId="14270"/>
    <cellStyle name="Normal 67 2 3 2 3 2" xfId="14271"/>
    <cellStyle name="Normal 67 2 3 2 4" xfId="14272"/>
    <cellStyle name="Normal 67 2 3 3" xfId="14273"/>
    <cellStyle name="Normal 67 2 3 3 2" xfId="14274"/>
    <cellStyle name="Normal 67 2 3 3 3" xfId="14275"/>
    <cellStyle name="Normal 67 2 3 4" xfId="14276"/>
    <cellStyle name="Normal 67 2 3 4 2" xfId="14277"/>
    <cellStyle name="Normal 67 2 3 5" xfId="14278"/>
    <cellStyle name="Normal 67 2 4" xfId="14279"/>
    <cellStyle name="Normal 67 2 4 2" xfId="14280"/>
    <cellStyle name="Normal 67 2 4 2 2" xfId="14281"/>
    <cellStyle name="Normal 67 2 4 3" xfId="14282"/>
    <cellStyle name="Normal 67 2 4 3 2" xfId="14283"/>
    <cellStyle name="Normal 67 2 4 4" xfId="14284"/>
    <cellStyle name="Normal 67 2 5" xfId="14285"/>
    <cellStyle name="Normal 67 2 5 2" xfId="14286"/>
    <cellStyle name="Normal 67 2 5 2 2" xfId="14287"/>
    <cellStyle name="Normal 67 2 5 3" xfId="14288"/>
    <cellStyle name="Normal 67 2 5 3 2" xfId="14289"/>
    <cellStyle name="Normal 67 2 5 4" xfId="14290"/>
    <cellStyle name="Normal 67 2 6" xfId="14291"/>
    <cellStyle name="Normal 67 2 6 2" xfId="14292"/>
    <cellStyle name="Normal 67 2 6 2 2" xfId="14293"/>
    <cellStyle name="Normal 67 2 6 3" xfId="14294"/>
    <cellStyle name="Normal 67 2 7" xfId="14295"/>
    <cellStyle name="Normal 67 2 7 2" xfId="14296"/>
    <cellStyle name="Normal 67 2 8" xfId="14297"/>
    <cellStyle name="Normal 67 2 8 2" xfId="14298"/>
    <cellStyle name="Normal 67 2 9" xfId="14299"/>
    <cellStyle name="Normal 67 2 9 2" xfId="14300"/>
    <cellStyle name="Normal 67 3" xfId="14301"/>
    <cellStyle name="Normal 67 3 2" xfId="14302"/>
    <cellStyle name="Normal 67 3 2 2" xfId="14303"/>
    <cellStyle name="Normal 67 3 2 2 2" xfId="14304"/>
    <cellStyle name="Normal 67 3 2 2 2 2" xfId="14305"/>
    <cellStyle name="Normal 67 3 2 2 3" xfId="14306"/>
    <cellStyle name="Normal 67 3 2 2 3 2" xfId="14307"/>
    <cellStyle name="Normal 67 3 2 2 4" xfId="14308"/>
    <cellStyle name="Normal 67 3 2 3" xfId="14309"/>
    <cellStyle name="Normal 67 3 2 3 2" xfId="14310"/>
    <cellStyle name="Normal 67 3 2 4" xfId="14311"/>
    <cellStyle name="Normal 67 3 2 4 2" xfId="14312"/>
    <cellStyle name="Normal 67 3 2 5" xfId="14313"/>
    <cellStyle name="Normal 67 3 3" xfId="14314"/>
    <cellStyle name="Normal 67 3 3 2" xfId="14315"/>
    <cellStyle name="Normal 67 3 3 2 2" xfId="14316"/>
    <cellStyle name="Normal 67 3 3 3" xfId="14317"/>
    <cellStyle name="Normal 67 3 3 3 2" xfId="14318"/>
    <cellStyle name="Normal 67 3 3 4" xfId="14319"/>
    <cellStyle name="Normal 67 3 4" xfId="14320"/>
    <cellStyle name="Normal 67 3 4 2" xfId="14321"/>
    <cellStyle name="Normal 67 3 4 2 2" xfId="14322"/>
    <cellStyle name="Normal 67 3 4 3" xfId="14323"/>
    <cellStyle name="Normal 67 3 4 3 2" xfId="14324"/>
    <cellStyle name="Normal 67 3 4 4" xfId="14325"/>
    <cellStyle name="Normal 67 3 5" xfId="14326"/>
    <cellStyle name="Normal 67 3 5 2" xfId="14327"/>
    <cellStyle name="Normal 67 3 5 2 2" xfId="14328"/>
    <cellStyle name="Normal 67 3 5 3" xfId="14329"/>
    <cellStyle name="Normal 67 3 6" xfId="14330"/>
    <cellStyle name="Normal 67 3 6 2" xfId="14331"/>
    <cellStyle name="Normal 67 3 7" xfId="14332"/>
    <cellStyle name="Normal 67 3 7 2" xfId="14333"/>
    <cellStyle name="Normal 67 3 8" xfId="14334"/>
    <cellStyle name="Normal 67 3 8 2" xfId="14335"/>
    <cellStyle name="Normal 67 3 9" xfId="14336"/>
    <cellStyle name="Normal 67 4" xfId="14337"/>
    <cellStyle name="Normal 67 4 2" xfId="14338"/>
    <cellStyle name="Normal 67 4 2 2" xfId="14339"/>
    <cellStyle name="Normal 67 4 2 2 2" xfId="14340"/>
    <cellStyle name="Normal 67 4 2 3" xfId="14341"/>
    <cellStyle name="Normal 67 4 2 3 2" xfId="14342"/>
    <cellStyle name="Normal 67 4 2 4" xfId="14343"/>
    <cellStyle name="Normal 67 4 3" xfId="14344"/>
    <cellStyle name="Normal 67 4 3 2" xfId="14345"/>
    <cellStyle name="Normal 67 4 3 3" xfId="14346"/>
    <cellStyle name="Normal 67 4 4" xfId="14347"/>
    <cellStyle name="Normal 67 4 4 2" xfId="14348"/>
    <cellStyle name="Normal 67 4 5" xfId="14349"/>
    <cellStyle name="Normal 67 5" xfId="14350"/>
    <cellStyle name="Normal 67 5 2" xfId="14351"/>
    <cellStyle name="Normal 67 5 2 2" xfId="14352"/>
    <cellStyle name="Normal 67 5 3" xfId="14353"/>
    <cellStyle name="Normal 67 5 3 2" xfId="14354"/>
    <cellStyle name="Normal 67 5 4" xfId="14355"/>
    <cellStyle name="Normal 67 6" xfId="14356"/>
    <cellStyle name="Normal 67 6 2" xfId="14357"/>
    <cellStyle name="Normal 67 6 2 2" xfId="14358"/>
    <cellStyle name="Normal 67 6 3" xfId="14359"/>
    <cellStyle name="Normal 67 6 3 2" xfId="14360"/>
    <cellStyle name="Normal 67 6 4" xfId="14361"/>
    <cellStyle name="Normal 67 7" xfId="14362"/>
    <cellStyle name="Normal 67 7 2" xfId="14363"/>
    <cellStyle name="Normal 67 7 2 2" xfId="14364"/>
    <cellStyle name="Normal 67 7 3" xfId="14365"/>
    <cellStyle name="Normal 67 8" xfId="14366"/>
    <cellStyle name="Normal 67 8 2" xfId="14367"/>
    <cellStyle name="Normal 67 9" xfId="14368"/>
    <cellStyle name="Normal 67 9 2" xfId="14369"/>
    <cellStyle name="Normal 68" xfId="656"/>
    <cellStyle name="Normal 68 10" xfId="14371"/>
    <cellStyle name="Normal 68 10 2" xfId="14372"/>
    <cellStyle name="Normal 68 11" xfId="14373"/>
    <cellStyle name="Normal 68 12" xfId="14370"/>
    <cellStyle name="Normal 68 2" xfId="14374"/>
    <cellStyle name="Normal 68 2 10" xfId="14375"/>
    <cellStyle name="Normal 68 2 2" xfId="14376"/>
    <cellStyle name="Normal 68 2 2 2" xfId="14377"/>
    <cellStyle name="Normal 68 2 2 2 2" xfId="14378"/>
    <cellStyle name="Normal 68 2 2 2 2 2" xfId="14379"/>
    <cellStyle name="Normal 68 2 2 2 2 2 2" xfId="14380"/>
    <cellStyle name="Normal 68 2 2 2 2 3" xfId="14381"/>
    <cellStyle name="Normal 68 2 2 2 2 3 2" xfId="14382"/>
    <cellStyle name="Normal 68 2 2 2 2 4" xfId="14383"/>
    <cellStyle name="Normal 68 2 2 2 3" xfId="14384"/>
    <cellStyle name="Normal 68 2 2 2 3 2" xfId="14385"/>
    <cellStyle name="Normal 68 2 2 2 4" xfId="14386"/>
    <cellStyle name="Normal 68 2 2 2 4 2" xfId="14387"/>
    <cellStyle name="Normal 68 2 2 2 5" xfId="14388"/>
    <cellStyle name="Normal 68 2 2 3" xfId="14389"/>
    <cellStyle name="Normal 68 2 2 3 2" xfId="14390"/>
    <cellStyle name="Normal 68 2 2 3 2 2" xfId="14391"/>
    <cellStyle name="Normal 68 2 2 3 3" xfId="14392"/>
    <cellStyle name="Normal 68 2 2 3 3 2" xfId="14393"/>
    <cellStyle name="Normal 68 2 2 3 4" xfId="14394"/>
    <cellStyle name="Normal 68 2 2 4" xfId="14395"/>
    <cellStyle name="Normal 68 2 2 4 2" xfId="14396"/>
    <cellStyle name="Normal 68 2 2 4 2 2" xfId="14397"/>
    <cellStyle name="Normal 68 2 2 4 3" xfId="14398"/>
    <cellStyle name="Normal 68 2 2 4 3 2" xfId="14399"/>
    <cellStyle name="Normal 68 2 2 4 4" xfId="14400"/>
    <cellStyle name="Normal 68 2 2 5" xfId="14401"/>
    <cellStyle name="Normal 68 2 2 5 2" xfId="14402"/>
    <cellStyle name="Normal 68 2 2 5 2 2" xfId="14403"/>
    <cellStyle name="Normal 68 2 2 5 3" xfId="14404"/>
    <cellStyle name="Normal 68 2 2 6" xfId="14405"/>
    <cellStyle name="Normal 68 2 2 6 2" xfId="14406"/>
    <cellStyle name="Normal 68 2 2 7" xfId="14407"/>
    <cellStyle name="Normal 68 2 2 7 2" xfId="14408"/>
    <cellStyle name="Normal 68 2 2 8" xfId="14409"/>
    <cellStyle name="Normal 68 2 2 8 2" xfId="14410"/>
    <cellStyle name="Normal 68 2 2 9" xfId="14411"/>
    <cellStyle name="Normal 68 2 3" xfId="14412"/>
    <cellStyle name="Normal 68 2 3 2" xfId="14413"/>
    <cellStyle name="Normal 68 2 3 2 2" xfId="14414"/>
    <cellStyle name="Normal 68 2 3 2 2 2" xfId="14415"/>
    <cellStyle name="Normal 68 2 3 2 3" xfId="14416"/>
    <cellStyle name="Normal 68 2 3 2 3 2" xfId="14417"/>
    <cellStyle name="Normal 68 2 3 2 4" xfId="14418"/>
    <cellStyle name="Normal 68 2 3 3" xfId="14419"/>
    <cellStyle name="Normal 68 2 3 3 2" xfId="14420"/>
    <cellStyle name="Normal 68 2 3 3 3" xfId="14421"/>
    <cellStyle name="Normal 68 2 3 4" xfId="14422"/>
    <cellStyle name="Normal 68 2 3 4 2" xfId="14423"/>
    <cellStyle name="Normal 68 2 3 5" xfId="14424"/>
    <cellStyle name="Normal 68 2 4" xfId="14425"/>
    <cellStyle name="Normal 68 2 4 2" xfId="14426"/>
    <cellStyle name="Normal 68 2 4 2 2" xfId="14427"/>
    <cellStyle name="Normal 68 2 4 3" xfId="14428"/>
    <cellStyle name="Normal 68 2 4 3 2" xfId="14429"/>
    <cellStyle name="Normal 68 2 4 4" xfId="14430"/>
    <cellStyle name="Normal 68 2 5" xfId="14431"/>
    <cellStyle name="Normal 68 2 5 2" xfId="14432"/>
    <cellStyle name="Normal 68 2 5 2 2" xfId="14433"/>
    <cellStyle name="Normal 68 2 5 3" xfId="14434"/>
    <cellStyle name="Normal 68 2 5 3 2" xfId="14435"/>
    <cellStyle name="Normal 68 2 5 4" xfId="14436"/>
    <cellStyle name="Normal 68 2 6" xfId="14437"/>
    <cellStyle name="Normal 68 2 6 2" xfId="14438"/>
    <cellStyle name="Normal 68 2 6 2 2" xfId="14439"/>
    <cellStyle name="Normal 68 2 6 3" xfId="14440"/>
    <cellStyle name="Normal 68 2 7" xfId="14441"/>
    <cellStyle name="Normal 68 2 7 2" xfId="14442"/>
    <cellStyle name="Normal 68 2 8" xfId="14443"/>
    <cellStyle name="Normal 68 2 8 2" xfId="14444"/>
    <cellStyle name="Normal 68 2 9" xfId="14445"/>
    <cellStyle name="Normal 68 2 9 2" xfId="14446"/>
    <cellStyle name="Normal 68 3" xfId="14447"/>
    <cellStyle name="Normal 68 3 2" xfId="14448"/>
    <cellStyle name="Normal 68 3 2 2" xfId="14449"/>
    <cellStyle name="Normal 68 3 2 2 2" xfId="14450"/>
    <cellStyle name="Normal 68 3 2 2 2 2" xfId="14451"/>
    <cellStyle name="Normal 68 3 2 2 3" xfId="14452"/>
    <cellStyle name="Normal 68 3 2 2 3 2" xfId="14453"/>
    <cellStyle name="Normal 68 3 2 2 4" xfId="14454"/>
    <cellStyle name="Normal 68 3 2 3" xfId="14455"/>
    <cellStyle name="Normal 68 3 2 3 2" xfId="14456"/>
    <cellStyle name="Normal 68 3 2 4" xfId="14457"/>
    <cellStyle name="Normal 68 3 2 4 2" xfId="14458"/>
    <cellStyle name="Normal 68 3 2 5" xfId="14459"/>
    <cellStyle name="Normal 68 3 3" xfId="14460"/>
    <cellStyle name="Normal 68 3 3 2" xfId="14461"/>
    <cellStyle name="Normal 68 3 3 2 2" xfId="14462"/>
    <cellStyle name="Normal 68 3 3 3" xfId="14463"/>
    <cellStyle name="Normal 68 3 3 3 2" xfId="14464"/>
    <cellStyle name="Normal 68 3 3 4" xfId="14465"/>
    <cellStyle name="Normal 68 3 4" xfId="14466"/>
    <cellStyle name="Normal 68 3 4 2" xfId="14467"/>
    <cellStyle name="Normal 68 3 4 2 2" xfId="14468"/>
    <cellStyle name="Normal 68 3 4 3" xfId="14469"/>
    <cellStyle name="Normal 68 3 4 3 2" xfId="14470"/>
    <cellStyle name="Normal 68 3 4 4" xfId="14471"/>
    <cellStyle name="Normal 68 3 5" xfId="14472"/>
    <cellStyle name="Normal 68 3 5 2" xfId="14473"/>
    <cellStyle name="Normal 68 3 5 2 2" xfId="14474"/>
    <cellStyle name="Normal 68 3 5 3" xfId="14475"/>
    <cellStyle name="Normal 68 3 6" xfId="14476"/>
    <cellStyle name="Normal 68 3 6 2" xfId="14477"/>
    <cellStyle name="Normal 68 3 7" xfId="14478"/>
    <cellStyle name="Normal 68 3 7 2" xfId="14479"/>
    <cellStyle name="Normal 68 3 8" xfId="14480"/>
    <cellStyle name="Normal 68 3 8 2" xfId="14481"/>
    <cellStyle name="Normal 68 3 9" xfId="14482"/>
    <cellStyle name="Normal 68 4" xfId="14483"/>
    <cellStyle name="Normal 68 4 2" xfId="14484"/>
    <cellStyle name="Normal 68 4 2 2" xfId="14485"/>
    <cellStyle name="Normal 68 4 2 2 2" xfId="14486"/>
    <cellStyle name="Normal 68 4 2 3" xfId="14487"/>
    <cellStyle name="Normal 68 4 2 3 2" xfId="14488"/>
    <cellStyle name="Normal 68 4 2 4" xfId="14489"/>
    <cellStyle name="Normal 68 4 3" xfId="14490"/>
    <cellStyle name="Normal 68 4 3 2" xfId="14491"/>
    <cellStyle name="Normal 68 4 3 3" xfId="14492"/>
    <cellStyle name="Normal 68 4 4" xfId="14493"/>
    <cellStyle name="Normal 68 4 4 2" xfId="14494"/>
    <cellStyle name="Normal 68 4 5" xfId="14495"/>
    <cellStyle name="Normal 68 5" xfId="14496"/>
    <cellStyle name="Normal 68 5 2" xfId="14497"/>
    <cellStyle name="Normal 68 5 2 2" xfId="14498"/>
    <cellStyle name="Normal 68 5 3" xfId="14499"/>
    <cellStyle name="Normal 68 5 3 2" xfId="14500"/>
    <cellStyle name="Normal 68 5 4" xfId="14501"/>
    <cellStyle name="Normal 68 6" xfId="14502"/>
    <cellStyle name="Normal 68 6 2" xfId="14503"/>
    <cellStyle name="Normal 68 6 2 2" xfId="14504"/>
    <cellStyle name="Normal 68 6 3" xfId="14505"/>
    <cellStyle name="Normal 68 6 3 2" xfId="14506"/>
    <cellStyle name="Normal 68 6 4" xfId="14507"/>
    <cellStyle name="Normal 68 7" xfId="14508"/>
    <cellStyle name="Normal 68 7 2" xfId="14509"/>
    <cellStyle name="Normal 68 7 2 2" xfId="14510"/>
    <cellStyle name="Normal 68 7 3" xfId="14511"/>
    <cellStyle name="Normal 68 8" xfId="14512"/>
    <cellStyle name="Normal 68 8 2" xfId="14513"/>
    <cellStyle name="Normal 68 9" xfId="14514"/>
    <cellStyle name="Normal 68 9 2" xfId="14515"/>
    <cellStyle name="Normal 69" xfId="657"/>
    <cellStyle name="Normal 69 10" xfId="14517"/>
    <cellStyle name="Normal 69 10 2" xfId="14518"/>
    <cellStyle name="Normal 69 11" xfId="14519"/>
    <cellStyle name="Normal 69 12" xfId="14516"/>
    <cellStyle name="Normal 69 2" xfId="14520"/>
    <cellStyle name="Normal 69 2 10" xfId="14521"/>
    <cellStyle name="Normal 69 2 2" xfId="14522"/>
    <cellStyle name="Normal 69 2 2 2" xfId="14523"/>
    <cellStyle name="Normal 69 2 2 2 2" xfId="14524"/>
    <cellStyle name="Normal 69 2 2 2 2 2" xfId="14525"/>
    <cellStyle name="Normal 69 2 2 2 2 2 2" xfId="14526"/>
    <cellStyle name="Normal 69 2 2 2 2 3" xfId="14527"/>
    <cellStyle name="Normal 69 2 2 2 2 3 2" xfId="14528"/>
    <cellStyle name="Normal 69 2 2 2 2 4" xfId="14529"/>
    <cellStyle name="Normal 69 2 2 2 3" xfId="14530"/>
    <cellStyle name="Normal 69 2 2 2 3 2" xfId="14531"/>
    <cellStyle name="Normal 69 2 2 2 4" xfId="14532"/>
    <cellStyle name="Normal 69 2 2 2 4 2" xfId="14533"/>
    <cellStyle name="Normal 69 2 2 2 5" xfId="14534"/>
    <cellStyle name="Normal 69 2 2 3" xfId="14535"/>
    <cellStyle name="Normal 69 2 2 3 2" xfId="14536"/>
    <cellStyle name="Normal 69 2 2 3 2 2" xfId="14537"/>
    <cellStyle name="Normal 69 2 2 3 3" xfId="14538"/>
    <cellStyle name="Normal 69 2 2 3 3 2" xfId="14539"/>
    <cellStyle name="Normal 69 2 2 3 4" xfId="14540"/>
    <cellStyle name="Normal 69 2 2 4" xfId="14541"/>
    <cellStyle name="Normal 69 2 2 4 2" xfId="14542"/>
    <cellStyle name="Normal 69 2 2 4 2 2" xfId="14543"/>
    <cellStyle name="Normal 69 2 2 4 3" xfId="14544"/>
    <cellStyle name="Normal 69 2 2 4 3 2" xfId="14545"/>
    <cellStyle name="Normal 69 2 2 4 4" xfId="14546"/>
    <cellStyle name="Normal 69 2 2 5" xfId="14547"/>
    <cellStyle name="Normal 69 2 2 5 2" xfId="14548"/>
    <cellStyle name="Normal 69 2 2 5 2 2" xfId="14549"/>
    <cellStyle name="Normal 69 2 2 5 3" xfId="14550"/>
    <cellStyle name="Normal 69 2 2 6" xfId="14551"/>
    <cellStyle name="Normal 69 2 2 6 2" xfId="14552"/>
    <cellStyle name="Normal 69 2 2 7" xfId="14553"/>
    <cellStyle name="Normal 69 2 2 7 2" xfId="14554"/>
    <cellStyle name="Normal 69 2 2 8" xfId="14555"/>
    <cellStyle name="Normal 69 2 2 8 2" xfId="14556"/>
    <cellStyle name="Normal 69 2 2 9" xfId="14557"/>
    <cellStyle name="Normal 69 2 3" xfId="14558"/>
    <cellStyle name="Normal 69 2 3 2" xfId="14559"/>
    <cellStyle name="Normal 69 2 3 2 2" xfId="14560"/>
    <cellStyle name="Normal 69 2 3 2 2 2" xfId="14561"/>
    <cellStyle name="Normal 69 2 3 2 3" xfId="14562"/>
    <cellStyle name="Normal 69 2 3 2 3 2" xfId="14563"/>
    <cellStyle name="Normal 69 2 3 2 4" xfId="14564"/>
    <cellStyle name="Normal 69 2 3 3" xfId="14565"/>
    <cellStyle name="Normal 69 2 3 3 2" xfId="14566"/>
    <cellStyle name="Normal 69 2 3 3 3" xfId="14567"/>
    <cellStyle name="Normal 69 2 3 4" xfId="14568"/>
    <cellStyle name="Normal 69 2 3 4 2" xfId="14569"/>
    <cellStyle name="Normal 69 2 3 5" xfId="14570"/>
    <cellStyle name="Normal 69 2 4" xfId="14571"/>
    <cellStyle name="Normal 69 2 4 2" xfId="14572"/>
    <cellStyle name="Normal 69 2 4 2 2" xfId="14573"/>
    <cellStyle name="Normal 69 2 4 3" xfId="14574"/>
    <cellStyle name="Normal 69 2 4 3 2" xfId="14575"/>
    <cellStyle name="Normal 69 2 4 4" xfId="14576"/>
    <cellStyle name="Normal 69 2 5" xfId="14577"/>
    <cellStyle name="Normal 69 2 5 2" xfId="14578"/>
    <cellStyle name="Normal 69 2 5 2 2" xfId="14579"/>
    <cellStyle name="Normal 69 2 5 3" xfId="14580"/>
    <cellStyle name="Normal 69 2 5 3 2" xfId="14581"/>
    <cellStyle name="Normal 69 2 5 4" xfId="14582"/>
    <cellStyle name="Normal 69 2 6" xfId="14583"/>
    <cellStyle name="Normal 69 2 6 2" xfId="14584"/>
    <cellStyle name="Normal 69 2 6 2 2" xfId="14585"/>
    <cellStyle name="Normal 69 2 6 3" xfId="14586"/>
    <cellStyle name="Normal 69 2 7" xfId="14587"/>
    <cellStyle name="Normal 69 2 7 2" xfId="14588"/>
    <cellStyle name="Normal 69 2 8" xfId="14589"/>
    <cellStyle name="Normal 69 2 8 2" xfId="14590"/>
    <cellStyle name="Normal 69 2 9" xfId="14591"/>
    <cellStyle name="Normal 69 2 9 2" xfId="14592"/>
    <cellStyle name="Normal 69 3" xfId="14593"/>
    <cellStyle name="Normal 69 3 2" xfId="14594"/>
    <cellStyle name="Normal 69 3 2 2" xfId="14595"/>
    <cellStyle name="Normal 69 3 2 2 2" xfId="14596"/>
    <cellStyle name="Normal 69 3 2 2 2 2" xfId="14597"/>
    <cellStyle name="Normal 69 3 2 2 3" xfId="14598"/>
    <cellStyle name="Normal 69 3 2 2 3 2" xfId="14599"/>
    <cellStyle name="Normal 69 3 2 2 4" xfId="14600"/>
    <cellStyle name="Normal 69 3 2 3" xfId="14601"/>
    <cellStyle name="Normal 69 3 2 3 2" xfId="14602"/>
    <cellStyle name="Normal 69 3 2 4" xfId="14603"/>
    <cellStyle name="Normal 69 3 2 4 2" xfId="14604"/>
    <cellStyle name="Normal 69 3 2 5" xfId="14605"/>
    <cellStyle name="Normal 69 3 3" xfId="14606"/>
    <cellStyle name="Normal 69 3 3 2" xfId="14607"/>
    <cellStyle name="Normal 69 3 3 2 2" xfId="14608"/>
    <cellStyle name="Normal 69 3 3 3" xfId="14609"/>
    <cellStyle name="Normal 69 3 3 3 2" xfId="14610"/>
    <cellStyle name="Normal 69 3 3 4" xfId="14611"/>
    <cellStyle name="Normal 69 3 4" xfId="14612"/>
    <cellStyle name="Normal 69 3 4 2" xfId="14613"/>
    <cellStyle name="Normal 69 3 4 2 2" xfId="14614"/>
    <cellStyle name="Normal 69 3 4 3" xfId="14615"/>
    <cellStyle name="Normal 69 3 4 3 2" xfId="14616"/>
    <cellStyle name="Normal 69 3 4 4" xfId="14617"/>
    <cellStyle name="Normal 69 3 5" xfId="14618"/>
    <cellStyle name="Normal 69 3 5 2" xfId="14619"/>
    <cellStyle name="Normal 69 3 5 2 2" xfId="14620"/>
    <cellStyle name="Normal 69 3 5 3" xfId="14621"/>
    <cellStyle name="Normal 69 3 6" xfId="14622"/>
    <cellStyle name="Normal 69 3 6 2" xfId="14623"/>
    <cellStyle name="Normal 69 3 7" xfId="14624"/>
    <cellStyle name="Normal 69 3 7 2" xfId="14625"/>
    <cellStyle name="Normal 69 3 8" xfId="14626"/>
    <cellStyle name="Normal 69 3 8 2" xfId="14627"/>
    <cellStyle name="Normal 69 3 9" xfId="14628"/>
    <cellStyle name="Normal 69 4" xfId="14629"/>
    <cellStyle name="Normal 69 4 2" xfId="14630"/>
    <cellStyle name="Normal 69 4 2 2" xfId="14631"/>
    <cellStyle name="Normal 69 4 2 2 2" xfId="14632"/>
    <cellStyle name="Normal 69 4 2 3" xfId="14633"/>
    <cellStyle name="Normal 69 4 2 3 2" xfId="14634"/>
    <cellStyle name="Normal 69 4 2 4" xfId="14635"/>
    <cellStyle name="Normal 69 4 3" xfId="14636"/>
    <cellStyle name="Normal 69 4 3 2" xfId="14637"/>
    <cellStyle name="Normal 69 4 3 3" xfId="14638"/>
    <cellStyle name="Normal 69 4 4" xfId="14639"/>
    <cellStyle name="Normal 69 4 4 2" xfId="14640"/>
    <cellStyle name="Normal 69 4 5" xfId="14641"/>
    <cellStyle name="Normal 69 5" xfId="14642"/>
    <cellStyle name="Normal 69 5 2" xfId="14643"/>
    <cellStyle name="Normal 69 5 2 2" xfId="14644"/>
    <cellStyle name="Normal 69 5 3" xfId="14645"/>
    <cellStyle name="Normal 69 5 3 2" xfId="14646"/>
    <cellStyle name="Normal 69 5 4" xfId="14647"/>
    <cellStyle name="Normal 69 6" xfId="14648"/>
    <cellStyle name="Normal 69 6 2" xfId="14649"/>
    <cellStyle name="Normal 69 6 2 2" xfId="14650"/>
    <cellStyle name="Normal 69 6 3" xfId="14651"/>
    <cellStyle name="Normal 69 6 3 2" xfId="14652"/>
    <cellStyle name="Normal 69 6 4" xfId="14653"/>
    <cellStyle name="Normal 69 7" xfId="14654"/>
    <cellStyle name="Normal 69 7 2" xfId="14655"/>
    <cellStyle name="Normal 69 7 2 2" xfId="14656"/>
    <cellStyle name="Normal 69 7 3" xfId="14657"/>
    <cellStyle name="Normal 69 8" xfId="14658"/>
    <cellStyle name="Normal 69 8 2" xfId="14659"/>
    <cellStyle name="Normal 69 9" xfId="14660"/>
    <cellStyle name="Normal 69 9 2" xfId="14661"/>
    <cellStyle name="Normal 7" xfId="66"/>
    <cellStyle name="Normal 7 10" xfId="4460"/>
    <cellStyle name="Normal 7 11" xfId="4459"/>
    <cellStyle name="Normal 7 12" xfId="4305"/>
    <cellStyle name="Normal 7 13" xfId="390"/>
    <cellStyle name="Normal 7 14" xfId="304"/>
    <cellStyle name="Normal 7 2" xfId="99"/>
    <cellStyle name="Normal 7 2 10" xfId="26196"/>
    <cellStyle name="Normal 7 2 11" xfId="22665"/>
    <cellStyle name="Normal 7 2 12" xfId="25189"/>
    <cellStyle name="Normal 7 2 2" xfId="615"/>
    <cellStyle name="Normal 7 2 2 2" xfId="842"/>
    <cellStyle name="Normal 7 2 2 2 2" xfId="3472"/>
    <cellStyle name="Normal 7 2 2 2 2 2" xfId="3473"/>
    <cellStyle name="Normal 7 2 2 2 2 2 2" xfId="3474"/>
    <cellStyle name="Normal 7 2 2 2 2 3" xfId="3475"/>
    <cellStyle name="Normal 7 2 2 2 3" xfId="3476"/>
    <cellStyle name="Normal 7 2 2 2 3 2" xfId="3477"/>
    <cellStyle name="Normal 7 2 2 2 4" xfId="3478"/>
    <cellStyle name="Normal 7 2 2 3" xfId="3479"/>
    <cellStyle name="Normal 7 2 2 3 2" xfId="3480"/>
    <cellStyle name="Normal 7 2 2 3 2 2" xfId="3481"/>
    <cellStyle name="Normal 7 2 2 3 3" xfId="3482"/>
    <cellStyle name="Normal 7 2 2 4" xfId="3483"/>
    <cellStyle name="Normal 7 2 2 4 2" xfId="3484"/>
    <cellStyle name="Normal 7 2 2 5" xfId="3485"/>
    <cellStyle name="Normal 7 2 2 6" xfId="4373"/>
    <cellStyle name="Normal 7 2 2 7" xfId="21725"/>
    <cellStyle name="Normal 7 2 2_Data" xfId="3471"/>
    <cellStyle name="Normal 7 2 3" xfId="757"/>
    <cellStyle name="Normal 7 2 3 2" xfId="3486"/>
    <cellStyle name="Normal 7 2 3 2 2" xfId="3487"/>
    <cellStyle name="Normal 7 2 3 2 2 2" xfId="3488"/>
    <cellStyle name="Normal 7 2 3 2 3" xfId="3489"/>
    <cellStyle name="Normal 7 2 3 2 4" xfId="14662"/>
    <cellStyle name="Normal 7 2 3 3" xfId="3490"/>
    <cellStyle name="Normal 7 2 3 3 2" xfId="3491"/>
    <cellStyle name="Normal 7 2 3 4" xfId="3492"/>
    <cellStyle name="Normal 7 2 3 5" xfId="4446"/>
    <cellStyle name="Normal 7 2 4" xfId="3493"/>
    <cellStyle name="Normal 7 2 4 2" xfId="3494"/>
    <cellStyle name="Normal 7 2 4 2 2" xfId="3495"/>
    <cellStyle name="Normal 7 2 4 3" xfId="3496"/>
    <cellStyle name="Normal 7 2 4 4" xfId="22425"/>
    <cellStyle name="Normal 7 2 5" xfId="3497"/>
    <cellStyle name="Normal 7 2 5 2" xfId="3498"/>
    <cellStyle name="Normal 7 2 6" xfId="3499"/>
    <cellStyle name="Normal 7 2 7" xfId="4306"/>
    <cellStyle name="Normal 7 2 8" xfId="412"/>
    <cellStyle name="Normal 7 2 9" xfId="26061"/>
    <cellStyle name="Normal 7 2_Data" xfId="3470"/>
    <cellStyle name="Normal 7 3" xfId="480"/>
    <cellStyle name="Normal 7 3 10" xfId="21852"/>
    <cellStyle name="Normal 7 3 2" xfId="482"/>
    <cellStyle name="Normal 7 3 2 2" xfId="3502"/>
    <cellStyle name="Normal 7 3 2 2 2" xfId="3503"/>
    <cellStyle name="Normal 7 3 2 2 2 2" xfId="3504"/>
    <cellStyle name="Normal 7 3 2 2 3" xfId="3505"/>
    <cellStyle name="Normal 7 3 2 2 4" xfId="14664"/>
    <cellStyle name="Normal 7 3 2 2 5" xfId="22467"/>
    <cellStyle name="Normal 7 3 2 3" xfId="3506"/>
    <cellStyle name="Normal 7 3 2 3 2" xfId="3507"/>
    <cellStyle name="Normal 7 3 2 3 3" xfId="22427"/>
    <cellStyle name="Normal 7 3 2 4" xfId="3508"/>
    <cellStyle name="Normal 7 3 2_Data" xfId="3501"/>
    <cellStyle name="Normal 7 3 3" xfId="839"/>
    <cellStyle name="Normal 7 3 3 2" xfId="3509"/>
    <cellStyle name="Normal 7 3 3 2 2" xfId="3510"/>
    <cellStyle name="Normal 7 3 3 2 3" xfId="14663"/>
    <cellStyle name="Normal 7 3 3 3" xfId="3511"/>
    <cellStyle name="Normal 7 3 3 4" xfId="4451"/>
    <cellStyle name="Normal 7 3 4" xfId="3512"/>
    <cellStyle name="Normal 7 3 4 2" xfId="3513"/>
    <cellStyle name="Normal 7 3 4 3" xfId="22426"/>
    <cellStyle name="Normal 7 3 5" xfId="3514"/>
    <cellStyle name="Normal 7 3 6" xfId="4363"/>
    <cellStyle name="Normal 7 3 7" xfId="21726"/>
    <cellStyle name="Normal 7 3 8" xfId="21758"/>
    <cellStyle name="Normal 7 3 9" xfId="21705"/>
    <cellStyle name="Normal 7 3_Data" xfId="3500"/>
    <cellStyle name="Normal 7 4" xfId="405"/>
    <cellStyle name="Normal 7 4 2" xfId="762"/>
    <cellStyle name="Normal 7 4 2 2" xfId="3516"/>
    <cellStyle name="Normal 7 4 2 2 2" xfId="3517"/>
    <cellStyle name="Normal 7 4 2 3" xfId="3518"/>
    <cellStyle name="Normal 7 4 2 4" xfId="4452"/>
    <cellStyle name="Normal 7 4 3" xfId="3519"/>
    <cellStyle name="Normal 7 4 3 2" xfId="3520"/>
    <cellStyle name="Normal 7 4 4" xfId="3521"/>
    <cellStyle name="Normal 7 4 5" xfId="4347"/>
    <cellStyle name="Normal 7 4_Data" xfId="3515"/>
    <cellStyle name="Normal 7 5" xfId="933"/>
    <cellStyle name="Normal 7 5 2" xfId="3522"/>
    <cellStyle name="Normal 7 5 2 2" xfId="3523"/>
    <cellStyle name="Normal 7 5 2 3" xfId="4454"/>
    <cellStyle name="Normal 7 5 3" xfId="3524"/>
    <cellStyle name="Normal 7 5 3 2" xfId="14665"/>
    <cellStyle name="Normal 7 5 4" xfId="4443"/>
    <cellStyle name="Normal 7 6" xfId="765"/>
    <cellStyle name="Normal 7 6 2" xfId="3525"/>
    <cellStyle name="Normal 7 6 3" xfId="14666"/>
    <cellStyle name="Normal 7 6 4" xfId="21727"/>
    <cellStyle name="Normal 7 7" xfId="3526"/>
    <cellStyle name="Normal 7 7 2" xfId="14667"/>
    <cellStyle name="Normal 7 8" xfId="4532"/>
    <cellStyle name="Normal 7 9" xfId="21588"/>
    <cellStyle name="Normal 7_APRA Fund and Security classification 221112" xfId="27591"/>
    <cellStyle name="Normal 70" xfId="658"/>
    <cellStyle name="Normal 70 10" xfId="14669"/>
    <cellStyle name="Normal 70 10 2" xfId="14670"/>
    <cellStyle name="Normal 70 11" xfId="14671"/>
    <cellStyle name="Normal 70 12" xfId="14668"/>
    <cellStyle name="Normal 70 2" xfId="14672"/>
    <cellStyle name="Normal 70 2 10" xfId="14673"/>
    <cellStyle name="Normal 70 2 2" xfId="14674"/>
    <cellStyle name="Normal 70 2 2 2" xfId="14675"/>
    <cellStyle name="Normal 70 2 2 2 2" xfId="14676"/>
    <cellStyle name="Normal 70 2 2 2 2 2" xfId="14677"/>
    <cellStyle name="Normal 70 2 2 2 2 2 2" xfId="14678"/>
    <cellStyle name="Normal 70 2 2 2 2 3" xfId="14679"/>
    <cellStyle name="Normal 70 2 2 2 2 3 2" xfId="14680"/>
    <cellStyle name="Normal 70 2 2 2 2 4" xfId="14681"/>
    <cellStyle name="Normal 70 2 2 2 3" xfId="14682"/>
    <cellStyle name="Normal 70 2 2 2 3 2" xfId="14683"/>
    <cellStyle name="Normal 70 2 2 2 4" xfId="14684"/>
    <cellStyle name="Normal 70 2 2 2 4 2" xfId="14685"/>
    <cellStyle name="Normal 70 2 2 2 5" xfId="14686"/>
    <cellStyle name="Normal 70 2 2 3" xfId="14687"/>
    <cellStyle name="Normal 70 2 2 3 2" xfId="14688"/>
    <cellStyle name="Normal 70 2 2 3 2 2" xfId="14689"/>
    <cellStyle name="Normal 70 2 2 3 3" xfId="14690"/>
    <cellStyle name="Normal 70 2 2 3 3 2" xfId="14691"/>
    <cellStyle name="Normal 70 2 2 3 4" xfId="14692"/>
    <cellStyle name="Normal 70 2 2 4" xfId="14693"/>
    <cellStyle name="Normal 70 2 2 4 2" xfId="14694"/>
    <cellStyle name="Normal 70 2 2 4 2 2" xfId="14695"/>
    <cellStyle name="Normal 70 2 2 4 3" xfId="14696"/>
    <cellStyle name="Normal 70 2 2 4 3 2" xfId="14697"/>
    <cellStyle name="Normal 70 2 2 4 4" xfId="14698"/>
    <cellStyle name="Normal 70 2 2 5" xfId="14699"/>
    <cellStyle name="Normal 70 2 2 5 2" xfId="14700"/>
    <cellStyle name="Normal 70 2 2 5 2 2" xfId="14701"/>
    <cellStyle name="Normal 70 2 2 5 3" xfId="14702"/>
    <cellStyle name="Normal 70 2 2 6" xfId="14703"/>
    <cellStyle name="Normal 70 2 2 6 2" xfId="14704"/>
    <cellStyle name="Normal 70 2 2 7" xfId="14705"/>
    <cellStyle name="Normal 70 2 2 7 2" xfId="14706"/>
    <cellStyle name="Normal 70 2 2 8" xfId="14707"/>
    <cellStyle name="Normal 70 2 2 8 2" xfId="14708"/>
    <cellStyle name="Normal 70 2 2 9" xfId="14709"/>
    <cellStyle name="Normal 70 2 3" xfId="14710"/>
    <cellStyle name="Normal 70 2 3 2" xfId="14711"/>
    <cellStyle name="Normal 70 2 3 2 2" xfId="14712"/>
    <cellStyle name="Normal 70 2 3 2 2 2" xfId="14713"/>
    <cellStyle name="Normal 70 2 3 2 3" xfId="14714"/>
    <cellStyle name="Normal 70 2 3 2 3 2" xfId="14715"/>
    <cellStyle name="Normal 70 2 3 2 4" xfId="14716"/>
    <cellStyle name="Normal 70 2 3 3" xfId="14717"/>
    <cellStyle name="Normal 70 2 3 3 2" xfId="14718"/>
    <cellStyle name="Normal 70 2 3 3 3" xfId="14719"/>
    <cellStyle name="Normal 70 2 3 4" xfId="14720"/>
    <cellStyle name="Normal 70 2 3 4 2" xfId="14721"/>
    <cellStyle name="Normal 70 2 3 5" xfId="14722"/>
    <cellStyle name="Normal 70 2 4" xfId="14723"/>
    <cellStyle name="Normal 70 2 4 2" xfId="14724"/>
    <cellStyle name="Normal 70 2 4 2 2" xfId="14725"/>
    <cellStyle name="Normal 70 2 4 3" xfId="14726"/>
    <cellStyle name="Normal 70 2 4 3 2" xfId="14727"/>
    <cellStyle name="Normal 70 2 4 4" xfId="14728"/>
    <cellStyle name="Normal 70 2 5" xfId="14729"/>
    <cellStyle name="Normal 70 2 5 2" xfId="14730"/>
    <cellStyle name="Normal 70 2 5 2 2" xfId="14731"/>
    <cellStyle name="Normal 70 2 5 3" xfId="14732"/>
    <cellStyle name="Normal 70 2 5 3 2" xfId="14733"/>
    <cellStyle name="Normal 70 2 5 4" xfId="14734"/>
    <cellStyle name="Normal 70 2 6" xfId="14735"/>
    <cellStyle name="Normal 70 2 6 2" xfId="14736"/>
    <cellStyle name="Normal 70 2 6 2 2" xfId="14737"/>
    <cellStyle name="Normal 70 2 6 3" xfId="14738"/>
    <cellStyle name="Normal 70 2 7" xfId="14739"/>
    <cellStyle name="Normal 70 2 7 2" xfId="14740"/>
    <cellStyle name="Normal 70 2 8" xfId="14741"/>
    <cellStyle name="Normal 70 2 8 2" xfId="14742"/>
    <cellStyle name="Normal 70 2 9" xfId="14743"/>
    <cellStyle name="Normal 70 2 9 2" xfId="14744"/>
    <cellStyle name="Normal 70 3" xfId="14745"/>
    <cellStyle name="Normal 70 3 2" xfId="14746"/>
    <cellStyle name="Normal 70 3 2 2" xfId="14747"/>
    <cellStyle name="Normal 70 3 2 2 2" xfId="14748"/>
    <cellStyle name="Normal 70 3 2 2 2 2" xfId="14749"/>
    <cellStyle name="Normal 70 3 2 2 3" xfId="14750"/>
    <cellStyle name="Normal 70 3 2 2 3 2" xfId="14751"/>
    <cellStyle name="Normal 70 3 2 2 4" xfId="14752"/>
    <cellStyle name="Normal 70 3 2 3" xfId="14753"/>
    <cellStyle name="Normal 70 3 2 3 2" xfId="14754"/>
    <cellStyle name="Normal 70 3 2 4" xfId="14755"/>
    <cellStyle name="Normal 70 3 2 4 2" xfId="14756"/>
    <cellStyle name="Normal 70 3 2 5" xfId="14757"/>
    <cellStyle name="Normal 70 3 3" xfId="14758"/>
    <cellStyle name="Normal 70 3 3 2" xfId="14759"/>
    <cellStyle name="Normal 70 3 3 2 2" xfId="14760"/>
    <cellStyle name="Normal 70 3 3 3" xfId="14761"/>
    <cellStyle name="Normal 70 3 3 3 2" xfId="14762"/>
    <cellStyle name="Normal 70 3 3 4" xfId="14763"/>
    <cellStyle name="Normal 70 3 4" xfId="14764"/>
    <cellStyle name="Normal 70 3 4 2" xfId="14765"/>
    <cellStyle name="Normal 70 3 4 2 2" xfId="14766"/>
    <cellStyle name="Normal 70 3 4 3" xfId="14767"/>
    <cellStyle name="Normal 70 3 4 3 2" xfId="14768"/>
    <cellStyle name="Normal 70 3 4 4" xfId="14769"/>
    <cellStyle name="Normal 70 3 5" xfId="14770"/>
    <cellStyle name="Normal 70 3 5 2" xfId="14771"/>
    <cellStyle name="Normal 70 3 5 2 2" xfId="14772"/>
    <cellStyle name="Normal 70 3 5 3" xfId="14773"/>
    <cellStyle name="Normal 70 3 6" xfId="14774"/>
    <cellStyle name="Normal 70 3 6 2" xfId="14775"/>
    <cellStyle name="Normal 70 3 7" xfId="14776"/>
    <cellStyle name="Normal 70 3 7 2" xfId="14777"/>
    <cellStyle name="Normal 70 3 8" xfId="14778"/>
    <cellStyle name="Normal 70 3 8 2" xfId="14779"/>
    <cellStyle name="Normal 70 3 9" xfId="14780"/>
    <cellStyle name="Normal 70 4" xfId="14781"/>
    <cellStyle name="Normal 70 4 2" xfId="14782"/>
    <cellStyle name="Normal 70 4 2 2" xfId="14783"/>
    <cellStyle name="Normal 70 4 2 2 2" xfId="14784"/>
    <cellStyle name="Normal 70 4 2 3" xfId="14785"/>
    <cellStyle name="Normal 70 4 2 3 2" xfId="14786"/>
    <cellStyle name="Normal 70 4 2 4" xfId="14787"/>
    <cellStyle name="Normal 70 4 3" xfId="14788"/>
    <cellStyle name="Normal 70 4 3 2" xfId="14789"/>
    <cellStyle name="Normal 70 4 3 3" xfId="14790"/>
    <cellStyle name="Normal 70 4 4" xfId="14791"/>
    <cellStyle name="Normal 70 4 4 2" xfId="14792"/>
    <cellStyle name="Normal 70 4 5" xfId="14793"/>
    <cellStyle name="Normal 70 5" xfId="14794"/>
    <cellStyle name="Normal 70 5 2" xfId="14795"/>
    <cellStyle name="Normal 70 5 2 2" xfId="14796"/>
    <cellStyle name="Normal 70 5 3" xfId="14797"/>
    <cellStyle name="Normal 70 5 3 2" xfId="14798"/>
    <cellStyle name="Normal 70 5 4" xfId="14799"/>
    <cellStyle name="Normal 70 6" xfId="14800"/>
    <cellStyle name="Normal 70 6 2" xfId="14801"/>
    <cellStyle name="Normal 70 6 2 2" xfId="14802"/>
    <cellStyle name="Normal 70 6 3" xfId="14803"/>
    <cellStyle name="Normal 70 6 3 2" xfId="14804"/>
    <cellStyle name="Normal 70 6 4" xfId="14805"/>
    <cellStyle name="Normal 70 7" xfId="14806"/>
    <cellStyle name="Normal 70 7 2" xfId="14807"/>
    <cellStyle name="Normal 70 7 2 2" xfId="14808"/>
    <cellStyle name="Normal 70 7 3" xfId="14809"/>
    <cellStyle name="Normal 70 8" xfId="14810"/>
    <cellStyle name="Normal 70 8 2" xfId="14811"/>
    <cellStyle name="Normal 70 9" xfId="14812"/>
    <cellStyle name="Normal 70 9 2" xfId="14813"/>
    <cellStyle name="Normal 71" xfId="659"/>
    <cellStyle name="Normal 71 10" xfId="14815"/>
    <cellStyle name="Normal 71 10 2" xfId="14816"/>
    <cellStyle name="Normal 71 11" xfId="14817"/>
    <cellStyle name="Normal 71 12" xfId="14814"/>
    <cellStyle name="Normal 71 2" xfId="14818"/>
    <cellStyle name="Normal 71 2 10" xfId="14819"/>
    <cellStyle name="Normal 71 2 2" xfId="14820"/>
    <cellStyle name="Normal 71 2 2 2" xfId="14821"/>
    <cellStyle name="Normal 71 2 2 2 2" xfId="14822"/>
    <cellStyle name="Normal 71 2 2 2 2 2" xfId="14823"/>
    <cellStyle name="Normal 71 2 2 2 2 2 2" xfId="14824"/>
    <cellStyle name="Normal 71 2 2 2 2 3" xfId="14825"/>
    <cellStyle name="Normal 71 2 2 2 2 3 2" xfId="14826"/>
    <cellStyle name="Normal 71 2 2 2 2 4" xfId="14827"/>
    <cellStyle name="Normal 71 2 2 2 3" xfId="14828"/>
    <cellStyle name="Normal 71 2 2 2 3 2" xfId="14829"/>
    <cellStyle name="Normal 71 2 2 2 4" xfId="14830"/>
    <cellStyle name="Normal 71 2 2 2 4 2" xfId="14831"/>
    <cellStyle name="Normal 71 2 2 2 5" xfId="14832"/>
    <cellStyle name="Normal 71 2 2 3" xfId="14833"/>
    <cellStyle name="Normal 71 2 2 3 2" xfId="14834"/>
    <cellStyle name="Normal 71 2 2 3 2 2" xfId="14835"/>
    <cellStyle name="Normal 71 2 2 3 3" xfId="14836"/>
    <cellStyle name="Normal 71 2 2 3 3 2" xfId="14837"/>
    <cellStyle name="Normal 71 2 2 3 4" xfId="14838"/>
    <cellStyle name="Normal 71 2 2 4" xfId="14839"/>
    <cellStyle name="Normal 71 2 2 4 2" xfId="14840"/>
    <cellStyle name="Normal 71 2 2 4 2 2" xfId="14841"/>
    <cellStyle name="Normal 71 2 2 4 3" xfId="14842"/>
    <cellStyle name="Normal 71 2 2 4 3 2" xfId="14843"/>
    <cellStyle name="Normal 71 2 2 4 4" xfId="14844"/>
    <cellStyle name="Normal 71 2 2 5" xfId="14845"/>
    <cellStyle name="Normal 71 2 2 5 2" xfId="14846"/>
    <cellStyle name="Normal 71 2 2 5 2 2" xfId="14847"/>
    <cellStyle name="Normal 71 2 2 5 3" xfId="14848"/>
    <cellStyle name="Normal 71 2 2 6" xfId="14849"/>
    <cellStyle name="Normal 71 2 2 6 2" xfId="14850"/>
    <cellStyle name="Normal 71 2 2 7" xfId="14851"/>
    <cellStyle name="Normal 71 2 2 7 2" xfId="14852"/>
    <cellStyle name="Normal 71 2 2 8" xfId="14853"/>
    <cellStyle name="Normal 71 2 2 8 2" xfId="14854"/>
    <cellStyle name="Normal 71 2 2 9" xfId="14855"/>
    <cellStyle name="Normal 71 2 3" xfId="14856"/>
    <cellStyle name="Normal 71 2 3 2" xfId="14857"/>
    <cellStyle name="Normal 71 2 3 2 2" xfId="14858"/>
    <cellStyle name="Normal 71 2 3 2 2 2" xfId="14859"/>
    <cellStyle name="Normal 71 2 3 2 3" xfId="14860"/>
    <cellStyle name="Normal 71 2 3 2 3 2" xfId="14861"/>
    <cellStyle name="Normal 71 2 3 2 4" xfId="14862"/>
    <cellStyle name="Normal 71 2 3 3" xfId="14863"/>
    <cellStyle name="Normal 71 2 3 3 2" xfId="14864"/>
    <cellStyle name="Normal 71 2 3 3 3" xfId="14865"/>
    <cellStyle name="Normal 71 2 3 4" xfId="14866"/>
    <cellStyle name="Normal 71 2 3 4 2" xfId="14867"/>
    <cellStyle name="Normal 71 2 3 5" xfId="14868"/>
    <cellStyle name="Normal 71 2 4" xfId="14869"/>
    <cellStyle name="Normal 71 2 4 2" xfId="14870"/>
    <cellStyle name="Normal 71 2 4 2 2" xfId="14871"/>
    <cellStyle name="Normal 71 2 4 3" xfId="14872"/>
    <cellStyle name="Normal 71 2 4 3 2" xfId="14873"/>
    <cellStyle name="Normal 71 2 4 4" xfId="14874"/>
    <cellStyle name="Normal 71 2 5" xfId="14875"/>
    <cellStyle name="Normal 71 2 5 2" xfId="14876"/>
    <cellStyle name="Normal 71 2 5 2 2" xfId="14877"/>
    <cellStyle name="Normal 71 2 5 3" xfId="14878"/>
    <cellStyle name="Normal 71 2 5 3 2" xfId="14879"/>
    <cellStyle name="Normal 71 2 5 4" xfId="14880"/>
    <cellStyle name="Normal 71 2 6" xfId="14881"/>
    <cellStyle name="Normal 71 2 6 2" xfId="14882"/>
    <cellStyle name="Normal 71 2 6 2 2" xfId="14883"/>
    <cellStyle name="Normal 71 2 6 3" xfId="14884"/>
    <cellStyle name="Normal 71 2 7" xfId="14885"/>
    <cellStyle name="Normal 71 2 7 2" xfId="14886"/>
    <cellStyle name="Normal 71 2 8" xfId="14887"/>
    <cellStyle name="Normal 71 2 8 2" xfId="14888"/>
    <cellStyle name="Normal 71 2 9" xfId="14889"/>
    <cellStyle name="Normal 71 2 9 2" xfId="14890"/>
    <cellStyle name="Normal 71 3" xfId="14891"/>
    <cellStyle name="Normal 71 3 2" xfId="14892"/>
    <cellStyle name="Normal 71 3 2 2" xfId="14893"/>
    <cellStyle name="Normal 71 3 2 2 2" xfId="14894"/>
    <cellStyle name="Normal 71 3 2 2 2 2" xfId="14895"/>
    <cellStyle name="Normal 71 3 2 2 3" xfId="14896"/>
    <cellStyle name="Normal 71 3 2 2 3 2" xfId="14897"/>
    <cellStyle name="Normal 71 3 2 2 4" xfId="14898"/>
    <cellStyle name="Normal 71 3 2 3" xfId="14899"/>
    <cellStyle name="Normal 71 3 2 3 2" xfId="14900"/>
    <cellStyle name="Normal 71 3 2 4" xfId="14901"/>
    <cellStyle name="Normal 71 3 2 4 2" xfId="14902"/>
    <cellStyle name="Normal 71 3 2 5" xfId="14903"/>
    <cellStyle name="Normal 71 3 3" xfId="14904"/>
    <cellStyle name="Normal 71 3 3 2" xfId="14905"/>
    <cellStyle name="Normal 71 3 3 2 2" xfId="14906"/>
    <cellStyle name="Normal 71 3 3 3" xfId="14907"/>
    <cellStyle name="Normal 71 3 3 3 2" xfId="14908"/>
    <cellStyle name="Normal 71 3 3 4" xfId="14909"/>
    <cellStyle name="Normal 71 3 4" xfId="14910"/>
    <cellStyle name="Normal 71 3 4 2" xfId="14911"/>
    <cellStyle name="Normal 71 3 4 2 2" xfId="14912"/>
    <cellStyle name="Normal 71 3 4 3" xfId="14913"/>
    <cellStyle name="Normal 71 3 4 3 2" xfId="14914"/>
    <cellStyle name="Normal 71 3 4 4" xfId="14915"/>
    <cellStyle name="Normal 71 3 5" xfId="14916"/>
    <cellStyle name="Normal 71 3 5 2" xfId="14917"/>
    <cellStyle name="Normal 71 3 5 2 2" xfId="14918"/>
    <cellStyle name="Normal 71 3 5 3" xfId="14919"/>
    <cellStyle name="Normal 71 3 6" xfId="14920"/>
    <cellStyle name="Normal 71 3 6 2" xfId="14921"/>
    <cellStyle name="Normal 71 3 7" xfId="14922"/>
    <cellStyle name="Normal 71 3 7 2" xfId="14923"/>
    <cellStyle name="Normal 71 3 8" xfId="14924"/>
    <cellStyle name="Normal 71 3 8 2" xfId="14925"/>
    <cellStyle name="Normal 71 3 9" xfId="14926"/>
    <cellStyle name="Normal 71 4" xfId="14927"/>
    <cellStyle name="Normal 71 4 2" xfId="14928"/>
    <cellStyle name="Normal 71 4 2 2" xfId="14929"/>
    <cellStyle name="Normal 71 4 2 2 2" xfId="14930"/>
    <cellStyle name="Normal 71 4 2 3" xfId="14931"/>
    <cellStyle name="Normal 71 4 2 3 2" xfId="14932"/>
    <cellStyle name="Normal 71 4 2 4" xfId="14933"/>
    <cellStyle name="Normal 71 4 3" xfId="14934"/>
    <cellStyle name="Normal 71 4 3 2" xfId="14935"/>
    <cellStyle name="Normal 71 4 3 3" xfId="14936"/>
    <cellStyle name="Normal 71 4 4" xfId="14937"/>
    <cellStyle name="Normal 71 4 4 2" xfId="14938"/>
    <cellStyle name="Normal 71 4 5" xfId="14939"/>
    <cellStyle name="Normal 71 5" xfId="14940"/>
    <cellStyle name="Normal 71 5 2" xfId="14941"/>
    <cellStyle name="Normal 71 5 2 2" xfId="14942"/>
    <cellStyle name="Normal 71 5 3" xfId="14943"/>
    <cellStyle name="Normal 71 5 3 2" xfId="14944"/>
    <cellStyle name="Normal 71 5 4" xfId="14945"/>
    <cellStyle name="Normal 71 6" xfId="14946"/>
    <cellStyle name="Normal 71 6 2" xfId="14947"/>
    <cellStyle name="Normal 71 6 2 2" xfId="14948"/>
    <cellStyle name="Normal 71 6 3" xfId="14949"/>
    <cellStyle name="Normal 71 6 3 2" xfId="14950"/>
    <cellStyle name="Normal 71 6 4" xfId="14951"/>
    <cellStyle name="Normal 71 7" xfId="14952"/>
    <cellStyle name="Normal 71 7 2" xfId="14953"/>
    <cellStyle name="Normal 71 7 2 2" xfId="14954"/>
    <cellStyle name="Normal 71 7 3" xfId="14955"/>
    <cellStyle name="Normal 71 8" xfId="14956"/>
    <cellStyle name="Normal 71 8 2" xfId="14957"/>
    <cellStyle name="Normal 71 9" xfId="14958"/>
    <cellStyle name="Normal 71 9 2" xfId="14959"/>
    <cellStyle name="Normal 72" xfId="660"/>
    <cellStyle name="Normal 72 10" xfId="14961"/>
    <cellStyle name="Normal 72 10 2" xfId="14962"/>
    <cellStyle name="Normal 72 11" xfId="14963"/>
    <cellStyle name="Normal 72 12" xfId="14960"/>
    <cellStyle name="Normal 72 2" xfId="14964"/>
    <cellStyle name="Normal 72 2 10" xfId="14965"/>
    <cellStyle name="Normal 72 2 2" xfId="14966"/>
    <cellStyle name="Normal 72 2 2 2" xfId="14967"/>
    <cellStyle name="Normal 72 2 2 2 2" xfId="14968"/>
    <cellStyle name="Normal 72 2 2 2 2 2" xfId="14969"/>
    <cellStyle name="Normal 72 2 2 2 2 2 2" xfId="14970"/>
    <cellStyle name="Normal 72 2 2 2 2 3" xfId="14971"/>
    <cellStyle name="Normal 72 2 2 2 2 3 2" xfId="14972"/>
    <cellStyle name="Normal 72 2 2 2 2 4" xfId="14973"/>
    <cellStyle name="Normal 72 2 2 2 3" xfId="14974"/>
    <cellStyle name="Normal 72 2 2 2 3 2" xfId="14975"/>
    <cellStyle name="Normal 72 2 2 2 4" xfId="14976"/>
    <cellStyle name="Normal 72 2 2 2 4 2" xfId="14977"/>
    <cellStyle name="Normal 72 2 2 2 5" xfId="14978"/>
    <cellStyle name="Normal 72 2 2 3" xfId="14979"/>
    <cellStyle name="Normal 72 2 2 3 2" xfId="14980"/>
    <cellStyle name="Normal 72 2 2 3 2 2" xfId="14981"/>
    <cellStyle name="Normal 72 2 2 3 3" xfId="14982"/>
    <cellStyle name="Normal 72 2 2 3 3 2" xfId="14983"/>
    <cellStyle name="Normal 72 2 2 3 4" xfId="14984"/>
    <cellStyle name="Normal 72 2 2 4" xfId="14985"/>
    <cellStyle name="Normal 72 2 2 4 2" xfId="14986"/>
    <cellStyle name="Normal 72 2 2 4 2 2" xfId="14987"/>
    <cellStyle name="Normal 72 2 2 4 3" xfId="14988"/>
    <cellStyle name="Normal 72 2 2 4 3 2" xfId="14989"/>
    <cellStyle name="Normal 72 2 2 4 4" xfId="14990"/>
    <cellStyle name="Normal 72 2 2 5" xfId="14991"/>
    <cellStyle name="Normal 72 2 2 5 2" xfId="14992"/>
    <cellStyle name="Normal 72 2 2 5 2 2" xfId="14993"/>
    <cellStyle name="Normal 72 2 2 5 3" xfId="14994"/>
    <cellStyle name="Normal 72 2 2 6" xfId="14995"/>
    <cellStyle name="Normal 72 2 2 6 2" xfId="14996"/>
    <cellStyle name="Normal 72 2 2 7" xfId="14997"/>
    <cellStyle name="Normal 72 2 2 7 2" xfId="14998"/>
    <cellStyle name="Normal 72 2 2 8" xfId="14999"/>
    <cellStyle name="Normal 72 2 2 8 2" xfId="15000"/>
    <cellStyle name="Normal 72 2 2 9" xfId="15001"/>
    <cellStyle name="Normal 72 2 3" xfId="15002"/>
    <cellStyle name="Normal 72 2 3 2" xfId="15003"/>
    <cellStyle name="Normal 72 2 3 2 2" xfId="15004"/>
    <cellStyle name="Normal 72 2 3 2 2 2" xfId="15005"/>
    <cellStyle name="Normal 72 2 3 2 3" xfId="15006"/>
    <cellStyle name="Normal 72 2 3 2 3 2" xfId="15007"/>
    <cellStyle name="Normal 72 2 3 2 4" xfId="15008"/>
    <cellStyle name="Normal 72 2 3 3" xfId="15009"/>
    <cellStyle name="Normal 72 2 3 3 2" xfId="15010"/>
    <cellStyle name="Normal 72 2 3 3 3" xfId="15011"/>
    <cellStyle name="Normal 72 2 3 4" xfId="15012"/>
    <cellStyle name="Normal 72 2 3 4 2" xfId="15013"/>
    <cellStyle name="Normal 72 2 3 5" xfId="15014"/>
    <cellStyle name="Normal 72 2 4" xfId="15015"/>
    <cellStyle name="Normal 72 2 4 2" xfId="15016"/>
    <cellStyle name="Normal 72 2 4 2 2" xfId="15017"/>
    <cellStyle name="Normal 72 2 4 3" xfId="15018"/>
    <cellStyle name="Normal 72 2 4 3 2" xfId="15019"/>
    <cellStyle name="Normal 72 2 4 4" xfId="15020"/>
    <cellStyle name="Normal 72 2 5" xfId="15021"/>
    <cellStyle name="Normal 72 2 5 2" xfId="15022"/>
    <cellStyle name="Normal 72 2 5 2 2" xfId="15023"/>
    <cellStyle name="Normal 72 2 5 3" xfId="15024"/>
    <cellStyle name="Normal 72 2 5 3 2" xfId="15025"/>
    <cellStyle name="Normal 72 2 5 4" xfId="15026"/>
    <cellStyle name="Normal 72 2 6" xfId="15027"/>
    <cellStyle name="Normal 72 2 6 2" xfId="15028"/>
    <cellStyle name="Normal 72 2 6 2 2" xfId="15029"/>
    <cellStyle name="Normal 72 2 6 3" xfId="15030"/>
    <cellStyle name="Normal 72 2 7" xfId="15031"/>
    <cellStyle name="Normal 72 2 7 2" xfId="15032"/>
    <cellStyle name="Normal 72 2 8" xfId="15033"/>
    <cellStyle name="Normal 72 2 8 2" xfId="15034"/>
    <cellStyle name="Normal 72 2 9" xfId="15035"/>
    <cellStyle name="Normal 72 2 9 2" xfId="15036"/>
    <cellStyle name="Normal 72 3" xfId="15037"/>
    <cellStyle name="Normal 72 3 2" xfId="15038"/>
    <cellStyle name="Normal 72 3 2 2" xfId="15039"/>
    <cellStyle name="Normal 72 3 2 2 2" xfId="15040"/>
    <cellStyle name="Normal 72 3 2 2 2 2" xfId="15041"/>
    <cellStyle name="Normal 72 3 2 2 3" xfId="15042"/>
    <cellStyle name="Normal 72 3 2 2 3 2" xfId="15043"/>
    <cellStyle name="Normal 72 3 2 2 4" xfId="15044"/>
    <cellStyle name="Normal 72 3 2 3" xfId="15045"/>
    <cellStyle name="Normal 72 3 2 3 2" xfId="15046"/>
    <cellStyle name="Normal 72 3 2 4" xfId="15047"/>
    <cellStyle name="Normal 72 3 2 4 2" xfId="15048"/>
    <cellStyle name="Normal 72 3 2 5" xfId="15049"/>
    <cellStyle name="Normal 72 3 3" xfId="15050"/>
    <cellStyle name="Normal 72 3 3 2" xfId="15051"/>
    <cellStyle name="Normal 72 3 3 2 2" xfId="15052"/>
    <cellStyle name="Normal 72 3 3 3" xfId="15053"/>
    <cellStyle name="Normal 72 3 3 3 2" xfId="15054"/>
    <cellStyle name="Normal 72 3 3 4" xfId="15055"/>
    <cellStyle name="Normal 72 3 4" xfId="15056"/>
    <cellStyle name="Normal 72 3 4 2" xfId="15057"/>
    <cellStyle name="Normal 72 3 4 2 2" xfId="15058"/>
    <cellStyle name="Normal 72 3 4 3" xfId="15059"/>
    <cellStyle name="Normal 72 3 4 3 2" xfId="15060"/>
    <cellStyle name="Normal 72 3 4 4" xfId="15061"/>
    <cellStyle name="Normal 72 3 5" xfId="15062"/>
    <cellStyle name="Normal 72 3 5 2" xfId="15063"/>
    <cellStyle name="Normal 72 3 5 2 2" xfId="15064"/>
    <cellStyle name="Normal 72 3 5 3" xfId="15065"/>
    <cellStyle name="Normal 72 3 6" xfId="15066"/>
    <cellStyle name="Normal 72 3 6 2" xfId="15067"/>
    <cellStyle name="Normal 72 3 7" xfId="15068"/>
    <cellStyle name="Normal 72 3 7 2" xfId="15069"/>
    <cellStyle name="Normal 72 3 8" xfId="15070"/>
    <cellStyle name="Normal 72 3 8 2" xfId="15071"/>
    <cellStyle name="Normal 72 3 9" xfId="15072"/>
    <cellStyle name="Normal 72 4" xfId="15073"/>
    <cellStyle name="Normal 72 4 2" xfId="15074"/>
    <cellStyle name="Normal 72 4 2 2" xfId="15075"/>
    <cellStyle name="Normal 72 4 2 2 2" xfId="15076"/>
    <cellStyle name="Normal 72 4 2 3" xfId="15077"/>
    <cellStyle name="Normal 72 4 2 3 2" xfId="15078"/>
    <cellStyle name="Normal 72 4 2 4" xfId="15079"/>
    <cellStyle name="Normal 72 4 3" xfId="15080"/>
    <cellStyle name="Normal 72 4 3 2" xfId="15081"/>
    <cellStyle name="Normal 72 4 3 3" xfId="15082"/>
    <cellStyle name="Normal 72 4 4" xfId="15083"/>
    <cellStyle name="Normal 72 4 4 2" xfId="15084"/>
    <cellStyle name="Normal 72 4 5" xfId="15085"/>
    <cellStyle name="Normal 72 5" xfId="15086"/>
    <cellStyle name="Normal 72 5 2" xfId="15087"/>
    <cellStyle name="Normal 72 5 2 2" xfId="15088"/>
    <cellStyle name="Normal 72 5 3" xfId="15089"/>
    <cellStyle name="Normal 72 5 3 2" xfId="15090"/>
    <cellStyle name="Normal 72 5 4" xfId="15091"/>
    <cellStyle name="Normal 72 6" xfId="15092"/>
    <cellStyle name="Normal 72 6 2" xfId="15093"/>
    <cellStyle name="Normal 72 6 2 2" xfId="15094"/>
    <cellStyle name="Normal 72 6 3" xfId="15095"/>
    <cellStyle name="Normal 72 6 3 2" xfId="15096"/>
    <cellStyle name="Normal 72 6 4" xfId="15097"/>
    <cellStyle name="Normal 72 7" xfId="15098"/>
    <cellStyle name="Normal 72 7 2" xfId="15099"/>
    <cellStyle name="Normal 72 7 2 2" xfId="15100"/>
    <cellStyle name="Normal 72 7 3" xfId="15101"/>
    <cellStyle name="Normal 72 8" xfId="15102"/>
    <cellStyle name="Normal 72 8 2" xfId="15103"/>
    <cellStyle name="Normal 72 9" xfId="15104"/>
    <cellStyle name="Normal 72 9 2" xfId="15105"/>
    <cellStyle name="Normal 73" xfId="661"/>
    <cellStyle name="Normal 73 10" xfId="15107"/>
    <cellStyle name="Normal 73 10 2" xfId="15108"/>
    <cellStyle name="Normal 73 11" xfId="15109"/>
    <cellStyle name="Normal 73 12" xfId="15106"/>
    <cellStyle name="Normal 73 2" xfId="15110"/>
    <cellStyle name="Normal 73 2 10" xfId="15111"/>
    <cellStyle name="Normal 73 2 2" xfId="15112"/>
    <cellStyle name="Normal 73 2 2 2" xfId="15113"/>
    <cellStyle name="Normal 73 2 2 2 2" xfId="15114"/>
    <cellStyle name="Normal 73 2 2 2 2 2" xfId="15115"/>
    <cellStyle name="Normal 73 2 2 2 2 2 2" xfId="15116"/>
    <cellStyle name="Normal 73 2 2 2 2 3" xfId="15117"/>
    <cellStyle name="Normal 73 2 2 2 2 3 2" xfId="15118"/>
    <cellStyle name="Normal 73 2 2 2 2 4" xfId="15119"/>
    <cellStyle name="Normal 73 2 2 2 3" xfId="15120"/>
    <cellStyle name="Normal 73 2 2 2 3 2" xfId="15121"/>
    <cellStyle name="Normal 73 2 2 2 4" xfId="15122"/>
    <cellStyle name="Normal 73 2 2 2 4 2" xfId="15123"/>
    <cellStyle name="Normal 73 2 2 2 5" xfId="15124"/>
    <cellStyle name="Normal 73 2 2 3" xfId="15125"/>
    <cellStyle name="Normal 73 2 2 3 2" xfId="15126"/>
    <cellStyle name="Normal 73 2 2 3 2 2" xfId="15127"/>
    <cellStyle name="Normal 73 2 2 3 3" xfId="15128"/>
    <cellStyle name="Normal 73 2 2 3 3 2" xfId="15129"/>
    <cellStyle name="Normal 73 2 2 3 4" xfId="15130"/>
    <cellStyle name="Normal 73 2 2 4" xfId="15131"/>
    <cellStyle name="Normal 73 2 2 4 2" xfId="15132"/>
    <cellStyle name="Normal 73 2 2 4 2 2" xfId="15133"/>
    <cellStyle name="Normal 73 2 2 4 3" xfId="15134"/>
    <cellStyle name="Normal 73 2 2 4 3 2" xfId="15135"/>
    <cellStyle name="Normal 73 2 2 4 4" xfId="15136"/>
    <cellStyle name="Normal 73 2 2 5" xfId="15137"/>
    <cellStyle name="Normal 73 2 2 5 2" xfId="15138"/>
    <cellStyle name="Normal 73 2 2 5 2 2" xfId="15139"/>
    <cellStyle name="Normal 73 2 2 5 3" xfId="15140"/>
    <cellStyle name="Normal 73 2 2 6" xfId="15141"/>
    <cellStyle name="Normal 73 2 2 6 2" xfId="15142"/>
    <cellStyle name="Normal 73 2 2 7" xfId="15143"/>
    <cellStyle name="Normal 73 2 2 7 2" xfId="15144"/>
    <cellStyle name="Normal 73 2 2 8" xfId="15145"/>
    <cellStyle name="Normal 73 2 2 8 2" xfId="15146"/>
    <cellStyle name="Normal 73 2 2 9" xfId="15147"/>
    <cellStyle name="Normal 73 2 3" xfId="15148"/>
    <cellStyle name="Normal 73 2 3 2" xfId="15149"/>
    <cellStyle name="Normal 73 2 3 2 2" xfId="15150"/>
    <cellStyle name="Normal 73 2 3 2 2 2" xfId="15151"/>
    <cellStyle name="Normal 73 2 3 2 3" xfId="15152"/>
    <cellStyle name="Normal 73 2 3 2 3 2" xfId="15153"/>
    <cellStyle name="Normal 73 2 3 2 4" xfId="15154"/>
    <cellStyle name="Normal 73 2 3 3" xfId="15155"/>
    <cellStyle name="Normal 73 2 3 3 2" xfId="15156"/>
    <cellStyle name="Normal 73 2 3 3 3" xfId="15157"/>
    <cellStyle name="Normal 73 2 3 4" xfId="15158"/>
    <cellStyle name="Normal 73 2 3 4 2" xfId="15159"/>
    <cellStyle name="Normal 73 2 3 5" xfId="15160"/>
    <cellStyle name="Normal 73 2 4" xfId="15161"/>
    <cellStyle name="Normal 73 2 4 2" xfId="15162"/>
    <cellStyle name="Normal 73 2 4 2 2" xfId="15163"/>
    <cellStyle name="Normal 73 2 4 3" xfId="15164"/>
    <cellStyle name="Normal 73 2 4 3 2" xfId="15165"/>
    <cellStyle name="Normal 73 2 4 4" xfId="15166"/>
    <cellStyle name="Normal 73 2 5" xfId="15167"/>
    <cellStyle name="Normal 73 2 5 2" xfId="15168"/>
    <cellStyle name="Normal 73 2 5 2 2" xfId="15169"/>
    <cellStyle name="Normal 73 2 5 3" xfId="15170"/>
    <cellStyle name="Normal 73 2 5 3 2" xfId="15171"/>
    <cellStyle name="Normal 73 2 5 4" xfId="15172"/>
    <cellStyle name="Normal 73 2 6" xfId="15173"/>
    <cellStyle name="Normal 73 2 6 2" xfId="15174"/>
    <cellStyle name="Normal 73 2 6 2 2" xfId="15175"/>
    <cellStyle name="Normal 73 2 6 3" xfId="15176"/>
    <cellStyle name="Normal 73 2 7" xfId="15177"/>
    <cellStyle name="Normal 73 2 7 2" xfId="15178"/>
    <cellStyle name="Normal 73 2 8" xfId="15179"/>
    <cellStyle name="Normal 73 2 8 2" xfId="15180"/>
    <cellStyle name="Normal 73 2 9" xfId="15181"/>
    <cellStyle name="Normal 73 2 9 2" xfId="15182"/>
    <cellStyle name="Normal 73 3" xfId="15183"/>
    <cellStyle name="Normal 73 3 2" xfId="15184"/>
    <cellStyle name="Normal 73 3 2 2" xfId="15185"/>
    <cellStyle name="Normal 73 3 2 2 2" xfId="15186"/>
    <cellStyle name="Normal 73 3 2 2 2 2" xfId="15187"/>
    <cellStyle name="Normal 73 3 2 2 3" xfId="15188"/>
    <cellStyle name="Normal 73 3 2 2 3 2" xfId="15189"/>
    <cellStyle name="Normal 73 3 2 2 4" xfId="15190"/>
    <cellStyle name="Normal 73 3 2 3" xfId="15191"/>
    <cellStyle name="Normal 73 3 2 3 2" xfId="15192"/>
    <cellStyle name="Normal 73 3 2 4" xfId="15193"/>
    <cellStyle name="Normal 73 3 2 4 2" xfId="15194"/>
    <cellStyle name="Normal 73 3 2 5" xfId="15195"/>
    <cellStyle name="Normal 73 3 3" xfId="15196"/>
    <cellStyle name="Normal 73 3 3 2" xfId="15197"/>
    <cellStyle name="Normal 73 3 3 2 2" xfId="15198"/>
    <cellStyle name="Normal 73 3 3 3" xfId="15199"/>
    <cellStyle name="Normal 73 3 3 3 2" xfId="15200"/>
    <cellStyle name="Normal 73 3 3 4" xfId="15201"/>
    <cellStyle name="Normal 73 3 4" xfId="15202"/>
    <cellStyle name="Normal 73 3 4 2" xfId="15203"/>
    <cellStyle name="Normal 73 3 4 2 2" xfId="15204"/>
    <cellStyle name="Normal 73 3 4 3" xfId="15205"/>
    <cellStyle name="Normal 73 3 4 3 2" xfId="15206"/>
    <cellStyle name="Normal 73 3 4 4" xfId="15207"/>
    <cellStyle name="Normal 73 3 5" xfId="15208"/>
    <cellStyle name="Normal 73 3 5 2" xfId="15209"/>
    <cellStyle name="Normal 73 3 5 2 2" xfId="15210"/>
    <cellStyle name="Normal 73 3 5 3" xfId="15211"/>
    <cellStyle name="Normal 73 3 6" xfId="15212"/>
    <cellStyle name="Normal 73 3 6 2" xfId="15213"/>
    <cellStyle name="Normal 73 3 7" xfId="15214"/>
    <cellStyle name="Normal 73 3 7 2" xfId="15215"/>
    <cellStyle name="Normal 73 3 8" xfId="15216"/>
    <cellStyle name="Normal 73 3 8 2" xfId="15217"/>
    <cellStyle name="Normal 73 3 9" xfId="15218"/>
    <cellStyle name="Normal 73 4" xfId="15219"/>
    <cellStyle name="Normal 73 4 2" xfId="15220"/>
    <cellStyle name="Normal 73 4 2 2" xfId="15221"/>
    <cellStyle name="Normal 73 4 2 2 2" xfId="15222"/>
    <cellStyle name="Normal 73 4 2 3" xfId="15223"/>
    <cellStyle name="Normal 73 4 2 3 2" xfId="15224"/>
    <cellStyle name="Normal 73 4 2 4" xfId="15225"/>
    <cellStyle name="Normal 73 4 3" xfId="15226"/>
    <cellStyle name="Normal 73 4 3 2" xfId="15227"/>
    <cellStyle name="Normal 73 4 3 3" xfId="15228"/>
    <cellStyle name="Normal 73 4 4" xfId="15229"/>
    <cellStyle name="Normal 73 4 4 2" xfId="15230"/>
    <cellStyle name="Normal 73 4 5" xfId="15231"/>
    <cellStyle name="Normal 73 5" xfId="15232"/>
    <cellStyle name="Normal 73 5 2" xfId="15233"/>
    <cellStyle name="Normal 73 5 2 2" xfId="15234"/>
    <cellStyle name="Normal 73 5 3" xfId="15235"/>
    <cellStyle name="Normal 73 5 3 2" xfId="15236"/>
    <cellStyle name="Normal 73 5 4" xfId="15237"/>
    <cellStyle name="Normal 73 6" xfId="15238"/>
    <cellStyle name="Normal 73 6 2" xfId="15239"/>
    <cellStyle name="Normal 73 6 2 2" xfId="15240"/>
    <cellStyle name="Normal 73 6 3" xfId="15241"/>
    <cellStyle name="Normal 73 6 3 2" xfId="15242"/>
    <cellStyle name="Normal 73 6 4" xfId="15243"/>
    <cellStyle name="Normal 73 7" xfId="15244"/>
    <cellStyle name="Normal 73 7 2" xfId="15245"/>
    <cellStyle name="Normal 73 7 2 2" xfId="15246"/>
    <cellStyle name="Normal 73 7 3" xfId="15247"/>
    <cellStyle name="Normal 73 8" xfId="15248"/>
    <cellStyle name="Normal 73 8 2" xfId="15249"/>
    <cellStyle name="Normal 73 9" xfId="15250"/>
    <cellStyle name="Normal 73 9 2" xfId="15251"/>
    <cellStyle name="Normal 74" xfId="662"/>
    <cellStyle name="Normal 74 10" xfId="15253"/>
    <cellStyle name="Normal 74 10 2" xfId="15254"/>
    <cellStyle name="Normal 74 11" xfId="15255"/>
    <cellStyle name="Normal 74 12" xfId="15252"/>
    <cellStyle name="Normal 74 2" xfId="15256"/>
    <cellStyle name="Normal 74 2 10" xfId="15257"/>
    <cellStyle name="Normal 74 2 2" xfId="15258"/>
    <cellStyle name="Normal 74 2 2 2" xfId="15259"/>
    <cellStyle name="Normal 74 2 2 2 2" xfId="15260"/>
    <cellStyle name="Normal 74 2 2 2 2 2" xfId="15261"/>
    <cellStyle name="Normal 74 2 2 2 2 2 2" xfId="15262"/>
    <cellStyle name="Normal 74 2 2 2 2 3" xfId="15263"/>
    <cellStyle name="Normal 74 2 2 2 2 3 2" xfId="15264"/>
    <cellStyle name="Normal 74 2 2 2 2 4" xfId="15265"/>
    <cellStyle name="Normal 74 2 2 2 3" xfId="15266"/>
    <cellStyle name="Normal 74 2 2 2 3 2" xfId="15267"/>
    <cellStyle name="Normal 74 2 2 2 4" xfId="15268"/>
    <cellStyle name="Normal 74 2 2 2 4 2" xfId="15269"/>
    <cellStyle name="Normal 74 2 2 2 5" xfId="15270"/>
    <cellStyle name="Normal 74 2 2 3" xfId="15271"/>
    <cellStyle name="Normal 74 2 2 3 2" xfId="15272"/>
    <cellStyle name="Normal 74 2 2 3 2 2" xfId="15273"/>
    <cellStyle name="Normal 74 2 2 3 3" xfId="15274"/>
    <cellStyle name="Normal 74 2 2 3 3 2" xfId="15275"/>
    <cellStyle name="Normal 74 2 2 3 4" xfId="15276"/>
    <cellStyle name="Normal 74 2 2 4" xfId="15277"/>
    <cellStyle name="Normal 74 2 2 4 2" xfId="15278"/>
    <cellStyle name="Normal 74 2 2 4 2 2" xfId="15279"/>
    <cellStyle name="Normal 74 2 2 4 3" xfId="15280"/>
    <cellStyle name="Normal 74 2 2 4 3 2" xfId="15281"/>
    <cellStyle name="Normal 74 2 2 4 4" xfId="15282"/>
    <cellStyle name="Normal 74 2 2 5" xfId="15283"/>
    <cellStyle name="Normal 74 2 2 5 2" xfId="15284"/>
    <cellStyle name="Normal 74 2 2 5 2 2" xfId="15285"/>
    <cellStyle name="Normal 74 2 2 5 3" xfId="15286"/>
    <cellStyle name="Normal 74 2 2 6" xfId="15287"/>
    <cellStyle name="Normal 74 2 2 6 2" xfId="15288"/>
    <cellStyle name="Normal 74 2 2 7" xfId="15289"/>
    <cellStyle name="Normal 74 2 2 7 2" xfId="15290"/>
    <cellStyle name="Normal 74 2 2 8" xfId="15291"/>
    <cellStyle name="Normal 74 2 2 8 2" xfId="15292"/>
    <cellStyle name="Normal 74 2 2 9" xfId="15293"/>
    <cellStyle name="Normal 74 2 3" xfId="15294"/>
    <cellStyle name="Normal 74 2 3 2" xfId="15295"/>
    <cellStyle name="Normal 74 2 3 2 2" xfId="15296"/>
    <cellStyle name="Normal 74 2 3 2 2 2" xfId="15297"/>
    <cellStyle name="Normal 74 2 3 2 3" xfId="15298"/>
    <cellStyle name="Normal 74 2 3 2 3 2" xfId="15299"/>
    <cellStyle name="Normal 74 2 3 2 4" xfId="15300"/>
    <cellStyle name="Normal 74 2 3 3" xfId="15301"/>
    <cellStyle name="Normal 74 2 3 3 2" xfId="15302"/>
    <cellStyle name="Normal 74 2 3 3 3" xfId="15303"/>
    <cellStyle name="Normal 74 2 3 4" xfId="15304"/>
    <cellStyle name="Normal 74 2 3 4 2" xfId="15305"/>
    <cellStyle name="Normal 74 2 3 5" xfId="15306"/>
    <cellStyle name="Normal 74 2 4" xfId="15307"/>
    <cellStyle name="Normal 74 2 4 2" xfId="15308"/>
    <cellStyle name="Normal 74 2 4 2 2" xfId="15309"/>
    <cellStyle name="Normal 74 2 4 3" xfId="15310"/>
    <cellStyle name="Normal 74 2 4 3 2" xfId="15311"/>
    <cellStyle name="Normal 74 2 4 4" xfId="15312"/>
    <cellStyle name="Normal 74 2 5" xfId="15313"/>
    <cellStyle name="Normal 74 2 5 2" xfId="15314"/>
    <cellStyle name="Normal 74 2 5 2 2" xfId="15315"/>
    <cellStyle name="Normal 74 2 5 3" xfId="15316"/>
    <cellStyle name="Normal 74 2 5 3 2" xfId="15317"/>
    <cellStyle name="Normal 74 2 5 4" xfId="15318"/>
    <cellStyle name="Normal 74 2 6" xfId="15319"/>
    <cellStyle name="Normal 74 2 6 2" xfId="15320"/>
    <cellStyle name="Normal 74 2 6 2 2" xfId="15321"/>
    <cellStyle name="Normal 74 2 6 3" xfId="15322"/>
    <cellStyle name="Normal 74 2 7" xfId="15323"/>
    <cellStyle name="Normal 74 2 7 2" xfId="15324"/>
    <cellStyle name="Normal 74 2 8" xfId="15325"/>
    <cellStyle name="Normal 74 2 8 2" xfId="15326"/>
    <cellStyle name="Normal 74 2 9" xfId="15327"/>
    <cellStyle name="Normal 74 2 9 2" xfId="15328"/>
    <cellStyle name="Normal 74 3" xfId="15329"/>
    <cellStyle name="Normal 74 3 2" xfId="15330"/>
    <cellStyle name="Normal 74 3 2 2" xfId="15331"/>
    <cellStyle name="Normal 74 3 2 2 2" xfId="15332"/>
    <cellStyle name="Normal 74 3 2 2 2 2" xfId="15333"/>
    <cellStyle name="Normal 74 3 2 2 3" xfId="15334"/>
    <cellStyle name="Normal 74 3 2 2 3 2" xfId="15335"/>
    <cellStyle name="Normal 74 3 2 2 4" xfId="15336"/>
    <cellStyle name="Normal 74 3 2 3" xfId="15337"/>
    <cellStyle name="Normal 74 3 2 3 2" xfId="15338"/>
    <cellStyle name="Normal 74 3 2 4" xfId="15339"/>
    <cellStyle name="Normal 74 3 2 4 2" xfId="15340"/>
    <cellStyle name="Normal 74 3 2 5" xfId="15341"/>
    <cellStyle name="Normal 74 3 3" xfId="15342"/>
    <cellStyle name="Normal 74 3 3 2" xfId="15343"/>
    <cellStyle name="Normal 74 3 3 2 2" xfId="15344"/>
    <cellStyle name="Normal 74 3 3 3" xfId="15345"/>
    <cellStyle name="Normal 74 3 3 3 2" xfId="15346"/>
    <cellStyle name="Normal 74 3 3 4" xfId="15347"/>
    <cellStyle name="Normal 74 3 4" xfId="15348"/>
    <cellStyle name="Normal 74 3 4 2" xfId="15349"/>
    <cellStyle name="Normal 74 3 4 2 2" xfId="15350"/>
    <cellStyle name="Normal 74 3 4 3" xfId="15351"/>
    <cellStyle name="Normal 74 3 4 3 2" xfId="15352"/>
    <cellStyle name="Normal 74 3 4 4" xfId="15353"/>
    <cellStyle name="Normal 74 3 5" xfId="15354"/>
    <cellStyle name="Normal 74 3 5 2" xfId="15355"/>
    <cellStyle name="Normal 74 3 5 2 2" xfId="15356"/>
    <cellStyle name="Normal 74 3 5 3" xfId="15357"/>
    <cellStyle name="Normal 74 3 6" xfId="15358"/>
    <cellStyle name="Normal 74 3 6 2" xfId="15359"/>
    <cellStyle name="Normal 74 3 7" xfId="15360"/>
    <cellStyle name="Normal 74 3 7 2" xfId="15361"/>
    <cellStyle name="Normal 74 3 8" xfId="15362"/>
    <cellStyle name="Normal 74 3 8 2" xfId="15363"/>
    <cellStyle name="Normal 74 3 9" xfId="15364"/>
    <cellStyle name="Normal 74 4" xfId="15365"/>
    <cellStyle name="Normal 74 4 2" xfId="15366"/>
    <cellStyle name="Normal 74 4 2 2" xfId="15367"/>
    <cellStyle name="Normal 74 4 2 2 2" xfId="15368"/>
    <cellStyle name="Normal 74 4 2 3" xfId="15369"/>
    <cellStyle name="Normal 74 4 2 3 2" xfId="15370"/>
    <cellStyle name="Normal 74 4 2 4" xfId="15371"/>
    <cellStyle name="Normal 74 4 3" xfId="15372"/>
    <cellStyle name="Normal 74 4 3 2" xfId="15373"/>
    <cellStyle name="Normal 74 4 3 3" xfId="15374"/>
    <cellStyle name="Normal 74 4 4" xfId="15375"/>
    <cellStyle name="Normal 74 4 4 2" xfId="15376"/>
    <cellStyle name="Normal 74 4 5" xfId="15377"/>
    <cellStyle name="Normal 74 5" xfId="15378"/>
    <cellStyle name="Normal 74 5 2" xfId="15379"/>
    <cellStyle name="Normal 74 5 2 2" xfId="15380"/>
    <cellStyle name="Normal 74 5 3" xfId="15381"/>
    <cellStyle name="Normal 74 5 3 2" xfId="15382"/>
    <cellStyle name="Normal 74 5 4" xfId="15383"/>
    <cellStyle name="Normal 74 6" xfId="15384"/>
    <cellStyle name="Normal 74 6 2" xfId="15385"/>
    <cellStyle name="Normal 74 6 2 2" xfId="15386"/>
    <cellStyle name="Normal 74 6 3" xfId="15387"/>
    <cellStyle name="Normal 74 6 3 2" xfId="15388"/>
    <cellStyle name="Normal 74 6 4" xfId="15389"/>
    <cellStyle name="Normal 74 7" xfId="15390"/>
    <cellStyle name="Normal 74 7 2" xfId="15391"/>
    <cellStyle name="Normal 74 7 2 2" xfId="15392"/>
    <cellStyle name="Normal 74 7 3" xfId="15393"/>
    <cellStyle name="Normal 74 8" xfId="15394"/>
    <cellStyle name="Normal 74 8 2" xfId="15395"/>
    <cellStyle name="Normal 74 9" xfId="15396"/>
    <cellStyle name="Normal 74 9 2" xfId="15397"/>
    <cellStyle name="Normal 75" xfId="663"/>
    <cellStyle name="Normal 75 10" xfId="15399"/>
    <cellStyle name="Normal 75 10 2" xfId="15400"/>
    <cellStyle name="Normal 75 11" xfId="15401"/>
    <cellStyle name="Normal 75 12" xfId="15398"/>
    <cellStyle name="Normal 75 2" xfId="15402"/>
    <cellStyle name="Normal 75 2 10" xfId="15403"/>
    <cellStyle name="Normal 75 2 2" xfId="15404"/>
    <cellStyle name="Normal 75 2 2 2" xfId="15405"/>
    <cellStyle name="Normal 75 2 2 2 2" xfId="15406"/>
    <cellStyle name="Normal 75 2 2 2 2 2" xfId="15407"/>
    <cellStyle name="Normal 75 2 2 2 2 2 2" xfId="15408"/>
    <cellStyle name="Normal 75 2 2 2 2 3" xfId="15409"/>
    <cellStyle name="Normal 75 2 2 2 2 3 2" xfId="15410"/>
    <cellStyle name="Normal 75 2 2 2 2 4" xfId="15411"/>
    <cellStyle name="Normal 75 2 2 2 3" xfId="15412"/>
    <cellStyle name="Normal 75 2 2 2 3 2" xfId="15413"/>
    <cellStyle name="Normal 75 2 2 2 4" xfId="15414"/>
    <cellStyle name="Normal 75 2 2 2 4 2" xfId="15415"/>
    <cellStyle name="Normal 75 2 2 2 5" xfId="15416"/>
    <cellStyle name="Normal 75 2 2 3" xfId="15417"/>
    <cellStyle name="Normal 75 2 2 3 2" xfId="15418"/>
    <cellStyle name="Normal 75 2 2 3 2 2" xfId="15419"/>
    <cellStyle name="Normal 75 2 2 3 3" xfId="15420"/>
    <cellStyle name="Normal 75 2 2 3 3 2" xfId="15421"/>
    <cellStyle name="Normal 75 2 2 3 4" xfId="15422"/>
    <cellStyle name="Normal 75 2 2 4" xfId="15423"/>
    <cellStyle name="Normal 75 2 2 4 2" xfId="15424"/>
    <cellStyle name="Normal 75 2 2 4 2 2" xfId="15425"/>
    <cellStyle name="Normal 75 2 2 4 3" xfId="15426"/>
    <cellStyle name="Normal 75 2 2 4 3 2" xfId="15427"/>
    <cellStyle name="Normal 75 2 2 4 4" xfId="15428"/>
    <cellStyle name="Normal 75 2 2 5" xfId="15429"/>
    <cellStyle name="Normal 75 2 2 5 2" xfId="15430"/>
    <cellStyle name="Normal 75 2 2 5 2 2" xfId="15431"/>
    <cellStyle name="Normal 75 2 2 5 3" xfId="15432"/>
    <cellStyle name="Normal 75 2 2 6" xfId="15433"/>
    <cellStyle name="Normal 75 2 2 6 2" xfId="15434"/>
    <cellStyle name="Normal 75 2 2 7" xfId="15435"/>
    <cellStyle name="Normal 75 2 2 7 2" xfId="15436"/>
    <cellStyle name="Normal 75 2 2 8" xfId="15437"/>
    <cellStyle name="Normal 75 2 2 8 2" xfId="15438"/>
    <cellStyle name="Normal 75 2 2 9" xfId="15439"/>
    <cellStyle name="Normal 75 2 3" xfId="15440"/>
    <cellStyle name="Normal 75 2 3 2" xfId="15441"/>
    <cellStyle name="Normal 75 2 3 2 2" xfId="15442"/>
    <cellStyle name="Normal 75 2 3 2 2 2" xfId="15443"/>
    <cellStyle name="Normal 75 2 3 2 3" xfId="15444"/>
    <cellStyle name="Normal 75 2 3 2 3 2" xfId="15445"/>
    <cellStyle name="Normal 75 2 3 2 4" xfId="15446"/>
    <cellStyle name="Normal 75 2 3 3" xfId="15447"/>
    <cellStyle name="Normal 75 2 3 3 2" xfId="15448"/>
    <cellStyle name="Normal 75 2 3 3 3" xfId="15449"/>
    <cellStyle name="Normal 75 2 3 4" xfId="15450"/>
    <cellStyle name="Normal 75 2 3 4 2" xfId="15451"/>
    <cellStyle name="Normal 75 2 3 5" xfId="15452"/>
    <cellStyle name="Normal 75 2 4" xfId="15453"/>
    <cellStyle name="Normal 75 2 4 2" xfId="15454"/>
    <cellStyle name="Normal 75 2 4 2 2" xfId="15455"/>
    <cellStyle name="Normal 75 2 4 3" xfId="15456"/>
    <cellStyle name="Normal 75 2 4 3 2" xfId="15457"/>
    <cellStyle name="Normal 75 2 4 4" xfId="15458"/>
    <cellStyle name="Normal 75 2 5" xfId="15459"/>
    <cellStyle name="Normal 75 2 5 2" xfId="15460"/>
    <cellStyle name="Normal 75 2 5 2 2" xfId="15461"/>
    <cellStyle name="Normal 75 2 5 3" xfId="15462"/>
    <cellStyle name="Normal 75 2 5 3 2" xfId="15463"/>
    <cellStyle name="Normal 75 2 5 4" xfId="15464"/>
    <cellStyle name="Normal 75 2 6" xfId="15465"/>
    <cellStyle name="Normal 75 2 6 2" xfId="15466"/>
    <cellStyle name="Normal 75 2 6 2 2" xfId="15467"/>
    <cellStyle name="Normal 75 2 6 3" xfId="15468"/>
    <cellStyle name="Normal 75 2 7" xfId="15469"/>
    <cellStyle name="Normal 75 2 7 2" xfId="15470"/>
    <cellStyle name="Normal 75 2 8" xfId="15471"/>
    <cellStyle name="Normal 75 2 8 2" xfId="15472"/>
    <cellStyle name="Normal 75 2 9" xfId="15473"/>
    <cellStyle name="Normal 75 2 9 2" xfId="15474"/>
    <cellStyle name="Normal 75 3" xfId="15475"/>
    <cellStyle name="Normal 75 3 2" xfId="15476"/>
    <cellStyle name="Normal 75 3 2 2" xfId="15477"/>
    <cellStyle name="Normal 75 3 2 2 2" xfId="15478"/>
    <cellStyle name="Normal 75 3 2 2 2 2" xfId="15479"/>
    <cellStyle name="Normal 75 3 2 2 3" xfId="15480"/>
    <cellStyle name="Normal 75 3 2 2 3 2" xfId="15481"/>
    <cellStyle name="Normal 75 3 2 2 4" xfId="15482"/>
    <cellStyle name="Normal 75 3 2 3" xfId="15483"/>
    <cellStyle name="Normal 75 3 2 3 2" xfId="15484"/>
    <cellStyle name="Normal 75 3 2 4" xfId="15485"/>
    <cellStyle name="Normal 75 3 2 4 2" xfId="15486"/>
    <cellStyle name="Normal 75 3 2 5" xfId="15487"/>
    <cellStyle name="Normal 75 3 3" xfId="15488"/>
    <cellStyle name="Normal 75 3 3 2" xfId="15489"/>
    <cellStyle name="Normal 75 3 3 2 2" xfId="15490"/>
    <cellStyle name="Normal 75 3 3 3" xfId="15491"/>
    <cellStyle name="Normal 75 3 3 3 2" xfId="15492"/>
    <cellStyle name="Normal 75 3 3 4" xfId="15493"/>
    <cellStyle name="Normal 75 3 4" xfId="15494"/>
    <cellStyle name="Normal 75 3 4 2" xfId="15495"/>
    <cellStyle name="Normal 75 3 4 2 2" xfId="15496"/>
    <cellStyle name="Normal 75 3 4 3" xfId="15497"/>
    <cellStyle name="Normal 75 3 4 3 2" xfId="15498"/>
    <cellStyle name="Normal 75 3 4 4" xfId="15499"/>
    <cellStyle name="Normal 75 3 5" xfId="15500"/>
    <cellStyle name="Normal 75 3 5 2" xfId="15501"/>
    <cellStyle name="Normal 75 3 5 2 2" xfId="15502"/>
    <cellStyle name="Normal 75 3 5 3" xfId="15503"/>
    <cellStyle name="Normal 75 3 6" xfId="15504"/>
    <cellStyle name="Normal 75 3 6 2" xfId="15505"/>
    <cellStyle name="Normal 75 3 7" xfId="15506"/>
    <cellStyle name="Normal 75 3 7 2" xfId="15507"/>
    <cellStyle name="Normal 75 3 8" xfId="15508"/>
    <cellStyle name="Normal 75 3 8 2" xfId="15509"/>
    <cellStyle name="Normal 75 3 9" xfId="15510"/>
    <cellStyle name="Normal 75 4" xfId="15511"/>
    <cellStyle name="Normal 75 4 2" xfId="15512"/>
    <cellStyle name="Normal 75 4 2 2" xfId="15513"/>
    <cellStyle name="Normal 75 4 2 2 2" xfId="15514"/>
    <cellStyle name="Normal 75 4 2 3" xfId="15515"/>
    <cellStyle name="Normal 75 4 2 3 2" xfId="15516"/>
    <cellStyle name="Normal 75 4 2 4" xfId="15517"/>
    <cellStyle name="Normal 75 4 3" xfId="15518"/>
    <cellStyle name="Normal 75 4 3 2" xfId="15519"/>
    <cellStyle name="Normal 75 4 3 3" xfId="15520"/>
    <cellStyle name="Normal 75 4 4" xfId="15521"/>
    <cellStyle name="Normal 75 4 4 2" xfId="15522"/>
    <cellStyle name="Normal 75 4 5" xfId="15523"/>
    <cellStyle name="Normal 75 5" xfId="15524"/>
    <cellStyle name="Normal 75 5 2" xfId="15525"/>
    <cellStyle name="Normal 75 5 2 2" xfId="15526"/>
    <cellStyle name="Normal 75 5 3" xfId="15527"/>
    <cellStyle name="Normal 75 5 3 2" xfId="15528"/>
    <cellStyle name="Normal 75 5 4" xfId="15529"/>
    <cellStyle name="Normal 75 6" xfId="15530"/>
    <cellStyle name="Normal 75 6 2" xfId="15531"/>
    <cellStyle name="Normal 75 6 2 2" xfId="15532"/>
    <cellStyle name="Normal 75 6 3" xfId="15533"/>
    <cellStyle name="Normal 75 6 3 2" xfId="15534"/>
    <cellStyle name="Normal 75 6 4" xfId="15535"/>
    <cellStyle name="Normal 75 7" xfId="15536"/>
    <cellStyle name="Normal 75 7 2" xfId="15537"/>
    <cellStyle name="Normal 75 7 2 2" xfId="15538"/>
    <cellStyle name="Normal 75 7 3" xfId="15539"/>
    <cellStyle name="Normal 75 8" xfId="15540"/>
    <cellStyle name="Normal 75 8 2" xfId="15541"/>
    <cellStyle name="Normal 75 9" xfId="15542"/>
    <cellStyle name="Normal 75 9 2" xfId="15543"/>
    <cellStyle name="Normal 76" xfId="664"/>
    <cellStyle name="Normal 76 10" xfId="15545"/>
    <cellStyle name="Normal 76 10 2" xfId="15546"/>
    <cellStyle name="Normal 76 11" xfId="15547"/>
    <cellStyle name="Normal 76 12" xfId="15544"/>
    <cellStyle name="Normal 76 2" xfId="15548"/>
    <cellStyle name="Normal 76 2 10" xfId="15549"/>
    <cellStyle name="Normal 76 2 2" xfId="15550"/>
    <cellStyle name="Normal 76 2 2 2" xfId="15551"/>
    <cellStyle name="Normal 76 2 2 2 2" xfId="15552"/>
    <cellStyle name="Normal 76 2 2 2 2 2" xfId="15553"/>
    <cellStyle name="Normal 76 2 2 2 2 2 2" xfId="15554"/>
    <cellStyle name="Normal 76 2 2 2 2 3" xfId="15555"/>
    <cellStyle name="Normal 76 2 2 2 2 3 2" xfId="15556"/>
    <cellStyle name="Normal 76 2 2 2 2 4" xfId="15557"/>
    <cellStyle name="Normal 76 2 2 2 3" xfId="15558"/>
    <cellStyle name="Normal 76 2 2 2 3 2" xfId="15559"/>
    <cellStyle name="Normal 76 2 2 2 4" xfId="15560"/>
    <cellStyle name="Normal 76 2 2 2 4 2" xfId="15561"/>
    <cellStyle name="Normal 76 2 2 2 5" xfId="15562"/>
    <cellStyle name="Normal 76 2 2 3" xfId="15563"/>
    <cellStyle name="Normal 76 2 2 3 2" xfId="15564"/>
    <cellStyle name="Normal 76 2 2 3 2 2" xfId="15565"/>
    <cellStyle name="Normal 76 2 2 3 3" xfId="15566"/>
    <cellStyle name="Normal 76 2 2 3 3 2" xfId="15567"/>
    <cellStyle name="Normal 76 2 2 3 4" xfId="15568"/>
    <cellStyle name="Normal 76 2 2 4" xfId="15569"/>
    <cellStyle name="Normal 76 2 2 4 2" xfId="15570"/>
    <cellStyle name="Normal 76 2 2 4 2 2" xfId="15571"/>
    <cellStyle name="Normal 76 2 2 4 3" xfId="15572"/>
    <cellStyle name="Normal 76 2 2 4 3 2" xfId="15573"/>
    <cellStyle name="Normal 76 2 2 4 4" xfId="15574"/>
    <cellStyle name="Normal 76 2 2 5" xfId="15575"/>
    <cellStyle name="Normal 76 2 2 5 2" xfId="15576"/>
    <cellStyle name="Normal 76 2 2 5 2 2" xfId="15577"/>
    <cellStyle name="Normal 76 2 2 5 3" xfId="15578"/>
    <cellStyle name="Normal 76 2 2 6" xfId="15579"/>
    <cellStyle name="Normal 76 2 2 6 2" xfId="15580"/>
    <cellStyle name="Normal 76 2 2 7" xfId="15581"/>
    <cellStyle name="Normal 76 2 2 7 2" xfId="15582"/>
    <cellStyle name="Normal 76 2 2 8" xfId="15583"/>
    <cellStyle name="Normal 76 2 2 8 2" xfId="15584"/>
    <cellStyle name="Normal 76 2 2 9" xfId="15585"/>
    <cellStyle name="Normal 76 2 3" xfId="15586"/>
    <cellStyle name="Normal 76 2 3 2" xfId="15587"/>
    <cellStyle name="Normal 76 2 3 2 2" xfId="15588"/>
    <cellStyle name="Normal 76 2 3 2 2 2" xfId="15589"/>
    <cellStyle name="Normal 76 2 3 2 3" xfId="15590"/>
    <cellStyle name="Normal 76 2 3 2 3 2" xfId="15591"/>
    <cellStyle name="Normal 76 2 3 2 4" xfId="15592"/>
    <cellStyle name="Normal 76 2 3 3" xfId="15593"/>
    <cellStyle name="Normal 76 2 3 3 2" xfId="15594"/>
    <cellStyle name="Normal 76 2 3 3 3" xfId="15595"/>
    <cellStyle name="Normal 76 2 3 4" xfId="15596"/>
    <cellStyle name="Normal 76 2 3 4 2" xfId="15597"/>
    <cellStyle name="Normal 76 2 3 5" xfId="15598"/>
    <cellStyle name="Normal 76 2 4" xfId="15599"/>
    <cellStyle name="Normal 76 2 4 2" xfId="15600"/>
    <cellStyle name="Normal 76 2 4 2 2" xfId="15601"/>
    <cellStyle name="Normal 76 2 4 3" xfId="15602"/>
    <cellStyle name="Normal 76 2 4 3 2" xfId="15603"/>
    <cellStyle name="Normal 76 2 4 4" xfId="15604"/>
    <cellStyle name="Normal 76 2 5" xfId="15605"/>
    <cellStyle name="Normal 76 2 5 2" xfId="15606"/>
    <cellStyle name="Normal 76 2 5 2 2" xfId="15607"/>
    <cellStyle name="Normal 76 2 5 3" xfId="15608"/>
    <cellStyle name="Normal 76 2 5 3 2" xfId="15609"/>
    <cellStyle name="Normal 76 2 5 4" xfId="15610"/>
    <cellStyle name="Normal 76 2 6" xfId="15611"/>
    <cellStyle name="Normal 76 2 6 2" xfId="15612"/>
    <cellStyle name="Normal 76 2 6 2 2" xfId="15613"/>
    <cellStyle name="Normal 76 2 6 3" xfId="15614"/>
    <cellStyle name="Normal 76 2 7" xfId="15615"/>
    <cellStyle name="Normal 76 2 7 2" xfId="15616"/>
    <cellStyle name="Normal 76 2 8" xfId="15617"/>
    <cellStyle name="Normal 76 2 8 2" xfId="15618"/>
    <cellStyle name="Normal 76 2 9" xfId="15619"/>
    <cellStyle name="Normal 76 2 9 2" xfId="15620"/>
    <cellStyle name="Normal 76 3" xfId="15621"/>
    <cellStyle name="Normal 76 3 2" xfId="15622"/>
    <cellStyle name="Normal 76 3 2 2" xfId="15623"/>
    <cellStyle name="Normal 76 3 2 2 2" xfId="15624"/>
    <cellStyle name="Normal 76 3 2 2 2 2" xfId="15625"/>
    <cellStyle name="Normal 76 3 2 2 3" xfId="15626"/>
    <cellStyle name="Normal 76 3 2 2 3 2" xfId="15627"/>
    <cellStyle name="Normal 76 3 2 2 4" xfId="15628"/>
    <cellStyle name="Normal 76 3 2 3" xfId="15629"/>
    <cellStyle name="Normal 76 3 2 3 2" xfId="15630"/>
    <cellStyle name="Normal 76 3 2 4" xfId="15631"/>
    <cellStyle name="Normal 76 3 2 4 2" xfId="15632"/>
    <cellStyle name="Normal 76 3 2 5" xfId="15633"/>
    <cellStyle name="Normal 76 3 3" xfId="15634"/>
    <cellStyle name="Normal 76 3 3 2" xfId="15635"/>
    <cellStyle name="Normal 76 3 3 2 2" xfId="15636"/>
    <cellStyle name="Normal 76 3 3 3" xfId="15637"/>
    <cellStyle name="Normal 76 3 3 3 2" xfId="15638"/>
    <cellStyle name="Normal 76 3 3 4" xfId="15639"/>
    <cellStyle name="Normal 76 3 4" xfId="15640"/>
    <cellStyle name="Normal 76 3 4 2" xfId="15641"/>
    <cellStyle name="Normal 76 3 4 2 2" xfId="15642"/>
    <cellStyle name="Normal 76 3 4 3" xfId="15643"/>
    <cellStyle name="Normal 76 3 4 3 2" xfId="15644"/>
    <cellStyle name="Normal 76 3 4 4" xfId="15645"/>
    <cellStyle name="Normal 76 3 5" xfId="15646"/>
    <cellStyle name="Normal 76 3 5 2" xfId="15647"/>
    <cellStyle name="Normal 76 3 5 2 2" xfId="15648"/>
    <cellStyle name="Normal 76 3 5 3" xfId="15649"/>
    <cellStyle name="Normal 76 3 6" xfId="15650"/>
    <cellStyle name="Normal 76 3 6 2" xfId="15651"/>
    <cellStyle name="Normal 76 3 7" xfId="15652"/>
    <cellStyle name="Normal 76 3 7 2" xfId="15653"/>
    <cellStyle name="Normal 76 3 8" xfId="15654"/>
    <cellStyle name="Normal 76 3 8 2" xfId="15655"/>
    <cellStyle name="Normal 76 3 9" xfId="15656"/>
    <cellStyle name="Normal 76 4" xfId="15657"/>
    <cellStyle name="Normal 76 4 2" xfId="15658"/>
    <cellStyle name="Normal 76 4 2 2" xfId="15659"/>
    <cellStyle name="Normal 76 4 2 2 2" xfId="15660"/>
    <cellStyle name="Normal 76 4 2 3" xfId="15661"/>
    <cellStyle name="Normal 76 4 2 3 2" xfId="15662"/>
    <cellStyle name="Normal 76 4 2 4" xfId="15663"/>
    <cellStyle name="Normal 76 4 3" xfId="15664"/>
    <cellStyle name="Normal 76 4 3 2" xfId="15665"/>
    <cellStyle name="Normal 76 4 3 3" xfId="15666"/>
    <cellStyle name="Normal 76 4 4" xfId="15667"/>
    <cellStyle name="Normal 76 4 4 2" xfId="15668"/>
    <cellStyle name="Normal 76 4 5" xfId="15669"/>
    <cellStyle name="Normal 76 5" xfId="15670"/>
    <cellStyle name="Normal 76 5 2" xfId="15671"/>
    <cellStyle name="Normal 76 5 2 2" xfId="15672"/>
    <cellStyle name="Normal 76 5 3" xfId="15673"/>
    <cellStyle name="Normal 76 5 3 2" xfId="15674"/>
    <cellStyle name="Normal 76 5 4" xfId="15675"/>
    <cellStyle name="Normal 76 6" xfId="15676"/>
    <cellStyle name="Normal 76 6 2" xfId="15677"/>
    <cellStyle name="Normal 76 6 2 2" xfId="15678"/>
    <cellStyle name="Normal 76 6 3" xfId="15679"/>
    <cellStyle name="Normal 76 6 3 2" xfId="15680"/>
    <cellStyle name="Normal 76 6 4" xfId="15681"/>
    <cellStyle name="Normal 76 7" xfId="15682"/>
    <cellStyle name="Normal 76 7 2" xfId="15683"/>
    <cellStyle name="Normal 76 7 2 2" xfId="15684"/>
    <cellStyle name="Normal 76 7 3" xfId="15685"/>
    <cellStyle name="Normal 76 8" xfId="15686"/>
    <cellStyle name="Normal 76 8 2" xfId="15687"/>
    <cellStyle name="Normal 76 9" xfId="15688"/>
    <cellStyle name="Normal 76 9 2" xfId="15689"/>
    <cellStyle name="Normal 77" xfId="665"/>
    <cellStyle name="Normal 77 10" xfId="15691"/>
    <cellStyle name="Normal 77 10 2" xfId="15692"/>
    <cellStyle name="Normal 77 11" xfId="15693"/>
    <cellStyle name="Normal 77 12" xfId="15690"/>
    <cellStyle name="Normal 77 2" xfId="15694"/>
    <cellStyle name="Normal 77 2 10" xfId="15695"/>
    <cellStyle name="Normal 77 2 2" xfId="15696"/>
    <cellStyle name="Normal 77 2 2 2" xfId="15697"/>
    <cellStyle name="Normal 77 2 2 2 2" xfId="15698"/>
    <cellStyle name="Normal 77 2 2 2 2 2" xfId="15699"/>
    <cellStyle name="Normal 77 2 2 2 2 2 2" xfId="15700"/>
    <cellStyle name="Normal 77 2 2 2 2 3" xfId="15701"/>
    <cellStyle name="Normal 77 2 2 2 2 3 2" xfId="15702"/>
    <cellStyle name="Normal 77 2 2 2 2 4" xfId="15703"/>
    <cellStyle name="Normal 77 2 2 2 3" xfId="15704"/>
    <cellStyle name="Normal 77 2 2 2 3 2" xfId="15705"/>
    <cellStyle name="Normal 77 2 2 2 4" xfId="15706"/>
    <cellStyle name="Normal 77 2 2 2 4 2" xfId="15707"/>
    <cellStyle name="Normal 77 2 2 2 5" xfId="15708"/>
    <cellStyle name="Normal 77 2 2 3" xfId="15709"/>
    <cellStyle name="Normal 77 2 2 3 2" xfId="15710"/>
    <cellStyle name="Normal 77 2 2 3 2 2" xfId="15711"/>
    <cellStyle name="Normal 77 2 2 3 3" xfId="15712"/>
    <cellStyle name="Normal 77 2 2 3 3 2" xfId="15713"/>
    <cellStyle name="Normal 77 2 2 3 4" xfId="15714"/>
    <cellStyle name="Normal 77 2 2 4" xfId="15715"/>
    <cellStyle name="Normal 77 2 2 4 2" xfId="15716"/>
    <cellStyle name="Normal 77 2 2 4 2 2" xfId="15717"/>
    <cellStyle name="Normal 77 2 2 4 3" xfId="15718"/>
    <cellStyle name="Normal 77 2 2 4 3 2" xfId="15719"/>
    <cellStyle name="Normal 77 2 2 4 4" xfId="15720"/>
    <cellStyle name="Normal 77 2 2 5" xfId="15721"/>
    <cellStyle name="Normal 77 2 2 5 2" xfId="15722"/>
    <cellStyle name="Normal 77 2 2 5 2 2" xfId="15723"/>
    <cellStyle name="Normal 77 2 2 5 3" xfId="15724"/>
    <cellStyle name="Normal 77 2 2 6" xfId="15725"/>
    <cellStyle name="Normal 77 2 2 6 2" xfId="15726"/>
    <cellStyle name="Normal 77 2 2 7" xfId="15727"/>
    <cellStyle name="Normal 77 2 2 7 2" xfId="15728"/>
    <cellStyle name="Normal 77 2 2 8" xfId="15729"/>
    <cellStyle name="Normal 77 2 2 8 2" xfId="15730"/>
    <cellStyle name="Normal 77 2 2 9" xfId="15731"/>
    <cellStyle name="Normal 77 2 3" xfId="15732"/>
    <cellStyle name="Normal 77 2 3 2" xfId="15733"/>
    <cellStyle name="Normal 77 2 3 2 2" xfId="15734"/>
    <cellStyle name="Normal 77 2 3 2 2 2" xfId="15735"/>
    <cellStyle name="Normal 77 2 3 2 3" xfId="15736"/>
    <cellStyle name="Normal 77 2 3 2 3 2" xfId="15737"/>
    <cellStyle name="Normal 77 2 3 2 4" xfId="15738"/>
    <cellStyle name="Normal 77 2 3 3" xfId="15739"/>
    <cellStyle name="Normal 77 2 3 3 2" xfId="15740"/>
    <cellStyle name="Normal 77 2 3 3 3" xfId="15741"/>
    <cellStyle name="Normal 77 2 3 4" xfId="15742"/>
    <cellStyle name="Normal 77 2 3 4 2" xfId="15743"/>
    <cellStyle name="Normal 77 2 3 5" xfId="15744"/>
    <cellStyle name="Normal 77 2 4" xfId="15745"/>
    <cellStyle name="Normal 77 2 4 2" xfId="15746"/>
    <cellStyle name="Normal 77 2 4 2 2" xfId="15747"/>
    <cellStyle name="Normal 77 2 4 3" xfId="15748"/>
    <cellStyle name="Normal 77 2 4 3 2" xfId="15749"/>
    <cellStyle name="Normal 77 2 4 4" xfId="15750"/>
    <cellStyle name="Normal 77 2 5" xfId="15751"/>
    <cellStyle name="Normal 77 2 5 2" xfId="15752"/>
    <cellStyle name="Normal 77 2 5 2 2" xfId="15753"/>
    <cellStyle name="Normal 77 2 5 3" xfId="15754"/>
    <cellStyle name="Normal 77 2 5 3 2" xfId="15755"/>
    <cellStyle name="Normal 77 2 5 4" xfId="15756"/>
    <cellStyle name="Normal 77 2 6" xfId="15757"/>
    <cellStyle name="Normal 77 2 6 2" xfId="15758"/>
    <cellStyle name="Normal 77 2 6 2 2" xfId="15759"/>
    <cellStyle name="Normal 77 2 6 3" xfId="15760"/>
    <cellStyle name="Normal 77 2 7" xfId="15761"/>
    <cellStyle name="Normal 77 2 7 2" xfId="15762"/>
    <cellStyle name="Normal 77 2 8" xfId="15763"/>
    <cellStyle name="Normal 77 2 8 2" xfId="15764"/>
    <cellStyle name="Normal 77 2 9" xfId="15765"/>
    <cellStyle name="Normal 77 2 9 2" xfId="15766"/>
    <cellStyle name="Normal 77 3" xfId="15767"/>
    <cellStyle name="Normal 77 3 2" xfId="15768"/>
    <cellStyle name="Normal 77 3 2 2" xfId="15769"/>
    <cellStyle name="Normal 77 3 2 2 2" xfId="15770"/>
    <cellStyle name="Normal 77 3 2 2 2 2" xfId="15771"/>
    <cellStyle name="Normal 77 3 2 2 3" xfId="15772"/>
    <cellStyle name="Normal 77 3 2 2 3 2" xfId="15773"/>
    <cellStyle name="Normal 77 3 2 2 4" xfId="15774"/>
    <cellStyle name="Normal 77 3 2 3" xfId="15775"/>
    <cellStyle name="Normal 77 3 2 3 2" xfId="15776"/>
    <cellStyle name="Normal 77 3 2 4" xfId="15777"/>
    <cellStyle name="Normal 77 3 2 4 2" xfId="15778"/>
    <cellStyle name="Normal 77 3 2 5" xfId="15779"/>
    <cellStyle name="Normal 77 3 3" xfId="15780"/>
    <cellStyle name="Normal 77 3 3 2" xfId="15781"/>
    <cellStyle name="Normal 77 3 3 2 2" xfId="15782"/>
    <cellStyle name="Normal 77 3 3 3" xfId="15783"/>
    <cellStyle name="Normal 77 3 3 3 2" xfId="15784"/>
    <cellStyle name="Normal 77 3 3 4" xfId="15785"/>
    <cellStyle name="Normal 77 3 4" xfId="15786"/>
    <cellStyle name="Normal 77 3 4 2" xfId="15787"/>
    <cellStyle name="Normal 77 3 4 2 2" xfId="15788"/>
    <cellStyle name="Normal 77 3 4 3" xfId="15789"/>
    <cellStyle name="Normal 77 3 4 3 2" xfId="15790"/>
    <cellStyle name="Normal 77 3 4 4" xfId="15791"/>
    <cellStyle name="Normal 77 3 5" xfId="15792"/>
    <cellStyle name="Normal 77 3 5 2" xfId="15793"/>
    <cellStyle name="Normal 77 3 5 2 2" xfId="15794"/>
    <cellStyle name="Normal 77 3 5 3" xfId="15795"/>
    <cellStyle name="Normal 77 3 6" xfId="15796"/>
    <cellStyle name="Normal 77 3 6 2" xfId="15797"/>
    <cellStyle name="Normal 77 3 7" xfId="15798"/>
    <cellStyle name="Normal 77 3 7 2" xfId="15799"/>
    <cellStyle name="Normal 77 3 8" xfId="15800"/>
    <cellStyle name="Normal 77 3 8 2" xfId="15801"/>
    <cellStyle name="Normal 77 3 9" xfId="15802"/>
    <cellStyle name="Normal 77 4" xfId="15803"/>
    <cellStyle name="Normal 77 4 2" xfId="15804"/>
    <cellStyle name="Normal 77 4 2 2" xfId="15805"/>
    <cellStyle name="Normal 77 4 2 2 2" xfId="15806"/>
    <cellStyle name="Normal 77 4 2 3" xfId="15807"/>
    <cellStyle name="Normal 77 4 2 3 2" xfId="15808"/>
    <cellStyle name="Normal 77 4 2 4" xfId="15809"/>
    <cellStyle name="Normal 77 4 3" xfId="15810"/>
    <cellStyle name="Normal 77 4 3 2" xfId="15811"/>
    <cellStyle name="Normal 77 4 3 3" xfId="15812"/>
    <cellStyle name="Normal 77 4 4" xfId="15813"/>
    <cellStyle name="Normal 77 4 4 2" xfId="15814"/>
    <cellStyle name="Normal 77 4 5" xfId="15815"/>
    <cellStyle name="Normal 77 5" xfId="15816"/>
    <cellStyle name="Normal 77 5 2" xfId="15817"/>
    <cellStyle name="Normal 77 5 2 2" xfId="15818"/>
    <cellStyle name="Normal 77 5 3" xfId="15819"/>
    <cellStyle name="Normal 77 5 3 2" xfId="15820"/>
    <cellStyle name="Normal 77 5 4" xfId="15821"/>
    <cellStyle name="Normal 77 6" xfId="15822"/>
    <cellStyle name="Normal 77 6 2" xfId="15823"/>
    <cellStyle name="Normal 77 6 2 2" xfId="15824"/>
    <cellStyle name="Normal 77 6 3" xfId="15825"/>
    <cellStyle name="Normal 77 6 3 2" xfId="15826"/>
    <cellStyle name="Normal 77 6 4" xfId="15827"/>
    <cellStyle name="Normal 77 7" xfId="15828"/>
    <cellStyle name="Normal 77 7 2" xfId="15829"/>
    <cellStyle name="Normal 77 7 2 2" xfId="15830"/>
    <cellStyle name="Normal 77 7 3" xfId="15831"/>
    <cellStyle name="Normal 77 8" xfId="15832"/>
    <cellStyle name="Normal 77 8 2" xfId="15833"/>
    <cellStyle name="Normal 77 9" xfId="15834"/>
    <cellStyle name="Normal 77 9 2" xfId="15835"/>
    <cellStyle name="Normal 78" xfId="666"/>
    <cellStyle name="Normal 78 10" xfId="15837"/>
    <cellStyle name="Normal 78 10 2" xfId="15838"/>
    <cellStyle name="Normal 78 11" xfId="15839"/>
    <cellStyle name="Normal 78 12" xfId="15836"/>
    <cellStyle name="Normal 78 2" xfId="15840"/>
    <cellStyle name="Normal 78 2 10" xfId="15841"/>
    <cellStyle name="Normal 78 2 2" xfId="15842"/>
    <cellStyle name="Normal 78 2 2 2" xfId="15843"/>
    <cellStyle name="Normal 78 2 2 2 2" xfId="15844"/>
    <cellStyle name="Normal 78 2 2 2 2 2" xfId="15845"/>
    <cellStyle name="Normal 78 2 2 2 2 2 2" xfId="15846"/>
    <cellStyle name="Normal 78 2 2 2 2 3" xfId="15847"/>
    <cellStyle name="Normal 78 2 2 2 2 3 2" xfId="15848"/>
    <cellStyle name="Normal 78 2 2 2 2 4" xfId="15849"/>
    <cellStyle name="Normal 78 2 2 2 3" xfId="15850"/>
    <cellStyle name="Normal 78 2 2 2 3 2" xfId="15851"/>
    <cellStyle name="Normal 78 2 2 2 4" xfId="15852"/>
    <cellStyle name="Normal 78 2 2 2 4 2" xfId="15853"/>
    <cellStyle name="Normal 78 2 2 2 5" xfId="15854"/>
    <cellStyle name="Normal 78 2 2 3" xfId="15855"/>
    <cellStyle name="Normal 78 2 2 3 2" xfId="15856"/>
    <cellStyle name="Normal 78 2 2 3 2 2" xfId="15857"/>
    <cellStyle name="Normal 78 2 2 3 3" xfId="15858"/>
    <cellStyle name="Normal 78 2 2 3 3 2" xfId="15859"/>
    <cellStyle name="Normal 78 2 2 3 4" xfId="15860"/>
    <cellStyle name="Normal 78 2 2 4" xfId="15861"/>
    <cellStyle name="Normal 78 2 2 4 2" xfId="15862"/>
    <cellStyle name="Normal 78 2 2 4 2 2" xfId="15863"/>
    <cellStyle name="Normal 78 2 2 4 3" xfId="15864"/>
    <cellStyle name="Normal 78 2 2 4 3 2" xfId="15865"/>
    <cellStyle name="Normal 78 2 2 4 4" xfId="15866"/>
    <cellStyle name="Normal 78 2 2 5" xfId="15867"/>
    <cellStyle name="Normal 78 2 2 5 2" xfId="15868"/>
    <cellStyle name="Normal 78 2 2 5 2 2" xfId="15869"/>
    <cellStyle name="Normal 78 2 2 5 3" xfId="15870"/>
    <cellStyle name="Normal 78 2 2 6" xfId="15871"/>
    <cellStyle name="Normal 78 2 2 6 2" xfId="15872"/>
    <cellStyle name="Normal 78 2 2 7" xfId="15873"/>
    <cellStyle name="Normal 78 2 2 7 2" xfId="15874"/>
    <cellStyle name="Normal 78 2 2 8" xfId="15875"/>
    <cellStyle name="Normal 78 2 2 8 2" xfId="15876"/>
    <cellStyle name="Normal 78 2 2 9" xfId="15877"/>
    <cellStyle name="Normal 78 2 3" xfId="15878"/>
    <cellStyle name="Normal 78 2 3 2" xfId="15879"/>
    <cellStyle name="Normal 78 2 3 2 2" xfId="15880"/>
    <cellStyle name="Normal 78 2 3 2 2 2" xfId="15881"/>
    <cellStyle name="Normal 78 2 3 2 3" xfId="15882"/>
    <cellStyle name="Normal 78 2 3 2 3 2" xfId="15883"/>
    <cellStyle name="Normal 78 2 3 2 4" xfId="15884"/>
    <cellStyle name="Normal 78 2 3 3" xfId="15885"/>
    <cellStyle name="Normal 78 2 3 3 2" xfId="15886"/>
    <cellStyle name="Normal 78 2 3 3 3" xfId="15887"/>
    <cellStyle name="Normal 78 2 3 4" xfId="15888"/>
    <cellStyle name="Normal 78 2 3 4 2" xfId="15889"/>
    <cellStyle name="Normal 78 2 3 5" xfId="15890"/>
    <cellStyle name="Normal 78 2 4" xfId="15891"/>
    <cellStyle name="Normal 78 2 4 2" xfId="15892"/>
    <cellStyle name="Normal 78 2 4 2 2" xfId="15893"/>
    <cellStyle name="Normal 78 2 4 3" xfId="15894"/>
    <cellStyle name="Normal 78 2 4 3 2" xfId="15895"/>
    <cellStyle name="Normal 78 2 4 4" xfId="15896"/>
    <cellStyle name="Normal 78 2 5" xfId="15897"/>
    <cellStyle name="Normal 78 2 5 2" xfId="15898"/>
    <cellStyle name="Normal 78 2 5 2 2" xfId="15899"/>
    <cellStyle name="Normal 78 2 5 3" xfId="15900"/>
    <cellStyle name="Normal 78 2 5 3 2" xfId="15901"/>
    <cellStyle name="Normal 78 2 5 4" xfId="15902"/>
    <cellStyle name="Normal 78 2 6" xfId="15903"/>
    <cellStyle name="Normal 78 2 6 2" xfId="15904"/>
    <cellStyle name="Normal 78 2 6 2 2" xfId="15905"/>
    <cellStyle name="Normal 78 2 6 3" xfId="15906"/>
    <cellStyle name="Normal 78 2 7" xfId="15907"/>
    <cellStyle name="Normal 78 2 7 2" xfId="15908"/>
    <cellStyle name="Normal 78 2 8" xfId="15909"/>
    <cellStyle name="Normal 78 2 8 2" xfId="15910"/>
    <cellStyle name="Normal 78 2 9" xfId="15911"/>
    <cellStyle name="Normal 78 2 9 2" xfId="15912"/>
    <cellStyle name="Normal 78 3" xfId="15913"/>
    <cellStyle name="Normal 78 3 2" xfId="15914"/>
    <cellStyle name="Normal 78 3 2 2" xfId="15915"/>
    <cellStyle name="Normal 78 3 2 2 2" xfId="15916"/>
    <cellStyle name="Normal 78 3 2 2 2 2" xfId="15917"/>
    <cellStyle name="Normal 78 3 2 2 3" xfId="15918"/>
    <cellStyle name="Normal 78 3 2 2 3 2" xfId="15919"/>
    <cellStyle name="Normal 78 3 2 2 4" xfId="15920"/>
    <cellStyle name="Normal 78 3 2 3" xfId="15921"/>
    <cellStyle name="Normal 78 3 2 3 2" xfId="15922"/>
    <cellStyle name="Normal 78 3 2 4" xfId="15923"/>
    <cellStyle name="Normal 78 3 2 4 2" xfId="15924"/>
    <cellStyle name="Normal 78 3 2 5" xfId="15925"/>
    <cellStyle name="Normal 78 3 3" xfId="15926"/>
    <cellStyle name="Normal 78 3 3 2" xfId="15927"/>
    <cellStyle name="Normal 78 3 3 2 2" xfId="15928"/>
    <cellStyle name="Normal 78 3 3 3" xfId="15929"/>
    <cellStyle name="Normal 78 3 3 3 2" xfId="15930"/>
    <cellStyle name="Normal 78 3 3 4" xfId="15931"/>
    <cellStyle name="Normal 78 3 4" xfId="15932"/>
    <cellStyle name="Normal 78 3 4 2" xfId="15933"/>
    <cellStyle name="Normal 78 3 4 2 2" xfId="15934"/>
    <cellStyle name="Normal 78 3 4 3" xfId="15935"/>
    <cellStyle name="Normal 78 3 4 3 2" xfId="15936"/>
    <cellStyle name="Normal 78 3 4 4" xfId="15937"/>
    <cellStyle name="Normal 78 3 5" xfId="15938"/>
    <cellStyle name="Normal 78 3 5 2" xfId="15939"/>
    <cellStyle name="Normal 78 3 5 2 2" xfId="15940"/>
    <cellStyle name="Normal 78 3 5 3" xfId="15941"/>
    <cellStyle name="Normal 78 3 6" xfId="15942"/>
    <cellStyle name="Normal 78 3 6 2" xfId="15943"/>
    <cellStyle name="Normal 78 3 7" xfId="15944"/>
    <cellStyle name="Normal 78 3 7 2" xfId="15945"/>
    <cellStyle name="Normal 78 3 8" xfId="15946"/>
    <cellStyle name="Normal 78 3 8 2" xfId="15947"/>
    <cellStyle name="Normal 78 3 9" xfId="15948"/>
    <cellStyle name="Normal 78 4" xfId="15949"/>
    <cellStyle name="Normal 78 4 2" xfId="15950"/>
    <cellStyle name="Normal 78 4 2 2" xfId="15951"/>
    <cellStyle name="Normal 78 4 2 2 2" xfId="15952"/>
    <cellStyle name="Normal 78 4 2 3" xfId="15953"/>
    <cellStyle name="Normal 78 4 2 3 2" xfId="15954"/>
    <cellStyle name="Normal 78 4 2 4" xfId="15955"/>
    <cellStyle name="Normal 78 4 3" xfId="15956"/>
    <cellStyle name="Normal 78 4 3 2" xfId="15957"/>
    <cellStyle name="Normal 78 4 3 3" xfId="15958"/>
    <cellStyle name="Normal 78 4 4" xfId="15959"/>
    <cellStyle name="Normal 78 4 4 2" xfId="15960"/>
    <cellStyle name="Normal 78 4 5" xfId="15961"/>
    <cellStyle name="Normal 78 5" xfId="15962"/>
    <cellStyle name="Normal 78 5 2" xfId="15963"/>
    <cellStyle name="Normal 78 5 2 2" xfId="15964"/>
    <cellStyle name="Normal 78 5 3" xfId="15965"/>
    <cellStyle name="Normal 78 5 3 2" xfId="15966"/>
    <cellStyle name="Normal 78 5 4" xfId="15967"/>
    <cellStyle name="Normal 78 6" xfId="15968"/>
    <cellStyle name="Normal 78 6 2" xfId="15969"/>
    <cellStyle name="Normal 78 6 2 2" xfId="15970"/>
    <cellStyle name="Normal 78 6 3" xfId="15971"/>
    <cellStyle name="Normal 78 6 3 2" xfId="15972"/>
    <cellStyle name="Normal 78 6 4" xfId="15973"/>
    <cellStyle name="Normal 78 7" xfId="15974"/>
    <cellStyle name="Normal 78 7 2" xfId="15975"/>
    <cellStyle name="Normal 78 7 2 2" xfId="15976"/>
    <cellStyle name="Normal 78 7 3" xfId="15977"/>
    <cellStyle name="Normal 78 8" xfId="15978"/>
    <cellStyle name="Normal 78 8 2" xfId="15979"/>
    <cellStyle name="Normal 78 9" xfId="15980"/>
    <cellStyle name="Normal 78 9 2" xfId="15981"/>
    <cellStyle name="Normal 79" xfId="667"/>
    <cellStyle name="Normal 79 10" xfId="15983"/>
    <cellStyle name="Normal 79 10 2" xfId="15984"/>
    <cellStyle name="Normal 79 11" xfId="15985"/>
    <cellStyle name="Normal 79 12" xfId="15982"/>
    <cellStyle name="Normal 79 2" xfId="15986"/>
    <cellStyle name="Normal 79 2 10" xfId="15987"/>
    <cellStyle name="Normal 79 2 2" xfId="15988"/>
    <cellStyle name="Normal 79 2 2 2" xfId="15989"/>
    <cellStyle name="Normal 79 2 2 2 2" xfId="15990"/>
    <cellStyle name="Normal 79 2 2 2 2 2" xfId="15991"/>
    <cellStyle name="Normal 79 2 2 2 2 2 2" xfId="15992"/>
    <cellStyle name="Normal 79 2 2 2 2 3" xfId="15993"/>
    <cellStyle name="Normal 79 2 2 2 2 3 2" xfId="15994"/>
    <cellStyle name="Normal 79 2 2 2 2 4" xfId="15995"/>
    <cellStyle name="Normal 79 2 2 2 3" xfId="15996"/>
    <cellStyle name="Normal 79 2 2 2 3 2" xfId="15997"/>
    <cellStyle name="Normal 79 2 2 2 4" xfId="15998"/>
    <cellStyle name="Normal 79 2 2 2 4 2" xfId="15999"/>
    <cellStyle name="Normal 79 2 2 2 5" xfId="16000"/>
    <cellStyle name="Normal 79 2 2 3" xfId="16001"/>
    <cellStyle name="Normal 79 2 2 3 2" xfId="16002"/>
    <cellStyle name="Normal 79 2 2 3 2 2" xfId="16003"/>
    <cellStyle name="Normal 79 2 2 3 3" xfId="16004"/>
    <cellStyle name="Normal 79 2 2 3 3 2" xfId="16005"/>
    <cellStyle name="Normal 79 2 2 3 4" xfId="16006"/>
    <cellStyle name="Normal 79 2 2 4" xfId="16007"/>
    <cellStyle name="Normal 79 2 2 4 2" xfId="16008"/>
    <cellStyle name="Normal 79 2 2 4 2 2" xfId="16009"/>
    <cellStyle name="Normal 79 2 2 4 3" xfId="16010"/>
    <cellStyle name="Normal 79 2 2 4 3 2" xfId="16011"/>
    <cellStyle name="Normal 79 2 2 4 4" xfId="16012"/>
    <cellStyle name="Normal 79 2 2 5" xfId="16013"/>
    <cellStyle name="Normal 79 2 2 5 2" xfId="16014"/>
    <cellStyle name="Normal 79 2 2 5 2 2" xfId="16015"/>
    <cellStyle name="Normal 79 2 2 5 3" xfId="16016"/>
    <cellStyle name="Normal 79 2 2 6" xfId="16017"/>
    <cellStyle name="Normal 79 2 2 6 2" xfId="16018"/>
    <cellStyle name="Normal 79 2 2 7" xfId="16019"/>
    <cellStyle name="Normal 79 2 2 7 2" xfId="16020"/>
    <cellStyle name="Normal 79 2 2 8" xfId="16021"/>
    <cellStyle name="Normal 79 2 2 8 2" xfId="16022"/>
    <cellStyle name="Normal 79 2 2 9" xfId="16023"/>
    <cellStyle name="Normal 79 2 3" xfId="16024"/>
    <cellStyle name="Normal 79 2 3 2" xfId="16025"/>
    <cellStyle name="Normal 79 2 3 2 2" xfId="16026"/>
    <cellStyle name="Normal 79 2 3 2 2 2" xfId="16027"/>
    <cellStyle name="Normal 79 2 3 2 3" xfId="16028"/>
    <cellStyle name="Normal 79 2 3 2 3 2" xfId="16029"/>
    <cellStyle name="Normal 79 2 3 2 4" xfId="16030"/>
    <cellStyle name="Normal 79 2 3 3" xfId="16031"/>
    <cellStyle name="Normal 79 2 3 3 2" xfId="16032"/>
    <cellStyle name="Normal 79 2 3 3 3" xfId="16033"/>
    <cellStyle name="Normal 79 2 3 4" xfId="16034"/>
    <cellStyle name="Normal 79 2 3 4 2" xfId="16035"/>
    <cellStyle name="Normal 79 2 3 5" xfId="16036"/>
    <cellStyle name="Normal 79 2 4" xfId="16037"/>
    <cellStyle name="Normal 79 2 4 2" xfId="16038"/>
    <cellStyle name="Normal 79 2 4 2 2" xfId="16039"/>
    <cellStyle name="Normal 79 2 4 3" xfId="16040"/>
    <cellStyle name="Normal 79 2 4 3 2" xfId="16041"/>
    <cellStyle name="Normal 79 2 4 4" xfId="16042"/>
    <cellStyle name="Normal 79 2 5" xfId="16043"/>
    <cellStyle name="Normal 79 2 5 2" xfId="16044"/>
    <cellStyle name="Normal 79 2 5 2 2" xfId="16045"/>
    <cellStyle name="Normal 79 2 5 3" xfId="16046"/>
    <cellStyle name="Normal 79 2 5 3 2" xfId="16047"/>
    <cellStyle name="Normal 79 2 5 4" xfId="16048"/>
    <cellStyle name="Normal 79 2 6" xfId="16049"/>
    <cellStyle name="Normal 79 2 6 2" xfId="16050"/>
    <cellStyle name="Normal 79 2 6 2 2" xfId="16051"/>
    <cellStyle name="Normal 79 2 6 3" xfId="16052"/>
    <cellStyle name="Normal 79 2 7" xfId="16053"/>
    <cellStyle name="Normal 79 2 7 2" xfId="16054"/>
    <cellStyle name="Normal 79 2 8" xfId="16055"/>
    <cellStyle name="Normal 79 2 8 2" xfId="16056"/>
    <cellStyle name="Normal 79 2 9" xfId="16057"/>
    <cellStyle name="Normal 79 2 9 2" xfId="16058"/>
    <cellStyle name="Normal 79 3" xfId="16059"/>
    <cellStyle name="Normal 79 3 2" xfId="16060"/>
    <cellStyle name="Normal 79 3 2 2" xfId="16061"/>
    <cellStyle name="Normal 79 3 2 2 2" xfId="16062"/>
    <cellStyle name="Normal 79 3 2 2 2 2" xfId="16063"/>
    <cellStyle name="Normal 79 3 2 2 3" xfId="16064"/>
    <cellStyle name="Normal 79 3 2 2 3 2" xfId="16065"/>
    <cellStyle name="Normal 79 3 2 2 4" xfId="16066"/>
    <cellStyle name="Normal 79 3 2 3" xfId="16067"/>
    <cellStyle name="Normal 79 3 2 3 2" xfId="16068"/>
    <cellStyle name="Normal 79 3 2 4" xfId="16069"/>
    <cellStyle name="Normal 79 3 2 4 2" xfId="16070"/>
    <cellStyle name="Normal 79 3 2 5" xfId="16071"/>
    <cellStyle name="Normal 79 3 3" xfId="16072"/>
    <cellStyle name="Normal 79 3 3 2" xfId="16073"/>
    <cellStyle name="Normal 79 3 3 2 2" xfId="16074"/>
    <cellStyle name="Normal 79 3 3 3" xfId="16075"/>
    <cellStyle name="Normal 79 3 3 3 2" xfId="16076"/>
    <cellStyle name="Normal 79 3 3 4" xfId="16077"/>
    <cellStyle name="Normal 79 3 4" xfId="16078"/>
    <cellStyle name="Normal 79 3 4 2" xfId="16079"/>
    <cellStyle name="Normal 79 3 4 2 2" xfId="16080"/>
    <cellStyle name="Normal 79 3 4 3" xfId="16081"/>
    <cellStyle name="Normal 79 3 4 3 2" xfId="16082"/>
    <cellStyle name="Normal 79 3 4 4" xfId="16083"/>
    <cellStyle name="Normal 79 3 5" xfId="16084"/>
    <cellStyle name="Normal 79 3 5 2" xfId="16085"/>
    <cellStyle name="Normal 79 3 5 2 2" xfId="16086"/>
    <cellStyle name="Normal 79 3 5 3" xfId="16087"/>
    <cellStyle name="Normal 79 3 6" xfId="16088"/>
    <cellStyle name="Normal 79 3 6 2" xfId="16089"/>
    <cellStyle name="Normal 79 3 7" xfId="16090"/>
    <cellStyle name="Normal 79 3 7 2" xfId="16091"/>
    <cellStyle name="Normal 79 3 8" xfId="16092"/>
    <cellStyle name="Normal 79 3 8 2" xfId="16093"/>
    <cellStyle name="Normal 79 3 9" xfId="16094"/>
    <cellStyle name="Normal 79 4" xfId="16095"/>
    <cellStyle name="Normal 79 4 2" xfId="16096"/>
    <cellStyle name="Normal 79 4 2 2" xfId="16097"/>
    <cellStyle name="Normal 79 4 2 2 2" xfId="16098"/>
    <cellStyle name="Normal 79 4 2 3" xfId="16099"/>
    <cellStyle name="Normal 79 4 2 3 2" xfId="16100"/>
    <cellStyle name="Normal 79 4 2 4" xfId="16101"/>
    <cellStyle name="Normal 79 4 3" xfId="16102"/>
    <cellStyle name="Normal 79 4 3 2" xfId="16103"/>
    <cellStyle name="Normal 79 4 3 3" xfId="16104"/>
    <cellStyle name="Normal 79 4 4" xfId="16105"/>
    <cellStyle name="Normal 79 4 4 2" xfId="16106"/>
    <cellStyle name="Normal 79 4 5" xfId="16107"/>
    <cellStyle name="Normal 79 5" xfId="16108"/>
    <cellStyle name="Normal 79 5 2" xfId="16109"/>
    <cellStyle name="Normal 79 5 2 2" xfId="16110"/>
    <cellStyle name="Normal 79 5 3" xfId="16111"/>
    <cellStyle name="Normal 79 5 3 2" xfId="16112"/>
    <cellStyle name="Normal 79 5 4" xfId="16113"/>
    <cellStyle name="Normal 79 6" xfId="16114"/>
    <cellStyle name="Normal 79 6 2" xfId="16115"/>
    <cellStyle name="Normal 79 6 2 2" xfId="16116"/>
    <cellStyle name="Normal 79 6 3" xfId="16117"/>
    <cellStyle name="Normal 79 6 3 2" xfId="16118"/>
    <cellStyle name="Normal 79 6 4" xfId="16119"/>
    <cellStyle name="Normal 79 7" xfId="16120"/>
    <cellStyle name="Normal 79 7 2" xfId="16121"/>
    <cellStyle name="Normal 79 7 2 2" xfId="16122"/>
    <cellStyle name="Normal 79 7 3" xfId="16123"/>
    <cellStyle name="Normal 79 8" xfId="16124"/>
    <cellStyle name="Normal 79 8 2" xfId="16125"/>
    <cellStyle name="Normal 79 9" xfId="16126"/>
    <cellStyle name="Normal 79 9 2" xfId="16127"/>
    <cellStyle name="Normal 8" xfId="97"/>
    <cellStyle name="Normal 8 10" xfId="16128"/>
    <cellStyle name="Normal 8 10 2" xfId="16129"/>
    <cellStyle name="Normal 8 11" xfId="16130"/>
    <cellStyle name="Normal 8 11 2" xfId="16131"/>
    <cellStyle name="Normal 8 12" xfId="16132"/>
    <cellStyle name="Normal 8 13" xfId="16133"/>
    <cellStyle name="Normal 8 14" xfId="19054"/>
    <cellStyle name="Normal 8 15" xfId="4307"/>
    <cellStyle name="Normal 8 16" xfId="391"/>
    <cellStyle name="Normal 8 17" xfId="305"/>
    <cellStyle name="Normal 8 2" xfId="306"/>
    <cellStyle name="Normal 8 2 2" xfId="883"/>
    <cellStyle name="Normal 8 2 3" xfId="4308"/>
    <cellStyle name="Normal 8 2 3 2" xfId="27593"/>
    <cellStyle name="Normal 8 2 3 3" xfId="30201"/>
    <cellStyle name="Normal 8 2 3 4" xfId="25495"/>
    <cellStyle name="Normal 8 2 3 5" xfId="23827"/>
    <cellStyle name="Normal 8 2 4" xfId="616"/>
    <cellStyle name="Normal 8 2 5" xfId="22495"/>
    <cellStyle name="Normal 8 3" xfId="895"/>
    <cellStyle name="Normal 8 3 2" xfId="21745"/>
    <cellStyle name="Normal 8 4" xfId="764"/>
    <cellStyle name="Normal 8 4 2" xfId="16135"/>
    <cellStyle name="Normal 8 4 2 2" xfId="27594"/>
    <cellStyle name="Normal 8 4 3" xfId="16134"/>
    <cellStyle name="Normal 8 4 4" xfId="21794"/>
    <cellStyle name="Normal 8 4 5" xfId="22570"/>
    <cellStyle name="Normal 8 5" xfId="4448"/>
    <cellStyle name="Normal 8 5 2" xfId="16137"/>
    <cellStyle name="Normal 8 5 2 2" xfId="16138"/>
    <cellStyle name="Normal 8 5 2 2 2" xfId="16139"/>
    <cellStyle name="Normal 8 5 2 3" xfId="16140"/>
    <cellStyle name="Normal 8 5 2 3 2" xfId="16141"/>
    <cellStyle name="Normal 8 5 2 4" xfId="16142"/>
    <cellStyle name="Normal 8 5 3" xfId="16143"/>
    <cellStyle name="Normal 8 5 3 2" xfId="16144"/>
    <cellStyle name="Normal 8 5 3 3" xfId="16145"/>
    <cellStyle name="Normal 8 5 3 4" xfId="16146"/>
    <cellStyle name="Normal 8 5 4" xfId="16147"/>
    <cellStyle name="Normal 8 5 4 2" xfId="16148"/>
    <cellStyle name="Normal 8 5 5" xfId="16149"/>
    <cellStyle name="Normal 8 5 6" xfId="16136"/>
    <cellStyle name="Normal 8 6" xfId="16150"/>
    <cellStyle name="Normal 8 6 2" xfId="16151"/>
    <cellStyle name="Normal 8 6 2 2" xfId="16152"/>
    <cellStyle name="Normal 8 6 3" xfId="16153"/>
    <cellStyle name="Normal 8 6 3 2" xfId="16154"/>
    <cellStyle name="Normal 8 6 4" xfId="16155"/>
    <cellStyle name="Normal 8 7" xfId="16156"/>
    <cellStyle name="Normal 8 7 2" xfId="16157"/>
    <cellStyle name="Normal 8 7 2 2" xfId="16158"/>
    <cellStyle name="Normal 8 7 3" xfId="16159"/>
    <cellStyle name="Normal 8 7 3 2" xfId="16160"/>
    <cellStyle name="Normal 8 7 4" xfId="16161"/>
    <cellStyle name="Normal 8 8" xfId="16162"/>
    <cellStyle name="Normal 8 8 2" xfId="16163"/>
    <cellStyle name="Normal 8 8 2 2" xfId="16164"/>
    <cellStyle name="Normal 8 8 3" xfId="16165"/>
    <cellStyle name="Normal 8 9" xfId="16166"/>
    <cellStyle name="Normal 8 9 2" xfId="16167"/>
    <cellStyle name="Normal 8_APRA Fund and Security classification 221112" xfId="27595"/>
    <cellStyle name="Normal 80" xfId="668"/>
    <cellStyle name="Normal 80 10" xfId="16169"/>
    <cellStyle name="Normal 80 10 2" xfId="16170"/>
    <cellStyle name="Normal 80 11" xfId="16171"/>
    <cellStyle name="Normal 80 12" xfId="16168"/>
    <cellStyle name="Normal 80 2" xfId="16172"/>
    <cellStyle name="Normal 80 2 10" xfId="16173"/>
    <cellStyle name="Normal 80 2 2" xfId="16174"/>
    <cellStyle name="Normal 80 2 2 2" xfId="16175"/>
    <cellStyle name="Normal 80 2 2 2 2" xfId="16176"/>
    <cellStyle name="Normal 80 2 2 2 2 2" xfId="16177"/>
    <cellStyle name="Normal 80 2 2 2 2 2 2" xfId="16178"/>
    <cellStyle name="Normal 80 2 2 2 2 3" xfId="16179"/>
    <cellStyle name="Normal 80 2 2 2 2 3 2" xfId="16180"/>
    <cellStyle name="Normal 80 2 2 2 2 4" xfId="16181"/>
    <cellStyle name="Normal 80 2 2 2 3" xfId="16182"/>
    <cellStyle name="Normal 80 2 2 2 3 2" xfId="16183"/>
    <cellStyle name="Normal 80 2 2 2 4" xfId="16184"/>
    <cellStyle name="Normal 80 2 2 2 4 2" xfId="16185"/>
    <cellStyle name="Normal 80 2 2 2 5" xfId="16186"/>
    <cellStyle name="Normal 80 2 2 3" xfId="16187"/>
    <cellStyle name="Normal 80 2 2 3 2" xfId="16188"/>
    <cellStyle name="Normal 80 2 2 3 2 2" xfId="16189"/>
    <cellStyle name="Normal 80 2 2 3 3" xfId="16190"/>
    <cellStyle name="Normal 80 2 2 3 3 2" xfId="16191"/>
    <cellStyle name="Normal 80 2 2 3 4" xfId="16192"/>
    <cellStyle name="Normal 80 2 2 4" xfId="16193"/>
    <cellStyle name="Normal 80 2 2 4 2" xfId="16194"/>
    <cellStyle name="Normal 80 2 2 4 2 2" xfId="16195"/>
    <cellStyle name="Normal 80 2 2 4 3" xfId="16196"/>
    <cellStyle name="Normal 80 2 2 4 3 2" xfId="16197"/>
    <cellStyle name="Normal 80 2 2 4 4" xfId="16198"/>
    <cellStyle name="Normal 80 2 2 5" xfId="16199"/>
    <cellStyle name="Normal 80 2 2 5 2" xfId="16200"/>
    <cellStyle name="Normal 80 2 2 5 2 2" xfId="16201"/>
    <cellStyle name="Normal 80 2 2 5 3" xfId="16202"/>
    <cellStyle name="Normal 80 2 2 6" xfId="16203"/>
    <cellStyle name="Normal 80 2 2 6 2" xfId="16204"/>
    <cellStyle name="Normal 80 2 2 7" xfId="16205"/>
    <cellStyle name="Normal 80 2 2 7 2" xfId="16206"/>
    <cellStyle name="Normal 80 2 2 8" xfId="16207"/>
    <cellStyle name="Normal 80 2 2 8 2" xfId="16208"/>
    <cellStyle name="Normal 80 2 2 9" xfId="16209"/>
    <cellStyle name="Normal 80 2 3" xfId="16210"/>
    <cellStyle name="Normal 80 2 3 2" xfId="16211"/>
    <cellStyle name="Normal 80 2 3 2 2" xfId="16212"/>
    <cellStyle name="Normal 80 2 3 2 2 2" xfId="16213"/>
    <cellStyle name="Normal 80 2 3 2 3" xfId="16214"/>
    <cellStyle name="Normal 80 2 3 2 3 2" xfId="16215"/>
    <cellStyle name="Normal 80 2 3 2 4" xfId="16216"/>
    <cellStyle name="Normal 80 2 3 3" xfId="16217"/>
    <cellStyle name="Normal 80 2 3 3 2" xfId="16218"/>
    <cellStyle name="Normal 80 2 3 3 3" xfId="16219"/>
    <cellStyle name="Normal 80 2 3 4" xfId="16220"/>
    <cellStyle name="Normal 80 2 3 4 2" xfId="16221"/>
    <cellStyle name="Normal 80 2 3 5" xfId="16222"/>
    <cellStyle name="Normal 80 2 4" xfId="16223"/>
    <cellStyle name="Normal 80 2 4 2" xfId="16224"/>
    <cellStyle name="Normal 80 2 4 2 2" xfId="16225"/>
    <cellStyle name="Normal 80 2 4 3" xfId="16226"/>
    <cellStyle name="Normal 80 2 4 3 2" xfId="16227"/>
    <cellStyle name="Normal 80 2 4 4" xfId="16228"/>
    <cellStyle name="Normal 80 2 5" xfId="16229"/>
    <cellStyle name="Normal 80 2 5 2" xfId="16230"/>
    <cellStyle name="Normal 80 2 5 2 2" xfId="16231"/>
    <cellStyle name="Normal 80 2 5 3" xfId="16232"/>
    <cellStyle name="Normal 80 2 5 3 2" xfId="16233"/>
    <cellStyle name="Normal 80 2 5 4" xfId="16234"/>
    <cellStyle name="Normal 80 2 6" xfId="16235"/>
    <cellStyle name="Normal 80 2 6 2" xfId="16236"/>
    <cellStyle name="Normal 80 2 6 2 2" xfId="16237"/>
    <cellStyle name="Normal 80 2 6 3" xfId="16238"/>
    <cellStyle name="Normal 80 2 7" xfId="16239"/>
    <cellStyle name="Normal 80 2 7 2" xfId="16240"/>
    <cellStyle name="Normal 80 2 8" xfId="16241"/>
    <cellStyle name="Normal 80 2 8 2" xfId="16242"/>
    <cellStyle name="Normal 80 2 9" xfId="16243"/>
    <cellStyle name="Normal 80 2 9 2" xfId="16244"/>
    <cellStyle name="Normal 80 3" xfId="16245"/>
    <cellStyle name="Normal 80 3 2" xfId="16246"/>
    <cellStyle name="Normal 80 3 2 2" xfId="16247"/>
    <cellStyle name="Normal 80 3 2 2 2" xfId="16248"/>
    <cellStyle name="Normal 80 3 2 2 2 2" xfId="16249"/>
    <cellStyle name="Normal 80 3 2 2 3" xfId="16250"/>
    <cellStyle name="Normal 80 3 2 2 3 2" xfId="16251"/>
    <cellStyle name="Normal 80 3 2 2 4" xfId="16252"/>
    <cellStyle name="Normal 80 3 2 3" xfId="16253"/>
    <cellStyle name="Normal 80 3 2 3 2" xfId="16254"/>
    <cellStyle name="Normal 80 3 2 4" xfId="16255"/>
    <cellStyle name="Normal 80 3 2 4 2" xfId="16256"/>
    <cellStyle name="Normal 80 3 2 5" xfId="16257"/>
    <cellStyle name="Normal 80 3 3" xfId="16258"/>
    <cellStyle name="Normal 80 3 3 2" xfId="16259"/>
    <cellStyle name="Normal 80 3 3 2 2" xfId="16260"/>
    <cellStyle name="Normal 80 3 3 3" xfId="16261"/>
    <cellStyle name="Normal 80 3 3 3 2" xfId="16262"/>
    <cellStyle name="Normal 80 3 3 4" xfId="16263"/>
    <cellStyle name="Normal 80 3 4" xfId="16264"/>
    <cellStyle name="Normal 80 3 4 2" xfId="16265"/>
    <cellStyle name="Normal 80 3 4 2 2" xfId="16266"/>
    <cellStyle name="Normal 80 3 4 3" xfId="16267"/>
    <cellStyle name="Normal 80 3 4 3 2" xfId="16268"/>
    <cellStyle name="Normal 80 3 4 4" xfId="16269"/>
    <cellStyle name="Normal 80 3 5" xfId="16270"/>
    <cellStyle name="Normal 80 3 5 2" xfId="16271"/>
    <cellStyle name="Normal 80 3 5 2 2" xfId="16272"/>
    <cellStyle name="Normal 80 3 5 3" xfId="16273"/>
    <cellStyle name="Normal 80 3 6" xfId="16274"/>
    <cellStyle name="Normal 80 3 6 2" xfId="16275"/>
    <cellStyle name="Normal 80 3 7" xfId="16276"/>
    <cellStyle name="Normal 80 3 7 2" xfId="16277"/>
    <cellStyle name="Normal 80 3 8" xfId="16278"/>
    <cellStyle name="Normal 80 3 8 2" xfId="16279"/>
    <cellStyle name="Normal 80 3 9" xfId="16280"/>
    <cellStyle name="Normal 80 4" xfId="16281"/>
    <cellStyle name="Normal 80 4 2" xfId="16282"/>
    <cellStyle name="Normal 80 4 2 2" xfId="16283"/>
    <cellStyle name="Normal 80 4 2 2 2" xfId="16284"/>
    <cellStyle name="Normal 80 4 2 3" xfId="16285"/>
    <cellStyle name="Normal 80 4 2 3 2" xfId="16286"/>
    <cellStyle name="Normal 80 4 2 4" xfId="16287"/>
    <cellStyle name="Normal 80 4 3" xfId="16288"/>
    <cellStyle name="Normal 80 4 3 2" xfId="16289"/>
    <cellStyle name="Normal 80 4 3 3" xfId="16290"/>
    <cellStyle name="Normal 80 4 4" xfId="16291"/>
    <cellStyle name="Normal 80 4 4 2" xfId="16292"/>
    <cellStyle name="Normal 80 4 5" xfId="16293"/>
    <cellStyle name="Normal 80 5" xfId="16294"/>
    <cellStyle name="Normal 80 5 2" xfId="16295"/>
    <cellStyle name="Normal 80 5 2 2" xfId="16296"/>
    <cellStyle name="Normal 80 5 3" xfId="16297"/>
    <cellStyle name="Normal 80 5 3 2" xfId="16298"/>
    <cellStyle name="Normal 80 5 4" xfId="16299"/>
    <cellStyle name="Normal 80 6" xfId="16300"/>
    <cellStyle name="Normal 80 6 2" xfId="16301"/>
    <cellStyle name="Normal 80 6 2 2" xfId="16302"/>
    <cellStyle name="Normal 80 6 3" xfId="16303"/>
    <cellStyle name="Normal 80 6 3 2" xfId="16304"/>
    <cellStyle name="Normal 80 6 4" xfId="16305"/>
    <cellStyle name="Normal 80 7" xfId="16306"/>
    <cellStyle name="Normal 80 7 2" xfId="16307"/>
    <cellStyle name="Normal 80 7 2 2" xfId="16308"/>
    <cellStyle name="Normal 80 7 3" xfId="16309"/>
    <cellStyle name="Normal 80 8" xfId="16310"/>
    <cellStyle name="Normal 80 8 2" xfId="16311"/>
    <cellStyle name="Normal 80 9" xfId="16312"/>
    <cellStyle name="Normal 80 9 2" xfId="16313"/>
    <cellStyle name="Normal 81" xfId="669"/>
    <cellStyle name="Normal 81 2" xfId="16315"/>
    <cellStyle name="Normal 81 3" xfId="16316"/>
    <cellStyle name="Normal 81 4" xfId="16317"/>
    <cellStyle name="Normal 81 5" xfId="16314"/>
    <cellStyle name="Normal 82" xfId="670"/>
    <cellStyle name="Normal 82 10" xfId="16319"/>
    <cellStyle name="Normal 82 11" xfId="16318"/>
    <cellStyle name="Normal 82 2" xfId="16320"/>
    <cellStyle name="Normal 82 2 2" xfId="16321"/>
    <cellStyle name="Normal 82 2 2 2" xfId="16322"/>
    <cellStyle name="Normal 82 2 2 2 2" xfId="16323"/>
    <cellStyle name="Normal 82 2 2 2 2 2" xfId="16324"/>
    <cellStyle name="Normal 82 2 2 2 3" xfId="16325"/>
    <cellStyle name="Normal 82 2 2 2 3 2" xfId="16326"/>
    <cellStyle name="Normal 82 2 2 2 4" xfId="16327"/>
    <cellStyle name="Normal 82 2 2 3" xfId="16328"/>
    <cellStyle name="Normal 82 2 2 3 2" xfId="16329"/>
    <cellStyle name="Normal 82 2 2 4" xfId="16330"/>
    <cellStyle name="Normal 82 2 2 4 2" xfId="16331"/>
    <cellStyle name="Normal 82 2 2 5" xfId="16332"/>
    <cellStyle name="Normal 82 2 3" xfId="16333"/>
    <cellStyle name="Normal 82 2 3 2" xfId="16334"/>
    <cellStyle name="Normal 82 2 3 2 2" xfId="16335"/>
    <cellStyle name="Normal 82 2 3 3" xfId="16336"/>
    <cellStyle name="Normal 82 2 3 3 2" xfId="16337"/>
    <cellStyle name="Normal 82 2 3 4" xfId="16338"/>
    <cellStyle name="Normal 82 2 4" xfId="16339"/>
    <cellStyle name="Normal 82 2 4 2" xfId="16340"/>
    <cellStyle name="Normal 82 2 4 2 2" xfId="16341"/>
    <cellStyle name="Normal 82 2 4 3" xfId="16342"/>
    <cellStyle name="Normal 82 2 4 3 2" xfId="16343"/>
    <cellStyle name="Normal 82 2 4 4" xfId="16344"/>
    <cellStyle name="Normal 82 2 5" xfId="16345"/>
    <cellStyle name="Normal 82 2 5 2" xfId="16346"/>
    <cellStyle name="Normal 82 2 5 2 2" xfId="16347"/>
    <cellStyle name="Normal 82 2 5 3" xfId="16348"/>
    <cellStyle name="Normal 82 2 6" xfId="16349"/>
    <cellStyle name="Normal 82 2 6 2" xfId="16350"/>
    <cellStyle name="Normal 82 2 7" xfId="16351"/>
    <cellStyle name="Normal 82 2 7 2" xfId="16352"/>
    <cellStyle name="Normal 82 2 8" xfId="16353"/>
    <cellStyle name="Normal 82 2 8 2" xfId="16354"/>
    <cellStyle name="Normal 82 2 9" xfId="16355"/>
    <cellStyle name="Normal 82 3" xfId="16356"/>
    <cellStyle name="Normal 82 3 2" xfId="16357"/>
    <cellStyle name="Normal 82 3 2 2" xfId="16358"/>
    <cellStyle name="Normal 82 3 2 2 2" xfId="16359"/>
    <cellStyle name="Normal 82 3 2 3" xfId="16360"/>
    <cellStyle name="Normal 82 3 2 3 2" xfId="16361"/>
    <cellStyle name="Normal 82 3 2 4" xfId="16362"/>
    <cellStyle name="Normal 82 3 3" xfId="16363"/>
    <cellStyle name="Normal 82 3 3 2" xfId="16364"/>
    <cellStyle name="Normal 82 3 3 3" xfId="16365"/>
    <cellStyle name="Normal 82 3 4" xfId="16366"/>
    <cellStyle name="Normal 82 3 4 2" xfId="16367"/>
    <cellStyle name="Normal 82 3 5" xfId="16368"/>
    <cellStyle name="Normal 82 4" xfId="16369"/>
    <cellStyle name="Normal 82 4 2" xfId="16370"/>
    <cellStyle name="Normal 82 4 2 2" xfId="16371"/>
    <cellStyle name="Normal 82 4 3" xfId="16372"/>
    <cellStyle name="Normal 82 4 3 2" xfId="16373"/>
    <cellStyle name="Normal 82 4 4" xfId="16374"/>
    <cellStyle name="Normal 82 5" xfId="16375"/>
    <cellStyle name="Normal 82 5 2" xfId="16376"/>
    <cellStyle name="Normal 82 5 2 2" xfId="16377"/>
    <cellStyle name="Normal 82 5 3" xfId="16378"/>
    <cellStyle name="Normal 82 5 3 2" xfId="16379"/>
    <cellStyle name="Normal 82 5 4" xfId="16380"/>
    <cellStyle name="Normal 82 6" xfId="16381"/>
    <cellStyle name="Normal 82 6 2" xfId="16382"/>
    <cellStyle name="Normal 82 6 2 2" xfId="16383"/>
    <cellStyle name="Normal 82 6 3" xfId="16384"/>
    <cellStyle name="Normal 82 7" xfId="16385"/>
    <cellStyle name="Normal 82 7 2" xfId="16386"/>
    <cellStyle name="Normal 82 8" xfId="16387"/>
    <cellStyle name="Normal 82 8 2" xfId="16388"/>
    <cellStyle name="Normal 82 9" xfId="16389"/>
    <cellStyle name="Normal 82 9 2" xfId="16390"/>
    <cellStyle name="Normal 83" xfId="376"/>
    <cellStyle name="Normal 83 10" xfId="16391"/>
    <cellStyle name="Normal 83 11" xfId="4345"/>
    <cellStyle name="Normal 83 2" xfId="888"/>
    <cellStyle name="Normal 83 2 2" xfId="16392"/>
    <cellStyle name="Normal 83 2 2 2" xfId="16393"/>
    <cellStyle name="Normal 83 2 2 2 2" xfId="16394"/>
    <cellStyle name="Normal 83 2 2 2 2 2" xfId="16395"/>
    <cellStyle name="Normal 83 2 2 2 3" xfId="16396"/>
    <cellStyle name="Normal 83 2 2 2 3 2" xfId="16397"/>
    <cellStyle name="Normal 83 2 2 2 4" xfId="16398"/>
    <cellStyle name="Normal 83 2 2 3" xfId="16399"/>
    <cellStyle name="Normal 83 2 2 3 2" xfId="16400"/>
    <cellStyle name="Normal 83 2 2 4" xfId="16401"/>
    <cellStyle name="Normal 83 2 2 4 2" xfId="16402"/>
    <cellStyle name="Normal 83 2 2 5" xfId="16403"/>
    <cellStyle name="Normal 83 2 3" xfId="16404"/>
    <cellStyle name="Normal 83 2 3 2" xfId="16405"/>
    <cellStyle name="Normal 83 2 3 2 2" xfId="16406"/>
    <cellStyle name="Normal 83 2 3 3" xfId="16407"/>
    <cellStyle name="Normal 83 2 3 3 2" xfId="16408"/>
    <cellStyle name="Normal 83 2 3 4" xfId="16409"/>
    <cellStyle name="Normal 83 2 4" xfId="16410"/>
    <cellStyle name="Normal 83 2 4 2" xfId="16411"/>
    <cellStyle name="Normal 83 2 4 2 2" xfId="16412"/>
    <cellStyle name="Normal 83 2 4 3" xfId="16413"/>
    <cellStyle name="Normal 83 2 4 3 2" xfId="16414"/>
    <cellStyle name="Normal 83 2 4 4" xfId="16415"/>
    <cellStyle name="Normal 83 2 5" xfId="16416"/>
    <cellStyle name="Normal 83 2 5 2" xfId="16417"/>
    <cellStyle name="Normal 83 2 5 2 2" xfId="16418"/>
    <cellStyle name="Normal 83 2 5 3" xfId="16419"/>
    <cellStyle name="Normal 83 2 6" xfId="16420"/>
    <cellStyle name="Normal 83 2 6 2" xfId="16421"/>
    <cellStyle name="Normal 83 2 7" xfId="16422"/>
    <cellStyle name="Normal 83 2 7 2" xfId="16423"/>
    <cellStyle name="Normal 83 2 8" xfId="16424"/>
    <cellStyle name="Normal 83 2 8 2" xfId="16425"/>
    <cellStyle name="Normal 83 2 9" xfId="16426"/>
    <cellStyle name="Normal 83 3" xfId="777"/>
    <cellStyle name="Normal 83 3 2" xfId="16427"/>
    <cellStyle name="Normal 83 3 2 2" xfId="16428"/>
    <cellStyle name="Normal 83 3 2 2 2" xfId="16429"/>
    <cellStyle name="Normal 83 3 2 3" xfId="16430"/>
    <cellStyle name="Normal 83 3 2 3 2" xfId="16431"/>
    <cellStyle name="Normal 83 3 2 4" xfId="16432"/>
    <cellStyle name="Normal 83 3 3" xfId="16433"/>
    <cellStyle name="Normal 83 3 3 2" xfId="16434"/>
    <cellStyle name="Normal 83 3 3 3" xfId="16435"/>
    <cellStyle name="Normal 83 3 4" xfId="16436"/>
    <cellStyle name="Normal 83 3 4 2" xfId="16437"/>
    <cellStyle name="Normal 83 3 5" xfId="16438"/>
    <cellStyle name="Normal 83 4" xfId="16439"/>
    <cellStyle name="Normal 83 4 2" xfId="16440"/>
    <cellStyle name="Normal 83 4 2 2" xfId="16441"/>
    <cellStyle name="Normal 83 4 3" xfId="16442"/>
    <cellStyle name="Normal 83 4 3 2" xfId="16443"/>
    <cellStyle name="Normal 83 4 4" xfId="16444"/>
    <cellStyle name="Normal 83 5" xfId="16445"/>
    <cellStyle name="Normal 83 5 2" xfId="16446"/>
    <cellStyle name="Normal 83 5 2 2" xfId="16447"/>
    <cellStyle name="Normal 83 5 3" xfId="16448"/>
    <cellStyle name="Normal 83 5 3 2" xfId="16449"/>
    <cellStyle name="Normal 83 5 4" xfId="16450"/>
    <cellStyle name="Normal 83 6" xfId="16451"/>
    <cellStyle name="Normal 83 6 2" xfId="16452"/>
    <cellStyle name="Normal 83 6 2 2" xfId="16453"/>
    <cellStyle name="Normal 83 6 3" xfId="16454"/>
    <cellStyle name="Normal 83 7" xfId="16455"/>
    <cellStyle name="Normal 83 7 2" xfId="16456"/>
    <cellStyle name="Normal 83 8" xfId="16457"/>
    <cellStyle name="Normal 83 8 2" xfId="16458"/>
    <cellStyle name="Normal 83 9" xfId="16459"/>
    <cellStyle name="Normal 83 9 2" xfId="16460"/>
    <cellStyle name="Normal 84" xfId="367"/>
    <cellStyle name="Normal 84 2" xfId="893"/>
    <cellStyle name="Normal 84 3" xfId="874"/>
    <cellStyle name="Normal 84 3 2" xfId="25113"/>
    <cellStyle name="Normal 84 4" xfId="16462"/>
    <cellStyle name="Normal 84 5" xfId="16461"/>
    <cellStyle name="Normal 84 6" xfId="4390"/>
    <cellStyle name="Normal 85" xfId="728"/>
    <cellStyle name="Normal 85 2" xfId="16464"/>
    <cellStyle name="Normal 85 3" xfId="16465"/>
    <cellStyle name="Normal 85 4" xfId="16466"/>
    <cellStyle name="Normal 85 5" xfId="16463"/>
    <cellStyle name="Normal 85 6" xfId="22554"/>
    <cellStyle name="Normal 85 7" xfId="26139"/>
    <cellStyle name="Normal 85 8" xfId="22712"/>
    <cellStyle name="Normal 85 9" xfId="29977"/>
    <cellStyle name="Normal 86" xfId="747"/>
    <cellStyle name="Normal 86 2" xfId="16468"/>
    <cellStyle name="Normal 86 3" xfId="16469"/>
    <cellStyle name="Normal 86 4" xfId="16470"/>
    <cellStyle name="Normal 86 5" xfId="16467"/>
    <cellStyle name="Normal 86 6" xfId="22555"/>
    <cellStyle name="Normal 86 7" xfId="26138"/>
    <cellStyle name="Normal 86 8" xfId="22713"/>
    <cellStyle name="Normal 86 9" xfId="29978"/>
    <cellStyle name="Normal 87" xfId="746"/>
    <cellStyle name="Normal 87 10" xfId="29979"/>
    <cellStyle name="Normal 87 2" xfId="16472"/>
    <cellStyle name="Normal 87 3" xfId="16473"/>
    <cellStyle name="Normal 87 4" xfId="16474"/>
    <cellStyle name="Normal 87 5" xfId="16475"/>
    <cellStyle name="Normal 87 6" xfId="16471"/>
    <cellStyle name="Normal 87 7" xfId="22556"/>
    <cellStyle name="Normal 87 8" xfId="26137"/>
    <cellStyle name="Normal 87 9" xfId="22714"/>
    <cellStyle name="Normal 88" xfId="736"/>
    <cellStyle name="Normal 88 2" xfId="993"/>
    <cellStyle name="Normal 88 3" xfId="902"/>
    <cellStyle name="Normal 88 3 2" xfId="25130"/>
    <cellStyle name="Normal 88 4" xfId="16477"/>
    <cellStyle name="Normal 88 5" xfId="16476"/>
    <cellStyle name="Normal 88 6" xfId="22557"/>
    <cellStyle name="Normal 88 7" xfId="26136"/>
    <cellStyle name="Normal 88 8" xfId="22715"/>
    <cellStyle name="Normal 88 9" xfId="29980"/>
    <cellStyle name="Normal 89" xfId="749"/>
    <cellStyle name="Normal 89 2" xfId="994"/>
    <cellStyle name="Normal 89 3" xfId="894"/>
    <cellStyle name="Normal 89 3 2" xfId="25134"/>
    <cellStyle name="Normal 89 4" xfId="16479"/>
    <cellStyle name="Normal 89 5" xfId="16478"/>
    <cellStyle name="Normal 9" xfId="88"/>
    <cellStyle name="Normal 9 10" xfId="4309"/>
    <cellStyle name="Normal 9 10 2" xfId="27596"/>
    <cellStyle name="Normal 9 10 3" xfId="30202"/>
    <cellStyle name="Normal 9 10 4" xfId="29857"/>
    <cellStyle name="Normal 9 10 5" xfId="23826"/>
    <cellStyle name="Normal 9 11" xfId="401"/>
    <cellStyle name="Normal 9 12" xfId="307"/>
    <cellStyle name="Normal 9 2" xfId="413"/>
    <cellStyle name="Normal 9 2 2" xfId="475"/>
    <cellStyle name="Normal 9 2 2 2" xfId="489"/>
    <cellStyle name="Normal 9 2 2 3" xfId="836"/>
    <cellStyle name="Normal 9 2 3" xfId="756"/>
    <cellStyle name="Normal 9 2 3 2" xfId="25166"/>
    <cellStyle name="Normal 9 2 3 3" xfId="24786"/>
    <cellStyle name="Normal 9 2 3 4" xfId="25866"/>
    <cellStyle name="Normal 9 2 3 5" xfId="22737"/>
    <cellStyle name="Normal 9 2 4" xfId="4349"/>
    <cellStyle name="Normal 9 2 4 2" xfId="27597"/>
    <cellStyle name="Normal 9 2 4 3" xfId="30203"/>
    <cellStyle name="Normal 9 2 4 4" xfId="29856"/>
    <cellStyle name="Normal 9 2 4 5" xfId="23825"/>
    <cellStyle name="Normal 9 2 5" xfId="21716"/>
    <cellStyle name="Normal 9 2 6" xfId="25136"/>
    <cellStyle name="Normal 9 2_Data" xfId="3528"/>
    <cellStyle name="Normal 9 3" xfId="688"/>
    <cellStyle name="Normal 9 3 2" xfId="16480"/>
    <cellStyle name="Normal 9 3 3" xfId="4444"/>
    <cellStyle name="Normal 9 3 3 2" xfId="27598"/>
    <cellStyle name="Normal 9 3 3 3" xfId="30204"/>
    <cellStyle name="Normal 9 3 3 4" xfId="29853"/>
    <cellStyle name="Normal 9 3 3 5" xfId="23824"/>
    <cellStyle name="Normal 9 3 4" xfId="21836"/>
    <cellStyle name="Normal 9 4" xfId="932"/>
    <cellStyle name="Normal 9 4 2" xfId="16481"/>
    <cellStyle name="Normal 9 4 2 2" xfId="27600"/>
    <cellStyle name="Normal 9 4 3" xfId="27599"/>
    <cellStyle name="Normal 9 5" xfId="16482"/>
    <cellStyle name="Normal 9 6" xfId="16483"/>
    <cellStyle name="Normal 9 7" xfId="16484"/>
    <cellStyle name="Normal 9 8" xfId="4533"/>
    <cellStyle name="Normal 9 9" xfId="21589"/>
    <cellStyle name="Normal 9_Data" xfId="3527"/>
    <cellStyle name="Normal 90" xfId="750"/>
    <cellStyle name="Normal 90 10" xfId="16485"/>
    <cellStyle name="Normal 90 2" xfId="16486"/>
    <cellStyle name="Normal 90 2 2" xfId="16487"/>
    <cellStyle name="Normal 90 2 2 2" xfId="16488"/>
    <cellStyle name="Normal 90 2 2 2 2" xfId="16489"/>
    <cellStyle name="Normal 90 2 2 3" xfId="16490"/>
    <cellStyle name="Normal 90 2 2 3 2" xfId="16491"/>
    <cellStyle name="Normal 90 2 2 4" xfId="16492"/>
    <cellStyle name="Normal 90 2 3" xfId="16493"/>
    <cellStyle name="Normal 90 2 3 2" xfId="16494"/>
    <cellStyle name="Normal 90 2 4" xfId="16495"/>
    <cellStyle name="Normal 90 2 4 2" xfId="16496"/>
    <cellStyle name="Normal 90 2 5" xfId="16497"/>
    <cellStyle name="Normal 90 3" xfId="16498"/>
    <cellStyle name="Normal 90 3 2" xfId="16499"/>
    <cellStyle name="Normal 90 3 2 2" xfId="16500"/>
    <cellStyle name="Normal 90 3 2 3" xfId="16501"/>
    <cellStyle name="Normal 90 3 3" xfId="16502"/>
    <cellStyle name="Normal 90 3 3 2" xfId="16503"/>
    <cellStyle name="Normal 90 3 3 3" xfId="16504"/>
    <cellStyle name="Normal 90 3 4" xfId="16505"/>
    <cellStyle name="Normal 90 3 5" xfId="16506"/>
    <cellStyle name="Normal 90 4" xfId="16507"/>
    <cellStyle name="Normal 90 4 2" xfId="16508"/>
    <cellStyle name="Normal 90 4 2 2" xfId="16509"/>
    <cellStyle name="Normal 90 4 3" xfId="16510"/>
    <cellStyle name="Normal 90 4 3 2" xfId="16511"/>
    <cellStyle name="Normal 90 4 4" xfId="16512"/>
    <cellStyle name="Normal 90 5" xfId="16513"/>
    <cellStyle name="Normal 90 5 2" xfId="16514"/>
    <cellStyle name="Normal 90 5 2 2" xfId="16515"/>
    <cellStyle name="Normal 90 5 3" xfId="16516"/>
    <cellStyle name="Normal 90 6" xfId="16517"/>
    <cellStyle name="Normal 90 6 2" xfId="16518"/>
    <cellStyle name="Normal 90 7" xfId="16519"/>
    <cellStyle name="Normal 90 7 2" xfId="16520"/>
    <cellStyle name="Normal 90 8" xfId="16521"/>
    <cellStyle name="Normal 90 8 2" xfId="16522"/>
    <cellStyle name="Normal 90 9" xfId="16523"/>
    <cellStyle name="Normal 91" xfId="991"/>
    <cellStyle name="Normal 91 10" xfId="16524"/>
    <cellStyle name="Normal 91 2" xfId="16525"/>
    <cellStyle name="Normal 91 2 2" xfId="16526"/>
    <cellStyle name="Normal 91 2 2 2" xfId="16527"/>
    <cellStyle name="Normal 91 2 2 2 2" xfId="16528"/>
    <cellStyle name="Normal 91 2 2 3" xfId="16529"/>
    <cellStyle name="Normal 91 2 2 3 2" xfId="16530"/>
    <cellStyle name="Normal 91 2 2 4" xfId="16531"/>
    <cellStyle name="Normal 91 2 3" xfId="16532"/>
    <cellStyle name="Normal 91 2 3 2" xfId="16533"/>
    <cellStyle name="Normal 91 2 4" xfId="16534"/>
    <cellStyle name="Normal 91 2 4 2" xfId="16535"/>
    <cellStyle name="Normal 91 2 5" xfId="16536"/>
    <cellStyle name="Normal 91 3" xfId="16537"/>
    <cellStyle name="Normal 91 3 2" xfId="16538"/>
    <cellStyle name="Normal 91 3 2 2" xfId="16539"/>
    <cellStyle name="Normal 91 3 3" xfId="16540"/>
    <cellStyle name="Normal 91 3 3 2" xfId="16541"/>
    <cellStyle name="Normal 91 3 4" xfId="16542"/>
    <cellStyle name="Normal 91 4" xfId="16543"/>
    <cellStyle name="Normal 91 4 2" xfId="16544"/>
    <cellStyle name="Normal 91 4 2 2" xfId="16545"/>
    <cellStyle name="Normal 91 4 3" xfId="16546"/>
    <cellStyle name="Normal 91 4 3 2" xfId="16547"/>
    <cellStyle name="Normal 91 4 4" xfId="16548"/>
    <cellStyle name="Normal 91 5" xfId="16549"/>
    <cellStyle name="Normal 91 5 2" xfId="16550"/>
    <cellStyle name="Normal 91 5 2 2" xfId="16551"/>
    <cellStyle name="Normal 91 5 3" xfId="16552"/>
    <cellStyle name="Normal 91 6" xfId="16553"/>
    <cellStyle name="Normal 91 6 2" xfId="16554"/>
    <cellStyle name="Normal 91 7" xfId="16555"/>
    <cellStyle name="Normal 91 7 2" xfId="16556"/>
    <cellStyle name="Normal 91 8" xfId="16557"/>
    <cellStyle name="Normal 91 8 2" xfId="16558"/>
    <cellStyle name="Normal 91 9" xfId="16559"/>
    <cellStyle name="Normal 92" xfId="992"/>
    <cellStyle name="Normal 92 10" xfId="16560"/>
    <cellStyle name="Normal 92 2" xfId="16561"/>
    <cellStyle name="Normal 92 2 2" xfId="16562"/>
    <cellStyle name="Normal 92 2 2 2" xfId="16563"/>
    <cellStyle name="Normal 92 2 2 2 2" xfId="16564"/>
    <cellStyle name="Normal 92 2 2 3" xfId="16565"/>
    <cellStyle name="Normal 92 2 2 3 2" xfId="16566"/>
    <cellStyle name="Normal 92 2 2 4" xfId="16567"/>
    <cellStyle name="Normal 92 2 3" xfId="16568"/>
    <cellStyle name="Normal 92 2 3 2" xfId="16569"/>
    <cellStyle name="Normal 92 2 4" xfId="16570"/>
    <cellStyle name="Normal 92 2 4 2" xfId="16571"/>
    <cellStyle name="Normal 92 2 5" xfId="16572"/>
    <cellStyle name="Normal 92 3" xfId="16573"/>
    <cellStyle name="Normal 92 3 2" xfId="16574"/>
    <cellStyle name="Normal 92 3 2 2" xfId="16575"/>
    <cellStyle name="Normal 92 3 3" xfId="16576"/>
    <cellStyle name="Normal 92 3 3 2" xfId="16577"/>
    <cellStyle name="Normal 92 3 4" xfId="16578"/>
    <cellStyle name="Normal 92 4" xfId="16579"/>
    <cellStyle name="Normal 92 4 2" xfId="16580"/>
    <cellStyle name="Normal 92 4 2 2" xfId="16581"/>
    <cellStyle name="Normal 92 4 3" xfId="16582"/>
    <cellStyle name="Normal 92 4 3 2" xfId="16583"/>
    <cellStyle name="Normal 92 4 4" xfId="16584"/>
    <cellStyle name="Normal 92 5" xfId="16585"/>
    <cellStyle name="Normal 92 5 2" xfId="16586"/>
    <cellStyle name="Normal 92 5 2 2" xfId="16587"/>
    <cellStyle name="Normal 92 5 3" xfId="16588"/>
    <cellStyle name="Normal 92 6" xfId="16589"/>
    <cellStyle name="Normal 92 6 2" xfId="16590"/>
    <cellStyle name="Normal 92 7" xfId="16591"/>
    <cellStyle name="Normal 92 7 2" xfId="16592"/>
    <cellStyle name="Normal 92 8" xfId="16593"/>
    <cellStyle name="Normal 92 8 2" xfId="16594"/>
    <cellStyle name="Normal 92 9" xfId="16595"/>
    <cellStyle name="Normal 93" xfId="929"/>
    <cellStyle name="Normal 93 10" xfId="16597"/>
    <cellStyle name="Normal 93 10 2" xfId="16598"/>
    <cellStyle name="Normal 93 11" xfId="16599"/>
    <cellStyle name="Normal 93 12" xfId="16596"/>
    <cellStyle name="Normal 93 13" xfId="22558"/>
    <cellStyle name="Normal 93 14" xfId="26135"/>
    <cellStyle name="Normal 93 15" xfId="22716"/>
    <cellStyle name="Normal 93 16" xfId="26172"/>
    <cellStyle name="Normal 93 2" xfId="16600"/>
    <cellStyle name="Normal 93 2 2" xfId="16601"/>
    <cellStyle name="Normal 93 2 2 2" xfId="16602"/>
    <cellStyle name="Normal 93 2 2 2 2" xfId="16603"/>
    <cellStyle name="Normal 93 2 2 3" xfId="16604"/>
    <cellStyle name="Normal 93 2 2 3 2" xfId="16605"/>
    <cellStyle name="Normal 93 2 2 4" xfId="16606"/>
    <cellStyle name="Normal 93 2 3" xfId="16607"/>
    <cellStyle name="Normal 93 2 3 2" xfId="16608"/>
    <cellStyle name="Normal 93 2 4" xfId="16609"/>
    <cellStyle name="Normal 93 2 4 2" xfId="16610"/>
    <cellStyle name="Normal 93 2 5" xfId="16611"/>
    <cellStyle name="Normal 93 3" xfId="16612"/>
    <cellStyle name="Normal 93 3 2" xfId="16613"/>
    <cellStyle name="Normal 93 3 2 2" xfId="16614"/>
    <cellStyle name="Normal 93 3 3" xfId="16615"/>
    <cellStyle name="Normal 93 3 3 2" xfId="16616"/>
    <cellStyle name="Normal 93 3 4" xfId="16617"/>
    <cellStyle name="Normal 93 4" xfId="16618"/>
    <cellStyle name="Normal 93 4 2" xfId="16619"/>
    <cellStyle name="Normal 93 4 2 2" xfId="16620"/>
    <cellStyle name="Normal 93 4 3" xfId="16621"/>
    <cellStyle name="Normal 93 4 3 2" xfId="16622"/>
    <cellStyle name="Normal 93 4 4" xfId="16623"/>
    <cellStyle name="Normal 93 5" xfId="16624"/>
    <cellStyle name="Normal 93 5 2" xfId="16625"/>
    <cellStyle name="Normal 93 5 2 2" xfId="16626"/>
    <cellStyle name="Normal 93 5 3" xfId="16627"/>
    <cellStyle name="Normal 93 6" xfId="16628"/>
    <cellStyle name="Normal 93 6 2" xfId="16629"/>
    <cellStyle name="Normal 93 7" xfId="16630"/>
    <cellStyle name="Normal 93 7 2" xfId="16631"/>
    <cellStyle name="Normal 93 8" xfId="16632"/>
    <cellStyle name="Normal 93 8 2" xfId="16633"/>
    <cellStyle name="Normal 93 9" xfId="16634"/>
    <cellStyle name="Normal 94" xfId="785"/>
    <cellStyle name="Normal 94 10" xfId="16636"/>
    <cellStyle name="Normal 94 11" xfId="16635"/>
    <cellStyle name="Normal 94 12" xfId="28779"/>
    <cellStyle name="Normal 94 13" xfId="22561"/>
    <cellStyle name="Normal 94 14" xfId="26132"/>
    <cellStyle name="Normal 94 15" xfId="22719"/>
    <cellStyle name="Normal 94 16" xfId="29981"/>
    <cellStyle name="Normal 94 2" xfId="16637"/>
    <cellStyle name="Normal 94 2 2" xfId="16638"/>
    <cellStyle name="Normal 94 2 2 2" xfId="16639"/>
    <cellStyle name="Normal 94 2 2 2 2" xfId="16640"/>
    <cellStyle name="Normal 94 2 2 3" xfId="16641"/>
    <cellStyle name="Normal 94 2 2 3 2" xfId="16642"/>
    <cellStyle name="Normal 94 2 2 4" xfId="16643"/>
    <cellStyle name="Normal 94 2 3" xfId="16644"/>
    <cellStyle name="Normal 94 2 3 2" xfId="16645"/>
    <cellStyle name="Normal 94 2 4" xfId="16646"/>
    <cellStyle name="Normal 94 2 4 2" xfId="16647"/>
    <cellStyle name="Normal 94 2 5" xfId="16648"/>
    <cellStyle name="Normal 94 3" xfId="16649"/>
    <cellStyle name="Normal 94 3 2" xfId="16650"/>
    <cellStyle name="Normal 94 3 2 2" xfId="16651"/>
    <cellStyle name="Normal 94 3 3" xfId="16652"/>
    <cellStyle name="Normal 94 3 3 2" xfId="16653"/>
    <cellStyle name="Normal 94 3 4" xfId="16654"/>
    <cellStyle name="Normal 94 4" xfId="16655"/>
    <cellStyle name="Normal 94 4 2" xfId="16656"/>
    <cellStyle name="Normal 94 4 2 2" xfId="16657"/>
    <cellStyle name="Normal 94 4 3" xfId="16658"/>
    <cellStyle name="Normal 94 4 3 2" xfId="16659"/>
    <cellStyle name="Normal 94 4 4" xfId="16660"/>
    <cellStyle name="Normal 94 5" xfId="16661"/>
    <cellStyle name="Normal 94 5 2" xfId="16662"/>
    <cellStyle name="Normal 94 5 2 2" xfId="16663"/>
    <cellStyle name="Normal 94 5 3" xfId="16664"/>
    <cellStyle name="Normal 94 6" xfId="16665"/>
    <cellStyle name="Normal 94 6 2" xfId="16666"/>
    <cellStyle name="Normal 94 7" xfId="16667"/>
    <cellStyle name="Normal 94 7 2" xfId="16668"/>
    <cellStyle name="Normal 94 8" xfId="16669"/>
    <cellStyle name="Normal 94 8 2" xfId="16670"/>
    <cellStyle name="Normal 94 9" xfId="16671"/>
    <cellStyle name="Normal 95" xfId="990"/>
    <cellStyle name="Normal 95 10" xfId="16673"/>
    <cellStyle name="Normal 95 11" xfId="16672"/>
    <cellStyle name="Normal 95 12" xfId="22559"/>
    <cellStyle name="Normal 95 13" xfId="26134"/>
    <cellStyle name="Normal 95 14" xfId="22717"/>
    <cellStyle name="Normal 95 15" xfId="25178"/>
    <cellStyle name="Normal 95 2" xfId="16674"/>
    <cellStyle name="Normal 95 2 2" xfId="16675"/>
    <cellStyle name="Normal 95 2 2 2" xfId="16676"/>
    <cellStyle name="Normal 95 2 2 2 2" xfId="16677"/>
    <cellStyle name="Normal 95 2 2 3" xfId="16678"/>
    <cellStyle name="Normal 95 2 2 3 2" xfId="16679"/>
    <cellStyle name="Normal 95 2 2 4" xfId="16680"/>
    <cellStyle name="Normal 95 2 3" xfId="16681"/>
    <cellStyle name="Normal 95 2 3 2" xfId="16682"/>
    <cellStyle name="Normal 95 2 4" xfId="16683"/>
    <cellStyle name="Normal 95 2 4 2" xfId="16684"/>
    <cellStyle name="Normal 95 2 5" xfId="16685"/>
    <cellStyle name="Normal 95 3" xfId="16686"/>
    <cellStyle name="Normal 95 3 2" xfId="16687"/>
    <cellStyle name="Normal 95 3 2 2" xfId="16688"/>
    <cellStyle name="Normal 95 3 3" xfId="16689"/>
    <cellStyle name="Normal 95 3 3 2" xfId="16690"/>
    <cellStyle name="Normal 95 3 4" xfId="16691"/>
    <cellStyle name="Normal 95 4" xfId="16692"/>
    <cellStyle name="Normal 95 4 2" xfId="16693"/>
    <cellStyle name="Normal 95 4 2 2" xfId="16694"/>
    <cellStyle name="Normal 95 4 3" xfId="16695"/>
    <cellStyle name="Normal 95 4 3 2" xfId="16696"/>
    <cellStyle name="Normal 95 4 4" xfId="16697"/>
    <cellStyle name="Normal 95 5" xfId="16698"/>
    <cellStyle name="Normal 95 5 2" xfId="16699"/>
    <cellStyle name="Normal 95 5 2 2" xfId="16700"/>
    <cellStyle name="Normal 95 5 3" xfId="16701"/>
    <cellStyle name="Normal 95 6" xfId="16702"/>
    <cellStyle name="Normal 95 6 2" xfId="16703"/>
    <cellStyle name="Normal 95 7" xfId="16704"/>
    <cellStyle name="Normal 95 7 2" xfId="16705"/>
    <cellStyle name="Normal 95 8" xfId="16706"/>
    <cellStyle name="Normal 95 8 2" xfId="16707"/>
    <cellStyle name="Normal 95 9" xfId="16708"/>
    <cellStyle name="Normal 96" xfId="4396"/>
    <cellStyle name="Normal 96 2" xfId="16710"/>
    <cellStyle name="Normal 96 2 2" xfId="16711"/>
    <cellStyle name="Normal 96 2 2 2" xfId="16712"/>
    <cellStyle name="Normal 96 2 3" xfId="16713"/>
    <cellStyle name="Normal 96 2 3 2" xfId="16714"/>
    <cellStyle name="Normal 96 2 4" xfId="16715"/>
    <cellStyle name="Normal 96 3" xfId="16716"/>
    <cellStyle name="Normal 96 3 2" xfId="16717"/>
    <cellStyle name="Normal 96 3 3" xfId="16718"/>
    <cellStyle name="Normal 96 4" xfId="16719"/>
    <cellStyle name="Normal 96 4 2" xfId="16720"/>
    <cellStyle name="Normal 96 5" xfId="16721"/>
    <cellStyle name="Normal 96 6" xfId="16722"/>
    <cellStyle name="Normal 96 7" xfId="16709"/>
    <cellStyle name="Normal 97" xfId="4393"/>
    <cellStyle name="Normal 97 2" xfId="16724"/>
    <cellStyle name="Normal 97 2 2" xfId="16725"/>
    <cellStyle name="Normal 97 2 2 2" xfId="16726"/>
    <cellStyle name="Normal 97 2 3" xfId="16727"/>
    <cellStyle name="Normal 97 2 3 2" xfId="16728"/>
    <cellStyle name="Normal 97 2 4" xfId="16729"/>
    <cellStyle name="Normal 97 3" xfId="16730"/>
    <cellStyle name="Normal 97 3 2" xfId="16731"/>
    <cellStyle name="Normal 97 3 3" xfId="16732"/>
    <cellStyle name="Normal 97 4" xfId="16733"/>
    <cellStyle name="Normal 97 4 2" xfId="16734"/>
    <cellStyle name="Normal 97 5" xfId="16735"/>
    <cellStyle name="Normal 97 6" xfId="16736"/>
    <cellStyle name="Normal 97 7" xfId="16723"/>
    <cellStyle name="Normal 97 8" xfId="28784"/>
    <cellStyle name="Normal 98" xfId="4395"/>
    <cellStyle name="Normal 98 2" xfId="16738"/>
    <cellStyle name="Normal 98 3" xfId="16739"/>
    <cellStyle name="Normal 98 4" xfId="16740"/>
    <cellStyle name="Normal 98 5" xfId="16741"/>
    <cellStyle name="Normal 98 6" xfId="16737"/>
    <cellStyle name="Normal 99" xfId="4392"/>
    <cellStyle name="Normal 99 2" xfId="16743"/>
    <cellStyle name="Normal 99 3" xfId="16744"/>
    <cellStyle name="Normal 99 4" xfId="16745"/>
    <cellStyle name="Normal 99 5" xfId="16746"/>
    <cellStyle name="Normal 99 6" xfId="16742"/>
    <cellStyle name="Normal 99 7" xfId="28782"/>
    <cellStyle name="Normal U" xfId="16747"/>
    <cellStyle name="Normal_Sheet1" xfId="2"/>
    <cellStyle name="Normal-Data" xfId="16748"/>
    <cellStyle name="Normal-Data 2" xfId="16749"/>
    <cellStyle name="Normal-Data 2 2" xfId="16750"/>
    <cellStyle name="Normal-Data 2 2 2" xfId="16751"/>
    <cellStyle name="Normal-Data 2 3" xfId="16752"/>
    <cellStyle name="Normal-Data 3" xfId="16753"/>
    <cellStyle name="Normal-Data 3 2" xfId="16754"/>
    <cellStyle name="Normal-Data 3 2 2" xfId="16755"/>
    <cellStyle name="Normal-Data 3 3" xfId="16756"/>
    <cellStyle name="Normal-Data 4" xfId="16757"/>
    <cellStyle name="Normal-Data 4 2" xfId="16758"/>
    <cellStyle name="Normal-Data 5" xfId="16759"/>
    <cellStyle name="Normal-Data 6" xfId="16760"/>
    <cellStyle name="Normale 2" xfId="16761"/>
    <cellStyle name="Normale 4" xfId="16762"/>
    <cellStyle name="Normale_022007" xfId="16763"/>
    <cellStyle name="Nota" xfId="16764"/>
    <cellStyle name="Nota 2" xfId="16765"/>
    <cellStyle name="Nota 2 10" xfId="16766"/>
    <cellStyle name="Nota 2 11" xfId="16767"/>
    <cellStyle name="Nota 2 12" xfId="16768"/>
    <cellStyle name="Nota 2 2" xfId="16769"/>
    <cellStyle name="Nota 2 2 10" xfId="16770"/>
    <cellStyle name="Nota 2 2 11" xfId="16771"/>
    <cellStyle name="Nota 2 2 12" xfId="16772"/>
    <cellStyle name="Nota 2 2 13" xfId="16773"/>
    <cellStyle name="Nota 2 2 2" xfId="16774"/>
    <cellStyle name="Nota 2 2 2 2" xfId="16775"/>
    <cellStyle name="Nota 2 2 2 3" xfId="16776"/>
    <cellStyle name="Nota 2 2 3" xfId="16777"/>
    <cellStyle name="Nota 2 2 4" xfId="16778"/>
    <cellStyle name="Nota 2 2 5" xfId="16779"/>
    <cellStyle name="Nota 2 2 6" xfId="16780"/>
    <cellStyle name="Nota 2 2 7" xfId="16781"/>
    <cellStyle name="Nota 2 2 8" xfId="16782"/>
    <cellStyle name="Nota 2 2 9" xfId="16783"/>
    <cellStyle name="Nota 2 3" xfId="16784"/>
    <cellStyle name="Nota 2 4" xfId="16785"/>
    <cellStyle name="Nota 2 5" xfId="16786"/>
    <cellStyle name="Nota 2 6" xfId="16787"/>
    <cellStyle name="Nota 2 7" xfId="16788"/>
    <cellStyle name="Nota 2 8" xfId="16789"/>
    <cellStyle name="Nota 2 9" xfId="16790"/>
    <cellStyle name="Nota 3" xfId="16791"/>
    <cellStyle name="Nota 3 10" xfId="16792"/>
    <cellStyle name="Nota 3 11" xfId="16793"/>
    <cellStyle name="Nota 3 2" xfId="16794"/>
    <cellStyle name="Nota 3 3" xfId="16795"/>
    <cellStyle name="Nota 3 4" xfId="16796"/>
    <cellStyle name="Nota 3 5" xfId="16797"/>
    <cellStyle name="Nota 3 6" xfId="16798"/>
    <cellStyle name="Nota 3 7" xfId="16799"/>
    <cellStyle name="Nota 3 8" xfId="16800"/>
    <cellStyle name="Nota 3 9" xfId="16801"/>
    <cellStyle name="Nota 4" xfId="16802"/>
    <cellStyle name="Nota 5" xfId="16803"/>
    <cellStyle name="Nota 6" xfId="16804"/>
    <cellStyle name="Nota 7" xfId="16805"/>
    <cellStyle name="Nota 8" xfId="16806"/>
    <cellStyle name="Nota 9" xfId="16807"/>
    <cellStyle name="Note" xfId="18" builtinId="10" customBuiltin="1"/>
    <cellStyle name="Note 10" xfId="16808"/>
    <cellStyle name="Note 10 2" xfId="16809"/>
    <cellStyle name="Note 10 2 2" xfId="27602"/>
    <cellStyle name="Note 10 2 2 2" xfId="23822"/>
    <cellStyle name="Note 10 2 2 3" xfId="31934"/>
    <cellStyle name="Note 10 3" xfId="27603"/>
    <cellStyle name="Note 10 3 2" xfId="27604"/>
    <cellStyle name="Note 10 3 2 2" xfId="23820"/>
    <cellStyle name="Note 10 3 2 3" xfId="31932"/>
    <cellStyle name="Note 10 3 3" xfId="23821"/>
    <cellStyle name="Note 10 3 4" xfId="31933"/>
    <cellStyle name="Note 10 3_NAV mapping 31 Mar 13" xfId="27605"/>
    <cellStyle name="Note 10 4" xfId="27601"/>
    <cellStyle name="Note 10 4 2" xfId="23823"/>
    <cellStyle name="Note 10 4 3" xfId="31935"/>
    <cellStyle name="Note 10_NAV mapping 31 Mar 13" xfId="27606"/>
    <cellStyle name="Note 100" xfId="27607"/>
    <cellStyle name="Note 100 2" xfId="27608"/>
    <cellStyle name="Note 100 2 2" xfId="23818"/>
    <cellStyle name="Note 100 2 3" xfId="31930"/>
    <cellStyle name="Note 100 3" xfId="27609"/>
    <cellStyle name="Note 100 3 2" xfId="27610"/>
    <cellStyle name="Note 100 3 2 2" xfId="23817"/>
    <cellStyle name="Note 100 3 2 3" xfId="31928"/>
    <cellStyle name="Note 100 3 3" xfId="22537"/>
    <cellStyle name="Note 100 3 4" xfId="31929"/>
    <cellStyle name="Note 100 3_NAV mapping 31 Mar 13" xfId="27611"/>
    <cellStyle name="Note 100 4" xfId="23819"/>
    <cellStyle name="Note 100 5" xfId="31931"/>
    <cellStyle name="Note 100_NAV mapping 31 Mar 13" xfId="27612"/>
    <cellStyle name="Note 101" xfId="27613"/>
    <cellStyle name="Note 101 2" xfId="27614"/>
    <cellStyle name="Note 101 2 2" xfId="23815"/>
    <cellStyle name="Note 101 2 3" xfId="31926"/>
    <cellStyle name="Note 101 3" xfId="27615"/>
    <cellStyle name="Note 101 3 2" xfId="27616"/>
    <cellStyle name="Note 101 3 2 2" xfId="23813"/>
    <cellStyle name="Note 101 3 2 3" xfId="31924"/>
    <cellStyle name="Note 101 3 3" xfId="23814"/>
    <cellStyle name="Note 101 3 4" xfId="31925"/>
    <cellStyle name="Note 101 3_NAV mapping 31 Mar 13" xfId="27617"/>
    <cellStyle name="Note 101 4" xfId="23816"/>
    <cellStyle name="Note 101 5" xfId="31927"/>
    <cellStyle name="Note 101_NAV mapping 31 Mar 13" xfId="27618"/>
    <cellStyle name="Note 102" xfId="27619"/>
    <cellStyle name="Note 102 2" xfId="27620"/>
    <cellStyle name="Note 102 2 2" xfId="22527"/>
    <cellStyle name="Note 102 2 3" xfId="31922"/>
    <cellStyle name="Note 102 3" xfId="27621"/>
    <cellStyle name="Note 102 3 2" xfId="27622"/>
    <cellStyle name="Note 102 3 2 2" xfId="23810"/>
    <cellStyle name="Note 102 3 2 3" xfId="31920"/>
    <cellStyle name="Note 102 3 3" xfId="23811"/>
    <cellStyle name="Note 102 3 4" xfId="31921"/>
    <cellStyle name="Note 102 3_NAV mapping 31 Mar 13" xfId="27623"/>
    <cellStyle name="Note 102 4" xfId="23812"/>
    <cellStyle name="Note 102 5" xfId="31923"/>
    <cellStyle name="Note 102_NAV mapping 31 Mar 13" xfId="27624"/>
    <cellStyle name="Note 103" xfId="27625"/>
    <cellStyle name="Note 103 2" xfId="27626"/>
    <cellStyle name="Note 103 2 2" xfId="23808"/>
    <cellStyle name="Note 103 2 3" xfId="31918"/>
    <cellStyle name="Note 103 3" xfId="27627"/>
    <cellStyle name="Note 103 3 2" xfId="27628"/>
    <cellStyle name="Note 103 3 2 2" xfId="23806"/>
    <cellStyle name="Note 103 3 2 3" xfId="31916"/>
    <cellStyle name="Note 103 3 3" xfId="23807"/>
    <cellStyle name="Note 103 3 4" xfId="31917"/>
    <cellStyle name="Note 103 3_NAV mapping 31 Mar 13" xfId="27629"/>
    <cellStyle name="Note 103 4" xfId="23809"/>
    <cellStyle name="Note 103 5" xfId="31919"/>
    <cellStyle name="Note 103_NAV mapping 31 Mar 13" xfId="27630"/>
    <cellStyle name="Note 104" xfId="27631"/>
    <cellStyle name="Note 104 2" xfId="27632"/>
    <cellStyle name="Note 104 2 2" xfId="23804"/>
    <cellStyle name="Note 104 2 3" xfId="31915"/>
    <cellStyle name="Note 104 3" xfId="27633"/>
    <cellStyle name="Note 104 3 2" xfId="27634"/>
    <cellStyle name="Note 104 3 2 2" xfId="23799"/>
    <cellStyle name="Note 104 3 2 3" xfId="31913"/>
    <cellStyle name="Note 104 3 3" xfId="23803"/>
    <cellStyle name="Note 104 3 4" xfId="31914"/>
    <cellStyle name="Note 104 3_NAV mapping 31 Mar 13" xfId="27635"/>
    <cellStyle name="Note 104 4" xfId="23805"/>
    <cellStyle name="Note 104 5" xfId="31912"/>
    <cellStyle name="Note 104_NAV mapping 31 Mar 13" xfId="27636"/>
    <cellStyle name="Note 105" xfId="27637"/>
    <cellStyle name="Note 105 2" xfId="27638"/>
    <cellStyle name="Note 105 2 2" xfId="23801"/>
    <cellStyle name="Note 105 2 3" xfId="32820"/>
    <cellStyle name="Note 105 3" xfId="27639"/>
    <cellStyle name="Note 105 3 2" xfId="27640"/>
    <cellStyle name="Note 105 3 2 2" xfId="26038"/>
    <cellStyle name="Note 105 3 2 3" xfId="32574"/>
    <cellStyle name="Note 105 3 3" xfId="23800"/>
    <cellStyle name="Note 105 3 4" xfId="32808"/>
    <cellStyle name="Note 105 3_NAV mapping 31 Mar 13" xfId="27641"/>
    <cellStyle name="Note 105 4" xfId="23802"/>
    <cellStyle name="Note 105 5" xfId="31186"/>
    <cellStyle name="Note 105_NAV mapping 31 Mar 13" xfId="27642"/>
    <cellStyle name="Note 106" xfId="27643"/>
    <cellStyle name="Note 106 2" xfId="27644"/>
    <cellStyle name="Note 106 2 2" xfId="23797"/>
    <cellStyle name="Note 106 2 3" xfId="32573"/>
    <cellStyle name="Note 106 3" xfId="27645"/>
    <cellStyle name="Note 106 3 2" xfId="27646"/>
    <cellStyle name="Note 106 3 2 2" xfId="22577"/>
    <cellStyle name="Note 106 3 2 3" xfId="31188"/>
    <cellStyle name="Note 106 3 3" xfId="26036"/>
    <cellStyle name="Note 106 3 4" xfId="31910"/>
    <cellStyle name="Note 106 3_NAV mapping 31 Mar 13" xfId="27647"/>
    <cellStyle name="Note 106 4" xfId="23798"/>
    <cellStyle name="Note 106 5" xfId="31911"/>
    <cellStyle name="Note 106_NAV mapping 31 Mar 13" xfId="27648"/>
    <cellStyle name="Note 107" xfId="27649"/>
    <cellStyle name="Note 107 2" xfId="27650"/>
    <cellStyle name="Note 107 2 2" xfId="23795"/>
    <cellStyle name="Note 107 2 3" xfId="32571"/>
    <cellStyle name="Note 107 3" xfId="27651"/>
    <cellStyle name="Note 107 3 2" xfId="27652"/>
    <cellStyle name="Note 107 3 2 2" xfId="23793"/>
    <cellStyle name="Note 107 3 2 3" xfId="32569"/>
    <cellStyle name="Note 107 3 3" xfId="23794"/>
    <cellStyle name="Note 107 3 4" xfId="32570"/>
    <cellStyle name="Note 107 3_NAV mapping 31 Mar 13" xfId="27653"/>
    <cellStyle name="Note 107 4" xfId="23796"/>
    <cellStyle name="Note 107 5" xfId="32572"/>
    <cellStyle name="Note 107_NAV mapping 31 Mar 13" xfId="27654"/>
    <cellStyle name="Note 108" xfId="27655"/>
    <cellStyle name="Note 108 2" xfId="27656"/>
    <cellStyle name="Note 108 2 2" xfId="26037"/>
    <cellStyle name="Note 108 2 3" xfId="32567"/>
    <cellStyle name="Note 108 3" xfId="27657"/>
    <cellStyle name="Note 108 3 2" xfId="27658"/>
    <cellStyle name="Note 108 3 2 2" xfId="23790"/>
    <cellStyle name="Note 108 3 2 3" xfId="32817"/>
    <cellStyle name="Note 108 3 3" xfId="23791"/>
    <cellStyle name="Note 108 3 4" xfId="31191"/>
    <cellStyle name="Note 108 3_NAV mapping 31 Mar 13" xfId="27659"/>
    <cellStyle name="Note 108 4" xfId="23792"/>
    <cellStyle name="Note 108 5" xfId="32568"/>
    <cellStyle name="Note 108_NAV mapping 31 Mar 13" xfId="27660"/>
    <cellStyle name="Note 109" xfId="27661"/>
    <cellStyle name="Note 109 2" xfId="27662"/>
    <cellStyle name="Note 109 2 2" xfId="23788"/>
    <cellStyle name="Note 109 2 3" xfId="31908"/>
    <cellStyle name="Note 109 3" xfId="27663"/>
    <cellStyle name="Note 109 3 2" xfId="27664"/>
    <cellStyle name="Note 109 3 2 2" xfId="23786"/>
    <cellStyle name="Note 109 3 2 3" xfId="32819"/>
    <cellStyle name="Note 109 3 3" xfId="23787"/>
    <cellStyle name="Note 109 3 4" xfId="32804"/>
    <cellStyle name="Note 109 3_NAV mapping 31 Mar 13" xfId="27665"/>
    <cellStyle name="Note 109 4" xfId="23789"/>
    <cellStyle name="Note 109 5" xfId="31909"/>
    <cellStyle name="Note 109_NAV mapping 31 Mar 13" xfId="27666"/>
    <cellStyle name="Note 11" xfId="16810"/>
    <cellStyle name="Note 11 10" xfId="16811"/>
    <cellStyle name="Note 11 11" xfId="27667"/>
    <cellStyle name="Note 11 11 2" xfId="26085"/>
    <cellStyle name="Note 11 11 3" xfId="32818"/>
    <cellStyle name="Note 11 2" xfId="16812"/>
    <cellStyle name="Note 11 2 10" xfId="27668"/>
    <cellStyle name="Note 11 2 10 2" xfId="23785"/>
    <cellStyle name="Note 11 2 10 3" xfId="31907"/>
    <cellStyle name="Note 11 2 2" xfId="16813"/>
    <cellStyle name="Note 11 2 2 2" xfId="16814"/>
    <cellStyle name="Note 11 2 2 2 2" xfId="16815"/>
    <cellStyle name="Note 11 2 2 2 2 2" xfId="16816"/>
    <cellStyle name="Note 11 2 2 2 3" xfId="16817"/>
    <cellStyle name="Note 11 2 2 2 3 2" xfId="16818"/>
    <cellStyle name="Note 11 2 2 2 4" xfId="16819"/>
    <cellStyle name="Note 11 2 2 3" xfId="16820"/>
    <cellStyle name="Note 11 2 2 3 2" xfId="16821"/>
    <cellStyle name="Note 11 2 2 4" xfId="16822"/>
    <cellStyle name="Note 11 2 2 4 2" xfId="16823"/>
    <cellStyle name="Note 11 2 2 5" xfId="16824"/>
    <cellStyle name="Note 11 2 3" xfId="16825"/>
    <cellStyle name="Note 11 2 3 2" xfId="16826"/>
    <cellStyle name="Note 11 2 3 2 2" xfId="16827"/>
    <cellStyle name="Note 11 2 3 3" xfId="16828"/>
    <cellStyle name="Note 11 2 3 3 2" xfId="16829"/>
    <cellStyle name="Note 11 2 3 4" xfId="16830"/>
    <cellStyle name="Note 11 2 4" xfId="16831"/>
    <cellStyle name="Note 11 2 4 2" xfId="16832"/>
    <cellStyle name="Note 11 2 4 2 2" xfId="16833"/>
    <cellStyle name="Note 11 2 4 3" xfId="16834"/>
    <cellStyle name="Note 11 2 4 3 2" xfId="16835"/>
    <cellStyle name="Note 11 2 4 4" xfId="16836"/>
    <cellStyle name="Note 11 2 5" xfId="16837"/>
    <cellStyle name="Note 11 2 5 2" xfId="16838"/>
    <cellStyle name="Note 11 2 5 2 2" xfId="16839"/>
    <cellStyle name="Note 11 2 5 3" xfId="16840"/>
    <cellStyle name="Note 11 2 6" xfId="16841"/>
    <cellStyle name="Note 11 2 6 2" xfId="16842"/>
    <cellStyle name="Note 11 2 7" xfId="16843"/>
    <cellStyle name="Note 11 2 7 2" xfId="16844"/>
    <cellStyle name="Note 11 2 8" xfId="16845"/>
    <cellStyle name="Note 11 2 8 2" xfId="16846"/>
    <cellStyle name="Note 11 2 9" xfId="16847"/>
    <cellStyle name="Note 11 3" xfId="16848"/>
    <cellStyle name="Note 11 3 2" xfId="16849"/>
    <cellStyle name="Note 11 3 2 2" xfId="16850"/>
    <cellStyle name="Note 11 3 2 2 2" xfId="16851"/>
    <cellStyle name="Note 11 3 2 3" xfId="16852"/>
    <cellStyle name="Note 11 3 2 3 2" xfId="16853"/>
    <cellStyle name="Note 11 3 2 4" xfId="16854"/>
    <cellStyle name="Note 11 3 2 5" xfId="27670"/>
    <cellStyle name="Note 11 3 2 5 2" xfId="23783"/>
    <cellStyle name="Note 11 3 2 5 3" xfId="31906"/>
    <cellStyle name="Note 11 3 3" xfId="16855"/>
    <cellStyle name="Note 11 3 3 2" xfId="16856"/>
    <cellStyle name="Note 11 3 3 3" xfId="16857"/>
    <cellStyle name="Note 11 3 4" xfId="16858"/>
    <cellStyle name="Note 11 3 4 2" xfId="16859"/>
    <cellStyle name="Note 11 3 5" xfId="16860"/>
    <cellStyle name="Note 11 3 6" xfId="27669"/>
    <cellStyle name="Note 11 3 6 2" xfId="23784"/>
    <cellStyle name="Note 11 3 6 3" xfId="32566"/>
    <cellStyle name="Note 11 3_NAV mapping 31 Mar 13" xfId="27671"/>
    <cellStyle name="Note 11 4" xfId="16861"/>
    <cellStyle name="Note 11 4 2" xfId="16862"/>
    <cellStyle name="Note 11 4 2 2" xfId="16863"/>
    <cellStyle name="Note 11 4 3" xfId="16864"/>
    <cellStyle name="Note 11 4 3 2" xfId="16865"/>
    <cellStyle name="Note 11 4 4" xfId="16866"/>
    <cellStyle name="Note 11 5" xfId="16867"/>
    <cellStyle name="Note 11 5 2" xfId="16868"/>
    <cellStyle name="Note 11 5 2 2" xfId="16869"/>
    <cellStyle name="Note 11 5 3" xfId="16870"/>
    <cellStyle name="Note 11 5 3 2" xfId="16871"/>
    <cellStyle name="Note 11 5 4" xfId="16872"/>
    <cellStyle name="Note 11 6" xfId="16873"/>
    <cellStyle name="Note 11 6 2" xfId="16874"/>
    <cellStyle name="Note 11 6 2 2" xfId="16875"/>
    <cellStyle name="Note 11 6 3" xfId="16876"/>
    <cellStyle name="Note 11 7" xfId="16877"/>
    <cellStyle name="Note 11 7 2" xfId="16878"/>
    <cellStyle name="Note 11 8" xfId="16879"/>
    <cellStyle name="Note 11 8 2" xfId="16880"/>
    <cellStyle name="Note 11 9" xfId="16881"/>
    <cellStyle name="Note 11 9 2" xfId="16882"/>
    <cellStyle name="Note 11_NAV mapping 31 Mar 13" xfId="27672"/>
    <cellStyle name="Note 110" xfId="27673"/>
    <cellStyle name="Note 110 2" xfId="27674"/>
    <cellStyle name="Note 110 2 2" xfId="23781"/>
    <cellStyle name="Note 110 2 3" xfId="31187"/>
    <cellStyle name="Note 110 3" xfId="27675"/>
    <cellStyle name="Note 110 3 2" xfId="27676"/>
    <cellStyle name="Note 110 3 2 2" xfId="23779"/>
    <cellStyle name="Note 110 3 2 3" xfId="32564"/>
    <cellStyle name="Note 110 3 3" xfId="23780"/>
    <cellStyle name="Note 110 3 4" xfId="32565"/>
    <cellStyle name="Note 110 3_NAV mapping 31 Mar 13" xfId="27677"/>
    <cellStyle name="Note 110 4" xfId="23782"/>
    <cellStyle name="Note 110 5" xfId="31905"/>
    <cellStyle name="Note 110_NAV mapping 31 Mar 13" xfId="27678"/>
    <cellStyle name="Note 111" xfId="27679"/>
    <cellStyle name="Note 111 2" xfId="27680"/>
    <cellStyle name="Note 111 2 2" xfId="23777"/>
    <cellStyle name="Note 111 2 3" xfId="32562"/>
    <cellStyle name="Note 111 3" xfId="27681"/>
    <cellStyle name="Note 111 3 2" xfId="27682"/>
    <cellStyle name="Note 111 3 2 2" xfId="23775"/>
    <cellStyle name="Note 111 3 2 3" xfId="31904"/>
    <cellStyle name="Note 111 3 3" xfId="23776"/>
    <cellStyle name="Note 111 3 4" xfId="32561"/>
    <cellStyle name="Note 111 3_NAV mapping 31 Mar 13" xfId="27683"/>
    <cellStyle name="Note 111 4" xfId="23778"/>
    <cellStyle name="Note 111 5" xfId="32563"/>
    <cellStyle name="Note 111_NAV mapping 31 Mar 13" xfId="27684"/>
    <cellStyle name="Note 112" xfId="27685"/>
    <cellStyle name="Note 112 2" xfId="27686"/>
    <cellStyle name="Note 112 2 2" xfId="23773"/>
    <cellStyle name="Note 112 2 3" xfId="31902"/>
    <cellStyle name="Note 112 3" xfId="27687"/>
    <cellStyle name="Note 112 3 2" xfId="27688"/>
    <cellStyle name="Note 112 3 2 2" xfId="23771"/>
    <cellStyle name="Note 112 3 2 3" xfId="31901"/>
    <cellStyle name="Note 112 3 3" xfId="23772"/>
    <cellStyle name="Note 112 3 4" xfId="32560"/>
    <cellStyle name="Note 112 3_NAV mapping 31 Mar 13" xfId="27689"/>
    <cellStyle name="Note 112 4" xfId="23774"/>
    <cellStyle name="Note 112 5" xfId="31903"/>
    <cellStyle name="Note 112_NAV mapping 31 Mar 13" xfId="27690"/>
    <cellStyle name="Note 113" xfId="27691"/>
    <cellStyle name="Note 113 2" xfId="27692"/>
    <cellStyle name="Note 113 2 2" xfId="23769"/>
    <cellStyle name="Note 113 2 3" xfId="31899"/>
    <cellStyle name="Note 113 3" xfId="27693"/>
    <cellStyle name="Note 113 3 2" xfId="27694"/>
    <cellStyle name="Note 113 3 2 2" xfId="26217"/>
    <cellStyle name="Note 113 3 2 3" xfId="31897"/>
    <cellStyle name="Note 113 3 3" xfId="25759"/>
    <cellStyle name="Note 113 3 4" xfId="31898"/>
    <cellStyle name="Note 113 3_NAV mapping 31 Mar 13" xfId="27695"/>
    <cellStyle name="Note 113 4" xfId="23770"/>
    <cellStyle name="Note 113 5" xfId="31900"/>
    <cellStyle name="Note 113_NAV mapping 31 Mar 13" xfId="27696"/>
    <cellStyle name="Note 114" xfId="27697"/>
    <cellStyle name="Note 114 2" xfId="27698"/>
    <cellStyle name="Note 114 2 2" xfId="23767"/>
    <cellStyle name="Note 114 2 3" xfId="31895"/>
    <cellStyle name="Note 114 3" xfId="27699"/>
    <cellStyle name="Note 114 3 2" xfId="27700"/>
    <cellStyle name="Note 114 3 2 2" xfId="22682"/>
    <cellStyle name="Note 114 3 2 3" xfId="31893"/>
    <cellStyle name="Note 114 3 3" xfId="23766"/>
    <cellStyle name="Note 114 3 4" xfId="31894"/>
    <cellStyle name="Note 114 3_NAV mapping 31 Mar 13" xfId="27701"/>
    <cellStyle name="Note 114 4" xfId="23768"/>
    <cellStyle name="Note 114 5" xfId="31896"/>
    <cellStyle name="Note 114_NAV mapping 31 Mar 13" xfId="27702"/>
    <cellStyle name="Note 115" xfId="27703"/>
    <cellStyle name="Note 115 2" xfId="27704"/>
    <cellStyle name="Note 115 2 2" xfId="29931"/>
    <cellStyle name="Note 115 2 3" xfId="31891"/>
    <cellStyle name="Note 115 3" xfId="27705"/>
    <cellStyle name="Note 115 3 2" xfId="27706"/>
    <cellStyle name="Note 115 3 2 2" xfId="25291"/>
    <cellStyle name="Note 115 3 2 3" xfId="31889"/>
    <cellStyle name="Note 115 3 3" xfId="26225"/>
    <cellStyle name="Note 115 3 4" xfId="31890"/>
    <cellStyle name="Note 115 3_NAV mapping 31 Mar 13" xfId="27707"/>
    <cellStyle name="Note 115 4" xfId="25292"/>
    <cellStyle name="Note 115 5" xfId="31892"/>
    <cellStyle name="Note 115_NAV mapping 31 Mar 13" xfId="27708"/>
    <cellStyle name="Note 116" xfId="27709"/>
    <cellStyle name="Note 116 2" xfId="27710"/>
    <cellStyle name="Note 116 2 2" xfId="29932"/>
    <cellStyle name="Note 116 2 3" xfId="32559"/>
    <cellStyle name="Note 116 3" xfId="27711"/>
    <cellStyle name="Note 116 3 2" xfId="27712"/>
    <cellStyle name="Note 116 3 2 2" xfId="22734"/>
    <cellStyle name="Note 116 3 2 3" xfId="31886"/>
    <cellStyle name="Note 116 3 3" xfId="25721"/>
    <cellStyle name="Note 116 3 4" xfId="31887"/>
    <cellStyle name="Note 116 3_NAV mapping 31 Mar 13" xfId="27713"/>
    <cellStyle name="Note 116 4" xfId="25290"/>
    <cellStyle name="Note 116 5" xfId="31888"/>
    <cellStyle name="Note 116_NAV mapping 31 Mar 13" xfId="27714"/>
    <cellStyle name="Note 117" xfId="27715"/>
    <cellStyle name="Note 117 2" xfId="27716"/>
    <cellStyle name="Note 117 2 2" xfId="25739"/>
    <cellStyle name="Note 117 2 3" xfId="31884"/>
    <cellStyle name="Note 117 3" xfId="27717"/>
    <cellStyle name="Note 117 3 2" xfId="27718"/>
    <cellStyle name="Note 117 3 2 2" xfId="23764"/>
    <cellStyle name="Note 117 3 2 3" xfId="31882"/>
    <cellStyle name="Note 117 3 3" xfId="25758"/>
    <cellStyle name="Note 117 3 4" xfId="31883"/>
    <cellStyle name="Note 117 3_NAV mapping 31 Mar 13" xfId="27719"/>
    <cellStyle name="Note 117 4" xfId="23765"/>
    <cellStyle name="Note 117 5" xfId="31885"/>
    <cellStyle name="Note 117_NAV mapping 31 Mar 13" xfId="27720"/>
    <cellStyle name="Note 118" xfId="27721"/>
    <cellStyle name="Note 118 2" xfId="27722"/>
    <cellStyle name="Note 118 2 2" xfId="23762"/>
    <cellStyle name="Note 118 2 3" xfId="31880"/>
    <cellStyle name="Note 118 3" xfId="27723"/>
    <cellStyle name="Note 118 3 2" xfId="27724"/>
    <cellStyle name="Note 118 3 2 2" xfId="22683"/>
    <cellStyle name="Note 118 3 2 3" xfId="31878"/>
    <cellStyle name="Note 118 3 3" xfId="23761"/>
    <cellStyle name="Note 118 3 4" xfId="31879"/>
    <cellStyle name="Note 118 3_P&amp;L mapping working paper as at 31 Dec 12" xfId="27725"/>
    <cellStyle name="Note 118 4" xfId="23763"/>
    <cellStyle name="Note 118 5" xfId="31881"/>
    <cellStyle name="Note 118_NAV mapping 31 Mar 13" xfId="27726"/>
    <cellStyle name="Note 119" xfId="27727"/>
    <cellStyle name="Note 119 2" xfId="27728"/>
    <cellStyle name="Note 119 2 2" xfId="25287"/>
    <cellStyle name="Note 119 2 3" xfId="31876"/>
    <cellStyle name="Note 119 3" xfId="27729"/>
    <cellStyle name="Note 119 3 2" xfId="27730"/>
    <cellStyle name="Note 119 3 2 2" xfId="23760"/>
    <cellStyle name="Note 119 3 2 3" xfId="31874"/>
    <cellStyle name="Note 119 3 3" xfId="25285"/>
    <cellStyle name="Note 119 3 4" xfId="31875"/>
    <cellStyle name="Note 119 3_P&amp;L mapping working paper as at 31 Dec 12" xfId="27731"/>
    <cellStyle name="Note 119 4" xfId="25288"/>
    <cellStyle name="Note 119 5" xfId="31877"/>
    <cellStyle name="Note 119_P&amp;L mapping working paper as at 31 Dec 12" xfId="27732"/>
    <cellStyle name="Note 12" xfId="16883"/>
    <cellStyle name="Note 12 10" xfId="16884"/>
    <cellStyle name="Note 12 11" xfId="27733"/>
    <cellStyle name="Note 12 11 2" xfId="23759"/>
    <cellStyle name="Note 12 11 3" xfId="31873"/>
    <cellStyle name="Note 12 2" xfId="16885"/>
    <cellStyle name="Note 12 2 10" xfId="27734"/>
    <cellStyle name="Note 12 2 10 2" xfId="23758"/>
    <cellStyle name="Note 12 2 10 3" xfId="31872"/>
    <cellStyle name="Note 12 2 2" xfId="16886"/>
    <cellStyle name="Note 12 2 2 2" xfId="16887"/>
    <cellStyle name="Note 12 2 2 2 2" xfId="16888"/>
    <cellStyle name="Note 12 2 2 2 2 2" xfId="16889"/>
    <cellStyle name="Note 12 2 2 2 3" xfId="16890"/>
    <cellStyle name="Note 12 2 2 2 3 2" xfId="16891"/>
    <cellStyle name="Note 12 2 2 2 4" xfId="16892"/>
    <cellStyle name="Note 12 2 2 3" xfId="16893"/>
    <cellStyle name="Note 12 2 2 3 2" xfId="16894"/>
    <cellStyle name="Note 12 2 2 4" xfId="16895"/>
    <cellStyle name="Note 12 2 2 4 2" xfId="16896"/>
    <cellStyle name="Note 12 2 2 5" xfId="16897"/>
    <cellStyle name="Note 12 2 3" xfId="16898"/>
    <cellStyle name="Note 12 2 3 2" xfId="16899"/>
    <cellStyle name="Note 12 2 3 2 2" xfId="16900"/>
    <cellStyle name="Note 12 2 3 3" xfId="16901"/>
    <cellStyle name="Note 12 2 3 3 2" xfId="16902"/>
    <cellStyle name="Note 12 2 3 4" xfId="16903"/>
    <cellStyle name="Note 12 2 4" xfId="16904"/>
    <cellStyle name="Note 12 2 4 2" xfId="16905"/>
    <cellStyle name="Note 12 2 4 2 2" xfId="16906"/>
    <cellStyle name="Note 12 2 4 3" xfId="16907"/>
    <cellStyle name="Note 12 2 4 3 2" xfId="16908"/>
    <cellStyle name="Note 12 2 4 4" xfId="16909"/>
    <cellStyle name="Note 12 2 5" xfId="16910"/>
    <cellStyle name="Note 12 2 5 2" xfId="16911"/>
    <cellStyle name="Note 12 2 5 2 2" xfId="16912"/>
    <cellStyle name="Note 12 2 5 3" xfId="16913"/>
    <cellStyle name="Note 12 2 6" xfId="16914"/>
    <cellStyle name="Note 12 2 6 2" xfId="16915"/>
    <cellStyle name="Note 12 2 7" xfId="16916"/>
    <cellStyle name="Note 12 2 7 2" xfId="16917"/>
    <cellStyle name="Note 12 2 8" xfId="16918"/>
    <cellStyle name="Note 12 2 8 2" xfId="16919"/>
    <cellStyle name="Note 12 2 9" xfId="16920"/>
    <cellStyle name="Note 12 3" xfId="16921"/>
    <cellStyle name="Note 12 3 2" xfId="16922"/>
    <cellStyle name="Note 12 3 2 2" xfId="16923"/>
    <cellStyle name="Note 12 3 2 2 2" xfId="16924"/>
    <cellStyle name="Note 12 3 2 3" xfId="16925"/>
    <cellStyle name="Note 12 3 2 3 2" xfId="16926"/>
    <cellStyle name="Note 12 3 2 4" xfId="16927"/>
    <cellStyle name="Note 12 3 2 5" xfId="27736"/>
    <cellStyle name="Note 12 3 2 5 2" xfId="23757"/>
    <cellStyle name="Note 12 3 2 5 3" xfId="31870"/>
    <cellStyle name="Note 12 3 3" xfId="16928"/>
    <cellStyle name="Note 12 3 3 2" xfId="16929"/>
    <cellStyle name="Note 12 3 3 3" xfId="16930"/>
    <cellStyle name="Note 12 3 4" xfId="16931"/>
    <cellStyle name="Note 12 3 4 2" xfId="16932"/>
    <cellStyle name="Note 12 3 5" xfId="16933"/>
    <cellStyle name="Note 12 3 6" xfId="27735"/>
    <cellStyle name="Note 12 3 6 2" xfId="29936"/>
    <cellStyle name="Note 12 3 6 3" xfId="31871"/>
    <cellStyle name="Note 12 3_P&amp;L mapping working paper as at 31 Dec 12" xfId="27737"/>
    <cellStyle name="Note 12 4" xfId="16934"/>
    <cellStyle name="Note 12 4 2" xfId="16935"/>
    <cellStyle name="Note 12 4 2 2" xfId="16936"/>
    <cellStyle name="Note 12 4 3" xfId="16937"/>
    <cellStyle name="Note 12 4 3 2" xfId="16938"/>
    <cellStyle name="Note 12 4 4" xfId="16939"/>
    <cellStyle name="Note 12 5" xfId="16940"/>
    <cellStyle name="Note 12 5 2" xfId="16941"/>
    <cellStyle name="Note 12 5 2 2" xfId="16942"/>
    <cellStyle name="Note 12 5 3" xfId="16943"/>
    <cellStyle name="Note 12 5 3 2" xfId="16944"/>
    <cellStyle name="Note 12 5 4" xfId="16945"/>
    <cellStyle name="Note 12 6" xfId="16946"/>
    <cellStyle name="Note 12 6 2" xfId="16947"/>
    <cellStyle name="Note 12 6 2 2" xfId="16948"/>
    <cellStyle name="Note 12 6 3" xfId="16949"/>
    <cellStyle name="Note 12 7" xfId="16950"/>
    <cellStyle name="Note 12 7 2" xfId="16951"/>
    <cellStyle name="Note 12 8" xfId="16952"/>
    <cellStyle name="Note 12 8 2" xfId="16953"/>
    <cellStyle name="Note 12 9" xfId="16954"/>
    <cellStyle name="Note 12 9 2" xfId="16955"/>
    <cellStyle name="Note 12_P&amp;L mapping working paper as at 31 Dec 12" xfId="27738"/>
    <cellStyle name="Note 120" xfId="27739"/>
    <cellStyle name="Note 120 2" xfId="27740"/>
    <cellStyle name="Note 120 2 2" xfId="23755"/>
    <cellStyle name="Note 120 2 3" xfId="31868"/>
    <cellStyle name="Note 120 3" xfId="27741"/>
    <cellStyle name="Note 120 3 2" xfId="27742"/>
    <cellStyle name="Note 120 3 2 2" xfId="23753"/>
    <cellStyle name="Note 120 3 2 3" xfId="31866"/>
    <cellStyle name="Note 120 3 3" xfId="23754"/>
    <cellStyle name="Note 120 3 4" xfId="31867"/>
    <cellStyle name="Note 120 3_P&amp;L mapping working paper as at 31 Dec 12" xfId="27743"/>
    <cellStyle name="Note 120 4" xfId="23756"/>
    <cellStyle name="Note 120 5" xfId="31869"/>
    <cellStyle name="Note 120_P&amp;L mapping working paper as at 31 Dec 12" xfId="27744"/>
    <cellStyle name="Note 121" xfId="27745"/>
    <cellStyle name="Note 121 2" xfId="27746"/>
    <cellStyle name="Note 121 2 2" xfId="23751"/>
    <cellStyle name="Note 121 2 3" xfId="31864"/>
    <cellStyle name="Note 121 3" xfId="27747"/>
    <cellStyle name="Note 121 3 2" xfId="27748"/>
    <cellStyle name="Note 121 3 2 2" xfId="23749"/>
    <cellStyle name="Note 121 3 2 3" xfId="31862"/>
    <cellStyle name="Note 121 3 3" xfId="23750"/>
    <cellStyle name="Note 121 3 4" xfId="31863"/>
    <cellStyle name="Note 121 3_P&amp;L mapping working paper as at 31 Dec 12" xfId="27749"/>
    <cellStyle name="Note 121 4" xfId="23752"/>
    <cellStyle name="Note 121 5" xfId="31865"/>
    <cellStyle name="Note 121_P&amp;L mapping working paper as at 31 Dec 12" xfId="27750"/>
    <cellStyle name="Note 122" xfId="27751"/>
    <cellStyle name="Note 122 2" xfId="27752"/>
    <cellStyle name="Note 122 2 2" xfId="23747"/>
    <cellStyle name="Note 122 2 3" xfId="31860"/>
    <cellStyle name="Note 122 3" xfId="27753"/>
    <cellStyle name="Note 122 3 2" xfId="27754"/>
    <cellStyle name="Note 122 3 2 2" xfId="23745"/>
    <cellStyle name="Note 122 3 2 3" xfId="31858"/>
    <cellStyle name="Note 122 3 3" xfId="23746"/>
    <cellStyle name="Note 122 3 4" xfId="31859"/>
    <cellStyle name="Note 122 3_P&amp;L mapping working paper as at 31 Dec 12" xfId="27755"/>
    <cellStyle name="Note 122 4" xfId="23748"/>
    <cellStyle name="Note 122 5" xfId="31861"/>
    <cellStyle name="Note 122_P&amp;L mapping working paper as at 31 Dec 12" xfId="27756"/>
    <cellStyle name="Note 123" xfId="27757"/>
    <cellStyle name="Note 123 2" xfId="27758"/>
    <cellStyle name="Note 123 2 2" xfId="23743"/>
    <cellStyle name="Note 123 2 3" xfId="31856"/>
    <cellStyle name="Note 123 3" xfId="27759"/>
    <cellStyle name="Note 123 3 2" xfId="27760"/>
    <cellStyle name="Note 123 3 2 2" xfId="23741"/>
    <cellStyle name="Note 123 3 2 3" xfId="31854"/>
    <cellStyle name="Note 123 3 3" xfId="23742"/>
    <cellStyle name="Note 123 3 4" xfId="31855"/>
    <cellStyle name="Note 123 3_P&amp;L mapping working paper as at 31 Dec 12" xfId="27761"/>
    <cellStyle name="Note 123 4" xfId="23744"/>
    <cellStyle name="Note 123 5" xfId="31857"/>
    <cellStyle name="Note 123_P&amp;L mapping working paper as at 31 Dec 12" xfId="27762"/>
    <cellStyle name="Note 124" xfId="27763"/>
    <cellStyle name="Note 124 2" xfId="27764"/>
    <cellStyle name="Note 124 2 2" xfId="23739"/>
    <cellStyle name="Note 124 2 3" xfId="31852"/>
    <cellStyle name="Note 124 3" xfId="27765"/>
    <cellStyle name="Note 124 3 2" xfId="27766"/>
    <cellStyle name="Note 124 3 2 2" xfId="23737"/>
    <cellStyle name="Note 124 3 2 3" xfId="31850"/>
    <cellStyle name="Note 124 3 3" xfId="23738"/>
    <cellStyle name="Note 124 3 4" xfId="31851"/>
    <cellStyle name="Note 124 3_P&amp;L mapping working paper as at 31 Dec 12" xfId="27767"/>
    <cellStyle name="Note 124 4" xfId="23740"/>
    <cellStyle name="Note 124 5" xfId="31853"/>
    <cellStyle name="Note 124_P&amp;L mapping working paper as at 31 Dec 12" xfId="27768"/>
    <cellStyle name="Note 125" xfId="27769"/>
    <cellStyle name="Note 125 2" xfId="27770"/>
    <cellStyle name="Note 125 2 2" xfId="23735"/>
    <cellStyle name="Note 125 2 3" xfId="31848"/>
    <cellStyle name="Note 125 3" xfId="27771"/>
    <cellStyle name="Note 125 3 2" xfId="27772"/>
    <cellStyle name="Note 125 3 2 2" xfId="23733"/>
    <cellStyle name="Note 125 3 2 3" xfId="31846"/>
    <cellStyle name="Note 125 3 3" xfId="23734"/>
    <cellStyle name="Note 125 3 4" xfId="31847"/>
    <cellStyle name="Note 125 3_P&amp;L mapping working paper as at 31 Dec 12" xfId="27773"/>
    <cellStyle name="Note 125 4" xfId="23736"/>
    <cellStyle name="Note 125 5" xfId="31849"/>
    <cellStyle name="Note 125_P&amp;L mapping working paper as at 31 Dec 12" xfId="27774"/>
    <cellStyle name="Note 126" xfId="27775"/>
    <cellStyle name="Note 126 2" xfId="27776"/>
    <cellStyle name="Note 126 2 2" xfId="23731"/>
    <cellStyle name="Note 126 2 3" xfId="31844"/>
    <cellStyle name="Note 126 3" xfId="27777"/>
    <cellStyle name="Note 126 3 2" xfId="27778"/>
    <cellStyle name="Note 126 3 2 2" xfId="23729"/>
    <cellStyle name="Note 126 3 2 3" xfId="31842"/>
    <cellStyle name="Note 126 3 3" xfId="23730"/>
    <cellStyle name="Note 126 3 4" xfId="31843"/>
    <cellStyle name="Note 126 3_P&amp;L mapping working paper as at 31 Dec 12" xfId="27779"/>
    <cellStyle name="Note 126 4" xfId="23732"/>
    <cellStyle name="Note 126 5" xfId="31845"/>
    <cellStyle name="Note 126_P&amp;L mapping working paper as at 31 Dec 12" xfId="27780"/>
    <cellStyle name="Note 127" xfId="27781"/>
    <cellStyle name="Note 127 2" xfId="27782"/>
    <cellStyle name="Note 127 2 2" xfId="23727"/>
    <cellStyle name="Note 127 2 3" xfId="31840"/>
    <cellStyle name="Note 127 3" xfId="27783"/>
    <cellStyle name="Note 127 3 2" xfId="27784"/>
    <cellStyle name="Note 127 3 2 2" xfId="23725"/>
    <cellStyle name="Note 127 3 2 3" xfId="31838"/>
    <cellStyle name="Note 127 3 3" xfId="23726"/>
    <cellStyle name="Note 127 3 4" xfId="31839"/>
    <cellStyle name="Note 127 3_P&amp;L mapping working paper as at 31 Dec 12" xfId="27785"/>
    <cellStyle name="Note 127 4" xfId="23728"/>
    <cellStyle name="Note 127 5" xfId="31841"/>
    <cellStyle name="Note 127_P&amp;L mapping working paper as at 31 Dec 12" xfId="27786"/>
    <cellStyle name="Note 128" xfId="27787"/>
    <cellStyle name="Note 128 2" xfId="27788"/>
    <cellStyle name="Note 128 2 2" xfId="23723"/>
    <cellStyle name="Note 128 2 3" xfId="31836"/>
    <cellStyle name="Note 128 3" xfId="27789"/>
    <cellStyle name="Note 128 3 2" xfId="27790"/>
    <cellStyle name="Note 128 3 2 2" xfId="23721"/>
    <cellStyle name="Note 128 3 2 3" xfId="31834"/>
    <cellStyle name="Note 128 3 3" xfId="23722"/>
    <cellStyle name="Note 128 3 4" xfId="31835"/>
    <cellStyle name="Note 128 3_P&amp;L mapping working paper as at 31 Dec 12" xfId="27791"/>
    <cellStyle name="Note 128 4" xfId="23724"/>
    <cellStyle name="Note 128 5" xfId="31837"/>
    <cellStyle name="Note 128_P&amp;L mapping working paper as at 31 Dec 12" xfId="27792"/>
    <cellStyle name="Note 129" xfId="27793"/>
    <cellStyle name="Note 129 2" xfId="27794"/>
    <cellStyle name="Note 129 2 2" xfId="23719"/>
    <cellStyle name="Note 129 2 3" xfId="31832"/>
    <cellStyle name="Note 129 3" xfId="27795"/>
    <cellStyle name="Note 129 3 2" xfId="27796"/>
    <cellStyle name="Note 129 3 2 2" xfId="23718"/>
    <cellStyle name="Note 129 3 2 3" xfId="31830"/>
    <cellStyle name="Note 129 3 3" xfId="25883"/>
    <cellStyle name="Note 129 3 4" xfId="31831"/>
    <cellStyle name="Note 129 3_P&amp;L mapping working paper as at 31 Dec 12" xfId="27797"/>
    <cellStyle name="Note 129 4" xfId="23720"/>
    <cellStyle name="Note 129 5" xfId="31833"/>
    <cellStyle name="Note 129_P&amp;L mapping working paper as at 31 Dec 12" xfId="27798"/>
    <cellStyle name="Note 13" xfId="16956"/>
    <cellStyle name="Note 13 10" xfId="16957"/>
    <cellStyle name="Note 13 11" xfId="27799"/>
    <cellStyle name="Note 13 11 2" xfId="23717"/>
    <cellStyle name="Note 13 11 3" xfId="31829"/>
    <cellStyle name="Note 13 2" xfId="16958"/>
    <cellStyle name="Note 13 2 2" xfId="16959"/>
    <cellStyle name="Note 13 2 2 2" xfId="16960"/>
    <cellStyle name="Note 13 2 2 2 2" xfId="16961"/>
    <cellStyle name="Note 13 2 2 3" xfId="16962"/>
    <cellStyle name="Note 13 2 2 3 2" xfId="16963"/>
    <cellStyle name="Note 13 2 2 4" xfId="16964"/>
    <cellStyle name="Note 13 2 3" xfId="16965"/>
    <cellStyle name="Note 13 2 3 2" xfId="16966"/>
    <cellStyle name="Note 13 2 4" xfId="16967"/>
    <cellStyle name="Note 13 2 4 2" xfId="16968"/>
    <cellStyle name="Note 13 2 5" xfId="16969"/>
    <cellStyle name="Note 13 2 6" xfId="27800"/>
    <cellStyle name="Note 13 2 6 2" xfId="26230"/>
    <cellStyle name="Note 13 2 6 3" xfId="31828"/>
    <cellStyle name="Note 13 3" xfId="16970"/>
    <cellStyle name="Note 13 3 2" xfId="16971"/>
    <cellStyle name="Note 13 3 2 2" xfId="16972"/>
    <cellStyle name="Note 13 3 2 3" xfId="27802"/>
    <cellStyle name="Note 13 3 2 3 2" xfId="26143"/>
    <cellStyle name="Note 13 3 2 3 3" xfId="31826"/>
    <cellStyle name="Note 13 3 3" xfId="16973"/>
    <cellStyle name="Note 13 3 3 2" xfId="16974"/>
    <cellStyle name="Note 13 3 4" xfId="16975"/>
    <cellStyle name="Note 13 3 5" xfId="27801"/>
    <cellStyle name="Note 13 3 5 2" xfId="26209"/>
    <cellStyle name="Note 13 3 5 3" xfId="31827"/>
    <cellStyle name="Note 13 3_P&amp;L mapping working paper as at 31 Dec 12" xfId="27803"/>
    <cellStyle name="Note 13 4" xfId="16976"/>
    <cellStyle name="Note 13 4 2" xfId="16977"/>
    <cellStyle name="Note 13 4 2 2" xfId="16978"/>
    <cellStyle name="Note 13 4 3" xfId="16979"/>
    <cellStyle name="Note 13 4 3 2" xfId="16980"/>
    <cellStyle name="Note 13 4 4" xfId="16981"/>
    <cellStyle name="Note 13 5" xfId="16982"/>
    <cellStyle name="Note 13 5 2" xfId="16983"/>
    <cellStyle name="Note 13 5 2 2" xfId="16984"/>
    <cellStyle name="Note 13 5 3" xfId="16985"/>
    <cellStyle name="Note 13 6" xfId="16986"/>
    <cellStyle name="Note 13 6 2" xfId="16987"/>
    <cellStyle name="Note 13 7" xfId="16988"/>
    <cellStyle name="Note 13 7 2" xfId="16989"/>
    <cellStyle name="Note 13 8" xfId="16990"/>
    <cellStyle name="Note 13 8 2" xfId="16991"/>
    <cellStyle name="Note 13 9" xfId="16992"/>
    <cellStyle name="Note 13_P&amp;L mapping working paper as at 31 Dec 12" xfId="27804"/>
    <cellStyle name="Note 130" xfId="27805"/>
    <cellStyle name="Note 130 2" xfId="27806"/>
    <cellStyle name="Note 130 2 2" xfId="26190"/>
    <cellStyle name="Note 130 2 3" xfId="31824"/>
    <cellStyle name="Note 130 3" xfId="27807"/>
    <cellStyle name="Note 130 3 2" xfId="27808"/>
    <cellStyle name="Note 130 3 2 2" xfId="25882"/>
    <cellStyle name="Note 130 3 2 3" xfId="31822"/>
    <cellStyle name="Note 130 3 3" xfId="23715"/>
    <cellStyle name="Note 130 3 4" xfId="31823"/>
    <cellStyle name="Note 130 3_P&amp;L mapping working paper as at 31 Dec 12" xfId="27809"/>
    <cellStyle name="Note 130 4" xfId="23716"/>
    <cellStyle name="Note 130 5" xfId="31825"/>
    <cellStyle name="Note 130_P&amp;L mapping working paper as at 31 Dec 12" xfId="27810"/>
    <cellStyle name="Note 131" xfId="27811"/>
    <cellStyle name="Note 131 2" xfId="27812"/>
    <cellStyle name="Note 131 2 2" xfId="23714"/>
    <cellStyle name="Note 131 2 3" xfId="31820"/>
    <cellStyle name="Note 131 3" xfId="27813"/>
    <cellStyle name="Note 131 3 2" xfId="27814"/>
    <cellStyle name="Note 131 3 2 2" xfId="23712"/>
    <cellStyle name="Note 131 3 2 3" xfId="31818"/>
    <cellStyle name="Note 131 3 3" xfId="23713"/>
    <cellStyle name="Note 131 3 4" xfId="31819"/>
    <cellStyle name="Note 131 3_P&amp;L mapping working paper as at 31 Dec 12" xfId="27815"/>
    <cellStyle name="Note 131 4" xfId="25881"/>
    <cellStyle name="Note 131 5" xfId="31821"/>
    <cellStyle name="Note 131_P&amp;L mapping working paper as at 31 Dec 12" xfId="27816"/>
    <cellStyle name="Note 132" xfId="27817"/>
    <cellStyle name="Note 132 2" xfId="27818"/>
    <cellStyle name="Note 132 2 2" xfId="23710"/>
    <cellStyle name="Note 132 2 3" xfId="31816"/>
    <cellStyle name="Note 132 3" xfId="27819"/>
    <cellStyle name="Note 132 3 2" xfId="27820"/>
    <cellStyle name="Note 132 3 2 2" xfId="23708"/>
    <cellStyle name="Note 132 3 2 3" xfId="31814"/>
    <cellStyle name="Note 132 3 3" xfId="23709"/>
    <cellStyle name="Note 132 3 4" xfId="31815"/>
    <cellStyle name="Note 132 3_P&amp;L mapping working paper as at 31 Dec 12" xfId="27821"/>
    <cellStyle name="Note 132 4" xfId="23711"/>
    <cellStyle name="Note 132 5" xfId="31817"/>
    <cellStyle name="Note 132_P&amp;L mapping working paper as at 31 Dec 12" xfId="27822"/>
    <cellStyle name="Note 133" xfId="27823"/>
    <cellStyle name="Note 133 2" xfId="27824"/>
    <cellStyle name="Note 133 2 2" xfId="23706"/>
    <cellStyle name="Note 133 2 3" xfId="31812"/>
    <cellStyle name="Note 133 3" xfId="27825"/>
    <cellStyle name="Note 133 3 2" xfId="27826"/>
    <cellStyle name="Note 133 3 2 2" xfId="23704"/>
    <cellStyle name="Note 133 3 2 3" xfId="31810"/>
    <cellStyle name="Note 133 3 3" xfId="23705"/>
    <cellStyle name="Note 133 3 4" xfId="31811"/>
    <cellStyle name="Note 133 3_P&amp;L mapping working paper as at 31 Dec 12" xfId="27827"/>
    <cellStyle name="Note 133 4" xfId="23707"/>
    <cellStyle name="Note 133 5" xfId="31813"/>
    <cellStyle name="Note 133_P&amp;L mapping working paper as at 31 Dec 12" xfId="27828"/>
    <cellStyle name="Note 134" xfId="27829"/>
    <cellStyle name="Note 134 2" xfId="27830"/>
    <cellStyle name="Note 134 2 2" xfId="23702"/>
    <cellStyle name="Note 134 2 3" xfId="31808"/>
    <cellStyle name="Note 134 3" xfId="27831"/>
    <cellStyle name="Note 134 3 2" xfId="27832"/>
    <cellStyle name="Note 134 3 2 2" xfId="23700"/>
    <cellStyle name="Note 134 3 2 3" xfId="31806"/>
    <cellStyle name="Note 134 3 3" xfId="23701"/>
    <cellStyle name="Note 134 3 4" xfId="31807"/>
    <cellStyle name="Note 134 4" xfId="23703"/>
    <cellStyle name="Note 134 5" xfId="31809"/>
    <cellStyle name="Note 134_P&amp;L mapping working paper as at 31 Dec 12" xfId="27833"/>
    <cellStyle name="Note 135" xfId="27834"/>
    <cellStyle name="Note 135 2" xfId="27835"/>
    <cellStyle name="Note 135 2 2" xfId="23698"/>
    <cellStyle name="Note 135 2 3" xfId="31804"/>
    <cellStyle name="Note 135 3" xfId="27836"/>
    <cellStyle name="Note 135 3 2" xfId="27837"/>
    <cellStyle name="Note 135 3 2 2" xfId="23696"/>
    <cellStyle name="Note 135 3 2 3" xfId="31802"/>
    <cellStyle name="Note 135 3 3" xfId="23697"/>
    <cellStyle name="Note 135 3 4" xfId="31803"/>
    <cellStyle name="Note 135 4" xfId="23699"/>
    <cellStyle name="Note 135 5" xfId="31805"/>
    <cellStyle name="Note 136" xfId="27838"/>
    <cellStyle name="Note 136 2" xfId="27839"/>
    <cellStyle name="Note 136 2 2" xfId="22525"/>
    <cellStyle name="Note 136 2 3" xfId="31800"/>
    <cellStyle name="Note 136 3" xfId="27840"/>
    <cellStyle name="Note 136 3 2" xfId="27841"/>
    <cellStyle name="Note 136 3 2 2" xfId="23693"/>
    <cellStyle name="Note 136 3 2 3" xfId="31798"/>
    <cellStyle name="Note 136 3 3" xfId="23694"/>
    <cellStyle name="Note 136 3 4" xfId="31799"/>
    <cellStyle name="Note 136 4" xfId="23695"/>
    <cellStyle name="Note 136 5" xfId="31801"/>
    <cellStyle name="Note 137" xfId="27842"/>
    <cellStyle name="Note 137 2" xfId="27843"/>
    <cellStyle name="Note 137 2 2" xfId="23691"/>
    <cellStyle name="Note 137 2 3" xfId="31796"/>
    <cellStyle name="Note 137 3" xfId="27844"/>
    <cellStyle name="Note 137 3 2" xfId="27845"/>
    <cellStyle name="Note 137 3 2 2" xfId="23689"/>
    <cellStyle name="Note 137 3 2 3" xfId="31795"/>
    <cellStyle name="Note 137 3 3" xfId="23690"/>
    <cellStyle name="Note 137 3 4" xfId="31790"/>
    <cellStyle name="Note 137 4" xfId="23692"/>
    <cellStyle name="Note 137 5" xfId="31797"/>
    <cellStyle name="Note 138" xfId="27846"/>
    <cellStyle name="Note 138 2" xfId="27847"/>
    <cellStyle name="Note 138 2 2" xfId="23687"/>
    <cellStyle name="Note 138 2 3" xfId="31793"/>
    <cellStyle name="Note 138 3" xfId="27848"/>
    <cellStyle name="Note 138 3 2" xfId="27849"/>
    <cellStyle name="Note 138 3 2 2" xfId="23685"/>
    <cellStyle name="Note 138 3 2 3" xfId="31791"/>
    <cellStyle name="Note 138 3 3" xfId="23686"/>
    <cellStyle name="Note 138 3 4" xfId="31792"/>
    <cellStyle name="Note 138 4" xfId="23688"/>
    <cellStyle name="Note 138 5" xfId="31794"/>
    <cellStyle name="Note 139" xfId="27850"/>
    <cellStyle name="Note 139 2" xfId="27851"/>
    <cellStyle name="Note 139 2 2" xfId="23678"/>
    <cellStyle name="Note 139 2 3" xfId="32816"/>
    <cellStyle name="Note 139 3" xfId="27852"/>
    <cellStyle name="Note 139 3 2" xfId="27853"/>
    <cellStyle name="Note 139 3 2 2" xfId="23682"/>
    <cellStyle name="Note 139 3 2 3" xfId="32558"/>
    <cellStyle name="Note 139 3 3" xfId="23683"/>
    <cellStyle name="Note 139 3 4" xfId="32807"/>
    <cellStyle name="Note 139 4" xfId="23684"/>
    <cellStyle name="Note 139 5" xfId="31183"/>
    <cellStyle name="Note 14" xfId="16993"/>
    <cellStyle name="Note 14 10" xfId="27854"/>
    <cellStyle name="Note 14 10 2" xfId="23681"/>
    <cellStyle name="Note 14 10 3" xfId="31195"/>
    <cellStyle name="Note 14 2" xfId="16994"/>
    <cellStyle name="Note 14 2 2" xfId="16995"/>
    <cellStyle name="Note 14 2 2 2" xfId="16996"/>
    <cellStyle name="Note 14 2 2 2 2" xfId="16997"/>
    <cellStyle name="Note 14 2 2 3" xfId="16998"/>
    <cellStyle name="Note 14 2 2 3 2" xfId="16999"/>
    <cellStyle name="Note 14 2 2 4" xfId="17000"/>
    <cellStyle name="Note 14 2 3" xfId="17001"/>
    <cellStyle name="Note 14 2 3 2" xfId="17002"/>
    <cellStyle name="Note 14 2 4" xfId="17003"/>
    <cellStyle name="Note 14 2 4 2" xfId="17004"/>
    <cellStyle name="Note 14 2 5" xfId="17005"/>
    <cellStyle name="Note 14 2 6" xfId="27855"/>
    <cellStyle name="Note 14 2 6 2" xfId="23680"/>
    <cellStyle name="Note 14 2 6 3" xfId="31789"/>
    <cellStyle name="Note 14 3" xfId="17006"/>
    <cellStyle name="Note 14 3 2" xfId="17007"/>
    <cellStyle name="Note 14 3 2 2" xfId="17008"/>
    <cellStyle name="Note 14 3 2 3" xfId="27857"/>
    <cellStyle name="Note 14 3 2 3 2" xfId="26041"/>
    <cellStyle name="Note 14 3 2 3 3" xfId="32557"/>
    <cellStyle name="Note 14 3 3" xfId="17009"/>
    <cellStyle name="Note 14 3 3 2" xfId="17010"/>
    <cellStyle name="Note 14 3 4" xfId="17011"/>
    <cellStyle name="Note 14 3 5" xfId="27856"/>
    <cellStyle name="Note 14 3 5 2" xfId="23679"/>
    <cellStyle name="Note 14 3 5 3" xfId="31788"/>
    <cellStyle name="Note 14 4" xfId="17012"/>
    <cellStyle name="Note 14 4 2" xfId="17013"/>
    <cellStyle name="Note 14 4 2 2" xfId="17014"/>
    <cellStyle name="Note 14 4 3" xfId="17015"/>
    <cellStyle name="Note 14 4 3 2" xfId="17016"/>
    <cellStyle name="Note 14 4 4" xfId="17017"/>
    <cellStyle name="Note 14 5" xfId="17018"/>
    <cellStyle name="Note 14 5 2" xfId="17019"/>
    <cellStyle name="Note 14 5 2 2" xfId="17020"/>
    <cellStyle name="Note 14 5 3" xfId="17021"/>
    <cellStyle name="Note 14 6" xfId="17022"/>
    <cellStyle name="Note 14 6 2" xfId="17023"/>
    <cellStyle name="Note 14 7" xfId="17024"/>
    <cellStyle name="Note 14 7 2" xfId="17025"/>
    <cellStyle name="Note 14 8" xfId="17026"/>
    <cellStyle name="Note 14 8 2" xfId="17027"/>
    <cellStyle name="Note 14 9" xfId="17028"/>
    <cellStyle name="Note 140" xfId="27858"/>
    <cellStyle name="Note 140 2" xfId="27859"/>
    <cellStyle name="Note 140 2 2" xfId="23677"/>
    <cellStyle name="Note 140 2 3" xfId="31185"/>
    <cellStyle name="Note 140 3" xfId="27860"/>
    <cellStyle name="Note 140 3 2" xfId="27861"/>
    <cellStyle name="Note 140 3 2 2" xfId="23675"/>
    <cellStyle name="Note 140 3 2 3" xfId="32555"/>
    <cellStyle name="Note 140 3 3" xfId="23676"/>
    <cellStyle name="Note 140 3 4" xfId="32556"/>
    <cellStyle name="Note 140 4" xfId="22587"/>
    <cellStyle name="Note 140 5" xfId="31787"/>
    <cellStyle name="Note 141" xfId="27862"/>
    <cellStyle name="Note 141 2" xfId="27863"/>
    <cellStyle name="Note 141 2 2" xfId="22578"/>
    <cellStyle name="Note 141 2 3" xfId="32553"/>
    <cellStyle name="Note 141 3" xfId="27864"/>
    <cellStyle name="Note 141 3 2" xfId="27865"/>
    <cellStyle name="Note 141 3 2 2" xfId="23674"/>
    <cellStyle name="Note 141 3 2 3" xfId="32551"/>
    <cellStyle name="Note 141 3 3" xfId="22586"/>
    <cellStyle name="Note 141 3 4" xfId="32552"/>
    <cellStyle name="Note 141 4" xfId="26039"/>
    <cellStyle name="Note 141 5" xfId="32554"/>
    <cellStyle name="Note 142" xfId="27866"/>
    <cellStyle name="Note 142 2" xfId="27867"/>
    <cellStyle name="Note 142 2 2" xfId="23672"/>
    <cellStyle name="Note 142 2 3" xfId="32549"/>
    <cellStyle name="Note 142 3" xfId="27868"/>
    <cellStyle name="Note 142 3 2" xfId="27869"/>
    <cellStyle name="Note 142 3 2 2" xfId="23670"/>
    <cellStyle name="Note 142 3 2 3" xfId="32547"/>
    <cellStyle name="Note 142 3 3" xfId="23671"/>
    <cellStyle name="Note 142 3 4" xfId="32548"/>
    <cellStyle name="Note 142 4" xfId="23673"/>
    <cellStyle name="Note 142 5" xfId="32550"/>
    <cellStyle name="Note 143" xfId="27870"/>
    <cellStyle name="Note 143 2" xfId="27871"/>
    <cellStyle name="Note 143 2 2" xfId="23668"/>
    <cellStyle name="Note 143 2 3" xfId="32813"/>
    <cellStyle name="Note 143 3" xfId="27872"/>
    <cellStyle name="Note 143 3 2" xfId="27873"/>
    <cellStyle name="Note 143 3 2 2" xfId="30271"/>
    <cellStyle name="Note 143 3 2 3" xfId="31786"/>
    <cellStyle name="Note 143 3 3" xfId="30270"/>
    <cellStyle name="Note 143 3 4" xfId="31194"/>
    <cellStyle name="Note 143 4" xfId="23669"/>
    <cellStyle name="Note 143 5" xfId="32484"/>
    <cellStyle name="Note 144" xfId="27874"/>
    <cellStyle name="Note 144 2" xfId="27875"/>
    <cellStyle name="Note 144 2 2" xfId="30273"/>
    <cellStyle name="Note 144 2 3" xfId="31784"/>
    <cellStyle name="Note 144 3" xfId="27876"/>
    <cellStyle name="Note 144 3 2" xfId="27877"/>
    <cellStyle name="Note 144 3 2 2" xfId="30275"/>
    <cellStyle name="Note 144 3 2 3" xfId="32815"/>
    <cellStyle name="Note 144 3 3" xfId="30274"/>
    <cellStyle name="Note 144 3 4" xfId="32805"/>
    <cellStyle name="Note 144 4" xfId="30272"/>
    <cellStyle name="Note 144 5" xfId="31785"/>
    <cellStyle name="Note 145" xfId="27878"/>
    <cellStyle name="Note 145 2" xfId="27879"/>
    <cellStyle name="Note 145 2 2" xfId="30277"/>
    <cellStyle name="Note 145 2 3" xfId="32802"/>
    <cellStyle name="Note 145 3" xfId="27880"/>
    <cellStyle name="Note 145 3 2" xfId="27881"/>
    <cellStyle name="Note 145 3 2 2" xfId="26040"/>
    <cellStyle name="Note 145 3 2 3" xfId="31782"/>
    <cellStyle name="Note 145 3 3" xfId="23667"/>
    <cellStyle name="Note 145 3 4" xfId="32814"/>
    <cellStyle name="Note 145 4" xfId="30276"/>
    <cellStyle name="Note 145 5" xfId="31783"/>
    <cellStyle name="Note 146" xfId="27882"/>
    <cellStyle name="Note 146 2" xfId="27883"/>
    <cellStyle name="Note 146 2 2" xfId="23665"/>
    <cellStyle name="Note 146 2 3" xfId="31781"/>
    <cellStyle name="Note 146 3" xfId="27884"/>
    <cellStyle name="Note 146 3 2" xfId="27885"/>
    <cellStyle name="Note 146 3 2 2" xfId="23663"/>
    <cellStyle name="Note 146 3 2 3" xfId="31780"/>
    <cellStyle name="Note 146 3 3" xfId="23664"/>
    <cellStyle name="Note 146 3 4" xfId="32545"/>
    <cellStyle name="Note 146 4" xfId="23666"/>
    <cellStyle name="Note 146 5" xfId="32546"/>
    <cellStyle name="Note 147" xfId="27886"/>
    <cellStyle name="Note 147 2" xfId="27887"/>
    <cellStyle name="Note 147 2 2" xfId="23661"/>
    <cellStyle name="Note 147 2 3" xfId="31184"/>
    <cellStyle name="Note 147 3" xfId="27888"/>
    <cellStyle name="Note 147 3 2" xfId="27889"/>
    <cellStyle name="Note 147 3 2 2" xfId="23659"/>
    <cellStyle name="Note 147 3 2 3" xfId="32543"/>
    <cellStyle name="Note 147 3 3" xfId="23660"/>
    <cellStyle name="Note 147 3 4" xfId="32544"/>
    <cellStyle name="Note 147 4" xfId="23662"/>
    <cellStyle name="Note 147 5" xfId="31779"/>
    <cellStyle name="Note 148" xfId="27890"/>
    <cellStyle name="Note 148 2" xfId="27891"/>
    <cellStyle name="Note 148 2 2" xfId="23658"/>
    <cellStyle name="Note 148 2 3" xfId="32541"/>
    <cellStyle name="Note 148 3" xfId="27892"/>
    <cellStyle name="Note 148 3 2" xfId="27893"/>
    <cellStyle name="Note 148 3 2 2" xfId="26088"/>
    <cellStyle name="Note 148 3 2 3" xfId="32539"/>
    <cellStyle name="Note 148 3 3" xfId="23657"/>
    <cellStyle name="Note 148 3 4" xfId="32540"/>
    <cellStyle name="Note 148 4" xfId="23654"/>
    <cellStyle name="Note 148 5" xfId="32542"/>
    <cellStyle name="Note 149" xfId="27894"/>
    <cellStyle name="Note 149 2" xfId="27895"/>
    <cellStyle name="Note 149 2 2" xfId="23655"/>
    <cellStyle name="Note 149 2 3" xfId="31778"/>
    <cellStyle name="Note 149 3" xfId="27896"/>
    <cellStyle name="Note 149 3 2" xfId="27897"/>
    <cellStyle name="Note 149 3 2 2" xfId="25756"/>
    <cellStyle name="Note 149 3 2 3" xfId="32537"/>
    <cellStyle name="Note 149 3 3" xfId="22679"/>
    <cellStyle name="Note 149 3 4" xfId="31777"/>
    <cellStyle name="Note 149 4" xfId="23656"/>
    <cellStyle name="Note 149 5" xfId="32538"/>
    <cellStyle name="Note 15" xfId="17029"/>
    <cellStyle name="Note 15 2" xfId="17030"/>
    <cellStyle name="Note 15 2 2" xfId="17031"/>
    <cellStyle name="Note 15 2 2 2" xfId="17032"/>
    <cellStyle name="Note 15 2 3" xfId="17033"/>
    <cellStyle name="Note 15 2 3 2" xfId="17034"/>
    <cellStyle name="Note 15 2 4" xfId="17035"/>
    <cellStyle name="Note 15 2 5" xfId="27899"/>
    <cellStyle name="Note 15 2 5 2" xfId="25283"/>
    <cellStyle name="Note 15 2 5 3" xfId="31775"/>
    <cellStyle name="Note 15 3" xfId="17036"/>
    <cellStyle name="Note 15 3 2" xfId="17037"/>
    <cellStyle name="Note 15 3 2 2" xfId="27901"/>
    <cellStyle name="Note 15 3 2 2 2" xfId="23653"/>
    <cellStyle name="Note 15 3 2 2 3" xfId="31774"/>
    <cellStyle name="Note 15 3 3" xfId="17038"/>
    <cellStyle name="Note 15 3 4" xfId="27900"/>
    <cellStyle name="Note 15 3 4 2" xfId="22733"/>
    <cellStyle name="Note 15 3 4 3" xfId="32536"/>
    <cellStyle name="Note 15 4" xfId="17039"/>
    <cellStyle name="Note 15 4 2" xfId="17040"/>
    <cellStyle name="Note 15 5" xfId="17041"/>
    <cellStyle name="Note 15 6" xfId="27898"/>
    <cellStyle name="Note 15 6 2" xfId="26216"/>
    <cellStyle name="Note 15 6 3" xfId="31776"/>
    <cellStyle name="Note 150" xfId="27902"/>
    <cellStyle name="Note 150 2" xfId="27903"/>
    <cellStyle name="Note 150 2 2" xfId="23651"/>
    <cellStyle name="Note 150 2 3" xfId="32535"/>
    <cellStyle name="Note 150 3" xfId="27904"/>
    <cellStyle name="Note 150 3 2" xfId="27905"/>
    <cellStyle name="Note 150 3 2 2" xfId="25281"/>
    <cellStyle name="Note 150 3 2 3" xfId="31771"/>
    <cellStyle name="Note 150 3 3" xfId="22681"/>
    <cellStyle name="Note 150 3 4" xfId="31772"/>
    <cellStyle name="Note 150 4" xfId="23652"/>
    <cellStyle name="Note 150 5" xfId="31773"/>
    <cellStyle name="Note 151" xfId="27906"/>
    <cellStyle name="Note 151 2" xfId="27907"/>
    <cellStyle name="Note 151 2 2" xfId="30421"/>
    <cellStyle name="Note 151 2 3" xfId="31769"/>
    <cellStyle name="Note 151 3" xfId="27908"/>
    <cellStyle name="Note 151 3 2" xfId="27909"/>
    <cellStyle name="Note 151 3 2 2" xfId="25279"/>
    <cellStyle name="Note 151 3 2 3" xfId="32534"/>
    <cellStyle name="Note 151 3 3" xfId="30383"/>
    <cellStyle name="Note 151 3 4" xfId="31168"/>
    <cellStyle name="Note 151 4" xfId="25280"/>
    <cellStyle name="Note 151 5" xfId="31770"/>
    <cellStyle name="Note 152" xfId="27910"/>
    <cellStyle name="Note 152 2" xfId="27911"/>
    <cellStyle name="Note 152 2 2" xfId="25277"/>
    <cellStyle name="Note 152 2 3" xfId="31767"/>
    <cellStyle name="Note 152 3" xfId="27912"/>
    <cellStyle name="Note 152 3 2" xfId="27913"/>
    <cellStyle name="Note 152 3 2 2" xfId="30345"/>
    <cellStyle name="Note 152 3 2 3" xfId="31765"/>
    <cellStyle name="Note 152 3 3" xfId="25870"/>
    <cellStyle name="Note 152 3 4" xfId="31766"/>
    <cellStyle name="Note 152 4" xfId="25278"/>
    <cellStyle name="Note 152 5" xfId="31768"/>
    <cellStyle name="Note 153" xfId="27914"/>
    <cellStyle name="Note 153 2" xfId="27915"/>
    <cellStyle name="Note 153 2 2" xfId="22722"/>
    <cellStyle name="Note 153 2 3" xfId="31764"/>
    <cellStyle name="Note 153 3" xfId="27916"/>
    <cellStyle name="Note 153 3 2" xfId="27917"/>
    <cellStyle name="Note 153 3 2 2" xfId="22732"/>
    <cellStyle name="Note 153 3 2 3" xfId="31762"/>
    <cellStyle name="Note 153 3 3" xfId="25753"/>
    <cellStyle name="Note 153 3 4" xfId="31763"/>
    <cellStyle name="Note 153 4" xfId="25876"/>
    <cellStyle name="Note 153 5" xfId="32533"/>
    <cellStyle name="Note 154" xfId="27918"/>
    <cellStyle name="Note 154 2" xfId="27919"/>
    <cellStyle name="Note 154 2 2" xfId="23649"/>
    <cellStyle name="Note 154 2 3" xfId="31760"/>
    <cellStyle name="Note 154 3" xfId="27920"/>
    <cellStyle name="Note 154 3 2" xfId="27921"/>
    <cellStyle name="Note 154 3 2 2" xfId="25732"/>
    <cellStyle name="Note 154 3 2 3" xfId="31758"/>
    <cellStyle name="Note 154 3 3" xfId="23648"/>
    <cellStyle name="Note 154 3 4" xfId="31759"/>
    <cellStyle name="Note 154 4" xfId="23650"/>
    <cellStyle name="Note 154 5" xfId="31761"/>
    <cellStyle name="Note 155" xfId="27922"/>
    <cellStyle name="Note 155 2" xfId="27923"/>
    <cellStyle name="Note 155 2 2" xfId="23647"/>
    <cellStyle name="Note 155 2 3" xfId="32532"/>
    <cellStyle name="Note 155 3" xfId="27924"/>
    <cellStyle name="Note 155 3 2" xfId="27925"/>
    <cellStyle name="Note 155 3 2 2" xfId="23645"/>
    <cellStyle name="Note 155 3 2 3" xfId="31755"/>
    <cellStyle name="Note 155 3 3" xfId="23646"/>
    <cellStyle name="Note 155 3 4" xfId="31756"/>
    <cellStyle name="Note 155 4" xfId="25755"/>
    <cellStyle name="Note 155 5" xfId="31757"/>
    <cellStyle name="Note 156" xfId="27926"/>
    <cellStyle name="Note 156 2" xfId="27927"/>
    <cellStyle name="Note 156 2 2" xfId="23643"/>
    <cellStyle name="Note 156 2 3" xfId="31753"/>
    <cellStyle name="Note 156 3" xfId="27928"/>
    <cellStyle name="Note 156 3 2" xfId="27929"/>
    <cellStyle name="Note 156 3 2 2" xfId="29940"/>
    <cellStyle name="Note 156 3 2 3" xfId="31751"/>
    <cellStyle name="Note 156 3 3" xfId="22680"/>
    <cellStyle name="Note 156 3 4" xfId="31752"/>
    <cellStyle name="Note 156 4" xfId="23644"/>
    <cellStyle name="Note 156 5" xfId="31754"/>
    <cellStyle name="Note 157" xfId="27930"/>
    <cellStyle name="Note 157 2" xfId="27931"/>
    <cellStyle name="Note 157 2 2" xfId="29942"/>
    <cellStyle name="Note 157 2 3" xfId="31749"/>
    <cellStyle name="Note 157 3" xfId="27932"/>
    <cellStyle name="Note 157 3 2" xfId="27933"/>
    <cellStyle name="Note 157 3 2 2" xfId="29946"/>
    <cellStyle name="Note 157 3 2 3" xfId="31748"/>
    <cellStyle name="Note 157 3 3" xfId="29943"/>
    <cellStyle name="Note 157 3 4" xfId="32531"/>
    <cellStyle name="Note 157 4" xfId="29941"/>
    <cellStyle name="Note 157 5" xfId="31750"/>
    <cellStyle name="Note 158" xfId="27934"/>
    <cellStyle name="Note 158 2" xfId="27935"/>
    <cellStyle name="Note 158 2 2" xfId="23641"/>
    <cellStyle name="Note 158 2 3" xfId="31746"/>
    <cellStyle name="Note 158 3" xfId="27936"/>
    <cellStyle name="Note 158 3 2" xfId="27937"/>
    <cellStyle name="Note 158 3 2 2" xfId="23640"/>
    <cellStyle name="Note 158 3 2 3" xfId="31744"/>
    <cellStyle name="Note 158 3 3" xfId="29947"/>
    <cellStyle name="Note 158 3 4" xfId="31745"/>
    <cellStyle name="Note 158 4" xfId="23642"/>
    <cellStyle name="Note 158 5" xfId="31747"/>
    <cellStyle name="Note 159" xfId="27938"/>
    <cellStyle name="Note 159 2" xfId="27939"/>
    <cellStyle name="Note 159 2 2" xfId="26177"/>
    <cellStyle name="Note 159 2 3" xfId="31742"/>
    <cellStyle name="Note 159 3" xfId="27940"/>
    <cellStyle name="Note 159 3 2" xfId="27941"/>
    <cellStyle name="Note 159 3 2 2" xfId="23637"/>
    <cellStyle name="Note 159 3 2 3" xfId="31740"/>
    <cellStyle name="Note 159 3 3" xfId="23638"/>
    <cellStyle name="Note 159 3 4" xfId="31741"/>
    <cellStyle name="Note 159 4" xfId="23639"/>
    <cellStyle name="Note 159 5" xfId="31743"/>
    <cellStyle name="Note 16" xfId="17042"/>
    <cellStyle name="Note 16 2" xfId="17043"/>
    <cellStyle name="Note 16 2 2" xfId="17044"/>
    <cellStyle name="Note 16 2 3" xfId="27943"/>
    <cellStyle name="Note 16 2 3 2" xfId="25908"/>
    <cellStyle name="Note 16 2 3 3" xfId="31738"/>
    <cellStyle name="Note 16 3" xfId="17045"/>
    <cellStyle name="Note 16 3 2" xfId="27945"/>
    <cellStyle name="Note 16 3 2 2" xfId="23635"/>
    <cellStyle name="Note 16 3 2 3" xfId="31736"/>
    <cellStyle name="Note 16 3 3" xfId="27944"/>
    <cellStyle name="Note 16 3 3 2" xfId="23636"/>
    <cellStyle name="Note 16 3 3 3" xfId="31737"/>
    <cellStyle name="Note 16 4" xfId="27942"/>
    <cellStyle name="Note 16 4 2" xfId="25275"/>
    <cellStyle name="Note 16 4 3" xfId="31739"/>
    <cellStyle name="Note 160" xfId="27946"/>
    <cellStyle name="Note 160 2" xfId="27947"/>
    <cellStyle name="Note 160 2 2" xfId="22646"/>
    <cellStyle name="Note 160 2 3" xfId="31734"/>
    <cellStyle name="Note 160 3" xfId="27948"/>
    <cellStyle name="Note 160 3 2" xfId="27949"/>
    <cellStyle name="Note 160 3 2 2" xfId="30278"/>
    <cellStyle name="Note 160 3 2 3" xfId="31732"/>
    <cellStyle name="Note 160 3 3" xfId="25274"/>
    <cellStyle name="Note 160 3 4" xfId="31733"/>
    <cellStyle name="Note 160 4" xfId="23634"/>
    <cellStyle name="Note 160 5" xfId="31735"/>
    <cellStyle name="Note 161" xfId="27950"/>
    <cellStyle name="Note 161 2" xfId="27951"/>
    <cellStyle name="Note 161 2 2" xfId="23632"/>
    <cellStyle name="Note 161 2 3" xfId="31730"/>
    <cellStyle name="Note 161 3" xfId="27952"/>
    <cellStyle name="Note 161 3 2" xfId="27953"/>
    <cellStyle name="Note 161 3 2 2" xfId="25273"/>
    <cellStyle name="Note 161 3 2 3" xfId="31728"/>
    <cellStyle name="Note 161 3 3" xfId="23631"/>
    <cellStyle name="Note 161 3 4" xfId="31729"/>
    <cellStyle name="Note 161 4" xfId="23633"/>
    <cellStyle name="Note 161 5" xfId="31731"/>
    <cellStyle name="Note 162" xfId="27954"/>
    <cellStyle name="Note 162 2" xfId="27955"/>
    <cellStyle name="Note 162 2 2" xfId="23629"/>
    <cellStyle name="Note 162 2 3" xfId="31726"/>
    <cellStyle name="Note 162 3" xfId="27956"/>
    <cellStyle name="Note 162 3 2" xfId="27957"/>
    <cellStyle name="Note 162 3 2 2" xfId="23627"/>
    <cellStyle name="Note 162 3 2 3" xfId="31724"/>
    <cellStyle name="Note 162 3 3" xfId="23628"/>
    <cellStyle name="Note 162 3 4" xfId="31725"/>
    <cellStyle name="Note 162 4" xfId="23630"/>
    <cellStyle name="Note 162 5" xfId="31727"/>
    <cellStyle name="Note 163" xfId="27958"/>
    <cellStyle name="Note 163 2" xfId="27959"/>
    <cellStyle name="Note 163 2 2" xfId="23625"/>
    <cellStyle name="Note 163 2 3" xfId="31722"/>
    <cellStyle name="Note 163 3" xfId="27960"/>
    <cellStyle name="Note 163 3 2" xfId="27961"/>
    <cellStyle name="Note 163 3 2 2" xfId="23623"/>
    <cellStyle name="Note 163 3 2 3" xfId="31720"/>
    <cellStyle name="Note 163 3 3" xfId="23624"/>
    <cellStyle name="Note 163 3 4" xfId="31721"/>
    <cellStyle name="Note 163 4" xfId="23626"/>
    <cellStyle name="Note 163 5" xfId="31723"/>
    <cellStyle name="Note 164" xfId="27962"/>
    <cellStyle name="Note 164 2" xfId="27963"/>
    <cellStyle name="Note 164 2 2" xfId="23621"/>
    <cellStyle name="Note 164 2 3" xfId="31718"/>
    <cellStyle name="Note 164 3" xfId="27964"/>
    <cellStyle name="Note 164 3 2" xfId="27965"/>
    <cellStyle name="Note 164 3 2 2" xfId="23619"/>
    <cellStyle name="Note 164 3 2 3" xfId="31716"/>
    <cellStyle name="Note 164 3 3" xfId="23620"/>
    <cellStyle name="Note 164 3 4" xfId="31717"/>
    <cellStyle name="Note 164 4" xfId="23622"/>
    <cellStyle name="Note 164 5" xfId="31719"/>
    <cellStyle name="Note 165" xfId="27966"/>
    <cellStyle name="Note 165 2" xfId="27967"/>
    <cellStyle name="Note 165 2 2" xfId="23617"/>
    <cellStyle name="Note 165 2 3" xfId="31714"/>
    <cellStyle name="Note 165 3" xfId="27968"/>
    <cellStyle name="Note 165 3 2" xfId="27969"/>
    <cellStyle name="Note 165 3 2 2" xfId="23615"/>
    <cellStyle name="Note 165 3 2 3" xfId="31712"/>
    <cellStyle name="Note 165 3 3" xfId="23616"/>
    <cellStyle name="Note 165 3 4" xfId="31713"/>
    <cellStyle name="Note 165 4" xfId="23618"/>
    <cellStyle name="Note 165 5" xfId="31715"/>
    <cellStyle name="Note 166" xfId="27970"/>
    <cellStyle name="Note 166 2" xfId="27971"/>
    <cellStyle name="Note 166 2 2" xfId="23613"/>
    <cellStyle name="Note 166 2 3" xfId="31710"/>
    <cellStyle name="Note 166 3" xfId="27972"/>
    <cellStyle name="Note 166 3 2" xfId="27973"/>
    <cellStyle name="Note 166 3 2 2" xfId="23611"/>
    <cellStyle name="Note 166 3 2 3" xfId="31708"/>
    <cellStyle name="Note 166 3 3" xfId="23612"/>
    <cellStyle name="Note 166 3 4" xfId="31709"/>
    <cellStyle name="Note 166 4" xfId="23614"/>
    <cellStyle name="Note 166 5" xfId="31711"/>
    <cellStyle name="Note 167" xfId="27974"/>
    <cellStyle name="Note 167 2" xfId="27975"/>
    <cellStyle name="Note 167 2 2" xfId="23609"/>
    <cellStyle name="Note 167 2 3" xfId="31706"/>
    <cellStyle name="Note 167 3" xfId="27976"/>
    <cellStyle name="Note 167 3 2" xfId="27977"/>
    <cellStyle name="Note 167 3 2 2" xfId="23607"/>
    <cellStyle name="Note 167 3 2 3" xfId="31704"/>
    <cellStyle name="Note 167 3 3" xfId="23608"/>
    <cellStyle name="Note 167 3 4" xfId="31705"/>
    <cellStyle name="Note 167 4" xfId="23610"/>
    <cellStyle name="Note 167 5" xfId="31707"/>
    <cellStyle name="Note 168" xfId="27978"/>
    <cellStyle name="Note 168 2" xfId="27979"/>
    <cellStyle name="Note 168 2 2" xfId="23605"/>
    <cellStyle name="Note 168 2 3" xfId="31702"/>
    <cellStyle name="Note 168 3" xfId="27980"/>
    <cellStyle name="Note 168 3 2" xfId="27981"/>
    <cellStyle name="Note 168 3 2 2" xfId="23603"/>
    <cellStyle name="Note 168 3 2 3" xfId="31700"/>
    <cellStyle name="Note 168 3 3" xfId="23604"/>
    <cellStyle name="Note 168 3 4" xfId="31701"/>
    <cellStyle name="Note 168 4" xfId="23606"/>
    <cellStyle name="Note 168 5" xfId="31703"/>
    <cellStyle name="Note 169" xfId="27982"/>
    <cellStyle name="Note 169 2" xfId="27983"/>
    <cellStyle name="Note 169 2 2" xfId="23601"/>
    <cellStyle name="Note 169 2 3" xfId="31698"/>
    <cellStyle name="Note 169 3" xfId="27984"/>
    <cellStyle name="Note 169 3 2" xfId="27985"/>
    <cellStyle name="Note 169 3 2 2" xfId="23599"/>
    <cellStyle name="Note 169 3 2 3" xfId="31696"/>
    <cellStyle name="Note 169 3 3" xfId="23600"/>
    <cellStyle name="Note 169 3 4" xfId="31697"/>
    <cellStyle name="Note 169 4" xfId="23602"/>
    <cellStyle name="Note 169 5" xfId="31699"/>
    <cellStyle name="Note 17" xfId="17046"/>
    <cellStyle name="Note 17 2" xfId="17047"/>
    <cellStyle name="Note 17 2 2" xfId="27987"/>
    <cellStyle name="Note 17 2 2 2" xfId="26229"/>
    <cellStyle name="Note 17 2 2 3" xfId="31694"/>
    <cellStyle name="Note 17 3" xfId="17048"/>
    <cellStyle name="Note 17 3 2" xfId="27989"/>
    <cellStyle name="Note 17 3 2 2" xfId="30280"/>
    <cellStyle name="Note 17 3 2 3" xfId="31692"/>
    <cellStyle name="Note 17 3 3" xfId="27988"/>
    <cellStyle name="Note 17 3 3 2" xfId="30279"/>
    <cellStyle name="Note 17 3 3 3" xfId="31693"/>
    <cellStyle name="Note 17 4" xfId="27986"/>
    <cellStyle name="Note 17 4 2" xfId="23598"/>
    <cellStyle name="Note 17 4 3" xfId="31695"/>
    <cellStyle name="Note 170" xfId="27990"/>
    <cellStyle name="Note 170 2" xfId="27991"/>
    <cellStyle name="Note 170 2 2" xfId="30282"/>
    <cellStyle name="Note 170 2 3" xfId="31690"/>
    <cellStyle name="Note 170 3" xfId="27992"/>
    <cellStyle name="Note 170 3 2" xfId="27993"/>
    <cellStyle name="Note 170 3 2 2" xfId="30284"/>
    <cellStyle name="Note 170 3 2 3" xfId="31688"/>
    <cellStyle name="Note 170 3 3" xfId="30283"/>
    <cellStyle name="Note 170 3 4" xfId="31689"/>
    <cellStyle name="Note 170 4" xfId="30281"/>
    <cellStyle name="Note 170 5" xfId="31691"/>
    <cellStyle name="Note 171" xfId="27994"/>
    <cellStyle name="Note 171 2" xfId="27995"/>
    <cellStyle name="Note 171 2 2" xfId="30286"/>
    <cellStyle name="Note 171 2 3" xfId="31686"/>
    <cellStyle name="Note 171 3" xfId="27996"/>
    <cellStyle name="Note 171 3 2" xfId="27997"/>
    <cellStyle name="Note 171 3 2 2" xfId="30288"/>
    <cellStyle name="Note 171 3 2 3" xfId="31684"/>
    <cellStyle name="Note 171 3 3" xfId="30287"/>
    <cellStyle name="Note 171 3 4" xfId="31685"/>
    <cellStyle name="Note 171 4" xfId="30285"/>
    <cellStyle name="Note 171 5" xfId="31687"/>
    <cellStyle name="Note 172" xfId="27998"/>
    <cellStyle name="Note 172 2" xfId="27999"/>
    <cellStyle name="Note 172 2 2" xfId="23597"/>
    <cellStyle name="Note 172 2 3" xfId="31682"/>
    <cellStyle name="Note 172 3" xfId="28000"/>
    <cellStyle name="Note 172 3 2" xfId="28001"/>
    <cellStyle name="Note 172 3 2 2" xfId="23595"/>
    <cellStyle name="Note 172 3 2 3" xfId="31680"/>
    <cellStyle name="Note 172 3 3" xfId="23596"/>
    <cellStyle name="Note 172 3 4" xfId="31681"/>
    <cellStyle name="Note 172 4" xfId="26150"/>
    <cellStyle name="Note 172 5" xfId="31683"/>
    <cellStyle name="Note 173" xfId="28002"/>
    <cellStyle name="Note 173 2" xfId="28003"/>
    <cellStyle name="Note 173 2 2" xfId="25864"/>
    <cellStyle name="Note 173 2 3" xfId="31678"/>
    <cellStyle name="Note 173 3" xfId="28004"/>
    <cellStyle name="Note 173 3 2" xfId="28005"/>
    <cellStyle name="Note 173 3 2 2" xfId="30289"/>
    <cellStyle name="Note 173 3 2 3" xfId="31676"/>
    <cellStyle name="Note 173 3 3" xfId="22638"/>
    <cellStyle name="Note 173 3 4" xfId="31677"/>
    <cellStyle name="Note 173 4" xfId="23594"/>
    <cellStyle name="Note 173 5" xfId="31679"/>
    <cellStyle name="Note 174" xfId="28006"/>
    <cellStyle name="Note 174 2" xfId="28007"/>
    <cellStyle name="Note 174 2 2" xfId="30291"/>
    <cellStyle name="Note 174 2 3" xfId="31674"/>
    <cellStyle name="Note 174 3" xfId="28008"/>
    <cellStyle name="Note 174 3 2" xfId="28009"/>
    <cellStyle name="Note 174 3 2 2" xfId="30293"/>
    <cellStyle name="Note 174 3 2 3" xfId="31672"/>
    <cellStyle name="Note 174 3 3" xfId="30292"/>
    <cellStyle name="Note 174 3 4" xfId="31673"/>
    <cellStyle name="Note 174 4" xfId="30290"/>
    <cellStyle name="Note 174 5" xfId="31675"/>
    <cellStyle name="Note 175" xfId="28010"/>
    <cellStyle name="Note 175 2" xfId="28011"/>
    <cellStyle name="Note 175 2 2" xfId="30295"/>
    <cellStyle name="Note 175 2 3" xfId="31670"/>
    <cellStyle name="Note 175 3" xfId="28012"/>
    <cellStyle name="Note 175 3 2" xfId="28013"/>
    <cellStyle name="Note 175 3 2 2" xfId="30297"/>
    <cellStyle name="Note 175 3 2 3" xfId="31668"/>
    <cellStyle name="Note 175 3 3" xfId="30296"/>
    <cellStyle name="Note 175 3 4" xfId="31669"/>
    <cellStyle name="Note 175 4" xfId="30294"/>
    <cellStyle name="Note 175 5" xfId="31671"/>
    <cellStyle name="Note 176" xfId="28014"/>
    <cellStyle name="Note 176 2" xfId="28015"/>
    <cellStyle name="Note 176 2 2" xfId="26149"/>
    <cellStyle name="Note 176 2 3" xfId="31666"/>
    <cellStyle name="Note 176 3" xfId="28016"/>
    <cellStyle name="Note 176 3 2" xfId="28017"/>
    <cellStyle name="Note 176 3 2 2" xfId="23591"/>
    <cellStyle name="Note 176 3 2 3" xfId="31664"/>
    <cellStyle name="Note 176 3 3" xfId="23592"/>
    <cellStyle name="Note 176 3 4" xfId="31665"/>
    <cellStyle name="Note 176 4" xfId="30298"/>
    <cellStyle name="Note 176 5" xfId="31667"/>
    <cellStyle name="Note 177" xfId="28018"/>
    <cellStyle name="Note 177 2" xfId="28019"/>
    <cellStyle name="Note 177 2 2" xfId="30299"/>
    <cellStyle name="Note 177 2 3" xfId="31662"/>
    <cellStyle name="Note 177 3" xfId="28020"/>
    <cellStyle name="Note 177 3 2" xfId="28021"/>
    <cellStyle name="Note 177 3 2 2" xfId="23589"/>
    <cellStyle name="Note 177 3 2 3" xfId="31660"/>
    <cellStyle name="Note 177 3 3" xfId="26151"/>
    <cellStyle name="Note 177 3 4" xfId="31661"/>
    <cellStyle name="Note 177 4" xfId="23593"/>
    <cellStyle name="Note 177 5" xfId="31663"/>
    <cellStyle name="Note 178" xfId="28022"/>
    <cellStyle name="Note 178 2" xfId="28023"/>
    <cellStyle name="Note 178 2 2" xfId="23590"/>
    <cellStyle name="Note 178 2 3" xfId="31658"/>
    <cellStyle name="Note 178 3" xfId="28024"/>
    <cellStyle name="Note 178 3 2" xfId="28025"/>
    <cellStyle name="Note 178 3 2 2" xfId="23586"/>
    <cellStyle name="Note 178 3 2 3" xfId="31656"/>
    <cellStyle name="Note 178 3 3" xfId="23587"/>
    <cellStyle name="Note 178 3 4" xfId="31657"/>
    <cellStyle name="Note 178 4" xfId="23588"/>
    <cellStyle name="Note 178 5" xfId="31659"/>
    <cellStyle name="Note 179" xfId="28026"/>
    <cellStyle name="Note 179 2" xfId="28027"/>
    <cellStyle name="Note 179 2 2" xfId="23584"/>
    <cellStyle name="Note 179 2 3" xfId="31654"/>
    <cellStyle name="Note 179 3" xfId="28028"/>
    <cellStyle name="Note 179 3 2" xfId="28029"/>
    <cellStyle name="Note 179 3 2 2" xfId="23582"/>
    <cellStyle name="Note 179 3 2 3" xfId="31652"/>
    <cellStyle name="Note 179 3 3" xfId="23583"/>
    <cellStyle name="Note 179 3 4" xfId="31653"/>
    <cellStyle name="Note 179 4" xfId="23585"/>
    <cellStyle name="Note 179 5" xfId="31655"/>
    <cellStyle name="Note 18" xfId="17049"/>
    <cellStyle name="Note 18 2" xfId="17050"/>
    <cellStyle name="Note 18 2 2" xfId="28031"/>
    <cellStyle name="Note 18 2 2 2" xfId="30303"/>
    <cellStyle name="Note 18 2 2 3" xfId="31650"/>
    <cellStyle name="Note 18 3" xfId="17051"/>
    <cellStyle name="Note 18 3 2" xfId="28033"/>
    <cellStyle name="Note 18 3 2 2" xfId="23579"/>
    <cellStyle name="Note 18 3 2 3" xfId="31648"/>
    <cellStyle name="Note 18 3 3" xfId="28032"/>
    <cellStyle name="Note 18 3 3 2" xfId="23580"/>
    <cellStyle name="Note 18 3 3 3" xfId="31649"/>
    <cellStyle name="Note 18 4" xfId="28030"/>
    <cellStyle name="Note 18 4 2" xfId="23581"/>
    <cellStyle name="Note 18 4 3" xfId="31651"/>
    <cellStyle name="Note 180" xfId="28034"/>
    <cellStyle name="Note 180 2" xfId="28035"/>
    <cellStyle name="Note 180 2 2" xfId="23578"/>
    <cellStyle name="Note 180 2 3" xfId="31646"/>
    <cellStyle name="Note 180 3" xfId="28036"/>
    <cellStyle name="Note 180 3 2" xfId="28037"/>
    <cellStyle name="Note 180 3 2 2" xfId="23576"/>
    <cellStyle name="Note 180 3 2 3" xfId="31644"/>
    <cellStyle name="Note 180 3 3" xfId="23577"/>
    <cellStyle name="Note 180 3 4" xfId="31645"/>
    <cellStyle name="Note 180 4" xfId="30304"/>
    <cellStyle name="Note 180 5" xfId="31647"/>
    <cellStyle name="Note 181" xfId="28038"/>
    <cellStyle name="Note 181 2" xfId="28039"/>
    <cellStyle name="Note 181 2 2" xfId="23574"/>
    <cellStyle name="Note 181 2 3" xfId="31642"/>
    <cellStyle name="Note 181 3" xfId="28040"/>
    <cellStyle name="Note 181 3 2" xfId="28041"/>
    <cellStyle name="Note 181 3 2 2" xfId="23572"/>
    <cellStyle name="Note 181 3 2 3" xfId="31640"/>
    <cellStyle name="Note 181 3 3" xfId="23573"/>
    <cellStyle name="Note 181 3 4" xfId="31641"/>
    <cellStyle name="Note 181 4" xfId="23575"/>
    <cellStyle name="Note 181 5" xfId="31643"/>
    <cellStyle name="Note 182" xfId="28042"/>
    <cellStyle name="Note 182 2" xfId="23571"/>
    <cellStyle name="Note 182 3" xfId="31639"/>
    <cellStyle name="Note 183" xfId="28043"/>
    <cellStyle name="Note 183 2" xfId="23570"/>
    <cellStyle name="Note 183 3" xfId="31638"/>
    <cellStyle name="Note 184" xfId="28609"/>
    <cellStyle name="Note 184 2" xfId="28762"/>
    <cellStyle name="Note 185" xfId="28648"/>
    <cellStyle name="Note 185 2" xfId="28763"/>
    <cellStyle name="Note 186" xfId="28647"/>
    <cellStyle name="Note 186 2" xfId="28764"/>
    <cellStyle name="Note 187" xfId="28646"/>
    <cellStyle name="Note 187 2" xfId="28765"/>
    <cellStyle name="Note 188" xfId="28665"/>
    <cellStyle name="Note 188 2" xfId="28766"/>
    <cellStyle name="Note 189" xfId="21704"/>
    <cellStyle name="Note 19" xfId="17052"/>
    <cellStyle name="Note 19 2" xfId="28045"/>
    <cellStyle name="Note 19 2 2" xfId="23568"/>
    <cellStyle name="Note 19 2 3" xfId="31636"/>
    <cellStyle name="Note 19 3" xfId="28046"/>
    <cellStyle name="Note 19 3 2" xfId="28047"/>
    <cellStyle name="Note 19 3 2 2" xfId="23567"/>
    <cellStyle name="Note 19 3 2 3" xfId="31634"/>
    <cellStyle name="Note 19 3 3" xfId="26228"/>
    <cellStyle name="Note 19 3 4" xfId="31635"/>
    <cellStyle name="Note 19 4" xfId="28044"/>
    <cellStyle name="Note 19 4 2" xfId="23569"/>
    <cellStyle name="Note 19 4 3" xfId="31637"/>
    <cellStyle name="Note 2" xfId="308"/>
    <cellStyle name="Note 2 10" xfId="17053"/>
    <cellStyle name="Note 2 10 2" xfId="28600"/>
    <cellStyle name="Note 2 11" xfId="17054"/>
    <cellStyle name="Note 2 11 2" xfId="28768"/>
    <cellStyle name="Note 2 11 3" xfId="28614"/>
    <cellStyle name="Note 2 12" xfId="4185"/>
    <cellStyle name="Note 2 12 2" xfId="28769"/>
    <cellStyle name="Note 2 13" xfId="22548"/>
    <cellStyle name="Note 2 13 2" xfId="28767"/>
    <cellStyle name="Note 2 13 3" xfId="30445"/>
    <cellStyle name="Note 2 13 4" xfId="25789"/>
    <cellStyle name="Note 2 13 5" xfId="23173"/>
    <cellStyle name="Note 2 14" xfId="28575"/>
    <cellStyle name="Note 2 15" xfId="28048"/>
    <cellStyle name="Note 2 2" xfId="618"/>
    <cellStyle name="Note 2 2 10" xfId="17055"/>
    <cellStyle name="Note 2 2 11" xfId="4375"/>
    <cellStyle name="Note 2 2 11 2" xfId="28049"/>
    <cellStyle name="Note 2 2 11 3" xfId="30206"/>
    <cellStyle name="Note 2 2 11 4" xfId="25498"/>
    <cellStyle name="Note 2 2 11 5" xfId="23566"/>
    <cellStyle name="Note 2 2 11 6" xfId="31633"/>
    <cellStyle name="Note 2 2 12" xfId="21754"/>
    <cellStyle name="Note 2 2 13" xfId="21897"/>
    <cellStyle name="Note 2 2 14" xfId="26009"/>
    <cellStyle name="Note 2 2 15" xfId="26155"/>
    <cellStyle name="Note 2 2 16" xfId="22703"/>
    <cellStyle name="Note 2 2 17" xfId="30528"/>
    <cellStyle name="Note 2 2 18" xfId="32496"/>
    <cellStyle name="Note 2 2 2" xfId="3529"/>
    <cellStyle name="Note 2 2 2 10" xfId="17057"/>
    <cellStyle name="Note 2 2 2 11" xfId="17058"/>
    <cellStyle name="Note 2 2 2 12" xfId="17059"/>
    <cellStyle name="Note 2 2 2 13" xfId="17056"/>
    <cellStyle name="Note 2 2 2 13 2" xfId="28050"/>
    <cellStyle name="Note 2 2 2 13 3" xfId="30207"/>
    <cellStyle name="Note 2 2 2 13 4" xfId="25499"/>
    <cellStyle name="Note 2 2 2 13 5" xfId="23565"/>
    <cellStyle name="Note 2 2 2 13 6" xfId="31632"/>
    <cellStyle name="Note 2 2 2 14" xfId="21809"/>
    <cellStyle name="Note 2 2 2 2" xfId="3530"/>
    <cellStyle name="Note 2 2 2 2 10" xfId="17061"/>
    <cellStyle name="Note 2 2 2 2 11" xfId="17062"/>
    <cellStyle name="Note 2 2 2 2 12" xfId="17063"/>
    <cellStyle name="Note 2 2 2 2 13" xfId="17064"/>
    <cellStyle name="Note 2 2 2 2 14" xfId="17060"/>
    <cellStyle name="Note 2 2 2 2 14 2" xfId="28051"/>
    <cellStyle name="Note 2 2 2 2 14 3" xfId="30208"/>
    <cellStyle name="Note 2 2 2 2 14 4" xfId="25500"/>
    <cellStyle name="Note 2 2 2 2 14 5" xfId="23564"/>
    <cellStyle name="Note 2 2 2 2 14 6" xfId="31631"/>
    <cellStyle name="Note 2 2 2 2 2" xfId="3531"/>
    <cellStyle name="Note 2 2 2 2 2 2" xfId="3532"/>
    <cellStyle name="Note 2 2 2 2 2 2 2" xfId="17066"/>
    <cellStyle name="Note 2 2 2 2 2 3" xfId="17067"/>
    <cellStyle name="Note 2 2 2 2 2 4" xfId="17065"/>
    <cellStyle name="Note 2 2 2 2 3" xfId="3533"/>
    <cellStyle name="Note 2 2 2 2 3 2" xfId="17068"/>
    <cellStyle name="Note 2 2 2 2 4" xfId="17069"/>
    <cellStyle name="Note 2 2 2 2 5" xfId="17070"/>
    <cellStyle name="Note 2 2 2 2 6" xfId="17071"/>
    <cellStyle name="Note 2 2 2 2 7" xfId="17072"/>
    <cellStyle name="Note 2 2 2 2 8" xfId="17073"/>
    <cellStyle name="Note 2 2 2 2 9" xfId="17074"/>
    <cellStyle name="Note 2 2 2 3" xfId="17075"/>
    <cellStyle name="Note 2 2 2 4" xfId="17076"/>
    <cellStyle name="Note 2 2 2 5" xfId="17077"/>
    <cellStyle name="Note 2 2 2 6" xfId="17078"/>
    <cellStyle name="Note 2 2 2 7" xfId="17079"/>
    <cellStyle name="Note 2 2 2 8" xfId="17080"/>
    <cellStyle name="Note 2 2 2 9" xfId="17081"/>
    <cellStyle name="Note 2 2 3" xfId="3534"/>
    <cellStyle name="Note 2 2 3 10" xfId="17083"/>
    <cellStyle name="Note 2 2 3 11" xfId="17084"/>
    <cellStyle name="Note 2 2 3 12" xfId="17082"/>
    <cellStyle name="Note 2 2 3 12 2" xfId="28052"/>
    <cellStyle name="Note 2 2 3 12 3" xfId="30209"/>
    <cellStyle name="Note 2 2 3 12 4" xfId="25501"/>
    <cellStyle name="Note 2 2 3 12 5" xfId="23563"/>
    <cellStyle name="Note 2 2 3 12 6" xfId="31630"/>
    <cellStyle name="Note 2 2 3 13" xfId="21778"/>
    <cellStyle name="Note 2 2 3 14" xfId="21908"/>
    <cellStyle name="Note 2 2 3 2" xfId="3535"/>
    <cellStyle name="Note 2 2 3 2 2" xfId="3536"/>
    <cellStyle name="Note 2 2 3 2 2 2" xfId="3537"/>
    <cellStyle name="Note 2 2 3 2 3" xfId="3538"/>
    <cellStyle name="Note 2 2 3 2 4" xfId="17085"/>
    <cellStyle name="Note 2 2 3 2 5" xfId="21890"/>
    <cellStyle name="Note 2 2 3 2 6" xfId="21958"/>
    <cellStyle name="Note 2 2 3 3" xfId="3539"/>
    <cellStyle name="Note 2 2 3 3 2" xfId="3540"/>
    <cellStyle name="Note 2 2 3 3 3" xfId="17086"/>
    <cellStyle name="Note 2 2 3 3 4" xfId="21874"/>
    <cellStyle name="Note 2 2 3 3 5" xfId="21935"/>
    <cellStyle name="Note 2 2 3 4" xfId="3541"/>
    <cellStyle name="Note 2 2 3 4 2" xfId="17087"/>
    <cellStyle name="Note 2 2 3 5" xfId="17088"/>
    <cellStyle name="Note 2 2 3 6" xfId="17089"/>
    <cellStyle name="Note 2 2 3 7" xfId="17090"/>
    <cellStyle name="Note 2 2 3 8" xfId="17091"/>
    <cellStyle name="Note 2 2 3 9" xfId="17092"/>
    <cellStyle name="Note 2 2 4" xfId="3542"/>
    <cellStyle name="Note 2 2 4 2" xfId="3543"/>
    <cellStyle name="Note 2 2 4 2 2" xfId="3544"/>
    <cellStyle name="Note 2 2 4 2 3" xfId="28054"/>
    <cellStyle name="Note 2 2 4 2 4" xfId="30211"/>
    <cellStyle name="Note 2 2 4 2 5" xfId="25503"/>
    <cellStyle name="Note 2 2 4 2 6" xfId="23561"/>
    <cellStyle name="Note 2 2 4 2 7" xfId="31628"/>
    <cellStyle name="Note 2 2 4 3" xfId="3545"/>
    <cellStyle name="Note 2 2 4 3 2" xfId="28053"/>
    <cellStyle name="Note 2 2 4 3 3" xfId="30210"/>
    <cellStyle name="Note 2 2 4 3 4" xfId="25502"/>
    <cellStyle name="Note 2 2 4 3 5" xfId="23562"/>
    <cellStyle name="Note 2 2 4 3 6" xfId="31629"/>
    <cellStyle name="Note 2 2 4 4" xfId="17093"/>
    <cellStyle name="Note 2 2 4 5" xfId="21883"/>
    <cellStyle name="Note 2 2 4 6" xfId="21947"/>
    <cellStyle name="Note 2 2 5" xfId="3546"/>
    <cellStyle name="Note 2 2 5 2" xfId="3547"/>
    <cellStyle name="Note 2 2 5 3" xfId="17094"/>
    <cellStyle name="Note 2 2 5 4" xfId="21859"/>
    <cellStyle name="Note 2 2 5 5" xfId="21918"/>
    <cellStyle name="Note 2 2 6" xfId="17095"/>
    <cellStyle name="Note 2 2 7" xfId="17096"/>
    <cellStyle name="Note 2 2 8" xfId="17097"/>
    <cellStyle name="Note 2 2 9" xfId="17098"/>
    <cellStyle name="Note 2 3" xfId="761"/>
    <cellStyle name="Note 2 3 10" xfId="17099"/>
    <cellStyle name="Note 2 3 10 2" xfId="28055"/>
    <cellStyle name="Note 2 3 10 3" xfId="30212"/>
    <cellStyle name="Note 2 3 10 4" xfId="25504"/>
    <cellStyle name="Note 2 3 10 5" xfId="23560"/>
    <cellStyle name="Note 2 3 10 6" xfId="31627"/>
    <cellStyle name="Note 2 3 11" xfId="22428"/>
    <cellStyle name="Note 2 3 2" xfId="3548"/>
    <cellStyle name="Note 2 3 2 10" xfId="17101"/>
    <cellStyle name="Note 2 3 2 11" xfId="17102"/>
    <cellStyle name="Note 2 3 2 12" xfId="17103"/>
    <cellStyle name="Note 2 3 2 13" xfId="17100"/>
    <cellStyle name="Note 2 3 2 13 2" xfId="28056"/>
    <cellStyle name="Note 2 3 2 13 3" xfId="30213"/>
    <cellStyle name="Note 2 3 2 13 4" xfId="25505"/>
    <cellStyle name="Note 2 3 2 13 5" xfId="23559"/>
    <cellStyle name="Note 2 3 2 13 6" xfId="31626"/>
    <cellStyle name="Note 2 3 2 2" xfId="3549"/>
    <cellStyle name="Note 2 3 2 2 10" xfId="17105"/>
    <cellStyle name="Note 2 3 2 2 11" xfId="17106"/>
    <cellStyle name="Note 2 3 2 2 12" xfId="17107"/>
    <cellStyle name="Note 2 3 2 2 13" xfId="17108"/>
    <cellStyle name="Note 2 3 2 2 14" xfId="17104"/>
    <cellStyle name="Note 2 3 2 2 14 2" xfId="28057"/>
    <cellStyle name="Note 2 3 2 2 14 3" xfId="30214"/>
    <cellStyle name="Note 2 3 2 2 14 4" xfId="25506"/>
    <cellStyle name="Note 2 3 2 2 14 5" xfId="23558"/>
    <cellStyle name="Note 2 3 2 2 14 6" xfId="31620"/>
    <cellStyle name="Note 2 3 2 2 2" xfId="3550"/>
    <cellStyle name="Note 2 3 2 2 2 2" xfId="3551"/>
    <cellStyle name="Note 2 3 2 2 2 2 2" xfId="17110"/>
    <cellStyle name="Note 2 3 2 2 2 3" xfId="17111"/>
    <cellStyle name="Note 2 3 2 2 2 4" xfId="17109"/>
    <cellStyle name="Note 2 3 2 2 3" xfId="3552"/>
    <cellStyle name="Note 2 3 2 2 3 2" xfId="17112"/>
    <cellStyle name="Note 2 3 2 2 4" xfId="17113"/>
    <cellStyle name="Note 2 3 2 2 5" xfId="17114"/>
    <cellStyle name="Note 2 3 2 2 6" xfId="17115"/>
    <cellStyle name="Note 2 3 2 2 7" xfId="17116"/>
    <cellStyle name="Note 2 3 2 2 8" xfId="17117"/>
    <cellStyle name="Note 2 3 2 2 9" xfId="17118"/>
    <cellStyle name="Note 2 3 2 3" xfId="3553"/>
    <cellStyle name="Note 2 3 2 3 2" xfId="3554"/>
    <cellStyle name="Note 2 3 2 3 3" xfId="17119"/>
    <cellStyle name="Note 2 3 2 4" xfId="3555"/>
    <cellStyle name="Note 2 3 2 4 2" xfId="17120"/>
    <cellStyle name="Note 2 3 2 5" xfId="17121"/>
    <cellStyle name="Note 2 3 2 6" xfId="17122"/>
    <cellStyle name="Note 2 3 2 7" xfId="17123"/>
    <cellStyle name="Note 2 3 2 8" xfId="17124"/>
    <cellStyle name="Note 2 3 2 9" xfId="17125"/>
    <cellStyle name="Note 2 3 3" xfId="3556"/>
    <cellStyle name="Note 2 3 3 10" xfId="17127"/>
    <cellStyle name="Note 2 3 3 11" xfId="17128"/>
    <cellStyle name="Note 2 3 3 12" xfId="17126"/>
    <cellStyle name="Note 2 3 3 12 2" xfId="28058"/>
    <cellStyle name="Note 2 3 3 12 3" xfId="30215"/>
    <cellStyle name="Note 2 3 3 12 4" xfId="25507"/>
    <cellStyle name="Note 2 3 3 12 5" xfId="23557"/>
    <cellStyle name="Note 2 3 3 12 6" xfId="31625"/>
    <cellStyle name="Note 2 3 3 2" xfId="3557"/>
    <cellStyle name="Note 2 3 3 2 2" xfId="17129"/>
    <cellStyle name="Note 2 3 3 3" xfId="17130"/>
    <cellStyle name="Note 2 3 3 4" xfId="17131"/>
    <cellStyle name="Note 2 3 3 5" xfId="17132"/>
    <cellStyle name="Note 2 3 3 6" xfId="17133"/>
    <cellStyle name="Note 2 3 3 7" xfId="17134"/>
    <cellStyle name="Note 2 3 3 8" xfId="17135"/>
    <cellStyle name="Note 2 3 3 9" xfId="17136"/>
    <cellStyle name="Note 2 3 4" xfId="17137"/>
    <cellStyle name="Note 2 3 4 2" xfId="17138"/>
    <cellStyle name="Note 2 3 4 2 2" xfId="28060"/>
    <cellStyle name="Note 2 3 4 2 2 2" xfId="23555"/>
    <cellStyle name="Note 2 3 4 2 2 3" xfId="31623"/>
    <cellStyle name="Note 2 3 4 3" xfId="28059"/>
    <cellStyle name="Note 2 3 4 3 2" xfId="23556"/>
    <cellStyle name="Note 2 3 4 3 3" xfId="31624"/>
    <cellStyle name="Note 2 3 5" xfId="17139"/>
    <cellStyle name="Note 2 3 6" xfId="17140"/>
    <cellStyle name="Note 2 3 7" xfId="17141"/>
    <cellStyle name="Note 2 3 8" xfId="17142"/>
    <cellStyle name="Note 2 3 9" xfId="17143"/>
    <cellStyle name="Note 2 4" xfId="3558"/>
    <cellStyle name="Note 2 4 10" xfId="17145"/>
    <cellStyle name="Note 2 4 11" xfId="17146"/>
    <cellStyle name="Note 2 4 12" xfId="17147"/>
    <cellStyle name="Note 2 4 13" xfId="17144"/>
    <cellStyle name="Note 2 4 13 2" xfId="28061"/>
    <cellStyle name="Note 2 4 13 3" xfId="30216"/>
    <cellStyle name="Note 2 4 13 4" xfId="25508"/>
    <cellStyle name="Note 2 4 13 5" xfId="23554"/>
    <cellStyle name="Note 2 4 13 6" xfId="31622"/>
    <cellStyle name="Note 2 4 2" xfId="3559"/>
    <cellStyle name="Note 2 4 2 10" xfId="17149"/>
    <cellStyle name="Note 2 4 2 11" xfId="17150"/>
    <cellStyle name="Note 2 4 2 12" xfId="17151"/>
    <cellStyle name="Note 2 4 2 13" xfId="17152"/>
    <cellStyle name="Note 2 4 2 14" xfId="17148"/>
    <cellStyle name="Note 2 4 2 14 2" xfId="28062"/>
    <cellStyle name="Note 2 4 2 14 3" xfId="30217"/>
    <cellStyle name="Note 2 4 2 14 4" xfId="25509"/>
    <cellStyle name="Note 2 4 2 14 5" xfId="23553"/>
    <cellStyle name="Note 2 4 2 14 6" xfId="31621"/>
    <cellStyle name="Note 2 4 2 2" xfId="3560"/>
    <cellStyle name="Note 2 4 2 2 2" xfId="3561"/>
    <cellStyle name="Note 2 4 2 2 2 2" xfId="3562"/>
    <cellStyle name="Note 2 4 2 2 2 2 2" xfId="3563"/>
    <cellStyle name="Note 2 4 2 2 2 3" xfId="3564"/>
    <cellStyle name="Note 2 4 2 2 2 4" xfId="17154"/>
    <cellStyle name="Note 2 4 2 2 3" xfId="17155"/>
    <cellStyle name="Note 2 4 2 2 4" xfId="17153"/>
    <cellStyle name="Note 2 4 2 2 4 2" xfId="28063"/>
    <cellStyle name="Note 2 4 2 2 4 3" xfId="30218"/>
    <cellStyle name="Note 2 4 2 2 4 4" xfId="25510"/>
    <cellStyle name="Note 2 4 2 2 4 5" xfId="23552"/>
    <cellStyle name="Note 2 4 2 2 4 6" xfId="31180"/>
    <cellStyle name="Note 2 4 2 3" xfId="3565"/>
    <cellStyle name="Note 2 4 2 3 2" xfId="3566"/>
    <cellStyle name="Note 2 4 2 3 2 2" xfId="3567"/>
    <cellStyle name="Note 2 4 2 3 2 2 2" xfId="3568"/>
    <cellStyle name="Note 2 4 2 3 2 3" xfId="3569"/>
    <cellStyle name="Note 2 4 2 3 3" xfId="17156"/>
    <cellStyle name="Note 2 4 2 4" xfId="3570"/>
    <cellStyle name="Note 2 4 2 4 2" xfId="3571"/>
    <cellStyle name="Note 2 4 2 4 2 2" xfId="3572"/>
    <cellStyle name="Note 2 4 2 4 3" xfId="3573"/>
    <cellStyle name="Note 2 4 2 4 4" xfId="17157"/>
    <cellStyle name="Note 2 4 2 5" xfId="3574"/>
    <cellStyle name="Note 2 4 2 5 2" xfId="3575"/>
    <cellStyle name="Note 2 4 2 5 3" xfId="17158"/>
    <cellStyle name="Note 2 4 2 6" xfId="3576"/>
    <cellStyle name="Note 2 4 2 6 2" xfId="17159"/>
    <cellStyle name="Note 2 4 2 7" xfId="17160"/>
    <cellStyle name="Note 2 4 2 8" xfId="17161"/>
    <cellStyle name="Note 2 4 2 9" xfId="17162"/>
    <cellStyle name="Note 2 4 3" xfId="3577"/>
    <cellStyle name="Note 2 4 3 2" xfId="3578"/>
    <cellStyle name="Note 2 4 3 2 2" xfId="3579"/>
    <cellStyle name="Note 2 4 3 2 2 2" xfId="3580"/>
    <cellStyle name="Note 2 4 3 2 3" xfId="3581"/>
    <cellStyle name="Note 2 4 3 2 4" xfId="28064"/>
    <cellStyle name="Note 2 4 3 2 5" xfId="30219"/>
    <cellStyle name="Note 2 4 3 2 6" xfId="25511"/>
    <cellStyle name="Note 2 4 3 2 7" xfId="25912"/>
    <cellStyle name="Note 2 4 3 2 8" xfId="32812"/>
    <cellStyle name="Note 2 4 3 3" xfId="17163"/>
    <cellStyle name="Note 2 4 4" xfId="3582"/>
    <cellStyle name="Note 2 4 4 2" xfId="3583"/>
    <cellStyle name="Note 2 4 4 2 2" xfId="3584"/>
    <cellStyle name="Note 2 4 4 2 2 2" xfId="3585"/>
    <cellStyle name="Note 2 4 4 2 3" xfId="3586"/>
    <cellStyle name="Note 2 4 4 2 4" xfId="28066"/>
    <cellStyle name="Note 2 4 4 2 5" xfId="30221"/>
    <cellStyle name="Note 2 4 4 2 6" xfId="25513"/>
    <cellStyle name="Note 2 4 4 2 7" xfId="23550"/>
    <cellStyle name="Note 2 4 4 2 8" xfId="32530"/>
    <cellStyle name="Note 2 4 4 3" xfId="17164"/>
    <cellStyle name="Note 2 4 4 3 2" xfId="28065"/>
    <cellStyle name="Note 2 4 4 3 3" xfId="30220"/>
    <cellStyle name="Note 2 4 4 3 4" xfId="25512"/>
    <cellStyle name="Note 2 4 4 3 5" xfId="23551"/>
    <cellStyle name="Note 2 4 4 3 6" xfId="32806"/>
    <cellStyle name="Note 2 4 5" xfId="3587"/>
    <cellStyle name="Note 2 4 5 2" xfId="3588"/>
    <cellStyle name="Note 2 4 5 2 2" xfId="3589"/>
    <cellStyle name="Note 2 4 5 3" xfId="3590"/>
    <cellStyle name="Note 2 4 5 4" xfId="17165"/>
    <cellStyle name="Note 2 4 6" xfId="3591"/>
    <cellStyle name="Note 2 4 6 2" xfId="3592"/>
    <cellStyle name="Note 2 4 6 3" xfId="17166"/>
    <cellStyle name="Note 2 4 7" xfId="3593"/>
    <cellStyle name="Note 2 4 7 2" xfId="17167"/>
    <cellStyle name="Note 2 4 8" xfId="17168"/>
    <cellStyle name="Note 2 4 9" xfId="17169"/>
    <cellStyle name="Note 2 5" xfId="3594"/>
    <cellStyle name="Note 2 5 10" xfId="17171"/>
    <cellStyle name="Note 2 5 11" xfId="17172"/>
    <cellStyle name="Note 2 5 12" xfId="17170"/>
    <cellStyle name="Note 2 5 12 2" xfId="28067"/>
    <cellStyle name="Note 2 5 12 3" xfId="30222"/>
    <cellStyle name="Note 2 5 12 4" xfId="25514"/>
    <cellStyle name="Note 2 5 12 5" xfId="23549"/>
    <cellStyle name="Note 2 5 12 6" xfId="31193"/>
    <cellStyle name="Note 2 5 2" xfId="3595"/>
    <cellStyle name="Note 2 5 2 2" xfId="3596"/>
    <cellStyle name="Note 2 5 2 2 2" xfId="3597"/>
    <cellStyle name="Note 2 5 2 2 3" xfId="28068"/>
    <cellStyle name="Note 2 5 2 2 4" xfId="30223"/>
    <cellStyle name="Note 2 5 2 2 5" xfId="25515"/>
    <cellStyle name="Note 2 5 2 2 6" xfId="23548"/>
    <cellStyle name="Note 2 5 2 2 7" xfId="31619"/>
    <cellStyle name="Note 2 5 2 3" xfId="3598"/>
    <cellStyle name="Note 2 5 2 4" xfId="17173"/>
    <cellStyle name="Note 2 5 3" xfId="17174"/>
    <cellStyle name="Note 2 5 3 2" xfId="28070"/>
    <cellStyle name="Note 2 5 3 2 2" xfId="23546"/>
    <cellStyle name="Note 2 5 3 2 3" xfId="32529"/>
    <cellStyle name="Note 2 5 3 3" xfId="28069"/>
    <cellStyle name="Note 2 5 3 3 2" xfId="23547"/>
    <cellStyle name="Note 2 5 3 3 3" xfId="31618"/>
    <cellStyle name="Note 2 5 4" xfId="17175"/>
    <cellStyle name="Note 2 5 5" xfId="17176"/>
    <cellStyle name="Note 2 5 6" xfId="17177"/>
    <cellStyle name="Note 2 5 7" xfId="17178"/>
    <cellStyle name="Note 2 5 8" xfId="17179"/>
    <cellStyle name="Note 2 5 9" xfId="17180"/>
    <cellStyle name="Note 2 6" xfId="3599"/>
    <cellStyle name="Note 2 6 2" xfId="3600"/>
    <cellStyle name="Note 2 6 2 2" xfId="3601"/>
    <cellStyle name="Note 2 6 2 2 2" xfId="28072"/>
    <cellStyle name="Note 2 6 2 2 3" xfId="30225"/>
    <cellStyle name="Note 2 6 2 2 4" xfId="25517"/>
    <cellStyle name="Note 2 6 2 2 5" xfId="23544"/>
    <cellStyle name="Note 2 6 2 2 6" xfId="31182"/>
    <cellStyle name="Note 2 6 2 3" xfId="17182"/>
    <cellStyle name="Note 2 6 3" xfId="3602"/>
    <cellStyle name="Note 2 6 3 2" xfId="17183"/>
    <cellStyle name="Note 2 6 4" xfId="17184"/>
    <cellStyle name="Note 2 6 5" xfId="17181"/>
    <cellStyle name="Note 2 6 5 2" xfId="28071"/>
    <cellStyle name="Note 2 6 5 3" xfId="30224"/>
    <cellStyle name="Note 2 6 5 4" xfId="25516"/>
    <cellStyle name="Note 2 6 5 5" xfId="23545"/>
    <cellStyle name="Note 2 6 5 6" xfId="31617"/>
    <cellStyle name="Note 2 7" xfId="3603"/>
    <cellStyle name="Note 2 7 2" xfId="3604"/>
    <cellStyle name="Note 2 7 2 2" xfId="28073"/>
    <cellStyle name="Note 2 7 2 3" xfId="30226"/>
    <cellStyle name="Note 2 7 2 4" xfId="25518"/>
    <cellStyle name="Note 2 7 2 5" xfId="23543"/>
    <cellStyle name="Note 2 7 2 6" xfId="32528"/>
    <cellStyle name="Note 2 7 3" xfId="17185"/>
    <cellStyle name="Note 2 8" xfId="17186"/>
    <cellStyle name="Note 2 8 2" xfId="28075"/>
    <cellStyle name="Note 2 8 2 2" xfId="23541"/>
    <cellStyle name="Note 2 8 2 3" xfId="32526"/>
    <cellStyle name="Note 2 8 3" xfId="28074"/>
    <cellStyle name="Note 2 8 3 2" xfId="23542"/>
    <cellStyle name="Note 2 8 3 3" xfId="32527"/>
    <cellStyle name="Note 2 9" xfId="17187"/>
    <cellStyle name="Note 2 9 2" xfId="28076"/>
    <cellStyle name="Note 2 9 2 2" xfId="23540"/>
    <cellStyle name="Note 2 9 2 3" xfId="32525"/>
    <cellStyle name="Note 2_Data" xfId="21972"/>
    <cellStyle name="Note 20" xfId="4331"/>
    <cellStyle name="Note 20 2" xfId="28078"/>
    <cellStyle name="Note 20 2 2" xfId="23538"/>
    <cellStyle name="Note 20 2 3" xfId="32523"/>
    <cellStyle name="Note 20 3" xfId="28079"/>
    <cellStyle name="Note 20 3 2" xfId="28080"/>
    <cellStyle name="Note 20 3 2 2" xfId="23536"/>
    <cellStyle name="Note 20 3 2 3" xfId="32521"/>
    <cellStyle name="Note 20 3 3" xfId="23537"/>
    <cellStyle name="Note 20 3 4" xfId="32522"/>
    <cellStyle name="Note 20 4" xfId="28077"/>
    <cellStyle name="Note 20 5" xfId="23539"/>
    <cellStyle name="Note 20 6" xfId="32524"/>
    <cellStyle name="Note 21" xfId="22491"/>
    <cellStyle name="Note 21 2" xfId="28082"/>
    <cellStyle name="Note 21 2 2" xfId="23534"/>
    <cellStyle name="Note 21 2 3" xfId="32519"/>
    <cellStyle name="Note 21 3" xfId="28083"/>
    <cellStyle name="Note 21 3 2" xfId="28084"/>
    <cellStyle name="Note 21 3 2 2" xfId="23533"/>
    <cellStyle name="Note 21 3 2 3" xfId="32809"/>
    <cellStyle name="Note 21 3 3" xfId="22536"/>
    <cellStyle name="Note 21 3 4" xfId="32483"/>
    <cellStyle name="Note 21 4" xfId="28081"/>
    <cellStyle name="Note 21 5" xfId="23535"/>
    <cellStyle name="Note 21 6" xfId="32520"/>
    <cellStyle name="Note 22" xfId="28085"/>
    <cellStyle name="Note 22 2" xfId="28086"/>
    <cellStyle name="Note 22 2 2" xfId="23531"/>
    <cellStyle name="Note 22 2 3" xfId="31616"/>
    <cellStyle name="Note 22 3" xfId="28087"/>
    <cellStyle name="Note 22 3 2" xfId="28088"/>
    <cellStyle name="Note 22 3 2 2" xfId="23529"/>
    <cellStyle name="Note 22 3 2 3" xfId="31614"/>
    <cellStyle name="Note 22 3 3" xfId="23530"/>
    <cellStyle name="Note 22 3 4" xfId="31615"/>
    <cellStyle name="Note 22 4" xfId="23532"/>
    <cellStyle name="Note 22 5" xfId="31192"/>
    <cellStyle name="Note 23" xfId="28089"/>
    <cellStyle name="Note 23 2" xfId="28090"/>
    <cellStyle name="Note 23 2 2" xfId="23527"/>
    <cellStyle name="Note 23 2 3" xfId="32811"/>
    <cellStyle name="Note 23 3" xfId="28091"/>
    <cellStyle name="Note 23 3 2" xfId="28092"/>
    <cellStyle name="Note 23 3 2 2" xfId="23525"/>
    <cellStyle name="Note 23 3 2 3" xfId="32801"/>
    <cellStyle name="Note 23 3 3" xfId="23526"/>
    <cellStyle name="Note 23 3 4" xfId="31613"/>
    <cellStyle name="Note 23 4" xfId="23528"/>
    <cellStyle name="Note 23 5" xfId="32803"/>
    <cellStyle name="Note 24" xfId="28093"/>
    <cellStyle name="Note 24 2" xfId="28094"/>
    <cellStyle name="Note 24 2 2" xfId="23519"/>
    <cellStyle name="Note 24 2 3" xfId="31612"/>
    <cellStyle name="Note 24 3" xfId="28095"/>
    <cellStyle name="Note 24 3 2" xfId="28096"/>
    <cellStyle name="Note 24 3 2 2" xfId="23523"/>
    <cellStyle name="Note 24 3 2 3" xfId="31611"/>
    <cellStyle name="Note 24 3 3" xfId="22522"/>
    <cellStyle name="Note 24 3 4" xfId="32518"/>
    <cellStyle name="Note 24 4" xfId="23524"/>
    <cellStyle name="Note 24 5" xfId="32810"/>
    <cellStyle name="Note 25" xfId="28097"/>
    <cellStyle name="Note 25 2" xfId="28098"/>
    <cellStyle name="Note 25 2 2" xfId="23521"/>
    <cellStyle name="Note 25 2 3" xfId="31610"/>
    <cellStyle name="Note 25 3" xfId="28099"/>
    <cellStyle name="Note 25 3 2" xfId="28100"/>
    <cellStyle name="Note 25 3 2 2" xfId="22676"/>
    <cellStyle name="Note 25 3 2 3" xfId="31181"/>
    <cellStyle name="Note 25 3 3" xfId="23520"/>
    <cellStyle name="Note 25 3 4" xfId="31609"/>
    <cellStyle name="Note 25 4" xfId="23522"/>
    <cellStyle name="Note 25 5" xfId="32517"/>
    <cellStyle name="Note 26" xfId="28101"/>
    <cellStyle name="Note 26 2" xfId="28102"/>
    <cellStyle name="Note 26 2 2" xfId="26213"/>
    <cellStyle name="Note 26 2 3" xfId="32515"/>
    <cellStyle name="Note 26 3" xfId="28103"/>
    <cellStyle name="Note 26 3 2" xfId="28104"/>
    <cellStyle name="Note 26 3 2 2" xfId="22731"/>
    <cellStyle name="Note 26 3 2 3" xfId="32513"/>
    <cellStyle name="Note 26 3 3" xfId="30390"/>
    <cellStyle name="Note 26 3 4" xfId="32514"/>
    <cellStyle name="Note 26 4" xfId="25752"/>
    <cellStyle name="Note 26 5" xfId="32516"/>
    <cellStyle name="Note 27" xfId="28105"/>
    <cellStyle name="Note 27 2" xfId="28106"/>
    <cellStyle name="Note 27 2 2" xfId="23517"/>
    <cellStyle name="Note 27 2 3" xfId="32511"/>
    <cellStyle name="Note 27 3" xfId="28107"/>
    <cellStyle name="Note 27 3 2" xfId="28108"/>
    <cellStyle name="Note 27 3 2 2" xfId="22678"/>
    <cellStyle name="Note 27 3 2 3" xfId="31608"/>
    <cellStyle name="Note 27 3 3" xfId="23516"/>
    <cellStyle name="Note 27 3 4" xfId="32510"/>
    <cellStyle name="Note 27 4" xfId="23518"/>
    <cellStyle name="Note 27 5" xfId="32512"/>
    <cellStyle name="Note 28" xfId="28109"/>
    <cellStyle name="Note 28 2" xfId="28110"/>
    <cellStyle name="Note 28 2 2" xfId="25271"/>
    <cellStyle name="Note 28 2 3" xfId="32509"/>
    <cellStyle name="Note 28 3" xfId="28111"/>
    <cellStyle name="Note 28 3 2" xfId="28112"/>
    <cellStyle name="Note 28 3 2 2" xfId="25269"/>
    <cellStyle name="Note 28 3 2 3" xfId="31605"/>
    <cellStyle name="Note 28 3 3" xfId="25270"/>
    <cellStyle name="Note 28 3 4" xfId="31606"/>
    <cellStyle name="Note 28 4" xfId="26179"/>
    <cellStyle name="Note 28 5" xfId="31607"/>
    <cellStyle name="Note 29" xfId="28113"/>
    <cellStyle name="Note 29 2" xfId="28114"/>
    <cellStyle name="Note 29 2 2" xfId="25267"/>
    <cellStyle name="Note 29 2 3" xfId="31604"/>
    <cellStyle name="Note 29 3" xfId="28115"/>
    <cellStyle name="Note 29 3 2" xfId="28116"/>
    <cellStyle name="Note 29 3 2 2" xfId="25266"/>
    <cellStyle name="Note 29 3 2 3" xfId="32507"/>
    <cellStyle name="Note 29 3 3" xfId="25272"/>
    <cellStyle name="Note 29 3 4" xfId="31603"/>
    <cellStyle name="Note 29 4" xfId="25268"/>
    <cellStyle name="Note 29 5" xfId="32508"/>
    <cellStyle name="Note 3" xfId="617"/>
    <cellStyle name="Note 3 10" xfId="26010"/>
    <cellStyle name="Note 3 11" xfId="26156"/>
    <cellStyle name="Note 3 12" xfId="22702"/>
    <cellStyle name="Note 3 13" xfId="30466"/>
    <cellStyle name="Note 3 14" xfId="32497"/>
    <cellStyle name="Note 3 2" xfId="3605"/>
    <cellStyle name="Note 3 2 10" xfId="17188"/>
    <cellStyle name="Note 3 2 10 2" xfId="28118"/>
    <cellStyle name="Note 3 2 10 3" xfId="30228"/>
    <cellStyle name="Note 3 2 10 4" xfId="25520"/>
    <cellStyle name="Note 3 2 10 5" xfId="25264"/>
    <cellStyle name="Note 3 2 10 6" xfId="31602"/>
    <cellStyle name="Note 3 2 2" xfId="3606"/>
    <cellStyle name="Note 3 2 2 10" xfId="17190"/>
    <cellStyle name="Note 3 2 2 11" xfId="17191"/>
    <cellStyle name="Note 3 2 2 12" xfId="17192"/>
    <cellStyle name="Note 3 2 2 13" xfId="17189"/>
    <cellStyle name="Note 3 2 2 2" xfId="3607"/>
    <cellStyle name="Note 3 2 2 2 10" xfId="17194"/>
    <cellStyle name="Note 3 2 2 2 11" xfId="17195"/>
    <cellStyle name="Note 3 2 2 2 12" xfId="17196"/>
    <cellStyle name="Note 3 2 2 2 13" xfId="17197"/>
    <cellStyle name="Note 3 2 2 2 14" xfId="17193"/>
    <cellStyle name="Note 3 2 2 2 2" xfId="3608"/>
    <cellStyle name="Note 3 2 2 2 2 2" xfId="17199"/>
    <cellStyle name="Note 3 2 2 2 2 3" xfId="17200"/>
    <cellStyle name="Note 3 2 2 2 2 4" xfId="17198"/>
    <cellStyle name="Note 3 2 2 2 3" xfId="17201"/>
    <cellStyle name="Note 3 2 2 2 4" xfId="17202"/>
    <cellStyle name="Note 3 2 2 2 5" xfId="17203"/>
    <cellStyle name="Note 3 2 2 2 6" xfId="17204"/>
    <cellStyle name="Note 3 2 2 2 7" xfId="17205"/>
    <cellStyle name="Note 3 2 2 2 8" xfId="17206"/>
    <cellStyle name="Note 3 2 2 2 9" xfId="17207"/>
    <cellStyle name="Note 3 2 2 3" xfId="3609"/>
    <cellStyle name="Note 3 2 2 3 2" xfId="17208"/>
    <cellStyle name="Note 3 2 2 4" xfId="17209"/>
    <cellStyle name="Note 3 2 2 5" xfId="17210"/>
    <cellStyle name="Note 3 2 2 6" xfId="17211"/>
    <cellStyle name="Note 3 2 2 7" xfId="17212"/>
    <cellStyle name="Note 3 2 2 8" xfId="17213"/>
    <cellStyle name="Note 3 2 2 9" xfId="17214"/>
    <cellStyle name="Note 3 2 3" xfId="17215"/>
    <cellStyle name="Note 3 2 3 10" xfId="17216"/>
    <cellStyle name="Note 3 2 3 11" xfId="17217"/>
    <cellStyle name="Note 3 2 3 2" xfId="17218"/>
    <cellStyle name="Note 3 2 3 3" xfId="17219"/>
    <cellStyle name="Note 3 2 3 4" xfId="17220"/>
    <cellStyle name="Note 3 2 3 5" xfId="17221"/>
    <cellStyle name="Note 3 2 3 6" xfId="17222"/>
    <cellStyle name="Note 3 2 3 7" xfId="17223"/>
    <cellStyle name="Note 3 2 3 8" xfId="17224"/>
    <cellStyle name="Note 3 2 3 9" xfId="17225"/>
    <cellStyle name="Note 3 2 4" xfId="17226"/>
    <cellStyle name="Note 3 2 5" xfId="17227"/>
    <cellStyle name="Note 3 2 6" xfId="17228"/>
    <cellStyle name="Note 3 2 7" xfId="17229"/>
    <cellStyle name="Note 3 2 8" xfId="17230"/>
    <cellStyle name="Note 3 2 9" xfId="17231"/>
    <cellStyle name="Note 3 3" xfId="3610"/>
    <cellStyle name="Note 3 3 10" xfId="17232"/>
    <cellStyle name="Note 3 3 10 2" xfId="28119"/>
    <cellStyle name="Note 3 3 10 3" xfId="30229"/>
    <cellStyle name="Note 3 3 10 4" xfId="25521"/>
    <cellStyle name="Note 3 3 10 5" xfId="22723"/>
    <cellStyle name="Note 3 3 10 6" xfId="31601"/>
    <cellStyle name="Note 3 3 2" xfId="3611"/>
    <cellStyle name="Note 3 3 2 10" xfId="17234"/>
    <cellStyle name="Note 3 3 2 11" xfId="17235"/>
    <cellStyle name="Note 3 3 2 12" xfId="17236"/>
    <cellStyle name="Note 3 3 2 13" xfId="17233"/>
    <cellStyle name="Note 3 3 2 13 2" xfId="28120"/>
    <cellStyle name="Note 3 3 2 13 3" xfId="30230"/>
    <cellStyle name="Note 3 3 2 13 4" xfId="25522"/>
    <cellStyle name="Note 3 3 2 13 5" xfId="25749"/>
    <cellStyle name="Note 3 3 2 13 6" xfId="31600"/>
    <cellStyle name="Note 3 3 2 2" xfId="3612"/>
    <cellStyle name="Note 3 3 2 2 10" xfId="17238"/>
    <cellStyle name="Note 3 3 2 2 11" xfId="17239"/>
    <cellStyle name="Note 3 3 2 2 12" xfId="17240"/>
    <cellStyle name="Note 3 3 2 2 13" xfId="17241"/>
    <cellStyle name="Note 3 3 2 2 14" xfId="17237"/>
    <cellStyle name="Note 3 3 2 2 2" xfId="3613"/>
    <cellStyle name="Note 3 3 2 2 2 2" xfId="17243"/>
    <cellStyle name="Note 3 3 2 2 2 3" xfId="17244"/>
    <cellStyle name="Note 3 3 2 2 2 4" xfId="17242"/>
    <cellStyle name="Note 3 3 2 2 3" xfId="17245"/>
    <cellStyle name="Note 3 3 2 2 4" xfId="17246"/>
    <cellStyle name="Note 3 3 2 2 5" xfId="17247"/>
    <cellStyle name="Note 3 3 2 2 6" xfId="17248"/>
    <cellStyle name="Note 3 3 2 2 7" xfId="17249"/>
    <cellStyle name="Note 3 3 2 2 8" xfId="17250"/>
    <cellStyle name="Note 3 3 2 2 9" xfId="17251"/>
    <cellStyle name="Note 3 3 2 3" xfId="3614"/>
    <cellStyle name="Note 3 3 2 3 2" xfId="17252"/>
    <cellStyle name="Note 3 3 2 4" xfId="17253"/>
    <cellStyle name="Note 3 3 2 5" xfId="17254"/>
    <cellStyle name="Note 3 3 2 6" xfId="17255"/>
    <cellStyle name="Note 3 3 2 7" xfId="17256"/>
    <cellStyle name="Note 3 3 2 8" xfId="17257"/>
    <cellStyle name="Note 3 3 2 9" xfId="17258"/>
    <cellStyle name="Note 3 3 3" xfId="3615"/>
    <cellStyle name="Note 3 3 3 10" xfId="17260"/>
    <cellStyle name="Note 3 3 3 11" xfId="17261"/>
    <cellStyle name="Note 3 3 3 12" xfId="17259"/>
    <cellStyle name="Note 3 3 3 2" xfId="3616"/>
    <cellStyle name="Note 3 3 3 2 2" xfId="17262"/>
    <cellStyle name="Note 3 3 3 3" xfId="17263"/>
    <cellStyle name="Note 3 3 3 4" xfId="17264"/>
    <cellStyle name="Note 3 3 3 5" xfId="17265"/>
    <cellStyle name="Note 3 3 3 6" xfId="17266"/>
    <cellStyle name="Note 3 3 3 7" xfId="17267"/>
    <cellStyle name="Note 3 3 3 8" xfId="17268"/>
    <cellStyle name="Note 3 3 3 9" xfId="17269"/>
    <cellStyle name="Note 3 3 4" xfId="3617"/>
    <cellStyle name="Note 3 3 4 2" xfId="17270"/>
    <cellStyle name="Note 3 3 5" xfId="17271"/>
    <cellStyle name="Note 3 3 6" xfId="17272"/>
    <cellStyle name="Note 3 3 7" xfId="17273"/>
    <cellStyle name="Note 3 3 8" xfId="17274"/>
    <cellStyle name="Note 3 3 9" xfId="17275"/>
    <cellStyle name="Note 3 4" xfId="3618"/>
    <cellStyle name="Note 3 4 2" xfId="3619"/>
    <cellStyle name="Note 3 4 2 2" xfId="3620"/>
    <cellStyle name="Note 3 4 2 3" xfId="17277"/>
    <cellStyle name="Note 3 4 3" xfId="3621"/>
    <cellStyle name="Note 3 4 3 2" xfId="28121"/>
    <cellStyle name="Note 3 4 3 3" xfId="30231"/>
    <cellStyle name="Note 3 4 3 4" xfId="25523"/>
    <cellStyle name="Note 3 4 3 5" xfId="22730"/>
    <cellStyle name="Note 3 4 3 6" xfId="31167"/>
    <cellStyle name="Note 3 4 4" xfId="17276"/>
    <cellStyle name="Note 3 5" xfId="3622"/>
    <cellStyle name="Note 3 5 2" xfId="3623"/>
    <cellStyle name="Note 3 5 2 2" xfId="28770"/>
    <cellStyle name="Note 3 5 2 3" xfId="30446"/>
    <cellStyle name="Note 3 5 2 4" xfId="25790"/>
    <cellStyle name="Note 3 5 2 5" xfId="23172"/>
    <cellStyle name="Note 3 5 3" xfId="17278"/>
    <cellStyle name="Note 3 6" xfId="17279"/>
    <cellStyle name="Note 3 7" xfId="4534"/>
    <cellStyle name="Note 3 8" xfId="4374"/>
    <cellStyle name="Note 3 8 2" xfId="28117"/>
    <cellStyle name="Note 3 8 3" xfId="30227"/>
    <cellStyle name="Note 3 8 4" xfId="25519"/>
    <cellStyle name="Note 3 8 5" xfId="25265"/>
    <cellStyle name="Note 3 9" xfId="21827"/>
    <cellStyle name="Note 30" xfId="28122"/>
    <cellStyle name="Note 30 2" xfId="28123"/>
    <cellStyle name="Note 30 2 2" xfId="23514"/>
    <cellStyle name="Note 30 2 3" xfId="31598"/>
    <cellStyle name="Note 30 3" xfId="28124"/>
    <cellStyle name="Note 30 3 2" xfId="28125"/>
    <cellStyle name="Note 30 3 2 2" xfId="25733"/>
    <cellStyle name="Note 30 3 2 3" xfId="31596"/>
    <cellStyle name="Note 30 3 3" xfId="23513"/>
    <cellStyle name="Note 30 3 4" xfId="31597"/>
    <cellStyle name="Note 30 4" xfId="23515"/>
    <cellStyle name="Note 30 5" xfId="31599"/>
    <cellStyle name="Note 31" xfId="28126"/>
    <cellStyle name="Note 31 2" xfId="28127"/>
    <cellStyle name="Note 31 2 2" xfId="23512"/>
    <cellStyle name="Note 31 2 3" xfId="31594"/>
    <cellStyle name="Note 31 3" xfId="28128"/>
    <cellStyle name="Note 31 3 2" xfId="28129"/>
    <cellStyle name="Note 31 3 2 2" xfId="23511"/>
    <cellStyle name="Note 31 3 2 3" xfId="31592"/>
    <cellStyle name="Note 31 3 3" xfId="23508"/>
    <cellStyle name="Note 31 3 4" xfId="31593"/>
    <cellStyle name="Note 31 4" xfId="25751"/>
    <cellStyle name="Note 31 5" xfId="31595"/>
    <cellStyle name="Note 32" xfId="28130"/>
    <cellStyle name="Note 32 2" xfId="28131"/>
    <cellStyle name="Note 32 2 2" xfId="23509"/>
    <cellStyle name="Note 32 2 3" xfId="31590"/>
    <cellStyle name="Note 32 3" xfId="28132"/>
    <cellStyle name="Note 32 3 2" xfId="28133"/>
    <cellStyle name="Note 32 3 2 2" xfId="25261"/>
    <cellStyle name="Note 32 3 2 3" xfId="31588"/>
    <cellStyle name="Note 32 3 3" xfId="22677"/>
    <cellStyle name="Note 32 3 4" xfId="31589"/>
    <cellStyle name="Note 32 4" xfId="23510"/>
    <cellStyle name="Note 32 5" xfId="31591"/>
    <cellStyle name="Note 33" xfId="28134"/>
    <cellStyle name="Note 33 2" xfId="28135"/>
    <cellStyle name="Note 33 2 2" xfId="25259"/>
    <cellStyle name="Note 33 2 3" xfId="31586"/>
    <cellStyle name="Note 33 3" xfId="28136"/>
    <cellStyle name="Note 33 3 2" xfId="28137"/>
    <cellStyle name="Note 33 3 2 2" xfId="25255"/>
    <cellStyle name="Note 33 3 2 3" xfId="31584"/>
    <cellStyle name="Note 33 3 3" xfId="25258"/>
    <cellStyle name="Note 33 3 4" xfId="31585"/>
    <cellStyle name="Note 33 4" xfId="25260"/>
    <cellStyle name="Note 33 5" xfId="31587"/>
    <cellStyle name="Note 34" xfId="28138"/>
    <cellStyle name="Note 34 2" xfId="28139"/>
    <cellStyle name="Note 34 2 2" xfId="22585"/>
    <cellStyle name="Note 34 2 3" xfId="31582"/>
    <cellStyle name="Note 34 3" xfId="28140"/>
    <cellStyle name="Note 34 3 2" xfId="28141"/>
    <cellStyle name="Note 34 3 2 2" xfId="23507"/>
    <cellStyle name="Note 34 3 2 3" xfId="31580"/>
    <cellStyle name="Note 34 3 3" xfId="25254"/>
    <cellStyle name="Note 34 3 4" xfId="31581"/>
    <cellStyle name="Note 34 4" xfId="26043"/>
    <cellStyle name="Note 34 5" xfId="31583"/>
    <cellStyle name="Note 35" xfId="28142"/>
    <cellStyle name="Note 35 2" xfId="28143"/>
    <cellStyle name="Note 35 2 2" xfId="25253"/>
    <cellStyle name="Note 35 2 3" xfId="31178"/>
    <cellStyle name="Note 35 3" xfId="28144"/>
    <cellStyle name="Note 35 3 2" xfId="28145"/>
    <cellStyle name="Note 35 3 2 2" xfId="23504"/>
    <cellStyle name="Note 35 3 2 3" xfId="31176"/>
    <cellStyle name="Note 35 3 3" xfId="23505"/>
    <cellStyle name="Note 35 3 4" xfId="31177"/>
    <cellStyle name="Note 35 4" xfId="23506"/>
    <cellStyle name="Note 35 5" xfId="31579"/>
    <cellStyle name="Note 36" xfId="28146"/>
    <cellStyle name="Note 36 2" xfId="28147"/>
    <cellStyle name="Note 36 2 2" xfId="23503"/>
    <cellStyle name="Note 36 2 3" xfId="31174"/>
    <cellStyle name="Note 36 3" xfId="28148"/>
    <cellStyle name="Note 36 3 2" xfId="28149"/>
    <cellStyle name="Note 36 3 2 2" xfId="23501"/>
    <cellStyle name="Note 36 3 2 3" xfId="31172"/>
    <cellStyle name="Note 36 3 3" xfId="23502"/>
    <cellStyle name="Note 36 3 4" xfId="31173"/>
    <cellStyle name="Note 36 4" xfId="25252"/>
    <cellStyle name="Note 36 5" xfId="31175"/>
    <cellStyle name="Note 37" xfId="28150"/>
    <cellStyle name="Note 37 2" xfId="28151"/>
    <cellStyle name="Note 37 2 2" xfId="22645"/>
    <cellStyle name="Note 37 2 3" xfId="31170"/>
    <cellStyle name="Note 37 3" xfId="28152"/>
    <cellStyle name="Note 37 3 2" xfId="28153"/>
    <cellStyle name="Note 37 3 2 2" xfId="26042"/>
    <cellStyle name="Note 37 3 2 3" xfId="31577"/>
    <cellStyle name="Note 37 3 3" xfId="25251"/>
    <cellStyle name="Note 37 3 4" xfId="31578"/>
    <cellStyle name="Note 37 4" xfId="23500"/>
    <cellStyle name="Note 37 5" xfId="31171"/>
    <cellStyle name="Note 38" xfId="28154"/>
    <cellStyle name="Note 38 2" xfId="28155"/>
    <cellStyle name="Note 38 2 2" xfId="23498"/>
    <cellStyle name="Note 38 2 3" xfId="31575"/>
    <cellStyle name="Note 38 3" xfId="28156"/>
    <cellStyle name="Note 38 3 2" xfId="28157"/>
    <cellStyle name="Note 38 3 2 2" xfId="25250"/>
    <cellStyle name="Note 38 3 2 3" xfId="31573"/>
    <cellStyle name="Note 38 3 3" xfId="23497"/>
    <cellStyle name="Note 38 3 4" xfId="31574"/>
    <cellStyle name="Note 38 4" xfId="23499"/>
    <cellStyle name="Note 38 5" xfId="31576"/>
    <cellStyle name="Note 39" xfId="28158"/>
    <cellStyle name="Note 39 2" xfId="28159"/>
    <cellStyle name="Note 39 2 2" xfId="23495"/>
    <cellStyle name="Note 39 2 3" xfId="31571"/>
    <cellStyle name="Note 39 3" xfId="28160"/>
    <cellStyle name="Note 39 3 2" xfId="28161"/>
    <cellStyle name="Note 39 3 2 2" xfId="23493"/>
    <cellStyle name="Note 39 3 2 3" xfId="31569"/>
    <cellStyle name="Note 39 3 3" xfId="23494"/>
    <cellStyle name="Note 39 3 4" xfId="31570"/>
    <cellStyle name="Note 39 4" xfId="23496"/>
    <cellStyle name="Note 39 5" xfId="31572"/>
    <cellStyle name="Note 4" xfId="722"/>
    <cellStyle name="Note 4 2" xfId="988"/>
    <cellStyle name="Note 4 2 10" xfId="17280"/>
    <cellStyle name="Note 4 2 10 2" xfId="28163"/>
    <cellStyle name="Note 4 2 10 3" xfId="30233"/>
    <cellStyle name="Note 4 2 10 4" xfId="25548"/>
    <cellStyle name="Note 4 2 10 5" xfId="23491"/>
    <cellStyle name="Note 4 2 10 6" xfId="31567"/>
    <cellStyle name="Note 4 2 2" xfId="3624"/>
    <cellStyle name="Note 4 2 2 10" xfId="17282"/>
    <cellStyle name="Note 4 2 2 11" xfId="17283"/>
    <cellStyle name="Note 4 2 2 12" xfId="17284"/>
    <cellStyle name="Note 4 2 2 13" xfId="17281"/>
    <cellStyle name="Note 4 2 2 2" xfId="3625"/>
    <cellStyle name="Note 4 2 2 2 10" xfId="17286"/>
    <cellStyle name="Note 4 2 2 2 11" xfId="17287"/>
    <cellStyle name="Note 4 2 2 2 12" xfId="17288"/>
    <cellStyle name="Note 4 2 2 2 13" xfId="17289"/>
    <cellStyle name="Note 4 2 2 2 14" xfId="17285"/>
    <cellStyle name="Note 4 2 2 2 2" xfId="3626"/>
    <cellStyle name="Note 4 2 2 2 2 2" xfId="3627"/>
    <cellStyle name="Note 4 2 2 2 2 2 2" xfId="17291"/>
    <cellStyle name="Note 4 2 2 2 2 3" xfId="17292"/>
    <cellStyle name="Note 4 2 2 2 2 4" xfId="17290"/>
    <cellStyle name="Note 4 2 2 2 3" xfId="3628"/>
    <cellStyle name="Note 4 2 2 2 3 2" xfId="17293"/>
    <cellStyle name="Note 4 2 2 2 4" xfId="17294"/>
    <cellStyle name="Note 4 2 2 2 5" xfId="17295"/>
    <cellStyle name="Note 4 2 2 2 6" xfId="17296"/>
    <cellStyle name="Note 4 2 2 2 7" xfId="17297"/>
    <cellStyle name="Note 4 2 2 2 8" xfId="17298"/>
    <cellStyle name="Note 4 2 2 2 9" xfId="17299"/>
    <cellStyle name="Note 4 2 2 3" xfId="3629"/>
    <cellStyle name="Note 4 2 2 3 2" xfId="3630"/>
    <cellStyle name="Note 4 2 2 3 3" xfId="17300"/>
    <cellStyle name="Note 4 2 2 4" xfId="3631"/>
    <cellStyle name="Note 4 2 2 4 2" xfId="17301"/>
    <cellStyle name="Note 4 2 2 5" xfId="17302"/>
    <cellStyle name="Note 4 2 2 6" xfId="17303"/>
    <cellStyle name="Note 4 2 2 7" xfId="17304"/>
    <cellStyle name="Note 4 2 2 8" xfId="17305"/>
    <cellStyle name="Note 4 2 2 9" xfId="17306"/>
    <cellStyle name="Note 4 2 3" xfId="3632"/>
    <cellStyle name="Note 4 2 3 10" xfId="17308"/>
    <cellStyle name="Note 4 2 3 11" xfId="17309"/>
    <cellStyle name="Note 4 2 3 12" xfId="17307"/>
    <cellStyle name="Note 4 2 3 2" xfId="3633"/>
    <cellStyle name="Note 4 2 3 2 2" xfId="3634"/>
    <cellStyle name="Note 4 2 3 2 3" xfId="17310"/>
    <cellStyle name="Note 4 2 3 3" xfId="3635"/>
    <cellStyle name="Note 4 2 3 3 2" xfId="17311"/>
    <cellStyle name="Note 4 2 3 4" xfId="17312"/>
    <cellStyle name="Note 4 2 3 5" xfId="17313"/>
    <cellStyle name="Note 4 2 3 6" xfId="17314"/>
    <cellStyle name="Note 4 2 3 7" xfId="17315"/>
    <cellStyle name="Note 4 2 3 8" xfId="17316"/>
    <cellStyle name="Note 4 2 3 9" xfId="17317"/>
    <cellStyle name="Note 4 2 4" xfId="3636"/>
    <cellStyle name="Note 4 2 4 2" xfId="3637"/>
    <cellStyle name="Note 4 2 4 3" xfId="17318"/>
    <cellStyle name="Note 4 2 5" xfId="17319"/>
    <cellStyle name="Note 4 2 6" xfId="17320"/>
    <cellStyle name="Note 4 2 7" xfId="17321"/>
    <cellStyle name="Note 4 2 8" xfId="17322"/>
    <cellStyle name="Note 4 2 9" xfId="17323"/>
    <cellStyle name="Note 4 3" xfId="877"/>
    <cellStyle name="Note 4 3 10" xfId="17324"/>
    <cellStyle name="Note 4 3 10 2" xfId="28164"/>
    <cellStyle name="Note 4 3 10 3" xfId="30234"/>
    <cellStyle name="Note 4 3 10 4" xfId="26093"/>
    <cellStyle name="Note 4 3 10 5" xfId="23490"/>
    <cellStyle name="Note 4 3 10 6" xfId="31566"/>
    <cellStyle name="Note 4 3 2" xfId="3638"/>
    <cellStyle name="Note 4 3 2 10" xfId="17326"/>
    <cellStyle name="Note 4 3 2 11" xfId="17327"/>
    <cellStyle name="Note 4 3 2 12" xfId="17328"/>
    <cellStyle name="Note 4 3 2 13" xfId="17325"/>
    <cellStyle name="Note 4 3 2 13 2" xfId="28165"/>
    <cellStyle name="Note 4 3 2 13 3" xfId="30235"/>
    <cellStyle name="Note 4 3 2 13 4" xfId="25549"/>
    <cellStyle name="Note 4 3 2 13 5" xfId="26090"/>
    <cellStyle name="Note 4 3 2 13 6" xfId="31565"/>
    <cellStyle name="Note 4 3 2 2" xfId="3639"/>
    <cellStyle name="Note 4 3 2 2 10" xfId="17330"/>
    <cellStyle name="Note 4 3 2 2 11" xfId="17331"/>
    <cellStyle name="Note 4 3 2 2 12" xfId="17332"/>
    <cellStyle name="Note 4 3 2 2 13" xfId="17333"/>
    <cellStyle name="Note 4 3 2 2 14" xfId="17329"/>
    <cellStyle name="Note 4 3 2 2 2" xfId="3640"/>
    <cellStyle name="Note 4 3 2 2 2 2" xfId="17335"/>
    <cellStyle name="Note 4 3 2 2 2 3" xfId="17336"/>
    <cellStyle name="Note 4 3 2 2 2 4" xfId="17334"/>
    <cellStyle name="Note 4 3 2 2 3" xfId="17337"/>
    <cellStyle name="Note 4 3 2 2 4" xfId="17338"/>
    <cellStyle name="Note 4 3 2 2 5" xfId="17339"/>
    <cellStyle name="Note 4 3 2 2 6" xfId="17340"/>
    <cellStyle name="Note 4 3 2 2 7" xfId="17341"/>
    <cellStyle name="Note 4 3 2 2 8" xfId="17342"/>
    <cellStyle name="Note 4 3 2 2 9" xfId="17343"/>
    <cellStyle name="Note 4 3 2 3" xfId="3641"/>
    <cellStyle name="Note 4 3 2 3 2" xfId="17344"/>
    <cellStyle name="Note 4 3 2 4" xfId="17345"/>
    <cellStyle name="Note 4 3 2 5" xfId="17346"/>
    <cellStyle name="Note 4 3 2 6" xfId="17347"/>
    <cellStyle name="Note 4 3 2 7" xfId="17348"/>
    <cellStyle name="Note 4 3 2 8" xfId="17349"/>
    <cellStyle name="Note 4 3 2 9" xfId="17350"/>
    <cellStyle name="Note 4 3 3" xfId="3642"/>
    <cellStyle name="Note 4 3 3 10" xfId="17352"/>
    <cellStyle name="Note 4 3 3 11" xfId="17353"/>
    <cellStyle name="Note 4 3 3 12" xfId="17351"/>
    <cellStyle name="Note 4 3 3 2" xfId="3643"/>
    <cellStyle name="Note 4 3 3 2 2" xfId="17354"/>
    <cellStyle name="Note 4 3 3 3" xfId="17355"/>
    <cellStyle name="Note 4 3 3 4" xfId="17356"/>
    <cellStyle name="Note 4 3 3 5" xfId="17357"/>
    <cellStyle name="Note 4 3 3 6" xfId="17358"/>
    <cellStyle name="Note 4 3 3 7" xfId="17359"/>
    <cellStyle name="Note 4 3 3 8" xfId="17360"/>
    <cellStyle name="Note 4 3 3 9" xfId="17361"/>
    <cellStyle name="Note 4 3 4" xfId="3644"/>
    <cellStyle name="Note 4 3 4 2" xfId="17362"/>
    <cellStyle name="Note 4 3 5" xfId="17363"/>
    <cellStyle name="Note 4 3 6" xfId="17364"/>
    <cellStyle name="Note 4 3 7" xfId="17365"/>
    <cellStyle name="Note 4 3 8" xfId="17366"/>
    <cellStyle name="Note 4 3 9" xfId="17367"/>
    <cellStyle name="Note 4 4" xfId="3645"/>
    <cellStyle name="Note 4 4 2" xfId="3646"/>
    <cellStyle name="Note 4 4 2 2" xfId="3647"/>
    <cellStyle name="Note 4 4 2 3" xfId="17369"/>
    <cellStyle name="Note 4 4 3" xfId="3648"/>
    <cellStyle name="Note 4 4 4" xfId="17368"/>
    <cellStyle name="Note 4 5" xfId="3649"/>
    <cellStyle name="Note 4 5 2" xfId="3650"/>
    <cellStyle name="Note 4 5 2 2" xfId="17371"/>
    <cellStyle name="Note 4 5 3" xfId="17370"/>
    <cellStyle name="Note 4 6" xfId="17372"/>
    <cellStyle name="Note 4 7" xfId="21679"/>
    <cellStyle name="Note 4 7 2" xfId="26249"/>
    <cellStyle name="Note 4 7 3" xfId="22636"/>
    <cellStyle name="Note 4 7 4" xfId="25200"/>
    <cellStyle name="Note 4 7 5" xfId="24745"/>
    <cellStyle name="Note 4 7 6" xfId="31993"/>
    <cellStyle name="Note 4 8" xfId="4535"/>
    <cellStyle name="Note 4 8 2" xfId="28162"/>
    <cellStyle name="Note 4 8 3" xfId="30232"/>
    <cellStyle name="Note 4 8 4" xfId="25547"/>
    <cellStyle name="Note 4 8 5" xfId="23492"/>
    <cellStyle name="Note 4 8 6" xfId="31568"/>
    <cellStyle name="Note 40" xfId="28166"/>
    <cellStyle name="Note 40 2" xfId="28167"/>
    <cellStyle name="Note 40 2 2" xfId="23488"/>
    <cellStyle name="Note 40 2 3" xfId="31563"/>
    <cellStyle name="Note 40 3" xfId="28168"/>
    <cellStyle name="Note 40 3 2" xfId="28169"/>
    <cellStyle name="Note 40 3 2 2" xfId="23486"/>
    <cellStyle name="Note 40 3 2 3" xfId="31561"/>
    <cellStyle name="Note 40 3 3" xfId="23487"/>
    <cellStyle name="Note 40 3 4" xfId="31562"/>
    <cellStyle name="Note 40 4" xfId="23489"/>
    <cellStyle name="Note 40 5" xfId="31564"/>
    <cellStyle name="Note 41" xfId="28170"/>
    <cellStyle name="Note 41 2" xfId="28171"/>
    <cellStyle name="Note 41 2 2" xfId="23484"/>
    <cellStyle name="Note 41 2 3" xfId="31559"/>
    <cellStyle name="Note 41 3" xfId="28172"/>
    <cellStyle name="Note 41 3 2" xfId="28173"/>
    <cellStyle name="Note 41 3 2 2" xfId="23482"/>
    <cellStyle name="Note 41 3 2 3" xfId="31557"/>
    <cellStyle name="Note 41 3 3" xfId="23483"/>
    <cellStyle name="Note 41 3 4" xfId="31558"/>
    <cellStyle name="Note 41 4" xfId="23485"/>
    <cellStyle name="Note 41 5" xfId="31560"/>
    <cellStyle name="Note 42" xfId="28174"/>
    <cellStyle name="Note 42 2" xfId="28175"/>
    <cellStyle name="Note 42 2 2" xfId="23480"/>
    <cellStyle name="Note 42 2 3" xfId="31555"/>
    <cellStyle name="Note 42 3" xfId="28176"/>
    <cellStyle name="Note 42 3 2" xfId="28177"/>
    <cellStyle name="Note 42 3 2 2" xfId="23478"/>
    <cellStyle name="Note 42 3 2 3" xfId="31553"/>
    <cellStyle name="Note 42 3 3" xfId="23479"/>
    <cellStyle name="Note 42 3 4" xfId="31554"/>
    <cellStyle name="Note 42 4" xfId="23481"/>
    <cellStyle name="Note 42 5" xfId="31556"/>
    <cellStyle name="Note 43" xfId="28178"/>
    <cellStyle name="Note 43 2" xfId="28179"/>
    <cellStyle name="Note 43 2 2" xfId="23476"/>
    <cellStyle name="Note 43 2 3" xfId="31551"/>
    <cellStyle name="Note 43 3" xfId="28180"/>
    <cellStyle name="Note 43 3 2" xfId="28181"/>
    <cellStyle name="Note 43 3 2 2" xfId="23474"/>
    <cellStyle name="Note 43 3 2 3" xfId="31549"/>
    <cellStyle name="Note 43 3 3" xfId="23475"/>
    <cellStyle name="Note 43 3 4" xfId="31550"/>
    <cellStyle name="Note 43 4" xfId="23477"/>
    <cellStyle name="Note 43 5" xfId="31552"/>
    <cellStyle name="Note 44" xfId="28182"/>
    <cellStyle name="Note 44 2" xfId="28183"/>
    <cellStyle name="Note 44 2 2" xfId="23472"/>
    <cellStyle name="Note 44 2 3" xfId="31547"/>
    <cellStyle name="Note 44 3" xfId="28184"/>
    <cellStyle name="Note 44 3 2" xfId="28185"/>
    <cellStyle name="Note 44 3 2 2" xfId="23470"/>
    <cellStyle name="Note 44 3 2 3" xfId="31545"/>
    <cellStyle name="Note 44 3 3" xfId="23471"/>
    <cellStyle name="Note 44 3 4" xfId="31546"/>
    <cellStyle name="Note 44 4" xfId="23473"/>
    <cellStyle name="Note 44 5" xfId="31548"/>
    <cellStyle name="Note 45" xfId="28186"/>
    <cellStyle name="Note 45 2" xfId="28187"/>
    <cellStyle name="Note 45 2 2" xfId="23468"/>
    <cellStyle name="Note 45 2 3" xfId="31543"/>
    <cellStyle name="Note 45 3" xfId="28188"/>
    <cellStyle name="Note 45 3 2" xfId="28189"/>
    <cellStyle name="Note 45 3 2 2" xfId="23466"/>
    <cellStyle name="Note 45 3 2 3" xfId="31541"/>
    <cellStyle name="Note 45 3 3" xfId="23467"/>
    <cellStyle name="Note 45 3 4" xfId="31542"/>
    <cellStyle name="Note 45 4" xfId="23469"/>
    <cellStyle name="Note 45 5" xfId="31544"/>
    <cellStyle name="Note 46" xfId="28190"/>
    <cellStyle name="Note 46 2" xfId="28191"/>
    <cellStyle name="Note 46 2 2" xfId="23464"/>
    <cellStyle name="Note 46 2 3" xfId="31539"/>
    <cellStyle name="Note 46 3" xfId="28192"/>
    <cellStyle name="Note 46 3 2" xfId="28193"/>
    <cellStyle name="Note 46 3 2 2" xfId="23462"/>
    <cellStyle name="Note 46 3 2 3" xfId="31537"/>
    <cellStyle name="Note 46 3 3" xfId="23463"/>
    <cellStyle name="Note 46 3 4" xfId="31538"/>
    <cellStyle name="Note 46 4" xfId="23465"/>
    <cellStyle name="Note 46 5" xfId="31540"/>
    <cellStyle name="Note 47" xfId="28194"/>
    <cellStyle name="Note 47 2" xfId="28195"/>
    <cellStyle name="Note 47 2 2" xfId="23460"/>
    <cellStyle name="Note 47 2 3" xfId="31535"/>
    <cellStyle name="Note 47 3" xfId="28196"/>
    <cellStyle name="Note 47 3 2" xfId="28197"/>
    <cellStyle name="Note 47 3 2 2" xfId="23458"/>
    <cellStyle name="Note 47 3 2 3" xfId="31533"/>
    <cellStyle name="Note 47 3 3" xfId="23459"/>
    <cellStyle name="Note 47 3 4" xfId="31534"/>
    <cellStyle name="Note 47 4" xfId="23461"/>
    <cellStyle name="Note 47 5" xfId="31536"/>
    <cellStyle name="Note 48" xfId="28198"/>
    <cellStyle name="Note 48 2" xfId="28199"/>
    <cellStyle name="Note 48 2 2" xfId="23456"/>
    <cellStyle name="Note 48 2 3" xfId="31531"/>
    <cellStyle name="Note 48 3" xfId="28200"/>
    <cellStyle name="Note 48 3 2" xfId="28201"/>
    <cellStyle name="Note 48 3 2 2" xfId="23454"/>
    <cellStyle name="Note 48 3 2 3" xfId="31529"/>
    <cellStyle name="Note 48 3 3" xfId="23455"/>
    <cellStyle name="Note 48 3 4" xfId="31530"/>
    <cellStyle name="Note 48 4" xfId="23457"/>
    <cellStyle name="Note 48 5" xfId="31532"/>
    <cellStyle name="Note 49" xfId="28202"/>
    <cellStyle name="Note 49 2" xfId="28203"/>
    <cellStyle name="Note 49 2 2" xfId="23452"/>
    <cellStyle name="Note 49 2 3" xfId="31527"/>
    <cellStyle name="Note 49 3" xfId="28204"/>
    <cellStyle name="Note 49 3 2" xfId="28205"/>
    <cellStyle name="Note 49 3 2 2" xfId="23450"/>
    <cellStyle name="Note 49 3 2 3" xfId="31525"/>
    <cellStyle name="Note 49 3 3" xfId="23451"/>
    <cellStyle name="Note 49 3 4" xfId="31526"/>
    <cellStyle name="Note 49 4" xfId="23453"/>
    <cellStyle name="Note 49 5" xfId="31528"/>
    <cellStyle name="Note 5" xfId="745"/>
    <cellStyle name="Note 5 2" xfId="3651"/>
    <cellStyle name="Note 5 2 10" xfId="17374"/>
    <cellStyle name="Note 5 2 10 2" xfId="28207"/>
    <cellStyle name="Note 5 2 10 3" xfId="30237"/>
    <cellStyle name="Note 5 2 10 4" xfId="29820"/>
    <cellStyle name="Note 5 2 10 5" xfId="23448"/>
    <cellStyle name="Note 5 2 10 6" xfId="31523"/>
    <cellStyle name="Note 5 2 2" xfId="3652"/>
    <cellStyle name="Note 5 2 2 10" xfId="17376"/>
    <cellStyle name="Note 5 2 2 11" xfId="17377"/>
    <cellStyle name="Note 5 2 2 12" xfId="17378"/>
    <cellStyle name="Note 5 2 2 13" xfId="17375"/>
    <cellStyle name="Note 5 2 2 2" xfId="3653"/>
    <cellStyle name="Note 5 2 2 2 10" xfId="17380"/>
    <cellStyle name="Note 5 2 2 2 11" xfId="17381"/>
    <cellStyle name="Note 5 2 2 2 12" xfId="17382"/>
    <cellStyle name="Note 5 2 2 2 13" xfId="17383"/>
    <cellStyle name="Note 5 2 2 2 14" xfId="17379"/>
    <cellStyle name="Note 5 2 2 2 2" xfId="3654"/>
    <cellStyle name="Note 5 2 2 2 2 2" xfId="17385"/>
    <cellStyle name="Note 5 2 2 2 2 3" xfId="17386"/>
    <cellStyle name="Note 5 2 2 2 2 4" xfId="17384"/>
    <cellStyle name="Note 5 2 2 2 3" xfId="17387"/>
    <cellStyle name="Note 5 2 2 2 4" xfId="17388"/>
    <cellStyle name="Note 5 2 2 2 5" xfId="17389"/>
    <cellStyle name="Note 5 2 2 2 6" xfId="17390"/>
    <cellStyle name="Note 5 2 2 2 7" xfId="17391"/>
    <cellStyle name="Note 5 2 2 2 8" xfId="17392"/>
    <cellStyle name="Note 5 2 2 2 9" xfId="17393"/>
    <cellStyle name="Note 5 2 2 3" xfId="3655"/>
    <cellStyle name="Note 5 2 2 3 2" xfId="17394"/>
    <cellStyle name="Note 5 2 2 4" xfId="17395"/>
    <cellStyle name="Note 5 2 2 5" xfId="17396"/>
    <cellStyle name="Note 5 2 2 6" xfId="17397"/>
    <cellStyle name="Note 5 2 2 7" xfId="17398"/>
    <cellStyle name="Note 5 2 2 8" xfId="17399"/>
    <cellStyle name="Note 5 2 2 9" xfId="17400"/>
    <cellStyle name="Note 5 2 3" xfId="17401"/>
    <cellStyle name="Note 5 2 3 10" xfId="17402"/>
    <cellStyle name="Note 5 2 3 11" xfId="17403"/>
    <cellStyle name="Note 5 2 3 2" xfId="17404"/>
    <cellStyle name="Note 5 2 3 3" xfId="17405"/>
    <cellStyle name="Note 5 2 3 4" xfId="17406"/>
    <cellStyle name="Note 5 2 3 5" xfId="17407"/>
    <cellStyle name="Note 5 2 3 6" xfId="17408"/>
    <cellStyle name="Note 5 2 3 7" xfId="17409"/>
    <cellStyle name="Note 5 2 3 8" xfId="17410"/>
    <cellStyle name="Note 5 2 3 9" xfId="17411"/>
    <cellStyle name="Note 5 2 4" xfId="17412"/>
    <cellStyle name="Note 5 2 5" xfId="17413"/>
    <cellStyle name="Note 5 2 6" xfId="17414"/>
    <cellStyle name="Note 5 2 7" xfId="17415"/>
    <cellStyle name="Note 5 2 8" xfId="17416"/>
    <cellStyle name="Note 5 2 9" xfId="17417"/>
    <cellStyle name="Note 5 3" xfId="3656"/>
    <cellStyle name="Note 5 3 10" xfId="17418"/>
    <cellStyle name="Note 5 3 10 2" xfId="28208"/>
    <cellStyle name="Note 5 3 10 3" xfId="30238"/>
    <cellStyle name="Note 5 3 10 4" xfId="29819"/>
    <cellStyle name="Note 5 3 10 5" xfId="23447"/>
    <cellStyle name="Note 5 3 10 6" xfId="31522"/>
    <cellStyle name="Note 5 3 2" xfId="3657"/>
    <cellStyle name="Note 5 3 2 10" xfId="17420"/>
    <cellStyle name="Note 5 3 2 11" xfId="17421"/>
    <cellStyle name="Note 5 3 2 12" xfId="17422"/>
    <cellStyle name="Note 5 3 2 13" xfId="17419"/>
    <cellStyle name="Note 5 3 2 13 2" xfId="28209"/>
    <cellStyle name="Note 5 3 2 13 3" xfId="30239"/>
    <cellStyle name="Note 5 3 2 13 4" xfId="29816"/>
    <cellStyle name="Note 5 3 2 13 5" xfId="23446"/>
    <cellStyle name="Note 5 3 2 13 6" xfId="31521"/>
    <cellStyle name="Note 5 3 2 2" xfId="3658"/>
    <cellStyle name="Note 5 3 2 2 10" xfId="17424"/>
    <cellStyle name="Note 5 3 2 2 11" xfId="17425"/>
    <cellStyle name="Note 5 3 2 2 12" xfId="17426"/>
    <cellStyle name="Note 5 3 2 2 13" xfId="17427"/>
    <cellStyle name="Note 5 3 2 2 14" xfId="17423"/>
    <cellStyle name="Note 5 3 2 2 2" xfId="3659"/>
    <cellStyle name="Note 5 3 2 2 2 2" xfId="17429"/>
    <cellStyle name="Note 5 3 2 2 2 3" xfId="17430"/>
    <cellStyle name="Note 5 3 2 2 2 4" xfId="17428"/>
    <cellStyle name="Note 5 3 2 2 3" xfId="17431"/>
    <cellStyle name="Note 5 3 2 2 4" xfId="17432"/>
    <cellStyle name="Note 5 3 2 2 5" xfId="17433"/>
    <cellStyle name="Note 5 3 2 2 6" xfId="17434"/>
    <cellStyle name="Note 5 3 2 2 7" xfId="17435"/>
    <cellStyle name="Note 5 3 2 2 8" xfId="17436"/>
    <cellStyle name="Note 5 3 2 2 9" xfId="17437"/>
    <cellStyle name="Note 5 3 2 3" xfId="3660"/>
    <cellStyle name="Note 5 3 2 3 2" xfId="17438"/>
    <cellStyle name="Note 5 3 2 4" xfId="17439"/>
    <cellStyle name="Note 5 3 2 5" xfId="17440"/>
    <cellStyle name="Note 5 3 2 6" xfId="17441"/>
    <cellStyle name="Note 5 3 2 7" xfId="17442"/>
    <cellStyle name="Note 5 3 2 8" xfId="17443"/>
    <cellStyle name="Note 5 3 2 9" xfId="17444"/>
    <cellStyle name="Note 5 3 3" xfId="3661"/>
    <cellStyle name="Note 5 3 3 10" xfId="17446"/>
    <cellStyle name="Note 5 3 3 11" xfId="17447"/>
    <cellStyle name="Note 5 3 3 12" xfId="17445"/>
    <cellStyle name="Note 5 3 3 2" xfId="3662"/>
    <cellStyle name="Note 5 3 3 2 2" xfId="17448"/>
    <cellStyle name="Note 5 3 3 3" xfId="17449"/>
    <cellStyle name="Note 5 3 3 4" xfId="17450"/>
    <cellStyle name="Note 5 3 3 5" xfId="17451"/>
    <cellStyle name="Note 5 3 3 6" xfId="17452"/>
    <cellStyle name="Note 5 3 3 7" xfId="17453"/>
    <cellStyle name="Note 5 3 3 8" xfId="17454"/>
    <cellStyle name="Note 5 3 3 9" xfId="17455"/>
    <cellStyle name="Note 5 3 4" xfId="3663"/>
    <cellStyle name="Note 5 3 4 2" xfId="17456"/>
    <cellStyle name="Note 5 3 5" xfId="17457"/>
    <cellStyle name="Note 5 3 6" xfId="17458"/>
    <cellStyle name="Note 5 3 7" xfId="17459"/>
    <cellStyle name="Note 5 3 8" xfId="17460"/>
    <cellStyle name="Note 5 3 9" xfId="17461"/>
    <cellStyle name="Note 5 4" xfId="3664"/>
    <cellStyle name="Note 5 4 2" xfId="3665"/>
    <cellStyle name="Note 5 4 2 2" xfId="17463"/>
    <cellStyle name="Note 5 4 3" xfId="17462"/>
    <cellStyle name="Note 5 5" xfId="17464"/>
    <cellStyle name="Note 5 6" xfId="17465"/>
    <cellStyle name="Note 5 7" xfId="17373"/>
    <cellStyle name="Note 5 7 2" xfId="28206"/>
    <cellStyle name="Note 5 7 3" xfId="30236"/>
    <cellStyle name="Note 5 7 4" xfId="29821"/>
    <cellStyle name="Note 5 7 5" xfId="23449"/>
    <cellStyle name="Note 5 7 6" xfId="31524"/>
    <cellStyle name="Note 50" xfId="28210"/>
    <cellStyle name="Note 50 2" xfId="28211"/>
    <cellStyle name="Note 50 2 2" xfId="23444"/>
    <cellStyle name="Note 50 2 3" xfId="31519"/>
    <cellStyle name="Note 50 3" xfId="28212"/>
    <cellStyle name="Note 50 3 2" xfId="28213"/>
    <cellStyle name="Note 50 3 2 2" xfId="23442"/>
    <cellStyle name="Note 50 3 2 3" xfId="31517"/>
    <cellStyle name="Note 50 3 3" xfId="23443"/>
    <cellStyle name="Note 50 3 4" xfId="31518"/>
    <cellStyle name="Note 50 4" xfId="23445"/>
    <cellStyle name="Note 50 5" xfId="31520"/>
    <cellStyle name="Note 51" xfId="28214"/>
    <cellStyle name="Note 51 2" xfId="28215"/>
    <cellStyle name="Note 51 2 2" xfId="23440"/>
    <cellStyle name="Note 51 2 3" xfId="31515"/>
    <cellStyle name="Note 51 3" xfId="28216"/>
    <cellStyle name="Note 51 3 2" xfId="28217"/>
    <cellStyle name="Note 51 3 2 2" xfId="23438"/>
    <cellStyle name="Note 51 3 2 3" xfId="31513"/>
    <cellStyle name="Note 51 3 3" xfId="23439"/>
    <cellStyle name="Note 51 3 4" xfId="31514"/>
    <cellStyle name="Note 51 4" xfId="23441"/>
    <cellStyle name="Note 51 5" xfId="31516"/>
    <cellStyle name="Note 52" xfId="28218"/>
    <cellStyle name="Note 52 2" xfId="28219"/>
    <cellStyle name="Note 52 2 2" xfId="23436"/>
    <cellStyle name="Note 52 2 3" xfId="31511"/>
    <cellStyle name="Note 52 3" xfId="28220"/>
    <cellStyle name="Note 52 3 2" xfId="28221"/>
    <cellStyle name="Note 52 3 2 2" xfId="23434"/>
    <cellStyle name="Note 52 3 2 3" xfId="31509"/>
    <cellStyle name="Note 52 3 3" xfId="23435"/>
    <cellStyle name="Note 52 3 4" xfId="31510"/>
    <cellStyle name="Note 52 4" xfId="23437"/>
    <cellStyle name="Note 52 5" xfId="31512"/>
    <cellStyle name="Note 53" xfId="28222"/>
    <cellStyle name="Note 53 2" xfId="28223"/>
    <cellStyle name="Note 53 2 2" xfId="23432"/>
    <cellStyle name="Note 53 2 3" xfId="31507"/>
    <cellStyle name="Note 53 3" xfId="28224"/>
    <cellStyle name="Note 53 3 2" xfId="28225"/>
    <cellStyle name="Note 53 3 2 2" xfId="23430"/>
    <cellStyle name="Note 53 3 2 3" xfId="31505"/>
    <cellStyle name="Note 53 3 3" xfId="23431"/>
    <cellStyle name="Note 53 3 4" xfId="31506"/>
    <cellStyle name="Note 53 4" xfId="23433"/>
    <cellStyle name="Note 53 5" xfId="31508"/>
    <cellStyle name="Note 54" xfId="28226"/>
    <cellStyle name="Note 54 2" xfId="28227"/>
    <cellStyle name="Note 54 2 2" xfId="23428"/>
    <cellStyle name="Note 54 2 3" xfId="31503"/>
    <cellStyle name="Note 54 3" xfId="28228"/>
    <cellStyle name="Note 54 3 2" xfId="28229"/>
    <cellStyle name="Note 54 3 2 2" xfId="23426"/>
    <cellStyle name="Note 54 3 2 3" xfId="31501"/>
    <cellStyle name="Note 54 3 3" xfId="23427"/>
    <cellStyle name="Note 54 3 4" xfId="31502"/>
    <cellStyle name="Note 54 4" xfId="23429"/>
    <cellStyle name="Note 54 5" xfId="31504"/>
    <cellStyle name="Note 55" xfId="28230"/>
    <cellStyle name="Note 55 2" xfId="28231"/>
    <cellStyle name="Note 55 2 2" xfId="23424"/>
    <cellStyle name="Note 55 2 3" xfId="31499"/>
    <cellStyle name="Note 55 3" xfId="28232"/>
    <cellStyle name="Note 55 3 2" xfId="28233"/>
    <cellStyle name="Note 55 3 2 2" xfId="23422"/>
    <cellStyle name="Note 55 3 2 3" xfId="31497"/>
    <cellStyle name="Note 55 3 3" xfId="23423"/>
    <cellStyle name="Note 55 3 4" xfId="31498"/>
    <cellStyle name="Note 55 4" xfId="23425"/>
    <cellStyle name="Note 55 5" xfId="31500"/>
    <cellStyle name="Note 56" xfId="28234"/>
    <cellStyle name="Note 56 2" xfId="28235"/>
    <cellStyle name="Note 56 2 2" xfId="23420"/>
    <cellStyle name="Note 56 2 3" xfId="31495"/>
    <cellStyle name="Note 56 3" xfId="28236"/>
    <cellStyle name="Note 56 3 2" xfId="28237"/>
    <cellStyle name="Note 56 3 2 2" xfId="23418"/>
    <cellStyle name="Note 56 3 2 3" xfId="31493"/>
    <cellStyle name="Note 56 3 3" xfId="23419"/>
    <cellStyle name="Note 56 3 4" xfId="31494"/>
    <cellStyle name="Note 56 4" xfId="23421"/>
    <cellStyle name="Note 56 5" xfId="31496"/>
    <cellStyle name="Note 57" xfId="28238"/>
    <cellStyle name="Note 57 2" xfId="28239"/>
    <cellStyle name="Note 57 2 2" xfId="23416"/>
    <cellStyle name="Note 57 2 3" xfId="31491"/>
    <cellStyle name="Note 57 3" xfId="28240"/>
    <cellStyle name="Note 57 3 2" xfId="28241"/>
    <cellStyle name="Note 57 3 2 2" xfId="23414"/>
    <cellStyle name="Note 57 3 2 3" xfId="31489"/>
    <cellStyle name="Note 57 3 3" xfId="23415"/>
    <cellStyle name="Note 57 3 4" xfId="31490"/>
    <cellStyle name="Note 57 4" xfId="23417"/>
    <cellStyle name="Note 57 5" xfId="31492"/>
    <cellStyle name="Note 58" xfId="28242"/>
    <cellStyle name="Note 58 2" xfId="28243"/>
    <cellStyle name="Note 58 2 2" xfId="23412"/>
    <cellStyle name="Note 58 2 3" xfId="31487"/>
    <cellStyle name="Note 58 3" xfId="28244"/>
    <cellStyle name="Note 58 3 2" xfId="28245"/>
    <cellStyle name="Note 58 3 2 2" xfId="23410"/>
    <cellStyle name="Note 58 3 2 3" xfId="31485"/>
    <cellStyle name="Note 58 3 3" xfId="23411"/>
    <cellStyle name="Note 58 3 4" xfId="31486"/>
    <cellStyle name="Note 58 4" xfId="23413"/>
    <cellStyle name="Note 58 5" xfId="31488"/>
    <cellStyle name="Note 59" xfId="28246"/>
    <cellStyle name="Note 59 2" xfId="28247"/>
    <cellStyle name="Note 59 2 2" xfId="23408"/>
    <cellStyle name="Note 59 2 3" xfId="31483"/>
    <cellStyle name="Note 59 3" xfId="28248"/>
    <cellStyle name="Note 59 3 2" xfId="28249"/>
    <cellStyle name="Note 59 3 2 2" xfId="23406"/>
    <cellStyle name="Note 59 3 2 3" xfId="31481"/>
    <cellStyle name="Note 59 3 3" xfId="23407"/>
    <cellStyle name="Note 59 3 4" xfId="31482"/>
    <cellStyle name="Note 59 4" xfId="23409"/>
    <cellStyle name="Note 59 5" xfId="31484"/>
    <cellStyle name="Note 6" xfId="783"/>
    <cellStyle name="Note 6 2" xfId="3666"/>
    <cellStyle name="Note 6 2 10" xfId="17467"/>
    <cellStyle name="Note 6 2 10 2" xfId="28251"/>
    <cellStyle name="Note 6 2 10 3" xfId="30241"/>
    <cellStyle name="Note 6 2 10 4" xfId="25599"/>
    <cellStyle name="Note 6 2 10 5" xfId="23404"/>
    <cellStyle name="Note 6 2 10 6" xfId="31479"/>
    <cellStyle name="Note 6 2 2" xfId="3667"/>
    <cellStyle name="Note 6 2 2 10" xfId="17469"/>
    <cellStyle name="Note 6 2 2 11" xfId="17470"/>
    <cellStyle name="Note 6 2 2 12" xfId="17471"/>
    <cellStyle name="Note 6 2 2 13" xfId="17468"/>
    <cellStyle name="Note 6 2 2 2" xfId="3668"/>
    <cellStyle name="Note 6 2 2 2 10" xfId="17473"/>
    <cellStyle name="Note 6 2 2 2 11" xfId="17474"/>
    <cellStyle name="Note 6 2 2 2 12" xfId="17475"/>
    <cellStyle name="Note 6 2 2 2 13" xfId="17476"/>
    <cellStyle name="Note 6 2 2 2 14" xfId="17472"/>
    <cellStyle name="Note 6 2 2 2 2" xfId="3669"/>
    <cellStyle name="Note 6 2 2 2 2 2" xfId="17478"/>
    <cellStyle name="Note 6 2 2 2 2 3" xfId="17479"/>
    <cellStyle name="Note 6 2 2 2 2 4" xfId="17477"/>
    <cellStyle name="Note 6 2 2 2 3" xfId="17480"/>
    <cellStyle name="Note 6 2 2 2 4" xfId="17481"/>
    <cellStyle name="Note 6 2 2 2 5" xfId="17482"/>
    <cellStyle name="Note 6 2 2 2 6" xfId="17483"/>
    <cellStyle name="Note 6 2 2 2 7" xfId="17484"/>
    <cellStyle name="Note 6 2 2 2 8" xfId="17485"/>
    <cellStyle name="Note 6 2 2 2 9" xfId="17486"/>
    <cellStyle name="Note 6 2 2 3" xfId="3670"/>
    <cellStyle name="Note 6 2 2 3 2" xfId="17487"/>
    <cellStyle name="Note 6 2 2 4" xfId="17488"/>
    <cellStyle name="Note 6 2 2 5" xfId="17489"/>
    <cellStyle name="Note 6 2 2 6" xfId="17490"/>
    <cellStyle name="Note 6 2 2 7" xfId="17491"/>
    <cellStyle name="Note 6 2 2 8" xfId="17492"/>
    <cellStyle name="Note 6 2 2 9" xfId="17493"/>
    <cellStyle name="Note 6 2 3" xfId="3671"/>
    <cellStyle name="Note 6 2 3 10" xfId="17495"/>
    <cellStyle name="Note 6 2 3 11" xfId="17496"/>
    <cellStyle name="Note 6 2 3 12" xfId="17494"/>
    <cellStyle name="Note 6 2 3 2" xfId="3672"/>
    <cellStyle name="Note 6 2 3 2 2" xfId="17497"/>
    <cellStyle name="Note 6 2 3 3" xfId="17498"/>
    <cellStyle name="Note 6 2 3 4" xfId="17499"/>
    <cellStyle name="Note 6 2 3 5" xfId="17500"/>
    <cellStyle name="Note 6 2 3 6" xfId="17501"/>
    <cellStyle name="Note 6 2 3 7" xfId="17502"/>
    <cellStyle name="Note 6 2 3 8" xfId="17503"/>
    <cellStyle name="Note 6 2 3 9" xfId="17504"/>
    <cellStyle name="Note 6 2 4" xfId="3673"/>
    <cellStyle name="Note 6 2 4 2" xfId="17505"/>
    <cellStyle name="Note 6 2 5" xfId="17506"/>
    <cellStyle name="Note 6 2 6" xfId="17507"/>
    <cellStyle name="Note 6 2 7" xfId="17508"/>
    <cellStyle name="Note 6 2 8" xfId="17509"/>
    <cellStyle name="Note 6 2 9" xfId="17510"/>
    <cellStyle name="Note 6 3" xfId="3674"/>
    <cellStyle name="Note 6 3 10" xfId="17511"/>
    <cellStyle name="Note 6 3 10 2" xfId="28252"/>
    <cellStyle name="Note 6 3 10 3" xfId="30242"/>
    <cellStyle name="Note 6 3 10 4" xfId="25600"/>
    <cellStyle name="Note 6 3 10 5" xfId="23403"/>
    <cellStyle name="Note 6 3 10 6" xfId="31478"/>
    <cellStyle name="Note 6 3 2" xfId="3675"/>
    <cellStyle name="Note 6 3 2 10" xfId="17513"/>
    <cellStyle name="Note 6 3 2 11" xfId="17514"/>
    <cellStyle name="Note 6 3 2 12" xfId="17515"/>
    <cellStyle name="Note 6 3 2 13" xfId="17512"/>
    <cellStyle name="Note 6 3 2 13 2" xfId="28253"/>
    <cellStyle name="Note 6 3 2 13 3" xfId="30243"/>
    <cellStyle name="Note 6 3 2 13 4" xfId="25601"/>
    <cellStyle name="Note 6 3 2 13 5" xfId="23402"/>
    <cellStyle name="Note 6 3 2 13 6" xfId="31477"/>
    <cellStyle name="Note 6 3 2 2" xfId="3676"/>
    <cellStyle name="Note 6 3 2 2 10" xfId="17517"/>
    <cellStyle name="Note 6 3 2 2 11" xfId="17518"/>
    <cellStyle name="Note 6 3 2 2 12" xfId="17519"/>
    <cellStyle name="Note 6 3 2 2 13" xfId="17520"/>
    <cellStyle name="Note 6 3 2 2 14" xfId="17516"/>
    <cellStyle name="Note 6 3 2 2 2" xfId="17521"/>
    <cellStyle name="Note 6 3 2 2 2 2" xfId="17522"/>
    <cellStyle name="Note 6 3 2 2 2 3" xfId="17523"/>
    <cellStyle name="Note 6 3 2 2 3" xfId="17524"/>
    <cellStyle name="Note 6 3 2 2 4" xfId="17525"/>
    <cellStyle name="Note 6 3 2 2 5" xfId="17526"/>
    <cellStyle name="Note 6 3 2 2 6" xfId="17527"/>
    <cellStyle name="Note 6 3 2 2 7" xfId="17528"/>
    <cellStyle name="Note 6 3 2 2 8" xfId="17529"/>
    <cellStyle name="Note 6 3 2 2 9" xfId="17530"/>
    <cellStyle name="Note 6 3 2 3" xfId="17531"/>
    <cellStyle name="Note 6 3 2 4" xfId="17532"/>
    <cellStyle name="Note 6 3 2 5" xfId="17533"/>
    <cellStyle name="Note 6 3 2 6" xfId="17534"/>
    <cellStyle name="Note 6 3 2 7" xfId="17535"/>
    <cellStyle name="Note 6 3 2 8" xfId="17536"/>
    <cellStyle name="Note 6 3 2 9" xfId="17537"/>
    <cellStyle name="Note 6 3 3" xfId="3677"/>
    <cellStyle name="Note 6 3 3 10" xfId="17539"/>
    <cellStyle name="Note 6 3 3 11" xfId="17540"/>
    <cellStyle name="Note 6 3 3 12" xfId="17538"/>
    <cellStyle name="Note 6 3 3 2" xfId="17541"/>
    <cellStyle name="Note 6 3 3 3" xfId="17542"/>
    <cellStyle name="Note 6 3 3 4" xfId="17543"/>
    <cellStyle name="Note 6 3 3 5" xfId="17544"/>
    <cellStyle name="Note 6 3 3 6" xfId="17545"/>
    <cellStyle name="Note 6 3 3 7" xfId="17546"/>
    <cellStyle name="Note 6 3 3 8" xfId="17547"/>
    <cellStyle name="Note 6 3 3 9" xfId="17548"/>
    <cellStyle name="Note 6 3 4" xfId="17549"/>
    <cellStyle name="Note 6 3 5" xfId="17550"/>
    <cellStyle name="Note 6 3 6" xfId="17551"/>
    <cellStyle name="Note 6 3 7" xfId="17552"/>
    <cellStyle name="Note 6 3 8" xfId="17553"/>
    <cellStyle name="Note 6 3 9" xfId="17554"/>
    <cellStyle name="Note 6 4" xfId="17555"/>
    <cellStyle name="Note 6 4 2" xfId="17556"/>
    <cellStyle name="Note 6 5" xfId="17557"/>
    <cellStyle name="Note 6 6" xfId="17558"/>
    <cellStyle name="Note 6 7" xfId="17466"/>
    <cellStyle name="Note 6 7 2" xfId="28250"/>
    <cellStyle name="Note 6 7 3" xfId="30240"/>
    <cellStyle name="Note 6 7 4" xfId="25598"/>
    <cellStyle name="Note 6 7 5" xfId="23405"/>
    <cellStyle name="Note 6 7 6" xfId="31480"/>
    <cellStyle name="Note 60" xfId="28254"/>
    <cellStyle name="Note 60 2" xfId="28255"/>
    <cellStyle name="Note 60 2 2" xfId="23400"/>
    <cellStyle name="Note 60 2 3" xfId="31475"/>
    <cellStyle name="Note 60 3" xfId="28256"/>
    <cellStyle name="Note 60 3 2" xfId="28257"/>
    <cellStyle name="Note 60 3 2 2" xfId="23398"/>
    <cellStyle name="Note 60 3 2 3" xfId="31473"/>
    <cellStyle name="Note 60 3 3" xfId="23399"/>
    <cellStyle name="Note 60 3 4" xfId="31474"/>
    <cellStyle name="Note 60 4" xfId="23401"/>
    <cellStyle name="Note 60 5" xfId="31476"/>
    <cellStyle name="Note 61" xfId="28258"/>
    <cellStyle name="Note 61 2" xfId="28259"/>
    <cellStyle name="Note 61 2 2" xfId="23396"/>
    <cellStyle name="Note 61 2 3" xfId="31471"/>
    <cellStyle name="Note 61 3" xfId="28260"/>
    <cellStyle name="Note 61 3 2" xfId="28261"/>
    <cellStyle name="Note 61 3 2 2" xfId="23394"/>
    <cellStyle name="Note 61 3 2 3" xfId="31469"/>
    <cellStyle name="Note 61 3 3" xfId="23395"/>
    <cellStyle name="Note 61 3 4" xfId="31470"/>
    <cellStyle name="Note 61 4" xfId="23397"/>
    <cellStyle name="Note 61 5" xfId="31472"/>
    <cellStyle name="Note 62" xfId="28262"/>
    <cellStyle name="Note 62 2" xfId="28263"/>
    <cellStyle name="Note 62 2 2" xfId="23392"/>
    <cellStyle name="Note 62 2 3" xfId="31467"/>
    <cellStyle name="Note 62 3" xfId="28264"/>
    <cellStyle name="Note 62 3 2" xfId="28265"/>
    <cellStyle name="Note 62 3 2 2" xfId="23390"/>
    <cellStyle name="Note 62 3 2 3" xfId="31465"/>
    <cellStyle name="Note 62 3 3" xfId="23391"/>
    <cellStyle name="Note 62 3 4" xfId="31466"/>
    <cellStyle name="Note 62 4" xfId="23393"/>
    <cellStyle name="Note 62 5" xfId="31468"/>
    <cellStyle name="Note 63" xfId="28266"/>
    <cellStyle name="Note 63 2" xfId="28267"/>
    <cellStyle name="Note 63 2 2" xfId="23388"/>
    <cellStyle name="Note 63 2 3" xfId="31463"/>
    <cellStyle name="Note 63 3" xfId="28268"/>
    <cellStyle name="Note 63 3 2" xfId="28269"/>
    <cellStyle name="Note 63 3 2 2" xfId="23386"/>
    <cellStyle name="Note 63 3 2 3" xfId="31461"/>
    <cellStyle name="Note 63 3 3" xfId="23387"/>
    <cellStyle name="Note 63 3 4" xfId="31462"/>
    <cellStyle name="Note 63 4" xfId="23389"/>
    <cellStyle name="Note 63 5" xfId="31464"/>
    <cellStyle name="Note 64" xfId="28270"/>
    <cellStyle name="Note 64 2" xfId="28271"/>
    <cellStyle name="Note 64 2 2" xfId="23384"/>
    <cellStyle name="Note 64 2 3" xfId="31459"/>
    <cellStyle name="Note 64 3" xfId="28272"/>
    <cellStyle name="Note 64 3 2" xfId="28273"/>
    <cellStyle name="Note 64 3 2 2" xfId="23382"/>
    <cellStyle name="Note 64 3 2 3" xfId="31457"/>
    <cellStyle name="Note 64 3 3" xfId="23383"/>
    <cellStyle name="Note 64 3 4" xfId="31458"/>
    <cellStyle name="Note 64 4" xfId="23385"/>
    <cellStyle name="Note 64 5" xfId="31460"/>
    <cellStyle name="Note 65" xfId="28274"/>
    <cellStyle name="Note 65 2" xfId="28275"/>
    <cellStyle name="Note 65 2 2" xfId="23380"/>
    <cellStyle name="Note 65 2 3" xfId="31455"/>
    <cellStyle name="Note 65 3" xfId="28276"/>
    <cellStyle name="Note 65 3 2" xfId="28277"/>
    <cellStyle name="Note 65 3 2 2" xfId="23378"/>
    <cellStyle name="Note 65 3 2 3" xfId="31453"/>
    <cellStyle name="Note 65 3 3" xfId="23379"/>
    <cellStyle name="Note 65 3 4" xfId="31454"/>
    <cellStyle name="Note 65 4" xfId="23381"/>
    <cellStyle name="Note 65 5" xfId="31456"/>
    <cellStyle name="Note 66" xfId="28278"/>
    <cellStyle name="Note 66 2" xfId="28279"/>
    <cellStyle name="Note 66 2 2" xfId="23376"/>
    <cellStyle name="Note 66 2 3" xfId="31451"/>
    <cellStyle name="Note 66 3" xfId="28280"/>
    <cellStyle name="Note 66 3 2" xfId="28281"/>
    <cellStyle name="Note 66 3 2 2" xfId="23374"/>
    <cellStyle name="Note 66 3 2 3" xfId="31449"/>
    <cellStyle name="Note 66 3 3" xfId="23375"/>
    <cellStyle name="Note 66 3 4" xfId="31450"/>
    <cellStyle name="Note 66 4" xfId="23377"/>
    <cellStyle name="Note 66 5" xfId="31452"/>
    <cellStyle name="Note 67" xfId="28282"/>
    <cellStyle name="Note 67 2" xfId="28283"/>
    <cellStyle name="Note 67 2 2" xfId="23372"/>
    <cellStyle name="Note 67 2 3" xfId="31447"/>
    <cellStyle name="Note 67 3" xfId="28284"/>
    <cellStyle name="Note 67 3 2" xfId="28285"/>
    <cellStyle name="Note 67 3 2 2" xfId="22535"/>
    <cellStyle name="Note 67 3 2 3" xfId="31445"/>
    <cellStyle name="Note 67 3 3" xfId="23371"/>
    <cellStyle name="Note 67 3 4" xfId="31446"/>
    <cellStyle name="Note 67 4" xfId="23373"/>
    <cellStyle name="Note 67 5" xfId="31448"/>
    <cellStyle name="Note 68" xfId="28286"/>
    <cellStyle name="Note 68 2" xfId="28287"/>
    <cellStyle name="Note 68 2 2" xfId="23369"/>
    <cellStyle name="Note 68 2 3" xfId="31443"/>
    <cellStyle name="Note 68 3" xfId="28288"/>
    <cellStyle name="Note 68 3 2" xfId="28289"/>
    <cellStyle name="Note 68 3 2 2" xfId="23367"/>
    <cellStyle name="Note 68 3 2 3" xfId="31441"/>
    <cellStyle name="Note 68 3 3" xfId="23368"/>
    <cellStyle name="Note 68 3 4" xfId="31442"/>
    <cellStyle name="Note 68 4" xfId="23370"/>
    <cellStyle name="Note 68 5" xfId="31444"/>
    <cellStyle name="Note 69" xfId="28290"/>
    <cellStyle name="Note 69 2" xfId="28291"/>
    <cellStyle name="Note 69 2 2" xfId="23365"/>
    <cellStyle name="Note 69 2 3" xfId="31439"/>
    <cellStyle name="Note 69 3" xfId="28292"/>
    <cellStyle name="Note 69 3 2" xfId="28293"/>
    <cellStyle name="Note 69 3 2 2" xfId="23363"/>
    <cellStyle name="Note 69 3 2 3" xfId="31437"/>
    <cellStyle name="Note 69 3 3" xfId="23364"/>
    <cellStyle name="Note 69 3 4" xfId="31438"/>
    <cellStyle name="Note 69 4" xfId="23366"/>
    <cellStyle name="Note 69 5" xfId="31440"/>
    <cellStyle name="Note 7" xfId="3678"/>
    <cellStyle name="Note 7 2" xfId="3679"/>
    <cellStyle name="Note 7 2 10" xfId="17560"/>
    <cellStyle name="Note 7 2 10 2" xfId="28295"/>
    <cellStyle name="Note 7 2 10 3" xfId="30245"/>
    <cellStyle name="Note 7 2 10 4" xfId="25643"/>
    <cellStyle name="Note 7 2 10 5" xfId="23362"/>
    <cellStyle name="Note 7 2 10 6" xfId="31435"/>
    <cellStyle name="Note 7 2 2" xfId="3680"/>
    <cellStyle name="Note 7 2 2 10" xfId="17562"/>
    <cellStyle name="Note 7 2 2 11" xfId="17563"/>
    <cellStyle name="Note 7 2 2 12" xfId="17564"/>
    <cellStyle name="Note 7 2 2 13" xfId="17561"/>
    <cellStyle name="Note 7 2 2 2" xfId="3681"/>
    <cellStyle name="Note 7 2 2 2 10" xfId="17566"/>
    <cellStyle name="Note 7 2 2 2 11" xfId="17567"/>
    <cellStyle name="Note 7 2 2 2 12" xfId="17568"/>
    <cellStyle name="Note 7 2 2 2 13" xfId="17569"/>
    <cellStyle name="Note 7 2 2 2 14" xfId="17565"/>
    <cellStyle name="Note 7 2 2 2 2" xfId="17570"/>
    <cellStyle name="Note 7 2 2 2 2 2" xfId="17571"/>
    <cellStyle name="Note 7 2 2 2 2 3" xfId="17572"/>
    <cellStyle name="Note 7 2 2 2 3" xfId="17573"/>
    <cellStyle name="Note 7 2 2 2 4" xfId="17574"/>
    <cellStyle name="Note 7 2 2 2 5" xfId="17575"/>
    <cellStyle name="Note 7 2 2 2 6" xfId="17576"/>
    <cellStyle name="Note 7 2 2 2 7" xfId="17577"/>
    <cellStyle name="Note 7 2 2 2 8" xfId="17578"/>
    <cellStyle name="Note 7 2 2 2 9" xfId="17579"/>
    <cellStyle name="Note 7 2 2 3" xfId="17580"/>
    <cellStyle name="Note 7 2 2 4" xfId="17581"/>
    <cellStyle name="Note 7 2 2 5" xfId="17582"/>
    <cellStyle name="Note 7 2 2 6" xfId="17583"/>
    <cellStyle name="Note 7 2 2 7" xfId="17584"/>
    <cellStyle name="Note 7 2 2 8" xfId="17585"/>
    <cellStyle name="Note 7 2 2 9" xfId="17586"/>
    <cellStyle name="Note 7 2 3" xfId="3682"/>
    <cellStyle name="Note 7 2 3 10" xfId="17588"/>
    <cellStyle name="Note 7 2 3 11" xfId="17589"/>
    <cellStyle name="Note 7 2 3 12" xfId="17587"/>
    <cellStyle name="Note 7 2 3 2" xfId="17590"/>
    <cellStyle name="Note 7 2 3 3" xfId="17591"/>
    <cellStyle name="Note 7 2 3 4" xfId="17592"/>
    <cellStyle name="Note 7 2 3 5" xfId="17593"/>
    <cellStyle name="Note 7 2 3 6" xfId="17594"/>
    <cellStyle name="Note 7 2 3 7" xfId="17595"/>
    <cellStyle name="Note 7 2 3 8" xfId="17596"/>
    <cellStyle name="Note 7 2 3 9" xfId="17597"/>
    <cellStyle name="Note 7 2 4" xfId="17598"/>
    <cellStyle name="Note 7 2 5" xfId="17599"/>
    <cellStyle name="Note 7 2 6" xfId="17600"/>
    <cellStyle name="Note 7 2 7" xfId="17601"/>
    <cellStyle name="Note 7 2 8" xfId="17602"/>
    <cellStyle name="Note 7 2 9" xfId="17603"/>
    <cellStyle name="Note 7 3" xfId="17604"/>
    <cellStyle name="Note 7 3 10" xfId="28296"/>
    <cellStyle name="Note 7 3 10 2" xfId="23361"/>
    <cellStyle name="Note 7 3 10 3" xfId="31434"/>
    <cellStyle name="Note 7 3 2" xfId="17605"/>
    <cellStyle name="Note 7 3 2 10" xfId="17606"/>
    <cellStyle name="Note 7 3 2 11" xfId="17607"/>
    <cellStyle name="Note 7 3 2 12" xfId="17608"/>
    <cellStyle name="Note 7 3 2 13" xfId="28297"/>
    <cellStyle name="Note 7 3 2 13 2" xfId="23360"/>
    <cellStyle name="Note 7 3 2 13 3" xfId="31433"/>
    <cellStyle name="Note 7 3 2 2" xfId="17609"/>
    <cellStyle name="Note 7 3 2 2 10" xfId="17610"/>
    <cellStyle name="Note 7 3 2 2 11" xfId="17611"/>
    <cellStyle name="Note 7 3 2 2 12" xfId="17612"/>
    <cellStyle name="Note 7 3 2 2 13" xfId="17613"/>
    <cellStyle name="Note 7 3 2 2 2" xfId="17614"/>
    <cellStyle name="Note 7 3 2 2 2 2" xfId="17615"/>
    <cellStyle name="Note 7 3 2 2 2 3" xfId="17616"/>
    <cellStyle name="Note 7 3 2 2 3" xfId="17617"/>
    <cellStyle name="Note 7 3 2 2 4" xfId="17618"/>
    <cellStyle name="Note 7 3 2 2 5" xfId="17619"/>
    <cellStyle name="Note 7 3 2 2 6" xfId="17620"/>
    <cellStyle name="Note 7 3 2 2 7" xfId="17621"/>
    <cellStyle name="Note 7 3 2 2 8" xfId="17622"/>
    <cellStyle name="Note 7 3 2 2 9" xfId="17623"/>
    <cellStyle name="Note 7 3 2 3" xfId="17624"/>
    <cellStyle name="Note 7 3 2 4" xfId="17625"/>
    <cellStyle name="Note 7 3 2 5" xfId="17626"/>
    <cellStyle name="Note 7 3 2 6" xfId="17627"/>
    <cellStyle name="Note 7 3 2 7" xfId="17628"/>
    <cellStyle name="Note 7 3 2 8" xfId="17629"/>
    <cellStyle name="Note 7 3 2 9" xfId="17630"/>
    <cellStyle name="Note 7 3 3" xfId="17631"/>
    <cellStyle name="Note 7 3 3 10" xfId="17632"/>
    <cellStyle name="Note 7 3 3 11" xfId="17633"/>
    <cellStyle name="Note 7 3 3 2" xfId="17634"/>
    <cellStyle name="Note 7 3 3 3" xfId="17635"/>
    <cellStyle name="Note 7 3 3 4" xfId="17636"/>
    <cellStyle name="Note 7 3 3 5" xfId="17637"/>
    <cellStyle name="Note 7 3 3 6" xfId="17638"/>
    <cellStyle name="Note 7 3 3 7" xfId="17639"/>
    <cellStyle name="Note 7 3 3 8" xfId="17640"/>
    <cellStyle name="Note 7 3 3 9" xfId="17641"/>
    <cellStyle name="Note 7 3 4" xfId="17642"/>
    <cellStyle name="Note 7 3 5" xfId="17643"/>
    <cellStyle name="Note 7 3 6" xfId="17644"/>
    <cellStyle name="Note 7 3 7" xfId="17645"/>
    <cellStyle name="Note 7 3 8" xfId="17646"/>
    <cellStyle name="Note 7 3 9" xfId="17647"/>
    <cellStyle name="Note 7 4" xfId="17648"/>
    <cellStyle name="Note 7 4 2" xfId="17649"/>
    <cellStyle name="Note 7 5" xfId="17650"/>
    <cellStyle name="Note 7 6" xfId="17559"/>
    <cellStyle name="Note 7 6 2" xfId="28294"/>
    <cellStyle name="Note 7 6 3" xfId="30244"/>
    <cellStyle name="Note 7 6 4" xfId="25642"/>
    <cellStyle name="Note 7 6 5" xfId="22534"/>
    <cellStyle name="Note 7 6 6" xfId="31436"/>
    <cellStyle name="Note 70" xfId="28298"/>
    <cellStyle name="Note 70 2" xfId="28299"/>
    <cellStyle name="Note 70 2 2" xfId="23359"/>
    <cellStyle name="Note 70 2 3" xfId="31431"/>
    <cellStyle name="Note 70 3" xfId="28300"/>
    <cellStyle name="Note 70 3 2" xfId="28301"/>
    <cellStyle name="Note 70 3 2 2" xfId="23357"/>
    <cellStyle name="Note 70 3 2 3" xfId="31429"/>
    <cellStyle name="Note 70 3 3" xfId="23358"/>
    <cellStyle name="Note 70 3 4" xfId="31430"/>
    <cellStyle name="Note 70 4" xfId="23354"/>
    <cellStyle name="Note 70 5" xfId="31432"/>
    <cellStyle name="Note 71" xfId="28302"/>
    <cellStyle name="Note 71 2" xfId="28303"/>
    <cellStyle name="Note 71 2 2" xfId="23355"/>
    <cellStyle name="Note 71 2 3" xfId="31427"/>
    <cellStyle name="Note 71 3" xfId="28304"/>
    <cellStyle name="Note 71 3 2" xfId="28305"/>
    <cellStyle name="Note 71 3 2 2" xfId="25748"/>
    <cellStyle name="Note 71 3 2 3" xfId="31425"/>
    <cellStyle name="Note 71 3 3" xfId="22673"/>
    <cellStyle name="Note 71 3 4" xfId="31426"/>
    <cellStyle name="Note 71 4" xfId="23356"/>
    <cellStyle name="Note 71 5" xfId="31428"/>
    <cellStyle name="Note 72" xfId="28306"/>
    <cellStyle name="Note 72 2" xfId="28307"/>
    <cellStyle name="Note 72 2 2" xfId="25247"/>
    <cellStyle name="Note 72 2 3" xfId="31423"/>
    <cellStyle name="Note 72 3" xfId="28308"/>
    <cellStyle name="Note 72 3 2" xfId="28309"/>
    <cellStyle name="Note 72 3 2 2" xfId="23353"/>
    <cellStyle name="Note 72 3 2 3" xfId="31421"/>
    <cellStyle name="Note 72 3 3" xfId="22729"/>
    <cellStyle name="Note 72 3 4" xfId="31422"/>
    <cellStyle name="Note 72 4" xfId="26214"/>
    <cellStyle name="Note 72 5" xfId="31424"/>
    <cellStyle name="Note 73" xfId="28310"/>
    <cellStyle name="Note 73 2" xfId="28311"/>
    <cellStyle name="Note 73 2 2" xfId="23352"/>
    <cellStyle name="Note 73 2 3" xfId="31419"/>
    <cellStyle name="Note 73 3" xfId="28312"/>
    <cellStyle name="Note 73 3 2" xfId="28313"/>
    <cellStyle name="Note 73 3 2 2" xfId="25245"/>
    <cellStyle name="Note 73 3 2 3" xfId="31417"/>
    <cellStyle name="Note 73 3 3" xfId="22675"/>
    <cellStyle name="Note 73 3 4" xfId="31418"/>
    <cellStyle name="Note 73 4" xfId="22521"/>
    <cellStyle name="Note 73 5" xfId="31420"/>
    <cellStyle name="Note 74" xfId="28314"/>
    <cellStyle name="Note 74 2" xfId="28315"/>
    <cellStyle name="Note 74 2 2" xfId="25243"/>
    <cellStyle name="Note 74 2 3" xfId="31415"/>
    <cellStyle name="Note 74 3" xfId="28316"/>
    <cellStyle name="Note 74 3 2" xfId="28317"/>
    <cellStyle name="Note 74 3 2 2" xfId="25241"/>
    <cellStyle name="Note 74 3 2 3" xfId="31413"/>
    <cellStyle name="Note 74 3 3" xfId="25242"/>
    <cellStyle name="Note 74 3 4" xfId="31414"/>
    <cellStyle name="Note 74 4" xfId="25244"/>
    <cellStyle name="Note 74 5" xfId="31416"/>
    <cellStyle name="Note 75" xfId="28318"/>
    <cellStyle name="Note 75 2" xfId="28319"/>
    <cellStyle name="Note 75 2 2" xfId="25239"/>
    <cellStyle name="Note 75 2 3" xfId="31411"/>
    <cellStyle name="Note 75 3" xfId="28320"/>
    <cellStyle name="Note 75 3 2" xfId="28321"/>
    <cellStyle name="Note 75 3 2 2" xfId="25237"/>
    <cellStyle name="Note 75 3 2 3" xfId="31409"/>
    <cellStyle name="Note 75 3 3" xfId="25238"/>
    <cellStyle name="Note 75 3 4" xfId="31410"/>
    <cellStyle name="Note 75 4" xfId="25240"/>
    <cellStyle name="Note 75 5" xfId="31412"/>
    <cellStyle name="Note 76" xfId="28322"/>
    <cellStyle name="Note 76 2" xfId="28323"/>
    <cellStyle name="Note 76 2 2" xfId="25169"/>
    <cellStyle name="Note 76 2 3" xfId="31407"/>
    <cellStyle name="Note 76 3" xfId="28324"/>
    <cellStyle name="Note 76 3 2" xfId="28325"/>
    <cellStyle name="Note 76 3 2 2" xfId="22728"/>
    <cellStyle name="Note 76 3 2 3" xfId="31405"/>
    <cellStyle name="Note 76 3 3" xfId="25745"/>
    <cellStyle name="Note 76 3 4" xfId="31406"/>
    <cellStyle name="Note 76 4" xfId="25236"/>
    <cellStyle name="Note 76 5" xfId="31408"/>
    <cellStyle name="Note 77" xfId="28326"/>
    <cellStyle name="Note 77 2" xfId="28327"/>
    <cellStyle name="Note 77 2 2" xfId="23350"/>
    <cellStyle name="Note 77 2 3" xfId="31403"/>
    <cellStyle name="Note 77 3" xfId="28328"/>
    <cellStyle name="Note 77 3 2" xfId="28329"/>
    <cellStyle name="Note 77 3 2 2" xfId="26188"/>
    <cellStyle name="Note 77 3 2 3" xfId="31401"/>
    <cellStyle name="Note 77 3 3" xfId="23349"/>
    <cellStyle name="Note 77 3 4" xfId="31402"/>
    <cellStyle name="Note 77 4" xfId="23351"/>
    <cellStyle name="Note 77 5" xfId="31404"/>
    <cellStyle name="Note 78" xfId="28330"/>
    <cellStyle name="Note 78 2" xfId="28331"/>
    <cellStyle name="Note 78 2 2" xfId="23343"/>
    <cellStyle name="Note 78 2 3" xfId="31399"/>
    <cellStyle name="Note 78 3" xfId="28332"/>
    <cellStyle name="Note 78 3 2" xfId="28333"/>
    <cellStyle name="Note 78 3 2 2" xfId="23347"/>
    <cellStyle name="Note 78 3 2 3" xfId="31397"/>
    <cellStyle name="Note 78 3 3" xfId="23348"/>
    <cellStyle name="Note 78 3 4" xfId="31398"/>
    <cellStyle name="Note 78 4" xfId="25747"/>
    <cellStyle name="Note 78 5" xfId="31400"/>
    <cellStyle name="Note 79" xfId="28334"/>
    <cellStyle name="Note 79 2" xfId="28335"/>
    <cellStyle name="Note 79 2 2" xfId="23345"/>
    <cellStyle name="Note 79 2 3" xfId="31395"/>
    <cellStyle name="Note 79 3" xfId="28336"/>
    <cellStyle name="Note 79 3 2" xfId="28337"/>
    <cellStyle name="Note 79 3 2 2" xfId="25233"/>
    <cellStyle name="Note 79 3 2 3" xfId="31393"/>
    <cellStyle name="Note 79 3 3" xfId="22674"/>
    <cellStyle name="Note 79 3 4" xfId="31394"/>
    <cellStyle name="Note 79 4" xfId="23346"/>
    <cellStyle name="Note 79 5" xfId="31396"/>
    <cellStyle name="Note 8" xfId="3683"/>
    <cellStyle name="Note 8 2" xfId="3684"/>
    <cellStyle name="Note 8 2 10" xfId="17652"/>
    <cellStyle name="Note 8 2 10 2" xfId="28339"/>
    <cellStyle name="Note 8 2 10 3" xfId="30247"/>
    <cellStyle name="Note 8 2 10 4" xfId="25687"/>
    <cellStyle name="Note 8 2 10 5" xfId="25907"/>
    <cellStyle name="Note 8 2 10 6" xfId="31391"/>
    <cellStyle name="Note 8 2 2" xfId="3685"/>
    <cellStyle name="Note 8 2 2 10" xfId="17654"/>
    <cellStyle name="Note 8 2 2 11" xfId="17655"/>
    <cellStyle name="Note 8 2 2 12" xfId="17656"/>
    <cellStyle name="Note 8 2 2 13" xfId="17653"/>
    <cellStyle name="Note 8 2 2 2" xfId="17657"/>
    <cellStyle name="Note 8 2 2 2 10" xfId="17658"/>
    <cellStyle name="Note 8 2 2 2 11" xfId="17659"/>
    <cellStyle name="Note 8 2 2 2 12" xfId="17660"/>
    <cellStyle name="Note 8 2 2 2 13" xfId="17661"/>
    <cellStyle name="Note 8 2 2 2 2" xfId="17662"/>
    <cellStyle name="Note 8 2 2 2 2 2" xfId="17663"/>
    <cellStyle name="Note 8 2 2 2 2 3" xfId="17664"/>
    <cellStyle name="Note 8 2 2 2 3" xfId="17665"/>
    <cellStyle name="Note 8 2 2 2 4" xfId="17666"/>
    <cellStyle name="Note 8 2 2 2 5" xfId="17667"/>
    <cellStyle name="Note 8 2 2 2 6" xfId="17668"/>
    <cellStyle name="Note 8 2 2 2 7" xfId="17669"/>
    <cellStyle name="Note 8 2 2 2 8" xfId="17670"/>
    <cellStyle name="Note 8 2 2 2 9" xfId="17671"/>
    <cellStyle name="Note 8 2 2 3" xfId="17672"/>
    <cellStyle name="Note 8 2 2 4" xfId="17673"/>
    <cellStyle name="Note 8 2 2 5" xfId="17674"/>
    <cellStyle name="Note 8 2 2 6" xfId="17675"/>
    <cellStyle name="Note 8 2 2 7" xfId="17676"/>
    <cellStyle name="Note 8 2 2 8" xfId="17677"/>
    <cellStyle name="Note 8 2 2 9" xfId="17678"/>
    <cellStyle name="Note 8 2 3" xfId="17679"/>
    <cellStyle name="Note 8 2 3 10" xfId="17680"/>
    <cellStyle name="Note 8 2 3 11" xfId="17681"/>
    <cellStyle name="Note 8 2 3 2" xfId="17682"/>
    <cellStyle name="Note 8 2 3 3" xfId="17683"/>
    <cellStyle name="Note 8 2 3 4" xfId="17684"/>
    <cellStyle name="Note 8 2 3 5" xfId="17685"/>
    <cellStyle name="Note 8 2 3 6" xfId="17686"/>
    <cellStyle name="Note 8 2 3 7" xfId="17687"/>
    <cellStyle name="Note 8 2 3 8" xfId="17688"/>
    <cellStyle name="Note 8 2 3 9" xfId="17689"/>
    <cellStyle name="Note 8 2 4" xfId="17690"/>
    <cellStyle name="Note 8 2 5" xfId="17691"/>
    <cellStyle name="Note 8 2 6" xfId="17692"/>
    <cellStyle name="Note 8 2 7" xfId="17693"/>
    <cellStyle name="Note 8 2 8" xfId="17694"/>
    <cellStyle name="Note 8 2 9" xfId="17695"/>
    <cellStyle name="Note 8 3" xfId="3686"/>
    <cellStyle name="Note 8 3 10" xfId="17696"/>
    <cellStyle name="Note 8 3 10 2" xfId="28340"/>
    <cellStyle name="Note 8 3 10 3" xfId="30248"/>
    <cellStyle name="Note 8 3 10 4" xfId="25688"/>
    <cellStyle name="Note 8 3 10 5" xfId="25894"/>
    <cellStyle name="Note 8 3 10 6" xfId="31390"/>
    <cellStyle name="Note 8 3 2" xfId="17697"/>
    <cellStyle name="Note 8 3 2 10" xfId="17698"/>
    <cellStyle name="Note 8 3 2 11" xfId="17699"/>
    <cellStyle name="Note 8 3 2 12" xfId="17700"/>
    <cellStyle name="Note 8 3 2 13" xfId="28341"/>
    <cellStyle name="Note 8 3 2 13 2" xfId="25229"/>
    <cellStyle name="Note 8 3 2 13 3" xfId="31389"/>
    <cellStyle name="Note 8 3 2 2" xfId="17701"/>
    <cellStyle name="Note 8 3 2 2 10" xfId="17702"/>
    <cellStyle name="Note 8 3 2 2 11" xfId="17703"/>
    <cellStyle name="Note 8 3 2 2 12" xfId="17704"/>
    <cellStyle name="Note 8 3 2 2 13" xfId="17705"/>
    <cellStyle name="Note 8 3 2 2 2" xfId="17706"/>
    <cellStyle name="Note 8 3 2 2 2 2" xfId="17707"/>
    <cellStyle name="Note 8 3 2 2 2 3" xfId="17708"/>
    <cellStyle name="Note 8 3 2 2 3" xfId="17709"/>
    <cellStyle name="Note 8 3 2 2 4" xfId="17710"/>
    <cellStyle name="Note 8 3 2 2 5" xfId="17711"/>
    <cellStyle name="Note 8 3 2 2 6" xfId="17712"/>
    <cellStyle name="Note 8 3 2 2 7" xfId="17713"/>
    <cellStyle name="Note 8 3 2 2 8" xfId="17714"/>
    <cellStyle name="Note 8 3 2 2 9" xfId="17715"/>
    <cellStyle name="Note 8 3 2 3" xfId="17716"/>
    <cellStyle name="Note 8 3 2 4" xfId="17717"/>
    <cellStyle name="Note 8 3 2 5" xfId="17718"/>
    <cellStyle name="Note 8 3 2 6" xfId="17719"/>
    <cellStyle name="Note 8 3 2 7" xfId="17720"/>
    <cellStyle name="Note 8 3 2 8" xfId="17721"/>
    <cellStyle name="Note 8 3 2 9" xfId="17722"/>
    <cellStyle name="Note 8 3 3" xfId="17723"/>
    <cellStyle name="Note 8 3 3 10" xfId="17724"/>
    <cellStyle name="Note 8 3 3 11" xfId="17725"/>
    <cellStyle name="Note 8 3 3 2" xfId="17726"/>
    <cellStyle name="Note 8 3 3 3" xfId="17727"/>
    <cellStyle name="Note 8 3 3 4" xfId="17728"/>
    <cellStyle name="Note 8 3 3 5" xfId="17729"/>
    <cellStyle name="Note 8 3 3 6" xfId="17730"/>
    <cellStyle name="Note 8 3 3 7" xfId="17731"/>
    <cellStyle name="Note 8 3 3 8" xfId="17732"/>
    <cellStyle name="Note 8 3 3 9" xfId="17733"/>
    <cellStyle name="Note 8 3 4" xfId="17734"/>
    <cellStyle name="Note 8 3 5" xfId="17735"/>
    <cellStyle name="Note 8 3 6" xfId="17736"/>
    <cellStyle name="Note 8 3 7" xfId="17737"/>
    <cellStyle name="Note 8 3 8" xfId="17738"/>
    <cellStyle name="Note 8 3 9" xfId="17739"/>
    <cellStyle name="Note 8 4" xfId="17740"/>
    <cellStyle name="Note 8 4 2" xfId="17741"/>
    <cellStyle name="Note 8 5" xfId="17742"/>
    <cellStyle name="Note 8 6" xfId="17651"/>
    <cellStyle name="Note 8 6 2" xfId="28338"/>
    <cellStyle name="Note 8 6 3" xfId="30246"/>
    <cellStyle name="Note 8 6 4" xfId="25686"/>
    <cellStyle name="Note 8 6 5" xfId="25232"/>
    <cellStyle name="Note 8 6 6" xfId="31392"/>
    <cellStyle name="Note 80" xfId="28342"/>
    <cellStyle name="Note 80 2" xfId="28343"/>
    <cellStyle name="Note 80 2 2" xfId="26046"/>
    <cellStyle name="Note 80 2 3" xfId="31387"/>
    <cellStyle name="Note 80 3" xfId="28344"/>
    <cellStyle name="Note 80 3 2" xfId="28345"/>
    <cellStyle name="Note 80 3 2 2" xfId="23339"/>
    <cellStyle name="Note 80 3 2 3" xfId="31385"/>
    <cellStyle name="Note 80 3 3" xfId="25228"/>
    <cellStyle name="Note 80 3 4" xfId="31386"/>
    <cellStyle name="Note 80 4" xfId="23344"/>
    <cellStyle name="Note 80 5" xfId="31388"/>
    <cellStyle name="Note 81" xfId="28346"/>
    <cellStyle name="Note 81 2" xfId="28347"/>
    <cellStyle name="Note 81 2 2" xfId="25227"/>
    <cellStyle name="Note 81 2 3" xfId="31383"/>
    <cellStyle name="Note 81 3" xfId="28348"/>
    <cellStyle name="Note 81 3 2" xfId="28349"/>
    <cellStyle name="Note 81 3 2 2" xfId="23340"/>
    <cellStyle name="Note 81 3 2 3" xfId="31381"/>
    <cellStyle name="Note 81 3 3" xfId="23341"/>
    <cellStyle name="Note 81 3 4" xfId="31382"/>
    <cellStyle name="Note 81 4" xfId="23342"/>
    <cellStyle name="Note 81 5" xfId="31384"/>
    <cellStyle name="Note 82" xfId="28350"/>
    <cellStyle name="Note 82 2" xfId="28351"/>
    <cellStyle name="Note 82 2 2" xfId="26044"/>
    <cellStyle name="Note 82 2 3" xfId="31379"/>
    <cellStyle name="Note 82 3" xfId="28352"/>
    <cellStyle name="Note 82 3 2" xfId="28353"/>
    <cellStyle name="Note 82 3 2 2" xfId="22584"/>
    <cellStyle name="Note 82 3 2 3" xfId="31377"/>
    <cellStyle name="Note 82 3 3" xfId="22571"/>
    <cellStyle name="Note 82 3 4" xfId="31378"/>
    <cellStyle name="Note 82 4" xfId="25226"/>
    <cellStyle name="Note 82 5" xfId="31380"/>
    <cellStyle name="Note 83" xfId="28354"/>
    <cellStyle name="Note 83 2" xfId="28355"/>
    <cellStyle name="Note 83 2 2" xfId="26094"/>
    <cellStyle name="Note 83 2 3" xfId="31375"/>
    <cellStyle name="Note 83 3" xfId="28356"/>
    <cellStyle name="Note 83 3 2" xfId="28357"/>
    <cellStyle name="Note 83 3 2 2" xfId="23337"/>
    <cellStyle name="Note 83 3 2 3" xfId="31373"/>
    <cellStyle name="Note 83 3 3" xfId="25225"/>
    <cellStyle name="Note 83 3 4" xfId="31374"/>
    <cellStyle name="Note 83 4" xfId="23338"/>
    <cellStyle name="Note 83 5" xfId="31376"/>
    <cellStyle name="Note 84" xfId="28358"/>
    <cellStyle name="Note 84 2" xfId="28359"/>
    <cellStyle name="Note 84 2 2" xfId="23335"/>
    <cellStyle name="Note 84 2 3" xfId="31371"/>
    <cellStyle name="Note 84 3" xfId="28360"/>
    <cellStyle name="Note 84 3 2" xfId="28361"/>
    <cellStyle name="Note 84 3 2 2" xfId="25224"/>
    <cellStyle name="Note 84 3 2 3" xfId="31369"/>
    <cellStyle name="Note 84 3 3" xfId="23334"/>
    <cellStyle name="Note 84 3 4" xfId="31370"/>
    <cellStyle name="Note 84 4" xfId="23336"/>
    <cellStyle name="Note 84 5" xfId="31372"/>
    <cellStyle name="Note 85" xfId="28362"/>
    <cellStyle name="Note 85 2" xfId="28363"/>
    <cellStyle name="Note 85 2 2" xfId="23332"/>
    <cellStyle name="Note 85 2 3" xfId="31367"/>
    <cellStyle name="Note 85 3" xfId="28364"/>
    <cellStyle name="Note 85 3 2" xfId="28365"/>
    <cellStyle name="Note 85 3 2 2" xfId="26045"/>
    <cellStyle name="Note 85 3 2 3" xfId="31365"/>
    <cellStyle name="Note 85 3 3" xfId="23331"/>
    <cellStyle name="Note 85 3 4" xfId="31366"/>
    <cellStyle name="Note 85 4" xfId="23333"/>
    <cellStyle name="Note 85 5" xfId="31368"/>
    <cellStyle name="Note 86" xfId="28366"/>
    <cellStyle name="Note 86 2" xfId="28367"/>
    <cellStyle name="Note 86 2 2" xfId="23329"/>
    <cellStyle name="Note 86 2 3" xfId="31363"/>
    <cellStyle name="Note 86 3" xfId="28368"/>
    <cellStyle name="Note 86 3 2" xfId="28369"/>
    <cellStyle name="Note 86 3 2 2" xfId="23327"/>
    <cellStyle name="Note 86 3 2 3" xfId="31361"/>
    <cellStyle name="Note 86 3 3" xfId="23328"/>
    <cellStyle name="Note 86 3 4" xfId="31362"/>
    <cellStyle name="Note 86 4" xfId="23330"/>
    <cellStyle name="Note 86 5" xfId="31364"/>
    <cellStyle name="Note 87" xfId="28370"/>
    <cellStyle name="Note 87 2" xfId="28371"/>
    <cellStyle name="Note 87 2 2" xfId="23325"/>
    <cellStyle name="Note 87 2 3" xfId="31359"/>
    <cellStyle name="Note 87 3" xfId="28372"/>
    <cellStyle name="Note 87 3 2" xfId="28373"/>
    <cellStyle name="Note 87 3 2 2" xfId="23323"/>
    <cellStyle name="Note 87 3 2 3" xfId="31357"/>
    <cellStyle name="Note 87 3 3" xfId="23324"/>
    <cellStyle name="Note 87 3 4" xfId="31358"/>
    <cellStyle name="Note 87 4" xfId="23326"/>
    <cellStyle name="Note 87 5" xfId="31360"/>
    <cellStyle name="Note 88" xfId="28374"/>
    <cellStyle name="Note 88 2" xfId="28375"/>
    <cellStyle name="Note 88 2 2" xfId="23321"/>
    <cellStyle name="Note 88 2 3" xfId="31355"/>
    <cellStyle name="Note 88 3" xfId="28376"/>
    <cellStyle name="Note 88 3 2" xfId="28377"/>
    <cellStyle name="Note 88 3 2 2" xfId="23320"/>
    <cellStyle name="Note 88 3 2 3" xfId="31353"/>
    <cellStyle name="Note 88 3 3" xfId="26092"/>
    <cellStyle name="Note 88 3 4" xfId="31354"/>
    <cellStyle name="Note 88 4" xfId="23322"/>
    <cellStyle name="Note 88 5" xfId="31356"/>
    <cellStyle name="Note 89" xfId="28378"/>
    <cellStyle name="Note 89 2" xfId="28379"/>
    <cellStyle name="Note 89 2 2" xfId="23318"/>
    <cellStyle name="Note 89 2 3" xfId="31351"/>
    <cellStyle name="Note 89 3" xfId="28380"/>
    <cellStyle name="Note 89 3 2" xfId="28381"/>
    <cellStyle name="Note 89 3 2 2" xfId="23316"/>
    <cellStyle name="Note 89 3 2 3" xfId="31349"/>
    <cellStyle name="Note 89 3 3" xfId="23317"/>
    <cellStyle name="Note 89 3 4" xfId="31350"/>
    <cellStyle name="Note 89 4" xfId="23319"/>
    <cellStyle name="Note 89 5" xfId="31352"/>
    <cellStyle name="Note 9" xfId="17743"/>
    <cellStyle name="Note 9 2" xfId="17744"/>
    <cellStyle name="Note 9 2 2" xfId="28383"/>
    <cellStyle name="Note 9 2 2 2" xfId="23314"/>
    <cellStyle name="Note 9 2 2 3" xfId="31347"/>
    <cellStyle name="Note 9 3" xfId="28384"/>
    <cellStyle name="Note 9 3 2" xfId="28385"/>
    <cellStyle name="Note 9 3 2 2" xfId="23312"/>
    <cellStyle name="Note 9 3 2 3" xfId="31345"/>
    <cellStyle name="Note 9 3 3" xfId="23313"/>
    <cellStyle name="Note 9 3 4" xfId="31346"/>
    <cellStyle name="Note 9 4" xfId="28382"/>
    <cellStyle name="Note 9 4 2" xfId="23315"/>
    <cellStyle name="Note 9 4 3" xfId="31348"/>
    <cellStyle name="Note 90" xfId="28386"/>
    <cellStyle name="Note 90 2" xfId="28387"/>
    <cellStyle name="Note 90 2 2" xfId="23310"/>
    <cellStyle name="Note 90 2 3" xfId="31343"/>
    <cellStyle name="Note 90 3" xfId="28388"/>
    <cellStyle name="Note 90 3 2" xfId="28389"/>
    <cellStyle name="Note 90 3 2 2" xfId="23308"/>
    <cellStyle name="Note 90 3 2 3" xfId="31341"/>
    <cellStyle name="Note 90 3 3" xfId="23309"/>
    <cellStyle name="Note 90 3 4" xfId="31342"/>
    <cellStyle name="Note 90 4" xfId="23311"/>
    <cellStyle name="Note 90 5" xfId="31344"/>
    <cellStyle name="Note 91" xfId="28390"/>
    <cellStyle name="Note 91 2" xfId="28391"/>
    <cellStyle name="Note 91 2 2" xfId="23306"/>
    <cellStyle name="Note 91 2 3" xfId="31339"/>
    <cellStyle name="Note 91 3" xfId="28392"/>
    <cellStyle name="Note 91 3 2" xfId="28393"/>
    <cellStyle name="Note 91 3 2 2" xfId="23304"/>
    <cellStyle name="Note 91 3 2 3" xfId="31337"/>
    <cellStyle name="Note 91 3 3" xfId="23305"/>
    <cellStyle name="Note 91 3 4" xfId="31338"/>
    <cellStyle name="Note 91 4" xfId="23307"/>
    <cellStyle name="Note 91 5" xfId="31340"/>
    <cellStyle name="Note 92" xfId="28394"/>
    <cellStyle name="Note 92 2" xfId="28395"/>
    <cellStyle name="Note 92 2 2" xfId="23302"/>
    <cellStyle name="Note 92 2 3" xfId="31335"/>
    <cellStyle name="Note 92 3" xfId="28396"/>
    <cellStyle name="Note 92 3 2" xfId="28397"/>
    <cellStyle name="Note 92 3 2 2" xfId="23300"/>
    <cellStyle name="Note 92 3 2 3" xfId="31333"/>
    <cellStyle name="Note 92 3 3" xfId="23301"/>
    <cellStyle name="Note 92 3 4" xfId="31334"/>
    <cellStyle name="Note 92 4" xfId="23303"/>
    <cellStyle name="Note 92 5" xfId="31336"/>
    <cellStyle name="Note 93" xfId="28398"/>
    <cellStyle name="Note 93 2" xfId="28399"/>
    <cellStyle name="Note 93 2 2" xfId="23298"/>
    <cellStyle name="Note 93 2 3" xfId="31331"/>
    <cellStyle name="Note 93 3" xfId="28400"/>
    <cellStyle name="Note 93 3 2" xfId="28401"/>
    <cellStyle name="Note 93 3 2 2" xfId="23296"/>
    <cellStyle name="Note 93 3 2 3" xfId="31329"/>
    <cellStyle name="Note 93 3 3" xfId="23297"/>
    <cellStyle name="Note 93 3 4" xfId="31330"/>
    <cellStyle name="Note 93 4" xfId="23299"/>
    <cellStyle name="Note 93 5" xfId="31332"/>
    <cellStyle name="Note 94" xfId="28402"/>
    <cellStyle name="Note 94 2" xfId="28403"/>
    <cellStyle name="Note 94 2 2" xfId="23294"/>
    <cellStyle name="Note 94 2 3" xfId="31327"/>
    <cellStyle name="Note 94 3" xfId="28404"/>
    <cellStyle name="Note 94 3 2" xfId="28405"/>
    <cellStyle name="Note 94 3 2 2" xfId="23292"/>
    <cellStyle name="Note 94 3 2 3" xfId="31325"/>
    <cellStyle name="Note 94 3 3" xfId="23293"/>
    <cellStyle name="Note 94 3 4" xfId="31326"/>
    <cellStyle name="Note 94 4" xfId="23295"/>
    <cellStyle name="Note 94 5" xfId="31328"/>
    <cellStyle name="Note 95" xfId="28406"/>
    <cellStyle name="Note 95 2" xfId="28407"/>
    <cellStyle name="Note 95 2 2" xfId="23290"/>
    <cellStyle name="Note 95 2 3" xfId="31323"/>
    <cellStyle name="Note 95 3" xfId="28408"/>
    <cellStyle name="Note 95 3 2" xfId="28409"/>
    <cellStyle name="Note 95 3 2 2" xfId="23288"/>
    <cellStyle name="Note 95 3 2 3" xfId="31321"/>
    <cellStyle name="Note 95 3 3" xfId="23289"/>
    <cellStyle name="Note 95 3 4" xfId="31322"/>
    <cellStyle name="Note 95 4" xfId="23291"/>
    <cellStyle name="Note 95 5" xfId="31324"/>
    <cellStyle name="Note 96" xfId="28410"/>
    <cellStyle name="Note 96 2" xfId="28411"/>
    <cellStyle name="Note 96 2 2" xfId="23286"/>
    <cellStyle name="Note 96 2 3" xfId="31319"/>
    <cellStyle name="Note 96 3" xfId="28412"/>
    <cellStyle name="Note 96 3 2" xfId="28413"/>
    <cellStyle name="Note 96 3 2 2" xfId="23284"/>
    <cellStyle name="Note 96 3 2 3" xfId="31317"/>
    <cellStyle name="Note 96 3 3" xfId="23285"/>
    <cellStyle name="Note 96 3 4" xfId="31318"/>
    <cellStyle name="Note 96 4" xfId="23287"/>
    <cellStyle name="Note 96 5" xfId="31320"/>
    <cellStyle name="Note 97" xfId="28414"/>
    <cellStyle name="Note 97 2" xfId="28415"/>
    <cellStyle name="Note 97 2 2" xfId="23282"/>
    <cellStyle name="Note 97 2 3" xfId="31315"/>
    <cellStyle name="Note 97 3" xfId="28416"/>
    <cellStyle name="Note 97 3 2" xfId="28417"/>
    <cellStyle name="Note 97 3 2 2" xfId="23280"/>
    <cellStyle name="Note 97 3 2 3" xfId="31313"/>
    <cellStyle name="Note 97 3 3" xfId="23281"/>
    <cellStyle name="Note 97 3 4" xfId="31314"/>
    <cellStyle name="Note 97 4" xfId="23283"/>
    <cellStyle name="Note 97 5" xfId="31316"/>
    <cellStyle name="Note 98" xfId="28418"/>
    <cellStyle name="Note 98 2" xfId="28419"/>
    <cellStyle name="Note 98 2 2" xfId="23278"/>
    <cellStyle name="Note 98 2 3" xfId="31311"/>
    <cellStyle name="Note 98 3" xfId="28420"/>
    <cellStyle name="Note 98 3 2" xfId="28421"/>
    <cellStyle name="Note 98 3 2 2" xfId="23276"/>
    <cellStyle name="Note 98 3 2 3" xfId="31309"/>
    <cellStyle name="Note 98 3 3" xfId="23277"/>
    <cellStyle name="Note 98 3 4" xfId="31310"/>
    <cellStyle name="Note 98 4" xfId="23279"/>
    <cellStyle name="Note 98 5" xfId="31312"/>
    <cellStyle name="Note 99" xfId="28422"/>
    <cellStyle name="Note 99 2" xfId="28423"/>
    <cellStyle name="Note 99 2 2" xfId="23274"/>
    <cellStyle name="Note 99 2 3" xfId="31307"/>
    <cellStyle name="Note 99 3" xfId="28424"/>
    <cellStyle name="Note 99 3 2" xfId="28425"/>
    <cellStyle name="Note 99 3 2 2" xfId="23272"/>
    <cellStyle name="Note 99 3 2 3" xfId="31305"/>
    <cellStyle name="Note 99 3 3" xfId="23273"/>
    <cellStyle name="Note 99 3 4" xfId="31306"/>
    <cellStyle name="Note 99 4" xfId="23275"/>
    <cellStyle name="Note 99 5" xfId="31308"/>
    <cellStyle name="Notes" xfId="28426"/>
    <cellStyle name="Number" xfId="17745"/>
    <cellStyle name="NUMBER 10" xfId="17746"/>
    <cellStyle name="NUMBER 11" xfId="17747"/>
    <cellStyle name="NUMBER 12" xfId="17748"/>
    <cellStyle name="NUMBER 2" xfId="17749"/>
    <cellStyle name="NUMBER 3" xfId="17750"/>
    <cellStyle name="NUMBER 4" xfId="17751"/>
    <cellStyle name="NUMBER 5" xfId="17752"/>
    <cellStyle name="NUMBER 6" xfId="17753"/>
    <cellStyle name="NUMBER 7" xfId="17754"/>
    <cellStyle name="NUMBER 8" xfId="17755"/>
    <cellStyle name="NUMBER 9" xfId="17756"/>
    <cellStyle name="NZD 0" xfId="17757"/>
    <cellStyle name="NZD 2" xfId="17758"/>
    <cellStyle name="Œ…‹æø‚è [0.00" xfId="17759"/>
    <cellStyle name="Œ…‹æø‚è_produ" xfId="17760"/>
    <cellStyle name="OfWhich" xfId="28427"/>
    <cellStyle name="Output" xfId="13" builtinId="21" customBuiltin="1"/>
    <cellStyle name="Output 10" xfId="28428"/>
    <cellStyle name="Output 10 2" xfId="23271"/>
    <cellStyle name="Output 10 3" xfId="31304"/>
    <cellStyle name="Output 11" xfId="28429"/>
    <cellStyle name="Output 11 2" xfId="23270"/>
    <cellStyle name="Output 11 3" xfId="31303"/>
    <cellStyle name="Output 12" xfId="28430"/>
    <cellStyle name="Output 12 2" xfId="23269"/>
    <cellStyle name="Output 12 3" xfId="31302"/>
    <cellStyle name="Output 13" xfId="28431"/>
    <cellStyle name="Output 13 2" xfId="23268"/>
    <cellStyle name="Output 13 3" xfId="31301"/>
    <cellStyle name="Output 14" xfId="28432"/>
    <cellStyle name="Output 14 2" xfId="23267"/>
    <cellStyle name="Output 14 3" xfId="31300"/>
    <cellStyle name="Output 15" xfId="28433"/>
    <cellStyle name="Output 15 2" xfId="23266"/>
    <cellStyle name="Output 15 3" xfId="31299"/>
    <cellStyle name="Output 16" xfId="28434"/>
    <cellStyle name="Output 16 2" xfId="23265"/>
    <cellStyle name="Output 16 3" xfId="31298"/>
    <cellStyle name="Output 17" xfId="28435"/>
    <cellStyle name="Output 17 2" xfId="23264"/>
    <cellStyle name="Output 17 3" xfId="31297"/>
    <cellStyle name="Output 18" xfId="28436"/>
    <cellStyle name="Output 18 2" xfId="23263"/>
    <cellStyle name="Output 18 3" xfId="31296"/>
    <cellStyle name="Output 19" xfId="28437"/>
    <cellStyle name="Output 19 2" xfId="23262"/>
    <cellStyle name="Output 19 3" xfId="31295"/>
    <cellStyle name="Output 2" xfId="620"/>
    <cellStyle name="Output 2 10" xfId="17761"/>
    <cellStyle name="Output 2 11" xfId="17762"/>
    <cellStyle name="Output 2 12" xfId="4536"/>
    <cellStyle name="Output 2 12 2" xfId="22593"/>
    <cellStyle name="Output 2 12 3" xfId="25862"/>
    <cellStyle name="Output 2 12 4" xfId="22740"/>
    <cellStyle name="Output 2 12 5" xfId="26171"/>
    <cellStyle name="Output 2 12 6" xfId="32486"/>
    <cellStyle name="Output 2 13" xfId="21676"/>
    <cellStyle name="Output 2 13 2" xfId="26247"/>
    <cellStyle name="Output 2 13 3" xfId="22639"/>
    <cellStyle name="Output 2 13 4" xfId="25198"/>
    <cellStyle name="Output 2 13 5" xfId="29088"/>
    <cellStyle name="Output 2 13 6" xfId="31995"/>
    <cellStyle name="Output 2 14" xfId="4377"/>
    <cellStyle name="Output 2 15" xfId="21898"/>
    <cellStyle name="Output 2 16" xfId="22549"/>
    <cellStyle name="Output 2 17" xfId="26007"/>
    <cellStyle name="Output 2 18" xfId="26153"/>
    <cellStyle name="Output 2 19" xfId="22705"/>
    <cellStyle name="Output 2 2" xfId="723"/>
    <cellStyle name="Output 2 2 10" xfId="17763"/>
    <cellStyle name="Output 2 2 11" xfId="21812"/>
    <cellStyle name="Output 2 2 2" xfId="3687"/>
    <cellStyle name="Output 2 2 2 10" xfId="17765"/>
    <cellStyle name="Output 2 2 2 11" xfId="17766"/>
    <cellStyle name="Output 2 2 2 12" xfId="17767"/>
    <cellStyle name="Output 2 2 2 13" xfId="17764"/>
    <cellStyle name="Output 2 2 2 2" xfId="3688"/>
    <cellStyle name="Output 2 2 2 2 10" xfId="17769"/>
    <cellStyle name="Output 2 2 2 2 11" xfId="17770"/>
    <cellStyle name="Output 2 2 2 2 12" xfId="17771"/>
    <cellStyle name="Output 2 2 2 2 13" xfId="17772"/>
    <cellStyle name="Output 2 2 2 2 14" xfId="17768"/>
    <cellStyle name="Output 2 2 2 2 2" xfId="17773"/>
    <cellStyle name="Output 2 2 2 2 2 2" xfId="17774"/>
    <cellStyle name="Output 2 2 2 2 2 3" xfId="17775"/>
    <cellStyle name="Output 2 2 2 2 3" xfId="17776"/>
    <cellStyle name="Output 2 2 2 2 4" xfId="17777"/>
    <cellStyle name="Output 2 2 2 2 5" xfId="17778"/>
    <cellStyle name="Output 2 2 2 2 6" xfId="17779"/>
    <cellStyle name="Output 2 2 2 2 7" xfId="17780"/>
    <cellStyle name="Output 2 2 2 2 8" xfId="17781"/>
    <cellStyle name="Output 2 2 2 2 9" xfId="17782"/>
    <cellStyle name="Output 2 2 2 3" xfId="17783"/>
    <cellStyle name="Output 2 2 2 4" xfId="17784"/>
    <cellStyle name="Output 2 2 2 5" xfId="17785"/>
    <cellStyle name="Output 2 2 2 6" xfId="17786"/>
    <cellStyle name="Output 2 2 2 7" xfId="17787"/>
    <cellStyle name="Output 2 2 2 8" xfId="17788"/>
    <cellStyle name="Output 2 2 2 9" xfId="17789"/>
    <cellStyle name="Output 2 2 3" xfId="3689"/>
    <cellStyle name="Output 2 2 3 10" xfId="17791"/>
    <cellStyle name="Output 2 2 3 11" xfId="17792"/>
    <cellStyle name="Output 2 2 3 12" xfId="17790"/>
    <cellStyle name="Output 2 2 3 2" xfId="3690"/>
    <cellStyle name="Output 2 2 3 2 2" xfId="17793"/>
    <cellStyle name="Output 2 2 3 3" xfId="17794"/>
    <cellStyle name="Output 2 2 3 4" xfId="17795"/>
    <cellStyle name="Output 2 2 3 5" xfId="17796"/>
    <cellStyle name="Output 2 2 3 6" xfId="17797"/>
    <cellStyle name="Output 2 2 3 7" xfId="17798"/>
    <cellStyle name="Output 2 2 3 8" xfId="17799"/>
    <cellStyle name="Output 2 2 3 9" xfId="17800"/>
    <cellStyle name="Output 2 2 4" xfId="3691"/>
    <cellStyle name="Output 2 2 4 2" xfId="3692"/>
    <cellStyle name="Output 2 2 4 3" xfId="17801"/>
    <cellStyle name="Output 2 2 5" xfId="3693"/>
    <cellStyle name="Output 2 2 5 2" xfId="3694"/>
    <cellStyle name="Output 2 2 5 3" xfId="17802"/>
    <cellStyle name="Output 2 2 6" xfId="3695"/>
    <cellStyle name="Output 2 2 6 2" xfId="3696"/>
    <cellStyle name="Output 2 2 6 3" xfId="17803"/>
    <cellStyle name="Output 2 2 7" xfId="3697"/>
    <cellStyle name="Output 2 2 7 2" xfId="17804"/>
    <cellStyle name="Output 2 2 8" xfId="17805"/>
    <cellStyle name="Output 2 2 9" xfId="17806"/>
    <cellStyle name="Output 2 2_Data" xfId="21974"/>
    <cellStyle name="Output 2 20" xfId="30481"/>
    <cellStyle name="Output 2 21" xfId="32494"/>
    <cellStyle name="Output 2 3" xfId="3698"/>
    <cellStyle name="Output 2 3 10" xfId="17807"/>
    <cellStyle name="Output 2 3 11" xfId="21909"/>
    <cellStyle name="Output 2 3 2" xfId="3699"/>
    <cellStyle name="Output 2 3 2 10" xfId="17809"/>
    <cellStyle name="Output 2 3 2 11" xfId="17810"/>
    <cellStyle name="Output 2 3 2 12" xfId="17811"/>
    <cellStyle name="Output 2 3 2 13" xfId="17808"/>
    <cellStyle name="Output 2 3 2 14" xfId="21959"/>
    <cellStyle name="Output 2 3 2 2" xfId="3700"/>
    <cellStyle name="Output 2 3 2 2 10" xfId="17813"/>
    <cellStyle name="Output 2 3 2 2 11" xfId="17814"/>
    <cellStyle name="Output 2 3 2 2 12" xfId="17815"/>
    <cellStyle name="Output 2 3 2 2 13" xfId="17816"/>
    <cellStyle name="Output 2 3 2 2 14" xfId="17812"/>
    <cellStyle name="Output 2 3 2 2 2" xfId="17817"/>
    <cellStyle name="Output 2 3 2 2 2 2" xfId="17818"/>
    <cellStyle name="Output 2 3 2 2 2 3" xfId="17819"/>
    <cellStyle name="Output 2 3 2 2 3" xfId="17820"/>
    <cellStyle name="Output 2 3 2 2 4" xfId="17821"/>
    <cellStyle name="Output 2 3 2 2 5" xfId="17822"/>
    <cellStyle name="Output 2 3 2 2 6" xfId="17823"/>
    <cellStyle name="Output 2 3 2 2 7" xfId="17824"/>
    <cellStyle name="Output 2 3 2 2 8" xfId="17825"/>
    <cellStyle name="Output 2 3 2 2 9" xfId="17826"/>
    <cellStyle name="Output 2 3 2 3" xfId="17827"/>
    <cellStyle name="Output 2 3 2 4" xfId="17828"/>
    <cellStyle name="Output 2 3 2 5" xfId="17829"/>
    <cellStyle name="Output 2 3 2 6" xfId="17830"/>
    <cellStyle name="Output 2 3 2 7" xfId="17831"/>
    <cellStyle name="Output 2 3 2 8" xfId="17832"/>
    <cellStyle name="Output 2 3 2 9" xfId="17833"/>
    <cellStyle name="Output 2 3 3" xfId="3701"/>
    <cellStyle name="Output 2 3 3 10" xfId="17835"/>
    <cellStyle name="Output 2 3 3 11" xfId="17836"/>
    <cellStyle name="Output 2 3 3 12" xfId="17834"/>
    <cellStyle name="Output 2 3 3 13" xfId="21936"/>
    <cellStyle name="Output 2 3 3 2" xfId="3702"/>
    <cellStyle name="Output 2 3 3 2 2" xfId="17837"/>
    <cellStyle name="Output 2 3 3 3" xfId="17838"/>
    <cellStyle name="Output 2 3 3 4" xfId="17839"/>
    <cellStyle name="Output 2 3 3 5" xfId="17840"/>
    <cellStyle name="Output 2 3 3 6" xfId="17841"/>
    <cellStyle name="Output 2 3 3 7" xfId="17842"/>
    <cellStyle name="Output 2 3 3 8" xfId="17843"/>
    <cellStyle name="Output 2 3 3 9" xfId="17844"/>
    <cellStyle name="Output 2 3 4" xfId="17845"/>
    <cellStyle name="Output 2 3 5" xfId="17846"/>
    <cellStyle name="Output 2 3 6" xfId="17847"/>
    <cellStyle name="Output 2 3 7" xfId="17848"/>
    <cellStyle name="Output 2 3 8" xfId="17849"/>
    <cellStyle name="Output 2 3 9" xfId="17850"/>
    <cellStyle name="Output 2 4" xfId="3703"/>
    <cellStyle name="Output 2 4 10" xfId="17852"/>
    <cellStyle name="Output 2 4 11" xfId="17853"/>
    <cellStyle name="Output 2 4 12" xfId="17854"/>
    <cellStyle name="Output 2 4 13" xfId="17851"/>
    <cellStyle name="Output 2 4 14" xfId="21948"/>
    <cellStyle name="Output 2 4 2" xfId="3704"/>
    <cellStyle name="Output 2 4 2 10" xfId="17856"/>
    <cellStyle name="Output 2 4 2 11" xfId="17857"/>
    <cellStyle name="Output 2 4 2 12" xfId="17858"/>
    <cellStyle name="Output 2 4 2 13" xfId="17859"/>
    <cellStyle name="Output 2 4 2 14" xfId="17855"/>
    <cellStyle name="Output 2 4 2 2" xfId="3705"/>
    <cellStyle name="Output 2 4 2 2 2" xfId="3706"/>
    <cellStyle name="Output 2 4 2 2 2 2" xfId="17861"/>
    <cellStyle name="Output 2 4 2 2 3" xfId="17862"/>
    <cellStyle name="Output 2 4 2 2 4" xfId="17860"/>
    <cellStyle name="Output 2 4 2 3" xfId="3707"/>
    <cellStyle name="Output 2 4 2 3 2" xfId="3708"/>
    <cellStyle name="Output 2 4 2 3 3" xfId="17863"/>
    <cellStyle name="Output 2 4 2 4" xfId="3709"/>
    <cellStyle name="Output 2 4 2 4 2" xfId="3710"/>
    <cellStyle name="Output 2 4 2 4 3" xfId="17864"/>
    <cellStyle name="Output 2 4 2 5" xfId="3711"/>
    <cellStyle name="Output 2 4 2 5 2" xfId="3712"/>
    <cellStyle name="Output 2 4 2 5 3" xfId="17865"/>
    <cellStyle name="Output 2 4 2 6" xfId="3713"/>
    <cellStyle name="Output 2 4 2 6 2" xfId="17866"/>
    <cellStyle name="Output 2 4 2 7" xfId="17867"/>
    <cellStyle name="Output 2 4 2 8" xfId="17868"/>
    <cellStyle name="Output 2 4 2 9" xfId="17869"/>
    <cellStyle name="Output 2 4 3" xfId="3714"/>
    <cellStyle name="Output 2 4 3 2" xfId="3715"/>
    <cellStyle name="Output 2 4 3 3" xfId="17870"/>
    <cellStyle name="Output 2 4 4" xfId="3716"/>
    <cellStyle name="Output 2 4 4 2" xfId="3717"/>
    <cellStyle name="Output 2 4 4 3" xfId="17871"/>
    <cellStyle name="Output 2 4 5" xfId="3718"/>
    <cellStyle name="Output 2 4 5 2" xfId="3719"/>
    <cellStyle name="Output 2 4 5 3" xfId="17872"/>
    <cellStyle name="Output 2 4 6" xfId="3720"/>
    <cellStyle name="Output 2 4 6 2" xfId="3721"/>
    <cellStyle name="Output 2 4 6 3" xfId="17873"/>
    <cellStyle name="Output 2 4 7" xfId="3722"/>
    <cellStyle name="Output 2 4 7 2" xfId="17874"/>
    <cellStyle name="Output 2 4 8" xfId="17875"/>
    <cellStyle name="Output 2 4 9" xfId="17876"/>
    <cellStyle name="Output 2 5" xfId="3723"/>
    <cellStyle name="Output 2 5 10" xfId="17878"/>
    <cellStyle name="Output 2 5 11" xfId="17879"/>
    <cellStyle name="Output 2 5 12" xfId="17877"/>
    <cellStyle name="Output 2 5 13" xfId="21860"/>
    <cellStyle name="Output 2 5 14" xfId="21919"/>
    <cellStyle name="Output 2 5 2" xfId="3724"/>
    <cellStyle name="Output 2 5 2 2" xfId="17880"/>
    <cellStyle name="Output 2 5 3" xfId="17881"/>
    <cellStyle name="Output 2 5 4" xfId="17882"/>
    <cellStyle name="Output 2 5 5" xfId="17883"/>
    <cellStyle name="Output 2 5 6" xfId="17884"/>
    <cellStyle name="Output 2 5 7" xfId="17885"/>
    <cellStyle name="Output 2 5 8" xfId="17886"/>
    <cellStyle name="Output 2 5 9" xfId="17887"/>
    <cellStyle name="Output 2 6" xfId="3725"/>
    <cellStyle name="Output 2 6 2" xfId="3726"/>
    <cellStyle name="Output 2 6 2 2" xfId="17889"/>
    <cellStyle name="Output 2 6 3" xfId="17888"/>
    <cellStyle name="Output 2 7" xfId="3727"/>
    <cellStyle name="Output 2 7 2" xfId="3728"/>
    <cellStyle name="Output 2 7 3" xfId="17890"/>
    <cellStyle name="Output 2 8" xfId="3729"/>
    <cellStyle name="Output 2 8 2" xfId="17891"/>
    <cellStyle name="Output 2 9" xfId="17892"/>
    <cellStyle name="Output 2_Data" xfId="21973"/>
    <cellStyle name="Output 20" xfId="28438"/>
    <cellStyle name="Output 20 2" xfId="23261"/>
    <cellStyle name="Output 20 3" xfId="31294"/>
    <cellStyle name="Output 21" xfId="28439"/>
    <cellStyle name="Output 21 2" xfId="23260"/>
    <cellStyle name="Output 21 3" xfId="31293"/>
    <cellStyle name="Output 22" xfId="28440"/>
    <cellStyle name="Output 22 2" xfId="23259"/>
    <cellStyle name="Output 22 3" xfId="31292"/>
    <cellStyle name="Output 23" xfId="28441"/>
    <cellStyle name="Output 23 2" xfId="23258"/>
    <cellStyle name="Output 23 3" xfId="31291"/>
    <cellStyle name="Output 24" xfId="28442"/>
    <cellStyle name="Output 24 2" xfId="23257"/>
    <cellStyle name="Output 24 3" xfId="31290"/>
    <cellStyle name="Output 25" xfId="28443"/>
    <cellStyle name="Output 25 2" xfId="23256"/>
    <cellStyle name="Output 25 3" xfId="31289"/>
    <cellStyle name="Output 26" xfId="28444"/>
    <cellStyle name="Output 26 2" xfId="23255"/>
    <cellStyle name="Output 26 3" xfId="31288"/>
    <cellStyle name="Output 27" xfId="28445"/>
    <cellStyle name="Output 27 2" xfId="23254"/>
    <cellStyle name="Output 27 3" xfId="31287"/>
    <cellStyle name="Output 28" xfId="28446"/>
    <cellStyle name="Output 28 2" xfId="23253"/>
    <cellStyle name="Output 28 3" xfId="31286"/>
    <cellStyle name="Output 29" xfId="28447"/>
    <cellStyle name="Output 29 2" xfId="23252"/>
    <cellStyle name="Output 29 3" xfId="31285"/>
    <cellStyle name="Output 3" xfId="621"/>
    <cellStyle name="Output 3 10" xfId="30501"/>
    <cellStyle name="Output 3 11" xfId="32493"/>
    <cellStyle name="Output 3 2" xfId="3730"/>
    <cellStyle name="Output 3 2 10" xfId="17894"/>
    <cellStyle name="Output 3 2 2" xfId="3731"/>
    <cellStyle name="Output 3 2 2 10" xfId="17896"/>
    <cellStyle name="Output 3 2 2 11" xfId="17897"/>
    <cellStyle name="Output 3 2 2 12" xfId="17898"/>
    <cellStyle name="Output 3 2 2 13" xfId="17895"/>
    <cellStyle name="Output 3 2 2 2" xfId="17899"/>
    <cellStyle name="Output 3 2 2 2 10" xfId="17900"/>
    <cellStyle name="Output 3 2 2 2 11" xfId="17901"/>
    <cellStyle name="Output 3 2 2 2 12" xfId="17902"/>
    <cellStyle name="Output 3 2 2 2 13" xfId="17903"/>
    <cellStyle name="Output 3 2 2 2 2" xfId="17904"/>
    <cellStyle name="Output 3 2 2 2 2 2" xfId="17905"/>
    <cellStyle name="Output 3 2 2 2 2 3" xfId="17906"/>
    <cellStyle name="Output 3 2 2 2 3" xfId="17907"/>
    <cellStyle name="Output 3 2 2 2 4" xfId="17908"/>
    <cellStyle name="Output 3 2 2 2 5" xfId="17909"/>
    <cellStyle name="Output 3 2 2 2 6" xfId="17910"/>
    <cellStyle name="Output 3 2 2 2 7" xfId="17911"/>
    <cellStyle name="Output 3 2 2 2 8" xfId="17912"/>
    <cellStyle name="Output 3 2 2 2 9" xfId="17913"/>
    <cellStyle name="Output 3 2 2 3" xfId="17914"/>
    <cellStyle name="Output 3 2 2 4" xfId="17915"/>
    <cellStyle name="Output 3 2 2 5" xfId="17916"/>
    <cellStyle name="Output 3 2 2 6" xfId="17917"/>
    <cellStyle name="Output 3 2 2 7" xfId="17918"/>
    <cellStyle name="Output 3 2 2 8" xfId="17919"/>
    <cellStyle name="Output 3 2 2 9" xfId="17920"/>
    <cellStyle name="Output 3 2 3" xfId="17921"/>
    <cellStyle name="Output 3 2 3 10" xfId="17922"/>
    <cellStyle name="Output 3 2 3 11" xfId="17923"/>
    <cellStyle name="Output 3 2 3 2" xfId="17924"/>
    <cellStyle name="Output 3 2 3 3" xfId="17925"/>
    <cellStyle name="Output 3 2 3 4" xfId="17926"/>
    <cellStyle name="Output 3 2 3 5" xfId="17927"/>
    <cellStyle name="Output 3 2 3 6" xfId="17928"/>
    <cellStyle name="Output 3 2 3 7" xfId="17929"/>
    <cellStyle name="Output 3 2 3 8" xfId="17930"/>
    <cellStyle name="Output 3 2 3 9" xfId="17931"/>
    <cellStyle name="Output 3 2 4" xfId="17932"/>
    <cellStyle name="Output 3 2 5" xfId="17933"/>
    <cellStyle name="Output 3 2 6" xfId="17934"/>
    <cellStyle name="Output 3 2 7" xfId="17935"/>
    <cellStyle name="Output 3 2 8" xfId="17936"/>
    <cellStyle name="Output 3 2 9" xfId="17937"/>
    <cellStyle name="Output 3 3" xfId="3732"/>
    <cellStyle name="Output 3 3 10" xfId="17938"/>
    <cellStyle name="Output 3 3 2" xfId="3733"/>
    <cellStyle name="Output 3 3 2 10" xfId="17940"/>
    <cellStyle name="Output 3 3 2 11" xfId="17941"/>
    <cellStyle name="Output 3 3 2 12" xfId="17942"/>
    <cellStyle name="Output 3 3 2 13" xfId="17939"/>
    <cellStyle name="Output 3 3 2 2" xfId="17943"/>
    <cellStyle name="Output 3 3 2 2 10" xfId="17944"/>
    <cellStyle name="Output 3 3 2 2 11" xfId="17945"/>
    <cellStyle name="Output 3 3 2 2 12" xfId="17946"/>
    <cellStyle name="Output 3 3 2 2 13" xfId="17947"/>
    <cellStyle name="Output 3 3 2 2 2" xfId="17948"/>
    <cellStyle name="Output 3 3 2 2 2 2" xfId="17949"/>
    <cellStyle name="Output 3 3 2 2 2 3" xfId="17950"/>
    <cellStyle name="Output 3 3 2 2 3" xfId="17951"/>
    <cellStyle name="Output 3 3 2 2 4" xfId="17952"/>
    <cellStyle name="Output 3 3 2 2 5" xfId="17953"/>
    <cellStyle name="Output 3 3 2 2 6" xfId="17954"/>
    <cellStyle name="Output 3 3 2 2 7" xfId="17955"/>
    <cellStyle name="Output 3 3 2 2 8" xfId="17956"/>
    <cellStyle name="Output 3 3 2 2 9" xfId="17957"/>
    <cellStyle name="Output 3 3 2 3" xfId="17958"/>
    <cellStyle name="Output 3 3 2 4" xfId="17959"/>
    <cellStyle name="Output 3 3 2 5" xfId="17960"/>
    <cellStyle name="Output 3 3 2 6" xfId="17961"/>
    <cellStyle name="Output 3 3 2 7" xfId="17962"/>
    <cellStyle name="Output 3 3 2 8" xfId="17963"/>
    <cellStyle name="Output 3 3 2 9" xfId="17964"/>
    <cellStyle name="Output 3 3 3" xfId="17965"/>
    <cellStyle name="Output 3 3 3 10" xfId="17966"/>
    <cellStyle name="Output 3 3 3 11" xfId="17967"/>
    <cellStyle name="Output 3 3 3 2" xfId="17968"/>
    <cellStyle name="Output 3 3 3 3" xfId="17969"/>
    <cellStyle name="Output 3 3 3 4" xfId="17970"/>
    <cellStyle name="Output 3 3 3 5" xfId="17971"/>
    <cellStyle name="Output 3 3 3 6" xfId="17972"/>
    <cellStyle name="Output 3 3 3 7" xfId="17973"/>
    <cellStyle name="Output 3 3 3 8" xfId="17974"/>
    <cellStyle name="Output 3 3 3 9" xfId="17975"/>
    <cellStyle name="Output 3 3 4" xfId="17976"/>
    <cellStyle name="Output 3 3 5" xfId="17977"/>
    <cellStyle name="Output 3 3 6" xfId="17978"/>
    <cellStyle name="Output 3 3 7" xfId="17979"/>
    <cellStyle name="Output 3 3 8" xfId="17980"/>
    <cellStyle name="Output 3 3 9" xfId="17981"/>
    <cellStyle name="Output 3 4" xfId="3734"/>
    <cellStyle name="Output 3 4 2" xfId="3735"/>
    <cellStyle name="Output 3 4 3" xfId="17982"/>
    <cellStyle name="Output 3 5" xfId="3736"/>
    <cellStyle name="Output 3 5 2" xfId="17893"/>
    <cellStyle name="Output 3 6" xfId="4378"/>
    <cellStyle name="Output 3 7" xfId="26006"/>
    <cellStyle name="Output 3 8" xfId="26152"/>
    <cellStyle name="Output 3 9" xfId="22706"/>
    <cellStyle name="Output 3_Data" xfId="21975"/>
    <cellStyle name="Output 30" xfId="28448"/>
    <cellStyle name="Output 30 2" xfId="23251"/>
    <cellStyle name="Output 30 3" xfId="31284"/>
    <cellStyle name="Output 4" xfId="619"/>
    <cellStyle name="Output 4 10" xfId="22704"/>
    <cellStyle name="Output 4 11" xfId="25185"/>
    <cellStyle name="Output 4 12" xfId="32495"/>
    <cellStyle name="Output 4 2" xfId="3737"/>
    <cellStyle name="Output 4 2 10" xfId="17984"/>
    <cellStyle name="Output 4 2 2" xfId="3738"/>
    <cellStyle name="Output 4 2 2 10" xfId="17986"/>
    <cellStyle name="Output 4 2 2 11" xfId="17987"/>
    <cellStyle name="Output 4 2 2 12" xfId="17988"/>
    <cellStyle name="Output 4 2 2 13" xfId="17985"/>
    <cellStyle name="Output 4 2 2 2" xfId="17989"/>
    <cellStyle name="Output 4 2 2 2 10" xfId="17990"/>
    <cellStyle name="Output 4 2 2 2 11" xfId="17991"/>
    <cellStyle name="Output 4 2 2 2 12" xfId="17992"/>
    <cellStyle name="Output 4 2 2 2 13" xfId="17993"/>
    <cellStyle name="Output 4 2 2 2 2" xfId="17994"/>
    <cellStyle name="Output 4 2 2 2 2 2" xfId="17995"/>
    <cellStyle name="Output 4 2 2 2 2 3" xfId="17996"/>
    <cellStyle name="Output 4 2 2 2 3" xfId="17997"/>
    <cellStyle name="Output 4 2 2 2 4" xfId="17998"/>
    <cellStyle name="Output 4 2 2 2 5" xfId="17999"/>
    <cellStyle name="Output 4 2 2 2 6" xfId="18000"/>
    <cellStyle name="Output 4 2 2 2 7" xfId="18001"/>
    <cellStyle name="Output 4 2 2 2 8" xfId="18002"/>
    <cellStyle name="Output 4 2 2 2 9" xfId="18003"/>
    <cellStyle name="Output 4 2 2 3" xfId="18004"/>
    <cellStyle name="Output 4 2 2 4" xfId="18005"/>
    <cellStyle name="Output 4 2 2 5" xfId="18006"/>
    <cellStyle name="Output 4 2 2 6" xfId="18007"/>
    <cellStyle name="Output 4 2 2 7" xfId="18008"/>
    <cellStyle name="Output 4 2 2 8" xfId="18009"/>
    <cellStyle name="Output 4 2 2 9" xfId="18010"/>
    <cellStyle name="Output 4 2 3" xfId="18011"/>
    <cellStyle name="Output 4 2 3 10" xfId="18012"/>
    <cellStyle name="Output 4 2 3 11" xfId="18013"/>
    <cellStyle name="Output 4 2 3 2" xfId="18014"/>
    <cellStyle name="Output 4 2 3 3" xfId="18015"/>
    <cellStyle name="Output 4 2 3 4" xfId="18016"/>
    <cellStyle name="Output 4 2 3 5" xfId="18017"/>
    <cellStyle name="Output 4 2 3 6" xfId="18018"/>
    <cellStyle name="Output 4 2 3 7" xfId="18019"/>
    <cellStyle name="Output 4 2 3 8" xfId="18020"/>
    <cellStyle name="Output 4 2 3 9" xfId="18021"/>
    <cellStyle name="Output 4 2 4" xfId="18022"/>
    <cellStyle name="Output 4 2 5" xfId="18023"/>
    <cellStyle name="Output 4 2 6" xfId="18024"/>
    <cellStyle name="Output 4 2 7" xfId="18025"/>
    <cellStyle name="Output 4 2 8" xfId="18026"/>
    <cellStyle name="Output 4 2 9" xfId="18027"/>
    <cellStyle name="Output 4 3" xfId="3739"/>
    <cellStyle name="Output 4 3 10" xfId="18028"/>
    <cellStyle name="Output 4 3 2" xfId="18029"/>
    <cellStyle name="Output 4 3 2 10" xfId="18030"/>
    <cellStyle name="Output 4 3 2 11" xfId="18031"/>
    <cellStyle name="Output 4 3 2 12" xfId="18032"/>
    <cellStyle name="Output 4 3 2 2" xfId="18033"/>
    <cellStyle name="Output 4 3 2 2 10" xfId="18034"/>
    <cellStyle name="Output 4 3 2 2 11" xfId="18035"/>
    <cellStyle name="Output 4 3 2 2 12" xfId="18036"/>
    <cellStyle name="Output 4 3 2 2 13" xfId="18037"/>
    <cellStyle name="Output 4 3 2 2 2" xfId="18038"/>
    <cellStyle name="Output 4 3 2 2 2 2" xfId="18039"/>
    <cellStyle name="Output 4 3 2 2 2 3" xfId="18040"/>
    <cellStyle name="Output 4 3 2 2 3" xfId="18041"/>
    <cellStyle name="Output 4 3 2 2 4" xfId="18042"/>
    <cellStyle name="Output 4 3 2 2 5" xfId="18043"/>
    <cellStyle name="Output 4 3 2 2 6" xfId="18044"/>
    <cellStyle name="Output 4 3 2 2 7" xfId="18045"/>
    <cellStyle name="Output 4 3 2 2 8" xfId="18046"/>
    <cellStyle name="Output 4 3 2 2 9" xfId="18047"/>
    <cellStyle name="Output 4 3 2 3" xfId="18048"/>
    <cellStyle name="Output 4 3 2 4" xfId="18049"/>
    <cellStyle name="Output 4 3 2 5" xfId="18050"/>
    <cellStyle name="Output 4 3 2 6" xfId="18051"/>
    <cellStyle name="Output 4 3 2 7" xfId="18052"/>
    <cellStyle name="Output 4 3 2 8" xfId="18053"/>
    <cellStyle name="Output 4 3 2 9" xfId="18054"/>
    <cellStyle name="Output 4 3 3" xfId="18055"/>
    <cellStyle name="Output 4 3 3 10" xfId="18056"/>
    <cellStyle name="Output 4 3 3 11" xfId="18057"/>
    <cellStyle name="Output 4 3 3 2" xfId="18058"/>
    <cellStyle name="Output 4 3 3 3" xfId="18059"/>
    <cellStyle name="Output 4 3 3 4" xfId="18060"/>
    <cellStyle name="Output 4 3 3 5" xfId="18061"/>
    <cellStyle name="Output 4 3 3 6" xfId="18062"/>
    <cellStyle name="Output 4 3 3 7" xfId="18063"/>
    <cellStyle name="Output 4 3 3 8" xfId="18064"/>
    <cellStyle name="Output 4 3 3 9" xfId="18065"/>
    <cellStyle name="Output 4 3 4" xfId="18066"/>
    <cellStyle name="Output 4 3 5" xfId="18067"/>
    <cellStyle name="Output 4 3 6" xfId="18068"/>
    <cellStyle name="Output 4 3 7" xfId="18069"/>
    <cellStyle name="Output 4 3 8" xfId="18070"/>
    <cellStyle name="Output 4 3 9" xfId="18071"/>
    <cellStyle name="Output 4 4" xfId="18072"/>
    <cellStyle name="Output 4 5" xfId="18073"/>
    <cellStyle name="Output 4 6" xfId="17983"/>
    <cellStyle name="Output 4 7" xfId="4376"/>
    <cellStyle name="Output 4 8" xfId="26008"/>
    <cellStyle name="Output 4 9" xfId="26154"/>
    <cellStyle name="Output 4_Data" xfId="21976"/>
    <cellStyle name="Output 5" xfId="3740"/>
    <cellStyle name="Output 5 2" xfId="3741"/>
    <cellStyle name="Output 5 2 10" xfId="18075"/>
    <cellStyle name="Output 5 2 2" xfId="3742"/>
    <cellStyle name="Output 5 2 2 10" xfId="18077"/>
    <cellStyle name="Output 5 2 2 11" xfId="18078"/>
    <cellStyle name="Output 5 2 2 12" xfId="18079"/>
    <cellStyle name="Output 5 2 2 13" xfId="18076"/>
    <cellStyle name="Output 5 2 2 2" xfId="18080"/>
    <cellStyle name="Output 5 2 2 2 10" xfId="18081"/>
    <cellStyle name="Output 5 2 2 2 11" xfId="18082"/>
    <cellStyle name="Output 5 2 2 2 12" xfId="18083"/>
    <cellStyle name="Output 5 2 2 2 13" xfId="18084"/>
    <cellStyle name="Output 5 2 2 2 2" xfId="18085"/>
    <cellStyle name="Output 5 2 2 2 2 2" xfId="18086"/>
    <cellStyle name="Output 5 2 2 2 2 3" xfId="18087"/>
    <cellStyle name="Output 5 2 2 2 3" xfId="18088"/>
    <cellStyle name="Output 5 2 2 2 4" xfId="18089"/>
    <cellStyle name="Output 5 2 2 2 5" xfId="18090"/>
    <cellStyle name="Output 5 2 2 2 6" xfId="18091"/>
    <cellStyle name="Output 5 2 2 2 7" xfId="18092"/>
    <cellStyle name="Output 5 2 2 2 8" xfId="18093"/>
    <cellStyle name="Output 5 2 2 2 9" xfId="18094"/>
    <cellStyle name="Output 5 2 2 3" xfId="18095"/>
    <cellStyle name="Output 5 2 2 4" xfId="18096"/>
    <cellStyle name="Output 5 2 2 5" xfId="18097"/>
    <cellStyle name="Output 5 2 2 6" xfId="18098"/>
    <cellStyle name="Output 5 2 2 7" xfId="18099"/>
    <cellStyle name="Output 5 2 2 8" xfId="18100"/>
    <cellStyle name="Output 5 2 2 9" xfId="18101"/>
    <cellStyle name="Output 5 2 3" xfId="18102"/>
    <cellStyle name="Output 5 2 3 10" xfId="18103"/>
    <cellStyle name="Output 5 2 3 11" xfId="18104"/>
    <cellStyle name="Output 5 2 3 2" xfId="18105"/>
    <cellStyle name="Output 5 2 3 3" xfId="18106"/>
    <cellStyle name="Output 5 2 3 4" xfId="18107"/>
    <cellStyle name="Output 5 2 3 5" xfId="18108"/>
    <cellStyle name="Output 5 2 3 6" xfId="18109"/>
    <cellStyle name="Output 5 2 3 7" xfId="18110"/>
    <cellStyle name="Output 5 2 3 8" xfId="18111"/>
    <cellStyle name="Output 5 2 3 9" xfId="18112"/>
    <cellStyle name="Output 5 2 4" xfId="18113"/>
    <cellStyle name="Output 5 2 5" xfId="18114"/>
    <cellStyle name="Output 5 2 6" xfId="18115"/>
    <cellStyle name="Output 5 2 7" xfId="18116"/>
    <cellStyle name="Output 5 2 8" xfId="18117"/>
    <cellStyle name="Output 5 2 9" xfId="18118"/>
    <cellStyle name="Output 5 3" xfId="3743"/>
    <cellStyle name="Output 5 3 10" xfId="18119"/>
    <cellStyle name="Output 5 3 2" xfId="18120"/>
    <cellStyle name="Output 5 3 2 10" xfId="18121"/>
    <cellStyle name="Output 5 3 2 11" xfId="18122"/>
    <cellStyle name="Output 5 3 2 12" xfId="18123"/>
    <cellStyle name="Output 5 3 2 2" xfId="18124"/>
    <cellStyle name="Output 5 3 2 2 10" xfId="18125"/>
    <cellStyle name="Output 5 3 2 2 11" xfId="18126"/>
    <cellStyle name="Output 5 3 2 2 12" xfId="18127"/>
    <cellStyle name="Output 5 3 2 2 13" xfId="18128"/>
    <cellStyle name="Output 5 3 2 2 2" xfId="18129"/>
    <cellStyle name="Output 5 3 2 2 2 2" xfId="18130"/>
    <cellStyle name="Output 5 3 2 2 2 3" xfId="18131"/>
    <cellStyle name="Output 5 3 2 2 3" xfId="18132"/>
    <cellStyle name="Output 5 3 2 2 4" xfId="18133"/>
    <cellStyle name="Output 5 3 2 2 5" xfId="18134"/>
    <cellStyle name="Output 5 3 2 2 6" xfId="18135"/>
    <cellStyle name="Output 5 3 2 2 7" xfId="18136"/>
    <cellStyle name="Output 5 3 2 2 8" xfId="18137"/>
    <cellStyle name="Output 5 3 2 2 9" xfId="18138"/>
    <cellStyle name="Output 5 3 2 3" xfId="18139"/>
    <cellStyle name="Output 5 3 2 4" xfId="18140"/>
    <cellStyle name="Output 5 3 2 5" xfId="18141"/>
    <cellStyle name="Output 5 3 2 6" xfId="18142"/>
    <cellStyle name="Output 5 3 2 7" xfId="18143"/>
    <cellStyle name="Output 5 3 2 8" xfId="18144"/>
    <cellStyle name="Output 5 3 2 9" xfId="18145"/>
    <cellStyle name="Output 5 3 3" xfId="18146"/>
    <cellStyle name="Output 5 3 3 10" xfId="18147"/>
    <cellStyle name="Output 5 3 3 11" xfId="18148"/>
    <cellStyle name="Output 5 3 3 2" xfId="18149"/>
    <cellStyle name="Output 5 3 3 3" xfId="18150"/>
    <cellStyle name="Output 5 3 3 4" xfId="18151"/>
    <cellStyle name="Output 5 3 3 5" xfId="18152"/>
    <cellStyle name="Output 5 3 3 6" xfId="18153"/>
    <cellStyle name="Output 5 3 3 7" xfId="18154"/>
    <cellStyle name="Output 5 3 3 8" xfId="18155"/>
    <cellStyle name="Output 5 3 3 9" xfId="18156"/>
    <cellStyle name="Output 5 3 4" xfId="18157"/>
    <cellStyle name="Output 5 3 5" xfId="18158"/>
    <cellStyle name="Output 5 3 6" xfId="18159"/>
    <cellStyle name="Output 5 3 7" xfId="18160"/>
    <cellStyle name="Output 5 3 8" xfId="18161"/>
    <cellStyle name="Output 5 3 9" xfId="18162"/>
    <cellStyle name="Output 5 4" xfId="18074"/>
    <cellStyle name="Output 5 4 2" xfId="28449"/>
    <cellStyle name="Output 5 4 3" xfId="30253"/>
    <cellStyle name="Output 5 4 4" xfId="25692"/>
    <cellStyle name="Output 5 4 5" xfId="23250"/>
    <cellStyle name="Output 5 4 6" xfId="31283"/>
    <cellStyle name="Output 6" xfId="3744"/>
    <cellStyle name="Output 6 2" xfId="3745"/>
    <cellStyle name="Output 6 2 10" xfId="18164"/>
    <cellStyle name="Output 6 2 2" xfId="18165"/>
    <cellStyle name="Output 6 2 2 10" xfId="18166"/>
    <cellStyle name="Output 6 2 2 11" xfId="18167"/>
    <cellStyle name="Output 6 2 2 12" xfId="18168"/>
    <cellStyle name="Output 6 2 2 2" xfId="18169"/>
    <cellStyle name="Output 6 2 2 2 10" xfId="18170"/>
    <cellStyle name="Output 6 2 2 2 11" xfId="18171"/>
    <cellStyle name="Output 6 2 2 2 12" xfId="18172"/>
    <cellStyle name="Output 6 2 2 2 13" xfId="18173"/>
    <cellStyle name="Output 6 2 2 2 2" xfId="18174"/>
    <cellStyle name="Output 6 2 2 2 2 2" xfId="18175"/>
    <cellStyle name="Output 6 2 2 2 2 3" xfId="18176"/>
    <cellStyle name="Output 6 2 2 2 3" xfId="18177"/>
    <cellStyle name="Output 6 2 2 2 4" xfId="18178"/>
    <cellStyle name="Output 6 2 2 2 5" xfId="18179"/>
    <cellStyle name="Output 6 2 2 2 6" xfId="18180"/>
    <cellStyle name="Output 6 2 2 2 7" xfId="18181"/>
    <cellStyle name="Output 6 2 2 2 8" xfId="18182"/>
    <cellStyle name="Output 6 2 2 2 9" xfId="18183"/>
    <cellStyle name="Output 6 2 2 3" xfId="18184"/>
    <cellStyle name="Output 6 2 2 4" xfId="18185"/>
    <cellStyle name="Output 6 2 2 5" xfId="18186"/>
    <cellStyle name="Output 6 2 2 6" xfId="18187"/>
    <cellStyle name="Output 6 2 2 7" xfId="18188"/>
    <cellStyle name="Output 6 2 2 8" xfId="18189"/>
    <cellStyle name="Output 6 2 2 9" xfId="18190"/>
    <cellStyle name="Output 6 2 3" xfId="18191"/>
    <cellStyle name="Output 6 2 3 10" xfId="18192"/>
    <cellStyle name="Output 6 2 3 11" xfId="18193"/>
    <cellStyle name="Output 6 2 3 2" xfId="18194"/>
    <cellStyle name="Output 6 2 3 3" xfId="18195"/>
    <cellStyle name="Output 6 2 3 4" xfId="18196"/>
    <cellStyle name="Output 6 2 3 5" xfId="18197"/>
    <cellStyle name="Output 6 2 3 6" xfId="18198"/>
    <cellStyle name="Output 6 2 3 7" xfId="18199"/>
    <cellStyle name="Output 6 2 3 8" xfId="18200"/>
    <cellStyle name="Output 6 2 3 9" xfId="18201"/>
    <cellStyle name="Output 6 2 4" xfId="18202"/>
    <cellStyle name="Output 6 2 5" xfId="18203"/>
    <cellStyle name="Output 6 2 6" xfId="18204"/>
    <cellStyle name="Output 6 2 7" xfId="18205"/>
    <cellStyle name="Output 6 2 8" xfId="18206"/>
    <cellStyle name="Output 6 2 9" xfId="18207"/>
    <cellStyle name="Output 6 3" xfId="18208"/>
    <cellStyle name="Output 6 3 2" xfId="18209"/>
    <cellStyle name="Output 6 3 2 10" xfId="18210"/>
    <cellStyle name="Output 6 3 2 11" xfId="18211"/>
    <cellStyle name="Output 6 3 2 12" xfId="18212"/>
    <cellStyle name="Output 6 3 2 2" xfId="18213"/>
    <cellStyle name="Output 6 3 2 2 10" xfId="18214"/>
    <cellStyle name="Output 6 3 2 2 11" xfId="18215"/>
    <cellStyle name="Output 6 3 2 2 12" xfId="18216"/>
    <cellStyle name="Output 6 3 2 2 13" xfId="18217"/>
    <cellStyle name="Output 6 3 2 2 2" xfId="18218"/>
    <cellStyle name="Output 6 3 2 2 2 2" xfId="18219"/>
    <cellStyle name="Output 6 3 2 2 2 3" xfId="18220"/>
    <cellStyle name="Output 6 3 2 2 3" xfId="18221"/>
    <cellStyle name="Output 6 3 2 2 4" xfId="18222"/>
    <cellStyle name="Output 6 3 2 2 5" xfId="18223"/>
    <cellStyle name="Output 6 3 2 2 6" xfId="18224"/>
    <cellStyle name="Output 6 3 2 2 7" xfId="18225"/>
    <cellStyle name="Output 6 3 2 2 8" xfId="18226"/>
    <cellStyle name="Output 6 3 2 2 9" xfId="18227"/>
    <cellStyle name="Output 6 3 2 3" xfId="18228"/>
    <cellStyle name="Output 6 3 2 4" xfId="18229"/>
    <cellStyle name="Output 6 3 2 5" xfId="18230"/>
    <cellStyle name="Output 6 3 2 6" xfId="18231"/>
    <cellStyle name="Output 6 3 2 7" xfId="18232"/>
    <cellStyle name="Output 6 3 2 8" xfId="18233"/>
    <cellStyle name="Output 6 3 2 9" xfId="18234"/>
    <cellStyle name="Output 6 3 3" xfId="18235"/>
    <cellStyle name="Output 6 3 3 10" xfId="18236"/>
    <cellStyle name="Output 6 3 3 11" xfId="18237"/>
    <cellStyle name="Output 6 3 3 2" xfId="18238"/>
    <cellStyle name="Output 6 3 3 3" xfId="18239"/>
    <cellStyle name="Output 6 3 3 4" xfId="18240"/>
    <cellStyle name="Output 6 3 3 5" xfId="18241"/>
    <cellStyle name="Output 6 3 3 6" xfId="18242"/>
    <cellStyle name="Output 6 3 3 7" xfId="18243"/>
    <cellStyle name="Output 6 3 3 8" xfId="18244"/>
    <cellStyle name="Output 6 3 3 9" xfId="18245"/>
    <cellStyle name="Output 6 3 4" xfId="18246"/>
    <cellStyle name="Output 6 3 5" xfId="18247"/>
    <cellStyle name="Output 6 3 6" xfId="18248"/>
    <cellStyle name="Output 6 3 7" xfId="18249"/>
    <cellStyle name="Output 6 3 8" xfId="18250"/>
    <cellStyle name="Output 6 3 9" xfId="18251"/>
    <cellStyle name="Output 6 4" xfId="18163"/>
    <cellStyle name="Output 6 4 2" xfId="28450"/>
    <cellStyle name="Output 6 4 3" xfId="30254"/>
    <cellStyle name="Output 6 4 4" xfId="25693"/>
    <cellStyle name="Output 6 4 5" xfId="23249"/>
    <cellStyle name="Output 6 4 6" xfId="31282"/>
    <cellStyle name="Output 7" xfId="3746"/>
    <cellStyle name="Output 7 2" xfId="3747"/>
    <cellStyle name="Output 7 2 10" xfId="18253"/>
    <cellStyle name="Output 7 2 2" xfId="18254"/>
    <cellStyle name="Output 7 2 2 10" xfId="18255"/>
    <cellStyle name="Output 7 2 2 11" xfId="18256"/>
    <cellStyle name="Output 7 2 2 12" xfId="18257"/>
    <cellStyle name="Output 7 2 2 2" xfId="18258"/>
    <cellStyle name="Output 7 2 2 2 10" xfId="18259"/>
    <cellStyle name="Output 7 2 2 2 11" xfId="18260"/>
    <cellStyle name="Output 7 2 2 2 12" xfId="18261"/>
    <cellStyle name="Output 7 2 2 2 13" xfId="18262"/>
    <cellStyle name="Output 7 2 2 2 2" xfId="18263"/>
    <cellStyle name="Output 7 2 2 2 2 2" xfId="18264"/>
    <cellStyle name="Output 7 2 2 2 2 3" xfId="18265"/>
    <cellStyle name="Output 7 2 2 2 3" xfId="18266"/>
    <cellStyle name="Output 7 2 2 2 4" xfId="18267"/>
    <cellStyle name="Output 7 2 2 2 5" xfId="18268"/>
    <cellStyle name="Output 7 2 2 2 6" xfId="18269"/>
    <cellStyle name="Output 7 2 2 2 7" xfId="18270"/>
    <cellStyle name="Output 7 2 2 2 8" xfId="18271"/>
    <cellStyle name="Output 7 2 2 2 9" xfId="18272"/>
    <cellStyle name="Output 7 2 2 3" xfId="18273"/>
    <cellStyle name="Output 7 2 2 4" xfId="18274"/>
    <cellStyle name="Output 7 2 2 5" xfId="18275"/>
    <cellStyle name="Output 7 2 2 6" xfId="18276"/>
    <cellStyle name="Output 7 2 2 7" xfId="18277"/>
    <cellStyle name="Output 7 2 2 8" xfId="18278"/>
    <cellStyle name="Output 7 2 2 9" xfId="18279"/>
    <cellStyle name="Output 7 2 3" xfId="18280"/>
    <cellStyle name="Output 7 2 3 10" xfId="18281"/>
    <cellStyle name="Output 7 2 3 11" xfId="18282"/>
    <cellStyle name="Output 7 2 3 2" xfId="18283"/>
    <cellStyle name="Output 7 2 3 3" xfId="18284"/>
    <cellStyle name="Output 7 2 3 4" xfId="18285"/>
    <cellStyle name="Output 7 2 3 5" xfId="18286"/>
    <cellStyle name="Output 7 2 3 6" xfId="18287"/>
    <cellStyle name="Output 7 2 3 7" xfId="18288"/>
    <cellStyle name="Output 7 2 3 8" xfId="18289"/>
    <cellStyle name="Output 7 2 3 9" xfId="18290"/>
    <cellStyle name="Output 7 2 4" xfId="18291"/>
    <cellStyle name="Output 7 2 5" xfId="18292"/>
    <cellStyle name="Output 7 2 6" xfId="18293"/>
    <cellStyle name="Output 7 2 7" xfId="18294"/>
    <cellStyle name="Output 7 2 8" xfId="18295"/>
    <cellStyle name="Output 7 2 9" xfId="18296"/>
    <cellStyle name="Output 7 3" xfId="18297"/>
    <cellStyle name="Output 7 3 2" xfId="18298"/>
    <cellStyle name="Output 7 3 2 10" xfId="18299"/>
    <cellStyle name="Output 7 3 2 11" xfId="18300"/>
    <cellStyle name="Output 7 3 2 12" xfId="18301"/>
    <cellStyle name="Output 7 3 2 2" xfId="18302"/>
    <cellStyle name="Output 7 3 2 2 10" xfId="18303"/>
    <cellStyle name="Output 7 3 2 2 11" xfId="18304"/>
    <cellStyle name="Output 7 3 2 2 12" xfId="18305"/>
    <cellStyle name="Output 7 3 2 2 13" xfId="18306"/>
    <cellStyle name="Output 7 3 2 2 2" xfId="18307"/>
    <cellStyle name="Output 7 3 2 2 2 2" xfId="18308"/>
    <cellStyle name="Output 7 3 2 2 2 3" xfId="18309"/>
    <cellStyle name="Output 7 3 2 2 3" xfId="18310"/>
    <cellStyle name="Output 7 3 2 2 4" xfId="18311"/>
    <cellStyle name="Output 7 3 2 2 5" xfId="18312"/>
    <cellStyle name="Output 7 3 2 2 6" xfId="18313"/>
    <cellStyle name="Output 7 3 2 2 7" xfId="18314"/>
    <cellStyle name="Output 7 3 2 2 8" xfId="18315"/>
    <cellStyle name="Output 7 3 2 2 9" xfId="18316"/>
    <cellStyle name="Output 7 3 2 3" xfId="18317"/>
    <cellStyle name="Output 7 3 2 4" xfId="18318"/>
    <cellStyle name="Output 7 3 2 5" xfId="18319"/>
    <cellStyle name="Output 7 3 2 6" xfId="18320"/>
    <cellStyle name="Output 7 3 2 7" xfId="18321"/>
    <cellStyle name="Output 7 3 2 8" xfId="18322"/>
    <cellStyle name="Output 7 3 2 9" xfId="18323"/>
    <cellStyle name="Output 7 3 3" xfId="18324"/>
    <cellStyle name="Output 7 3 3 10" xfId="18325"/>
    <cellStyle name="Output 7 3 3 11" xfId="18326"/>
    <cellStyle name="Output 7 3 3 2" xfId="18327"/>
    <cellStyle name="Output 7 3 3 3" xfId="18328"/>
    <cellStyle name="Output 7 3 3 4" xfId="18329"/>
    <cellStyle name="Output 7 3 3 5" xfId="18330"/>
    <cellStyle name="Output 7 3 3 6" xfId="18331"/>
    <cellStyle name="Output 7 3 3 7" xfId="18332"/>
    <cellStyle name="Output 7 3 3 8" xfId="18333"/>
    <cellStyle name="Output 7 3 3 9" xfId="18334"/>
    <cellStyle name="Output 7 3 4" xfId="18335"/>
    <cellStyle name="Output 7 3 5" xfId="18336"/>
    <cellStyle name="Output 7 3 6" xfId="18337"/>
    <cellStyle name="Output 7 3 7" xfId="18338"/>
    <cellStyle name="Output 7 3 8" xfId="18339"/>
    <cellStyle name="Output 7 3 9" xfId="18340"/>
    <cellStyle name="Output 7 4" xfId="18252"/>
    <cellStyle name="Output 7 4 2" xfId="28451"/>
    <cellStyle name="Output 7 4 3" xfId="30255"/>
    <cellStyle name="Output 7 4 4" xfId="25694"/>
    <cellStyle name="Output 7 4 5" xfId="23248"/>
    <cellStyle name="Output 7 4 6" xfId="31281"/>
    <cellStyle name="Output 8" xfId="3748"/>
    <cellStyle name="Output 8 2" xfId="3749"/>
    <cellStyle name="Output 8 2 10" xfId="18341"/>
    <cellStyle name="Output 8 2 2" xfId="18342"/>
    <cellStyle name="Output 8 2 2 10" xfId="18343"/>
    <cellStyle name="Output 8 2 2 11" xfId="18344"/>
    <cellStyle name="Output 8 2 2 12" xfId="18345"/>
    <cellStyle name="Output 8 2 2 2" xfId="18346"/>
    <cellStyle name="Output 8 2 2 2 10" xfId="18347"/>
    <cellStyle name="Output 8 2 2 2 11" xfId="18348"/>
    <cellStyle name="Output 8 2 2 2 12" xfId="18349"/>
    <cellStyle name="Output 8 2 2 2 13" xfId="18350"/>
    <cellStyle name="Output 8 2 2 2 2" xfId="18351"/>
    <cellStyle name="Output 8 2 2 2 2 2" xfId="18352"/>
    <cellStyle name="Output 8 2 2 2 2 3" xfId="18353"/>
    <cellStyle name="Output 8 2 2 2 3" xfId="18354"/>
    <cellStyle name="Output 8 2 2 2 4" xfId="18355"/>
    <cellStyle name="Output 8 2 2 2 5" xfId="18356"/>
    <cellStyle name="Output 8 2 2 2 6" xfId="18357"/>
    <cellStyle name="Output 8 2 2 2 7" xfId="18358"/>
    <cellStyle name="Output 8 2 2 2 8" xfId="18359"/>
    <cellStyle name="Output 8 2 2 2 9" xfId="18360"/>
    <cellStyle name="Output 8 2 2 3" xfId="18361"/>
    <cellStyle name="Output 8 2 2 4" xfId="18362"/>
    <cellStyle name="Output 8 2 2 5" xfId="18363"/>
    <cellStyle name="Output 8 2 2 6" xfId="18364"/>
    <cellStyle name="Output 8 2 2 7" xfId="18365"/>
    <cellStyle name="Output 8 2 2 8" xfId="18366"/>
    <cellStyle name="Output 8 2 2 9" xfId="18367"/>
    <cellStyle name="Output 8 2 3" xfId="18368"/>
    <cellStyle name="Output 8 2 3 10" xfId="18369"/>
    <cellStyle name="Output 8 2 3 11" xfId="18370"/>
    <cellStyle name="Output 8 2 3 2" xfId="18371"/>
    <cellStyle name="Output 8 2 3 3" xfId="18372"/>
    <cellStyle name="Output 8 2 3 4" xfId="18373"/>
    <cellStyle name="Output 8 2 3 5" xfId="18374"/>
    <cellStyle name="Output 8 2 3 6" xfId="18375"/>
    <cellStyle name="Output 8 2 3 7" xfId="18376"/>
    <cellStyle name="Output 8 2 3 8" xfId="18377"/>
    <cellStyle name="Output 8 2 3 9" xfId="18378"/>
    <cellStyle name="Output 8 2 4" xfId="18379"/>
    <cellStyle name="Output 8 2 5" xfId="18380"/>
    <cellStyle name="Output 8 2 6" xfId="18381"/>
    <cellStyle name="Output 8 2 7" xfId="18382"/>
    <cellStyle name="Output 8 2 8" xfId="18383"/>
    <cellStyle name="Output 8 2 9" xfId="18384"/>
    <cellStyle name="Output 8 3" xfId="18385"/>
    <cellStyle name="Output 8 3 2" xfId="18386"/>
    <cellStyle name="Output 8 3 2 10" xfId="18387"/>
    <cellStyle name="Output 8 3 2 11" xfId="18388"/>
    <cellStyle name="Output 8 3 2 12" xfId="18389"/>
    <cellStyle name="Output 8 3 2 2" xfId="18390"/>
    <cellStyle name="Output 8 3 2 2 10" xfId="18391"/>
    <cellStyle name="Output 8 3 2 2 11" xfId="18392"/>
    <cellStyle name="Output 8 3 2 2 12" xfId="18393"/>
    <cellStyle name="Output 8 3 2 2 13" xfId="18394"/>
    <cellStyle name="Output 8 3 2 2 2" xfId="18395"/>
    <cellStyle name="Output 8 3 2 2 2 2" xfId="18396"/>
    <cellStyle name="Output 8 3 2 2 2 3" xfId="18397"/>
    <cellStyle name="Output 8 3 2 2 3" xfId="18398"/>
    <cellStyle name="Output 8 3 2 2 4" xfId="18399"/>
    <cellStyle name="Output 8 3 2 2 5" xfId="18400"/>
    <cellStyle name="Output 8 3 2 2 6" xfId="18401"/>
    <cellStyle name="Output 8 3 2 2 7" xfId="18402"/>
    <cellStyle name="Output 8 3 2 2 8" xfId="18403"/>
    <cellStyle name="Output 8 3 2 2 9" xfId="18404"/>
    <cellStyle name="Output 8 3 2 3" xfId="18405"/>
    <cellStyle name="Output 8 3 2 4" xfId="18406"/>
    <cellStyle name="Output 8 3 2 5" xfId="18407"/>
    <cellStyle name="Output 8 3 2 6" xfId="18408"/>
    <cellStyle name="Output 8 3 2 7" xfId="18409"/>
    <cellStyle name="Output 8 3 2 8" xfId="18410"/>
    <cellStyle name="Output 8 3 2 9" xfId="18411"/>
    <cellStyle name="Output 8 3 3" xfId="18412"/>
    <cellStyle name="Output 8 3 3 10" xfId="18413"/>
    <cellStyle name="Output 8 3 3 11" xfId="18414"/>
    <cellStyle name="Output 8 3 3 2" xfId="18415"/>
    <cellStyle name="Output 8 3 3 3" xfId="18416"/>
    <cellStyle name="Output 8 3 3 4" xfId="18417"/>
    <cellStyle name="Output 8 3 3 5" xfId="18418"/>
    <cellStyle name="Output 8 3 3 6" xfId="18419"/>
    <cellStyle name="Output 8 3 3 7" xfId="18420"/>
    <cellStyle name="Output 8 3 3 8" xfId="18421"/>
    <cellStyle name="Output 8 3 3 9" xfId="18422"/>
    <cellStyle name="Output 8 3 4" xfId="18423"/>
    <cellStyle name="Output 8 3 5" xfId="18424"/>
    <cellStyle name="Output 8 3 6" xfId="18425"/>
    <cellStyle name="Output 8 3 7" xfId="18426"/>
    <cellStyle name="Output 8 3 8" xfId="18427"/>
    <cellStyle name="Output 8 3 9" xfId="18428"/>
    <cellStyle name="Output 8 4" xfId="28452"/>
    <cellStyle name="Output 8 5" xfId="30256"/>
    <cellStyle name="Output 8 6" xfId="25695"/>
    <cellStyle name="Output 8 7" xfId="23247"/>
    <cellStyle name="Output 8 8" xfId="31280"/>
    <cellStyle name="Output 9" xfId="3750"/>
    <cellStyle name="Output 9 2" xfId="28453"/>
    <cellStyle name="Output 9 3" xfId="30257"/>
    <cellStyle name="Output 9 4" xfId="25696"/>
    <cellStyle name="Output 9 5" xfId="23246"/>
    <cellStyle name="Output 9 6" xfId="31279"/>
    <cellStyle name="PARK" xfId="18429"/>
    <cellStyle name="Percen - Style2" xfId="18430"/>
    <cellStyle name="Percent [2]" xfId="18431"/>
    <cellStyle name="Percent [2] U" xfId="18432"/>
    <cellStyle name="Percent [2]_1351949_1" xfId="18433"/>
    <cellStyle name="Percent 10" xfId="309"/>
    <cellStyle name="Percent 10 2" xfId="18434"/>
    <cellStyle name="Percent 11" xfId="18435"/>
    <cellStyle name="Percent 12" xfId="18436"/>
    <cellStyle name="Percent 13" xfId="18437"/>
    <cellStyle name="Percent 14" xfId="18438"/>
    <cellStyle name="Percent 15" xfId="18439"/>
    <cellStyle name="Percent 16" xfId="18440"/>
    <cellStyle name="Percent 17" xfId="18441"/>
    <cellStyle name="Percent 18" xfId="18442"/>
    <cellStyle name="Percent 19" xfId="18443"/>
    <cellStyle name="Percent 19 10" xfId="18444"/>
    <cellStyle name="Percent 19 2" xfId="18445"/>
    <cellStyle name="Percent 19 2 2" xfId="18446"/>
    <cellStyle name="Percent 19 2 2 2" xfId="18447"/>
    <cellStyle name="Percent 19 2 2 2 2" xfId="18448"/>
    <cellStyle name="Percent 19 2 2 2 2 2" xfId="18449"/>
    <cellStyle name="Percent 19 2 2 2 3" xfId="18450"/>
    <cellStyle name="Percent 19 2 2 2 3 2" xfId="18451"/>
    <cellStyle name="Percent 19 2 2 2 4" xfId="18452"/>
    <cellStyle name="Percent 19 2 2 3" xfId="18453"/>
    <cellStyle name="Percent 19 2 2 3 2" xfId="18454"/>
    <cellStyle name="Percent 19 2 2 4" xfId="18455"/>
    <cellStyle name="Percent 19 2 2 4 2" xfId="18456"/>
    <cellStyle name="Percent 19 2 2 5" xfId="18457"/>
    <cellStyle name="Percent 19 2 3" xfId="18458"/>
    <cellStyle name="Percent 19 2 3 2" xfId="18459"/>
    <cellStyle name="Percent 19 2 3 2 2" xfId="18460"/>
    <cellStyle name="Percent 19 2 3 3" xfId="18461"/>
    <cellStyle name="Percent 19 2 3 3 2" xfId="18462"/>
    <cellStyle name="Percent 19 2 3 4" xfId="18463"/>
    <cellStyle name="Percent 19 2 4" xfId="18464"/>
    <cellStyle name="Percent 19 2 4 2" xfId="18465"/>
    <cellStyle name="Percent 19 2 4 2 2" xfId="18466"/>
    <cellStyle name="Percent 19 2 4 3" xfId="18467"/>
    <cellStyle name="Percent 19 2 4 3 2" xfId="18468"/>
    <cellStyle name="Percent 19 2 4 4" xfId="18469"/>
    <cellStyle name="Percent 19 2 5" xfId="18470"/>
    <cellStyle name="Percent 19 2 5 2" xfId="18471"/>
    <cellStyle name="Percent 19 2 5 2 2" xfId="18472"/>
    <cellStyle name="Percent 19 2 5 3" xfId="18473"/>
    <cellStyle name="Percent 19 2 6" xfId="18474"/>
    <cellStyle name="Percent 19 2 6 2" xfId="18475"/>
    <cellStyle name="Percent 19 2 7" xfId="18476"/>
    <cellStyle name="Percent 19 2 7 2" xfId="18477"/>
    <cellStyle name="Percent 19 2 8" xfId="18478"/>
    <cellStyle name="Percent 19 2 8 2" xfId="18479"/>
    <cellStyle name="Percent 19 2 9" xfId="18480"/>
    <cellStyle name="Percent 19 3" xfId="18481"/>
    <cellStyle name="Percent 19 3 2" xfId="18482"/>
    <cellStyle name="Percent 19 3 2 2" xfId="18483"/>
    <cellStyle name="Percent 19 3 2 2 2" xfId="18484"/>
    <cellStyle name="Percent 19 3 2 3" xfId="18485"/>
    <cellStyle name="Percent 19 3 2 3 2" xfId="18486"/>
    <cellStyle name="Percent 19 3 2 4" xfId="18487"/>
    <cellStyle name="Percent 19 3 3" xfId="18488"/>
    <cellStyle name="Percent 19 3 3 2" xfId="18489"/>
    <cellStyle name="Percent 19 3 3 3" xfId="18490"/>
    <cellStyle name="Percent 19 3 4" xfId="18491"/>
    <cellStyle name="Percent 19 3 4 2" xfId="18492"/>
    <cellStyle name="Percent 19 3 5" xfId="18493"/>
    <cellStyle name="Percent 19 4" xfId="18494"/>
    <cellStyle name="Percent 19 4 2" xfId="18495"/>
    <cellStyle name="Percent 19 4 2 2" xfId="18496"/>
    <cellStyle name="Percent 19 4 3" xfId="18497"/>
    <cellStyle name="Percent 19 4 3 2" xfId="18498"/>
    <cellStyle name="Percent 19 4 4" xfId="18499"/>
    <cellStyle name="Percent 19 5" xfId="18500"/>
    <cellStyle name="Percent 19 5 2" xfId="18501"/>
    <cellStyle name="Percent 19 5 2 2" xfId="18502"/>
    <cellStyle name="Percent 19 5 3" xfId="18503"/>
    <cellStyle name="Percent 19 5 3 2" xfId="18504"/>
    <cellStyle name="Percent 19 5 4" xfId="18505"/>
    <cellStyle name="Percent 19 6" xfId="18506"/>
    <cellStyle name="Percent 19 6 2" xfId="18507"/>
    <cellStyle name="Percent 19 6 2 2" xfId="18508"/>
    <cellStyle name="Percent 19 6 3" xfId="18509"/>
    <cellStyle name="Percent 19 7" xfId="18510"/>
    <cellStyle name="Percent 19 7 2" xfId="18511"/>
    <cellStyle name="Percent 19 8" xfId="18512"/>
    <cellStyle name="Percent 19 8 2" xfId="18513"/>
    <cellStyle name="Percent 19 9" xfId="18514"/>
    <cellStyle name="Percent 19 9 2" xfId="18515"/>
    <cellStyle name="Percent 2" xfId="84"/>
    <cellStyle name="Percent 2 10" xfId="18516"/>
    <cellStyle name="Percent 2 10 2" xfId="18517"/>
    <cellStyle name="Percent 2 11" xfId="18518"/>
    <cellStyle name="Percent 2 12" xfId="18519"/>
    <cellStyle name="Percent 2 13" xfId="18520"/>
    <cellStyle name="Percent 2 2" xfId="310"/>
    <cellStyle name="Percent 2 2 10" xfId="3751"/>
    <cellStyle name="Percent 2 2 10 2" xfId="3752"/>
    <cellStyle name="Percent 2 2 11" xfId="3753"/>
    <cellStyle name="Percent 2 2 12" xfId="4310"/>
    <cellStyle name="Percent 2 2 13" xfId="622"/>
    <cellStyle name="Percent 2 2 2" xfId="311"/>
    <cellStyle name="Percent 2 2 2 2" xfId="312"/>
    <cellStyle name="Percent 2 2 2 2 2" xfId="313"/>
    <cellStyle name="Percent 2 2 2 2 2 2" xfId="3754"/>
    <cellStyle name="Percent 2 2 2 2 2 2 2" xfId="3755"/>
    <cellStyle name="Percent 2 2 2 2 2 2 2 2" xfId="3756"/>
    <cellStyle name="Percent 2 2 2 2 2 2 2 2 2" xfId="3757"/>
    <cellStyle name="Percent 2 2 2 2 2 2 2 3" xfId="3758"/>
    <cellStyle name="Percent 2 2 2 2 2 2 3" xfId="3759"/>
    <cellStyle name="Percent 2 2 2 2 2 2 3 2" xfId="3760"/>
    <cellStyle name="Percent 2 2 2 2 2 2 4" xfId="3761"/>
    <cellStyle name="Percent 2 2 2 2 2 2 5" xfId="18521"/>
    <cellStyle name="Percent 2 2 2 2 2 3" xfId="3762"/>
    <cellStyle name="Percent 2 2 2 2 2 3 2" xfId="3763"/>
    <cellStyle name="Percent 2 2 2 2 2 3 2 2" xfId="3764"/>
    <cellStyle name="Percent 2 2 2 2 2 3 3" xfId="3765"/>
    <cellStyle name="Percent 2 2 2 2 2 3 4" xfId="18522"/>
    <cellStyle name="Percent 2 2 2 2 2 4" xfId="3766"/>
    <cellStyle name="Percent 2 2 2 2 2 4 2" xfId="3767"/>
    <cellStyle name="Percent 2 2 2 2 2 4 3" xfId="18523"/>
    <cellStyle name="Percent 2 2 2 2 2 5" xfId="3768"/>
    <cellStyle name="Percent 2 2 2 2 2 6" xfId="4313"/>
    <cellStyle name="Percent 2 2 2 2 3" xfId="3769"/>
    <cellStyle name="Percent 2 2 2 2 3 2" xfId="3770"/>
    <cellStyle name="Percent 2 2 2 2 3 2 2" xfId="3771"/>
    <cellStyle name="Percent 2 2 2 2 3 2 2 2" xfId="3772"/>
    <cellStyle name="Percent 2 2 2 2 3 2 3" xfId="3773"/>
    <cellStyle name="Percent 2 2 2 2 3 3" xfId="3774"/>
    <cellStyle name="Percent 2 2 2 2 3 3 2" xfId="3775"/>
    <cellStyle name="Percent 2 2 2 2 3 4" xfId="3776"/>
    <cellStyle name="Percent 2 2 2 2 3 5" xfId="18524"/>
    <cellStyle name="Percent 2 2 2 2 4" xfId="3777"/>
    <cellStyle name="Percent 2 2 2 2 4 2" xfId="3778"/>
    <cellStyle name="Percent 2 2 2 2 4 2 2" xfId="3779"/>
    <cellStyle name="Percent 2 2 2 2 4 3" xfId="3780"/>
    <cellStyle name="Percent 2 2 2 2 4 4" xfId="18525"/>
    <cellStyle name="Percent 2 2 2 2 5" xfId="3781"/>
    <cellStyle name="Percent 2 2 2 2 5 2" xfId="3782"/>
    <cellStyle name="Percent 2 2 2 2 5 3" xfId="18526"/>
    <cellStyle name="Percent 2 2 2 2 6" xfId="3783"/>
    <cellStyle name="Percent 2 2 2 2 7" xfId="4312"/>
    <cellStyle name="Percent 2 2 2 3" xfId="314"/>
    <cellStyle name="Percent 2 2 2 3 2" xfId="3784"/>
    <cellStyle name="Percent 2 2 2 3 2 2" xfId="3785"/>
    <cellStyle name="Percent 2 2 2 3 2 2 2" xfId="3786"/>
    <cellStyle name="Percent 2 2 2 3 2 2 2 2" xfId="3787"/>
    <cellStyle name="Percent 2 2 2 3 2 2 3" xfId="3788"/>
    <cellStyle name="Percent 2 2 2 3 2 3" xfId="3789"/>
    <cellStyle name="Percent 2 2 2 3 2 3 2" xfId="3790"/>
    <cellStyle name="Percent 2 2 2 3 2 4" xfId="3791"/>
    <cellStyle name="Percent 2 2 2 3 2 5" xfId="18527"/>
    <cellStyle name="Percent 2 2 2 3 3" xfId="3792"/>
    <cellStyle name="Percent 2 2 2 3 3 2" xfId="3793"/>
    <cellStyle name="Percent 2 2 2 3 3 2 2" xfId="3794"/>
    <cellStyle name="Percent 2 2 2 3 3 3" xfId="3795"/>
    <cellStyle name="Percent 2 2 2 3 3 4" xfId="18528"/>
    <cellStyle name="Percent 2 2 2 3 4" xfId="3796"/>
    <cellStyle name="Percent 2 2 2 3 4 2" xfId="3797"/>
    <cellStyle name="Percent 2 2 2 3 4 3" xfId="18529"/>
    <cellStyle name="Percent 2 2 2 3 5" xfId="3798"/>
    <cellStyle name="Percent 2 2 2 3 6" xfId="4314"/>
    <cellStyle name="Percent 2 2 2 4" xfId="3799"/>
    <cellStyle name="Percent 2 2 2 4 2" xfId="3800"/>
    <cellStyle name="Percent 2 2 2 4 2 2" xfId="3801"/>
    <cellStyle name="Percent 2 2 2 4 2 2 2" xfId="3802"/>
    <cellStyle name="Percent 2 2 2 4 2 3" xfId="3803"/>
    <cellStyle name="Percent 2 2 2 4 3" xfId="3804"/>
    <cellStyle name="Percent 2 2 2 4 3 2" xfId="3805"/>
    <cellStyle name="Percent 2 2 2 4 4" xfId="3806"/>
    <cellStyle name="Percent 2 2 2 4 5" xfId="18530"/>
    <cellStyle name="Percent 2 2 2 5" xfId="3807"/>
    <cellStyle name="Percent 2 2 2 5 2" xfId="3808"/>
    <cellStyle name="Percent 2 2 2 5 2 2" xfId="3809"/>
    <cellStyle name="Percent 2 2 2 5 3" xfId="3810"/>
    <cellStyle name="Percent 2 2 2 5 4" xfId="18531"/>
    <cellStyle name="Percent 2 2 2 6" xfId="3811"/>
    <cellStyle name="Percent 2 2 2 6 2" xfId="3812"/>
    <cellStyle name="Percent 2 2 2 6 3" xfId="28454"/>
    <cellStyle name="Percent 2 2 2 6 4" xfId="30258"/>
    <cellStyle name="Percent 2 2 2 6 5" xfId="25697"/>
    <cellStyle name="Percent 2 2 2 6 6" xfId="23245"/>
    <cellStyle name="Percent 2 2 2 7" xfId="3813"/>
    <cellStyle name="Percent 2 2 2 8" xfId="4311"/>
    <cellStyle name="Percent 2 2 3" xfId="315"/>
    <cellStyle name="Percent 2 2 3 2" xfId="3814"/>
    <cellStyle name="Percent 2 2 3 2 2" xfId="3815"/>
    <cellStyle name="Percent 2 2 3 2 2 2" xfId="3816"/>
    <cellStyle name="Percent 2 2 3 2 2 2 2" xfId="3817"/>
    <cellStyle name="Percent 2 2 3 2 2 2 2 2" xfId="3818"/>
    <cellStyle name="Percent 2 2 3 2 2 2 2 2 2" xfId="3819"/>
    <cellStyle name="Percent 2 2 3 2 2 2 2 3" xfId="3820"/>
    <cellStyle name="Percent 2 2 3 2 2 2 3" xfId="3821"/>
    <cellStyle name="Percent 2 2 3 2 2 2 3 2" xfId="3822"/>
    <cellStyle name="Percent 2 2 3 2 2 2 4" xfId="3823"/>
    <cellStyle name="Percent 2 2 3 2 2 3" xfId="3824"/>
    <cellStyle name="Percent 2 2 3 2 2 3 2" xfId="3825"/>
    <cellStyle name="Percent 2 2 3 2 2 3 2 2" xfId="3826"/>
    <cellStyle name="Percent 2 2 3 2 2 3 3" xfId="3827"/>
    <cellStyle name="Percent 2 2 3 2 2 4" xfId="3828"/>
    <cellStyle name="Percent 2 2 3 2 2 4 2" xfId="3829"/>
    <cellStyle name="Percent 2 2 3 2 2 5" xfId="3830"/>
    <cellStyle name="Percent 2 2 3 2 3" xfId="3831"/>
    <cellStyle name="Percent 2 2 3 2 3 2" xfId="3832"/>
    <cellStyle name="Percent 2 2 3 2 3 2 2" xfId="3833"/>
    <cellStyle name="Percent 2 2 3 2 3 2 2 2" xfId="3834"/>
    <cellStyle name="Percent 2 2 3 2 3 2 3" xfId="3835"/>
    <cellStyle name="Percent 2 2 3 2 3 3" xfId="3836"/>
    <cellStyle name="Percent 2 2 3 2 3 3 2" xfId="3837"/>
    <cellStyle name="Percent 2 2 3 2 3 4" xfId="3838"/>
    <cellStyle name="Percent 2 2 3 2 4" xfId="3839"/>
    <cellStyle name="Percent 2 2 3 2 4 2" xfId="3840"/>
    <cellStyle name="Percent 2 2 3 2 4 2 2" xfId="3841"/>
    <cellStyle name="Percent 2 2 3 2 4 3" xfId="3842"/>
    <cellStyle name="Percent 2 2 3 2 5" xfId="3843"/>
    <cellStyle name="Percent 2 2 3 2 5 2" xfId="3844"/>
    <cellStyle name="Percent 2 2 3 2 6" xfId="3845"/>
    <cellStyle name="Percent 2 2 3 2 7" xfId="18532"/>
    <cellStyle name="Percent 2 2 3 3" xfId="3846"/>
    <cellStyle name="Percent 2 2 3 3 2" xfId="3847"/>
    <cellStyle name="Percent 2 2 3 3 2 2" xfId="3848"/>
    <cellStyle name="Percent 2 2 3 3 2 2 2" xfId="3849"/>
    <cellStyle name="Percent 2 2 3 3 2 2 2 2" xfId="3850"/>
    <cellStyle name="Percent 2 2 3 3 2 2 3" xfId="3851"/>
    <cellStyle name="Percent 2 2 3 3 2 3" xfId="3852"/>
    <cellStyle name="Percent 2 2 3 3 2 3 2" xfId="3853"/>
    <cellStyle name="Percent 2 2 3 3 2 4" xfId="3854"/>
    <cellStyle name="Percent 2 2 3 3 3" xfId="3855"/>
    <cellStyle name="Percent 2 2 3 3 3 2" xfId="3856"/>
    <cellStyle name="Percent 2 2 3 3 3 2 2" xfId="3857"/>
    <cellStyle name="Percent 2 2 3 3 3 3" xfId="3858"/>
    <cellStyle name="Percent 2 2 3 3 4" xfId="3859"/>
    <cellStyle name="Percent 2 2 3 3 4 2" xfId="3860"/>
    <cellStyle name="Percent 2 2 3 3 5" xfId="3861"/>
    <cellStyle name="Percent 2 2 3 3 6" xfId="18533"/>
    <cellStyle name="Percent 2 2 3 4" xfId="3862"/>
    <cellStyle name="Percent 2 2 3 4 2" xfId="3863"/>
    <cellStyle name="Percent 2 2 3 4 2 2" xfId="3864"/>
    <cellStyle name="Percent 2 2 3 4 2 2 2" xfId="3865"/>
    <cellStyle name="Percent 2 2 3 4 2 3" xfId="3866"/>
    <cellStyle name="Percent 2 2 3 4 3" xfId="3867"/>
    <cellStyle name="Percent 2 2 3 4 3 2" xfId="3868"/>
    <cellStyle name="Percent 2 2 3 4 4" xfId="3869"/>
    <cellStyle name="Percent 2 2 3 5" xfId="3870"/>
    <cellStyle name="Percent 2 2 3 5 2" xfId="3871"/>
    <cellStyle name="Percent 2 2 3 5 2 2" xfId="3872"/>
    <cellStyle name="Percent 2 2 3 5 3" xfId="3873"/>
    <cellStyle name="Percent 2 2 3 6" xfId="3874"/>
    <cellStyle name="Percent 2 2 3 6 2" xfId="3875"/>
    <cellStyle name="Percent 2 2 3 7" xfId="3876"/>
    <cellStyle name="Percent 2 2 3 8" xfId="4315"/>
    <cellStyle name="Percent 2 2 4" xfId="316"/>
    <cellStyle name="Percent 2 2 4 2" xfId="317"/>
    <cellStyle name="Percent 2 2 4 2 2" xfId="3877"/>
    <cellStyle name="Percent 2 2 4 2 2 2" xfId="3878"/>
    <cellStyle name="Percent 2 2 4 2 2 2 2" xfId="3879"/>
    <cellStyle name="Percent 2 2 4 2 2 2 2 2" xfId="3880"/>
    <cellStyle name="Percent 2 2 4 2 2 2 3" xfId="3881"/>
    <cellStyle name="Percent 2 2 4 2 2 3" xfId="3882"/>
    <cellStyle name="Percent 2 2 4 2 2 3 2" xfId="3883"/>
    <cellStyle name="Percent 2 2 4 2 2 4" xfId="3884"/>
    <cellStyle name="Percent 2 2 4 2 2 5" xfId="18534"/>
    <cellStyle name="Percent 2 2 4 2 3" xfId="3885"/>
    <cellStyle name="Percent 2 2 4 2 3 2" xfId="3886"/>
    <cellStyle name="Percent 2 2 4 2 3 2 2" xfId="3887"/>
    <cellStyle name="Percent 2 2 4 2 3 3" xfId="3888"/>
    <cellStyle name="Percent 2 2 4 2 3 4" xfId="18535"/>
    <cellStyle name="Percent 2 2 4 2 4" xfId="3889"/>
    <cellStyle name="Percent 2 2 4 2 4 2" xfId="3890"/>
    <cellStyle name="Percent 2 2 4 2 4 3" xfId="18536"/>
    <cellStyle name="Percent 2 2 4 2 5" xfId="3891"/>
    <cellStyle name="Percent 2 2 4 2 6" xfId="4317"/>
    <cellStyle name="Percent 2 2 4 3" xfId="3892"/>
    <cellStyle name="Percent 2 2 4 3 2" xfId="3893"/>
    <cellStyle name="Percent 2 2 4 3 2 2" xfId="3894"/>
    <cellStyle name="Percent 2 2 4 3 2 2 2" xfId="3895"/>
    <cellStyle name="Percent 2 2 4 3 2 3" xfId="3896"/>
    <cellStyle name="Percent 2 2 4 3 3" xfId="3897"/>
    <cellStyle name="Percent 2 2 4 3 3 2" xfId="3898"/>
    <cellStyle name="Percent 2 2 4 3 4" xfId="3899"/>
    <cellStyle name="Percent 2 2 4 3 5" xfId="18537"/>
    <cellStyle name="Percent 2 2 4 4" xfId="3900"/>
    <cellStyle name="Percent 2 2 4 4 2" xfId="3901"/>
    <cellStyle name="Percent 2 2 4 4 2 2" xfId="3902"/>
    <cellStyle name="Percent 2 2 4 4 3" xfId="3903"/>
    <cellStyle name="Percent 2 2 4 4 4" xfId="18538"/>
    <cellStyle name="Percent 2 2 4 5" xfId="3904"/>
    <cellStyle name="Percent 2 2 4 5 2" xfId="3905"/>
    <cellStyle name="Percent 2 2 4 5 3" xfId="18539"/>
    <cellStyle name="Percent 2 2 4 6" xfId="3906"/>
    <cellStyle name="Percent 2 2 4 7" xfId="4316"/>
    <cellStyle name="Percent 2 2 5" xfId="318"/>
    <cellStyle name="Percent 2 2 5 2" xfId="3907"/>
    <cellStyle name="Percent 2 2 5 2 2" xfId="3908"/>
    <cellStyle name="Percent 2 2 5 2 2 2" xfId="3909"/>
    <cellStyle name="Percent 2 2 5 2 2 2 2" xfId="3910"/>
    <cellStyle name="Percent 2 2 5 2 2 2 2 2" xfId="3911"/>
    <cellStyle name="Percent 2 2 5 2 2 2 3" xfId="3912"/>
    <cellStyle name="Percent 2 2 5 2 2 3" xfId="3913"/>
    <cellStyle name="Percent 2 2 5 2 2 3 2" xfId="3914"/>
    <cellStyle name="Percent 2 2 5 2 2 4" xfId="3915"/>
    <cellStyle name="Percent 2 2 5 2 3" xfId="3916"/>
    <cellStyle name="Percent 2 2 5 2 3 2" xfId="3917"/>
    <cellStyle name="Percent 2 2 5 2 3 2 2" xfId="3918"/>
    <cellStyle name="Percent 2 2 5 2 3 3" xfId="3919"/>
    <cellStyle name="Percent 2 2 5 2 4" xfId="3920"/>
    <cellStyle name="Percent 2 2 5 2 4 2" xfId="3921"/>
    <cellStyle name="Percent 2 2 5 2 5" xfId="3922"/>
    <cellStyle name="Percent 2 2 5 2 6" xfId="18540"/>
    <cellStyle name="Percent 2 2 5 3" xfId="3923"/>
    <cellStyle name="Percent 2 2 5 3 2" xfId="3924"/>
    <cellStyle name="Percent 2 2 5 3 2 2" xfId="3925"/>
    <cellStyle name="Percent 2 2 5 3 2 2 2" xfId="3926"/>
    <cellStyle name="Percent 2 2 5 3 2 3" xfId="3927"/>
    <cellStyle name="Percent 2 2 5 3 3" xfId="3928"/>
    <cellStyle name="Percent 2 2 5 3 3 2" xfId="3929"/>
    <cellStyle name="Percent 2 2 5 3 4" xfId="3930"/>
    <cellStyle name="Percent 2 2 5 3 5" xfId="18541"/>
    <cellStyle name="Percent 2 2 5 4" xfId="3931"/>
    <cellStyle name="Percent 2 2 5 4 2" xfId="3932"/>
    <cellStyle name="Percent 2 2 5 4 2 2" xfId="3933"/>
    <cellStyle name="Percent 2 2 5 4 3" xfId="3934"/>
    <cellStyle name="Percent 2 2 5 4 4" xfId="18542"/>
    <cellStyle name="Percent 2 2 5 5" xfId="3935"/>
    <cellStyle name="Percent 2 2 5 5 2" xfId="3936"/>
    <cellStyle name="Percent 2 2 5 6" xfId="3937"/>
    <cellStyle name="Percent 2 2 5 7" xfId="4318"/>
    <cellStyle name="Percent 2 2 6" xfId="770"/>
    <cellStyle name="Percent 2 2 6 2" xfId="3938"/>
    <cellStyle name="Percent 2 2 6 2 2" xfId="3939"/>
    <cellStyle name="Percent 2 2 6 2 2 2" xfId="3940"/>
    <cellStyle name="Percent 2 2 6 2 2 2 2" xfId="3941"/>
    <cellStyle name="Percent 2 2 6 2 2 3" xfId="3942"/>
    <cellStyle name="Percent 2 2 6 2 3" xfId="3943"/>
    <cellStyle name="Percent 2 2 6 2 3 2" xfId="3944"/>
    <cellStyle name="Percent 2 2 6 2 4" xfId="3945"/>
    <cellStyle name="Percent 2 2 6 2 5" xfId="18543"/>
    <cellStyle name="Percent 2 2 6 3" xfId="3946"/>
    <cellStyle name="Percent 2 2 6 3 2" xfId="3947"/>
    <cellStyle name="Percent 2 2 6 3 2 2" xfId="3948"/>
    <cellStyle name="Percent 2 2 6 3 3" xfId="3949"/>
    <cellStyle name="Percent 2 2 6 4" xfId="3950"/>
    <cellStyle name="Percent 2 2 6 4 2" xfId="3951"/>
    <cellStyle name="Percent 2 2 6 5" xfId="3952"/>
    <cellStyle name="Percent 2 2 6 6" xfId="4445"/>
    <cellStyle name="Percent 2 2 7" xfId="3953"/>
    <cellStyle name="Percent 2 2 7 2" xfId="3954"/>
    <cellStyle name="Percent 2 2 7 2 2" xfId="3955"/>
    <cellStyle name="Percent 2 2 7 2 2 2" xfId="3956"/>
    <cellStyle name="Percent 2 2 7 2 3" xfId="3957"/>
    <cellStyle name="Percent 2 2 7 3" xfId="3958"/>
    <cellStyle name="Percent 2 2 7 3 2" xfId="3959"/>
    <cellStyle name="Percent 2 2 7 4" xfId="3960"/>
    <cellStyle name="Percent 2 2 7 5" xfId="18544"/>
    <cellStyle name="Percent 2 2 8" xfId="3961"/>
    <cellStyle name="Percent 2 2 8 2" xfId="3962"/>
    <cellStyle name="Percent 2 2 8 2 2" xfId="3963"/>
    <cellStyle name="Percent 2 2 8 3" xfId="3964"/>
    <cellStyle name="Percent 2 2 9" xfId="3965"/>
    <cellStyle name="Percent 2 2 9 2" xfId="3966"/>
    <cellStyle name="Percent 2 3" xfId="623"/>
    <cellStyle name="Percent 2 3 2" xfId="3967"/>
    <cellStyle name="Percent 2 3 2 2" xfId="3968"/>
    <cellStyle name="Percent 2 3 2 2 2" xfId="3969"/>
    <cellStyle name="Percent 2 3 2 2 2 2" xfId="3970"/>
    <cellStyle name="Percent 2 3 2 2 2 2 2" xfId="3971"/>
    <cellStyle name="Percent 2 3 2 2 2 2 2 2" xfId="3972"/>
    <cellStyle name="Percent 2 3 2 2 2 2 3" xfId="3973"/>
    <cellStyle name="Percent 2 3 2 2 2 3" xfId="3974"/>
    <cellStyle name="Percent 2 3 2 2 2 3 2" xfId="3975"/>
    <cellStyle name="Percent 2 3 2 2 2 4" xfId="3976"/>
    <cellStyle name="Percent 2 3 2 2 3" xfId="3977"/>
    <cellStyle name="Percent 2 3 2 2 3 2" xfId="3978"/>
    <cellStyle name="Percent 2 3 2 2 3 2 2" xfId="3979"/>
    <cellStyle name="Percent 2 3 2 2 3 3" xfId="3980"/>
    <cellStyle name="Percent 2 3 2 2 4" xfId="3981"/>
    <cellStyle name="Percent 2 3 2 2 4 2" xfId="3982"/>
    <cellStyle name="Percent 2 3 2 2 5" xfId="3983"/>
    <cellStyle name="Percent 2 3 2 2 6" xfId="28456"/>
    <cellStyle name="Percent 2 3 2 2 7" xfId="30260"/>
    <cellStyle name="Percent 2 3 2 2 8" xfId="25905"/>
    <cellStyle name="Percent 2 3 2 2 9" xfId="23243"/>
    <cellStyle name="Percent 2 3 2 3" xfId="3984"/>
    <cellStyle name="Percent 2 3 2 3 2" xfId="3985"/>
    <cellStyle name="Percent 2 3 2 3 2 2" xfId="3986"/>
    <cellStyle name="Percent 2 3 2 3 2 2 2" xfId="3987"/>
    <cellStyle name="Percent 2 3 2 3 2 3" xfId="3988"/>
    <cellStyle name="Percent 2 3 2 3 3" xfId="3989"/>
    <cellStyle name="Percent 2 3 2 3 3 2" xfId="3990"/>
    <cellStyle name="Percent 2 3 2 3 4" xfId="3991"/>
    <cellStyle name="Percent 2 3 2 4" xfId="3992"/>
    <cellStyle name="Percent 2 3 2 4 2" xfId="3993"/>
    <cellStyle name="Percent 2 3 2 4 2 2" xfId="3994"/>
    <cellStyle name="Percent 2 3 2 4 3" xfId="3995"/>
    <cellStyle name="Percent 2 3 2 5" xfId="3996"/>
    <cellStyle name="Percent 2 3 2 5 2" xfId="3997"/>
    <cellStyle name="Percent 2 3 2 6" xfId="3998"/>
    <cellStyle name="Percent 2 3 2 7" xfId="18545"/>
    <cellStyle name="Percent 2 3 3" xfId="3999"/>
    <cellStyle name="Percent 2 3 3 2" xfId="4000"/>
    <cellStyle name="Percent 2 3 3 2 2" xfId="4001"/>
    <cellStyle name="Percent 2 3 3 2 2 2" xfId="4002"/>
    <cellStyle name="Percent 2 3 3 2 2 2 2" xfId="4003"/>
    <cellStyle name="Percent 2 3 3 2 2 3" xfId="4004"/>
    <cellStyle name="Percent 2 3 3 2 3" xfId="4005"/>
    <cellStyle name="Percent 2 3 3 2 3 2" xfId="4006"/>
    <cellStyle name="Percent 2 3 3 2 4" xfId="4007"/>
    <cellStyle name="Percent 2 3 3 3" xfId="4008"/>
    <cellStyle name="Percent 2 3 3 3 2" xfId="4009"/>
    <cellStyle name="Percent 2 3 3 3 2 2" xfId="4010"/>
    <cellStyle name="Percent 2 3 3 3 3" xfId="4011"/>
    <cellStyle name="Percent 2 3 3 4" xfId="4012"/>
    <cellStyle name="Percent 2 3 3 4 2" xfId="4013"/>
    <cellStyle name="Percent 2 3 3 5" xfId="4014"/>
    <cellStyle name="Percent 2 3 3 6" xfId="28455"/>
    <cellStyle name="Percent 2 3 3 7" xfId="30259"/>
    <cellStyle name="Percent 2 3 3 8" xfId="25698"/>
    <cellStyle name="Percent 2 3 3 9" xfId="23244"/>
    <cellStyle name="Percent 2 3 4" xfId="4015"/>
    <cellStyle name="Percent 2 3 4 2" xfId="4016"/>
    <cellStyle name="Percent 2 3 4 2 2" xfId="4017"/>
    <cellStyle name="Percent 2 3 4 2 2 2" xfId="4018"/>
    <cellStyle name="Percent 2 3 4 2 3" xfId="4019"/>
    <cellStyle name="Percent 2 3 4 3" xfId="4020"/>
    <cellStyle name="Percent 2 3 4 3 2" xfId="4021"/>
    <cellStyle name="Percent 2 3 4 4" xfId="4022"/>
    <cellStyle name="Percent 2 3 5" xfId="4023"/>
    <cellStyle name="Percent 2 3 5 2" xfId="4024"/>
    <cellStyle name="Percent 2 3 5 2 2" xfId="4025"/>
    <cellStyle name="Percent 2 3 5 3" xfId="4026"/>
    <cellStyle name="Percent 2 3 6" xfId="4027"/>
    <cellStyle name="Percent 2 3 6 2" xfId="4028"/>
    <cellStyle name="Percent 2 3 7" xfId="4029"/>
    <cellStyle name="Percent 2 3 7 2" xfId="4030"/>
    <cellStyle name="Percent 2 3 8" xfId="4031"/>
    <cellStyle name="Percent 2 4" xfId="683"/>
    <cellStyle name="Percent 2 4 2" xfId="4032"/>
    <cellStyle name="Percent 2 4 2 2" xfId="4033"/>
    <cellStyle name="Percent 2 4 2 2 2" xfId="4034"/>
    <cellStyle name="Percent 2 4 2 2 2 2" xfId="4035"/>
    <cellStyle name="Percent 2 4 2 2 2 2 2" xfId="4036"/>
    <cellStyle name="Percent 2 4 2 2 2 3" xfId="4037"/>
    <cellStyle name="Percent 2 4 2 2 2 4" xfId="18549"/>
    <cellStyle name="Percent 2 4 2 2 3" xfId="4038"/>
    <cellStyle name="Percent 2 4 2 2 3 2" xfId="4039"/>
    <cellStyle name="Percent 2 4 2 2 4" xfId="4040"/>
    <cellStyle name="Percent 2 4 2 2 5" xfId="18548"/>
    <cellStyle name="Percent 2 4 2 3" xfId="4041"/>
    <cellStyle name="Percent 2 4 2 3 2" xfId="4042"/>
    <cellStyle name="Percent 2 4 2 3 2 2" xfId="4043"/>
    <cellStyle name="Percent 2 4 2 3 2 3" xfId="18551"/>
    <cellStyle name="Percent 2 4 2 3 3" xfId="4044"/>
    <cellStyle name="Percent 2 4 2 3 4" xfId="18550"/>
    <cellStyle name="Percent 2 4 2 4" xfId="4045"/>
    <cellStyle name="Percent 2 4 2 4 2" xfId="4046"/>
    <cellStyle name="Percent 2 4 2 4 3" xfId="18552"/>
    <cellStyle name="Percent 2 4 2 5" xfId="4047"/>
    <cellStyle name="Percent 2 4 2 6" xfId="18547"/>
    <cellStyle name="Percent 2 4 3" xfId="4048"/>
    <cellStyle name="Percent 2 4 3 2" xfId="4049"/>
    <cellStyle name="Percent 2 4 3 2 2" xfId="4050"/>
    <cellStyle name="Percent 2 4 3 2 2 2" xfId="4051"/>
    <cellStyle name="Percent 2 4 3 2 3" xfId="4052"/>
    <cellStyle name="Percent 2 4 3 2 4" xfId="18554"/>
    <cellStyle name="Percent 2 4 3 3" xfId="4053"/>
    <cellStyle name="Percent 2 4 3 3 2" xfId="4054"/>
    <cellStyle name="Percent 2 4 3 3 3" xfId="18555"/>
    <cellStyle name="Percent 2 4 3 4" xfId="4055"/>
    <cellStyle name="Percent 2 4 3 5" xfId="18553"/>
    <cellStyle name="Percent 2 4 4" xfId="4056"/>
    <cellStyle name="Percent 2 4 4 2" xfId="18557"/>
    <cellStyle name="Percent 2 4 4 3" xfId="18556"/>
    <cellStyle name="Percent 2 4 5" xfId="4057"/>
    <cellStyle name="Percent 2 4 5 2" xfId="4058"/>
    <cellStyle name="Percent 2 4 5 2 2" xfId="4059"/>
    <cellStyle name="Percent 2 4 5 3" xfId="4060"/>
    <cellStyle name="Percent 2 4 5 4" xfId="18558"/>
    <cellStyle name="Percent 2 4 6" xfId="4061"/>
    <cellStyle name="Percent 2 4 6 2" xfId="4062"/>
    <cellStyle name="Percent 2 4 6 3" xfId="18546"/>
    <cellStyle name="Percent 2 4 7" xfId="4063"/>
    <cellStyle name="Percent 2 5" xfId="682"/>
    <cellStyle name="Percent 2 5 2" xfId="856"/>
    <cellStyle name="Percent 2 5 2 2" xfId="18560"/>
    <cellStyle name="Percent 2 5 3" xfId="18561"/>
    <cellStyle name="Percent 2 5 3 2" xfId="18562"/>
    <cellStyle name="Percent 2 5 4" xfId="18563"/>
    <cellStyle name="Percent 2 5 5" xfId="18559"/>
    <cellStyle name="Percent 2 5 6" xfId="4389"/>
    <cellStyle name="Percent 2 5 6 2" xfId="28566"/>
    <cellStyle name="Percent 2 5 6 3" xfId="30342"/>
    <cellStyle name="Percent 2 5 6 4" xfId="25720"/>
    <cellStyle name="Percent 2 5 6 5" xfId="23225"/>
    <cellStyle name="Percent 2 6" xfId="18564"/>
    <cellStyle name="Percent 2 6 2" xfId="18565"/>
    <cellStyle name="Percent 2 6 2 2" xfId="18566"/>
    <cellStyle name="Percent 2 6 3" xfId="18567"/>
    <cellStyle name="Percent 2 6 3 2" xfId="18568"/>
    <cellStyle name="Percent 2 6 4" xfId="18569"/>
    <cellStyle name="Percent 2 6 5" xfId="22466"/>
    <cellStyle name="Percent 2 7" xfId="18570"/>
    <cellStyle name="Percent 2 7 2" xfId="18571"/>
    <cellStyle name="Percent 2 7 2 2" xfId="18572"/>
    <cellStyle name="Percent 2 7 3" xfId="18573"/>
    <cellStyle name="Percent 2 8" xfId="18574"/>
    <cellStyle name="Percent 2 8 2" xfId="18575"/>
    <cellStyle name="Percent 2 9" xfId="18576"/>
    <cellStyle name="Percent 2 9 2" xfId="18577"/>
    <cellStyle name="Percent 20" xfId="18578"/>
    <cellStyle name="Percent 20 10" xfId="18579"/>
    <cellStyle name="Percent 20 2" xfId="18580"/>
    <cellStyle name="Percent 20 2 2" xfId="18581"/>
    <cellStyle name="Percent 20 2 2 2" xfId="18582"/>
    <cellStyle name="Percent 20 2 2 2 2" xfId="18583"/>
    <cellStyle name="Percent 20 2 2 2 2 2" xfId="18584"/>
    <cellStyle name="Percent 20 2 2 2 3" xfId="18585"/>
    <cellStyle name="Percent 20 2 2 2 3 2" xfId="18586"/>
    <cellStyle name="Percent 20 2 2 2 4" xfId="18587"/>
    <cellStyle name="Percent 20 2 2 3" xfId="18588"/>
    <cellStyle name="Percent 20 2 2 3 2" xfId="18589"/>
    <cellStyle name="Percent 20 2 2 4" xfId="18590"/>
    <cellStyle name="Percent 20 2 2 4 2" xfId="18591"/>
    <cellStyle name="Percent 20 2 2 5" xfId="18592"/>
    <cellStyle name="Percent 20 2 3" xfId="18593"/>
    <cellStyle name="Percent 20 2 3 2" xfId="18594"/>
    <cellStyle name="Percent 20 2 3 2 2" xfId="18595"/>
    <cellStyle name="Percent 20 2 3 3" xfId="18596"/>
    <cellStyle name="Percent 20 2 3 3 2" xfId="18597"/>
    <cellStyle name="Percent 20 2 3 4" xfId="18598"/>
    <cellStyle name="Percent 20 2 4" xfId="18599"/>
    <cellStyle name="Percent 20 2 4 2" xfId="18600"/>
    <cellStyle name="Percent 20 2 4 2 2" xfId="18601"/>
    <cellStyle name="Percent 20 2 4 3" xfId="18602"/>
    <cellStyle name="Percent 20 2 4 3 2" xfId="18603"/>
    <cellStyle name="Percent 20 2 4 4" xfId="18604"/>
    <cellStyle name="Percent 20 2 5" xfId="18605"/>
    <cellStyle name="Percent 20 2 5 2" xfId="18606"/>
    <cellStyle name="Percent 20 2 5 2 2" xfId="18607"/>
    <cellStyle name="Percent 20 2 5 3" xfId="18608"/>
    <cellStyle name="Percent 20 2 6" xfId="18609"/>
    <cellStyle name="Percent 20 2 6 2" xfId="18610"/>
    <cellStyle name="Percent 20 2 7" xfId="18611"/>
    <cellStyle name="Percent 20 2 7 2" xfId="18612"/>
    <cellStyle name="Percent 20 2 8" xfId="18613"/>
    <cellStyle name="Percent 20 2 8 2" xfId="18614"/>
    <cellStyle name="Percent 20 2 9" xfId="18615"/>
    <cellStyle name="Percent 20 3" xfId="18616"/>
    <cellStyle name="Percent 20 3 2" xfId="18617"/>
    <cellStyle name="Percent 20 3 2 2" xfId="18618"/>
    <cellStyle name="Percent 20 3 2 2 2" xfId="18619"/>
    <cellStyle name="Percent 20 3 2 3" xfId="18620"/>
    <cellStyle name="Percent 20 3 2 3 2" xfId="18621"/>
    <cellStyle name="Percent 20 3 2 4" xfId="18622"/>
    <cellStyle name="Percent 20 3 3" xfId="18623"/>
    <cellStyle name="Percent 20 3 3 2" xfId="18624"/>
    <cellStyle name="Percent 20 3 3 3" xfId="18625"/>
    <cellStyle name="Percent 20 3 4" xfId="18626"/>
    <cellStyle name="Percent 20 3 4 2" xfId="18627"/>
    <cellStyle name="Percent 20 3 5" xfId="18628"/>
    <cellStyle name="Percent 20 4" xfId="18629"/>
    <cellStyle name="Percent 20 4 2" xfId="18630"/>
    <cellStyle name="Percent 20 4 2 2" xfId="18631"/>
    <cellStyle name="Percent 20 4 3" xfId="18632"/>
    <cellStyle name="Percent 20 4 3 2" xfId="18633"/>
    <cellStyle name="Percent 20 4 4" xfId="18634"/>
    <cellStyle name="Percent 20 5" xfId="18635"/>
    <cellStyle name="Percent 20 5 2" xfId="18636"/>
    <cellStyle name="Percent 20 5 2 2" xfId="18637"/>
    <cellStyle name="Percent 20 5 3" xfId="18638"/>
    <cellStyle name="Percent 20 5 3 2" xfId="18639"/>
    <cellStyle name="Percent 20 5 4" xfId="18640"/>
    <cellStyle name="Percent 20 6" xfId="18641"/>
    <cellStyle name="Percent 20 6 2" xfId="18642"/>
    <cellStyle name="Percent 20 6 2 2" xfId="18643"/>
    <cellStyle name="Percent 20 6 3" xfId="18644"/>
    <cellStyle name="Percent 20 7" xfId="18645"/>
    <cellStyle name="Percent 20 7 2" xfId="18646"/>
    <cellStyle name="Percent 20 8" xfId="18647"/>
    <cellStyle name="Percent 20 8 2" xfId="18648"/>
    <cellStyle name="Percent 20 9" xfId="18649"/>
    <cellStyle name="Percent 20 9 2" xfId="18650"/>
    <cellStyle name="Percent 21" xfId="18651"/>
    <cellStyle name="Percent 21 10" xfId="18652"/>
    <cellStyle name="Percent 21 2" xfId="18653"/>
    <cellStyle name="Percent 21 2 2" xfId="18654"/>
    <cellStyle name="Percent 21 2 2 2" xfId="18655"/>
    <cellStyle name="Percent 21 2 2 2 2" xfId="18656"/>
    <cellStyle name="Percent 21 2 2 3" xfId="18657"/>
    <cellStyle name="Percent 21 2 2 3 2" xfId="18658"/>
    <cellStyle name="Percent 21 2 2 4" xfId="18659"/>
    <cellStyle name="Percent 21 2 3" xfId="18660"/>
    <cellStyle name="Percent 21 2 3 2" xfId="18661"/>
    <cellStyle name="Percent 21 2 4" xfId="18662"/>
    <cellStyle name="Percent 21 2 4 2" xfId="18663"/>
    <cellStyle name="Percent 21 2 5" xfId="18664"/>
    <cellStyle name="Percent 21 3" xfId="18665"/>
    <cellStyle name="Percent 21 3 2" xfId="18666"/>
    <cellStyle name="Percent 21 3 2 2" xfId="18667"/>
    <cellStyle name="Percent 21 3 3" xfId="18668"/>
    <cellStyle name="Percent 21 3 3 2" xfId="18669"/>
    <cellStyle name="Percent 21 3 4" xfId="18670"/>
    <cellStyle name="Percent 21 4" xfId="18671"/>
    <cellStyle name="Percent 21 4 2" xfId="18672"/>
    <cellStyle name="Percent 21 4 2 2" xfId="18673"/>
    <cellStyle name="Percent 21 4 3" xfId="18674"/>
    <cellStyle name="Percent 21 4 3 2" xfId="18675"/>
    <cellStyle name="Percent 21 4 4" xfId="18676"/>
    <cellStyle name="Percent 21 5" xfId="18677"/>
    <cellStyle name="Percent 21 5 2" xfId="18678"/>
    <cellStyle name="Percent 21 5 2 2" xfId="18679"/>
    <cellStyle name="Percent 21 5 3" xfId="18680"/>
    <cellStyle name="Percent 21 6" xfId="18681"/>
    <cellStyle name="Percent 21 6 2" xfId="18682"/>
    <cellStyle name="Percent 21 7" xfId="18683"/>
    <cellStyle name="Percent 21 7 2" xfId="18684"/>
    <cellStyle name="Percent 21 8" xfId="18685"/>
    <cellStyle name="Percent 21 8 2" xfId="18686"/>
    <cellStyle name="Percent 21 9" xfId="18687"/>
    <cellStyle name="Percent 22" xfId="18688"/>
    <cellStyle name="Percent 22 10" xfId="18689"/>
    <cellStyle name="Percent 22 2" xfId="18690"/>
    <cellStyle name="Percent 22 2 2" xfId="18691"/>
    <cellStyle name="Percent 22 2 2 2" xfId="18692"/>
    <cellStyle name="Percent 22 2 2 2 2" xfId="18693"/>
    <cellStyle name="Percent 22 2 2 3" xfId="18694"/>
    <cellStyle name="Percent 22 2 2 3 2" xfId="18695"/>
    <cellStyle name="Percent 22 2 2 4" xfId="18696"/>
    <cellStyle name="Percent 22 2 3" xfId="18697"/>
    <cellStyle name="Percent 22 2 3 2" xfId="18698"/>
    <cellStyle name="Percent 22 2 4" xfId="18699"/>
    <cellStyle name="Percent 22 2 4 2" xfId="18700"/>
    <cellStyle name="Percent 22 2 5" xfId="18701"/>
    <cellStyle name="Percent 22 3" xfId="18702"/>
    <cellStyle name="Percent 22 3 2" xfId="18703"/>
    <cellStyle name="Percent 22 3 2 2" xfId="18704"/>
    <cellStyle name="Percent 22 3 3" xfId="18705"/>
    <cellStyle name="Percent 22 3 3 2" xfId="18706"/>
    <cellStyle name="Percent 22 3 4" xfId="18707"/>
    <cellStyle name="Percent 22 4" xfId="18708"/>
    <cellStyle name="Percent 22 4 2" xfId="18709"/>
    <cellStyle name="Percent 22 4 2 2" xfId="18710"/>
    <cellStyle name="Percent 22 4 3" xfId="18711"/>
    <cellStyle name="Percent 22 4 3 2" xfId="18712"/>
    <cellStyle name="Percent 22 4 4" xfId="18713"/>
    <cellStyle name="Percent 22 5" xfId="18714"/>
    <cellStyle name="Percent 22 5 2" xfId="18715"/>
    <cellStyle name="Percent 22 5 2 2" xfId="18716"/>
    <cellStyle name="Percent 22 5 3" xfId="18717"/>
    <cellStyle name="Percent 22 6" xfId="18718"/>
    <cellStyle name="Percent 22 6 2" xfId="18719"/>
    <cellStyle name="Percent 22 7" xfId="18720"/>
    <cellStyle name="Percent 22 7 2" xfId="18721"/>
    <cellStyle name="Percent 22 8" xfId="18722"/>
    <cellStyle name="Percent 22 8 2" xfId="18723"/>
    <cellStyle name="Percent 22 9" xfId="18724"/>
    <cellStyle name="Percent 23" xfId="18725"/>
    <cellStyle name="Percent 23 10" xfId="18726"/>
    <cellStyle name="Percent 23 2" xfId="18727"/>
    <cellStyle name="Percent 23 2 2" xfId="18728"/>
    <cellStyle name="Percent 23 2 2 2" xfId="18729"/>
    <cellStyle name="Percent 23 2 2 2 2" xfId="18730"/>
    <cellStyle name="Percent 23 2 2 3" xfId="18731"/>
    <cellStyle name="Percent 23 2 2 3 2" xfId="18732"/>
    <cellStyle name="Percent 23 2 2 4" xfId="18733"/>
    <cellStyle name="Percent 23 2 3" xfId="18734"/>
    <cellStyle name="Percent 23 2 3 2" xfId="18735"/>
    <cellStyle name="Percent 23 2 4" xfId="18736"/>
    <cellStyle name="Percent 23 2 4 2" xfId="18737"/>
    <cellStyle name="Percent 23 2 5" xfId="18738"/>
    <cellStyle name="Percent 23 3" xfId="18739"/>
    <cellStyle name="Percent 23 3 2" xfId="18740"/>
    <cellStyle name="Percent 23 3 2 2" xfId="18741"/>
    <cellStyle name="Percent 23 3 3" xfId="18742"/>
    <cellStyle name="Percent 23 3 3 2" xfId="18743"/>
    <cellStyle name="Percent 23 3 4" xfId="18744"/>
    <cellStyle name="Percent 23 4" xfId="18745"/>
    <cellStyle name="Percent 23 4 2" xfId="18746"/>
    <cellStyle name="Percent 23 4 2 2" xfId="18747"/>
    <cellStyle name="Percent 23 4 3" xfId="18748"/>
    <cellStyle name="Percent 23 4 3 2" xfId="18749"/>
    <cellStyle name="Percent 23 4 4" xfId="18750"/>
    <cellStyle name="Percent 23 5" xfId="18751"/>
    <cellStyle name="Percent 23 5 2" xfId="18752"/>
    <cellStyle name="Percent 23 5 2 2" xfId="18753"/>
    <cellStyle name="Percent 23 5 3" xfId="18754"/>
    <cellStyle name="Percent 23 6" xfId="18755"/>
    <cellStyle name="Percent 23 6 2" xfId="18756"/>
    <cellStyle name="Percent 23 7" xfId="18757"/>
    <cellStyle name="Percent 23 7 2" xfId="18758"/>
    <cellStyle name="Percent 23 8" xfId="18759"/>
    <cellStyle name="Percent 23 8 2" xfId="18760"/>
    <cellStyle name="Percent 23 9" xfId="18761"/>
    <cellStyle name="Percent 24" xfId="18762"/>
    <cellStyle name="Percent 24 10" xfId="18763"/>
    <cellStyle name="Percent 24 2" xfId="18764"/>
    <cellStyle name="Percent 24 2 2" xfId="18765"/>
    <cellStyle name="Percent 24 2 2 2" xfId="18766"/>
    <cellStyle name="Percent 24 2 2 2 2" xfId="18767"/>
    <cellStyle name="Percent 24 2 2 3" xfId="18768"/>
    <cellStyle name="Percent 24 2 2 3 2" xfId="18769"/>
    <cellStyle name="Percent 24 2 2 4" xfId="18770"/>
    <cellStyle name="Percent 24 2 3" xfId="18771"/>
    <cellStyle name="Percent 24 2 3 2" xfId="18772"/>
    <cellStyle name="Percent 24 2 4" xfId="18773"/>
    <cellStyle name="Percent 24 2 4 2" xfId="18774"/>
    <cellStyle name="Percent 24 2 5" xfId="18775"/>
    <cellStyle name="Percent 24 3" xfId="18776"/>
    <cellStyle name="Percent 24 3 2" xfId="18777"/>
    <cellStyle name="Percent 24 3 2 2" xfId="18778"/>
    <cellStyle name="Percent 24 3 3" xfId="18779"/>
    <cellStyle name="Percent 24 3 3 2" xfId="18780"/>
    <cellStyle name="Percent 24 3 4" xfId="18781"/>
    <cellStyle name="Percent 24 4" xfId="18782"/>
    <cellStyle name="Percent 24 4 2" xfId="18783"/>
    <cellStyle name="Percent 24 4 2 2" xfId="18784"/>
    <cellStyle name="Percent 24 4 3" xfId="18785"/>
    <cellStyle name="Percent 24 4 3 2" xfId="18786"/>
    <cellStyle name="Percent 24 4 4" xfId="18787"/>
    <cellStyle name="Percent 24 5" xfId="18788"/>
    <cellStyle name="Percent 24 5 2" xfId="18789"/>
    <cellStyle name="Percent 24 5 2 2" xfId="18790"/>
    <cellStyle name="Percent 24 5 3" xfId="18791"/>
    <cellStyle name="Percent 24 6" xfId="18792"/>
    <cellStyle name="Percent 24 6 2" xfId="18793"/>
    <cellStyle name="Percent 24 7" xfId="18794"/>
    <cellStyle name="Percent 24 7 2" xfId="18795"/>
    <cellStyle name="Percent 24 8" xfId="18796"/>
    <cellStyle name="Percent 24 8 2" xfId="18797"/>
    <cellStyle name="Percent 24 9" xfId="18798"/>
    <cellStyle name="Percent 25" xfId="18799"/>
    <cellStyle name="Percent 25 2" xfId="18800"/>
    <cellStyle name="Percent 25 2 2" xfId="18801"/>
    <cellStyle name="Percent 25 2 2 2" xfId="18802"/>
    <cellStyle name="Percent 25 2 2 2 2" xfId="18803"/>
    <cellStyle name="Percent 25 2 2 3" xfId="18804"/>
    <cellStyle name="Percent 25 2 2 3 2" xfId="18805"/>
    <cellStyle name="Percent 25 2 2 4" xfId="18806"/>
    <cellStyle name="Percent 25 2 3" xfId="18807"/>
    <cellStyle name="Percent 25 2 3 2" xfId="18808"/>
    <cellStyle name="Percent 25 2 4" xfId="18809"/>
    <cellStyle name="Percent 25 2 4 2" xfId="18810"/>
    <cellStyle name="Percent 25 2 5" xfId="18811"/>
    <cellStyle name="Percent 25 3" xfId="18812"/>
    <cellStyle name="Percent 25 3 2" xfId="18813"/>
    <cellStyle name="Percent 25 3 2 2" xfId="18814"/>
    <cellStyle name="Percent 25 3 3" xfId="18815"/>
    <cellStyle name="Percent 25 3 3 2" xfId="18816"/>
    <cellStyle name="Percent 25 3 4" xfId="18817"/>
    <cellStyle name="Percent 25 4" xfId="18818"/>
    <cellStyle name="Percent 25 4 2" xfId="18819"/>
    <cellStyle name="Percent 25 4 2 2" xfId="18820"/>
    <cellStyle name="Percent 25 4 3" xfId="18821"/>
    <cellStyle name="Percent 25 4 3 2" xfId="18822"/>
    <cellStyle name="Percent 25 4 4" xfId="18823"/>
    <cellStyle name="Percent 25 5" xfId="18824"/>
    <cellStyle name="Percent 25 5 2" xfId="18825"/>
    <cellStyle name="Percent 25 5 2 2" xfId="18826"/>
    <cellStyle name="Percent 25 5 3" xfId="18827"/>
    <cellStyle name="Percent 25 6" xfId="18828"/>
    <cellStyle name="Percent 25 6 2" xfId="18829"/>
    <cellStyle name="Percent 25 7" xfId="18830"/>
    <cellStyle name="Percent 25 7 2" xfId="18831"/>
    <cellStyle name="Percent 25 8" xfId="18832"/>
    <cellStyle name="Percent 25 8 2" xfId="18833"/>
    <cellStyle name="Percent 25 9" xfId="18834"/>
    <cellStyle name="Percent 26" xfId="18835"/>
    <cellStyle name="Percent 26 2" xfId="18836"/>
    <cellStyle name="Percent 26 2 2" xfId="18837"/>
    <cellStyle name="Percent 26 2 2 2" xfId="18838"/>
    <cellStyle name="Percent 26 2 2 2 2" xfId="18839"/>
    <cellStyle name="Percent 26 2 2 3" xfId="18840"/>
    <cellStyle name="Percent 26 2 2 3 2" xfId="18841"/>
    <cellStyle name="Percent 26 2 2 4" xfId="18842"/>
    <cellStyle name="Percent 26 2 3" xfId="18843"/>
    <cellStyle name="Percent 26 2 3 2" xfId="18844"/>
    <cellStyle name="Percent 26 2 4" xfId="18845"/>
    <cellStyle name="Percent 26 2 4 2" xfId="18846"/>
    <cellStyle name="Percent 26 2 5" xfId="18847"/>
    <cellStyle name="Percent 26 3" xfId="18848"/>
    <cellStyle name="Percent 26 3 2" xfId="18849"/>
    <cellStyle name="Percent 26 3 2 2" xfId="18850"/>
    <cellStyle name="Percent 26 3 3" xfId="18851"/>
    <cellStyle name="Percent 26 3 3 2" xfId="18852"/>
    <cellStyle name="Percent 26 3 4" xfId="18853"/>
    <cellStyle name="Percent 26 4" xfId="18854"/>
    <cellStyle name="Percent 26 4 2" xfId="18855"/>
    <cellStyle name="Percent 26 4 2 2" xfId="18856"/>
    <cellStyle name="Percent 26 4 3" xfId="18857"/>
    <cellStyle name="Percent 26 4 3 2" xfId="18858"/>
    <cellStyle name="Percent 26 4 4" xfId="18859"/>
    <cellStyle name="Percent 26 5" xfId="18860"/>
    <cellStyle name="Percent 26 5 2" xfId="18861"/>
    <cellStyle name="Percent 26 5 2 2" xfId="18862"/>
    <cellStyle name="Percent 26 5 3" xfId="18863"/>
    <cellStyle name="Percent 26 6" xfId="18864"/>
    <cellStyle name="Percent 26 6 2" xfId="18865"/>
    <cellStyle name="Percent 26 7" xfId="18866"/>
    <cellStyle name="Percent 26 7 2" xfId="18867"/>
    <cellStyle name="Percent 26 8" xfId="18868"/>
    <cellStyle name="Percent 26 8 2" xfId="18869"/>
    <cellStyle name="Percent 26 9" xfId="18870"/>
    <cellStyle name="Percent 27" xfId="18871"/>
    <cellStyle name="Percent 27 2" xfId="18872"/>
    <cellStyle name="Percent 27 2 2" xfId="18873"/>
    <cellStyle name="Percent 27 2 3" xfId="18874"/>
    <cellStyle name="Percent 27 3" xfId="18875"/>
    <cellStyle name="Percent 27 3 2" xfId="18876"/>
    <cellStyle name="Percent 27 3 3" xfId="18877"/>
    <cellStyle name="Percent 27 4" xfId="18878"/>
    <cellStyle name="Percent 27 5" xfId="18879"/>
    <cellStyle name="Percent 28" xfId="18880"/>
    <cellStyle name="Percent 28 2" xfId="18881"/>
    <cellStyle name="Percent 28 3" xfId="18882"/>
    <cellStyle name="Percent 28 4" xfId="18883"/>
    <cellStyle name="Percent 29" xfId="18884"/>
    <cellStyle name="Percent 29 2" xfId="18885"/>
    <cellStyle name="Percent 29 3" xfId="18886"/>
    <cellStyle name="Percent 3" xfId="89"/>
    <cellStyle name="Percent 3 10" xfId="18888"/>
    <cellStyle name="Percent 3 11" xfId="18889"/>
    <cellStyle name="Percent 3 12" xfId="18890"/>
    <cellStyle name="Percent 3 13" xfId="18887"/>
    <cellStyle name="Percent 3 14" xfId="4319"/>
    <cellStyle name="Percent 3 15" xfId="402"/>
    <cellStyle name="Percent 3 16" xfId="319"/>
    <cellStyle name="Percent 3 2" xfId="320"/>
    <cellStyle name="Percent 3 2 10" xfId="4320"/>
    <cellStyle name="Percent 3 2 10 2" xfId="28457"/>
    <cellStyle name="Percent 3 2 10 3" xfId="30261"/>
    <cellStyle name="Percent 3 2 10 4" xfId="25699"/>
    <cellStyle name="Percent 3 2 10 5" xfId="23242"/>
    <cellStyle name="Percent 3 2 2" xfId="321"/>
    <cellStyle name="Percent 3 2 2 2" xfId="18891"/>
    <cellStyle name="Percent 3 2 3" xfId="322"/>
    <cellStyle name="Percent 3 2 3 2" xfId="323"/>
    <cellStyle name="Percent 3 2 3 2 2" xfId="18892"/>
    <cellStyle name="Percent 3 2 3 2 3" xfId="18893"/>
    <cellStyle name="Percent 3 2 3 2 4" xfId="18894"/>
    <cellStyle name="Percent 3 2 3 3" xfId="18895"/>
    <cellStyle name="Percent 3 2 3 4" xfId="18896"/>
    <cellStyle name="Percent 3 2 3 5" xfId="18897"/>
    <cellStyle name="Percent 3 2 4" xfId="324"/>
    <cellStyle name="Percent 3 2 4 2" xfId="18898"/>
    <cellStyle name="Percent 3 2 4 3" xfId="18899"/>
    <cellStyle name="Percent 3 2 4 4" xfId="18900"/>
    <cellStyle name="Percent 3 2 5" xfId="18901"/>
    <cellStyle name="Percent 3 2 6" xfId="18902"/>
    <cellStyle name="Percent 3 2 7" xfId="18903"/>
    <cellStyle name="Percent 3 2 8" xfId="18904"/>
    <cellStyle name="Percent 3 2 9" xfId="18905"/>
    <cellStyle name="Percent 3 3" xfId="325"/>
    <cellStyle name="Percent 3 3 2" xfId="18906"/>
    <cellStyle name="Percent 3 3 2 2" xfId="18907"/>
    <cellStyle name="Percent 3 3 2 2 2" xfId="18908"/>
    <cellStyle name="Percent 3 3 2 2 3" xfId="18909"/>
    <cellStyle name="Percent 3 3 2 3" xfId="18910"/>
    <cellStyle name="Percent 3 3 2 3 2" xfId="18911"/>
    <cellStyle name="Percent 3 3 2 4" xfId="18912"/>
    <cellStyle name="Percent 3 3 2 5" xfId="28459"/>
    <cellStyle name="Percent 3 3 3" xfId="18913"/>
    <cellStyle name="Percent 3 3 3 2" xfId="18914"/>
    <cellStyle name="Percent 3 3 3 3" xfId="18915"/>
    <cellStyle name="Percent 3 3 4" xfId="18916"/>
    <cellStyle name="Percent 3 3 4 2" xfId="18917"/>
    <cellStyle name="Percent 3 3 5" xfId="18918"/>
    <cellStyle name="Percent 3 3 6" xfId="18919"/>
    <cellStyle name="Percent 3 3 7" xfId="4321"/>
    <cellStyle name="Percent 3 3 7 2" xfId="28458"/>
    <cellStyle name="Percent 3 3 7 3" xfId="30262"/>
    <cellStyle name="Percent 3 3 7 4" xfId="25700"/>
    <cellStyle name="Percent 3 3 7 5" xfId="23241"/>
    <cellStyle name="Percent 3 4" xfId="326"/>
    <cellStyle name="Percent 3 4 2" xfId="18920"/>
    <cellStyle name="Percent 3 4 2 2" xfId="18921"/>
    <cellStyle name="Percent 3 4 3" xfId="18922"/>
    <cellStyle name="Percent 3 4 3 2" xfId="18923"/>
    <cellStyle name="Percent 3 4 4" xfId="18924"/>
    <cellStyle name="Percent 3 4 5" xfId="18925"/>
    <cellStyle name="Percent 3 4 6" xfId="4322"/>
    <cellStyle name="Percent 3 5" xfId="327"/>
    <cellStyle name="Percent 3 5 2" xfId="328"/>
    <cellStyle name="Percent 3 5 2 2" xfId="18926"/>
    <cellStyle name="Percent 3 5 2 3" xfId="18927"/>
    <cellStyle name="Percent 3 5 2 4" xfId="18928"/>
    <cellStyle name="Percent 3 5 3" xfId="18929"/>
    <cellStyle name="Percent 3 5 3 2" xfId="18930"/>
    <cellStyle name="Percent 3 5 4" xfId="18931"/>
    <cellStyle name="Percent 3 5 5" xfId="18932"/>
    <cellStyle name="Percent 3 6" xfId="329"/>
    <cellStyle name="Percent 3 6 2" xfId="18933"/>
    <cellStyle name="Percent 3 6 2 2" xfId="18934"/>
    <cellStyle name="Percent 3 6 3" xfId="18935"/>
    <cellStyle name="Percent 3 6 4" xfId="18936"/>
    <cellStyle name="Percent 3 7" xfId="931"/>
    <cellStyle name="Percent 3 7 2" xfId="18938"/>
    <cellStyle name="Percent 3 7 3" xfId="18937"/>
    <cellStyle name="Percent 3 7 4" xfId="21720"/>
    <cellStyle name="Percent 3 8" xfId="18939"/>
    <cellStyle name="Percent 3 8 2" xfId="18940"/>
    <cellStyle name="Percent 3 9" xfId="18941"/>
    <cellStyle name="Percent 3 9 2" xfId="18942"/>
    <cellStyle name="Percent 30" xfId="18943"/>
    <cellStyle name="Percent 30 2" xfId="18944"/>
    <cellStyle name="Percent 30 3" xfId="18945"/>
    <cellStyle name="Percent 31" xfId="18946"/>
    <cellStyle name="Percent 31 2" xfId="18947"/>
    <cellStyle name="Percent 31 3" xfId="18948"/>
    <cellStyle name="Percent 32" xfId="18949"/>
    <cellStyle name="Percent 32 2" xfId="18950"/>
    <cellStyle name="Percent 32 3" xfId="18951"/>
    <cellStyle name="Percent 33" xfId="18952"/>
    <cellStyle name="Percent 33 2" xfId="18953"/>
    <cellStyle name="Percent 33 3" xfId="18954"/>
    <cellStyle name="Percent 34" xfId="18955"/>
    <cellStyle name="Percent 34 2" xfId="18956"/>
    <cellStyle name="Percent 34 3" xfId="18957"/>
    <cellStyle name="Percent 35" xfId="18958"/>
    <cellStyle name="Percent 35 2" xfId="18959"/>
    <cellStyle name="Percent 35 3" xfId="18960"/>
    <cellStyle name="Percent 36" xfId="18961"/>
    <cellStyle name="Percent 36 2" xfId="18962"/>
    <cellStyle name="Percent 36 3" xfId="18963"/>
    <cellStyle name="Percent 37" xfId="18964"/>
    <cellStyle name="Percent 37 2" xfId="18965"/>
    <cellStyle name="Percent 37 3" xfId="18966"/>
    <cellStyle name="Percent 38" xfId="18967"/>
    <cellStyle name="Percent 38 2" xfId="18968"/>
    <cellStyle name="Percent 38 3" xfId="18969"/>
    <cellStyle name="Percent 39" xfId="18970"/>
    <cellStyle name="Percent 39 2" xfId="18971"/>
    <cellStyle name="Percent 39 3" xfId="18972"/>
    <cellStyle name="Percent 4" xfId="91"/>
    <cellStyle name="Percent 4 10" xfId="403"/>
    <cellStyle name="Percent 4 11" xfId="21981"/>
    <cellStyle name="Percent 4 12" xfId="330"/>
    <cellStyle name="Percent 4 2" xfId="331"/>
    <cellStyle name="Percent 4 2 2" xfId="4064"/>
    <cellStyle name="Percent 4 2 2 2" xfId="18975"/>
    <cellStyle name="Percent 4 2 3" xfId="18976"/>
    <cellStyle name="Percent 4 2 4" xfId="4324"/>
    <cellStyle name="Percent 4 2 4 2" xfId="28460"/>
    <cellStyle name="Percent 4 2 4 3" xfId="30263"/>
    <cellStyle name="Percent 4 2 4 4" xfId="25701"/>
    <cellStyle name="Percent 4 2 4 5" xfId="23240"/>
    <cellStyle name="Percent 4 3" xfId="332"/>
    <cellStyle name="Percent 4 3 2" xfId="18977"/>
    <cellStyle name="Percent 4 3 3" xfId="4325"/>
    <cellStyle name="Percent 4 3 4" xfId="22470"/>
    <cellStyle name="Percent 4 4" xfId="333"/>
    <cellStyle name="Percent 4 4 2" xfId="4065"/>
    <cellStyle name="Percent 4 4 2 2" xfId="18978"/>
    <cellStyle name="Percent 4 4 3" xfId="4326"/>
    <cellStyle name="Percent 4 5" xfId="334"/>
    <cellStyle name="Percent 4 5 2" xfId="18979"/>
    <cellStyle name="Percent 4 6" xfId="779"/>
    <cellStyle name="Percent 4 6 2" xfId="18980"/>
    <cellStyle name="Percent 4 6 3" xfId="21722"/>
    <cellStyle name="Percent 4 7" xfId="18981"/>
    <cellStyle name="Percent 4 8" xfId="18973"/>
    <cellStyle name="Percent 4 9" xfId="4323"/>
    <cellStyle name="Percent 40" xfId="18982"/>
    <cellStyle name="Percent 40 2" xfId="18983"/>
    <cellStyle name="Percent 40 2 2" xfId="18984"/>
    <cellStyle name="Percent 40 2 3" xfId="18985"/>
    <cellStyle name="Percent 40 3" xfId="18986"/>
    <cellStyle name="Percent 40 4" xfId="18987"/>
    <cellStyle name="Percent 41" xfId="18988"/>
    <cellStyle name="Percent 41 2" xfId="18989"/>
    <cellStyle name="Percent 41 3" xfId="18990"/>
    <cellStyle name="Percent 42" xfId="18991"/>
    <cellStyle name="Percent 42 2" xfId="18992"/>
    <cellStyle name="Percent 42 3" xfId="18993"/>
    <cellStyle name="Percent 43" xfId="18994"/>
    <cellStyle name="Percent 43 2" xfId="18995"/>
    <cellStyle name="Percent 43 3" xfId="18996"/>
    <cellStyle name="Percent 44" xfId="18997"/>
    <cellStyle name="Percent 44 2" xfId="18998"/>
    <cellStyle name="Percent 44 3" xfId="18999"/>
    <cellStyle name="Percent 45" xfId="19000"/>
    <cellStyle name="Percent 45 2" xfId="19001"/>
    <cellStyle name="Percent 45 3" xfId="19002"/>
    <cellStyle name="Percent 46" xfId="19003"/>
    <cellStyle name="Percent 46 2" xfId="19004"/>
    <cellStyle name="Percent 46 3" xfId="19005"/>
    <cellStyle name="Percent 47" xfId="19006"/>
    <cellStyle name="Percent 47 2" xfId="19007"/>
    <cellStyle name="Percent 47 3" xfId="19008"/>
    <cellStyle name="Percent 48" xfId="19009"/>
    <cellStyle name="Percent 48 2" xfId="19010"/>
    <cellStyle name="Percent 48 3" xfId="19011"/>
    <cellStyle name="Percent 49" xfId="19012"/>
    <cellStyle name="Percent 49 2" xfId="19013"/>
    <cellStyle name="Percent 49 3" xfId="19014"/>
    <cellStyle name="Percent 5" xfId="94"/>
    <cellStyle name="Percent 5 2" xfId="336"/>
    <cellStyle name="Percent 5 2 2" xfId="4066"/>
    <cellStyle name="Percent 5 2 2 2" xfId="19016"/>
    <cellStyle name="Percent 5 2 3" xfId="4328"/>
    <cellStyle name="Percent 5 2 3 2" xfId="28461"/>
    <cellStyle name="Percent 5 2 3 3" xfId="30264"/>
    <cellStyle name="Percent 5 2 3 4" xfId="25702"/>
    <cellStyle name="Percent 5 2 3 5" xfId="23239"/>
    <cellStyle name="Percent 5 3" xfId="337"/>
    <cellStyle name="Percent 5 3 2" xfId="19017"/>
    <cellStyle name="Percent 5 4" xfId="872"/>
    <cellStyle name="Percent 5 4 2" xfId="19018"/>
    <cellStyle name="Percent 5 4 3" xfId="21724"/>
    <cellStyle name="Percent 5 5" xfId="19015"/>
    <cellStyle name="Percent 5 6" xfId="4327"/>
    <cellStyle name="Percent 5 7" xfId="404"/>
    <cellStyle name="Percent 5 8" xfId="335"/>
    <cellStyle name="Percent 50" xfId="19019"/>
    <cellStyle name="Percent 50 2" xfId="19020"/>
    <cellStyle name="Percent 50 3" xfId="19021"/>
    <cellStyle name="Percent 51" xfId="19022"/>
    <cellStyle name="Percent 51 2" xfId="19023"/>
    <cellStyle name="Percent 51 3" xfId="19024"/>
    <cellStyle name="Percent 52" xfId="19025"/>
    <cellStyle name="Percent 52 2" xfId="19026"/>
    <cellStyle name="Percent 52 3" xfId="19027"/>
    <cellStyle name="Percent 53" xfId="19028"/>
    <cellStyle name="Percent 53 2" xfId="19029"/>
    <cellStyle name="Percent 53 3" xfId="19030"/>
    <cellStyle name="Percent 54" xfId="19031"/>
    <cellStyle name="Percent 54 2" xfId="19032"/>
    <cellStyle name="Percent 54 3" xfId="19033"/>
    <cellStyle name="Percent 55" xfId="19034"/>
    <cellStyle name="Percent 55 2" xfId="19035"/>
    <cellStyle name="Percent 55 3" xfId="19036"/>
    <cellStyle name="Percent 56" xfId="19037"/>
    <cellStyle name="Percent 56 2" xfId="19038"/>
    <cellStyle name="Percent 56 3" xfId="19039"/>
    <cellStyle name="Percent 57" xfId="19040"/>
    <cellStyle name="Percent 57 2" xfId="19041"/>
    <cellStyle name="Percent 57 3" xfId="19042"/>
    <cellStyle name="Percent 58" xfId="19043"/>
    <cellStyle name="Percent 58 2" xfId="19044"/>
    <cellStyle name="Percent 58 3" xfId="19045"/>
    <cellStyle name="Percent 59" xfId="19046"/>
    <cellStyle name="Percent 59 2" xfId="19047"/>
    <cellStyle name="Percent 59 3" xfId="19048"/>
    <cellStyle name="Percent 6" xfId="338"/>
    <cellStyle name="Percent 6 2" xfId="339"/>
    <cellStyle name="Percent 6 2 2" xfId="884"/>
    <cellStyle name="Percent 6 2 2 2" xfId="25380"/>
    <cellStyle name="Percent 6 2 3" xfId="19049"/>
    <cellStyle name="Percent 6 2 4" xfId="19050"/>
    <cellStyle name="Percent 6 2 5" xfId="19051"/>
    <cellStyle name="Percent 6 2 6" xfId="989"/>
    <cellStyle name="Percent 6 3" xfId="340"/>
    <cellStyle name="Percent 6 3 2" xfId="341"/>
    <cellStyle name="Percent 6 3 2 2" xfId="19052"/>
    <cellStyle name="Percent 6 3 3" xfId="19053"/>
    <cellStyle name="Percent 6 4" xfId="342"/>
    <cellStyle name="Percent 6 4 2" xfId="19055"/>
    <cellStyle name="Percent 6 5" xfId="343"/>
    <cellStyle name="Percent 6 5 2" xfId="19056"/>
    <cellStyle name="Percent 6 6" xfId="878"/>
    <cellStyle name="Percent 6 6 2" xfId="25384"/>
    <cellStyle name="Percent 60" xfId="19057"/>
    <cellStyle name="Percent 60 2" xfId="19058"/>
    <cellStyle name="Percent 60 3" xfId="19059"/>
    <cellStyle name="Percent 61" xfId="19060"/>
    <cellStyle name="Percent 61 2" xfId="19061"/>
    <cellStyle name="Percent 61 3" xfId="19062"/>
    <cellStyle name="Percent 62" xfId="19063"/>
    <cellStyle name="Percent 62 2" xfId="19064"/>
    <cellStyle name="Percent 62 3" xfId="19065"/>
    <cellStyle name="Percent 63" xfId="19066"/>
    <cellStyle name="Percent 63 2" xfId="19067"/>
    <cellStyle name="Percent 63 3" xfId="19068"/>
    <cellStyle name="Percent 64" xfId="19069"/>
    <cellStyle name="Percent 64 2" xfId="19070"/>
    <cellStyle name="Percent 64 3" xfId="19071"/>
    <cellStyle name="Percent 65" xfId="19072"/>
    <cellStyle name="Percent 65 2" xfId="19073"/>
    <cellStyle name="Percent 65 3" xfId="19074"/>
    <cellStyle name="Percent 66" xfId="19075"/>
    <cellStyle name="Percent 66 2" xfId="19076"/>
    <cellStyle name="Percent 66 3" xfId="19077"/>
    <cellStyle name="Percent 67" xfId="19078"/>
    <cellStyle name="Percent 67 2" xfId="19079"/>
    <cellStyle name="Percent 67 3" xfId="19080"/>
    <cellStyle name="Percent 68" xfId="19081"/>
    <cellStyle name="Percent 68 2" xfId="19082"/>
    <cellStyle name="Percent 68 3" xfId="19083"/>
    <cellStyle name="Percent 7" xfId="344"/>
    <cellStyle name="Percent 7 2" xfId="345"/>
    <cellStyle name="Percent 7 2 2" xfId="19084"/>
    <cellStyle name="Percent 7 2 3" xfId="4330"/>
    <cellStyle name="Percent 7 3" xfId="997"/>
    <cellStyle name="Percent 7 3 2" xfId="25389"/>
    <cellStyle name="Percent 7 4" xfId="930"/>
    <cellStyle name="Percent 7 4 2" xfId="25390"/>
    <cellStyle name="Percent 7 5" xfId="19085"/>
    <cellStyle name="Percent 7 6" xfId="4329"/>
    <cellStyle name="Percent 7 7" xfId="784"/>
    <cellStyle name="Percent 8" xfId="346"/>
    <cellStyle name="Percent 8 2" xfId="19086"/>
    <cellStyle name="Percent 8 3" xfId="19087"/>
    <cellStyle name="Percent 8 4" xfId="19088"/>
    <cellStyle name="Percent 8 5" xfId="19089"/>
    <cellStyle name="Percent 9" xfId="347"/>
    <cellStyle name="Percent 9 2" xfId="19090"/>
    <cellStyle name="Percent 9 3" xfId="19091"/>
    <cellStyle name="Percent 9 4" xfId="19092"/>
    <cellStyle name="Percent 9 5" xfId="19093"/>
    <cellStyle name="Percent1" xfId="19094"/>
    <cellStyle name="Percent2" xfId="19095"/>
    <cellStyle name="PPE Group - UNFUNDED[8EF228804E10929862A0C09427DA952E](Actual Bal (Base), Period 2 - May, 2008          )0c1" xfId="19096"/>
    <cellStyle name="PPE Group - UNFUNDED[8EF228804E10929862A0C09427DA952E](Actual Bal (Base), Period 2 - May, 2008          )0c10" xfId="19097"/>
    <cellStyle name="PPE Group - UNFUNDED[8EF228804E10929862A0C09427DA952E](Actual Bal (Base), Period 2 - May, 2008          )0c12" xfId="19098"/>
    <cellStyle name="PPE Group - UNFUNDED[8EF228804E10929862A0C09427DA952E](Actual Bal (Base), Period 2 - May, 2008          )0c2" xfId="19099"/>
    <cellStyle name="PPE Group - UNFUNDED[8EF228804E10929862A0C09427DA952E](Actual Bal (Base), Period 2 - May, 2008          )0c3" xfId="19100"/>
    <cellStyle name="PPE Group - UNFUNDED[8EF228804E10929862A0C09427DA952E](Actual Bal (Base), Period 2 - May, 2008          )0c6" xfId="19101"/>
    <cellStyle name="PPE Group - UNFUNDED[8EF228804E10929862A0C09427DA952E](Actual Bal (Base), Period 2 - May, 2008          )0c7" xfId="19102"/>
    <cellStyle name="Protected" xfId="19103"/>
    <cellStyle name="PSChar" xfId="19104"/>
    <cellStyle name="PSChar 2" xfId="19105"/>
    <cellStyle name="PSChar 3" xfId="19106"/>
    <cellStyle name="PSChar 4" xfId="22429"/>
    <cellStyle name="PSDate" xfId="19107"/>
    <cellStyle name="PSDate 2" xfId="28463"/>
    <cellStyle name="PSDec" xfId="19108"/>
    <cellStyle name="PSDec 2" xfId="19109"/>
    <cellStyle name="PSDec 3" xfId="28464"/>
    <cellStyle name="PSDetail" xfId="28465"/>
    <cellStyle name="PSHeading" xfId="19110"/>
    <cellStyle name="PSHeading 2" xfId="19111"/>
    <cellStyle name="PSHeading 2 2" xfId="19112"/>
    <cellStyle name="PSHeading 2 2 2" xfId="19113"/>
    <cellStyle name="PSHeading 2 3" xfId="19114"/>
    <cellStyle name="PSHeading 3" xfId="19115"/>
    <cellStyle name="PSHeading 3 2" xfId="19116"/>
    <cellStyle name="PSHeading 4" xfId="19117"/>
    <cellStyle name="PSHeading 4 2" xfId="19118"/>
    <cellStyle name="PSHeading 5" xfId="19119"/>
    <cellStyle name="PSHeading 6" xfId="28466"/>
    <cellStyle name="PSInt" xfId="19120"/>
    <cellStyle name="PSInt 2" xfId="28467"/>
    <cellStyle name="PSSpacer" xfId="19121"/>
    <cellStyle name="PSSpacer 2" xfId="28468"/>
    <cellStyle name="R00A" xfId="19122"/>
    <cellStyle name="R00B" xfId="19123"/>
    <cellStyle name="R00L" xfId="19124"/>
    <cellStyle name="R01A" xfId="19125"/>
    <cellStyle name="R01B" xfId="4067"/>
    <cellStyle name="R01B 2" xfId="4068"/>
    <cellStyle name="R01B 3" xfId="4069"/>
    <cellStyle name="R01B 4" xfId="19126"/>
    <cellStyle name="R01H" xfId="4070"/>
    <cellStyle name="R01H 2" xfId="4071"/>
    <cellStyle name="R01H 3" xfId="4072"/>
    <cellStyle name="R01H 4" xfId="19127"/>
    <cellStyle name="R01L" xfId="4073"/>
    <cellStyle name="R01L 2" xfId="4074"/>
    <cellStyle name="R01L 3" xfId="4075"/>
    <cellStyle name="R01L 4" xfId="19128"/>
    <cellStyle name="R02A" xfId="19129"/>
    <cellStyle name="R02A 10" xfId="19130"/>
    <cellStyle name="R02A 10 2" xfId="19131"/>
    <cellStyle name="R02A 10 2 2" xfId="19132"/>
    <cellStyle name="R02A 10 2 2 2" xfId="19133"/>
    <cellStyle name="R02A 10 2 3" xfId="19134"/>
    <cellStyle name="R02A 10 3" xfId="19135"/>
    <cellStyle name="R02A 10 3 2" xfId="19136"/>
    <cellStyle name="R02A 10 4" xfId="19137"/>
    <cellStyle name="R02A 11" xfId="19138"/>
    <cellStyle name="R02A 11 2" xfId="19139"/>
    <cellStyle name="R02A 11 2 2" xfId="19140"/>
    <cellStyle name="R02A 11 2 2 2" xfId="19141"/>
    <cellStyle name="R02A 11 2 3" xfId="19142"/>
    <cellStyle name="R02A 11 3" xfId="19143"/>
    <cellStyle name="R02A 11 3 2" xfId="19144"/>
    <cellStyle name="R02A 11 4" xfId="19145"/>
    <cellStyle name="R02A 12" xfId="19146"/>
    <cellStyle name="R02A 12 2" xfId="19147"/>
    <cellStyle name="R02A 12 2 2" xfId="19148"/>
    <cellStyle name="R02A 12 2 2 2" xfId="19149"/>
    <cellStyle name="R02A 12 2 3" xfId="19150"/>
    <cellStyle name="R02A 12 3" xfId="19151"/>
    <cellStyle name="R02A 12 3 2" xfId="19152"/>
    <cellStyle name="R02A 12 4" xfId="19153"/>
    <cellStyle name="R02A 13" xfId="19154"/>
    <cellStyle name="R02A 13 2" xfId="19155"/>
    <cellStyle name="R02A 13 2 2" xfId="19156"/>
    <cellStyle name="R02A 13 2 2 2" xfId="19157"/>
    <cellStyle name="R02A 13 2 3" xfId="19158"/>
    <cellStyle name="R02A 13 3" xfId="19159"/>
    <cellStyle name="R02A 13 3 2" xfId="19160"/>
    <cellStyle name="R02A 13 4" xfId="19161"/>
    <cellStyle name="R02A 14" xfId="19162"/>
    <cellStyle name="R02A 14 2" xfId="19163"/>
    <cellStyle name="R02A 14 2 2" xfId="19164"/>
    <cellStyle name="R02A 14 3" xfId="19165"/>
    <cellStyle name="R02A 15" xfId="19166"/>
    <cellStyle name="R02A 15 2" xfId="19167"/>
    <cellStyle name="R02A 16" xfId="19168"/>
    <cellStyle name="R02A 2" xfId="19169"/>
    <cellStyle name="R02A 2 10" xfId="19170"/>
    <cellStyle name="R02A 2 2" xfId="19171"/>
    <cellStyle name="R02A 2 2 10" xfId="19172"/>
    <cellStyle name="R02A 2 2 10 2" xfId="19173"/>
    <cellStyle name="R02A 2 2 10 2 2" xfId="19174"/>
    <cellStyle name="R02A 2 2 10 2 2 2" xfId="19175"/>
    <cellStyle name="R02A 2 2 10 2 3" xfId="19176"/>
    <cellStyle name="R02A 2 2 10 3" xfId="19177"/>
    <cellStyle name="R02A 2 2 10 3 2" xfId="19178"/>
    <cellStyle name="R02A 2 2 10 4" xfId="19179"/>
    <cellStyle name="R02A 2 2 11" xfId="19180"/>
    <cellStyle name="R02A 2 2 11 2" xfId="19181"/>
    <cellStyle name="R02A 2 2 11 2 2" xfId="19182"/>
    <cellStyle name="R02A 2 2 11 3" xfId="19183"/>
    <cellStyle name="R02A 2 2 12" xfId="19184"/>
    <cellStyle name="R02A 2 2 12 2" xfId="19185"/>
    <cellStyle name="R02A 2 2 13" xfId="19186"/>
    <cellStyle name="R02A 2 2 2" xfId="19187"/>
    <cellStyle name="R02A 2 2 2 2" xfId="19188"/>
    <cellStyle name="R02A 2 2 2 2 2" xfId="19189"/>
    <cellStyle name="R02A 2 2 2 3" xfId="19190"/>
    <cellStyle name="R02A 2 2 3" xfId="19191"/>
    <cellStyle name="R02A 2 2 3 2" xfId="19192"/>
    <cellStyle name="R02A 2 2 3 2 2" xfId="19193"/>
    <cellStyle name="R02A 2 2 3 3" xfId="19194"/>
    <cellStyle name="R02A 2 2 4" xfId="19195"/>
    <cellStyle name="R02A 2 2 4 2" xfId="19196"/>
    <cellStyle name="R02A 2 2 4 2 2" xfId="19197"/>
    <cellStyle name="R02A 2 2 4 3" xfId="19198"/>
    <cellStyle name="R02A 2 2 5" xfId="19199"/>
    <cellStyle name="R02A 2 2 5 2" xfId="19200"/>
    <cellStyle name="R02A 2 2 5 2 2" xfId="19201"/>
    <cellStyle name="R02A 2 2 5 3" xfId="19202"/>
    <cellStyle name="R02A 2 2 6" xfId="19203"/>
    <cellStyle name="R02A 2 2 6 2" xfId="19204"/>
    <cellStyle name="R02A 2 2 6 2 2" xfId="19205"/>
    <cellStyle name="R02A 2 2 6 3" xfId="19206"/>
    <cellStyle name="R02A 2 2 7" xfId="19207"/>
    <cellStyle name="R02A 2 2 7 2" xfId="19208"/>
    <cellStyle name="R02A 2 2 7 2 2" xfId="19209"/>
    <cellStyle name="R02A 2 2 7 2 2 2" xfId="19210"/>
    <cellStyle name="R02A 2 2 7 2 3" xfId="19211"/>
    <cellStyle name="R02A 2 2 7 3" xfId="19212"/>
    <cellStyle name="R02A 2 2 7 3 2" xfId="19213"/>
    <cellStyle name="R02A 2 2 7 4" xfId="19214"/>
    <cellStyle name="R02A 2 2 8" xfId="19215"/>
    <cellStyle name="R02A 2 2 8 2" xfId="19216"/>
    <cellStyle name="R02A 2 2 8 2 2" xfId="19217"/>
    <cellStyle name="R02A 2 2 8 2 2 2" xfId="19218"/>
    <cellStyle name="R02A 2 2 8 2 3" xfId="19219"/>
    <cellStyle name="R02A 2 2 8 3" xfId="19220"/>
    <cellStyle name="R02A 2 2 8 3 2" xfId="19221"/>
    <cellStyle name="R02A 2 2 8 4" xfId="19222"/>
    <cellStyle name="R02A 2 2 9" xfId="19223"/>
    <cellStyle name="R02A 2 2 9 2" xfId="19224"/>
    <cellStyle name="R02A 2 2 9 2 2" xfId="19225"/>
    <cellStyle name="R02A 2 2 9 2 2 2" xfId="19226"/>
    <cellStyle name="R02A 2 2 9 2 3" xfId="19227"/>
    <cellStyle name="R02A 2 2 9 3" xfId="19228"/>
    <cellStyle name="R02A 2 2 9 3 2" xfId="19229"/>
    <cellStyle name="R02A 2 2 9 4" xfId="19230"/>
    <cellStyle name="R02A 2 3" xfId="19231"/>
    <cellStyle name="R02A 2 3 2" xfId="19232"/>
    <cellStyle name="R02A 2 3 2 2" xfId="19233"/>
    <cellStyle name="R02A 2 3 3" xfId="19234"/>
    <cellStyle name="R02A 2 4" xfId="19235"/>
    <cellStyle name="R02A 2 4 2" xfId="19236"/>
    <cellStyle name="R02A 2 4 2 2" xfId="19237"/>
    <cellStyle name="R02A 2 4 3" xfId="19238"/>
    <cellStyle name="R02A 2 5" xfId="19239"/>
    <cellStyle name="R02A 2 5 2" xfId="19240"/>
    <cellStyle name="R02A 2 5 2 2" xfId="19241"/>
    <cellStyle name="R02A 2 5 2 2 2" xfId="19242"/>
    <cellStyle name="R02A 2 5 2 3" xfId="19243"/>
    <cellStyle name="R02A 2 5 3" xfId="19244"/>
    <cellStyle name="R02A 2 5 3 2" xfId="19245"/>
    <cellStyle name="R02A 2 5 4" xfId="19246"/>
    <cellStyle name="R02A 2 6" xfId="19247"/>
    <cellStyle name="R02A 2 6 2" xfId="19248"/>
    <cellStyle name="R02A 2 6 2 2" xfId="19249"/>
    <cellStyle name="R02A 2 6 2 2 2" xfId="19250"/>
    <cellStyle name="R02A 2 6 2 3" xfId="19251"/>
    <cellStyle name="R02A 2 6 3" xfId="19252"/>
    <cellStyle name="R02A 2 6 3 2" xfId="19253"/>
    <cellStyle name="R02A 2 6 4" xfId="19254"/>
    <cellStyle name="R02A 2 7" xfId="19255"/>
    <cellStyle name="R02A 2 7 2" xfId="19256"/>
    <cellStyle name="R02A 2 7 2 2" xfId="19257"/>
    <cellStyle name="R02A 2 7 2 2 2" xfId="19258"/>
    <cellStyle name="R02A 2 7 2 3" xfId="19259"/>
    <cellStyle name="R02A 2 7 3" xfId="19260"/>
    <cellStyle name="R02A 2 7 3 2" xfId="19261"/>
    <cellStyle name="R02A 2 7 4" xfId="19262"/>
    <cellStyle name="R02A 2 8" xfId="19263"/>
    <cellStyle name="R02A 2 8 2" xfId="19264"/>
    <cellStyle name="R02A 2 8 2 2" xfId="19265"/>
    <cellStyle name="R02A 2 8 3" xfId="19266"/>
    <cellStyle name="R02A 2 9" xfId="19267"/>
    <cellStyle name="R02A 2 9 2" xfId="19268"/>
    <cellStyle name="R02A 3" xfId="19269"/>
    <cellStyle name="R02A 3 2" xfId="19270"/>
    <cellStyle name="R02A 3 2 2" xfId="19271"/>
    <cellStyle name="R02A 3 3" xfId="19272"/>
    <cellStyle name="R02A 4" xfId="19273"/>
    <cellStyle name="R02A 4 2" xfId="19274"/>
    <cellStyle name="R02A 4 2 2" xfId="19275"/>
    <cellStyle name="R02A 4 3" xfId="19276"/>
    <cellStyle name="R02A 5" xfId="19277"/>
    <cellStyle name="R02A 5 2" xfId="19278"/>
    <cellStyle name="R02A 5 2 2" xfId="19279"/>
    <cellStyle name="R02A 5 3" xfId="19280"/>
    <cellStyle name="R02A 6" xfId="19281"/>
    <cellStyle name="R02A 6 2" xfId="19282"/>
    <cellStyle name="R02A 6 2 2" xfId="19283"/>
    <cellStyle name="R02A 6 3" xfId="19284"/>
    <cellStyle name="R02A 7" xfId="19285"/>
    <cellStyle name="R02A 7 2" xfId="19286"/>
    <cellStyle name="R02A 7 2 2" xfId="19287"/>
    <cellStyle name="R02A 7 3" xfId="19288"/>
    <cellStyle name="R02A 8" xfId="19289"/>
    <cellStyle name="R02A 8 2" xfId="19290"/>
    <cellStyle name="R02A 8 2 2" xfId="19291"/>
    <cellStyle name="R02A 8 3" xfId="19292"/>
    <cellStyle name="R02A 9" xfId="19293"/>
    <cellStyle name="R02A 9 2" xfId="19294"/>
    <cellStyle name="R02A 9 2 2" xfId="19295"/>
    <cellStyle name="R02A 9 2 2 2" xfId="19296"/>
    <cellStyle name="R02A 9 2 3" xfId="19297"/>
    <cellStyle name="R02A 9 3" xfId="19298"/>
    <cellStyle name="R02A 9 3 2" xfId="19299"/>
    <cellStyle name="R02A 9 4" xfId="19300"/>
    <cellStyle name="R02B" xfId="4076"/>
    <cellStyle name="R02B 2" xfId="4077"/>
    <cellStyle name="R02B 3" xfId="4078"/>
    <cellStyle name="R02B 4" xfId="19301"/>
    <cellStyle name="R02H" xfId="4079"/>
    <cellStyle name="R02H 2" xfId="4080"/>
    <cellStyle name="R02H 3" xfId="4081"/>
    <cellStyle name="R02H 4" xfId="19302"/>
    <cellStyle name="R02L" xfId="4082"/>
    <cellStyle name="R02L 2" xfId="4083"/>
    <cellStyle name="R02L 3" xfId="4084"/>
    <cellStyle name="R02L 4" xfId="19303"/>
    <cellStyle name="R03A" xfId="19304"/>
    <cellStyle name="R03A 10" xfId="19305"/>
    <cellStyle name="R03A 10 2" xfId="19306"/>
    <cellStyle name="R03A 10 2 2" xfId="19307"/>
    <cellStyle name="R03A 10 3" xfId="19308"/>
    <cellStyle name="R03A 11" xfId="19309"/>
    <cellStyle name="R03A 11 2" xfId="19310"/>
    <cellStyle name="R03A 11 2 2" xfId="19311"/>
    <cellStyle name="R03A 11 3" xfId="19312"/>
    <cellStyle name="R03A 12" xfId="19313"/>
    <cellStyle name="R03A 12 2" xfId="19314"/>
    <cellStyle name="R03A 12 2 2" xfId="19315"/>
    <cellStyle name="R03A 12 3" xfId="19316"/>
    <cellStyle name="R03A 13" xfId="19317"/>
    <cellStyle name="R03A 13 2" xfId="19318"/>
    <cellStyle name="R03A 13 2 2" xfId="19319"/>
    <cellStyle name="R03A 13 3" xfId="19320"/>
    <cellStyle name="R03A 14" xfId="19321"/>
    <cellStyle name="R03A 14 2" xfId="19322"/>
    <cellStyle name="R03A 14 2 2" xfId="19323"/>
    <cellStyle name="R03A 14 2 2 2" xfId="19324"/>
    <cellStyle name="R03A 14 2 3" xfId="19325"/>
    <cellStyle name="R03A 14 3" xfId="19326"/>
    <cellStyle name="R03A 14 3 2" xfId="19327"/>
    <cellStyle name="R03A 14 4" xfId="19328"/>
    <cellStyle name="R03A 15" xfId="19329"/>
    <cellStyle name="R03A 15 2" xfId="19330"/>
    <cellStyle name="R03A 15 2 2" xfId="19331"/>
    <cellStyle name="R03A 15 3" xfId="19332"/>
    <cellStyle name="R03A 16" xfId="19333"/>
    <cellStyle name="R03A 16 2" xfId="19334"/>
    <cellStyle name="R03A 17" xfId="19335"/>
    <cellStyle name="R03A 2" xfId="19336"/>
    <cellStyle name="R03A 2 10" xfId="19337"/>
    <cellStyle name="R03A 2 10 2" xfId="19338"/>
    <cellStyle name="R03A 2 10 2 2" xfId="19339"/>
    <cellStyle name="R03A 2 10 3" xfId="19340"/>
    <cellStyle name="R03A 2 11" xfId="19341"/>
    <cellStyle name="R03A 2 11 2" xfId="19342"/>
    <cellStyle name="R03A 2 11 2 2" xfId="19343"/>
    <cellStyle name="R03A 2 11 3" xfId="19344"/>
    <cellStyle name="R03A 2 12" xfId="19345"/>
    <cellStyle name="R03A 2 12 2" xfId="19346"/>
    <cellStyle name="R03A 2 12 2 2" xfId="19347"/>
    <cellStyle name="R03A 2 12 3" xfId="19348"/>
    <cellStyle name="R03A 2 13" xfId="19349"/>
    <cellStyle name="R03A 2 13 2" xfId="19350"/>
    <cellStyle name="R03A 2 13 2 2" xfId="19351"/>
    <cellStyle name="R03A 2 13 2 2 2" xfId="19352"/>
    <cellStyle name="R03A 2 13 2 3" xfId="19353"/>
    <cellStyle name="R03A 2 13 3" xfId="19354"/>
    <cellStyle name="R03A 2 13 3 2" xfId="19355"/>
    <cellStyle name="R03A 2 13 4" xfId="19356"/>
    <cellStyle name="R03A 2 14" xfId="19357"/>
    <cellStyle name="R03A 2 14 2" xfId="19358"/>
    <cellStyle name="R03A 2 14 2 2" xfId="19359"/>
    <cellStyle name="R03A 2 14 3" xfId="19360"/>
    <cellStyle name="R03A 2 15" xfId="19361"/>
    <cellStyle name="R03A 2 15 2" xfId="19362"/>
    <cellStyle name="R03A 2 16" xfId="19363"/>
    <cellStyle name="R03A 2 2" xfId="19364"/>
    <cellStyle name="R03A 2 2 10" xfId="19365"/>
    <cellStyle name="R03A 2 2 10 2" xfId="19366"/>
    <cellStyle name="R03A 2 2 10 2 2" xfId="19367"/>
    <cellStyle name="R03A 2 2 10 3" xfId="19368"/>
    <cellStyle name="R03A 2 2 11" xfId="19369"/>
    <cellStyle name="R03A 2 2 11 2" xfId="19370"/>
    <cellStyle name="R03A 2 2 11 2 2" xfId="19371"/>
    <cellStyle name="R03A 2 2 11 2 2 2" xfId="19372"/>
    <cellStyle name="R03A 2 2 11 2 3" xfId="19373"/>
    <cellStyle name="R03A 2 2 11 3" xfId="19374"/>
    <cellStyle name="R03A 2 2 11 3 2" xfId="19375"/>
    <cellStyle name="R03A 2 2 11 4" xfId="19376"/>
    <cellStyle name="R03A 2 2 12" xfId="19377"/>
    <cellStyle name="R03A 2 2 12 2" xfId="19378"/>
    <cellStyle name="R03A 2 2 12 2 2" xfId="19379"/>
    <cellStyle name="R03A 2 2 12 3" xfId="19380"/>
    <cellStyle name="R03A 2 2 13" xfId="19381"/>
    <cellStyle name="R03A 2 2 13 2" xfId="19382"/>
    <cellStyle name="R03A 2 2 14" xfId="19383"/>
    <cellStyle name="R03A 2 2 2" xfId="19384"/>
    <cellStyle name="R03A 2 2 2 2" xfId="19385"/>
    <cellStyle name="R03A 2 2 2 2 2" xfId="19386"/>
    <cellStyle name="R03A 2 2 2 3" xfId="19387"/>
    <cellStyle name="R03A 2 2 3" xfId="19388"/>
    <cellStyle name="R03A 2 2 3 2" xfId="19389"/>
    <cellStyle name="R03A 2 2 3 2 2" xfId="19390"/>
    <cellStyle name="R03A 2 2 3 3" xfId="19391"/>
    <cellStyle name="R03A 2 2 4" xfId="19392"/>
    <cellStyle name="R03A 2 2 4 2" xfId="19393"/>
    <cellStyle name="R03A 2 2 4 2 2" xfId="19394"/>
    <cellStyle name="R03A 2 2 4 3" xfId="19395"/>
    <cellStyle name="R03A 2 2 5" xfId="19396"/>
    <cellStyle name="R03A 2 2 5 2" xfId="19397"/>
    <cellStyle name="R03A 2 2 5 2 2" xfId="19398"/>
    <cellStyle name="R03A 2 2 5 3" xfId="19399"/>
    <cellStyle name="R03A 2 2 6" xfId="19400"/>
    <cellStyle name="R03A 2 2 6 2" xfId="19401"/>
    <cellStyle name="R03A 2 2 6 2 2" xfId="19402"/>
    <cellStyle name="R03A 2 2 6 3" xfId="19403"/>
    <cellStyle name="R03A 2 2 7" xfId="19404"/>
    <cellStyle name="R03A 2 2 7 2" xfId="19405"/>
    <cellStyle name="R03A 2 2 7 2 2" xfId="19406"/>
    <cellStyle name="R03A 2 2 7 3" xfId="19407"/>
    <cellStyle name="R03A 2 2 8" xfId="19408"/>
    <cellStyle name="R03A 2 2 8 2" xfId="19409"/>
    <cellStyle name="R03A 2 2 8 2 2" xfId="19410"/>
    <cellStyle name="R03A 2 2 8 3" xfId="19411"/>
    <cellStyle name="R03A 2 2 9" xfId="19412"/>
    <cellStyle name="R03A 2 2 9 2" xfId="19413"/>
    <cellStyle name="R03A 2 2 9 2 2" xfId="19414"/>
    <cellStyle name="R03A 2 2 9 3" xfId="19415"/>
    <cellStyle name="R03A 2 3" xfId="19416"/>
    <cellStyle name="R03A 2 3 2" xfId="19417"/>
    <cellStyle name="R03A 2 3 2 2" xfId="19418"/>
    <cellStyle name="R03A 2 3 3" xfId="19419"/>
    <cellStyle name="R03A 2 4" xfId="19420"/>
    <cellStyle name="R03A 2 4 2" xfId="19421"/>
    <cellStyle name="R03A 2 4 2 2" xfId="19422"/>
    <cellStyle name="R03A 2 4 3" xfId="19423"/>
    <cellStyle name="R03A 2 5" xfId="19424"/>
    <cellStyle name="R03A 2 5 2" xfId="19425"/>
    <cellStyle name="R03A 2 5 2 2" xfId="19426"/>
    <cellStyle name="R03A 2 5 3" xfId="19427"/>
    <cellStyle name="R03A 2 6" xfId="19428"/>
    <cellStyle name="R03A 2 6 2" xfId="19429"/>
    <cellStyle name="R03A 2 6 2 2" xfId="19430"/>
    <cellStyle name="R03A 2 6 3" xfId="19431"/>
    <cellStyle name="R03A 2 7" xfId="19432"/>
    <cellStyle name="R03A 2 7 2" xfId="19433"/>
    <cellStyle name="R03A 2 7 2 2" xfId="19434"/>
    <cellStyle name="R03A 2 7 3" xfId="19435"/>
    <cellStyle name="R03A 2 8" xfId="19436"/>
    <cellStyle name="R03A 2 8 2" xfId="19437"/>
    <cellStyle name="R03A 2 8 2 2" xfId="19438"/>
    <cellStyle name="R03A 2 8 3" xfId="19439"/>
    <cellStyle name="R03A 2 9" xfId="19440"/>
    <cellStyle name="R03A 2 9 2" xfId="19441"/>
    <cellStyle name="R03A 2 9 2 2" xfId="19442"/>
    <cellStyle name="R03A 2 9 3" xfId="19443"/>
    <cellStyle name="R03A 3" xfId="19444"/>
    <cellStyle name="R03A 3 2" xfId="19445"/>
    <cellStyle name="R03A 3 2 2" xfId="19446"/>
    <cellStyle name="R03A 3 2 2 2" xfId="19447"/>
    <cellStyle name="R03A 3 2 3" xfId="19448"/>
    <cellStyle name="R03A 3 3" xfId="19449"/>
    <cellStyle name="R03A 3 3 2" xfId="19450"/>
    <cellStyle name="R03A 3 4" xfId="19451"/>
    <cellStyle name="R03A 4" xfId="19452"/>
    <cellStyle name="R03A 4 2" xfId="19453"/>
    <cellStyle name="R03A 4 2 2" xfId="19454"/>
    <cellStyle name="R03A 4 3" xfId="19455"/>
    <cellStyle name="R03A 5" xfId="19456"/>
    <cellStyle name="R03A 5 2" xfId="19457"/>
    <cellStyle name="R03A 5 2 2" xfId="19458"/>
    <cellStyle name="R03A 5 3" xfId="19459"/>
    <cellStyle name="R03A 6" xfId="19460"/>
    <cellStyle name="R03A 6 2" xfId="19461"/>
    <cellStyle name="R03A 6 2 2" xfId="19462"/>
    <cellStyle name="R03A 6 3" xfId="19463"/>
    <cellStyle name="R03A 7" xfId="19464"/>
    <cellStyle name="R03A 7 2" xfId="19465"/>
    <cellStyle name="R03A 7 2 2" xfId="19466"/>
    <cellStyle name="R03A 7 3" xfId="19467"/>
    <cellStyle name="R03A 8" xfId="19468"/>
    <cellStyle name="R03A 8 2" xfId="19469"/>
    <cellStyle name="R03A 8 2 2" xfId="19470"/>
    <cellStyle name="R03A 8 3" xfId="19471"/>
    <cellStyle name="R03A 9" xfId="19472"/>
    <cellStyle name="R03A 9 2" xfId="19473"/>
    <cellStyle name="R03A 9 2 2" xfId="19474"/>
    <cellStyle name="R03A 9 3" xfId="19475"/>
    <cellStyle name="R03B" xfId="19476"/>
    <cellStyle name="R03H" xfId="19477"/>
    <cellStyle name="R03L" xfId="19478"/>
    <cellStyle name="R04A" xfId="19479"/>
    <cellStyle name="R04B" xfId="19480"/>
    <cellStyle name="R04H" xfId="19481"/>
    <cellStyle name="R04L" xfId="19482"/>
    <cellStyle name="R05A" xfId="19483"/>
    <cellStyle name="R05B" xfId="19484"/>
    <cellStyle name="R05H" xfId="19485"/>
    <cellStyle name="R05L" xfId="19486"/>
    <cellStyle name="R06A" xfId="19487"/>
    <cellStyle name="R06B" xfId="19488"/>
    <cellStyle name="R06H" xfId="19489"/>
    <cellStyle name="R06L" xfId="19490"/>
    <cellStyle name="R07A" xfId="19491"/>
    <cellStyle name="R07B" xfId="19492"/>
    <cellStyle name="R07H" xfId="19493"/>
    <cellStyle name="R07L" xfId="19494"/>
    <cellStyle name="Ratio" xfId="19495"/>
    <cellStyle name="Red_%1" xfId="19496"/>
    <cellStyle name="ReportTitle1" xfId="19497"/>
    <cellStyle name="ReportTitle2" xfId="19498"/>
    <cellStyle name="ri" xfId="19499"/>
    <cellStyle name="ROUNDED" xfId="19500"/>
    <cellStyle name="Rounded000" xfId="19501"/>
    <cellStyle name="RowLevel_0" xfId="19502"/>
    <cellStyle name="rowStyle0" xfId="19503"/>
    <cellStyle name="rowStyle1" xfId="19504"/>
    <cellStyle name="SDate" xfId="19505"/>
    <cellStyle name="SGD 0" xfId="19506"/>
    <cellStyle name="SGD 2" xfId="19507"/>
    <cellStyle name="ShortDate" xfId="19508"/>
    <cellStyle name="Single Border" xfId="19509"/>
    <cellStyle name="Single Border 2" xfId="19510"/>
    <cellStyle name="SMALL BOLD" xfId="348"/>
    <cellStyle name="SMALL BOLD 2" xfId="4086"/>
    <cellStyle name="SMALL BOLD 2 2" xfId="19511"/>
    <cellStyle name="SMALL BOLD 3" xfId="4087"/>
    <cellStyle name="SMALL BOLD_Data" xfId="4085"/>
    <cellStyle name="SpecDate" xfId="19512"/>
    <cellStyle name="Standard_Tabelle1" xfId="19513"/>
    <cellStyle name="Std_%1" xfId="19514"/>
    <cellStyle name="Style 1" xfId="49"/>
    <cellStyle name="Style 1 2" xfId="74"/>
    <cellStyle name="Style 1 2 2" xfId="644"/>
    <cellStyle name="Style 1 2 2 2" xfId="19515"/>
    <cellStyle name="Style 1 2 3" xfId="637"/>
    <cellStyle name="Style 1 2 3 2" xfId="19516"/>
    <cellStyle name="Style 1 2 4" xfId="485"/>
    <cellStyle name="Style 1 2 4 2" xfId="19517"/>
    <cellStyle name="Style 1 3" xfId="349"/>
    <cellStyle name="Style 1 3 2" xfId="19518"/>
    <cellStyle name="Style 1 3 3" xfId="19519"/>
    <cellStyle name="Style 1 4" xfId="350"/>
    <cellStyle name="Style 1 4 2" xfId="19521"/>
    <cellStyle name="Style 1 5" xfId="19522"/>
    <cellStyle name="Style 1 5 2" xfId="21708"/>
    <cellStyle name="Style 1 6" xfId="19523"/>
    <cellStyle name="Style 1 7" xfId="19524"/>
    <cellStyle name="Style 1 8" xfId="28469"/>
    <cellStyle name="Style 1_Panagora RBZQ Expenses Mar-2013" xfId="19525"/>
    <cellStyle name="Style 10" xfId="19526"/>
    <cellStyle name="Style 11" xfId="19527"/>
    <cellStyle name="Style 12" xfId="19528"/>
    <cellStyle name="Style 13" xfId="19529"/>
    <cellStyle name="Style 14" xfId="19530"/>
    <cellStyle name="Style 15" xfId="19531"/>
    <cellStyle name="Style 15 2" xfId="19532"/>
    <cellStyle name="Style 15 2 2" xfId="19533"/>
    <cellStyle name="Style 15 2 2 2" xfId="19534"/>
    <cellStyle name="Style 15 2 3" xfId="19535"/>
    <cellStyle name="Style 15 3" xfId="19536"/>
    <cellStyle name="Style 15 3 2" xfId="19537"/>
    <cellStyle name="Style 15 4" xfId="19538"/>
    <cellStyle name="Style 16" xfId="19539"/>
    <cellStyle name="Style 17" xfId="19540"/>
    <cellStyle name="Style 18" xfId="19541"/>
    <cellStyle name="Style 19" xfId="19542"/>
    <cellStyle name="Style 2" xfId="19543"/>
    <cellStyle name="Style 20" xfId="19544"/>
    <cellStyle name="Style 21" xfId="19545"/>
    <cellStyle name="Style 22" xfId="19546"/>
    <cellStyle name="Style 22 2" xfId="19547"/>
    <cellStyle name="Style 23" xfId="19548"/>
    <cellStyle name="Style 23 2" xfId="19549"/>
    <cellStyle name="Style 24" xfId="19550"/>
    <cellStyle name="Style 24 2" xfId="19551"/>
    <cellStyle name="Style 25" xfId="19552"/>
    <cellStyle name="Style 25 2" xfId="19553"/>
    <cellStyle name="Style 25 2 2" xfId="19554"/>
    <cellStyle name="Style 25 2 2 2" xfId="19555"/>
    <cellStyle name="Style 25 2 3" xfId="19556"/>
    <cellStyle name="Style 25 3" xfId="19557"/>
    <cellStyle name="Style 25 3 2" xfId="19558"/>
    <cellStyle name="Style 25 4" xfId="19559"/>
    <cellStyle name="Style 25 5" xfId="19560"/>
    <cellStyle name="Style 26" xfId="19561"/>
    <cellStyle name="Style 26 2" xfId="19562"/>
    <cellStyle name="Style 27" xfId="19563"/>
    <cellStyle name="Style 27 2" xfId="19564"/>
    <cellStyle name="Style 28" xfId="19565"/>
    <cellStyle name="Style 28 2" xfId="19566"/>
    <cellStyle name="Style 29" xfId="19567"/>
    <cellStyle name="Style 29 2" xfId="19568"/>
    <cellStyle name="Style 3" xfId="19569"/>
    <cellStyle name="Style 31" xfId="19570"/>
    <cellStyle name="Style 32" xfId="19571"/>
    <cellStyle name="Style 33" xfId="19572"/>
    <cellStyle name="Style 4" xfId="19573"/>
    <cellStyle name="Style 5" xfId="19574"/>
    <cellStyle name="Style 6" xfId="19575"/>
    <cellStyle name="Style 68" xfId="19576"/>
    <cellStyle name="Style 7" xfId="19577"/>
    <cellStyle name="Style 8" xfId="19578"/>
    <cellStyle name="Style 9" xfId="19579"/>
    <cellStyle name="STYLE1" xfId="28470"/>
    <cellStyle name="STYLE2" xfId="28471"/>
    <cellStyle name="STYLE3" xfId="28472"/>
    <cellStyle name="STYLE4" xfId="28473"/>
    <cellStyle name="STYLE5" xfId="28474"/>
    <cellStyle name="STYLE6" xfId="28475"/>
    <cellStyle name="STYLE7" xfId="28476"/>
    <cellStyle name="STYLE8" xfId="28477"/>
    <cellStyle name="subhead" xfId="19580"/>
    <cellStyle name="SubHeaderLine" xfId="19581"/>
    <cellStyle name="SubHeaderLine 2" xfId="19582"/>
    <cellStyle name="SubHeaderLine 2 10" xfId="19583"/>
    <cellStyle name="SubHeaderLine 2 11" xfId="19584"/>
    <cellStyle name="SubHeaderLine 2 12" xfId="19585"/>
    <cellStyle name="SubHeaderLine 2 13" xfId="19586"/>
    <cellStyle name="SubHeaderLine 2 2" xfId="19587"/>
    <cellStyle name="SubHeaderLine 2 3" xfId="19588"/>
    <cellStyle name="SubHeaderLine 2 4" xfId="19589"/>
    <cellStyle name="SubHeaderLine 2 5" xfId="19590"/>
    <cellStyle name="SubHeaderLine 2 6" xfId="19591"/>
    <cellStyle name="SubHeaderLine 2 7" xfId="19592"/>
    <cellStyle name="SubHeaderLine 2 8" xfId="19593"/>
    <cellStyle name="SubHeaderLine 2 9" xfId="19594"/>
    <cellStyle name="SubHeaderLine 3" xfId="19595"/>
    <cellStyle name="SubHeaderLine 3 10" xfId="19596"/>
    <cellStyle name="SubHeaderLine 3 11" xfId="19597"/>
    <cellStyle name="SubHeaderLine 3 12" xfId="19598"/>
    <cellStyle name="SubHeaderLine 3 2" xfId="19599"/>
    <cellStyle name="SubHeaderLine 3 3" xfId="19600"/>
    <cellStyle name="SubHeaderLine 3 4" xfId="19601"/>
    <cellStyle name="SubHeaderLine 3 5" xfId="19602"/>
    <cellStyle name="SubHeaderLine 3 6" xfId="19603"/>
    <cellStyle name="SubHeaderLine 3 7" xfId="19604"/>
    <cellStyle name="SubHeaderLine 3 8" xfId="19605"/>
    <cellStyle name="SubHeaderLine 3 9" xfId="19606"/>
    <cellStyle name="SubHeaderLine 4" xfId="19607"/>
    <cellStyle name="SubHeaderLine 5" xfId="19608"/>
    <cellStyle name="SubHeaderLine 6" xfId="19609"/>
    <cellStyle name="SubHeaderLine 7" xfId="19610"/>
    <cellStyle name="SubHeaderLine 8" xfId="19611"/>
    <cellStyle name="Subtitle" xfId="19612"/>
    <cellStyle name="Subtotal" xfId="19613"/>
    <cellStyle name="Subtotal 2" xfId="19614"/>
    <cellStyle name="Subtotal 2 2" xfId="19615"/>
    <cellStyle name="Subtotal 3" xfId="19616"/>
    <cellStyle name="subtotals" xfId="28478"/>
    <cellStyle name="SwitchLine" xfId="19617"/>
    <cellStyle name="SwitchLine 2" xfId="19618"/>
    <cellStyle name="SwitchLine 2 10" xfId="19619"/>
    <cellStyle name="SwitchLine 2 11" xfId="19620"/>
    <cellStyle name="SwitchLine 2 12" xfId="19621"/>
    <cellStyle name="SwitchLine 2 13" xfId="19622"/>
    <cellStyle name="SwitchLine 2 2" xfId="19623"/>
    <cellStyle name="SwitchLine 2 3" xfId="19624"/>
    <cellStyle name="SwitchLine 2 4" xfId="19625"/>
    <cellStyle name="SwitchLine 2 5" xfId="19626"/>
    <cellStyle name="SwitchLine 2 6" xfId="19627"/>
    <cellStyle name="SwitchLine 2 7" xfId="19628"/>
    <cellStyle name="SwitchLine 2 8" xfId="19629"/>
    <cellStyle name="SwitchLine 2 9" xfId="19630"/>
    <cellStyle name="SwitchLine 3" xfId="19631"/>
    <cellStyle name="SwitchLine 3 10" xfId="19632"/>
    <cellStyle name="SwitchLine 3 11" xfId="19633"/>
    <cellStyle name="SwitchLine 3 12" xfId="19634"/>
    <cellStyle name="SwitchLine 3 2" xfId="19635"/>
    <cellStyle name="SwitchLine 3 3" xfId="19636"/>
    <cellStyle name="SwitchLine 3 4" xfId="19637"/>
    <cellStyle name="SwitchLine 3 5" xfId="19638"/>
    <cellStyle name="SwitchLine 3 6" xfId="19639"/>
    <cellStyle name="SwitchLine 3 7" xfId="19640"/>
    <cellStyle name="SwitchLine 3 8" xfId="19641"/>
    <cellStyle name="SwitchLine 3 9" xfId="19642"/>
    <cellStyle name="SwitchLine 4" xfId="19643"/>
    <cellStyle name="SwitchLine 5" xfId="19644"/>
    <cellStyle name="SwitchLine 6" xfId="19645"/>
    <cellStyle name="SwitchLine 7" xfId="19646"/>
    <cellStyle name="SwitchLine 8" xfId="19647"/>
    <cellStyle name="Table Heading" xfId="19648"/>
    <cellStyle name="Testo avviso" xfId="19649"/>
    <cellStyle name="Testo descrittivo" xfId="19650"/>
    <cellStyle name="THB 0" xfId="19651"/>
    <cellStyle name="times" xfId="19652"/>
    <cellStyle name="Title" xfId="4" builtinId="15" customBuiltin="1"/>
    <cellStyle name="Title 10" xfId="28479"/>
    <cellStyle name="Title 11" xfId="28480"/>
    <cellStyle name="Title 12" xfId="28481"/>
    <cellStyle name="Title 13" xfId="28482"/>
    <cellStyle name="Title 14" xfId="28483"/>
    <cellStyle name="Title 15" xfId="28484"/>
    <cellStyle name="Title 16" xfId="28485"/>
    <cellStyle name="Title 17" xfId="28486"/>
    <cellStyle name="Title 18" xfId="28487"/>
    <cellStyle name="Title 19" xfId="28488"/>
    <cellStyle name="Title 2" xfId="625"/>
    <cellStyle name="Title 2 2" xfId="724"/>
    <cellStyle name="Title 2 2 2" xfId="19654"/>
    <cellStyle name="Title 2 2 3" xfId="19653"/>
    <cellStyle name="Title 2 2 4" xfId="21999"/>
    <cellStyle name="Title 2 3" xfId="4089"/>
    <cellStyle name="Title 2 3 2" xfId="19655"/>
    <cellStyle name="Title 2 4" xfId="4090"/>
    <cellStyle name="Title 2 4 2" xfId="19656"/>
    <cellStyle name="Title 2 4 3" xfId="22433"/>
    <cellStyle name="Title 2 5" xfId="4537"/>
    <cellStyle name="Title 2 6" xfId="21677"/>
    <cellStyle name="Title 2_Data" xfId="4088"/>
    <cellStyle name="Title 20" xfId="28489"/>
    <cellStyle name="Title 21" xfId="28490"/>
    <cellStyle name="Title 22" xfId="28491"/>
    <cellStyle name="Title 23" xfId="28492"/>
    <cellStyle name="Title 24" xfId="28493"/>
    <cellStyle name="Title 25" xfId="28494"/>
    <cellStyle name="Title 26" xfId="28495"/>
    <cellStyle name="Title 27" xfId="28496"/>
    <cellStyle name="Title 28" xfId="28497"/>
    <cellStyle name="Title 29" xfId="28498"/>
    <cellStyle name="Title 3" xfId="626"/>
    <cellStyle name="Title 3 2" xfId="4092"/>
    <cellStyle name="Title 3 2 2" xfId="19658"/>
    <cellStyle name="Title 3 3" xfId="4093"/>
    <cellStyle name="Title 3 3 2" xfId="19659"/>
    <cellStyle name="Title 3 4" xfId="19657"/>
    <cellStyle name="Title 3_Data" xfId="4091"/>
    <cellStyle name="Title 30" xfId="28499"/>
    <cellStyle name="Title 4" xfId="624"/>
    <cellStyle name="Title 4 2" xfId="19661"/>
    <cellStyle name="Title 4 3" xfId="19662"/>
    <cellStyle name="Title 4 4" xfId="19660"/>
    <cellStyle name="Title 5" xfId="4094"/>
    <cellStyle name="Title 5 2" xfId="19664"/>
    <cellStyle name="Title 5 3" xfId="19665"/>
    <cellStyle name="Title 5 4" xfId="19663"/>
    <cellStyle name="Title 5 4 2" xfId="28500"/>
    <cellStyle name="Title 5 4 3" xfId="30300"/>
    <cellStyle name="Title 5 4 4" xfId="25703"/>
    <cellStyle name="Title 5 4 5" xfId="23238"/>
    <cellStyle name="Title 6" xfId="4095"/>
    <cellStyle name="Title 6 2" xfId="19666"/>
    <cellStyle name="Title 6 3" xfId="19667"/>
    <cellStyle name="Title 6 4" xfId="28501"/>
    <cellStyle name="Title 6 5" xfId="30301"/>
    <cellStyle name="Title 6 6" xfId="25704"/>
    <cellStyle name="Title 6 7" xfId="23237"/>
    <cellStyle name="Title 7" xfId="4096"/>
    <cellStyle name="Title 7 2" xfId="19668"/>
    <cellStyle name="Title 7 3" xfId="19669"/>
    <cellStyle name="Title 7 4" xfId="28502"/>
    <cellStyle name="Title 7 5" xfId="30302"/>
    <cellStyle name="Title 7 6" xfId="25705"/>
    <cellStyle name="Title 7 7" xfId="22533"/>
    <cellStyle name="Title 8" xfId="28503"/>
    <cellStyle name="Title 8 2" xfId="19670"/>
    <cellStyle name="Title 8 3" xfId="19671"/>
    <cellStyle name="Title 9" xfId="28504"/>
    <cellStyle name="Titles" xfId="19672"/>
    <cellStyle name="Titles 2" xfId="19673"/>
    <cellStyle name="Titles 2 2" xfId="19674"/>
    <cellStyle name="Titles 3" xfId="19675"/>
    <cellStyle name="Titolo" xfId="19676"/>
    <cellStyle name="Titolo 1" xfId="19677"/>
    <cellStyle name="Titolo 1 2" xfId="19678"/>
    <cellStyle name="Titolo 2" xfId="19679"/>
    <cellStyle name="Titolo 3" xfId="19680"/>
    <cellStyle name="Titolo 3 2" xfId="19681"/>
    <cellStyle name="Titolo 4" xfId="19682"/>
    <cellStyle name="Total" xfId="20" builtinId="25" customBuiltin="1"/>
    <cellStyle name="Total 1" xfId="19683"/>
    <cellStyle name="Total 1 10" xfId="19684"/>
    <cellStyle name="Total 1 2" xfId="19685"/>
    <cellStyle name="Total 1 2 2" xfId="19686"/>
    <cellStyle name="Total 1 2 2 10" xfId="19687"/>
    <cellStyle name="Total 1 2 2 10 2" xfId="19688"/>
    <cellStyle name="Total 1 2 2 10 2 2" xfId="19689"/>
    <cellStyle name="Total 1 2 2 10 2 2 2" xfId="19690"/>
    <cellStyle name="Total 1 2 2 10 2 3" xfId="19691"/>
    <cellStyle name="Total 1 2 2 10 3" xfId="19692"/>
    <cellStyle name="Total 1 2 2 10 3 2" xfId="19693"/>
    <cellStyle name="Total 1 2 2 10 4" xfId="19694"/>
    <cellStyle name="Total 1 2 2 11" xfId="19695"/>
    <cellStyle name="Total 1 2 2 11 2" xfId="19696"/>
    <cellStyle name="Total 1 2 2 11 2 2" xfId="19697"/>
    <cellStyle name="Total 1 2 2 11 2 2 2" xfId="19698"/>
    <cellStyle name="Total 1 2 2 11 2 3" xfId="19699"/>
    <cellStyle name="Total 1 2 2 11 3" xfId="19700"/>
    <cellStyle name="Total 1 2 2 11 3 2" xfId="19701"/>
    <cellStyle name="Total 1 2 2 11 4" xfId="19702"/>
    <cellStyle name="Total 1 2 2 12" xfId="19703"/>
    <cellStyle name="Total 1 2 2 12 2" xfId="19704"/>
    <cellStyle name="Total 1 2 2 12 2 2" xfId="19705"/>
    <cellStyle name="Total 1 2 2 12 2 2 2" xfId="19706"/>
    <cellStyle name="Total 1 2 2 12 2 3" xfId="19707"/>
    <cellStyle name="Total 1 2 2 12 3" xfId="19708"/>
    <cellStyle name="Total 1 2 2 12 3 2" xfId="19709"/>
    <cellStyle name="Total 1 2 2 12 4" xfId="19710"/>
    <cellStyle name="Total 1 2 2 13" xfId="19711"/>
    <cellStyle name="Total 1 2 2 13 2" xfId="19712"/>
    <cellStyle name="Total 1 2 2 13 2 2" xfId="19713"/>
    <cellStyle name="Total 1 2 2 13 2 2 2" xfId="19714"/>
    <cellStyle name="Total 1 2 2 13 2 3" xfId="19715"/>
    <cellStyle name="Total 1 2 2 13 3" xfId="19716"/>
    <cellStyle name="Total 1 2 2 13 3 2" xfId="19717"/>
    <cellStyle name="Total 1 2 2 13 4" xfId="19718"/>
    <cellStyle name="Total 1 2 2 14" xfId="19719"/>
    <cellStyle name="Total 1 2 2 14 2" xfId="19720"/>
    <cellStyle name="Total 1 2 2 15" xfId="19721"/>
    <cellStyle name="Total 1 2 2 15 2" xfId="19722"/>
    <cellStyle name="Total 1 2 2 16" xfId="19723"/>
    <cellStyle name="Total 1 2 2 2" xfId="19724"/>
    <cellStyle name="Total 1 2 2 2 2" xfId="19725"/>
    <cellStyle name="Total 1 2 2 2 2 10" xfId="19726"/>
    <cellStyle name="Total 1 2 2 2 2 10 2" xfId="19727"/>
    <cellStyle name="Total 1 2 2 2 2 10 2 2" xfId="19728"/>
    <cellStyle name="Total 1 2 2 2 2 10 2 2 2" xfId="19729"/>
    <cellStyle name="Total 1 2 2 2 2 10 2 3" xfId="19730"/>
    <cellStyle name="Total 1 2 2 2 2 10 3" xfId="19731"/>
    <cellStyle name="Total 1 2 2 2 2 10 3 2" xfId="19732"/>
    <cellStyle name="Total 1 2 2 2 2 10 4" xfId="19733"/>
    <cellStyle name="Total 1 2 2 2 2 11" xfId="19734"/>
    <cellStyle name="Total 1 2 2 2 2 11 2" xfId="19735"/>
    <cellStyle name="Total 1 2 2 2 2 12" xfId="19736"/>
    <cellStyle name="Total 1 2 2 2 2 2" xfId="19737"/>
    <cellStyle name="Total 1 2 2 2 2 2 2" xfId="19738"/>
    <cellStyle name="Total 1 2 2 2 2 2 2 2" xfId="19739"/>
    <cellStyle name="Total 1 2 2 2 2 2 3" xfId="19740"/>
    <cellStyle name="Total 1 2 2 2 2 3" xfId="19741"/>
    <cellStyle name="Total 1 2 2 2 2 3 2" xfId="19742"/>
    <cellStyle name="Total 1 2 2 2 2 3 2 2" xfId="19743"/>
    <cellStyle name="Total 1 2 2 2 2 3 3" xfId="19744"/>
    <cellStyle name="Total 1 2 2 2 2 4" xfId="19745"/>
    <cellStyle name="Total 1 2 2 2 2 4 2" xfId="19746"/>
    <cellStyle name="Total 1 2 2 2 2 4 2 2" xfId="19747"/>
    <cellStyle name="Total 1 2 2 2 2 4 3" xfId="19748"/>
    <cellStyle name="Total 1 2 2 2 2 5" xfId="19749"/>
    <cellStyle name="Total 1 2 2 2 2 5 2" xfId="19750"/>
    <cellStyle name="Total 1 2 2 2 2 5 2 2" xfId="19751"/>
    <cellStyle name="Total 1 2 2 2 2 5 3" xfId="19752"/>
    <cellStyle name="Total 1 2 2 2 2 6" xfId="19753"/>
    <cellStyle name="Total 1 2 2 2 2 6 2" xfId="19754"/>
    <cellStyle name="Total 1 2 2 2 2 6 2 2" xfId="19755"/>
    <cellStyle name="Total 1 2 2 2 2 6 3" xfId="19756"/>
    <cellStyle name="Total 1 2 2 2 2 7" xfId="19757"/>
    <cellStyle name="Total 1 2 2 2 2 7 2" xfId="19758"/>
    <cellStyle name="Total 1 2 2 2 2 7 2 2" xfId="19759"/>
    <cellStyle name="Total 1 2 2 2 2 7 2 2 2" xfId="19760"/>
    <cellStyle name="Total 1 2 2 2 2 7 2 3" xfId="19761"/>
    <cellStyle name="Total 1 2 2 2 2 7 3" xfId="19762"/>
    <cellStyle name="Total 1 2 2 2 2 7 3 2" xfId="19763"/>
    <cellStyle name="Total 1 2 2 2 2 7 4" xfId="19764"/>
    <cellStyle name="Total 1 2 2 2 2 8" xfId="19765"/>
    <cellStyle name="Total 1 2 2 2 2 8 2" xfId="19766"/>
    <cellStyle name="Total 1 2 2 2 2 8 2 2" xfId="19767"/>
    <cellStyle name="Total 1 2 2 2 2 8 2 2 2" xfId="19768"/>
    <cellStyle name="Total 1 2 2 2 2 8 2 3" xfId="19769"/>
    <cellStyle name="Total 1 2 2 2 2 8 3" xfId="19770"/>
    <cellStyle name="Total 1 2 2 2 2 8 3 2" xfId="19771"/>
    <cellStyle name="Total 1 2 2 2 2 8 4" xfId="19772"/>
    <cellStyle name="Total 1 2 2 2 2 9" xfId="19773"/>
    <cellStyle name="Total 1 2 2 2 2 9 2" xfId="19774"/>
    <cellStyle name="Total 1 2 2 2 2 9 2 2" xfId="19775"/>
    <cellStyle name="Total 1 2 2 2 2 9 2 2 2" xfId="19776"/>
    <cellStyle name="Total 1 2 2 2 2 9 2 3" xfId="19777"/>
    <cellStyle name="Total 1 2 2 2 2 9 3" xfId="19778"/>
    <cellStyle name="Total 1 2 2 2 2 9 3 2" xfId="19779"/>
    <cellStyle name="Total 1 2 2 2 2 9 4" xfId="19780"/>
    <cellStyle name="Total 1 2 2 2 3" xfId="19781"/>
    <cellStyle name="Total 1 2 2 2 3 2" xfId="19782"/>
    <cellStyle name="Total 1 2 2 2 3 2 2" xfId="19783"/>
    <cellStyle name="Total 1 2 2 2 3 3" xfId="19784"/>
    <cellStyle name="Total 1 2 2 2 4" xfId="19785"/>
    <cellStyle name="Total 1 2 2 2 4 2" xfId="19786"/>
    <cellStyle name="Total 1 2 2 2 4 2 2" xfId="19787"/>
    <cellStyle name="Total 1 2 2 2 4 3" xfId="19788"/>
    <cellStyle name="Total 1 2 2 2 5" xfId="19789"/>
    <cellStyle name="Total 1 2 2 2 5 2" xfId="19790"/>
    <cellStyle name="Total 1 2 2 2 5 2 2" xfId="19791"/>
    <cellStyle name="Total 1 2 2 2 5 2 2 2" xfId="19792"/>
    <cellStyle name="Total 1 2 2 2 5 2 3" xfId="19793"/>
    <cellStyle name="Total 1 2 2 2 5 3" xfId="19794"/>
    <cellStyle name="Total 1 2 2 2 5 3 2" xfId="19795"/>
    <cellStyle name="Total 1 2 2 2 5 4" xfId="19796"/>
    <cellStyle name="Total 1 2 2 2 6" xfId="19797"/>
    <cellStyle name="Total 1 2 2 2 6 2" xfId="19798"/>
    <cellStyle name="Total 1 2 2 2 6 2 2" xfId="19799"/>
    <cellStyle name="Total 1 2 2 2 6 2 2 2" xfId="19800"/>
    <cellStyle name="Total 1 2 2 2 6 2 3" xfId="19801"/>
    <cellStyle name="Total 1 2 2 2 6 3" xfId="19802"/>
    <cellStyle name="Total 1 2 2 2 6 3 2" xfId="19803"/>
    <cellStyle name="Total 1 2 2 2 6 4" xfId="19804"/>
    <cellStyle name="Total 1 2 2 2 7" xfId="19805"/>
    <cellStyle name="Total 1 2 2 2 7 2" xfId="19806"/>
    <cellStyle name="Total 1 2 2 2 7 2 2" xfId="19807"/>
    <cellStyle name="Total 1 2 2 2 7 2 2 2" xfId="19808"/>
    <cellStyle name="Total 1 2 2 2 7 2 3" xfId="19809"/>
    <cellStyle name="Total 1 2 2 2 7 3" xfId="19810"/>
    <cellStyle name="Total 1 2 2 2 7 3 2" xfId="19811"/>
    <cellStyle name="Total 1 2 2 2 7 4" xfId="19812"/>
    <cellStyle name="Total 1 2 2 2 8" xfId="19813"/>
    <cellStyle name="Total 1 2 2 2 8 2" xfId="19814"/>
    <cellStyle name="Total 1 2 2 2 9" xfId="19815"/>
    <cellStyle name="Total 1 2 2 3" xfId="19816"/>
    <cellStyle name="Total 1 2 2 3 2" xfId="19817"/>
    <cellStyle name="Total 1 2 2 3 2 2" xfId="19818"/>
    <cellStyle name="Total 1 2 2 3 3" xfId="19819"/>
    <cellStyle name="Total 1 2 2 4" xfId="19820"/>
    <cellStyle name="Total 1 2 2 4 2" xfId="19821"/>
    <cellStyle name="Total 1 2 2 4 2 2" xfId="19822"/>
    <cellStyle name="Total 1 2 2 4 3" xfId="19823"/>
    <cellStyle name="Total 1 2 2 5" xfId="19824"/>
    <cellStyle name="Total 1 2 2 5 2" xfId="19825"/>
    <cellStyle name="Total 1 2 2 5 2 2" xfId="19826"/>
    <cellStyle name="Total 1 2 2 5 3" xfId="19827"/>
    <cellStyle name="Total 1 2 2 6" xfId="19828"/>
    <cellStyle name="Total 1 2 2 6 2" xfId="19829"/>
    <cellStyle name="Total 1 2 2 6 2 2" xfId="19830"/>
    <cellStyle name="Total 1 2 2 6 3" xfId="19831"/>
    <cellStyle name="Total 1 2 2 7" xfId="19832"/>
    <cellStyle name="Total 1 2 2 7 2" xfId="19833"/>
    <cellStyle name="Total 1 2 2 7 2 2" xfId="19834"/>
    <cellStyle name="Total 1 2 2 7 3" xfId="19835"/>
    <cellStyle name="Total 1 2 2 8" xfId="19836"/>
    <cellStyle name="Total 1 2 2 8 2" xfId="19837"/>
    <cellStyle name="Total 1 2 2 8 2 2" xfId="19838"/>
    <cellStyle name="Total 1 2 2 8 3" xfId="19839"/>
    <cellStyle name="Total 1 2 2 9" xfId="19840"/>
    <cellStyle name="Total 1 2 2 9 2" xfId="19841"/>
    <cellStyle name="Total 1 2 2 9 2 2" xfId="19842"/>
    <cellStyle name="Total 1 2 2 9 2 2 2" xfId="19843"/>
    <cellStyle name="Total 1 2 2 9 2 3" xfId="19844"/>
    <cellStyle name="Total 1 2 2 9 3" xfId="19845"/>
    <cellStyle name="Total 1 2 2 9 3 2" xfId="19846"/>
    <cellStyle name="Total 1 2 2 9 4" xfId="19847"/>
    <cellStyle name="Total 1 2 3" xfId="19848"/>
    <cellStyle name="Total 1 2 3 10" xfId="19849"/>
    <cellStyle name="Total 1 2 3 10 2" xfId="19850"/>
    <cellStyle name="Total 1 2 3 10 2 2" xfId="19851"/>
    <cellStyle name="Total 1 2 3 10 2 2 2" xfId="19852"/>
    <cellStyle name="Total 1 2 3 10 2 3" xfId="19853"/>
    <cellStyle name="Total 1 2 3 10 3" xfId="19854"/>
    <cellStyle name="Total 1 2 3 10 3 2" xfId="19855"/>
    <cellStyle name="Total 1 2 3 10 4" xfId="19856"/>
    <cellStyle name="Total 1 2 3 11" xfId="19857"/>
    <cellStyle name="Total 1 2 3 11 2" xfId="19858"/>
    <cellStyle name="Total 1 2 3 11 2 2" xfId="19859"/>
    <cellStyle name="Total 1 2 3 11 2 2 2" xfId="19860"/>
    <cellStyle name="Total 1 2 3 11 2 3" xfId="19861"/>
    <cellStyle name="Total 1 2 3 11 3" xfId="19862"/>
    <cellStyle name="Total 1 2 3 11 3 2" xfId="19863"/>
    <cellStyle name="Total 1 2 3 11 4" xfId="19864"/>
    <cellStyle name="Total 1 2 3 12" xfId="19865"/>
    <cellStyle name="Total 1 2 3 12 2" xfId="19866"/>
    <cellStyle name="Total 1 2 3 12 2 2" xfId="19867"/>
    <cellStyle name="Total 1 2 3 12 2 2 2" xfId="19868"/>
    <cellStyle name="Total 1 2 3 12 2 3" xfId="19869"/>
    <cellStyle name="Total 1 2 3 12 3" xfId="19870"/>
    <cellStyle name="Total 1 2 3 12 3 2" xfId="19871"/>
    <cellStyle name="Total 1 2 3 12 4" xfId="19872"/>
    <cellStyle name="Total 1 2 3 13" xfId="19873"/>
    <cellStyle name="Total 1 2 3 13 2" xfId="19874"/>
    <cellStyle name="Total 1 2 3 13 2 2" xfId="19875"/>
    <cellStyle name="Total 1 2 3 13 2 2 2" xfId="19876"/>
    <cellStyle name="Total 1 2 3 13 2 3" xfId="19877"/>
    <cellStyle name="Total 1 2 3 13 3" xfId="19878"/>
    <cellStyle name="Total 1 2 3 13 3 2" xfId="19879"/>
    <cellStyle name="Total 1 2 3 13 4" xfId="19880"/>
    <cellStyle name="Total 1 2 3 14" xfId="19881"/>
    <cellStyle name="Total 1 2 3 14 2" xfId="19882"/>
    <cellStyle name="Total 1 2 3 14 2 2" xfId="19883"/>
    <cellStyle name="Total 1 2 3 14 2 2 2" xfId="19884"/>
    <cellStyle name="Total 1 2 3 14 2 3" xfId="19885"/>
    <cellStyle name="Total 1 2 3 14 3" xfId="19886"/>
    <cellStyle name="Total 1 2 3 14 3 2" xfId="19887"/>
    <cellStyle name="Total 1 2 3 14 4" xfId="19888"/>
    <cellStyle name="Total 1 2 3 15" xfId="19889"/>
    <cellStyle name="Total 1 2 3 15 2" xfId="19890"/>
    <cellStyle name="Total 1 2 3 16" xfId="19891"/>
    <cellStyle name="Total 1 2 3 16 2" xfId="19892"/>
    <cellStyle name="Total 1 2 3 17" xfId="19893"/>
    <cellStyle name="Total 1 2 3 2" xfId="19894"/>
    <cellStyle name="Total 1 2 3 2 2" xfId="19895"/>
    <cellStyle name="Total 1 2 3 2 2 2" xfId="19896"/>
    <cellStyle name="Total 1 2 3 2 3" xfId="19897"/>
    <cellStyle name="Total 1 2 3 3" xfId="19898"/>
    <cellStyle name="Total 1 2 3 3 2" xfId="19899"/>
    <cellStyle name="Total 1 2 3 3 2 2" xfId="19900"/>
    <cellStyle name="Total 1 2 3 3 3" xfId="19901"/>
    <cellStyle name="Total 1 2 3 4" xfId="19902"/>
    <cellStyle name="Total 1 2 3 4 2" xfId="19903"/>
    <cellStyle name="Total 1 2 3 4 2 2" xfId="19904"/>
    <cellStyle name="Total 1 2 3 4 3" xfId="19905"/>
    <cellStyle name="Total 1 2 3 5" xfId="19906"/>
    <cellStyle name="Total 1 2 3 5 2" xfId="19907"/>
    <cellStyle name="Total 1 2 3 5 2 2" xfId="19908"/>
    <cellStyle name="Total 1 2 3 5 3" xfId="19909"/>
    <cellStyle name="Total 1 2 3 6" xfId="19910"/>
    <cellStyle name="Total 1 2 3 6 2" xfId="19911"/>
    <cellStyle name="Total 1 2 3 6 2 2" xfId="19912"/>
    <cellStyle name="Total 1 2 3 6 3" xfId="19913"/>
    <cellStyle name="Total 1 2 3 7" xfId="19914"/>
    <cellStyle name="Total 1 2 3 7 2" xfId="19915"/>
    <cellStyle name="Total 1 2 3 7 2 2" xfId="19916"/>
    <cellStyle name="Total 1 2 3 7 3" xfId="19917"/>
    <cellStyle name="Total 1 2 3 8" xfId="19918"/>
    <cellStyle name="Total 1 2 3 8 2" xfId="19919"/>
    <cellStyle name="Total 1 2 3 8 2 2" xfId="19920"/>
    <cellStyle name="Total 1 2 3 8 3" xfId="19921"/>
    <cellStyle name="Total 1 2 3 9" xfId="19922"/>
    <cellStyle name="Total 1 2 3 9 2" xfId="19923"/>
    <cellStyle name="Total 1 2 3 9 2 2" xfId="19924"/>
    <cellStyle name="Total 1 2 3 9 2 2 2" xfId="19925"/>
    <cellStyle name="Total 1 2 3 9 2 3" xfId="19926"/>
    <cellStyle name="Total 1 2 3 9 3" xfId="19927"/>
    <cellStyle name="Total 1 2 3 9 3 2" xfId="19928"/>
    <cellStyle name="Total 1 2 3 9 4" xfId="19929"/>
    <cellStyle name="Total 1 2 4" xfId="19930"/>
    <cellStyle name="Total 1 2 4 2" xfId="19931"/>
    <cellStyle name="Total 1 2 4 2 2" xfId="19932"/>
    <cellStyle name="Total 1 2 4 3" xfId="19933"/>
    <cellStyle name="Total 1 2 5" xfId="19934"/>
    <cellStyle name="Total 1 2 5 2" xfId="19935"/>
    <cellStyle name="Total 1 2 5 2 2" xfId="19936"/>
    <cellStyle name="Total 1 2 5 2 2 2" xfId="19937"/>
    <cellStyle name="Total 1 2 5 2 3" xfId="19938"/>
    <cellStyle name="Total 1 2 5 3" xfId="19939"/>
    <cellStyle name="Total 1 2 5 3 2" xfId="19940"/>
    <cellStyle name="Total 1 2 5 4" xfId="19941"/>
    <cellStyle name="Total 1 2 6" xfId="19942"/>
    <cellStyle name="Total 1 2 6 2" xfId="19943"/>
    <cellStyle name="Total 1 2 7" xfId="19944"/>
    <cellStyle name="Total 1 2 7 2" xfId="19945"/>
    <cellStyle name="Total 1 2 8" xfId="19946"/>
    <cellStyle name="Total 1 3" xfId="19947"/>
    <cellStyle name="Total 1 3 2" xfId="19948"/>
    <cellStyle name="Total 1 3 2 10" xfId="19949"/>
    <cellStyle name="Total 1 3 2 10 2" xfId="19950"/>
    <cellStyle name="Total 1 3 2 10 2 2" xfId="19951"/>
    <cellStyle name="Total 1 3 2 10 2 2 2" xfId="19952"/>
    <cellStyle name="Total 1 3 2 10 2 3" xfId="19953"/>
    <cellStyle name="Total 1 3 2 10 3" xfId="19954"/>
    <cellStyle name="Total 1 3 2 10 3 2" xfId="19955"/>
    <cellStyle name="Total 1 3 2 10 4" xfId="19956"/>
    <cellStyle name="Total 1 3 2 11" xfId="19957"/>
    <cellStyle name="Total 1 3 2 11 2" xfId="19958"/>
    <cellStyle name="Total 1 3 2 11 2 2" xfId="19959"/>
    <cellStyle name="Total 1 3 2 11 2 2 2" xfId="19960"/>
    <cellStyle name="Total 1 3 2 11 2 3" xfId="19961"/>
    <cellStyle name="Total 1 3 2 11 3" xfId="19962"/>
    <cellStyle name="Total 1 3 2 11 3 2" xfId="19963"/>
    <cellStyle name="Total 1 3 2 11 4" xfId="19964"/>
    <cellStyle name="Total 1 3 2 12" xfId="19965"/>
    <cellStyle name="Total 1 3 2 12 2" xfId="19966"/>
    <cellStyle name="Total 1 3 2 12 2 2" xfId="19967"/>
    <cellStyle name="Total 1 3 2 12 2 2 2" xfId="19968"/>
    <cellStyle name="Total 1 3 2 12 2 3" xfId="19969"/>
    <cellStyle name="Total 1 3 2 12 3" xfId="19970"/>
    <cellStyle name="Total 1 3 2 12 3 2" xfId="19971"/>
    <cellStyle name="Total 1 3 2 12 4" xfId="19972"/>
    <cellStyle name="Total 1 3 2 13" xfId="19973"/>
    <cellStyle name="Total 1 3 2 13 2" xfId="19974"/>
    <cellStyle name="Total 1 3 2 13 2 2" xfId="19975"/>
    <cellStyle name="Total 1 3 2 13 2 2 2" xfId="19976"/>
    <cellStyle name="Total 1 3 2 13 2 3" xfId="19977"/>
    <cellStyle name="Total 1 3 2 13 3" xfId="19978"/>
    <cellStyle name="Total 1 3 2 13 3 2" xfId="19979"/>
    <cellStyle name="Total 1 3 2 13 4" xfId="19980"/>
    <cellStyle name="Total 1 3 2 14" xfId="19981"/>
    <cellStyle name="Total 1 3 2 14 2" xfId="19982"/>
    <cellStyle name="Total 1 3 2 15" xfId="19983"/>
    <cellStyle name="Total 1 3 2 15 2" xfId="19984"/>
    <cellStyle name="Total 1 3 2 16" xfId="19985"/>
    <cellStyle name="Total 1 3 2 2" xfId="19986"/>
    <cellStyle name="Total 1 3 2 2 2" xfId="19987"/>
    <cellStyle name="Total 1 3 2 2 2 10" xfId="19988"/>
    <cellStyle name="Total 1 3 2 2 2 10 2" xfId="19989"/>
    <cellStyle name="Total 1 3 2 2 2 10 2 2" xfId="19990"/>
    <cellStyle name="Total 1 3 2 2 2 10 2 2 2" xfId="19991"/>
    <cellStyle name="Total 1 3 2 2 2 10 2 3" xfId="19992"/>
    <cellStyle name="Total 1 3 2 2 2 10 3" xfId="19993"/>
    <cellStyle name="Total 1 3 2 2 2 10 3 2" xfId="19994"/>
    <cellStyle name="Total 1 3 2 2 2 10 4" xfId="19995"/>
    <cellStyle name="Total 1 3 2 2 2 11" xfId="19996"/>
    <cellStyle name="Total 1 3 2 2 2 11 2" xfId="19997"/>
    <cellStyle name="Total 1 3 2 2 2 12" xfId="19998"/>
    <cellStyle name="Total 1 3 2 2 2 2" xfId="19999"/>
    <cellStyle name="Total 1 3 2 2 2 2 2" xfId="20000"/>
    <cellStyle name="Total 1 3 2 2 2 2 2 2" xfId="20001"/>
    <cellStyle name="Total 1 3 2 2 2 2 3" xfId="20002"/>
    <cellStyle name="Total 1 3 2 2 2 3" xfId="20003"/>
    <cellStyle name="Total 1 3 2 2 2 3 2" xfId="20004"/>
    <cellStyle name="Total 1 3 2 2 2 3 2 2" xfId="20005"/>
    <cellStyle name="Total 1 3 2 2 2 3 3" xfId="20006"/>
    <cellStyle name="Total 1 3 2 2 2 4" xfId="20007"/>
    <cellStyle name="Total 1 3 2 2 2 4 2" xfId="20008"/>
    <cellStyle name="Total 1 3 2 2 2 4 2 2" xfId="20009"/>
    <cellStyle name="Total 1 3 2 2 2 4 3" xfId="20010"/>
    <cellStyle name="Total 1 3 2 2 2 5" xfId="20011"/>
    <cellStyle name="Total 1 3 2 2 2 5 2" xfId="20012"/>
    <cellStyle name="Total 1 3 2 2 2 5 2 2" xfId="20013"/>
    <cellStyle name="Total 1 3 2 2 2 5 3" xfId="20014"/>
    <cellStyle name="Total 1 3 2 2 2 6" xfId="20015"/>
    <cellStyle name="Total 1 3 2 2 2 6 2" xfId="20016"/>
    <cellStyle name="Total 1 3 2 2 2 6 2 2" xfId="20017"/>
    <cellStyle name="Total 1 3 2 2 2 6 3" xfId="20018"/>
    <cellStyle name="Total 1 3 2 2 2 7" xfId="20019"/>
    <cellStyle name="Total 1 3 2 2 2 7 2" xfId="20020"/>
    <cellStyle name="Total 1 3 2 2 2 7 2 2" xfId="20021"/>
    <cellStyle name="Total 1 3 2 2 2 7 2 2 2" xfId="20022"/>
    <cellStyle name="Total 1 3 2 2 2 7 2 3" xfId="20023"/>
    <cellStyle name="Total 1 3 2 2 2 7 3" xfId="20024"/>
    <cellStyle name="Total 1 3 2 2 2 7 3 2" xfId="20025"/>
    <cellStyle name="Total 1 3 2 2 2 7 4" xfId="20026"/>
    <cellStyle name="Total 1 3 2 2 2 8" xfId="20027"/>
    <cellStyle name="Total 1 3 2 2 2 8 2" xfId="20028"/>
    <cellStyle name="Total 1 3 2 2 2 8 2 2" xfId="20029"/>
    <cellStyle name="Total 1 3 2 2 2 8 2 2 2" xfId="20030"/>
    <cellStyle name="Total 1 3 2 2 2 8 2 3" xfId="20031"/>
    <cellStyle name="Total 1 3 2 2 2 8 3" xfId="20032"/>
    <cellStyle name="Total 1 3 2 2 2 8 3 2" xfId="20033"/>
    <cellStyle name="Total 1 3 2 2 2 8 4" xfId="20034"/>
    <cellStyle name="Total 1 3 2 2 2 9" xfId="20035"/>
    <cellStyle name="Total 1 3 2 2 2 9 2" xfId="20036"/>
    <cellStyle name="Total 1 3 2 2 2 9 2 2" xfId="20037"/>
    <cellStyle name="Total 1 3 2 2 2 9 2 2 2" xfId="20038"/>
    <cellStyle name="Total 1 3 2 2 2 9 2 3" xfId="20039"/>
    <cellStyle name="Total 1 3 2 2 2 9 3" xfId="20040"/>
    <cellStyle name="Total 1 3 2 2 2 9 3 2" xfId="20041"/>
    <cellStyle name="Total 1 3 2 2 2 9 4" xfId="20042"/>
    <cellStyle name="Total 1 3 2 2 3" xfId="20043"/>
    <cellStyle name="Total 1 3 2 2 3 2" xfId="20044"/>
    <cellStyle name="Total 1 3 2 2 3 2 2" xfId="20045"/>
    <cellStyle name="Total 1 3 2 2 3 3" xfId="20046"/>
    <cellStyle name="Total 1 3 2 2 4" xfId="20047"/>
    <cellStyle name="Total 1 3 2 2 4 2" xfId="20048"/>
    <cellStyle name="Total 1 3 2 2 4 2 2" xfId="20049"/>
    <cellStyle name="Total 1 3 2 2 4 3" xfId="20050"/>
    <cellStyle name="Total 1 3 2 2 5" xfId="20051"/>
    <cellStyle name="Total 1 3 2 2 5 2" xfId="20052"/>
    <cellStyle name="Total 1 3 2 2 5 2 2" xfId="20053"/>
    <cellStyle name="Total 1 3 2 2 5 2 2 2" xfId="20054"/>
    <cellStyle name="Total 1 3 2 2 5 2 3" xfId="20055"/>
    <cellStyle name="Total 1 3 2 2 5 3" xfId="20056"/>
    <cellStyle name="Total 1 3 2 2 5 3 2" xfId="20057"/>
    <cellStyle name="Total 1 3 2 2 5 4" xfId="20058"/>
    <cellStyle name="Total 1 3 2 2 6" xfId="20059"/>
    <cellStyle name="Total 1 3 2 2 6 2" xfId="20060"/>
    <cellStyle name="Total 1 3 2 2 6 2 2" xfId="20061"/>
    <cellStyle name="Total 1 3 2 2 6 2 2 2" xfId="20062"/>
    <cellStyle name="Total 1 3 2 2 6 2 3" xfId="20063"/>
    <cellStyle name="Total 1 3 2 2 6 3" xfId="20064"/>
    <cellStyle name="Total 1 3 2 2 6 3 2" xfId="20065"/>
    <cellStyle name="Total 1 3 2 2 6 4" xfId="20066"/>
    <cellStyle name="Total 1 3 2 2 7" xfId="20067"/>
    <cellStyle name="Total 1 3 2 2 7 2" xfId="20068"/>
    <cellStyle name="Total 1 3 2 2 7 2 2" xfId="20069"/>
    <cellStyle name="Total 1 3 2 2 7 2 2 2" xfId="20070"/>
    <cellStyle name="Total 1 3 2 2 7 2 3" xfId="20071"/>
    <cellStyle name="Total 1 3 2 2 7 3" xfId="20072"/>
    <cellStyle name="Total 1 3 2 2 7 3 2" xfId="20073"/>
    <cellStyle name="Total 1 3 2 2 7 4" xfId="20074"/>
    <cellStyle name="Total 1 3 2 2 8" xfId="20075"/>
    <cellStyle name="Total 1 3 2 2 8 2" xfId="20076"/>
    <cellStyle name="Total 1 3 2 2 9" xfId="20077"/>
    <cellStyle name="Total 1 3 2 3" xfId="20078"/>
    <cellStyle name="Total 1 3 2 3 2" xfId="20079"/>
    <cellStyle name="Total 1 3 2 3 2 2" xfId="20080"/>
    <cellStyle name="Total 1 3 2 3 3" xfId="20081"/>
    <cellStyle name="Total 1 3 2 4" xfId="20082"/>
    <cellStyle name="Total 1 3 2 4 2" xfId="20083"/>
    <cellStyle name="Total 1 3 2 4 2 2" xfId="20084"/>
    <cellStyle name="Total 1 3 2 4 3" xfId="20085"/>
    <cellStyle name="Total 1 3 2 5" xfId="20086"/>
    <cellStyle name="Total 1 3 2 5 2" xfId="20087"/>
    <cellStyle name="Total 1 3 2 5 2 2" xfId="20088"/>
    <cellStyle name="Total 1 3 2 5 3" xfId="20089"/>
    <cellStyle name="Total 1 3 2 6" xfId="20090"/>
    <cellStyle name="Total 1 3 2 6 2" xfId="20091"/>
    <cellStyle name="Total 1 3 2 6 2 2" xfId="20092"/>
    <cellStyle name="Total 1 3 2 6 3" xfId="20093"/>
    <cellStyle name="Total 1 3 2 7" xfId="20094"/>
    <cellStyle name="Total 1 3 2 7 2" xfId="20095"/>
    <cellStyle name="Total 1 3 2 7 2 2" xfId="20096"/>
    <cellStyle name="Total 1 3 2 7 3" xfId="20097"/>
    <cellStyle name="Total 1 3 2 8" xfId="20098"/>
    <cellStyle name="Total 1 3 2 8 2" xfId="20099"/>
    <cellStyle name="Total 1 3 2 8 2 2" xfId="20100"/>
    <cellStyle name="Total 1 3 2 8 3" xfId="20101"/>
    <cellStyle name="Total 1 3 2 9" xfId="20102"/>
    <cellStyle name="Total 1 3 2 9 2" xfId="20103"/>
    <cellStyle name="Total 1 3 2 9 2 2" xfId="20104"/>
    <cellStyle name="Total 1 3 2 9 2 2 2" xfId="20105"/>
    <cellStyle name="Total 1 3 2 9 2 3" xfId="20106"/>
    <cellStyle name="Total 1 3 2 9 3" xfId="20107"/>
    <cellStyle name="Total 1 3 2 9 3 2" xfId="20108"/>
    <cellStyle name="Total 1 3 2 9 4" xfId="20109"/>
    <cellStyle name="Total 1 3 3" xfId="20110"/>
    <cellStyle name="Total 1 3 3 10" xfId="20111"/>
    <cellStyle name="Total 1 3 3 10 2" xfId="20112"/>
    <cellStyle name="Total 1 3 3 10 2 2" xfId="20113"/>
    <cellStyle name="Total 1 3 3 10 2 2 2" xfId="20114"/>
    <cellStyle name="Total 1 3 3 10 2 3" xfId="20115"/>
    <cellStyle name="Total 1 3 3 10 3" xfId="20116"/>
    <cellStyle name="Total 1 3 3 10 3 2" xfId="20117"/>
    <cellStyle name="Total 1 3 3 10 4" xfId="20118"/>
    <cellStyle name="Total 1 3 3 11" xfId="20119"/>
    <cellStyle name="Total 1 3 3 11 2" xfId="20120"/>
    <cellStyle name="Total 1 3 3 11 2 2" xfId="20121"/>
    <cellStyle name="Total 1 3 3 11 2 2 2" xfId="20122"/>
    <cellStyle name="Total 1 3 3 11 2 3" xfId="20123"/>
    <cellStyle name="Total 1 3 3 11 3" xfId="20124"/>
    <cellStyle name="Total 1 3 3 11 3 2" xfId="20125"/>
    <cellStyle name="Total 1 3 3 11 4" xfId="20126"/>
    <cellStyle name="Total 1 3 3 12" xfId="20127"/>
    <cellStyle name="Total 1 3 3 12 2" xfId="20128"/>
    <cellStyle name="Total 1 3 3 12 2 2" xfId="20129"/>
    <cellStyle name="Total 1 3 3 12 2 2 2" xfId="20130"/>
    <cellStyle name="Total 1 3 3 12 2 3" xfId="20131"/>
    <cellStyle name="Total 1 3 3 12 3" xfId="20132"/>
    <cellStyle name="Total 1 3 3 12 3 2" xfId="20133"/>
    <cellStyle name="Total 1 3 3 12 4" xfId="20134"/>
    <cellStyle name="Total 1 3 3 13" xfId="20135"/>
    <cellStyle name="Total 1 3 3 13 2" xfId="20136"/>
    <cellStyle name="Total 1 3 3 13 2 2" xfId="20137"/>
    <cellStyle name="Total 1 3 3 13 2 2 2" xfId="20138"/>
    <cellStyle name="Total 1 3 3 13 2 3" xfId="20139"/>
    <cellStyle name="Total 1 3 3 13 3" xfId="20140"/>
    <cellStyle name="Total 1 3 3 13 3 2" xfId="20141"/>
    <cellStyle name="Total 1 3 3 13 4" xfId="20142"/>
    <cellStyle name="Total 1 3 3 14" xfId="20143"/>
    <cellStyle name="Total 1 3 3 14 2" xfId="20144"/>
    <cellStyle name="Total 1 3 3 14 2 2" xfId="20145"/>
    <cellStyle name="Total 1 3 3 14 2 2 2" xfId="20146"/>
    <cellStyle name="Total 1 3 3 14 2 3" xfId="20147"/>
    <cellStyle name="Total 1 3 3 14 3" xfId="20148"/>
    <cellStyle name="Total 1 3 3 14 3 2" xfId="20149"/>
    <cellStyle name="Total 1 3 3 14 4" xfId="20150"/>
    <cellStyle name="Total 1 3 3 15" xfId="20151"/>
    <cellStyle name="Total 1 3 3 15 2" xfId="20152"/>
    <cellStyle name="Total 1 3 3 16" xfId="20153"/>
    <cellStyle name="Total 1 3 3 16 2" xfId="20154"/>
    <cellStyle name="Total 1 3 3 17" xfId="20155"/>
    <cellStyle name="Total 1 3 3 2" xfId="20156"/>
    <cellStyle name="Total 1 3 3 2 2" xfId="20157"/>
    <cellStyle name="Total 1 3 3 2 2 2" xfId="20158"/>
    <cellStyle name="Total 1 3 3 2 3" xfId="20159"/>
    <cellStyle name="Total 1 3 3 3" xfId="20160"/>
    <cellStyle name="Total 1 3 3 3 2" xfId="20161"/>
    <cellStyle name="Total 1 3 3 3 2 2" xfId="20162"/>
    <cellStyle name="Total 1 3 3 3 3" xfId="20163"/>
    <cellStyle name="Total 1 3 3 4" xfId="20164"/>
    <cellStyle name="Total 1 3 3 4 2" xfId="20165"/>
    <cellStyle name="Total 1 3 3 4 2 2" xfId="20166"/>
    <cellStyle name="Total 1 3 3 4 3" xfId="20167"/>
    <cellStyle name="Total 1 3 3 5" xfId="20168"/>
    <cellStyle name="Total 1 3 3 5 2" xfId="20169"/>
    <cellStyle name="Total 1 3 3 5 2 2" xfId="20170"/>
    <cellStyle name="Total 1 3 3 5 3" xfId="20171"/>
    <cellStyle name="Total 1 3 3 6" xfId="20172"/>
    <cellStyle name="Total 1 3 3 6 2" xfId="20173"/>
    <cellStyle name="Total 1 3 3 6 2 2" xfId="20174"/>
    <cellStyle name="Total 1 3 3 6 3" xfId="20175"/>
    <cellStyle name="Total 1 3 3 7" xfId="20176"/>
    <cellStyle name="Total 1 3 3 7 2" xfId="20177"/>
    <cellStyle name="Total 1 3 3 7 2 2" xfId="20178"/>
    <cellStyle name="Total 1 3 3 7 3" xfId="20179"/>
    <cellStyle name="Total 1 3 3 8" xfId="20180"/>
    <cellStyle name="Total 1 3 3 8 2" xfId="20181"/>
    <cellStyle name="Total 1 3 3 8 2 2" xfId="20182"/>
    <cellStyle name="Total 1 3 3 8 3" xfId="20183"/>
    <cellStyle name="Total 1 3 3 9" xfId="20184"/>
    <cellStyle name="Total 1 3 3 9 2" xfId="20185"/>
    <cellStyle name="Total 1 3 3 9 2 2" xfId="20186"/>
    <cellStyle name="Total 1 3 3 9 2 2 2" xfId="20187"/>
    <cellStyle name="Total 1 3 3 9 2 3" xfId="20188"/>
    <cellStyle name="Total 1 3 3 9 3" xfId="20189"/>
    <cellStyle name="Total 1 3 3 9 3 2" xfId="20190"/>
    <cellStyle name="Total 1 3 3 9 4" xfId="20191"/>
    <cellStyle name="Total 1 3 4" xfId="20192"/>
    <cellStyle name="Total 1 3 4 2" xfId="20193"/>
    <cellStyle name="Total 1 3 4 2 2" xfId="20194"/>
    <cellStyle name="Total 1 3 4 3" xfId="20195"/>
    <cellStyle name="Total 1 3 5" xfId="20196"/>
    <cellStyle name="Total 1 3 5 2" xfId="20197"/>
    <cellStyle name="Total 1 3 5 2 2" xfId="20198"/>
    <cellStyle name="Total 1 3 5 2 2 2" xfId="20199"/>
    <cellStyle name="Total 1 3 5 2 3" xfId="20200"/>
    <cellStyle name="Total 1 3 5 3" xfId="20201"/>
    <cellStyle name="Total 1 3 5 3 2" xfId="20202"/>
    <cellStyle name="Total 1 3 5 4" xfId="20203"/>
    <cellStyle name="Total 1 3 6" xfId="20204"/>
    <cellStyle name="Total 1 3 6 2" xfId="20205"/>
    <cellStyle name="Total 1 3 7" xfId="20206"/>
    <cellStyle name="Total 1 3 7 2" xfId="20207"/>
    <cellStyle name="Total 1 3 8" xfId="20208"/>
    <cellStyle name="Total 1 4" xfId="20209"/>
    <cellStyle name="Total 1 4 10" xfId="20210"/>
    <cellStyle name="Total 1 4 10 2" xfId="20211"/>
    <cellStyle name="Total 1 4 10 2 2" xfId="20212"/>
    <cellStyle name="Total 1 4 10 2 2 2" xfId="20213"/>
    <cellStyle name="Total 1 4 10 2 3" xfId="20214"/>
    <cellStyle name="Total 1 4 10 3" xfId="20215"/>
    <cellStyle name="Total 1 4 10 3 2" xfId="20216"/>
    <cellStyle name="Total 1 4 10 4" xfId="20217"/>
    <cellStyle name="Total 1 4 11" xfId="20218"/>
    <cellStyle name="Total 1 4 11 2" xfId="20219"/>
    <cellStyle name="Total 1 4 11 2 2" xfId="20220"/>
    <cellStyle name="Total 1 4 11 2 2 2" xfId="20221"/>
    <cellStyle name="Total 1 4 11 2 3" xfId="20222"/>
    <cellStyle name="Total 1 4 11 3" xfId="20223"/>
    <cellStyle name="Total 1 4 11 3 2" xfId="20224"/>
    <cellStyle name="Total 1 4 11 4" xfId="20225"/>
    <cellStyle name="Total 1 4 12" xfId="20226"/>
    <cellStyle name="Total 1 4 12 2" xfId="20227"/>
    <cellStyle name="Total 1 4 12 2 2" xfId="20228"/>
    <cellStyle name="Total 1 4 12 2 2 2" xfId="20229"/>
    <cellStyle name="Total 1 4 12 2 3" xfId="20230"/>
    <cellStyle name="Total 1 4 12 3" xfId="20231"/>
    <cellStyle name="Total 1 4 12 3 2" xfId="20232"/>
    <cellStyle name="Total 1 4 12 4" xfId="20233"/>
    <cellStyle name="Total 1 4 13" xfId="20234"/>
    <cellStyle name="Total 1 4 13 2" xfId="20235"/>
    <cellStyle name="Total 1 4 13 2 2" xfId="20236"/>
    <cellStyle name="Total 1 4 13 2 2 2" xfId="20237"/>
    <cellStyle name="Total 1 4 13 2 3" xfId="20238"/>
    <cellStyle name="Total 1 4 13 3" xfId="20239"/>
    <cellStyle name="Total 1 4 13 3 2" xfId="20240"/>
    <cellStyle name="Total 1 4 13 4" xfId="20241"/>
    <cellStyle name="Total 1 4 14" xfId="20242"/>
    <cellStyle name="Total 1 4 14 2" xfId="20243"/>
    <cellStyle name="Total 1 4 15" xfId="20244"/>
    <cellStyle name="Total 1 4 15 2" xfId="20245"/>
    <cellStyle name="Total 1 4 16" xfId="20246"/>
    <cellStyle name="Total 1 4 2" xfId="20247"/>
    <cellStyle name="Total 1 4 2 2" xfId="20248"/>
    <cellStyle name="Total 1 4 2 2 10" xfId="20249"/>
    <cellStyle name="Total 1 4 2 2 10 2" xfId="20250"/>
    <cellStyle name="Total 1 4 2 2 10 2 2" xfId="20251"/>
    <cellStyle name="Total 1 4 2 2 10 2 2 2" xfId="20252"/>
    <cellStyle name="Total 1 4 2 2 10 2 3" xfId="20253"/>
    <cellStyle name="Total 1 4 2 2 10 3" xfId="20254"/>
    <cellStyle name="Total 1 4 2 2 10 3 2" xfId="20255"/>
    <cellStyle name="Total 1 4 2 2 10 4" xfId="20256"/>
    <cellStyle name="Total 1 4 2 2 11" xfId="20257"/>
    <cellStyle name="Total 1 4 2 2 11 2" xfId="20258"/>
    <cellStyle name="Total 1 4 2 2 12" xfId="20259"/>
    <cellStyle name="Total 1 4 2 2 2" xfId="20260"/>
    <cellStyle name="Total 1 4 2 2 2 2" xfId="20261"/>
    <cellStyle name="Total 1 4 2 2 2 2 2" xfId="20262"/>
    <cellStyle name="Total 1 4 2 2 2 3" xfId="20263"/>
    <cellStyle name="Total 1 4 2 2 3" xfId="20264"/>
    <cellStyle name="Total 1 4 2 2 3 2" xfId="20265"/>
    <cellStyle name="Total 1 4 2 2 3 2 2" xfId="20266"/>
    <cellStyle name="Total 1 4 2 2 3 3" xfId="20267"/>
    <cellStyle name="Total 1 4 2 2 4" xfId="20268"/>
    <cellStyle name="Total 1 4 2 2 4 2" xfId="20269"/>
    <cellStyle name="Total 1 4 2 2 4 2 2" xfId="20270"/>
    <cellStyle name="Total 1 4 2 2 4 3" xfId="20271"/>
    <cellStyle name="Total 1 4 2 2 5" xfId="20272"/>
    <cellStyle name="Total 1 4 2 2 5 2" xfId="20273"/>
    <cellStyle name="Total 1 4 2 2 5 2 2" xfId="20274"/>
    <cellStyle name="Total 1 4 2 2 5 3" xfId="20275"/>
    <cellStyle name="Total 1 4 2 2 6" xfId="20276"/>
    <cellStyle name="Total 1 4 2 2 6 2" xfId="20277"/>
    <cellStyle name="Total 1 4 2 2 6 2 2" xfId="20278"/>
    <cellStyle name="Total 1 4 2 2 6 3" xfId="20279"/>
    <cellStyle name="Total 1 4 2 2 7" xfId="20280"/>
    <cellStyle name="Total 1 4 2 2 7 2" xfId="20281"/>
    <cellStyle name="Total 1 4 2 2 7 2 2" xfId="20282"/>
    <cellStyle name="Total 1 4 2 2 7 2 2 2" xfId="20283"/>
    <cellStyle name="Total 1 4 2 2 7 2 3" xfId="20284"/>
    <cellStyle name="Total 1 4 2 2 7 3" xfId="20285"/>
    <cellStyle name="Total 1 4 2 2 7 3 2" xfId="20286"/>
    <cellStyle name="Total 1 4 2 2 7 4" xfId="20287"/>
    <cellStyle name="Total 1 4 2 2 8" xfId="20288"/>
    <cellStyle name="Total 1 4 2 2 8 2" xfId="20289"/>
    <cellStyle name="Total 1 4 2 2 8 2 2" xfId="20290"/>
    <cellStyle name="Total 1 4 2 2 8 2 2 2" xfId="20291"/>
    <cellStyle name="Total 1 4 2 2 8 2 3" xfId="20292"/>
    <cellStyle name="Total 1 4 2 2 8 3" xfId="20293"/>
    <cellStyle name="Total 1 4 2 2 8 3 2" xfId="20294"/>
    <cellStyle name="Total 1 4 2 2 8 4" xfId="20295"/>
    <cellStyle name="Total 1 4 2 2 9" xfId="20296"/>
    <cellStyle name="Total 1 4 2 2 9 2" xfId="20297"/>
    <cellStyle name="Total 1 4 2 2 9 2 2" xfId="20298"/>
    <cellStyle name="Total 1 4 2 2 9 2 2 2" xfId="20299"/>
    <cellStyle name="Total 1 4 2 2 9 2 3" xfId="20300"/>
    <cellStyle name="Total 1 4 2 2 9 3" xfId="20301"/>
    <cellStyle name="Total 1 4 2 2 9 3 2" xfId="20302"/>
    <cellStyle name="Total 1 4 2 2 9 4" xfId="20303"/>
    <cellStyle name="Total 1 4 2 3" xfId="20304"/>
    <cellStyle name="Total 1 4 2 3 2" xfId="20305"/>
    <cellStyle name="Total 1 4 2 3 2 2" xfId="20306"/>
    <cellStyle name="Total 1 4 2 3 3" xfId="20307"/>
    <cellStyle name="Total 1 4 2 4" xfId="20308"/>
    <cellStyle name="Total 1 4 2 4 2" xfId="20309"/>
    <cellStyle name="Total 1 4 2 4 2 2" xfId="20310"/>
    <cellStyle name="Total 1 4 2 4 3" xfId="20311"/>
    <cellStyle name="Total 1 4 2 5" xfId="20312"/>
    <cellStyle name="Total 1 4 2 5 2" xfId="20313"/>
    <cellStyle name="Total 1 4 2 5 2 2" xfId="20314"/>
    <cellStyle name="Total 1 4 2 5 2 2 2" xfId="20315"/>
    <cellStyle name="Total 1 4 2 5 2 3" xfId="20316"/>
    <cellStyle name="Total 1 4 2 5 3" xfId="20317"/>
    <cellStyle name="Total 1 4 2 5 3 2" xfId="20318"/>
    <cellStyle name="Total 1 4 2 5 4" xfId="20319"/>
    <cellStyle name="Total 1 4 2 6" xfId="20320"/>
    <cellStyle name="Total 1 4 2 6 2" xfId="20321"/>
    <cellStyle name="Total 1 4 2 6 2 2" xfId="20322"/>
    <cellStyle name="Total 1 4 2 6 2 2 2" xfId="20323"/>
    <cellStyle name="Total 1 4 2 6 2 3" xfId="20324"/>
    <cellStyle name="Total 1 4 2 6 3" xfId="20325"/>
    <cellStyle name="Total 1 4 2 6 3 2" xfId="20326"/>
    <cellStyle name="Total 1 4 2 6 4" xfId="20327"/>
    <cellStyle name="Total 1 4 2 7" xfId="20328"/>
    <cellStyle name="Total 1 4 2 7 2" xfId="20329"/>
    <cellStyle name="Total 1 4 2 7 2 2" xfId="20330"/>
    <cellStyle name="Total 1 4 2 7 2 2 2" xfId="20331"/>
    <cellStyle name="Total 1 4 2 7 2 3" xfId="20332"/>
    <cellStyle name="Total 1 4 2 7 3" xfId="20333"/>
    <cellStyle name="Total 1 4 2 7 3 2" xfId="20334"/>
    <cellStyle name="Total 1 4 2 7 4" xfId="20335"/>
    <cellStyle name="Total 1 4 2 8" xfId="20336"/>
    <cellStyle name="Total 1 4 2 8 2" xfId="20337"/>
    <cellStyle name="Total 1 4 2 9" xfId="20338"/>
    <cellStyle name="Total 1 4 3" xfId="20339"/>
    <cellStyle name="Total 1 4 3 2" xfId="20340"/>
    <cellStyle name="Total 1 4 3 2 2" xfId="20341"/>
    <cellStyle name="Total 1 4 3 3" xfId="20342"/>
    <cellStyle name="Total 1 4 4" xfId="20343"/>
    <cellStyle name="Total 1 4 4 2" xfId="20344"/>
    <cellStyle name="Total 1 4 4 2 2" xfId="20345"/>
    <cellStyle name="Total 1 4 4 3" xfId="20346"/>
    <cellStyle name="Total 1 4 5" xfId="20347"/>
    <cellStyle name="Total 1 4 5 2" xfId="20348"/>
    <cellStyle name="Total 1 4 5 2 2" xfId="20349"/>
    <cellStyle name="Total 1 4 5 3" xfId="20350"/>
    <cellStyle name="Total 1 4 6" xfId="20351"/>
    <cellStyle name="Total 1 4 6 2" xfId="20352"/>
    <cellStyle name="Total 1 4 6 2 2" xfId="20353"/>
    <cellStyle name="Total 1 4 6 3" xfId="20354"/>
    <cellStyle name="Total 1 4 7" xfId="20355"/>
    <cellStyle name="Total 1 4 7 2" xfId="20356"/>
    <cellStyle name="Total 1 4 7 2 2" xfId="20357"/>
    <cellStyle name="Total 1 4 7 3" xfId="20358"/>
    <cellStyle name="Total 1 4 8" xfId="20359"/>
    <cellStyle name="Total 1 4 8 2" xfId="20360"/>
    <cellStyle name="Total 1 4 8 2 2" xfId="20361"/>
    <cellStyle name="Total 1 4 8 3" xfId="20362"/>
    <cellStyle name="Total 1 4 9" xfId="20363"/>
    <cellStyle name="Total 1 4 9 2" xfId="20364"/>
    <cellStyle name="Total 1 4 9 2 2" xfId="20365"/>
    <cellStyle name="Total 1 4 9 2 2 2" xfId="20366"/>
    <cellStyle name="Total 1 4 9 2 3" xfId="20367"/>
    <cellStyle name="Total 1 4 9 3" xfId="20368"/>
    <cellStyle name="Total 1 4 9 3 2" xfId="20369"/>
    <cellStyle name="Total 1 4 9 4" xfId="20370"/>
    <cellStyle name="Total 1 5" xfId="20371"/>
    <cellStyle name="Total 1 5 2" xfId="20372"/>
    <cellStyle name="Total 1 5 2 2" xfId="20373"/>
    <cellStyle name="Total 1 5 3" xfId="20374"/>
    <cellStyle name="Total 1 6" xfId="20375"/>
    <cellStyle name="Total 1 6 2" xfId="20376"/>
    <cellStyle name="Total 1 6 2 2" xfId="20377"/>
    <cellStyle name="Total 1 6 2 2 2" xfId="20378"/>
    <cellStyle name="Total 1 6 2 3" xfId="20379"/>
    <cellStyle name="Total 1 6 3" xfId="20380"/>
    <cellStyle name="Total 1 6 3 2" xfId="20381"/>
    <cellStyle name="Total 1 6 4" xfId="20382"/>
    <cellStyle name="Total 1 7" xfId="20383"/>
    <cellStyle name="Total 1 7 2" xfId="20384"/>
    <cellStyle name="Total 1 8" xfId="20385"/>
    <cellStyle name="Total 1 8 2" xfId="20386"/>
    <cellStyle name="Total 1 9" xfId="20387"/>
    <cellStyle name="Total 1 9 2" xfId="20388"/>
    <cellStyle name="Total 10" xfId="20389"/>
    <cellStyle name="Total 10 2" xfId="28505"/>
    <cellStyle name="Total 10 2 2" xfId="23236"/>
    <cellStyle name="Total 10 2 3" xfId="31278"/>
    <cellStyle name="Total 11" xfId="20390"/>
    <cellStyle name="Total 11 2" xfId="28506"/>
    <cellStyle name="Total 11 2 2" xfId="23235"/>
    <cellStyle name="Total 11 2 3" xfId="31277"/>
    <cellStyle name="Total 12" xfId="20391"/>
    <cellStyle name="Total 12 2" xfId="28507"/>
    <cellStyle name="Total 12 2 2" xfId="23234"/>
    <cellStyle name="Total 12 2 3" xfId="31276"/>
    <cellStyle name="Total 13" xfId="20392"/>
    <cellStyle name="Total 13 2" xfId="28508"/>
    <cellStyle name="Total 13 2 2" xfId="22671"/>
    <cellStyle name="Total 13 2 3" xfId="31275"/>
    <cellStyle name="Total 14" xfId="20393"/>
    <cellStyle name="Total 14 2" xfId="28509"/>
    <cellStyle name="Total 14 2 2" xfId="25744"/>
    <cellStyle name="Total 14 2 3" xfId="31274"/>
    <cellStyle name="Total 15" xfId="28510"/>
    <cellStyle name="Total 15 2" xfId="25741"/>
    <cellStyle name="Total 15 3" xfId="31273"/>
    <cellStyle name="Total 16" xfId="28511"/>
    <cellStyle name="Total 16 2" xfId="25221"/>
    <cellStyle name="Total 16 3" xfId="31272"/>
    <cellStyle name="Total 17" xfId="28512"/>
    <cellStyle name="Total 17 2" xfId="22727"/>
    <cellStyle name="Total 17 3" xfId="31271"/>
    <cellStyle name="Total 18" xfId="28513"/>
    <cellStyle name="Total 18 2" xfId="23233"/>
    <cellStyle name="Total 18 3" xfId="31270"/>
    <cellStyle name="Total 19" xfId="28514"/>
    <cellStyle name="Total 19 2" xfId="23232"/>
    <cellStyle name="Total 19 3" xfId="31269"/>
    <cellStyle name="Total 2" xfId="628"/>
    <cellStyle name="Total 2 10" xfId="20394"/>
    <cellStyle name="Total 2 11" xfId="4538"/>
    <cellStyle name="Total 2 11 2" xfId="25172"/>
    <cellStyle name="Total 2 11 3" xfId="32485"/>
    <cellStyle name="Total 2 12" xfId="21678"/>
    <cellStyle name="Total 2 12 2" xfId="26248"/>
    <cellStyle name="Total 2 12 3" xfId="22637"/>
    <cellStyle name="Total 2 12 4" xfId="25199"/>
    <cellStyle name="Total 2 12 5" xfId="26237"/>
    <cellStyle name="Total 2 12 6" xfId="31994"/>
    <cellStyle name="Total 2 13" xfId="4380"/>
    <cellStyle name="Total 2 14" xfId="21899"/>
    <cellStyle name="Total 2 15" xfId="25182"/>
    <cellStyle name="Total 2 16" xfId="32491"/>
    <cellStyle name="Total 2 2" xfId="725"/>
    <cellStyle name="Total 2 2 10" xfId="21828"/>
    <cellStyle name="Total 2 2 11" xfId="21911"/>
    <cellStyle name="Total 2 2 2" xfId="4099"/>
    <cellStyle name="Total 2 2 2 10" xfId="20397"/>
    <cellStyle name="Total 2 2 2 11" xfId="20398"/>
    <cellStyle name="Total 2 2 2 12" xfId="20399"/>
    <cellStyle name="Total 2 2 2 13" xfId="20396"/>
    <cellStyle name="Total 2 2 2 14" xfId="21891"/>
    <cellStyle name="Total 2 2 2 15" xfId="21961"/>
    <cellStyle name="Total 2 2 2 2" xfId="4100"/>
    <cellStyle name="Total 2 2 2 2 10" xfId="20401"/>
    <cellStyle name="Total 2 2 2 2 11" xfId="20402"/>
    <cellStyle name="Total 2 2 2 2 12" xfId="20403"/>
    <cellStyle name="Total 2 2 2 2 13" xfId="20404"/>
    <cellStyle name="Total 2 2 2 2 14" xfId="20400"/>
    <cellStyle name="Total 2 2 2 2 2" xfId="20405"/>
    <cellStyle name="Total 2 2 2 2 2 2" xfId="20406"/>
    <cellStyle name="Total 2 2 2 2 2 3" xfId="20407"/>
    <cellStyle name="Total 2 2 2 2 3" xfId="20408"/>
    <cellStyle name="Total 2 2 2 2 4" xfId="20409"/>
    <cellStyle name="Total 2 2 2 2 5" xfId="20410"/>
    <cellStyle name="Total 2 2 2 2 6" xfId="20411"/>
    <cellStyle name="Total 2 2 2 2 7" xfId="20412"/>
    <cellStyle name="Total 2 2 2 2 8" xfId="20413"/>
    <cellStyle name="Total 2 2 2 2 9" xfId="20414"/>
    <cellStyle name="Total 2 2 2 3" xfId="20415"/>
    <cellStyle name="Total 2 2 2 4" xfId="20416"/>
    <cellStyle name="Total 2 2 2 5" xfId="20417"/>
    <cellStyle name="Total 2 2 2 6" xfId="20418"/>
    <cellStyle name="Total 2 2 2 7" xfId="20419"/>
    <cellStyle name="Total 2 2 2 8" xfId="20420"/>
    <cellStyle name="Total 2 2 2 9" xfId="20421"/>
    <cellStyle name="Total 2 2 3" xfId="4101"/>
    <cellStyle name="Total 2 2 3 10" xfId="20423"/>
    <cellStyle name="Total 2 2 3 11" xfId="20424"/>
    <cellStyle name="Total 2 2 3 12" xfId="20422"/>
    <cellStyle name="Total 2 2 3 13" xfId="21875"/>
    <cellStyle name="Total 2 2 3 14" xfId="21938"/>
    <cellStyle name="Total 2 2 3 2" xfId="4102"/>
    <cellStyle name="Total 2 2 3 2 2" xfId="20425"/>
    <cellStyle name="Total 2 2 3 3" xfId="20426"/>
    <cellStyle name="Total 2 2 3 4" xfId="20427"/>
    <cellStyle name="Total 2 2 3 5" xfId="20428"/>
    <cellStyle name="Total 2 2 3 6" xfId="20429"/>
    <cellStyle name="Total 2 2 3 7" xfId="20430"/>
    <cellStyle name="Total 2 2 3 8" xfId="20431"/>
    <cellStyle name="Total 2 2 3 9" xfId="20432"/>
    <cellStyle name="Total 2 2 4" xfId="4103"/>
    <cellStyle name="Total 2 2 4 2" xfId="4104"/>
    <cellStyle name="Total 2 2 4 3" xfId="20433"/>
    <cellStyle name="Total 2 2 5" xfId="4105"/>
    <cellStyle name="Total 2 2 5 2" xfId="4106"/>
    <cellStyle name="Total 2 2 5 3" xfId="20434"/>
    <cellStyle name="Total 2 2 6" xfId="4107"/>
    <cellStyle name="Total 2 2 6 2" xfId="20435"/>
    <cellStyle name="Total 2 2 7" xfId="20436"/>
    <cellStyle name="Total 2 2 8" xfId="20437"/>
    <cellStyle name="Total 2 2 9" xfId="20395"/>
    <cellStyle name="Total 2 2_Data" xfId="4098"/>
    <cellStyle name="Total 2 3" xfId="4108"/>
    <cellStyle name="Total 2 3 10" xfId="21910"/>
    <cellStyle name="Total 2 3 2" xfId="4109"/>
    <cellStyle name="Total 2 3 2 10" xfId="20440"/>
    <cellStyle name="Total 2 3 2 11" xfId="20441"/>
    <cellStyle name="Total 2 3 2 12" xfId="20442"/>
    <cellStyle name="Total 2 3 2 13" xfId="20439"/>
    <cellStyle name="Total 2 3 2 14" xfId="21960"/>
    <cellStyle name="Total 2 3 2 2" xfId="4110"/>
    <cellStyle name="Total 2 3 2 2 10" xfId="20444"/>
    <cellStyle name="Total 2 3 2 2 11" xfId="20445"/>
    <cellStyle name="Total 2 3 2 2 12" xfId="20446"/>
    <cellStyle name="Total 2 3 2 2 13" xfId="20447"/>
    <cellStyle name="Total 2 3 2 2 14" xfId="20443"/>
    <cellStyle name="Total 2 3 2 2 2" xfId="20448"/>
    <cellStyle name="Total 2 3 2 2 2 2" xfId="20449"/>
    <cellStyle name="Total 2 3 2 2 2 3" xfId="20450"/>
    <cellStyle name="Total 2 3 2 2 3" xfId="20451"/>
    <cellStyle name="Total 2 3 2 2 4" xfId="20452"/>
    <cellStyle name="Total 2 3 2 2 5" xfId="20453"/>
    <cellStyle name="Total 2 3 2 2 6" xfId="20454"/>
    <cellStyle name="Total 2 3 2 2 7" xfId="20455"/>
    <cellStyle name="Total 2 3 2 2 8" xfId="20456"/>
    <cellStyle name="Total 2 3 2 2 9" xfId="20457"/>
    <cellStyle name="Total 2 3 2 3" xfId="20458"/>
    <cellStyle name="Total 2 3 2 4" xfId="20459"/>
    <cellStyle name="Total 2 3 2 5" xfId="20460"/>
    <cellStyle name="Total 2 3 2 6" xfId="20461"/>
    <cellStyle name="Total 2 3 2 7" xfId="20462"/>
    <cellStyle name="Total 2 3 2 8" xfId="20463"/>
    <cellStyle name="Total 2 3 2 9" xfId="20464"/>
    <cellStyle name="Total 2 3 3" xfId="4111"/>
    <cellStyle name="Total 2 3 3 10" xfId="20466"/>
    <cellStyle name="Total 2 3 3 11" xfId="20467"/>
    <cellStyle name="Total 2 3 3 12" xfId="20465"/>
    <cellStyle name="Total 2 3 3 13" xfId="21937"/>
    <cellStyle name="Total 2 3 3 2" xfId="4112"/>
    <cellStyle name="Total 2 3 3 2 2" xfId="20468"/>
    <cellStyle name="Total 2 3 3 3" xfId="20469"/>
    <cellStyle name="Total 2 3 3 4" xfId="20470"/>
    <cellStyle name="Total 2 3 3 5" xfId="20471"/>
    <cellStyle name="Total 2 3 3 6" xfId="20472"/>
    <cellStyle name="Total 2 3 3 7" xfId="20473"/>
    <cellStyle name="Total 2 3 3 8" xfId="20474"/>
    <cellStyle name="Total 2 3 3 9" xfId="20475"/>
    <cellStyle name="Total 2 3 4" xfId="20476"/>
    <cellStyle name="Total 2 3 5" xfId="20477"/>
    <cellStyle name="Total 2 3 6" xfId="20478"/>
    <cellStyle name="Total 2 3 7" xfId="20479"/>
    <cellStyle name="Total 2 3 8" xfId="20480"/>
    <cellStyle name="Total 2 3 9" xfId="20438"/>
    <cellStyle name="Total 2 4" xfId="4113"/>
    <cellStyle name="Total 2 4 10" xfId="20482"/>
    <cellStyle name="Total 2 4 11" xfId="20483"/>
    <cellStyle name="Total 2 4 12" xfId="20484"/>
    <cellStyle name="Total 2 4 13" xfId="20481"/>
    <cellStyle name="Total 2 4 14" xfId="21949"/>
    <cellStyle name="Total 2 4 2" xfId="4114"/>
    <cellStyle name="Total 2 4 2 10" xfId="20486"/>
    <cellStyle name="Total 2 4 2 11" xfId="20487"/>
    <cellStyle name="Total 2 4 2 12" xfId="20488"/>
    <cellStyle name="Total 2 4 2 13" xfId="20489"/>
    <cellStyle name="Total 2 4 2 14" xfId="20485"/>
    <cellStyle name="Total 2 4 2 2" xfId="4115"/>
    <cellStyle name="Total 2 4 2 2 2" xfId="4116"/>
    <cellStyle name="Total 2 4 2 2 2 2" xfId="20491"/>
    <cellStyle name="Total 2 4 2 2 3" xfId="20492"/>
    <cellStyle name="Total 2 4 2 2 4" xfId="20490"/>
    <cellStyle name="Total 2 4 2 3" xfId="4117"/>
    <cellStyle name="Total 2 4 2 3 2" xfId="4118"/>
    <cellStyle name="Total 2 4 2 3 3" xfId="20493"/>
    <cellStyle name="Total 2 4 2 4" xfId="4119"/>
    <cellStyle name="Total 2 4 2 4 2" xfId="4120"/>
    <cellStyle name="Total 2 4 2 4 3" xfId="20494"/>
    <cellStyle name="Total 2 4 2 5" xfId="4121"/>
    <cellStyle name="Total 2 4 2 5 2" xfId="4122"/>
    <cellStyle name="Total 2 4 2 5 3" xfId="20495"/>
    <cellStyle name="Total 2 4 2 6" xfId="4123"/>
    <cellStyle name="Total 2 4 2 6 2" xfId="20496"/>
    <cellStyle name="Total 2 4 2 7" xfId="20497"/>
    <cellStyle name="Total 2 4 2 8" xfId="20498"/>
    <cellStyle name="Total 2 4 2 9" xfId="20499"/>
    <cellStyle name="Total 2 4 3" xfId="4124"/>
    <cellStyle name="Total 2 4 3 2" xfId="4125"/>
    <cellStyle name="Total 2 4 3 3" xfId="20500"/>
    <cellStyle name="Total 2 4 4" xfId="4126"/>
    <cellStyle name="Total 2 4 4 2" xfId="4127"/>
    <cellStyle name="Total 2 4 4 3" xfId="20501"/>
    <cellStyle name="Total 2 4 5" xfId="4128"/>
    <cellStyle name="Total 2 4 5 2" xfId="4129"/>
    <cellStyle name="Total 2 4 5 3" xfId="20502"/>
    <cellStyle name="Total 2 4 6" xfId="4130"/>
    <cellStyle name="Total 2 4 6 2" xfId="4131"/>
    <cellStyle name="Total 2 4 6 3" xfId="20503"/>
    <cellStyle name="Total 2 4 7" xfId="4132"/>
    <cellStyle name="Total 2 4 7 2" xfId="20504"/>
    <cellStyle name="Total 2 4 8" xfId="20505"/>
    <cellStyle name="Total 2 4 9" xfId="20506"/>
    <cellStyle name="Total 2 5" xfId="4133"/>
    <cellStyle name="Total 2 5 10" xfId="20508"/>
    <cellStyle name="Total 2 5 11" xfId="20509"/>
    <cellStyle name="Total 2 5 12" xfId="20507"/>
    <cellStyle name="Total 2 5 13" xfId="21861"/>
    <cellStyle name="Total 2 5 14" xfId="21920"/>
    <cellStyle name="Total 2 5 2" xfId="4134"/>
    <cellStyle name="Total 2 5 2 2" xfId="20510"/>
    <cellStyle name="Total 2 5 3" xfId="20511"/>
    <cellStyle name="Total 2 5 4" xfId="20512"/>
    <cellStyle name="Total 2 5 5" xfId="20513"/>
    <cellStyle name="Total 2 5 6" xfId="20514"/>
    <cellStyle name="Total 2 5 7" xfId="20515"/>
    <cellStyle name="Total 2 5 8" xfId="20516"/>
    <cellStyle name="Total 2 5 9" xfId="20517"/>
    <cellStyle name="Total 2 6" xfId="4135"/>
    <cellStyle name="Total 2 6 2" xfId="4136"/>
    <cellStyle name="Total 2 6 2 2" xfId="20519"/>
    <cellStyle name="Total 2 6 3" xfId="20518"/>
    <cellStyle name="Total 2 7" xfId="4137"/>
    <cellStyle name="Total 2 7 2" xfId="20520"/>
    <cellStyle name="Total 2 8" xfId="20521"/>
    <cellStyle name="Total 2 9" xfId="20522"/>
    <cellStyle name="Total 2_Data" xfId="4097"/>
    <cellStyle name="Total 20" xfId="28515"/>
    <cellStyle name="Total 20 2" xfId="23231"/>
    <cellStyle name="Total 20 3" xfId="31268"/>
    <cellStyle name="Total 21" xfId="28516"/>
    <cellStyle name="Total 21 2" xfId="22672"/>
    <cellStyle name="Total 21 3" xfId="31267"/>
    <cellStyle name="Total 22" xfId="28517"/>
    <cellStyle name="Total 22 2" xfId="25219"/>
    <cellStyle name="Total 22 3" xfId="31266"/>
    <cellStyle name="Total 23" xfId="28518"/>
    <cellStyle name="Total 23 2" xfId="25218"/>
    <cellStyle name="Total 23 3" xfId="31265"/>
    <cellStyle name="Total 24" xfId="28519"/>
    <cellStyle name="Total 24 2" xfId="25217"/>
    <cellStyle name="Total 24 3" xfId="31264"/>
    <cellStyle name="Total 25" xfId="28520"/>
    <cellStyle name="Total 25 2" xfId="25216"/>
    <cellStyle name="Total 25 3" xfId="31263"/>
    <cellStyle name="Total 26" xfId="28521"/>
    <cellStyle name="Total 26 2" xfId="25215"/>
    <cellStyle name="Total 26 3" xfId="31262"/>
    <cellStyle name="Total 27" xfId="28522"/>
    <cellStyle name="Total 27 2" xfId="25214"/>
    <cellStyle name="Total 27 3" xfId="31261"/>
    <cellStyle name="Total 28" xfId="28523"/>
    <cellStyle name="Total 28 2" xfId="25213"/>
    <cellStyle name="Total 28 3" xfId="31260"/>
    <cellStyle name="Total 29" xfId="28524"/>
    <cellStyle name="Total 29 2" xfId="25212"/>
    <cellStyle name="Total 29 3" xfId="31259"/>
    <cellStyle name="Total 3" xfId="629"/>
    <cellStyle name="Total 3 10" xfId="20523"/>
    <cellStyle name="Total 3 11" xfId="4381"/>
    <cellStyle name="Total 3 12" xfId="26002"/>
    <cellStyle name="Total 3 13" xfId="26146"/>
    <cellStyle name="Total 3 14" xfId="22708"/>
    <cellStyle name="Total 3 15" xfId="25181"/>
    <cellStyle name="Total 3 16" xfId="32490"/>
    <cellStyle name="Total 3 2" xfId="4139"/>
    <cellStyle name="Total 3 2 2" xfId="4140"/>
    <cellStyle name="Total 3 2 2 10" xfId="20526"/>
    <cellStyle name="Total 3 2 2 11" xfId="20527"/>
    <cellStyle name="Total 3 2 2 12" xfId="20528"/>
    <cellStyle name="Total 3 2 2 13" xfId="20525"/>
    <cellStyle name="Total 3 2 2 2" xfId="20529"/>
    <cellStyle name="Total 3 2 2 2 10" xfId="20530"/>
    <cellStyle name="Total 3 2 2 2 11" xfId="20531"/>
    <cellStyle name="Total 3 2 2 2 12" xfId="20532"/>
    <cellStyle name="Total 3 2 2 2 13" xfId="20533"/>
    <cellStyle name="Total 3 2 2 2 2" xfId="20534"/>
    <cellStyle name="Total 3 2 2 2 2 2" xfId="20535"/>
    <cellStyle name="Total 3 2 2 2 2 3" xfId="20536"/>
    <cellStyle name="Total 3 2 2 2 3" xfId="20537"/>
    <cellStyle name="Total 3 2 2 2 4" xfId="20538"/>
    <cellStyle name="Total 3 2 2 2 5" xfId="20539"/>
    <cellStyle name="Total 3 2 2 2 6" xfId="20540"/>
    <cellStyle name="Total 3 2 2 2 7" xfId="20541"/>
    <cellStyle name="Total 3 2 2 2 8" xfId="20542"/>
    <cellStyle name="Total 3 2 2 2 9" xfId="20543"/>
    <cellStyle name="Total 3 2 2 3" xfId="20544"/>
    <cellStyle name="Total 3 2 2 4" xfId="20545"/>
    <cellStyle name="Total 3 2 2 5" xfId="20546"/>
    <cellStyle name="Total 3 2 2 6" xfId="20547"/>
    <cellStyle name="Total 3 2 2 7" xfId="20548"/>
    <cellStyle name="Total 3 2 2 8" xfId="20549"/>
    <cellStyle name="Total 3 2 2 9" xfId="20550"/>
    <cellStyle name="Total 3 2 3" xfId="20551"/>
    <cellStyle name="Total 3 2 3 10" xfId="20552"/>
    <cellStyle name="Total 3 2 3 11" xfId="20553"/>
    <cellStyle name="Total 3 2 3 2" xfId="20554"/>
    <cellStyle name="Total 3 2 3 3" xfId="20555"/>
    <cellStyle name="Total 3 2 3 4" xfId="20556"/>
    <cellStyle name="Total 3 2 3 5" xfId="20557"/>
    <cellStyle name="Total 3 2 3 6" xfId="20558"/>
    <cellStyle name="Total 3 2 3 7" xfId="20559"/>
    <cellStyle name="Total 3 2 3 8" xfId="20560"/>
    <cellStyle name="Total 3 2 3 9" xfId="20561"/>
    <cellStyle name="Total 3 2 4" xfId="20562"/>
    <cellStyle name="Total 3 2 5" xfId="20563"/>
    <cellStyle name="Total 3 2 6" xfId="20564"/>
    <cellStyle name="Total 3 2 7" xfId="20565"/>
    <cellStyle name="Total 3 2 8" xfId="20566"/>
    <cellStyle name="Total 3 2 9" xfId="20524"/>
    <cellStyle name="Total 3 3" xfId="4141"/>
    <cellStyle name="Total 3 3 2" xfId="4142"/>
    <cellStyle name="Total 3 3 2 10" xfId="20569"/>
    <cellStyle name="Total 3 3 2 11" xfId="20570"/>
    <cellStyle name="Total 3 3 2 12" xfId="20571"/>
    <cellStyle name="Total 3 3 2 13" xfId="20568"/>
    <cellStyle name="Total 3 3 2 2" xfId="20572"/>
    <cellStyle name="Total 3 3 2 2 10" xfId="20573"/>
    <cellStyle name="Total 3 3 2 2 11" xfId="20574"/>
    <cellStyle name="Total 3 3 2 2 12" xfId="20575"/>
    <cellStyle name="Total 3 3 2 2 13" xfId="20576"/>
    <cellStyle name="Total 3 3 2 2 2" xfId="20577"/>
    <cellStyle name="Total 3 3 2 2 2 2" xfId="20578"/>
    <cellStyle name="Total 3 3 2 2 2 3" xfId="20579"/>
    <cellStyle name="Total 3 3 2 2 3" xfId="20580"/>
    <cellStyle name="Total 3 3 2 2 4" xfId="20581"/>
    <cellStyle name="Total 3 3 2 2 5" xfId="20582"/>
    <cellStyle name="Total 3 3 2 2 6" xfId="20583"/>
    <cellStyle name="Total 3 3 2 2 7" xfId="20584"/>
    <cellStyle name="Total 3 3 2 2 8" xfId="20585"/>
    <cellStyle name="Total 3 3 2 2 9" xfId="20586"/>
    <cellStyle name="Total 3 3 2 3" xfId="20587"/>
    <cellStyle name="Total 3 3 2 4" xfId="20588"/>
    <cellStyle name="Total 3 3 2 5" xfId="20589"/>
    <cellStyle name="Total 3 3 2 6" xfId="20590"/>
    <cellStyle name="Total 3 3 2 7" xfId="20591"/>
    <cellStyle name="Total 3 3 2 8" xfId="20592"/>
    <cellStyle name="Total 3 3 2 9" xfId="20593"/>
    <cellStyle name="Total 3 3 3" xfId="20594"/>
    <cellStyle name="Total 3 3 3 10" xfId="20595"/>
    <cellStyle name="Total 3 3 3 11" xfId="20596"/>
    <cellStyle name="Total 3 3 3 2" xfId="20597"/>
    <cellStyle name="Total 3 3 3 3" xfId="20598"/>
    <cellStyle name="Total 3 3 3 4" xfId="20599"/>
    <cellStyle name="Total 3 3 3 5" xfId="20600"/>
    <cellStyle name="Total 3 3 3 6" xfId="20601"/>
    <cellStyle name="Total 3 3 3 7" xfId="20602"/>
    <cellStyle name="Total 3 3 3 8" xfId="20603"/>
    <cellStyle name="Total 3 3 3 9" xfId="20604"/>
    <cellStyle name="Total 3 3 4" xfId="20605"/>
    <cellStyle name="Total 3 3 5" xfId="20606"/>
    <cellStyle name="Total 3 3 6" xfId="20607"/>
    <cellStyle name="Total 3 3 7" xfId="20608"/>
    <cellStyle name="Total 3 3 8" xfId="20609"/>
    <cellStyle name="Total 3 3 9" xfId="20567"/>
    <cellStyle name="Total 3 4" xfId="4143"/>
    <cellStyle name="Total 3 4 10" xfId="20611"/>
    <cellStyle name="Total 3 4 11" xfId="20610"/>
    <cellStyle name="Total 3 4 2" xfId="20612"/>
    <cellStyle name="Total 3 4 2 10" xfId="20613"/>
    <cellStyle name="Total 3 4 2 10 2" xfId="20614"/>
    <cellStyle name="Total 3 4 2 11" xfId="20615"/>
    <cellStyle name="Total 3 4 2 11 2" xfId="20616"/>
    <cellStyle name="Total 3 4 2 12" xfId="20617"/>
    <cellStyle name="Total 3 4 2 12 2" xfId="20618"/>
    <cellStyle name="Total 3 4 2 13" xfId="20619"/>
    <cellStyle name="Total 3 4 2 13 2" xfId="20620"/>
    <cellStyle name="Total 3 4 2 2" xfId="20621"/>
    <cellStyle name="Total 3 4 2 2 2" xfId="20622"/>
    <cellStyle name="Total 3 4 2 2 2 10" xfId="20623"/>
    <cellStyle name="Total 3 4 2 2 2 10 2" xfId="20624"/>
    <cellStyle name="Total 3 4 2 2 2 2" xfId="20625"/>
    <cellStyle name="Total 3 4 2 2 2 3" xfId="20626"/>
    <cellStyle name="Total 3 4 2 2 2 4" xfId="20627"/>
    <cellStyle name="Total 3 4 2 2 2 5" xfId="20628"/>
    <cellStyle name="Total 3 4 2 2 2 6" xfId="20629"/>
    <cellStyle name="Total 3 4 2 2 2 7" xfId="20630"/>
    <cellStyle name="Total 3 4 2 2 2 7 2" xfId="20631"/>
    <cellStyle name="Total 3 4 2 2 2 8" xfId="20632"/>
    <cellStyle name="Total 3 4 2 2 2 8 2" xfId="20633"/>
    <cellStyle name="Total 3 4 2 2 2 9" xfId="20634"/>
    <cellStyle name="Total 3 4 2 2 2 9 2" xfId="20635"/>
    <cellStyle name="Total 3 4 2 2 3" xfId="20636"/>
    <cellStyle name="Total 3 4 2 2 4" xfId="20637"/>
    <cellStyle name="Total 3 4 2 2 5" xfId="20638"/>
    <cellStyle name="Total 3 4 2 2 5 2" xfId="20639"/>
    <cellStyle name="Total 3 4 2 2 6" xfId="20640"/>
    <cellStyle name="Total 3 4 2 2 6 2" xfId="20641"/>
    <cellStyle name="Total 3 4 2 2 7" xfId="20642"/>
    <cellStyle name="Total 3 4 2 2 7 2" xfId="20643"/>
    <cellStyle name="Total 3 4 2 3" xfId="20644"/>
    <cellStyle name="Total 3 4 2 4" xfId="20645"/>
    <cellStyle name="Total 3 4 2 5" xfId="20646"/>
    <cellStyle name="Total 3 4 2 6" xfId="20647"/>
    <cellStyle name="Total 3 4 2 7" xfId="20648"/>
    <cellStyle name="Total 3 4 2 8" xfId="20649"/>
    <cellStyle name="Total 3 4 2 9" xfId="20650"/>
    <cellStyle name="Total 3 4 2 9 2" xfId="20651"/>
    <cellStyle name="Total 3 4 3" xfId="20652"/>
    <cellStyle name="Total 3 4 3 10" xfId="20653"/>
    <cellStyle name="Total 3 4 3 10 2" xfId="20654"/>
    <cellStyle name="Total 3 4 3 11" xfId="20655"/>
    <cellStyle name="Total 3 4 3 11 2" xfId="20656"/>
    <cellStyle name="Total 3 4 3 12" xfId="20657"/>
    <cellStyle name="Total 3 4 3 12 2" xfId="20658"/>
    <cellStyle name="Total 3 4 3 2" xfId="20659"/>
    <cellStyle name="Total 3 4 3 2 2" xfId="20660"/>
    <cellStyle name="Total 3 4 3 2 2 2" xfId="20661"/>
    <cellStyle name="Total 3 4 3 2 3" xfId="20662"/>
    <cellStyle name="Total 3 4 3 2 3 2" xfId="20663"/>
    <cellStyle name="Total 3 4 3 3" xfId="20664"/>
    <cellStyle name="Total 3 4 3 4" xfId="20665"/>
    <cellStyle name="Total 3 4 3 5" xfId="20666"/>
    <cellStyle name="Total 3 4 3 6" xfId="20667"/>
    <cellStyle name="Total 3 4 3 7" xfId="20668"/>
    <cellStyle name="Total 3 4 3 8" xfId="20669"/>
    <cellStyle name="Total 3 4 3 8 2" xfId="20670"/>
    <cellStyle name="Total 3 4 3 9" xfId="20671"/>
    <cellStyle name="Total 3 4 3 9 2" xfId="20672"/>
    <cellStyle name="Total 3 4 4" xfId="20673"/>
    <cellStyle name="Total 3 4 5" xfId="20674"/>
    <cellStyle name="Total 3 4 6" xfId="20675"/>
    <cellStyle name="Total 3 4 7" xfId="20676"/>
    <cellStyle name="Total 3 4 8" xfId="20677"/>
    <cellStyle name="Total 3 4 8 2" xfId="20678"/>
    <cellStyle name="Total 3 4 9" xfId="20679"/>
    <cellStyle name="Total 3 4 9 2" xfId="20680"/>
    <cellStyle name="Total 3 5" xfId="20681"/>
    <cellStyle name="Total 3 5 2" xfId="20682"/>
    <cellStyle name="Total 3 5 2 10" xfId="20683"/>
    <cellStyle name="Total 3 5 2 10 2" xfId="20684"/>
    <cellStyle name="Total 3 5 2 11" xfId="20685"/>
    <cellStyle name="Total 3 5 2 11 2" xfId="20686"/>
    <cellStyle name="Total 3 5 2 12" xfId="20687"/>
    <cellStyle name="Total 3 5 2 12 2" xfId="20688"/>
    <cellStyle name="Total 3 5 2 13" xfId="20689"/>
    <cellStyle name="Total 3 5 2 13 2" xfId="20690"/>
    <cellStyle name="Total 3 5 2 2" xfId="20691"/>
    <cellStyle name="Total 3 5 2 2 2" xfId="20692"/>
    <cellStyle name="Total 3 5 2 2 2 10" xfId="20693"/>
    <cellStyle name="Total 3 5 2 2 2 10 2" xfId="20694"/>
    <cellStyle name="Total 3 5 2 2 2 2" xfId="20695"/>
    <cellStyle name="Total 3 5 2 2 2 3" xfId="20696"/>
    <cellStyle name="Total 3 5 2 2 2 4" xfId="20697"/>
    <cellStyle name="Total 3 5 2 2 2 5" xfId="20698"/>
    <cellStyle name="Total 3 5 2 2 2 6" xfId="20699"/>
    <cellStyle name="Total 3 5 2 2 2 7" xfId="20700"/>
    <cellStyle name="Total 3 5 2 2 2 7 2" xfId="20701"/>
    <cellStyle name="Total 3 5 2 2 2 8" xfId="20702"/>
    <cellStyle name="Total 3 5 2 2 2 8 2" xfId="20703"/>
    <cellStyle name="Total 3 5 2 2 2 9" xfId="20704"/>
    <cellStyle name="Total 3 5 2 2 2 9 2" xfId="20705"/>
    <cellStyle name="Total 3 5 2 2 3" xfId="20706"/>
    <cellStyle name="Total 3 5 2 2 4" xfId="20707"/>
    <cellStyle name="Total 3 5 2 2 5" xfId="20708"/>
    <cellStyle name="Total 3 5 2 2 5 2" xfId="20709"/>
    <cellStyle name="Total 3 5 2 2 6" xfId="20710"/>
    <cellStyle name="Total 3 5 2 2 6 2" xfId="20711"/>
    <cellStyle name="Total 3 5 2 2 7" xfId="20712"/>
    <cellStyle name="Total 3 5 2 2 7 2" xfId="20713"/>
    <cellStyle name="Total 3 5 2 3" xfId="20714"/>
    <cellStyle name="Total 3 5 2 4" xfId="20715"/>
    <cellStyle name="Total 3 5 2 5" xfId="20716"/>
    <cellStyle name="Total 3 5 2 6" xfId="20717"/>
    <cellStyle name="Total 3 5 2 7" xfId="20718"/>
    <cellStyle name="Total 3 5 2 8" xfId="20719"/>
    <cellStyle name="Total 3 5 2 9" xfId="20720"/>
    <cellStyle name="Total 3 5 2 9 2" xfId="20721"/>
    <cellStyle name="Total 3 5 3" xfId="20722"/>
    <cellStyle name="Total 3 5 3 10" xfId="20723"/>
    <cellStyle name="Total 3 5 3 10 2" xfId="20724"/>
    <cellStyle name="Total 3 5 3 11" xfId="20725"/>
    <cellStyle name="Total 3 5 3 11 2" xfId="20726"/>
    <cellStyle name="Total 3 5 3 12" xfId="20727"/>
    <cellStyle name="Total 3 5 3 12 2" xfId="20728"/>
    <cellStyle name="Total 3 5 3 13" xfId="20729"/>
    <cellStyle name="Total 3 5 3 13 2" xfId="20730"/>
    <cellStyle name="Total 3 5 3 14" xfId="20731"/>
    <cellStyle name="Total 3 5 3 14 2" xfId="20732"/>
    <cellStyle name="Total 3 5 3 2" xfId="20733"/>
    <cellStyle name="Total 3 5 3 3" xfId="20734"/>
    <cellStyle name="Total 3 5 3 4" xfId="20735"/>
    <cellStyle name="Total 3 5 3 5" xfId="20736"/>
    <cellStyle name="Total 3 5 3 6" xfId="20737"/>
    <cellStyle name="Total 3 5 3 7" xfId="20738"/>
    <cellStyle name="Total 3 5 3 8" xfId="20739"/>
    <cellStyle name="Total 3 5 3 9" xfId="20740"/>
    <cellStyle name="Total 3 5 3 9 2" xfId="20741"/>
    <cellStyle name="Total 3 5 4" xfId="20742"/>
    <cellStyle name="Total 3 5 5" xfId="20743"/>
    <cellStyle name="Total 3 5 5 2" xfId="20744"/>
    <cellStyle name="Total 3 5 6" xfId="20745"/>
    <cellStyle name="Total 3 5 7" xfId="20746"/>
    <cellStyle name="Total 3 6" xfId="20747"/>
    <cellStyle name="Total 3 6 10" xfId="20748"/>
    <cellStyle name="Total 3 6 10 2" xfId="20749"/>
    <cellStyle name="Total 3 6 11" xfId="20750"/>
    <cellStyle name="Total 3 6 11 2" xfId="20751"/>
    <cellStyle name="Total 3 6 12" xfId="20752"/>
    <cellStyle name="Total 3 6 12 2" xfId="20753"/>
    <cellStyle name="Total 3 6 13" xfId="20754"/>
    <cellStyle name="Total 3 6 13 2" xfId="20755"/>
    <cellStyle name="Total 3 6 2" xfId="20756"/>
    <cellStyle name="Total 3 6 2 2" xfId="20757"/>
    <cellStyle name="Total 3 6 2 2 10" xfId="20758"/>
    <cellStyle name="Total 3 6 2 2 10 2" xfId="20759"/>
    <cellStyle name="Total 3 6 2 2 2" xfId="20760"/>
    <cellStyle name="Total 3 6 2 2 3" xfId="20761"/>
    <cellStyle name="Total 3 6 2 2 4" xfId="20762"/>
    <cellStyle name="Total 3 6 2 2 5" xfId="20763"/>
    <cellStyle name="Total 3 6 2 2 6" xfId="20764"/>
    <cellStyle name="Total 3 6 2 2 7" xfId="20765"/>
    <cellStyle name="Total 3 6 2 2 7 2" xfId="20766"/>
    <cellStyle name="Total 3 6 2 2 8" xfId="20767"/>
    <cellStyle name="Total 3 6 2 2 8 2" xfId="20768"/>
    <cellStyle name="Total 3 6 2 2 9" xfId="20769"/>
    <cellStyle name="Total 3 6 2 2 9 2" xfId="20770"/>
    <cellStyle name="Total 3 6 2 3" xfId="20771"/>
    <cellStyle name="Total 3 6 2 4" xfId="20772"/>
    <cellStyle name="Total 3 6 2 5" xfId="20773"/>
    <cellStyle name="Total 3 6 2 5 2" xfId="20774"/>
    <cellStyle name="Total 3 6 2 6" xfId="20775"/>
    <cellStyle name="Total 3 6 2 6 2" xfId="20776"/>
    <cellStyle name="Total 3 6 2 7" xfId="20777"/>
    <cellStyle name="Total 3 6 2 7 2" xfId="20778"/>
    <cellStyle name="Total 3 6 3" xfId="20779"/>
    <cellStyle name="Total 3 6 4" xfId="20780"/>
    <cellStyle name="Total 3 6 5" xfId="20781"/>
    <cellStyle name="Total 3 6 6" xfId="20782"/>
    <cellStyle name="Total 3 6 7" xfId="20783"/>
    <cellStyle name="Total 3 6 8" xfId="20784"/>
    <cellStyle name="Total 3 6 9" xfId="20785"/>
    <cellStyle name="Total 3 6 9 2" xfId="20786"/>
    <cellStyle name="Total 3 7" xfId="20787"/>
    <cellStyle name="Total 3 8" xfId="20788"/>
    <cellStyle name="Total 3 8 2" xfId="20789"/>
    <cellStyle name="Total 3 9" xfId="20790"/>
    <cellStyle name="Total 3_Data" xfId="4138"/>
    <cellStyle name="Total 30" xfId="28525"/>
    <cellStyle name="Total 30 2" xfId="25211"/>
    <cellStyle name="Total 30 3" xfId="31258"/>
    <cellStyle name="Total 4" xfId="627"/>
    <cellStyle name="Total 4 10" xfId="20792"/>
    <cellStyle name="Total 4 11" xfId="20793"/>
    <cellStyle name="Total 4 12" xfId="20794"/>
    <cellStyle name="Total 4 13" xfId="20795"/>
    <cellStyle name="Total 4 13 2" xfId="20796"/>
    <cellStyle name="Total 4 14" xfId="20791"/>
    <cellStyle name="Total 4 15" xfId="4379"/>
    <cellStyle name="Total 4 16" xfId="26003"/>
    <cellStyle name="Total 4 17" xfId="26148"/>
    <cellStyle name="Total 4 18" xfId="22707"/>
    <cellStyle name="Total 4 19" xfId="25183"/>
    <cellStyle name="Total 4 2" xfId="4145"/>
    <cellStyle name="Total 4 2 2" xfId="20798"/>
    <cellStyle name="Total 4 2 2 10" xfId="20799"/>
    <cellStyle name="Total 4 2 2 11" xfId="20800"/>
    <cellStyle name="Total 4 2 2 12" xfId="20801"/>
    <cellStyle name="Total 4 2 2 2" xfId="20802"/>
    <cellStyle name="Total 4 2 2 2 10" xfId="20803"/>
    <cellStyle name="Total 4 2 2 2 11" xfId="20804"/>
    <cellStyle name="Total 4 2 2 2 12" xfId="20805"/>
    <cellStyle name="Total 4 2 2 2 13" xfId="20806"/>
    <cellStyle name="Total 4 2 2 2 2" xfId="20807"/>
    <cellStyle name="Total 4 2 2 2 2 2" xfId="20808"/>
    <cellStyle name="Total 4 2 2 2 2 3" xfId="20809"/>
    <cellStyle name="Total 4 2 2 2 3" xfId="20810"/>
    <cellStyle name="Total 4 2 2 2 4" xfId="20811"/>
    <cellStyle name="Total 4 2 2 2 5" xfId="20812"/>
    <cellStyle name="Total 4 2 2 2 6" xfId="20813"/>
    <cellStyle name="Total 4 2 2 2 7" xfId="20814"/>
    <cellStyle name="Total 4 2 2 2 8" xfId="20815"/>
    <cellStyle name="Total 4 2 2 2 9" xfId="20816"/>
    <cellStyle name="Total 4 2 2 3" xfId="20817"/>
    <cellStyle name="Total 4 2 2 4" xfId="20818"/>
    <cellStyle name="Total 4 2 2 5" xfId="20819"/>
    <cellStyle name="Total 4 2 2 6" xfId="20820"/>
    <cellStyle name="Total 4 2 2 7" xfId="20821"/>
    <cellStyle name="Total 4 2 2 8" xfId="20822"/>
    <cellStyle name="Total 4 2 2 9" xfId="20823"/>
    <cellStyle name="Total 4 2 3" xfId="20824"/>
    <cellStyle name="Total 4 2 3 10" xfId="20825"/>
    <cellStyle name="Total 4 2 3 11" xfId="20826"/>
    <cellStyle name="Total 4 2 3 2" xfId="20827"/>
    <cellStyle name="Total 4 2 3 3" xfId="20828"/>
    <cellStyle name="Total 4 2 3 4" xfId="20829"/>
    <cellStyle name="Total 4 2 3 5" xfId="20830"/>
    <cellStyle name="Total 4 2 3 6" xfId="20831"/>
    <cellStyle name="Total 4 2 3 7" xfId="20832"/>
    <cellStyle name="Total 4 2 3 8" xfId="20833"/>
    <cellStyle name="Total 4 2 3 9" xfId="20834"/>
    <cellStyle name="Total 4 2 4" xfId="20835"/>
    <cellStyle name="Total 4 2 5" xfId="20836"/>
    <cellStyle name="Total 4 2 6" xfId="20837"/>
    <cellStyle name="Total 4 2 7" xfId="20838"/>
    <cellStyle name="Total 4 2 8" xfId="20839"/>
    <cellStyle name="Total 4 2 9" xfId="20797"/>
    <cellStyle name="Total 4 20" xfId="32492"/>
    <cellStyle name="Total 4 3" xfId="20840"/>
    <cellStyle name="Total 4 3 2" xfId="20841"/>
    <cellStyle name="Total 4 3 2 10" xfId="20842"/>
    <cellStyle name="Total 4 3 2 11" xfId="20843"/>
    <cellStyle name="Total 4 3 2 12" xfId="20844"/>
    <cellStyle name="Total 4 3 2 2" xfId="20845"/>
    <cellStyle name="Total 4 3 2 2 10" xfId="20846"/>
    <cellStyle name="Total 4 3 2 2 11" xfId="20847"/>
    <cellStyle name="Total 4 3 2 2 12" xfId="20848"/>
    <cellStyle name="Total 4 3 2 2 13" xfId="20849"/>
    <cellStyle name="Total 4 3 2 2 2" xfId="20850"/>
    <cellStyle name="Total 4 3 2 2 2 2" xfId="20851"/>
    <cellStyle name="Total 4 3 2 2 2 3" xfId="20852"/>
    <cellStyle name="Total 4 3 2 2 3" xfId="20853"/>
    <cellStyle name="Total 4 3 2 2 4" xfId="20854"/>
    <cellStyle name="Total 4 3 2 2 5" xfId="20855"/>
    <cellStyle name="Total 4 3 2 2 6" xfId="20856"/>
    <cellStyle name="Total 4 3 2 2 7" xfId="20857"/>
    <cellStyle name="Total 4 3 2 2 8" xfId="20858"/>
    <cellStyle name="Total 4 3 2 2 9" xfId="20859"/>
    <cellStyle name="Total 4 3 2 3" xfId="20860"/>
    <cellStyle name="Total 4 3 2 4" xfId="20861"/>
    <cellStyle name="Total 4 3 2 5" xfId="20862"/>
    <cellStyle name="Total 4 3 2 6" xfId="20863"/>
    <cellStyle name="Total 4 3 2 7" xfId="20864"/>
    <cellStyle name="Total 4 3 2 8" xfId="20865"/>
    <cellStyle name="Total 4 3 2 9" xfId="20866"/>
    <cellStyle name="Total 4 3 3" xfId="20867"/>
    <cellStyle name="Total 4 3 3 10" xfId="20868"/>
    <cellStyle name="Total 4 3 3 11" xfId="20869"/>
    <cellStyle name="Total 4 3 3 2" xfId="20870"/>
    <cellStyle name="Total 4 3 3 3" xfId="20871"/>
    <cellStyle name="Total 4 3 3 4" xfId="20872"/>
    <cellStyle name="Total 4 3 3 5" xfId="20873"/>
    <cellStyle name="Total 4 3 3 6" xfId="20874"/>
    <cellStyle name="Total 4 3 3 7" xfId="20875"/>
    <cellStyle name="Total 4 3 3 8" xfId="20876"/>
    <cellStyle name="Total 4 3 3 9" xfId="20877"/>
    <cellStyle name="Total 4 3 4" xfId="20878"/>
    <cellStyle name="Total 4 3 5" xfId="20879"/>
    <cellStyle name="Total 4 3 6" xfId="20880"/>
    <cellStyle name="Total 4 3 7" xfId="20881"/>
    <cellStyle name="Total 4 3 8" xfId="20882"/>
    <cellStyle name="Total 4 4" xfId="20883"/>
    <cellStyle name="Total 4 4 10" xfId="20884"/>
    <cellStyle name="Total 4 4 10 2" xfId="20885"/>
    <cellStyle name="Total 4 4 2" xfId="20886"/>
    <cellStyle name="Total 4 4 2 10" xfId="20887"/>
    <cellStyle name="Total 4 4 2 11" xfId="20888"/>
    <cellStyle name="Total 4 4 2 12" xfId="20889"/>
    <cellStyle name="Total 4 4 2 13" xfId="20890"/>
    <cellStyle name="Total 4 4 2 14" xfId="20891"/>
    <cellStyle name="Total 4 4 2 14 2" xfId="20892"/>
    <cellStyle name="Total 4 4 2 15" xfId="20893"/>
    <cellStyle name="Total 4 4 2 2" xfId="20894"/>
    <cellStyle name="Total 4 4 2 2 10" xfId="20895"/>
    <cellStyle name="Total 4 4 2 2 11" xfId="20896"/>
    <cellStyle name="Total 4 4 2 2 12" xfId="20897"/>
    <cellStyle name="Total 4 4 2 2 13" xfId="20898"/>
    <cellStyle name="Total 4 4 2 2 13 2" xfId="20899"/>
    <cellStyle name="Total 4 4 2 2 2" xfId="20900"/>
    <cellStyle name="Total 4 4 2 2 2 10" xfId="20901"/>
    <cellStyle name="Total 4 4 2 2 2 11" xfId="20902"/>
    <cellStyle name="Total 4 4 2 2 2 11 2" xfId="20903"/>
    <cellStyle name="Total 4 4 2 2 2 2" xfId="20904"/>
    <cellStyle name="Total 4 4 2 2 2 3" xfId="20905"/>
    <cellStyle name="Total 4 4 2 2 2 4" xfId="20906"/>
    <cellStyle name="Total 4 4 2 2 2 5" xfId="20907"/>
    <cellStyle name="Total 4 4 2 2 2 6" xfId="20908"/>
    <cellStyle name="Total 4 4 2 2 2 7" xfId="20909"/>
    <cellStyle name="Total 4 4 2 2 2 8" xfId="20910"/>
    <cellStyle name="Total 4 4 2 2 2 9" xfId="20911"/>
    <cellStyle name="Total 4 4 2 2 3" xfId="20912"/>
    <cellStyle name="Total 4 4 2 2 4" xfId="20913"/>
    <cellStyle name="Total 4 4 2 2 5" xfId="20914"/>
    <cellStyle name="Total 4 4 2 2 6" xfId="20915"/>
    <cellStyle name="Total 4 4 2 2 7" xfId="20916"/>
    <cellStyle name="Total 4 4 2 2 8" xfId="20917"/>
    <cellStyle name="Total 4 4 2 2 9" xfId="20918"/>
    <cellStyle name="Total 4 4 2 3" xfId="20919"/>
    <cellStyle name="Total 4 4 2 3 2" xfId="20920"/>
    <cellStyle name="Total 4 4 2 4" xfId="20921"/>
    <cellStyle name="Total 4 4 2 5" xfId="20922"/>
    <cellStyle name="Total 4 4 2 6" xfId="20923"/>
    <cellStyle name="Total 4 4 2 7" xfId="20924"/>
    <cellStyle name="Total 4 4 2 8" xfId="20925"/>
    <cellStyle name="Total 4 4 2 9" xfId="20926"/>
    <cellStyle name="Total 4 4 3" xfId="20927"/>
    <cellStyle name="Total 4 4 3 10" xfId="20928"/>
    <cellStyle name="Total 4 4 3 11" xfId="20929"/>
    <cellStyle name="Total 4 4 3 12" xfId="20930"/>
    <cellStyle name="Total 4 4 3 13" xfId="20931"/>
    <cellStyle name="Total 4 4 3 13 2" xfId="20932"/>
    <cellStyle name="Total 4 4 3 2" xfId="20933"/>
    <cellStyle name="Total 4 4 3 3" xfId="20934"/>
    <cellStyle name="Total 4 4 3 4" xfId="20935"/>
    <cellStyle name="Total 4 4 3 5" xfId="20936"/>
    <cellStyle name="Total 4 4 3 6" xfId="20937"/>
    <cellStyle name="Total 4 4 3 7" xfId="20938"/>
    <cellStyle name="Total 4 4 3 8" xfId="20939"/>
    <cellStyle name="Total 4 4 3 9" xfId="20940"/>
    <cellStyle name="Total 4 4 4" xfId="20941"/>
    <cellStyle name="Total 4 4 4 10" xfId="20942"/>
    <cellStyle name="Total 4 4 4 11" xfId="20943"/>
    <cellStyle name="Total 4 4 4 12" xfId="20944"/>
    <cellStyle name="Total 4 4 4 13" xfId="20945"/>
    <cellStyle name="Total 4 4 4 14" xfId="20946"/>
    <cellStyle name="Total 4 4 4 14 2" xfId="20947"/>
    <cellStyle name="Total 4 4 4 2" xfId="20948"/>
    <cellStyle name="Total 4 4 4 3" xfId="20949"/>
    <cellStyle name="Total 4 4 4 4" xfId="20950"/>
    <cellStyle name="Total 4 4 4 5" xfId="20951"/>
    <cellStyle name="Total 4 4 4 6" xfId="20952"/>
    <cellStyle name="Total 4 4 4 7" xfId="20953"/>
    <cellStyle name="Total 4 4 4 8" xfId="20954"/>
    <cellStyle name="Total 4 4 4 9" xfId="20955"/>
    <cellStyle name="Total 4 4 5" xfId="20956"/>
    <cellStyle name="Total 4 4 6" xfId="20957"/>
    <cellStyle name="Total 4 4 7" xfId="20958"/>
    <cellStyle name="Total 4 4 8" xfId="20959"/>
    <cellStyle name="Total 4 4 9" xfId="20960"/>
    <cellStyle name="Total 4 5" xfId="20961"/>
    <cellStyle name="Total 4 5 10" xfId="20962"/>
    <cellStyle name="Total 4 5 11" xfId="20963"/>
    <cellStyle name="Total 4 5 12" xfId="20964"/>
    <cellStyle name="Total 4 5 13" xfId="20965"/>
    <cellStyle name="Total 4 5 14" xfId="20966"/>
    <cellStyle name="Total 4 5 14 2" xfId="20967"/>
    <cellStyle name="Total 4 5 15" xfId="20968"/>
    <cellStyle name="Total 4 5 2" xfId="20969"/>
    <cellStyle name="Total 4 5 2 10" xfId="20970"/>
    <cellStyle name="Total 4 5 2 11" xfId="20971"/>
    <cellStyle name="Total 4 5 2 12" xfId="20972"/>
    <cellStyle name="Total 4 5 2 13" xfId="20973"/>
    <cellStyle name="Total 4 5 2 14" xfId="20974"/>
    <cellStyle name="Total 4 5 2 14 2" xfId="20975"/>
    <cellStyle name="Total 4 5 2 15" xfId="20976"/>
    <cellStyle name="Total 4 5 2 2" xfId="20977"/>
    <cellStyle name="Total 4 5 2 2 10" xfId="20978"/>
    <cellStyle name="Total 4 5 2 2 11" xfId="20979"/>
    <cellStyle name="Total 4 5 2 2 12" xfId="20980"/>
    <cellStyle name="Total 4 5 2 2 13" xfId="20981"/>
    <cellStyle name="Total 4 5 2 2 13 2" xfId="20982"/>
    <cellStyle name="Total 4 5 2 2 2" xfId="20983"/>
    <cellStyle name="Total 4 5 2 2 2 10" xfId="20984"/>
    <cellStyle name="Total 4 5 2 2 2 11" xfId="20985"/>
    <cellStyle name="Total 4 5 2 2 2 11 2" xfId="20986"/>
    <cellStyle name="Total 4 5 2 2 2 2" xfId="20987"/>
    <cellStyle name="Total 4 5 2 2 2 3" xfId="20988"/>
    <cellStyle name="Total 4 5 2 2 2 4" xfId="20989"/>
    <cellStyle name="Total 4 5 2 2 2 5" xfId="20990"/>
    <cellStyle name="Total 4 5 2 2 2 6" xfId="20991"/>
    <cellStyle name="Total 4 5 2 2 2 7" xfId="20992"/>
    <cellStyle name="Total 4 5 2 2 2 8" xfId="20993"/>
    <cellStyle name="Total 4 5 2 2 2 9" xfId="20994"/>
    <cellStyle name="Total 4 5 2 2 3" xfId="20995"/>
    <cellStyle name="Total 4 5 2 2 4" xfId="20996"/>
    <cellStyle name="Total 4 5 2 2 5" xfId="20997"/>
    <cellStyle name="Total 4 5 2 2 6" xfId="20998"/>
    <cellStyle name="Total 4 5 2 2 7" xfId="20999"/>
    <cellStyle name="Total 4 5 2 2 8" xfId="21000"/>
    <cellStyle name="Total 4 5 2 2 9" xfId="21001"/>
    <cellStyle name="Total 4 5 2 3" xfId="21002"/>
    <cellStyle name="Total 4 5 2 3 2" xfId="21003"/>
    <cellStyle name="Total 4 5 2 4" xfId="21004"/>
    <cellStyle name="Total 4 5 2 5" xfId="21005"/>
    <cellStyle name="Total 4 5 2 6" xfId="21006"/>
    <cellStyle name="Total 4 5 2 7" xfId="21007"/>
    <cellStyle name="Total 4 5 2 8" xfId="21008"/>
    <cellStyle name="Total 4 5 2 9" xfId="21009"/>
    <cellStyle name="Total 4 5 3" xfId="21010"/>
    <cellStyle name="Total 4 5 3 2" xfId="21011"/>
    <cellStyle name="Total 4 5 3 3" xfId="21012"/>
    <cellStyle name="Total 4 5 4" xfId="21013"/>
    <cellStyle name="Total 4 5 5" xfId="21014"/>
    <cellStyle name="Total 4 5 6" xfId="21015"/>
    <cellStyle name="Total 4 5 7" xfId="21016"/>
    <cellStyle name="Total 4 5 8" xfId="21017"/>
    <cellStyle name="Total 4 5 9" xfId="21018"/>
    <cellStyle name="Total 4 6" xfId="21019"/>
    <cellStyle name="Total 4 6 10" xfId="21020"/>
    <cellStyle name="Total 4 6 11" xfId="21021"/>
    <cellStyle name="Total 4 6 12" xfId="21022"/>
    <cellStyle name="Total 4 6 13" xfId="21023"/>
    <cellStyle name="Total 4 6 14" xfId="21024"/>
    <cellStyle name="Total 4 6 14 2" xfId="21025"/>
    <cellStyle name="Total 4 6 15" xfId="21026"/>
    <cellStyle name="Total 4 6 16" xfId="21027"/>
    <cellStyle name="Total 4 6 2" xfId="21028"/>
    <cellStyle name="Total 4 6 2 10" xfId="21029"/>
    <cellStyle name="Total 4 6 2 11" xfId="21030"/>
    <cellStyle name="Total 4 6 2 12" xfId="21031"/>
    <cellStyle name="Total 4 6 2 13" xfId="21032"/>
    <cellStyle name="Total 4 6 2 13 2" xfId="21033"/>
    <cellStyle name="Total 4 6 2 2" xfId="21034"/>
    <cellStyle name="Total 4 6 2 2 10" xfId="21035"/>
    <cellStyle name="Total 4 6 2 2 11" xfId="21036"/>
    <cellStyle name="Total 4 6 2 2 11 2" xfId="21037"/>
    <cellStyle name="Total 4 6 2 2 2" xfId="21038"/>
    <cellStyle name="Total 4 6 2 2 3" xfId="21039"/>
    <cellStyle name="Total 4 6 2 2 4" xfId="21040"/>
    <cellStyle name="Total 4 6 2 2 5" xfId="21041"/>
    <cellStyle name="Total 4 6 2 2 6" xfId="21042"/>
    <cellStyle name="Total 4 6 2 2 7" xfId="21043"/>
    <cellStyle name="Total 4 6 2 2 8" xfId="21044"/>
    <cellStyle name="Total 4 6 2 2 9" xfId="21045"/>
    <cellStyle name="Total 4 6 2 3" xfId="21046"/>
    <cellStyle name="Total 4 6 2 4" xfId="21047"/>
    <cellStyle name="Total 4 6 2 5" xfId="21048"/>
    <cellStyle name="Total 4 6 2 6" xfId="21049"/>
    <cellStyle name="Total 4 6 2 7" xfId="21050"/>
    <cellStyle name="Total 4 6 2 8" xfId="21051"/>
    <cellStyle name="Total 4 6 2 9" xfId="21052"/>
    <cellStyle name="Total 4 6 3" xfId="21053"/>
    <cellStyle name="Total 4 6 3 2" xfId="21054"/>
    <cellStyle name="Total 4 6 4" xfId="21055"/>
    <cellStyle name="Total 4 6 5" xfId="21056"/>
    <cellStyle name="Total 4 6 6" xfId="21057"/>
    <cellStyle name="Total 4 6 7" xfId="21058"/>
    <cellStyle name="Total 4 6 8" xfId="21059"/>
    <cellStyle name="Total 4 6 9" xfId="21060"/>
    <cellStyle name="Total 4 7" xfId="21061"/>
    <cellStyle name="Total 4 7 10" xfId="21062"/>
    <cellStyle name="Total 4 7 11" xfId="21063"/>
    <cellStyle name="Total 4 7 12" xfId="21064"/>
    <cellStyle name="Total 4 7 13" xfId="21065"/>
    <cellStyle name="Total 4 7 14" xfId="21066"/>
    <cellStyle name="Total 4 7 14 2" xfId="21067"/>
    <cellStyle name="Total 4 7 2" xfId="21068"/>
    <cellStyle name="Total 4 7 3" xfId="21069"/>
    <cellStyle name="Total 4 7 4" xfId="21070"/>
    <cellStyle name="Total 4 7 5" xfId="21071"/>
    <cellStyle name="Total 4 7 6" xfId="21072"/>
    <cellStyle name="Total 4 7 7" xfId="21073"/>
    <cellStyle name="Total 4 7 8" xfId="21074"/>
    <cellStyle name="Total 4 7 9" xfId="21075"/>
    <cellStyle name="Total 4 8" xfId="21076"/>
    <cellStyle name="Total 4 9" xfId="21077"/>
    <cellStyle name="Total 4_Data" xfId="4144"/>
    <cellStyle name="Total 5" xfId="4146"/>
    <cellStyle name="Total 5 2" xfId="4147"/>
    <cellStyle name="Total 5 2 2" xfId="4148"/>
    <cellStyle name="Total 5 2 2 10" xfId="21081"/>
    <cellStyle name="Total 5 2 2 11" xfId="21082"/>
    <cellStyle name="Total 5 2 2 12" xfId="21083"/>
    <cellStyle name="Total 5 2 2 13" xfId="21080"/>
    <cellStyle name="Total 5 2 2 2" xfId="21084"/>
    <cellStyle name="Total 5 2 2 2 10" xfId="21085"/>
    <cellStyle name="Total 5 2 2 2 11" xfId="21086"/>
    <cellStyle name="Total 5 2 2 2 12" xfId="21087"/>
    <cellStyle name="Total 5 2 2 2 13" xfId="21088"/>
    <cellStyle name="Total 5 2 2 2 2" xfId="21089"/>
    <cellStyle name="Total 5 2 2 2 2 2" xfId="21090"/>
    <cellStyle name="Total 5 2 2 2 2 3" xfId="21091"/>
    <cellStyle name="Total 5 2 2 2 3" xfId="21092"/>
    <cellStyle name="Total 5 2 2 2 4" xfId="21093"/>
    <cellStyle name="Total 5 2 2 2 5" xfId="21094"/>
    <cellStyle name="Total 5 2 2 2 6" xfId="21095"/>
    <cellStyle name="Total 5 2 2 2 7" xfId="21096"/>
    <cellStyle name="Total 5 2 2 2 8" xfId="21097"/>
    <cellStyle name="Total 5 2 2 2 9" xfId="21098"/>
    <cellStyle name="Total 5 2 2 3" xfId="21099"/>
    <cellStyle name="Total 5 2 2 4" xfId="21100"/>
    <cellStyle name="Total 5 2 2 5" xfId="21101"/>
    <cellStyle name="Total 5 2 2 6" xfId="21102"/>
    <cellStyle name="Total 5 2 2 7" xfId="21103"/>
    <cellStyle name="Total 5 2 2 8" xfId="21104"/>
    <cellStyle name="Total 5 2 2 9" xfId="21105"/>
    <cellStyle name="Total 5 2 3" xfId="21106"/>
    <cellStyle name="Total 5 2 3 10" xfId="21107"/>
    <cellStyle name="Total 5 2 3 11" xfId="21108"/>
    <cellStyle name="Total 5 2 3 2" xfId="21109"/>
    <cellStyle name="Total 5 2 3 3" xfId="21110"/>
    <cellStyle name="Total 5 2 3 4" xfId="21111"/>
    <cellStyle name="Total 5 2 3 5" xfId="21112"/>
    <cellStyle name="Total 5 2 3 6" xfId="21113"/>
    <cellStyle name="Total 5 2 3 7" xfId="21114"/>
    <cellStyle name="Total 5 2 3 8" xfId="21115"/>
    <cellStyle name="Total 5 2 3 9" xfId="21116"/>
    <cellStyle name="Total 5 2 4" xfId="21117"/>
    <cellStyle name="Total 5 2 5" xfId="21118"/>
    <cellStyle name="Total 5 2 6" xfId="21119"/>
    <cellStyle name="Total 5 2 7" xfId="21120"/>
    <cellStyle name="Total 5 2 8" xfId="21121"/>
    <cellStyle name="Total 5 2 9" xfId="21079"/>
    <cellStyle name="Total 5 3" xfId="4149"/>
    <cellStyle name="Total 5 3 2" xfId="21123"/>
    <cellStyle name="Total 5 3 2 10" xfId="21124"/>
    <cellStyle name="Total 5 3 2 11" xfId="21125"/>
    <cellStyle name="Total 5 3 2 12" xfId="21126"/>
    <cellStyle name="Total 5 3 2 2" xfId="21127"/>
    <cellStyle name="Total 5 3 2 2 10" xfId="21128"/>
    <cellStyle name="Total 5 3 2 2 11" xfId="21129"/>
    <cellStyle name="Total 5 3 2 2 12" xfId="21130"/>
    <cellStyle name="Total 5 3 2 2 13" xfId="21131"/>
    <cellStyle name="Total 5 3 2 2 2" xfId="21132"/>
    <cellStyle name="Total 5 3 2 2 2 2" xfId="21133"/>
    <cellStyle name="Total 5 3 2 2 2 3" xfId="21134"/>
    <cellStyle name="Total 5 3 2 2 3" xfId="21135"/>
    <cellStyle name="Total 5 3 2 2 4" xfId="21136"/>
    <cellStyle name="Total 5 3 2 2 5" xfId="21137"/>
    <cellStyle name="Total 5 3 2 2 6" xfId="21138"/>
    <cellStyle name="Total 5 3 2 2 7" xfId="21139"/>
    <cellStyle name="Total 5 3 2 2 8" xfId="21140"/>
    <cellStyle name="Total 5 3 2 2 9" xfId="21141"/>
    <cellStyle name="Total 5 3 2 3" xfId="21142"/>
    <cellStyle name="Total 5 3 2 4" xfId="21143"/>
    <cellStyle name="Total 5 3 2 5" xfId="21144"/>
    <cellStyle name="Total 5 3 2 6" xfId="21145"/>
    <cellStyle name="Total 5 3 2 7" xfId="21146"/>
    <cellStyle name="Total 5 3 2 8" xfId="21147"/>
    <cellStyle name="Total 5 3 2 9" xfId="21148"/>
    <cellStyle name="Total 5 3 3" xfId="21149"/>
    <cellStyle name="Total 5 3 3 10" xfId="21150"/>
    <cellStyle name="Total 5 3 3 11" xfId="21151"/>
    <cellStyle name="Total 5 3 3 2" xfId="21152"/>
    <cellStyle name="Total 5 3 3 3" xfId="21153"/>
    <cellStyle name="Total 5 3 3 4" xfId="21154"/>
    <cellStyle name="Total 5 3 3 5" xfId="21155"/>
    <cellStyle name="Total 5 3 3 6" xfId="21156"/>
    <cellStyle name="Total 5 3 3 7" xfId="21157"/>
    <cellStyle name="Total 5 3 3 8" xfId="21158"/>
    <cellStyle name="Total 5 3 3 9" xfId="21159"/>
    <cellStyle name="Total 5 3 4" xfId="21160"/>
    <cellStyle name="Total 5 3 5" xfId="21161"/>
    <cellStyle name="Total 5 3 6" xfId="21162"/>
    <cellStyle name="Total 5 3 7" xfId="21163"/>
    <cellStyle name="Total 5 3 8" xfId="21164"/>
    <cellStyle name="Total 5 3 9" xfId="21122"/>
    <cellStyle name="Total 5 4" xfId="21078"/>
    <cellStyle name="Total 5 4 2" xfId="28526"/>
    <cellStyle name="Total 5 4 3" xfId="30326"/>
    <cellStyle name="Total 5 4 4" xfId="25706"/>
    <cellStyle name="Total 5 4 5" xfId="25210"/>
    <cellStyle name="Total 5 4 6" xfId="31257"/>
    <cellStyle name="Total 6" xfId="4150"/>
    <cellStyle name="Total 6 2" xfId="4151"/>
    <cellStyle name="Total 6 2 2" xfId="21167"/>
    <cellStyle name="Total 6 2 2 10" xfId="21168"/>
    <cellStyle name="Total 6 2 2 11" xfId="21169"/>
    <cellStyle name="Total 6 2 2 12" xfId="21170"/>
    <cellStyle name="Total 6 2 2 2" xfId="21171"/>
    <cellStyle name="Total 6 2 2 2 10" xfId="21172"/>
    <cellStyle name="Total 6 2 2 2 11" xfId="21173"/>
    <cellStyle name="Total 6 2 2 2 12" xfId="21174"/>
    <cellStyle name="Total 6 2 2 2 13" xfId="21175"/>
    <cellStyle name="Total 6 2 2 2 2" xfId="21176"/>
    <cellStyle name="Total 6 2 2 2 2 2" xfId="21177"/>
    <cellStyle name="Total 6 2 2 2 2 3" xfId="21178"/>
    <cellStyle name="Total 6 2 2 2 3" xfId="21179"/>
    <cellStyle name="Total 6 2 2 2 4" xfId="21180"/>
    <cellStyle name="Total 6 2 2 2 5" xfId="21181"/>
    <cellStyle name="Total 6 2 2 2 6" xfId="21182"/>
    <cellStyle name="Total 6 2 2 2 7" xfId="21183"/>
    <cellStyle name="Total 6 2 2 2 8" xfId="21184"/>
    <cellStyle name="Total 6 2 2 2 9" xfId="21185"/>
    <cellStyle name="Total 6 2 2 3" xfId="21186"/>
    <cellStyle name="Total 6 2 2 4" xfId="21187"/>
    <cellStyle name="Total 6 2 2 5" xfId="21188"/>
    <cellStyle name="Total 6 2 2 6" xfId="21189"/>
    <cellStyle name="Total 6 2 2 7" xfId="21190"/>
    <cellStyle name="Total 6 2 2 8" xfId="21191"/>
    <cellStyle name="Total 6 2 2 9" xfId="21192"/>
    <cellStyle name="Total 6 2 3" xfId="21193"/>
    <cellStyle name="Total 6 2 3 10" xfId="21194"/>
    <cellStyle name="Total 6 2 3 11" xfId="21195"/>
    <cellStyle name="Total 6 2 3 2" xfId="21196"/>
    <cellStyle name="Total 6 2 3 3" xfId="21197"/>
    <cellStyle name="Total 6 2 3 4" xfId="21198"/>
    <cellStyle name="Total 6 2 3 5" xfId="21199"/>
    <cellStyle name="Total 6 2 3 6" xfId="21200"/>
    <cellStyle name="Total 6 2 3 7" xfId="21201"/>
    <cellStyle name="Total 6 2 3 8" xfId="21202"/>
    <cellStyle name="Total 6 2 3 9" xfId="21203"/>
    <cellStyle name="Total 6 2 4" xfId="21204"/>
    <cellStyle name="Total 6 2 5" xfId="21205"/>
    <cellStyle name="Total 6 2 6" xfId="21206"/>
    <cellStyle name="Total 6 2 7" xfId="21207"/>
    <cellStyle name="Total 6 2 8" xfId="21208"/>
    <cellStyle name="Total 6 2 9" xfId="21166"/>
    <cellStyle name="Total 6 3" xfId="21209"/>
    <cellStyle name="Total 6 3 2" xfId="21210"/>
    <cellStyle name="Total 6 3 2 10" xfId="21211"/>
    <cellStyle name="Total 6 3 2 11" xfId="21212"/>
    <cellStyle name="Total 6 3 2 12" xfId="21213"/>
    <cellStyle name="Total 6 3 2 2" xfId="21214"/>
    <cellStyle name="Total 6 3 2 2 10" xfId="21215"/>
    <cellStyle name="Total 6 3 2 2 11" xfId="21216"/>
    <cellStyle name="Total 6 3 2 2 12" xfId="21217"/>
    <cellStyle name="Total 6 3 2 2 13" xfId="21218"/>
    <cellStyle name="Total 6 3 2 2 2" xfId="21219"/>
    <cellStyle name="Total 6 3 2 2 2 2" xfId="21220"/>
    <cellStyle name="Total 6 3 2 2 2 3" xfId="21221"/>
    <cellStyle name="Total 6 3 2 2 3" xfId="21222"/>
    <cellStyle name="Total 6 3 2 2 4" xfId="21223"/>
    <cellStyle name="Total 6 3 2 2 5" xfId="21224"/>
    <cellStyle name="Total 6 3 2 2 6" xfId="21225"/>
    <cellStyle name="Total 6 3 2 2 7" xfId="21226"/>
    <cellStyle name="Total 6 3 2 2 8" xfId="21227"/>
    <cellStyle name="Total 6 3 2 2 9" xfId="21228"/>
    <cellStyle name="Total 6 3 2 3" xfId="21229"/>
    <cellStyle name="Total 6 3 2 4" xfId="21230"/>
    <cellStyle name="Total 6 3 2 5" xfId="21231"/>
    <cellStyle name="Total 6 3 2 6" xfId="21232"/>
    <cellStyle name="Total 6 3 2 7" xfId="21233"/>
    <cellStyle name="Total 6 3 2 8" xfId="21234"/>
    <cellStyle name="Total 6 3 2 9" xfId="21235"/>
    <cellStyle name="Total 6 3 3" xfId="21236"/>
    <cellStyle name="Total 6 3 3 10" xfId="21237"/>
    <cellStyle name="Total 6 3 3 11" xfId="21238"/>
    <cellStyle name="Total 6 3 3 2" xfId="21239"/>
    <cellStyle name="Total 6 3 3 3" xfId="21240"/>
    <cellStyle name="Total 6 3 3 4" xfId="21241"/>
    <cellStyle name="Total 6 3 3 5" xfId="21242"/>
    <cellStyle name="Total 6 3 3 6" xfId="21243"/>
    <cellStyle name="Total 6 3 3 7" xfId="21244"/>
    <cellStyle name="Total 6 3 3 8" xfId="21245"/>
    <cellStyle name="Total 6 3 3 9" xfId="21246"/>
    <cellStyle name="Total 6 3 4" xfId="21247"/>
    <cellStyle name="Total 6 3 5" xfId="21248"/>
    <cellStyle name="Total 6 3 6" xfId="21249"/>
    <cellStyle name="Total 6 3 7" xfId="21250"/>
    <cellStyle name="Total 6 3 8" xfId="21251"/>
    <cellStyle name="Total 6 4" xfId="21252"/>
    <cellStyle name="Total 6 5" xfId="21165"/>
    <cellStyle name="Total 6 5 2" xfId="28527"/>
    <cellStyle name="Total 6 5 3" xfId="30327"/>
    <cellStyle name="Total 6 5 4" xfId="25707"/>
    <cellStyle name="Total 6 5 5" xfId="25168"/>
    <cellStyle name="Total 6 5 6" xfId="31256"/>
    <cellStyle name="Total 7" xfId="4152"/>
    <cellStyle name="Total 7 2" xfId="4153"/>
    <cellStyle name="Total 7 2 2" xfId="21255"/>
    <cellStyle name="Total 7 2 2 10" xfId="21256"/>
    <cellStyle name="Total 7 2 2 11" xfId="21257"/>
    <cellStyle name="Total 7 2 2 12" xfId="21258"/>
    <cellStyle name="Total 7 2 2 2" xfId="21259"/>
    <cellStyle name="Total 7 2 2 2 10" xfId="21260"/>
    <cellStyle name="Total 7 2 2 2 11" xfId="21261"/>
    <cellStyle name="Total 7 2 2 2 12" xfId="21262"/>
    <cellStyle name="Total 7 2 2 2 13" xfId="21263"/>
    <cellStyle name="Total 7 2 2 2 2" xfId="21264"/>
    <cellStyle name="Total 7 2 2 2 2 2" xfId="21265"/>
    <cellStyle name="Total 7 2 2 2 2 3" xfId="21266"/>
    <cellStyle name="Total 7 2 2 2 3" xfId="21267"/>
    <cellStyle name="Total 7 2 2 2 4" xfId="21268"/>
    <cellStyle name="Total 7 2 2 2 5" xfId="21269"/>
    <cellStyle name="Total 7 2 2 2 6" xfId="21270"/>
    <cellStyle name="Total 7 2 2 2 7" xfId="21271"/>
    <cellStyle name="Total 7 2 2 2 8" xfId="21272"/>
    <cellStyle name="Total 7 2 2 2 9" xfId="21273"/>
    <cellStyle name="Total 7 2 2 3" xfId="21274"/>
    <cellStyle name="Total 7 2 2 4" xfId="21275"/>
    <cellStyle name="Total 7 2 2 5" xfId="21276"/>
    <cellStyle name="Total 7 2 2 6" xfId="21277"/>
    <cellStyle name="Total 7 2 2 7" xfId="21278"/>
    <cellStyle name="Total 7 2 2 8" xfId="21279"/>
    <cellStyle name="Total 7 2 2 9" xfId="21280"/>
    <cellStyle name="Total 7 2 3" xfId="21281"/>
    <cellStyle name="Total 7 2 3 10" xfId="21282"/>
    <cellStyle name="Total 7 2 3 11" xfId="21283"/>
    <cellStyle name="Total 7 2 3 2" xfId="21284"/>
    <cellStyle name="Total 7 2 3 3" xfId="21285"/>
    <cellStyle name="Total 7 2 3 4" xfId="21286"/>
    <cellStyle name="Total 7 2 3 5" xfId="21287"/>
    <cellStyle name="Total 7 2 3 6" xfId="21288"/>
    <cellStyle name="Total 7 2 3 7" xfId="21289"/>
    <cellStyle name="Total 7 2 3 8" xfId="21290"/>
    <cellStyle name="Total 7 2 3 9" xfId="21291"/>
    <cellStyle name="Total 7 2 4" xfId="21292"/>
    <cellStyle name="Total 7 2 5" xfId="21293"/>
    <cellStyle name="Total 7 2 6" xfId="21294"/>
    <cellStyle name="Total 7 2 7" xfId="21295"/>
    <cellStyle name="Total 7 2 8" xfId="21296"/>
    <cellStyle name="Total 7 2 9" xfId="21254"/>
    <cellStyle name="Total 7 3" xfId="21297"/>
    <cellStyle name="Total 7 3 2" xfId="21298"/>
    <cellStyle name="Total 7 3 2 10" xfId="21299"/>
    <cellStyle name="Total 7 3 2 11" xfId="21300"/>
    <cellStyle name="Total 7 3 2 12" xfId="21301"/>
    <cellStyle name="Total 7 3 2 2" xfId="21302"/>
    <cellStyle name="Total 7 3 2 2 10" xfId="21303"/>
    <cellStyle name="Total 7 3 2 2 11" xfId="21304"/>
    <cellStyle name="Total 7 3 2 2 12" xfId="21305"/>
    <cellStyle name="Total 7 3 2 2 13" xfId="21306"/>
    <cellStyle name="Total 7 3 2 2 2" xfId="21307"/>
    <cellStyle name="Total 7 3 2 2 2 2" xfId="21308"/>
    <cellStyle name="Total 7 3 2 2 2 3" xfId="21309"/>
    <cellStyle name="Total 7 3 2 2 3" xfId="21310"/>
    <cellStyle name="Total 7 3 2 2 4" xfId="21311"/>
    <cellStyle name="Total 7 3 2 2 5" xfId="21312"/>
    <cellStyle name="Total 7 3 2 2 6" xfId="21313"/>
    <cellStyle name="Total 7 3 2 2 7" xfId="21314"/>
    <cellStyle name="Total 7 3 2 2 8" xfId="21315"/>
    <cellStyle name="Total 7 3 2 2 9" xfId="21316"/>
    <cellStyle name="Total 7 3 2 3" xfId="21317"/>
    <cellStyle name="Total 7 3 2 4" xfId="21318"/>
    <cellStyle name="Total 7 3 2 5" xfId="21319"/>
    <cellStyle name="Total 7 3 2 6" xfId="21320"/>
    <cellStyle name="Total 7 3 2 7" xfId="21321"/>
    <cellStyle name="Total 7 3 2 8" xfId="21322"/>
    <cellStyle name="Total 7 3 2 9" xfId="21323"/>
    <cellStyle name="Total 7 3 3" xfId="21324"/>
    <cellStyle name="Total 7 3 3 10" xfId="21325"/>
    <cellStyle name="Total 7 3 3 11" xfId="21326"/>
    <cellStyle name="Total 7 3 3 2" xfId="21327"/>
    <cellStyle name="Total 7 3 3 3" xfId="21328"/>
    <cellStyle name="Total 7 3 3 4" xfId="21329"/>
    <cellStyle name="Total 7 3 3 5" xfId="21330"/>
    <cellStyle name="Total 7 3 3 6" xfId="21331"/>
    <cellStyle name="Total 7 3 3 7" xfId="21332"/>
    <cellStyle name="Total 7 3 3 8" xfId="21333"/>
    <cellStyle name="Total 7 3 3 9" xfId="21334"/>
    <cellStyle name="Total 7 3 4" xfId="21335"/>
    <cellStyle name="Total 7 3 5" xfId="21336"/>
    <cellStyle name="Total 7 3 6" xfId="21337"/>
    <cellStyle name="Total 7 3 7" xfId="21338"/>
    <cellStyle name="Total 7 3 8" xfId="21339"/>
    <cellStyle name="Total 7 4" xfId="21340"/>
    <cellStyle name="Total 7 5" xfId="21253"/>
    <cellStyle name="Total 7 5 2" xfId="28528"/>
    <cellStyle name="Total 7 5 3" xfId="30328"/>
    <cellStyle name="Total 7 5 4" xfId="25708"/>
    <cellStyle name="Total 7 5 5" xfId="25742"/>
    <cellStyle name="Total 7 5 6" xfId="31255"/>
    <cellStyle name="Total 8" xfId="4154"/>
    <cellStyle name="Total 8 2" xfId="21342"/>
    <cellStyle name="Total 8 2 2" xfId="21343"/>
    <cellStyle name="Total 8 2 2 10" xfId="21344"/>
    <cellStyle name="Total 8 2 2 11" xfId="21345"/>
    <cellStyle name="Total 8 2 2 12" xfId="21346"/>
    <cellStyle name="Total 8 2 2 2" xfId="21347"/>
    <cellStyle name="Total 8 2 2 2 10" xfId="21348"/>
    <cellStyle name="Total 8 2 2 2 11" xfId="21349"/>
    <cellStyle name="Total 8 2 2 2 12" xfId="21350"/>
    <cellStyle name="Total 8 2 2 2 13" xfId="21351"/>
    <cellStyle name="Total 8 2 2 2 2" xfId="21352"/>
    <cellStyle name="Total 8 2 2 2 2 2" xfId="21353"/>
    <cellStyle name="Total 8 2 2 2 2 3" xfId="21354"/>
    <cellStyle name="Total 8 2 2 2 3" xfId="21355"/>
    <cellStyle name="Total 8 2 2 2 4" xfId="21356"/>
    <cellStyle name="Total 8 2 2 2 5" xfId="21357"/>
    <cellStyle name="Total 8 2 2 2 6" xfId="21358"/>
    <cellStyle name="Total 8 2 2 2 7" xfId="21359"/>
    <cellStyle name="Total 8 2 2 2 8" xfId="21360"/>
    <cellStyle name="Total 8 2 2 2 9" xfId="21361"/>
    <cellStyle name="Total 8 2 2 3" xfId="21362"/>
    <cellStyle name="Total 8 2 2 4" xfId="21363"/>
    <cellStyle name="Total 8 2 2 5" xfId="21364"/>
    <cellStyle name="Total 8 2 2 6" xfId="21365"/>
    <cellStyle name="Total 8 2 2 7" xfId="21366"/>
    <cellStyle name="Total 8 2 2 8" xfId="21367"/>
    <cellStyle name="Total 8 2 2 9" xfId="21368"/>
    <cellStyle name="Total 8 2 3" xfId="21369"/>
    <cellStyle name="Total 8 2 3 10" xfId="21370"/>
    <cellStyle name="Total 8 2 3 11" xfId="21371"/>
    <cellStyle name="Total 8 2 3 2" xfId="21372"/>
    <cellStyle name="Total 8 2 3 3" xfId="21373"/>
    <cellStyle name="Total 8 2 3 4" xfId="21374"/>
    <cellStyle name="Total 8 2 3 5" xfId="21375"/>
    <cellStyle name="Total 8 2 3 6" xfId="21376"/>
    <cellStyle name="Total 8 2 3 7" xfId="21377"/>
    <cellStyle name="Total 8 2 3 8" xfId="21378"/>
    <cellStyle name="Total 8 2 3 9" xfId="21379"/>
    <cellStyle name="Total 8 2 4" xfId="21380"/>
    <cellStyle name="Total 8 2 5" xfId="21381"/>
    <cellStyle name="Total 8 2 6" xfId="21382"/>
    <cellStyle name="Total 8 2 7" xfId="21383"/>
    <cellStyle name="Total 8 2 8" xfId="21384"/>
    <cellStyle name="Total 8 3" xfId="21385"/>
    <cellStyle name="Total 8 3 2" xfId="21386"/>
    <cellStyle name="Total 8 3 2 10" xfId="21387"/>
    <cellStyle name="Total 8 3 2 11" xfId="21388"/>
    <cellStyle name="Total 8 3 2 12" xfId="21389"/>
    <cellStyle name="Total 8 3 2 2" xfId="21390"/>
    <cellStyle name="Total 8 3 2 2 10" xfId="21391"/>
    <cellStyle name="Total 8 3 2 2 11" xfId="21392"/>
    <cellStyle name="Total 8 3 2 2 12" xfId="21393"/>
    <cellStyle name="Total 8 3 2 2 13" xfId="21394"/>
    <cellStyle name="Total 8 3 2 2 2" xfId="21395"/>
    <cellStyle name="Total 8 3 2 2 2 2" xfId="21396"/>
    <cellStyle name="Total 8 3 2 2 2 3" xfId="21397"/>
    <cellStyle name="Total 8 3 2 2 3" xfId="21398"/>
    <cellStyle name="Total 8 3 2 2 4" xfId="21399"/>
    <cellStyle name="Total 8 3 2 2 5" xfId="21400"/>
    <cellStyle name="Total 8 3 2 2 6" xfId="21401"/>
    <cellStyle name="Total 8 3 2 2 7" xfId="21402"/>
    <cellStyle name="Total 8 3 2 2 8" xfId="21403"/>
    <cellStyle name="Total 8 3 2 2 9" xfId="21404"/>
    <cellStyle name="Total 8 3 2 3" xfId="21405"/>
    <cellStyle name="Total 8 3 2 4" xfId="21406"/>
    <cellStyle name="Total 8 3 2 5" xfId="21407"/>
    <cellStyle name="Total 8 3 2 6" xfId="21408"/>
    <cellStyle name="Total 8 3 2 7" xfId="21409"/>
    <cellStyle name="Total 8 3 2 8" xfId="21410"/>
    <cellStyle name="Total 8 3 2 9" xfId="21411"/>
    <cellStyle name="Total 8 3 3" xfId="21412"/>
    <cellStyle name="Total 8 3 3 10" xfId="21413"/>
    <cellStyle name="Total 8 3 3 11" xfId="21414"/>
    <cellStyle name="Total 8 3 3 2" xfId="21415"/>
    <cellStyle name="Total 8 3 3 3" xfId="21416"/>
    <cellStyle name="Total 8 3 3 4" xfId="21417"/>
    <cellStyle name="Total 8 3 3 5" xfId="21418"/>
    <cellStyle name="Total 8 3 3 6" xfId="21419"/>
    <cellStyle name="Total 8 3 3 7" xfId="21420"/>
    <cellStyle name="Total 8 3 3 8" xfId="21421"/>
    <cellStyle name="Total 8 3 3 9" xfId="21422"/>
    <cellStyle name="Total 8 3 4" xfId="21423"/>
    <cellStyle name="Total 8 3 5" xfId="21424"/>
    <cellStyle name="Total 8 3 6" xfId="21425"/>
    <cellStyle name="Total 8 3 7" xfId="21426"/>
    <cellStyle name="Total 8 3 8" xfId="21427"/>
    <cellStyle name="Total 8 4" xfId="21341"/>
    <cellStyle name="Total 8 4 2" xfId="28529"/>
    <cellStyle name="Total 8 4 3" xfId="30329"/>
    <cellStyle name="Total 8 4 4" xfId="25709"/>
    <cellStyle name="Total 8 4 5" xfId="22726"/>
    <cellStyle name="Total 8 4 6" xfId="31254"/>
    <cellStyle name="Total 9" xfId="21428"/>
    <cellStyle name="Total 9 2" xfId="28530"/>
    <cellStyle name="Total 9 2 2" xfId="23230"/>
    <cellStyle name="Total 9 2 3" xfId="31253"/>
    <cellStyle name="Totale" xfId="21429"/>
    <cellStyle name="Totale 2" xfId="21430"/>
    <cellStyle name="Totale 2 10" xfId="21431"/>
    <cellStyle name="Totale 2 11" xfId="21432"/>
    <cellStyle name="Totale 2 12" xfId="21433"/>
    <cellStyle name="Totale 2 2" xfId="21434"/>
    <cellStyle name="Totale 2 2 10" xfId="21435"/>
    <cellStyle name="Totale 2 2 11" xfId="21436"/>
    <cellStyle name="Totale 2 2 12" xfId="21437"/>
    <cellStyle name="Totale 2 2 13" xfId="21438"/>
    <cellStyle name="Totale 2 2 2" xfId="21439"/>
    <cellStyle name="Totale 2 2 2 2" xfId="21440"/>
    <cellStyle name="Totale 2 2 2 3" xfId="21441"/>
    <cellStyle name="Totale 2 2 3" xfId="21442"/>
    <cellStyle name="Totale 2 2 4" xfId="21443"/>
    <cellStyle name="Totale 2 2 5" xfId="21444"/>
    <cellStyle name="Totale 2 2 6" xfId="21445"/>
    <cellStyle name="Totale 2 2 7" xfId="21446"/>
    <cellStyle name="Totale 2 2 8" xfId="21447"/>
    <cellStyle name="Totale 2 2 9" xfId="21448"/>
    <cellStyle name="Totale 2 3" xfId="21449"/>
    <cellStyle name="Totale 2 4" xfId="21450"/>
    <cellStyle name="Totale 2 5" xfId="21451"/>
    <cellStyle name="Totale 2 6" xfId="21452"/>
    <cellStyle name="Totale 2 7" xfId="21453"/>
    <cellStyle name="Totale 2 8" xfId="21454"/>
    <cellStyle name="Totale 2 9" xfId="21455"/>
    <cellStyle name="Totale 3" xfId="21456"/>
    <cellStyle name="Totale 3 10" xfId="21457"/>
    <cellStyle name="Totale 3 11" xfId="21458"/>
    <cellStyle name="Totale 3 2" xfId="21459"/>
    <cellStyle name="Totale 3 3" xfId="21460"/>
    <cellStyle name="Totale 3 4" xfId="21461"/>
    <cellStyle name="Totale 3 5" xfId="21462"/>
    <cellStyle name="Totale 3 6" xfId="21463"/>
    <cellStyle name="Totale 3 7" xfId="21464"/>
    <cellStyle name="Totale 3 8" xfId="21465"/>
    <cellStyle name="Totale 3 9" xfId="21466"/>
    <cellStyle name="Totale 4" xfId="21467"/>
    <cellStyle name="Totale 5" xfId="21468"/>
    <cellStyle name="Totale 6" xfId="21469"/>
    <cellStyle name="Totale 7" xfId="21470"/>
    <cellStyle name="Totale 8" xfId="21471"/>
    <cellStyle name="TWD 0" xfId="21472"/>
    <cellStyle name="Undefiniert" xfId="21473"/>
    <cellStyle name="UnitValuation" xfId="28531"/>
    <cellStyle name="Unprotected" xfId="21474"/>
    <cellStyle name="USD 0" xfId="21475"/>
    <cellStyle name="USD 2" xfId="21476"/>
    <cellStyle name="Valore non valido" xfId="21477"/>
    <cellStyle name="Valore valido" xfId="21478"/>
    <cellStyle name="Valuta [0]_Fees &amp; Expenses" xfId="21479"/>
    <cellStyle name="Valuta_Fees &amp; Expenses" xfId="21480"/>
    <cellStyle name="Warning Text" xfId="17" builtinId="11" customBuiltin="1"/>
    <cellStyle name="Warning Text 10" xfId="28532"/>
    <cellStyle name="Warning Text 11" xfId="28533"/>
    <cellStyle name="Warning Text 12" xfId="28534"/>
    <cellStyle name="Warning Text 13" xfId="28535"/>
    <cellStyle name="Warning Text 14" xfId="28536"/>
    <cellStyle name="Warning Text 15" xfId="28537"/>
    <cellStyle name="Warning Text 16" xfId="28538"/>
    <cellStyle name="Warning Text 17" xfId="28539"/>
    <cellStyle name="Warning Text 18" xfId="28540"/>
    <cellStyle name="Warning Text 19" xfId="28541"/>
    <cellStyle name="Warning Text 2" xfId="631"/>
    <cellStyle name="Warning Text 2 2" xfId="4156"/>
    <cellStyle name="Warning Text 2 2 2" xfId="21481"/>
    <cellStyle name="Warning Text 2 3" xfId="4157"/>
    <cellStyle name="Warning Text 2 3 2" xfId="21482"/>
    <cellStyle name="Warning Text 2 4" xfId="4158"/>
    <cellStyle name="Warning Text 2 4 2" xfId="21483"/>
    <cellStyle name="Warning Text 2 5" xfId="21484"/>
    <cellStyle name="Warning Text 2 6" xfId="21485"/>
    <cellStyle name="Warning Text 2 7" xfId="4539"/>
    <cellStyle name="Warning Text 2_Data" xfId="4155"/>
    <cellStyle name="Warning Text 20" xfId="28542"/>
    <cellStyle name="Warning Text 21" xfId="28543"/>
    <cellStyle name="Warning Text 22" xfId="28544"/>
    <cellStyle name="Warning Text 23" xfId="28545"/>
    <cellStyle name="Warning Text 24" xfId="28546"/>
    <cellStyle name="Warning Text 25" xfId="28547"/>
    <cellStyle name="Warning Text 26" xfId="28548"/>
    <cellStyle name="Warning Text 27" xfId="28549"/>
    <cellStyle name="Warning Text 28" xfId="28550"/>
    <cellStyle name="Warning Text 29" xfId="28551"/>
    <cellStyle name="Warning Text 3" xfId="630"/>
    <cellStyle name="Warning Text 3 2" xfId="4160"/>
    <cellStyle name="Warning Text 3 2 2" xfId="21487"/>
    <cellStyle name="Warning Text 3 3" xfId="4161"/>
    <cellStyle name="Warning Text 3 3 2" xfId="21488"/>
    <cellStyle name="Warning Text 3 4" xfId="21486"/>
    <cellStyle name="Warning Text 3_Data" xfId="4159"/>
    <cellStyle name="Warning Text 30" xfId="28552"/>
    <cellStyle name="Warning Text 4" xfId="4162"/>
    <cellStyle name="Warning Text 4 2" xfId="21490"/>
    <cellStyle name="Warning Text 4 3" xfId="21491"/>
    <cellStyle name="Warning Text 4 4" xfId="21492"/>
    <cellStyle name="Warning Text 4 5" xfId="21489"/>
    <cellStyle name="Warning Text 4 5 2" xfId="28553"/>
    <cellStyle name="Warning Text 4 5 3" xfId="30336"/>
    <cellStyle name="Warning Text 4 5 4" xfId="25715"/>
    <cellStyle name="Warning Text 4 5 5" xfId="23228"/>
    <cellStyle name="Warning Text 5" xfId="4163"/>
    <cellStyle name="Warning Text 5 2" xfId="21494"/>
    <cellStyle name="Warning Text 5 3" xfId="21495"/>
    <cellStyle name="Warning Text 5 4" xfId="21493"/>
    <cellStyle name="Warning Text 5 4 2" xfId="28554"/>
    <cellStyle name="Warning Text 5 4 3" xfId="30337"/>
    <cellStyle name="Warning Text 5 4 4" xfId="25716"/>
    <cellStyle name="Warning Text 5 4 5" xfId="25206"/>
    <cellStyle name="Warning Text 6" xfId="4164"/>
    <cellStyle name="Warning Text 6 2" xfId="21497"/>
    <cellStyle name="Warning Text 6 3" xfId="21498"/>
    <cellStyle name="Warning Text 6 4" xfId="21496"/>
    <cellStyle name="Warning Text 6 4 2" xfId="28555"/>
    <cellStyle name="Warning Text 6 4 3" xfId="30338"/>
    <cellStyle name="Warning Text 6 4 4" xfId="25717"/>
    <cellStyle name="Warning Text 6 4 5" xfId="23227"/>
    <cellStyle name="Warning Text 7" xfId="4165"/>
    <cellStyle name="Warning Text 7 2" xfId="21500"/>
    <cellStyle name="Warning Text 7 3" xfId="21501"/>
    <cellStyle name="Warning Text 7 4" xfId="21499"/>
    <cellStyle name="Warning Text 7 4 2" xfId="28556"/>
    <cellStyle name="Warning Text 7 4 3" xfId="30339"/>
    <cellStyle name="Warning Text 7 4 4" xfId="25718"/>
    <cellStyle name="Warning Text 7 4 5" xfId="23229"/>
    <cellStyle name="Warning Text 8" xfId="28557"/>
    <cellStyle name="Warning Text 8 2" xfId="21502"/>
    <cellStyle name="Warning Text 8 3" xfId="21503"/>
    <cellStyle name="Warning Text 9" xfId="28558"/>
    <cellStyle name="WinCalendar_BlankCells" xfId="726"/>
    <cellStyle name="X:Account" xfId="21504"/>
    <cellStyle name="X:Branch" xfId="21505"/>
    <cellStyle name="X:Division" xfId="21506"/>
    <cellStyle name="X:Footer" xfId="21507"/>
    <cellStyle name="X:Group" xfId="21508"/>
    <cellStyle name="X:Header" xfId="21509"/>
    <cellStyle name="X:Name" xfId="21510"/>
    <cellStyle name="X:Normal" xfId="21511"/>
    <cellStyle name="X:Note" xfId="21512"/>
    <cellStyle name="X:Section" xfId="21513"/>
    <cellStyle name="X:TGroup" xfId="21514"/>
    <cellStyle name="X:TSection" xfId="21515"/>
    <cellStyle name="X22 Funding Report (Seg Funds)[53C445C631DD4251AAE800802D23F574](Period 2 - May, 2008          )0c1" xfId="21516"/>
    <cellStyle name="X22 Funding Report (Seg Funds)[53C445C631DD4251AAE800802D23F574](Period 2 - May, 2008          )0c10" xfId="21517"/>
    <cellStyle name="X22 Funding Report (Seg Funds)[53C445C631DD4251AAE800802D23F574](Period 2 - May, 2008          )0c11" xfId="21518"/>
    <cellStyle name="X22 Funding Report (Seg Funds)[53C445C631DD4251AAE800802D23F574](Period 2 - May, 2008          )0c12" xfId="21519"/>
    <cellStyle name="X22 Funding Report (Seg Funds)[53C445C631DD4251AAE800802D23F574](Period 2 - May, 2008          )0c13" xfId="21520"/>
    <cellStyle name="X22 Funding Report (Seg Funds)[53C445C631DD4251AAE800802D23F574](Period 2 - May, 2008          )0c14" xfId="21521"/>
    <cellStyle name="X22 Funding Report (Seg Funds)[53C445C631DD4251AAE800802D23F574](Period 2 - May, 2008          )0c2" xfId="21522"/>
    <cellStyle name="X22 Funding Report (Seg Funds)[53C445C631DD4251AAE800802D23F574](Period 2 - May, 2008          )0c3" xfId="21523"/>
    <cellStyle name="X22 Funding Report (Seg Funds)[53C445C631DD4251AAE800802D23F574](Period 2 - May, 2008          )0c6" xfId="21524"/>
    <cellStyle name="X22 Funding Report (Seg Funds)[53C445C631DD4251AAE800802D23F574](Period 2 - May, 2008          )0c7" xfId="21525"/>
    <cellStyle name="X22 Funding Report (Seg Funds)[53C445C631DD4251AAE800802D23F574](Period 2 - May, 2008          , Actual Bal (Base))0c0" xfId="21526"/>
    <cellStyle name="X22 Funding Report (Seg Funds)[53C445C631DD4251AAE800802D23F574](Period 2 - May, 2008          , Actual Bal (Base))0c1" xfId="21527"/>
    <cellStyle name="X22 Funding Report (Seg Funds)[53C445C631DD4251AAE800802D23F574](Period 2 - May, 2008          , Actual Bal (Base))0c10" xfId="21528"/>
    <cellStyle name="X22 Funding Report (Seg Funds)[53C445C631DD4251AAE800802D23F574](Period 2 - May, 2008          , Actual Bal (Base))0c11" xfId="21529"/>
    <cellStyle name="X22 Funding Report (Seg Funds)[53C445C631DD4251AAE800802D23F574](Period 2 - May, 2008          , Actual Bal (Base))0c12" xfId="21530"/>
    <cellStyle name="X22 Funding Report (Seg Funds)[53C445C631DD4251AAE800802D23F574](Period 2 - May, 2008          , Actual Bal (Base))0c13" xfId="21531"/>
    <cellStyle name="X22 Funding Report (Seg Funds)[53C445C631DD4251AAE800802D23F574](Period 2 - May, 2008          , Actual Bal (Base))0c14" xfId="21532"/>
    <cellStyle name="X22 Funding Report (Seg Funds)[53C445C631DD4251AAE800802D23F574](Period 2 - May, 2008          , Actual Bal (Base))0c2" xfId="21533"/>
    <cellStyle name="X22 Funding Report (Seg Funds)[53C445C631DD4251AAE800802D23F574](Period 2 - May, 2008          , Actual Bal (Base))0c3" xfId="21534"/>
    <cellStyle name="X22 Funding Report (Seg Funds)[53C445C631DD4251AAE800802D23F574](Period 2 - May, 2008          , Actual Bal (Base))0c6" xfId="21535"/>
    <cellStyle name="X22 Funding Report (Seg Funds)[53C445C631DD4251AAE800802D23F574](Period 2 - May, 2008          , Actual Bal (Base))0c7" xfId="21536"/>
    <cellStyle name="xl101DMY" xfId="70"/>
    <cellStyle name="xl101DMY 2" xfId="80"/>
    <cellStyle name="xl101DMY 2 2" xfId="648"/>
    <cellStyle name="xl101DMY 2 3" xfId="4346"/>
    <cellStyle name="xl101DMY 3" xfId="21992"/>
    <cellStyle name="xl101DMY 4" xfId="21991"/>
    <cellStyle name="xl101YYMD" xfId="71"/>
    <cellStyle name="xl108" xfId="21537"/>
    <cellStyle name="YR_MTH" xfId="21538"/>
    <cellStyle name="뒤에 오는 하이퍼링크" xfId="21539"/>
    <cellStyle name="묮뎋 [0.00]_PRODUCT DETAIL Q3 (2)_6.Sample ¹YAa³≫¿ª " xfId="21540"/>
    <cellStyle name="묮뎋_PRODUCT DETAIL Q3 (2)_6.Sample ¹YAa³≫¿ª " xfId="21541"/>
    <cellStyle name="쉼표 [0]_경비편성양식" xfId="21542"/>
    <cellStyle name="콤냡?&lt;_x000f_$??: `1_1 " xfId="21543"/>
    <cellStyle name="콤냡?&lt;_x000f_$??:_x0009_`1_1 " xfId="21544"/>
    <cellStyle name="콤마 [0]_017미수" xfId="21545"/>
    <cellStyle name="콤마_017미수" xfId="21546"/>
    <cellStyle name="통화 [0]_Book2" xfId="21547"/>
    <cellStyle name="통화_Book2" xfId="21548"/>
    <cellStyle name="표준_2003기말_enkoh" xfId="21549"/>
    <cellStyle name="一般_030129_CEI_FinBureau" xfId="21550"/>
    <cellStyle name="千分位_Book3" xfId="21551"/>
    <cellStyle name="协啓卐　崀" xfId="21552"/>
    <cellStyle name="慄整挀攀渀琀" xfId="21553"/>
    <cellStyle name="敄散挀攀渀" xfId="21554"/>
    <cellStyle name="效摡湩敧渀琀" xfId="21555"/>
    <cellStyle name="效摡湩敧渀琀 2" xfId="21556"/>
    <cellStyle name="效摡湩敧渀琀 2 2" xfId="21557"/>
    <cellStyle name="效摡湩敧渀琀 3" xfId="21558"/>
    <cellStyle name="桁区切り [0.00]_Exp.Report for May02" xfId="21559"/>
    <cellStyle name="桁区切り_2005Revenue(20050125)" xfId="21560"/>
    <cellStyle name="桃牡挀攀渀琀" xfId="21561"/>
    <cellStyle name="標準_~0043318" xfId="21562"/>
    <cellStyle name="汲湩潫眀攀搀 䠀礀" xfId="21563"/>
    <cellStyle name="湉摴湩敧渀" xfId="21564"/>
    <cellStyle name="灓捡牥敧渀琀" xfId="21565"/>
    <cellStyle name="灳攀爀氀椀" xfId="21566"/>
    <cellStyle name="通貨 [0.00]_Dec,98" xfId="21567"/>
    <cellStyle name="通貨_Dec,98" xfId="21568"/>
    <cellStyle name="〵 嬀　崀" xfId="21569"/>
  </cellStyles>
  <dxfs count="11">
    <dxf>
      <fill>
        <patternFill patternType="solid">
          <fgColor rgb="FFDCE6F1"/>
          <bgColor rgb="FFDCE6F1"/>
        </patternFill>
      </fill>
      <border>
        <bottom style="thin">
          <color rgb="FF95B3D7"/>
        </bottom>
      </border>
    </dxf>
    <dxf>
      <fill>
        <patternFill patternType="solid">
          <fgColor rgb="FFDCE6F1"/>
          <bgColor rgb="FFDCE6F1"/>
        </patternFill>
      </fill>
      <border>
        <bottom style="thin">
          <color rgb="FF95B3D7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5B3D7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4F81BD"/>
        </top>
        <bottom style="thin">
          <color rgb="FF4F81BD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CE6F1"/>
          <bgColor rgb="FFDCE6F1"/>
        </patternFill>
      </fill>
      <border>
        <top style="thin">
          <color rgb="FF95B3D7"/>
        </top>
      </border>
    </dxf>
    <dxf>
      <font>
        <b/>
        <color rgb="FF000000"/>
      </font>
      <fill>
        <patternFill patternType="solid">
          <fgColor rgb="FFDCE6F1"/>
          <bgColor rgb="FFDCE6F1"/>
        </patternFill>
      </fill>
      <border>
        <bottom style="thin">
          <color rgb="FF95B3D7"/>
        </bottom>
      </border>
    </dxf>
  </dxfs>
  <tableStyles count="1" defaultTableStyle="TableStyleMedium2" defaultPivotStyle="PivotStyleLight16">
    <tableStyle name="PivotStyleLight16 4" table="0" count="11">
      <tableStyleElement type="headerRow" dxfId="10"/>
      <tableStyleElement type="totalRow" dxfId="9"/>
      <tableStyleElement type="firstRowStripe" dxfId="8"/>
      <tableStyleElement type="firstColumnStripe" dxfId="7"/>
      <tableStyleElement type="firstSubtotalColumn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FC4941"/>
  <sheetViews>
    <sheetView tabSelected="1" zoomScaleNormal="80" workbookViewId="0">
      <selection sqref="A1:XFD1"/>
    </sheetView>
  </sheetViews>
  <sheetFormatPr defaultColWidth="58.140625" defaultRowHeight="15"/>
  <cols>
    <col min="1" max="1" width="10.85546875" style="42" customWidth="1"/>
    <col min="2" max="2" width="13.140625" style="42" customWidth="1"/>
    <col min="3" max="3" width="12.5703125" style="42" customWidth="1"/>
    <col min="4" max="4" width="12.85546875" style="42" customWidth="1"/>
    <col min="5" max="5" width="12.42578125" style="42" customWidth="1"/>
    <col min="6" max="6" width="16" style="42" customWidth="1"/>
    <col min="7" max="7" width="57.7109375" style="42" customWidth="1"/>
    <col min="8" max="8" width="23.28515625" style="42" customWidth="1"/>
    <col min="9" max="9" width="18.5703125" style="42" customWidth="1"/>
    <col min="10" max="11" width="14.140625" style="42" customWidth="1"/>
    <col min="12" max="12" width="13.140625" style="42" customWidth="1"/>
    <col min="13" max="13" width="15.28515625" style="42" customWidth="1"/>
    <col min="14" max="14" width="40.5703125" style="42" bestFit="1" customWidth="1"/>
    <col min="15" max="15" width="72.85546875" style="42" customWidth="1"/>
    <col min="16" max="16" width="19.28515625" style="42" customWidth="1"/>
    <col min="17" max="17" width="10.140625" style="42" customWidth="1"/>
    <col min="18" max="56" width="20.7109375" style="42" customWidth="1"/>
    <col min="57" max="57" width="20.7109375" style="133" customWidth="1"/>
    <col min="58" max="97" width="20.7109375" style="42" customWidth="1"/>
    <col min="98" max="98" width="20.7109375" style="36" customWidth="1"/>
    <col min="99" max="100" width="20.7109375" style="41" customWidth="1"/>
    <col min="101" max="101" width="20.7109375" style="42" customWidth="1"/>
    <col min="102" max="104" width="20.7109375" style="41" customWidth="1"/>
    <col min="105" max="105" width="20.7109375" style="42" customWidth="1"/>
    <col min="106" max="106" width="20.7109375" style="111" customWidth="1"/>
    <col min="107" max="108" width="20.7109375" style="41" customWidth="1"/>
    <col min="109" max="114" width="20.7109375" style="42" customWidth="1"/>
    <col min="115" max="115" width="20.7109375" style="41" customWidth="1"/>
    <col min="116" max="125" width="20.7109375" style="42" customWidth="1"/>
    <col min="126" max="126" width="20.7109375" style="21" customWidth="1"/>
    <col min="127" max="140" width="20.7109375" style="42" customWidth="1"/>
    <col min="141" max="16384" width="58.140625" style="42"/>
  </cols>
  <sheetData>
    <row r="1" spans="1:140">
      <c r="A1" s="3" t="s">
        <v>9</v>
      </c>
      <c r="B1" s="4" t="s">
        <v>10</v>
      </c>
      <c r="C1" s="4" t="s">
        <v>11</v>
      </c>
      <c r="D1" s="3" t="s">
        <v>12</v>
      </c>
      <c r="E1" s="3" t="s">
        <v>13</v>
      </c>
      <c r="F1" s="3" t="s">
        <v>14</v>
      </c>
      <c r="G1" s="4" t="s">
        <v>15</v>
      </c>
      <c r="H1" s="4" t="s">
        <v>16</v>
      </c>
      <c r="I1" s="4" t="s">
        <v>17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  <c r="P1" s="3" t="s">
        <v>24</v>
      </c>
      <c r="Q1" s="3" t="s">
        <v>25</v>
      </c>
      <c r="R1" s="3" t="s">
        <v>26</v>
      </c>
      <c r="S1" s="4" t="s">
        <v>27</v>
      </c>
      <c r="T1" s="4" t="s">
        <v>28</v>
      </c>
      <c r="U1" s="4" t="s">
        <v>29</v>
      </c>
      <c r="V1" s="7" t="s">
        <v>30</v>
      </c>
      <c r="W1" s="7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137" t="s">
        <v>65</v>
      </c>
      <c r="BF1" s="4" t="s">
        <v>66</v>
      </c>
      <c r="BG1" s="4" t="s">
        <v>67</v>
      </c>
      <c r="BH1" s="4" t="s">
        <v>68</v>
      </c>
      <c r="BI1" s="4" t="s">
        <v>69</v>
      </c>
      <c r="BJ1" s="4" t="s">
        <v>70</v>
      </c>
      <c r="BK1" s="3" t="s">
        <v>71</v>
      </c>
      <c r="BL1" s="3" t="s">
        <v>72</v>
      </c>
      <c r="BM1" s="4" t="s">
        <v>73</v>
      </c>
      <c r="BN1" s="3" t="s">
        <v>74</v>
      </c>
      <c r="BO1" s="3" t="s">
        <v>75</v>
      </c>
      <c r="BP1" s="3" t="s">
        <v>76</v>
      </c>
      <c r="BQ1" s="3" t="s">
        <v>77</v>
      </c>
      <c r="BR1" s="3" t="s">
        <v>78</v>
      </c>
      <c r="BS1" s="3" t="s">
        <v>79</v>
      </c>
      <c r="BT1" s="3" t="s">
        <v>80</v>
      </c>
      <c r="BU1" s="3" t="s">
        <v>81</v>
      </c>
      <c r="BV1" s="3" t="s">
        <v>82</v>
      </c>
      <c r="BW1" s="3" t="s">
        <v>83</v>
      </c>
      <c r="BX1" s="3" t="s">
        <v>84</v>
      </c>
      <c r="BY1" s="3" t="s">
        <v>85</v>
      </c>
      <c r="BZ1" s="3" t="s">
        <v>86</v>
      </c>
      <c r="CA1" s="3" t="s">
        <v>87</v>
      </c>
      <c r="CB1" s="3" t="s">
        <v>88</v>
      </c>
      <c r="CC1" s="3" t="s">
        <v>89</v>
      </c>
      <c r="CD1" s="3" t="s">
        <v>90</v>
      </c>
      <c r="CE1" s="3" t="s">
        <v>91</v>
      </c>
      <c r="CF1" s="3" t="s">
        <v>92</v>
      </c>
      <c r="CG1" s="3" t="s">
        <v>93</v>
      </c>
      <c r="CH1" s="3" t="s">
        <v>94</v>
      </c>
      <c r="CI1" s="3" t="s">
        <v>95</v>
      </c>
      <c r="CJ1" s="3" t="s">
        <v>96</v>
      </c>
      <c r="CK1" s="3" t="s">
        <v>97</v>
      </c>
      <c r="CL1" s="3" t="s">
        <v>98</v>
      </c>
      <c r="CM1" s="3" t="s">
        <v>99</v>
      </c>
      <c r="CN1" s="3" t="s">
        <v>100</v>
      </c>
      <c r="CO1" s="3" t="s">
        <v>101</v>
      </c>
      <c r="CP1" s="3" t="s">
        <v>102</v>
      </c>
      <c r="CQ1" s="4" t="s">
        <v>103</v>
      </c>
      <c r="CR1" s="3" t="s">
        <v>104</v>
      </c>
      <c r="CS1" s="3" t="s">
        <v>105</v>
      </c>
      <c r="CT1" s="88" t="s">
        <v>106</v>
      </c>
      <c r="CU1" s="18" t="s">
        <v>107</v>
      </c>
      <c r="CV1" s="18" t="s">
        <v>108</v>
      </c>
      <c r="CW1" s="3" t="s">
        <v>109</v>
      </c>
      <c r="CX1" s="18" t="s">
        <v>110</v>
      </c>
      <c r="CY1" s="18" t="s">
        <v>111</v>
      </c>
      <c r="CZ1" s="18" t="s">
        <v>112</v>
      </c>
      <c r="DA1" s="3" t="s">
        <v>113</v>
      </c>
      <c r="DB1" s="88" t="s">
        <v>114</v>
      </c>
      <c r="DC1" s="18" t="s">
        <v>115</v>
      </c>
      <c r="DD1" s="18" t="s">
        <v>116</v>
      </c>
      <c r="DE1" s="3" t="s">
        <v>117</v>
      </c>
      <c r="DF1" s="3" t="s">
        <v>118</v>
      </c>
      <c r="DG1" s="3" t="s">
        <v>119</v>
      </c>
      <c r="DH1" s="3" t="s">
        <v>120</v>
      </c>
      <c r="DI1" s="3" t="s">
        <v>121</v>
      </c>
      <c r="DJ1" s="3" t="s">
        <v>122</v>
      </c>
      <c r="DK1" s="18" t="s">
        <v>123</v>
      </c>
      <c r="DL1" s="3" t="s">
        <v>124</v>
      </c>
      <c r="DM1" s="3" t="s">
        <v>125</v>
      </c>
      <c r="DN1" s="3" t="s">
        <v>126</v>
      </c>
      <c r="DO1" s="3" t="s">
        <v>127</v>
      </c>
      <c r="DP1" s="3" t="s">
        <v>128</v>
      </c>
      <c r="DQ1" s="3" t="s">
        <v>129</v>
      </c>
      <c r="DR1" s="3" t="s">
        <v>130</v>
      </c>
      <c r="DS1" s="3" t="s">
        <v>131</v>
      </c>
      <c r="DT1" s="3" t="s">
        <v>132</v>
      </c>
      <c r="DU1" s="3" t="s">
        <v>133</v>
      </c>
      <c r="DV1" s="18" t="s">
        <v>134</v>
      </c>
      <c r="DW1" s="3" t="s">
        <v>135</v>
      </c>
      <c r="DX1" s="4" t="s">
        <v>136</v>
      </c>
      <c r="DY1" s="4" t="s">
        <v>137</v>
      </c>
      <c r="DZ1" s="3" t="s">
        <v>138</v>
      </c>
      <c r="EA1" s="3" t="s">
        <v>139</v>
      </c>
      <c r="EB1" s="3" t="s">
        <v>140</v>
      </c>
      <c r="EC1" s="3" t="s">
        <v>141</v>
      </c>
      <c r="ED1" s="3" t="s">
        <v>142</v>
      </c>
      <c r="EE1" s="3" t="s">
        <v>143</v>
      </c>
      <c r="EF1" s="4" t="s">
        <v>144</v>
      </c>
      <c r="EG1" s="3" t="s">
        <v>145</v>
      </c>
      <c r="EH1" s="3" t="s">
        <v>146</v>
      </c>
      <c r="EI1" s="4" t="s">
        <v>147</v>
      </c>
      <c r="EJ1" s="3" t="s">
        <v>148</v>
      </c>
    </row>
    <row r="2" spans="1:140" s="68" customFormat="1">
      <c r="A2" s="67"/>
      <c r="B2" s="68" t="s">
        <v>6278</v>
      </c>
      <c r="C2" s="68" t="s">
        <v>6279</v>
      </c>
      <c r="D2" s="69" t="s">
        <v>6299</v>
      </c>
      <c r="E2" s="69" t="s">
        <v>149</v>
      </c>
      <c r="F2" s="69" t="s">
        <v>1883</v>
      </c>
      <c r="G2" s="69" t="s">
        <v>1884</v>
      </c>
      <c r="I2" s="67"/>
      <c r="J2" s="70">
        <v>42369</v>
      </c>
      <c r="K2" s="70">
        <v>42384</v>
      </c>
      <c r="L2" s="67"/>
      <c r="M2" s="69" t="s">
        <v>152</v>
      </c>
      <c r="N2" s="69" t="s">
        <v>153</v>
      </c>
      <c r="O2" s="71" t="s">
        <v>1459</v>
      </c>
      <c r="P2" s="72">
        <v>371531825.39999998</v>
      </c>
      <c r="Q2" s="68" t="s">
        <v>6281</v>
      </c>
      <c r="R2" s="69" t="s">
        <v>1885</v>
      </c>
      <c r="S2" s="69">
        <f t="shared" ref="S2:S65" si="0">R2*100</f>
        <v>0.89469660000000006</v>
      </c>
      <c r="T2" s="72">
        <v>3324082.6100000003</v>
      </c>
      <c r="U2" s="73">
        <f t="shared" ref="U2:U65" si="1">T2+BW2+CA2+DF2+CF2+BY2+CC2</f>
        <v>3339865.5000000005</v>
      </c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136"/>
      <c r="BI2" s="67"/>
      <c r="BJ2" s="67"/>
      <c r="BK2" s="74">
        <v>0</v>
      </c>
      <c r="BL2" s="67"/>
      <c r="BM2" s="67"/>
      <c r="BN2" s="67"/>
      <c r="BO2" s="67"/>
      <c r="BP2" s="67"/>
      <c r="BQ2" s="67"/>
      <c r="BR2" s="67"/>
      <c r="BS2" s="72"/>
      <c r="BT2" s="72">
        <v>55889.279999999999</v>
      </c>
      <c r="BU2" s="67"/>
      <c r="BV2" s="67"/>
      <c r="BW2" s="72"/>
      <c r="BX2" s="67"/>
      <c r="BY2" s="67"/>
      <c r="BZ2" s="67"/>
      <c r="CA2" s="69">
        <v>0</v>
      </c>
      <c r="CB2" s="67"/>
      <c r="CC2" s="67"/>
      <c r="CD2" s="67"/>
      <c r="CE2" s="75"/>
      <c r="CF2" s="72">
        <v>15782.89</v>
      </c>
      <c r="CG2" s="67"/>
      <c r="CH2" s="67"/>
      <c r="CI2" s="72">
        <v>85627.66</v>
      </c>
      <c r="CJ2" s="72">
        <v>0</v>
      </c>
      <c r="CK2" s="67"/>
      <c r="CL2" s="67"/>
      <c r="CM2" s="72">
        <v>0</v>
      </c>
      <c r="CN2" s="72">
        <v>23809.63</v>
      </c>
      <c r="CO2" s="67"/>
      <c r="CP2" s="67"/>
      <c r="CQ2" s="67"/>
      <c r="CR2" s="69">
        <v>108973.09</v>
      </c>
      <c r="CS2" s="67"/>
      <c r="CT2" s="89">
        <v>108973.09</v>
      </c>
      <c r="CU2" s="72"/>
      <c r="CV2" s="69"/>
      <c r="CW2" s="67"/>
      <c r="DA2" s="67"/>
      <c r="DB2" s="89">
        <v>0</v>
      </c>
      <c r="DE2" s="67"/>
      <c r="DF2" s="72">
        <v>0</v>
      </c>
      <c r="DG2" s="67"/>
      <c r="DH2" s="67"/>
      <c r="DI2" s="67"/>
      <c r="DJ2" s="67"/>
      <c r="DK2" s="72">
        <v>2940809.86</v>
      </c>
      <c r="DL2" s="67"/>
      <c r="DM2" s="67"/>
      <c r="DN2" s="67"/>
      <c r="DO2" s="67"/>
      <c r="DP2" s="72">
        <v>0</v>
      </c>
      <c r="DQ2" s="72"/>
      <c r="DR2" s="72">
        <v>0</v>
      </c>
      <c r="DS2" s="67"/>
      <c r="DT2" s="67"/>
      <c r="DU2" s="67"/>
      <c r="DV2" s="77">
        <v>0</v>
      </c>
      <c r="DW2" s="67"/>
      <c r="DX2" s="67"/>
      <c r="DY2" s="67"/>
      <c r="DZ2" s="72">
        <v>0</v>
      </c>
      <c r="EA2" s="72"/>
      <c r="EB2" s="72"/>
      <c r="EC2" s="72"/>
      <c r="ED2" s="72">
        <v>0</v>
      </c>
      <c r="EE2" s="67"/>
      <c r="EF2" s="67"/>
      <c r="EG2" s="69">
        <v>0</v>
      </c>
      <c r="EH2" s="67"/>
      <c r="EI2" s="67"/>
      <c r="EJ2" s="67"/>
    </row>
    <row r="3" spans="1:140" s="67" customFormat="1">
      <c r="B3" s="68" t="s">
        <v>6278</v>
      </c>
      <c r="C3" s="68" t="s">
        <v>6279</v>
      </c>
      <c r="D3" s="69" t="s">
        <v>6299</v>
      </c>
      <c r="E3" s="69" t="s">
        <v>149</v>
      </c>
      <c r="F3" s="69" t="s">
        <v>1883</v>
      </c>
      <c r="G3" s="69" t="s">
        <v>1884</v>
      </c>
      <c r="H3" s="68"/>
      <c r="J3" s="70">
        <v>42428</v>
      </c>
      <c r="K3" s="70">
        <v>42430</v>
      </c>
      <c r="M3" s="69" t="s">
        <v>2</v>
      </c>
      <c r="N3" s="69" t="s">
        <v>5</v>
      </c>
      <c r="O3" s="71" t="s">
        <v>2110</v>
      </c>
      <c r="P3" s="72">
        <v>1430351.402</v>
      </c>
      <c r="Q3" s="68" t="s">
        <v>6281</v>
      </c>
      <c r="R3" s="69" t="s">
        <v>2111</v>
      </c>
      <c r="S3" s="69">
        <f t="shared" si="0"/>
        <v>25.164502900000002</v>
      </c>
      <c r="T3" s="72">
        <v>359940.82</v>
      </c>
      <c r="U3" s="73">
        <f t="shared" si="1"/>
        <v>382253.97000000003</v>
      </c>
      <c r="BK3" s="74">
        <v>0</v>
      </c>
      <c r="BS3" s="72"/>
      <c r="BT3" s="72">
        <v>7432.11</v>
      </c>
      <c r="BW3" s="72"/>
      <c r="CA3" s="69">
        <v>0</v>
      </c>
      <c r="CE3" s="75"/>
      <c r="CF3" s="72">
        <v>22313.15</v>
      </c>
      <c r="CI3" s="72">
        <v>13376.87</v>
      </c>
      <c r="CJ3" s="72">
        <v>0</v>
      </c>
      <c r="CM3" s="72">
        <v>0</v>
      </c>
      <c r="CN3" s="72">
        <v>4933.07</v>
      </c>
      <c r="CR3" s="69">
        <v>16474.52</v>
      </c>
      <c r="CT3" s="89">
        <v>16474.52</v>
      </c>
      <c r="CU3" s="72"/>
      <c r="CV3" s="69"/>
      <c r="CX3" s="68"/>
      <c r="CY3" s="68"/>
      <c r="CZ3" s="68"/>
      <c r="DB3" s="89">
        <v>0</v>
      </c>
      <c r="DC3" s="68"/>
      <c r="DD3" s="68"/>
      <c r="DF3" s="72">
        <v>0</v>
      </c>
      <c r="DK3" s="72">
        <v>299749.61</v>
      </c>
      <c r="DP3" s="72">
        <v>0</v>
      </c>
      <c r="DQ3" s="72"/>
      <c r="DR3" s="72">
        <v>0</v>
      </c>
      <c r="DV3" s="77">
        <v>0</v>
      </c>
      <c r="DZ3" s="72">
        <v>0</v>
      </c>
      <c r="EA3" s="72"/>
      <c r="EB3" s="72"/>
      <c r="EC3" s="72"/>
      <c r="ED3" s="72">
        <v>0</v>
      </c>
      <c r="EG3" s="69">
        <v>1500.12</v>
      </c>
    </row>
    <row r="4" spans="1:140" s="67" customFormat="1">
      <c r="B4" s="68" t="s">
        <v>6278</v>
      </c>
      <c r="C4" s="68" t="s">
        <v>6279</v>
      </c>
      <c r="D4" s="69" t="s">
        <v>6299</v>
      </c>
      <c r="E4" s="69" t="s">
        <v>149</v>
      </c>
      <c r="F4" s="69" t="s">
        <v>1883</v>
      </c>
      <c r="G4" s="69" t="s">
        <v>1884</v>
      </c>
      <c r="H4" s="68"/>
      <c r="J4" s="70">
        <v>42429</v>
      </c>
      <c r="K4" s="70">
        <v>42444</v>
      </c>
      <c r="M4" s="69" t="s">
        <v>152</v>
      </c>
      <c r="N4" s="69" t="s">
        <v>153</v>
      </c>
      <c r="O4" s="71" t="s">
        <v>1459</v>
      </c>
      <c r="P4" s="72">
        <v>13209412.5057</v>
      </c>
      <c r="Q4" s="68" t="s">
        <v>6281</v>
      </c>
      <c r="R4" s="69" t="s">
        <v>2133</v>
      </c>
      <c r="S4" s="69">
        <f t="shared" si="0"/>
        <v>25.1645</v>
      </c>
      <c r="T4" s="72">
        <v>3324082.6100000003</v>
      </c>
      <c r="U4" s="73">
        <f t="shared" si="1"/>
        <v>3339865.5000000005</v>
      </c>
      <c r="BK4" s="74">
        <v>0</v>
      </c>
      <c r="BS4" s="72"/>
      <c r="BT4" s="72">
        <v>55889.279999999999</v>
      </c>
      <c r="BW4" s="72"/>
      <c r="CA4" s="69">
        <v>0</v>
      </c>
      <c r="CE4" s="75"/>
      <c r="CF4" s="72">
        <v>15782.89</v>
      </c>
      <c r="CI4" s="72">
        <v>85627.66</v>
      </c>
      <c r="CJ4" s="72">
        <v>0</v>
      </c>
      <c r="CM4" s="72">
        <v>0</v>
      </c>
      <c r="CN4" s="72">
        <v>23809.63</v>
      </c>
      <c r="CR4" s="69">
        <v>108973.09</v>
      </c>
      <c r="CT4" s="90">
        <v>108973.09</v>
      </c>
      <c r="CU4" s="72"/>
      <c r="CV4" s="69"/>
      <c r="CX4" s="68"/>
      <c r="CY4" s="68"/>
      <c r="CZ4" s="68"/>
      <c r="DB4" s="90">
        <v>0</v>
      </c>
      <c r="DC4" s="68"/>
      <c r="DD4" s="68"/>
      <c r="DF4" s="72">
        <v>0</v>
      </c>
      <c r="DK4" s="72">
        <v>2940809.86</v>
      </c>
      <c r="DP4" s="72">
        <v>0</v>
      </c>
      <c r="DQ4" s="72"/>
      <c r="DR4" s="72">
        <v>0</v>
      </c>
      <c r="DV4" s="78">
        <v>0</v>
      </c>
      <c r="DZ4" s="72">
        <v>0</v>
      </c>
      <c r="EA4" s="72"/>
      <c r="EB4" s="72"/>
      <c r="EC4" s="72"/>
      <c r="ED4" s="72">
        <v>0</v>
      </c>
      <c r="EG4" s="69">
        <v>0</v>
      </c>
    </row>
    <row r="5" spans="1:140" s="67" customFormat="1" ht="15.75" customHeight="1">
      <c r="B5" s="68" t="s">
        <v>6278</v>
      </c>
      <c r="C5" s="68" t="s">
        <v>6279</v>
      </c>
      <c r="D5" s="69" t="s">
        <v>6299</v>
      </c>
      <c r="E5" s="69" t="s">
        <v>149</v>
      </c>
      <c r="F5" s="69" t="s">
        <v>1883</v>
      </c>
      <c r="G5" s="69" t="s">
        <v>1884</v>
      </c>
      <c r="H5" s="68"/>
      <c r="J5" s="70">
        <v>42551</v>
      </c>
      <c r="K5" s="70">
        <v>42444</v>
      </c>
      <c r="M5" s="69" t="s">
        <v>152</v>
      </c>
      <c r="N5" s="69" t="s">
        <v>153</v>
      </c>
      <c r="O5" s="71" t="s">
        <v>1459</v>
      </c>
      <c r="P5" s="72">
        <v>348875168.97570002</v>
      </c>
      <c r="Q5" s="68" t="s">
        <v>6281</v>
      </c>
      <c r="R5" s="69" t="s">
        <v>2760</v>
      </c>
      <c r="S5" s="69">
        <f t="shared" si="0"/>
        <v>0.95279999999999998</v>
      </c>
      <c r="T5" s="72">
        <v>3324082.6100000003</v>
      </c>
      <c r="U5" s="73">
        <f t="shared" si="1"/>
        <v>3339865.5000000005</v>
      </c>
      <c r="BK5" s="74">
        <v>0</v>
      </c>
      <c r="BS5" s="72"/>
      <c r="BT5" s="72">
        <v>55889.279999999999</v>
      </c>
      <c r="BW5" s="72"/>
      <c r="CA5" s="69">
        <v>0</v>
      </c>
      <c r="CE5" s="75"/>
      <c r="CF5" s="72">
        <v>15782.89</v>
      </c>
      <c r="CI5" s="72">
        <v>85627.66</v>
      </c>
      <c r="CJ5" s="72">
        <v>0</v>
      </c>
      <c r="CM5" s="72">
        <v>0</v>
      </c>
      <c r="CN5" s="72">
        <v>23809.63</v>
      </c>
      <c r="CR5" s="69">
        <v>108973.09</v>
      </c>
      <c r="CT5" s="90">
        <v>108973.09</v>
      </c>
      <c r="CU5" s="72"/>
      <c r="CV5" s="69"/>
      <c r="CX5" s="68"/>
      <c r="CY5" s="68"/>
      <c r="CZ5" s="68"/>
      <c r="DB5" s="90">
        <v>0</v>
      </c>
      <c r="DC5" s="68"/>
      <c r="DD5" s="68"/>
      <c r="DF5" s="72">
        <v>0</v>
      </c>
      <c r="DK5" s="72">
        <v>2940809.86</v>
      </c>
      <c r="DP5" s="72">
        <v>0</v>
      </c>
      <c r="DQ5" s="72"/>
      <c r="DR5" s="72">
        <v>0</v>
      </c>
      <c r="DV5" s="78">
        <v>0</v>
      </c>
      <c r="DZ5" s="72">
        <v>0</v>
      </c>
      <c r="EA5" s="72"/>
      <c r="EB5" s="72"/>
      <c r="EC5" s="72"/>
      <c r="ED5" s="72">
        <v>0</v>
      </c>
      <c r="EG5" s="69">
        <v>0</v>
      </c>
    </row>
    <row r="6" spans="1:140" s="67" customFormat="1">
      <c r="B6" s="68" t="s">
        <v>6278</v>
      </c>
      <c r="C6" s="68" t="s">
        <v>6279</v>
      </c>
      <c r="D6" s="69" t="s">
        <v>6299</v>
      </c>
      <c r="E6" s="69" t="s">
        <v>149</v>
      </c>
      <c r="F6" s="69" t="s">
        <v>1883</v>
      </c>
      <c r="G6" s="69" t="s">
        <v>1884</v>
      </c>
      <c r="H6" s="68"/>
      <c r="J6" s="70">
        <v>42690</v>
      </c>
      <c r="K6" s="70">
        <v>42691</v>
      </c>
      <c r="M6" s="69" t="s">
        <v>2</v>
      </c>
      <c r="N6" s="69" t="s">
        <v>5</v>
      </c>
      <c r="O6" s="71" t="s">
        <v>4359</v>
      </c>
      <c r="P6" s="72">
        <v>206528897.794346</v>
      </c>
      <c r="Q6" s="68" t="s">
        <v>6281</v>
      </c>
      <c r="R6" s="69" t="s">
        <v>4360</v>
      </c>
      <c r="S6" s="69">
        <f t="shared" si="0"/>
        <v>1.6095000000000002</v>
      </c>
      <c r="T6" s="72">
        <v>3324082.6100000003</v>
      </c>
      <c r="U6" s="73">
        <f t="shared" si="1"/>
        <v>3339865.5000000005</v>
      </c>
      <c r="BK6" s="74">
        <v>0</v>
      </c>
      <c r="BS6" s="72"/>
      <c r="BT6" s="72">
        <v>55889.279999999999</v>
      </c>
      <c r="BW6" s="72"/>
      <c r="CA6" s="69">
        <v>0</v>
      </c>
      <c r="CF6" s="72">
        <v>15782.89</v>
      </c>
      <c r="CI6" s="72">
        <v>85627.66</v>
      </c>
      <c r="CJ6" s="72">
        <v>0</v>
      </c>
      <c r="CM6" s="72">
        <v>0</v>
      </c>
      <c r="CN6" s="72">
        <v>23809.63</v>
      </c>
      <c r="CR6" s="69">
        <v>108973.09</v>
      </c>
      <c r="CT6" s="89">
        <v>108973.09</v>
      </c>
      <c r="CU6" s="68"/>
      <c r="CV6" s="68"/>
      <c r="CX6" s="68"/>
      <c r="CY6" s="68"/>
      <c r="CZ6" s="68"/>
      <c r="DB6" s="89">
        <v>0</v>
      </c>
      <c r="DC6" s="68"/>
      <c r="DD6" s="68"/>
      <c r="DF6" s="76">
        <v>0</v>
      </c>
      <c r="DK6" s="72">
        <v>2940809.86</v>
      </c>
      <c r="DP6" s="72">
        <v>0</v>
      </c>
      <c r="DQ6" s="72"/>
      <c r="DR6" s="72">
        <v>0</v>
      </c>
      <c r="DV6" s="77">
        <v>0</v>
      </c>
      <c r="DZ6" s="72">
        <v>0</v>
      </c>
      <c r="EA6" s="72"/>
      <c r="EB6" s="72"/>
      <c r="EC6" s="72"/>
      <c r="ED6" s="72">
        <v>0</v>
      </c>
      <c r="EG6" s="69">
        <v>0</v>
      </c>
    </row>
    <row r="7" spans="1:140" s="67" customFormat="1">
      <c r="B7" s="68" t="s">
        <v>6278</v>
      </c>
      <c r="C7" s="68" t="s">
        <v>6279</v>
      </c>
      <c r="D7" s="69" t="s">
        <v>6299</v>
      </c>
      <c r="E7" s="69" t="s">
        <v>149</v>
      </c>
      <c r="F7" s="69" t="s">
        <v>1883</v>
      </c>
      <c r="G7" s="69" t="s">
        <v>1884</v>
      </c>
      <c r="H7" s="68"/>
      <c r="J7" s="70">
        <v>42735</v>
      </c>
      <c r="K7" s="70">
        <v>42754</v>
      </c>
      <c r="M7" s="69" t="s">
        <v>2</v>
      </c>
      <c r="N7" s="69" t="s">
        <v>5</v>
      </c>
      <c r="O7" s="71" t="s">
        <v>4701</v>
      </c>
      <c r="P7" s="72">
        <v>2652899130.08779</v>
      </c>
      <c r="Q7" s="68" t="s">
        <v>6281</v>
      </c>
      <c r="R7" s="69" t="s">
        <v>4667</v>
      </c>
      <c r="S7" s="69">
        <f t="shared" si="0"/>
        <v>0.12529999999999999</v>
      </c>
      <c r="T7" s="72">
        <v>3324082.6100000003</v>
      </c>
      <c r="U7" s="73">
        <f t="shared" si="1"/>
        <v>3339865.5000000005</v>
      </c>
      <c r="BK7" s="74">
        <v>0</v>
      </c>
      <c r="BS7" s="72"/>
      <c r="BT7" s="72">
        <v>55889.279999999999</v>
      </c>
      <c r="BW7" s="72"/>
      <c r="CA7" s="69">
        <v>0</v>
      </c>
      <c r="CF7" s="72">
        <v>15782.89</v>
      </c>
      <c r="CI7" s="72">
        <v>85627.66</v>
      </c>
      <c r="CJ7" s="72">
        <v>0</v>
      </c>
      <c r="CM7" s="72">
        <v>0</v>
      </c>
      <c r="CN7" s="72">
        <v>23809.63</v>
      </c>
      <c r="CR7" s="69">
        <v>108973.09</v>
      </c>
      <c r="CT7" s="89">
        <v>108973.09</v>
      </c>
      <c r="CU7" s="68"/>
      <c r="CV7" s="68"/>
      <c r="CX7" s="68"/>
      <c r="CY7" s="68"/>
      <c r="CZ7" s="68"/>
      <c r="DB7" s="89">
        <v>0</v>
      </c>
      <c r="DC7" s="68"/>
      <c r="DD7" s="68"/>
      <c r="DF7" s="76">
        <v>0</v>
      </c>
      <c r="DK7" s="72">
        <v>2940809.86</v>
      </c>
      <c r="DP7" s="72">
        <v>0</v>
      </c>
      <c r="DQ7" s="72"/>
      <c r="DR7" s="72">
        <v>0</v>
      </c>
      <c r="DV7" s="77">
        <v>0</v>
      </c>
      <c r="DZ7" s="72">
        <v>0</v>
      </c>
      <c r="EA7" s="72"/>
      <c r="EB7" s="72"/>
      <c r="EC7" s="72"/>
      <c r="ED7" s="72">
        <v>0</v>
      </c>
      <c r="EG7" s="69">
        <v>0</v>
      </c>
    </row>
    <row r="8" spans="1:140" s="68" customFormat="1">
      <c r="A8" s="67"/>
      <c r="B8" s="68" t="s">
        <v>6278</v>
      </c>
      <c r="C8" s="68" t="s">
        <v>6279</v>
      </c>
      <c r="D8" s="69" t="s">
        <v>6294</v>
      </c>
      <c r="E8" s="69" t="s">
        <v>149</v>
      </c>
      <c r="F8" s="69" t="s">
        <v>1883</v>
      </c>
      <c r="G8" s="69" t="s">
        <v>1884</v>
      </c>
      <c r="I8" s="67"/>
      <c r="J8" s="70">
        <v>42369</v>
      </c>
      <c r="K8" s="70">
        <v>42384</v>
      </c>
      <c r="L8" s="67"/>
      <c r="M8" s="69" t="s">
        <v>152</v>
      </c>
      <c r="N8" s="69" t="s">
        <v>153</v>
      </c>
      <c r="O8" s="71" t="s">
        <v>1459</v>
      </c>
      <c r="P8" s="72">
        <v>371531825.39999998</v>
      </c>
      <c r="Q8" s="68" t="s">
        <v>6281</v>
      </c>
      <c r="R8" s="69" t="s">
        <v>1885</v>
      </c>
      <c r="S8" s="69">
        <f t="shared" si="0"/>
        <v>0.89469660000000006</v>
      </c>
      <c r="T8" s="72">
        <v>3324082.6100000003</v>
      </c>
      <c r="U8" s="73">
        <f t="shared" si="1"/>
        <v>3339865.5000000005</v>
      </c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  <c r="BB8" s="67"/>
      <c r="BC8" s="67"/>
      <c r="BD8" s="67"/>
      <c r="BE8" s="67"/>
      <c r="BF8" s="67"/>
      <c r="BG8" s="67"/>
      <c r="BH8" s="67"/>
      <c r="BI8" s="67"/>
      <c r="BJ8" s="67"/>
      <c r="BK8" s="74">
        <v>0</v>
      </c>
      <c r="BL8" s="67"/>
      <c r="BM8" s="67"/>
      <c r="BN8" s="67"/>
      <c r="BO8" s="67"/>
      <c r="BP8" s="67"/>
      <c r="BQ8" s="67"/>
      <c r="BR8" s="67"/>
      <c r="BS8" s="72"/>
      <c r="BT8" s="72">
        <v>55889.279999999999</v>
      </c>
      <c r="BU8" s="67"/>
      <c r="BV8" s="67"/>
      <c r="BW8" s="72"/>
      <c r="BX8" s="67"/>
      <c r="BY8" s="67"/>
      <c r="BZ8" s="67"/>
      <c r="CA8" s="69">
        <v>0</v>
      </c>
      <c r="CB8" s="67"/>
      <c r="CC8" s="67"/>
      <c r="CD8" s="67"/>
      <c r="CE8" s="75"/>
      <c r="CF8" s="72">
        <v>15782.89</v>
      </c>
      <c r="CG8" s="67"/>
      <c r="CH8" s="67"/>
      <c r="CI8" s="72">
        <v>85627.66</v>
      </c>
      <c r="CJ8" s="72">
        <v>0</v>
      </c>
      <c r="CK8" s="67"/>
      <c r="CL8" s="67"/>
      <c r="CM8" s="72">
        <v>0</v>
      </c>
      <c r="CN8" s="72">
        <v>23809.63</v>
      </c>
      <c r="CO8" s="67"/>
      <c r="CP8" s="67"/>
      <c r="CQ8" s="67"/>
      <c r="CR8" s="69">
        <v>108973.09</v>
      </c>
      <c r="CS8" s="67"/>
      <c r="CT8" s="89">
        <v>108973.09</v>
      </c>
      <c r="CU8" s="72"/>
      <c r="CV8" s="69"/>
      <c r="CW8" s="67"/>
      <c r="DA8" s="67"/>
      <c r="DB8" s="89">
        <v>0</v>
      </c>
      <c r="DE8" s="67"/>
      <c r="DF8" s="72">
        <v>0</v>
      </c>
      <c r="DG8" s="67"/>
      <c r="DH8" s="67"/>
      <c r="DI8" s="67"/>
      <c r="DJ8" s="67"/>
      <c r="DK8" s="72">
        <v>2940809.86</v>
      </c>
      <c r="DL8" s="67"/>
      <c r="DM8" s="67"/>
      <c r="DN8" s="67"/>
      <c r="DO8" s="67"/>
      <c r="DP8" s="72">
        <v>0</v>
      </c>
      <c r="DQ8" s="72"/>
      <c r="DR8" s="72">
        <v>0</v>
      </c>
      <c r="DS8" s="67"/>
      <c r="DT8" s="67"/>
      <c r="DU8" s="67"/>
      <c r="DV8" s="77">
        <v>0</v>
      </c>
      <c r="DW8" s="67"/>
      <c r="DX8" s="67"/>
      <c r="DY8" s="67"/>
      <c r="DZ8" s="72">
        <v>0</v>
      </c>
      <c r="EA8" s="72"/>
      <c r="EB8" s="72"/>
      <c r="EC8" s="72"/>
      <c r="ED8" s="72">
        <v>0</v>
      </c>
      <c r="EE8" s="67"/>
      <c r="EF8" s="67"/>
      <c r="EG8" s="69">
        <v>0</v>
      </c>
      <c r="EH8" s="67"/>
      <c r="EI8" s="67"/>
      <c r="EJ8" s="67"/>
    </row>
    <row r="9" spans="1:140" s="67" customFormat="1">
      <c r="B9" s="68" t="s">
        <v>6278</v>
      </c>
      <c r="C9" s="68" t="s">
        <v>6279</v>
      </c>
      <c r="D9" s="69" t="s">
        <v>6294</v>
      </c>
      <c r="E9" s="69" t="s">
        <v>149</v>
      </c>
      <c r="F9" s="69" t="s">
        <v>1883</v>
      </c>
      <c r="G9" s="69" t="s">
        <v>1884</v>
      </c>
      <c r="H9" s="68"/>
      <c r="J9" s="70">
        <v>42428</v>
      </c>
      <c r="K9" s="70">
        <v>42430</v>
      </c>
      <c r="M9" s="69" t="s">
        <v>2</v>
      </c>
      <c r="N9" s="69" t="s">
        <v>5</v>
      </c>
      <c r="O9" s="71" t="s">
        <v>2110</v>
      </c>
      <c r="P9" s="72">
        <v>1430351.402</v>
      </c>
      <c r="Q9" s="68" t="s">
        <v>6281</v>
      </c>
      <c r="R9" s="69" t="s">
        <v>2111</v>
      </c>
      <c r="S9" s="69">
        <f t="shared" si="0"/>
        <v>25.164502900000002</v>
      </c>
      <c r="T9" s="72">
        <v>359940.82</v>
      </c>
      <c r="U9" s="73">
        <f t="shared" si="1"/>
        <v>382253.97000000003</v>
      </c>
      <c r="BK9" s="74">
        <v>0</v>
      </c>
      <c r="BS9" s="72"/>
      <c r="BT9" s="72">
        <v>7432.11</v>
      </c>
      <c r="BW9" s="72"/>
      <c r="CA9" s="69">
        <v>0</v>
      </c>
      <c r="CE9" s="75"/>
      <c r="CF9" s="72">
        <v>22313.15</v>
      </c>
      <c r="CI9" s="72">
        <v>13376.87</v>
      </c>
      <c r="CJ9" s="72">
        <v>0</v>
      </c>
      <c r="CM9" s="72">
        <v>0</v>
      </c>
      <c r="CN9" s="72">
        <v>4933.07</v>
      </c>
      <c r="CR9" s="69">
        <v>16474.52</v>
      </c>
      <c r="CT9" s="89">
        <v>16474.52</v>
      </c>
      <c r="CU9" s="72"/>
      <c r="CV9" s="69"/>
      <c r="CX9" s="68"/>
      <c r="CY9" s="68"/>
      <c r="CZ9" s="68"/>
      <c r="DB9" s="89">
        <v>0</v>
      </c>
      <c r="DC9" s="68"/>
      <c r="DD9" s="68"/>
      <c r="DF9" s="72">
        <v>0</v>
      </c>
      <c r="DK9" s="72">
        <v>299749.61</v>
      </c>
      <c r="DP9" s="72">
        <v>0</v>
      </c>
      <c r="DQ9" s="72"/>
      <c r="DR9" s="72">
        <v>0</v>
      </c>
      <c r="DV9" s="77">
        <v>0</v>
      </c>
      <c r="DZ9" s="72">
        <v>0</v>
      </c>
      <c r="EA9" s="72"/>
      <c r="EB9" s="72"/>
      <c r="EC9" s="72"/>
      <c r="ED9" s="72">
        <v>0</v>
      </c>
      <c r="EG9" s="69">
        <v>1500.12</v>
      </c>
    </row>
    <row r="10" spans="1:140" s="67" customFormat="1">
      <c r="B10" s="68" t="s">
        <v>6278</v>
      </c>
      <c r="C10" s="68" t="s">
        <v>6279</v>
      </c>
      <c r="D10" s="69" t="s">
        <v>6294</v>
      </c>
      <c r="E10" s="69" t="s">
        <v>149</v>
      </c>
      <c r="F10" s="69" t="s">
        <v>1883</v>
      </c>
      <c r="G10" s="69" t="s">
        <v>1884</v>
      </c>
      <c r="H10" s="68"/>
      <c r="J10" s="70">
        <v>42429</v>
      </c>
      <c r="K10" s="70">
        <v>42444</v>
      </c>
      <c r="M10" s="69" t="s">
        <v>152</v>
      </c>
      <c r="N10" s="69" t="s">
        <v>153</v>
      </c>
      <c r="O10" s="71" t="s">
        <v>1459</v>
      </c>
      <c r="P10" s="72">
        <v>13209412.5057</v>
      </c>
      <c r="Q10" s="68" t="s">
        <v>6281</v>
      </c>
      <c r="R10" s="69" t="s">
        <v>2133</v>
      </c>
      <c r="S10" s="69">
        <f t="shared" si="0"/>
        <v>25.1645</v>
      </c>
      <c r="T10" s="72">
        <v>3324082.6100000003</v>
      </c>
      <c r="U10" s="73">
        <f t="shared" si="1"/>
        <v>3339865.5000000005</v>
      </c>
      <c r="BK10" s="74">
        <v>0</v>
      </c>
      <c r="BS10" s="72"/>
      <c r="BT10" s="72">
        <v>55889.279999999999</v>
      </c>
      <c r="BW10" s="72"/>
      <c r="CA10" s="69">
        <v>0</v>
      </c>
      <c r="CE10" s="75"/>
      <c r="CF10" s="72">
        <v>15782.89</v>
      </c>
      <c r="CI10" s="72">
        <v>85627.66</v>
      </c>
      <c r="CJ10" s="72">
        <v>0</v>
      </c>
      <c r="CM10" s="72">
        <v>0</v>
      </c>
      <c r="CN10" s="72">
        <v>23809.63</v>
      </c>
      <c r="CR10" s="69">
        <v>108973.09</v>
      </c>
      <c r="CT10" s="90">
        <v>108973.09</v>
      </c>
      <c r="CU10" s="72"/>
      <c r="CV10" s="69"/>
      <c r="CX10" s="68"/>
      <c r="CY10" s="68"/>
      <c r="CZ10" s="68"/>
      <c r="DB10" s="90">
        <v>0</v>
      </c>
      <c r="DC10" s="68"/>
      <c r="DD10" s="68"/>
      <c r="DF10" s="72">
        <v>0</v>
      </c>
      <c r="DK10" s="72">
        <v>2940809.86</v>
      </c>
      <c r="DP10" s="72">
        <v>0</v>
      </c>
      <c r="DQ10" s="72"/>
      <c r="DR10" s="72">
        <v>0</v>
      </c>
      <c r="DV10" s="78">
        <v>0</v>
      </c>
      <c r="DZ10" s="72">
        <v>0</v>
      </c>
      <c r="EA10" s="72"/>
      <c r="EB10" s="72"/>
      <c r="EC10" s="72"/>
      <c r="ED10" s="72">
        <v>0</v>
      </c>
      <c r="EG10" s="69">
        <v>0</v>
      </c>
    </row>
    <row r="11" spans="1:140" s="67" customFormat="1" ht="15.75" customHeight="1">
      <c r="B11" s="68" t="s">
        <v>6278</v>
      </c>
      <c r="C11" s="68" t="s">
        <v>6279</v>
      </c>
      <c r="D11" s="69" t="s">
        <v>6294</v>
      </c>
      <c r="E11" s="69" t="s">
        <v>149</v>
      </c>
      <c r="F11" s="69" t="s">
        <v>1883</v>
      </c>
      <c r="G11" s="69" t="s">
        <v>1884</v>
      </c>
      <c r="H11" s="68"/>
      <c r="J11" s="70">
        <v>42551</v>
      </c>
      <c r="K11" s="70">
        <v>42444</v>
      </c>
      <c r="M11" s="69" t="s">
        <v>152</v>
      </c>
      <c r="N11" s="69" t="s">
        <v>153</v>
      </c>
      <c r="O11" s="71" t="s">
        <v>1459</v>
      </c>
      <c r="P11" s="72">
        <v>348875168.97570002</v>
      </c>
      <c r="Q11" s="68" t="s">
        <v>6281</v>
      </c>
      <c r="R11" s="69" t="s">
        <v>2760</v>
      </c>
      <c r="S11" s="69">
        <f t="shared" si="0"/>
        <v>0.95279999999999998</v>
      </c>
      <c r="T11" s="72">
        <v>3324082.6100000003</v>
      </c>
      <c r="U11" s="73">
        <f t="shared" si="1"/>
        <v>3339865.5000000005</v>
      </c>
      <c r="BK11" s="74">
        <v>0</v>
      </c>
      <c r="BS11" s="72"/>
      <c r="BT11" s="72">
        <v>55889.279999999999</v>
      </c>
      <c r="BW11" s="72"/>
      <c r="CA11" s="69">
        <v>0</v>
      </c>
      <c r="CE11" s="75"/>
      <c r="CF11" s="72">
        <v>15782.89</v>
      </c>
      <c r="CI11" s="72">
        <v>85627.66</v>
      </c>
      <c r="CJ11" s="72">
        <v>0</v>
      </c>
      <c r="CM11" s="72">
        <v>0</v>
      </c>
      <c r="CN11" s="72">
        <v>23809.63</v>
      </c>
      <c r="CR11" s="69">
        <v>108973.09</v>
      </c>
      <c r="CT11" s="90">
        <v>108973.09</v>
      </c>
      <c r="CU11" s="72"/>
      <c r="CV11" s="69"/>
      <c r="CX11" s="68"/>
      <c r="CY11" s="68"/>
      <c r="CZ11" s="68"/>
      <c r="DB11" s="90">
        <v>0</v>
      </c>
      <c r="DC11" s="68"/>
      <c r="DD11" s="68"/>
      <c r="DF11" s="72">
        <v>0</v>
      </c>
      <c r="DK11" s="72">
        <v>2940809.86</v>
      </c>
      <c r="DP11" s="72">
        <v>0</v>
      </c>
      <c r="DQ11" s="72"/>
      <c r="DR11" s="72">
        <v>0</v>
      </c>
      <c r="DV11" s="78">
        <v>0</v>
      </c>
      <c r="DZ11" s="72">
        <v>0</v>
      </c>
      <c r="EA11" s="72"/>
      <c r="EB11" s="72"/>
      <c r="EC11" s="72"/>
      <c r="ED11" s="72">
        <v>0</v>
      </c>
      <c r="EG11" s="69">
        <v>0</v>
      </c>
    </row>
    <row r="12" spans="1:140" s="67" customFormat="1">
      <c r="B12" s="68" t="s">
        <v>6278</v>
      </c>
      <c r="C12" s="68" t="s">
        <v>6279</v>
      </c>
      <c r="D12" s="69" t="s">
        <v>6294</v>
      </c>
      <c r="E12" s="69" t="s">
        <v>149</v>
      </c>
      <c r="F12" s="69" t="s">
        <v>1883</v>
      </c>
      <c r="G12" s="69" t="s">
        <v>1884</v>
      </c>
      <c r="H12" s="68"/>
      <c r="J12" s="70">
        <v>42690</v>
      </c>
      <c r="K12" s="70">
        <v>42691</v>
      </c>
      <c r="M12" s="69" t="s">
        <v>2</v>
      </c>
      <c r="N12" s="69" t="s">
        <v>5</v>
      </c>
      <c r="O12" s="71" t="s">
        <v>4359</v>
      </c>
      <c r="P12" s="72">
        <v>206528897.794346</v>
      </c>
      <c r="Q12" s="68" t="s">
        <v>6281</v>
      </c>
      <c r="R12" s="69" t="s">
        <v>4360</v>
      </c>
      <c r="S12" s="69">
        <f t="shared" si="0"/>
        <v>1.6095000000000002</v>
      </c>
      <c r="T12" s="72">
        <v>3324082.6100000003</v>
      </c>
      <c r="U12" s="73">
        <f t="shared" si="1"/>
        <v>3339865.5000000005</v>
      </c>
      <c r="BK12" s="74">
        <v>0</v>
      </c>
      <c r="BS12" s="72"/>
      <c r="BT12" s="72">
        <v>55889.279999999999</v>
      </c>
      <c r="BW12" s="72"/>
      <c r="CA12" s="69">
        <v>0</v>
      </c>
      <c r="CF12" s="72">
        <v>15782.89</v>
      </c>
      <c r="CI12" s="72">
        <v>85627.66</v>
      </c>
      <c r="CJ12" s="72">
        <v>0</v>
      </c>
      <c r="CM12" s="72">
        <v>0</v>
      </c>
      <c r="CN12" s="72">
        <v>23809.63</v>
      </c>
      <c r="CR12" s="69">
        <v>108973.09</v>
      </c>
      <c r="CT12" s="89">
        <v>108973.09</v>
      </c>
      <c r="CU12" s="68"/>
      <c r="CV12" s="68"/>
      <c r="CX12" s="68"/>
      <c r="CY12" s="68"/>
      <c r="CZ12" s="68"/>
      <c r="DB12" s="89">
        <v>0</v>
      </c>
      <c r="DC12" s="68"/>
      <c r="DD12" s="68"/>
      <c r="DF12" s="76">
        <v>0</v>
      </c>
      <c r="DK12" s="72">
        <v>2940809.86</v>
      </c>
      <c r="DP12" s="72">
        <v>0</v>
      </c>
      <c r="DQ12" s="72"/>
      <c r="DR12" s="72">
        <v>0</v>
      </c>
      <c r="DV12" s="77">
        <v>0</v>
      </c>
      <c r="DZ12" s="72">
        <v>0</v>
      </c>
      <c r="EA12" s="72"/>
      <c r="EB12" s="72"/>
      <c r="EC12" s="72"/>
      <c r="ED12" s="72">
        <v>0</v>
      </c>
      <c r="EG12" s="69">
        <v>0</v>
      </c>
    </row>
    <row r="13" spans="1:140" s="67" customFormat="1">
      <c r="B13" s="68" t="s">
        <v>6278</v>
      </c>
      <c r="C13" s="68" t="s">
        <v>6279</v>
      </c>
      <c r="D13" s="69" t="s">
        <v>6294</v>
      </c>
      <c r="E13" s="69" t="s">
        <v>149</v>
      </c>
      <c r="F13" s="69" t="s">
        <v>1883</v>
      </c>
      <c r="G13" s="69" t="s">
        <v>1884</v>
      </c>
      <c r="H13" s="68"/>
      <c r="J13" s="70">
        <v>42735</v>
      </c>
      <c r="K13" s="70">
        <v>42754</v>
      </c>
      <c r="M13" s="69" t="s">
        <v>2</v>
      </c>
      <c r="N13" s="69" t="s">
        <v>5</v>
      </c>
      <c r="O13" s="71" t="s">
        <v>4701</v>
      </c>
      <c r="P13" s="72">
        <v>2652899130.08779</v>
      </c>
      <c r="Q13" s="68" t="s">
        <v>6281</v>
      </c>
      <c r="R13" s="69" t="s">
        <v>4667</v>
      </c>
      <c r="S13" s="69">
        <f t="shared" si="0"/>
        <v>0.12529999999999999</v>
      </c>
      <c r="T13" s="72">
        <v>3324082.6100000003</v>
      </c>
      <c r="U13" s="73">
        <f t="shared" si="1"/>
        <v>3339865.5000000005</v>
      </c>
      <c r="BK13" s="74">
        <v>0</v>
      </c>
      <c r="BS13" s="72"/>
      <c r="BT13" s="72">
        <v>55889.279999999999</v>
      </c>
      <c r="BW13" s="72"/>
      <c r="CA13" s="69">
        <v>0</v>
      </c>
      <c r="CF13" s="72">
        <v>15782.89</v>
      </c>
      <c r="CI13" s="72">
        <v>85627.66</v>
      </c>
      <c r="CJ13" s="72">
        <v>0</v>
      </c>
      <c r="CM13" s="72">
        <v>0</v>
      </c>
      <c r="CN13" s="72">
        <v>23809.63</v>
      </c>
      <c r="CR13" s="69">
        <v>108973.09</v>
      </c>
      <c r="CT13" s="89">
        <v>108973.09</v>
      </c>
      <c r="CU13" s="68"/>
      <c r="CV13" s="68"/>
      <c r="CX13" s="68"/>
      <c r="CY13" s="68"/>
      <c r="CZ13" s="68"/>
      <c r="DB13" s="89">
        <v>0</v>
      </c>
      <c r="DC13" s="68"/>
      <c r="DD13" s="68"/>
      <c r="DF13" s="76">
        <v>0</v>
      </c>
      <c r="DK13" s="72">
        <v>2940809.86</v>
      </c>
      <c r="DP13" s="72">
        <v>0</v>
      </c>
      <c r="DQ13" s="72"/>
      <c r="DR13" s="72">
        <v>0</v>
      </c>
      <c r="DV13" s="77">
        <v>0</v>
      </c>
      <c r="DZ13" s="72">
        <v>0</v>
      </c>
      <c r="EA13" s="72"/>
      <c r="EB13" s="72"/>
      <c r="EC13" s="72"/>
      <c r="ED13" s="72">
        <v>0</v>
      </c>
      <c r="EG13" s="69">
        <v>0</v>
      </c>
    </row>
    <row r="14" spans="1:140" s="68" customFormat="1">
      <c r="A14" s="67"/>
      <c r="B14" s="68" t="s">
        <v>6278</v>
      </c>
      <c r="C14" s="68" t="s">
        <v>6279</v>
      </c>
      <c r="D14" s="69" t="s">
        <v>6303</v>
      </c>
      <c r="E14" s="69" t="s">
        <v>149</v>
      </c>
      <c r="F14" s="69" t="s">
        <v>1883</v>
      </c>
      <c r="G14" s="69" t="s">
        <v>1884</v>
      </c>
      <c r="I14" s="67"/>
      <c r="J14" s="70">
        <v>42369</v>
      </c>
      <c r="K14" s="70">
        <v>42384</v>
      </c>
      <c r="L14" s="67"/>
      <c r="M14" s="69" t="s">
        <v>152</v>
      </c>
      <c r="N14" s="69" t="s">
        <v>153</v>
      </c>
      <c r="O14" s="71" t="s">
        <v>1459</v>
      </c>
      <c r="P14" s="72">
        <v>371531825.39999998</v>
      </c>
      <c r="Q14" s="68" t="s">
        <v>6281</v>
      </c>
      <c r="R14" s="69" t="s">
        <v>1885</v>
      </c>
      <c r="S14" s="69">
        <f t="shared" si="0"/>
        <v>0.89469660000000006</v>
      </c>
      <c r="T14" s="72">
        <v>3324082.6100000003</v>
      </c>
      <c r="U14" s="73">
        <f t="shared" si="1"/>
        <v>3339865.5000000005</v>
      </c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/>
      <c r="BK14" s="74">
        <v>0</v>
      </c>
      <c r="BL14" s="67"/>
      <c r="BM14" s="67"/>
      <c r="BN14" s="67"/>
      <c r="BO14" s="67"/>
      <c r="BP14" s="67"/>
      <c r="BQ14" s="67"/>
      <c r="BR14" s="67"/>
      <c r="BS14" s="72"/>
      <c r="BT14" s="72">
        <v>55889.279999999999</v>
      </c>
      <c r="BU14" s="67"/>
      <c r="BV14" s="67"/>
      <c r="BW14" s="72"/>
      <c r="BX14" s="67"/>
      <c r="BY14" s="67"/>
      <c r="BZ14" s="67"/>
      <c r="CA14" s="69">
        <v>0</v>
      </c>
      <c r="CB14" s="67"/>
      <c r="CC14" s="67"/>
      <c r="CD14" s="67"/>
      <c r="CE14" s="75"/>
      <c r="CF14" s="72">
        <v>15782.89</v>
      </c>
      <c r="CG14" s="67"/>
      <c r="CH14" s="67"/>
      <c r="CI14" s="72">
        <v>85627.66</v>
      </c>
      <c r="CJ14" s="72">
        <v>0</v>
      </c>
      <c r="CK14" s="67"/>
      <c r="CL14" s="67"/>
      <c r="CM14" s="72">
        <v>0</v>
      </c>
      <c r="CN14" s="72">
        <v>23809.63</v>
      </c>
      <c r="CO14" s="67"/>
      <c r="CP14" s="67"/>
      <c r="CQ14" s="67"/>
      <c r="CR14" s="69">
        <v>108973.09</v>
      </c>
      <c r="CS14" s="67"/>
      <c r="CT14" s="89">
        <v>108973.09</v>
      </c>
      <c r="CU14" s="72"/>
      <c r="CV14" s="69"/>
      <c r="CW14" s="67"/>
      <c r="DA14" s="67"/>
      <c r="DB14" s="89">
        <v>0</v>
      </c>
      <c r="DE14" s="67"/>
      <c r="DF14" s="72">
        <v>0</v>
      </c>
      <c r="DG14" s="67"/>
      <c r="DH14" s="67"/>
      <c r="DI14" s="67"/>
      <c r="DJ14" s="67"/>
      <c r="DK14" s="72">
        <v>2940809.86</v>
      </c>
      <c r="DL14" s="67"/>
      <c r="DM14" s="67"/>
      <c r="DN14" s="67"/>
      <c r="DO14" s="67"/>
      <c r="DP14" s="72">
        <v>0</v>
      </c>
      <c r="DQ14" s="72"/>
      <c r="DR14" s="72">
        <v>0</v>
      </c>
      <c r="DS14" s="67"/>
      <c r="DT14" s="67"/>
      <c r="DU14" s="67"/>
      <c r="DV14" s="77">
        <v>0</v>
      </c>
      <c r="DW14" s="67"/>
      <c r="DX14" s="67"/>
      <c r="DY14" s="67"/>
      <c r="DZ14" s="72">
        <v>0</v>
      </c>
      <c r="EA14" s="72"/>
      <c r="EB14" s="72"/>
      <c r="EC14" s="72"/>
      <c r="ED14" s="72">
        <v>0</v>
      </c>
      <c r="EE14" s="67"/>
      <c r="EF14" s="67"/>
      <c r="EG14" s="69">
        <v>0</v>
      </c>
      <c r="EH14" s="67"/>
      <c r="EI14" s="67"/>
      <c r="EJ14" s="67"/>
    </row>
    <row r="15" spans="1:140" s="67" customFormat="1">
      <c r="B15" s="68" t="s">
        <v>6278</v>
      </c>
      <c r="C15" s="68" t="s">
        <v>6279</v>
      </c>
      <c r="D15" s="69" t="s">
        <v>6303</v>
      </c>
      <c r="E15" s="69" t="s">
        <v>149</v>
      </c>
      <c r="F15" s="69" t="s">
        <v>1883</v>
      </c>
      <c r="G15" s="69" t="s">
        <v>1884</v>
      </c>
      <c r="H15" s="68"/>
      <c r="J15" s="70">
        <v>42428</v>
      </c>
      <c r="K15" s="70">
        <v>42430</v>
      </c>
      <c r="M15" s="69" t="s">
        <v>2</v>
      </c>
      <c r="N15" s="69" t="s">
        <v>5</v>
      </c>
      <c r="O15" s="71" t="s">
        <v>2110</v>
      </c>
      <c r="P15" s="72">
        <v>1430351.402</v>
      </c>
      <c r="Q15" s="68" t="s">
        <v>6281</v>
      </c>
      <c r="R15" s="69" t="s">
        <v>2111</v>
      </c>
      <c r="S15" s="69">
        <f t="shared" si="0"/>
        <v>25.164502900000002</v>
      </c>
      <c r="T15" s="72">
        <v>359940.82</v>
      </c>
      <c r="U15" s="73">
        <f t="shared" si="1"/>
        <v>382253.97000000003</v>
      </c>
      <c r="BK15" s="74">
        <v>0</v>
      </c>
      <c r="BS15" s="72"/>
      <c r="BT15" s="72">
        <v>7432.11</v>
      </c>
      <c r="BW15" s="72"/>
      <c r="CA15" s="69">
        <v>0</v>
      </c>
      <c r="CE15" s="75"/>
      <c r="CF15" s="72">
        <v>22313.15</v>
      </c>
      <c r="CI15" s="72">
        <v>13376.87</v>
      </c>
      <c r="CJ15" s="72">
        <v>0</v>
      </c>
      <c r="CM15" s="72">
        <v>0</v>
      </c>
      <c r="CN15" s="72">
        <v>4933.07</v>
      </c>
      <c r="CR15" s="69">
        <v>16474.52</v>
      </c>
      <c r="CT15" s="89">
        <v>16474.52</v>
      </c>
      <c r="CU15" s="72"/>
      <c r="CV15" s="69"/>
      <c r="CX15" s="68"/>
      <c r="CY15" s="68"/>
      <c r="CZ15" s="68"/>
      <c r="DB15" s="89">
        <v>0</v>
      </c>
      <c r="DC15" s="68"/>
      <c r="DD15" s="68"/>
      <c r="DF15" s="72">
        <v>0</v>
      </c>
      <c r="DK15" s="72">
        <v>299749.61</v>
      </c>
      <c r="DP15" s="72">
        <v>0</v>
      </c>
      <c r="DQ15" s="72"/>
      <c r="DR15" s="72">
        <v>0</v>
      </c>
      <c r="DV15" s="77">
        <v>0</v>
      </c>
      <c r="DZ15" s="72">
        <v>0</v>
      </c>
      <c r="EA15" s="72"/>
      <c r="EB15" s="72"/>
      <c r="EC15" s="72"/>
      <c r="ED15" s="72">
        <v>0</v>
      </c>
      <c r="EG15" s="69">
        <v>1500.12</v>
      </c>
    </row>
    <row r="16" spans="1:140" s="67" customFormat="1">
      <c r="B16" s="68" t="s">
        <v>6278</v>
      </c>
      <c r="C16" s="68" t="s">
        <v>6279</v>
      </c>
      <c r="D16" s="69" t="s">
        <v>6303</v>
      </c>
      <c r="E16" s="69" t="s">
        <v>149</v>
      </c>
      <c r="F16" s="69" t="s">
        <v>1883</v>
      </c>
      <c r="G16" s="69" t="s">
        <v>1884</v>
      </c>
      <c r="H16" s="68"/>
      <c r="J16" s="70">
        <v>42429</v>
      </c>
      <c r="K16" s="70">
        <v>42444</v>
      </c>
      <c r="M16" s="69" t="s">
        <v>152</v>
      </c>
      <c r="N16" s="69" t="s">
        <v>153</v>
      </c>
      <c r="O16" s="71" t="s">
        <v>1459</v>
      </c>
      <c r="P16" s="72">
        <v>13209412.5057</v>
      </c>
      <c r="Q16" s="68" t="s">
        <v>6281</v>
      </c>
      <c r="R16" s="69" t="s">
        <v>2133</v>
      </c>
      <c r="S16" s="69">
        <f t="shared" si="0"/>
        <v>25.1645</v>
      </c>
      <c r="T16" s="72">
        <v>3324082.6100000003</v>
      </c>
      <c r="U16" s="73">
        <f t="shared" si="1"/>
        <v>3339865.5000000005</v>
      </c>
      <c r="BK16" s="74">
        <v>0</v>
      </c>
      <c r="BS16" s="72"/>
      <c r="BT16" s="72">
        <v>55889.279999999999</v>
      </c>
      <c r="BW16" s="72"/>
      <c r="CA16" s="69">
        <v>0</v>
      </c>
      <c r="CE16" s="75"/>
      <c r="CF16" s="72">
        <v>15782.89</v>
      </c>
      <c r="CI16" s="72">
        <v>85627.66</v>
      </c>
      <c r="CJ16" s="72">
        <v>0</v>
      </c>
      <c r="CM16" s="72">
        <v>0</v>
      </c>
      <c r="CN16" s="72">
        <v>23809.63</v>
      </c>
      <c r="CR16" s="69">
        <v>108973.09</v>
      </c>
      <c r="CT16" s="90">
        <v>108973.09</v>
      </c>
      <c r="CU16" s="72"/>
      <c r="CV16" s="69"/>
      <c r="CX16" s="68"/>
      <c r="CY16" s="68"/>
      <c r="CZ16" s="68"/>
      <c r="DB16" s="90">
        <v>0</v>
      </c>
      <c r="DC16" s="68"/>
      <c r="DD16" s="68"/>
      <c r="DF16" s="72">
        <v>0</v>
      </c>
      <c r="DK16" s="72">
        <v>2940809.86</v>
      </c>
      <c r="DP16" s="72">
        <v>0</v>
      </c>
      <c r="DQ16" s="72"/>
      <c r="DR16" s="72">
        <v>0</v>
      </c>
      <c r="DV16" s="78">
        <v>0</v>
      </c>
      <c r="DZ16" s="72">
        <v>0</v>
      </c>
      <c r="EA16" s="72"/>
      <c r="EB16" s="72"/>
      <c r="EC16" s="72"/>
      <c r="ED16" s="72">
        <v>0</v>
      </c>
      <c r="EG16" s="69">
        <v>0</v>
      </c>
    </row>
    <row r="17" spans="1:140" s="67" customFormat="1" ht="15.75" customHeight="1">
      <c r="B17" s="68" t="s">
        <v>6278</v>
      </c>
      <c r="C17" s="68" t="s">
        <v>6279</v>
      </c>
      <c r="D17" s="69" t="s">
        <v>6303</v>
      </c>
      <c r="E17" s="69" t="s">
        <v>149</v>
      </c>
      <c r="F17" s="69" t="s">
        <v>1883</v>
      </c>
      <c r="G17" s="69" t="s">
        <v>1884</v>
      </c>
      <c r="H17" s="68"/>
      <c r="J17" s="70">
        <v>42551</v>
      </c>
      <c r="K17" s="70">
        <v>42444</v>
      </c>
      <c r="M17" s="69" t="s">
        <v>152</v>
      </c>
      <c r="N17" s="69" t="s">
        <v>153</v>
      </c>
      <c r="O17" s="71" t="s">
        <v>1459</v>
      </c>
      <c r="P17" s="72">
        <v>348875168.97570002</v>
      </c>
      <c r="Q17" s="68" t="s">
        <v>6281</v>
      </c>
      <c r="R17" s="69" t="s">
        <v>2760</v>
      </c>
      <c r="S17" s="69">
        <f t="shared" si="0"/>
        <v>0.95279999999999998</v>
      </c>
      <c r="T17" s="72">
        <v>3324082.6100000003</v>
      </c>
      <c r="U17" s="73">
        <f t="shared" si="1"/>
        <v>3339865.5000000005</v>
      </c>
      <c r="BK17" s="74">
        <v>0</v>
      </c>
      <c r="BS17" s="72"/>
      <c r="BT17" s="72">
        <v>55889.279999999999</v>
      </c>
      <c r="BW17" s="72"/>
      <c r="CA17" s="69">
        <v>0</v>
      </c>
      <c r="CE17" s="75"/>
      <c r="CF17" s="72">
        <v>15782.89</v>
      </c>
      <c r="CI17" s="72">
        <v>85627.66</v>
      </c>
      <c r="CJ17" s="72">
        <v>0</v>
      </c>
      <c r="CM17" s="72">
        <v>0</v>
      </c>
      <c r="CN17" s="72">
        <v>23809.63</v>
      </c>
      <c r="CR17" s="69">
        <v>108973.09</v>
      </c>
      <c r="CT17" s="90">
        <v>108973.09</v>
      </c>
      <c r="CU17" s="72"/>
      <c r="CV17" s="69"/>
      <c r="CX17" s="68"/>
      <c r="CY17" s="68"/>
      <c r="CZ17" s="68"/>
      <c r="DB17" s="90">
        <v>0</v>
      </c>
      <c r="DC17" s="68"/>
      <c r="DD17" s="68"/>
      <c r="DF17" s="72">
        <v>0</v>
      </c>
      <c r="DK17" s="72">
        <v>2940809.86</v>
      </c>
      <c r="DP17" s="72">
        <v>0</v>
      </c>
      <c r="DQ17" s="72"/>
      <c r="DR17" s="72">
        <v>0</v>
      </c>
      <c r="DV17" s="78">
        <v>0</v>
      </c>
      <c r="DZ17" s="72">
        <v>0</v>
      </c>
      <c r="EA17" s="72"/>
      <c r="EB17" s="72"/>
      <c r="EC17" s="72"/>
      <c r="ED17" s="72">
        <v>0</v>
      </c>
      <c r="EG17" s="69">
        <v>0</v>
      </c>
    </row>
    <row r="18" spans="1:140" s="67" customFormat="1">
      <c r="B18" s="68" t="s">
        <v>6278</v>
      </c>
      <c r="C18" s="68" t="s">
        <v>6279</v>
      </c>
      <c r="D18" s="69" t="s">
        <v>6303</v>
      </c>
      <c r="E18" s="69" t="s">
        <v>149</v>
      </c>
      <c r="F18" s="69" t="s">
        <v>1883</v>
      </c>
      <c r="G18" s="69" t="s">
        <v>1884</v>
      </c>
      <c r="H18" s="68"/>
      <c r="J18" s="70">
        <v>42690</v>
      </c>
      <c r="K18" s="70">
        <v>42691</v>
      </c>
      <c r="M18" s="69" t="s">
        <v>2</v>
      </c>
      <c r="N18" s="69" t="s">
        <v>5</v>
      </c>
      <c r="O18" s="71" t="s">
        <v>4359</v>
      </c>
      <c r="P18" s="72">
        <v>206528897.794346</v>
      </c>
      <c r="Q18" s="68" t="s">
        <v>6281</v>
      </c>
      <c r="R18" s="69" t="s">
        <v>4360</v>
      </c>
      <c r="S18" s="69">
        <f t="shared" si="0"/>
        <v>1.6095000000000002</v>
      </c>
      <c r="T18" s="72">
        <v>3324082.6100000003</v>
      </c>
      <c r="U18" s="73">
        <f t="shared" si="1"/>
        <v>3339865.5000000005</v>
      </c>
      <c r="BK18" s="74">
        <v>0</v>
      </c>
      <c r="BS18" s="72"/>
      <c r="BT18" s="72">
        <v>55889.279999999999</v>
      </c>
      <c r="BW18" s="72"/>
      <c r="CA18" s="69">
        <v>0</v>
      </c>
      <c r="CF18" s="72">
        <v>15782.89</v>
      </c>
      <c r="CI18" s="72">
        <v>85627.66</v>
      </c>
      <c r="CJ18" s="72">
        <v>0</v>
      </c>
      <c r="CM18" s="72">
        <v>0</v>
      </c>
      <c r="CN18" s="72">
        <v>23809.63</v>
      </c>
      <c r="CR18" s="69">
        <v>108973.09</v>
      </c>
      <c r="CT18" s="89">
        <v>108973.09</v>
      </c>
      <c r="CU18" s="68"/>
      <c r="CV18" s="68"/>
      <c r="CX18" s="68"/>
      <c r="CY18" s="68"/>
      <c r="CZ18" s="68"/>
      <c r="DB18" s="89">
        <v>0</v>
      </c>
      <c r="DC18" s="68"/>
      <c r="DD18" s="68"/>
      <c r="DF18" s="76">
        <v>0</v>
      </c>
      <c r="DK18" s="72">
        <v>2940809.86</v>
      </c>
      <c r="DP18" s="72">
        <v>0</v>
      </c>
      <c r="DQ18" s="72"/>
      <c r="DR18" s="72">
        <v>0</v>
      </c>
      <c r="DV18" s="77">
        <v>0</v>
      </c>
      <c r="DZ18" s="72">
        <v>0</v>
      </c>
      <c r="EA18" s="72"/>
      <c r="EB18" s="72"/>
      <c r="EC18" s="72"/>
      <c r="ED18" s="72">
        <v>0</v>
      </c>
      <c r="EG18" s="69">
        <v>0</v>
      </c>
    </row>
    <row r="19" spans="1:140" s="67" customFormat="1">
      <c r="B19" s="68" t="s">
        <v>6278</v>
      </c>
      <c r="C19" s="68" t="s">
        <v>6279</v>
      </c>
      <c r="D19" s="69" t="s">
        <v>6303</v>
      </c>
      <c r="E19" s="69" t="s">
        <v>149</v>
      </c>
      <c r="F19" s="69" t="s">
        <v>1883</v>
      </c>
      <c r="G19" s="69" t="s">
        <v>1884</v>
      </c>
      <c r="H19" s="68"/>
      <c r="J19" s="70">
        <v>42735</v>
      </c>
      <c r="K19" s="70">
        <v>42754</v>
      </c>
      <c r="M19" s="69" t="s">
        <v>2</v>
      </c>
      <c r="N19" s="69" t="s">
        <v>5</v>
      </c>
      <c r="O19" s="71" t="s">
        <v>4701</v>
      </c>
      <c r="P19" s="72">
        <v>2652899130.08779</v>
      </c>
      <c r="Q19" s="68" t="s">
        <v>6281</v>
      </c>
      <c r="R19" s="69" t="s">
        <v>4667</v>
      </c>
      <c r="S19" s="69">
        <f t="shared" si="0"/>
        <v>0.12529999999999999</v>
      </c>
      <c r="T19" s="72">
        <v>3324082.6100000003</v>
      </c>
      <c r="U19" s="73">
        <f t="shared" si="1"/>
        <v>3339865.5000000005</v>
      </c>
      <c r="BK19" s="74">
        <v>0</v>
      </c>
      <c r="BS19" s="72"/>
      <c r="BT19" s="72">
        <v>55889.279999999999</v>
      </c>
      <c r="BW19" s="72"/>
      <c r="CA19" s="69">
        <v>0</v>
      </c>
      <c r="CF19" s="72">
        <v>15782.89</v>
      </c>
      <c r="CI19" s="72">
        <v>85627.66</v>
      </c>
      <c r="CJ19" s="72">
        <v>0</v>
      </c>
      <c r="CM19" s="72">
        <v>0</v>
      </c>
      <c r="CN19" s="72">
        <v>23809.63</v>
      </c>
      <c r="CR19" s="69">
        <v>108973.09</v>
      </c>
      <c r="CT19" s="89">
        <v>108973.09</v>
      </c>
      <c r="CU19" s="68"/>
      <c r="CV19" s="68"/>
      <c r="CX19" s="68"/>
      <c r="CY19" s="68"/>
      <c r="CZ19" s="68"/>
      <c r="DB19" s="89">
        <v>0</v>
      </c>
      <c r="DC19" s="68"/>
      <c r="DD19" s="68"/>
      <c r="DF19" s="76">
        <v>0</v>
      </c>
      <c r="DK19" s="72">
        <v>2940809.86</v>
      </c>
      <c r="DP19" s="72">
        <v>0</v>
      </c>
      <c r="DQ19" s="72"/>
      <c r="DR19" s="72">
        <v>0</v>
      </c>
      <c r="DV19" s="77">
        <v>0</v>
      </c>
      <c r="DZ19" s="72">
        <v>0</v>
      </c>
      <c r="EA19" s="72"/>
      <c r="EB19" s="72"/>
      <c r="EC19" s="72"/>
      <c r="ED19" s="72">
        <v>0</v>
      </c>
      <c r="EG19" s="69">
        <v>0</v>
      </c>
    </row>
    <row r="20" spans="1:140" s="68" customFormat="1">
      <c r="A20" s="67"/>
      <c r="B20" s="68" t="s">
        <v>6278</v>
      </c>
      <c r="C20" s="68" t="s">
        <v>6279</v>
      </c>
      <c r="D20" s="69" t="s">
        <v>6285</v>
      </c>
      <c r="E20" s="69" t="s">
        <v>149</v>
      </c>
      <c r="F20" s="69" t="s">
        <v>1883</v>
      </c>
      <c r="G20" s="69" t="s">
        <v>1884</v>
      </c>
      <c r="I20" s="67"/>
      <c r="J20" s="70">
        <v>42369</v>
      </c>
      <c r="K20" s="70">
        <v>42384</v>
      </c>
      <c r="L20" s="67"/>
      <c r="M20" s="69" t="s">
        <v>152</v>
      </c>
      <c r="N20" s="69" t="s">
        <v>153</v>
      </c>
      <c r="O20" s="71" t="s">
        <v>1459</v>
      </c>
      <c r="P20" s="72">
        <v>371531825.39999998</v>
      </c>
      <c r="Q20" s="68" t="s">
        <v>6281</v>
      </c>
      <c r="R20" s="69" t="s">
        <v>1885</v>
      </c>
      <c r="S20" s="69">
        <f t="shared" si="0"/>
        <v>0.89469660000000006</v>
      </c>
      <c r="T20" s="72">
        <v>3324082.6100000003</v>
      </c>
      <c r="U20" s="73">
        <f t="shared" si="1"/>
        <v>3339865.5000000005</v>
      </c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/>
      <c r="BH20" s="67"/>
      <c r="BI20" s="67"/>
      <c r="BJ20" s="67"/>
      <c r="BK20" s="74">
        <v>0</v>
      </c>
      <c r="BL20" s="67"/>
      <c r="BM20" s="67"/>
      <c r="BN20" s="67"/>
      <c r="BO20" s="67"/>
      <c r="BP20" s="67"/>
      <c r="BQ20" s="67"/>
      <c r="BR20" s="67"/>
      <c r="BS20" s="72"/>
      <c r="BT20" s="72">
        <v>55889.279999999999</v>
      </c>
      <c r="BU20" s="67"/>
      <c r="BV20" s="67"/>
      <c r="BW20" s="72"/>
      <c r="BX20" s="67"/>
      <c r="BY20" s="67"/>
      <c r="BZ20" s="67"/>
      <c r="CA20" s="69">
        <v>0</v>
      </c>
      <c r="CB20" s="67"/>
      <c r="CC20" s="67"/>
      <c r="CD20" s="67"/>
      <c r="CE20" s="75"/>
      <c r="CF20" s="72">
        <v>15782.89</v>
      </c>
      <c r="CG20" s="67"/>
      <c r="CH20" s="67"/>
      <c r="CI20" s="72">
        <v>85627.66</v>
      </c>
      <c r="CJ20" s="72">
        <v>0</v>
      </c>
      <c r="CK20" s="67"/>
      <c r="CL20" s="67"/>
      <c r="CM20" s="72">
        <v>0</v>
      </c>
      <c r="CN20" s="72">
        <v>23809.63</v>
      </c>
      <c r="CO20" s="67"/>
      <c r="CP20" s="67"/>
      <c r="CQ20" s="67"/>
      <c r="CR20" s="69">
        <v>108973.09</v>
      </c>
      <c r="CS20" s="67"/>
      <c r="CT20" s="89">
        <v>108973.09</v>
      </c>
      <c r="CU20" s="72"/>
      <c r="CV20" s="69"/>
      <c r="CW20" s="67"/>
      <c r="DA20" s="67"/>
      <c r="DB20" s="89">
        <v>0</v>
      </c>
      <c r="DE20" s="67"/>
      <c r="DF20" s="72">
        <v>0</v>
      </c>
      <c r="DG20" s="67"/>
      <c r="DH20" s="67"/>
      <c r="DI20" s="67"/>
      <c r="DJ20" s="67"/>
      <c r="DK20" s="72">
        <v>2940809.86</v>
      </c>
      <c r="DL20" s="67"/>
      <c r="DM20" s="67"/>
      <c r="DN20" s="67"/>
      <c r="DO20" s="67"/>
      <c r="DP20" s="72">
        <v>0</v>
      </c>
      <c r="DQ20" s="72"/>
      <c r="DR20" s="72">
        <v>0</v>
      </c>
      <c r="DS20" s="67"/>
      <c r="DT20" s="67"/>
      <c r="DU20" s="67"/>
      <c r="DV20" s="77">
        <v>0</v>
      </c>
      <c r="DW20" s="67"/>
      <c r="DX20" s="67"/>
      <c r="DY20" s="67"/>
      <c r="DZ20" s="72">
        <v>0</v>
      </c>
      <c r="EA20" s="72"/>
      <c r="EB20" s="72"/>
      <c r="EC20" s="72"/>
      <c r="ED20" s="72">
        <v>0</v>
      </c>
      <c r="EE20" s="67"/>
      <c r="EF20" s="67"/>
      <c r="EG20" s="69">
        <v>0</v>
      </c>
      <c r="EH20" s="67"/>
      <c r="EI20" s="67"/>
      <c r="EJ20" s="67"/>
    </row>
    <row r="21" spans="1:140" s="67" customFormat="1">
      <c r="B21" s="68" t="s">
        <v>6278</v>
      </c>
      <c r="C21" s="68" t="s">
        <v>6279</v>
      </c>
      <c r="D21" s="69" t="s">
        <v>6285</v>
      </c>
      <c r="E21" s="69" t="s">
        <v>149</v>
      </c>
      <c r="F21" s="69" t="s">
        <v>1883</v>
      </c>
      <c r="G21" s="69" t="s">
        <v>1884</v>
      </c>
      <c r="H21" s="68"/>
      <c r="J21" s="70">
        <v>42428</v>
      </c>
      <c r="K21" s="70">
        <v>42430</v>
      </c>
      <c r="M21" s="69" t="s">
        <v>2</v>
      </c>
      <c r="N21" s="69" t="s">
        <v>5</v>
      </c>
      <c r="O21" s="71" t="s">
        <v>2110</v>
      </c>
      <c r="P21" s="72">
        <v>1430351.402</v>
      </c>
      <c r="Q21" s="68" t="s">
        <v>6281</v>
      </c>
      <c r="R21" s="69" t="s">
        <v>2111</v>
      </c>
      <c r="S21" s="69">
        <f t="shared" si="0"/>
        <v>25.164502900000002</v>
      </c>
      <c r="T21" s="72">
        <v>359940.82</v>
      </c>
      <c r="U21" s="73">
        <f t="shared" si="1"/>
        <v>382253.97000000003</v>
      </c>
      <c r="BK21" s="74">
        <v>0</v>
      </c>
      <c r="BS21" s="72"/>
      <c r="BT21" s="72">
        <v>7432.11</v>
      </c>
      <c r="BW21" s="72"/>
      <c r="CA21" s="69">
        <v>0</v>
      </c>
      <c r="CE21" s="75"/>
      <c r="CF21" s="72">
        <v>22313.15</v>
      </c>
      <c r="CI21" s="72">
        <v>13376.87</v>
      </c>
      <c r="CJ21" s="72">
        <v>0</v>
      </c>
      <c r="CM21" s="72">
        <v>0</v>
      </c>
      <c r="CN21" s="72">
        <v>4933.07</v>
      </c>
      <c r="CR21" s="69">
        <v>16474.52</v>
      </c>
      <c r="CT21" s="89">
        <v>16474.52</v>
      </c>
      <c r="CU21" s="72"/>
      <c r="CV21" s="69"/>
      <c r="CX21" s="68"/>
      <c r="CY21" s="68"/>
      <c r="CZ21" s="68"/>
      <c r="DB21" s="89">
        <v>0</v>
      </c>
      <c r="DC21" s="68"/>
      <c r="DD21" s="68"/>
      <c r="DF21" s="72">
        <v>0</v>
      </c>
      <c r="DK21" s="72">
        <v>299749.61</v>
      </c>
      <c r="DP21" s="72">
        <v>0</v>
      </c>
      <c r="DQ21" s="72"/>
      <c r="DR21" s="72">
        <v>0</v>
      </c>
      <c r="DV21" s="77">
        <v>0</v>
      </c>
      <c r="DZ21" s="72">
        <v>0</v>
      </c>
      <c r="EA21" s="72"/>
      <c r="EB21" s="72"/>
      <c r="EC21" s="72"/>
      <c r="ED21" s="72">
        <v>0</v>
      </c>
      <c r="EG21" s="69">
        <v>1500.12</v>
      </c>
    </row>
    <row r="22" spans="1:140" s="67" customFormat="1">
      <c r="B22" s="68" t="s">
        <v>6278</v>
      </c>
      <c r="C22" s="68" t="s">
        <v>6279</v>
      </c>
      <c r="D22" s="69" t="s">
        <v>6285</v>
      </c>
      <c r="E22" s="69" t="s">
        <v>149</v>
      </c>
      <c r="F22" s="69" t="s">
        <v>1883</v>
      </c>
      <c r="G22" s="69" t="s">
        <v>1884</v>
      </c>
      <c r="H22" s="68"/>
      <c r="J22" s="70">
        <v>42429</v>
      </c>
      <c r="K22" s="70">
        <v>42444</v>
      </c>
      <c r="M22" s="69" t="s">
        <v>152</v>
      </c>
      <c r="N22" s="69" t="s">
        <v>153</v>
      </c>
      <c r="O22" s="71" t="s">
        <v>1459</v>
      </c>
      <c r="P22" s="72">
        <v>13209412.5057</v>
      </c>
      <c r="Q22" s="68" t="s">
        <v>6281</v>
      </c>
      <c r="R22" s="69" t="s">
        <v>2133</v>
      </c>
      <c r="S22" s="69">
        <f t="shared" si="0"/>
        <v>25.1645</v>
      </c>
      <c r="T22" s="72">
        <v>3324082.6100000003</v>
      </c>
      <c r="U22" s="73">
        <f t="shared" si="1"/>
        <v>3339865.5000000005</v>
      </c>
      <c r="BK22" s="74">
        <v>0</v>
      </c>
      <c r="BS22" s="72"/>
      <c r="BT22" s="72">
        <v>55889.279999999999</v>
      </c>
      <c r="BW22" s="72"/>
      <c r="CA22" s="69">
        <v>0</v>
      </c>
      <c r="CE22" s="75"/>
      <c r="CF22" s="72">
        <v>15782.89</v>
      </c>
      <c r="CI22" s="72">
        <v>85627.66</v>
      </c>
      <c r="CJ22" s="72">
        <v>0</v>
      </c>
      <c r="CM22" s="72">
        <v>0</v>
      </c>
      <c r="CN22" s="72">
        <v>23809.63</v>
      </c>
      <c r="CR22" s="69">
        <v>108973.09</v>
      </c>
      <c r="CT22" s="90">
        <v>108973.09</v>
      </c>
      <c r="CU22" s="72"/>
      <c r="CV22" s="69"/>
      <c r="CX22" s="68"/>
      <c r="CY22" s="68"/>
      <c r="CZ22" s="68"/>
      <c r="DB22" s="90">
        <v>0</v>
      </c>
      <c r="DC22" s="68"/>
      <c r="DD22" s="68"/>
      <c r="DF22" s="72">
        <v>0</v>
      </c>
      <c r="DK22" s="72">
        <v>2940809.86</v>
      </c>
      <c r="DP22" s="72">
        <v>0</v>
      </c>
      <c r="DQ22" s="72"/>
      <c r="DR22" s="72">
        <v>0</v>
      </c>
      <c r="DV22" s="78">
        <v>0</v>
      </c>
      <c r="DZ22" s="72">
        <v>0</v>
      </c>
      <c r="EA22" s="72"/>
      <c r="EB22" s="72"/>
      <c r="EC22" s="72"/>
      <c r="ED22" s="72">
        <v>0</v>
      </c>
      <c r="EG22" s="69">
        <v>0</v>
      </c>
    </row>
    <row r="23" spans="1:140" s="67" customFormat="1" ht="15.75" customHeight="1">
      <c r="B23" s="68" t="s">
        <v>6278</v>
      </c>
      <c r="C23" s="68" t="s">
        <v>6279</v>
      </c>
      <c r="D23" s="69" t="s">
        <v>6285</v>
      </c>
      <c r="E23" s="69" t="s">
        <v>149</v>
      </c>
      <c r="F23" s="69" t="s">
        <v>1883</v>
      </c>
      <c r="G23" s="69" t="s">
        <v>1884</v>
      </c>
      <c r="H23" s="68"/>
      <c r="J23" s="70">
        <v>42551</v>
      </c>
      <c r="K23" s="70">
        <v>42444</v>
      </c>
      <c r="M23" s="69" t="s">
        <v>152</v>
      </c>
      <c r="N23" s="69" t="s">
        <v>153</v>
      </c>
      <c r="O23" s="71" t="s">
        <v>1459</v>
      </c>
      <c r="P23" s="72">
        <v>348875168.97570002</v>
      </c>
      <c r="Q23" s="68" t="s">
        <v>6281</v>
      </c>
      <c r="R23" s="69" t="s">
        <v>2760</v>
      </c>
      <c r="S23" s="69">
        <f t="shared" si="0"/>
        <v>0.95279999999999998</v>
      </c>
      <c r="T23" s="72">
        <v>3324082.6100000003</v>
      </c>
      <c r="U23" s="73">
        <f t="shared" si="1"/>
        <v>3339865.5000000005</v>
      </c>
      <c r="BK23" s="74">
        <v>0</v>
      </c>
      <c r="BS23" s="72"/>
      <c r="BT23" s="72">
        <v>55889.279999999999</v>
      </c>
      <c r="BW23" s="72"/>
      <c r="CA23" s="69">
        <v>0</v>
      </c>
      <c r="CE23" s="75"/>
      <c r="CF23" s="72">
        <v>15782.89</v>
      </c>
      <c r="CI23" s="72">
        <v>85627.66</v>
      </c>
      <c r="CJ23" s="72">
        <v>0</v>
      </c>
      <c r="CM23" s="72">
        <v>0</v>
      </c>
      <c r="CN23" s="72">
        <v>23809.63</v>
      </c>
      <c r="CR23" s="69">
        <v>108973.09</v>
      </c>
      <c r="CT23" s="90">
        <v>108973.09</v>
      </c>
      <c r="CU23" s="72"/>
      <c r="CV23" s="69"/>
      <c r="CX23" s="68"/>
      <c r="CY23" s="68"/>
      <c r="CZ23" s="68"/>
      <c r="DB23" s="90">
        <v>0</v>
      </c>
      <c r="DC23" s="68"/>
      <c r="DD23" s="68"/>
      <c r="DF23" s="72">
        <v>0</v>
      </c>
      <c r="DK23" s="72">
        <v>2940809.86</v>
      </c>
      <c r="DP23" s="72">
        <v>0</v>
      </c>
      <c r="DQ23" s="72"/>
      <c r="DR23" s="72">
        <v>0</v>
      </c>
      <c r="DV23" s="78">
        <v>0</v>
      </c>
      <c r="DZ23" s="72">
        <v>0</v>
      </c>
      <c r="EA23" s="72"/>
      <c r="EB23" s="72"/>
      <c r="EC23" s="72"/>
      <c r="ED23" s="72">
        <v>0</v>
      </c>
      <c r="EG23" s="69">
        <v>0</v>
      </c>
    </row>
    <row r="24" spans="1:140" s="67" customFormat="1">
      <c r="B24" s="68" t="s">
        <v>6278</v>
      </c>
      <c r="C24" s="68" t="s">
        <v>6279</v>
      </c>
      <c r="D24" s="69" t="s">
        <v>6285</v>
      </c>
      <c r="E24" s="69" t="s">
        <v>149</v>
      </c>
      <c r="F24" s="69" t="s">
        <v>1883</v>
      </c>
      <c r="G24" s="69" t="s">
        <v>1884</v>
      </c>
      <c r="H24" s="68"/>
      <c r="J24" s="70">
        <v>42690</v>
      </c>
      <c r="K24" s="70">
        <v>42691</v>
      </c>
      <c r="M24" s="69" t="s">
        <v>2</v>
      </c>
      <c r="N24" s="69" t="s">
        <v>5</v>
      </c>
      <c r="O24" s="71" t="s">
        <v>4359</v>
      </c>
      <c r="P24" s="72">
        <v>206528897.794346</v>
      </c>
      <c r="Q24" s="68" t="s">
        <v>6281</v>
      </c>
      <c r="R24" s="69" t="s">
        <v>4360</v>
      </c>
      <c r="S24" s="69">
        <f t="shared" si="0"/>
        <v>1.6095000000000002</v>
      </c>
      <c r="T24" s="72">
        <v>3324082.6100000003</v>
      </c>
      <c r="U24" s="73">
        <f t="shared" si="1"/>
        <v>3339865.5000000005</v>
      </c>
      <c r="BK24" s="74">
        <v>0</v>
      </c>
      <c r="BS24" s="72"/>
      <c r="BT24" s="72">
        <v>55889.279999999999</v>
      </c>
      <c r="BW24" s="72"/>
      <c r="CA24" s="69">
        <v>0</v>
      </c>
      <c r="CF24" s="72">
        <v>15782.89</v>
      </c>
      <c r="CI24" s="72">
        <v>85627.66</v>
      </c>
      <c r="CJ24" s="72">
        <v>0</v>
      </c>
      <c r="CM24" s="72">
        <v>0</v>
      </c>
      <c r="CN24" s="72">
        <v>23809.63</v>
      </c>
      <c r="CR24" s="69">
        <v>108973.09</v>
      </c>
      <c r="CT24" s="89">
        <v>108973.09</v>
      </c>
      <c r="CU24" s="68"/>
      <c r="CV24" s="68"/>
      <c r="CX24" s="68"/>
      <c r="CY24" s="68"/>
      <c r="CZ24" s="68"/>
      <c r="DB24" s="89">
        <v>0</v>
      </c>
      <c r="DC24" s="68"/>
      <c r="DD24" s="68"/>
      <c r="DF24" s="76">
        <v>0</v>
      </c>
      <c r="DK24" s="72">
        <v>2940809.86</v>
      </c>
      <c r="DP24" s="72">
        <v>0</v>
      </c>
      <c r="DQ24" s="72"/>
      <c r="DR24" s="72">
        <v>0</v>
      </c>
      <c r="DV24" s="77">
        <v>0</v>
      </c>
      <c r="DZ24" s="72">
        <v>0</v>
      </c>
      <c r="EA24" s="72"/>
      <c r="EB24" s="72"/>
      <c r="EC24" s="72"/>
      <c r="ED24" s="72">
        <v>0</v>
      </c>
      <c r="EG24" s="69">
        <v>0</v>
      </c>
    </row>
    <row r="25" spans="1:140" s="67" customFormat="1">
      <c r="B25" s="68" t="s">
        <v>6278</v>
      </c>
      <c r="C25" s="68" t="s">
        <v>6279</v>
      </c>
      <c r="D25" s="69" t="s">
        <v>6285</v>
      </c>
      <c r="E25" s="69" t="s">
        <v>149</v>
      </c>
      <c r="F25" s="69" t="s">
        <v>1883</v>
      </c>
      <c r="G25" s="69" t="s">
        <v>1884</v>
      </c>
      <c r="H25" s="68"/>
      <c r="J25" s="70">
        <v>42735</v>
      </c>
      <c r="K25" s="70">
        <v>42754</v>
      </c>
      <c r="M25" s="69" t="s">
        <v>2</v>
      </c>
      <c r="N25" s="69" t="s">
        <v>5</v>
      </c>
      <c r="O25" s="71" t="s">
        <v>4701</v>
      </c>
      <c r="P25" s="72">
        <v>2652899130.08779</v>
      </c>
      <c r="Q25" s="68" t="s">
        <v>6281</v>
      </c>
      <c r="R25" s="69" t="s">
        <v>4667</v>
      </c>
      <c r="S25" s="69">
        <f t="shared" si="0"/>
        <v>0.12529999999999999</v>
      </c>
      <c r="T25" s="72">
        <v>3324082.6100000003</v>
      </c>
      <c r="U25" s="73">
        <f t="shared" si="1"/>
        <v>3339865.5000000005</v>
      </c>
      <c r="BK25" s="74">
        <v>0</v>
      </c>
      <c r="BS25" s="72"/>
      <c r="BT25" s="72">
        <v>55889.279999999999</v>
      </c>
      <c r="BW25" s="72"/>
      <c r="CA25" s="69">
        <v>0</v>
      </c>
      <c r="CF25" s="72">
        <v>15782.89</v>
      </c>
      <c r="CI25" s="72">
        <v>85627.66</v>
      </c>
      <c r="CJ25" s="72">
        <v>0</v>
      </c>
      <c r="CM25" s="72">
        <v>0</v>
      </c>
      <c r="CN25" s="72">
        <v>23809.63</v>
      </c>
      <c r="CR25" s="69">
        <v>108973.09</v>
      </c>
      <c r="CT25" s="89">
        <v>108973.09</v>
      </c>
      <c r="CU25" s="68"/>
      <c r="CV25" s="68"/>
      <c r="CX25" s="68"/>
      <c r="CY25" s="68"/>
      <c r="CZ25" s="68"/>
      <c r="DB25" s="89">
        <v>0</v>
      </c>
      <c r="DC25" s="68"/>
      <c r="DD25" s="68"/>
      <c r="DF25" s="76">
        <v>0</v>
      </c>
      <c r="DK25" s="72">
        <v>2940809.86</v>
      </c>
      <c r="DP25" s="72">
        <v>0</v>
      </c>
      <c r="DQ25" s="72"/>
      <c r="DR25" s="72">
        <v>0</v>
      </c>
      <c r="DV25" s="77">
        <v>0</v>
      </c>
      <c r="DZ25" s="72">
        <v>0</v>
      </c>
      <c r="EA25" s="72"/>
      <c r="EB25" s="72"/>
      <c r="EC25" s="72"/>
      <c r="ED25" s="72">
        <v>0</v>
      </c>
      <c r="EG25" s="69">
        <v>0</v>
      </c>
    </row>
    <row r="26" spans="1:140" s="67" customFormat="1">
      <c r="B26" s="68" t="s">
        <v>6278</v>
      </c>
      <c r="C26" s="68" t="s">
        <v>6279</v>
      </c>
      <c r="D26" s="69" t="s">
        <v>6299</v>
      </c>
      <c r="E26" s="69" t="s">
        <v>149</v>
      </c>
      <c r="F26" s="69" t="s">
        <v>4361</v>
      </c>
      <c r="G26" s="69" t="s">
        <v>4362</v>
      </c>
      <c r="H26" s="68"/>
      <c r="J26" s="70">
        <v>42690</v>
      </c>
      <c r="K26" s="70">
        <v>42702</v>
      </c>
      <c r="M26" s="69" t="s">
        <v>2</v>
      </c>
      <c r="N26" s="69" t="s">
        <v>5</v>
      </c>
      <c r="O26" s="71" t="s">
        <v>4363</v>
      </c>
      <c r="P26" s="72">
        <v>607052.61394101905</v>
      </c>
      <c r="Q26" s="68" t="s">
        <v>6281</v>
      </c>
      <c r="R26" s="69" t="s">
        <v>4364</v>
      </c>
      <c r="S26" s="69">
        <f t="shared" si="0"/>
        <v>1.7904</v>
      </c>
      <c r="T26" s="72">
        <v>10868.67</v>
      </c>
      <c r="U26" s="73">
        <f t="shared" si="1"/>
        <v>15526.67</v>
      </c>
      <c r="BK26" s="74">
        <v>0</v>
      </c>
      <c r="BS26" s="72">
        <v>0</v>
      </c>
      <c r="BT26" s="72">
        <v>0</v>
      </c>
      <c r="BW26" s="72">
        <v>0</v>
      </c>
      <c r="CA26" s="69">
        <v>0</v>
      </c>
      <c r="CF26" s="72">
        <v>4658</v>
      </c>
      <c r="CI26" s="72"/>
      <c r="CJ26" s="72">
        <v>0</v>
      </c>
      <c r="CM26" s="72">
        <v>0</v>
      </c>
      <c r="CN26" s="72">
        <v>10868.67</v>
      </c>
      <c r="CR26" s="69">
        <v>0</v>
      </c>
      <c r="CT26" s="89">
        <v>0</v>
      </c>
      <c r="CU26" s="68"/>
      <c r="CV26" s="68"/>
      <c r="CX26" s="68"/>
      <c r="CY26" s="68"/>
      <c r="CZ26" s="68"/>
      <c r="DB26" s="89">
        <v>0</v>
      </c>
      <c r="DC26" s="68"/>
      <c r="DD26" s="68"/>
      <c r="DF26" s="76">
        <v>0</v>
      </c>
      <c r="DK26" s="72">
        <v>0</v>
      </c>
      <c r="DP26" s="72">
        <v>0</v>
      </c>
      <c r="DQ26" s="72"/>
      <c r="DR26" s="72">
        <v>0</v>
      </c>
      <c r="DV26" s="79">
        <v>0</v>
      </c>
      <c r="DZ26" s="72"/>
      <c r="EA26" s="72"/>
      <c r="EB26" s="72">
        <v>0</v>
      </c>
      <c r="EC26" s="72"/>
      <c r="ED26" s="72">
        <v>0</v>
      </c>
      <c r="EG26" s="69">
        <v>0</v>
      </c>
    </row>
    <row r="27" spans="1:140" s="67" customFormat="1">
      <c r="B27" s="68" t="s">
        <v>6278</v>
      </c>
      <c r="C27" s="68" t="s">
        <v>6279</v>
      </c>
      <c r="D27" s="69" t="s">
        <v>6299</v>
      </c>
      <c r="E27" s="69" t="s">
        <v>149</v>
      </c>
      <c r="F27" s="69" t="s">
        <v>4361</v>
      </c>
      <c r="G27" s="69" t="s">
        <v>4362</v>
      </c>
      <c r="H27" s="68"/>
      <c r="J27" s="70">
        <v>42735</v>
      </c>
      <c r="K27" s="70">
        <v>42754</v>
      </c>
      <c r="M27" s="69" t="s">
        <v>2</v>
      </c>
      <c r="N27" s="69" t="s">
        <v>5</v>
      </c>
      <c r="O27" s="71" t="s">
        <v>4702</v>
      </c>
      <c r="P27" s="72">
        <v>7807952.5862069</v>
      </c>
      <c r="Q27" s="68" t="s">
        <v>6281</v>
      </c>
      <c r="R27" s="69" t="s">
        <v>4668</v>
      </c>
      <c r="S27" s="69">
        <f t="shared" si="0"/>
        <v>0.13919999999999999</v>
      </c>
      <c r="T27" s="72">
        <v>10868.67</v>
      </c>
      <c r="U27" s="73">
        <f t="shared" si="1"/>
        <v>15526.67</v>
      </c>
      <c r="BK27" s="74">
        <v>0</v>
      </c>
      <c r="BS27" s="72">
        <v>0</v>
      </c>
      <c r="BT27" s="72">
        <v>0</v>
      </c>
      <c r="BW27" s="72">
        <v>0</v>
      </c>
      <c r="CA27" s="69">
        <v>0</v>
      </c>
      <c r="CF27" s="72">
        <v>4658</v>
      </c>
      <c r="CI27" s="72"/>
      <c r="CJ27" s="72">
        <v>0</v>
      </c>
      <c r="CM27" s="72">
        <v>0</v>
      </c>
      <c r="CN27" s="72">
        <v>10868.67</v>
      </c>
      <c r="CR27" s="69">
        <v>0</v>
      </c>
      <c r="CT27" s="89">
        <v>0</v>
      </c>
      <c r="CU27" s="68"/>
      <c r="CV27" s="68"/>
      <c r="CX27" s="68"/>
      <c r="CY27" s="68"/>
      <c r="CZ27" s="68"/>
      <c r="DB27" s="89">
        <v>0</v>
      </c>
      <c r="DC27" s="68"/>
      <c r="DD27" s="68"/>
      <c r="DF27" s="76">
        <v>0</v>
      </c>
      <c r="DK27" s="72">
        <v>0</v>
      </c>
      <c r="DP27" s="72">
        <v>0</v>
      </c>
      <c r="DQ27" s="72"/>
      <c r="DR27" s="72">
        <v>0</v>
      </c>
      <c r="DV27" s="79">
        <v>0</v>
      </c>
      <c r="DZ27" s="72"/>
      <c r="EA27" s="72"/>
      <c r="EB27" s="72">
        <v>0</v>
      </c>
      <c r="EC27" s="72"/>
      <c r="ED27" s="72">
        <v>0</v>
      </c>
      <c r="EG27" s="69">
        <v>0</v>
      </c>
    </row>
    <row r="28" spans="1:140" s="67" customFormat="1">
      <c r="B28" s="68" t="s">
        <v>6278</v>
      </c>
      <c r="C28" s="68" t="s">
        <v>6279</v>
      </c>
      <c r="D28" s="69" t="s">
        <v>6294</v>
      </c>
      <c r="E28" s="69" t="s">
        <v>149</v>
      </c>
      <c r="F28" s="69" t="s">
        <v>4361</v>
      </c>
      <c r="G28" s="69" t="s">
        <v>4362</v>
      </c>
      <c r="H28" s="68"/>
      <c r="J28" s="70">
        <v>42690</v>
      </c>
      <c r="K28" s="70">
        <v>42702</v>
      </c>
      <c r="M28" s="69" t="s">
        <v>2</v>
      </c>
      <c r="N28" s="69" t="s">
        <v>5</v>
      </c>
      <c r="O28" s="71" t="s">
        <v>4363</v>
      </c>
      <c r="P28" s="72">
        <v>607052.61394101905</v>
      </c>
      <c r="Q28" s="68" t="s">
        <v>6281</v>
      </c>
      <c r="R28" s="69" t="s">
        <v>4364</v>
      </c>
      <c r="S28" s="69">
        <f t="shared" si="0"/>
        <v>1.7904</v>
      </c>
      <c r="T28" s="72">
        <v>10868.67</v>
      </c>
      <c r="U28" s="73">
        <f t="shared" si="1"/>
        <v>15526.67</v>
      </c>
      <c r="BK28" s="74">
        <v>0</v>
      </c>
      <c r="BS28" s="72">
        <v>0</v>
      </c>
      <c r="BT28" s="72">
        <v>0</v>
      </c>
      <c r="BW28" s="72">
        <v>0</v>
      </c>
      <c r="CA28" s="69">
        <v>0</v>
      </c>
      <c r="CF28" s="72">
        <v>4658</v>
      </c>
      <c r="CI28" s="72"/>
      <c r="CJ28" s="72">
        <v>0</v>
      </c>
      <c r="CM28" s="72">
        <v>0</v>
      </c>
      <c r="CN28" s="72">
        <v>10868.67</v>
      </c>
      <c r="CR28" s="69">
        <v>0</v>
      </c>
      <c r="CT28" s="89">
        <v>0</v>
      </c>
      <c r="CU28" s="68"/>
      <c r="CV28" s="68"/>
      <c r="CX28" s="68"/>
      <c r="CY28" s="68"/>
      <c r="CZ28" s="68"/>
      <c r="DB28" s="89">
        <v>0</v>
      </c>
      <c r="DC28" s="68"/>
      <c r="DD28" s="68"/>
      <c r="DF28" s="76">
        <v>0</v>
      </c>
      <c r="DK28" s="72">
        <v>0</v>
      </c>
      <c r="DP28" s="72">
        <v>0</v>
      </c>
      <c r="DQ28" s="72"/>
      <c r="DR28" s="72">
        <v>0</v>
      </c>
      <c r="DV28" s="79">
        <v>0</v>
      </c>
      <c r="DZ28" s="72"/>
      <c r="EA28" s="72"/>
      <c r="EB28" s="72">
        <v>0</v>
      </c>
      <c r="EC28" s="72"/>
      <c r="ED28" s="72">
        <v>0</v>
      </c>
      <c r="EG28" s="69">
        <v>0</v>
      </c>
    </row>
    <row r="29" spans="1:140" s="67" customFormat="1">
      <c r="B29" s="68" t="s">
        <v>6278</v>
      </c>
      <c r="C29" s="68" t="s">
        <v>6279</v>
      </c>
      <c r="D29" s="69" t="s">
        <v>6294</v>
      </c>
      <c r="E29" s="69" t="s">
        <v>149</v>
      </c>
      <c r="F29" s="69" t="s">
        <v>4361</v>
      </c>
      <c r="G29" s="69" t="s">
        <v>4362</v>
      </c>
      <c r="H29" s="68"/>
      <c r="J29" s="70">
        <v>42735</v>
      </c>
      <c r="K29" s="70">
        <v>42754</v>
      </c>
      <c r="M29" s="69" t="s">
        <v>2</v>
      </c>
      <c r="N29" s="69" t="s">
        <v>5</v>
      </c>
      <c r="O29" s="71" t="s">
        <v>4702</v>
      </c>
      <c r="P29" s="72">
        <v>7807952.5862069</v>
      </c>
      <c r="Q29" s="68" t="s">
        <v>6281</v>
      </c>
      <c r="R29" s="69" t="s">
        <v>4668</v>
      </c>
      <c r="S29" s="69">
        <f t="shared" si="0"/>
        <v>0.13919999999999999</v>
      </c>
      <c r="T29" s="72">
        <v>10868.67</v>
      </c>
      <c r="U29" s="73">
        <f t="shared" si="1"/>
        <v>15526.67</v>
      </c>
      <c r="BK29" s="74">
        <v>0</v>
      </c>
      <c r="BS29" s="72">
        <v>0</v>
      </c>
      <c r="BT29" s="72">
        <v>0</v>
      </c>
      <c r="BW29" s="72">
        <v>0</v>
      </c>
      <c r="CA29" s="69">
        <v>0</v>
      </c>
      <c r="CF29" s="72">
        <v>4658</v>
      </c>
      <c r="CI29" s="72"/>
      <c r="CJ29" s="72">
        <v>0</v>
      </c>
      <c r="CM29" s="72">
        <v>0</v>
      </c>
      <c r="CN29" s="72">
        <v>10868.67</v>
      </c>
      <c r="CR29" s="69">
        <v>0</v>
      </c>
      <c r="CT29" s="89">
        <v>0</v>
      </c>
      <c r="CU29" s="68"/>
      <c r="CV29" s="68"/>
      <c r="CX29" s="68"/>
      <c r="CY29" s="68"/>
      <c r="CZ29" s="68"/>
      <c r="DB29" s="89">
        <v>0</v>
      </c>
      <c r="DC29" s="68"/>
      <c r="DD29" s="68"/>
      <c r="DF29" s="76">
        <v>0</v>
      </c>
      <c r="DK29" s="72">
        <v>0</v>
      </c>
      <c r="DP29" s="72">
        <v>0</v>
      </c>
      <c r="DQ29" s="72"/>
      <c r="DR29" s="72">
        <v>0</v>
      </c>
      <c r="DV29" s="79">
        <v>0</v>
      </c>
      <c r="DZ29" s="72"/>
      <c r="EA29" s="72"/>
      <c r="EB29" s="72">
        <v>0</v>
      </c>
      <c r="EC29" s="72"/>
      <c r="ED29" s="72">
        <v>0</v>
      </c>
      <c r="EG29" s="69">
        <v>0</v>
      </c>
    </row>
    <row r="30" spans="1:140" s="67" customFormat="1">
      <c r="B30" s="68" t="s">
        <v>6278</v>
      </c>
      <c r="C30" s="68" t="s">
        <v>6279</v>
      </c>
      <c r="D30" s="69" t="s">
        <v>6303</v>
      </c>
      <c r="E30" s="69" t="s">
        <v>149</v>
      </c>
      <c r="F30" s="69" t="s">
        <v>4361</v>
      </c>
      <c r="G30" s="69" t="s">
        <v>4362</v>
      </c>
      <c r="H30" s="68"/>
      <c r="J30" s="70">
        <v>42690</v>
      </c>
      <c r="K30" s="70">
        <v>42702</v>
      </c>
      <c r="M30" s="69" t="s">
        <v>2</v>
      </c>
      <c r="N30" s="69" t="s">
        <v>5</v>
      </c>
      <c r="O30" s="71" t="s">
        <v>4363</v>
      </c>
      <c r="P30" s="72">
        <v>607052.61394101905</v>
      </c>
      <c r="Q30" s="68" t="s">
        <v>6281</v>
      </c>
      <c r="R30" s="69" t="s">
        <v>4364</v>
      </c>
      <c r="S30" s="69">
        <f t="shared" si="0"/>
        <v>1.7904</v>
      </c>
      <c r="T30" s="72">
        <v>10868.67</v>
      </c>
      <c r="U30" s="73">
        <f t="shared" si="1"/>
        <v>15526.67</v>
      </c>
      <c r="BK30" s="74">
        <v>0</v>
      </c>
      <c r="BS30" s="72">
        <v>0</v>
      </c>
      <c r="BT30" s="72">
        <v>0</v>
      </c>
      <c r="BW30" s="72">
        <v>0</v>
      </c>
      <c r="CA30" s="69">
        <v>0</v>
      </c>
      <c r="CF30" s="72">
        <v>4658</v>
      </c>
      <c r="CI30" s="72"/>
      <c r="CJ30" s="72">
        <v>0</v>
      </c>
      <c r="CM30" s="72">
        <v>0</v>
      </c>
      <c r="CN30" s="72">
        <v>10868.67</v>
      </c>
      <c r="CR30" s="69">
        <v>0</v>
      </c>
      <c r="CT30" s="89">
        <v>0</v>
      </c>
      <c r="CU30" s="68"/>
      <c r="CV30" s="68"/>
      <c r="CX30" s="68"/>
      <c r="CY30" s="68"/>
      <c r="CZ30" s="68"/>
      <c r="DB30" s="89">
        <v>0</v>
      </c>
      <c r="DC30" s="68"/>
      <c r="DD30" s="68"/>
      <c r="DF30" s="76">
        <v>0</v>
      </c>
      <c r="DK30" s="72">
        <v>0</v>
      </c>
      <c r="DP30" s="72">
        <v>0</v>
      </c>
      <c r="DQ30" s="72"/>
      <c r="DR30" s="72">
        <v>0</v>
      </c>
      <c r="DV30" s="79">
        <v>0</v>
      </c>
      <c r="DZ30" s="72"/>
      <c r="EA30" s="72"/>
      <c r="EB30" s="72">
        <v>0</v>
      </c>
      <c r="EC30" s="72"/>
      <c r="ED30" s="72">
        <v>0</v>
      </c>
      <c r="EG30" s="69">
        <v>0</v>
      </c>
    </row>
    <row r="31" spans="1:140" s="67" customFormat="1">
      <c r="B31" s="68" t="s">
        <v>6278</v>
      </c>
      <c r="C31" s="68" t="s">
        <v>6279</v>
      </c>
      <c r="D31" s="69" t="s">
        <v>6303</v>
      </c>
      <c r="E31" s="69" t="s">
        <v>149</v>
      </c>
      <c r="F31" s="69" t="s">
        <v>4361</v>
      </c>
      <c r="G31" s="69" t="s">
        <v>4362</v>
      </c>
      <c r="H31" s="68"/>
      <c r="J31" s="70">
        <v>42735</v>
      </c>
      <c r="K31" s="70">
        <v>42754</v>
      </c>
      <c r="M31" s="69" t="s">
        <v>2</v>
      </c>
      <c r="N31" s="69" t="s">
        <v>5</v>
      </c>
      <c r="O31" s="71" t="s">
        <v>4702</v>
      </c>
      <c r="P31" s="72">
        <v>7807952.5862069</v>
      </c>
      <c r="Q31" s="68" t="s">
        <v>6281</v>
      </c>
      <c r="R31" s="69" t="s">
        <v>4668</v>
      </c>
      <c r="S31" s="69">
        <f t="shared" si="0"/>
        <v>0.13919999999999999</v>
      </c>
      <c r="T31" s="72">
        <v>10868.67</v>
      </c>
      <c r="U31" s="73">
        <f t="shared" si="1"/>
        <v>15526.67</v>
      </c>
      <c r="BK31" s="74">
        <v>0</v>
      </c>
      <c r="BS31" s="72">
        <v>0</v>
      </c>
      <c r="BT31" s="72">
        <v>0</v>
      </c>
      <c r="BW31" s="72">
        <v>0</v>
      </c>
      <c r="CA31" s="69">
        <v>0</v>
      </c>
      <c r="CF31" s="72">
        <v>4658</v>
      </c>
      <c r="CI31" s="72"/>
      <c r="CJ31" s="72">
        <v>0</v>
      </c>
      <c r="CM31" s="72">
        <v>0</v>
      </c>
      <c r="CN31" s="72">
        <v>10868.67</v>
      </c>
      <c r="CR31" s="69">
        <v>0</v>
      </c>
      <c r="CT31" s="89">
        <v>0</v>
      </c>
      <c r="CU31" s="68"/>
      <c r="CV31" s="68"/>
      <c r="CX31" s="68"/>
      <c r="CY31" s="68"/>
      <c r="CZ31" s="68"/>
      <c r="DB31" s="89">
        <v>0</v>
      </c>
      <c r="DC31" s="68"/>
      <c r="DD31" s="68"/>
      <c r="DF31" s="76">
        <v>0</v>
      </c>
      <c r="DK31" s="72">
        <v>0</v>
      </c>
      <c r="DP31" s="72">
        <v>0</v>
      </c>
      <c r="DQ31" s="72"/>
      <c r="DR31" s="72">
        <v>0</v>
      </c>
      <c r="DV31" s="79">
        <v>0</v>
      </c>
      <c r="DZ31" s="72"/>
      <c r="EA31" s="72"/>
      <c r="EB31" s="72">
        <v>0</v>
      </c>
      <c r="EC31" s="72"/>
      <c r="ED31" s="72">
        <v>0</v>
      </c>
      <c r="EG31" s="69">
        <v>0</v>
      </c>
    </row>
    <row r="32" spans="1:140" s="67" customFormat="1">
      <c r="B32" s="68" t="s">
        <v>6278</v>
      </c>
      <c r="C32" s="68" t="s">
        <v>6279</v>
      </c>
      <c r="D32" s="69" t="s">
        <v>6285</v>
      </c>
      <c r="E32" s="69" t="s">
        <v>149</v>
      </c>
      <c r="F32" s="69" t="s">
        <v>4361</v>
      </c>
      <c r="G32" s="69" t="s">
        <v>4362</v>
      </c>
      <c r="H32" s="68"/>
      <c r="J32" s="70">
        <v>42690</v>
      </c>
      <c r="K32" s="70">
        <v>42702</v>
      </c>
      <c r="M32" s="69" t="s">
        <v>2</v>
      </c>
      <c r="N32" s="69" t="s">
        <v>5</v>
      </c>
      <c r="O32" s="71" t="s">
        <v>4363</v>
      </c>
      <c r="P32" s="72">
        <v>607052.61394101905</v>
      </c>
      <c r="Q32" s="68" t="s">
        <v>6281</v>
      </c>
      <c r="R32" s="69" t="s">
        <v>4364</v>
      </c>
      <c r="S32" s="69">
        <f t="shared" si="0"/>
        <v>1.7904</v>
      </c>
      <c r="T32" s="72">
        <v>10868.67</v>
      </c>
      <c r="U32" s="73">
        <f t="shared" si="1"/>
        <v>15526.67</v>
      </c>
      <c r="BK32" s="74">
        <v>0</v>
      </c>
      <c r="BS32" s="72">
        <v>0</v>
      </c>
      <c r="BT32" s="72">
        <v>0</v>
      </c>
      <c r="BW32" s="72">
        <v>0</v>
      </c>
      <c r="CA32" s="69">
        <v>0</v>
      </c>
      <c r="CF32" s="72">
        <v>4658</v>
      </c>
      <c r="CI32" s="72"/>
      <c r="CJ32" s="72">
        <v>0</v>
      </c>
      <c r="CM32" s="72">
        <v>0</v>
      </c>
      <c r="CN32" s="72">
        <v>10868.67</v>
      </c>
      <c r="CR32" s="69">
        <v>0</v>
      </c>
      <c r="CT32" s="89">
        <v>0</v>
      </c>
      <c r="CU32" s="68"/>
      <c r="CV32" s="68"/>
      <c r="CX32" s="68"/>
      <c r="CY32" s="68"/>
      <c r="CZ32" s="68"/>
      <c r="DB32" s="89">
        <v>0</v>
      </c>
      <c r="DC32" s="68"/>
      <c r="DD32" s="68"/>
      <c r="DF32" s="76">
        <v>0</v>
      </c>
      <c r="DK32" s="72">
        <v>0</v>
      </c>
      <c r="DP32" s="72">
        <v>0</v>
      </c>
      <c r="DQ32" s="72"/>
      <c r="DR32" s="72">
        <v>0</v>
      </c>
      <c r="DV32" s="79">
        <v>0</v>
      </c>
      <c r="DZ32" s="72"/>
      <c r="EA32" s="72"/>
      <c r="EB32" s="72">
        <v>0</v>
      </c>
      <c r="EC32" s="72"/>
      <c r="ED32" s="72">
        <v>0</v>
      </c>
      <c r="EG32" s="69">
        <v>0</v>
      </c>
    </row>
    <row r="33" spans="1:140" s="67" customFormat="1">
      <c r="B33" s="68" t="s">
        <v>6278</v>
      </c>
      <c r="C33" s="68" t="s">
        <v>6279</v>
      </c>
      <c r="D33" s="69" t="s">
        <v>6285</v>
      </c>
      <c r="E33" s="69" t="s">
        <v>149</v>
      </c>
      <c r="F33" s="69" t="s">
        <v>4361</v>
      </c>
      <c r="G33" s="69" t="s">
        <v>4362</v>
      </c>
      <c r="H33" s="68"/>
      <c r="J33" s="70">
        <v>42735</v>
      </c>
      <c r="K33" s="70">
        <v>42754</v>
      </c>
      <c r="M33" s="69" t="s">
        <v>2</v>
      </c>
      <c r="N33" s="69" t="s">
        <v>5</v>
      </c>
      <c r="O33" s="71" t="s">
        <v>4702</v>
      </c>
      <c r="P33" s="72">
        <v>7807952.5862069</v>
      </c>
      <c r="Q33" s="68" t="s">
        <v>6281</v>
      </c>
      <c r="R33" s="69" t="s">
        <v>4668</v>
      </c>
      <c r="S33" s="69">
        <f t="shared" si="0"/>
        <v>0.13919999999999999</v>
      </c>
      <c r="T33" s="72">
        <v>10868.67</v>
      </c>
      <c r="U33" s="73">
        <f t="shared" si="1"/>
        <v>15526.67</v>
      </c>
      <c r="BK33" s="74">
        <v>0</v>
      </c>
      <c r="BS33" s="72">
        <v>0</v>
      </c>
      <c r="BT33" s="72">
        <v>0</v>
      </c>
      <c r="BW33" s="72">
        <v>0</v>
      </c>
      <c r="CA33" s="69">
        <v>0</v>
      </c>
      <c r="CF33" s="72">
        <v>4658</v>
      </c>
      <c r="CI33" s="72"/>
      <c r="CJ33" s="72">
        <v>0</v>
      </c>
      <c r="CM33" s="72">
        <v>0</v>
      </c>
      <c r="CN33" s="72">
        <v>10868.67</v>
      </c>
      <c r="CR33" s="69">
        <v>0</v>
      </c>
      <c r="CT33" s="89">
        <v>0</v>
      </c>
      <c r="CU33" s="68"/>
      <c r="CV33" s="68"/>
      <c r="CX33" s="68"/>
      <c r="CY33" s="68"/>
      <c r="CZ33" s="68"/>
      <c r="DB33" s="89">
        <v>0</v>
      </c>
      <c r="DC33" s="68"/>
      <c r="DD33" s="68"/>
      <c r="DF33" s="76">
        <v>0</v>
      </c>
      <c r="DK33" s="72">
        <v>0</v>
      </c>
      <c r="DP33" s="72">
        <v>0</v>
      </c>
      <c r="DQ33" s="72"/>
      <c r="DR33" s="72">
        <v>0</v>
      </c>
      <c r="DV33" s="79">
        <v>0</v>
      </c>
      <c r="DZ33" s="72"/>
      <c r="EA33" s="72"/>
      <c r="EB33" s="72">
        <v>0</v>
      </c>
      <c r="EC33" s="72"/>
      <c r="ED33" s="72">
        <v>0</v>
      </c>
      <c r="EG33" s="69">
        <v>0</v>
      </c>
    </row>
    <row r="34" spans="1:140" s="67" customFormat="1">
      <c r="B34" s="68" t="s">
        <v>6278</v>
      </c>
      <c r="C34" s="68" t="s">
        <v>6279</v>
      </c>
      <c r="D34" s="69" t="s">
        <v>6292</v>
      </c>
      <c r="E34" s="69" t="s">
        <v>149</v>
      </c>
      <c r="F34" s="69" t="s">
        <v>1223</v>
      </c>
      <c r="G34" s="69" t="s">
        <v>1224</v>
      </c>
      <c r="H34" s="68"/>
      <c r="J34" s="70">
        <v>42299</v>
      </c>
      <c r="K34" s="70">
        <v>42299</v>
      </c>
      <c r="M34" s="69" t="s">
        <v>152</v>
      </c>
      <c r="N34" s="69" t="s">
        <v>153</v>
      </c>
      <c r="O34" s="71" t="s">
        <v>437</v>
      </c>
      <c r="P34" s="72">
        <v>14007760.549799999</v>
      </c>
      <c r="Q34" s="68" t="s">
        <v>6281</v>
      </c>
      <c r="R34" s="69" t="s">
        <v>1225</v>
      </c>
      <c r="S34" s="69">
        <f t="shared" si="0"/>
        <v>3.01641</v>
      </c>
      <c r="T34" s="72">
        <v>422531.49</v>
      </c>
      <c r="U34" s="73">
        <f t="shared" si="1"/>
        <v>422531.49</v>
      </c>
      <c r="BK34" s="74"/>
      <c r="BS34" s="72"/>
      <c r="BT34" s="72">
        <v>0</v>
      </c>
      <c r="BW34" s="72"/>
      <c r="CA34" s="69"/>
      <c r="CE34" s="75"/>
      <c r="CF34" s="72"/>
      <c r="CI34" s="72"/>
      <c r="CJ34" s="72"/>
      <c r="CM34" s="72"/>
      <c r="CN34" s="72"/>
      <c r="CR34" s="69"/>
      <c r="CT34" s="91"/>
      <c r="CU34" s="72"/>
      <c r="CV34" s="69"/>
      <c r="CX34" s="68"/>
      <c r="CY34" s="68"/>
      <c r="CZ34" s="68"/>
      <c r="DB34" s="91"/>
      <c r="DC34" s="68"/>
      <c r="DD34" s="68"/>
      <c r="DF34" s="72"/>
      <c r="DK34" s="72">
        <v>422531.49</v>
      </c>
      <c r="DP34" s="72"/>
      <c r="DQ34" s="72"/>
      <c r="DR34" s="72"/>
      <c r="DV34" s="81"/>
      <c r="DZ34" s="72"/>
      <c r="EA34" s="72"/>
      <c r="EB34" s="72"/>
      <c r="EC34" s="72"/>
      <c r="ED34" s="72"/>
      <c r="EG34" s="69"/>
    </row>
    <row r="35" spans="1:140" s="67" customFormat="1">
      <c r="B35" s="68" t="s">
        <v>6278</v>
      </c>
      <c r="C35" s="68" t="s">
        <v>6279</v>
      </c>
      <c r="D35" s="69" t="s">
        <v>6292</v>
      </c>
      <c r="E35" s="69" t="s">
        <v>149</v>
      </c>
      <c r="F35" s="69" t="s">
        <v>1223</v>
      </c>
      <c r="G35" s="69" t="s">
        <v>1224</v>
      </c>
      <c r="H35" s="68"/>
      <c r="J35" s="70">
        <v>42640</v>
      </c>
      <c r="K35" s="70">
        <v>42640</v>
      </c>
      <c r="M35" s="69" t="s">
        <v>2</v>
      </c>
      <c r="N35" s="69" t="s">
        <v>5</v>
      </c>
      <c r="O35" s="71" t="s">
        <v>3739</v>
      </c>
      <c r="P35" s="72">
        <v>31443033.93</v>
      </c>
      <c r="Q35" s="68" t="s">
        <v>6281</v>
      </c>
      <c r="R35" s="69" t="s">
        <v>3740</v>
      </c>
      <c r="S35" s="69">
        <f t="shared" si="0"/>
        <v>1.3438000000000001</v>
      </c>
      <c r="T35" s="72">
        <v>422531.49</v>
      </c>
      <c r="U35" s="73">
        <f t="shared" si="1"/>
        <v>422531.49</v>
      </c>
      <c r="BK35" s="74"/>
      <c r="BS35" s="72"/>
      <c r="BT35" s="72">
        <v>0</v>
      </c>
      <c r="BW35" s="72"/>
      <c r="CA35" s="69"/>
      <c r="CE35" s="75"/>
      <c r="CF35" s="72"/>
      <c r="CI35" s="72"/>
      <c r="CJ35" s="72"/>
      <c r="CM35" s="72"/>
      <c r="CN35" s="72"/>
      <c r="CR35" s="69"/>
      <c r="CT35" s="91"/>
      <c r="CU35" s="72"/>
      <c r="CV35" s="69"/>
      <c r="CX35" s="68"/>
      <c r="CY35" s="68"/>
      <c r="CZ35" s="68"/>
      <c r="DB35" s="91"/>
      <c r="DC35" s="68"/>
      <c r="DD35" s="68"/>
      <c r="DF35" s="72"/>
      <c r="DK35" s="72">
        <v>422531.49</v>
      </c>
      <c r="DP35" s="72"/>
      <c r="DQ35" s="72"/>
      <c r="DR35" s="72"/>
      <c r="DV35" s="81"/>
      <c r="DZ35" s="72"/>
      <c r="EA35" s="72"/>
      <c r="EB35" s="72"/>
      <c r="EC35" s="72"/>
      <c r="ED35" s="72"/>
      <c r="EG35" s="69"/>
    </row>
    <row r="36" spans="1:140" s="67" customFormat="1">
      <c r="A36" s="68"/>
      <c r="B36" s="68" t="s">
        <v>6278</v>
      </c>
      <c r="C36" s="68" t="s">
        <v>6279</v>
      </c>
      <c r="D36" s="69" t="s">
        <v>6292</v>
      </c>
      <c r="E36" s="69" t="s">
        <v>149</v>
      </c>
      <c r="F36" s="69" t="s">
        <v>1223</v>
      </c>
      <c r="G36" s="69" t="s">
        <v>5830</v>
      </c>
      <c r="H36" s="68"/>
      <c r="I36" s="68" t="s">
        <v>182</v>
      </c>
      <c r="J36" s="70">
        <v>42640</v>
      </c>
      <c r="K36" s="70">
        <v>42640</v>
      </c>
      <c r="L36" s="68"/>
      <c r="M36" s="69" t="s">
        <v>2</v>
      </c>
      <c r="N36" s="69" t="s">
        <v>4</v>
      </c>
      <c r="O36" s="71" t="s">
        <v>5868</v>
      </c>
      <c r="P36" s="72">
        <v>4129559.4580000001</v>
      </c>
      <c r="Q36" s="68" t="s">
        <v>6281</v>
      </c>
      <c r="R36" s="69" t="s">
        <v>3740</v>
      </c>
      <c r="S36" s="69">
        <f t="shared" si="0"/>
        <v>1.3438000000000001</v>
      </c>
      <c r="T36" s="72">
        <v>55493.020000000004</v>
      </c>
      <c r="U36" s="73">
        <f t="shared" si="1"/>
        <v>55493.020000000004</v>
      </c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74"/>
      <c r="BL36" s="68"/>
      <c r="BM36" s="68"/>
      <c r="BN36" s="68"/>
      <c r="BO36" s="68"/>
      <c r="BP36" s="68"/>
      <c r="BQ36" s="68"/>
      <c r="BR36" s="68"/>
      <c r="BS36" s="68"/>
      <c r="BT36" s="72">
        <v>14665.3</v>
      </c>
      <c r="BU36" s="68"/>
      <c r="BV36" s="68"/>
      <c r="BW36" s="72"/>
      <c r="BX36" s="68"/>
      <c r="BY36" s="68"/>
      <c r="BZ36" s="68"/>
      <c r="CA36" s="69"/>
      <c r="CB36" s="68"/>
      <c r="CC36" s="68"/>
      <c r="CD36" s="68"/>
      <c r="CE36" s="72"/>
      <c r="CF36" s="72"/>
      <c r="CG36" s="68"/>
      <c r="CH36" s="68"/>
      <c r="CI36" s="72">
        <v>14787.12</v>
      </c>
      <c r="CJ36" s="72">
        <v>8425.3700000000008</v>
      </c>
      <c r="CK36" s="68"/>
      <c r="CL36" s="68"/>
      <c r="CM36" s="69">
        <v>17615.23</v>
      </c>
      <c r="CN36" s="72"/>
      <c r="CO36" s="68"/>
      <c r="CP36" s="68"/>
      <c r="CQ36" s="68"/>
      <c r="CR36" s="69"/>
      <c r="CS36" s="68"/>
      <c r="CT36" s="92"/>
      <c r="CU36" s="72"/>
      <c r="CV36" s="69"/>
      <c r="CW36" s="68"/>
      <c r="CX36" s="68"/>
      <c r="CY36" s="68"/>
      <c r="CZ36" s="68"/>
      <c r="DA36" s="68"/>
      <c r="DB36" s="94"/>
      <c r="DC36" s="68"/>
      <c r="DD36" s="68"/>
      <c r="DE36" s="68"/>
      <c r="DF36" s="72"/>
      <c r="DG36" s="68"/>
      <c r="DH36" s="68"/>
      <c r="DI36" s="68"/>
      <c r="DJ36" s="68"/>
      <c r="DK36" s="72"/>
      <c r="DL36" s="68"/>
      <c r="DM36" s="68"/>
      <c r="DN36" s="68"/>
      <c r="DO36" s="68"/>
      <c r="DP36" s="72"/>
      <c r="DQ36" s="68"/>
      <c r="DR36" s="72"/>
      <c r="DS36" s="68"/>
      <c r="DT36" s="68"/>
      <c r="DU36" s="68"/>
      <c r="DV36" s="83"/>
      <c r="DW36" s="68"/>
      <c r="DX36" s="68"/>
      <c r="DY36" s="68"/>
      <c r="DZ36" s="72"/>
      <c r="EA36" s="68"/>
      <c r="EB36" s="72"/>
      <c r="EC36" s="68"/>
      <c r="ED36" s="72"/>
      <c r="EE36" s="68"/>
      <c r="EF36" s="68"/>
      <c r="EG36" s="69"/>
      <c r="EH36" s="68"/>
      <c r="EI36" s="68"/>
      <c r="EJ36" s="68"/>
    </row>
    <row r="37" spans="1:140" s="67" customFormat="1">
      <c r="B37" s="68" t="s">
        <v>6278</v>
      </c>
      <c r="C37" s="68" t="s">
        <v>6279</v>
      </c>
      <c r="D37" s="69" t="s">
        <v>6301</v>
      </c>
      <c r="E37" s="69" t="s">
        <v>149</v>
      </c>
      <c r="F37" s="69" t="s">
        <v>1096</v>
      </c>
      <c r="G37" s="69" t="s">
        <v>1097</v>
      </c>
      <c r="H37" s="68"/>
      <c r="J37" s="70">
        <v>42277</v>
      </c>
      <c r="K37" s="70">
        <v>42307</v>
      </c>
      <c r="M37" s="69" t="s">
        <v>152</v>
      </c>
      <c r="N37" s="69" t="s">
        <v>153</v>
      </c>
      <c r="O37" s="71" t="s">
        <v>1098</v>
      </c>
      <c r="P37" s="72">
        <v>6901341.2999999998</v>
      </c>
      <c r="Q37" s="68" t="s">
        <v>6281</v>
      </c>
      <c r="R37" s="69" t="s">
        <v>1099</v>
      </c>
      <c r="S37" s="69">
        <f t="shared" si="0"/>
        <v>2.2500003</v>
      </c>
      <c r="T37" s="72">
        <v>155280.20000000001</v>
      </c>
      <c r="U37" s="73">
        <f t="shared" si="1"/>
        <v>155280.20000000001</v>
      </c>
      <c r="BK37" s="74"/>
      <c r="BS37" s="72">
        <v>0</v>
      </c>
      <c r="BT37" s="72">
        <v>135218</v>
      </c>
      <c r="BW37" s="72">
        <v>0</v>
      </c>
      <c r="CA37" s="69"/>
      <c r="CE37" s="75"/>
      <c r="CF37" s="72"/>
      <c r="CI37" s="72">
        <v>807.46</v>
      </c>
      <c r="CJ37" s="72">
        <v>0</v>
      </c>
      <c r="CM37" s="72"/>
      <c r="CN37" s="72"/>
      <c r="CR37" s="69"/>
      <c r="CT37" s="93"/>
      <c r="CU37" s="72"/>
      <c r="CV37" s="69"/>
      <c r="CX37" s="68"/>
      <c r="CY37" s="68"/>
      <c r="CZ37" s="68"/>
      <c r="DB37" s="93"/>
      <c r="DC37" s="68"/>
      <c r="DD37" s="68"/>
      <c r="DF37" s="72"/>
      <c r="DK37" s="72">
        <v>0</v>
      </c>
      <c r="DP37" s="72">
        <v>0</v>
      </c>
      <c r="DQ37" s="72"/>
      <c r="DR37" s="72"/>
      <c r="DV37" s="84"/>
      <c r="DZ37" s="72">
        <v>19254.740000000002</v>
      </c>
      <c r="EA37" s="72"/>
      <c r="EB37" s="72">
        <v>0</v>
      </c>
      <c r="EC37" s="72"/>
      <c r="ED37" s="72"/>
      <c r="EG37" s="69"/>
    </row>
    <row r="38" spans="1:140" s="67" customFormat="1">
      <c r="B38" s="68" t="s">
        <v>6278</v>
      </c>
      <c r="C38" s="68" t="s">
        <v>6279</v>
      </c>
      <c r="D38" s="69" t="s">
        <v>6301</v>
      </c>
      <c r="E38" s="69" t="s">
        <v>149</v>
      </c>
      <c r="F38" s="69" t="s">
        <v>1096</v>
      </c>
      <c r="G38" s="69" t="s">
        <v>1097</v>
      </c>
      <c r="H38" s="68"/>
      <c r="J38" s="70">
        <v>42460</v>
      </c>
      <c r="K38" s="70">
        <v>42489</v>
      </c>
      <c r="M38" s="69" t="s">
        <v>152</v>
      </c>
      <c r="N38" s="69" t="s">
        <v>153</v>
      </c>
      <c r="O38" s="71" t="s">
        <v>1098</v>
      </c>
      <c r="P38" s="72">
        <v>6901341.2999999998</v>
      </c>
      <c r="Q38" s="68" t="s">
        <v>6281</v>
      </c>
      <c r="R38" s="69" t="s">
        <v>1099</v>
      </c>
      <c r="S38" s="69">
        <f t="shared" si="0"/>
        <v>2.2500003</v>
      </c>
      <c r="T38" s="72">
        <v>155280.20000000001</v>
      </c>
      <c r="U38" s="73">
        <f t="shared" si="1"/>
        <v>155280.20000000001</v>
      </c>
      <c r="BK38" s="74"/>
      <c r="BS38" s="72">
        <v>0</v>
      </c>
      <c r="BT38" s="72">
        <v>135218</v>
      </c>
      <c r="BW38" s="72">
        <v>0</v>
      </c>
      <c r="CA38" s="69"/>
      <c r="CE38" s="75"/>
      <c r="CF38" s="72"/>
      <c r="CI38" s="72">
        <v>807.46</v>
      </c>
      <c r="CJ38" s="72">
        <v>0</v>
      </c>
      <c r="CM38" s="72"/>
      <c r="CN38" s="72"/>
      <c r="CR38" s="69"/>
      <c r="CT38" s="94"/>
      <c r="CU38" s="72"/>
      <c r="CV38" s="69"/>
      <c r="CX38" s="68"/>
      <c r="CY38" s="68"/>
      <c r="CZ38" s="68"/>
      <c r="DB38" s="91"/>
      <c r="DC38" s="68"/>
      <c r="DD38" s="68"/>
      <c r="DF38" s="72"/>
      <c r="DK38" s="72">
        <v>0</v>
      </c>
      <c r="DP38" s="72">
        <v>0</v>
      </c>
      <c r="DQ38" s="72"/>
      <c r="DR38" s="72"/>
      <c r="DV38" s="81"/>
      <c r="DZ38" s="72">
        <v>19254.740000000002</v>
      </c>
      <c r="EA38" s="72"/>
      <c r="EB38" s="72">
        <v>0</v>
      </c>
      <c r="EC38" s="72"/>
      <c r="ED38" s="72"/>
      <c r="EG38" s="69"/>
    </row>
    <row r="39" spans="1:140" s="67" customFormat="1">
      <c r="B39" s="68" t="s">
        <v>6278</v>
      </c>
      <c r="C39" s="68" t="s">
        <v>6279</v>
      </c>
      <c r="D39" s="69" t="s">
        <v>6301</v>
      </c>
      <c r="E39" s="69" t="s">
        <v>149</v>
      </c>
      <c r="F39" s="69" t="s">
        <v>1096</v>
      </c>
      <c r="G39" s="69" t="s">
        <v>1097</v>
      </c>
      <c r="H39" s="68"/>
      <c r="J39" s="70">
        <v>42551</v>
      </c>
      <c r="K39" s="70">
        <v>42580</v>
      </c>
      <c r="M39" s="69" t="s">
        <v>152</v>
      </c>
      <c r="N39" s="69" t="s">
        <v>153</v>
      </c>
      <c r="O39" s="71" t="s">
        <v>1098</v>
      </c>
      <c r="P39" s="72">
        <v>4567064.3</v>
      </c>
      <c r="Q39" s="68" t="s">
        <v>6281</v>
      </c>
      <c r="R39" s="69" t="s">
        <v>3279</v>
      </c>
      <c r="S39" s="69">
        <f t="shared" si="0"/>
        <v>3.4000003000000003</v>
      </c>
      <c r="T39" s="72">
        <v>155280.20000000001</v>
      </c>
      <c r="U39" s="73">
        <f t="shared" si="1"/>
        <v>155280.20000000001</v>
      </c>
      <c r="BK39" s="74"/>
      <c r="BS39" s="72">
        <v>0</v>
      </c>
      <c r="BT39" s="72">
        <v>135218</v>
      </c>
      <c r="BW39" s="72">
        <v>0</v>
      </c>
      <c r="CA39" s="69"/>
      <c r="CE39" s="75"/>
      <c r="CF39" s="72"/>
      <c r="CI39" s="72">
        <v>807.46</v>
      </c>
      <c r="CJ39" s="72">
        <v>0</v>
      </c>
      <c r="CM39" s="72"/>
      <c r="CN39" s="72"/>
      <c r="CR39" s="69"/>
      <c r="CT39" s="91"/>
      <c r="CU39" s="72"/>
      <c r="CV39" s="69"/>
      <c r="CX39" s="68"/>
      <c r="CY39" s="68"/>
      <c r="CZ39" s="68"/>
      <c r="DB39" s="91"/>
      <c r="DC39" s="68"/>
      <c r="DD39" s="68"/>
      <c r="DF39" s="72"/>
      <c r="DK39" s="72">
        <v>0</v>
      </c>
      <c r="DP39" s="72">
        <v>0</v>
      </c>
      <c r="DQ39" s="72"/>
      <c r="DR39" s="72"/>
      <c r="DV39" s="81"/>
      <c r="DZ39" s="72">
        <v>19254.740000000002</v>
      </c>
      <c r="EA39" s="72"/>
      <c r="EB39" s="72">
        <v>0</v>
      </c>
      <c r="EC39" s="72"/>
      <c r="ED39" s="72"/>
      <c r="EG39" s="69"/>
    </row>
    <row r="40" spans="1:140" s="67" customFormat="1">
      <c r="B40" s="68" t="s">
        <v>6278</v>
      </c>
      <c r="C40" s="68" t="s">
        <v>6279</v>
      </c>
      <c r="D40" s="69" t="s">
        <v>6301</v>
      </c>
      <c r="E40" s="69" t="s">
        <v>149</v>
      </c>
      <c r="F40" s="69" t="s">
        <v>1096</v>
      </c>
      <c r="G40" s="69" t="s">
        <v>1097</v>
      </c>
      <c r="H40" s="68"/>
      <c r="J40" s="70">
        <v>42643</v>
      </c>
      <c r="K40" s="70">
        <v>42674</v>
      </c>
      <c r="M40" s="69" t="s">
        <v>2</v>
      </c>
      <c r="N40" s="69" t="s">
        <v>5</v>
      </c>
      <c r="O40" s="71" t="s">
        <v>4257</v>
      </c>
      <c r="P40" s="72">
        <v>6538114.2350000003</v>
      </c>
      <c r="Q40" s="68" t="s">
        <v>6281</v>
      </c>
      <c r="R40" s="69" t="s">
        <v>4258</v>
      </c>
      <c r="S40" s="69">
        <f t="shared" si="0"/>
        <v>2.3749998000000003</v>
      </c>
      <c r="T40" s="72">
        <v>155280.20000000001</v>
      </c>
      <c r="U40" s="73">
        <f t="shared" si="1"/>
        <v>155280.20000000001</v>
      </c>
      <c r="BK40" s="74"/>
      <c r="BS40" s="72">
        <v>0</v>
      </c>
      <c r="BT40" s="72">
        <v>135218</v>
      </c>
      <c r="BW40" s="72">
        <v>0</v>
      </c>
      <c r="CA40" s="69"/>
      <c r="CE40" s="75"/>
      <c r="CF40" s="72"/>
      <c r="CI40" s="72">
        <v>807.46</v>
      </c>
      <c r="CJ40" s="72">
        <v>0</v>
      </c>
      <c r="CM40" s="72"/>
      <c r="CN40" s="72"/>
      <c r="CR40" s="69"/>
      <c r="CT40" s="93"/>
      <c r="CU40" s="72"/>
      <c r="CV40" s="69"/>
      <c r="CX40" s="68"/>
      <c r="CY40" s="68"/>
      <c r="CZ40" s="68"/>
      <c r="DB40" s="93"/>
      <c r="DC40" s="68"/>
      <c r="DD40" s="68"/>
      <c r="DF40" s="85"/>
      <c r="DK40" s="72">
        <v>0</v>
      </c>
      <c r="DP40" s="72">
        <v>0</v>
      </c>
      <c r="DQ40" s="72"/>
      <c r="DR40" s="72"/>
      <c r="DV40" s="84"/>
      <c r="DZ40" s="72">
        <v>19254.740000000002</v>
      </c>
      <c r="EA40" s="72"/>
      <c r="EB40" s="72">
        <v>0</v>
      </c>
      <c r="EC40" s="72"/>
      <c r="ED40" s="72"/>
      <c r="EG40" s="69"/>
    </row>
    <row r="41" spans="1:140" s="67" customFormat="1">
      <c r="B41" s="68" t="s">
        <v>6278</v>
      </c>
      <c r="C41" s="68" t="s">
        <v>6279</v>
      </c>
      <c r="D41" s="69" t="s">
        <v>6301</v>
      </c>
      <c r="E41" s="69" t="s">
        <v>149</v>
      </c>
      <c r="F41" s="69" t="s">
        <v>1096</v>
      </c>
      <c r="G41" s="69" t="s">
        <v>1097</v>
      </c>
      <c r="H41" s="68"/>
      <c r="J41" s="70">
        <v>42735</v>
      </c>
      <c r="K41" s="70">
        <v>42398</v>
      </c>
      <c r="M41" s="69" t="s">
        <v>152</v>
      </c>
      <c r="N41" s="69" t="s">
        <v>153</v>
      </c>
      <c r="O41" s="71" t="s">
        <v>1098</v>
      </c>
      <c r="P41" s="72">
        <v>6901341.2999999998</v>
      </c>
      <c r="Q41" s="68" t="s">
        <v>6281</v>
      </c>
      <c r="R41" s="69" t="s">
        <v>1099</v>
      </c>
      <c r="S41" s="69">
        <f t="shared" si="0"/>
        <v>2.2500003</v>
      </c>
      <c r="T41" s="72">
        <v>155280.20000000001</v>
      </c>
      <c r="U41" s="73">
        <f t="shared" si="1"/>
        <v>155280.20000000001</v>
      </c>
      <c r="BK41" s="74"/>
      <c r="BS41" s="72">
        <v>0</v>
      </c>
      <c r="BT41" s="72">
        <v>135218</v>
      </c>
      <c r="BW41" s="72">
        <v>0</v>
      </c>
      <c r="CA41" s="69"/>
      <c r="CF41" s="72"/>
      <c r="CI41" s="72">
        <v>807.46</v>
      </c>
      <c r="CJ41" s="72">
        <v>0</v>
      </c>
      <c r="CM41" s="72"/>
      <c r="CN41" s="72"/>
      <c r="CR41" s="69"/>
      <c r="CT41" s="91"/>
      <c r="CU41" s="68"/>
      <c r="CV41" s="68"/>
      <c r="CX41" s="68"/>
      <c r="CY41" s="68"/>
      <c r="CZ41" s="68"/>
      <c r="DB41" s="94"/>
      <c r="DC41" s="68"/>
      <c r="DD41" s="68"/>
      <c r="DF41" s="86"/>
      <c r="DK41" s="72">
        <v>0</v>
      </c>
      <c r="DP41" s="72">
        <v>0</v>
      </c>
      <c r="DQ41" s="72"/>
      <c r="DR41" s="72"/>
      <c r="DV41" s="83"/>
      <c r="DZ41" s="72">
        <v>19254.740000000002</v>
      </c>
      <c r="EA41" s="72"/>
      <c r="EB41" s="72">
        <v>0</v>
      </c>
      <c r="EC41" s="72"/>
      <c r="ED41" s="72"/>
      <c r="EG41" s="69"/>
    </row>
    <row r="42" spans="1:140" s="67" customFormat="1">
      <c r="A42" s="68"/>
      <c r="B42" s="68" t="s">
        <v>6278</v>
      </c>
      <c r="C42" s="68" t="s">
        <v>6279</v>
      </c>
      <c r="D42" s="69" t="s">
        <v>6301</v>
      </c>
      <c r="E42" s="69" t="s">
        <v>149</v>
      </c>
      <c r="F42" s="69" t="s">
        <v>1096</v>
      </c>
      <c r="G42" s="69" t="s">
        <v>1097</v>
      </c>
      <c r="H42" s="68"/>
      <c r="I42" s="68" t="s">
        <v>182</v>
      </c>
      <c r="J42" s="70">
        <v>42735</v>
      </c>
      <c r="K42" s="70">
        <v>42766</v>
      </c>
      <c r="L42" s="68"/>
      <c r="M42" s="69" t="s">
        <v>2</v>
      </c>
      <c r="N42" s="69" t="s">
        <v>5</v>
      </c>
      <c r="O42" s="71" t="s">
        <v>5867</v>
      </c>
      <c r="P42" s="72">
        <v>6538114.2350000003</v>
      </c>
      <c r="Q42" s="68" t="s">
        <v>6281</v>
      </c>
      <c r="R42" s="69" t="s">
        <v>4258</v>
      </c>
      <c r="S42" s="69">
        <f t="shared" si="0"/>
        <v>2.3749998000000003</v>
      </c>
      <c r="T42" s="72">
        <v>155280.20000000001</v>
      </c>
      <c r="U42" s="73">
        <f t="shared" si="1"/>
        <v>155280.20000000001</v>
      </c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74"/>
      <c r="BL42" s="68"/>
      <c r="BM42" s="68"/>
      <c r="BN42" s="68"/>
      <c r="BO42" s="68"/>
      <c r="BP42" s="68"/>
      <c r="BQ42" s="68"/>
      <c r="BR42" s="68"/>
      <c r="BS42" s="68">
        <v>0</v>
      </c>
      <c r="BT42" s="72">
        <v>135218</v>
      </c>
      <c r="BU42" s="68"/>
      <c r="BV42" s="68"/>
      <c r="BW42" s="72"/>
      <c r="BX42" s="68"/>
      <c r="BY42" s="68"/>
      <c r="BZ42" s="68"/>
      <c r="CA42" s="69"/>
      <c r="CB42" s="68"/>
      <c r="CC42" s="68"/>
      <c r="CD42" s="68"/>
      <c r="CE42" s="72"/>
      <c r="CF42" s="72"/>
      <c r="CG42" s="68"/>
      <c r="CH42" s="68"/>
      <c r="CI42" s="72">
        <v>807.46</v>
      </c>
      <c r="CJ42" s="72">
        <v>0</v>
      </c>
      <c r="CK42" s="68"/>
      <c r="CL42" s="68"/>
      <c r="CM42" s="69"/>
      <c r="CN42" s="72"/>
      <c r="CO42" s="68"/>
      <c r="CP42" s="68"/>
      <c r="CQ42" s="68"/>
      <c r="CR42" s="69"/>
      <c r="CS42" s="68"/>
      <c r="CT42" s="95"/>
      <c r="CU42" s="72"/>
      <c r="CV42" s="69"/>
      <c r="CW42" s="68"/>
      <c r="CX42" s="68"/>
      <c r="CY42" s="68"/>
      <c r="CZ42" s="68"/>
      <c r="DA42" s="68"/>
      <c r="DB42" s="94"/>
      <c r="DC42" s="68"/>
      <c r="DD42" s="68"/>
      <c r="DE42" s="68"/>
      <c r="DF42" s="72"/>
      <c r="DG42" s="68"/>
      <c r="DH42" s="68"/>
      <c r="DI42" s="68"/>
      <c r="DJ42" s="68"/>
      <c r="DK42" s="72">
        <v>0</v>
      </c>
      <c r="DL42" s="68"/>
      <c r="DM42" s="68"/>
      <c r="DN42" s="68"/>
      <c r="DO42" s="68"/>
      <c r="DP42" s="72">
        <v>0</v>
      </c>
      <c r="DQ42" s="68"/>
      <c r="DR42" s="72"/>
      <c r="DS42" s="68"/>
      <c r="DT42" s="68"/>
      <c r="DU42" s="68"/>
      <c r="DV42" s="83"/>
      <c r="DW42" s="68"/>
      <c r="DX42" s="68"/>
      <c r="DY42" s="68"/>
      <c r="DZ42" s="72">
        <v>19254.740000000002</v>
      </c>
      <c r="EA42" s="68"/>
      <c r="EB42" s="72">
        <v>0</v>
      </c>
      <c r="EC42" s="68"/>
      <c r="ED42" s="72"/>
      <c r="EE42" s="68"/>
      <c r="EF42" s="68"/>
      <c r="EG42" s="69"/>
      <c r="EH42" s="68"/>
      <c r="EI42" s="68"/>
      <c r="EJ42" s="68"/>
    </row>
    <row r="43" spans="1:140" s="67" customFormat="1">
      <c r="B43" s="68" t="s">
        <v>6278</v>
      </c>
      <c r="C43" s="68" t="s">
        <v>6279</v>
      </c>
      <c r="D43" s="69" t="s">
        <v>6301</v>
      </c>
      <c r="E43" s="69" t="s">
        <v>149</v>
      </c>
      <c r="F43" s="69" t="s">
        <v>2919</v>
      </c>
      <c r="G43" s="69" t="s">
        <v>2920</v>
      </c>
      <c r="H43" s="68"/>
      <c r="J43" s="70">
        <v>42551</v>
      </c>
      <c r="K43" s="70">
        <v>42551</v>
      </c>
      <c r="M43" s="69" t="s">
        <v>152</v>
      </c>
      <c r="N43" s="69" t="s">
        <v>153</v>
      </c>
      <c r="O43" s="71" t="s">
        <v>2921</v>
      </c>
      <c r="P43" s="72">
        <v>9792804.4223999996</v>
      </c>
      <c r="Q43" s="68" t="s">
        <v>6281</v>
      </c>
      <c r="R43" s="69" t="s">
        <v>2922</v>
      </c>
      <c r="S43" s="69">
        <f t="shared" si="0"/>
        <v>7.8961000000000006</v>
      </c>
      <c r="T43" s="72">
        <v>773249.63</v>
      </c>
      <c r="U43" s="73">
        <f t="shared" si="1"/>
        <v>863143.43</v>
      </c>
      <c r="BK43" s="74">
        <v>14227.95</v>
      </c>
      <c r="BS43" s="72"/>
      <c r="BT43" s="72">
        <v>3034.51</v>
      </c>
      <c r="BW43" s="72"/>
      <c r="CA43" s="69">
        <v>1227.06</v>
      </c>
      <c r="CE43" s="75"/>
      <c r="CF43" s="72">
        <v>88666.74</v>
      </c>
      <c r="CI43" s="72">
        <v>3189.93</v>
      </c>
      <c r="CJ43" s="72"/>
      <c r="CM43" s="72">
        <v>4688.16</v>
      </c>
      <c r="CN43" s="72">
        <v>61802.71</v>
      </c>
      <c r="CR43" s="69">
        <v>415622.47</v>
      </c>
      <c r="CT43" s="90">
        <v>208014.42</v>
      </c>
      <c r="CU43" s="72"/>
      <c r="CV43" s="69"/>
      <c r="CX43" s="68"/>
      <c r="CY43" s="68"/>
      <c r="CZ43" s="68"/>
      <c r="DB43" s="89">
        <v>55255.67</v>
      </c>
      <c r="DC43" s="68"/>
      <c r="DD43" s="68"/>
      <c r="DF43" s="72"/>
      <c r="DK43" s="72"/>
      <c r="DP43" s="72"/>
      <c r="DQ43" s="72"/>
      <c r="DR43" s="72"/>
      <c r="DV43" s="81"/>
      <c r="DZ43" s="72">
        <v>5672.23</v>
      </c>
      <c r="EA43" s="72"/>
      <c r="EB43" s="72"/>
      <c r="EC43" s="72"/>
      <c r="ED43" s="72"/>
      <c r="EG43" s="69">
        <v>1741.58</v>
      </c>
    </row>
    <row r="44" spans="1:140" s="67" customFormat="1">
      <c r="A44" s="68"/>
      <c r="B44" s="68" t="s">
        <v>6278</v>
      </c>
      <c r="C44" s="68" t="s">
        <v>6279</v>
      </c>
      <c r="D44" s="69" t="s">
        <v>6301</v>
      </c>
      <c r="E44" s="69" t="s">
        <v>149</v>
      </c>
      <c r="F44" s="69" t="s">
        <v>2919</v>
      </c>
      <c r="G44" s="69" t="s">
        <v>2920</v>
      </c>
      <c r="H44" s="68"/>
      <c r="I44" s="68" t="s">
        <v>182</v>
      </c>
      <c r="J44" s="70">
        <v>42734</v>
      </c>
      <c r="K44" s="70">
        <v>42734</v>
      </c>
      <c r="L44" s="68"/>
      <c r="M44" s="69" t="s">
        <v>2</v>
      </c>
      <c r="N44" s="69" t="s">
        <v>5</v>
      </c>
      <c r="O44" s="71" t="s">
        <v>5946</v>
      </c>
      <c r="P44" s="72">
        <v>72421756.601899996</v>
      </c>
      <c r="Q44" s="68" t="s">
        <v>6281</v>
      </c>
      <c r="R44" s="69" t="s">
        <v>6118</v>
      </c>
      <c r="S44" s="69">
        <f t="shared" si="0"/>
        <v>1.0677034999999999</v>
      </c>
      <c r="T44" s="72">
        <v>773249.63</v>
      </c>
      <c r="U44" s="73">
        <f t="shared" si="1"/>
        <v>863143.43</v>
      </c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74">
        <v>14227.95</v>
      </c>
      <c r="BL44" s="68"/>
      <c r="BM44" s="68"/>
      <c r="BN44" s="68"/>
      <c r="BO44" s="68"/>
      <c r="BP44" s="68"/>
      <c r="BQ44" s="68"/>
      <c r="BR44" s="68"/>
      <c r="BS44" s="68"/>
      <c r="BT44" s="72">
        <v>3034.51</v>
      </c>
      <c r="BU44" s="68"/>
      <c r="BV44" s="68"/>
      <c r="BW44" s="72"/>
      <c r="BX44" s="68"/>
      <c r="BY44" s="68"/>
      <c r="BZ44" s="68"/>
      <c r="CA44" s="69">
        <v>1227.06</v>
      </c>
      <c r="CB44" s="68"/>
      <c r="CC44" s="68"/>
      <c r="CD44" s="68"/>
      <c r="CE44" s="72"/>
      <c r="CF44" s="72">
        <v>88666.74</v>
      </c>
      <c r="CG44" s="68"/>
      <c r="CH44" s="68"/>
      <c r="CI44" s="72">
        <v>3189.93</v>
      </c>
      <c r="CJ44" s="72"/>
      <c r="CK44" s="68"/>
      <c r="CL44" s="68"/>
      <c r="CM44" s="69">
        <v>4688.16</v>
      </c>
      <c r="CN44" s="72">
        <v>61802.71</v>
      </c>
      <c r="CO44" s="68"/>
      <c r="CP44" s="68"/>
      <c r="CQ44" s="68"/>
      <c r="CR44" s="69">
        <v>415622.47</v>
      </c>
      <c r="CS44" s="68"/>
      <c r="CT44" s="95">
        <v>208014.42</v>
      </c>
      <c r="CU44" s="72"/>
      <c r="CV44" s="69"/>
      <c r="CW44" s="68"/>
      <c r="CX44" s="68"/>
      <c r="CY44" s="68"/>
      <c r="CZ44" s="68"/>
      <c r="DA44" s="68"/>
      <c r="DB44" s="91">
        <v>55255.67</v>
      </c>
      <c r="DC44" s="68"/>
      <c r="DD44" s="68"/>
      <c r="DE44" s="68"/>
      <c r="DF44" s="85"/>
      <c r="DG44" s="68"/>
      <c r="DH44" s="68"/>
      <c r="DI44" s="68"/>
      <c r="DJ44" s="68"/>
      <c r="DK44" s="72"/>
      <c r="DL44" s="68"/>
      <c r="DM44" s="68"/>
      <c r="DN44" s="68"/>
      <c r="DO44" s="68"/>
      <c r="DP44" s="72"/>
      <c r="DQ44" s="68"/>
      <c r="DR44" s="72"/>
      <c r="DS44" s="68"/>
      <c r="DT44" s="68"/>
      <c r="DU44" s="68"/>
      <c r="DV44" s="81"/>
      <c r="DW44" s="68"/>
      <c r="DX44" s="68"/>
      <c r="DY44" s="68"/>
      <c r="DZ44" s="72">
        <v>5672.23</v>
      </c>
      <c r="EA44" s="68"/>
      <c r="EB44" s="72"/>
      <c r="EC44" s="68"/>
      <c r="ED44" s="72"/>
      <c r="EE44" s="68"/>
      <c r="EF44" s="68"/>
      <c r="EG44" s="69">
        <v>1741.58</v>
      </c>
      <c r="EH44" s="68"/>
      <c r="EI44" s="68"/>
      <c r="EJ44" s="68"/>
    </row>
    <row r="45" spans="1:140" s="67" customFormat="1">
      <c r="B45" s="68" t="s">
        <v>6278</v>
      </c>
      <c r="C45" s="68" t="s">
        <v>6279</v>
      </c>
      <c r="D45" s="69" t="s">
        <v>6301</v>
      </c>
      <c r="E45" s="69" t="s">
        <v>149</v>
      </c>
      <c r="F45" s="69" t="s">
        <v>984</v>
      </c>
      <c r="G45" s="69" t="s">
        <v>985</v>
      </c>
      <c r="H45" s="68"/>
      <c r="J45" s="70">
        <v>42277</v>
      </c>
      <c r="K45" s="70">
        <v>42286</v>
      </c>
      <c r="M45" s="69" t="s">
        <v>152</v>
      </c>
      <c r="N45" s="69" t="s">
        <v>153</v>
      </c>
      <c r="O45" s="71" t="s">
        <v>986</v>
      </c>
      <c r="P45" s="72">
        <v>206731575</v>
      </c>
      <c r="Q45" s="68" t="s">
        <v>6281</v>
      </c>
      <c r="R45" s="69" t="s">
        <v>987</v>
      </c>
      <c r="S45" s="69">
        <f t="shared" si="0"/>
        <v>0.44</v>
      </c>
      <c r="T45" s="72">
        <v>909618.93</v>
      </c>
      <c r="U45" s="73">
        <f t="shared" si="1"/>
        <v>932905.17</v>
      </c>
      <c r="BK45" s="74"/>
      <c r="BS45" s="72"/>
      <c r="BT45" s="72">
        <v>436435.16</v>
      </c>
      <c r="BW45" s="72"/>
      <c r="CA45" s="69">
        <v>7731.76</v>
      </c>
      <c r="CE45" s="75"/>
      <c r="CF45" s="72">
        <v>15554.48</v>
      </c>
      <c r="CI45" s="72">
        <v>45480.95</v>
      </c>
      <c r="CJ45" s="72"/>
      <c r="CM45" s="72">
        <v>64401.02</v>
      </c>
      <c r="CN45" s="72">
        <v>16464.099999999999</v>
      </c>
      <c r="CR45" s="69">
        <v>108062.73</v>
      </c>
      <c r="CT45" s="90">
        <v>30108.39</v>
      </c>
      <c r="CU45" s="72"/>
      <c r="CV45" s="69"/>
      <c r="CX45" s="68"/>
      <c r="CY45" s="68"/>
      <c r="CZ45" s="68"/>
      <c r="DB45" s="93"/>
      <c r="DC45" s="68"/>
      <c r="DD45" s="68"/>
      <c r="DF45" s="72"/>
      <c r="DK45" s="72"/>
      <c r="DP45" s="72"/>
      <c r="DQ45" s="72"/>
      <c r="DR45" s="72"/>
      <c r="DV45" s="84"/>
      <c r="DZ45" s="72">
        <v>207029.27</v>
      </c>
      <c r="EA45" s="72"/>
      <c r="EB45" s="72"/>
      <c r="EC45" s="72"/>
      <c r="ED45" s="72"/>
      <c r="EG45" s="69">
        <v>1637.31</v>
      </c>
    </row>
    <row r="46" spans="1:140" s="67" customFormat="1">
      <c r="B46" s="68" t="s">
        <v>6278</v>
      </c>
      <c r="C46" s="68" t="s">
        <v>6279</v>
      </c>
      <c r="D46" s="69" t="s">
        <v>6301</v>
      </c>
      <c r="E46" s="69" t="s">
        <v>149</v>
      </c>
      <c r="F46" s="69" t="s">
        <v>984</v>
      </c>
      <c r="G46" s="69" t="s">
        <v>985</v>
      </c>
      <c r="H46" s="68"/>
      <c r="J46" s="70">
        <v>42369</v>
      </c>
      <c r="K46" s="70">
        <v>42380</v>
      </c>
      <c r="M46" s="69" t="s">
        <v>152</v>
      </c>
      <c r="N46" s="69" t="s">
        <v>153</v>
      </c>
      <c r="O46" s="71" t="s">
        <v>986</v>
      </c>
      <c r="P46" s="72">
        <v>139941373.80000001</v>
      </c>
      <c r="Q46" s="68" t="s">
        <v>6281</v>
      </c>
      <c r="R46" s="69" t="s">
        <v>1855</v>
      </c>
      <c r="S46" s="69">
        <f t="shared" si="0"/>
        <v>0.65</v>
      </c>
      <c r="T46" s="72">
        <v>909618.93</v>
      </c>
      <c r="U46" s="73">
        <f t="shared" si="1"/>
        <v>932905.17</v>
      </c>
      <c r="BK46" s="74"/>
      <c r="BS46" s="72"/>
      <c r="BT46" s="72">
        <v>436435.16</v>
      </c>
      <c r="BW46" s="72"/>
      <c r="CA46" s="69">
        <v>7731.76</v>
      </c>
      <c r="CE46" s="75"/>
      <c r="CF46" s="72">
        <v>15554.48</v>
      </c>
      <c r="CI46" s="72">
        <v>45480.95</v>
      </c>
      <c r="CJ46" s="72"/>
      <c r="CM46" s="72">
        <v>64401.02</v>
      </c>
      <c r="CN46" s="72">
        <v>16464.099999999999</v>
      </c>
      <c r="CR46" s="69">
        <v>108062.73</v>
      </c>
      <c r="CT46" s="90">
        <v>30108.39</v>
      </c>
      <c r="CU46" s="72"/>
      <c r="CV46" s="69"/>
      <c r="CX46" s="68"/>
      <c r="CY46" s="68"/>
      <c r="CZ46" s="68"/>
      <c r="DB46" s="93"/>
      <c r="DC46" s="68"/>
      <c r="DD46" s="68"/>
      <c r="DF46" s="72"/>
      <c r="DK46" s="72"/>
      <c r="DP46" s="72"/>
      <c r="DQ46" s="72"/>
      <c r="DR46" s="72"/>
      <c r="DV46" s="84"/>
      <c r="DZ46" s="72">
        <v>207029.27</v>
      </c>
      <c r="EA46" s="72"/>
      <c r="EB46" s="72"/>
      <c r="EC46" s="72"/>
      <c r="ED46" s="72"/>
      <c r="EG46" s="69">
        <v>1637.31</v>
      </c>
    </row>
    <row r="47" spans="1:140" s="67" customFormat="1">
      <c r="B47" s="68" t="s">
        <v>6278</v>
      </c>
      <c r="C47" s="68" t="s">
        <v>6279</v>
      </c>
      <c r="D47" s="69" t="s">
        <v>6301</v>
      </c>
      <c r="E47" s="69" t="s">
        <v>149</v>
      </c>
      <c r="F47" s="69" t="s">
        <v>984</v>
      </c>
      <c r="G47" s="69" t="s">
        <v>985</v>
      </c>
      <c r="H47" s="68"/>
      <c r="J47" s="70">
        <v>42460</v>
      </c>
      <c r="K47" s="70">
        <v>42468</v>
      </c>
      <c r="M47" s="69" t="s">
        <v>152</v>
      </c>
      <c r="N47" s="69" t="s">
        <v>153</v>
      </c>
      <c r="O47" s="71" t="s">
        <v>986</v>
      </c>
      <c r="P47" s="72">
        <v>118132328.59999999</v>
      </c>
      <c r="Q47" s="68" t="s">
        <v>6281</v>
      </c>
      <c r="R47" s="69" t="s">
        <v>2306</v>
      </c>
      <c r="S47" s="69">
        <f t="shared" si="0"/>
        <v>0.77</v>
      </c>
      <c r="T47" s="72">
        <v>909618.93</v>
      </c>
      <c r="U47" s="73">
        <f t="shared" si="1"/>
        <v>932905.17</v>
      </c>
      <c r="BK47" s="74"/>
      <c r="BS47" s="72"/>
      <c r="BT47" s="72">
        <v>436435.16</v>
      </c>
      <c r="BW47" s="72"/>
      <c r="CA47" s="69">
        <v>7731.76</v>
      </c>
      <c r="CE47" s="75"/>
      <c r="CF47" s="72">
        <v>15554.48</v>
      </c>
      <c r="CI47" s="72">
        <v>45480.95</v>
      </c>
      <c r="CJ47" s="72"/>
      <c r="CM47" s="72">
        <v>64401.02</v>
      </c>
      <c r="CN47" s="72">
        <v>16464.099999999999</v>
      </c>
      <c r="CR47" s="69">
        <v>108062.73</v>
      </c>
      <c r="CT47" s="90">
        <v>30108.39</v>
      </c>
      <c r="CU47" s="72"/>
      <c r="CV47" s="69"/>
      <c r="CX47" s="68"/>
      <c r="CY47" s="68"/>
      <c r="CZ47" s="68"/>
      <c r="DB47" s="93"/>
      <c r="DC47" s="68"/>
      <c r="DD47" s="68"/>
      <c r="DF47" s="72"/>
      <c r="DK47" s="72"/>
      <c r="DP47" s="72"/>
      <c r="DQ47" s="72"/>
      <c r="DR47" s="72"/>
      <c r="DV47" s="84"/>
      <c r="DZ47" s="72">
        <v>207029.27</v>
      </c>
      <c r="EA47" s="72"/>
      <c r="EB47" s="72"/>
      <c r="EC47" s="72"/>
      <c r="ED47" s="72"/>
      <c r="EG47" s="69">
        <v>1637.31</v>
      </c>
    </row>
    <row r="48" spans="1:140" s="67" customFormat="1">
      <c r="B48" s="68" t="s">
        <v>6278</v>
      </c>
      <c r="C48" s="68" t="s">
        <v>6279</v>
      </c>
      <c r="D48" s="69" t="s">
        <v>6301</v>
      </c>
      <c r="E48" s="69" t="s">
        <v>149</v>
      </c>
      <c r="F48" s="69" t="s">
        <v>984</v>
      </c>
      <c r="G48" s="69" t="s">
        <v>985</v>
      </c>
      <c r="H48" s="68"/>
      <c r="J48" s="70">
        <v>42551</v>
      </c>
      <c r="K48" s="70">
        <v>42551</v>
      </c>
      <c r="M48" s="69" t="s">
        <v>152</v>
      </c>
      <c r="N48" s="69" t="s">
        <v>153</v>
      </c>
      <c r="O48" s="71" t="s">
        <v>986</v>
      </c>
      <c r="P48" s="72">
        <v>82318753.189999998</v>
      </c>
      <c r="Q48" s="68" t="s">
        <v>6281</v>
      </c>
      <c r="R48" s="69" t="s">
        <v>2981</v>
      </c>
      <c r="S48" s="69">
        <f t="shared" si="0"/>
        <v>1.1049959999999999</v>
      </c>
      <c r="T48" s="72">
        <v>909618.93</v>
      </c>
      <c r="U48" s="73">
        <f t="shared" si="1"/>
        <v>932905.17</v>
      </c>
      <c r="BK48" s="74"/>
      <c r="BS48" s="72"/>
      <c r="BT48" s="72">
        <v>436435.16</v>
      </c>
      <c r="BW48" s="72"/>
      <c r="CA48" s="69">
        <v>7731.76</v>
      </c>
      <c r="CE48" s="75"/>
      <c r="CF48" s="72">
        <v>15554.48</v>
      </c>
      <c r="CI48" s="72">
        <v>45480.95</v>
      </c>
      <c r="CJ48" s="72"/>
      <c r="CM48" s="72">
        <v>64401.02</v>
      </c>
      <c r="CN48" s="72">
        <v>16464.099999999999</v>
      </c>
      <c r="CR48" s="69">
        <v>108062.73</v>
      </c>
      <c r="CT48" s="90">
        <v>30108.39</v>
      </c>
      <c r="CU48" s="72"/>
      <c r="CV48" s="69"/>
      <c r="CX48" s="68"/>
      <c r="CY48" s="68"/>
      <c r="CZ48" s="68"/>
      <c r="DB48" s="93"/>
      <c r="DC48" s="68"/>
      <c r="DD48" s="68"/>
      <c r="DF48" s="72"/>
      <c r="DK48" s="72"/>
      <c r="DP48" s="72"/>
      <c r="DQ48" s="72"/>
      <c r="DR48" s="72"/>
      <c r="DV48" s="84"/>
      <c r="DZ48" s="72">
        <v>207029.27</v>
      </c>
      <c r="EA48" s="72"/>
      <c r="EB48" s="72"/>
      <c r="EC48" s="72"/>
      <c r="ED48" s="72"/>
      <c r="EG48" s="69">
        <v>1637.31</v>
      </c>
    </row>
    <row r="49" spans="1:140" s="67" customFormat="1">
      <c r="B49" s="68" t="s">
        <v>6278</v>
      </c>
      <c r="C49" s="68" t="s">
        <v>6279</v>
      </c>
      <c r="D49" s="69" t="s">
        <v>6301</v>
      </c>
      <c r="E49" s="69" t="s">
        <v>149</v>
      </c>
      <c r="F49" s="69" t="s">
        <v>984</v>
      </c>
      <c r="G49" s="69" t="s">
        <v>985</v>
      </c>
      <c r="H49" s="68"/>
      <c r="J49" s="70">
        <v>42643</v>
      </c>
      <c r="K49" s="70">
        <v>42644</v>
      </c>
      <c r="M49" s="69" t="s">
        <v>2</v>
      </c>
      <c r="N49" s="69" t="s">
        <v>5</v>
      </c>
      <c r="O49" s="71" t="s">
        <v>986</v>
      </c>
      <c r="P49" s="72">
        <v>233235623.09999999</v>
      </c>
      <c r="Q49" s="68" t="s">
        <v>6281</v>
      </c>
      <c r="R49" s="69" t="s">
        <v>3817</v>
      </c>
      <c r="S49" s="69">
        <f t="shared" si="0"/>
        <v>0.38999999999999996</v>
      </c>
      <c r="T49" s="72">
        <v>909618.93</v>
      </c>
      <c r="U49" s="73">
        <f t="shared" si="1"/>
        <v>932905.17</v>
      </c>
      <c r="BK49" s="74"/>
      <c r="BS49" s="72"/>
      <c r="BT49" s="72">
        <v>436435.16</v>
      </c>
      <c r="BW49" s="72"/>
      <c r="CA49" s="69">
        <v>7731.76</v>
      </c>
      <c r="CE49" s="75"/>
      <c r="CF49" s="72">
        <v>15554.48</v>
      </c>
      <c r="CI49" s="72">
        <v>45480.95</v>
      </c>
      <c r="CJ49" s="72"/>
      <c r="CM49" s="72">
        <v>64401.02</v>
      </c>
      <c r="CN49" s="72">
        <v>16464.099999999999</v>
      </c>
      <c r="CR49" s="69">
        <v>108062.73</v>
      </c>
      <c r="CT49" s="90">
        <v>30108.39</v>
      </c>
      <c r="CU49" s="72"/>
      <c r="CV49" s="69"/>
      <c r="CX49" s="68"/>
      <c r="CY49" s="68"/>
      <c r="CZ49" s="68"/>
      <c r="DB49" s="93"/>
      <c r="DC49" s="68"/>
      <c r="DD49" s="68"/>
      <c r="DF49" s="85"/>
      <c r="DK49" s="72"/>
      <c r="DP49" s="72"/>
      <c r="DQ49" s="72"/>
      <c r="DR49" s="72"/>
      <c r="DV49" s="84"/>
      <c r="DZ49" s="72">
        <v>207029.27</v>
      </c>
      <c r="EA49" s="72"/>
      <c r="EB49" s="72"/>
      <c r="EC49" s="72"/>
      <c r="ED49" s="72"/>
      <c r="EG49" s="69">
        <v>1637.31</v>
      </c>
    </row>
    <row r="50" spans="1:140" s="67" customFormat="1">
      <c r="A50" s="68"/>
      <c r="B50" s="68" t="s">
        <v>6278</v>
      </c>
      <c r="C50" s="68" t="s">
        <v>6279</v>
      </c>
      <c r="D50" s="69" t="s">
        <v>6301</v>
      </c>
      <c r="E50" s="69" t="s">
        <v>149</v>
      </c>
      <c r="F50" s="69" t="s">
        <v>984</v>
      </c>
      <c r="G50" s="69" t="s">
        <v>985</v>
      </c>
      <c r="H50" s="68"/>
      <c r="I50" s="68" t="s">
        <v>182</v>
      </c>
      <c r="J50" s="70">
        <v>42825</v>
      </c>
      <c r="K50" s="70">
        <v>42826</v>
      </c>
      <c r="L50" s="68"/>
      <c r="M50" s="69" t="s">
        <v>2</v>
      </c>
      <c r="N50" s="69" t="s">
        <v>6</v>
      </c>
      <c r="O50" s="71" t="s">
        <v>5452</v>
      </c>
      <c r="P50" s="72">
        <v>1</v>
      </c>
      <c r="Q50" s="67" t="s">
        <v>6280</v>
      </c>
      <c r="R50" s="69" t="s">
        <v>2891</v>
      </c>
      <c r="S50" s="69">
        <f t="shared" si="0"/>
        <v>0.8</v>
      </c>
      <c r="T50" s="72">
        <v>8.0000000000000002E-3</v>
      </c>
      <c r="U50" s="73">
        <f t="shared" si="1"/>
        <v>8.0804378399999995E-3</v>
      </c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74"/>
      <c r="BL50" s="68"/>
      <c r="BM50" s="68"/>
      <c r="BN50" s="68"/>
      <c r="BO50" s="68"/>
      <c r="BP50" s="68"/>
      <c r="BQ50" s="68"/>
      <c r="BR50" s="68"/>
      <c r="BS50" s="68"/>
      <c r="BT50" s="72">
        <v>4.5300000000000002E-3</v>
      </c>
      <c r="BU50" s="68"/>
      <c r="BV50" s="68"/>
      <c r="BW50" s="72"/>
      <c r="BX50" s="68"/>
      <c r="BY50" s="68"/>
      <c r="BZ50" s="68"/>
      <c r="CA50" s="69">
        <v>8.0437839999999994E-5</v>
      </c>
      <c r="CB50" s="68"/>
      <c r="CC50" s="68"/>
      <c r="CD50" s="68"/>
      <c r="CE50" s="72"/>
      <c r="CF50" s="72">
        <v>0</v>
      </c>
      <c r="CG50" s="68"/>
      <c r="CH50" s="68"/>
      <c r="CI50" s="72">
        <v>4.6999999999999999E-4</v>
      </c>
      <c r="CJ50" s="72"/>
      <c r="CK50" s="68"/>
      <c r="CL50" s="68"/>
      <c r="CM50" s="69">
        <v>6.7000000000000002E-4</v>
      </c>
      <c r="CN50" s="72">
        <v>1.6000000000000001E-4</v>
      </c>
      <c r="CO50" s="68"/>
      <c r="CP50" s="68"/>
      <c r="CQ50" s="68"/>
      <c r="CR50" s="69">
        <v>0</v>
      </c>
      <c r="CS50" s="68"/>
      <c r="CT50" s="95">
        <v>0</v>
      </c>
      <c r="CU50" s="72"/>
      <c r="CV50" s="69"/>
      <c r="CW50" s="68"/>
      <c r="CX50" s="68"/>
      <c r="CY50" s="68"/>
      <c r="CZ50" s="68"/>
      <c r="DA50" s="68"/>
      <c r="DB50" s="93"/>
      <c r="DC50" s="68"/>
      <c r="DD50" s="68"/>
      <c r="DE50" s="68"/>
      <c r="DF50" s="72"/>
      <c r="DG50" s="68"/>
      <c r="DH50" s="68"/>
      <c r="DI50" s="68"/>
      <c r="DJ50" s="68"/>
      <c r="DK50" s="72"/>
      <c r="DL50" s="68"/>
      <c r="DM50" s="68"/>
      <c r="DN50" s="68"/>
      <c r="DO50" s="68"/>
      <c r="DP50" s="72"/>
      <c r="DQ50" s="68"/>
      <c r="DR50" s="72"/>
      <c r="DS50" s="68"/>
      <c r="DT50" s="68"/>
      <c r="DU50" s="68"/>
      <c r="DV50" s="84"/>
      <c r="DW50" s="68"/>
      <c r="DX50" s="68"/>
      <c r="DY50" s="68"/>
      <c r="DZ50" s="72">
        <v>2.15E-3</v>
      </c>
      <c r="EA50" s="68"/>
      <c r="EB50" s="72"/>
      <c r="EC50" s="68"/>
      <c r="ED50" s="72"/>
      <c r="EE50" s="68"/>
      <c r="EF50" s="68"/>
      <c r="EG50" s="69">
        <v>2.0000000000000002E-5</v>
      </c>
      <c r="EH50" s="68"/>
      <c r="EI50" s="68"/>
      <c r="EJ50" s="68"/>
    </row>
    <row r="51" spans="1:140" s="67" customFormat="1">
      <c r="A51" s="68"/>
      <c r="B51" s="68" t="s">
        <v>6278</v>
      </c>
      <c r="C51" s="68" t="s">
        <v>6279</v>
      </c>
      <c r="D51" s="69" t="s">
        <v>6301</v>
      </c>
      <c r="E51" s="69" t="s">
        <v>149</v>
      </c>
      <c r="F51" s="69" t="s">
        <v>984</v>
      </c>
      <c r="G51" s="69" t="s">
        <v>985</v>
      </c>
      <c r="H51" s="68"/>
      <c r="I51" s="68" t="s">
        <v>182</v>
      </c>
      <c r="J51" s="70">
        <v>42735</v>
      </c>
      <c r="K51" s="70">
        <v>42736</v>
      </c>
      <c r="L51" s="68"/>
      <c r="M51" s="69" t="s">
        <v>2</v>
      </c>
      <c r="N51" s="69" t="s">
        <v>6</v>
      </c>
      <c r="O51" s="71" t="s">
        <v>6008</v>
      </c>
      <c r="P51" s="72">
        <v>1</v>
      </c>
      <c r="Q51" s="67" t="s">
        <v>6280</v>
      </c>
      <c r="R51" s="69" t="s">
        <v>6147</v>
      </c>
      <c r="S51" s="69">
        <f t="shared" si="0"/>
        <v>0.66</v>
      </c>
      <c r="T51" s="72">
        <v>6.6E-3</v>
      </c>
      <c r="U51" s="73">
        <f t="shared" si="1"/>
        <v>6.66603106E-3</v>
      </c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74"/>
      <c r="BL51" s="68"/>
      <c r="BM51" s="68"/>
      <c r="BN51" s="68"/>
      <c r="BO51" s="68"/>
      <c r="BP51" s="68"/>
      <c r="BQ51" s="68"/>
      <c r="BR51" s="68"/>
      <c r="BS51" s="68"/>
      <c r="BT51" s="72">
        <v>3.7299999999999998E-3</v>
      </c>
      <c r="BU51" s="68"/>
      <c r="BV51" s="68"/>
      <c r="BW51" s="72"/>
      <c r="BX51" s="68"/>
      <c r="BY51" s="68"/>
      <c r="BZ51" s="68"/>
      <c r="CA51" s="69">
        <v>6.6031059999999996E-5</v>
      </c>
      <c r="CB51" s="68"/>
      <c r="CC51" s="68"/>
      <c r="CD51" s="68"/>
      <c r="CE51" s="72"/>
      <c r="CF51" s="72">
        <v>0</v>
      </c>
      <c r="CG51" s="68"/>
      <c r="CH51" s="68"/>
      <c r="CI51" s="72">
        <v>3.8999999999999999E-4</v>
      </c>
      <c r="CJ51" s="72"/>
      <c r="CK51" s="68"/>
      <c r="CL51" s="68"/>
      <c r="CM51" s="69">
        <v>5.5000000000000003E-4</v>
      </c>
      <c r="CN51" s="72">
        <v>1.4999999999999999E-4</v>
      </c>
      <c r="CO51" s="68"/>
      <c r="CP51" s="68"/>
      <c r="CQ51" s="68"/>
      <c r="CR51" s="69">
        <v>0</v>
      </c>
      <c r="CS51" s="68"/>
      <c r="CT51" s="95">
        <v>0</v>
      </c>
      <c r="CU51" s="72"/>
      <c r="CV51" s="69"/>
      <c r="CW51" s="68"/>
      <c r="CX51" s="68"/>
      <c r="CY51" s="68"/>
      <c r="CZ51" s="68"/>
      <c r="DA51" s="68"/>
      <c r="DB51" s="93"/>
      <c r="DC51" s="68"/>
      <c r="DD51" s="68"/>
      <c r="DE51" s="68"/>
      <c r="DF51" s="72"/>
      <c r="DG51" s="68"/>
      <c r="DH51" s="68"/>
      <c r="DI51" s="68"/>
      <c r="DJ51" s="68"/>
      <c r="DK51" s="72"/>
      <c r="DL51" s="68"/>
      <c r="DM51" s="68"/>
      <c r="DN51" s="68"/>
      <c r="DO51" s="68"/>
      <c r="DP51" s="72"/>
      <c r="DQ51" s="68"/>
      <c r="DR51" s="72"/>
      <c r="DS51" s="68"/>
      <c r="DT51" s="68"/>
      <c r="DU51" s="68"/>
      <c r="DV51" s="84"/>
      <c r="DW51" s="68"/>
      <c r="DX51" s="68"/>
      <c r="DY51" s="68"/>
      <c r="DZ51" s="72">
        <v>1.7700000000000001E-3</v>
      </c>
      <c r="EA51" s="68"/>
      <c r="EB51" s="72"/>
      <c r="EC51" s="68"/>
      <c r="ED51" s="72"/>
      <c r="EE51" s="68"/>
      <c r="EF51" s="68"/>
      <c r="EG51" s="69">
        <v>1.0000000000000001E-5</v>
      </c>
      <c r="EH51" s="68"/>
      <c r="EI51" s="68"/>
      <c r="EJ51" s="68"/>
    </row>
    <row r="52" spans="1:140" s="67" customFormat="1">
      <c r="A52" s="68"/>
      <c r="B52" s="68" t="s">
        <v>6278</v>
      </c>
      <c r="C52" s="68" t="s">
        <v>6279</v>
      </c>
      <c r="D52" s="69" t="s">
        <v>6301</v>
      </c>
      <c r="E52" s="69" t="s">
        <v>149</v>
      </c>
      <c r="F52" s="69" t="s">
        <v>984</v>
      </c>
      <c r="G52" s="69" t="s">
        <v>985</v>
      </c>
      <c r="H52" s="68"/>
      <c r="I52" s="68" t="s">
        <v>182</v>
      </c>
      <c r="J52" s="70">
        <v>42643</v>
      </c>
      <c r="K52" s="70">
        <v>42644</v>
      </c>
      <c r="L52" s="68"/>
      <c r="M52" s="69" t="s">
        <v>2</v>
      </c>
      <c r="N52" s="69" t="s">
        <v>6</v>
      </c>
      <c r="O52" s="71" t="s">
        <v>6000</v>
      </c>
      <c r="P52" s="72">
        <v>1</v>
      </c>
      <c r="Q52" s="67" t="s">
        <v>6280</v>
      </c>
      <c r="R52" s="69" t="s">
        <v>3817</v>
      </c>
      <c r="S52" s="69">
        <f t="shared" si="0"/>
        <v>0.38999999999999996</v>
      </c>
      <c r="T52" s="134">
        <v>3.8999999999999998E-3</v>
      </c>
      <c r="U52" s="135">
        <f t="shared" si="1"/>
        <v>3.9384180699999997E-3</v>
      </c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74"/>
      <c r="BL52" s="68"/>
      <c r="BM52" s="68"/>
      <c r="BN52" s="68"/>
      <c r="BO52" s="68"/>
      <c r="BP52" s="68"/>
      <c r="BQ52" s="68"/>
      <c r="BR52" s="68"/>
      <c r="BS52" s="96"/>
      <c r="BT52" s="96">
        <v>2.2100000000000002E-3</v>
      </c>
      <c r="BU52" s="96"/>
      <c r="BV52" s="68"/>
      <c r="BW52" s="72"/>
      <c r="BX52" s="68"/>
      <c r="BY52" s="68"/>
      <c r="BZ52" s="68"/>
      <c r="CA52" s="96">
        <v>3.8418070000000002E-5</v>
      </c>
      <c r="CB52" s="68"/>
      <c r="CC52" s="68"/>
      <c r="CD52" s="68"/>
      <c r="CE52" s="72"/>
      <c r="CF52" s="72">
        <v>0</v>
      </c>
      <c r="CG52" s="68"/>
      <c r="CH52" s="68"/>
      <c r="CI52" s="72">
        <v>2.3000000000000001E-4</v>
      </c>
      <c r="CJ52" s="72"/>
      <c r="CK52" s="68"/>
      <c r="CL52" s="68"/>
      <c r="CM52" s="69">
        <v>3.2000000000000003E-4</v>
      </c>
      <c r="CN52" s="72">
        <v>8.0000000000000007E-5</v>
      </c>
      <c r="CO52" s="68"/>
      <c r="CP52" s="68"/>
      <c r="CQ52" s="68"/>
      <c r="CR52" s="69">
        <v>0</v>
      </c>
      <c r="CS52" s="68"/>
      <c r="CT52" s="95">
        <v>0</v>
      </c>
      <c r="CU52" s="72"/>
      <c r="CV52" s="69"/>
      <c r="CW52" s="68"/>
      <c r="CX52" s="68"/>
      <c r="CY52" s="68"/>
      <c r="CZ52" s="68"/>
      <c r="DA52" s="68"/>
      <c r="DB52" s="93"/>
      <c r="DC52" s="68"/>
      <c r="DD52" s="68"/>
      <c r="DE52" s="68"/>
      <c r="DF52" s="72"/>
      <c r="DG52" s="68"/>
      <c r="DH52" s="68"/>
      <c r="DI52" s="68"/>
      <c r="DJ52" s="68"/>
      <c r="DK52" s="72"/>
      <c r="DL52" s="68"/>
      <c r="DM52" s="68"/>
      <c r="DN52" s="68"/>
      <c r="DO52" s="68"/>
      <c r="DP52" s="72"/>
      <c r="DQ52" s="68"/>
      <c r="DR52" s="72"/>
      <c r="DS52" s="68"/>
      <c r="DT52" s="68"/>
      <c r="DU52" s="68"/>
      <c r="DV52" s="84"/>
      <c r="DW52" s="68"/>
      <c r="DX52" s="68"/>
      <c r="DY52" s="68"/>
      <c r="DZ52" s="72">
        <v>1.0499999999999999E-3</v>
      </c>
      <c r="EA52" s="68"/>
      <c r="EB52" s="72"/>
      <c r="EC52" s="68"/>
      <c r="ED52" s="72"/>
      <c r="EE52" s="68"/>
      <c r="EF52" s="68"/>
      <c r="EG52" s="69">
        <v>1.0000000000000001E-5</v>
      </c>
      <c r="EH52" s="68"/>
      <c r="EI52" s="68"/>
      <c r="EJ52" s="68"/>
    </row>
    <row r="53" spans="1:140" s="67" customFormat="1">
      <c r="B53" s="68" t="s">
        <v>6278</v>
      </c>
      <c r="C53" s="68" t="s">
        <v>6279</v>
      </c>
      <c r="D53" s="69" t="s">
        <v>6301</v>
      </c>
      <c r="E53" s="69" t="s">
        <v>149</v>
      </c>
      <c r="F53" s="69" t="s">
        <v>3238</v>
      </c>
      <c r="G53" s="69" t="s">
        <v>3239</v>
      </c>
      <c r="H53" s="68"/>
      <c r="J53" s="70">
        <v>42551</v>
      </c>
      <c r="K53" s="70">
        <v>42569</v>
      </c>
      <c r="M53" s="69" t="s">
        <v>152</v>
      </c>
      <c r="N53" s="69" t="s">
        <v>153</v>
      </c>
      <c r="O53" s="71" t="s">
        <v>4206</v>
      </c>
      <c r="P53" s="72">
        <v>16351387.2012961</v>
      </c>
      <c r="Q53" s="68" t="s">
        <v>6281</v>
      </c>
      <c r="R53" s="69" t="s">
        <v>3240</v>
      </c>
      <c r="S53" s="69">
        <f t="shared" si="0"/>
        <v>5.9256000000000002</v>
      </c>
      <c r="T53" s="72">
        <v>968917.8</v>
      </c>
      <c r="U53" s="73">
        <f t="shared" si="1"/>
        <v>1071584.1499999999</v>
      </c>
      <c r="BK53" s="74">
        <v>0.69</v>
      </c>
      <c r="BS53" s="72">
        <v>0</v>
      </c>
      <c r="BT53" s="72">
        <v>0</v>
      </c>
      <c r="BW53" s="72"/>
      <c r="CA53" s="69">
        <v>90016.960000000006</v>
      </c>
      <c r="CE53" s="75"/>
      <c r="CF53" s="72">
        <v>12649.39</v>
      </c>
      <c r="CI53" s="72">
        <v>2087.9699999999998</v>
      </c>
      <c r="CJ53" s="72">
        <v>0</v>
      </c>
      <c r="CM53" s="72">
        <v>947175.76</v>
      </c>
      <c r="CN53" s="72">
        <v>19653.38</v>
      </c>
      <c r="CR53" s="69"/>
      <c r="CT53" s="93"/>
      <c r="CU53" s="72"/>
      <c r="CV53" s="69"/>
      <c r="CX53" s="68"/>
      <c r="CY53" s="68"/>
      <c r="CZ53" s="68"/>
      <c r="DB53" s="93"/>
      <c r="DC53" s="68"/>
      <c r="DD53" s="68"/>
      <c r="DF53" s="72"/>
      <c r="DK53" s="72">
        <v>0</v>
      </c>
      <c r="DP53" s="72"/>
      <c r="DQ53" s="72"/>
      <c r="DR53" s="72"/>
      <c r="DV53" s="81"/>
      <c r="DZ53" s="72"/>
      <c r="EA53" s="72"/>
      <c r="EB53" s="72">
        <v>0</v>
      </c>
      <c r="EC53" s="72"/>
      <c r="ED53" s="72"/>
      <c r="EG53" s="69"/>
    </row>
    <row r="54" spans="1:140" s="67" customFormat="1">
      <c r="B54" s="68" t="s">
        <v>6278</v>
      </c>
      <c r="C54" s="68" t="s">
        <v>6279</v>
      </c>
      <c r="D54" s="69" t="s">
        <v>6301</v>
      </c>
      <c r="E54" s="69" t="s">
        <v>149</v>
      </c>
      <c r="F54" s="69" t="s">
        <v>943</v>
      </c>
      <c r="G54" s="69" t="s">
        <v>944</v>
      </c>
      <c r="H54" s="68"/>
      <c r="J54" s="70">
        <v>42277</v>
      </c>
      <c r="K54" s="70">
        <v>42284</v>
      </c>
      <c r="M54" s="69" t="s">
        <v>152</v>
      </c>
      <c r="N54" s="69" t="s">
        <v>153</v>
      </c>
      <c r="O54" s="71" t="s">
        <v>945</v>
      </c>
      <c r="P54" s="72">
        <v>30520151.620000001</v>
      </c>
      <c r="Q54" s="68" t="s">
        <v>6281</v>
      </c>
      <c r="R54" s="69" t="s">
        <v>946</v>
      </c>
      <c r="S54" s="69">
        <f t="shared" si="0"/>
        <v>1.3823699999999999</v>
      </c>
      <c r="T54" s="72">
        <v>421901.42000000004</v>
      </c>
      <c r="U54" s="73">
        <f t="shared" si="1"/>
        <v>528769.05000000005</v>
      </c>
      <c r="BK54" s="74"/>
      <c r="BS54" s="72">
        <v>0</v>
      </c>
      <c r="BT54" s="72">
        <v>19787.18</v>
      </c>
      <c r="BW54" s="72">
        <v>0</v>
      </c>
      <c r="CA54" s="69">
        <v>2995.5</v>
      </c>
      <c r="CE54" s="75"/>
      <c r="CF54" s="72">
        <v>103872.13</v>
      </c>
      <c r="CI54" s="72">
        <v>6075.38</v>
      </c>
      <c r="CJ54" s="72">
        <v>0</v>
      </c>
      <c r="CM54" s="72">
        <v>11138.2</v>
      </c>
      <c r="CN54" s="72">
        <v>170195.03</v>
      </c>
      <c r="CR54" s="69">
        <v>89021.2</v>
      </c>
      <c r="CT54" s="90">
        <v>89021.2</v>
      </c>
      <c r="CU54" s="72"/>
      <c r="CV54" s="69"/>
      <c r="CX54" s="68"/>
      <c r="CY54" s="68"/>
      <c r="CZ54" s="68"/>
      <c r="DB54" s="90">
        <v>0</v>
      </c>
      <c r="DC54" s="68"/>
      <c r="DD54" s="68"/>
      <c r="DF54" s="72"/>
      <c r="DK54" s="72">
        <v>0</v>
      </c>
      <c r="DP54" s="72"/>
      <c r="DQ54" s="72"/>
      <c r="DR54" s="72"/>
      <c r="DV54" s="84"/>
      <c r="DZ54" s="72">
        <v>6750.42</v>
      </c>
      <c r="EA54" s="72"/>
      <c r="EB54" s="72">
        <v>0</v>
      </c>
      <c r="EC54" s="72"/>
      <c r="ED54" s="72"/>
      <c r="EG54" s="69">
        <v>29912.81</v>
      </c>
    </row>
    <row r="55" spans="1:140" s="67" customFormat="1">
      <c r="B55" s="68" t="s">
        <v>6278</v>
      </c>
      <c r="C55" s="68" t="s">
        <v>6279</v>
      </c>
      <c r="D55" s="69" t="s">
        <v>6301</v>
      </c>
      <c r="E55" s="69" t="s">
        <v>149</v>
      </c>
      <c r="F55" s="69" t="s">
        <v>943</v>
      </c>
      <c r="G55" s="69" t="s">
        <v>944</v>
      </c>
      <c r="H55" s="68"/>
      <c r="J55" s="70">
        <v>42369</v>
      </c>
      <c r="K55" s="70">
        <v>42369</v>
      </c>
      <c r="M55" s="69" t="s">
        <v>152</v>
      </c>
      <c r="N55" s="69" t="s">
        <v>153</v>
      </c>
      <c r="O55" s="71" t="s">
        <v>945</v>
      </c>
      <c r="P55" s="72">
        <v>17625198.23</v>
      </c>
      <c r="Q55" s="68" t="s">
        <v>6281</v>
      </c>
      <c r="R55" s="69" t="s">
        <v>1748</v>
      </c>
      <c r="S55" s="69">
        <f t="shared" si="0"/>
        <v>2.3937400000000002</v>
      </c>
      <c r="T55" s="72">
        <v>421901.42000000004</v>
      </c>
      <c r="U55" s="73">
        <f t="shared" si="1"/>
        <v>528769.05000000005</v>
      </c>
      <c r="BK55" s="74"/>
      <c r="BS55" s="72">
        <v>0</v>
      </c>
      <c r="BT55" s="72">
        <v>19787.18</v>
      </c>
      <c r="BW55" s="72">
        <v>0</v>
      </c>
      <c r="CA55" s="69">
        <v>2995.5</v>
      </c>
      <c r="CE55" s="75"/>
      <c r="CF55" s="72">
        <v>103872.13</v>
      </c>
      <c r="CI55" s="72">
        <v>6075.38</v>
      </c>
      <c r="CJ55" s="72">
        <v>0</v>
      </c>
      <c r="CM55" s="72">
        <v>11138.2</v>
      </c>
      <c r="CN55" s="72">
        <v>170195.03</v>
      </c>
      <c r="CR55" s="69">
        <v>89021.2</v>
      </c>
      <c r="CT55" s="89">
        <v>89021.2</v>
      </c>
      <c r="CU55" s="72"/>
      <c r="CV55" s="69"/>
      <c r="CX55" s="68"/>
      <c r="CY55" s="68"/>
      <c r="CZ55" s="68"/>
      <c r="DB55" s="89">
        <v>0</v>
      </c>
      <c r="DC55" s="68"/>
      <c r="DD55" s="68"/>
      <c r="DF55" s="72"/>
      <c r="DK55" s="72">
        <v>0</v>
      </c>
      <c r="DP55" s="72"/>
      <c r="DQ55" s="72"/>
      <c r="DR55" s="72"/>
      <c r="DV55" s="81"/>
      <c r="DZ55" s="72">
        <v>6750.42</v>
      </c>
      <c r="EA55" s="72"/>
      <c r="EB55" s="72">
        <v>0</v>
      </c>
      <c r="EC55" s="72"/>
      <c r="ED55" s="72"/>
      <c r="EG55" s="69">
        <v>29912.81</v>
      </c>
    </row>
    <row r="56" spans="1:140" s="67" customFormat="1">
      <c r="B56" s="68" t="s">
        <v>6278</v>
      </c>
      <c r="C56" s="68" t="s">
        <v>6279</v>
      </c>
      <c r="D56" s="69" t="s">
        <v>6301</v>
      </c>
      <c r="E56" s="69" t="s">
        <v>149</v>
      </c>
      <c r="F56" s="69" t="s">
        <v>943</v>
      </c>
      <c r="G56" s="69" t="s">
        <v>944</v>
      </c>
      <c r="H56" s="68"/>
      <c r="J56" s="70">
        <v>42460</v>
      </c>
      <c r="K56" s="70">
        <v>42472</v>
      </c>
      <c r="M56" s="69" t="s">
        <v>152</v>
      </c>
      <c r="N56" s="69" t="s">
        <v>153</v>
      </c>
      <c r="O56" s="71" t="s">
        <v>945</v>
      </c>
      <c r="P56" s="72">
        <v>51388723.509999998</v>
      </c>
      <c r="Q56" s="68" t="s">
        <v>6281</v>
      </c>
      <c r="R56" s="69" t="s">
        <v>2316</v>
      </c>
      <c r="S56" s="69">
        <f t="shared" si="0"/>
        <v>0.82100000000000006</v>
      </c>
      <c r="T56" s="72">
        <v>421901.42000000004</v>
      </c>
      <c r="U56" s="73">
        <f t="shared" si="1"/>
        <v>528769.05000000005</v>
      </c>
      <c r="BK56" s="74"/>
      <c r="BS56" s="72">
        <v>0</v>
      </c>
      <c r="BT56" s="72">
        <v>19787.18</v>
      </c>
      <c r="BW56" s="72">
        <v>0</v>
      </c>
      <c r="CA56" s="69">
        <v>2995.5</v>
      </c>
      <c r="CE56" s="75"/>
      <c r="CF56" s="72">
        <v>103872.13</v>
      </c>
      <c r="CI56" s="72">
        <v>6075.38</v>
      </c>
      <c r="CJ56" s="72">
        <v>0</v>
      </c>
      <c r="CM56" s="72">
        <v>11138.2</v>
      </c>
      <c r="CN56" s="72">
        <v>170195.03</v>
      </c>
      <c r="CR56" s="69">
        <v>89021.2</v>
      </c>
      <c r="CT56" s="90">
        <v>89021.2</v>
      </c>
      <c r="CU56" s="72"/>
      <c r="CV56" s="69"/>
      <c r="CX56" s="68"/>
      <c r="CY56" s="68"/>
      <c r="CZ56" s="68"/>
      <c r="DB56" s="90">
        <v>0</v>
      </c>
      <c r="DC56" s="68"/>
      <c r="DD56" s="68"/>
      <c r="DF56" s="72"/>
      <c r="DK56" s="72">
        <v>0</v>
      </c>
      <c r="DP56" s="72"/>
      <c r="DQ56" s="72"/>
      <c r="DR56" s="72"/>
      <c r="DV56" s="84"/>
      <c r="DZ56" s="72">
        <v>6750.42</v>
      </c>
      <c r="EA56" s="72"/>
      <c r="EB56" s="72">
        <v>0</v>
      </c>
      <c r="EC56" s="72"/>
      <c r="ED56" s="72"/>
      <c r="EG56" s="69">
        <v>29912.81</v>
      </c>
    </row>
    <row r="57" spans="1:140" s="67" customFormat="1">
      <c r="B57" s="68" t="s">
        <v>6278</v>
      </c>
      <c r="C57" s="68" t="s">
        <v>6279</v>
      </c>
      <c r="D57" s="69" t="s">
        <v>6301</v>
      </c>
      <c r="E57" s="69" t="s">
        <v>149</v>
      </c>
      <c r="F57" s="69" t="s">
        <v>943</v>
      </c>
      <c r="G57" s="69" t="s">
        <v>944</v>
      </c>
      <c r="H57" s="68"/>
      <c r="J57" s="70">
        <v>42551</v>
      </c>
      <c r="K57" s="70">
        <v>42551</v>
      </c>
      <c r="M57" s="69" t="s">
        <v>152</v>
      </c>
      <c r="N57" s="69" t="s">
        <v>153</v>
      </c>
      <c r="O57" s="71" t="s">
        <v>945</v>
      </c>
      <c r="P57" s="72">
        <v>9679701.6099999994</v>
      </c>
      <c r="Q57" s="68" t="s">
        <v>6281</v>
      </c>
      <c r="R57" s="69" t="s">
        <v>2806</v>
      </c>
      <c r="S57" s="69">
        <f t="shared" si="0"/>
        <v>4.3586200999999996</v>
      </c>
      <c r="T57" s="72">
        <v>421901.42000000004</v>
      </c>
      <c r="U57" s="73">
        <f t="shared" si="1"/>
        <v>528769.05000000005</v>
      </c>
      <c r="BK57" s="74"/>
      <c r="BS57" s="72">
        <v>0</v>
      </c>
      <c r="BT57" s="72">
        <v>19787.18</v>
      </c>
      <c r="BW57" s="72">
        <v>0</v>
      </c>
      <c r="CA57" s="69">
        <v>2995.5</v>
      </c>
      <c r="CE57" s="75"/>
      <c r="CF57" s="72">
        <v>103872.13</v>
      </c>
      <c r="CI57" s="72">
        <v>6075.38</v>
      </c>
      <c r="CJ57" s="72">
        <v>0</v>
      </c>
      <c r="CM57" s="72">
        <v>11138.2</v>
      </c>
      <c r="CN57" s="72">
        <v>170195.03</v>
      </c>
      <c r="CR57" s="69">
        <v>89021.2</v>
      </c>
      <c r="CT57" s="89">
        <v>89021.2</v>
      </c>
      <c r="CU57" s="72"/>
      <c r="CV57" s="69"/>
      <c r="CX57" s="68"/>
      <c r="CY57" s="68"/>
      <c r="CZ57" s="68"/>
      <c r="DB57" s="89">
        <v>0</v>
      </c>
      <c r="DC57" s="68"/>
      <c r="DD57" s="68"/>
      <c r="DF57" s="72"/>
      <c r="DK57" s="72">
        <v>0</v>
      </c>
      <c r="DP57" s="72"/>
      <c r="DQ57" s="72"/>
      <c r="DR57" s="72"/>
      <c r="DV57" s="81"/>
      <c r="DZ57" s="72">
        <v>6750.42</v>
      </c>
      <c r="EA57" s="72"/>
      <c r="EB57" s="72">
        <v>0</v>
      </c>
      <c r="EC57" s="72"/>
      <c r="ED57" s="72"/>
      <c r="EG57" s="69">
        <v>29912.81</v>
      </c>
    </row>
    <row r="58" spans="1:140" s="67" customFormat="1">
      <c r="B58" s="68" t="s">
        <v>6278</v>
      </c>
      <c r="C58" s="68" t="s">
        <v>6279</v>
      </c>
      <c r="D58" s="69" t="s">
        <v>6301</v>
      </c>
      <c r="E58" s="69" t="s">
        <v>149</v>
      </c>
      <c r="F58" s="69" t="s">
        <v>1625</v>
      </c>
      <c r="G58" s="69" t="s">
        <v>1626</v>
      </c>
      <c r="H58" s="68"/>
      <c r="J58" s="70">
        <v>42369</v>
      </c>
      <c r="K58" s="70">
        <v>42369</v>
      </c>
      <c r="M58" s="69" t="s">
        <v>152</v>
      </c>
      <c r="N58" s="69" t="s">
        <v>153</v>
      </c>
      <c r="O58" s="71" t="s">
        <v>1627</v>
      </c>
      <c r="P58" s="72">
        <v>47524175</v>
      </c>
      <c r="Q58" s="68" t="s">
        <v>6281</v>
      </c>
      <c r="R58" s="69" t="s">
        <v>1387</v>
      </c>
      <c r="S58" s="69">
        <f t="shared" si="0"/>
        <v>1.2</v>
      </c>
      <c r="T58" s="72">
        <v>570290.1</v>
      </c>
      <c r="U58" s="73">
        <f t="shared" si="1"/>
        <v>570290.1</v>
      </c>
      <c r="BK58" s="74"/>
      <c r="BS58" s="72">
        <v>0</v>
      </c>
      <c r="BT58" s="72">
        <v>0</v>
      </c>
      <c r="BW58" s="72">
        <v>0</v>
      </c>
      <c r="CA58" s="69">
        <v>0</v>
      </c>
      <c r="CE58" s="75"/>
      <c r="CF58" s="72">
        <v>0</v>
      </c>
      <c r="CI58" s="72"/>
      <c r="CJ58" s="72">
        <v>0</v>
      </c>
      <c r="CM58" s="72">
        <v>0</v>
      </c>
      <c r="CN58" s="72">
        <v>0</v>
      </c>
      <c r="CR58" s="69">
        <v>347088.29</v>
      </c>
      <c r="CT58" s="90">
        <v>223201.81</v>
      </c>
      <c r="CU58" s="72"/>
      <c r="CV58" s="69"/>
      <c r="CX58" s="68"/>
      <c r="CY58" s="68"/>
      <c r="CZ58" s="68"/>
      <c r="DB58" s="90">
        <v>0</v>
      </c>
      <c r="DC58" s="68"/>
      <c r="DD58" s="68"/>
      <c r="DF58" s="72"/>
      <c r="DK58" s="72">
        <v>0</v>
      </c>
      <c r="DP58" s="72"/>
      <c r="DQ58" s="72"/>
      <c r="DR58" s="72"/>
      <c r="DV58" s="84"/>
      <c r="DZ58" s="72"/>
      <c r="EA58" s="72"/>
      <c r="EB58" s="72">
        <v>0</v>
      </c>
      <c r="EC58" s="72"/>
      <c r="ED58" s="72"/>
      <c r="EG58" s="69"/>
    </row>
    <row r="59" spans="1:140" s="67" customFormat="1">
      <c r="B59" s="68" t="s">
        <v>6278</v>
      </c>
      <c r="C59" s="68" t="s">
        <v>6279</v>
      </c>
      <c r="D59" s="69" t="s">
        <v>6301</v>
      </c>
      <c r="E59" s="69" t="s">
        <v>149</v>
      </c>
      <c r="F59" s="69" t="s">
        <v>1625</v>
      </c>
      <c r="G59" s="69" t="s">
        <v>1626</v>
      </c>
      <c r="H59" s="68"/>
      <c r="J59" s="70">
        <v>42551</v>
      </c>
      <c r="K59" s="70">
        <v>42551</v>
      </c>
      <c r="M59" s="69" t="s">
        <v>152</v>
      </c>
      <c r="N59" s="69" t="s">
        <v>153</v>
      </c>
      <c r="O59" s="71" t="s">
        <v>1627</v>
      </c>
      <c r="P59" s="72">
        <v>7191552.3329100003</v>
      </c>
      <c r="Q59" s="68" t="s">
        <v>6281</v>
      </c>
      <c r="R59" s="69" t="s">
        <v>2814</v>
      </c>
      <c r="S59" s="69">
        <f t="shared" si="0"/>
        <v>7.93</v>
      </c>
      <c r="T59" s="72">
        <v>570290.1</v>
      </c>
      <c r="U59" s="73">
        <f t="shared" si="1"/>
        <v>570290.1</v>
      </c>
      <c r="BK59" s="74"/>
      <c r="BS59" s="72">
        <v>0</v>
      </c>
      <c r="BT59" s="72">
        <v>0</v>
      </c>
      <c r="BW59" s="72">
        <v>0</v>
      </c>
      <c r="CA59" s="69">
        <v>0</v>
      </c>
      <c r="CE59" s="75"/>
      <c r="CF59" s="72">
        <v>0</v>
      </c>
      <c r="CI59" s="72"/>
      <c r="CJ59" s="72">
        <v>0</v>
      </c>
      <c r="CM59" s="72">
        <v>0</v>
      </c>
      <c r="CN59" s="72">
        <v>0</v>
      </c>
      <c r="CR59" s="69">
        <v>347088.29</v>
      </c>
      <c r="CT59" s="89">
        <v>223201.81</v>
      </c>
      <c r="CU59" s="72"/>
      <c r="CV59" s="69"/>
      <c r="CX59" s="68"/>
      <c r="CY59" s="68"/>
      <c r="CZ59" s="68"/>
      <c r="DB59" s="89">
        <v>0</v>
      </c>
      <c r="DC59" s="68"/>
      <c r="DD59" s="68"/>
      <c r="DF59" s="72"/>
      <c r="DK59" s="72">
        <v>0</v>
      </c>
      <c r="DP59" s="72"/>
      <c r="DQ59" s="72"/>
      <c r="DR59" s="72"/>
      <c r="DV59" s="81"/>
      <c r="DZ59" s="72"/>
      <c r="EA59" s="72"/>
      <c r="EB59" s="72">
        <v>0</v>
      </c>
      <c r="EC59" s="72"/>
      <c r="ED59" s="72"/>
      <c r="EG59" s="69"/>
    </row>
    <row r="60" spans="1:140" s="67" customFormat="1">
      <c r="A60" s="68"/>
      <c r="B60" s="68" t="s">
        <v>6278</v>
      </c>
      <c r="C60" s="68" t="s">
        <v>6279</v>
      </c>
      <c r="D60" s="69" t="s">
        <v>6301</v>
      </c>
      <c r="E60" s="69" t="s">
        <v>149</v>
      </c>
      <c r="F60" s="69" t="s">
        <v>1625</v>
      </c>
      <c r="G60" s="69" t="s">
        <v>1626</v>
      </c>
      <c r="H60" s="68"/>
      <c r="I60" s="68" t="s">
        <v>182</v>
      </c>
      <c r="J60" s="70">
        <v>42735</v>
      </c>
      <c r="K60" s="70">
        <v>42735</v>
      </c>
      <c r="L60" s="68"/>
      <c r="M60" s="69" t="s">
        <v>2</v>
      </c>
      <c r="N60" s="69" t="s">
        <v>5</v>
      </c>
      <c r="O60" s="71" t="s">
        <v>5970</v>
      </c>
      <c r="P60" s="72">
        <v>54313342.859999999</v>
      </c>
      <c r="Q60" s="68" t="s">
        <v>6281</v>
      </c>
      <c r="R60" s="69" t="s">
        <v>6135</v>
      </c>
      <c r="S60" s="69">
        <f t="shared" si="0"/>
        <v>1.05</v>
      </c>
      <c r="T60" s="72">
        <v>570290.1</v>
      </c>
      <c r="U60" s="73">
        <f t="shared" si="1"/>
        <v>570290.1</v>
      </c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74"/>
      <c r="BL60" s="68"/>
      <c r="BM60" s="68"/>
      <c r="BN60" s="68"/>
      <c r="BO60" s="68"/>
      <c r="BP60" s="68"/>
      <c r="BQ60" s="68"/>
      <c r="BR60" s="68"/>
      <c r="BS60" s="68">
        <v>0</v>
      </c>
      <c r="BT60" s="72">
        <v>0</v>
      </c>
      <c r="BU60" s="68"/>
      <c r="BV60" s="68"/>
      <c r="BW60" s="72"/>
      <c r="BX60" s="68"/>
      <c r="BY60" s="68"/>
      <c r="BZ60" s="68"/>
      <c r="CA60" s="69">
        <v>0</v>
      </c>
      <c r="CB60" s="68"/>
      <c r="CC60" s="68"/>
      <c r="CD60" s="68"/>
      <c r="CE60" s="72"/>
      <c r="CF60" s="72">
        <v>0</v>
      </c>
      <c r="CG60" s="68"/>
      <c r="CH60" s="68"/>
      <c r="CI60" s="72"/>
      <c r="CJ60" s="72">
        <v>0</v>
      </c>
      <c r="CK60" s="68"/>
      <c r="CL60" s="68"/>
      <c r="CM60" s="69">
        <v>0</v>
      </c>
      <c r="CN60" s="72">
        <v>0</v>
      </c>
      <c r="CO60" s="68"/>
      <c r="CP60" s="68"/>
      <c r="CQ60" s="68"/>
      <c r="CR60" s="69">
        <v>347088.29</v>
      </c>
      <c r="CS60" s="68"/>
      <c r="CT60" s="92">
        <v>223201.81</v>
      </c>
      <c r="CU60" s="72"/>
      <c r="CV60" s="69"/>
      <c r="CW60" s="68"/>
      <c r="CX60" s="68"/>
      <c r="CY60" s="68"/>
      <c r="CZ60" s="68"/>
      <c r="DA60" s="68"/>
      <c r="DB60" s="94">
        <v>0</v>
      </c>
      <c r="DC60" s="68"/>
      <c r="DD60" s="68"/>
      <c r="DE60" s="68"/>
      <c r="DF60" s="85"/>
      <c r="DG60" s="68"/>
      <c r="DH60" s="68"/>
      <c r="DI60" s="68"/>
      <c r="DJ60" s="68"/>
      <c r="DK60" s="72">
        <v>0</v>
      </c>
      <c r="DL60" s="68"/>
      <c r="DM60" s="68"/>
      <c r="DN60" s="68"/>
      <c r="DO60" s="68"/>
      <c r="DP60" s="72"/>
      <c r="DQ60" s="68"/>
      <c r="DR60" s="72"/>
      <c r="DS60" s="68"/>
      <c r="DT60" s="68"/>
      <c r="DU60" s="68"/>
      <c r="DV60" s="81"/>
      <c r="DW60" s="68"/>
      <c r="DX60" s="68"/>
      <c r="DY60" s="68"/>
      <c r="DZ60" s="72"/>
      <c r="EA60" s="68"/>
      <c r="EB60" s="72">
        <v>0</v>
      </c>
      <c r="EC60" s="68"/>
      <c r="ED60" s="72"/>
      <c r="EE60" s="68"/>
      <c r="EF60" s="68"/>
      <c r="EG60" s="69"/>
      <c r="EH60" s="68"/>
      <c r="EI60" s="68"/>
      <c r="EJ60" s="68"/>
    </row>
    <row r="61" spans="1:140" s="67" customFormat="1">
      <c r="B61" s="68" t="s">
        <v>6278</v>
      </c>
      <c r="C61" s="68" t="s">
        <v>6279</v>
      </c>
      <c r="D61" s="69" t="s">
        <v>6299</v>
      </c>
      <c r="E61" s="69" t="s">
        <v>149</v>
      </c>
      <c r="F61" s="69" t="s">
        <v>3176</v>
      </c>
      <c r="G61" s="69" t="s">
        <v>3177</v>
      </c>
      <c r="H61" s="68"/>
      <c r="J61" s="70">
        <v>42551</v>
      </c>
      <c r="K61" s="70">
        <v>42552</v>
      </c>
      <c r="M61" s="69" t="s">
        <v>152</v>
      </c>
      <c r="N61" s="69" t="s">
        <v>153</v>
      </c>
      <c r="O61" s="71" t="s">
        <v>3178</v>
      </c>
      <c r="P61" s="72">
        <v>61428804.189999998</v>
      </c>
      <c r="Q61" s="68" t="s">
        <v>6281</v>
      </c>
      <c r="R61" s="69" t="s">
        <v>3179</v>
      </c>
      <c r="S61" s="69">
        <f t="shared" si="0"/>
        <v>1.0127000000000002</v>
      </c>
      <c r="T61" s="72">
        <v>622089.5</v>
      </c>
      <c r="U61" s="73">
        <f t="shared" si="1"/>
        <v>769948.64</v>
      </c>
      <c r="BK61" s="74"/>
      <c r="BS61" s="72">
        <v>0</v>
      </c>
      <c r="BT61" s="72">
        <v>14435.77</v>
      </c>
      <c r="BW61" s="72">
        <v>0</v>
      </c>
      <c r="CA61" s="69">
        <v>144664.84</v>
      </c>
      <c r="CE61" s="75"/>
      <c r="CF61" s="72">
        <v>3194.3</v>
      </c>
      <c r="CI61" s="72">
        <v>4914.3</v>
      </c>
      <c r="CJ61" s="72">
        <v>0</v>
      </c>
      <c r="CM61" s="72">
        <v>584310.79</v>
      </c>
      <c r="CN61" s="72">
        <v>6265.74</v>
      </c>
      <c r="CR61" s="69">
        <v>3440.011</v>
      </c>
      <c r="CT61" s="91"/>
      <c r="CU61" s="72"/>
      <c r="CV61" s="69"/>
      <c r="CX61" s="68"/>
      <c r="CY61" s="68"/>
      <c r="CZ61" s="68"/>
      <c r="DB61" s="91"/>
      <c r="DC61" s="68"/>
      <c r="DD61" s="68"/>
      <c r="DF61" s="72"/>
      <c r="DK61" s="72">
        <v>0</v>
      </c>
      <c r="DP61" s="72"/>
      <c r="DQ61" s="72"/>
      <c r="DR61" s="72"/>
      <c r="DV61" s="81"/>
      <c r="DZ61" s="72">
        <v>8722.89</v>
      </c>
      <c r="EA61" s="72"/>
      <c r="EB61" s="72">
        <v>0</v>
      </c>
      <c r="EC61" s="72"/>
      <c r="ED61" s="72"/>
      <c r="EG61" s="69"/>
    </row>
    <row r="62" spans="1:140" s="67" customFormat="1">
      <c r="B62" s="68" t="s">
        <v>6278</v>
      </c>
      <c r="C62" s="68" t="s">
        <v>6279</v>
      </c>
      <c r="D62" s="69" t="s">
        <v>6301</v>
      </c>
      <c r="E62" s="69" t="s">
        <v>149</v>
      </c>
      <c r="F62" s="69" t="s">
        <v>980</v>
      </c>
      <c r="G62" s="69" t="s">
        <v>981</v>
      </c>
      <c r="H62" s="68"/>
      <c r="J62" s="70">
        <v>42277</v>
      </c>
      <c r="K62" s="70">
        <v>42286</v>
      </c>
      <c r="M62" s="69" t="s">
        <v>152</v>
      </c>
      <c r="N62" s="69" t="s">
        <v>153</v>
      </c>
      <c r="O62" s="71" t="s">
        <v>982</v>
      </c>
      <c r="P62" s="72">
        <v>7563043.2000000002</v>
      </c>
      <c r="Q62" s="68" t="s">
        <v>6281</v>
      </c>
      <c r="R62" s="69" t="s">
        <v>983</v>
      </c>
      <c r="S62" s="69">
        <f t="shared" si="0"/>
        <v>1.25</v>
      </c>
      <c r="T62" s="72">
        <v>94538.040000000008</v>
      </c>
      <c r="U62" s="73">
        <f t="shared" si="1"/>
        <v>99625.840000000011</v>
      </c>
      <c r="BK62" s="74"/>
      <c r="BS62" s="72"/>
      <c r="BT62" s="72">
        <v>122.47</v>
      </c>
      <c r="BW62" s="72"/>
      <c r="CA62" s="69">
        <v>4429.21</v>
      </c>
      <c r="CE62" s="75"/>
      <c r="CF62" s="72">
        <v>658.59</v>
      </c>
      <c r="CI62" s="72">
        <v>2553.66</v>
      </c>
      <c r="CJ62" s="72"/>
      <c r="CM62" s="72">
        <v>17457.62</v>
      </c>
      <c r="CN62" s="72">
        <v>1280.93</v>
      </c>
      <c r="CR62" s="69">
        <v>37726.949999999997</v>
      </c>
      <c r="CT62" s="89">
        <v>31470.26</v>
      </c>
      <c r="CU62" s="72"/>
      <c r="CV62" s="69"/>
      <c r="CX62" s="68"/>
      <c r="CY62" s="68"/>
      <c r="CZ62" s="68"/>
      <c r="DB62" s="89">
        <v>987.72</v>
      </c>
      <c r="DC62" s="68"/>
      <c r="DD62" s="68"/>
      <c r="DF62" s="72"/>
      <c r="DK62" s="72"/>
      <c r="DP62" s="72"/>
      <c r="DQ62" s="72"/>
      <c r="DR62" s="72"/>
      <c r="DV62" s="81"/>
      <c r="DZ62" s="72">
        <v>838.32</v>
      </c>
      <c r="EA62" s="72"/>
      <c r="EB62" s="72"/>
      <c r="EC62" s="72"/>
      <c r="ED62" s="72"/>
      <c r="EG62" s="69">
        <v>2100.11</v>
      </c>
    </row>
    <row r="63" spans="1:140" s="67" customFormat="1">
      <c r="B63" s="68" t="s">
        <v>6278</v>
      </c>
      <c r="C63" s="68" t="s">
        <v>6279</v>
      </c>
      <c r="D63" s="69" t="s">
        <v>6301</v>
      </c>
      <c r="E63" s="69" t="s">
        <v>149</v>
      </c>
      <c r="F63" s="69" t="s">
        <v>980</v>
      </c>
      <c r="G63" s="69" t="s">
        <v>981</v>
      </c>
      <c r="H63" s="68"/>
      <c r="J63" s="70">
        <v>42369</v>
      </c>
      <c r="K63" s="70">
        <v>42369</v>
      </c>
      <c r="M63" s="69" t="s">
        <v>152</v>
      </c>
      <c r="N63" s="69" t="s">
        <v>153</v>
      </c>
      <c r="O63" s="71" t="s">
        <v>982</v>
      </c>
      <c r="P63" s="72">
        <v>7563044.4100900004</v>
      </c>
      <c r="Q63" s="68" t="s">
        <v>6281</v>
      </c>
      <c r="R63" s="69" t="s">
        <v>1730</v>
      </c>
      <c r="S63" s="69">
        <f t="shared" si="0"/>
        <v>1.2499998000000001</v>
      </c>
      <c r="T63" s="72">
        <v>94538.040000000008</v>
      </c>
      <c r="U63" s="73">
        <f t="shared" si="1"/>
        <v>99625.840000000011</v>
      </c>
      <c r="BK63" s="74"/>
      <c r="BS63" s="72"/>
      <c r="BT63" s="72">
        <v>122.47</v>
      </c>
      <c r="BW63" s="72"/>
      <c r="CA63" s="69">
        <v>4429.21</v>
      </c>
      <c r="CE63" s="75"/>
      <c r="CF63" s="72">
        <v>658.59</v>
      </c>
      <c r="CI63" s="72">
        <v>2553.66</v>
      </c>
      <c r="CJ63" s="72"/>
      <c r="CM63" s="72">
        <v>17457.62</v>
      </c>
      <c r="CN63" s="72">
        <v>1280.93</v>
      </c>
      <c r="CR63" s="69">
        <v>37726.949999999997</v>
      </c>
      <c r="CT63" s="90">
        <v>31470.26</v>
      </c>
      <c r="CU63" s="72"/>
      <c r="CV63" s="69"/>
      <c r="CX63" s="68"/>
      <c r="CY63" s="68"/>
      <c r="CZ63" s="68"/>
      <c r="DB63" s="90">
        <v>987.72</v>
      </c>
      <c r="DC63" s="68"/>
      <c r="DD63" s="68"/>
      <c r="DF63" s="72"/>
      <c r="DK63" s="72"/>
      <c r="DP63" s="72"/>
      <c r="DQ63" s="72"/>
      <c r="DR63" s="72"/>
      <c r="DV63" s="84"/>
      <c r="DZ63" s="72">
        <v>838.32</v>
      </c>
      <c r="EA63" s="72"/>
      <c r="EB63" s="72"/>
      <c r="EC63" s="72"/>
      <c r="ED63" s="72"/>
      <c r="EG63" s="69">
        <v>2100.11</v>
      </c>
    </row>
    <row r="64" spans="1:140" s="67" customFormat="1">
      <c r="B64" s="68" t="s">
        <v>6278</v>
      </c>
      <c r="C64" s="68" t="s">
        <v>6279</v>
      </c>
      <c r="D64" s="69" t="s">
        <v>6301</v>
      </c>
      <c r="E64" s="69" t="s">
        <v>149</v>
      </c>
      <c r="F64" s="69" t="s">
        <v>980</v>
      </c>
      <c r="G64" s="69" t="s">
        <v>981</v>
      </c>
      <c r="H64" s="68"/>
      <c r="J64" s="70">
        <v>42460</v>
      </c>
      <c r="K64" s="70">
        <v>42467</v>
      </c>
      <c r="M64" s="69" t="s">
        <v>152</v>
      </c>
      <c r="N64" s="69" t="s">
        <v>153</v>
      </c>
      <c r="O64" s="71" t="s">
        <v>982</v>
      </c>
      <c r="P64" s="72">
        <v>7563045.0151300002</v>
      </c>
      <c r="Q64" s="68" t="s">
        <v>6281</v>
      </c>
      <c r="R64" s="69" t="s">
        <v>2303</v>
      </c>
      <c r="S64" s="69">
        <f t="shared" si="0"/>
        <v>1.2499997</v>
      </c>
      <c r="T64" s="72">
        <v>94538.040000000008</v>
      </c>
      <c r="U64" s="73">
        <f t="shared" si="1"/>
        <v>99625.840000000011</v>
      </c>
      <c r="BK64" s="74"/>
      <c r="BS64" s="72"/>
      <c r="BT64" s="72">
        <v>122.47</v>
      </c>
      <c r="BW64" s="72"/>
      <c r="CA64" s="69">
        <v>4429.21</v>
      </c>
      <c r="CE64" s="75"/>
      <c r="CF64" s="72">
        <v>658.59</v>
      </c>
      <c r="CI64" s="72">
        <v>2553.66</v>
      </c>
      <c r="CJ64" s="72"/>
      <c r="CM64" s="72">
        <v>17457.62</v>
      </c>
      <c r="CN64" s="72">
        <v>1280.93</v>
      </c>
      <c r="CR64" s="69">
        <v>37726.949999999997</v>
      </c>
      <c r="CT64" s="89">
        <v>31470.26</v>
      </c>
      <c r="CU64" s="72"/>
      <c r="CV64" s="69"/>
      <c r="CX64" s="68"/>
      <c r="CY64" s="68"/>
      <c r="CZ64" s="68"/>
      <c r="DB64" s="103">
        <v>987.72</v>
      </c>
      <c r="DC64" s="68"/>
      <c r="DD64" s="68"/>
      <c r="DF64" s="72"/>
      <c r="DK64" s="72"/>
      <c r="DP64" s="72"/>
      <c r="DQ64" s="72"/>
      <c r="DR64" s="72"/>
      <c r="DV64" s="81"/>
      <c r="DZ64" s="72">
        <v>838.32</v>
      </c>
      <c r="EA64" s="72"/>
      <c r="EB64" s="72"/>
      <c r="EC64" s="72"/>
      <c r="ED64" s="72"/>
      <c r="EG64" s="69">
        <v>2100.11</v>
      </c>
    </row>
    <row r="65" spans="1:140" s="67" customFormat="1">
      <c r="B65" s="68" t="s">
        <v>6278</v>
      </c>
      <c r="C65" s="68" t="s">
        <v>6279</v>
      </c>
      <c r="D65" s="69" t="s">
        <v>6301</v>
      </c>
      <c r="E65" s="69" t="s">
        <v>149</v>
      </c>
      <c r="F65" s="69" t="s">
        <v>980</v>
      </c>
      <c r="G65" s="69" t="s">
        <v>981</v>
      </c>
      <c r="H65" s="68"/>
      <c r="J65" s="70">
        <v>42551</v>
      </c>
      <c r="K65" s="70">
        <v>42551</v>
      </c>
      <c r="M65" s="69" t="s">
        <v>152</v>
      </c>
      <c r="N65" s="69" t="s">
        <v>153</v>
      </c>
      <c r="O65" s="71" t="s">
        <v>982</v>
      </c>
      <c r="P65" s="72">
        <v>1372182.75055</v>
      </c>
      <c r="Q65" s="68" t="s">
        <v>6281</v>
      </c>
      <c r="R65" s="69" t="s">
        <v>2991</v>
      </c>
      <c r="S65" s="69">
        <f t="shared" si="0"/>
        <v>6.8896100000000002</v>
      </c>
      <c r="T65" s="72">
        <v>94538.040000000008</v>
      </c>
      <c r="U65" s="73">
        <f t="shared" si="1"/>
        <v>99625.840000000011</v>
      </c>
      <c r="BK65" s="74"/>
      <c r="BS65" s="72"/>
      <c r="BT65" s="72">
        <v>122.47</v>
      </c>
      <c r="BW65" s="72"/>
      <c r="CA65" s="69">
        <v>4429.21</v>
      </c>
      <c r="CE65" s="75"/>
      <c r="CF65" s="72">
        <v>658.59</v>
      </c>
      <c r="CI65" s="72">
        <v>2553.66</v>
      </c>
      <c r="CJ65" s="72"/>
      <c r="CM65" s="72">
        <v>17457.62</v>
      </c>
      <c r="CN65" s="72">
        <v>1280.93</v>
      </c>
      <c r="CR65" s="69">
        <v>37726.949999999997</v>
      </c>
      <c r="CT65" s="90">
        <v>31470.26</v>
      </c>
      <c r="CU65" s="72"/>
      <c r="CV65" s="69"/>
      <c r="CX65" s="68"/>
      <c r="CY65" s="68"/>
      <c r="CZ65" s="68"/>
      <c r="DB65" s="90">
        <v>987.72</v>
      </c>
      <c r="DC65" s="68"/>
      <c r="DD65" s="68"/>
      <c r="DF65" s="72"/>
      <c r="DK65" s="72"/>
      <c r="DP65" s="72"/>
      <c r="DQ65" s="72"/>
      <c r="DR65" s="72"/>
      <c r="DV65" s="84"/>
      <c r="DZ65" s="72">
        <v>838.32</v>
      </c>
      <c r="EA65" s="72"/>
      <c r="EB65" s="72"/>
      <c r="EC65" s="72"/>
      <c r="ED65" s="72"/>
      <c r="EG65" s="69">
        <v>2100.11</v>
      </c>
    </row>
    <row r="66" spans="1:140" s="67" customFormat="1">
      <c r="B66" s="68" t="s">
        <v>6278</v>
      </c>
      <c r="C66" s="68" t="s">
        <v>6279</v>
      </c>
      <c r="D66" s="69" t="s">
        <v>6301</v>
      </c>
      <c r="E66" s="69" t="s">
        <v>149</v>
      </c>
      <c r="F66" s="69" t="s">
        <v>980</v>
      </c>
      <c r="G66" s="69" t="s">
        <v>981</v>
      </c>
      <c r="H66" s="68"/>
      <c r="J66" s="70">
        <v>42643</v>
      </c>
      <c r="K66" s="70">
        <v>42643</v>
      </c>
      <c r="M66" s="69" t="s">
        <v>2</v>
      </c>
      <c r="N66" s="69" t="s">
        <v>5</v>
      </c>
      <c r="O66" s="71" t="s">
        <v>4259</v>
      </c>
      <c r="P66" s="72">
        <v>9453804.9453804903</v>
      </c>
      <c r="Q66" s="68" t="s">
        <v>6281</v>
      </c>
      <c r="R66" s="69" t="s">
        <v>4260</v>
      </c>
      <c r="S66" s="69">
        <f t="shared" ref="S66:S129" si="2">R66*100</f>
        <v>0.99999990000000005</v>
      </c>
      <c r="T66" s="72">
        <v>94538.040000000008</v>
      </c>
      <c r="U66" s="73">
        <f t="shared" ref="U66:U129" si="3">T66+BW66+CA66+DF66+CF66+BY66+CC66</f>
        <v>99625.840000000011</v>
      </c>
      <c r="BK66" s="74"/>
      <c r="BS66" s="72"/>
      <c r="BT66" s="72">
        <v>122.47</v>
      </c>
      <c r="BW66" s="72"/>
      <c r="CA66" s="69">
        <v>4429.21</v>
      </c>
      <c r="CE66" s="75"/>
      <c r="CF66" s="72">
        <v>658.59</v>
      </c>
      <c r="CI66" s="72">
        <v>2553.66</v>
      </c>
      <c r="CJ66" s="72"/>
      <c r="CM66" s="72">
        <v>17457.62</v>
      </c>
      <c r="CN66" s="72">
        <v>1280.93</v>
      </c>
      <c r="CR66" s="69">
        <v>37726.949999999997</v>
      </c>
      <c r="CT66" s="90">
        <v>31470.26</v>
      </c>
      <c r="CU66" s="72"/>
      <c r="CV66" s="69"/>
      <c r="CX66" s="68"/>
      <c r="CY66" s="68"/>
      <c r="CZ66" s="68"/>
      <c r="DB66" s="90">
        <v>987.72</v>
      </c>
      <c r="DC66" s="68"/>
      <c r="DD66" s="68"/>
      <c r="DF66" s="85"/>
      <c r="DK66" s="72"/>
      <c r="DP66" s="72"/>
      <c r="DQ66" s="72"/>
      <c r="DR66" s="72"/>
      <c r="DV66" s="84"/>
      <c r="DZ66" s="72">
        <v>838.32</v>
      </c>
      <c r="EA66" s="72"/>
      <c r="EB66" s="72"/>
      <c r="EC66" s="72"/>
      <c r="ED66" s="72"/>
      <c r="EG66" s="69">
        <v>2100.11</v>
      </c>
    </row>
    <row r="67" spans="1:140" s="67" customFormat="1">
      <c r="B67" s="68" t="s">
        <v>6278</v>
      </c>
      <c r="C67" s="68" t="s">
        <v>6279</v>
      </c>
      <c r="D67" s="69" t="s">
        <v>6301</v>
      </c>
      <c r="E67" s="69" t="s">
        <v>149</v>
      </c>
      <c r="F67" s="69" t="s">
        <v>1859</v>
      </c>
      <c r="G67" s="69" t="s">
        <v>1860</v>
      </c>
      <c r="H67" s="68"/>
      <c r="J67" s="70">
        <v>42369</v>
      </c>
      <c r="K67" s="70">
        <v>42381</v>
      </c>
      <c r="M67" s="69" t="s">
        <v>152</v>
      </c>
      <c r="N67" s="69" t="s">
        <v>153</v>
      </c>
      <c r="O67" s="71" t="s">
        <v>1861</v>
      </c>
      <c r="P67" s="72">
        <v>1710496.2888499999</v>
      </c>
      <c r="Q67" s="68" t="s">
        <v>6281</v>
      </c>
      <c r="R67" s="69" t="s">
        <v>1862</v>
      </c>
      <c r="S67" s="69">
        <f t="shared" si="2"/>
        <v>8.8516999999999992</v>
      </c>
      <c r="T67" s="72">
        <v>151408</v>
      </c>
      <c r="U67" s="73">
        <f t="shared" si="3"/>
        <v>167145.34</v>
      </c>
      <c r="BK67" s="74"/>
      <c r="BS67" s="72">
        <v>0</v>
      </c>
      <c r="BT67" s="72">
        <v>0.08</v>
      </c>
      <c r="BW67" s="72">
        <v>0</v>
      </c>
      <c r="CA67" s="69">
        <v>15737.34</v>
      </c>
      <c r="CE67" s="75"/>
      <c r="CF67" s="72"/>
      <c r="CI67" s="72">
        <v>475.34</v>
      </c>
      <c r="CJ67" s="72">
        <v>0</v>
      </c>
      <c r="CM67" s="72">
        <v>103481.63</v>
      </c>
      <c r="CN67" s="72"/>
      <c r="CR67" s="69">
        <v>0.44</v>
      </c>
      <c r="CT67" s="91"/>
      <c r="CU67" s="72"/>
      <c r="CV67" s="69"/>
      <c r="CX67" s="68"/>
      <c r="CY67" s="68"/>
      <c r="CZ67" s="68"/>
      <c r="DB67" s="91"/>
      <c r="DC67" s="68"/>
      <c r="DD67" s="68"/>
      <c r="DF67" s="72"/>
      <c r="DK67" s="72">
        <v>0</v>
      </c>
      <c r="DP67" s="72"/>
      <c r="DQ67" s="72"/>
      <c r="DR67" s="72"/>
      <c r="DV67" s="81"/>
      <c r="DZ67" s="72">
        <v>47450.51</v>
      </c>
      <c r="EA67" s="72"/>
      <c r="EB67" s="72">
        <v>0</v>
      </c>
      <c r="EC67" s="72"/>
      <c r="ED67" s="72"/>
      <c r="EG67" s="69"/>
    </row>
    <row r="68" spans="1:140" s="67" customFormat="1">
      <c r="B68" s="68" t="s">
        <v>6278</v>
      </c>
      <c r="C68" s="68" t="s">
        <v>6279</v>
      </c>
      <c r="D68" s="69" t="s">
        <v>6296</v>
      </c>
      <c r="E68" s="69" t="s">
        <v>149</v>
      </c>
      <c r="F68" s="69" t="s">
        <v>1082</v>
      </c>
      <c r="G68" s="69" t="s">
        <v>1075</v>
      </c>
      <c r="H68" s="68"/>
      <c r="J68" s="70">
        <v>42277</v>
      </c>
      <c r="K68" s="70">
        <v>42305</v>
      </c>
      <c r="M68" s="69" t="s">
        <v>2</v>
      </c>
      <c r="N68" s="69" t="s">
        <v>5</v>
      </c>
      <c r="O68" s="71" t="s">
        <v>1083</v>
      </c>
      <c r="P68" s="72">
        <v>67675297.690892994</v>
      </c>
      <c r="Q68" s="68" t="s">
        <v>6281</v>
      </c>
      <c r="R68" s="69" t="s">
        <v>1084</v>
      </c>
      <c r="S68" s="69">
        <f t="shared" si="2"/>
        <v>2.2783700000000002</v>
      </c>
      <c r="T68" s="72">
        <v>1541893.68</v>
      </c>
      <c r="U68" s="73">
        <f t="shared" si="3"/>
        <v>1541893.68</v>
      </c>
      <c r="BK68" s="74"/>
      <c r="BS68" s="72">
        <v>0</v>
      </c>
      <c r="BT68" s="72">
        <v>644999.53</v>
      </c>
      <c r="BW68" s="72"/>
      <c r="CA68" s="69"/>
      <c r="CE68" s="75"/>
      <c r="CF68" s="72"/>
      <c r="CI68" s="72">
        <v>106067.33</v>
      </c>
      <c r="CJ68" s="72">
        <v>0</v>
      </c>
      <c r="CM68" s="72"/>
      <c r="CN68" s="72"/>
      <c r="CR68" s="69"/>
      <c r="CT68" s="91"/>
      <c r="CU68" s="72"/>
      <c r="CV68" s="69"/>
      <c r="CX68" s="68"/>
      <c r="CY68" s="68"/>
      <c r="CZ68" s="68"/>
      <c r="DB68" s="91"/>
      <c r="DC68" s="68"/>
      <c r="DD68" s="68"/>
      <c r="DF68" s="72"/>
      <c r="DK68" s="72">
        <v>0</v>
      </c>
      <c r="DP68" s="72"/>
      <c r="DQ68" s="72"/>
      <c r="DR68" s="72"/>
      <c r="DV68" s="81"/>
      <c r="DZ68" s="72">
        <v>790826.82</v>
      </c>
      <c r="EA68" s="72"/>
      <c r="EB68" s="72">
        <v>0</v>
      </c>
      <c r="EC68" s="72"/>
      <c r="ED68" s="72">
        <v>0</v>
      </c>
      <c r="EG68" s="69"/>
    </row>
    <row r="69" spans="1:140" s="67" customFormat="1">
      <c r="B69" s="68" t="s">
        <v>6278</v>
      </c>
      <c r="C69" s="68" t="s">
        <v>6279</v>
      </c>
      <c r="D69" s="69" t="s">
        <v>6296</v>
      </c>
      <c r="E69" s="69" t="s">
        <v>149</v>
      </c>
      <c r="F69" s="69" t="s">
        <v>1082</v>
      </c>
      <c r="G69" s="69" t="s">
        <v>1075</v>
      </c>
      <c r="H69" s="68"/>
      <c r="J69" s="70">
        <v>42369</v>
      </c>
      <c r="K69" s="70">
        <v>42424</v>
      </c>
      <c r="M69" s="69" t="s">
        <v>2</v>
      </c>
      <c r="N69" s="69" t="s">
        <v>5</v>
      </c>
      <c r="O69" s="71" t="s">
        <v>1957</v>
      </c>
      <c r="P69" s="72">
        <v>68792465.319999993</v>
      </c>
      <c r="Q69" s="68" t="s">
        <v>6281</v>
      </c>
      <c r="R69" s="69" t="s">
        <v>1958</v>
      </c>
      <c r="S69" s="69">
        <f t="shared" si="2"/>
        <v>2.2413700000000003</v>
      </c>
      <c r="T69" s="72">
        <v>1541893.68</v>
      </c>
      <c r="U69" s="73">
        <f t="shared" si="3"/>
        <v>1541893.68</v>
      </c>
      <c r="BK69" s="74"/>
      <c r="BS69" s="72">
        <v>0</v>
      </c>
      <c r="BT69" s="72">
        <v>644999.53</v>
      </c>
      <c r="BW69" s="72"/>
      <c r="CA69" s="69"/>
      <c r="CE69" s="75"/>
      <c r="CF69" s="72"/>
      <c r="CI69" s="72">
        <v>106067.33</v>
      </c>
      <c r="CJ69" s="72">
        <v>0</v>
      </c>
      <c r="CM69" s="72"/>
      <c r="CN69" s="72"/>
      <c r="CR69" s="69"/>
      <c r="CT69" s="91"/>
      <c r="CU69" s="72"/>
      <c r="CV69" s="69"/>
      <c r="CX69" s="68"/>
      <c r="CY69" s="68"/>
      <c r="CZ69" s="68"/>
      <c r="DB69" s="93"/>
      <c r="DC69" s="68"/>
      <c r="DD69" s="68"/>
      <c r="DF69" s="72"/>
      <c r="DK69" s="72">
        <v>0</v>
      </c>
      <c r="DP69" s="72"/>
      <c r="DQ69" s="72"/>
      <c r="DR69" s="72"/>
      <c r="DV69" s="84"/>
      <c r="DZ69" s="72">
        <v>790826.82</v>
      </c>
      <c r="EA69" s="72"/>
      <c r="EB69" s="72">
        <v>0</v>
      </c>
      <c r="EC69" s="72"/>
      <c r="ED69" s="72">
        <v>0</v>
      </c>
      <c r="EG69" s="69"/>
    </row>
    <row r="70" spans="1:140" s="67" customFormat="1">
      <c r="B70" s="68" t="s">
        <v>6278</v>
      </c>
      <c r="C70" s="68" t="s">
        <v>6279</v>
      </c>
      <c r="D70" s="69" t="s">
        <v>6296</v>
      </c>
      <c r="E70" s="69" t="s">
        <v>149</v>
      </c>
      <c r="F70" s="69" t="s">
        <v>1082</v>
      </c>
      <c r="G70" s="69" t="s">
        <v>1075</v>
      </c>
      <c r="H70" s="68"/>
      <c r="J70" s="70">
        <v>42460</v>
      </c>
      <c r="K70" s="70">
        <v>42488</v>
      </c>
      <c r="M70" s="69" t="s">
        <v>2</v>
      </c>
      <c r="N70" s="69" t="s">
        <v>5</v>
      </c>
      <c r="O70" s="71" t="s">
        <v>2348</v>
      </c>
      <c r="P70" s="72">
        <v>64865031.049999997</v>
      </c>
      <c r="Q70" s="68" t="s">
        <v>6281</v>
      </c>
      <c r="R70" s="69" t="s">
        <v>2349</v>
      </c>
      <c r="S70" s="69">
        <f t="shared" si="2"/>
        <v>2.3770800000000003</v>
      </c>
      <c r="T70" s="72">
        <v>1541893.68</v>
      </c>
      <c r="U70" s="73">
        <f t="shared" si="3"/>
        <v>1541893.68</v>
      </c>
      <c r="BK70" s="74"/>
      <c r="BS70" s="72">
        <v>0</v>
      </c>
      <c r="BT70" s="72">
        <v>644999.53</v>
      </c>
      <c r="BW70" s="72"/>
      <c r="CA70" s="69"/>
      <c r="CE70" s="75"/>
      <c r="CF70" s="72"/>
      <c r="CI70" s="72">
        <v>106067.33</v>
      </c>
      <c r="CJ70" s="72">
        <v>0</v>
      </c>
      <c r="CM70" s="72"/>
      <c r="CN70" s="72"/>
      <c r="CR70" s="69"/>
      <c r="CT70" s="93"/>
      <c r="CU70" s="72"/>
      <c r="CV70" s="69"/>
      <c r="CX70" s="68"/>
      <c r="CY70" s="68"/>
      <c r="CZ70" s="68"/>
      <c r="DB70" s="93"/>
      <c r="DC70" s="68"/>
      <c r="DD70" s="68"/>
      <c r="DF70" s="72"/>
      <c r="DK70" s="72">
        <v>0</v>
      </c>
      <c r="DP70" s="72"/>
      <c r="DQ70" s="72"/>
      <c r="DR70" s="72"/>
      <c r="DV70" s="84"/>
      <c r="DZ70" s="72">
        <v>790826.82</v>
      </c>
      <c r="EA70" s="72"/>
      <c r="EB70" s="72">
        <v>0</v>
      </c>
      <c r="EC70" s="72"/>
      <c r="ED70" s="72">
        <v>0</v>
      </c>
      <c r="EG70" s="69"/>
    </row>
    <row r="71" spans="1:140" s="67" customFormat="1">
      <c r="B71" s="68" t="s">
        <v>6278</v>
      </c>
      <c r="C71" s="68" t="s">
        <v>6279</v>
      </c>
      <c r="D71" s="69" t="s">
        <v>6296</v>
      </c>
      <c r="E71" s="69" t="s">
        <v>149</v>
      </c>
      <c r="F71" s="69" t="s">
        <v>1082</v>
      </c>
      <c r="G71" s="69" t="s">
        <v>1075</v>
      </c>
      <c r="H71" s="68"/>
      <c r="J71" s="70">
        <v>42551</v>
      </c>
      <c r="K71" s="70">
        <v>42578</v>
      </c>
      <c r="M71" s="69" t="s">
        <v>2</v>
      </c>
      <c r="N71" s="69" t="s">
        <v>5</v>
      </c>
      <c r="O71" s="71" t="s">
        <v>3272</v>
      </c>
      <c r="P71" s="72">
        <v>63376258.980977602</v>
      </c>
      <c r="Q71" s="68" t="s">
        <v>6281</v>
      </c>
      <c r="R71" s="69" t="s">
        <v>3273</v>
      </c>
      <c r="S71" s="69">
        <f t="shared" si="2"/>
        <v>2.4329199999999997</v>
      </c>
      <c r="T71" s="72">
        <v>1541893.68</v>
      </c>
      <c r="U71" s="73">
        <f t="shared" si="3"/>
        <v>1541893.68</v>
      </c>
      <c r="BK71" s="74"/>
      <c r="BS71" s="72">
        <v>0</v>
      </c>
      <c r="BT71" s="72">
        <v>644999.53</v>
      </c>
      <c r="BW71" s="72"/>
      <c r="CA71" s="69"/>
      <c r="CE71" s="75"/>
      <c r="CF71" s="72"/>
      <c r="CI71" s="72">
        <v>106067.33</v>
      </c>
      <c r="CJ71" s="72">
        <v>0</v>
      </c>
      <c r="CM71" s="72"/>
      <c r="CN71" s="72"/>
      <c r="CR71" s="69"/>
      <c r="CT71" s="93"/>
      <c r="CU71" s="72"/>
      <c r="CV71" s="69"/>
      <c r="CX71" s="68"/>
      <c r="CY71" s="68"/>
      <c r="CZ71" s="68"/>
      <c r="DB71" s="93"/>
      <c r="DC71" s="68"/>
      <c r="DD71" s="68"/>
      <c r="DF71" s="72"/>
      <c r="DK71" s="72">
        <v>0</v>
      </c>
      <c r="DP71" s="72"/>
      <c r="DQ71" s="72"/>
      <c r="DR71" s="72"/>
      <c r="DV71" s="84"/>
      <c r="DZ71" s="72">
        <v>790826.82</v>
      </c>
      <c r="EA71" s="72"/>
      <c r="EB71" s="72">
        <v>0</v>
      </c>
      <c r="EC71" s="72"/>
      <c r="ED71" s="72">
        <v>0</v>
      </c>
      <c r="EG71" s="69"/>
    </row>
    <row r="72" spans="1:140" s="67" customFormat="1">
      <c r="B72" s="68" t="s">
        <v>6278</v>
      </c>
      <c r="C72" s="68" t="s">
        <v>6279</v>
      </c>
      <c r="D72" s="69" t="s">
        <v>6296</v>
      </c>
      <c r="E72" s="69" t="s">
        <v>149</v>
      </c>
      <c r="F72" s="69" t="s">
        <v>1082</v>
      </c>
      <c r="G72" s="69" t="s">
        <v>1075</v>
      </c>
      <c r="H72" s="68"/>
      <c r="J72" s="70">
        <v>42643</v>
      </c>
      <c r="K72" s="70">
        <v>42669</v>
      </c>
      <c r="M72" s="69" t="s">
        <v>2</v>
      </c>
      <c r="N72" s="69" t="s">
        <v>5</v>
      </c>
      <c r="O72" s="71" t="s">
        <v>3955</v>
      </c>
      <c r="P72" s="72">
        <v>63147849.876316696</v>
      </c>
      <c r="Q72" s="68" t="s">
        <v>6281</v>
      </c>
      <c r="R72" s="69" t="s">
        <v>3956</v>
      </c>
      <c r="S72" s="69">
        <f t="shared" si="2"/>
        <v>2.4417200000000001</v>
      </c>
      <c r="T72" s="72">
        <v>1541893.68</v>
      </c>
      <c r="U72" s="73">
        <f t="shared" si="3"/>
        <v>1541893.68</v>
      </c>
      <c r="BK72" s="74"/>
      <c r="BS72" s="72">
        <v>0</v>
      </c>
      <c r="BT72" s="72">
        <v>644999.53</v>
      </c>
      <c r="BW72" s="72"/>
      <c r="CA72" s="69"/>
      <c r="CE72" s="75"/>
      <c r="CF72" s="72"/>
      <c r="CI72" s="72">
        <v>106067.33</v>
      </c>
      <c r="CJ72" s="72">
        <v>0</v>
      </c>
      <c r="CM72" s="72"/>
      <c r="CN72" s="72"/>
      <c r="CR72" s="69"/>
      <c r="CT72" s="93"/>
      <c r="CU72" s="72"/>
      <c r="CV72" s="69"/>
      <c r="CX72" s="68"/>
      <c r="CY72" s="68"/>
      <c r="CZ72" s="68"/>
      <c r="DB72" s="93"/>
      <c r="DC72" s="68"/>
      <c r="DD72" s="68"/>
      <c r="DF72" s="85"/>
      <c r="DK72" s="72">
        <v>0</v>
      </c>
      <c r="DP72" s="72"/>
      <c r="DQ72" s="72"/>
      <c r="DR72" s="72"/>
      <c r="DV72" s="84"/>
      <c r="DZ72" s="72">
        <v>790826.82</v>
      </c>
      <c r="EA72" s="72"/>
      <c r="EB72" s="72">
        <v>0</v>
      </c>
      <c r="EC72" s="72"/>
      <c r="ED72" s="72">
        <v>0</v>
      </c>
      <c r="EG72" s="69"/>
    </row>
    <row r="73" spans="1:140" s="67" customFormat="1">
      <c r="B73" s="68" t="s">
        <v>6278</v>
      </c>
      <c r="C73" s="68" t="s">
        <v>6279</v>
      </c>
      <c r="D73" s="69" t="s">
        <v>6296</v>
      </c>
      <c r="E73" s="69" t="s">
        <v>149</v>
      </c>
      <c r="F73" s="69" t="s">
        <v>1082</v>
      </c>
      <c r="G73" s="69" t="s">
        <v>1075</v>
      </c>
      <c r="H73" s="68"/>
      <c r="J73" s="70">
        <v>42735</v>
      </c>
      <c r="K73" s="70">
        <v>42788</v>
      </c>
      <c r="M73" s="69" t="s">
        <v>2</v>
      </c>
      <c r="N73" s="69" t="s">
        <v>5</v>
      </c>
      <c r="O73" s="71" t="s">
        <v>4703</v>
      </c>
      <c r="P73" s="72">
        <v>61205687.519850001</v>
      </c>
      <c r="Q73" s="68" t="s">
        <v>6281</v>
      </c>
      <c r="R73" s="69" t="s">
        <v>4704</v>
      </c>
      <c r="S73" s="69">
        <f t="shared" si="2"/>
        <v>2.5192000000000001</v>
      </c>
      <c r="T73" s="72">
        <v>1541893.68</v>
      </c>
      <c r="U73" s="73">
        <f t="shared" si="3"/>
        <v>1541893.68</v>
      </c>
      <c r="BK73" s="74"/>
      <c r="BS73" s="72">
        <v>0</v>
      </c>
      <c r="BT73" s="72">
        <v>644999.53</v>
      </c>
      <c r="BW73" s="72"/>
      <c r="CA73" s="69"/>
      <c r="CF73" s="72"/>
      <c r="CI73" s="72">
        <v>106067.33</v>
      </c>
      <c r="CJ73" s="72">
        <v>0</v>
      </c>
      <c r="CM73" s="72"/>
      <c r="CN73" s="72"/>
      <c r="CR73" s="69"/>
      <c r="CT73" s="93"/>
      <c r="CU73" s="68"/>
      <c r="CV73" s="68"/>
      <c r="CX73" s="68"/>
      <c r="CY73" s="68"/>
      <c r="CZ73" s="68"/>
      <c r="DB73" s="93"/>
      <c r="DC73" s="68"/>
      <c r="DD73" s="68"/>
      <c r="DF73" s="87"/>
      <c r="DK73" s="72">
        <v>0</v>
      </c>
      <c r="DP73" s="72"/>
      <c r="DQ73" s="72"/>
      <c r="DR73" s="72"/>
      <c r="DV73" s="84"/>
      <c r="DZ73" s="72">
        <v>790826.82</v>
      </c>
      <c r="EA73" s="72"/>
      <c r="EB73" s="72">
        <v>0</v>
      </c>
      <c r="EC73" s="72"/>
      <c r="ED73" s="72">
        <v>0</v>
      </c>
      <c r="EG73" s="69"/>
    </row>
    <row r="74" spans="1:140" s="67" customFormat="1">
      <c r="A74" s="68"/>
      <c r="B74" s="68" t="s">
        <v>6278</v>
      </c>
      <c r="C74" s="68" t="s">
        <v>6279</v>
      </c>
      <c r="D74" s="69" t="s">
        <v>6296</v>
      </c>
      <c r="E74" s="69" t="s">
        <v>149</v>
      </c>
      <c r="F74" s="69" t="s">
        <v>1082</v>
      </c>
      <c r="G74" s="69" t="s">
        <v>5213</v>
      </c>
      <c r="H74" s="68"/>
      <c r="I74" s="68" t="s">
        <v>182</v>
      </c>
      <c r="J74" s="70">
        <v>42460</v>
      </c>
      <c r="K74" s="70">
        <v>42488</v>
      </c>
      <c r="L74" s="68"/>
      <c r="M74" s="69" t="s">
        <v>152</v>
      </c>
      <c r="N74" s="69" t="s">
        <v>153</v>
      </c>
      <c r="O74" s="71" t="s">
        <v>5875</v>
      </c>
      <c r="P74" s="72">
        <v>79864927.978864804</v>
      </c>
      <c r="Q74" s="68" t="s">
        <v>6281</v>
      </c>
      <c r="R74" s="69" t="s">
        <v>2349</v>
      </c>
      <c r="S74" s="69">
        <f t="shared" si="2"/>
        <v>2.3770800000000003</v>
      </c>
      <c r="T74" s="72">
        <v>1898453.23</v>
      </c>
      <c r="U74" s="73">
        <f t="shared" si="3"/>
        <v>1898453.23</v>
      </c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74"/>
      <c r="BL74" s="68"/>
      <c r="BM74" s="68"/>
      <c r="BN74" s="68"/>
      <c r="BO74" s="68"/>
      <c r="BP74" s="68"/>
      <c r="BQ74" s="68"/>
      <c r="BR74" s="68"/>
      <c r="BS74" s="68">
        <v>0</v>
      </c>
      <c r="BT74" s="72">
        <v>1025371.04</v>
      </c>
      <c r="BU74" s="68"/>
      <c r="BV74" s="68"/>
      <c r="BW74" s="72"/>
      <c r="BX74" s="68"/>
      <c r="BY74" s="68"/>
      <c r="BZ74" s="68"/>
      <c r="CA74" s="69">
        <v>0</v>
      </c>
      <c r="CB74" s="68"/>
      <c r="CC74" s="68"/>
      <c r="CD74" s="68"/>
      <c r="CE74" s="72"/>
      <c r="CF74" s="72"/>
      <c r="CG74" s="68"/>
      <c r="CH74" s="68"/>
      <c r="CI74" s="72">
        <v>84907.94</v>
      </c>
      <c r="CJ74" s="72">
        <v>0</v>
      </c>
      <c r="CK74" s="68"/>
      <c r="CL74" s="68"/>
      <c r="CM74" s="69">
        <v>12275.41</v>
      </c>
      <c r="CN74" s="72"/>
      <c r="CO74" s="68"/>
      <c r="CP74" s="68"/>
      <c r="CQ74" s="68"/>
      <c r="CR74" s="69">
        <v>6787.29</v>
      </c>
      <c r="CS74" s="68"/>
      <c r="CT74" s="92">
        <v>6787.29</v>
      </c>
      <c r="CU74" s="72"/>
      <c r="CV74" s="69"/>
      <c r="CW74" s="68"/>
      <c r="CX74" s="68"/>
      <c r="CY74" s="68"/>
      <c r="CZ74" s="68"/>
      <c r="DA74" s="68"/>
      <c r="DB74" s="91"/>
      <c r="DC74" s="68"/>
      <c r="DD74" s="68"/>
      <c r="DE74" s="68"/>
      <c r="DF74" s="85"/>
      <c r="DG74" s="68"/>
      <c r="DH74" s="68"/>
      <c r="DI74" s="68"/>
      <c r="DJ74" s="68"/>
      <c r="DK74" s="72">
        <v>0</v>
      </c>
      <c r="DL74" s="68"/>
      <c r="DM74" s="68"/>
      <c r="DN74" s="68"/>
      <c r="DO74" s="68"/>
      <c r="DP74" s="72"/>
      <c r="DQ74" s="68"/>
      <c r="DR74" s="72"/>
      <c r="DS74" s="68"/>
      <c r="DT74" s="68"/>
      <c r="DU74" s="68"/>
      <c r="DV74" s="81"/>
      <c r="DW74" s="68"/>
      <c r="DX74" s="68"/>
      <c r="DY74" s="68"/>
      <c r="DZ74" s="72">
        <v>762324.26</v>
      </c>
      <c r="EA74" s="68"/>
      <c r="EB74" s="72">
        <v>0</v>
      </c>
      <c r="EC74" s="68"/>
      <c r="ED74" s="72">
        <v>0</v>
      </c>
      <c r="EE74" s="68"/>
      <c r="EF74" s="68"/>
      <c r="EG74" s="69"/>
      <c r="EH74" s="68"/>
      <c r="EI74" s="68"/>
      <c r="EJ74" s="68"/>
    </row>
    <row r="75" spans="1:140" s="67" customFormat="1">
      <c r="A75" s="68"/>
      <c r="B75" s="68" t="s">
        <v>6278</v>
      </c>
      <c r="C75" s="68" t="s">
        <v>6279</v>
      </c>
      <c r="D75" s="69" t="s">
        <v>6296</v>
      </c>
      <c r="E75" s="69" t="s">
        <v>149</v>
      </c>
      <c r="F75" s="69" t="s">
        <v>1082</v>
      </c>
      <c r="G75" s="69" t="s">
        <v>5213</v>
      </c>
      <c r="H75" s="68"/>
      <c r="I75" s="68" t="s">
        <v>182</v>
      </c>
      <c r="J75" s="70">
        <v>42551</v>
      </c>
      <c r="K75" s="70">
        <v>42578</v>
      </c>
      <c r="L75" s="68"/>
      <c r="M75" s="69" t="s">
        <v>152</v>
      </c>
      <c r="N75" s="69" t="s">
        <v>153</v>
      </c>
      <c r="O75" s="71" t="s">
        <v>5875</v>
      </c>
      <c r="P75" s="72">
        <v>78031880.620817795</v>
      </c>
      <c r="Q75" s="68" t="s">
        <v>6281</v>
      </c>
      <c r="R75" s="69" t="s">
        <v>3273</v>
      </c>
      <c r="S75" s="69">
        <f t="shared" si="2"/>
        <v>2.4329199999999997</v>
      </c>
      <c r="T75" s="72">
        <v>1898453.23</v>
      </c>
      <c r="U75" s="73">
        <f t="shared" si="3"/>
        <v>1898453.23</v>
      </c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74"/>
      <c r="BL75" s="68"/>
      <c r="BM75" s="68"/>
      <c r="BN75" s="68"/>
      <c r="BO75" s="68"/>
      <c r="BP75" s="68"/>
      <c r="BQ75" s="68"/>
      <c r="BR75" s="68"/>
      <c r="BS75" s="68">
        <v>0</v>
      </c>
      <c r="BT75" s="72">
        <v>1025371.04</v>
      </c>
      <c r="BU75" s="68"/>
      <c r="BV75" s="68"/>
      <c r="BW75" s="72"/>
      <c r="BX75" s="68"/>
      <c r="BY75" s="68"/>
      <c r="BZ75" s="68"/>
      <c r="CA75" s="69">
        <v>0</v>
      </c>
      <c r="CB75" s="68"/>
      <c r="CC75" s="68"/>
      <c r="CD75" s="68"/>
      <c r="CE75" s="72"/>
      <c r="CF75" s="72"/>
      <c r="CG75" s="68"/>
      <c r="CH75" s="68"/>
      <c r="CI75" s="72">
        <v>84907.94</v>
      </c>
      <c r="CJ75" s="72">
        <v>0</v>
      </c>
      <c r="CK75" s="68"/>
      <c r="CL75" s="68"/>
      <c r="CM75" s="69">
        <v>12275.41</v>
      </c>
      <c r="CN75" s="72"/>
      <c r="CO75" s="68"/>
      <c r="CP75" s="68"/>
      <c r="CQ75" s="68"/>
      <c r="CR75" s="69">
        <v>6787.29</v>
      </c>
      <c r="CS75" s="68"/>
      <c r="CT75" s="95">
        <v>6787.29</v>
      </c>
      <c r="CU75" s="72"/>
      <c r="CV75" s="69"/>
      <c r="CW75" s="68"/>
      <c r="CX75" s="68"/>
      <c r="CY75" s="68"/>
      <c r="CZ75" s="68"/>
      <c r="DA75" s="68"/>
      <c r="DB75" s="93"/>
      <c r="DC75" s="68"/>
      <c r="DD75" s="68"/>
      <c r="DE75" s="68"/>
      <c r="DF75" s="85"/>
      <c r="DG75" s="68"/>
      <c r="DH75" s="68"/>
      <c r="DI75" s="68"/>
      <c r="DJ75" s="68"/>
      <c r="DK75" s="72">
        <v>0</v>
      </c>
      <c r="DL75" s="68"/>
      <c r="DM75" s="68"/>
      <c r="DN75" s="68"/>
      <c r="DO75" s="68"/>
      <c r="DP75" s="72"/>
      <c r="DQ75" s="68"/>
      <c r="DR75" s="72"/>
      <c r="DS75" s="68"/>
      <c r="DT75" s="68"/>
      <c r="DU75" s="68"/>
      <c r="DV75" s="84"/>
      <c r="DW75" s="68"/>
      <c r="DX75" s="68"/>
      <c r="DY75" s="68"/>
      <c r="DZ75" s="72">
        <v>762324.26</v>
      </c>
      <c r="EA75" s="68"/>
      <c r="EB75" s="72">
        <v>0</v>
      </c>
      <c r="EC75" s="68"/>
      <c r="ED75" s="72">
        <v>0</v>
      </c>
      <c r="EE75" s="68"/>
      <c r="EF75" s="68"/>
      <c r="EG75" s="69"/>
      <c r="EH75" s="68"/>
      <c r="EI75" s="68"/>
      <c r="EJ75" s="68"/>
    </row>
    <row r="76" spans="1:140" s="67" customFormat="1">
      <c r="A76" s="68"/>
      <c r="B76" s="68" t="s">
        <v>6278</v>
      </c>
      <c r="C76" s="68" t="s">
        <v>6279</v>
      </c>
      <c r="D76" s="69" t="s">
        <v>6296</v>
      </c>
      <c r="E76" s="69" t="s">
        <v>149</v>
      </c>
      <c r="F76" s="69" t="s">
        <v>1082</v>
      </c>
      <c r="G76" s="69" t="s">
        <v>5213</v>
      </c>
      <c r="H76" s="68"/>
      <c r="I76" s="68" t="s">
        <v>182</v>
      </c>
      <c r="J76" s="70">
        <v>42643</v>
      </c>
      <c r="K76" s="70">
        <v>42669</v>
      </c>
      <c r="L76" s="68"/>
      <c r="M76" s="69" t="s">
        <v>152</v>
      </c>
      <c r="N76" s="69" t="s">
        <v>153</v>
      </c>
      <c r="O76" s="71" t="s">
        <v>5875</v>
      </c>
      <c r="P76" s="72">
        <v>77750652.408957601</v>
      </c>
      <c r="Q76" s="68" t="s">
        <v>6281</v>
      </c>
      <c r="R76" s="69" t="s">
        <v>3956</v>
      </c>
      <c r="S76" s="69">
        <f t="shared" si="2"/>
        <v>2.4417200000000001</v>
      </c>
      <c r="T76" s="72">
        <v>1898453.23</v>
      </c>
      <c r="U76" s="73">
        <f t="shared" si="3"/>
        <v>1898453.23</v>
      </c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74"/>
      <c r="BL76" s="68"/>
      <c r="BM76" s="68"/>
      <c r="BN76" s="68"/>
      <c r="BO76" s="68"/>
      <c r="BP76" s="68"/>
      <c r="BQ76" s="68"/>
      <c r="BR76" s="68"/>
      <c r="BS76" s="68">
        <v>0</v>
      </c>
      <c r="BT76" s="72">
        <v>1025371.04</v>
      </c>
      <c r="BU76" s="68"/>
      <c r="BV76" s="68"/>
      <c r="BW76" s="72"/>
      <c r="BX76" s="68"/>
      <c r="BY76" s="68"/>
      <c r="BZ76" s="68"/>
      <c r="CA76" s="69">
        <v>0</v>
      </c>
      <c r="CB76" s="68"/>
      <c r="CC76" s="68"/>
      <c r="CD76" s="68"/>
      <c r="CE76" s="72"/>
      <c r="CF76" s="72"/>
      <c r="CG76" s="68"/>
      <c r="CH76" s="68"/>
      <c r="CI76" s="72">
        <v>84907.94</v>
      </c>
      <c r="CJ76" s="72">
        <v>0</v>
      </c>
      <c r="CK76" s="68"/>
      <c r="CL76" s="68"/>
      <c r="CM76" s="69">
        <v>12275.41</v>
      </c>
      <c r="CN76" s="72"/>
      <c r="CO76" s="68"/>
      <c r="CP76" s="68"/>
      <c r="CQ76" s="68"/>
      <c r="CR76" s="69">
        <v>6787.29</v>
      </c>
      <c r="CS76" s="68"/>
      <c r="CT76" s="92">
        <v>6787.29</v>
      </c>
      <c r="CU76" s="72"/>
      <c r="CV76" s="69"/>
      <c r="CW76" s="68"/>
      <c r="CX76" s="68"/>
      <c r="CY76" s="68"/>
      <c r="CZ76" s="68"/>
      <c r="DA76" s="68"/>
      <c r="DB76" s="91"/>
      <c r="DC76" s="68"/>
      <c r="DD76" s="68"/>
      <c r="DE76" s="68"/>
      <c r="DF76" s="85"/>
      <c r="DG76" s="68"/>
      <c r="DH76" s="68"/>
      <c r="DI76" s="68"/>
      <c r="DJ76" s="68"/>
      <c r="DK76" s="72">
        <v>0</v>
      </c>
      <c r="DL76" s="68"/>
      <c r="DM76" s="68"/>
      <c r="DN76" s="68"/>
      <c r="DO76" s="68"/>
      <c r="DP76" s="72"/>
      <c r="DQ76" s="68"/>
      <c r="DR76" s="72"/>
      <c r="DS76" s="68"/>
      <c r="DT76" s="68"/>
      <c r="DU76" s="68"/>
      <c r="DV76" s="81"/>
      <c r="DW76" s="68"/>
      <c r="DX76" s="68"/>
      <c r="DY76" s="68"/>
      <c r="DZ76" s="72">
        <v>762324.26</v>
      </c>
      <c r="EA76" s="68"/>
      <c r="EB76" s="72">
        <v>0</v>
      </c>
      <c r="EC76" s="68"/>
      <c r="ED76" s="72">
        <v>0</v>
      </c>
      <c r="EE76" s="68"/>
      <c r="EF76" s="68"/>
      <c r="EG76" s="69"/>
      <c r="EH76" s="68"/>
      <c r="EI76" s="68"/>
      <c r="EJ76" s="68"/>
    </row>
    <row r="77" spans="1:140" s="67" customFormat="1">
      <c r="A77" s="68"/>
      <c r="B77" s="68" t="s">
        <v>6278</v>
      </c>
      <c r="C77" s="68" t="s">
        <v>6279</v>
      </c>
      <c r="D77" s="69" t="s">
        <v>6296</v>
      </c>
      <c r="E77" s="69" t="s">
        <v>149</v>
      </c>
      <c r="F77" s="69" t="s">
        <v>1082</v>
      </c>
      <c r="G77" s="69" t="s">
        <v>5213</v>
      </c>
      <c r="H77" s="68"/>
      <c r="I77" s="68" t="s">
        <v>182</v>
      </c>
      <c r="J77" s="70">
        <v>42735</v>
      </c>
      <c r="K77" s="70">
        <v>42788</v>
      </c>
      <c r="L77" s="68"/>
      <c r="M77" s="69" t="s">
        <v>152</v>
      </c>
      <c r="N77" s="69" t="s">
        <v>153</v>
      </c>
      <c r="O77" s="71" t="s">
        <v>5875</v>
      </c>
      <c r="P77" s="72">
        <v>75359369.244204506</v>
      </c>
      <c r="Q77" s="68" t="s">
        <v>6281</v>
      </c>
      <c r="R77" s="69" t="s">
        <v>4704</v>
      </c>
      <c r="S77" s="69">
        <f t="shared" si="2"/>
        <v>2.5192000000000001</v>
      </c>
      <c r="T77" s="72">
        <v>1898453.23</v>
      </c>
      <c r="U77" s="73">
        <f t="shared" si="3"/>
        <v>1898453.23</v>
      </c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74"/>
      <c r="BL77" s="68"/>
      <c r="BM77" s="68"/>
      <c r="BN77" s="68"/>
      <c r="BO77" s="68"/>
      <c r="BP77" s="68"/>
      <c r="BQ77" s="68"/>
      <c r="BR77" s="68"/>
      <c r="BS77" s="68">
        <v>0</v>
      </c>
      <c r="BT77" s="72">
        <v>1025371.04</v>
      </c>
      <c r="BU77" s="68"/>
      <c r="BV77" s="68"/>
      <c r="BW77" s="72"/>
      <c r="BX77" s="68"/>
      <c r="BY77" s="68"/>
      <c r="BZ77" s="68"/>
      <c r="CA77" s="69">
        <v>0</v>
      </c>
      <c r="CB77" s="68"/>
      <c r="CC77" s="68"/>
      <c r="CD77" s="68"/>
      <c r="CE77" s="72"/>
      <c r="CF77" s="72"/>
      <c r="CG77" s="68"/>
      <c r="CH77" s="68"/>
      <c r="CI77" s="72">
        <v>84907.94</v>
      </c>
      <c r="CJ77" s="72">
        <v>0</v>
      </c>
      <c r="CK77" s="68"/>
      <c r="CL77" s="68"/>
      <c r="CM77" s="69">
        <v>12275.41</v>
      </c>
      <c r="CN77" s="72"/>
      <c r="CO77" s="68"/>
      <c r="CP77" s="68"/>
      <c r="CQ77" s="68"/>
      <c r="CR77" s="69">
        <v>6787.29</v>
      </c>
      <c r="CS77" s="68"/>
      <c r="CT77" s="96">
        <v>6787.29</v>
      </c>
      <c r="CU77" s="72"/>
      <c r="CV77" s="69"/>
      <c r="CW77" s="68"/>
      <c r="CX77" s="68"/>
      <c r="CY77" s="68"/>
      <c r="CZ77" s="68"/>
      <c r="DA77" s="68"/>
      <c r="DB77" s="94"/>
      <c r="DC77" s="68"/>
      <c r="DD77" s="68"/>
      <c r="DE77" s="68"/>
      <c r="DF77" s="72"/>
      <c r="DG77" s="68"/>
      <c r="DH77" s="68"/>
      <c r="DI77" s="68"/>
      <c r="DJ77" s="68"/>
      <c r="DK77" s="72">
        <v>0</v>
      </c>
      <c r="DL77" s="68"/>
      <c r="DM77" s="68"/>
      <c r="DN77" s="68"/>
      <c r="DO77" s="68"/>
      <c r="DP77" s="72"/>
      <c r="DQ77" s="68"/>
      <c r="DR77" s="72"/>
      <c r="DS77" s="68"/>
      <c r="DT77" s="68"/>
      <c r="DU77" s="68"/>
      <c r="DV77" s="83"/>
      <c r="DW77" s="68"/>
      <c r="DX77" s="68"/>
      <c r="DY77" s="68"/>
      <c r="DZ77" s="72">
        <v>762324.26</v>
      </c>
      <c r="EA77" s="68"/>
      <c r="EB77" s="72">
        <v>0</v>
      </c>
      <c r="EC77" s="68"/>
      <c r="ED77" s="72">
        <v>0</v>
      </c>
      <c r="EE77" s="68"/>
      <c r="EF77" s="68"/>
      <c r="EG77" s="69"/>
      <c r="EH77" s="68"/>
      <c r="EI77" s="68"/>
      <c r="EJ77" s="68"/>
    </row>
    <row r="78" spans="1:140" s="67" customFormat="1">
      <c r="A78" s="68"/>
      <c r="B78" s="68" t="s">
        <v>6278</v>
      </c>
      <c r="C78" s="68" t="s">
        <v>6279</v>
      </c>
      <c r="D78" s="69" t="s">
        <v>6296</v>
      </c>
      <c r="E78" s="69" t="s">
        <v>149</v>
      </c>
      <c r="F78" s="69" t="s">
        <v>1082</v>
      </c>
      <c r="G78" s="69" t="s">
        <v>5213</v>
      </c>
      <c r="H78" s="68"/>
      <c r="I78" s="68" t="s">
        <v>182</v>
      </c>
      <c r="J78" s="70">
        <v>42825</v>
      </c>
      <c r="K78" s="70">
        <v>42851</v>
      </c>
      <c r="L78" s="68"/>
      <c r="M78" s="69" t="s">
        <v>2</v>
      </c>
      <c r="N78" s="69" t="s">
        <v>5</v>
      </c>
      <c r="O78" s="71" t="s">
        <v>5394</v>
      </c>
      <c r="P78" s="72">
        <v>71609479.390000001</v>
      </c>
      <c r="Q78" s="68" t="s">
        <v>6281</v>
      </c>
      <c r="R78" s="69" t="s">
        <v>5678</v>
      </c>
      <c r="S78" s="69">
        <f t="shared" si="2"/>
        <v>2.6511199999999997</v>
      </c>
      <c r="T78" s="72">
        <v>1898453.23</v>
      </c>
      <c r="U78" s="73">
        <f t="shared" si="3"/>
        <v>1898453.23</v>
      </c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74"/>
      <c r="BL78" s="68"/>
      <c r="BM78" s="68"/>
      <c r="BN78" s="68"/>
      <c r="BO78" s="68"/>
      <c r="BP78" s="68"/>
      <c r="BQ78" s="68"/>
      <c r="BR78" s="68"/>
      <c r="BS78" s="68">
        <v>0</v>
      </c>
      <c r="BT78" s="72">
        <v>1025371.04</v>
      </c>
      <c r="BU78" s="68"/>
      <c r="BV78" s="68"/>
      <c r="BW78" s="72"/>
      <c r="BX78" s="68"/>
      <c r="BY78" s="68"/>
      <c r="BZ78" s="68"/>
      <c r="CA78" s="69">
        <v>0</v>
      </c>
      <c r="CB78" s="68"/>
      <c r="CC78" s="68"/>
      <c r="CD78" s="68"/>
      <c r="CE78" s="72"/>
      <c r="CF78" s="72"/>
      <c r="CG78" s="68"/>
      <c r="CH78" s="68"/>
      <c r="CI78" s="72">
        <v>84907.94</v>
      </c>
      <c r="CJ78" s="72">
        <v>0</v>
      </c>
      <c r="CK78" s="68"/>
      <c r="CL78" s="68"/>
      <c r="CM78" s="69">
        <v>12275.41</v>
      </c>
      <c r="CN78" s="72"/>
      <c r="CO78" s="68"/>
      <c r="CP78" s="68"/>
      <c r="CQ78" s="68"/>
      <c r="CR78" s="69">
        <v>6787.29</v>
      </c>
      <c r="CS78" s="68"/>
      <c r="CT78" s="92">
        <v>6787.29</v>
      </c>
      <c r="CU78" s="72"/>
      <c r="CV78" s="69"/>
      <c r="CW78" s="68"/>
      <c r="CX78" s="68"/>
      <c r="CY78" s="68"/>
      <c r="CZ78" s="68"/>
      <c r="DA78" s="68"/>
      <c r="DB78" s="91"/>
      <c r="DC78" s="68"/>
      <c r="DD78" s="68"/>
      <c r="DE78" s="68"/>
      <c r="DF78" s="85"/>
      <c r="DG78" s="68"/>
      <c r="DH78" s="68"/>
      <c r="DI78" s="68"/>
      <c r="DJ78" s="68"/>
      <c r="DK78" s="72">
        <v>0</v>
      </c>
      <c r="DL78" s="68"/>
      <c r="DM78" s="68"/>
      <c r="DN78" s="68"/>
      <c r="DO78" s="68"/>
      <c r="DP78" s="72"/>
      <c r="DQ78" s="68"/>
      <c r="DR78" s="72"/>
      <c r="DS78" s="68"/>
      <c r="DT78" s="68"/>
      <c r="DU78" s="68"/>
      <c r="DV78" s="81"/>
      <c r="DW78" s="68"/>
      <c r="DX78" s="68"/>
      <c r="DY78" s="68"/>
      <c r="DZ78" s="72">
        <v>762324.26</v>
      </c>
      <c r="EA78" s="68"/>
      <c r="EB78" s="72">
        <v>0</v>
      </c>
      <c r="EC78" s="68"/>
      <c r="ED78" s="72">
        <v>0</v>
      </c>
      <c r="EE78" s="68"/>
      <c r="EF78" s="68"/>
      <c r="EG78" s="69"/>
      <c r="EH78" s="68"/>
      <c r="EI78" s="68"/>
      <c r="EJ78" s="68"/>
    </row>
    <row r="79" spans="1:140" s="67" customFormat="1">
      <c r="B79" s="68" t="s">
        <v>6278</v>
      </c>
      <c r="C79" s="68" t="s">
        <v>6279</v>
      </c>
      <c r="D79" s="69" t="s">
        <v>6296</v>
      </c>
      <c r="E79" s="69" t="s">
        <v>149</v>
      </c>
      <c r="F79" s="69" t="s">
        <v>760</v>
      </c>
      <c r="G79" s="69" t="s">
        <v>761</v>
      </c>
      <c r="H79" s="68"/>
      <c r="J79" s="70">
        <v>42277</v>
      </c>
      <c r="K79" s="70">
        <v>42277</v>
      </c>
      <c r="M79" s="69" t="s">
        <v>152</v>
      </c>
      <c r="N79" s="69" t="s">
        <v>153</v>
      </c>
      <c r="O79" s="71" t="s">
        <v>762</v>
      </c>
      <c r="P79" s="72">
        <v>174192385.28999999</v>
      </c>
      <c r="Q79" s="68" t="s">
        <v>6281</v>
      </c>
      <c r="R79" s="69" t="s">
        <v>763</v>
      </c>
      <c r="S79" s="69">
        <f t="shared" si="2"/>
        <v>0.43021999999999999</v>
      </c>
      <c r="T79" s="72">
        <v>749410.48</v>
      </c>
      <c r="U79" s="73">
        <f t="shared" si="3"/>
        <v>749410.48</v>
      </c>
      <c r="BK79" s="74"/>
      <c r="BS79" s="72"/>
      <c r="BT79" s="72">
        <v>50.65</v>
      </c>
      <c r="BW79" s="72"/>
      <c r="CA79" s="69"/>
      <c r="CE79" s="75"/>
      <c r="CF79" s="72"/>
      <c r="CI79" s="72">
        <v>749359.83</v>
      </c>
      <c r="CJ79" s="72"/>
      <c r="CM79" s="72"/>
      <c r="CN79" s="72"/>
      <c r="CR79" s="69"/>
      <c r="CT79" s="93"/>
      <c r="CU79" s="72"/>
      <c r="CV79" s="69"/>
      <c r="CX79" s="68"/>
      <c r="CY79" s="68"/>
      <c r="CZ79" s="68"/>
      <c r="DB79" s="93"/>
      <c r="DC79" s="68"/>
      <c r="DD79" s="68"/>
      <c r="DF79" s="72"/>
      <c r="DK79" s="72"/>
      <c r="DP79" s="72"/>
      <c r="DQ79" s="72"/>
      <c r="DR79" s="72"/>
      <c r="DV79" s="84"/>
      <c r="DZ79" s="72"/>
      <c r="EA79" s="72"/>
      <c r="EB79" s="72"/>
      <c r="EC79" s="72"/>
      <c r="ED79" s="72"/>
      <c r="EG79" s="69"/>
    </row>
    <row r="80" spans="1:140" s="67" customFormat="1">
      <c r="B80" s="68" t="s">
        <v>6278</v>
      </c>
      <c r="C80" s="68" t="s">
        <v>6279</v>
      </c>
      <c r="D80" s="69" t="s">
        <v>6296</v>
      </c>
      <c r="E80" s="69" t="s">
        <v>149</v>
      </c>
      <c r="F80" s="69" t="s">
        <v>760</v>
      </c>
      <c r="G80" s="69" t="s">
        <v>761</v>
      </c>
      <c r="H80" s="68"/>
      <c r="J80" s="70">
        <v>42369</v>
      </c>
      <c r="K80" s="70">
        <v>42373</v>
      </c>
      <c r="M80" s="69" t="s">
        <v>152</v>
      </c>
      <c r="N80" s="69" t="s">
        <v>153</v>
      </c>
      <c r="O80" s="71" t="s">
        <v>762</v>
      </c>
      <c r="P80" s="72">
        <v>151713889.5</v>
      </c>
      <c r="Q80" s="68" t="s">
        <v>6281</v>
      </c>
      <c r="R80" s="69" t="s">
        <v>1797</v>
      </c>
      <c r="S80" s="69">
        <f t="shared" si="2"/>
        <v>0.49396300000000004</v>
      </c>
      <c r="T80" s="72">
        <v>749410.48</v>
      </c>
      <c r="U80" s="73">
        <f t="shared" si="3"/>
        <v>749410.48</v>
      </c>
      <c r="BK80" s="74"/>
      <c r="BS80" s="72"/>
      <c r="BT80" s="72">
        <v>50.65</v>
      </c>
      <c r="BW80" s="72"/>
      <c r="CA80" s="69"/>
      <c r="CE80" s="75"/>
      <c r="CF80" s="72"/>
      <c r="CI80" s="72">
        <v>749359.83</v>
      </c>
      <c r="CJ80" s="72"/>
      <c r="CM80" s="72"/>
      <c r="CN80" s="72"/>
      <c r="CR80" s="69"/>
      <c r="CT80" s="91"/>
      <c r="CU80" s="72"/>
      <c r="CV80" s="69"/>
      <c r="CX80" s="68"/>
      <c r="CY80" s="68"/>
      <c r="CZ80" s="68"/>
      <c r="DB80" s="91"/>
      <c r="DC80" s="68"/>
      <c r="DD80" s="68"/>
      <c r="DF80" s="72"/>
      <c r="DK80" s="72"/>
      <c r="DP80" s="72"/>
      <c r="DQ80" s="72"/>
      <c r="DR80" s="72"/>
      <c r="DV80" s="81"/>
      <c r="DZ80" s="72"/>
      <c r="EA80" s="72"/>
      <c r="EB80" s="72"/>
      <c r="EC80" s="72"/>
      <c r="ED80" s="72"/>
      <c r="EG80" s="69"/>
    </row>
    <row r="81" spans="1:140" s="67" customFormat="1">
      <c r="B81" s="68" t="s">
        <v>6278</v>
      </c>
      <c r="C81" s="68" t="s">
        <v>6279</v>
      </c>
      <c r="D81" s="69" t="s">
        <v>6296</v>
      </c>
      <c r="E81" s="69" t="s">
        <v>149</v>
      </c>
      <c r="F81" s="69" t="s">
        <v>760</v>
      </c>
      <c r="G81" s="69" t="s">
        <v>761</v>
      </c>
      <c r="H81" s="68"/>
      <c r="J81" s="70">
        <v>42460</v>
      </c>
      <c r="K81" s="70">
        <v>42461</v>
      </c>
      <c r="M81" s="69" t="s">
        <v>152</v>
      </c>
      <c r="N81" s="69" t="s">
        <v>153</v>
      </c>
      <c r="O81" s="71" t="s">
        <v>762</v>
      </c>
      <c r="P81" s="72">
        <v>98503861.099999994</v>
      </c>
      <c r="Q81" s="68" t="s">
        <v>6281</v>
      </c>
      <c r="R81" s="69" t="s">
        <v>2279</v>
      </c>
      <c r="S81" s="69">
        <f t="shared" si="2"/>
        <v>0.76079299999999994</v>
      </c>
      <c r="T81" s="72">
        <v>749410.48</v>
      </c>
      <c r="U81" s="73">
        <f t="shared" si="3"/>
        <v>749410.48</v>
      </c>
      <c r="BK81" s="74"/>
      <c r="BS81" s="72"/>
      <c r="BT81" s="72">
        <v>50.65</v>
      </c>
      <c r="BW81" s="72"/>
      <c r="CA81" s="69"/>
      <c r="CE81" s="75"/>
      <c r="CF81" s="72"/>
      <c r="CI81" s="72">
        <v>749359.83</v>
      </c>
      <c r="CJ81" s="72"/>
      <c r="CM81" s="72"/>
      <c r="CN81" s="72"/>
      <c r="CR81" s="69"/>
      <c r="CT81" s="93"/>
      <c r="CU81" s="72"/>
      <c r="CV81" s="69"/>
      <c r="CX81" s="68"/>
      <c r="CY81" s="68"/>
      <c r="CZ81" s="68"/>
      <c r="DB81" s="93"/>
      <c r="DC81" s="68"/>
      <c r="DD81" s="68"/>
      <c r="DF81" s="72"/>
      <c r="DK81" s="72"/>
      <c r="DP81" s="72"/>
      <c r="DQ81" s="72"/>
      <c r="DR81" s="72"/>
      <c r="DV81" s="84"/>
      <c r="DZ81" s="72"/>
      <c r="EA81" s="72"/>
      <c r="EB81" s="72"/>
      <c r="EC81" s="72"/>
      <c r="ED81" s="72"/>
      <c r="EG81" s="69"/>
    </row>
    <row r="82" spans="1:140" s="67" customFormat="1">
      <c r="B82" s="68" t="s">
        <v>6278</v>
      </c>
      <c r="C82" s="68" t="s">
        <v>6279</v>
      </c>
      <c r="D82" s="69" t="s">
        <v>6296</v>
      </c>
      <c r="E82" s="69" t="s">
        <v>149</v>
      </c>
      <c r="F82" s="69" t="s">
        <v>760</v>
      </c>
      <c r="G82" s="69" t="s">
        <v>761</v>
      </c>
      <c r="H82" s="68"/>
      <c r="J82" s="70">
        <v>42551</v>
      </c>
      <c r="K82" s="70">
        <v>42552</v>
      </c>
      <c r="M82" s="69" t="s">
        <v>152</v>
      </c>
      <c r="N82" s="69" t="s">
        <v>153</v>
      </c>
      <c r="O82" s="71" t="s">
        <v>762</v>
      </c>
      <c r="P82" s="72">
        <v>112802206.04000001</v>
      </c>
      <c r="Q82" s="68" t="s">
        <v>6281</v>
      </c>
      <c r="R82" s="69" t="s">
        <v>3157</v>
      </c>
      <c r="S82" s="69">
        <f t="shared" si="2"/>
        <v>0.664358</v>
      </c>
      <c r="T82" s="72">
        <v>749410.48</v>
      </c>
      <c r="U82" s="73">
        <f t="shared" si="3"/>
        <v>749410.48</v>
      </c>
      <c r="BK82" s="74"/>
      <c r="BS82" s="72"/>
      <c r="BT82" s="72">
        <v>50.65</v>
      </c>
      <c r="BW82" s="72"/>
      <c r="CA82" s="69"/>
      <c r="CE82" s="75"/>
      <c r="CF82" s="72"/>
      <c r="CI82" s="72">
        <v>749359.83</v>
      </c>
      <c r="CJ82" s="72"/>
      <c r="CM82" s="72"/>
      <c r="CN82" s="72"/>
      <c r="CR82" s="69"/>
      <c r="CT82" s="93"/>
      <c r="CU82" s="72"/>
      <c r="CV82" s="69"/>
      <c r="CX82" s="68"/>
      <c r="CY82" s="68"/>
      <c r="CZ82" s="68"/>
      <c r="DB82" s="93"/>
      <c r="DC82" s="68"/>
      <c r="DD82" s="68"/>
      <c r="DF82" s="72"/>
      <c r="DK82" s="72"/>
      <c r="DP82" s="72"/>
      <c r="DQ82" s="72"/>
      <c r="DR82" s="72"/>
      <c r="DV82" s="84"/>
      <c r="DZ82" s="72"/>
      <c r="EA82" s="72"/>
      <c r="EB82" s="72"/>
      <c r="EC82" s="72"/>
      <c r="ED82" s="72"/>
      <c r="EG82" s="69"/>
    </row>
    <row r="83" spans="1:140" s="67" customFormat="1">
      <c r="B83" s="68" t="s">
        <v>6278</v>
      </c>
      <c r="C83" s="68" t="s">
        <v>6279</v>
      </c>
      <c r="D83" s="69" t="s">
        <v>6296</v>
      </c>
      <c r="E83" s="69" t="s">
        <v>149</v>
      </c>
      <c r="F83" s="69" t="s">
        <v>760</v>
      </c>
      <c r="G83" s="69" t="s">
        <v>761</v>
      </c>
      <c r="H83" s="68"/>
      <c r="J83" s="70">
        <v>42643</v>
      </c>
      <c r="K83" s="70">
        <v>42647</v>
      </c>
      <c r="M83" s="69" t="s">
        <v>2</v>
      </c>
      <c r="N83" s="69" t="s">
        <v>5</v>
      </c>
      <c r="O83" s="71" t="s">
        <v>3905</v>
      </c>
      <c r="P83" s="72">
        <v>168993579.95738</v>
      </c>
      <c r="Q83" s="68" t="s">
        <v>6281</v>
      </c>
      <c r="R83" s="69" t="s">
        <v>3906</v>
      </c>
      <c r="S83" s="69">
        <f t="shared" si="2"/>
        <v>0.44345499999999999</v>
      </c>
      <c r="T83" s="72">
        <v>749410.48</v>
      </c>
      <c r="U83" s="73">
        <f t="shared" si="3"/>
        <v>749410.48</v>
      </c>
      <c r="BK83" s="74"/>
      <c r="BS83" s="72"/>
      <c r="BT83" s="72">
        <v>50.65</v>
      </c>
      <c r="BW83" s="72"/>
      <c r="CA83" s="69"/>
      <c r="CE83" s="75"/>
      <c r="CF83" s="72"/>
      <c r="CI83" s="72">
        <v>749359.83</v>
      </c>
      <c r="CJ83" s="72"/>
      <c r="CM83" s="72"/>
      <c r="CN83" s="72"/>
      <c r="CR83" s="69"/>
      <c r="CT83" s="93"/>
      <c r="CU83" s="72"/>
      <c r="CV83" s="69"/>
      <c r="CX83" s="68"/>
      <c r="CY83" s="68"/>
      <c r="CZ83" s="68"/>
      <c r="DB83" s="93"/>
      <c r="DC83" s="68"/>
      <c r="DD83" s="68"/>
      <c r="DF83" s="72"/>
      <c r="DK83" s="72"/>
      <c r="DP83" s="72"/>
      <c r="DQ83" s="72"/>
      <c r="DR83" s="72"/>
      <c r="DV83" s="84"/>
      <c r="DZ83" s="72"/>
      <c r="EA83" s="72"/>
      <c r="EB83" s="72"/>
      <c r="EC83" s="72"/>
      <c r="ED83" s="72"/>
      <c r="EG83" s="69"/>
    </row>
    <row r="84" spans="1:140" s="67" customFormat="1">
      <c r="B84" s="68" t="s">
        <v>6278</v>
      </c>
      <c r="C84" s="68" t="s">
        <v>6279</v>
      </c>
      <c r="D84" s="69" t="s">
        <v>6296</v>
      </c>
      <c r="E84" s="69" t="s">
        <v>149</v>
      </c>
      <c r="F84" s="69" t="s">
        <v>760</v>
      </c>
      <c r="G84" s="69" t="s">
        <v>761</v>
      </c>
      <c r="H84" s="68"/>
      <c r="J84" s="70">
        <v>42734</v>
      </c>
      <c r="K84" s="70">
        <v>42738</v>
      </c>
      <c r="M84" s="69" t="s">
        <v>2</v>
      </c>
      <c r="N84" s="69" t="s">
        <v>5</v>
      </c>
      <c r="O84" s="71" t="s">
        <v>4557</v>
      </c>
      <c r="P84" s="72">
        <v>175916714.20153999</v>
      </c>
      <c r="Q84" s="68" t="s">
        <v>6281</v>
      </c>
      <c r="R84" s="69" t="s">
        <v>4558</v>
      </c>
      <c r="S84" s="69">
        <f t="shared" si="2"/>
        <v>0.42600299999999997</v>
      </c>
      <c r="T84" s="72">
        <v>749410.48</v>
      </c>
      <c r="U84" s="73">
        <f t="shared" si="3"/>
        <v>749410.48</v>
      </c>
      <c r="BK84" s="74"/>
      <c r="BS84" s="72"/>
      <c r="BT84" s="72">
        <v>50.65</v>
      </c>
      <c r="BW84" s="72"/>
      <c r="CA84" s="69"/>
      <c r="CF84" s="72"/>
      <c r="CI84" s="72">
        <v>749359.83</v>
      </c>
      <c r="CJ84" s="72"/>
      <c r="CM84" s="72"/>
      <c r="CN84" s="72"/>
      <c r="CR84" s="69"/>
      <c r="CT84" s="91"/>
      <c r="CU84" s="68"/>
      <c r="CV84" s="68"/>
      <c r="CX84" s="68"/>
      <c r="CY84" s="68"/>
      <c r="CZ84" s="68"/>
      <c r="DB84" s="93"/>
      <c r="DC84" s="68"/>
      <c r="DD84" s="68"/>
      <c r="DF84" s="87"/>
      <c r="DK84" s="72"/>
      <c r="DP84" s="72"/>
      <c r="DQ84" s="72"/>
      <c r="DR84" s="72"/>
      <c r="DV84" s="81"/>
      <c r="DZ84" s="72"/>
      <c r="EA84" s="72"/>
      <c r="EB84" s="72"/>
      <c r="EC84" s="72"/>
      <c r="ED84" s="72"/>
      <c r="EG84" s="69"/>
    </row>
    <row r="85" spans="1:140" s="67" customFormat="1">
      <c r="A85" s="68"/>
      <c r="B85" s="68" t="s">
        <v>6278</v>
      </c>
      <c r="C85" s="68" t="s">
        <v>6279</v>
      </c>
      <c r="D85" s="69" t="s">
        <v>6296</v>
      </c>
      <c r="E85" s="69" t="s">
        <v>149</v>
      </c>
      <c r="F85" s="69" t="s">
        <v>760</v>
      </c>
      <c r="G85" s="69" t="s">
        <v>761</v>
      </c>
      <c r="H85" s="68"/>
      <c r="I85" s="68" t="s">
        <v>182</v>
      </c>
      <c r="J85" s="70">
        <v>42825</v>
      </c>
      <c r="K85" s="70">
        <v>42828</v>
      </c>
      <c r="L85" s="68"/>
      <c r="M85" s="69" t="s">
        <v>2</v>
      </c>
      <c r="N85" s="69" t="s">
        <v>6</v>
      </c>
      <c r="O85" s="71" t="s">
        <v>5317</v>
      </c>
      <c r="P85" s="72">
        <v>1</v>
      </c>
      <c r="Q85" s="67" t="s">
        <v>6280</v>
      </c>
      <c r="R85" s="69" t="s">
        <v>5729</v>
      </c>
      <c r="S85" s="69">
        <f t="shared" si="2"/>
        <v>0.50061200000000006</v>
      </c>
      <c r="T85" s="72">
        <v>5.0061200000000002E-3</v>
      </c>
      <c r="U85" s="73">
        <f t="shared" si="3"/>
        <v>5.0061200000000002E-3</v>
      </c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74"/>
      <c r="BL85" s="68"/>
      <c r="BM85" s="68"/>
      <c r="BN85" s="68"/>
      <c r="BO85" s="68"/>
      <c r="BP85" s="68"/>
      <c r="BQ85" s="68"/>
      <c r="BR85" s="68"/>
      <c r="BS85" s="68"/>
      <c r="BT85" s="72"/>
      <c r="BU85" s="68"/>
      <c r="BV85" s="68"/>
      <c r="BW85" s="72"/>
      <c r="BX85" s="68"/>
      <c r="BY85" s="68"/>
      <c r="BZ85" s="68"/>
      <c r="CA85" s="69"/>
      <c r="CB85" s="68"/>
      <c r="CC85" s="68"/>
      <c r="CD85" s="68"/>
      <c r="CE85" s="72"/>
      <c r="CF85" s="72"/>
      <c r="CG85" s="68"/>
      <c r="CH85" s="68"/>
      <c r="CI85" s="72">
        <v>5.0061200000000002E-3</v>
      </c>
      <c r="CJ85" s="72"/>
      <c r="CK85" s="68"/>
      <c r="CL85" s="68"/>
      <c r="CM85" s="69"/>
      <c r="CN85" s="72"/>
      <c r="CO85" s="68"/>
      <c r="CP85" s="68"/>
      <c r="CQ85" s="68"/>
      <c r="CR85" s="69"/>
      <c r="CS85" s="68"/>
      <c r="CT85" s="96"/>
      <c r="CU85" s="72"/>
      <c r="CV85" s="69"/>
      <c r="CW85" s="68"/>
      <c r="CX85" s="68"/>
      <c r="CY85" s="68"/>
      <c r="CZ85" s="68"/>
      <c r="DA85" s="68"/>
      <c r="DB85" s="94"/>
      <c r="DC85" s="68"/>
      <c r="DD85" s="68"/>
      <c r="DE85" s="68"/>
      <c r="DF85" s="72"/>
      <c r="DG85" s="68"/>
      <c r="DH85" s="68"/>
      <c r="DI85" s="68"/>
      <c r="DJ85" s="68"/>
      <c r="DK85" s="72"/>
      <c r="DL85" s="68"/>
      <c r="DM85" s="68"/>
      <c r="DN85" s="68"/>
      <c r="DO85" s="68"/>
      <c r="DP85" s="72"/>
      <c r="DQ85" s="68"/>
      <c r="DR85" s="72"/>
      <c r="DS85" s="68"/>
      <c r="DT85" s="68"/>
      <c r="DU85" s="68"/>
      <c r="DV85" s="83"/>
      <c r="DW85" s="68"/>
      <c r="DX85" s="68"/>
      <c r="DY85" s="68"/>
      <c r="DZ85" s="72"/>
      <c r="EA85" s="68"/>
      <c r="EB85" s="72"/>
      <c r="EC85" s="68"/>
      <c r="ED85" s="72"/>
      <c r="EE85" s="68"/>
      <c r="EF85" s="68"/>
      <c r="EG85" s="69"/>
      <c r="EH85" s="68"/>
      <c r="EI85" s="68"/>
      <c r="EJ85" s="68"/>
    </row>
    <row r="86" spans="1:140" s="67" customFormat="1">
      <c r="A86" s="68"/>
      <c r="B86" s="68" t="s">
        <v>6278</v>
      </c>
      <c r="C86" s="68" t="s">
        <v>6279</v>
      </c>
      <c r="D86" s="69" t="s">
        <v>6296</v>
      </c>
      <c r="E86" s="69" t="s">
        <v>149</v>
      </c>
      <c r="F86" s="69" t="s">
        <v>760</v>
      </c>
      <c r="G86" s="69" t="s">
        <v>761</v>
      </c>
      <c r="H86" s="68"/>
      <c r="I86" s="68" t="s">
        <v>182</v>
      </c>
      <c r="J86" s="70">
        <v>42734</v>
      </c>
      <c r="K86" s="70">
        <v>42738</v>
      </c>
      <c r="L86" s="68"/>
      <c r="M86" s="69" t="s">
        <v>2</v>
      </c>
      <c r="N86" s="69" t="s">
        <v>6</v>
      </c>
      <c r="O86" s="71" t="s">
        <v>6004</v>
      </c>
      <c r="P86" s="72">
        <v>1</v>
      </c>
      <c r="Q86" s="67" t="s">
        <v>6280</v>
      </c>
      <c r="R86" s="69" t="s">
        <v>4558</v>
      </c>
      <c r="S86" s="69">
        <f t="shared" si="2"/>
        <v>0.42600299999999997</v>
      </c>
      <c r="T86" s="134">
        <v>4.2600299999999997E-3</v>
      </c>
      <c r="U86" s="135">
        <f t="shared" si="3"/>
        <v>4.2600299999999997E-3</v>
      </c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74"/>
      <c r="BL86" s="68"/>
      <c r="BM86" s="68"/>
      <c r="BN86" s="68"/>
      <c r="BO86" s="68"/>
      <c r="BP86" s="68"/>
      <c r="BQ86" s="68"/>
      <c r="BR86" s="68"/>
      <c r="BS86" s="96"/>
      <c r="BT86" s="96"/>
      <c r="BU86" s="96"/>
      <c r="BV86" s="68"/>
      <c r="BW86" s="72"/>
      <c r="BX86" s="68"/>
      <c r="BY86" s="68"/>
      <c r="BZ86" s="68"/>
      <c r="CA86" s="96"/>
      <c r="CB86" s="68"/>
      <c r="CC86" s="68"/>
      <c r="CD86" s="68"/>
      <c r="CE86" s="72"/>
      <c r="CF86" s="72"/>
      <c r="CG86" s="68"/>
      <c r="CH86" s="68"/>
      <c r="CI86" s="72">
        <v>4.2600299999999997E-3</v>
      </c>
      <c r="CJ86" s="72"/>
      <c r="CK86" s="68"/>
      <c r="CL86" s="68"/>
      <c r="CM86" s="69"/>
      <c r="CN86" s="72"/>
      <c r="CO86" s="68"/>
      <c r="CP86" s="68"/>
      <c r="CQ86" s="68"/>
      <c r="CR86" s="69"/>
      <c r="CS86" s="68"/>
      <c r="CT86" s="95"/>
      <c r="CU86" s="72"/>
      <c r="CV86" s="69"/>
      <c r="CW86" s="68"/>
      <c r="CX86" s="68"/>
      <c r="CY86" s="68"/>
      <c r="CZ86" s="68"/>
      <c r="DA86" s="68"/>
      <c r="DB86" s="94"/>
      <c r="DC86" s="68"/>
      <c r="DD86" s="68"/>
      <c r="DE86" s="68"/>
      <c r="DF86" s="72"/>
      <c r="DG86" s="68"/>
      <c r="DH86" s="68"/>
      <c r="DI86" s="68"/>
      <c r="DJ86" s="68"/>
      <c r="DK86" s="72"/>
      <c r="DL86" s="68"/>
      <c r="DM86" s="68"/>
      <c r="DN86" s="68"/>
      <c r="DO86" s="68"/>
      <c r="DP86" s="72"/>
      <c r="DQ86" s="68"/>
      <c r="DR86" s="72"/>
      <c r="DS86" s="68"/>
      <c r="DT86" s="68"/>
      <c r="DU86" s="68"/>
      <c r="DV86" s="83"/>
      <c r="DW86" s="68"/>
      <c r="DX86" s="68"/>
      <c r="DY86" s="68"/>
      <c r="DZ86" s="72"/>
      <c r="EA86" s="68"/>
      <c r="EB86" s="72"/>
      <c r="EC86" s="68"/>
      <c r="ED86" s="72"/>
      <c r="EE86" s="68"/>
      <c r="EF86" s="68"/>
      <c r="EG86" s="69"/>
      <c r="EH86" s="68"/>
      <c r="EI86" s="68"/>
      <c r="EJ86" s="68"/>
    </row>
    <row r="87" spans="1:140" s="67" customFormat="1">
      <c r="A87" s="68"/>
      <c r="B87" s="68" t="s">
        <v>6278</v>
      </c>
      <c r="C87" s="68" t="s">
        <v>6279</v>
      </c>
      <c r="D87" s="69" t="s">
        <v>6296</v>
      </c>
      <c r="E87" s="69" t="s">
        <v>149</v>
      </c>
      <c r="F87" s="69" t="s">
        <v>760</v>
      </c>
      <c r="G87" s="69" t="s">
        <v>761</v>
      </c>
      <c r="H87" s="68"/>
      <c r="I87" s="68" t="s">
        <v>182</v>
      </c>
      <c r="J87" s="70">
        <v>42643</v>
      </c>
      <c r="K87" s="70">
        <v>42647</v>
      </c>
      <c r="L87" s="68"/>
      <c r="M87" s="69" t="s">
        <v>2</v>
      </c>
      <c r="N87" s="69" t="s">
        <v>6</v>
      </c>
      <c r="O87" s="71" t="s">
        <v>6001</v>
      </c>
      <c r="P87" s="72">
        <v>1</v>
      </c>
      <c r="Q87" s="67" t="s">
        <v>6280</v>
      </c>
      <c r="R87" s="69" t="s">
        <v>6149</v>
      </c>
      <c r="S87" s="69">
        <f t="shared" si="2"/>
        <v>0.44349999999999995</v>
      </c>
      <c r="T87" s="134">
        <v>4.4349999999999997E-3</v>
      </c>
      <c r="U87" s="135">
        <f t="shared" si="3"/>
        <v>4.4349999999999997E-3</v>
      </c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74"/>
      <c r="BL87" s="68"/>
      <c r="BM87" s="68"/>
      <c r="BN87" s="68"/>
      <c r="BO87" s="68"/>
      <c r="BP87" s="68"/>
      <c r="BQ87" s="68"/>
      <c r="BR87" s="68"/>
      <c r="BS87" s="96"/>
      <c r="BT87" s="96"/>
      <c r="BU87" s="96"/>
      <c r="BV87" s="68"/>
      <c r="BW87" s="72"/>
      <c r="BX87" s="68"/>
      <c r="BY87" s="68"/>
      <c r="BZ87" s="68"/>
      <c r="CA87" s="96"/>
      <c r="CB87" s="68"/>
      <c r="CC87" s="68"/>
      <c r="CD87" s="68"/>
      <c r="CE87" s="72"/>
      <c r="CF87" s="72"/>
      <c r="CG87" s="68"/>
      <c r="CH87" s="68"/>
      <c r="CI87" s="72">
        <v>4.4349999999999997E-3</v>
      </c>
      <c r="CJ87" s="72"/>
      <c r="CK87" s="68"/>
      <c r="CL87" s="68"/>
      <c r="CM87" s="69"/>
      <c r="CN87" s="72"/>
      <c r="CO87" s="68"/>
      <c r="CP87" s="68"/>
      <c r="CQ87" s="68"/>
      <c r="CR87" s="69"/>
      <c r="CS87" s="68"/>
      <c r="CT87" s="96"/>
      <c r="CU87" s="72"/>
      <c r="CV87" s="69"/>
      <c r="CW87" s="68"/>
      <c r="CX87" s="68"/>
      <c r="CY87" s="68"/>
      <c r="CZ87" s="68"/>
      <c r="DA87" s="68"/>
      <c r="DB87" s="94"/>
      <c r="DC87" s="68"/>
      <c r="DD87" s="68"/>
      <c r="DE87" s="68"/>
      <c r="DF87" s="72"/>
      <c r="DG87" s="68"/>
      <c r="DH87" s="68"/>
      <c r="DI87" s="68"/>
      <c r="DJ87" s="68"/>
      <c r="DK87" s="72"/>
      <c r="DL87" s="68"/>
      <c r="DM87" s="68"/>
      <c r="DN87" s="68"/>
      <c r="DO87" s="68"/>
      <c r="DP87" s="72"/>
      <c r="DQ87" s="68"/>
      <c r="DR87" s="72"/>
      <c r="DS87" s="68"/>
      <c r="DT87" s="68"/>
      <c r="DU87" s="68"/>
      <c r="DV87" s="83"/>
      <c r="DW87" s="68"/>
      <c r="DX87" s="68"/>
      <c r="DY87" s="68"/>
      <c r="DZ87" s="72"/>
      <c r="EA87" s="68"/>
      <c r="EB87" s="72"/>
      <c r="EC87" s="68"/>
      <c r="ED87" s="72"/>
      <c r="EE87" s="68"/>
      <c r="EF87" s="68"/>
      <c r="EG87" s="69"/>
      <c r="EH87" s="68"/>
      <c r="EI87" s="68"/>
      <c r="EJ87" s="68"/>
    </row>
    <row r="88" spans="1:140" s="67" customFormat="1">
      <c r="B88" s="68" t="s">
        <v>6278</v>
      </c>
      <c r="C88" s="68" t="s">
        <v>6279</v>
      </c>
      <c r="D88" s="69" t="s">
        <v>6296</v>
      </c>
      <c r="E88" s="69" t="s">
        <v>149</v>
      </c>
      <c r="F88" s="69" t="s">
        <v>1378</v>
      </c>
      <c r="G88" s="69" t="s">
        <v>5126</v>
      </c>
      <c r="H88" s="68"/>
      <c r="J88" s="70">
        <v>42348</v>
      </c>
      <c r="K88" s="70">
        <v>42353</v>
      </c>
      <c r="M88" s="69" t="s">
        <v>152</v>
      </c>
      <c r="N88" s="69" t="s">
        <v>153</v>
      </c>
      <c r="O88" s="71" t="s">
        <v>1379</v>
      </c>
      <c r="P88" s="72">
        <v>12488235.289999999</v>
      </c>
      <c r="Q88" s="68" t="s">
        <v>6281</v>
      </c>
      <c r="R88" s="69" t="s">
        <v>1380</v>
      </c>
      <c r="S88" s="69">
        <f t="shared" si="2"/>
        <v>6.8000000000000007</v>
      </c>
      <c r="T88" s="72">
        <v>849200</v>
      </c>
      <c r="U88" s="73">
        <f t="shared" si="3"/>
        <v>861003.88</v>
      </c>
      <c r="BK88" s="74">
        <v>0</v>
      </c>
      <c r="BS88" s="72"/>
      <c r="BT88" s="72">
        <v>0</v>
      </c>
      <c r="BW88" s="72"/>
      <c r="CA88" s="69">
        <v>11803.88</v>
      </c>
      <c r="CE88" s="75"/>
      <c r="CF88" s="72">
        <v>0</v>
      </c>
      <c r="CI88" s="72">
        <v>934.12</v>
      </c>
      <c r="CJ88" s="72">
        <v>0</v>
      </c>
      <c r="CM88" s="72">
        <v>389782.8</v>
      </c>
      <c r="CN88" s="72">
        <v>0</v>
      </c>
      <c r="CR88" s="69">
        <v>0</v>
      </c>
      <c r="CT88" s="90">
        <v>0</v>
      </c>
      <c r="CU88" s="72"/>
      <c r="CV88" s="69"/>
      <c r="CX88" s="68"/>
      <c r="CY88" s="68"/>
      <c r="CZ88" s="68"/>
      <c r="DB88" s="90">
        <v>0</v>
      </c>
      <c r="DC88" s="68"/>
      <c r="DD88" s="68"/>
      <c r="DF88" s="72">
        <v>0</v>
      </c>
      <c r="DK88" s="72">
        <v>458483.08</v>
      </c>
      <c r="DP88" s="72">
        <v>0</v>
      </c>
      <c r="DQ88" s="72"/>
      <c r="DR88" s="72">
        <v>0</v>
      </c>
      <c r="DV88" s="77">
        <v>0</v>
      </c>
      <c r="DZ88" s="72">
        <v>0</v>
      </c>
      <c r="EA88" s="72"/>
      <c r="EB88" s="72"/>
      <c r="EC88" s="72"/>
      <c r="ED88" s="72">
        <v>0</v>
      </c>
      <c r="EG88" s="69">
        <v>0</v>
      </c>
    </row>
    <row r="89" spans="1:140" s="67" customFormat="1">
      <c r="B89" s="68" t="s">
        <v>6278</v>
      </c>
      <c r="C89" s="68" t="s">
        <v>6279</v>
      </c>
      <c r="D89" s="69" t="s">
        <v>6296</v>
      </c>
      <c r="E89" s="69" t="s">
        <v>149</v>
      </c>
      <c r="F89" s="69" t="s">
        <v>1378</v>
      </c>
      <c r="G89" s="69" t="s">
        <v>5126</v>
      </c>
      <c r="H89" s="68"/>
      <c r="J89" s="70">
        <v>42510</v>
      </c>
      <c r="K89" s="70">
        <v>42515</v>
      </c>
      <c r="M89" s="69" t="s">
        <v>152</v>
      </c>
      <c r="N89" s="69" t="s">
        <v>153</v>
      </c>
      <c r="O89" s="71" t="s">
        <v>1379</v>
      </c>
      <c r="P89" s="72">
        <v>6793600</v>
      </c>
      <c r="Q89" s="68" t="s">
        <v>6281</v>
      </c>
      <c r="R89" s="69" t="s">
        <v>2543</v>
      </c>
      <c r="S89" s="69">
        <f t="shared" si="2"/>
        <v>12.5</v>
      </c>
      <c r="T89" s="72">
        <v>849200</v>
      </c>
      <c r="U89" s="73">
        <f t="shared" si="3"/>
        <v>861003.88</v>
      </c>
      <c r="BK89" s="74">
        <v>0</v>
      </c>
      <c r="BS89" s="72"/>
      <c r="BT89" s="72">
        <v>0</v>
      </c>
      <c r="BW89" s="72"/>
      <c r="CA89" s="69">
        <v>11803.88</v>
      </c>
      <c r="CE89" s="75"/>
      <c r="CF89" s="72">
        <v>0</v>
      </c>
      <c r="CI89" s="72">
        <v>934.12</v>
      </c>
      <c r="CJ89" s="72">
        <v>0</v>
      </c>
      <c r="CM89" s="72">
        <v>389782.8</v>
      </c>
      <c r="CN89" s="72">
        <v>0</v>
      </c>
      <c r="CR89" s="69">
        <v>0</v>
      </c>
      <c r="CT89" s="89">
        <v>0</v>
      </c>
      <c r="CU89" s="72"/>
      <c r="CV89" s="69"/>
      <c r="CX89" s="68"/>
      <c r="CY89" s="68"/>
      <c r="CZ89" s="68"/>
      <c r="DB89" s="103">
        <v>0</v>
      </c>
      <c r="DC89" s="68"/>
      <c r="DD89" s="68"/>
      <c r="DF89" s="72">
        <v>0</v>
      </c>
      <c r="DK89" s="72">
        <v>458483.08</v>
      </c>
      <c r="DP89" s="72">
        <v>0</v>
      </c>
      <c r="DQ89" s="72"/>
      <c r="DR89" s="72">
        <v>0</v>
      </c>
      <c r="DV89" s="79">
        <v>0</v>
      </c>
      <c r="DZ89" s="72">
        <v>0</v>
      </c>
      <c r="EA89" s="72"/>
      <c r="EB89" s="72"/>
      <c r="EC89" s="72"/>
      <c r="ED89" s="72">
        <v>0</v>
      </c>
      <c r="EG89" s="69">
        <v>0</v>
      </c>
    </row>
    <row r="90" spans="1:140" s="67" customFormat="1">
      <c r="B90" s="68" t="s">
        <v>6278</v>
      </c>
      <c r="C90" s="68" t="s">
        <v>6279</v>
      </c>
      <c r="D90" s="69" t="s">
        <v>6296</v>
      </c>
      <c r="E90" s="69" t="s">
        <v>149</v>
      </c>
      <c r="F90" s="69" t="s">
        <v>2585</v>
      </c>
      <c r="G90" s="69" t="s">
        <v>2586</v>
      </c>
      <c r="H90" s="68"/>
      <c r="J90" s="70">
        <v>42524</v>
      </c>
      <c r="K90" s="70">
        <v>42524</v>
      </c>
      <c r="M90" s="69" t="s">
        <v>152</v>
      </c>
      <c r="N90" s="69" t="s">
        <v>153</v>
      </c>
      <c r="O90" s="71" t="s">
        <v>2587</v>
      </c>
      <c r="P90" s="72">
        <v>3931317.6</v>
      </c>
      <c r="Q90" s="68" t="s">
        <v>6281</v>
      </c>
      <c r="R90" s="69" t="s">
        <v>2588</v>
      </c>
      <c r="S90" s="69">
        <f t="shared" si="2"/>
        <v>0.65441800000000006</v>
      </c>
      <c r="T90" s="72">
        <v>25727.25</v>
      </c>
      <c r="U90" s="73">
        <f t="shared" si="3"/>
        <v>25882.13</v>
      </c>
      <c r="BE90" s="138">
        <v>87624.74</v>
      </c>
      <c r="BK90" s="74"/>
      <c r="BS90" s="72">
        <v>0</v>
      </c>
      <c r="BT90" s="72">
        <v>0</v>
      </c>
      <c r="BW90" s="72">
        <v>0</v>
      </c>
      <c r="CA90" s="69">
        <v>154.88</v>
      </c>
      <c r="CE90" s="75"/>
      <c r="CF90" s="72"/>
      <c r="CI90" s="72"/>
      <c r="CJ90" s="72">
        <v>0</v>
      </c>
      <c r="CM90" s="72">
        <v>113351.99</v>
      </c>
      <c r="CN90" s="72"/>
      <c r="CR90" s="69"/>
      <c r="CT90" s="91"/>
      <c r="CU90" s="72"/>
      <c r="CV90" s="69"/>
      <c r="CX90" s="68"/>
      <c r="CY90" s="68"/>
      <c r="CZ90" s="68"/>
      <c r="DB90" s="94"/>
      <c r="DC90" s="68"/>
      <c r="DD90" s="68"/>
      <c r="DF90" s="72"/>
      <c r="DK90" s="72"/>
      <c r="DP90" s="72"/>
      <c r="DQ90" s="72"/>
      <c r="DR90" s="72"/>
      <c r="DV90" s="83"/>
      <c r="DZ90" s="72"/>
      <c r="EA90" s="72"/>
      <c r="EB90" s="72">
        <v>0</v>
      </c>
      <c r="EC90" s="72"/>
      <c r="ED90" s="72"/>
      <c r="EG90" s="69"/>
    </row>
    <row r="91" spans="1:140" s="67" customFormat="1">
      <c r="B91" s="68" t="s">
        <v>6278</v>
      </c>
      <c r="C91" s="68" t="s">
        <v>6279</v>
      </c>
      <c r="D91" s="69" t="s">
        <v>6296</v>
      </c>
      <c r="E91" s="69" t="s">
        <v>149</v>
      </c>
      <c r="F91" s="69" t="s">
        <v>2585</v>
      </c>
      <c r="G91" s="69" t="s">
        <v>2586</v>
      </c>
      <c r="H91" s="68"/>
      <c r="J91" s="70">
        <v>42559</v>
      </c>
      <c r="K91" s="70">
        <v>42559</v>
      </c>
      <c r="M91" s="69" t="s">
        <v>2</v>
      </c>
      <c r="N91" s="69" t="s">
        <v>5</v>
      </c>
      <c r="O91" s="71" t="s">
        <v>2587</v>
      </c>
      <c r="P91" s="72">
        <v>49423499.079999998</v>
      </c>
      <c r="Q91" s="68" t="s">
        <v>6281</v>
      </c>
      <c r="R91" s="69" t="s">
        <v>3468</v>
      </c>
      <c r="S91" s="69">
        <f t="shared" si="2"/>
        <v>0.65788100000000005</v>
      </c>
      <c r="T91" s="72">
        <v>325147.81</v>
      </c>
      <c r="U91" s="73">
        <f t="shared" si="3"/>
        <v>325302.69</v>
      </c>
      <c r="BK91" s="74"/>
      <c r="BS91" s="72">
        <v>0</v>
      </c>
      <c r="BT91" s="72">
        <v>0</v>
      </c>
      <c r="BW91" s="72">
        <v>0</v>
      </c>
      <c r="CA91" s="69">
        <v>154.88</v>
      </c>
      <c r="CE91" s="75"/>
      <c r="CF91" s="72"/>
      <c r="CI91" s="72"/>
      <c r="CJ91" s="72">
        <v>0</v>
      </c>
      <c r="CM91" s="72">
        <v>113351.99</v>
      </c>
      <c r="CN91" s="72"/>
      <c r="CR91" s="69"/>
      <c r="CT91" s="91"/>
      <c r="CU91" s="72"/>
      <c r="CV91" s="69"/>
      <c r="CX91" s="68"/>
      <c r="CY91" s="68"/>
      <c r="CZ91" s="68"/>
      <c r="DB91" s="91"/>
      <c r="DC91" s="68"/>
      <c r="DD91" s="68"/>
      <c r="DF91" s="85"/>
      <c r="DK91" s="72">
        <v>211795.82</v>
      </c>
      <c r="DP91" s="72"/>
      <c r="DQ91" s="72"/>
      <c r="DR91" s="72"/>
      <c r="DV91" s="81"/>
      <c r="DZ91" s="72"/>
      <c r="EA91" s="72"/>
      <c r="EB91" s="72">
        <v>0</v>
      </c>
      <c r="EC91" s="72"/>
      <c r="ED91" s="72"/>
      <c r="EG91" s="69"/>
    </row>
    <row r="92" spans="1:140" s="67" customFormat="1">
      <c r="B92" s="68" t="s">
        <v>6278</v>
      </c>
      <c r="C92" s="68" t="s">
        <v>6279</v>
      </c>
      <c r="D92" s="69" t="s">
        <v>6296</v>
      </c>
      <c r="E92" s="69" t="s">
        <v>149</v>
      </c>
      <c r="F92" s="69" t="s">
        <v>2585</v>
      </c>
      <c r="G92" s="69" t="s">
        <v>2586</v>
      </c>
      <c r="H92" s="68"/>
      <c r="J92" s="70">
        <v>42663</v>
      </c>
      <c r="K92" s="70">
        <v>42663</v>
      </c>
      <c r="M92" s="69" t="s">
        <v>2</v>
      </c>
      <c r="N92" s="69" t="s">
        <v>5</v>
      </c>
      <c r="O92" s="71" t="s">
        <v>2587</v>
      </c>
      <c r="P92" s="72">
        <v>42937747.439999998</v>
      </c>
      <c r="Q92" s="68" t="s">
        <v>6281</v>
      </c>
      <c r="R92" s="69" t="s">
        <v>4085</v>
      </c>
      <c r="S92" s="69">
        <f t="shared" si="2"/>
        <v>0.75725399999999998</v>
      </c>
      <c r="T92" s="72">
        <v>325147.81</v>
      </c>
      <c r="U92" s="73">
        <f t="shared" si="3"/>
        <v>325302.69</v>
      </c>
      <c r="BK92" s="74"/>
      <c r="BS92" s="72">
        <v>0</v>
      </c>
      <c r="BT92" s="72">
        <v>0</v>
      </c>
      <c r="BW92" s="72">
        <v>0</v>
      </c>
      <c r="CA92" s="69">
        <v>154.88</v>
      </c>
      <c r="CE92" s="75"/>
      <c r="CF92" s="72"/>
      <c r="CI92" s="72"/>
      <c r="CJ92" s="72">
        <v>0</v>
      </c>
      <c r="CM92" s="72">
        <v>113351.99</v>
      </c>
      <c r="CN92" s="72"/>
      <c r="CR92" s="69"/>
      <c r="CT92" s="91"/>
      <c r="CU92" s="72"/>
      <c r="CV92" s="69"/>
      <c r="CX92" s="68"/>
      <c r="CY92" s="68"/>
      <c r="CZ92" s="68"/>
      <c r="DB92" s="91"/>
      <c r="DC92" s="68"/>
      <c r="DD92" s="68"/>
      <c r="DF92" s="87"/>
      <c r="DK92" s="72">
        <v>211795.82</v>
      </c>
      <c r="DP92" s="72"/>
      <c r="DQ92" s="72"/>
      <c r="DR92" s="72"/>
      <c r="DV92" s="81"/>
      <c r="DZ92" s="72"/>
      <c r="EA92" s="72"/>
      <c r="EB92" s="72">
        <v>0</v>
      </c>
      <c r="EC92" s="72"/>
      <c r="ED92" s="72"/>
      <c r="EG92" s="69"/>
    </row>
    <row r="93" spans="1:140" s="67" customFormat="1">
      <c r="B93" s="68" t="s">
        <v>6278</v>
      </c>
      <c r="C93" s="68" t="s">
        <v>6279</v>
      </c>
      <c r="D93" s="69" t="s">
        <v>6296</v>
      </c>
      <c r="E93" s="69" t="s">
        <v>149</v>
      </c>
      <c r="F93" s="69" t="s">
        <v>2585</v>
      </c>
      <c r="G93" s="69" t="s">
        <v>2586</v>
      </c>
      <c r="H93" s="68"/>
      <c r="J93" s="70">
        <v>42745</v>
      </c>
      <c r="K93" s="70">
        <v>42745</v>
      </c>
      <c r="M93" s="69" t="s">
        <v>2</v>
      </c>
      <c r="N93" s="69" t="s">
        <v>5</v>
      </c>
      <c r="O93" s="71" t="s">
        <v>4901</v>
      </c>
      <c r="P93" s="72">
        <v>25558999.079999998</v>
      </c>
      <c r="Q93" s="68" t="s">
        <v>6281</v>
      </c>
      <c r="R93" s="69" t="s">
        <v>4902</v>
      </c>
      <c r="S93" s="69">
        <f t="shared" si="2"/>
        <v>1.2721461000000001</v>
      </c>
      <c r="T93" s="72">
        <v>325147.81</v>
      </c>
      <c r="U93" s="73">
        <f t="shared" si="3"/>
        <v>325302.69</v>
      </c>
      <c r="BK93" s="74"/>
      <c r="BS93" s="72">
        <v>0</v>
      </c>
      <c r="BT93" s="72">
        <v>0</v>
      </c>
      <c r="BW93" s="72">
        <v>0</v>
      </c>
      <c r="CA93" s="69">
        <v>154.88</v>
      </c>
      <c r="CF93" s="72"/>
      <c r="CI93" s="72"/>
      <c r="CJ93" s="72">
        <v>0</v>
      </c>
      <c r="CM93" s="72">
        <v>113351.99</v>
      </c>
      <c r="CN93" s="72"/>
      <c r="CR93" s="69"/>
      <c r="CT93" s="91"/>
      <c r="CU93" s="68"/>
      <c r="CV93" s="68"/>
      <c r="CX93" s="68"/>
      <c r="CY93" s="68"/>
      <c r="CZ93" s="68"/>
      <c r="DB93" s="93"/>
      <c r="DC93" s="68"/>
      <c r="DD93" s="68"/>
      <c r="DF93" s="87"/>
      <c r="DK93" s="72">
        <v>211795.82</v>
      </c>
      <c r="DP93" s="72"/>
      <c r="DQ93" s="72"/>
      <c r="DR93" s="72"/>
      <c r="DV93" s="81"/>
      <c r="DZ93" s="72"/>
      <c r="EA93" s="72"/>
      <c r="EB93" s="72">
        <v>0</v>
      </c>
      <c r="EC93" s="72"/>
      <c r="ED93" s="72"/>
      <c r="EG93" s="69"/>
    </row>
    <row r="94" spans="1:140" s="67" customFormat="1">
      <c r="B94" s="68" t="s">
        <v>6278</v>
      </c>
      <c r="C94" s="68" t="s">
        <v>6279</v>
      </c>
      <c r="D94" s="69" t="s">
        <v>6296</v>
      </c>
      <c r="E94" s="69" t="s">
        <v>149</v>
      </c>
      <c r="F94" s="69" t="s">
        <v>2585</v>
      </c>
      <c r="G94" s="69" t="s">
        <v>2586</v>
      </c>
      <c r="H94" s="68"/>
      <c r="J94" s="70">
        <v>42769</v>
      </c>
      <c r="K94" s="70">
        <v>42769</v>
      </c>
      <c r="M94" s="69" t="s">
        <v>2</v>
      </c>
      <c r="N94" s="69" t="s">
        <v>5</v>
      </c>
      <c r="O94" s="71" t="s">
        <v>5021</v>
      </c>
      <c r="P94" s="72">
        <v>56337185.045032002</v>
      </c>
      <c r="Q94" s="68" t="s">
        <v>6281</v>
      </c>
      <c r="R94" s="69" t="s">
        <v>5022</v>
      </c>
      <c r="S94" s="69">
        <f t="shared" si="2"/>
        <v>0.57714600000000005</v>
      </c>
      <c r="T94" s="72">
        <v>325147.81</v>
      </c>
      <c r="U94" s="73">
        <f t="shared" si="3"/>
        <v>325302.69</v>
      </c>
      <c r="BK94" s="74"/>
      <c r="BS94" s="72">
        <v>0</v>
      </c>
      <c r="BT94" s="72">
        <v>0</v>
      </c>
      <c r="BW94" s="72">
        <v>0</v>
      </c>
      <c r="CA94" s="69">
        <v>154.88</v>
      </c>
      <c r="CF94" s="72"/>
      <c r="CI94" s="72"/>
      <c r="CJ94" s="72">
        <v>0</v>
      </c>
      <c r="CM94" s="72">
        <v>113351.99</v>
      </c>
      <c r="CN94" s="72"/>
      <c r="CR94" s="69"/>
      <c r="CT94" s="94"/>
      <c r="CU94" s="68"/>
      <c r="CV94" s="68"/>
      <c r="CX94" s="68"/>
      <c r="CY94" s="68"/>
      <c r="CZ94" s="68"/>
      <c r="DB94" s="94"/>
      <c r="DC94" s="68"/>
      <c r="DD94" s="68"/>
      <c r="DF94" s="86"/>
      <c r="DK94" s="72">
        <v>211795.82</v>
      </c>
      <c r="DP94" s="72"/>
      <c r="DQ94" s="72"/>
      <c r="DR94" s="72"/>
      <c r="DV94" s="83"/>
      <c r="DZ94" s="72"/>
      <c r="EA94" s="72"/>
      <c r="EB94" s="72">
        <v>0</v>
      </c>
      <c r="EC94" s="72"/>
      <c r="ED94" s="72"/>
      <c r="EG94" s="69"/>
    </row>
    <row r="95" spans="1:140" s="67" customFormat="1">
      <c r="A95" s="68"/>
      <c r="B95" s="68" t="s">
        <v>6278</v>
      </c>
      <c r="C95" s="68" t="s">
        <v>6279</v>
      </c>
      <c r="D95" s="69" t="s">
        <v>6296</v>
      </c>
      <c r="E95" s="69" t="s">
        <v>149</v>
      </c>
      <c r="F95" s="69" t="s">
        <v>2585</v>
      </c>
      <c r="G95" s="69" t="s">
        <v>2586</v>
      </c>
      <c r="H95" s="68"/>
      <c r="I95" s="68" t="s">
        <v>182</v>
      </c>
      <c r="J95" s="70">
        <v>42803</v>
      </c>
      <c r="K95" s="70">
        <v>42803</v>
      </c>
      <c r="L95" s="68"/>
      <c r="M95" s="69" t="s">
        <v>2</v>
      </c>
      <c r="N95" s="69" t="s">
        <v>5</v>
      </c>
      <c r="O95" s="71" t="s">
        <v>5260</v>
      </c>
      <c r="P95" s="72">
        <v>42183106.923840001</v>
      </c>
      <c r="Q95" s="68" t="s">
        <v>6281</v>
      </c>
      <c r="R95" s="69" t="s">
        <v>5568</v>
      </c>
      <c r="S95" s="69">
        <f t="shared" si="2"/>
        <v>0.77080100000000007</v>
      </c>
      <c r="T95" s="72">
        <v>325147.81</v>
      </c>
      <c r="U95" s="73">
        <f t="shared" si="3"/>
        <v>325302.69</v>
      </c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74"/>
      <c r="BL95" s="68"/>
      <c r="BM95" s="68"/>
      <c r="BN95" s="68"/>
      <c r="BO95" s="68"/>
      <c r="BP95" s="68"/>
      <c r="BQ95" s="68"/>
      <c r="BR95" s="68"/>
      <c r="BS95" s="68">
        <v>0</v>
      </c>
      <c r="BT95" s="72"/>
      <c r="BU95" s="68"/>
      <c r="BV95" s="68"/>
      <c r="BW95" s="72"/>
      <c r="BX95" s="68"/>
      <c r="BY95" s="68"/>
      <c r="BZ95" s="68"/>
      <c r="CA95" s="69">
        <v>154.88</v>
      </c>
      <c r="CB95" s="68"/>
      <c r="CC95" s="68"/>
      <c r="CD95" s="68"/>
      <c r="CE95" s="72"/>
      <c r="CF95" s="72"/>
      <c r="CG95" s="68"/>
      <c r="CH95" s="68"/>
      <c r="CI95" s="72"/>
      <c r="CJ95" s="72">
        <v>0</v>
      </c>
      <c r="CK95" s="68"/>
      <c r="CL95" s="68"/>
      <c r="CM95" s="69">
        <v>113351.99</v>
      </c>
      <c r="CN95" s="72"/>
      <c r="CO95" s="68"/>
      <c r="CP95" s="68"/>
      <c r="CQ95" s="68"/>
      <c r="CR95" s="69"/>
      <c r="CS95" s="68"/>
      <c r="CT95" s="96"/>
      <c r="CU95" s="72"/>
      <c r="CV95" s="69"/>
      <c r="CW95" s="68"/>
      <c r="CX95" s="68"/>
      <c r="CY95" s="68"/>
      <c r="CZ95" s="68"/>
      <c r="DA95" s="68"/>
      <c r="DB95" s="94"/>
      <c r="DC95" s="68"/>
      <c r="DD95" s="68"/>
      <c r="DE95" s="68"/>
      <c r="DF95" s="72"/>
      <c r="DG95" s="68"/>
      <c r="DH95" s="68"/>
      <c r="DI95" s="68"/>
      <c r="DJ95" s="68"/>
      <c r="DK95" s="72">
        <v>211795.82</v>
      </c>
      <c r="DL95" s="68"/>
      <c r="DM95" s="68"/>
      <c r="DN95" s="68"/>
      <c r="DO95" s="68"/>
      <c r="DP95" s="72"/>
      <c r="DQ95" s="68"/>
      <c r="DR95" s="72"/>
      <c r="DS95" s="68"/>
      <c r="DT95" s="68"/>
      <c r="DU95" s="68"/>
      <c r="DV95" s="83"/>
      <c r="DW95" s="68"/>
      <c r="DX95" s="68"/>
      <c r="DY95" s="68"/>
      <c r="DZ95" s="72"/>
      <c r="EA95" s="68"/>
      <c r="EB95" s="72">
        <v>0</v>
      </c>
      <c r="EC95" s="68"/>
      <c r="ED95" s="72"/>
      <c r="EE95" s="68"/>
      <c r="EF95" s="68"/>
      <c r="EG95" s="69"/>
      <c r="EH95" s="68"/>
      <c r="EI95" s="68"/>
      <c r="EJ95" s="68"/>
    </row>
    <row r="96" spans="1:140" s="67" customFormat="1">
      <c r="A96" s="68"/>
      <c r="B96" s="68" t="s">
        <v>6278</v>
      </c>
      <c r="C96" s="68" t="s">
        <v>6279</v>
      </c>
      <c r="D96" s="69" t="s">
        <v>6296</v>
      </c>
      <c r="E96" s="69" t="s">
        <v>149</v>
      </c>
      <c r="F96" s="69" t="s">
        <v>2585</v>
      </c>
      <c r="G96" s="69" t="s">
        <v>2586</v>
      </c>
      <c r="H96" s="68"/>
      <c r="I96" s="68" t="s">
        <v>182</v>
      </c>
      <c r="J96" s="70">
        <v>42829</v>
      </c>
      <c r="K96" s="70">
        <v>42829</v>
      </c>
      <c r="L96" s="68"/>
      <c r="M96" s="69" t="s">
        <v>2</v>
      </c>
      <c r="N96" s="69" t="s">
        <v>5</v>
      </c>
      <c r="O96" s="71" t="s">
        <v>5484</v>
      </c>
      <c r="P96" s="72">
        <v>34540916.630000003</v>
      </c>
      <c r="Q96" s="68" t="s">
        <v>6281</v>
      </c>
      <c r="R96" s="69" t="s">
        <v>5760</v>
      </c>
      <c r="S96" s="69">
        <f t="shared" si="2"/>
        <v>0.94134100000000009</v>
      </c>
      <c r="T96" s="72">
        <v>325147.81</v>
      </c>
      <c r="U96" s="73">
        <f t="shared" si="3"/>
        <v>325302.69</v>
      </c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74"/>
      <c r="BL96" s="68"/>
      <c r="BM96" s="68"/>
      <c r="BN96" s="68"/>
      <c r="BO96" s="68"/>
      <c r="BP96" s="68"/>
      <c r="BQ96" s="68"/>
      <c r="BR96" s="68"/>
      <c r="BS96" s="68">
        <v>0</v>
      </c>
      <c r="BT96" s="72"/>
      <c r="BU96" s="68"/>
      <c r="BV96" s="68"/>
      <c r="BW96" s="72"/>
      <c r="BX96" s="68"/>
      <c r="BY96" s="68"/>
      <c r="BZ96" s="68"/>
      <c r="CA96" s="69">
        <v>154.88</v>
      </c>
      <c r="CB96" s="68"/>
      <c r="CC96" s="68"/>
      <c r="CD96" s="68"/>
      <c r="CE96" s="72"/>
      <c r="CF96" s="72"/>
      <c r="CG96" s="68"/>
      <c r="CH96" s="68"/>
      <c r="CI96" s="72"/>
      <c r="CJ96" s="72">
        <v>0</v>
      </c>
      <c r="CK96" s="68"/>
      <c r="CL96" s="68"/>
      <c r="CM96" s="69">
        <v>113351.99</v>
      </c>
      <c r="CN96" s="72"/>
      <c r="CO96" s="68"/>
      <c r="CP96" s="68"/>
      <c r="CQ96" s="68"/>
      <c r="CR96" s="69"/>
      <c r="CS96" s="68"/>
      <c r="CT96" s="95"/>
      <c r="CU96" s="72"/>
      <c r="CV96" s="69"/>
      <c r="CW96" s="68"/>
      <c r="CX96" s="68"/>
      <c r="CY96" s="68"/>
      <c r="CZ96" s="68"/>
      <c r="DA96" s="68"/>
      <c r="DB96" s="93"/>
      <c r="DC96" s="68"/>
      <c r="DD96" s="68"/>
      <c r="DE96" s="68"/>
      <c r="DF96" s="85"/>
      <c r="DG96" s="68"/>
      <c r="DH96" s="68"/>
      <c r="DI96" s="68"/>
      <c r="DJ96" s="68"/>
      <c r="DK96" s="72">
        <v>211795.82</v>
      </c>
      <c r="DL96" s="68"/>
      <c r="DM96" s="68"/>
      <c r="DN96" s="68"/>
      <c r="DO96" s="68"/>
      <c r="DP96" s="72"/>
      <c r="DQ96" s="68"/>
      <c r="DR96" s="72"/>
      <c r="DS96" s="68"/>
      <c r="DT96" s="68"/>
      <c r="DU96" s="68"/>
      <c r="DV96" s="84"/>
      <c r="DW96" s="68"/>
      <c r="DX96" s="68"/>
      <c r="DY96" s="68"/>
      <c r="DZ96" s="72"/>
      <c r="EA96" s="68"/>
      <c r="EB96" s="72">
        <v>0</v>
      </c>
      <c r="EC96" s="68"/>
      <c r="ED96" s="72"/>
      <c r="EE96" s="68"/>
      <c r="EF96" s="68"/>
      <c r="EG96" s="69"/>
      <c r="EH96" s="68"/>
      <c r="EI96" s="68"/>
      <c r="EJ96" s="68"/>
    </row>
    <row r="97" spans="1:140" s="67" customFormat="1">
      <c r="B97" s="68" t="s">
        <v>6278</v>
      </c>
      <c r="C97" s="68" t="s">
        <v>6279</v>
      </c>
      <c r="D97" s="69" t="s">
        <v>6285</v>
      </c>
      <c r="E97" s="69" t="s">
        <v>149</v>
      </c>
      <c r="F97" s="69" t="s">
        <v>2585</v>
      </c>
      <c r="G97" s="69" t="s">
        <v>2586</v>
      </c>
      <c r="H97" s="68"/>
      <c r="J97" s="70">
        <v>42524</v>
      </c>
      <c r="K97" s="70">
        <v>42524</v>
      </c>
      <c r="M97" s="69" t="s">
        <v>152</v>
      </c>
      <c r="N97" s="69" t="s">
        <v>153</v>
      </c>
      <c r="O97" s="71" t="s">
        <v>2587</v>
      </c>
      <c r="P97" s="72">
        <v>3931317.6</v>
      </c>
      <c r="Q97" s="68" t="s">
        <v>6281</v>
      </c>
      <c r="R97" s="69" t="s">
        <v>2588</v>
      </c>
      <c r="S97" s="69">
        <f t="shared" si="2"/>
        <v>0.65441800000000006</v>
      </c>
      <c r="T97" s="72">
        <v>25727.25</v>
      </c>
      <c r="U97" s="73">
        <f t="shared" si="3"/>
        <v>25882.13</v>
      </c>
      <c r="BE97" s="138">
        <v>87624.74</v>
      </c>
      <c r="BK97" s="74"/>
      <c r="BS97" s="72">
        <v>0</v>
      </c>
      <c r="BT97" s="72">
        <v>0</v>
      </c>
      <c r="BW97" s="72">
        <v>0</v>
      </c>
      <c r="CA97" s="69">
        <v>154.88</v>
      </c>
      <c r="CE97" s="75"/>
      <c r="CF97" s="72"/>
      <c r="CI97" s="72"/>
      <c r="CJ97" s="72">
        <v>0</v>
      </c>
      <c r="CM97" s="72">
        <v>113351.99</v>
      </c>
      <c r="CN97" s="72"/>
      <c r="CR97" s="69"/>
      <c r="CT97" s="91"/>
      <c r="CU97" s="72"/>
      <c r="CV97" s="69"/>
      <c r="CX97" s="68"/>
      <c r="CY97" s="68"/>
      <c r="CZ97" s="68"/>
      <c r="DB97" s="94"/>
      <c r="DC97" s="68"/>
      <c r="DD97" s="68"/>
      <c r="DF97" s="72"/>
      <c r="DK97" s="139" t="s">
        <v>182</v>
      </c>
      <c r="DP97" s="72"/>
      <c r="DQ97" s="72"/>
      <c r="DR97" s="72"/>
      <c r="DV97" s="83"/>
      <c r="DZ97" s="72"/>
      <c r="EA97" s="72"/>
      <c r="EB97" s="72">
        <v>0</v>
      </c>
      <c r="EC97" s="72"/>
      <c r="ED97" s="72"/>
      <c r="EG97" s="69"/>
    </row>
    <row r="98" spans="1:140" s="67" customFormat="1">
      <c r="B98" s="68" t="s">
        <v>6278</v>
      </c>
      <c r="C98" s="68" t="s">
        <v>6279</v>
      </c>
      <c r="D98" s="69" t="s">
        <v>6285</v>
      </c>
      <c r="E98" s="69" t="s">
        <v>149</v>
      </c>
      <c r="F98" s="69" t="s">
        <v>2585</v>
      </c>
      <c r="G98" s="69" t="s">
        <v>2586</v>
      </c>
      <c r="H98" s="68"/>
      <c r="J98" s="70">
        <v>42559</v>
      </c>
      <c r="K98" s="70">
        <v>42559</v>
      </c>
      <c r="M98" s="69" t="s">
        <v>2</v>
      </c>
      <c r="N98" s="69" t="s">
        <v>5</v>
      </c>
      <c r="O98" s="71" t="s">
        <v>2587</v>
      </c>
      <c r="P98" s="72">
        <v>49423499.079999998</v>
      </c>
      <c r="Q98" s="68" t="s">
        <v>6281</v>
      </c>
      <c r="R98" s="69" t="s">
        <v>3468</v>
      </c>
      <c r="S98" s="69">
        <f t="shared" si="2"/>
        <v>0.65788100000000005</v>
      </c>
      <c r="T98" s="72">
        <v>325147.81</v>
      </c>
      <c r="U98" s="73">
        <f t="shared" si="3"/>
        <v>325302.69</v>
      </c>
      <c r="BK98" s="74"/>
      <c r="BS98" s="72">
        <v>0</v>
      </c>
      <c r="BT98" s="72">
        <v>0</v>
      </c>
      <c r="BW98" s="72">
        <v>0</v>
      </c>
      <c r="CA98" s="69">
        <v>154.88</v>
      </c>
      <c r="CE98" s="75"/>
      <c r="CF98" s="72"/>
      <c r="CI98" s="72"/>
      <c r="CJ98" s="72">
        <v>0</v>
      </c>
      <c r="CM98" s="72">
        <v>113351.99</v>
      </c>
      <c r="CN98" s="72"/>
      <c r="CR98" s="69"/>
      <c r="CT98" s="91"/>
      <c r="CU98" s="72"/>
      <c r="CV98" s="69"/>
      <c r="CX98" s="68"/>
      <c r="CY98" s="68"/>
      <c r="CZ98" s="68"/>
      <c r="DB98" s="91"/>
      <c r="DC98" s="68"/>
      <c r="DD98" s="68"/>
      <c r="DF98" s="85"/>
      <c r="DK98" s="72">
        <v>211795.82</v>
      </c>
      <c r="DP98" s="72"/>
      <c r="DQ98" s="72"/>
      <c r="DR98" s="72"/>
      <c r="DV98" s="81"/>
      <c r="DZ98" s="72"/>
      <c r="EA98" s="72"/>
      <c r="EB98" s="72">
        <v>0</v>
      </c>
      <c r="EC98" s="72"/>
      <c r="ED98" s="72"/>
      <c r="EG98" s="69"/>
    </row>
    <row r="99" spans="1:140" s="67" customFormat="1">
      <c r="B99" s="68" t="s">
        <v>6278</v>
      </c>
      <c r="C99" s="68" t="s">
        <v>6279</v>
      </c>
      <c r="D99" s="69" t="s">
        <v>6285</v>
      </c>
      <c r="E99" s="69" t="s">
        <v>149</v>
      </c>
      <c r="F99" s="69" t="s">
        <v>2585</v>
      </c>
      <c r="G99" s="69" t="s">
        <v>2586</v>
      </c>
      <c r="H99" s="68"/>
      <c r="J99" s="70">
        <v>42663</v>
      </c>
      <c r="K99" s="70">
        <v>42663</v>
      </c>
      <c r="M99" s="69" t="s">
        <v>2</v>
      </c>
      <c r="N99" s="69" t="s">
        <v>5</v>
      </c>
      <c r="O99" s="71" t="s">
        <v>2587</v>
      </c>
      <c r="P99" s="72">
        <v>42937747.439999998</v>
      </c>
      <c r="Q99" s="68" t="s">
        <v>6281</v>
      </c>
      <c r="R99" s="69" t="s">
        <v>4085</v>
      </c>
      <c r="S99" s="69">
        <f t="shared" si="2"/>
        <v>0.75725399999999998</v>
      </c>
      <c r="T99" s="72">
        <v>325147.81</v>
      </c>
      <c r="U99" s="73">
        <f t="shared" si="3"/>
        <v>325302.69</v>
      </c>
      <c r="BK99" s="74"/>
      <c r="BS99" s="72">
        <v>0</v>
      </c>
      <c r="BT99" s="72">
        <v>0</v>
      </c>
      <c r="BW99" s="72">
        <v>0</v>
      </c>
      <c r="CA99" s="69">
        <v>154.88</v>
      </c>
      <c r="CE99" s="75"/>
      <c r="CF99" s="72"/>
      <c r="CI99" s="72"/>
      <c r="CJ99" s="72">
        <v>0</v>
      </c>
      <c r="CM99" s="72">
        <v>113351.99</v>
      </c>
      <c r="CN99" s="72"/>
      <c r="CR99" s="69"/>
      <c r="CT99" s="91"/>
      <c r="CU99" s="72"/>
      <c r="CV99" s="69"/>
      <c r="CX99" s="68"/>
      <c r="CY99" s="68"/>
      <c r="CZ99" s="68"/>
      <c r="DB99" s="91"/>
      <c r="DC99" s="68"/>
      <c r="DD99" s="68"/>
      <c r="DF99" s="87"/>
      <c r="DK99" s="72">
        <v>211795.82</v>
      </c>
      <c r="DP99" s="72"/>
      <c r="DQ99" s="72"/>
      <c r="DR99" s="72"/>
      <c r="DV99" s="81"/>
      <c r="DZ99" s="72"/>
      <c r="EA99" s="72"/>
      <c r="EB99" s="72">
        <v>0</v>
      </c>
      <c r="EC99" s="72"/>
      <c r="ED99" s="72"/>
      <c r="EG99" s="69"/>
    </row>
    <row r="100" spans="1:140" s="67" customFormat="1">
      <c r="B100" s="68" t="s">
        <v>6278</v>
      </c>
      <c r="C100" s="68" t="s">
        <v>6279</v>
      </c>
      <c r="D100" s="69" t="s">
        <v>6285</v>
      </c>
      <c r="E100" s="69" t="s">
        <v>149</v>
      </c>
      <c r="F100" s="69" t="s">
        <v>2585</v>
      </c>
      <c r="G100" s="69" t="s">
        <v>2586</v>
      </c>
      <c r="H100" s="68"/>
      <c r="J100" s="70">
        <v>42745</v>
      </c>
      <c r="K100" s="70">
        <v>42745</v>
      </c>
      <c r="M100" s="69" t="s">
        <v>2</v>
      </c>
      <c r="N100" s="69" t="s">
        <v>5</v>
      </c>
      <c r="O100" s="71" t="s">
        <v>4901</v>
      </c>
      <c r="P100" s="72">
        <v>25558999.079999998</v>
      </c>
      <c r="Q100" s="68" t="s">
        <v>6281</v>
      </c>
      <c r="R100" s="69" t="s">
        <v>4902</v>
      </c>
      <c r="S100" s="69">
        <f t="shared" si="2"/>
        <v>1.2721461000000001</v>
      </c>
      <c r="T100" s="72">
        <v>325147.81</v>
      </c>
      <c r="U100" s="73">
        <f t="shared" si="3"/>
        <v>325302.69</v>
      </c>
      <c r="BK100" s="74"/>
      <c r="BS100" s="72">
        <v>0</v>
      </c>
      <c r="BT100" s="72">
        <v>0</v>
      </c>
      <c r="BW100" s="72">
        <v>0</v>
      </c>
      <c r="CA100" s="69">
        <v>154.88</v>
      </c>
      <c r="CF100" s="72"/>
      <c r="CI100" s="72"/>
      <c r="CJ100" s="72">
        <v>0</v>
      </c>
      <c r="CM100" s="72">
        <v>113351.99</v>
      </c>
      <c r="CN100" s="72"/>
      <c r="CR100" s="69"/>
      <c r="CT100" s="91"/>
      <c r="CU100" s="68"/>
      <c r="CV100" s="68"/>
      <c r="CX100" s="68"/>
      <c r="CY100" s="68"/>
      <c r="CZ100" s="68"/>
      <c r="DB100" s="93"/>
      <c r="DC100" s="68"/>
      <c r="DD100" s="68"/>
      <c r="DF100" s="87"/>
      <c r="DK100" s="72">
        <v>211795.82</v>
      </c>
      <c r="DP100" s="72"/>
      <c r="DQ100" s="72"/>
      <c r="DR100" s="72"/>
      <c r="DV100" s="81"/>
      <c r="DZ100" s="72"/>
      <c r="EA100" s="72"/>
      <c r="EB100" s="72">
        <v>0</v>
      </c>
      <c r="EC100" s="72"/>
      <c r="ED100" s="72"/>
      <c r="EG100" s="69"/>
    </row>
    <row r="101" spans="1:140" s="67" customFormat="1">
      <c r="B101" s="68" t="s">
        <v>6278</v>
      </c>
      <c r="C101" s="68" t="s">
        <v>6279</v>
      </c>
      <c r="D101" s="69" t="s">
        <v>6285</v>
      </c>
      <c r="E101" s="69" t="s">
        <v>149</v>
      </c>
      <c r="F101" s="69" t="s">
        <v>2585</v>
      </c>
      <c r="G101" s="69" t="s">
        <v>2586</v>
      </c>
      <c r="H101" s="68"/>
      <c r="J101" s="70">
        <v>42769</v>
      </c>
      <c r="K101" s="70">
        <v>42769</v>
      </c>
      <c r="M101" s="69" t="s">
        <v>2</v>
      </c>
      <c r="N101" s="69" t="s">
        <v>5</v>
      </c>
      <c r="O101" s="71" t="s">
        <v>5021</v>
      </c>
      <c r="P101" s="72">
        <v>56337185.045032002</v>
      </c>
      <c r="Q101" s="68" t="s">
        <v>6281</v>
      </c>
      <c r="R101" s="69" t="s">
        <v>5022</v>
      </c>
      <c r="S101" s="69">
        <f t="shared" si="2"/>
        <v>0.57714600000000005</v>
      </c>
      <c r="T101" s="72">
        <v>325147.81</v>
      </c>
      <c r="U101" s="73">
        <f t="shared" si="3"/>
        <v>325302.69</v>
      </c>
      <c r="BK101" s="74"/>
      <c r="BS101" s="72">
        <v>0</v>
      </c>
      <c r="BT101" s="72">
        <v>0</v>
      </c>
      <c r="BW101" s="72">
        <v>0</v>
      </c>
      <c r="CA101" s="69">
        <v>154.88</v>
      </c>
      <c r="CF101" s="72"/>
      <c r="CI101" s="72"/>
      <c r="CJ101" s="72">
        <v>0</v>
      </c>
      <c r="CM101" s="72">
        <v>113351.99</v>
      </c>
      <c r="CN101" s="72"/>
      <c r="CR101" s="69"/>
      <c r="CT101" s="94"/>
      <c r="CU101" s="68"/>
      <c r="CV101" s="68"/>
      <c r="CX101" s="68"/>
      <c r="CY101" s="68"/>
      <c r="CZ101" s="68"/>
      <c r="DB101" s="94"/>
      <c r="DC101" s="68"/>
      <c r="DD101" s="68"/>
      <c r="DF101" s="86"/>
      <c r="DK101" s="72">
        <v>211795.82</v>
      </c>
      <c r="DP101" s="72"/>
      <c r="DQ101" s="72"/>
      <c r="DR101" s="72"/>
      <c r="DV101" s="83"/>
      <c r="DZ101" s="72"/>
      <c r="EA101" s="72"/>
      <c r="EB101" s="72">
        <v>0</v>
      </c>
      <c r="EC101" s="72"/>
      <c r="ED101" s="72"/>
      <c r="EG101" s="69"/>
    </row>
    <row r="102" spans="1:140" s="67" customFormat="1">
      <c r="A102" s="68"/>
      <c r="B102" s="68" t="s">
        <v>6278</v>
      </c>
      <c r="C102" s="68" t="s">
        <v>6279</v>
      </c>
      <c r="D102" s="69" t="s">
        <v>6285</v>
      </c>
      <c r="E102" s="69" t="s">
        <v>149</v>
      </c>
      <c r="F102" s="69" t="s">
        <v>2585</v>
      </c>
      <c r="G102" s="69" t="s">
        <v>2586</v>
      </c>
      <c r="H102" s="68"/>
      <c r="I102" s="68" t="s">
        <v>182</v>
      </c>
      <c r="J102" s="70">
        <v>42803</v>
      </c>
      <c r="K102" s="70">
        <v>42803</v>
      </c>
      <c r="L102" s="68"/>
      <c r="M102" s="69" t="s">
        <v>2</v>
      </c>
      <c r="N102" s="69" t="s">
        <v>5</v>
      </c>
      <c r="O102" s="71" t="s">
        <v>5260</v>
      </c>
      <c r="P102" s="72">
        <v>42183106.923840001</v>
      </c>
      <c r="Q102" s="68" t="s">
        <v>6281</v>
      </c>
      <c r="R102" s="69" t="s">
        <v>5568</v>
      </c>
      <c r="S102" s="69">
        <f t="shared" si="2"/>
        <v>0.77080100000000007</v>
      </c>
      <c r="T102" s="72">
        <v>325147.81</v>
      </c>
      <c r="U102" s="73">
        <f t="shared" si="3"/>
        <v>325302.69</v>
      </c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74"/>
      <c r="BL102" s="68"/>
      <c r="BM102" s="68"/>
      <c r="BN102" s="68"/>
      <c r="BO102" s="68"/>
      <c r="BP102" s="68"/>
      <c r="BQ102" s="68"/>
      <c r="BR102" s="68"/>
      <c r="BS102" s="68">
        <v>0</v>
      </c>
      <c r="BT102" s="72"/>
      <c r="BU102" s="68"/>
      <c r="BV102" s="68"/>
      <c r="BW102" s="72"/>
      <c r="BX102" s="68"/>
      <c r="BY102" s="68"/>
      <c r="BZ102" s="68"/>
      <c r="CA102" s="69">
        <v>154.88</v>
      </c>
      <c r="CB102" s="68"/>
      <c r="CC102" s="68"/>
      <c r="CD102" s="68"/>
      <c r="CE102" s="72"/>
      <c r="CF102" s="72"/>
      <c r="CG102" s="68"/>
      <c r="CH102" s="68"/>
      <c r="CI102" s="72"/>
      <c r="CJ102" s="72">
        <v>0</v>
      </c>
      <c r="CK102" s="68"/>
      <c r="CL102" s="68"/>
      <c r="CM102" s="69">
        <v>113351.99</v>
      </c>
      <c r="CN102" s="72"/>
      <c r="CO102" s="68"/>
      <c r="CP102" s="68"/>
      <c r="CQ102" s="68"/>
      <c r="CR102" s="69"/>
      <c r="CS102" s="68"/>
      <c r="CT102" s="96"/>
      <c r="CU102" s="72"/>
      <c r="CV102" s="69"/>
      <c r="CW102" s="68"/>
      <c r="CX102" s="68"/>
      <c r="CY102" s="68"/>
      <c r="CZ102" s="68"/>
      <c r="DA102" s="68"/>
      <c r="DB102" s="94"/>
      <c r="DC102" s="68"/>
      <c r="DD102" s="68"/>
      <c r="DE102" s="68"/>
      <c r="DF102" s="72"/>
      <c r="DG102" s="68"/>
      <c r="DH102" s="68"/>
      <c r="DI102" s="68"/>
      <c r="DJ102" s="68"/>
      <c r="DK102" s="72">
        <v>211795.82</v>
      </c>
      <c r="DL102" s="68"/>
      <c r="DM102" s="68"/>
      <c r="DN102" s="68"/>
      <c r="DO102" s="68"/>
      <c r="DP102" s="72"/>
      <c r="DQ102" s="68"/>
      <c r="DR102" s="72"/>
      <c r="DS102" s="68"/>
      <c r="DT102" s="68"/>
      <c r="DU102" s="68"/>
      <c r="DV102" s="83"/>
      <c r="DW102" s="68"/>
      <c r="DX102" s="68"/>
      <c r="DY102" s="68"/>
      <c r="DZ102" s="72"/>
      <c r="EA102" s="68"/>
      <c r="EB102" s="72">
        <v>0</v>
      </c>
      <c r="EC102" s="68"/>
      <c r="ED102" s="72"/>
      <c r="EE102" s="68"/>
      <c r="EF102" s="68"/>
      <c r="EG102" s="69"/>
      <c r="EH102" s="68"/>
      <c r="EI102" s="68"/>
      <c r="EJ102" s="68"/>
    </row>
    <row r="103" spans="1:140" s="67" customFormat="1" ht="16.5" customHeight="1">
      <c r="A103" s="68"/>
      <c r="B103" s="68" t="s">
        <v>6278</v>
      </c>
      <c r="C103" s="68" t="s">
        <v>6279</v>
      </c>
      <c r="D103" s="69" t="s">
        <v>6285</v>
      </c>
      <c r="E103" s="69" t="s">
        <v>149</v>
      </c>
      <c r="F103" s="69" t="s">
        <v>2585</v>
      </c>
      <c r="G103" s="69" t="s">
        <v>2586</v>
      </c>
      <c r="H103" s="68"/>
      <c r="I103" s="68" t="s">
        <v>182</v>
      </c>
      <c r="J103" s="70">
        <v>42829</v>
      </c>
      <c r="K103" s="70">
        <v>42829</v>
      </c>
      <c r="L103" s="68"/>
      <c r="M103" s="69" t="s">
        <v>2</v>
      </c>
      <c r="N103" s="69" t="s">
        <v>5</v>
      </c>
      <c r="O103" s="71" t="s">
        <v>5484</v>
      </c>
      <c r="P103" s="72">
        <v>34540916.630000003</v>
      </c>
      <c r="Q103" s="68" t="s">
        <v>6281</v>
      </c>
      <c r="R103" s="69" t="s">
        <v>5760</v>
      </c>
      <c r="S103" s="69">
        <f t="shared" si="2"/>
        <v>0.94134100000000009</v>
      </c>
      <c r="T103" s="72">
        <v>325147.81</v>
      </c>
      <c r="U103" s="73">
        <f t="shared" si="3"/>
        <v>325302.69</v>
      </c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74"/>
      <c r="BL103" s="68"/>
      <c r="BM103" s="68"/>
      <c r="BN103" s="68"/>
      <c r="BO103" s="68"/>
      <c r="BP103" s="68"/>
      <c r="BQ103" s="68"/>
      <c r="BR103" s="68"/>
      <c r="BS103" s="68">
        <v>0</v>
      </c>
      <c r="BT103" s="72"/>
      <c r="BU103" s="68"/>
      <c r="BV103" s="68"/>
      <c r="BW103" s="72"/>
      <c r="BX103" s="68"/>
      <c r="BY103" s="68"/>
      <c r="BZ103" s="68"/>
      <c r="CA103" s="69">
        <v>154.88</v>
      </c>
      <c r="CB103" s="68"/>
      <c r="CC103" s="68"/>
      <c r="CD103" s="68"/>
      <c r="CE103" s="72"/>
      <c r="CF103" s="72"/>
      <c r="CG103" s="68"/>
      <c r="CH103" s="68"/>
      <c r="CI103" s="72"/>
      <c r="CJ103" s="72">
        <v>0</v>
      </c>
      <c r="CK103" s="68"/>
      <c r="CL103" s="68"/>
      <c r="CM103" s="69">
        <v>113351.99</v>
      </c>
      <c r="CN103" s="72"/>
      <c r="CO103" s="68"/>
      <c r="CP103" s="68"/>
      <c r="CQ103" s="68"/>
      <c r="CR103" s="69"/>
      <c r="CS103" s="68"/>
      <c r="CT103" s="95"/>
      <c r="CU103" s="72"/>
      <c r="CV103" s="69"/>
      <c r="CW103" s="68"/>
      <c r="CX103" s="68"/>
      <c r="CY103" s="68"/>
      <c r="CZ103" s="68"/>
      <c r="DA103" s="68"/>
      <c r="DB103" s="93"/>
      <c r="DC103" s="68"/>
      <c r="DD103" s="68"/>
      <c r="DE103" s="68"/>
      <c r="DF103" s="85"/>
      <c r="DG103" s="68"/>
      <c r="DH103" s="68"/>
      <c r="DI103" s="68"/>
      <c r="DJ103" s="68"/>
      <c r="DK103" s="72">
        <v>211795.82</v>
      </c>
      <c r="DL103" s="68"/>
      <c r="DM103" s="68"/>
      <c r="DN103" s="68"/>
      <c r="DO103" s="68"/>
      <c r="DP103" s="72"/>
      <c r="DQ103" s="68"/>
      <c r="DR103" s="72"/>
      <c r="DS103" s="68"/>
      <c r="DT103" s="68"/>
      <c r="DU103" s="68"/>
      <c r="DV103" s="84"/>
      <c r="DW103" s="68"/>
      <c r="DX103" s="68"/>
      <c r="DY103" s="68"/>
      <c r="DZ103" s="72"/>
      <c r="EA103" s="68"/>
      <c r="EB103" s="72">
        <v>0</v>
      </c>
      <c r="EC103" s="68"/>
      <c r="ED103" s="72"/>
      <c r="EE103" s="68"/>
      <c r="EF103" s="68"/>
      <c r="EG103" s="69"/>
      <c r="EH103" s="68"/>
      <c r="EI103" s="68"/>
      <c r="EJ103" s="68"/>
    </row>
    <row r="104" spans="1:140" s="67" customFormat="1" ht="23.25">
      <c r="B104" s="68" t="s">
        <v>6278</v>
      </c>
      <c r="C104" s="68" t="s">
        <v>6279</v>
      </c>
      <c r="D104" s="69" t="s">
        <v>6294</v>
      </c>
      <c r="E104" s="69" t="s">
        <v>149</v>
      </c>
      <c r="F104" s="69" t="s">
        <v>2130</v>
      </c>
      <c r="G104" s="69" t="s">
        <v>5167</v>
      </c>
      <c r="H104" s="68"/>
      <c r="J104" s="70">
        <v>42429</v>
      </c>
      <c r="K104" s="70">
        <v>42444</v>
      </c>
      <c r="M104" s="69" t="s">
        <v>152</v>
      </c>
      <c r="N104" s="69" t="s">
        <v>153</v>
      </c>
      <c r="O104" s="71" t="s">
        <v>2131</v>
      </c>
      <c r="P104" s="72">
        <v>966057.64878980001</v>
      </c>
      <c r="Q104" s="68" t="s">
        <v>6281</v>
      </c>
      <c r="R104" s="69" t="s">
        <v>2132</v>
      </c>
      <c r="S104" s="69">
        <f t="shared" si="2"/>
        <v>0.61645700000000003</v>
      </c>
      <c r="T104" s="72">
        <v>5955.33</v>
      </c>
      <c r="U104" s="73">
        <f t="shared" si="3"/>
        <v>5955.33</v>
      </c>
      <c r="BK104" s="74"/>
      <c r="BS104" s="72">
        <v>0</v>
      </c>
      <c r="BT104" s="72">
        <v>0</v>
      </c>
      <c r="BW104" s="72">
        <v>0</v>
      </c>
      <c r="CA104" s="69">
        <v>0</v>
      </c>
      <c r="CE104" s="75"/>
      <c r="CF104" s="72"/>
      <c r="CI104" s="72">
        <v>0</v>
      </c>
      <c r="CJ104" s="72">
        <v>0</v>
      </c>
      <c r="CM104" s="72">
        <v>0</v>
      </c>
      <c r="CN104" s="72"/>
      <c r="CR104" s="69">
        <v>0</v>
      </c>
      <c r="CT104" s="89">
        <v>0</v>
      </c>
      <c r="CU104" s="72"/>
      <c r="CV104" s="69"/>
      <c r="CX104" s="68"/>
      <c r="CY104" s="68"/>
      <c r="CZ104" s="68"/>
      <c r="DB104" s="91"/>
      <c r="DC104" s="68"/>
      <c r="DD104" s="68"/>
      <c r="DF104" s="72"/>
      <c r="DK104" s="72">
        <v>0</v>
      </c>
      <c r="DP104" s="72"/>
      <c r="DQ104" s="72"/>
      <c r="DR104" s="72"/>
      <c r="DV104" s="81"/>
      <c r="DZ104" s="72">
        <v>5955.33</v>
      </c>
      <c r="EA104" s="72"/>
      <c r="EB104" s="72">
        <v>0</v>
      </c>
      <c r="EC104" s="72"/>
      <c r="ED104" s="72">
        <v>0</v>
      </c>
      <c r="EG104" s="69"/>
    </row>
    <row r="105" spans="1:140" s="67" customFormat="1" ht="23.25">
      <c r="B105" s="68" t="s">
        <v>6278</v>
      </c>
      <c r="C105" s="68" t="s">
        <v>6279</v>
      </c>
      <c r="D105" s="69" t="s">
        <v>6296</v>
      </c>
      <c r="E105" s="69" t="s">
        <v>149</v>
      </c>
      <c r="F105" s="69" t="s">
        <v>2130</v>
      </c>
      <c r="G105" s="69" t="s">
        <v>5167</v>
      </c>
      <c r="H105" s="68"/>
      <c r="J105" s="70">
        <v>42429</v>
      </c>
      <c r="K105" s="70">
        <v>42444</v>
      </c>
      <c r="M105" s="69" t="s">
        <v>152</v>
      </c>
      <c r="N105" s="69" t="s">
        <v>153</v>
      </c>
      <c r="O105" s="71" t="s">
        <v>2131</v>
      </c>
      <c r="P105" s="72">
        <v>966057.64878980001</v>
      </c>
      <c r="Q105" s="68" t="s">
        <v>6281</v>
      </c>
      <c r="R105" s="69" t="s">
        <v>2132</v>
      </c>
      <c r="S105" s="69">
        <f t="shared" si="2"/>
        <v>0.61645700000000003</v>
      </c>
      <c r="T105" s="72">
        <v>5955.33</v>
      </c>
      <c r="U105" s="73">
        <f t="shared" si="3"/>
        <v>5955.33</v>
      </c>
      <c r="BK105" s="74"/>
      <c r="BS105" s="72">
        <v>0</v>
      </c>
      <c r="BT105" s="72">
        <v>0</v>
      </c>
      <c r="BW105" s="72">
        <v>0</v>
      </c>
      <c r="CA105" s="69">
        <v>0</v>
      </c>
      <c r="CE105" s="75"/>
      <c r="CF105" s="72"/>
      <c r="CI105" s="72">
        <v>0</v>
      </c>
      <c r="CJ105" s="72">
        <v>0</v>
      </c>
      <c r="CM105" s="72">
        <v>0</v>
      </c>
      <c r="CN105" s="72"/>
      <c r="CR105" s="69">
        <v>0</v>
      </c>
      <c r="CT105" s="89">
        <v>0</v>
      </c>
      <c r="CU105" s="72"/>
      <c r="CV105" s="69"/>
      <c r="CX105" s="68"/>
      <c r="CY105" s="68"/>
      <c r="CZ105" s="68"/>
      <c r="DB105" s="91"/>
      <c r="DC105" s="68"/>
      <c r="DD105" s="68"/>
      <c r="DF105" s="72"/>
      <c r="DK105" s="72">
        <v>0</v>
      </c>
      <c r="DP105" s="72"/>
      <c r="DQ105" s="72"/>
      <c r="DR105" s="72"/>
      <c r="DV105" s="81"/>
      <c r="DZ105" s="72">
        <v>5955.33</v>
      </c>
      <c r="EA105" s="72"/>
      <c r="EB105" s="72">
        <v>0</v>
      </c>
      <c r="EC105" s="72"/>
      <c r="ED105" s="72">
        <v>0</v>
      </c>
      <c r="EG105" s="69"/>
    </row>
    <row r="106" spans="1:140" s="67" customFormat="1">
      <c r="B106" s="68" t="s">
        <v>6278</v>
      </c>
      <c r="C106" s="68" t="s">
        <v>6279</v>
      </c>
      <c r="D106" s="69" t="s">
        <v>6296</v>
      </c>
      <c r="E106" s="69" t="s">
        <v>149</v>
      </c>
      <c r="F106" s="69" t="s">
        <v>317</v>
      </c>
      <c r="G106" s="69" t="s">
        <v>5093</v>
      </c>
      <c r="H106" s="68"/>
      <c r="J106" s="70">
        <v>42213</v>
      </c>
      <c r="K106" s="70">
        <v>42213</v>
      </c>
      <c r="M106" s="69" t="s">
        <v>152</v>
      </c>
      <c r="N106" s="69" t="s">
        <v>153</v>
      </c>
      <c r="O106" s="71" t="s">
        <v>318</v>
      </c>
      <c r="P106" s="72">
        <v>42146454.530000001</v>
      </c>
      <c r="Q106" s="68" t="s">
        <v>6281</v>
      </c>
      <c r="R106" s="69" t="s">
        <v>319</v>
      </c>
      <c r="S106" s="69">
        <f t="shared" si="2"/>
        <v>2.9778729999999998</v>
      </c>
      <c r="T106" s="72">
        <v>1255067.8899999999</v>
      </c>
      <c r="U106" s="73">
        <f t="shared" si="3"/>
        <v>1266398.17</v>
      </c>
      <c r="BK106" s="74"/>
      <c r="BS106" s="72">
        <v>0</v>
      </c>
      <c r="BT106" s="72">
        <v>17208.14</v>
      </c>
      <c r="BW106" s="72">
        <v>0</v>
      </c>
      <c r="CA106" s="69"/>
      <c r="CE106" s="75"/>
      <c r="CF106" s="72">
        <v>11330.28</v>
      </c>
      <c r="CI106" s="72">
        <v>1203841.22</v>
      </c>
      <c r="CJ106" s="72">
        <v>0</v>
      </c>
      <c r="CM106" s="72">
        <v>17298.38</v>
      </c>
      <c r="CN106" s="72">
        <v>13171.38</v>
      </c>
      <c r="CR106" s="69"/>
      <c r="CT106" s="91"/>
      <c r="CU106" s="72"/>
      <c r="CV106" s="69"/>
      <c r="CX106" s="68"/>
      <c r="CY106" s="68"/>
      <c r="CZ106" s="68"/>
      <c r="DB106" s="91"/>
      <c r="DC106" s="68"/>
      <c r="DD106" s="68"/>
      <c r="DF106" s="72"/>
      <c r="DK106" s="72">
        <v>0</v>
      </c>
      <c r="DP106" s="72"/>
      <c r="DQ106" s="72"/>
      <c r="DR106" s="72"/>
      <c r="DV106" s="81"/>
      <c r="DZ106" s="72"/>
      <c r="EA106" s="72"/>
      <c r="EB106" s="72">
        <v>0</v>
      </c>
      <c r="EC106" s="72"/>
      <c r="ED106" s="72"/>
      <c r="EG106" s="69">
        <v>3548.77</v>
      </c>
    </row>
    <row r="107" spans="1:140" s="67" customFormat="1">
      <c r="B107" s="68" t="s">
        <v>6278</v>
      </c>
      <c r="C107" s="68" t="s">
        <v>6279</v>
      </c>
      <c r="D107" s="69" t="s">
        <v>6296</v>
      </c>
      <c r="E107" s="69" t="s">
        <v>149</v>
      </c>
      <c r="F107" s="69" t="s">
        <v>317</v>
      </c>
      <c r="G107" s="69" t="s">
        <v>5093</v>
      </c>
      <c r="H107" s="68"/>
      <c r="J107" s="70">
        <v>42369</v>
      </c>
      <c r="K107" s="70">
        <v>42401</v>
      </c>
      <c r="M107" s="69" t="s">
        <v>152</v>
      </c>
      <c r="N107" s="69" t="s">
        <v>153</v>
      </c>
      <c r="O107" s="71" t="s">
        <v>1950</v>
      </c>
      <c r="P107" s="72">
        <v>39678940.119999997</v>
      </c>
      <c r="Q107" s="68" t="s">
        <v>6281</v>
      </c>
      <c r="R107" s="69" t="s">
        <v>1951</v>
      </c>
      <c r="S107" s="69">
        <f t="shared" si="2"/>
        <v>2.7456</v>
      </c>
      <c r="T107" s="72">
        <v>1089424.98</v>
      </c>
      <c r="U107" s="73">
        <f t="shared" si="3"/>
        <v>1096857.06</v>
      </c>
      <c r="BK107" s="74"/>
      <c r="BS107" s="72">
        <v>0</v>
      </c>
      <c r="BT107" s="72">
        <v>2192.88</v>
      </c>
      <c r="BW107" s="72">
        <v>0</v>
      </c>
      <c r="CA107" s="69"/>
      <c r="CE107" s="75"/>
      <c r="CF107" s="72">
        <v>7432.08</v>
      </c>
      <c r="CI107" s="72">
        <v>1065477.26</v>
      </c>
      <c r="CJ107" s="72">
        <v>0</v>
      </c>
      <c r="CM107" s="72">
        <v>11993.97</v>
      </c>
      <c r="CN107" s="72">
        <v>7735.06</v>
      </c>
      <c r="CR107" s="69"/>
      <c r="CT107" s="91"/>
      <c r="CU107" s="72"/>
      <c r="CV107" s="69"/>
      <c r="CX107" s="68"/>
      <c r="CY107" s="68"/>
      <c r="CZ107" s="68"/>
      <c r="DB107" s="91"/>
      <c r="DC107" s="68"/>
      <c r="DD107" s="68"/>
      <c r="DF107" s="72"/>
      <c r="DK107" s="72">
        <v>0</v>
      </c>
      <c r="DP107" s="72"/>
      <c r="DQ107" s="72"/>
      <c r="DR107" s="72"/>
      <c r="DV107" s="81"/>
      <c r="DZ107" s="72"/>
      <c r="EA107" s="72"/>
      <c r="EB107" s="72">
        <v>0</v>
      </c>
      <c r="EC107" s="72"/>
      <c r="ED107" s="72"/>
      <c r="EG107" s="69">
        <v>2025.81</v>
      </c>
    </row>
    <row r="108" spans="1:140" s="67" customFormat="1">
      <c r="B108" s="68" t="s">
        <v>6278</v>
      </c>
      <c r="C108" s="68" t="s">
        <v>6279</v>
      </c>
      <c r="D108" s="69" t="s">
        <v>6296</v>
      </c>
      <c r="E108" s="69" t="s">
        <v>149</v>
      </c>
      <c r="F108" s="69" t="s">
        <v>317</v>
      </c>
      <c r="G108" s="69" t="s">
        <v>5093</v>
      </c>
      <c r="H108" s="68"/>
      <c r="J108" s="70">
        <v>42551</v>
      </c>
      <c r="K108" s="70">
        <v>42576</v>
      </c>
      <c r="M108" s="69" t="s">
        <v>152</v>
      </c>
      <c r="N108" s="69" t="s">
        <v>153</v>
      </c>
      <c r="O108" s="71" t="s">
        <v>1950</v>
      </c>
      <c r="P108" s="72">
        <v>50947634.200000003</v>
      </c>
      <c r="Q108" s="68" t="s">
        <v>6281</v>
      </c>
      <c r="R108" s="69" t="s">
        <v>3269</v>
      </c>
      <c r="S108" s="69">
        <f t="shared" si="2"/>
        <v>2.1383229999999998</v>
      </c>
      <c r="T108" s="72">
        <v>1089424.98</v>
      </c>
      <c r="U108" s="73">
        <f t="shared" si="3"/>
        <v>1096857.06</v>
      </c>
      <c r="BK108" s="74"/>
      <c r="BS108" s="72">
        <v>0</v>
      </c>
      <c r="BT108" s="72">
        <v>2192.88</v>
      </c>
      <c r="BW108" s="72">
        <v>0</v>
      </c>
      <c r="CA108" s="69"/>
      <c r="CE108" s="75"/>
      <c r="CF108" s="72">
        <v>7432.08</v>
      </c>
      <c r="CI108" s="72">
        <v>1065477.26</v>
      </c>
      <c r="CJ108" s="72">
        <v>0</v>
      </c>
      <c r="CM108" s="72">
        <v>11993.97</v>
      </c>
      <c r="CN108" s="72">
        <v>7735.06</v>
      </c>
      <c r="CR108" s="69"/>
      <c r="CT108" s="91"/>
      <c r="CU108" s="72"/>
      <c r="CV108" s="69"/>
      <c r="CX108" s="68"/>
      <c r="CY108" s="68"/>
      <c r="CZ108" s="68"/>
      <c r="DB108" s="91"/>
      <c r="DC108" s="68"/>
      <c r="DD108" s="68"/>
      <c r="DF108" s="72"/>
      <c r="DK108" s="72">
        <v>0</v>
      </c>
      <c r="DP108" s="72"/>
      <c r="DQ108" s="72"/>
      <c r="DR108" s="72"/>
      <c r="DV108" s="81"/>
      <c r="DZ108" s="72"/>
      <c r="EA108" s="72"/>
      <c r="EB108" s="72">
        <v>0</v>
      </c>
      <c r="EC108" s="72"/>
      <c r="ED108" s="72"/>
      <c r="EG108" s="69">
        <v>2025.81</v>
      </c>
    </row>
    <row r="109" spans="1:140" s="67" customFormat="1">
      <c r="A109" s="68"/>
      <c r="B109" s="68" t="s">
        <v>6278</v>
      </c>
      <c r="C109" s="68" t="s">
        <v>6279</v>
      </c>
      <c r="D109" s="69" t="s">
        <v>6296</v>
      </c>
      <c r="E109" s="69" t="s">
        <v>149</v>
      </c>
      <c r="F109" s="69" t="s">
        <v>317</v>
      </c>
      <c r="G109" s="69" t="s">
        <v>5093</v>
      </c>
      <c r="H109" s="68"/>
      <c r="I109" s="68" t="s">
        <v>182</v>
      </c>
      <c r="J109" s="70">
        <v>42735</v>
      </c>
      <c r="K109" s="70">
        <v>42759</v>
      </c>
      <c r="L109" s="68"/>
      <c r="M109" s="69" t="s">
        <v>2</v>
      </c>
      <c r="N109" s="69" t="s">
        <v>5</v>
      </c>
      <c r="O109" s="71" t="s">
        <v>5880</v>
      </c>
      <c r="P109" s="72">
        <v>38694153.07</v>
      </c>
      <c r="Q109" s="68" t="s">
        <v>6281</v>
      </c>
      <c r="R109" s="69" t="s">
        <v>6053</v>
      </c>
      <c r="S109" s="69">
        <f t="shared" si="2"/>
        <v>2.815477</v>
      </c>
      <c r="T109" s="72">
        <v>1089424.98</v>
      </c>
      <c r="U109" s="73">
        <f t="shared" si="3"/>
        <v>1096857.06</v>
      </c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74"/>
      <c r="BL109" s="68"/>
      <c r="BM109" s="68"/>
      <c r="BN109" s="68"/>
      <c r="BO109" s="68"/>
      <c r="BP109" s="68"/>
      <c r="BQ109" s="68"/>
      <c r="BR109" s="68"/>
      <c r="BS109" s="68">
        <v>0</v>
      </c>
      <c r="BT109" s="72">
        <v>2192.88</v>
      </c>
      <c r="BU109" s="68"/>
      <c r="BV109" s="68"/>
      <c r="BW109" s="72"/>
      <c r="BX109" s="68"/>
      <c r="BY109" s="68"/>
      <c r="BZ109" s="68"/>
      <c r="CA109" s="69"/>
      <c r="CB109" s="68"/>
      <c r="CC109" s="68"/>
      <c r="CD109" s="68"/>
      <c r="CE109" s="72"/>
      <c r="CF109" s="72">
        <v>7432.08</v>
      </c>
      <c r="CG109" s="68"/>
      <c r="CH109" s="68"/>
      <c r="CI109" s="72">
        <v>1065477.26</v>
      </c>
      <c r="CJ109" s="72">
        <v>0</v>
      </c>
      <c r="CK109" s="68"/>
      <c r="CL109" s="68"/>
      <c r="CM109" s="69">
        <v>11993.97</v>
      </c>
      <c r="CN109" s="72">
        <v>7735.06</v>
      </c>
      <c r="CO109" s="68"/>
      <c r="CP109" s="68"/>
      <c r="CQ109" s="68"/>
      <c r="CR109" s="69"/>
      <c r="CS109" s="68"/>
      <c r="CT109" s="92"/>
      <c r="CU109" s="72"/>
      <c r="CV109" s="69"/>
      <c r="CW109" s="68"/>
      <c r="CX109" s="68"/>
      <c r="CY109" s="68"/>
      <c r="CZ109" s="68"/>
      <c r="DA109" s="68"/>
      <c r="DB109" s="94"/>
      <c r="DC109" s="68"/>
      <c r="DD109" s="68"/>
      <c r="DE109" s="68"/>
      <c r="DF109" s="85"/>
      <c r="DG109" s="68"/>
      <c r="DH109" s="68"/>
      <c r="DI109" s="68"/>
      <c r="DJ109" s="68"/>
      <c r="DK109" s="72">
        <v>0</v>
      </c>
      <c r="DL109" s="68"/>
      <c r="DM109" s="68"/>
      <c r="DN109" s="68"/>
      <c r="DO109" s="68"/>
      <c r="DP109" s="72"/>
      <c r="DQ109" s="68"/>
      <c r="DR109" s="72"/>
      <c r="DS109" s="68"/>
      <c r="DT109" s="68"/>
      <c r="DU109" s="68"/>
      <c r="DV109" s="81"/>
      <c r="DW109" s="68"/>
      <c r="DX109" s="68"/>
      <c r="DY109" s="68"/>
      <c r="DZ109" s="72"/>
      <c r="EA109" s="68"/>
      <c r="EB109" s="72">
        <v>0</v>
      </c>
      <c r="EC109" s="68"/>
      <c r="ED109" s="72"/>
      <c r="EE109" s="68"/>
      <c r="EF109" s="68"/>
      <c r="EG109" s="69">
        <v>2025.81</v>
      </c>
      <c r="EH109" s="68"/>
      <c r="EI109" s="68"/>
      <c r="EJ109" s="68"/>
    </row>
    <row r="110" spans="1:140" s="67" customFormat="1">
      <c r="B110" s="68" t="s">
        <v>6278</v>
      </c>
      <c r="C110" s="68" t="s">
        <v>6279</v>
      </c>
      <c r="D110" s="69" t="s">
        <v>6292</v>
      </c>
      <c r="E110" s="69" t="s">
        <v>149</v>
      </c>
      <c r="F110" s="69" t="s">
        <v>2456</v>
      </c>
      <c r="G110" s="69" t="s">
        <v>2457</v>
      </c>
      <c r="H110" s="68"/>
      <c r="J110" s="70">
        <v>42490</v>
      </c>
      <c r="K110" s="70">
        <v>42580</v>
      </c>
      <c r="M110" s="69" t="s">
        <v>152</v>
      </c>
      <c r="N110" s="69" t="s">
        <v>153</v>
      </c>
      <c r="O110" s="71" t="s">
        <v>2458</v>
      </c>
      <c r="P110" s="72">
        <v>149564634.90000001</v>
      </c>
      <c r="Q110" s="68" t="s">
        <v>6281</v>
      </c>
      <c r="R110" s="69" t="s">
        <v>2459</v>
      </c>
      <c r="S110" s="69">
        <f t="shared" si="2"/>
        <v>0.9778</v>
      </c>
      <c r="T110" s="72">
        <v>1462443</v>
      </c>
      <c r="U110" s="73">
        <f t="shared" si="3"/>
        <v>1462736</v>
      </c>
      <c r="BK110" s="74"/>
      <c r="BS110" s="72"/>
      <c r="BT110" s="72">
        <v>979515</v>
      </c>
      <c r="BW110" s="72"/>
      <c r="CA110" s="69"/>
      <c r="CE110" s="75"/>
      <c r="CF110" s="72">
        <v>293</v>
      </c>
      <c r="CI110" s="72">
        <v>16387</v>
      </c>
      <c r="CJ110" s="72"/>
      <c r="CM110" s="72"/>
      <c r="CN110" s="72">
        <v>683</v>
      </c>
      <c r="CR110" s="69">
        <v>33762</v>
      </c>
      <c r="CT110" s="89">
        <v>33762</v>
      </c>
      <c r="CU110" s="72"/>
      <c r="CV110" s="69"/>
      <c r="CX110" s="68"/>
      <c r="CY110" s="68"/>
      <c r="CZ110" s="68"/>
      <c r="DB110" s="91"/>
      <c r="DC110" s="68"/>
      <c r="DD110" s="68"/>
      <c r="DF110" s="72"/>
      <c r="DK110" s="72"/>
      <c r="DP110" s="72"/>
      <c r="DQ110" s="72"/>
      <c r="DR110" s="72"/>
      <c r="DV110" s="81"/>
      <c r="DZ110" s="72">
        <v>398334</v>
      </c>
      <c r="EA110" s="72"/>
      <c r="EB110" s="72"/>
      <c r="EC110" s="72"/>
      <c r="ED110" s="72"/>
      <c r="EG110" s="69"/>
    </row>
    <row r="111" spans="1:140" s="67" customFormat="1">
      <c r="B111" s="68" t="s">
        <v>6278</v>
      </c>
      <c r="C111" s="68" t="s">
        <v>6279</v>
      </c>
      <c r="D111" s="69" t="s">
        <v>6292</v>
      </c>
      <c r="E111" s="69" t="s">
        <v>149</v>
      </c>
      <c r="F111" s="69" t="s">
        <v>2456</v>
      </c>
      <c r="G111" s="69" t="s">
        <v>2457</v>
      </c>
      <c r="H111" s="68"/>
      <c r="J111" s="70">
        <v>42521</v>
      </c>
      <c r="K111" s="70">
        <v>42551</v>
      </c>
      <c r="M111" s="69" t="s">
        <v>152</v>
      </c>
      <c r="N111" s="69" t="s">
        <v>153</v>
      </c>
      <c r="O111" s="71" t="s">
        <v>2458</v>
      </c>
      <c r="P111" s="72">
        <v>144595906.69999999</v>
      </c>
      <c r="Q111" s="68" t="s">
        <v>6281</v>
      </c>
      <c r="R111" s="69" t="s">
        <v>2570</v>
      </c>
      <c r="S111" s="69">
        <f t="shared" si="2"/>
        <v>1.0114000000000001</v>
      </c>
      <c r="T111" s="72">
        <v>1462443</v>
      </c>
      <c r="U111" s="73">
        <f t="shared" si="3"/>
        <v>1462736</v>
      </c>
      <c r="BK111" s="74"/>
      <c r="BS111" s="72"/>
      <c r="BT111" s="72">
        <v>979515</v>
      </c>
      <c r="BW111" s="72"/>
      <c r="CA111" s="69"/>
      <c r="CE111" s="75"/>
      <c r="CF111" s="72">
        <v>293</v>
      </c>
      <c r="CI111" s="72">
        <v>16387</v>
      </c>
      <c r="CJ111" s="72"/>
      <c r="CM111" s="72"/>
      <c r="CN111" s="72">
        <v>683</v>
      </c>
      <c r="CR111" s="69">
        <v>33762</v>
      </c>
      <c r="CT111" s="89">
        <v>33762</v>
      </c>
      <c r="CU111" s="72"/>
      <c r="CV111" s="69"/>
      <c r="CX111" s="68"/>
      <c r="CY111" s="68"/>
      <c r="CZ111" s="68"/>
      <c r="DB111" s="91"/>
      <c r="DC111" s="68"/>
      <c r="DD111" s="68"/>
      <c r="DF111" s="72"/>
      <c r="DK111" s="72"/>
      <c r="DP111" s="72"/>
      <c r="DQ111" s="72"/>
      <c r="DR111" s="72"/>
      <c r="DV111" s="81"/>
      <c r="DZ111" s="72">
        <v>398334</v>
      </c>
      <c r="EA111" s="72"/>
      <c r="EB111" s="72"/>
      <c r="EC111" s="72"/>
      <c r="ED111" s="72"/>
      <c r="EG111" s="69"/>
    </row>
    <row r="112" spans="1:140" s="67" customFormat="1">
      <c r="B112" s="68" t="s">
        <v>6278</v>
      </c>
      <c r="C112" s="68" t="s">
        <v>6279</v>
      </c>
      <c r="D112" s="69" t="s">
        <v>6292</v>
      </c>
      <c r="E112" s="69" t="s">
        <v>149</v>
      </c>
      <c r="F112" s="69" t="s">
        <v>2456</v>
      </c>
      <c r="G112" s="69" t="s">
        <v>2457</v>
      </c>
      <c r="H112" s="68"/>
      <c r="J112" s="70">
        <v>42551</v>
      </c>
      <c r="K112" s="70">
        <v>42580</v>
      </c>
      <c r="M112" s="69" t="s">
        <v>152</v>
      </c>
      <c r="N112" s="69" t="s">
        <v>153</v>
      </c>
      <c r="O112" s="71" t="s">
        <v>2458</v>
      </c>
      <c r="P112" s="72">
        <v>151737186.09999999</v>
      </c>
      <c r="Q112" s="68" t="s">
        <v>6281</v>
      </c>
      <c r="R112" s="69" t="s">
        <v>3280</v>
      </c>
      <c r="S112" s="69">
        <f t="shared" si="2"/>
        <v>0.9638000000000001</v>
      </c>
      <c r="T112" s="72">
        <v>1462443</v>
      </c>
      <c r="U112" s="73">
        <f t="shared" si="3"/>
        <v>1462736</v>
      </c>
      <c r="BK112" s="74"/>
      <c r="BS112" s="72"/>
      <c r="BT112" s="72">
        <v>979515</v>
      </c>
      <c r="BW112" s="72"/>
      <c r="CA112" s="69"/>
      <c r="CE112" s="75"/>
      <c r="CF112" s="72">
        <v>293</v>
      </c>
      <c r="CI112" s="72">
        <v>16387</v>
      </c>
      <c r="CJ112" s="72"/>
      <c r="CM112" s="72"/>
      <c r="CN112" s="72">
        <v>683</v>
      </c>
      <c r="CR112" s="69">
        <v>33762</v>
      </c>
      <c r="CT112" s="89">
        <v>33762</v>
      </c>
      <c r="CU112" s="72"/>
      <c r="CV112" s="69"/>
      <c r="CX112" s="68"/>
      <c r="CY112" s="68"/>
      <c r="CZ112" s="68"/>
      <c r="DB112" s="93"/>
      <c r="DC112" s="68"/>
      <c r="DD112" s="68"/>
      <c r="DF112" s="72"/>
      <c r="DK112" s="72"/>
      <c r="DP112" s="72"/>
      <c r="DQ112" s="72"/>
      <c r="DR112" s="72"/>
      <c r="DV112" s="84"/>
      <c r="DZ112" s="72">
        <v>398334</v>
      </c>
      <c r="EA112" s="72"/>
      <c r="EB112" s="72"/>
      <c r="EC112" s="72"/>
      <c r="ED112" s="72"/>
      <c r="EG112" s="69"/>
    </row>
    <row r="113" spans="1:140" s="67" customFormat="1">
      <c r="B113" s="68" t="s">
        <v>6278</v>
      </c>
      <c r="C113" s="68" t="s">
        <v>6279</v>
      </c>
      <c r="D113" s="69" t="s">
        <v>6292</v>
      </c>
      <c r="E113" s="69" t="s">
        <v>149</v>
      </c>
      <c r="F113" s="69" t="s">
        <v>2456</v>
      </c>
      <c r="G113" s="69" t="s">
        <v>2457</v>
      </c>
      <c r="H113" s="68"/>
      <c r="J113" s="70">
        <v>42582</v>
      </c>
      <c r="K113" s="70">
        <v>42674</v>
      </c>
      <c r="M113" s="69" t="s">
        <v>2</v>
      </c>
      <c r="N113" s="69" t="s">
        <v>5</v>
      </c>
      <c r="O113" s="71" t="s">
        <v>2458</v>
      </c>
      <c r="P113" s="72">
        <v>160074759.19999999</v>
      </c>
      <c r="Q113" s="68" t="s">
        <v>6281</v>
      </c>
      <c r="R113" s="69" t="s">
        <v>3573</v>
      </c>
      <c r="S113" s="69">
        <f t="shared" si="2"/>
        <v>0.91359999999999997</v>
      </c>
      <c r="T113" s="72">
        <v>1462443</v>
      </c>
      <c r="U113" s="73">
        <f t="shared" si="3"/>
        <v>1462736</v>
      </c>
      <c r="BK113" s="74"/>
      <c r="BS113" s="72"/>
      <c r="BT113" s="72">
        <v>979515</v>
      </c>
      <c r="BW113" s="72"/>
      <c r="CA113" s="69"/>
      <c r="CE113" s="75"/>
      <c r="CF113" s="72">
        <v>293</v>
      </c>
      <c r="CI113" s="72">
        <v>16387</v>
      </c>
      <c r="CJ113" s="72"/>
      <c r="CM113" s="72"/>
      <c r="CN113" s="72">
        <v>683</v>
      </c>
      <c r="CR113" s="69">
        <v>33762</v>
      </c>
      <c r="CT113" s="90">
        <v>33762</v>
      </c>
      <c r="CU113" s="72"/>
      <c r="CV113" s="69"/>
      <c r="CX113" s="68"/>
      <c r="CY113" s="68"/>
      <c r="CZ113" s="68"/>
      <c r="DB113" s="93"/>
      <c r="DC113" s="68"/>
      <c r="DD113" s="68"/>
      <c r="DF113" s="72"/>
      <c r="DK113" s="72"/>
      <c r="DP113" s="72"/>
      <c r="DQ113" s="72"/>
      <c r="DR113" s="72"/>
      <c r="DV113" s="84"/>
      <c r="DZ113" s="72">
        <v>398334</v>
      </c>
      <c r="EA113" s="72"/>
      <c r="EB113" s="72"/>
      <c r="EC113" s="72"/>
      <c r="ED113" s="72"/>
      <c r="EG113" s="69"/>
    </row>
    <row r="114" spans="1:140" s="67" customFormat="1">
      <c r="B114" s="68" t="s">
        <v>6278</v>
      </c>
      <c r="C114" s="68" t="s">
        <v>6279</v>
      </c>
      <c r="D114" s="69" t="s">
        <v>6292</v>
      </c>
      <c r="E114" s="69" t="s">
        <v>149</v>
      </c>
      <c r="F114" s="69" t="s">
        <v>2456</v>
      </c>
      <c r="G114" s="69" t="s">
        <v>2457</v>
      </c>
      <c r="H114" s="68"/>
      <c r="J114" s="70">
        <v>42613</v>
      </c>
      <c r="K114" s="70">
        <v>42674</v>
      </c>
      <c r="M114" s="69" t="s">
        <v>2</v>
      </c>
      <c r="N114" s="69" t="s">
        <v>5</v>
      </c>
      <c r="O114" s="71" t="s">
        <v>2458</v>
      </c>
      <c r="P114" s="72">
        <v>145026224.69999999</v>
      </c>
      <c r="Q114" s="68" t="s">
        <v>6281</v>
      </c>
      <c r="R114" s="69" t="s">
        <v>3688</v>
      </c>
      <c r="S114" s="69">
        <f t="shared" si="2"/>
        <v>1.0083989999999998</v>
      </c>
      <c r="T114" s="72">
        <v>1462443</v>
      </c>
      <c r="U114" s="73">
        <f t="shared" si="3"/>
        <v>1462736</v>
      </c>
      <c r="BK114" s="74"/>
      <c r="BS114" s="72"/>
      <c r="BT114" s="72">
        <v>979515</v>
      </c>
      <c r="BW114" s="72"/>
      <c r="CA114" s="69"/>
      <c r="CE114" s="75"/>
      <c r="CF114" s="72">
        <v>293</v>
      </c>
      <c r="CI114" s="72">
        <v>16387</v>
      </c>
      <c r="CJ114" s="72"/>
      <c r="CM114" s="72"/>
      <c r="CN114" s="72">
        <v>683</v>
      </c>
      <c r="CR114" s="69">
        <v>33762</v>
      </c>
      <c r="CT114" s="90">
        <v>33762</v>
      </c>
      <c r="CU114" s="72"/>
      <c r="CV114" s="69"/>
      <c r="CX114" s="68"/>
      <c r="CY114" s="68"/>
      <c r="CZ114" s="68"/>
      <c r="DB114" s="91"/>
      <c r="DC114" s="68"/>
      <c r="DD114" s="68"/>
      <c r="DF114" s="85"/>
      <c r="DK114" s="72"/>
      <c r="DP114" s="72"/>
      <c r="DQ114" s="72"/>
      <c r="DR114" s="72"/>
      <c r="DV114" s="81"/>
      <c r="DZ114" s="72">
        <v>398334</v>
      </c>
      <c r="EA114" s="72"/>
      <c r="EB114" s="72"/>
      <c r="EC114" s="72"/>
      <c r="ED114" s="72"/>
      <c r="EG114" s="69"/>
    </row>
    <row r="115" spans="1:140" s="67" customFormat="1">
      <c r="B115" s="68" t="s">
        <v>6278</v>
      </c>
      <c r="C115" s="68" t="s">
        <v>6279</v>
      </c>
      <c r="D115" s="69" t="s">
        <v>6292</v>
      </c>
      <c r="E115" s="69" t="s">
        <v>149</v>
      </c>
      <c r="F115" s="69" t="s">
        <v>2456</v>
      </c>
      <c r="G115" s="69" t="s">
        <v>2457</v>
      </c>
      <c r="H115" s="68"/>
      <c r="J115" s="70">
        <v>42643</v>
      </c>
      <c r="K115" s="70">
        <v>42674</v>
      </c>
      <c r="M115" s="69" t="s">
        <v>2</v>
      </c>
      <c r="N115" s="69" t="s">
        <v>5</v>
      </c>
      <c r="O115" s="71" t="s">
        <v>2458</v>
      </c>
      <c r="P115" s="72">
        <v>148156256.5</v>
      </c>
      <c r="Q115" s="68" t="s">
        <v>6281</v>
      </c>
      <c r="R115" s="69" t="s">
        <v>3980</v>
      </c>
      <c r="S115" s="69">
        <f t="shared" si="2"/>
        <v>0.98709499999999994</v>
      </c>
      <c r="T115" s="72">
        <v>1462443</v>
      </c>
      <c r="U115" s="73">
        <f t="shared" si="3"/>
        <v>1462736</v>
      </c>
      <c r="BK115" s="74"/>
      <c r="BS115" s="72"/>
      <c r="BT115" s="72">
        <v>979515</v>
      </c>
      <c r="BW115" s="72"/>
      <c r="CA115" s="69"/>
      <c r="CE115" s="75"/>
      <c r="CF115" s="72">
        <v>293</v>
      </c>
      <c r="CI115" s="72">
        <v>16387</v>
      </c>
      <c r="CJ115" s="72"/>
      <c r="CM115" s="72"/>
      <c r="CN115" s="72">
        <v>683</v>
      </c>
      <c r="CR115" s="69">
        <v>33762</v>
      </c>
      <c r="CT115" s="89">
        <v>33762</v>
      </c>
      <c r="CU115" s="72"/>
      <c r="CV115" s="69"/>
      <c r="CX115" s="68"/>
      <c r="CY115" s="68"/>
      <c r="CZ115" s="68"/>
      <c r="DB115" s="91"/>
      <c r="DC115" s="68"/>
      <c r="DD115" s="68"/>
      <c r="DF115" s="85"/>
      <c r="DK115" s="72"/>
      <c r="DP115" s="72"/>
      <c r="DQ115" s="72"/>
      <c r="DR115" s="72"/>
      <c r="DV115" s="81"/>
      <c r="DZ115" s="72">
        <v>398334</v>
      </c>
      <c r="EA115" s="72"/>
      <c r="EB115" s="72"/>
      <c r="EC115" s="72"/>
      <c r="ED115" s="72"/>
      <c r="EG115" s="69"/>
    </row>
    <row r="116" spans="1:140" s="67" customFormat="1">
      <c r="B116" s="68" t="s">
        <v>6278</v>
      </c>
      <c r="C116" s="68" t="s">
        <v>6279</v>
      </c>
      <c r="D116" s="69" t="s">
        <v>6292</v>
      </c>
      <c r="E116" s="69" t="s">
        <v>149</v>
      </c>
      <c r="F116" s="69" t="s">
        <v>2456</v>
      </c>
      <c r="G116" s="69" t="s">
        <v>2457</v>
      </c>
      <c r="H116" s="68"/>
      <c r="J116" s="70">
        <v>42674</v>
      </c>
      <c r="K116" s="70">
        <v>42766</v>
      </c>
      <c r="M116" s="69" t="s">
        <v>2</v>
      </c>
      <c r="N116" s="69" t="s">
        <v>5</v>
      </c>
      <c r="O116" s="71" t="s">
        <v>2458</v>
      </c>
      <c r="P116" s="72">
        <v>154098224.19999999</v>
      </c>
      <c r="Q116" s="68" t="s">
        <v>6281</v>
      </c>
      <c r="R116" s="69" t="s">
        <v>4126</v>
      </c>
      <c r="S116" s="69">
        <f t="shared" si="2"/>
        <v>0.94903300000000002</v>
      </c>
      <c r="T116" s="72">
        <v>1462443</v>
      </c>
      <c r="U116" s="73">
        <f t="shared" si="3"/>
        <v>1462736</v>
      </c>
      <c r="BK116" s="74"/>
      <c r="BS116" s="72"/>
      <c r="BT116" s="72">
        <v>979515</v>
      </c>
      <c r="BW116" s="72"/>
      <c r="CA116" s="69"/>
      <c r="CF116" s="72">
        <v>293</v>
      </c>
      <c r="CI116" s="72">
        <v>16387</v>
      </c>
      <c r="CJ116" s="72"/>
      <c r="CM116" s="72"/>
      <c r="CN116" s="72">
        <v>683</v>
      </c>
      <c r="CR116" s="69">
        <v>33762</v>
      </c>
      <c r="CT116" s="89">
        <v>33762</v>
      </c>
      <c r="CU116" s="68"/>
      <c r="CV116" s="68"/>
      <c r="CX116" s="68"/>
      <c r="CY116" s="68"/>
      <c r="CZ116" s="68"/>
      <c r="DB116" s="91"/>
      <c r="DC116" s="68"/>
      <c r="DD116" s="68"/>
      <c r="DF116" s="87"/>
      <c r="DK116" s="72"/>
      <c r="DP116" s="72"/>
      <c r="DQ116" s="72"/>
      <c r="DR116" s="72"/>
      <c r="DV116" s="81"/>
      <c r="DZ116" s="72">
        <v>398334</v>
      </c>
      <c r="EA116" s="72"/>
      <c r="EB116" s="72"/>
      <c r="EC116" s="72"/>
      <c r="ED116" s="72"/>
      <c r="EG116" s="69"/>
    </row>
    <row r="117" spans="1:140" s="67" customFormat="1">
      <c r="B117" s="68" t="s">
        <v>6278</v>
      </c>
      <c r="C117" s="68" t="s">
        <v>6279</v>
      </c>
      <c r="D117" s="69" t="s">
        <v>6292</v>
      </c>
      <c r="E117" s="69" t="s">
        <v>149</v>
      </c>
      <c r="F117" s="69" t="s">
        <v>2456</v>
      </c>
      <c r="G117" s="69" t="s">
        <v>2457</v>
      </c>
      <c r="H117" s="68"/>
      <c r="J117" s="70">
        <v>42704</v>
      </c>
      <c r="K117" s="70">
        <v>42766</v>
      </c>
      <c r="M117" s="69" t="s">
        <v>2</v>
      </c>
      <c r="N117" s="69" t="s">
        <v>5</v>
      </c>
      <c r="O117" s="71" t="s">
        <v>2458</v>
      </c>
      <c r="P117" s="72">
        <v>149992000.09999999</v>
      </c>
      <c r="Q117" s="68" t="s">
        <v>6281</v>
      </c>
      <c r="R117" s="69" t="s">
        <v>4182</v>
      </c>
      <c r="S117" s="69">
        <f t="shared" si="2"/>
        <v>0.97501399999999994</v>
      </c>
      <c r="T117" s="72">
        <v>1462443</v>
      </c>
      <c r="U117" s="73">
        <f t="shared" si="3"/>
        <v>1462736</v>
      </c>
      <c r="BK117" s="74"/>
      <c r="BS117" s="72"/>
      <c r="BT117" s="72">
        <v>979515</v>
      </c>
      <c r="BW117" s="72"/>
      <c r="CA117" s="69"/>
      <c r="CF117" s="72">
        <v>293</v>
      </c>
      <c r="CI117" s="72">
        <v>16387</v>
      </c>
      <c r="CJ117" s="72"/>
      <c r="CM117" s="72"/>
      <c r="CN117" s="72">
        <v>683</v>
      </c>
      <c r="CR117" s="69">
        <v>33762</v>
      </c>
      <c r="CT117" s="89">
        <v>33762</v>
      </c>
      <c r="CU117" s="68"/>
      <c r="CV117" s="68"/>
      <c r="CX117" s="68"/>
      <c r="CY117" s="68"/>
      <c r="CZ117" s="68"/>
      <c r="DB117" s="91"/>
      <c r="DC117" s="68"/>
      <c r="DD117" s="68"/>
      <c r="DF117" s="86"/>
      <c r="DK117" s="72"/>
      <c r="DP117" s="72"/>
      <c r="DQ117" s="72"/>
      <c r="DR117" s="72"/>
      <c r="DV117" s="81"/>
      <c r="DZ117" s="72">
        <v>398334</v>
      </c>
      <c r="EA117" s="72"/>
      <c r="EB117" s="72"/>
      <c r="EC117" s="72"/>
      <c r="ED117" s="72"/>
      <c r="EG117" s="69"/>
    </row>
    <row r="118" spans="1:140" s="67" customFormat="1">
      <c r="B118" s="68" t="s">
        <v>6278</v>
      </c>
      <c r="C118" s="68" t="s">
        <v>6279</v>
      </c>
      <c r="D118" s="69" t="s">
        <v>6292</v>
      </c>
      <c r="E118" s="69" t="s">
        <v>149</v>
      </c>
      <c r="F118" s="69" t="s">
        <v>2456</v>
      </c>
      <c r="G118" s="69" t="s">
        <v>2457</v>
      </c>
      <c r="H118" s="68"/>
      <c r="J118" s="70">
        <v>42735</v>
      </c>
      <c r="K118" s="70">
        <v>42766</v>
      </c>
      <c r="M118" s="69" t="s">
        <v>2</v>
      </c>
      <c r="N118" s="69" t="s">
        <v>5</v>
      </c>
      <c r="O118" s="71" t="s">
        <v>4401</v>
      </c>
      <c r="P118" s="72">
        <v>125814427.455</v>
      </c>
      <c r="Q118" s="68" t="s">
        <v>6281</v>
      </c>
      <c r="R118" s="69" t="s">
        <v>4705</v>
      </c>
      <c r="S118" s="69">
        <f t="shared" si="2"/>
        <v>1.1623810000000001</v>
      </c>
      <c r="T118" s="72">
        <v>1462443</v>
      </c>
      <c r="U118" s="73">
        <f t="shared" si="3"/>
        <v>1462736</v>
      </c>
      <c r="BK118" s="74"/>
      <c r="BS118" s="72"/>
      <c r="BT118" s="72">
        <v>979515</v>
      </c>
      <c r="BW118" s="72"/>
      <c r="CA118" s="69"/>
      <c r="CF118" s="72">
        <v>293</v>
      </c>
      <c r="CI118" s="72">
        <v>16387</v>
      </c>
      <c r="CJ118" s="72"/>
      <c r="CM118" s="72"/>
      <c r="CN118" s="72">
        <v>683</v>
      </c>
      <c r="CR118" s="69">
        <v>33762</v>
      </c>
      <c r="CT118" s="89">
        <v>33762</v>
      </c>
      <c r="CU118" s="68"/>
      <c r="CV118" s="68"/>
      <c r="CX118" s="68"/>
      <c r="CY118" s="68"/>
      <c r="CZ118" s="68"/>
      <c r="DB118" s="91"/>
      <c r="DC118" s="68"/>
      <c r="DD118" s="68"/>
      <c r="DF118" s="87"/>
      <c r="DK118" s="72"/>
      <c r="DP118" s="72"/>
      <c r="DQ118" s="72"/>
      <c r="DR118" s="72"/>
      <c r="DV118" s="81"/>
      <c r="DZ118" s="72">
        <v>398334</v>
      </c>
      <c r="EA118" s="72"/>
      <c r="EB118" s="72"/>
      <c r="EC118" s="72"/>
      <c r="ED118" s="72"/>
      <c r="EG118" s="69"/>
    </row>
    <row r="119" spans="1:140" s="67" customFormat="1">
      <c r="B119" s="68" t="s">
        <v>6278</v>
      </c>
      <c r="C119" s="68" t="s">
        <v>6279</v>
      </c>
      <c r="D119" s="69" t="s">
        <v>6292</v>
      </c>
      <c r="E119" s="69" t="s">
        <v>149</v>
      </c>
      <c r="F119" s="69" t="s">
        <v>2456</v>
      </c>
      <c r="G119" s="69" t="s">
        <v>2457</v>
      </c>
      <c r="H119" s="68"/>
      <c r="J119" s="70">
        <v>42766</v>
      </c>
      <c r="K119" s="70">
        <v>42855</v>
      </c>
      <c r="M119" s="69" t="s">
        <v>2</v>
      </c>
      <c r="N119" s="69" t="s">
        <v>5</v>
      </c>
      <c r="O119" s="71" t="s">
        <v>4978</v>
      </c>
      <c r="P119" s="72">
        <v>175979779.30000001</v>
      </c>
      <c r="Q119" s="68" t="s">
        <v>6281</v>
      </c>
      <c r="R119" s="69" t="s">
        <v>4979</v>
      </c>
      <c r="S119" s="69">
        <f t="shared" si="2"/>
        <v>0.83102900000000002</v>
      </c>
      <c r="T119" s="72">
        <v>1462443</v>
      </c>
      <c r="U119" s="73">
        <f t="shared" si="3"/>
        <v>1462736</v>
      </c>
      <c r="BK119" s="74"/>
      <c r="BS119" s="72"/>
      <c r="BT119" s="72">
        <v>979515</v>
      </c>
      <c r="BW119" s="72"/>
      <c r="CA119" s="69"/>
      <c r="CF119" s="72">
        <v>293</v>
      </c>
      <c r="CI119" s="72">
        <v>16387</v>
      </c>
      <c r="CJ119" s="72"/>
      <c r="CM119" s="72"/>
      <c r="CN119" s="72">
        <v>683</v>
      </c>
      <c r="CR119" s="69">
        <v>33762</v>
      </c>
      <c r="CT119" s="90">
        <v>33762</v>
      </c>
      <c r="CU119" s="68"/>
      <c r="CV119" s="68"/>
      <c r="CX119" s="68"/>
      <c r="CY119" s="68"/>
      <c r="CZ119" s="68"/>
      <c r="DB119" s="91"/>
      <c r="DC119" s="68"/>
      <c r="DD119" s="68"/>
      <c r="DF119" s="87"/>
      <c r="DK119" s="72"/>
      <c r="DP119" s="72"/>
      <c r="DQ119" s="72"/>
      <c r="DR119" s="72"/>
      <c r="DV119" s="81"/>
      <c r="DZ119" s="72">
        <v>398334</v>
      </c>
      <c r="EA119" s="72"/>
      <c r="EB119" s="72"/>
      <c r="EC119" s="72"/>
      <c r="ED119" s="72"/>
      <c r="EG119" s="69"/>
    </row>
    <row r="120" spans="1:140" s="67" customFormat="1">
      <c r="B120" s="68" t="s">
        <v>6278</v>
      </c>
      <c r="C120" s="68" t="s">
        <v>6279</v>
      </c>
      <c r="D120" s="69" t="s">
        <v>6292</v>
      </c>
      <c r="E120" s="69" t="s">
        <v>149</v>
      </c>
      <c r="F120" s="69" t="s">
        <v>2456</v>
      </c>
      <c r="G120" s="69" t="s">
        <v>2457</v>
      </c>
      <c r="H120" s="68"/>
      <c r="J120" s="70">
        <v>42794</v>
      </c>
      <c r="K120" s="70">
        <v>42855</v>
      </c>
      <c r="M120" s="69" t="s">
        <v>2</v>
      </c>
      <c r="N120" s="69" t="s">
        <v>5</v>
      </c>
      <c r="O120" s="71" t="s">
        <v>5060</v>
      </c>
      <c r="P120" s="72">
        <v>162576761.45585501</v>
      </c>
      <c r="Q120" s="68" t="s">
        <v>6281</v>
      </c>
      <c r="R120" s="69" t="s">
        <v>5061</v>
      </c>
      <c r="S120" s="69">
        <f t="shared" si="2"/>
        <v>0.89954000000000001</v>
      </c>
      <c r="T120" s="72">
        <v>1462443</v>
      </c>
      <c r="U120" s="73">
        <f t="shared" si="3"/>
        <v>1462736</v>
      </c>
      <c r="BK120" s="74"/>
      <c r="BS120" s="72"/>
      <c r="BT120" s="72">
        <v>979515</v>
      </c>
      <c r="BW120" s="72"/>
      <c r="CA120" s="69"/>
      <c r="CF120" s="72">
        <v>293</v>
      </c>
      <c r="CI120" s="72">
        <v>16387</v>
      </c>
      <c r="CJ120" s="72"/>
      <c r="CM120" s="72"/>
      <c r="CN120" s="72">
        <v>683</v>
      </c>
      <c r="CR120" s="69">
        <v>33762</v>
      </c>
      <c r="CT120" s="89">
        <v>33762</v>
      </c>
      <c r="CU120" s="68"/>
      <c r="CV120" s="68"/>
      <c r="CX120" s="68"/>
      <c r="CY120" s="68"/>
      <c r="CZ120" s="68"/>
      <c r="DB120" s="94"/>
      <c r="DC120" s="68"/>
      <c r="DD120" s="68"/>
      <c r="DF120" s="86"/>
      <c r="DK120" s="72"/>
      <c r="DP120" s="72"/>
      <c r="DQ120" s="72"/>
      <c r="DR120" s="72"/>
      <c r="DV120" s="83"/>
      <c r="DZ120" s="72">
        <v>398334</v>
      </c>
      <c r="EA120" s="72"/>
      <c r="EB120" s="72"/>
      <c r="EC120" s="72"/>
      <c r="ED120" s="72"/>
      <c r="EG120" s="69"/>
    </row>
    <row r="121" spans="1:140" s="67" customFormat="1">
      <c r="A121" s="68"/>
      <c r="B121" s="68" t="s">
        <v>6278</v>
      </c>
      <c r="C121" s="68" t="s">
        <v>6279</v>
      </c>
      <c r="D121" s="69" t="s">
        <v>6292</v>
      </c>
      <c r="E121" s="69" t="s">
        <v>149</v>
      </c>
      <c r="F121" s="69" t="s">
        <v>2456</v>
      </c>
      <c r="G121" s="69" t="s">
        <v>2457</v>
      </c>
      <c r="H121" s="68"/>
      <c r="I121" s="68" t="s">
        <v>182</v>
      </c>
      <c r="J121" s="70">
        <v>42825</v>
      </c>
      <c r="K121" s="70">
        <v>42855</v>
      </c>
      <c r="L121" s="68"/>
      <c r="M121" s="69" t="s">
        <v>2</v>
      </c>
      <c r="N121" s="69" t="s">
        <v>5</v>
      </c>
      <c r="O121" s="71" t="s">
        <v>5368</v>
      </c>
      <c r="P121" s="72">
        <v>160438098.100887</v>
      </c>
      <c r="Q121" s="68" t="s">
        <v>6281</v>
      </c>
      <c r="R121" s="69" t="s">
        <v>5655</v>
      </c>
      <c r="S121" s="69">
        <f t="shared" si="2"/>
        <v>0.91153099999999998</v>
      </c>
      <c r="T121" s="72">
        <v>1462443</v>
      </c>
      <c r="U121" s="73">
        <f t="shared" si="3"/>
        <v>1462736</v>
      </c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74"/>
      <c r="BL121" s="68"/>
      <c r="BM121" s="68"/>
      <c r="BN121" s="68"/>
      <c r="BO121" s="68"/>
      <c r="BP121" s="68"/>
      <c r="BQ121" s="68"/>
      <c r="BR121" s="68"/>
      <c r="BS121" s="68"/>
      <c r="BT121" s="72">
        <v>979515</v>
      </c>
      <c r="BU121" s="68"/>
      <c r="BV121" s="68"/>
      <c r="BW121" s="72"/>
      <c r="BX121" s="68"/>
      <c r="BY121" s="68"/>
      <c r="BZ121" s="68"/>
      <c r="CA121" s="69"/>
      <c r="CB121" s="68"/>
      <c r="CC121" s="68"/>
      <c r="CD121" s="68"/>
      <c r="CE121" s="72"/>
      <c r="CF121" s="72">
        <v>293</v>
      </c>
      <c r="CG121" s="68"/>
      <c r="CH121" s="68"/>
      <c r="CI121" s="72">
        <v>16387</v>
      </c>
      <c r="CJ121" s="72"/>
      <c r="CK121" s="68"/>
      <c r="CL121" s="68"/>
      <c r="CM121" s="69"/>
      <c r="CN121" s="72">
        <v>683</v>
      </c>
      <c r="CO121" s="68"/>
      <c r="CP121" s="68"/>
      <c r="CQ121" s="68"/>
      <c r="CR121" s="69">
        <v>33762</v>
      </c>
      <c r="CS121" s="68"/>
      <c r="CT121" s="92">
        <v>33762</v>
      </c>
      <c r="CU121" s="72"/>
      <c r="CV121" s="69"/>
      <c r="CW121" s="68"/>
      <c r="CX121" s="68"/>
      <c r="CY121" s="68"/>
      <c r="CZ121" s="68"/>
      <c r="DA121" s="68"/>
      <c r="DB121" s="94"/>
      <c r="DC121" s="68"/>
      <c r="DD121" s="68"/>
      <c r="DE121" s="68"/>
      <c r="DF121" s="72"/>
      <c r="DG121" s="68"/>
      <c r="DH121" s="68"/>
      <c r="DI121" s="68"/>
      <c r="DJ121" s="68"/>
      <c r="DK121" s="72"/>
      <c r="DL121" s="68"/>
      <c r="DM121" s="68"/>
      <c r="DN121" s="68"/>
      <c r="DO121" s="68"/>
      <c r="DP121" s="72"/>
      <c r="DQ121" s="68"/>
      <c r="DR121" s="72"/>
      <c r="DS121" s="68"/>
      <c r="DT121" s="68"/>
      <c r="DU121" s="68"/>
      <c r="DV121" s="83"/>
      <c r="DW121" s="68"/>
      <c r="DX121" s="68"/>
      <c r="DY121" s="68"/>
      <c r="DZ121" s="72">
        <v>398334</v>
      </c>
      <c r="EA121" s="68"/>
      <c r="EB121" s="72"/>
      <c r="EC121" s="68"/>
      <c r="ED121" s="72"/>
      <c r="EE121" s="68"/>
      <c r="EF121" s="68"/>
      <c r="EG121" s="69"/>
      <c r="EH121" s="68"/>
      <c r="EI121" s="68"/>
      <c r="EJ121" s="68"/>
    </row>
    <row r="122" spans="1:140" s="67" customFormat="1">
      <c r="A122" s="68"/>
      <c r="B122" s="68" t="s">
        <v>6278</v>
      </c>
      <c r="C122" s="68" t="s">
        <v>6279</v>
      </c>
      <c r="D122" s="69" t="s">
        <v>6292</v>
      </c>
      <c r="E122" s="69" t="s">
        <v>149</v>
      </c>
      <c r="F122" s="69" t="s">
        <v>2456</v>
      </c>
      <c r="G122" s="69" t="s">
        <v>2457</v>
      </c>
      <c r="H122" s="68"/>
      <c r="I122" s="68" t="s">
        <v>182</v>
      </c>
      <c r="J122" s="70">
        <v>42855</v>
      </c>
      <c r="K122" s="70">
        <v>42947</v>
      </c>
      <c r="L122" s="68"/>
      <c r="M122" s="69" t="s">
        <v>2</v>
      </c>
      <c r="N122" s="69" t="s">
        <v>5</v>
      </c>
      <c r="O122" s="71" t="s">
        <v>5539</v>
      </c>
      <c r="P122" s="72">
        <v>178772053.99676499</v>
      </c>
      <c r="Q122" s="68" t="s">
        <v>6281</v>
      </c>
      <c r="R122" s="69" t="s">
        <v>5798</v>
      </c>
      <c r="S122" s="69">
        <f t="shared" si="2"/>
        <v>0.81804900000000003</v>
      </c>
      <c r="T122" s="72">
        <v>1462443</v>
      </c>
      <c r="U122" s="73">
        <f t="shared" si="3"/>
        <v>1462736</v>
      </c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74"/>
      <c r="BL122" s="68"/>
      <c r="BM122" s="68"/>
      <c r="BN122" s="68"/>
      <c r="BO122" s="68"/>
      <c r="BP122" s="68"/>
      <c r="BQ122" s="68"/>
      <c r="BR122" s="68"/>
      <c r="BS122" s="68"/>
      <c r="BT122" s="72">
        <v>979515</v>
      </c>
      <c r="BU122" s="68"/>
      <c r="BV122" s="68"/>
      <c r="BW122" s="72"/>
      <c r="BX122" s="68"/>
      <c r="BY122" s="68"/>
      <c r="BZ122" s="68"/>
      <c r="CA122" s="69"/>
      <c r="CB122" s="68"/>
      <c r="CC122" s="68"/>
      <c r="CD122" s="68"/>
      <c r="CE122" s="72"/>
      <c r="CF122" s="72">
        <v>293</v>
      </c>
      <c r="CG122" s="68"/>
      <c r="CH122" s="68"/>
      <c r="CI122" s="72">
        <v>16387</v>
      </c>
      <c r="CJ122" s="72"/>
      <c r="CK122" s="68"/>
      <c r="CL122" s="68"/>
      <c r="CM122" s="69"/>
      <c r="CN122" s="72">
        <v>683</v>
      </c>
      <c r="CO122" s="68"/>
      <c r="CP122" s="68"/>
      <c r="CQ122" s="68"/>
      <c r="CR122" s="69">
        <v>33762</v>
      </c>
      <c r="CS122" s="68"/>
      <c r="CT122" s="92">
        <v>33762</v>
      </c>
      <c r="CU122" s="72"/>
      <c r="CV122" s="69"/>
      <c r="CW122" s="68"/>
      <c r="CX122" s="68"/>
      <c r="CY122" s="68"/>
      <c r="CZ122" s="68"/>
      <c r="DA122" s="68"/>
      <c r="DB122" s="91"/>
      <c r="DC122" s="68"/>
      <c r="DD122" s="68"/>
      <c r="DE122" s="68"/>
      <c r="DF122" s="72"/>
      <c r="DG122" s="68"/>
      <c r="DH122" s="68"/>
      <c r="DI122" s="68"/>
      <c r="DJ122" s="68"/>
      <c r="DK122" s="72"/>
      <c r="DL122" s="68"/>
      <c r="DM122" s="68"/>
      <c r="DN122" s="68"/>
      <c r="DO122" s="68"/>
      <c r="DP122" s="72"/>
      <c r="DQ122" s="68"/>
      <c r="DR122" s="72"/>
      <c r="DS122" s="68"/>
      <c r="DT122" s="68"/>
      <c r="DU122" s="68"/>
      <c r="DV122" s="83"/>
      <c r="DW122" s="68"/>
      <c r="DX122" s="68"/>
      <c r="DY122" s="68"/>
      <c r="DZ122" s="72">
        <v>398334</v>
      </c>
      <c r="EA122" s="68"/>
      <c r="EB122" s="72"/>
      <c r="EC122" s="68"/>
      <c r="ED122" s="72"/>
      <c r="EE122" s="68"/>
      <c r="EF122" s="68"/>
      <c r="EG122" s="69"/>
      <c r="EH122" s="68"/>
      <c r="EI122" s="68"/>
      <c r="EJ122" s="68"/>
    </row>
    <row r="123" spans="1:140" s="67" customFormat="1">
      <c r="B123" s="68" t="s">
        <v>6278</v>
      </c>
      <c r="C123" s="68" t="s">
        <v>6279</v>
      </c>
      <c r="D123" s="69" t="s">
        <v>6296</v>
      </c>
      <c r="E123" s="69" t="s">
        <v>149</v>
      </c>
      <c r="F123" s="69" t="s">
        <v>2456</v>
      </c>
      <c r="G123" s="69" t="s">
        <v>2457</v>
      </c>
      <c r="H123" s="68"/>
      <c r="J123" s="70">
        <v>42490</v>
      </c>
      <c r="K123" s="70">
        <v>42580</v>
      </c>
      <c r="M123" s="69" t="s">
        <v>152</v>
      </c>
      <c r="N123" s="69" t="s">
        <v>153</v>
      </c>
      <c r="O123" s="71" t="s">
        <v>2458</v>
      </c>
      <c r="P123" s="72">
        <v>149564634.90000001</v>
      </c>
      <c r="Q123" s="68" t="s">
        <v>6281</v>
      </c>
      <c r="R123" s="69" t="s">
        <v>2459</v>
      </c>
      <c r="S123" s="69">
        <f t="shared" si="2"/>
        <v>0.9778</v>
      </c>
      <c r="T123" s="72">
        <v>1462443</v>
      </c>
      <c r="U123" s="73">
        <f t="shared" si="3"/>
        <v>1462736</v>
      </c>
      <c r="BK123" s="74"/>
      <c r="BS123" s="72"/>
      <c r="BT123" s="72">
        <v>979515</v>
      </c>
      <c r="BW123" s="72"/>
      <c r="CA123" s="69"/>
      <c r="CE123" s="75"/>
      <c r="CF123" s="72">
        <v>293</v>
      </c>
      <c r="CI123" s="72">
        <v>16387</v>
      </c>
      <c r="CJ123" s="72"/>
      <c r="CM123" s="72"/>
      <c r="CN123" s="72">
        <v>683</v>
      </c>
      <c r="CR123" s="69">
        <v>33762</v>
      </c>
      <c r="CT123" s="89">
        <v>33762</v>
      </c>
      <c r="CU123" s="72"/>
      <c r="CV123" s="69"/>
      <c r="CX123" s="68"/>
      <c r="CY123" s="68"/>
      <c r="CZ123" s="68"/>
      <c r="DB123" s="91"/>
      <c r="DC123" s="68"/>
      <c r="DD123" s="68"/>
      <c r="DF123" s="72"/>
      <c r="DK123" s="72"/>
      <c r="DP123" s="72"/>
      <c r="DQ123" s="72"/>
      <c r="DR123" s="72"/>
      <c r="DV123" s="81"/>
      <c r="DZ123" s="72">
        <v>398334</v>
      </c>
      <c r="EA123" s="72"/>
      <c r="EB123" s="72"/>
      <c r="EC123" s="72"/>
      <c r="ED123" s="72"/>
      <c r="EG123" s="69"/>
    </row>
    <row r="124" spans="1:140" s="67" customFormat="1">
      <c r="B124" s="68" t="s">
        <v>6278</v>
      </c>
      <c r="C124" s="68" t="s">
        <v>6279</v>
      </c>
      <c r="D124" s="69" t="s">
        <v>6296</v>
      </c>
      <c r="E124" s="69" t="s">
        <v>149</v>
      </c>
      <c r="F124" s="69" t="s">
        <v>2456</v>
      </c>
      <c r="G124" s="69" t="s">
        <v>2457</v>
      </c>
      <c r="H124" s="68"/>
      <c r="J124" s="70">
        <v>42521</v>
      </c>
      <c r="K124" s="70">
        <v>42551</v>
      </c>
      <c r="M124" s="69" t="s">
        <v>152</v>
      </c>
      <c r="N124" s="69" t="s">
        <v>153</v>
      </c>
      <c r="O124" s="71" t="s">
        <v>2458</v>
      </c>
      <c r="P124" s="72">
        <v>144595906.69999999</v>
      </c>
      <c r="Q124" s="68" t="s">
        <v>6281</v>
      </c>
      <c r="R124" s="69" t="s">
        <v>2570</v>
      </c>
      <c r="S124" s="69">
        <f t="shared" si="2"/>
        <v>1.0114000000000001</v>
      </c>
      <c r="T124" s="72">
        <v>1462443</v>
      </c>
      <c r="U124" s="73">
        <f t="shared" si="3"/>
        <v>1462736</v>
      </c>
      <c r="BK124" s="74"/>
      <c r="BS124" s="72"/>
      <c r="BT124" s="72">
        <v>979515</v>
      </c>
      <c r="BW124" s="72"/>
      <c r="CA124" s="69"/>
      <c r="CE124" s="75"/>
      <c r="CF124" s="72">
        <v>293</v>
      </c>
      <c r="CI124" s="72">
        <v>16387</v>
      </c>
      <c r="CJ124" s="72"/>
      <c r="CM124" s="72"/>
      <c r="CN124" s="72">
        <v>683</v>
      </c>
      <c r="CR124" s="69">
        <v>33762</v>
      </c>
      <c r="CT124" s="89">
        <v>33762</v>
      </c>
      <c r="CU124" s="72"/>
      <c r="CV124" s="69"/>
      <c r="CX124" s="68"/>
      <c r="CY124" s="68"/>
      <c r="CZ124" s="68"/>
      <c r="DB124" s="91"/>
      <c r="DC124" s="68"/>
      <c r="DD124" s="68"/>
      <c r="DF124" s="72"/>
      <c r="DK124" s="72"/>
      <c r="DP124" s="72"/>
      <c r="DQ124" s="72"/>
      <c r="DR124" s="72"/>
      <c r="DV124" s="81"/>
      <c r="DZ124" s="72">
        <v>398334</v>
      </c>
      <c r="EA124" s="72"/>
      <c r="EB124" s="72"/>
      <c r="EC124" s="72"/>
      <c r="ED124" s="72"/>
      <c r="EG124" s="69"/>
    </row>
    <row r="125" spans="1:140" s="67" customFormat="1">
      <c r="B125" s="68" t="s">
        <v>6278</v>
      </c>
      <c r="C125" s="68" t="s">
        <v>6279</v>
      </c>
      <c r="D125" s="69" t="s">
        <v>6296</v>
      </c>
      <c r="E125" s="69" t="s">
        <v>149</v>
      </c>
      <c r="F125" s="69" t="s">
        <v>2456</v>
      </c>
      <c r="G125" s="69" t="s">
        <v>2457</v>
      </c>
      <c r="H125" s="68"/>
      <c r="J125" s="70">
        <v>42551</v>
      </c>
      <c r="K125" s="70">
        <v>42580</v>
      </c>
      <c r="M125" s="69" t="s">
        <v>152</v>
      </c>
      <c r="N125" s="69" t="s">
        <v>153</v>
      </c>
      <c r="O125" s="71" t="s">
        <v>2458</v>
      </c>
      <c r="P125" s="72">
        <v>151737186.09999999</v>
      </c>
      <c r="Q125" s="68" t="s">
        <v>6281</v>
      </c>
      <c r="R125" s="69" t="s">
        <v>3280</v>
      </c>
      <c r="S125" s="69">
        <f t="shared" si="2"/>
        <v>0.9638000000000001</v>
      </c>
      <c r="T125" s="72">
        <v>1462443</v>
      </c>
      <c r="U125" s="73">
        <f t="shared" si="3"/>
        <v>1462736</v>
      </c>
      <c r="BK125" s="74"/>
      <c r="BS125" s="72"/>
      <c r="BT125" s="72">
        <v>979515</v>
      </c>
      <c r="BW125" s="72"/>
      <c r="CA125" s="69"/>
      <c r="CE125" s="75"/>
      <c r="CF125" s="72">
        <v>293</v>
      </c>
      <c r="CI125" s="72">
        <v>16387</v>
      </c>
      <c r="CJ125" s="72"/>
      <c r="CM125" s="72"/>
      <c r="CN125" s="72">
        <v>683</v>
      </c>
      <c r="CR125" s="69">
        <v>33762</v>
      </c>
      <c r="CT125" s="89">
        <v>33762</v>
      </c>
      <c r="CU125" s="72"/>
      <c r="CV125" s="69"/>
      <c r="CX125" s="68"/>
      <c r="CY125" s="68"/>
      <c r="CZ125" s="68"/>
      <c r="DB125" s="93"/>
      <c r="DC125" s="68"/>
      <c r="DD125" s="68"/>
      <c r="DF125" s="72"/>
      <c r="DK125" s="72"/>
      <c r="DP125" s="72"/>
      <c r="DQ125" s="72"/>
      <c r="DR125" s="72"/>
      <c r="DV125" s="84"/>
      <c r="DZ125" s="72">
        <v>398334</v>
      </c>
      <c r="EA125" s="72"/>
      <c r="EB125" s="72"/>
      <c r="EC125" s="72"/>
      <c r="ED125" s="72"/>
      <c r="EG125" s="69"/>
    </row>
    <row r="126" spans="1:140" s="67" customFormat="1">
      <c r="B126" s="68" t="s">
        <v>6278</v>
      </c>
      <c r="C126" s="68" t="s">
        <v>6279</v>
      </c>
      <c r="D126" s="69" t="s">
        <v>6296</v>
      </c>
      <c r="E126" s="69" t="s">
        <v>149</v>
      </c>
      <c r="F126" s="69" t="s">
        <v>2456</v>
      </c>
      <c r="G126" s="69" t="s">
        <v>2457</v>
      </c>
      <c r="H126" s="68"/>
      <c r="J126" s="70">
        <v>42582</v>
      </c>
      <c r="K126" s="70">
        <v>42674</v>
      </c>
      <c r="M126" s="69" t="s">
        <v>2</v>
      </c>
      <c r="N126" s="69" t="s">
        <v>5</v>
      </c>
      <c r="O126" s="71" t="s">
        <v>2458</v>
      </c>
      <c r="P126" s="72">
        <v>160074759.19999999</v>
      </c>
      <c r="Q126" s="68" t="s">
        <v>6281</v>
      </c>
      <c r="R126" s="69" t="s">
        <v>3573</v>
      </c>
      <c r="S126" s="69">
        <f t="shared" si="2"/>
        <v>0.91359999999999997</v>
      </c>
      <c r="T126" s="72">
        <v>1462443</v>
      </c>
      <c r="U126" s="73">
        <f t="shared" si="3"/>
        <v>1462736</v>
      </c>
      <c r="BK126" s="74"/>
      <c r="BS126" s="72"/>
      <c r="BT126" s="72">
        <v>979515</v>
      </c>
      <c r="BW126" s="72"/>
      <c r="CA126" s="69"/>
      <c r="CE126" s="75"/>
      <c r="CF126" s="72">
        <v>293</v>
      </c>
      <c r="CI126" s="72">
        <v>16387</v>
      </c>
      <c r="CJ126" s="72"/>
      <c r="CM126" s="72"/>
      <c r="CN126" s="72">
        <v>683</v>
      </c>
      <c r="CR126" s="69">
        <v>33762</v>
      </c>
      <c r="CT126" s="90">
        <v>33762</v>
      </c>
      <c r="CU126" s="72"/>
      <c r="CV126" s="69"/>
      <c r="CX126" s="68"/>
      <c r="CY126" s="68"/>
      <c r="CZ126" s="68"/>
      <c r="DB126" s="93"/>
      <c r="DC126" s="68"/>
      <c r="DD126" s="68"/>
      <c r="DF126" s="72"/>
      <c r="DK126" s="72"/>
      <c r="DP126" s="72"/>
      <c r="DQ126" s="72"/>
      <c r="DR126" s="72"/>
      <c r="DV126" s="84"/>
      <c r="DZ126" s="72">
        <v>398334</v>
      </c>
      <c r="EA126" s="72"/>
      <c r="EB126" s="72"/>
      <c r="EC126" s="72"/>
      <c r="ED126" s="72"/>
      <c r="EG126" s="69"/>
    </row>
    <row r="127" spans="1:140" s="67" customFormat="1">
      <c r="B127" s="68" t="s">
        <v>6278</v>
      </c>
      <c r="C127" s="68" t="s">
        <v>6279</v>
      </c>
      <c r="D127" s="69" t="s">
        <v>6296</v>
      </c>
      <c r="E127" s="69" t="s">
        <v>149</v>
      </c>
      <c r="F127" s="69" t="s">
        <v>2456</v>
      </c>
      <c r="G127" s="69" t="s">
        <v>2457</v>
      </c>
      <c r="H127" s="68"/>
      <c r="J127" s="70">
        <v>42613</v>
      </c>
      <c r="K127" s="70">
        <v>42674</v>
      </c>
      <c r="M127" s="69" t="s">
        <v>2</v>
      </c>
      <c r="N127" s="69" t="s">
        <v>5</v>
      </c>
      <c r="O127" s="71" t="s">
        <v>2458</v>
      </c>
      <c r="P127" s="72">
        <v>145026224.69999999</v>
      </c>
      <c r="Q127" s="68" t="s">
        <v>6281</v>
      </c>
      <c r="R127" s="69" t="s">
        <v>3688</v>
      </c>
      <c r="S127" s="69">
        <f t="shared" si="2"/>
        <v>1.0083989999999998</v>
      </c>
      <c r="T127" s="72">
        <v>1462443</v>
      </c>
      <c r="U127" s="73">
        <f t="shared" si="3"/>
        <v>1462736</v>
      </c>
      <c r="BK127" s="74"/>
      <c r="BS127" s="72"/>
      <c r="BT127" s="72">
        <v>979515</v>
      </c>
      <c r="BW127" s="72"/>
      <c r="CA127" s="69"/>
      <c r="CE127" s="75"/>
      <c r="CF127" s="72">
        <v>293</v>
      </c>
      <c r="CI127" s="72">
        <v>16387</v>
      </c>
      <c r="CJ127" s="72"/>
      <c r="CM127" s="72"/>
      <c r="CN127" s="72">
        <v>683</v>
      </c>
      <c r="CR127" s="69">
        <v>33762</v>
      </c>
      <c r="CT127" s="90">
        <v>33762</v>
      </c>
      <c r="CU127" s="72"/>
      <c r="CV127" s="69"/>
      <c r="CX127" s="68"/>
      <c r="CY127" s="68"/>
      <c r="CZ127" s="68"/>
      <c r="DB127" s="91"/>
      <c r="DC127" s="68"/>
      <c r="DD127" s="68"/>
      <c r="DF127" s="85"/>
      <c r="DK127" s="72"/>
      <c r="DP127" s="72"/>
      <c r="DQ127" s="72"/>
      <c r="DR127" s="72"/>
      <c r="DV127" s="81"/>
      <c r="DZ127" s="72">
        <v>398334</v>
      </c>
      <c r="EA127" s="72"/>
      <c r="EB127" s="72"/>
      <c r="EC127" s="72"/>
      <c r="ED127" s="72"/>
      <c r="EG127" s="69"/>
    </row>
    <row r="128" spans="1:140" s="67" customFormat="1">
      <c r="B128" s="68" t="s">
        <v>6278</v>
      </c>
      <c r="C128" s="68" t="s">
        <v>6279</v>
      </c>
      <c r="D128" s="69" t="s">
        <v>6296</v>
      </c>
      <c r="E128" s="69" t="s">
        <v>149</v>
      </c>
      <c r="F128" s="69" t="s">
        <v>2456</v>
      </c>
      <c r="G128" s="69" t="s">
        <v>2457</v>
      </c>
      <c r="H128" s="68"/>
      <c r="J128" s="70">
        <v>42643</v>
      </c>
      <c r="K128" s="70">
        <v>42674</v>
      </c>
      <c r="M128" s="69" t="s">
        <v>2</v>
      </c>
      <c r="N128" s="69" t="s">
        <v>5</v>
      </c>
      <c r="O128" s="71" t="s">
        <v>2458</v>
      </c>
      <c r="P128" s="72">
        <v>148156256.5</v>
      </c>
      <c r="Q128" s="68" t="s">
        <v>6281</v>
      </c>
      <c r="R128" s="69" t="s">
        <v>3980</v>
      </c>
      <c r="S128" s="69">
        <f t="shared" si="2"/>
        <v>0.98709499999999994</v>
      </c>
      <c r="T128" s="72">
        <v>1462443</v>
      </c>
      <c r="U128" s="73">
        <f t="shared" si="3"/>
        <v>1462736</v>
      </c>
      <c r="BK128" s="74"/>
      <c r="BS128" s="72"/>
      <c r="BT128" s="72">
        <v>979515</v>
      </c>
      <c r="BW128" s="72"/>
      <c r="CA128" s="69"/>
      <c r="CE128" s="75"/>
      <c r="CF128" s="72">
        <v>293</v>
      </c>
      <c r="CI128" s="72">
        <v>16387</v>
      </c>
      <c r="CJ128" s="72"/>
      <c r="CM128" s="72"/>
      <c r="CN128" s="72">
        <v>683</v>
      </c>
      <c r="CR128" s="69">
        <v>33762</v>
      </c>
      <c r="CT128" s="89">
        <v>33762</v>
      </c>
      <c r="CU128" s="72"/>
      <c r="CV128" s="69"/>
      <c r="CX128" s="68"/>
      <c r="CY128" s="68"/>
      <c r="CZ128" s="68"/>
      <c r="DB128" s="91"/>
      <c r="DC128" s="68"/>
      <c r="DD128" s="68"/>
      <c r="DF128" s="85"/>
      <c r="DK128" s="72"/>
      <c r="DP128" s="72"/>
      <c r="DQ128" s="72"/>
      <c r="DR128" s="72"/>
      <c r="DV128" s="81"/>
      <c r="DZ128" s="72">
        <v>398334</v>
      </c>
      <c r="EA128" s="72"/>
      <c r="EB128" s="72"/>
      <c r="EC128" s="72"/>
      <c r="ED128" s="72"/>
      <c r="EG128" s="69"/>
    </row>
    <row r="129" spans="1:140" s="67" customFormat="1">
      <c r="B129" s="68" t="s">
        <v>6278</v>
      </c>
      <c r="C129" s="68" t="s">
        <v>6279</v>
      </c>
      <c r="D129" s="69" t="s">
        <v>6296</v>
      </c>
      <c r="E129" s="69" t="s">
        <v>149</v>
      </c>
      <c r="F129" s="69" t="s">
        <v>2456</v>
      </c>
      <c r="G129" s="69" t="s">
        <v>2457</v>
      </c>
      <c r="H129" s="68"/>
      <c r="J129" s="70">
        <v>42674</v>
      </c>
      <c r="K129" s="70">
        <v>42766</v>
      </c>
      <c r="M129" s="69" t="s">
        <v>2</v>
      </c>
      <c r="N129" s="69" t="s">
        <v>5</v>
      </c>
      <c r="O129" s="71" t="s">
        <v>2458</v>
      </c>
      <c r="P129" s="72">
        <v>154098224.19999999</v>
      </c>
      <c r="Q129" s="68" t="s">
        <v>6281</v>
      </c>
      <c r="R129" s="69" t="s">
        <v>4126</v>
      </c>
      <c r="S129" s="69">
        <f t="shared" si="2"/>
        <v>0.94903300000000002</v>
      </c>
      <c r="T129" s="72">
        <v>1462443</v>
      </c>
      <c r="U129" s="73">
        <f t="shared" si="3"/>
        <v>1462736</v>
      </c>
      <c r="BK129" s="74"/>
      <c r="BS129" s="72"/>
      <c r="BT129" s="72">
        <v>979515</v>
      </c>
      <c r="BW129" s="72"/>
      <c r="CA129" s="69"/>
      <c r="CF129" s="72">
        <v>293</v>
      </c>
      <c r="CI129" s="72">
        <v>16387</v>
      </c>
      <c r="CJ129" s="72"/>
      <c r="CM129" s="72"/>
      <c r="CN129" s="72">
        <v>683</v>
      </c>
      <c r="CR129" s="69">
        <v>33762</v>
      </c>
      <c r="CT129" s="89">
        <v>33762</v>
      </c>
      <c r="CU129" s="68"/>
      <c r="CV129" s="68"/>
      <c r="CX129" s="68"/>
      <c r="CY129" s="68"/>
      <c r="CZ129" s="68"/>
      <c r="DB129" s="91"/>
      <c r="DC129" s="68"/>
      <c r="DD129" s="68"/>
      <c r="DF129" s="87"/>
      <c r="DK129" s="72"/>
      <c r="DP129" s="72"/>
      <c r="DQ129" s="72"/>
      <c r="DR129" s="72"/>
      <c r="DV129" s="81"/>
      <c r="DZ129" s="72">
        <v>398334</v>
      </c>
      <c r="EA129" s="72"/>
      <c r="EB129" s="72"/>
      <c r="EC129" s="72"/>
      <c r="ED129" s="72"/>
      <c r="EG129" s="69"/>
    </row>
    <row r="130" spans="1:140" s="67" customFormat="1">
      <c r="B130" s="68" t="s">
        <v>6278</v>
      </c>
      <c r="C130" s="68" t="s">
        <v>6279</v>
      </c>
      <c r="D130" s="69" t="s">
        <v>6296</v>
      </c>
      <c r="E130" s="69" t="s">
        <v>149</v>
      </c>
      <c r="F130" s="69" t="s">
        <v>2456</v>
      </c>
      <c r="G130" s="69" t="s">
        <v>2457</v>
      </c>
      <c r="H130" s="68"/>
      <c r="J130" s="70">
        <v>42704</v>
      </c>
      <c r="K130" s="70">
        <v>42766</v>
      </c>
      <c r="M130" s="69" t="s">
        <v>2</v>
      </c>
      <c r="N130" s="69" t="s">
        <v>5</v>
      </c>
      <c r="O130" s="71" t="s">
        <v>2458</v>
      </c>
      <c r="P130" s="72">
        <v>149992000.09999999</v>
      </c>
      <c r="Q130" s="68" t="s">
        <v>6281</v>
      </c>
      <c r="R130" s="69" t="s">
        <v>4182</v>
      </c>
      <c r="S130" s="69">
        <f t="shared" ref="S130:S193" si="4">R130*100</f>
        <v>0.97501399999999994</v>
      </c>
      <c r="T130" s="72">
        <v>1462443</v>
      </c>
      <c r="U130" s="73">
        <f t="shared" ref="U130:U193" si="5">T130+BW130+CA130+DF130+CF130+BY130+CC130</f>
        <v>1462736</v>
      </c>
      <c r="BK130" s="74"/>
      <c r="BS130" s="72"/>
      <c r="BT130" s="72">
        <v>979515</v>
      </c>
      <c r="BW130" s="72"/>
      <c r="CA130" s="69"/>
      <c r="CF130" s="72">
        <v>293</v>
      </c>
      <c r="CI130" s="72">
        <v>16387</v>
      </c>
      <c r="CJ130" s="72"/>
      <c r="CM130" s="72"/>
      <c r="CN130" s="72">
        <v>683</v>
      </c>
      <c r="CR130" s="69">
        <v>33762</v>
      </c>
      <c r="CT130" s="89">
        <v>33762</v>
      </c>
      <c r="CU130" s="68"/>
      <c r="CV130" s="68"/>
      <c r="CX130" s="68"/>
      <c r="CY130" s="68"/>
      <c r="CZ130" s="68"/>
      <c r="DB130" s="91"/>
      <c r="DC130" s="68"/>
      <c r="DD130" s="68"/>
      <c r="DF130" s="86"/>
      <c r="DK130" s="72"/>
      <c r="DP130" s="72"/>
      <c r="DQ130" s="72"/>
      <c r="DR130" s="72"/>
      <c r="DV130" s="81"/>
      <c r="DZ130" s="72">
        <v>398334</v>
      </c>
      <c r="EA130" s="72"/>
      <c r="EB130" s="72"/>
      <c r="EC130" s="72"/>
      <c r="ED130" s="72"/>
      <c r="EG130" s="69"/>
    </row>
    <row r="131" spans="1:140" s="67" customFormat="1">
      <c r="B131" s="68" t="s">
        <v>6278</v>
      </c>
      <c r="C131" s="68" t="s">
        <v>6279</v>
      </c>
      <c r="D131" s="69" t="s">
        <v>6296</v>
      </c>
      <c r="E131" s="69" t="s">
        <v>149</v>
      </c>
      <c r="F131" s="69" t="s">
        <v>2456</v>
      </c>
      <c r="G131" s="69" t="s">
        <v>2457</v>
      </c>
      <c r="H131" s="68"/>
      <c r="J131" s="70">
        <v>42735</v>
      </c>
      <c r="K131" s="70">
        <v>42766</v>
      </c>
      <c r="M131" s="69" t="s">
        <v>2</v>
      </c>
      <c r="N131" s="69" t="s">
        <v>5</v>
      </c>
      <c r="O131" s="71" t="s">
        <v>4401</v>
      </c>
      <c r="P131" s="72">
        <v>125814427.455</v>
      </c>
      <c r="Q131" s="68" t="s">
        <v>6281</v>
      </c>
      <c r="R131" s="69" t="s">
        <v>4705</v>
      </c>
      <c r="S131" s="69">
        <f t="shared" si="4"/>
        <v>1.1623810000000001</v>
      </c>
      <c r="T131" s="72">
        <v>1462443</v>
      </c>
      <c r="U131" s="73">
        <f t="shared" si="5"/>
        <v>1462736</v>
      </c>
      <c r="BK131" s="74"/>
      <c r="BS131" s="72"/>
      <c r="BT131" s="72">
        <v>979515</v>
      </c>
      <c r="BW131" s="72"/>
      <c r="CA131" s="69"/>
      <c r="CF131" s="72">
        <v>293</v>
      </c>
      <c r="CI131" s="72">
        <v>16387</v>
      </c>
      <c r="CJ131" s="72"/>
      <c r="CM131" s="72"/>
      <c r="CN131" s="72">
        <v>683</v>
      </c>
      <c r="CR131" s="69">
        <v>33762</v>
      </c>
      <c r="CT131" s="89">
        <v>33762</v>
      </c>
      <c r="CU131" s="68"/>
      <c r="CV131" s="68"/>
      <c r="CX131" s="68"/>
      <c r="CY131" s="68"/>
      <c r="CZ131" s="68"/>
      <c r="DB131" s="91"/>
      <c r="DC131" s="68"/>
      <c r="DD131" s="68"/>
      <c r="DF131" s="87"/>
      <c r="DK131" s="72"/>
      <c r="DP131" s="72"/>
      <c r="DQ131" s="72"/>
      <c r="DR131" s="72"/>
      <c r="DV131" s="81"/>
      <c r="DZ131" s="72">
        <v>398334</v>
      </c>
      <c r="EA131" s="72"/>
      <c r="EB131" s="72"/>
      <c r="EC131" s="72"/>
      <c r="ED131" s="72"/>
      <c r="EG131" s="69"/>
    </row>
    <row r="132" spans="1:140" s="67" customFormat="1">
      <c r="B132" s="68" t="s">
        <v>6278</v>
      </c>
      <c r="C132" s="68" t="s">
        <v>6279</v>
      </c>
      <c r="D132" s="69" t="s">
        <v>6296</v>
      </c>
      <c r="E132" s="69" t="s">
        <v>149</v>
      </c>
      <c r="F132" s="69" t="s">
        <v>2456</v>
      </c>
      <c r="G132" s="69" t="s">
        <v>2457</v>
      </c>
      <c r="H132" s="68"/>
      <c r="J132" s="70">
        <v>42766</v>
      </c>
      <c r="K132" s="70">
        <v>42855</v>
      </c>
      <c r="M132" s="69" t="s">
        <v>2</v>
      </c>
      <c r="N132" s="69" t="s">
        <v>5</v>
      </c>
      <c r="O132" s="71" t="s">
        <v>4978</v>
      </c>
      <c r="P132" s="72">
        <v>175979779.30000001</v>
      </c>
      <c r="Q132" s="68" t="s">
        <v>6281</v>
      </c>
      <c r="R132" s="69" t="s">
        <v>4979</v>
      </c>
      <c r="S132" s="69">
        <f t="shared" si="4"/>
        <v>0.83102900000000002</v>
      </c>
      <c r="T132" s="72">
        <v>1462443</v>
      </c>
      <c r="U132" s="73">
        <f t="shared" si="5"/>
        <v>1462736</v>
      </c>
      <c r="BK132" s="74"/>
      <c r="BS132" s="72"/>
      <c r="BT132" s="72">
        <v>979515</v>
      </c>
      <c r="BW132" s="72"/>
      <c r="CA132" s="69"/>
      <c r="CF132" s="72">
        <v>293</v>
      </c>
      <c r="CI132" s="72">
        <v>16387</v>
      </c>
      <c r="CJ132" s="72"/>
      <c r="CM132" s="72"/>
      <c r="CN132" s="72">
        <v>683</v>
      </c>
      <c r="CR132" s="69">
        <v>33762</v>
      </c>
      <c r="CT132" s="90">
        <v>33762</v>
      </c>
      <c r="CU132" s="68"/>
      <c r="CV132" s="68"/>
      <c r="CX132" s="68"/>
      <c r="CY132" s="68"/>
      <c r="CZ132" s="68"/>
      <c r="DB132" s="91"/>
      <c r="DC132" s="68"/>
      <c r="DD132" s="68"/>
      <c r="DF132" s="87"/>
      <c r="DK132" s="72"/>
      <c r="DP132" s="72"/>
      <c r="DQ132" s="72"/>
      <c r="DR132" s="72"/>
      <c r="DV132" s="81"/>
      <c r="DZ132" s="72">
        <v>398334</v>
      </c>
      <c r="EA132" s="72"/>
      <c r="EB132" s="72"/>
      <c r="EC132" s="72"/>
      <c r="ED132" s="72"/>
      <c r="EG132" s="69"/>
    </row>
    <row r="133" spans="1:140" s="67" customFormat="1">
      <c r="B133" s="68" t="s">
        <v>6278</v>
      </c>
      <c r="C133" s="68" t="s">
        <v>6279</v>
      </c>
      <c r="D133" s="69" t="s">
        <v>6296</v>
      </c>
      <c r="E133" s="69" t="s">
        <v>149</v>
      </c>
      <c r="F133" s="69" t="s">
        <v>2456</v>
      </c>
      <c r="G133" s="69" t="s">
        <v>2457</v>
      </c>
      <c r="H133" s="68"/>
      <c r="J133" s="70">
        <v>42794</v>
      </c>
      <c r="K133" s="70">
        <v>42855</v>
      </c>
      <c r="M133" s="69" t="s">
        <v>2</v>
      </c>
      <c r="N133" s="69" t="s">
        <v>5</v>
      </c>
      <c r="O133" s="71" t="s">
        <v>5060</v>
      </c>
      <c r="P133" s="72">
        <v>162576761.45585501</v>
      </c>
      <c r="Q133" s="68" t="s">
        <v>6281</v>
      </c>
      <c r="R133" s="69" t="s">
        <v>5061</v>
      </c>
      <c r="S133" s="69">
        <f t="shared" si="4"/>
        <v>0.89954000000000001</v>
      </c>
      <c r="T133" s="72">
        <v>1462443</v>
      </c>
      <c r="U133" s="73">
        <f t="shared" si="5"/>
        <v>1462736</v>
      </c>
      <c r="BK133" s="74"/>
      <c r="BS133" s="72"/>
      <c r="BT133" s="72">
        <v>979515</v>
      </c>
      <c r="BW133" s="72"/>
      <c r="CA133" s="69"/>
      <c r="CF133" s="72">
        <v>293</v>
      </c>
      <c r="CI133" s="72">
        <v>16387</v>
      </c>
      <c r="CJ133" s="72"/>
      <c r="CM133" s="72"/>
      <c r="CN133" s="72">
        <v>683</v>
      </c>
      <c r="CR133" s="69">
        <v>33762</v>
      </c>
      <c r="CT133" s="89">
        <v>33762</v>
      </c>
      <c r="CU133" s="68"/>
      <c r="CV133" s="68"/>
      <c r="CX133" s="68"/>
      <c r="CY133" s="68"/>
      <c r="CZ133" s="68"/>
      <c r="DB133" s="94"/>
      <c r="DC133" s="68"/>
      <c r="DD133" s="68"/>
      <c r="DF133" s="86"/>
      <c r="DK133" s="72"/>
      <c r="DP133" s="72"/>
      <c r="DQ133" s="72"/>
      <c r="DR133" s="72"/>
      <c r="DV133" s="83"/>
      <c r="DZ133" s="72">
        <v>398334</v>
      </c>
      <c r="EA133" s="72"/>
      <c r="EB133" s="72"/>
      <c r="EC133" s="72"/>
      <c r="ED133" s="72"/>
      <c r="EG133" s="69"/>
    </row>
    <row r="134" spans="1:140" s="67" customFormat="1">
      <c r="A134" s="68"/>
      <c r="B134" s="68" t="s">
        <v>6278</v>
      </c>
      <c r="C134" s="68" t="s">
        <v>6279</v>
      </c>
      <c r="D134" s="69" t="s">
        <v>6296</v>
      </c>
      <c r="E134" s="69" t="s">
        <v>149</v>
      </c>
      <c r="F134" s="69" t="s">
        <v>2456</v>
      </c>
      <c r="G134" s="69" t="s">
        <v>2457</v>
      </c>
      <c r="H134" s="68"/>
      <c r="I134" s="68" t="s">
        <v>182</v>
      </c>
      <c r="J134" s="70">
        <v>42825</v>
      </c>
      <c r="K134" s="70">
        <v>42855</v>
      </c>
      <c r="L134" s="68"/>
      <c r="M134" s="69" t="s">
        <v>2</v>
      </c>
      <c r="N134" s="69" t="s">
        <v>5</v>
      </c>
      <c r="O134" s="71" t="s">
        <v>5368</v>
      </c>
      <c r="P134" s="72">
        <v>160438098.100887</v>
      </c>
      <c r="Q134" s="68" t="s">
        <v>6281</v>
      </c>
      <c r="R134" s="69" t="s">
        <v>5655</v>
      </c>
      <c r="S134" s="69">
        <f t="shared" si="4"/>
        <v>0.91153099999999998</v>
      </c>
      <c r="T134" s="72">
        <v>1462443</v>
      </c>
      <c r="U134" s="73">
        <f t="shared" si="5"/>
        <v>1462736</v>
      </c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74"/>
      <c r="BL134" s="68"/>
      <c r="BM134" s="68"/>
      <c r="BN134" s="68"/>
      <c r="BO134" s="68"/>
      <c r="BP134" s="68"/>
      <c r="BQ134" s="68"/>
      <c r="BR134" s="68"/>
      <c r="BS134" s="68"/>
      <c r="BT134" s="72">
        <v>979515</v>
      </c>
      <c r="BU134" s="68"/>
      <c r="BV134" s="68"/>
      <c r="BW134" s="72"/>
      <c r="BX134" s="68"/>
      <c r="BY134" s="68"/>
      <c r="BZ134" s="68"/>
      <c r="CA134" s="69"/>
      <c r="CB134" s="68"/>
      <c r="CC134" s="68"/>
      <c r="CD134" s="68"/>
      <c r="CE134" s="72"/>
      <c r="CF134" s="72">
        <v>293</v>
      </c>
      <c r="CG134" s="68"/>
      <c r="CH134" s="68"/>
      <c r="CI134" s="72">
        <v>16387</v>
      </c>
      <c r="CJ134" s="72"/>
      <c r="CK134" s="68"/>
      <c r="CL134" s="68"/>
      <c r="CM134" s="69"/>
      <c r="CN134" s="72">
        <v>683</v>
      </c>
      <c r="CO134" s="68"/>
      <c r="CP134" s="68"/>
      <c r="CQ134" s="68"/>
      <c r="CR134" s="69">
        <v>33762</v>
      </c>
      <c r="CS134" s="68"/>
      <c r="CT134" s="92">
        <v>33762</v>
      </c>
      <c r="CU134" s="72"/>
      <c r="CV134" s="69"/>
      <c r="CW134" s="68"/>
      <c r="CX134" s="68"/>
      <c r="CY134" s="68"/>
      <c r="CZ134" s="68"/>
      <c r="DA134" s="68"/>
      <c r="DB134" s="94"/>
      <c r="DC134" s="68"/>
      <c r="DD134" s="68"/>
      <c r="DE134" s="68"/>
      <c r="DF134" s="72"/>
      <c r="DG134" s="68"/>
      <c r="DH134" s="68"/>
      <c r="DI134" s="68"/>
      <c r="DJ134" s="68"/>
      <c r="DK134" s="72"/>
      <c r="DL134" s="68"/>
      <c r="DM134" s="68"/>
      <c r="DN134" s="68"/>
      <c r="DO134" s="68"/>
      <c r="DP134" s="72"/>
      <c r="DQ134" s="68"/>
      <c r="DR134" s="72"/>
      <c r="DS134" s="68"/>
      <c r="DT134" s="68"/>
      <c r="DU134" s="68"/>
      <c r="DV134" s="83"/>
      <c r="DW134" s="68"/>
      <c r="DX134" s="68"/>
      <c r="DY134" s="68"/>
      <c r="DZ134" s="72">
        <v>398334</v>
      </c>
      <c r="EA134" s="68"/>
      <c r="EB134" s="72"/>
      <c r="EC134" s="68"/>
      <c r="ED134" s="72"/>
      <c r="EE134" s="68"/>
      <c r="EF134" s="68"/>
      <c r="EG134" s="69"/>
      <c r="EH134" s="68"/>
      <c r="EI134" s="68"/>
      <c r="EJ134" s="68"/>
    </row>
    <row r="135" spans="1:140" s="67" customFormat="1">
      <c r="A135" s="68"/>
      <c r="B135" s="68" t="s">
        <v>6278</v>
      </c>
      <c r="C135" s="68" t="s">
        <v>6279</v>
      </c>
      <c r="D135" s="69" t="s">
        <v>6296</v>
      </c>
      <c r="E135" s="69" t="s">
        <v>149</v>
      </c>
      <c r="F135" s="69" t="s">
        <v>2456</v>
      </c>
      <c r="G135" s="69" t="s">
        <v>2457</v>
      </c>
      <c r="H135" s="68"/>
      <c r="I135" s="68" t="s">
        <v>182</v>
      </c>
      <c r="J135" s="70">
        <v>42855</v>
      </c>
      <c r="K135" s="70">
        <v>42947</v>
      </c>
      <c r="L135" s="68"/>
      <c r="M135" s="69" t="s">
        <v>2</v>
      </c>
      <c r="N135" s="69" t="s">
        <v>5</v>
      </c>
      <c r="O135" s="71" t="s">
        <v>5539</v>
      </c>
      <c r="P135" s="72">
        <v>178772053.99676499</v>
      </c>
      <c r="Q135" s="68" t="s">
        <v>6281</v>
      </c>
      <c r="R135" s="69" t="s">
        <v>5798</v>
      </c>
      <c r="S135" s="69">
        <f t="shared" si="4"/>
        <v>0.81804900000000003</v>
      </c>
      <c r="T135" s="72">
        <v>1462443</v>
      </c>
      <c r="U135" s="73">
        <f t="shared" si="5"/>
        <v>1462736</v>
      </c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74"/>
      <c r="BL135" s="68"/>
      <c r="BM135" s="68"/>
      <c r="BN135" s="68"/>
      <c r="BO135" s="68"/>
      <c r="BP135" s="68"/>
      <c r="BQ135" s="68"/>
      <c r="BR135" s="68"/>
      <c r="BS135" s="68"/>
      <c r="BT135" s="72">
        <v>979515</v>
      </c>
      <c r="BU135" s="68"/>
      <c r="BV135" s="68"/>
      <c r="BW135" s="72"/>
      <c r="BX135" s="68"/>
      <c r="BY135" s="68"/>
      <c r="BZ135" s="68"/>
      <c r="CA135" s="69"/>
      <c r="CB135" s="68"/>
      <c r="CC135" s="68"/>
      <c r="CD135" s="68"/>
      <c r="CE135" s="72"/>
      <c r="CF135" s="72">
        <v>293</v>
      </c>
      <c r="CG135" s="68"/>
      <c r="CH135" s="68"/>
      <c r="CI135" s="72">
        <v>16387</v>
      </c>
      <c r="CJ135" s="72"/>
      <c r="CK135" s="68"/>
      <c r="CL135" s="68"/>
      <c r="CM135" s="69"/>
      <c r="CN135" s="72">
        <v>683</v>
      </c>
      <c r="CO135" s="68"/>
      <c r="CP135" s="68"/>
      <c r="CQ135" s="68"/>
      <c r="CR135" s="69">
        <v>33762</v>
      </c>
      <c r="CS135" s="68"/>
      <c r="CT135" s="92">
        <v>33762</v>
      </c>
      <c r="CU135" s="72"/>
      <c r="CV135" s="69"/>
      <c r="CW135" s="68"/>
      <c r="CX135" s="68"/>
      <c r="CY135" s="68"/>
      <c r="CZ135" s="68"/>
      <c r="DA135" s="68"/>
      <c r="DB135" s="91"/>
      <c r="DC135" s="68"/>
      <c r="DD135" s="68"/>
      <c r="DE135" s="68"/>
      <c r="DF135" s="72"/>
      <c r="DG135" s="68"/>
      <c r="DH135" s="68"/>
      <c r="DI135" s="68"/>
      <c r="DJ135" s="68"/>
      <c r="DK135" s="72"/>
      <c r="DL135" s="68"/>
      <c r="DM135" s="68"/>
      <c r="DN135" s="68"/>
      <c r="DO135" s="68"/>
      <c r="DP135" s="72"/>
      <c r="DQ135" s="68"/>
      <c r="DR135" s="72"/>
      <c r="DS135" s="68"/>
      <c r="DT135" s="68"/>
      <c r="DU135" s="68"/>
      <c r="DV135" s="83"/>
      <c r="DW135" s="68"/>
      <c r="DX135" s="68"/>
      <c r="DY135" s="68"/>
      <c r="DZ135" s="72">
        <v>398334</v>
      </c>
      <c r="EA135" s="68"/>
      <c r="EB135" s="72"/>
      <c r="EC135" s="68"/>
      <c r="ED135" s="72"/>
      <c r="EE135" s="68"/>
      <c r="EF135" s="68"/>
      <c r="EG135" s="69"/>
      <c r="EH135" s="68"/>
      <c r="EI135" s="68"/>
      <c r="EJ135" s="68"/>
    </row>
    <row r="136" spans="1:140" s="67" customFormat="1">
      <c r="B136" s="68" t="s">
        <v>6278</v>
      </c>
      <c r="C136" s="68" t="s">
        <v>6279</v>
      </c>
      <c r="D136" s="69" t="s">
        <v>6285</v>
      </c>
      <c r="E136" s="69" t="s">
        <v>149</v>
      </c>
      <c r="F136" s="69" t="s">
        <v>2456</v>
      </c>
      <c r="G136" s="69" t="s">
        <v>2457</v>
      </c>
      <c r="H136" s="68"/>
      <c r="J136" s="70">
        <v>42490</v>
      </c>
      <c r="K136" s="70">
        <v>42580</v>
      </c>
      <c r="M136" s="69" t="s">
        <v>152</v>
      </c>
      <c r="N136" s="69" t="s">
        <v>153</v>
      </c>
      <c r="O136" s="71" t="s">
        <v>2458</v>
      </c>
      <c r="P136" s="72">
        <v>149564634.90000001</v>
      </c>
      <c r="Q136" s="68" t="s">
        <v>6281</v>
      </c>
      <c r="R136" s="69" t="s">
        <v>2459</v>
      </c>
      <c r="S136" s="69">
        <f t="shared" si="4"/>
        <v>0.9778</v>
      </c>
      <c r="T136" s="72">
        <v>1462443</v>
      </c>
      <c r="U136" s="73">
        <f t="shared" si="5"/>
        <v>1462736</v>
      </c>
      <c r="BK136" s="74"/>
      <c r="BS136" s="72"/>
      <c r="BT136" s="72">
        <v>979515</v>
      </c>
      <c r="BW136" s="72"/>
      <c r="CA136" s="69"/>
      <c r="CE136" s="75"/>
      <c r="CF136" s="72">
        <v>293</v>
      </c>
      <c r="CI136" s="72">
        <v>16387</v>
      </c>
      <c r="CJ136" s="72"/>
      <c r="CM136" s="72"/>
      <c r="CN136" s="72">
        <v>683</v>
      </c>
      <c r="CR136" s="69">
        <v>33762</v>
      </c>
      <c r="CT136" s="89">
        <v>33762</v>
      </c>
      <c r="CU136" s="72"/>
      <c r="CV136" s="69"/>
      <c r="CX136" s="68"/>
      <c r="CY136" s="68"/>
      <c r="CZ136" s="68"/>
      <c r="DB136" s="91"/>
      <c r="DC136" s="68"/>
      <c r="DD136" s="68"/>
      <c r="DF136" s="72"/>
      <c r="DK136" s="72"/>
      <c r="DP136" s="72"/>
      <c r="DQ136" s="72"/>
      <c r="DR136" s="72"/>
      <c r="DV136" s="81"/>
      <c r="DZ136" s="72">
        <v>398334</v>
      </c>
      <c r="EA136" s="72"/>
      <c r="EB136" s="72"/>
      <c r="EC136" s="72"/>
      <c r="ED136" s="72"/>
      <c r="EG136" s="69"/>
    </row>
    <row r="137" spans="1:140" s="67" customFormat="1">
      <c r="B137" s="68" t="s">
        <v>6278</v>
      </c>
      <c r="C137" s="68" t="s">
        <v>6279</v>
      </c>
      <c r="D137" s="69" t="s">
        <v>6285</v>
      </c>
      <c r="E137" s="69" t="s">
        <v>149</v>
      </c>
      <c r="F137" s="69" t="s">
        <v>2456</v>
      </c>
      <c r="G137" s="69" t="s">
        <v>2457</v>
      </c>
      <c r="H137" s="68"/>
      <c r="J137" s="70">
        <v>42521</v>
      </c>
      <c r="K137" s="70">
        <v>42551</v>
      </c>
      <c r="M137" s="69" t="s">
        <v>152</v>
      </c>
      <c r="N137" s="69" t="s">
        <v>153</v>
      </c>
      <c r="O137" s="71" t="s">
        <v>2458</v>
      </c>
      <c r="P137" s="72">
        <v>144595906.69999999</v>
      </c>
      <c r="Q137" s="68" t="s">
        <v>6281</v>
      </c>
      <c r="R137" s="69" t="s">
        <v>2570</v>
      </c>
      <c r="S137" s="69">
        <f t="shared" si="4"/>
        <v>1.0114000000000001</v>
      </c>
      <c r="T137" s="72">
        <v>1462443</v>
      </c>
      <c r="U137" s="73">
        <f t="shared" si="5"/>
        <v>1462736</v>
      </c>
      <c r="BK137" s="74"/>
      <c r="BS137" s="72"/>
      <c r="BT137" s="72">
        <v>979515</v>
      </c>
      <c r="BW137" s="72"/>
      <c r="CA137" s="69"/>
      <c r="CE137" s="75"/>
      <c r="CF137" s="72">
        <v>293</v>
      </c>
      <c r="CI137" s="72">
        <v>16387</v>
      </c>
      <c r="CJ137" s="72"/>
      <c r="CM137" s="72"/>
      <c r="CN137" s="72">
        <v>683</v>
      </c>
      <c r="CR137" s="69">
        <v>33762</v>
      </c>
      <c r="CT137" s="89">
        <v>33762</v>
      </c>
      <c r="CU137" s="72"/>
      <c r="CV137" s="69"/>
      <c r="CX137" s="68"/>
      <c r="CY137" s="68"/>
      <c r="CZ137" s="68"/>
      <c r="DB137" s="91"/>
      <c r="DC137" s="68"/>
      <c r="DD137" s="68"/>
      <c r="DF137" s="72"/>
      <c r="DK137" s="72"/>
      <c r="DP137" s="72"/>
      <c r="DQ137" s="72"/>
      <c r="DR137" s="72"/>
      <c r="DV137" s="81"/>
      <c r="DZ137" s="72">
        <v>398334</v>
      </c>
      <c r="EA137" s="72"/>
      <c r="EB137" s="72"/>
      <c r="EC137" s="72"/>
      <c r="ED137" s="72"/>
      <c r="EG137" s="69"/>
    </row>
    <row r="138" spans="1:140" s="67" customFormat="1">
      <c r="B138" s="68" t="s">
        <v>6278</v>
      </c>
      <c r="C138" s="68" t="s">
        <v>6279</v>
      </c>
      <c r="D138" s="69" t="s">
        <v>6285</v>
      </c>
      <c r="E138" s="69" t="s">
        <v>149</v>
      </c>
      <c r="F138" s="69" t="s">
        <v>2456</v>
      </c>
      <c r="G138" s="69" t="s">
        <v>2457</v>
      </c>
      <c r="H138" s="68"/>
      <c r="J138" s="70">
        <v>42551</v>
      </c>
      <c r="K138" s="70">
        <v>42580</v>
      </c>
      <c r="M138" s="69" t="s">
        <v>152</v>
      </c>
      <c r="N138" s="69" t="s">
        <v>153</v>
      </c>
      <c r="O138" s="71" t="s">
        <v>2458</v>
      </c>
      <c r="P138" s="72">
        <v>151737186.09999999</v>
      </c>
      <c r="Q138" s="68" t="s">
        <v>6281</v>
      </c>
      <c r="R138" s="69" t="s">
        <v>3280</v>
      </c>
      <c r="S138" s="69">
        <f t="shared" si="4"/>
        <v>0.9638000000000001</v>
      </c>
      <c r="T138" s="72">
        <v>1462443</v>
      </c>
      <c r="U138" s="73">
        <f t="shared" si="5"/>
        <v>1462736</v>
      </c>
      <c r="BK138" s="74"/>
      <c r="BS138" s="72"/>
      <c r="BT138" s="72">
        <v>979515</v>
      </c>
      <c r="BW138" s="72"/>
      <c r="CA138" s="69"/>
      <c r="CE138" s="75"/>
      <c r="CF138" s="72">
        <v>293</v>
      </c>
      <c r="CI138" s="72">
        <v>16387</v>
      </c>
      <c r="CJ138" s="72"/>
      <c r="CM138" s="72"/>
      <c r="CN138" s="72">
        <v>683</v>
      </c>
      <c r="CR138" s="69">
        <v>33762</v>
      </c>
      <c r="CT138" s="89">
        <v>33762</v>
      </c>
      <c r="CU138" s="72"/>
      <c r="CV138" s="69"/>
      <c r="CX138" s="68"/>
      <c r="CY138" s="68"/>
      <c r="CZ138" s="68"/>
      <c r="DB138" s="93"/>
      <c r="DC138" s="68"/>
      <c r="DD138" s="68"/>
      <c r="DF138" s="72"/>
      <c r="DK138" s="72"/>
      <c r="DP138" s="72"/>
      <c r="DQ138" s="72"/>
      <c r="DR138" s="72"/>
      <c r="DV138" s="84"/>
      <c r="DZ138" s="72">
        <v>398334</v>
      </c>
      <c r="EA138" s="72"/>
      <c r="EB138" s="72"/>
      <c r="EC138" s="72"/>
      <c r="ED138" s="72"/>
      <c r="EG138" s="69"/>
    </row>
    <row r="139" spans="1:140" s="67" customFormat="1">
      <c r="B139" s="68" t="s">
        <v>6278</v>
      </c>
      <c r="C139" s="68" t="s">
        <v>6279</v>
      </c>
      <c r="D139" s="69" t="s">
        <v>6285</v>
      </c>
      <c r="E139" s="69" t="s">
        <v>149</v>
      </c>
      <c r="F139" s="69" t="s">
        <v>2456</v>
      </c>
      <c r="G139" s="69" t="s">
        <v>2457</v>
      </c>
      <c r="H139" s="68"/>
      <c r="J139" s="70">
        <v>42582</v>
      </c>
      <c r="K139" s="70">
        <v>42674</v>
      </c>
      <c r="M139" s="69" t="s">
        <v>2</v>
      </c>
      <c r="N139" s="69" t="s">
        <v>5</v>
      </c>
      <c r="O139" s="71" t="s">
        <v>2458</v>
      </c>
      <c r="P139" s="72">
        <v>160074759.19999999</v>
      </c>
      <c r="Q139" s="68" t="s">
        <v>6281</v>
      </c>
      <c r="R139" s="69" t="s">
        <v>3573</v>
      </c>
      <c r="S139" s="69">
        <f t="shared" si="4"/>
        <v>0.91359999999999997</v>
      </c>
      <c r="T139" s="72">
        <v>1462443</v>
      </c>
      <c r="U139" s="73">
        <f t="shared" si="5"/>
        <v>1462736</v>
      </c>
      <c r="BK139" s="74"/>
      <c r="BS139" s="72"/>
      <c r="BT139" s="72">
        <v>979515</v>
      </c>
      <c r="BW139" s="72"/>
      <c r="CA139" s="69"/>
      <c r="CE139" s="75"/>
      <c r="CF139" s="72">
        <v>293</v>
      </c>
      <c r="CI139" s="72">
        <v>16387</v>
      </c>
      <c r="CJ139" s="72"/>
      <c r="CM139" s="72"/>
      <c r="CN139" s="72">
        <v>683</v>
      </c>
      <c r="CR139" s="69">
        <v>33762</v>
      </c>
      <c r="CT139" s="90">
        <v>33762</v>
      </c>
      <c r="CU139" s="72"/>
      <c r="CV139" s="69"/>
      <c r="CX139" s="68"/>
      <c r="CY139" s="68"/>
      <c r="CZ139" s="68"/>
      <c r="DB139" s="93"/>
      <c r="DC139" s="68"/>
      <c r="DD139" s="68"/>
      <c r="DF139" s="72"/>
      <c r="DK139" s="72"/>
      <c r="DP139" s="72"/>
      <c r="DQ139" s="72"/>
      <c r="DR139" s="72"/>
      <c r="DV139" s="84"/>
      <c r="DZ139" s="72">
        <v>398334</v>
      </c>
      <c r="EA139" s="72"/>
      <c r="EB139" s="72"/>
      <c r="EC139" s="72"/>
      <c r="ED139" s="72"/>
      <c r="EG139" s="69"/>
    </row>
    <row r="140" spans="1:140" s="67" customFormat="1">
      <c r="B140" s="68" t="s">
        <v>6278</v>
      </c>
      <c r="C140" s="68" t="s">
        <v>6279</v>
      </c>
      <c r="D140" s="69" t="s">
        <v>6285</v>
      </c>
      <c r="E140" s="69" t="s">
        <v>149</v>
      </c>
      <c r="F140" s="69" t="s">
        <v>2456</v>
      </c>
      <c r="G140" s="69" t="s">
        <v>2457</v>
      </c>
      <c r="H140" s="68"/>
      <c r="J140" s="70">
        <v>42613</v>
      </c>
      <c r="K140" s="70">
        <v>42674</v>
      </c>
      <c r="M140" s="69" t="s">
        <v>2</v>
      </c>
      <c r="N140" s="69" t="s">
        <v>5</v>
      </c>
      <c r="O140" s="71" t="s">
        <v>2458</v>
      </c>
      <c r="P140" s="72">
        <v>145026224.69999999</v>
      </c>
      <c r="Q140" s="68" t="s">
        <v>6281</v>
      </c>
      <c r="R140" s="69" t="s">
        <v>3688</v>
      </c>
      <c r="S140" s="69">
        <f t="shared" si="4"/>
        <v>1.0083989999999998</v>
      </c>
      <c r="T140" s="72">
        <v>1462443</v>
      </c>
      <c r="U140" s="73">
        <f t="shared" si="5"/>
        <v>1462736</v>
      </c>
      <c r="BK140" s="74"/>
      <c r="BS140" s="72"/>
      <c r="BT140" s="72">
        <v>979515</v>
      </c>
      <c r="BW140" s="72"/>
      <c r="CA140" s="69"/>
      <c r="CE140" s="75"/>
      <c r="CF140" s="72">
        <v>293</v>
      </c>
      <c r="CI140" s="72">
        <v>16387</v>
      </c>
      <c r="CJ140" s="72"/>
      <c r="CM140" s="72"/>
      <c r="CN140" s="72">
        <v>683</v>
      </c>
      <c r="CR140" s="69">
        <v>33762</v>
      </c>
      <c r="CT140" s="90">
        <v>33762</v>
      </c>
      <c r="CU140" s="72"/>
      <c r="CV140" s="69"/>
      <c r="CX140" s="68"/>
      <c r="CY140" s="68"/>
      <c r="CZ140" s="68"/>
      <c r="DB140" s="91"/>
      <c r="DC140" s="68"/>
      <c r="DD140" s="68"/>
      <c r="DF140" s="85"/>
      <c r="DK140" s="72"/>
      <c r="DP140" s="72"/>
      <c r="DQ140" s="72"/>
      <c r="DR140" s="72"/>
      <c r="DV140" s="81"/>
      <c r="DZ140" s="72">
        <v>398334</v>
      </c>
      <c r="EA140" s="72"/>
      <c r="EB140" s="72"/>
      <c r="EC140" s="72"/>
      <c r="ED140" s="72"/>
      <c r="EG140" s="69"/>
    </row>
    <row r="141" spans="1:140" s="67" customFormat="1">
      <c r="B141" s="68" t="s">
        <v>6278</v>
      </c>
      <c r="C141" s="68" t="s">
        <v>6279</v>
      </c>
      <c r="D141" s="69" t="s">
        <v>6285</v>
      </c>
      <c r="E141" s="69" t="s">
        <v>149</v>
      </c>
      <c r="F141" s="69" t="s">
        <v>2456</v>
      </c>
      <c r="G141" s="69" t="s">
        <v>2457</v>
      </c>
      <c r="H141" s="68"/>
      <c r="J141" s="70">
        <v>42643</v>
      </c>
      <c r="K141" s="70">
        <v>42674</v>
      </c>
      <c r="M141" s="69" t="s">
        <v>2</v>
      </c>
      <c r="N141" s="69" t="s">
        <v>5</v>
      </c>
      <c r="O141" s="71" t="s">
        <v>2458</v>
      </c>
      <c r="P141" s="72">
        <v>148156256.5</v>
      </c>
      <c r="Q141" s="68" t="s">
        <v>6281</v>
      </c>
      <c r="R141" s="69" t="s">
        <v>3980</v>
      </c>
      <c r="S141" s="69">
        <f t="shared" si="4"/>
        <v>0.98709499999999994</v>
      </c>
      <c r="T141" s="72">
        <v>1462443</v>
      </c>
      <c r="U141" s="73">
        <f t="shared" si="5"/>
        <v>1462736</v>
      </c>
      <c r="BK141" s="74"/>
      <c r="BS141" s="72"/>
      <c r="BT141" s="72">
        <v>979515</v>
      </c>
      <c r="BW141" s="72"/>
      <c r="CA141" s="69"/>
      <c r="CE141" s="75"/>
      <c r="CF141" s="72">
        <v>293</v>
      </c>
      <c r="CI141" s="72">
        <v>16387</v>
      </c>
      <c r="CJ141" s="72"/>
      <c r="CM141" s="72"/>
      <c r="CN141" s="72">
        <v>683</v>
      </c>
      <c r="CR141" s="69">
        <v>33762</v>
      </c>
      <c r="CT141" s="89">
        <v>33762</v>
      </c>
      <c r="CU141" s="72"/>
      <c r="CV141" s="69"/>
      <c r="CX141" s="68"/>
      <c r="CY141" s="68"/>
      <c r="CZ141" s="68"/>
      <c r="DB141" s="91"/>
      <c r="DC141" s="68"/>
      <c r="DD141" s="68"/>
      <c r="DF141" s="85"/>
      <c r="DK141" s="72"/>
      <c r="DP141" s="72"/>
      <c r="DQ141" s="72"/>
      <c r="DR141" s="72"/>
      <c r="DV141" s="81"/>
      <c r="DZ141" s="72">
        <v>398334</v>
      </c>
      <c r="EA141" s="72"/>
      <c r="EB141" s="72"/>
      <c r="EC141" s="72"/>
      <c r="ED141" s="72"/>
      <c r="EG141" s="69"/>
    </row>
    <row r="142" spans="1:140" s="67" customFormat="1">
      <c r="B142" s="68" t="s">
        <v>6278</v>
      </c>
      <c r="C142" s="68" t="s">
        <v>6279</v>
      </c>
      <c r="D142" s="69" t="s">
        <v>6285</v>
      </c>
      <c r="E142" s="69" t="s">
        <v>149</v>
      </c>
      <c r="F142" s="69" t="s">
        <v>2456</v>
      </c>
      <c r="G142" s="69" t="s">
        <v>2457</v>
      </c>
      <c r="H142" s="68"/>
      <c r="J142" s="70">
        <v>42674</v>
      </c>
      <c r="K142" s="70">
        <v>42766</v>
      </c>
      <c r="M142" s="69" t="s">
        <v>2</v>
      </c>
      <c r="N142" s="69" t="s">
        <v>5</v>
      </c>
      <c r="O142" s="71" t="s">
        <v>2458</v>
      </c>
      <c r="P142" s="72">
        <v>154098224.19999999</v>
      </c>
      <c r="Q142" s="68" t="s">
        <v>6281</v>
      </c>
      <c r="R142" s="69" t="s">
        <v>4126</v>
      </c>
      <c r="S142" s="69">
        <f t="shared" si="4"/>
        <v>0.94903300000000002</v>
      </c>
      <c r="T142" s="72">
        <v>1462443</v>
      </c>
      <c r="U142" s="73">
        <f t="shared" si="5"/>
        <v>1462736</v>
      </c>
      <c r="BK142" s="74"/>
      <c r="BS142" s="72"/>
      <c r="BT142" s="72">
        <v>979515</v>
      </c>
      <c r="BW142" s="72"/>
      <c r="CA142" s="69"/>
      <c r="CF142" s="72">
        <v>293</v>
      </c>
      <c r="CI142" s="72">
        <v>16387</v>
      </c>
      <c r="CJ142" s="72"/>
      <c r="CM142" s="72"/>
      <c r="CN142" s="72">
        <v>683</v>
      </c>
      <c r="CR142" s="69">
        <v>33762</v>
      </c>
      <c r="CT142" s="89">
        <v>33762</v>
      </c>
      <c r="CU142" s="68"/>
      <c r="CV142" s="68"/>
      <c r="CX142" s="68"/>
      <c r="CY142" s="68"/>
      <c r="CZ142" s="68"/>
      <c r="DB142" s="91"/>
      <c r="DC142" s="68"/>
      <c r="DD142" s="68"/>
      <c r="DF142" s="87"/>
      <c r="DK142" s="72"/>
      <c r="DP142" s="72"/>
      <c r="DQ142" s="72"/>
      <c r="DR142" s="72"/>
      <c r="DV142" s="81"/>
      <c r="DZ142" s="72">
        <v>398334</v>
      </c>
      <c r="EA142" s="72"/>
      <c r="EB142" s="72"/>
      <c r="EC142" s="72"/>
      <c r="ED142" s="72"/>
      <c r="EG142" s="69"/>
    </row>
    <row r="143" spans="1:140" s="67" customFormat="1">
      <c r="B143" s="68" t="s">
        <v>6278</v>
      </c>
      <c r="C143" s="68" t="s">
        <v>6279</v>
      </c>
      <c r="D143" s="69" t="s">
        <v>6285</v>
      </c>
      <c r="E143" s="69" t="s">
        <v>149</v>
      </c>
      <c r="F143" s="69" t="s">
        <v>2456</v>
      </c>
      <c r="G143" s="69" t="s">
        <v>2457</v>
      </c>
      <c r="H143" s="68"/>
      <c r="J143" s="70">
        <v>42704</v>
      </c>
      <c r="K143" s="70">
        <v>42766</v>
      </c>
      <c r="M143" s="69" t="s">
        <v>2</v>
      </c>
      <c r="N143" s="69" t="s">
        <v>5</v>
      </c>
      <c r="O143" s="71" t="s">
        <v>2458</v>
      </c>
      <c r="P143" s="72">
        <v>149992000.09999999</v>
      </c>
      <c r="Q143" s="68" t="s">
        <v>6281</v>
      </c>
      <c r="R143" s="69" t="s">
        <v>4182</v>
      </c>
      <c r="S143" s="69">
        <f t="shared" si="4"/>
        <v>0.97501399999999994</v>
      </c>
      <c r="T143" s="72">
        <v>1462443</v>
      </c>
      <c r="U143" s="73">
        <f t="shared" si="5"/>
        <v>1462736</v>
      </c>
      <c r="BK143" s="74"/>
      <c r="BS143" s="72"/>
      <c r="BT143" s="72">
        <v>979515</v>
      </c>
      <c r="BW143" s="72"/>
      <c r="CA143" s="69"/>
      <c r="CF143" s="72">
        <v>293</v>
      </c>
      <c r="CI143" s="72">
        <v>16387</v>
      </c>
      <c r="CJ143" s="72"/>
      <c r="CM143" s="72"/>
      <c r="CN143" s="72">
        <v>683</v>
      </c>
      <c r="CR143" s="69">
        <v>33762</v>
      </c>
      <c r="CT143" s="89">
        <v>33762</v>
      </c>
      <c r="CU143" s="68"/>
      <c r="CV143" s="68"/>
      <c r="CX143" s="68"/>
      <c r="CY143" s="68"/>
      <c r="CZ143" s="68"/>
      <c r="DB143" s="91"/>
      <c r="DC143" s="68"/>
      <c r="DD143" s="68"/>
      <c r="DF143" s="86"/>
      <c r="DK143" s="72"/>
      <c r="DP143" s="72"/>
      <c r="DQ143" s="72"/>
      <c r="DR143" s="72"/>
      <c r="DV143" s="81"/>
      <c r="DZ143" s="72">
        <v>398334</v>
      </c>
      <c r="EA143" s="72"/>
      <c r="EB143" s="72"/>
      <c r="EC143" s="72"/>
      <c r="ED143" s="72"/>
      <c r="EG143" s="69"/>
    </row>
    <row r="144" spans="1:140" s="67" customFormat="1">
      <c r="B144" s="68" t="s">
        <v>6278</v>
      </c>
      <c r="C144" s="68" t="s">
        <v>6279</v>
      </c>
      <c r="D144" s="69" t="s">
        <v>6285</v>
      </c>
      <c r="E144" s="69" t="s">
        <v>149</v>
      </c>
      <c r="F144" s="69" t="s">
        <v>2456</v>
      </c>
      <c r="G144" s="69" t="s">
        <v>2457</v>
      </c>
      <c r="H144" s="68"/>
      <c r="J144" s="70">
        <v>42735</v>
      </c>
      <c r="K144" s="70">
        <v>42766</v>
      </c>
      <c r="M144" s="69" t="s">
        <v>2</v>
      </c>
      <c r="N144" s="69" t="s">
        <v>5</v>
      </c>
      <c r="O144" s="71" t="s">
        <v>4401</v>
      </c>
      <c r="P144" s="72">
        <v>125814427.455</v>
      </c>
      <c r="Q144" s="68" t="s">
        <v>6281</v>
      </c>
      <c r="R144" s="69" t="s">
        <v>4705</v>
      </c>
      <c r="S144" s="69">
        <f t="shared" si="4"/>
        <v>1.1623810000000001</v>
      </c>
      <c r="T144" s="72">
        <v>1462443</v>
      </c>
      <c r="U144" s="73">
        <f t="shared" si="5"/>
        <v>1462736</v>
      </c>
      <c r="BK144" s="74"/>
      <c r="BS144" s="72"/>
      <c r="BT144" s="72">
        <v>979515</v>
      </c>
      <c r="BW144" s="72"/>
      <c r="CA144" s="69"/>
      <c r="CF144" s="72">
        <v>293</v>
      </c>
      <c r="CI144" s="72">
        <v>16387</v>
      </c>
      <c r="CJ144" s="72"/>
      <c r="CM144" s="72"/>
      <c r="CN144" s="72">
        <v>683</v>
      </c>
      <c r="CR144" s="69">
        <v>33762</v>
      </c>
      <c r="CT144" s="89">
        <v>33762</v>
      </c>
      <c r="CU144" s="68"/>
      <c r="CV144" s="68"/>
      <c r="CX144" s="68"/>
      <c r="CY144" s="68"/>
      <c r="CZ144" s="68"/>
      <c r="DB144" s="91"/>
      <c r="DC144" s="68"/>
      <c r="DD144" s="68"/>
      <c r="DF144" s="87"/>
      <c r="DK144" s="72"/>
      <c r="DP144" s="72"/>
      <c r="DQ144" s="72"/>
      <c r="DR144" s="72"/>
      <c r="DV144" s="81"/>
      <c r="DZ144" s="72">
        <v>398334</v>
      </c>
      <c r="EA144" s="72"/>
      <c r="EB144" s="72"/>
      <c r="EC144" s="72"/>
      <c r="ED144" s="72"/>
      <c r="EG144" s="69"/>
    </row>
    <row r="145" spans="1:140" s="67" customFormat="1">
      <c r="B145" s="68" t="s">
        <v>6278</v>
      </c>
      <c r="C145" s="68" t="s">
        <v>6279</v>
      </c>
      <c r="D145" s="69" t="s">
        <v>6285</v>
      </c>
      <c r="E145" s="69" t="s">
        <v>149</v>
      </c>
      <c r="F145" s="69" t="s">
        <v>2456</v>
      </c>
      <c r="G145" s="69" t="s">
        <v>2457</v>
      </c>
      <c r="H145" s="68"/>
      <c r="J145" s="70">
        <v>42766</v>
      </c>
      <c r="K145" s="70">
        <v>42855</v>
      </c>
      <c r="M145" s="69" t="s">
        <v>2</v>
      </c>
      <c r="N145" s="69" t="s">
        <v>5</v>
      </c>
      <c r="O145" s="71" t="s">
        <v>4978</v>
      </c>
      <c r="P145" s="72">
        <v>175979779.30000001</v>
      </c>
      <c r="Q145" s="68" t="s">
        <v>6281</v>
      </c>
      <c r="R145" s="69" t="s">
        <v>4979</v>
      </c>
      <c r="S145" s="69">
        <f t="shared" si="4"/>
        <v>0.83102900000000002</v>
      </c>
      <c r="T145" s="72">
        <v>1462443</v>
      </c>
      <c r="U145" s="73">
        <f t="shared" si="5"/>
        <v>1462736</v>
      </c>
      <c r="BK145" s="74"/>
      <c r="BS145" s="72"/>
      <c r="BT145" s="72">
        <v>979515</v>
      </c>
      <c r="BW145" s="72"/>
      <c r="CA145" s="69"/>
      <c r="CF145" s="72">
        <v>293</v>
      </c>
      <c r="CI145" s="72">
        <v>16387</v>
      </c>
      <c r="CJ145" s="72"/>
      <c r="CM145" s="72"/>
      <c r="CN145" s="72">
        <v>683</v>
      </c>
      <c r="CR145" s="69">
        <v>33762</v>
      </c>
      <c r="CT145" s="90">
        <v>33762</v>
      </c>
      <c r="CU145" s="68"/>
      <c r="CV145" s="68"/>
      <c r="CX145" s="68"/>
      <c r="CY145" s="68"/>
      <c r="CZ145" s="68"/>
      <c r="DB145" s="91"/>
      <c r="DC145" s="68"/>
      <c r="DD145" s="68"/>
      <c r="DF145" s="87"/>
      <c r="DK145" s="72"/>
      <c r="DP145" s="72"/>
      <c r="DQ145" s="72"/>
      <c r="DR145" s="72"/>
      <c r="DV145" s="81"/>
      <c r="DZ145" s="72">
        <v>398334</v>
      </c>
      <c r="EA145" s="72"/>
      <c r="EB145" s="72"/>
      <c r="EC145" s="72"/>
      <c r="ED145" s="72"/>
      <c r="EG145" s="69"/>
    </row>
    <row r="146" spans="1:140" s="67" customFormat="1">
      <c r="B146" s="68" t="s">
        <v>6278</v>
      </c>
      <c r="C146" s="68" t="s">
        <v>6279</v>
      </c>
      <c r="D146" s="69" t="s">
        <v>6285</v>
      </c>
      <c r="E146" s="69" t="s">
        <v>149</v>
      </c>
      <c r="F146" s="69" t="s">
        <v>2456</v>
      </c>
      <c r="G146" s="69" t="s">
        <v>2457</v>
      </c>
      <c r="H146" s="68"/>
      <c r="J146" s="70">
        <v>42794</v>
      </c>
      <c r="K146" s="70">
        <v>42855</v>
      </c>
      <c r="M146" s="69" t="s">
        <v>2</v>
      </c>
      <c r="N146" s="69" t="s">
        <v>5</v>
      </c>
      <c r="O146" s="71" t="s">
        <v>5060</v>
      </c>
      <c r="P146" s="72">
        <v>162576761.45585501</v>
      </c>
      <c r="Q146" s="68" t="s">
        <v>6281</v>
      </c>
      <c r="R146" s="69" t="s">
        <v>5061</v>
      </c>
      <c r="S146" s="69">
        <f t="shared" si="4"/>
        <v>0.89954000000000001</v>
      </c>
      <c r="T146" s="72">
        <v>1462443</v>
      </c>
      <c r="U146" s="73">
        <f t="shared" si="5"/>
        <v>1462736</v>
      </c>
      <c r="BK146" s="74"/>
      <c r="BS146" s="72"/>
      <c r="BT146" s="72">
        <v>979515</v>
      </c>
      <c r="BW146" s="72"/>
      <c r="CA146" s="69"/>
      <c r="CF146" s="72">
        <v>293</v>
      </c>
      <c r="CI146" s="72">
        <v>16387</v>
      </c>
      <c r="CJ146" s="72"/>
      <c r="CM146" s="72"/>
      <c r="CN146" s="72">
        <v>683</v>
      </c>
      <c r="CR146" s="69">
        <v>33762</v>
      </c>
      <c r="CT146" s="89">
        <v>33762</v>
      </c>
      <c r="CU146" s="68"/>
      <c r="CV146" s="68"/>
      <c r="CX146" s="68"/>
      <c r="CY146" s="68"/>
      <c r="CZ146" s="68"/>
      <c r="DB146" s="94"/>
      <c r="DC146" s="68"/>
      <c r="DD146" s="68"/>
      <c r="DF146" s="86"/>
      <c r="DK146" s="72"/>
      <c r="DP146" s="72"/>
      <c r="DQ146" s="72"/>
      <c r="DR146" s="72"/>
      <c r="DV146" s="83"/>
      <c r="DZ146" s="72">
        <v>398334</v>
      </c>
      <c r="EA146" s="72"/>
      <c r="EB146" s="72"/>
      <c r="EC146" s="72"/>
      <c r="ED146" s="72"/>
      <c r="EG146" s="69"/>
    </row>
    <row r="147" spans="1:140" s="67" customFormat="1">
      <c r="A147" s="68"/>
      <c r="B147" s="68" t="s">
        <v>6278</v>
      </c>
      <c r="C147" s="68" t="s">
        <v>6279</v>
      </c>
      <c r="D147" s="69" t="s">
        <v>6285</v>
      </c>
      <c r="E147" s="69" t="s">
        <v>149</v>
      </c>
      <c r="F147" s="69" t="s">
        <v>2456</v>
      </c>
      <c r="G147" s="69" t="s">
        <v>2457</v>
      </c>
      <c r="H147" s="68"/>
      <c r="I147" s="68" t="s">
        <v>182</v>
      </c>
      <c r="J147" s="70">
        <v>42825</v>
      </c>
      <c r="K147" s="70">
        <v>42855</v>
      </c>
      <c r="L147" s="68"/>
      <c r="M147" s="69" t="s">
        <v>2</v>
      </c>
      <c r="N147" s="69" t="s">
        <v>5</v>
      </c>
      <c r="O147" s="71" t="s">
        <v>5368</v>
      </c>
      <c r="P147" s="72">
        <v>160438098.100887</v>
      </c>
      <c r="Q147" s="68" t="s">
        <v>6281</v>
      </c>
      <c r="R147" s="69" t="s">
        <v>5655</v>
      </c>
      <c r="S147" s="69">
        <f t="shared" si="4"/>
        <v>0.91153099999999998</v>
      </c>
      <c r="T147" s="72">
        <v>1462443</v>
      </c>
      <c r="U147" s="73">
        <f t="shared" si="5"/>
        <v>1462736</v>
      </c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74"/>
      <c r="BL147" s="68"/>
      <c r="BM147" s="68"/>
      <c r="BN147" s="68"/>
      <c r="BO147" s="68"/>
      <c r="BP147" s="68"/>
      <c r="BQ147" s="68"/>
      <c r="BR147" s="68"/>
      <c r="BS147" s="68"/>
      <c r="BT147" s="72">
        <v>979515</v>
      </c>
      <c r="BU147" s="68"/>
      <c r="BV147" s="68"/>
      <c r="BW147" s="72"/>
      <c r="BX147" s="68"/>
      <c r="BY147" s="68"/>
      <c r="BZ147" s="68"/>
      <c r="CA147" s="69"/>
      <c r="CB147" s="68"/>
      <c r="CC147" s="68"/>
      <c r="CD147" s="68"/>
      <c r="CE147" s="72"/>
      <c r="CF147" s="72">
        <v>293</v>
      </c>
      <c r="CG147" s="68"/>
      <c r="CH147" s="68"/>
      <c r="CI147" s="72">
        <v>16387</v>
      </c>
      <c r="CJ147" s="72"/>
      <c r="CK147" s="68"/>
      <c r="CL147" s="68"/>
      <c r="CM147" s="69"/>
      <c r="CN147" s="72">
        <v>683</v>
      </c>
      <c r="CO147" s="68"/>
      <c r="CP147" s="68"/>
      <c r="CQ147" s="68"/>
      <c r="CR147" s="69">
        <v>33762</v>
      </c>
      <c r="CS147" s="68"/>
      <c r="CT147" s="92">
        <v>33762</v>
      </c>
      <c r="CU147" s="72"/>
      <c r="CV147" s="69"/>
      <c r="CW147" s="68"/>
      <c r="CX147" s="68"/>
      <c r="CY147" s="68"/>
      <c r="CZ147" s="68"/>
      <c r="DA147" s="68"/>
      <c r="DB147" s="94"/>
      <c r="DC147" s="68"/>
      <c r="DD147" s="68"/>
      <c r="DE147" s="68"/>
      <c r="DF147" s="72"/>
      <c r="DG147" s="68"/>
      <c r="DH147" s="68"/>
      <c r="DI147" s="68"/>
      <c r="DJ147" s="68"/>
      <c r="DK147" s="72"/>
      <c r="DL147" s="68"/>
      <c r="DM147" s="68"/>
      <c r="DN147" s="68"/>
      <c r="DO147" s="68"/>
      <c r="DP147" s="72"/>
      <c r="DQ147" s="68"/>
      <c r="DR147" s="72"/>
      <c r="DS147" s="68"/>
      <c r="DT147" s="68"/>
      <c r="DU147" s="68"/>
      <c r="DV147" s="83"/>
      <c r="DW147" s="68"/>
      <c r="DX147" s="68"/>
      <c r="DY147" s="68"/>
      <c r="DZ147" s="72">
        <v>398334</v>
      </c>
      <c r="EA147" s="68"/>
      <c r="EB147" s="72"/>
      <c r="EC147" s="68"/>
      <c r="ED147" s="72"/>
      <c r="EE147" s="68"/>
      <c r="EF147" s="68"/>
      <c r="EG147" s="69"/>
      <c r="EH147" s="68"/>
      <c r="EI147" s="68"/>
      <c r="EJ147" s="68"/>
    </row>
    <row r="148" spans="1:140" s="67" customFormat="1">
      <c r="A148" s="68"/>
      <c r="B148" s="68" t="s">
        <v>6278</v>
      </c>
      <c r="C148" s="68" t="s">
        <v>6279</v>
      </c>
      <c r="D148" s="69" t="s">
        <v>6285</v>
      </c>
      <c r="E148" s="69" t="s">
        <v>149</v>
      </c>
      <c r="F148" s="69" t="s">
        <v>2456</v>
      </c>
      <c r="G148" s="69" t="s">
        <v>2457</v>
      </c>
      <c r="H148" s="68"/>
      <c r="I148" s="68" t="s">
        <v>182</v>
      </c>
      <c r="J148" s="70">
        <v>42855</v>
      </c>
      <c r="K148" s="70">
        <v>42947</v>
      </c>
      <c r="L148" s="68"/>
      <c r="M148" s="69" t="s">
        <v>2</v>
      </c>
      <c r="N148" s="69" t="s">
        <v>5</v>
      </c>
      <c r="O148" s="71" t="s">
        <v>5539</v>
      </c>
      <c r="P148" s="72">
        <v>178772053.99676499</v>
      </c>
      <c r="Q148" s="68" t="s">
        <v>6281</v>
      </c>
      <c r="R148" s="69" t="s">
        <v>5798</v>
      </c>
      <c r="S148" s="69">
        <f t="shared" si="4"/>
        <v>0.81804900000000003</v>
      </c>
      <c r="T148" s="72">
        <v>1462443</v>
      </c>
      <c r="U148" s="73">
        <f t="shared" si="5"/>
        <v>1462736</v>
      </c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74"/>
      <c r="BL148" s="68"/>
      <c r="BM148" s="68"/>
      <c r="BN148" s="68"/>
      <c r="BO148" s="68"/>
      <c r="BP148" s="68"/>
      <c r="BQ148" s="68"/>
      <c r="BR148" s="68"/>
      <c r="BS148" s="68"/>
      <c r="BT148" s="72">
        <v>979515</v>
      </c>
      <c r="BU148" s="68"/>
      <c r="BV148" s="68"/>
      <c r="BW148" s="72"/>
      <c r="BX148" s="68"/>
      <c r="BY148" s="68"/>
      <c r="BZ148" s="68"/>
      <c r="CA148" s="69"/>
      <c r="CB148" s="68"/>
      <c r="CC148" s="68"/>
      <c r="CD148" s="68"/>
      <c r="CE148" s="72"/>
      <c r="CF148" s="72">
        <v>293</v>
      </c>
      <c r="CG148" s="68"/>
      <c r="CH148" s="68"/>
      <c r="CI148" s="72">
        <v>16387</v>
      </c>
      <c r="CJ148" s="72"/>
      <c r="CK148" s="68"/>
      <c r="CL148" s="68"/>
      <c r="CM148" s="69"/>
      <c r="CN148" s="72">
        <v>683</v>
      </c>
      <c r="CO148" s="68"/>
      <c r="CP148" s="68"/>
      <c r="CQ148" s="68"/>
      <c r="CR148" s="69">
        <v>33762</v>
      </c>
      <c r="CS148" s="68"/>
      <c r="CT148" s="92">
        <v>33762</v>
      </c>
      <c r="CU148" s="72"/>
      <c r="CV148" s="69"/>
      <c r="CW148" s="68"/>
      <c r="CX148" s="68"/>
      <c r="CY148" s="68"/>
      <c r="CZ148" s="68"/>
      <c r="DA148" s="68"/>
      <c r="DB148" s="91"/>
      <c r="DC148" s="68"/>
      <c r="DD148" s="68"/>
      <c r="DE148" s="68"/>
      <c r="DF148" s="72"/>
      <c r="DG148" s="68"/>
      <c r="DH148" s="68"/>
      <c r="DI148" s="68"/>
      <c r="DJ148" s="68"/>
      <c r="DK148" s="72"/>
      <c r="DL148" s="68"/>
      <c r="DM148" s="68"/>
      <c r="DN148" s="68"/>
      <c r="DO148" s="68"/>
      <c r="DP148" s="72"/>
      <c r="DQ148" s="68"/>
      <c r="DR148" s="72"/>
      <c r="DS148" s="68"/>
      <c r="DT148" s="68"/>
      <c r="DU148" s="68"/>
      <c r="DV148" s="83"/>
      <c r="DW148" s="68"/>
      <c r="DX148" s="68"/>
      <c r="DY148" s="68"/>
      <c r="DZ148" s="72">
        <v>398334</v>
      </c>
      <c r="EA148" s="68"/>
      <c r="EB148" s="72"/>
      <c r="EC148" s="68"/>
      <c r="ED148" s="72"/>
      <c r="EE148" s="68"/>
      <c r="EF148" s="68"/>
      <c r="EG148" s="69"/>
      <c r="EH148" s="68"/>
      <c r="EI148" s="68"/>
      <c r="EJ148" s="68"/>
    </row>
    <row r="149" spans="1:140" s="67" customFormat="1">
      <c r="B149" s="68" t="s">
        <v>6278</v>
      </c>
      <c r="C149" s="68" t="s">
        <v>6279</v>
      </c>
      <c r="D149" s="69" t="s">
        <v>6296</v>
      </c>
      <c r="E149" s="69" t="s">
        <v>149</v>
      </c>
      <c r="F149" s="69" t="s">
        <v>1783</v>
      </c>
      <c r="G149" s="69" t="s">
        <v>1784</v>
      </c>
      <c r="H149" s="68"/>
      <c r="J149" s="70">
        <v>42369</v>
      </c>
      <c r="K149" s="70">
        <v>42370</v>
      </c>
      <c r="M149" s="69" t="s">
        <v>152</v>
      </c>
      <c r="N149" s="69" t="s">
        <v>153</v>
      </c>
      <c r="O149" s="71" t="s">
        <v>1785</v>
      </c>
      <c r="P149" s="72">
        <v>68280606.359999999</v>
      </c>
      <c r="Q149" s="68" t="s">
        <v>6281</v>
      </c>
      <c r="R149" s="69" t="s">
        <v>1786</v>
      </c>
      <c r="S149" s="69">
        <f t="shared" si="4"/>
        <v>1.3409139999999999</v>
      </c>
      <c r="T149" s="72">
        <v>915584.21</v>
      </c>
      <c r="U149" s="73">
        <f t="shared" si="5"/>
        <v>1624848.73</v>
      </c>
      <c r="BK149" s="74">
        <v>34652.199999999997</v>
      </c>
      <c r="BS149" s="72">
        <v>0</v>
      </c>
      <c r="BT149" s="72">
        <v>12658.47</v>
      </c>
      <c r="BW149" s="72">
        <v>0</v>
      </c>
      <c r="CA149" s="69">
        <v>15111.39</v>
      </c>
      <c r="CE149" s="75"/>
      <c r="CF149" s="72">
        <v>694153.13</v>
      </c>
      <c r="CI149" s="72">
        <v>702.57</v>
      </c>
      <c r="CJ149" s="72">
        <v>0</v>
      </c>
      <c r="CM149" s="72">
        <v>56361.01</v>
      </c>
      <c r="CN149" s="72">
        <v>575052.06000000006</v>
      </c>
      <c r="CR149" s="69"/>
      <c r="CT149" s="91"/>
      <c r="CU149" s="72"/>
      <c r="CV149" s="69"/>
      <c r="CX149" s="68"/>
      <c r="CY149" s="68"/>
      <c r="CZ149" s="68"/>
      <c r="DB149" s="91"/>
      <c r="DC149" s="68"/>
      <c r="DD149" s="68"/>
      <c r="DF149" s="72">
        <v>0</v>
      </c>
      <c r="DK149" s="72">
        <v>152729.68</v>
      </c>
      <c r="DP149" s="72"/>
      <c r="DQ149" s="72"/>
      <c r="DR149" s="72"/>
      <c r="DV149" s="81"/>
      <c r="DZ149" s="72">
        <v>43653.46</v>
      </c>
      <c r="EA149" s="72"/>
      <c r="EB149" s="72">
        <v>0</v>
      </c>
      <c r="EC149" s="72"/>
      <c r="ED149" s="72"/>
      <c r="EG149" s="69">
        <v>39774.76</v>
      </c>
    </row>
    <row r="150" spans="1:140" s="67" customFormat="1">
      <c r="B150" s="68" t="s">
        <v>6278</v>
      </c>
      <c r="C150" s="68" t="s">
        <v>6279</v>
      </c>
      <c r="D150" s="69" t="s">
        <v>6296</v>
      </c>
      <c r="E150" s="69" t="s">
        <v>149</v>
      </c>
      <c r="F150" s="69" t="s">
        <v>1783</v>
      </c>
      <c r="G150" s="69" t="s">
        <v>1784</v>
      </c>
      <c r="H150" s="68"/>
      <c r="J150" s="70">
        <v>42551</v>
      </c>
      <c r="K150" s="70">
        <v>42552</v>
      </c>
      <c r="M150" s="69" t="s">
        <v>152</v>
      </c>
      <c r="N150" s="69" t="s">
        <v>153</v>
      </c>
      <c r="O150" s="71" t="s">
        <v>1785</v>
      </c>
      <c r="P150" s="72">
        <v>101301049.40000001</v>
      </c>
      <c r="Q150" s="68" t="s">
        <v>6281</v>
      </c>
      <c r="R150" s="69" t="s">
        <v>3059</v>
      </c>
      <c r="S150" s="69">
        <f t="shared" si="4"/>
        <v>0.90382499999999999</v>
      </c>
      <c r="T150" s="72">
        <v>915584.21</v>
      </c>
      <c r="U150" s="73">
        <f t="shared" si="5"/>
        <v>1624848.73</v>
      </c>
      <c r="BK150" s="74">
        <v>34652.199999999997</v>
      </c>
      <c r="BS150" s="72">
        <v>0</v>
      </c>
      <c r="BT150" s="72">
        <v>12658.47</v>
      </c>
      <c r="BW150" s="72">
        <v>0</v>
      </c>
      <c r="CA150" s="69">
        <v>15111.39</v>
      </c>
      <c r="CE150" s="75"/>
      <c r="CF150" s="72">
        <v>694153.13</v>
      </c>
      <c r="CI150" s="72">
        <v>702.57</v>
      </c>
      <c r="CJ150" s="72">
        <v>0</v>
      </c>
      <c r="CM150" s="72">
        <v>56361.01</v>
      </c>
      <c r="CN150" s="72">
        <v>575052.06000000006</v>
      </c>
      <c r="CR150" s="69"/>
      <c r="CT150" s="94"/>
      <c r="CU150" s="72"/>
      <c r="CV150" s="69"/>
      <c r="CX150" s="68"/>
      <c r="CY150" s="68"/>
      <c r="CZ150" s="68"/>
      <c r="DB150" s="91"/>
      <c r="DC150" s="68"/>
      <c r="DD150" s="68"/>
      <c r="DF150" s="72">
        <v>0</v>
      </c>
      <c r="DK150" s="72">
        <v>152729.68</v>
      </c>
      <c r="DP150" s="72"/>
      <c r="DQ150" s="72"/>
      <c r="DR150" s="72"/>
      <c r="DV150" s="81"/>
      <c r="DZ150" s="72">
        <v>43653.46</v>
      </c>
      <c r="EA150" s="72"/>
      <c r="EB150" s="72">
        <v>0</v>
      </c>
      <c r="EC150" s="72"/>
      <c r="ED150" s="72"/>
      <c r="EG150" s="69">
        <v>39774.76</v>
      </c>
    </row>
    <row r="151" spans="1:140" s="67" customFormat="1">
      <c r="A151" s="68"/>
      <c r="B151" s="68" t="s">
        <v>6278</v>
      </c>
      <c r="C151" s="68" t="s">
        <v>6279</v>
      </c>
      <c r="D151" s="69" t="s">
        <v>6296</v>
      </c>
      <c r="E151" s="69" t="s">
        <v>149</v>
      </c>
      <c r="F151" s="69" t="s">
        <v>1783</v>
      </c>
      <c r="G151" s="69" t="s">
        <v>1784</v>
      </c>
      <c r="H151" s="68"/>
      <c r="I151" s="68" t="s">
        <v>182</v>
      </c>
      <c r="J151" s="70">
        <v>42735</v>
      </c>
      <c r="K151" s="70">
        <v>42736</v>
      </c>
      <c r="L151" s="68"/>
      <c r="M151" s="69" t="s">
        <v>2</v>
      </c>
      <c r="N151" s="69" t="s">
        <v>5</v>
      </c>
      <c r="O151" s="71" t="s">
        <v>5881</v>
      </c>
      <c r="P151" s="72">
        <v>23323016.870000001</v>
      </c>
      <c r="Q151" s="68" t="s">
        <v>6281</v>
      </c>
      <c r="R151" s="69" t="s">
        <v>6054</v>
      </c>
      <c r="S151" s="69">
        <f t="shared" si="4"/>
        <v>3.9256680000000004</v>
      </c>
      <c r="T151" s="72">
        <v>915584.21</v>
      </c>
      <c r="U151" s="73">
        <f t="shared" si="5"/>
        <v>1624848.73</v>
      </c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74">
        <v>34652.199999999997</v>
      </c>
      <c r="BL151" s="68"/>
      <c r="BM151" s="68"/>
      <c r="BN151" s="68"/>
      <c r="BO151" s="68"/>
      <c r="BP151" s="68"/>
      <c r="BQ151" s="68"/>
      <c r="BR151" s="68"/>
      <c r="BS151" s="68">
        <v>0</v>
      </c>
      <c r="BT151" s="72">
        <v>12658.47</v>
      </c>
      <c r="BU151" s="68"/>
      <c r="BV151" s="68"/>
      <c r="BW151" s="72"/>
      <c r="BX151" s="68"/>
      <c r="BY151" s="68"/>
      <c r="BZ151" s="68"/>
      <c r="CA151" s="69">
        <v>15111.39</v>
      </c>
      <c r="CB151" s="68"/>
      <c r="CC151" s="68"/>
      <c r="CD151" s="68"/>
      <c r="CE151" s="72"/>
      <c r="CF151" s="72">
        <v>694153.13</v>
      </c>
      <c r="CG151" s="68"/>
      <c r="CH151" s="68"/>
      <c r="CI151" s="72">
        <v>702.57</v>
      </c>
      <c r="CJ151" s="72">
        <v>0</v>
      </c>
      <c r="CK151" s="68"/>
      <c r="CL151" s="68"/>
      <c r="CM151" s="69">
        <v>56361.01</v>
      </c>
      <c r="CN151" s="72">
        <v>575052.06000000006</v>
      </c>
      <c r="CO151" s="68"/>
      <c r="CP151" s="68"/>
      <c r="CQ151" s="68"/>
      <c r="CR151" s="69"/>
      <c r="CS151" s="68"/>
      <c r="CT151" s="96"/>
      <c r="CU151" s="72"/>
      <c r="CV151" s="69"/>
      <c r="CW151" s="68"/>
      <c r="CX151" s="68"/>
      <c r="CY151" s="68"/>
      <c r="CZ151" s="68"/>
      <c r="DA151" s="68"/>
      <c r="DB151" s="94"/>
      <c r="DC151" s="68"/>
      <c r="DD151" s="68"/>
      <c r="DE151" s="68"/>
      <c r="DF151" s="85"/>
      <c r="DG151" s="68"/>
      <c r="DH151" s="68"/>
      <c r="DI151" s="68"/>
      <c r="DJ151" s="68"/>
      <c r="DK151" s="72">
        <v>152729.68</v>
      </c>
      <c r="DL151" s="68"/>
      <c r="DM151" s="68"/>
      <c r="DN151" s="68"/>
      <c r="DO151" s="68"/>
      <c r="DP151" s="72"/>
      <c r="DQ151" s="68"/>
      <c r="DR151" s="72"/>
      <c r="DS151" s="68"/>
      <c r="DT151" s="68"/>
      <c r="DU151" s="68"/>
      <c r="DV151" s="81"/>
      <c r="DW151" s="68"/>
      <c r="DX151" s="68"/>
      <c r="DY151" s="68"/>
      <c r="DZ151" s="72">
        <v>43653.46</v>
      </c>
      <c r="EA151" s="68"/>
      <c r="EB151" s="72">
        <v>0</v>
      </c>
      <c r="EC151" s="68"/>
      <c r="ED151" s="72"/>
      <c r="EE151" s="68"/>
      <c r="EF151" s="68"/>
      <c r="EG151" s="69">
        <v>39774.76</v>
      </c>
      <c r="EH151" s="68"/>
      <c r="EI151" s="68"/>
      <c r="EJ151" s="68"/>
    </row>
    <row r="152" spans="1:140" s="67" customFormat="1">
      <c r="B152" s="68" t="s">
        <v>6278</v>
      </c>
      <c r="C152" s="68" t="s">
        <v>6279</v>
      </c>
      <c r="D152" s="69" t="s">
        <v>6296</v>
      </c>
      <c r="E152" s="69" t="s">
        <v>149</v>
      </c>
      <c r="F152" s="69" t="s">
        <v>1773</v>
      </c>
      <c r="G152" s="69" t="s">
        <v>1774</v>
      </c>
      <c r="H152" s="68"/>
      <c r="J152" s="70">
        <v>42369</v>
      </c>
      <c r="K152" s="70">
        <v>42370</v>
      </c>
      <c r="M152" s="69" t="s">
        <v>152</v>
      </c>
      <c r="N152" s="69" t="s">
        <v>153</v>
      </c>
      <c r="O152" s="71" t="s">
        <v>1775</v>
      </c>
      <c r="P152" s="72">
        <v>206814199.15000001</v>
      </c>
      <c r="Q152" s="68" t="s">
        <v>6281</v>
      </c>
      <c r="R152" s="69" t="s">
        <v>1776</v>
      </c>
      <c r="S152" s="69">
        <f t="shared" si="4"/>
        <v>1.8165739999999999</v>
      </c>
      <c r="T152" s="72">
        <v>3756932.9699999997</v>
      </c>
      <c r="U152" s="73">
        <f t="shared" si="5"/>
        <v>4166550.7</v>
      </c>
      <c r="BK152" s="74">
        <v>3769.99</v>
      </c>
      <c r="BS152" s="72">
        <v>0</v>
      </c>
      <c r="BT152" s="72">
        <v>6600.29</v>
      </c>
      <c r="BW152" s="72">
        <v>0</v>
      </c>
      <c r="CA152" s="69">
        <v>21110.74</v>
      </c>
      <c r="CE152" s="75"/>
      <c r="CF152" s="72">
        <v>388506.99</v>
      </c>
      <c r="CI152" s="72">
        <v>52977.79</v>
      </c>
      <c r="CJ152" s="72">
        <v>0</v>
      </c>
      <c r="CM152" s="72">
        <v>112004.21</v>
      </c>
      <c r="CN152" s="72">
        <v>811971.11</v>
      </c>
      <c r="CR152" s="69">
        <v>1452362.93</v>
      </c>
      <c r="CT152" s="89">
        <v>1177051.0900000001</v>
      </c>
      <c r="CU152" s="72"/>
      <c r="CV152" s="69"/>
      <c r="CX152" s="68"/>
      <c r="CY152" s="68"/>
      <c r="CZ152" s="68"/>
      <c r="DB152" s="91"/>
      <c r="DC152" s="68"/>
      <c r="DD152" s="68"/>
      <c r="DF152" s="72">
        <v>0</v>
      </c>
      <c r="DK152" s="72">
        <v>0</v>
      </c>
      <c r="DP152" s="72"/>
      <c r="DQ152" s="72"/>
      <c r="DR152" s="72"/>
      <c r="DV152" s="81"/>
      <c r="DZ152" s="72"/>
      <c r="EA152" s="72"/>
      <c r="EB152" s="72">
        <v>0</v>
      </c>
      <c r="EC152" s="72"/>
      <c r="ED152" s="72"/>
      <c r="EG152" s="69">
        <v>140195.56</v>
      </c>
    </row>
    <row r="153" spans="1:140" s="67" customFormat="1">
      <c r="B153" s="68" t="s">
        <v>6278</v>
      </c>
      <c r="C153" s="68" t="s">
        <v>6279</v>
      </c>
      <c r="D153" s="69" t="s">
        <v>6296</v>
      </c>
      <c r="E153" s="69" t="s">
        <v>149</v>
      </c>
      <c r="F153" s="69" t="s">
        <v>1773</v>
      </c>
      <c r="G153" s="69" t="s">
        <v>1774</v>
      </c>
      <c r="H153" s="68"/>
      <c r="J153" s="70">
        <v>42551</v>
      </c>
      <c r="K153" s="70">
        <v>42552</v>
      </c>
      <c r="M153" s="69" t="s">
        <v>152</v>
      </c>
      <c r="N153" s="69" t="s">
        <v>153</v>
      </c>
      <c r="O153" s="71" t="s">
        <v>1775</v>
      </c>
      <c r="P153" s="72">
        <v>39355366.759999998</v>
      </c>
      <c r="Q153" s="68" t="s">
        <v>6281</v>
      </c>
      <c r="R153" s="69" t="s">
        <v>3056</v>
      </c>
      <c r="S153" s="69">
        <f t="shared" si="4"/>
        <v>9.5461770000000001</v>
      </c>
      <c r="T153" s="72">
        <v>3756932.9699999997</v>
      </c>
      <c r="U153" s="73">
        <f t="shared" si="5"/>
        <v>4166550.7</v>
      </c>
      <c r="BK153" s="74">
        <v>3769.99</v>
      </c>
      <c r="BS153" s="72">
        <v>0</v>
      </c>
      <c r="BT153" s="72">
        <v>6600.29</v>
      </c>
      <c r="BW153" s="72">
        <v>0</v>
      </c>
      <c r="CA153" s="69">
        <v>21110.74</v>
      </c>
      <c r="CE153" s="75"/>
      <c r="CF153" s="72">
        <v>388506.99</v>
      </c>
      <c r="CI153" s="72">
        <v>52977.79</v>
      </c>
      <c r="CJ153" s="72">
        <v>0</v>
      </c>
      <c r="CM153" s="72">
        <v>112004.21</v>
      </c>
      <c r="CN153" s="72">
        <v>811971.11</v>
      </c>
      <c r="CR153" s="69">
        <v>1452362.93</v>
      </c>
      <c r="CT153" s="90">
        <v>1177051.0900000001</v>
      </c>
      <c r="CU153" s="72"/>
      <c r="CV153" s="69"/>
      <c r="CX153" s="68"/>
      <c r="CY153" s="68"/>
      <c r="CZ153" s="68"/>
      <c r="DB153" s="93"/>
      <c r="DC153" s="68"/>
      <c r="DD153" s="68"/>
      <c r="DF153" s="72">
        <v>0</v>
      </c>
      <c r="DK153" s="72">
        <v>0</v>
      </c>
      <c r="DP153" s="72"/>
      <c r="DQ153" s="72"/>
      <c r="DR153" s="72"/>
      <c r="DV153" s="84"/>
      <c r="DZ153" s="72"/>
      <c r="EA153" s="72"/>
      <c r="EB153" s="72">
        <v>0</v>
      </c>
      <c r="EC153" s="72"/>
      <c r="ED153" s="72"/>
      <c r="EG153" s="69">
        <v>140195.56</v>
      </c>
    </row>
    <row r="154" spans="1:140" s="67" customFormat="1">
      <c r="A154" s="68"/>
      <c r="B154" s="68" t="s">
        <v>6278</v>
      </c>
      <c r="C154" s="68" t="s">
        <v>6279</v>
      </c>
      <c r="D154" s="69" t="s">
        <v>6296</v>
      </c>
      <c r="E154" s="69" t="s">
        <v>149</v>
      </c>
      <c r="F154" s="69" t="s">
        <v>1773</v>
      </c>
      <c r="G154" s="69" t="s">
        <v>1774</v>
      </c>
      <c r="H154" s="68"/>
      <c r="I154" s="68" t="s">
        <v>182</v>
      </c>
      <c r="J154" s="70">
        <v>42735</v>
      </c>
      <c r="K154" s="70">
        <v>42736</v>
      </c>
      <c r="L154" s="68"/>
      <c r="M154" s="69" t="s">
        <v>2</v>
      </c>
      <c r="N154" s="69" t="s">
        <v>5</v>
      </c>
      <c r="O154" s="71" t="s">
        <v>5882</v>
      </c>
      <c r="P154" s="72">
        <v>237532661.80000001</v>
      </c>
      <c r="Q154" s="68" t="s">
        <v>6281</v>
      </c>
      <c r="R154" s="69" t="s">
        <v>6055</v>
      </c>
      <c r="S154" s="69">
        <f t="shared" si="4"/>
        <v>1.5816489999999999</v>
      </c>
      <c r="T154" s="72">
        <v>3756932.9699999997</v>
      </c>
      <c r="U154" s="73">
        <f t="shared" si="5"/>
        <v>4166550.7</v>
      </c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  <c r="AJ154" s="68"/>
      <c r="AK154" s="68"/>
      <c r="AL154" s="68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/>
      <c r="BG154" s="68"/>
      <c r="BH154" s="68"/>
      <c r="BI154" s="68"/>
      <c r="BJ154" s="68"/>
      <c r="BK154" s="74">
        <v>3769.99</v>
      </c>
      <c r="BL154" s="68"/>
      <c r="BM154" s="68"/>
      <c r="BN154" s="68"/>
      <c r="BO154" s="68"/>
      <c r="BP154" s="68"/>
      <c r="BQ154" s="68"/>
      <c r="BR154" s="68"/>
      <c r="BS154" s="68">
        <v>0</v>
      </c>
      <c r="BT154" s="72">
        <v>6600.29</v>
      </c>
      <c r="BU154" s="68"/>
      <c r="BV154" s="68"/>
      <c r="BW154" s="72"/>
      <c r="BX154" s="68"/>
      <c r="BY154" s="68"/>
      <c r="BZ154" s="68"/>
      <c r="CA154" s="69">
        <v>21110.74</v>
      </c>
      <c r="CB154" s="68"/>
      <c r="CC154" s="68"/>
      <c r="CD154" s="68"/>
      <c r="CE154" s="72"/>
      <c r="CF154" s="72">
        <v>388506.99</v>
      </c>
      <c r="CG154" s="68"/>
      <c r="CH154" s="68"/>
      <c r="CI154" s="72">
        <v>52977.79</v>
      </c>
      <c r="CJ154" s="72">
        <v>0</v>
      </c>
      <c r="CK154" s="68"/>
      <c r="CL154" s="68"/>
      <c r="CM154" s="69">
        <v>112004.21</v>
      </c>
      <c r="CN154" s="72">
        <v>811971.11</v>
      </c>
      <c r="CO154" s="68"/>
      <c r="CP154" s="68"/>
      <c r="CQ154" s="68"/>
      <c r="CR154" s="69">
        <v>1452362.93</v>
      </c>
      <c r="CS154" s="68"/>
      <c r="CT154" s="95">
        <v>1177051.0900000001</v>
      </c>
      <c r="CU154" s="72"/>
      <c r="CV154" s="69"/>
      <c r="CW154" s="68"/>
      <c r="CX154" s="68"/>
      <c r="CY154" s="68"/>
      <c r="CZ154" s="68"/>
      <c r="DA154" s="68"/>
      <c r="DB154" s="93"/>
      <c r="DC154" s="68"/>
      <c r="DD154" s="68"/>
      <c r="DE154" s="68"/>
      <c r="DF154" s="85"/>
      <c r="DG154" s="68"/>
      <c r="DH154" s="68"/>
      <c r="DI154" s="68"/>
      <c r="DJ154" s="68"/>
      <c r="DK154" s="72">
        <v>0</v>
      </c>
      <c r="DL154" s="68"/>
      <c r="DM154" s="68"/>
      <c r="DN154" s="68"/>
      <c r="DO154" s="68"/>
      <c r="DP154" s="72"/>
      <c r="DQ154" s="68"/>
      <c r="DR154" s="72"/>
      <c r="DS154" s="68"/>
      <c r="DT154" s="68"/>
      <c r="DU154" s="68"/>
      <c r="DV154" s="84"/>
      <c r="DW154" s="68"/>
      <c r="DX154" s="68"/>
      <c r="DY154" s="68"/>
      <c r="DZ154" s="72"/>
      <c r="EA154" s="68"/>
      <c r="EB154" s="72">
        <v>0</v>
      </c>
      <c r="EC154" s="68"/>
      <c r="ED154" s="72"/>
      <c r="EE154" s="68"/>
      <c r="EF154" s="68"/>
      <c r="EG154" s="69">
        <v>140195.56</v>
      </c>
      <c r="EH154" s="68"/>
      <c r="EI154" s="68"/>
      <c r="EJ154" s="68"/>
    </row>
    <row r="155" spans="1:140" s="67" customFormat="1">
      <c r="B155" s="68" t="s">
        <v>6278</v>
      </c>
      <c r="C155" s="68" t="s">
        <v>6279</v>
      </c>
      <c r="D155" s="69" t="s">
        <v>6296</v>
      </c>
      <c r="E155" s="69" t="s">
        <v>149</v>
      </c>
      <c r="F155" s="69" t="s">
        <v>764</v>
      </c>
      <c r="G155" s="69" t="s">
        <v>5137</v>
      </c>
      <c r="H155" s="68"/>
      <c r="J155" s="70">
        <v>42277</v>
      </c>
      <c r="K155" s="70">
        <v>42277</v>
      </c>
      <c r="M155" s="69" t="s">
        <v>152</v>
      </c>
      <c r="N155" s="69" t="s">
        <v>153</v>
      </c>
      <c r="O155" s="71" t="s">
        <v>765</v>
      </c>
      <c r="P155" s="72">
        <v>429828.05233919399</v>
      </c>
      <c r="Q155" s="68" t="s">
        <v>6281</v>
      </c>
      <c r="R155" s="69" t="s">
        <v>766</v>
      </c>
      <c r="S155" s="69">
        <f t="shared" si="4"/>
        <v>544.43253000000004</v>
      </c>
      <c r="T155" s="72">
        <v>2340123.7400000002</v>
      </c>
      <c r="U155" s="73">
        <f t="shared" si="5"/>
        <v>2340123.7400000002</v>
      </c>
      <c r="BK155" s="74"/>
      <c r="BS155" s="72">
        <v>0</v>
      </c>
      <c r="BT155" s="72">
        <v>1.25</v>
      </c>
      <c r="BW155" s="72">
        <v>0</v>
      </c>
      <c r="CA155" s="69"/>
      <c r="CE155" s="75"/>
      <c r="CF155" s="72"/>
      <c r="CI155" s="72">
        <v>2441.48</v>
      </c>
      <c r="CJ155" s="72">
        <v>9069.76</v>
      </c>
      <c r="CM155" s="72">
        <v>2328611.25</v>
      </c>
      <c r="CN155" s="72"/>
      <c r="CR155" s="69"/>
      <c r="CT155" s="91"/>
      <c r="CU155" s="72"/>
      <c r="CV155" s="69"/>
      <c r="CX155" s="68"/>
      <c r="CY155" s="68"/>
      <c r="CZ155" s="68"/>
      <c r="DB155" s="91"/>
      <c r="DC155" s="68"/>
      <c r="DD155" s="68"/>
      <c r="DF155" s="72"/>
      <c r="DK155" s="72">
        <v>0</v>
      </c>
      <c r="DP155" s="72"/>
      <c r="DQ155" s="72"/>
      <c r="DR155" s="72"/>
      <c r="DV155" s="81"/>
      <c r="DZ155" s="72">
        <v>0</v>
      </c>
      <c r="EA155" s="72"/>
      <c r="EB155" s="72">
        <v>0</v>
      </c>
      <c r="EC155" s="72"/>
      <c r="ED155" s="72"/>
      <c r="EG155" s="69"/>
    </row>
    <row r="156" spans="1:140" s="67" customFormat="1">
      <c r="B156" s="68" t="s">
        <v>6278</v>
      </c>
      <c r="C156" s="68" t="s">
        <v>6279</v>
      </c>
      <c r="D156" s="69" t="s">
        <v>6296</v>
      </c>
      <c r="E156" s="69" t="s">
        <v>149</v>
      </c>
      <c r="F156" s="69" t="s">
        <v>764</v>
      </c>
      <c r="G156" s="69" t="s">
        <v>5137</v>
      </c>
      <c r="H156" s="68"/>
      <c r="J156" s="70">
        <v>42369</v>
      </c>
      <c r="K156" s="70">
        <v>42369</v>
      </c>
      <c r="M156" s="69" t="s">
        <v>152</v>
      </c>
      <c r="N156" s="69" t="s">
        <v>153</v>
      </c>
      <c r="O156" s="71" t="s">
        <v>765</v>
      </c>
      <c r="P156" s="72">
        <v>428220.50447783299</v>
      </c>
      <c r="Q156" s="68" t="s">
        <v>6281</v>
      </c>
      <c r="R156" s="69" t="s">
        <v>1727</v>
      </c>
      <c r="S156" s="69">
        <f t="shared" si="4"/>
        <v>546.47633999999994</v>
      </c>
      <c r="T156" s="72">
        <v>2340123.7400000002</v>
      </c>
      <c r="U156" s="73">
        <f t="shared" si="5"/>
        <v>2340123.7400000002</v>
      </c>
      <c r="BK156" s="74"/>
      <c r="BS156" s="72">
        <v>0</v>
      </c>
      <c r="BT156" s="72">
        <v>1.25</v>
      </c>
      <c r="BW156" s="72">
        <v>0</v>
      </c>
      <c r="CA156" s="69"/>
      <c r="CE156" s="75"/>
      <c r="CF156" s="72"/>
      <c r="CI156" s="72">
        <v>2441.48</v>
      </c>
      <c r="CJ156" s="72">
        <v>9069.76</v>
      </c>
      <c r="CM156" s="72">
        <v>2328611.25</v>
      </c>
      <c r="CN156" s="72"/>
      <c r="CR156" s="69"/>
      <c r="CT156" s="93"/>
      <c r="CU156" s="72"/>
      <c r="CV156" s="69"/>
      <c r="CX156" s="68"/>
      <c r="CY156" s="68"/>
      <c r="CZ156" s="68"/>
      <c r="DB156" s="94"/>
      <c r="DC156" s="68"/>
      <c r="DD156" s="68"/>
      <c r="DF156" s="72"/>
      <c r="DK156" s="72">
        <v>0</v>
      </c>
      <c r="DP156" s="72"/>
      <c r="DQ156" s="72"/>
      <c r="DR156" s="72"/>
      <c r="DV156" s="83"/>
      <c r="DZ156" s="72">
        <v>0</v>
      </c>
      <c r="EA156" s="72"/>
      <c r="EB156" s="72">
        <v>0</v>
      </c>
      <c r="EC156" s="72"/>
      <c r="ED156" s="72"/>
      <c r="EG156" s="69"/>
    </row>
    <row r="157" spans="1:140" s="67" customFormat="1">
      <c r="B157" s="68" t="s">
        <v>6278</v>
      </c>
      <c r="C157" s="68" t="s">
        <v>6279</v>
      </c>
      <c r="D157" s="69" t="s">
        <v>6296</v>
      </c>
      <c r="E157" s="69" t="s">
        <v>149</v>
      </c>
      <c r="F157" s="69" t="s">
        <v>764</v>
      </c>
      <c r="G157" s="69" t="s">
        <v>5137</v>
      </c>
      <c r="H157" s="68"/>
      <c r="J157" s="70">
        <v>42460</v>
      </c>
      <c r="K157" s="70">
        <v>42461</v>
      </c>
      <c r="M157" s="69" t="s">
        <v>152</v>
      </c>
      <c r="N157" s="69" t="s">
        <v>153</v>
      </c>
      <c r="O157" s="71" t="s">
        <v>765</v>
      </c>
      <c r="P157" s="72">
        <v>139163.67411208499</v>
      </c>
      <c r="Q157" s="68" t="s">
        <v>6281</v>
      </c>
      <c r="R157" s="69" t="s">
        <v>2296</v>
      </c>
      <c r="S157" s="69">
        <f t="shared" si="4"/>
        <v>1681.5622000000001</v>
      </c>
      <c r="T157" s="72">
        <v>2340123.7400000002</v>
      </c>
      <c r="U157" s="73">
        <f t="shared" si="5"/>
        <v>2340123.7400000002</v>
      </c>
      <c r="BK157" s="74"/>
      <c r="BS157" s="72">
        <v>0</v>
      </c>
      <c r="BT157" s="72">
        <v>1.25</v>
      </c>
      <c r="BW157" s="72">
        <v>0</v>
      </c>
      <c r="CA157" s="69"/>
      <c r="CE157" s="75"/>
      <c r="CF157" s="72"/>
      <c r="CI157" s="72">
        <v>2441.48</v>
      </c>
      <c r="CJ157" s="72">
        <v>9069.76</v>
      </c>
      <c r="CM157" s="72">
        <v>2328611.25</v>
      </c>
      <c r="CN157" s="72"/>
      <c r="CR157" s="69"/>
      <c r="CT157" s="93"/>
      <c r="CU157" s="72"/>
      <c r="CV157" s="69"/>
      <c r="CX157" s="68"/>
      <c r="CY157" s="68"/>
      <c r="CZ157" s="68"/>
      <c r="DB157" s="93"/>
      <c r="DC157" s="68"/>
      <c r="DD157" s="68"/>
      <c r="DF157" s="72"/>
      <c r="DK157" s="72">
        <v>0</v>
      </c>
      <c r="DP157" s="72"/>
      <c r="DQ157" s="72"/>
      <c r="DR157" s="72"/>
      <c r="DV157" s="84"/>
      <c r="DZ157" s="72">
        <v>0</v>
      </c>
      <c r="EA157" s="72"/>
      <c r="EB157" s="72">
        <v>0</v>
      </c>
      <c r="EC157" s="72"/>
      <c r="ED157" s="72"/>
      <c r="EG157" s="69"/>
    </row>
    <row r="158" spans="1:140" s="67" customFormat="1">
      <c r="B158" s="68" t="s">
        <v>6278</v>
      </c>
      <c r="C158" s="68" t="s">
        <v>6279</v>
      </c>
      <c r="D158" s="69" t="s">
        <v>6296</v>
      </c>
      <c r="E158" s="69" t="s">
        <v>149</v>
      </c>
      <c r="F158" s="69" t="s">
        <v>764</v>
      </c>
      <c r="G158" s="69" t="s">
        <v>5137</v>
      </c>
      <c r="H158" s="68"/>
      <c r="J158" s="70">
        <v>42551</v>
      </c>
      <c r="K158" s="70">
        <v>42552</v>
      </c>
      <c r="M158" s="69" t="s">
        <v>152</v>
      </c>
      <c r="N158" s="69" t="s">
        <v>153</v>
      </c>
      <c r="O158" s="71" t="s">
        <v>765</v>
      </c>
      <c r="P158" s="72">
        <v>36360.320799780297</v>
      </c>
      <c r="Q158" s="68" t="s">
        <v>6281</v>
      </c>
      <c r="R158" s="69" t="s">
        <v>3114</v>
      </c>
      <c r="S158" s="69">
        <f t="shared" si="4"/>
        <v>6435.9271000000008</v>
      </c>
      <c r="T158" s="72">
        <v>2340123.7400000002</v>
      </c>
      <c r="U158" s="73">
        <f t="shared" si="5"/>
        <v>2340123.7400000002</v>
      </c>
      <c r="BK158" s="74"/>
      <c r="BS158" s="72">
        <v>0</v>
      </c>
      <c r="BT158" s="72">
        <v>1.25</v>
      </c>
      <c r="BW158" s="72">
        <v>0</v>
      </c>
      <c r="CA158" s="69"/>
      <c r="CE158" s="75"/>
      <c r="CF158" s="72"/>
      <c r="CI158" s="72">
        <v>2441.48</v>
      </c>
      <c r="CJ158" s="72">
        <v>9069.76</v>
      </c>
      <c r="CM158" s="72">
        <v>2328611.25</v>
      </c>
      <c r="CN158" s="72"/>
      <c r="CR158" s="69"/>
      <c r="CT158" s="91"/>
      <c r="CU158" s="72"/>
      <c r="CV158" s="69"/>
      <c r="CX158" s="68"/>
      <c r="CY158" s="68"/>
      <c r="CZ158" s="68"/>
      <c r="DB158" s="91"/>
      <c r="DC158" s="68"/>
      <c r="DD158" s="68"/>
      <c r="DF158" s="72"/>
      <c r="DK158" s="72">
        <v>0</v>
      </c>
      <c r="DP158" s="72"/>
      <c r="DQ158" s="72"/>
      <c r="DR158" s="72"/>
      <c r="DV158" s="81"/>
      <c r="DZ158" s="72">
        <v>0</v>
      </c>
      <c r="EA158" s="72"/>
      <c r="EB158" s="72">
        <v>0</v>
      </c>
      <c r="EC158" s="72"/>
      <c r="ED158" s="72"/>
      <c r="EG158" s="69"/>
    </row>
    <row r="159" spans="1:140" s="67" customFormat="1">
      <c r="B159" s="68" t="s">
        <v>6278</v>
      </c>
      <c r="C159" s="68" t="s">
        <v>6279</v>
      </c>
      <c r="D159" s="69" t="s">
        <v>6296</v>
      </c>
      <c r="E159" s="69" t="s">
        <v>149</v>
      </c>
      <c r="F159" s="69" t="s">
        <v>764</v>
      </c>
      <c r="G159" s="69" t="s">
        <v>5137</v>
      </c>
      <c r="H159" s="68"/>
      <c r="J159" s="70">
        <v>42643</v>
      </c>
      <c r="K159" s="70">
        <v>42647</v>
      </c>
      <c r="M159" s="69" t="s">
        <v>2</v>
      </c>
      <c r="N159" s="69" t="s">
        <v>5</v>
      </c>
      <c r="O159" s="71" t="s">
        <v>3905</v>
      </c>
      <c r="P159" s="72">
        <v>266805.4597368</v>
      </c>
      <c r="Q159" s="68" t="s">
        <v>6281</v>
      </c>
      <c r="R159" s="69" t="s">
        <v>3907</v>
      </c>
      <c r="S159" s="69">
        <f t="shared" si="4"/>
        <v>877.08989999999994</v>
      </c>
      <c r="T159" s="72">
        <v>2340123.7400000002</v>
      </c>
      <c r="U159" s="73">
        <f t="shared" si="5"/>
        <v>2340123.7400000002</v>
      </c>
      <c r="BK159" s="74"/>
      <c r="BS159" s="72">
        <v>0</v>
      </c>
      <c r="BT159" s="72">
        <v>1.25</v>
      </c>
      <c r="BW159" s="72">
        <v>0</v>
      </c>
      <c r="CA159" s="69"/>
      <c r="CE159" s="75"/>
      <c r="CF159" s="72"/>
      <c r="CI159" s="72">
        <v>2441.48</v>
      </c>
      <c r="CJ159" s="72">
        <v>9069.76</v>
      </c>
      <c r="CM159" s="72">
        <v>2328611.25</v>
      </c>
      <c r="CN159" s="72"/>
      <c r="CR159" s="69"/>
      <c r="CT159" s="91"/>
      <c r="CU159" s="72"/>
      <c r="CV159" s="69"/>
      <c r="CX159" s="68"/>
      <c r="CY159" s="68"/>
      <c r="CZ159" s="68"/>
      <c r="DB159" s="91"/>
      <c r="DC159" s="68"/>
      <c r="DD159" s="68"/>
      <c r="DF159" s="85"/>
      <c r="DK159" s="72">
        <v>0</v>
      </c>
      <c r="DP159" s="72"/>
      <c r="DQ159" s="72"/>
      <c r="DR159" s="72"/>
      <c r="DV159" s="81"/>
      <c r="DZ159" s="72">
        <v>0</v>
      </c>
      <c r="EA159" s="72"/>
      <c r="EB159" s="72">
        <v>0</v>
      </c>
      <c r="EC159" s="72"/>
      <c r="ED159" s="72"/>
      <c r="EG159" s="69"/>
    </row>
    <row r="160" spans="1:140" s="67" customFormat="1">
      <c r="B160" s="68" t="s">
        <v>6278</v>
      </c>
      <c r="C160" s="68" t="s">
        <v>6279</v>
      </c>
      <c r="D160" s="69" t="s">
        <v>6296</v>
      </c>
      <c r="E160" s="69" t="s">
        <v>149</v>
      </c>
      <c r="F160" s="69" t="s">
        <v>764</v>
      </c>
      <c r="G160" s="69" t="s">
        <v>5137</v>
      </c>
      <c r="H160" s="68"/>
      <c r="J160" s="70">
        <v>42734</v>
      </c>
      <c r="K160" s="70">
        <v>42738</v>
      </c>
      <c r="M160" s="69" t="s">
        <v>2</v>
      </c>
      <c r="N160" s="69" t="s">
        <v>5</v>
      </c>
      <c r="O160" s="71" t="s">
        <v>4557</v>
      </c>
      <c r="P160" s="72">
        <v>4355314.8595899995</v>
      </c>
      <c r="Q160" s="68" t="s">
        <v>6281</v>
      </c>
      <c r="R160" s="69" t="s">
        <v>4559</v>
      </c>
      <c r="S160" s="69">
        <f t="shared" si="4"/>
        <v>53.7303</v>
      </c>
      <c r="T160" s="72">
        <v>2340123.7400000002</v>
      </c>
      <c r="U160" s="73">
        <f t="shared" si="5"/>
        <v>2340123.7400000002</v>
      </c>
      <c r="BK160" s="74"/>
      <c r="BS160" s="72">
        <v>0</v>
      </c>
      <c r="BT160" s="72">
        <v>1.25</v>
      </c>
      <c r="BW160" s="72">
        <v>0</v>
      </c>
      <c r="CA160" s="69"/>
      <c r="CF160" s="72"/>
      <c r="CI160" s="72">
        <v>2441.48</v>
      </c>
      <c r="CJ160" s="72">
        <v>9069.76</v>
      </c>
      <c r="CM160" s="72">
        <v>2328611.25</v>
      </c>
      <c r="CN160" s="72"/>
      <c r="CR160" s="69"/>
      <c r="CT160" s="91"/>
      <c r="CU160" s="68"/>
      <c r="CV160" s="68"/>
      <c r="CX160" s="68"/>
      <c r="CY160" s="68"/>
      <c r="CZ160" s="68"/>
      <c r="DB160" s="91"/>
      <c r="DC160" s="68"/>
      <c r="DD160" s="68"/>
      <c r="DF160" s="87"/>
      <c r="DK160" s="72">
        <v>0</v>
      </c>
      <c r="DP160" s="72"/>
      <c r="DQ160" s="72"/>
      <c r="DR160" s="72"/>
      <c r="DV160" s="81"/>
      <c r="DZ160" s="72">
        <v>0</v>
      </c>
      <c r="EA160" s="72"/>
      <c r="EB160" s="72">
        <v>0</v>
      </c>
      <c r="EC160" s="72"/>
      <c r="ED160" s="72"/>
      <c r="EG160" s="69"/>
    </row>
    <row r="161" spans="1:140" s="67" customFormat="1">
      <c r="A161" s="68"/>
      <c r="B161" s="68" t="s">
        <v>6278</v>
      </c>
      <c r="C161" s="68" t="s">
        <v>6279</v>
      </c>
      <c r="D161" s="69" t="s">
        <v>6296</v>
      </c>
      <c r="E161" s="69" t="s">
        <v>149</v>
      </c>
      <c r="F161" s="69" t="s">
        <v>764</v>
      </c>
      <c r="G161" s="69" t="s">
        <v>5214</v>
      </c>
      <c r="H161" s="68"/>
      <c r="I161" s="68" t="s">
        <v>182</v>
      </c>
      <c r="J161" s="70">
        <v>42825</v>
      </c>
      <c r="K161" s="70">
        <v>42828</v>
      </c>
      <c r="L161" s="68"/>
      <c r="M161" s="69" t="s">
        <v>2</v>
      </c>
      <c r="N161" s="69" t="s">
        <v>5</v>
      </c>
      <c r="O161" s="71" t="s">
        <v>5395</v>
      </c>
      <c r="P161" s="72">
        <v>859337.47115496197</v>
      </c>
      <c r="Q161" s="68" t="s">
        <v>6281</v>
      </c>
      <c r="R161" s="69" t="s">
        <v>5679</v>
      </c>
      <c r="S161" s="69">
        <f t="shared" si="4"/>
        <v>272.31720000000001</v>
      </c>
      <c r="T161" s="72">
        <v>2340123.7400000002</v>
      </c>
      <c r="U161" s="73">
        <f t="shared" si="5"/>
        <v>2340123.7400000002</v>
      </c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/>
      <c r="BG161" s="68"/>
      <c r="BH161" s="68"/>
      <c r="BI161" s="68"/>
      <c r="BJ161" s="68"/>
      <c r="BK161" s="74"/>
      <c r="BL161" s="68"/>
      <c r="BM161" s="68"/>
      <c r="BN161" s="68"/>
      <c r="BO161" s="68"/>
      <c r="BP161" s="68"/>
      <c r="BQ161" s="68"/>
      <c r="BR161" s="68"/>
      <c r="BS161" s="68">
        <v>0</v>
      </c>
      <c r="BT161" s="72">
        <v>1.25</v>
      </c>
      <c r="BU161" s="68"/>
      <c r="BV161" s="68"/>
      <c r="BW161" s="72"/>
      <c r="BX161" s="68"/>
      <c r="BY161" s="68"/>
      <c r="BZ161" s="68"/>
      <c r="CA161" s="69"/>
      <c r="CB161" s="68"/>
      <c r="CC161" s="68"/>
      <c r="CD161" s="68"/>
      <c r="CE161" s="72"/>
      <c r="CF161" s="72"/>
      <c r="CG161" s="68"/>
      <c r="CH161" s="68"/>
      <c r="CI161" s="72">
        <v>2441.48</v>
      </c>
      <c r="CJ161" s="72">
        <v>9069.76</v>
      </c>
      <c r="CK161" s="68"/>
      <c r="CL161" s="68"/>
      <c r="CM161" s="69">
        <v>2328611.25</v>
      </c>
      <c r="CN161" s="72"/>
      <c r="CO161" s="68"/>
      <c r="CP161" s="68"/>
      <c r="CQ161" s="68"/>
      <c r="CR161" s="69"/>
      <c r="CS161" s="68"/>
      <c r="CT161" s="92"/>
      <c r="CU161" s="72"/>
      <c r="CV161" s="69"/>
      <c r="CW161" s="68"/>
      <c r="CX161" s="68"/>
      <c r="CY161" s="68"/>
      <c r="CZ161" s="68"/>
      <c r="DA161" s="68"/>
      <c r="DB161" s="91"/>
      <c r="DC161" s="68"/>
      <c r="DD161" s="68"/>
      <c r="DE161" s="68"/>
      <c r="DF161" s="85"/>
      <c r="DG161" s="68"/>
      <c r="DH161" s="68"/>
      <c r="DI161" s="68"/>
      <c r="DJ161" s="68"/>
      <c r="DK161" s="72">
        <v>0</v>
      </c>
      <c r="DL161" s="68"/>
      <c r="DM161" s="68"/>
      <c r="DN161" s="68"/>
      <c r="DO161" s="68"/>
      <c r="DP161" s="72"/>
      <c r="DQ161" s="68"/>
      <c r="DR161" s="72"/>
      <c r="DS161" s="68"/>
      <c r="DT161" s="68"/>
      <c r="DU161" s="68"/>
      <c r="DV161" s="81"/>
      <c r="DW161" s="68"/>
      <c r="DX161" s="68"/>
      <c r="DY161" s="68"/>
      <c r="DZ161" s="72">
        <v>0</v>
      </c>
      <c r="EA161" s="68"/>
      <c r="EB161" s="72">
        <v>0</v>
      </c>
      <c r="EC161" s="68"/>
      <c r="ED161" s="72"/>
      <c r="EE161" s="68"/>
      <c r="EF161" s="68"/>
      <c r="EG161" s="69"/>
      <c r="EH161" s="68"/>
      <c r="EI161" s="68"/>
      <c r="EJ161" s="68"/>
    </row>
    <row r="162" spans="1:140" s="67" customFormat="1">
      <c r="B162" s="68" t="s">
        <v>6278</v>
      </c>
      <c r="C162" s="68" t="s">
        <v>6279</v>
      </c>
      <c r="D162" s="69" t="s">
        <v>6296</v>
      </c>
      <c r="E162" s="69" t="s">
        <v>149</v>
      </c>
      <c r="F162" s="69" t="s">
        <v>1778</v>
      </c>
      <c r="G162" s="69" t="s">
        <v>5186</v>
      </c>
      <c r="H162" s="68"/>
      <c r="J162" s="70">
        <v>42369</v>
      </c>
      <c r="K162" s="70">
        <v>42370</v>
      </c>
      <c r="M162" s="69" t="s">
        <v>152</v>
      </c>
      <c r="N162" s="69" t="s">
        <v>153</v>
      </c>
      <c r="O162" s="71" t="s">
        <v>1779</v>
      </c>
      <c r="P162" s="72">
        <v>200149604.59999999</v>
      </c>
      <c r="Q162" s="68" t="s">
        <v>6281</v>
      </c>
      <c r="R162" s="69" t="s">
        <v>1780</v>
      </c>
      <c r="S162" s="69">
        <f t="shared" si="4"/>
        <v>3.2658029999999996</v>
      </c>
      <c r="T162" s="72">
        <v>6536491.79</v>
      </c>
      <c r="U162" s="73">
        <f t="shared" si="5"/>
        <v>7705166.3300000001</v>
      </c>
      <c r="BK162" s="74">
        <v>468987.12</v>
      </c>
      <c r="BS162" s="72">
        <v>0</v>
      </c>
      <c r="BT162" s="72">
        <v>196656.28</v>
      </c>
      <c r="BW162" s="72">
        <v>0</v>
      </c>
      <c r="CA162" s="69">
        <v>5299.39</v>
      </c>
      <c r="CE162" s="75"/>
      <c r="CF162" s="72">
        <v>1163375.1499999999</v>
      </c>
      <c r="CI162" s="72">
        <v>84995.91</v>
      </c>
      <c r="CJ162" s="72">
        <v>0</v>
      </c>
      <c r="CM162" s="72">
        <v>50054.66</v>
      </c>
      <c r="CN162" s="72">
        <v>2518678.61</v>
      </c>
      <c r="CR162" s="69">
        <v>1514802.85</v>
      </c>
      <c r="CT162" s="89">
        <v>1514802.85</v>
      </c>
      <c r="CU162" s="72"/>
      <c r="CV162" s="69"/>
      <c r="CX162" s="68"/>
      <c r="CY162" s="68"/>
      <c r="CZ162" s="68"/>
      <c r="DB162" s="89">
        <v>0</v>
      </c>
      <c r="DC162" s="68"/>
      <c r="DD162" s="68"/>
      <c r="DF162" s="72">
        <v>0</v>
      </c>
      <c r="DK162" s="72"/>
      <c r="DP162" s="72">
        <v>0</v>
      </c>
      <c r="DQ162" s="72"/>
      <c r="DR162" s="72">
        <v>0</v>
      </c>
      <c r="DV162" s="77">
        <v>0</v>
      </c>
      <c r="DZ162" s="72">
        <v>101834.87</v>
      </c>
      <c r="EA162" s="72"/>
      <c r="EB162" s="72"/>
      <c r="EC162" s="72"/>
      <c r="ED162" s="72">
        <v>0</v>
      </c>
      <c r="EG162" s="69">
        <v>85678.64</v>
      </c>
    </row>
    <row r="163" spans="1:140" s="67" customFormat="1">
      <c r="B163" s="68" t="s">
        <v>6278</v>
      </c>
      <c r="C163" s="68" t="s">
        <v>6279</v>
      </c>
      <c r="D163" s="69" t="s">
        <v>6296</v>
      </c>
      <c r="E163" s="69" t="s">
        <v>149</v>
      </c>
      <c r="F163" s="69" t="s">
        <v>1778</v>
      </c>
      <c r="G163" s="69" t="s">
        <v>5186</v>
      </c>
      <c r="H163" s="68"/>
      <c r="J163" s="70">
        <v>42551</v>
      </c>
      <c r="K163" s="70">
        <v>42552</v>
      </c>
      <c r="M163" s="69" t="s">
        <v>152</v>
      </c>
      <c r="N163" s="69" t="s">
        <v>153</v>
      </c>
      <c r="O163" s="71" t="s">
        <v>1779</v>
      </c>
      <c r="P163" s="72">
        <v>106006853.8</v>
      </c>
      <c r="Q163" s="68" t="s">
        <v>6281</v>
      </c>
      <c r="R163" s="69" t="s">
        <v>3156</v>
      </c>
      <c r="S163" s="69">
        <f t="shared" si="4"/>
        <v>6.1661029999999997</v>
      </c>
      <c r="T163" s="72">
        <v>6536491.79</v>
      </c>
      <c r="U163" s="73">
        <f t="shared" si="5"/>
        <v>7705166.3300000001</v>
      </c>
      <c r="BK163" s="74">
        <v>468987.12</v>
      </c>
      <c r="BS163" s="72">
        <v>0</v>
      </c>
      <c r="BT163" s="72">
        <v>196656.28</v>
      </c>
      <c r="BW163" s="72">
        <v>0</v>
      </c>
      <c r="CA163" s="69">
        <v>5299.39</v>
      </c>
      <c r="CE163" s="75"/>
      <c r="CF163" s="72">
        <v>1163375.1499999999</v>
      </c>
      <c r="CI163" s="72">
        <v>84995.91</v>
      </c>
      <c r="CJ163" s="72">
        <v>0</v>
      </c>
      <c r="CM163" s="72">
        <v>50054.66</v>
      </c>
      <c r="CN163" s="72">
        <v>2518678.61</v>
      </c>
      <c r="CR163" s="69">
        <v>1514802.85</v>
      </c>
      <c r="CT163" s="90">
        <v>1514802.85</v>
      </c>
      <c r="CU163" s="72"/>
      <c r="CV163" s="69"/>
      <c r="CX163" s="68"/>
      <c r="CY163" s="68"/>
      <c r="CZ163" s="68"/>
      <c r="DB163" s="90">
        <v>0</v>
      </c>
      <c r="DC163" s="68"/>
      <c r="DD163" s="68"/>
      <c r="DF163" s="72">
        <v>0</v>
      </c>
      <c r="DK163" s="72"/>
      <c r="DP163" s="72">
        <v>0</v>
      </c>
      <c r="DQ163" s="72"/>
      <c r="DR163" s="72">
        <v>0</v>
      </c>
      <c r="DV163" s="78">
        <v>0</v>
      </c>
      <c r="DZ163" s="72">
        <v>101834.87</v>
      </c>
      <c r="EA163" s="72"/>
      <c r="EB163" s="72"/>
      <c r="EC163" s="72"/>
      <c r="ED163" s="72">
        <v>0</v>
      </c>
      <c r="EG163" s="69">
        <v>85678.64</v>
      </c>
    </row>
    <row r="164" spans="1:140" s="67" customFormat="1">
      <c r="B164" s="68" t="s">
        <v>6278</v>
      </c>
      <c r="C164" s="68" t="s">
        <v>6279</v>
      </c>
      <c r="D164" s="69" t="s">
        <v>6296</v>
      </c>
      <c r="E164" s="69" t="s">
        <v>149</v>
      </c>
      <c r="F164" s="69" t="s">
        <v>1778</v>
      </c>
      <c r="G164" s="69" t="s">
        <v>5186</v>
      </c>
      <c r="H164" s="68"/>
      <c r="J164" s="70">
        <v>42735</v>
      </c>
      <c r="K164" s="70">
        <v>42738</v>
      </c>
      <c r="M164" s="69" t="s">
        <v>2</v>
      </c>
      <c r="N164" s="69" t="s">
        <v>5</v>
      </c>
      <c r="O164" s="71" t="s">
        <v>4706</v>
      </c>
      <c r="P164" s="72">
        <v>189552427.48627999</v>
      </c>
      <c r="Q164" s="68" t="s">
        <v>6281</v>
      </c>
      <c r="R164" s="69" t="s">
        <v>4707</v>
      </c>
      <c r="S164" s="69">
        <f t="shared" si="4"/>
        <v>3.4483819999999996</v>
      </c>
      <c r="T164" s="72">
        <v>6536491.79</v>
      </c>
      <c r="U164" s="73">
        <f t="shared" si="5"/>
        <v>7705166.3300000001</v>
      </c>
      <c r="BK164" s="74">
        <v>468987.12</v>
      </c>
      <c r="BS164" s="72">
        <v>0</v>
      </c>
      <c r="BT164" s="72">
        <v>196656.28</v>
      </c>
      <c r="BW164" s="72">
        <v>0</v>
      </c>
      <c r="CA164" s="69">
        <v>5299.39</v>
      </c>
      <c r="CF164" s="72">
        <v>1163375.1499999999</v>
      </c>
      <c r="CI164" s="72">
        <v>84995.91</v>
      </c>
      <c r="CJ164" s="72">
        <v>0</v>
      </c>
      <c r="CM164" s="72">
        <v>50054.66</v>
      </c>
      <c r="CN164" s="72">
        <v>2518678.61</v>
      </c>
      <c r="CR164" s="69">
        <v>1514802.85</v>
      </c>
      <c r="CT164" s="89">
        <v>1514802.85</v>
      </c>
      <c r="CU164" s="68"/>
      <c r="CV164" s="68"/>
      <c r="CX164" s="68"/>
      <c r="CY164" s="68"/>
      <c r="CZ164" s="68"/>
      <c r="DB164" s="89">
        <v>0</v>
      </c>
      <c r="DC164" s="68"/>
      <c r="DD164" s="68"/>
      <c r="DF164" s="76">
        <v>0</v>
      </c>
      <c r="DK164" s="72"/>
      <c r="DP164" s="72">
        <v>0</v>
      </c>
      <c r="DQ164" s="72"/>
      <c r="DR164" s="72">
        <v>0</v>
      </c>
      <c r="DV164" s="77">
        <v>0</v>
      </c>
      <c r="DZ164" s="72">
        <v>101834.87</v>
      </c>
      <c r="EA164" s="72"/>
      <c r="EB164" s="72"/>
      <c r="EC164" s="72"/>
      <c r="ED164" s="72">
        <v>0</v>
      </c>
      <c r="EG164" s="69">
        <v>85678.64</v>
      </c>
    </row>
    <row r="165" spans="1:140" s="67" customFormat="1">
      <c r="B165" s="68" t="s">
        <v>6278</v>
      </c>
      <c r="C165" s="68" t="s">
        <v>6279</v>
      </c>
      <c r="D165" s="69" t="s">
        <v>6296</v>
      </c>
      <c r="E165" s="69" t="s">
        <v>149</v>
      </c>
      <c r="F165" s="69" t="s">
        <v>3072</v>
      </c>
      <c r="G165" s="69" t="s">
        <v>3073</v>
      </c>
      <c r="H165" s="68"/>
      <c r="J165" s="70">
        <v>42551</v>
      </c>
      <c r="K165" s="70">
        <v>42552</v>
      </c>
      <c r="M165" s="69" t="s">
        <v>152</v>
      </c>
      <c r="N165" s="69" t="s">
        <v>153</v>
      </c>
      <c r="O165" s="71" t="s">
        <v>3074</v>
      </c>
      <c r="P165" s="72">
        <v>8755941.4539999999</v>
      </c>
      <c r="Q165" s="68" t="s">
        <v>6281</v>
      </c>
      <c r="R165" s="69" t="s">
        <v>3075</v>
      </c>
      <c r="S165" s="69">
        <f t="shared" si="4"/>
        <v>6.3580399999999999</v>
      </c>
      <c r="T165" s="72">
        <v>556706.26</v>
      </c>
      <c r="U165" s="73">
        <f t="shared" si="5"/>
        <v>563774.32000000007</v>
      </c>
      <c r="BK165" s="74"/>
      <c r="BS165" s="72">
        <v>0</v>
      </c>
      <c r="BT165" s="72">
        <v>0</v>
      </c>
      <c r="BW165" s="72">
        <v>0</v>
      </c>
      <c r="CA165" s="69">
        <v>7068.06</v>
      </c>
      <c r="CE165" s="75"/>
      <c r="CF165" s="72"/>
      <c r="CI165" s="72">
        <v>14.71</v>
      </c>
      <c r="CJ165" s="72">
        <v>0</v>
      </c>
      <c r="CM165" s="72">
        <v>36402.559999999998</v>
      </c>
      <c r="CN165" s="72"/>
      <c r="CR165" s="69">
        <v>260144.54</v>
      </c>
      <c r="CT165" s="89">
        <v>260144.45</v>
      </c>
      <c r="CU165" s="72"/>
      <c r="CV165" s="69"/>
      <c r="CX165" s="68"/>
      <c r="CY165" s="68"/>
      <c r="CZ165" s="68"/>
      <c r="DB165" s="91"/>
      <c r="DC165" s="68"/>
      <c r="DD165" s="68"/>
      <c r="DF165" s="72"/>
      <c r="DK165" s="72">
        <v>0</v>
      </c>
      <c r="DP165" s="72"/>
      <c r="DQ165" s="72"/>
      <c r="DR165" s="72"/>
      <c r="DV165" s="81"/>
      <c r="DZ165" s="72"/>
      <c r="EA165" s="72"/>
      <c r="EB165" s="72">
        <v>0</v>
      </c>
      <c r="EC165" s="72"/>
      <c r="ED165" s="72"/>
      <c r="EG165" s="69"/>
    </row>
    <row r="166" spans="1:140" s="67" customFormat="1">
      <c r="B166" s="68" t="s">
        <v>6278</v>
      </c>
      <c r="C166" s="68" t="s">
        <v>6279</v>
      </c>
      <c r="D166" s="69" t="s">
        <v>6296</v>
      </c>
      <c r="E166" s="69" t="s">
        <v>149</v>
      </c>
      <c r="F166" s="69" t="s">
        <v>1791</v>
      </c>
      <c r="G166" s="69" t="s">
        <v>1792</v>
      </c>
      <c r="H166" s="68"/>
      <c r="J166" s="70">
        <v>42369</v>
      </c>
      <c r="K166" s="70">
        <v>42370</v>
      </c>
      <c r="M166" s="69" t="s">
        <v>152</v>
      </c>
      <c r="N166" s="69" t="s">
        <v>153</v>
      </c>
      <c r="O166" s="71" t="s">
        <v>1793</v>
      </c>
      <c r="P166" s="72">
        <v>76851916.859999999</v>
      </c>
      <c r="Q166" s="68" t="s">
        <v>6281</v>
      </c>
      <c r="R166" s="69" t="s">
        <v>1794</v>
      </c>
      <c r="S166" s="69">
        <f t="shared" si="4"/>
        <v>2.6320619999999999</v>
      </c>
      <c r="T166" s="72">
        <v>2022790.0999999999</v>
      </c>
      <c r="U166" s="73">
        <f t="shared" si="5"/>
        <v>2954264.45</v>
      </c>
      <c r="BK166" s="74">
        <v>102830.37</v>
      </c>
      <c r="BS166" s="72"/>
      <c r="BT166" s="72">
        <v>19507.38</v>
      </c>
      <c r="BW166" s="72"/>
      <c r="CA166" s="69">
        <v>23166.85</v>
      </c>
      <c r="CE166" s="75"/>
      <c r="CF166" s="72">
        <v>908307.5</v>
      </c>
      <c r="CI166" s="72">
        <v>9475.48</v>
      </c>
      <c r="CJ166" s="72">
        <v>0</v>
      </c>
      <c r="CM166" s="72">
        <v>72458.679999999993</v>
      </c>
      <c r="CN166" s="72">
        <v>1638513.91</v>
      </c>
      <c r="CR166" s="69"/>
      <c r="CT166" s="93"/>
      <c r="CU166" s="72"/>
      <c r="CV166" s="69"/>
      <c r="CX166" s="68"/>
      <c r="CY166" s="68"/>
      <c r="CZ166" s="68"/>
      <c r="DB166" s="91"/>
      <c r="DC166" s="68"/>
      <c r="DD166" s="68"/>
      <c r="DF166" s="72">
        <v>0</v>
      </c>
      <c r="DK166" s="72">
        <v>0</v>
      </c>
      <c r="DP166" s="72">
        <v>0</v>
      </c>
      <c r="DQ166" s="72"/>
      <c r="DR166" s="72">
        <v>0</v>
      </c>
      <c r="DV166" s="77">
        <v>0</v>
      </c>
      <c r="DZ166" s="72"/>
      <c r="EA166" s="72"/>
      <c r="EB166" s="72"/>
      <c r="EC166" s="72"/>
      <c r="ED166" s="72">
        <v>0</v>
      </c>
      <c r="EG166" s="69">
        <v>180004.28</v>
      </c>
    </row>
    <row r="167" spans="1:140" s="67" customFormat="1">
      <c r="B167" s="68" t="s">
        <v>6278</v>
      </c>
      <c r="C167" s="68" t="s">
        <v>6279</v>
      </c>
      <c r="D167" s="69" t="s">
        <v>6296</v>
      </c>
      <c r="E167" s="69" t="s">
        <v>149</v>
      </c>
      <c r="F167" s="69" t="s">
        <v>1791</v>
      </c>
      <c r="G167" s="69" t="s">
        <v>1792</v>
      </c>
      <c r="H167" s="68"/>
      <c r="J167" s="70">
        <v>42551</v>
      </c>
      <c r="K167" s="70">
        <v>42552</v>
      </c>
      <c r="M167" s="69" t="s">
        <v>152</v>
      </c>
      <c r="N167" s="69" t="s">
        <v>153</v>
      </c>
      <c r="O167" s="71" t="s">
        <v>1793</v>
      </c>
      <c r="P167" s="72">
        <v>174854785.5</v>
      </c>
      <c r="Q167" s="68" t="s">
        <v>6281</v>
      </c>
      <c r="R167" s="69" t="s">
        <v>3057</v>
      </c>
      <c r="S167" s="69">
        <f t="shared" si="4"/>
        <v>1.1568399999999999</v>
      </c>
      <c r="T167" s="72">
        <v>2022790.0999999999</v>
      </c>
      <c r="U167" s="73">
        <f t="shared" si="5"/>
        <v>2954264.45</v>
      </c>
      <c r="BK167" s="74">
        <v>102830.37</v>
      </c>
      <c r="BS167" s="72"/>
      <c r="BT167" s="72">
        <v>19507.38</v>
      </c>
      <c r="BW167" s="72"/>
      <c r="CA167" s="69">
        <v>23166.85</v>
      </c>
      <c r="CE167" s="75"/>
      <c r="CF167" s="72">
        <v>908307.5</v>
      </c>
      <c r="CI167" s="72">
        <v>9475.48</v>
      </c>
      <c r="CJ167" s="72">
        <v>0</v>
      </c>
      <c r="CM167" s="72">
        <v>72458.679999999993</v>
      </c>
      <c r="CN167" s="72">
        <v>1638513.91</v>
      </c>
      <c r="CR167" s="69"/>
      <c r="CT167" s="91"/>
      <c r="CU167" s="72"/>
      <c r="CV167" s="69"/>
      <c r="CX167" s="68"/>
      <c r="CY167" s="68"/>
      <c r="CZ167" s="68"/>
      <c r="DB167" s="91"/>
      <c r="DC167" s="68"/>
      <c r="DD167" s="68"/>
      <c r="DF167" s="72">
        <v>0</v>
      </c>
      <c r="DK167" s="72">
        <v>0</v>
      </c>
      <c r="DP167" s="72">
        <v>0</v>
      </c>
      <c r="DQ167" s="72"/>
      <c r="DR167" s="72">
        <v>0</v>
      </c>
      <c r="DV167" s="77">
        <v>0</v>
      </c>
      <c r="DZ167" s="72"/>
      <c r="EA167" s="72"/>
      <c r="EB167" s="72"/>
      <c r="EC167" s="72"/>
      <c r="ED167" s="72">
        <v>0</v>
      </c>
      <c r="EG167" s="69">
        <v>180004.28</v>
      </c>
    </row>
    <row r="168" spans="1:140" s="67" customFormat="1">
      <c r="A168" s="68"/>
      <c r="B168" s="68" t="s">
        <v>6278</v>
      </c>
      <c r="C168" s="68" t="s">
        <v>6279</v>
      </c>
      <c r="D168" s="69" t="s">
        <v>6296</v>
      </c>
      <c r="E168" s="69" t="s">
        <v>149</v>
      </c>
      <c r="F168" s="69" t="s">
        <v>1791</v>
      </c>
      <c r="G168" s="69" t="s">
        <v>1792</v>
      </c>
      <c r="H168" s="68"/>
      <c r="I168" s="68" t="s">
        <v>182</v>
      </c>
      <c r="J168" s="70">
        <v>42735</v>
      </c>
      <c r="K168" s="70">
        <v>42736</v>
      </c>
      <c r="L168" s="68"/>
      <c r="M168" s="69" t="s">
        <v>2</v>
      </c>
      <c r="N168" s="69" t="s">
        <v>5</v>
      </c>
      <c r="O168" s="71" t="s">
        <v>5883</v>
      </c>
      <c r="P168" s="72">
        <v>67634877.540000007</v>
      </c>
      <c r="Q168" s="68" t="s">
        <v>6281</v>
      </c>
      <c r="R168" s="69" t="s">
        <v>6056</v>
      </c>
      <c r="S168" s="69">
        <f t="shared" si="4"/>
        <v>2.9907499999999998</v>
      </c>
      <c r="T168" s="72">
        <v>2022790.0999999999</v>
      </c>
      <c r="U168" s="73">
        <f t="shared" si="5"/>
        <v>2954264.45</v>
      </c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74">
        <v>102830.37</v>
      </c>
      <c r="BL168" s="68"/>
      <c r="BM168" s="68"/>
      <c r="BN168" s="68"/>
      <c r="BO168" s="68"/>
      <c r="BP168" s="68"/>
      <c r="BQ168" s="68"/>
      <c r="BR168" s="68"/>
      <c r="BS168" s="68"/>
      <c r="BT168" s="72">
        <v>19507.38</v>
      </c>
      <c r="BU168" s="68"/>
      <c r="BV168" s="68"/>
      <c r="BW168" s="72"/>
      <c r="BX168" s="68"/>
      <c r="BY168" s="68"/>
      <c r="BZ168" s="68"/>
      <c r="CA168" s="69">
        <v>23166.85</v>
      </c>
      <c r="CB168" s="68"/>
      <c r="CC168" s="68"/>
      <c r="CD168" s="68"/>
      <c r="CE168" s="72"/>
      <c r="CF168" s="72">
        <v>908307.5</v>
      </c>
      <c r="CG168" s="68"/>
      <c r="CH168" s="68"/>
      <c r="CI168" s="72">
        <v>9475.48</v>
      </c>
      <c r="CJ168" s="72">
        <v>0</v>
      </c>
      <c r="CK168" s="68"/>
      <c r="CL168" s="68"/>
      <c r="CM168" s="69">
        <v>72458.679999999993</v>
      </c>
      <c r="CN168" s="72">
        <v>1638513.91</v>
      </c>
      <c r="CO168" s="68"/>
      <c r="CP168" s="68"/>
      <c r="CQ168" s="68"/>
      <c r="CR168" s="69"/>
      <c r="CS168" s="68"/>
      <c r="CT168" s="92"/>
      <c r="CU168" s="72"/>
      <c r="CV168" s="69"/>
      <c r="CW168" s="68"/>
      <c r="CX168" s="68"/>
      <c r="CY168" s="68"/>
      <c r="CZ168" s="68"/>
      <c r="DA168" s="68"/>
      <c r="DB168" s="91"/>
      <c r="DC168" s="68"/>
      <c r="DD168" s="68"/>
      <c r="DE168" s="68"/>
      <c r="DF168" s="85"/>
      <c r="DG168" s="68"/>
      <c r="DH168" s="68"/>
      <c r="DI168" s="68"/>
      <c r="DJ168" s="68"/>
      <c r="DK168" s="72">
        <v>0</v>
      </c>
      <c r="DL168" s="68"/>
      <c r="DM168" s="68"/>
      <c r="DN168" s="68"/>
      <c r="DO168" s="68"/>
      <c r="DP168" s="72">
        <v>0</v>
      </c>
      <c r="DQ168" s="68"/>
      <c r="DR168" s="72">
        <v>0</v>
      </c>
      <c r="DS168" s="68"/>
      <c r="DT168" s="68">
        <v>0</v>
      </c>
      <c r="DU168" s="68"/>
      <c r="DV168" s="81">
        <v>0</v>
      </c>
      <c r="DW168" s="68"/>
      <c r="DX168" s="68"/>
      <c r="DY168" s="68"/>
      <c r="DZ168" s="72"/>
      <c r="EA168" s="68"/>
      <c r="EB168" s="72"/>
      <c r="EC168" s="68"/>
      <c r="ED168" s="72">
        <v>0</v>
      </c>
      <c r="EE168" s="68"/>
      <c r="EF168" s="68"/>
      <c r="EG168" s="69">
        <v>180004.28</v>
      </c>
      <c r="EH168" s="68"/>
      <c r="EI168" s="68"/>
      <c r="EJ168" s="68"/>
    </row>
    <row r="169" spans="1:140" s="67" customFormat="1">
      <c r="B169" s="68" t="s">
        <v>6278</v>
      </c>
      <c r="C169" s="68" t="s">
        <v>6279</v>
      </c>
      <c r="D169" s="69" t="s">
        <v>6296</v>
      </c>
      <c r="E169" s="69" t="s">
        <v>149</v>
      </c>
      <c r="F169" s="69" t="s">
        <v>3153</v>
      </c>
      <c r="G169" s="69" t="s">
        <v>5157</v>
      </c>
      <c r="H169" s="68"/>
      <c r="J169" s="70">
        <v>42551</v>
      </c>
      <c r="K169" s="70">
        <v>42552</v>
      </c>
      <c r="M169" s="69" t="s">
        <v>152</v>
      </c>
      <c r="N169" s="69" t="s">
        <v>153</v>
      </c>
      <c r="O169" s="71" t="s">
        <v>3154</v>
      </c>
      <c r="P169" s="72">
        <v>55425720.939999998</v>
      </c>
      <c r="Q169" s="68" t="s">
        <v>6281</v>
      </c>
      <c r="R169" s="69" t="s">
        <v>3155</v>
      </c>
      <c r="S169" s="69">
        <f t="shared" si="4"/>
        <v>5.76919</v>
      </c>
      <c r="T169" s="72">
        <v>3197615.1500000004</v>
      </c>
      <c r="U169" s="73">
        <f t="shared" si="5"/>
        <v>4271255.41</v>
      </c>
      <c r="BK169" s="74">
        <v>178564.64</v>
      </c>
      <c r="BS169" s="72"/>
      <c r="BT169" s="72">
        <v>75177.929999999993</v>
      </c>
      <c r="BW169" s="72">
        <v>0</v>
      </c>
      <c r="CA169" s="69">
        <v>4908.6499999999996</v>
      </c>
      <c r="CE169" s="75"/>
      <c r="CF169" s="72">
        <v>1068731.6100000001</v>
      </c>
      <c r="CI169" s="72">
        <v>100903.82</v>
      </c>
      <c r="CJ169" s="72">
        <v>0</v>
      </c>
      <c r="CM169" s="72">
        <v>57082.57</v>
      </c>
      <c r="CN169" s="72">
        <v>2582347.37</v>
      </c>
      <c r="CR169" s="69">
        <v>3925.71</v>
      </c>
      <c r="CT169" s="89">
        <v>3925.71</v>
      </c>
      <c r="CU169" s="72"/>
      <c r="CV169" s="69"/>
      <c r="CX169" s="68"/>
      <c r="CY169" s="68"/>
      <c r="CZ169" s="68"/>
      <c r="DB169" s="89">
        <v>0</v>
      </c>
      <c r="DC169" s="68"/>
      <c r="DD169" s="68"/>
      <c r="DF169" s="72">
        <v>0</v>
      </c>
      <c r="DK169" s="72">
        <v>0</v>
      </c>
      <c r="DP169" s="72">
        <v>0</v>
      </c>
      <c r="DQ169" s="72"/>
      <c r="DR169" s="72">
        <v>0</v>
      </c>
      <c r="DV169" s="77">
        <v>0</v>
      </c>
      <c r="DZ169" s="72">
        <v>41757.56</v>
      </c>
      <c r="EA169" s="72"/>
      <c r="EB169" s="72"/>
      <c r="EC169" s="72"/>
      <c r="ED169" s="72">
        <v>0.28999999999999998</v>
      </c>
      <c r="EG169" s="69">
        <v>153929.54999999999</v>
      </c>
    </row>
    <row r="170" spans="1:140" s="67" customFormat="1">
      <c r="B170" s="68" t="s">
        <v>6278</v>
      </c>
      <c r="C170" s="68" t="s">
        <v>6279</v>
      </c>
      <c r="D170" s="69" t="s">
        <v>6294</v>
      </c>
      <c r="E170" s="69" t="s">
        <v>149</v>
      </c>
      <c r="F170" s="69" t="s">
        <v>1067</v>
      </c>
      <c r="G170" s="69" t="s">
        <v>5102</v>
      </c>
      <c r="H170" s="68"/>
      <c r="J170" s="70">
        <v>42277</v>
      </c>
      <c r="K170" s="70">
        <v>42299</v>
      </c>
      <c r="M170" s="69" t="s">
        <v>152</v>
      </c>
      <c r="N170" s="69" t="s">
        <v>153</v>
      </c>
      <c r="O170" s="71" t="s">
        <v>1068</v>
      </c>
      <c r="P170" s="72">
        <v>35112092.037606798</v>
      </c>
      <c r="Q170" s="68" t="s">
        <v>6281</v>
      </c>
      <c r="R170" s="69" t="s">
        <v>1069</v>
      </c>
      <c r="S170" s="69">
        <f t="shared" si="4"/>
        <v>0.92961999999999989</v>
      </c>
      <c r="T170" s="72">
        <v>326409.03000000003</v>
      </c>
      <c r="U170" s="73">
        <f t="shared" si="5"/>
        <v>338412.7</v>
      </c>
      <c r="BK170" s="74"/>
      <c r="BS170" s="72">
        <v>0</v>
      </c>
      <c r="BT170" s="72">
        <v>32575.95</v>
      </c>
      <c r="BW170" s="72">
        <v>0</v>
      </c>
      <c r="CA170" s="69">
        <v>12003.67</v>
      </c>
      <c r="CE170" s="75"/>
      <c r="CF170" s="72"/>
      <c r="CI170" s="72">
        <v>142456.32999999999</v>
      </c>
      <c r="CJ170" s="72">
        <v>0</v>
      </c>
      <c r="CM170" s="72">
        <v>117837.8</v>
      </c>
      <c r="CN170" s="72"/>
      <c r="CR170" s="69"/>
      <c r="CT170" s="93"/>
      <c r="CU170" s="72"/>
      <c r="CV170" s="69"/>
      <c r="CX170" s="68"/>
      <c r="CY170" s="68"/>
      <c r="CZ170" s="68"/>
      <c r="DB170" s="94"/>
      <c r="DC170" s="68"/>
      <c r="DD170" s="68"/>
      <c r="DF170" s="72"/>
      <c r="DK170" s="72">
        <v>0</v>
      </c>
      <c r="DP170" s="72"/>
      <c r="DQ170" s="72"/>
      <c r="DR170" s="72"/>
      <c r="DV170" s="83"/>
      <c r="DZ170" s="72">
        <v>33538.949999999997</v>
      </c>
      <c r="EA170" s="72"/>
      <c r="EB170" s="72">
        <v>0</v>
      </c>
      <c r="EC170" s="72"/>
      <c r="ED170" s="72"/>
      <c r="EG170" s="69"/>
    </row>
    <row r="171" spans="1:140" s="67" customFormat="1">
      <c r="B171" s="68" t="s">
        <v>6278</v>
      </c>
      <c r="C171" s="68" t="s">
        <v>6279</v>
      </c>
      <c r="D171" s="69" t="s">
        <v>6294</v>
      </c>
      <c r="E171" s="69" t="s">
        <v>149</v>
      </c>
      <c r="F171" s="69" t="s">
        <v>1067</v>
      </c>
      <c r="G171" s="69" t="s">
        <v>5102</v>
      </c>
      <c r="H171" s="68"/>
      <c r="J171" s="70">
        <v>42369</v>
      </c>
      <c r="K171" s="70">
        <v>42383</v>
      </c>
      <c r="M171" s="69" t="s">
        <v>152</v>
      </c>
      <c r="N171" s="69" t="s">
        <v>153</v>
      </c>
      <c r="O171" s="71" t="s">
        <v>1068</v>
      </c>
      <c r="P171" s="72">
        <v>51635560.160723902</v>
      </c>
      <c r="Q171" s="68" t="s">
        <v>6281</v>
      </c>
      <c r="R171" s="69" t="s">
        <v>1881</v>
      </c>
      <c r="S171" s="69">
        <f t="shared" si="4"/>
        <v>0.63213999999999992</v>
      </c>
      <c r="T171" s="72">
        <v>326409.03000000003</v>
      </c>
      <c r="U171" s="73">
        <f t="shared" si="5"/>
        <v>338412.7</v>
      </c>
      <c r="BK171" s="74"/>
      <c r="BS171" s="72">
        <v>0</v>
      </c>
      <c r="BT171" s="72">
        <v>32575.95</v>
      </c>
      <c r="BW171" s="72">
        <v>0</v>
      </c>
      <c r="CA171" s="69">
        <v>12003.67</v>
      </c>
      <c r="CE171" s="75"/>
      <c r="CF171" s="72"/>
      <c r="CI171" s="72">
        <v>142456.32999999999</v>
      </c>
      <c r="CJ171" s="72">
        <v>0</v>
      </c>
      <c r="CM171" s="72">
        <v>117837.8</v>
      </c>
      <c r="CN171" s="72"/>
      <c r="CR171" s="69"/>
      <c r="CT171" s="93"/>
      <c r="CU171" s="72"/>
      <c r="CV171" s="69"/>
      <c r="CX171" s="68"/>
      <c r="CY171" s="68"/>
      <c r="CZ171" s="68"/>
      <c r="DB171" s="91"/>
      <c r="DC171" s="68"/>
      <c r="DD171" s="68"/>
      <c r="DF171" s="72"/>
      <c r="DK171" s="72">
        <v>0</v>
      </c>
      <c r="DP171" s="72"/>
      <c r="DQ171" s="72"/>
      <c r="DR171" s="72"/>
      <c r="DV171" s="81"/>
      <c r="DZ171" s="72">
        <v>33538.949999999997</v>
      </c>
      <c r="EA171" s="72"/>
      <c r="EB171" s="72">
        <v>0</v>
      </c>
      <c r="EC171" s="72"/>
      <c r="ED171" s="72"/>
      <c r="EG171" s="69"/>
    </row>
    <row r="172" spans="1:140" s="67" customFormat="1">
      <c r="B172" s="68" t="s">
        <v>6278</v>
      </c>
      <c r="C172" s="68" t="s">
        <v>6279</v>
      </c>
      <c r="D172" s="69" t="s">
        <v>6294</v>
      </c>
      <c r="E172" s="69" t="s">
        <v>149</v>
      </c>
      <c r="F172" s="69" t="s">
        <v>1067</v>
      </c>
      <c r="G172" s="69" t="s">
        <v>5102</v>
      </c>
      <c r="H172" s="68"/>
      <c r="J172" s="70">
        <v>42460</v>
      </c>
      <c r="K172" s="70">
        <v>42474</v>
      </c>
      <c r="M172" s="69" t="s">
        <v>152</v>
      </c>
      <c r="N172" s="69" t="s">
        <v>153</v>
      </c>
      <c r="O172" s="71" t="s">
        <v>1068</v>
      </c>
      <c r="P172" s="72">
        <v>79800755.445810795</v>
      </c>
      <c r="Q172" s="68" t="s">
        <v>6281</v>
      </c>
      <c r="R172" s="69" t="s">
        <v>2325</v>
      </c>
      <c r="S172" s="69">
        <f t="shared" si="4"/>
        <v>0.40903</v>
      </c>
      <c r="T172" s="72">
        <v>326409.03000000003</v>
      </c>
      <c r="U172" s="73">
        <f t="shared" si="5"/>
        <v>338412.7</v>
      </c>
      <c r="BK172" s="74"/>
      <c r="BS172" s="72">
        <v>0</v>
      </c>
      <c r="BT172" s="72">
        <v>32575.95</v>
      </c>
      <c r="BW172" s="72">
        <v>0</v>
      </c>
      <c r="CA172" s="69">
        <v>12003.67</v>
      </c>
      <c r="CE172" s="75"/>
      <c r="CF172" s="72"/>
      <c r="CI172" s="72">
        <v>142456.32999999999</v>
      </c>
      <c r="CJ172" s="72">
        <v>0</v>
      </c>
      <c r="CM172" s="72">
        <v>117837.8</v>
      </c>
      <c r="CN172" s="72"/>
      <c r="CR172" s="69"/>
      <c r="CT172" s="93"/>
      <c r="CU172" s="72"/>
      <c r="CV172" s="69"/>
      <c r="CX172" s="68"/>
      <c r="CY172" s="68"/>
      <c r="CZ172" s="68"/>
      <c r="DB172" s="94"/>
      <c r="DC172" s="68"/>
      <c r="DD172" s="68"/>
      <c r="DF172" s="72"/>
      <c r="DK172" s="72">
        <v>0</v>
      </c>
      <c r="DP172" s="72"/>
      <c r="DQ172" s="72"/>
      <c r="DR172" s="72"/>
      <c r="DV172" s="83"/>
      <c r="DZ172" s="72">
        <v>33538.949999999997</v>
      </c>
      <c r="EA172" s="72"/>
      <c r="EB172" s="72">
        <v>0</v>
      </c>
      <c r="EC172" s="72"/>
      <c r="ED172" s="72"/>
      <c r="EG172" s="69"/>
    </row>
    <row r="173" spans="1:140" s="67" customFormat="1">
      <c r="B173" s="68" t="s">
        <v>6278</v>
      </c>
      <c r="C173" s="68" t="s">
        <v>6279</v>
      </c>
      <c r="D173" s="69" t="s">
        <v>6294</v>
      </c>
      <c r="E173" s="69" t="s">
        <v>149</v>
      </c>
      <c r="F173" s="69" t="s">
        <v>1067</v>
      </c>
      <c r="G173" s="69" t="s">
        <v>5102</v>
      </c>
      <c r="H173" s="68"/>
      <c r="J173" s="70">
        <v>42551</v>
      </c>
      <c r="K173" s="70">
        <v>42565</v>
      </c>
      <c r="M173" s="69" t="s">
        <v>152</v>
      </c>
      <c r="N173" s="69" t="s">
        <v>153</v>
      </c>
      <c r="O173" s="71" t="s">
        <v>1068</v>
      </c>
      <c r="P173" s="72">
        <v>58520363.232156597</v>
      </c>
      <c r="Q173" s="68" t="s">
        <v>6281</v>
      </c>
      <c r="R173" s="69" t="s">
        <v>3234</v>
      </c>
      <c r="S173" s="69">
        <f t="shared" si="4"/>
        <v>0.55776999999999999</v>
      </c>
      <c r="T173" s="72">
        <v>326409.03000000003</v>
      </c>
      <c r="U173" s="73">
        <f t="shared" si="5"/>
        <v>338412.7</v>
      </c>
      <c r="BK173" s="74"/>
      <c r="BS173" s="72">
        <v>0</v>
      </c>
      <c r="BT173" s="72">
        <v>32575.95</v>
      </c>
      <c r="BW173" s="72">
        <v>0</v>
      </c>
      <c r="CA173" s="69">
        <v>12003.67</v>
      </c>
      <c r="CE173" s="75"/>
      <c r="CF173" s="72"/>
      <c r="CI173" s="72">
        <v>142456.32999999999</v>
      </c>
      <c r="CJ173" s="72">
        <v>0</v>
      </c>
      <c r="CM173" s="72">
        <v>117837.8</v>
      </c>
      <c r="CN173" s="72"/>
      <c r="CR173" s="69"/>
      <c r="CT173" s="91"/>
      <c r="CU173" s="72"/>
      <c r="CV173" s="69"/>
      <c r="CX173" s="68"/>
      <c r="CY173" s="68"/>
      <c r="CZ173" s="68"/>
      <c r="DB173" s="91"/>
      <c r="DC173" s="68"/>
      <c r="DD173" s="68"/>
      <c r="DF173" s="72"/>
      <c r="DK173" s="72">
        <v>0</v>
      </c>
      <c r="DP173" s="72"/>
      <c r="DQ173" s="72"/>
      <c r="DR173" s="72"/>
      <c r="DV173" s="81"/>
      <c r="DZ173" s="72">
        <v>33538.949999999997</v>
      </c>
      <c r="EA173" s="72"/>
      <c r="EB173" s="72">
        <v>0</v>
      </c>
      <c r="EC173" s="72"/>
      <c r="ED173" s="72"/>
      <c r="EG173" s="69"/>
    </row>
    <row r="174" spans="1:140" s="67" customFormat="1">
      <c r="B174" s="68" t="s">
        <v>6278</v>
      </c>
      <c r="C174" s="68" t="s">
        <v>6279</v>
      </c>
      <c r="D174" s="69" t="s">
        <v>6294</v>
      </c>
      <c r="E174" s="69" t="s">
        <v>149</v>
      </c>
      <c r="F174" s="69" t="s">
        <v>1067</v>
      </c>
      <c r="G174" s="69" t="s">
        <v>5102</v>
      </c>
      <c r="H174" s="68"/>
      <c r="J174" s="70">
        <v>42643</v>
      </c>
      <c r="K174" s="70">
        <v>42657</v>
      </c>
      <c r="M174" s="69" t="s">
        <v>2</v>
      </c>
      <c r="N174" s="69" t="s">
        <v>5</v>
      </c>
      <c r="O174" s="71" t="s">
        <v>1068</v>
      </c>
      <c r="P174" s="72">
        <v>2941052229.8417802</v>
      </c>
      <c r="Q174" s="68" t="s">
        <v>6281</v>
      </c>
      <c r="R174" s="69" t="s">
        <v>3951</v>
      </c>
      <c r="S174" s="69">
        <f t="shared" si="4"/>
        <v>0.22311000000000003</v>
      </c>
      <c r="T174" s="72">
        <v>6561781.6299999999</v>
      </c>
      <c r="U174" s="73">
        <f t="shared" si="5"/>
        <v>6573785.2999999998</v>
      </c>
      <c r="BK174" s="74"/>
      <c r="BS174" s="72">
        <v>0</v>
      </c>
      <c r="BT174" s="72">
        <v>32575.95</v>
      </c>
      <c r="BW174" s="72">
        <v>0</v>
      </c>
      <c r="CA174" s="69">
        <v>12003.67</v>
      </c>
      <c r="CE174" s="75"/>
      <c r="CF174" s="72"/>
      <c r="CI174" s="72">
        <v>142456.32999999999</v>
      </c>
      <c r="CJ174" s="72">
        <v>0</v>
      </c>
      <c r="CM174" s="72">
        <v>117837.8</v>
      </c>
      <c r="CN174" s="72"/>
      <c r="CR174" s="69"/>
      <c r="CT174" s="93"/>
      <c r="CU174" s="72"/>
      <c r="CV174" s="69"/>
      <c r="CX174" s="68"/>
      <c r="CY174" s="68"/>
      <c r="CZ174" s="68"/>
      <c r="DB174" s="93"/>
      <c r="DC174" s="68"/>
      <c r="DD174" s="68"/>
      <c r="DF174" s="72"/>
      <c r="DK174" s="72">
        <v>0</v>
      </c>
      <c r="DP174" s="72"/>
      <c r="DQ174" s="72"/>
      <c r="DR174" s="72"/>
      <c r="DV174" s="84"/>
      <c r="DZ174" s="72">
        <v>6268911.5499999998</v>
      </c>
      <c r="EA174" s="72"/>
      <c r="EB174" s="72">
        <v>0</v>
      </c>
      <c r="EC174" s="72"/>
      <c r="ED174" s="72"/>
      <c r="EG174" s="69"/>
    </row>
    <row r="175" spans="1:140" s="67" customFormat="1">
      <c r="B175" s="68" t="s">
        <v>6278</v>
      </c>
      <c r="C175" s="68" t="s">
        <v>6279</v>
      </c>
      <c r="D175" s="69" t="s">
        <v>6294</v>
      </c>
      <c r="E175" s="69" t="s">
        <v>149</v>
      </c>
      <c r="F175" s="69" t="s">
        <v>1067</v>
      </c>
      <c r="G175" s="69" t="s">
        <v>5102</v>
      </c>
      <c r="H175" s="68"/>
      <c r="J175" s="70">
        <v>42735</v>
      </c>
      <c r="K175" s="70">
        <v>42751</v>
      </c>
      <c r="M175" s="69" t="s">
        <v>2</v>
      </c>
      <c r="N175" s="69" t="s">
        <v>5</v>
      </c>
      <c r="O175" s="71" t="s">
        <v>4708</v>
      </c>
      <c r="P175" s="72">
        <v>5041834814.0982399</v>
      </c>
      <c r="Q175" s="68" t="s">
        <v>6281</v>
      </c>
      <c r="R175" s="69" t="s">
        <v>4709</v>
      </c>
      <c r="S175" s="69">
        <f t="shared" si="4"/>
        <v>0.1301467</v>
      </c>
      <c r="T175" s="72">
        <v>6561781.6299999999</v>
      </c>
      <c r="U175" s="73">
        <f t="shared" si="5"/>
        <v>6573785.2999999998</v>
      </c>
      <c r="BK175" s="74"/>
      <c r="BS175" s="72">
        <v>0</v>
      </c>
      <c r="BT175" s="72">
        <v>32575.95</v>
      </c>
      <c r="BW175" s="72">
        <v>0</v>
      </c>
      <c r="CA175" s="69">
        <v>12003.67</v>
      </c>
      <c r="CF175" s="72"/>
      <c r="CI175" s="72">
        <v>142456.32999999999</v>
      </c>
      <c r="CJ175" s="72">
        <v>0</v>
      </c>
      <c r="CM175" s="72">
        <v>117837.8</v>
      </c>
      <c r="CN175" s="72"/>
      <c r="CR175" s="69"/>
      <c r="CT175" s="93"/>
      <c r="CU175" s="68"/>
      <c r="CV175" s="68"/>
      <c r="CX175" s="68"/>
      <c r="CY175" s="68"/>
      <c r="CZ175" s="68"/>
      <c r="DB175" s="93"/>
      <c r="DC175" s="68"/>
      <c r="DD175" s="68"/>
      <c r="DF175" s="86"/>
      <c r="DK175" s="72">
        <v>0</v>
      </c>
      <c r="DP175" s="72"/>
      <c r="DQ175" s="72"/>
      <c r="DR175" s="72"/>
      <c r="DV175" s="83"/>
      <c r="DZ175" s="72">
        <v>6268911.5499999998</v>
      </c>
      <c r="EA175" s="72"/>
      <c r="EB175" s="72">
        <v>0</v>
      </c>
      <c r="EC175" s="72"/>
      <c r="ED175" s="72"/>
      <c r="EG175" s="69"/>
    </row>
    <row r="176" spans="1:140" s="67" customFormat="1">
      <c r="A176" s="68"/>
      <c r="B176" s="68" t="s">
        <v>6278</v>
      </c>
      <c r="C176" s="68" t="s">
        <v>6279</v>
      </c>
      <c r="D176" s="69" t="s">
        <v>6294</v>
      </c>
      <c r="E176" s="69" t="s">
        <v>149</v>
      </c>
      <c r="F176" s="69" t="s">
        <v>1067</v>
      </c>
      <c r="G176" s="69" t="s">
        <v>5102</v>
      </c>
      <c r="H176" s="68"/>
      <c r="I176" s="68" t="s">
        <v>182</v>
      </c>
      <c r="J176" s="70">
        <v>42551</v>
      </c>
      <c r="K176" s="70">
        <v>42565</v>
      </c>
      <c r="L176" s="68"/>
      <c r="M176" s="69" t="s">
        <v>152</v>
      </c>
      <c r="N176" s="69" t="s">
        <v>153</v>
      </c>
      <c r="O176" s="71" t="s">
        <v>1068</v>
      </c>
      <c r="P176" s="72">
        <v>58520363.232156597</v>
      </c>
      <c r="Q176" s="68" t="s">
        <v>6281</v>
      </c>
      <c r="R176" s="69" t="s">
        <v>3234</v>
      </c>
      <c r="S176" s="69">
        <f t="shared" si="4"/>
        <v>0.55776999999999999</v>
      </c>
      <c r="T176" s="72">
        <v>326409.03000000003</v>
      </c>
      <c r="U176" s="73">
        <f t="shared" si="5"/>
        <v>338412.7</v>
      </c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68"/>
      <c r="AK176" s="68"/>
      <c r="AL176" s="68"/>
      <c r="AM176" s="68"/>
      <c r="AN176" s="68"/>
      <c r="AO176" s="68"/>
      <c r="AP176" s="68"/>
      <c r="AQ176" s="68"/>
      <c r="AR176" s="68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68"/>
      <c r="BJ176" s="68"/>
      <c r="BK176" s="74"/>
      <c r="BL176" s="68"/>
      <c r="BM176" s="68"/>
      <c r="BN176" s="68"/>
      <c r="BO176" s="68"/>
      <c r="BP176" s="68"/>
      <c r="BQ176" s="68"/>
      <c r="BR176" s="68"/>
      <c r="BS176" s="68">
        <v>0</v>
      </c>
      <c r="BT176" s="72">
        <v>32575.95</v>
      </c>
      <c r="BU176" s="68"/>
      <c r="BV176" s="68"/>
      <c r="BW176" s="72"/>
      <c r="BX176" s="68"/>
      <c r="BY176" s="68"/>
      <c r="BZ176" s="68"/>
      <c r="CA176" s="69">
        <v>12003.67</v>
      </c>
      <c r="CB176" s="68"/>
      <c r="CC176" s="68"/>
      <c r="CD176" s="68"/>
      <c r="CE176" s="72"/>
      <c r="CF176" s="72"/>
      <c r="CG176" s="68"/>
      <c r="CH176" s="68"/>
      <c r="CI176" s="72">
        <v>142456.32999999999</v>
      </c>
      <c r="CJ176" s="72">
        <v>0</v>
      </c>
      <c r="CK176" s="68"/>
      <c r="CL176" s="68"/>
      <c r="CM176" s="69">
        <v>117837.8</v>
      </c>
      <c r="CN176" s="72"/>
      <c r="CO176" s="68"/>
      <c r="CP176" s="68"/>
      <c r="CQ176" s="68"/>
      <c r="CR176" s="69"/>
      <c r="CS176" s="68"/>
      <c r="CT176" s="95"/>
      <c r="CU176" s="72"/>
      <c r="CV176" s="69"/>
      <c r="CW176" s="68"/>
      <c r="CX176" s="68"/>
      <c r="CY176" s="68"/>
      <c r="CZ176" s="68"/>
      <c r="DA176" s="68"/>
      <c r="DB176" s="93"/>
      <c r="DC176" s="68"/>
      <c r="DD176" s="68"/>
      <c r="DE176" s="68"/>
      <c r="DF176" s="72"/>
      <c r="DG176" s="68"/>
      <c r="DH176" s="68"/>
      <c r="DI176" s="68"/>
      <c r="DJ176" s="68"/>
      <c r="DK176" s="72">
        <v>0</v>
      </c>
      <c r="DL176" s="68"/>
      <c r="DM176" s="68"/>
      <c r="DN176" s="68"/>
      <c r="DO176" s="68"/>
      <c r="DP176" s="72"/>
      <c r="DQ176" s="68"/>
      <c r="DR176" s="72"/>
      <c r="DS176" s="68"/>
      <c r="DT176" s="68"/>
      <c r="DU176" s="68"/>
      <c r="DV176" s="84"/>
      <c r="DW176" s="68"/>
      <c r="DX176" s="68"/>
      <c r="DY176" s="68"/>
      <c r="DZ176" s="72">
        <v>33538.949999999997</v>
      </c>
      <c r="EA176" s="68"/>
      <c r="EB176" s="72">
        <v>0</v>
      </c>
      <c r="EC176" s="68"/>
      <c r="ED176" s="72"/>
      <c r="EE176" s="68"/>
      <c r="EF176" s="68"/>
      <c r="EG176" s="69"/>
      <c r="EH176" s="68"/>
      <c r="EI176" s="68"/>
      <c r="EJ176" s="68"/>
    </row>
    <row r="177" spans="1:140" s="67" customFormat="1">
      <c r="A177" s="68"/>
      <c r="B177" s="68" t="s">
        <v>6278</v>
      </c>
      <c r="C177" s="68" t="s">
        <v>6279</v>
      </c>
      <c r="D177" s="69" t="s">
        <v>6294</v>
      </c>
      <c r="E177" s="69" t="s">
        <v>149</v>
      </c>
      <c r="F177" s="69" t="s">
        <v>1067</v>
      </c>
      <c r="G177" s="69" t="s">
        <v>5102</v>
      </c>
      <c r="H177" s="68"/>
      <c r="I177" s="68" t="s">
        <v>182</v>
      </c>
      <c r="J177" s="70">
        <v>42825</v>
      </c>
      <c r="K177" s="70">
        <v>42838</v>
      </c>
      <c r="L177" s="68"/>
      <c r="M177" s="69" t="s">
        <v>2</v>
      </c>
      <c r="N177" s="69" t="s">
        <v>5</v>
      </c>
      <c r="O177" s="71" t="s">
        <v>5380</v>
      </c>
      <c r="P177" s="72">
        <v>6787085728</v>
      </c>
      <c r="Q177" s="68" t="s">
        <v>6281</v>
      </c>
      <c r="R177" s="69" t="s">
        <v>5667</v>
      </c>
      <c r="S177" s="69">
        <f t="shared" si="4"/>
        <v>9.66804E-2</v>
      </c>
      <c r="T177" s="72">
        <v>6561781.6299999999</v>
      </c>
      <c r="U177" s="73">
        <f t="shared" si="5"/>
        <v>6573785.2999999998</v>
      </c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68"/>
      <c r="AK177" s="68"/>
      <c r="AL177" s="68"/>
      <c r="AM177" s="68"/>
      <c r="AN177" s="68"/>
      <c r="AO177" s="68"/>
      <c r="AP177" s="68"/>
      <c r="AQ177" s="68"/>
      <c r="AR177" s="68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68"/>
      <c r="BJ177" s="68"/>
      <c r="BK177" s="74"/>
      <c r="BL177" s="68"/>
      <c r="BM177" s="68"/>
      <c r="BN177" s="68"/>
      <c r="BO177" s="68"/>
      <c r="BP177" s="68"/>
      <c r="BQ177" s="68"/>
      <c r="BR177" s="68"/>
      <c r="BS177" s="68">
        <v>0</v>
      </c>
      <c r="BT177" s="72">
        <v>32575.95</v>
      </c>
      <c r="BU177" s="68"/>
      <c r="BV177" s="68"/>
      <c r="BW177" s="72"/>
      <c r="BX177" s="68"/>
      <c r="BY177" s="68"/>
      <c r="BZ177" s="68"/>
      <c r="CA177" s="69">
        <v>12003.67</v>
      </c>
      <c r="CB177" s="68"/>
      <c r="CC177" s="68"/>
      <c r="CD177" s="68"/>
      <c r="CE177" s="72"/>
      <c r="CF177" s="72"/>
      <c r="CG177" s="68"/>
      <c r="CH177" s="68"/>
      <c r="CI177" s="72">
        <v>142456.32999999999</v>
      </c>
      <c r="CJ177" s="72">
        <v>0</v>
      </c>
      <c r="CK177" s="68"/>
      <c r="CL177" s="68"/>
      <c r="CM177" s="69">
        <v>117837.8</v>
      </c>
      <c r="CN177" s="72"/>
      <c r="CO177" s="68"/>
      <c r="CP177" s="68"/>
      <c r="CQ177" s="68"/>
      <c r="CR177" s="69"/>
      <c r="CS177" s="68"/>
      <c r="CT177" s="95"/>
      <c r="CU177" s="72"/>
      <c r="CV177" s="69"/>
      <c r="CW177" s="68"/>
      <c r="CX177" s="68"/>
      <c r="CY177" s="68"/>
      <c r="CZ177" s="68"/>
      <c r="DA177" s="68"/>
      <c r="DB177" s="93"/>
      <c r="DC177" s="68"/>
      <c r="DD177" s="68"/>
      <c r="DE177" s="68"/>
      <c r="DF177" s="72"/>
      <c r="DG177" s="68"/>
      <c r="DH177" s="68"/>
      <c r="DI177" s="68"/>
      <c r="DJ177" s="68"/>
      <c r="DK177" s="72">
        <v>0</v>
      </c>
      <c r="DL177" s="68"/>
      <c r="DM177" s="68"/>
      <c r="DN177" s="68"/>
      <c r="DO177" s="68"/>
      <c r="DP177" s="72"/>
      <c r="DQ177" s="68"/>
      <c r="DR177" s="72"/>
      <c r="DS177" s="68"/>
      <c r="DT177" s="68"/>
      <c r="DU177" s="68"/>
      <c r="DV177" s="84"/>
      <c r="DW177" s="68"/>
      <c r="DX177" s="68"/>
      <c r="DY177" s="68"/>
      <c r="DZ177" s="72">
        <v>6268911.5499999998</v>
      </c>
      <c r="EA177" s="68"/>
      <c r="EB177" s="72">
        <v>0</v>
      </c>
      <c r="EC177" s="68"/>
      <c r="ED177" s="72"/>
      <c r="EE177" s="68"/>
      <c r="EF177" s="68"/>
      <c r="EG177" s="69"/>
      <c r="EH177" s="68"/>
      <c r="EI177" s="68"/>
      <c r="EJ177" s="68"/>
    </row>
    <row r="178" spans="1:140" s="67" customFormat="1">
      <c r="B178" s="68" t="s">
        <v>6278</v>
      </c>
      <c r="C178" s="68" t="s">
        <v>6279</v>
      </c>
      <c r="D178" s="69" t="s">
        <v>6296</v>
      </c>
      <c r="E178" s="69" t="s">
        <v>149</v>
      </c>
      <c r="F178" s="69" t="s">
        <v>1067</v>
      </c>
      <c r="G178" s="69" t="s">
        <v>5102</v>
      </c>
      <c r="H178" s="68"/>
      <c r="J178" s="70">
        <v>42277</v>
      </c>
      <c r="K178" s="70">
        <v>42299</v>
      </c>
      <c r="M178" s="69" t="s">
        <v>152</v>
      </c>
      <c r="N178" s="69" t="s">
        <v>153</v>
      </c>
      <c r="O178" s="71" t="s">
        <v>1068</v>
      </c>
      <c r="P178" s="72">
        <v>35112092.037606798</v>
      </c>
      <c r="Q178" s="68" t="s">
        <v>6281</v>
      </c>
      <c r="R178" s="69" t="s">
        <v>1069</v>
      </c>
      <c r="S178" s="69">
        <f t="shared" si="4"/>
        <v>0.92961999999999989</v>
      </c>
      <c r="T178" s="72">
        <v>326409.03000000003</v>
      </c>
      <c r="U178" s="73">
        <f t="shared" si="5"/>
        <v>338412.7</v>
      </c>
      <c r="BK178" s="74"/>
      <c r="BS178" s="72">
        <v>0</v>
      </c>
      <c r="BT178" s="72">
        <v>32575.95</v>
      </c>
      <c r="BW178" s="72">
        <v>0</v>
      </c>
      <c r="CA178" s="69">
        <v>12003.67</v>
      </c>
      <c r="CE178" s="75"/>
      <c r="CF178" s="72"/>
      <c r="CI178" s="72">
        <v>142456.32999999999</v>
      </c>
      <c r="CJ178" s="72">
        <v>0</v>
      </c>
      <c r="CM178" s="72">
        <v>117837.8</v>
      </c>
      <c r="CN178" s="72"/>
      <c r="CR178" s="69"/>
      <c r="CT178" s="93"/>
      <c r="CU178" s="72"/>
      <c r="CV178" s="69"/>
      <c r="CX178" s="68"/>
      <c r="CY178" s="68"/>
      <c r="CZ178" s="68"/>
      <c r="DB178" s="94"/>
      <c r="DC178" s="68"/>
      <c r="DD178" s="68"/>
      <c r="DF178" s="72"/>
      <c r="DK178" s="72">
        <v>0</v>
      </c>
      <c r="DP178" s="72"/>
      <c r="DQ178" s="72"/>
      <c r="DR178" s="72"/>
      <c r="DV178" s="83"/>
      <c r="DZ178" s="72">
        <v>33538.949999999997</v>
      </c>
      <c r="EA178" s="72"/>
      <c r="EB178" s="72">
        <v>0</v>
      </c>
      <c r="EC178" s="72"/>
      <c r="ED178" s="72"/>
      <c r="EG178" s="69"/>
    </row>
    <row r="179" spans="1:140" s="67" customFormat="1">
      <c r="B179" s="68" t="s">
        <v>6278</v>
      </c>
      <c r="C179" s="68" t="s">
        <v>6279</v>
      </c>
      <c r="D179" s="69" t="s">
        <v>6296</v>
      </c>
      <c r="E179" s="69" t="s">
        <v>149</v>
      </c>
      <c r="F179" s="69" t="s">
        <v>1067</v>
      </c>
      <c r="G179" s="69" t="s">
        <v>5102</v>
      </c>
      <c r="H179" s="68"/>
      <c r="J179" s="70">
        <v>42369</v>
      </c>
      <c r="K179" s="70">
        <v>42383</v>
      </c>
      <c r="M179" s="69" t="s">
        <v>152</v>
      </c>
      <c r="N179" s="69" t="s">
        <v>153</v>
      </c>
      <c r="O179" s="71" t="s">
        <v>1068</v>
      </c>
      <c r="P179" s="72">
        <v>51635560.160723902</v>
      </c>
      <c r="Q179" s="68" t="s">
        <v>6281</v>
      </c>
      <c r="R179" s="69" t="s">
        <v>1881</v>
      </c>
      <c r="S179" s="69">
        <f t="shared" si="4"/>
        <v>0.63213999999999992</v>
      </c>
      <c r="T179" s="72">
        <v>326409.03000000003</v>
      </c>
      <c r="U179" s="73">
        <f t="shared" si="5"/>
        <v>338412.7</v>
      </c>
      <c r="BK179" s="74"/>
      <c r="BS179" s="72">
        <v>0</v>
      </c>
      <c r="BT179" s="72">
        <v>32575.95</v>
      </c>
      <c r="BW179" s="72">
        <v>0</v>
      </c>
      <c r="CA179" s="69">
        <v>12003.67</v>
      </c>
      <c r="CE179" s="75"/>
      <c r="CF179" s="72"/>
      <c r="CI179" s="72">
        <v>142456.32999999999</v>
      </c>
      <c r="CJ179" s="72">
        <v>0</v>
      </c>
      <c r="CM179" s="72">
        <v>117837.8</v>
      </c>
      <c r="CN179" s="72"/>
      <c r="CR179" s="69"/>
      <c r="CT179" s="93"/>
      <c r="CU179" s="72"/>
      <c r="CV179" s="69"/>
      <c r="CX179" s="68"/>
      <c r="CY179" s="68"/>
      <c r="CZ179" s="68"/>
      <c r="DB179" s="91"/>
      <c r="DC179" s="68"/>
      <c r="DD179" s="68"/>
      <c r="DF179" s="72"/>
      <c r="DK179" s="72">
        <v>0</v>
      </c>
      <c r="DP179" s="72"/>
      <c r="DQ179" s="72"/>
      <c r="DR179" s="72"/>
      <c r="DV179" s="81"/>
      <c r="DZ179" s="72">
        <v>33538.949999999997</v>
      </c>
      <c r="EA179" s="72"/>
      <c r="EB179" s="72">
        <v>0</v>
      </c>
      <c r="EC179" s="72"/>
      <c r="ED179" s="72"/>
      <c r="EG179" s="69"/>
    </row>
    <row r="180" spans="1:140" s="67" customFormat="1">
      <c r="B180" s="68" t="s">
        <v>6278</v>
      </c>
      <c r="C180" s="68" t="s">
        <v>6279</v>
      </c>
      <c r="D180" s="69" t="s">
        <v>6296</v>
      </c>
      <c r="E180" s="69" t="s">
        <v>149</v>
      </c>
      <c r="F180" s="69" t="s">
        <v>1067</v>
      </c>
      <c r="G180" s="69" t="s">
        <v>5102</v>
      </c>
      <c r="H180" s="68"/>
      <c r="J180" s="70">
        <v>42460</v>
      </c>
      <c r="K180" s="70">
        <v>42474</v>
      </c>
      <c r="M180" s="69" t="s">
        <v>152</v>
      </c>
      <c r="N180" s="69" t="s">
        <v>153</v>
      </c>
      <c r="O180" s="71" t="s">
        <v>1068</v>
      </c>
      <c r="P180" s="72">
        <v>79800755.445810795</v>
      </c>
      <c r="Q180" s="68" t="s">
        <v>6281</v>
      </c>
      <c r="R180" s="69" t="s">
        <v>2325</v>
      </c>
      <c r="S180" s="69">
        <f t="shared" si="4"/>
        <v>0.40903</v>
      </c>
      <c r="T180" s="72">
        <v>326409.03000000003</v>
      </c>
      <c r="U180" s="73">
        <f t="shared" si="5"/>
        <v>338412.7</v>
      </c>
      <c r="BK180" s="74"/>
      <c r="BS180" s="72">
        <v>0</v>
      </c>
      <c r="BT180" s="72">
        <v>32575.95</v>
      </c>
      <c r="BW180" s="72">
        <v>0</v>
      </c>
      <c r="CA180" s="69">
        <v>12003.67</v>
      </c>
      <c r="CE180" s="75"/>
      <c r="CF180" s="72"/>
      <c r="CI180" s="72">
        <v>142456.32999999999</v>
      </c>
      <c r="CJ180" s="72">
        <v>0</v>
      </c>
      <c r="CM180" s="72">
        <v>117837.8</v>
      </c>
      <c r="CN180" s="72"/>
      <c r="CR180" s="69"/>
      <c r="CT180" s="93"/>
      <c r="CU180" s="72"/>
      <c r="CV180" s="69"/>
      <c r="CX180" s="68"/>
      <c r="CY180" s="68"/>
      <c r="CZ180" s="68"/>
      <c r="DB180" s="94"/>
      <c r="DC180" s="68"/>
      <c r="DD180" s="68"/>
      <c r="DF180" s="72"/>
      <c r="DK180" s="72">
        <v>0</v>
      </c>
      <c r="DP180" s="72"/>
      <c r="DQ180" s="72"/>
      <c r="DR180" s="72"/>
      <c r="DV180" s="83"/>
      <c r="DZ180" s="72">
        <v>33538.949999999997</v>
      </c>
      <c r="EA180" s="72"/>
      <c r="EB180" s="72">
        <v>0</v>
      </c>
      <c r="EC180" s="72"/>
      <c r="ED180" s="72"/>
      <c r="EG180" s="69"/>
    </row>
    <row r="181" spans="1:140" s="67" customFormat="1">
      <c r="B181" s="68" t="s">
        <v>6278</v>
      </c>
      <c r="C181" s="68" t="s">
        <v>6279</v>
      </c>
      <c r="D181" s="69" t="s">
        <v>6296</v>
      </c>
      <c r="E181" s="69" t="s">
        <v>149</v>
      </c>
      <c r="F181" s="69" t="s">
        <v>1067</v>
      </c>
      <c r="G181" s="69" t="s">
        <v>5102</v>
      </c>
      <c r="H181" s="68"/>
      <c r="J181" s="70">
        <v>42551</v>
      </c>
      <c r="K181" s="70">
        <v>42565</v>
      </c>
      <c r="M181" s="69" t="s">
        <v>152</v>
      </c>
      <c r="N181" s="69" t="s">
        <v>153</v>
      </c>
      <c r="O181" s="71" t="s">
        <v>1068</v>
      </c>
      <c r="P181" s="72">
        <v>58520363.232156597</v>
      </c>
      <c r="Q181" s="68" t="s">
        <v>6281</v>
      </c>
      <c r="R181" s="69" t="s">
        <v>3234</v>
      </c>
      <c r="S181" s="69">
        <f t="shared" si="4"/>
        <v>0.55776999999999999</v>
      </c>
      <c r="T181" s="72">
        <v>326409.03000000003</v>
      </c>
      <c r="U181" s="73">
        <f t="shared" si="5"/>
        <v>338412.7</v>
      </c>
      <c r="BK181" s="74"/>
      <c r="BS181" s="72">
        <v>0</v>
      </c>
      <c r="BT181" s="72">
        <v>32575.95</v>
      </c>
      <c r="BW181" s="72">
        <v>0</v>
      </c>
      <c r="CA181" s="69">
        <v>12003.67</v>
      </c>
      <c r="CE181" s="75"/>
      <c r="CF181" s="72"/>
      <c r="CI181" s="72">
        <v>142456.32999999999</v>
      </c>
      <c r="CJ181" s="72">
        <v>0</v>
      </c>
      <c r="CM181" s="72">
        <v>117837.8</v>
      </c>
      <c r="CN181" s="72"/>
      <c r="CR181" s="69"/>
      <c r="CT181" s="91"/>
      <c r="CU181" s="72"/>
      <c r="CV181" s="69"/>
      <c r="CX181" s="68"/>
      <c r="CY181" s="68"/>
      <c r="CZ181" s="68"/>
      <c r="DB181" s="91"/>
      <c r="DC181" s="68"/>
      <c r="DD181" s="68"/>
      <c r="DF181" s="72"/>
      <c r="DK181" s="72">
        <v>0</v>
      </c>
      <c r="DP181" s="72"/>
      <c r="DQ181" s="72"/>
      <c r="DR181" s="72"/>
      <c r="DV181" s="81"/>
      <c r="DZ181" s="72">
        <v>33538.949999999997</v>
      </c>
      <c r="EA181" s="72"/>
      <c r="EB181" s="72">
        <v>0</v>
      </c>
      <c r="EC181" s="72"/>
      <c r="ED181" s="72"/>
      <c r="EG181" s="69"/>
    </row>
    <row r="182" spans="1:140" s="67" customFormat="1">
      <c r="B182" s="68" t="s">
        <v>6278</v>
      </c>
      <c r="C182" s="68" t="s">
        <v>6279</v>
      </c>
      <c r="D182" s="69" t="s">
        <v>6296</v>
      </c>
      <c r="E182" s="69" t="s">
        <v>149</v>
      </c>
      <c r="F182" s="69" t="s">
        <v>1067</v>
      </c>
      <c r="G182" s="69" t="s">
        <v>5102</v>
      </c>
      <c r="H182" s="68"/>
      <c r="J182" s="70">
        <v>42643</v>
      </c>
      <c r="K182" s="70">
        <v>42657</v>
      </c>
      <c r="M182" s="69" t="s">
        <v>2</v>
      </c>
      <c r="N182" s="69" t="s">
        <v>5</v>
      </c>
      <c r="O182" s="71" t="s">
        <v>1068</v>
      </c>
      <c r="P182" s="72">
        <v>2941052229.8417802</v>
      </c>
      <c r="Q182" s="68" t="s">
        <v>6281</v>
      </c>
      <c r="R182" s="69" t="s">
        <v>3951</v>
      </c>
      <c r="S182" s="69">
        <f t="shared" si="4"/>
        <v>0.22311000000000003</v>
      </c>
      <c r="T182" s="72">
        <v>6561781.6299999999</v>
      </c>
      <c r="U182" s="73">
        <f t="shared" si="5"/>
        <v>6573785.2999999998</v>
      </c>
      <c r="BK182" s="74"/>
      <c r="BS182" s="72">
        <v>0</v>
      </c>
      <c r="BT182" s="72">
        <v>32575.95</v>
      </c>
      <c r="BW182" s="72">
        <v>0</v>
      </c>
      <c r="CA182" s="69">
        <v>12003.67</v>
      </c>
      <c r="CE182" s="75"/>
      <c r="CF182" s="72"/>
      <c r="CI182" s="72">
        <v>142456.32999999999</v>
      </c>
      <c r="CJ182" s="72">
        <v>0</v>
      </c>
      <c r="CM182" s="72">
        <v>117837.8</v>
      </c>
      <c r="CN182" s="72"/>
      <c r="CR182" s="69"/>
      <c r="CT182" s="93"/>
      <c r="CU182" s="72"/>
      <c r="CV182" s="69"/>
      <c r="CX182" s="68"/>
      <c r="CY182" s="68"/>
      <c r="CZ182" s="68"/>
      <c r="DB182" s="93"/>
      <c r="DC182" s="68"/>
      <c r="DD182" s="68"/>
      <c r="DF182" s="72"/>
      <c r="DK182" s="72">
        <v>0</v>
      </c>
      <c r="DP182" s="72"/>
      <c r="DQ182" s="72"/>
      <c r="DR182" s="72"/>
      <c r="DV182" s="84"/>
      <c r="DZ182" s="72">
        <v>6268911.5499999998</v>
      </c>
      <c r="EA182" s="72"/>
      <c r="EB182" s="72">
        <v>0</v>
      </c>
      <c r="EC182" s="72"/>
      <c r="ED182" s="72"/>
      <c r="EG182" s="69"/>
    </row>
    <row r="183" spans="1:140" s="67" customFormat="1">
      <c r="B183" s="68" t="s">
        <v>6278</v>
      </c>
      <c r="C183" s="68" t="s">
        <v>6279</v>
      </c>
      <c r="D183" s="69" t="s">
        <v>6296</v>
      </c>
      <c r="E183" s="69" t="s">
        <v>149</v>
      </c>
      <c r="F183" s="69" t="s">
        <v>1067</v>
      </c>
      <c r="G183" s="69" t="s">
        <v>5102</v>
      </c>
      <c r="H183" s="68"/>
      <c r="J183" s="70">
        <v>42735</v>
      </c>
      <c r="K183" s="70">
        <v>42751</v>
      </c>
      <c r="M183" s="69" t="s">
        <v>2</v>
      </c>
      <c r="N183" s="69" t="s">
        <v>5</v>
      </c>
      <c r="O183" s="71" t="s">
        <v>4708</v>
      </c>
      <c r="P183" s="72">
        <v>5041834814.0982399</v>
      </c>
      <c r="Q183" s="68" t="s">
        <v>6281</v>
      </c>
      <c r="R183" s="69" t="s">
        <v>4709</v>
      </c>
      <c r="S183" s="69">
        <f t="shared" si="4"/>
        <v>0.1301467</v>
      </c>
      <c r="T183" s="72">
        <v>6561781.6299999999</v>
      </c>
      <c r="U183" s="73">
        <f t="shared" si="5"/>
        <v>6573785.2999999998</v>
      </c>
      <c r="BK183" s="74"/>
      <c r="BS183" s="72">
        <v>0</v>
      </c>
      <c r="BT183" s="72">
        <v>32575.95</v>
      </c>
      <c r="BW183" s="72">
        <v>0</v>
      </c>
      <c r="CA183" s="69">
        <v>12003.67</v>
      </c>
      <c r="CF183" s="72"/>
      <c r="CI183" s="72">
        <v>142456.32999999999</v>
      </c>
      <c r="CJ183" s="72">
        <v>0</v>
      </c>
      <c r="CM183" s="72">
        <v>117837.8</v>
      </c>
      <c r="CN183" s="72"/>
      <c r="CR183" s="69"/>
      <c r="CT183" s="93"/>
      <c r="CU183" s="68"/>
      <c r="CV183" s="68"/>
      <c r="CX183" s="68"/>
      <c r="CY183" s="68"/>
      <c r="CZ183" s="68"/>
      <c r="DB183" s="93"/>
      <c r="DC183" s="68"/>
      <c r="DD183" s="68"/>
      <c r="DF183" s="86"/>
      <c r="DK183" s="72">
        <v>0</v>
      </c>
      <c r="DP183" s="72"/>
      <c r="DQ183" s="72"/>
      <c r="DR183" s="72"/>
      <c r="DV183" s="83"/>
      <c r="DZ183" s="72">
        <v>6268911.5499999998</v>
      </c>
      <c r="EA183" s="72"/>
      <c r="EB183" s="72">
        <v>0</v>
      </c>
      <c r="EC183" s="72"/>
      <c r="ED183" s="72"/>
      <c r="EG183" s="69"/>
    </row>
    <row r="184" spans="1:140" s="67" customFormat="1">
      <c r="A184" s="68"/>
      <c r="B184" s="68" t="s">
        <v>6278</v>
      </c>
      <c r="C184" s="68" t="s">
        <v>6279</v>
      </c>
      <c r="D184" s="69" t="s">
        <v>6296</v>
      </c>
      <c r="E184" s="69" t="s">
        <v>149</v>
      </c>
      <c r="F184" s="69" t="s">
        <v>1067</v>
      </c>
      <c r="G184" s="69" t="s">
        <v>5102</v>
      </c>
      <c r="H184" s="68"/>
      <c r="I184" s="68" t="s">
        <v>182</v>
      </c>
      <c r="J184" s="70">
        <v>42551</v>
      </c>
      <c r="K184" s="70">
        <v>42565</v>
      </c>
      <c r="L184" s="68"/>
      <c r="M184" s="69" t="s">
        <v>152</v>
      </c>
      <c r="N184" s="69" t="s">
        <v>153</v>
      </c>
      <c r="O184" s="71" t="s">
        <v>1068</v>
      </c>
      <c r="P184" s="72">
        <v>58520363.232156597</v>
      </c>
      <c r="Q184" s="68" t="s">
        <v>6281</v>
      </c>
      <c r="R184" s="69" t="s">
        <v>3234</v>
      </c>
      <c r="S184" s="69">
        <f t="shared" si="4"/>
        <v>0.55776999999999999</v>
      </c>
      <c r="T184" s="72">
        <v>326409.03000000003</v>
      </c>
      <c r="U184" s="73">
        <f t="shared" si="5"/>
        <v>338412.7</v>
      </c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68"/>
      <c r="AK184" s="68"/>
      <c r="AL184" s="68"/>
      <c r="AM184" s="68"/>
      <c r="AN184" s="68"/>
      <c r="AO184" s="68"/>
      <c r="AP184" s="68"/>
      <c r="AQ184" s="68"/>
      <c r="AR184" s="68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68"/>
      <c r="BJ184" s="68"/>
      <c r="BK184" s="74"/>
      <c r="BL184" s="68"/>
      <c r="BM184" s="68"/>
      <c r="BN184" s="68"/>
      <c r="BO184" s="68"/>
      <c r="BP184" s="68"/>
      <c r="BQ184" s="68"/>
      <c r="BR184" s="68"/>
      <c r="BS184" s="68">
        <v>0</v>
      </c>
      <c r="BT184" s="72">
        <v>32575.95</v>
      </c>
      <c r="BU184" s="68"/>
      <c r="BV184" s="68"/>
      <c r="BW184" s="72"/>
      <c r="BX184" s="68"/>
      <c r="BY184" s="68"/>
      <c r="BZ184" s="68"/>
      <c r="CA184" s="69">
        <v>12003.67</v>
      </c>
      <c r="CB184" s="68"/>
      <c r="CC184" s="68"/>
      <c r="CD184" s="68"/>
      <c r="CE184" s="72"/>
      <c r="CF184" s="72"/>
      <c r="CG184" s="68"/>
      <c r="CH184" s="68"/>
      <c r="CI184" s="72">
        <v>142456.32999999999</v>
      </c>
      <c r="CJ184" s="72">
        <v>0</v>
      </c>
      <c r="CK184" s="68"/>
      <c r="CL184" s="68"/>
      <c r="CM184" s="69">
        <v>117837.8</v>
      </c>
      <c r="CN184" s="72"/>
      <c r="CO184" s="68"/>
      <c r="CP184" s="68"/>
      <c r="CQ184" s="68"/>
      <c r="CR184" s="69"/>
      <c r="CS184" s="68"/>
      <c r="CT184" s="95"/>
      <c r="CU184" s="72"/>
      <c r="CV184" s="69"/>
      <c r="CW184" s="68"/>
      <c r="CX184" s="68"/>
      <c r="CY184" s="68"/>
      <c r="CZ184" s="68"/>
      <c r="DA184" s="68"/>
      <c r="DB184" s="93"/>
      <c r="DC184" s="68"/>
      <c r="DD184" s="68"/>
      <c r="DE184" s="68"/>
      <c r="DF184" s="72"/>
      <c r="DG184" s="68"/>
      <c r="DH184" s="68"/>
      <c r="DI184" s="68"/>
      <c r="DJ184" s="68"/>
      <c r="DK184" s="72">
        <v>0</v>
      </c>
      <c r="DL184" s="68"/>
      <c r="DM184" s="68"/>
      <c r="DN184" s="68"/>
      <c r="DO184" s="68"/>
      <c r="DP184" s="72"/>
      <c r="DQ184" s="68"/>
      <c r="DR184" s="72"/>
      <c r="DS184" s="68"/>
      <c r="DT184" s="68"/>
      <c r="DU184" s="68"/>
      <c r="DV184" s="84"/>
      <c r="DW184" s="68"/>
      <c r="DX184" s="68"/>
      <c r="DY184" s="68"/>
      <c r="DZ184" s="72">
        <v>33538.949999999997</v>
      </c>
      <c r="EA184" s="68"/>
      <c r="EB184" s="72">
        <v>0</v>
      </c>
      <c r="EC184" s="68"/>
      <c r="ED184" s="72"/>
      <c r="EE184" s="68"/>
      <c r="EF184" s="68"/>
      <c r="EG184" s="69"/>
      <c r="EH184" s="68"/>
      <c r="EI184" s="68"/>
      <c r="EJ184" s="68"/>
    </row>
    <row r="185" spans="1:140" s="67" customFormat="1">
      <c r="A185" s="68"/>
      <c r="B185" s="68" t="s">
        <v>6278</v>
      </c>
      <c r="C185" s="68" t="s">
        <v>6279</v>
      </c>
      <c r="D185" s="69" t="s">
        <v>6296</v>
      </c>
      <c r="E185" s="69" t="s">
        <v>149</v>
      </c>
      <c r="F185" s="69" t="s">
        <v>1067</v>
      </c>
      <c r="G185" s="69" t="s">
        <v>5102</v>
      </c>
      <c r="H185" s="68"/>
      <c r="I185" s="68" t="s">
        <v>182</v>
      </c>
      <c r="J185" s="70">
        <v>42825</v>
      </c>
      <c r="K185" s="70">
        <v>42838</v>
      </c>
      <c r="L185" s="68"/>
      <c r="M185" s="69" t="s">
        <v>2</v>
      </c>
      <c r="N185" s="69" t="s">
        <v>5</v>
      </c>
      <c r="O185" s="71" t="s">
        <v>5380</v>
      </c>
      <c r="P185" s="72">
        <v>6787085728</v>
      </c>
      <c r="Q185" s="68" t="s">
        <v>6281</v>
      </c>
      <c r="R185" s="69" t="s">
        <v>5667</v>
      </c>
      <c r="S185" s="69">
        <f t="shared" si="4"/>
        <v>9.66804E-2</v>
      </c>
      <c r="T185" s="72">
        <v>6561781.6299999999</v>
      </c>
      <c r="U185" s="73">
        <f t="shared" si="5"/>
        <v>6573785.2999999998</v>
      </c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8"/>
      <c r="AK185" s="68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68"/>
      <c r="BJ185" s="68"/>
      <c r="BK185" s="74"/>
      <c r="BL185" s="68"/>
      <c r="BM185" s="68"/>
      <c r="BN185" s="68"/>
      <c r="BO185" s="68"/>
      <c r="BP185" s="68"/>
      <c r="BQ185" s="68"/>
      <c r="BR185" s="68"/>
      <c r="BS185" s="68">
        <v>0</v>
      </c>
      <c r="BT185" s="72">
        <v>32575.95</v>
      </c>
      <c r="BU185" s="68"/>
      <c r="BV185" s="68"/>
      <c r="BW185" s="72"/>
      <c r="BX185" s="68"/>
      <c r="BY185" s="68"/>
      <c r="BZ185" s="68"/>
      <c r="CA185" s="69">
        <v>12003.67</v>
      </c>
      <c r="CB185" s="68"/>
      <c r="CC185" s="68"/>
      <c r="CD185" s="68"/>
      <c r="CE185" s="72"/>
      <c r="CF185" s="72"/>
      <c r="CG185" s="68"/>
      <c r="CH185" s="68"/>
      <c r="CI185" s="72">
        <v>142456.32999999999</v>
      </c>
      <c r="CJ185" s="72">
        <v>0</v>
      </c>
      <c r="CK185" s="68"/>
      <c r="CL185" s="68"/>
      <c r="CM185" s="69">
        <v>117837.8</v>
      </c>
      <c r="CN185" s="72"/>
      <c r="CO185" s="68"/>
      <c r="CP185" s="68"/>
      <c r="CQ185" s="68"/>
      <c r="CR185" s="69"/>
      <c r="CS185" s="68"/>
      <c r="CT185" s="95"/>
      <c r="CU185" s="72"/>
      <c r="CV185" s="69"/>
      <c r="CW185" s="68"/>
      <c r="CX185" s="68"/>
      <c r="CY185" s="68"/>
      <c r="CZ185" s="68"/>
      <c r="DA185" s="68"/>
      <c r="DB185" s="93"/>
      <c r="DC185" s="68"/>
      <c r="DD185" s="68"/>
      <c r="DE185" s="68"/>
      <c r="DF185" s="72"/>
      <c r="DG185" s="68"/>
      <c r="DH185" s="68"/>
      <c r="DI185" s="68"/>
      <c r="DJ185" s="68"/>
      <c r="DK185" s="72">
        <v>0</v>
      </c>
      <c r="DL185" s="68"/>
      <c r="DM185" s="68"/>
      <c r="DN185" s="68"/>
      <c r="DO185" s="68"/>
      <c r="DP185" s="72"/>
      <c r="DQ185" s="68"/>
      <c r="DR185" s="72"/>
      <c r="DS185" s="68"/>
      <c r="DT185" s="68"/>
      <c r="DU185" s="68"/>
      <c r="DV185" s="84"/>
      <c r="DW185" s="68"/>
      <c r="DX185" s="68"/>
      <c r="DY185" s="68"/>
      <c r="DZ185" s="72">
        <v>6268911.5499999998</v>
      </c>
      <c r="EA185" s="68"/>
      <c r="EB185" s="72">
        <v>0</v>
      </c>
      <c r="EC185" s="68"/>
      <c r="ED185" s="72"/>
      <c r="EE185" s="68"/>
      <c r="EF185" s="68"/>
      <c r="EG185" s="69"/>
      <c r="EH185" s="68"/>
      <c r="EI185" s="68"/>
      <c r="EJ185" s="68"/>
    </row>
    <row r="186" spans="1:140" s="67" customFormat="1">
      <c r="B186" s="68" t="s">
        <v>6278</v>
      </c>
      <c r="C186" s="68" t="s">
        <v>6279</v>
      </c>
      <c r="D186" s="69" t="s">
        <v>6296</v>
      </c>
      <c r="E186" s="69" t="s">
        <v>149</v>
      </c>
      <c r="F186" s="69" t="s">
        <v>660</v>
      </c>
      <c r="G186" s="69" t="s">
        <v>5101</v>
      </c>
      <c r="H186" s="68"/>
      <c r="J186" s="70">
        <v>42276</v>
      </c>
      <c r="K186" s="70">
        <v>42276</v>
      </c>
      <c r="M186" s="69" t="s">
        <v>152</v>
      </c>
      <c r="N186" s="69" t="s">
        <v>153</v>
      </c>
      <c r="O186" s="71" t="s">
        <v>661</v>
      </c>
      <c r="P186" s="72">
        <v>19563692.309999999</v>
      </c>
      <c r="Q186" s="68" t="s">
        <v>6281</v>
      </c>
      <c r="R186" s="69" t="s">
        <v>662</v>
      </c>
      <c r="S186" s="69">
        <f t="shared" si="4"/>
        <v>1.2933349999999999</v>
      </c>
      <c r="T186" s="72">
        <v>253024.08000000002</v>
      </c>
      <c r="U186" s="73">
        <f t="shared" si="5"/>
        <v>254291.26</v>
      </c>
      <c r="BK186" s="74">
        <v>0</v>
      </c>
      <c r="BS186" s="72">
        <v>-7242.32</v>
      </c>
      <c r="BT186" s="72">
        <v>4.04</v>
      </c>
      <c r="BW186" s="72">
        <v>0</v>
      </c>
      <c r="CA186" s="69">
        <v>96.12</v>
      </c>
      <c r="CE186" s="75"/>
      <c r="CF186" s="72">
        <v>1171.06</v>
      </c>
      <c r="CI186" s="72">
        <v>10086.27</v>
      </c>
      <c r="CJ186" s="72">
        <v>0</v>
      </c>
      <c r="CM186" s="72">
        <v>-1938.21</v>
      </c>
      <c r="CN186" s="72">
        <v>2732.45</v>
      </c>
      <c r="CR186" s="69">
        <v>39862.17</v>
      </c>
      <c r="CT186" s="90">
        <v>39862.21</v>
      </c>
      <c r="CU186" s="72"/>
      <c r="CV186" s="69"/>
      <c r="CX186" s="68"/>
      <c r="CY186" s="68"/>
      <c r="CZ186" s="68"/>
      <c r="DB186" s="90">
        <v>0.38</v>
      </c>
      <c r="DC186" s="68"/>
      <c r="DD186" s="68"/>
      <c r="DF186" s="72">
        <v>0</v>
      </c>
      <c r="DK186" s="72">
        <v>0</v>
      </c>
      <c r="DP186" s="72">
        <v>0</v>
      </c>
      <c r="DQ186" s="72"/>
      <c r="DR186" s="72">
        <v>0</v>
      </c>
      <c r="DV186" s="78">
        <v>0</v>
      </c>
      <c r="DZ186" s="72">
        <v>169657.09</v>
      </c>
      <c r="EA186" s="72"/>
      <c r="EB186" s="72"/>
      <c r="EC186" s="72"/>
      <c r="ED186" s="72">
        <v>0</v>
      </c>
      <c r="EG186" s="69">
        <v>0</v>
      </c>
    </row>
    <row r="187" spans="1:140" s="67" customFormat="1">
      <c r="B187" s="68" t="s">
        <v>6278</v>
      </c>
      <c r="C187" s="68" t="s">
        <v>6279</v>
      </c>
      <c r="D187" s="69" t="s">
        <v>6296</v>
      </c>
      <c r="E187" s="69" t="s">
        <v>149</v>
      </c>
      <c r="F187" s="69" t="s">
        <v>660</v>
      </c>
      <c r="G187" s="69" t="s">
        <v>5101</v>
      </c>
      <c r="H187" s="68"/>
      <c r="J187" s="70">
        <v>42459</v>
      </c>
      <c r="K187" s="70">
        <v>42459</v>
      </c>
      <c r="M187" s="69" t="s">
        <v>152</v>
      </c>
      <c r="N187" s="69" t="s">
        <v>153</v>
      </c>
      <c r="O187" s="71" t="s">
        <v>661</v>
      </c>
      <c r="P187" s="72">
        <v>25297348.530000001</v>
      </c>
      <c r="Q187" s="68" t="s">
        <v>6281</v>
      </c>
      <c r="R187" s="69" t="s">
        <v>2177</v>
      </c>
      <c r="S187" s="69">
        <f t="shared" si="4"/>
        <v>1.0002</v>
      </c>
      <c r="T187" s="72">
        <v>253024.08000000002</v>
      </c>
      <c r="U187" s="73">
        <f t="shared" si="5"/>
        <v>254291.26</v>
      </c>
      <c r="BK187" s="74">
        <v>0</v>
      </c>
      <c r="BS187" s="72">
        <v>-7242.32</v>
      </c>
      <c r="BT187" s="72">
        <v>4.04</v>
      </c>
      <c r="BW187" s="72">
        <v>0</v>
      </c>
      <c r="CA187" s="69">
        <v>96.12</v>
      </c>
      <c r="CE187" s="75"/>
      <c r="CF187" s="72">
        <v>1171.06</v>
      </c>
      <c r="CI187" s="72">
        <v>10086.27</v>
      </c>
      <c r="CJ187" s="72">
        <v>0</v>
      </c>
      <c r="CM187" s="72">
        <v>-1938.21</v>
      </c>
      <c r="CN187" s="72">
        <v>2732.45</v>
      </c>
      <c r="CR187" s="69">
        <v>39862.17</v>
      </c>
      <c r="CT187" s="89">
        <v>39862.21</v>
      </c>
      <c r="CU187" s="72"/>
      <c r="CV187" s="69"/>
      <c r="CX187" s="68"/>
      <c r="CY187" s="68"/>
      <c r="CZ187" s="68"/>
      <c r="DB187" s="89">
        <v>0.38</v>
      </c>
      <c r="DC187" s="68"/>
      <c r="DD187" s="68"/>
      <c r="DF187" s="72">
        <v>0</v>
      </c>
      <c r="DK187" s="72">
        <v>0</v>
      </c>
      <c r="DP187" s="72">
        <v>0</v>
      </c>
      <c r="DQ187" s="72"/>
      <c r="DR187" s="72">
        <v>0</v>
      </c>
      <c r="DV187" s="77">
        <v>0</v>
      </c>
      <c r="DZ187" s="72">
        <v>169657.09</v>
      </c>
      <c r="EA187" s="72"/>
      <c r="EB187" s="72"/>
      <c r="EC187" s="72"/>
      <c r="ED187" s="72">
        <v>0</v>
      </c>
      <c r="EG187" s="69">
        <v>0</v>
      </c>
    </row>
    <row r="188" spans="1:140" s="67" customFormat="1">
      <c r="B188" s="68" t="s">
        <v>6278</v>
      </c>
      <c r="C188" s="68" t="s">
        <v>6279</v>
      </c>
      <c r="D188" s="69" t="s">
        <v>6296</v>
      </c>
      <c r="E188" s="69" t="s">
        <v>149</v>
      </c>
      <c r="F188" s="69" t="s">
        <v>660</v>
      </c>
      <c r="G188" s="69" t="s">
        <v>5101</v>
      </c>
      <c r="H188" s="68"/>
      <c r="J188" s="70">
        <v>42510</v>
      </c>
      <c r="K188" s="70">
        <v>42510</v>
      </c>
      <c r="M188" s="69" t="s">
        <v>152</v>
      </c>
      <c r="N188" s="69" t="s">
        <v>153</v>
      </c>
      <c r="O188" s="71" t="s">
        <v>661</v>
      </c>
      <c r="P188" s="72">
        <v>37031508.909999996</v>
      </c>
      <c r="Q188" s="68" t="s">
        <v>6281</v>
      </c>
      <c r="R188" s="69" t="s">
        <v>2542</v>
      </c>
      <c r="S188" s="69">
        <f t="shared" si="4"/>
        <v>0.68326699999999996</v>
      </c>
      <c r="T188" s="72">
        <v>253024.08000000002</v>
      </c>
      <c r="U188" s="73">
        <f t="shared" si="5"/>
        <v>254291.26</v>
      </c>
      <c r="BK188" s="74">
        <v>0</v>
      </c>
      <c r="BS188" s="72">
        <v>-7242.32</v>
      </c>
      <c r="BT188" s="72">
        <v>4.04</v>
      </c>
      <c r="BW188" s="72">
        <v>0</v>
      </c>
      <c r="CA188" s="69">
        <v>96.12</v>
      </c>
      <c r="CE188" s="75"/>
      <c r="CF188" s="72">
        <v>1171.06</v>
      </c>
      <c r="CI188" s="72">
        <v>10086.27</v>
      </c>
      <c r="CJ188" s="72">
        <v>0</v>
      </c>
      <c r="CM188" s="72">
        <v>-1938.21</v>
      </c>
      <c r="CN188" s="72">
        <v>2732.45</v>
      </c>
      <c r="CR188" s="69">
        <v>39862.17</v>
      </c>
      <c r="CT188" s="90">
        <v>39862.21</v>
      </c>
      <c r="CU188" s="72"/>
      <c r="CV188" s="69"/>
      <c r="CX188" s="68"/>
      <c r="CY188" s="68"/>
      <c r="CZ188" s="68"/>
      <c r="DB188" s="89">
        <v>0.38</v>
      </c>
      <c r="DC188" s="68"/>
      <c r="DD188" s="68"/>
      <c r="DF188" s="72">
        <v>0</v>
      </c>
      <c r="DK188" s="72">
        <v>0</v>
      </c>
      <c r="DP188" s="72">
        <v>0</v>
      </c>
      <c r="DQ188" s="72"/>
      <c r="DR188" s="72">
        <v>0</v>
      </c>
      <c r="DV188" s="78">
        <v>0</v>
      </c>
      <c r="DZ188" s="72">
        <v>169657.09</v>
      </c>
      <c r="EA188" s="72"/>
      <c r="EB188" s="72"/>
      <c r="EC188" s="72"/>
      <c r="ED188" s="72">
        <v>0</v>
      </c>
      <c r="EG188" s="69">
        <v>0</v>
      </c>
    </row>
    <row r="189" spans="1:140" s="67" customFormat="1">
      <c r="B189" s="68" t="s">
        <v>6278</v>
      </c>
      <c r="C189" s="68" t="s">
        <v>6279</v>
      </c>
      <c r="D189" s="69" t="s">
        <v>6296</v>
      </c>
      <c r="E189" s="69" t="s">
        <v>149</v>
      </c>
      <c r="F189" s="69" t="s">
        <v>660</v>
      </c>
      <c r="G189" s="69" t="s">
        <v>5101</v>
      </c>
      <c r="H189" s="68"/>
      <c r="J189" s="70">
        <v>42566</v>
      </c>
      <c r="K189" s="70">
        <v>42566</v>
      </c>
      <c r="M189" s="69" t="s">
        <v>2</v>
      </c>
      <c r="N189" s="69" t="s">
        <v>5</v>
      </c>
      <c r="O189" s="71" t="s">
        <v>661</v>
      </c>
      <c r="P189" s="72">
        <v>121122504.51000001</v>
      </c>
      <c r="Q189" s="68" t="s">
        <v>6281</v>
      </c>
      <c r="R189" s="69" t="s">
        <v>3490</v>
      </c>
      <c r="S189" s="69">
        <f t="shared" si="4"/>
        <v>0.41197339999999999</v>
      </c>
      <c r="T189" s="72">
        <v>498992.5</v>
      </c>
      <c r="U189" s="73">
        <f t="shared" si="5"/>
        <v>500259.68</v>
      </c>
      <c r="BK189" s="74">
        <v>0</v>
      </c>
      <c r="BS189" s="72">
        <v>-7242.32</v>
      </c>
      <c r="BT189" s="72">
        <v>4.04</v>
      </c>
      <c r="BW189" s="72">
        <v>0</v>
      </c>
      <c r="CA189" s="69">
        <v>96.12</v>
      </c>
      <c r="CE189" s="75"/>
      <c r="CF189" s="72">
        <v>1171.06</v>
      </c>
      <c r="CI189" s="72">
        <v>10086.27</v>
      </c>
      <c r="CJ189" s="72">
        <v>0</v>
      </c>
      <c r="CM189" s="72">
        <v>-1938.21</v>
      </c>
      <c r="CN189" s="72">
        <v>2732.45</v>
      </c>
      <c r="CR189" s="69">
        <v>39862.17</v>
      </c>
      <c r="CT189" s="89">
        <v>39862.21</v>
      </c>
      <c r="CU189" s="72"/>
      <c r="CV189" s="69"/>
      <c r="CX189" s="68"/>
      <c r="CY189" s="68"/>
      <c r="CZ189" s="68"/>
      <c r="DB189" s="89">
        <v>0.38</v>
      </c>
      <c r="DC189" s="68"/>
      <c r="DD189" s="68"/>
      <c r="DF189" s="85">
        <v>0</v>
      </c>
      <c r="DK189" s="72">
        <v>0</v>
      </c>
      <c r="DP189" s="72">
        <v>0</v>
      </c>
      <c r="DQ189" s="72"/>
      <c r="DR189" s="72">
        <v>0</v>
      </c>
      <c r="DV189" s="77">
        <v>0</v>
      </c>
      <c r="DZ189" s="72">
        <v>415625.51</v>
      </c>
      <c r="EA189" s="72"/>
      <c r="EB189" s="72"/>
      <c r="EC189" s="72"/>
      <c r="ED189" s="72">
        <v>0</v>
      </c>
      <c r="EG189" s="69">
        <v>0</v>
      </c>
    </row>
    <row r="190" spans="1:140" s="67" customFormat="1">
      <c r="A190" s="68"/>
      <c r="B190" s="68" t="s">
        <v>6278</v>
      </c>
      <c r="C190" s="68" t="s">
        <v>6279</v>
      </c>
      <c r="D190" s="69" t="s">
        <v>6296</v>
      </c>
      <c r="E190" s="69" t="s">
        <v>149</v>
      </c>
      <c r="F190" s="69" t="s">
        <v>660</v>
      </c>
      <c r="G190" s="69" t="s">
        <v>5101</v>
      </c>
      <c r="H190" s="68"/>
      <c r="I190" s="68" t="s">
        <v>182</v>
      </c>
      <c r="J190" s="70">
        <v>42747</v>
      </c>
      <c r="K190" s="70">
        <v>42747</v>
      </c>
      <c r="L190" s="68"/>
      <c r="M190" s="69" t="s">
        <v>2</v>
      </c>
      <c r="N190" s="69" t="s">
        <v>5</v>
      </c>
      <c r="O190" s="71" t="s">
        <v>5884</v>
      </c>
      <c r="P190" s="72">
        <v>194164585.59999999</v>
      </c>
      <c r="Q190" s="68" t="s">
        <v>6281</v>
      </c>
      <c r="R190" s="69" t="s">
        <v>6057</v>
      </c>
      <c r="S190" s="69">
        <f t="shared" si="4"/>
        <v>0.25699460000000002</v>
      </c>
      <c r="T190" s="72">
        <v>498992.5</v>
      </c>
      <c r="U190" s="73">
        <f t="shared" si="5"/>
        <v>500259.68</v>
      </c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8"/>
      <c r="AH190" s="68"/>
      <c r="AI190" s="68"/>
      <c r="AJ190" s="68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68"/>
      <c r="BH190" s="68"/>
      <c r="BI190" s="68"/>
      <c r="BJ190" s="68"/>
      <c r="BK190" s="74">
        <v>0</v>
      </c>
      <c r="BL190" s="68"/>
      <c r="BM190" s="68"/>
      <c r="BN190" s="68"/>
      <c r="BO190" s="68"/>
      <c r="BP190" s="68"/>
      <c r="BQ190" s="68"/>
      <c r="BR190" s="68"/>
      <c r="BS190" s="68">
        <v>-7242.32</v>
      </c>
      <c r="BT190" s="72">
        <v>4.04</v>
      </c>
      <c r="BU190" s="68"/>
      <c r="BV190" s="68"/>
      <c r="BW190" s="72"/>
      <c r="BX190" s="68"/>
      <c r="BY190" s="68"/>
      <c r="BZ190" s="68"/>
      <c r="CA190" s="69">
        <v>96.12</v>
      </c>
      <c r="CB190" s="68"/>
      <c r="CC190" s="68"/>
      <c r="CD190" s="68"/>
      <c r="CE190" s="72"/>
      <c r="CF190" s="72">
        <v>1171.06</v>
      </c>
      <c r="CG190" s="68"/>
      <c r="CH190" s="68"/>
      <c r="CI190" s="72">
        <v>10086.27</v>
      </c>
      <c r="CJ190" s="72">
        <v>0</v>
      </c>
      <c r="CK190" s="68"/>
      <c r="CL190" s="68"/>
      <c r="CM190" s="69">
        <v>-1938.21</v>
      </c>
      <c r="CN190" s="72">
        <v>2732.45</v>
      </c>
      <c r="CO190" s="68"/>
      <c r="CP190" s="68"/>
      <c r="CQ190" s="68"/>
      <c r="CR190" s="69">
        <v>39862.17</v>
      </c>
      <c r="CS190" s="68"/>
      <c r="CT190" s="95">
        <v>39862.21</v>
      </c>
      <c r="CU190" s="72"/>
      <c r="CV190" s="69"/>
      <c r="CW190" s="68"/>
      <c r="CX190" s="68"/>
      <c r="CY190" s="68"/>
      <c r="CZ190" s="68"/>
      <c r="DA190" s="68"/>
      <c r="DB190" s="91">
        <v>0.38</v>
      </c>
      <c r="DC190" s="68"/>
      <c r="DD190" s="68"/>
      <c r="DE190" s="68"/>
      <c r="DF190" s="72"/>
      <c r="DG190" s="68"/>
      <c r="DH190" s="68"/>
      <c r="DI190" s="68"/>
      <c r="DJ190" s="68"/>
      <c r="DK190" s="72">
        <v>0</v>
      </c>
      <c r="DL190" s="68"/>
      <c r="DM190" s="68"/>
      <c r="DN190" s="68"/>
      <c r="DO190" s="68"/>
      <c r="DP190" s="72">
        <v>0</v>
      </c>
      <c r="DQ190" s="68"/>
      <c r="DR190" s="72">
        <v>0</v>
      </c>
      <c r="DS190" s="68"/>
      <c r="DT190" s="68">
        <v>0</v>
      </c>
      <c r="DU190" s="68"/>
      <c r="DV190" s="81">
        <v>0</v>
      </c>
      <c r="DW190" s="68"/>
      <c r="DX190" s="68"/>
      <c r="DY190" s="68"/>
      <c r="DZ190" s="72">
        <v>415625.51</v>
      </c>
      <c r="EA190" s="68"/>
      <c r="EB190" s="72"/>
      <c r="EC190" s="68"/>
      <c r="ED190" s="72">
        <v>0</v>
      </c>
      <c r="EE190" s="68"/>
      <c r="EF190" s="68"/>
      <c r="EG190" s="69">
        <v>0</v>
      </c>
      <c r="EH190" s="68"/>
      <c r="EI190" s="68"/>
      <c r="EJ190" s="68"/>
    </row>
    <row r="191" spans="1:140" s="67" customFormat="1">
      <c r="B191" s="68" t="s">
        <v>6278</v>
      </c>
      <c r="C191" s="68" t="s">
        <v>6279</v>
      </c>
      <c r="D191" s="69" t="s">
        <v>6294</v>
      </c>
      <c r="E191" s="69" t="s">
        <v>149</v>
      </c>
      <c r="F191" s="69" t="s">
        <v>598</v>
      </c>
      <c r="G191" s="69" t="s">
        <v>5099</v>
      </c>
      <c r="H191" s="68"/>
      <c r="J191" s="70">
        <v>42268</v>
      </c>
      <c r="K191" s="70">
        <v>42268</v>
      </c>
      <c r="M191" s="69" t="s">
        <v>152</v>
      </c>
      <c r="N191" s="69" t="s">
        <v>153</v>
      </c>
      <c r="O191" s="71" t="s">
        <v>599</v>
      </c>
      <c r="P191" s="72">
        <v>65806754.539999999</v>
      </c>
      <c r="Q191" s="68" t="s">
        <v>6281</v>
      </c>
      <c r="R191" s="69" t="s">
        <v>600</v>
      </c>
      <c r="S191" s="69">
        <f t="shared" si="4"/>
        <v>2.6135279000000002</v>
      </c>
      <c r="T191" s="72">
        <v>1719877.8900000001</v>
      </c>
      <c r="U191" s="73">
        <f t="shared" si="5"/>
        <v>1757116.34</v>
      </c>
      <c r="BK191" s="74"/>
      <c r="BS191" s="72">
        <v>-75499.72</v>
      </c>
      <c r="BT191" s="72">
        <v>-1358.71</v>
      </c>
      <c r="BW191" s="72">
        <v>0</v>
      </c>
      <c r="CA191" s="69">
        <v>452.27</v>
      </c>
      <c r="CE191" s="75"/>
      <c r="CF191" s="72">
        <v>36786.18</v>
      </c>
      <c r="CI191" s="72">
        <v>32183.94</v>
      </c>
      <c r="CJ191" s="72">
        <v>0</v>
      </c>
      <c r="CM191" s="72">
        <v>225355.99</v>
      </c>
      <c r="CN191" s="72">
        <v>58832.44</v>
      </c>
      <c r="CR191" s="69">
        <v>383243.43</v>
      </c>
      <c r="CT191" s="90">
        <v>381285.51</v>
      </c>
      <c r="CU191" s="72"/>
      <c r="CV191" s="69"/>
      <c r="CX191" s="68"/>
      <c r="CY191" s="68"/>
      <c r="CZ191" s="68"/>
      <c r="DB191" s="90">
        <v>0</v>
      </c>
      <c r="DC191" s="68"/>
      <c r="DD191" s="68"/>
      <c r="DF191" s="72">
        <v>0</v>
      </c>
      <c r="DK191" s="72">
        <v>0</v>
      </c>
      <c r="DP191" s="72"/>
      <c r="DQ191" s="72"/>
      <c r="DR191" s="72"/>
      <c r="DV191" s="84"/>
      <c r="DZ191" s="72">
        <v>715835.01</v>
      </c>
      <c r="EA191" s="72"/>
      <c r="EB191" s="72">
        <v>0</v>
      </c>
      <c r="EC191" s="72"/>
      <c r="ED191" s="72">
        <v>0</v>
      </c>
      <c r="EG191" s="69">
        <v>0</v>
      </c>
    </row>
    <row r="192" spans="1:140" s="67" customFormat="1">
      <c r="B192" s="68" t="s">
        <v>6278</v>
      </c>
      <c r="C192" s="68" t="s">
        <v>6279</v>
      </c>
      <c r="D192" s="69" t="s">
        <v>6294</v>
      </c>
      <c r="E192" s="69" t="s">
        <v>149</v>
      </c>
      <c r="F192" s="69" t="s">
        <v>598</v>
      </c>
      <c r="G192" s="69" t="s">
        <v>5099</v>
      </c>
      <c r="H192" s="68"/>
      <c r="J192" s="70">
        <v>42269</v>
      </c>
      <c r="K192" s="70">
        <v>42269</v>
      </c>
      <c r="M192" s="69" t="s">
        <v>152</v>
      </c>
      <c r="N192" s="69" t="s">
        <v>153</v>
      </c>
      <c r="O192" s="71" t="s">
        <v>603</v>
      </c>
      <c r="P192" s="72">
        <v>43871168.020000003</v>
      </c>
      <c r="Q192" s="68" t="s">
        <v>6281</v>
      </c>
      <c r="R192" s="69" t="s">
        <v>604</v>
      </c>
      <c r="S192" s="69">
        <f t="shared" si="4"/>
        <v>2.6135280000000001</v>
      </c>
      <c r="T192" s="72">
        <v>1146585.26</v>
      </c>
      <c r="U192" s="73">
        <f t="shared" si="5"/>
        <v>1171410.8900000001</v>
      </c>
      <c r="BK192" s="74"/>
      <c r="BS192" s="72">
        <v>-50333.14</v>
      </c>
      <c r="BT192" s="72">
        <v>-905.81</v>
      </c>
      <c r="BW192" s="72"/>
      <c r="CA192" s="69">
        <v>301.51</v>
      </c>
      <c r="CE192" s="75"/>
      <c r="CF192" s="72">
        <v>24524.12</v>
      </c>
      <c r="CI192" s="72">
        <v>21455.96</v>
      </c>
      <c r="CJ192" s="72">
        <v>0</v>
      </c>
      <c r="CM192" s="72">
        <v>150237.32999999999</v>
      </c>
      <c r="CN192" s="72">
        <v>39221.629999999997</v>
      </c>
      <c r="CR192" s="69">
        <v>255495.62</v>
      </c>
      <c r="CT192" s="90">
        <v>254190.34</v>
      </c>
      <c r="CU192" s="72"/>
      <c r="CV192" s="69"/>
      <c r="CX192" s="68"/>
      <c r="CY192" s="68"/>
      <c r="CZ192" s="68"/>
      <c r="DB192" s="89">
        <v>0</v>
      </c>
      <c r="DC192" s="68"/>
      <c r="DD192" s="68"/>
      <c r="DF192" s="72">
        <v>0</v>
      </c>
      <c r="DK192" s="72">
        <v>0</v>
      </c>
      <c r="DP192" s="72"/>
      <c r="DQ192" s="72"/>
      <c r="DR192" s="72"/>
      <c r="DV192" s="81"/>
      <c r="DZ192" s="72">
        <v>477223.33</v>
      </c>
      <c r="EA192" s="72"/>
      <c r="EB192" s="72">
        <v>0</v>
      </c>
      <c r="EC192" s="72"/>
      <c r="ED192" s="72">
        <v>0</v>
      </c>
      <c r="EG192" s="69">
        <v>0</v>
      </c>
    </row>
    <row r="193" spans="1:140" s="67" customFormat="1">
      <c r="B193" s="68" t="s">
        <v>6278</v>
      </c>
      <c r="C193" s="68" t="s">
        <v>6279</v>
      </c>
      <c r="D193" s="69" t="s">
        <v>6294</v>
      </c>
      <c r="E193" s="69" t="s">
        <v>149</v>
      </c>
      <c r="F193" s="69" t="s">
        <v>598</v>
      </c>
      <c r="G193" s="69" t="s">
        <v>5099</v>
      </c>
      <c r="H193" s="68"/>
      <c r="J193" s="70">
        <v>42365</v>
      </c>
      <c r="K193" s="70">
        <v>42365</v>
      </c>
      <c r="M193" s="69" t="s">
        <v>152</v>
      </c>
      <c r="N193" s="69" t="s">
        <v>153</v>
      </c>
      <c r="O193" s="71" t="s">
        <v>1428</v>
      </c>
      <c r="P193" s="72">
        <v>91170611.989999995</v>
      </c>
      <c r="Q193" s="68" t="s">
        <v>6281</v>
      </c>
      <c r="R193" s="69" t="s">
        <v>1429</v>
      </c>
      <c r="S193" s="69">
        <f t="shared" si="4"/>
        <v>1.8864388999999999</v>
      </c>
      <c r="T193" s="72">
        <v>1719877.8900000001</v>
      </c>
      <c r="U193" s="73">
        <f t="shared" si="5"/>
        <v>1757116.34</v>
      </c>
      <c r="BK193" s="74"/>
      <c r="BS193" s="72">
        <v>-75499.72</v>
      </c>
      <c r="BT193" s="72">
        <v>-1358.71</v>
      </c>
      <c r="BW193" s="72">
        <v>0</v>
      </c>
      <c r="CA193" s="69">
        <v>452.27</v>
      </c>
      <c r="CE193" s="75"/>
      <c r="CF193" s="72">
        <v>36786.18</v>
      </c>
      <c r="CI193" s="72">
        <v>32183.94</v>
      </c>
      <c r="CJ193" s="72">
        <v>0</v>
      </c>
      <c r="CM193" s="72">
        <v>225355.99</v>
      </c>
      <c r="CN193" s="72">
        <v>58832.44</v>
      </c>
      <c r="CR193" s="69">
        <v>383243.43</v>
      </c>
      <c r="CT193" s="89">
        <v>381285.51</v>
      </c>
      <c r="CU193" s="72"/>
      <c r="CV193" s="69"/>
      <c r="CX193" s="68"/>
      <c r="CY193" s="68"/>
      <c r="CZ193" s="68"/>
      <c r="DB193" s="89">
        <v>0</v>
      </c>
      <c r="DC193" s="68"/>
      <c r="DD193" s="68"/>
      <c r="DF193" s="72">
        <v>0</v>
      </c>
      <c r="DK193" s="72">
        <v>0</v>
      </c>
      <c r="DP193" s="72"/>
      <c r="DQ193" s="72"/>
      <c r="DR193" s="72"/>
      <c r="DV193" s="81"/>
      <c r="DZ193" s="72">
        <v>715835.01</v>
      </c>
      <c r="EA193" s="72"/>
      <c r="EB193" s="72">
        <v>0</v>
      </c>
      <c r="EC193" s="72"/>
      <c r="ED193" s="72">
        <v>0</v>
      </c>
      <c r="EG193" s="69">
        <v>0</v>
      </c>
    </row>
    <row r="194" spans="1:140" s="67" customFormat="1">
      <c r="B194" s="68" t="s">
        <v>6278</v>
      </c>
      <c r="C194" s="68" t="s">
        <v>6279</v>
      </c>
      <c r="D194" s="69" t="s">
        <v>6294</v>
      </c>
      <c r="E194" s="69" t="s">
        <v>149</v>
      </c>
      <c r="F194" s="69" t="s">
        <v>598</v>
      </c>
      <c r="G194" s="69" t="s">
        <v>5099</v>
      </c>
      <c r="H194" s="68"/>
      <c r="J194" s="70">
        <v>42366</v>
      </c>
      <c r="K194" s="70">
        <v>42367</v>
      </c>
      <c r="M194" s="69" t="s">
        <v>152</v>
      </c>
      <c r="N194" s="69" t="s">
        <v>153</v>
      </c>
      <c r="O194" s="71" t="s">
        <v>603</v>
      </c>
      <c r="P194" s="72">
        <v>60780408</v>
      </c>
      <c r="Q194" s="68" t="s">
        <v>6281</v>
      </c>
      <c r="R194" s="69" t="s">
        <v>1429</v>
      </c>
      <c r="S194" s="69">
        <f t="shared" ref="S194:S257" si="6">R194*100</f>
        <v>1.8864388999999999</v>
      </c>
      <c r="T194" s="72">
        <v>1146585.26</v>
      </c>
      <c r="U194" s="73">
        <f t="shared" ref="U194:U257" si="7">T194+BW194+CA194+DF194+CF194+BY194+CC194</f>
        <v>1171410.8900000001</v>
      </c>
      <c r="BK194" s="74"/>
      <c r="BS194" s="72">
        <v>-50333.14</v>
      </c>
      <c r="BT194" s="72">
        <v>-905.81</v>
      </c>
      <c r="BW194" s="72"/>
      <c r="CA194" s="69">
        <v>301.51</v>
      </c>
      <c r="CE194" s="75"/>
      <c r="CF194" s="72">
        <v>24524.12</v>
      </c>
      <c r="CI194" s="72">
        <v>21455.96</v>
      </c>
      <c r="CJ194" s="72">
        <v>0</v>
      </c>
      <c r="CM194" s="72">
        <v>150237.32999999999</v>
      </c>
      <c r="CN194" s="72">
        <v>39221.629999999997</v>
      </c>
      <c r="CR194" s="69">
        <v>255495.62</v>
      </c>
      <c r="CT194" s="90">
        <v>254190.34</v>
      </c>
      <c r="CU194" s="72"/>
      <c r="CV194" s="69"/>
      <c r="CX194" s="68"/>
      <c r="CY194" s="68"/>
      <c r="CZ194" s="68"/>
      <c r="DB194" s="90">
        <v>0</v>
      </c>
      <c r="DC194" s="68"/>
      <c r="DD194" s="68"/>
      <c r="DF194" s="72">
        <v>0</v>
      </c>
      <c r="DK194" s="72">
        <v>0</v>
      </c>
      <c r="DP194" s="72"/>
      <c r="DQ194" s="72"/>
      <c r="DR194" s="72"/>
      <c r="DV194" s="84"/>
      <c r="DZ194" s="72">
        <v>477223.33</v>
      </c>
      <c r="EA194" s="72"/>
      <c r="EB194" s="72">
        <v>0</v>
      </c>
      <c r="EC194" s="72"/>
      <c r="ED194" s="72">
        <v>0</v>
      </c>
      <c r="EG194" s="69">
        <v>0</v>
      </c>
    </row>
    <row r="195" spans="1:140" s="67" customFormat="1">
      <c r="B195" s="68" t="s">
        <v>6278</v>
      </c>
      <c r="C195" s="68" t="s">
        <v>6279</v>
      </c>
      <c r="D195" s="69" t="s">
        <v>6294</v>
      </c>
      <c r="E195" s="69" t="s">
        <v>149</v>
      </c>
      <c r="F195" s="69" t="s">
        <v>598</v>
      </c>
      <c r="G195" s="69" t="s">
        <v>5099</v>
      </c>
      <c r="H195" s="68"/>
      <c r="J195" s="70">
        <v>42536</v>
      </c>
      <c r="K195" s="70">
        <v>42536</v>
      </c>
      <c r="M195" s="69" t="s">
        <v>152</v>
      </c>
      <c r="N195" s="69" t="s">
        <v>153</v>
      </c>
      <c r="O195" s="71" t="s">
        <v>2598</v>
      </c>
      <c r="P195" s="72">
        <v>26049354.07</v>
      </c>
      <c r="Q195" s="68" t="s">
        <v>6281</v>
      </c>
      <c r="R195" s="69" t="s">
        <v>2599</v>
      </c>
      <c r="S195" s="69">
        <f t="shared" si="6"/>
        <v>6.6023820999999998</v>
      </c>
      <c r="T195" s="72">
        <v>1719877.8900000001</v>
      </c>
      <c r="U195" s="73">
        <f t="shared" si="7"/>
        <v>1757116.34</v>
      </c>
      <c r="BK195" s="74"/>
      <c r="BS195" s="72">
        <v>-75499.72</v>
      </c>
      <c r="BT195" s="72">
        <v>-1358.71</v>
      </c>
      <c r="BW195" s="72">
        <v>0</v>
      </c>
      <c r="CA195" s="69">
        <v>452.27</v>
      </c>
      <c r="CE195" s="75"/>
      <c r="CF195" s="72">
        <v>36786.18</v>
      </c>
      <c r="CI195" s="72">
        <v>32183.94</v>
      </c>
      <c r="CJ195" s="72">
        <v>0</v>
      </c>
      <c r="CM195" s="72">
        <v>225355.99</v>
      </c>
      <c r="CN195" s="72">
        <v>58832.44</v>
      </c>
      <c r="CR195" s="69">
        <v>383243.43</v>
      </c>
      <c r="CT195" s="90">
        <v>381285.51</v>
      </c>
      <c r="CU195" s="72"/>
      <c r="CV195" s="69"/>
      <c r="CX195" s="68"/>
      <c r="CY195" s="68"/>
      <c r="CZ195" s="68"/>
      <c r="DB195" s="89">
        <v>0</v>
      </c>
      <c r="DC195" s="68"/>
      <c r="DD195" s="68"/>
      <c r="DF195" s="72">
        <v>0</v>
      </c>
      <c r="DK195" s="72">
        <v>0</v>
      </c>
      <c r="DP195" s="72"/>
      <c r="DQ195" s="72"/>
      <c r="DR195" s="72"/>
      <c r="DV195" s="84"/>
      <c r="DZ195" s="72">
        <v>715835.01</v>
      </c>
      <c r="EA195" s="72"/>
      <c r="EB195" s="72">
        <v>0</v>
      </c>
      <c r="EC195" s="72"/>
      <c r="ED195" s="72">
        <v>0</v>
      </c>
      <c r="EG195" s="69">
        <v>0</v>
      </c>
    </row>
    <row r="196" spans="1:140" s="67" customFormat="1">
      <c r="B196" s="68" t="s">
        <v>6278</v>
      </c>
      <c r="C196" s="68" t="s">
        <v>6279</v>
      </c>
      <c r="D196" s="69" t="s">
        <v>6294</v>
      </c>
      <c r="E196" s="69" t="s">
        <v>149</v>
      </c>
      <c r="F196" s="69" t="s">
        <v>598</v>
      </c>
      <c r="G196" s="69" t="s">
        <v>5099</v>
      </c>
      <c r="H196" s="68"/>
      <c r="J196" s="70">
        <v>42537</v>
      </c>
      <c r="K196" s="70">
        <v>42537</v>
      </c>
      <c r="M196" s="69" t="s">
        <v>152</v>
      </c>
      <c r="N196" s="69" t="s">
        <v>153</v>
      </c>
      <c r="O196" s="71" t="s">
        <v>603</v>
      </c>
      <c r="P196" s="72">
        <v>17366235.780000001</v>
      </c>
      <c r="Q196" s="68" t="s">
        <v>6281</v>
      </c>
      <c r="R196" s="69" t="s">
        <v>2600</v>
      </c>
      <c r="S196" s="69">
        <f t="shared" si="6"/>
        <v>6.6023821999999992</v>
      </c>
      <c r="T196" s="72">
        <v>1146585.26</v>
      </c>
      <c r="U196" s="73">
        <f t="shared" si="7"/>
        <v>1171410.8900000001</v>
      </c>
      <c r="BK196" s="74"/>
      <c r="BS196" s="72">
        <v>-50333.14</v>
      </c>
      <c r="BT196" s="72">
        <v>-905.81</v>
      </c>
      <c r="BW196" s="72"/>
      <c r="CA196" s="69">
        <v>301.51</v>
      </c>
      <c r="CE196" s="75"/>
      <c r="CF196" s="72">
        <v>24524.12</v>
      </c>
      <c r="CI196" s="72">
        <v>21455.96</v>
      </c>
      <c r="CJ196" s="72">
        <v>0</v>
      </c>
      <c r="CM196" s="72">
        <v>150237.32999999999</v>
      </c>
      <c r="CN196" s="72">
        <v>39221.629999999997</v>
      </c>
      <c r="CR196" s="69">
        <v>255495.62</v>
      </c>
      <c r="CT196" s="89">
        <v>254190.34</v>
      </c>
      <c r="CU196" s="72"/>
      <c r="CV196" s="69"/>
      <c r="CX196" s="68"/>
      <c r="CY196" s="68"/>
      <c r="CZ196" s="68"/>
      <c r="DB196" s="103">
        <v>0</v>
      </c>
      <c r="DC196" s="68"/>
      <c r="DD196" s="68"/>
      <c r="DF196" s="72">
        <v>0</v>
      </c>
      <c r="DK196" s="72">
        <v>0</v>
      </c>
      <c r="DP196" s="72"/>
      <c r="DQ196" s="72"/>
      <c r="DR196" s="72"/>
      <c r="DV196" s="83"/>
      <c r="DZ196" s="72">
        <v>477223.33</v>
      </c>
      <c r="EA196" s="72"/>
      <c r="EB196" s="72">
        <v>0</v>
      </c>
      <c r="EC196" s="72"/>
      <c r="ED196" s="72">
        <v>0</v>
      </c>
      <c r="EG196" s="69">
        <v>0</v>
      </c>
    </row>
    <row r="197" spans="1:140" s="67" customFormat="1">
      <c r="B197" s="68" t="s">
        <v>6278</v>
      </c>
      <c r="C197" s="68" t="s">
        <v>6279</v>
      </c>
      <c r="D197" s="69" t="s">
        <v>6294</v>
      </c>
      <c r="E197" s="69" t="s">
        <v>149</v>
      </c>
      <c r="F197" s="69" t="s">
        <v>598</v>
      </c>
      <c r="G197" s="69" t="s">
        <v>5099</v>
      </c>
      <c r="H197" s="68"/>
      <c r="J197" s="70">
        <v>42550</v>
      </c>
      <c r="K197" s="70">
        <v>42550</v>
      </c>
      <c r="M197" s="69" t="s">
        <v>152</v>
      </c>
      <c r="N197" s="69" t="s">
        <v>153</v>
      </c>
      <c r="O197" s="71" t="s">
        <v>1428</v>
      </c>
      <c r="P197" s="72">
        <v>473139032.69999999</v>
      </c>
      <c r="Q197" s="68" t="s">
        <v>6281</v>
      </c>
      <c r="R197" s="69" t="s">
        <v>2671</v>
      </c>
      <c r="S197" s="69">
        <f t="shared" si="6"/>
        <v>0.36350369999999999</v>
      </c>
      <c r="T197" s="72">
        <v>1719877.8900000001</v>
      </c>
      <c r="U197" s="73">
        <f t="shared" si="7"/>
        <v>1757116.34</v>
      </c>
      <c r="BK197" s="74"/>
      <c r="BS197" s="72">
        <v>-75499.72</v>
      </c>
      <c r="BT197" s="72">
        <v>-1358.71</v>
      </c>
      <c r="BW197" s="72">
        <v>0</v>
      </c>
      <c r="CA197" s="69">
        <v>452.27</v>
      </c>
      <c r="CE197" s="75"/>
      <c r="CF197" s="72">
        <v>36786.18</v>
      </c>
      <c r="CI197" s="72">
        <v>32183.94</v>
      </c>
      <c r="CJ197" s="72">
        <v>0</v>
      </c>
      <c r="CM197" s="72">
        <v>225355.99</v>
      </c>
      <c r="CN197" s="72">
        <v>58832.44</v>
      </c>
      <c r="CR197" s="69">
        <v>383243.43</v>
      </c>
      <c r="CT197" s="89">
        <v>381285.51</v>
      </c>
      <c r="CU197" s="72"/>
      <c r="CV197" s="69"/>
      <c r="CX197" s="68"/>
      <c r="CY197" s="68"/>
      <c r="CZ197" s="68"/>
      <c r="DB197" s="90">
        <v>0</v>
      </c>
      <c r="DC197" s="68"/>
      <c r="DD197" s="68"/>
      <c r="DF197" s="72">
        <v>0</v>
      </c>
      <c r="DK197" s="72">
        <v>0</v>
      </c>
      <c r="DP197" s="72"/>
      <c r="DQ197" s="72"/>
      <c r="DR197" s="72"/>
      <c r="DV197" s="81"/>
      <c r="DZ197" s="72">
        <v>715835.01</v>
      </c>
      <c r="EA197" s="72"/>
      <c r="EB197" s="72">
        <v>0</v>
      </c>
      <c r="EC197" s="72"/>
      <c r="ED197" s="72">
        <v>0</v>
      </c>
      <c r="EG197" s="69">
        <v>0</v>
      </c>
    </row>
    <row r="198" spans="1:140" s="67" customFormat="1">
      <c r="B198" s="68" t="s">
        <v>6278</v>
      </c>
      <c r="C198" s="68" t="s">
        <v>6279</v>
      </c>
      <c r="D198" s="69" t="s">
        <v>6294</v>
      </c>
      <c r="E198" s="69" t="s">
        <v>149</v>
      </c>
      <c r="F198" s="69" t="s">
        <v>598</v>
      </c>
      <c r="G198" s="69" t="s">
        <v>5099</v>
      </c>
      <c r="H198" s="68"/>
      <c r="J198" s="70">
        <v>42551</v>
      </c>
      <c r="K198" s="70">
        <v>42551</v>
      </c>
      <c r="M198" s="69" t="s">
        <v>152</v>
      </c>
      <c r="N198" s="69" t="s">
        <v>153</v>
      </c>
      <c r="O198" s="71" t="s">
        <v>603</v>
      </c>
      <c r="P198" s="72">
        <v>315426021.80000001</v>
      </c>
      <c r="Q198" s="68" t="s">
        <v>6281</v>
      </c>
      <c r="R198" s="69" t="s">
        <v>2671</v>
      </c>
      <c r="S198" s="69">
        <f t="shared" si="6"/>
        <v>0.36350369999999999</v>
      </c>
      <c r="T198" s="72">
        <v>1146585.26</v>
      </c>
      <c r="U198" s="73">
        <f t="shared" si="7"/>
        <v>1171410.8900000001</v>
      </c>
      <c r="BK198" s="74"/>
      <c r="BS198" s="72">
        <v>-50333.14</v>
      </c>
      <c r="BT198" s="72">
        <v>-905.81</v>
      </c>
      <c r="BW198" s="72"/>
      <c r="CA198" s="69">
        <v>301.51</v>
      </c>
      <c r="CE198" s="75"/>
      <c r="CF198" s="72">
        <v>24524.12</v>
      </c>
      <c r="CI198" s="72">
        <v>21455.96</v>
      </c>
      <c r="CJ198" s="72">
        <v>0</v>
      </c>
      <c r="CM198" s="72">
        <v>150237.32999999999</v>
      </c>
      <c r="CN198" s="72">
        <v>39221.629999999997</v>
      </c>
      <c r="CR198" s="69">
        <v>255495.62</v>
      </c>
      <c r="CT198" s="90">
        <v>254190.34</v>
      </c>
      <c r="CU198" s="72"/>
      <c r="CV198" s="69"/>
      <c r="CX198" s="68"/>
      <c r="CY198" s="68"/>
      <c r="CZ198" s="68"/>
      <c r="DB198" s="90">
        <v>0</v>
      </c>
      <c r="DC198" s="68"/>
      <c r="DD198" s="68"/>
      <c r="DF198" s="72">
        <v>0</v>
      </c>
      <c r="DK198" s="72">
        <v>0</v>
      </c>
      <c r="DP198" s="72"/>
      <c r="DQ198" s="72"/>
      <c r="DR198" s="72"/>
      <c r="DV198" s="84"/>
      <c r="DZ198" s="72">
        <v>477223.33</v>
      </c>
      <c r="EA198" s="72"/>
      <c r="EB198" s="72">
        <v>0</v>
      </c>
      <c r="EC198" s="72"/>
      <c r="ED198" s="72">
        <v>0</v>
      </c>
      <c r="EG198" s="69">
        <v>0</v>
      </c>
    </row>
    <row r="199" spans="1:140" s="67" customFormat="1">
      <c r="B199" s="68" t="s">
        <v>6278</v>
      </c>
      <c r="C199" s="68" t="s">
        <v>6279</v>
      </c>
      <c r="D199" s="69" t="s">
        <v>6294</v>
      </c>
      <c r="E199" s="69" t="s">
        <v>149</v>
      </c>
      <c r="F199" s="69" t="s">
        <v>598</v>
      </c>
      <c r="G199" s="69" t="s">
        <v>5099</v>
      </c>
      <c r="H199" s="68"/>
      <c r="J199" s="70">
        <v>42557</v>
      </c>
      <c r="K199" s="70">
        <v>42557</v>
      </c>
      <c r="M199" s="69" t="s">
        <v>2</v>
      </c>
      <c r="N199" s="69" t="s">
        <v>5</v>
      </c>
      <c r="O199" s="71" t="s">
        <v>4223</v>
      </c>
      <c r="P199" s="72">
        <v>2899149378.7878799</v>
      </c>
      <c r="Q199" s="68" t="s">
        <v>6281</v>
      </c>
      <c r="R199" s="69" t="s">
        <v>4048</v>
      </c>
      <c r="S199" s="69">
        <f t="shared" si="6"/>
        <v>6.6000000000000003E-2</v>
      </c>
      <c r="T199" s="72">
        <v>1913438.59</v>
      </c>
      <c r="U199" s="73">
        <f t="shared" si="7"/>
        <v>1938264.2200000002</v>
      </c>
      <c r="BK199" s="74"/>
      <c r="BS199" s="72">
        <v>-50333.14</v>
      </c>
      <c r="BT199" s="72">
        <v>-905.81</v>
      </c>
      <c r="BW199" s="72"/>
      <c r="CA199" s="69">
        <v>301.51</v>
      </c>
      <c r="CE199" s="75"/>
      <c r="CF199" s="72">
        <v>24524.12</v>
      </c>
      <c r="CI199" s="72">
        <v>21455.96</v>
      </c>
      <c r="CJ199" s="72">
        <v>0</v>
      </c>
      <c r="CM199" s="72">
        <v>150237.32999999999</v>
      </c>
      <c r="CN199" s="72">
        <v>39221.629999999997</v>
      </c>
      <c r="CR199" s="69">
        <v>255495.62</v>
      </c>
      <c r="CT199" s="90">
        <v>254190.34</v>
      </c>
      <c r="CU199" s="72"/>
      <c r="CV199" s="69"/>
      <c r="CX199" s="68"/>
      <c r="CY199" s="68"/>
      <c r="CZ199" s="68"/>
      <c r="DB199" s="90">
        <v>0</v>
      </c>
      <c r="DC199" s="68"/>
      <c r="DD199" s="68"/>
      <c r="DF199" s="72">
        <v>0</v>
      </c>
      <c r="DK199" s="72">
        <v>1211044.76</v>
      </c>
      <c r="DP199" s="72"/>
      <c r="DQ199" s="72"/>
      <c r="DR199" s="72"/>
      <c r="DV199" s="84"/>
      <c r="DZ199" s="72">
        <v>33031.9</v>
      </c>
      <c r="EA199" s="72"/>
      <c r="EB199" s="72">
        <v>0</v>
      </c>
      <c r="EC199" s="72"/>
      <c r="ED199" s="72">
        <v>0</v>
      </c>
      <c r="EG199" s="69">
        <v>0</v>
      </c>
    </row>
    <row r="200" spans="1:140" s="67" customFormat="1">
      <c r="B200" s="68" t="s">
        <v>6278</v>
      </c>
      <c r="C200" s="68" t="s">
        <v>6279</v>
      </c>
      <c r="D200" s="69" t="s">
        <v>6294</v>
      </c>
      <c r="E200" s="69" t="s">
        <v>149</v>
      </c>
      <c r="F200" s="69" t="s">
        <v>598</v>
      </c>
      <c r="G200" s="69" t="s">
        <v>5099</v>
      </c>
      <c r="H200" s="68"/>
      <c r="J200" s="70">
        <v>42563</v>
      </c>
      <c r="K200" s="70">
        <v>42563</v>
      </c>
      <c r="M200" s="69" t="s">
        <v>2</v>
      </c>
      <c r="N200" s="69" t="s">
        <v>5</v>
      </c>
      <c r="O200" s="71" t="s">
        <v>4223</v>
      </c>
      <c r="P200" s="72">
        <v>196129416.76916999</v>
      </c>
      <c r="Q200" s="68" t="s">
        <v>6281</v>
      </c>
      <c r="R200" s="69" t="s">
        <v>4227</v>
      </c>
      <c r="S200" s="69">
        <f t="shared" si="6"/>
        <v>0.97560000000000002</v>
      </c>
      <c r="T200" s="72">
        <v>1913438.59</v>
      </c>
      <c r="U200" s="73">
        <f t="shared" si="7"/>
        <v>1938264.2200000002</v>
      </c>
      <c r="BK200" s="74"/>
      <c r="BS200" s="72">
        <v>-50333.14</v>
      </c>
      <c r="BT200" s="72">
        <v>-905.81</v>
      </c>
      <c r="BW200" s="72"/>
      <c r="CA200" s="69">
        <v>301.51</v>
      </c>
      <c r="CE200" s="75"/>
      <c r="CF200" s="72">
        <v>24524.12</v>
      </c>
      <c r="CI200" s="72">
        <v>21455.96</v>
      </c>
      <c r="CJ200" s="72">
        <v>0</v>
      </c>
      <c r="CM200" s="72">
        <v>150237.32999999999</v>
      </c>
      <c r="CN200" s="72">
        <v>39221.629999999997</v>
      </c>
      <c r="CR200" s="69">
        <v>255495.62</v>
      </c>
      <c r="CT200" s="89">
        <v>254190.34</v>
      </c>
      <c r="CU200" s="72"/>
      <c r="CV200" s="69"/>
      <c r="CX200" s="68"/>
      <c r="CY200" s="68"/>
      <c r="CZ200" s="68"/>
      <c r="DB200" s="90">
        <v>0</v>
      </c>
      <c r="DC200" s="68"/>
      <c r="DD200" s="68"/>
      <c r="DF200" s="72">
        <v>0</v>
      </c>
      <c r="DK200" s="72">
        <v>1211044.76</v>
      </c>
      <c r="DP200" s="72"/>
      <c r="DQ200" s="72"/>
      <c r="DR200" s="72"/>
      <c r="DV200" s="84"/>
      <c r="DZ200" s="72">
        <v>33031.9</v>
      </c>
      <c r="EA200" s="72"/>
      <c r="EB200" s="72">
        <v>0</v>
      </c>
      <c r="EC200" s="72"/>
      <c r="ED200" s="72">
        <v>0</v>
      </c>
      <c r="EG200" s="69">
        <v>0</v>
      </c>
    </row>
    <row r="201" spans="1:140" s="67" customFormat="1">
      <c r="B201" s="68" t="s">
        <v>6278</v>
      </c>
      <c r="C201" s="68" t="s">
        <v>6279</v>
      </c>
      <c r="D201" s="69" t="s">
        <v>6294</v>
      </c>
      <c r="E201" s="69" t="s">
        <v>149</v>
      </c>
      <c r="F201" s="69" t="s">
        <v>598</v>
      </c>
      <c r="G201" s="69" t="s">
        <v>5099</v>
      </c>
      <c r="H201" s="68"/>
      <c r="J201" s="70">
        <v>42594</v>
      </c>
      <c r="K201" s="70">
        <v>42594</v>
      </c>
      <c r="M201" s="69" t="s">
        <v>2</v>
      </c>
      <c r="N201" s="69" t="s">
        <v>5</v>
      </c>
      <c r="O201" s="71" t="s">
        <v>4223</v>
      </c>
      <c r="P201" s="72">
        <v>4934722346.8729801</v>
      </c>
      <c r="Q201" s="68" t="s">
        <v>6281</v>
      </c>
      <c r="R201" s="69" t="s">
        <v>4238</v>
      </c>
      <c r="S201" s="69">
        <f t="shared" si="6"/>
        <v>3.8775000000000004E-2</v>
      </c>
      <c r="T201" s="72">
        <v>1913438.59</v>
      </c>
      <c r="U201" s="73">
        <f t="shared" si="7"/>
        <v>1938264.2200000002</v>
      </c>
      <c r="BK201" s="74"/>
      <c r="BS201" s="72">
        <v>-50333.14</v>
      </c>
      <c r="BT201" s="72">
        <v>-905.81</v>
      </c>
      <c r="BW201" s="72"/>
      <c r="CA201" s="69">
        <v>301.51</v>
      </c>
      <c r="CE201" s="75"/>
      <c r="CF201" s="72">
        <v>24524.12</v>
      </c>
      <c r="CI201" s="72">
        <v>21455.96</v>
      </c>
      <c r="CJ201" s="72">
        <v>0</v>
      </c>
      <c r="CM201" s="72">
        <v>150237.32999999999</v>
      </c>
      <c r="CN201" s="72">
        <v>39221.629999999997</v>
      </c>
      <c r="CR201" s="69">
        <v>255495.62</v>
      </c>
      <c r="CT201" s="90">
        <v>254190.34</v>
      </c>
      <c r="CU201" s="72"/>
      <c r="CV201" s="69"/>
      <c r="CX201" s="68"/>
      <c r="CY201" s="68"/>
      <c r="CZ201" s="68"/>
      <c r="DB201" s="89">
        <v>0</v>
      </c>
      <c r="DC201" s="68"/>
      <c r="DD201" s="68"/>
      <c r="DF201" s="85">
        <v>0</v>
      </c>
      <c r="DK201" s="72">
        <v>1211044.76</v>
      </c>
      <c r="DP201" s="72"/>
      <c r="DQ201" s="72"/>
      <c r="DR201" s="72"/>
      <c r="DV201" s="84"/>
      <c r="DZ201" s="72">
        <v>33031.9</v>
      </c>
      <c r="EA201" s="72"/>
      <c r="EB201" s="72">
        <v>0</v>
      </c>
      <c r="EC201" s="72"/>
      <c r="ED201" s="72">
        <v>0</v>
      </c>
      <c r="EG201" s="69">
        <v>0</v>
      </c>
    </row>
    <row r="202" spans="1:140" s="67" customFormat="1">
      <c r="B202" s="68" t="s">
        <v>6278</v>
      </c>
      <c r="C202" s="68" t="s">
        <v>6279</v>
      </c>
      <c r="D202" s="69" t="s">
        <v>6294</v>
      </c>
      <c r="E202" s="69" t="s">
        <v>149</v>
      </c>
      <c r="F202" s="69" t="s">
        <v>598</v>
      </c>
      <c r="G202" s="69" t="s">
        <v>5099</v>
      </c>
      <c r="H202" s="68"/>
      <c r="J202" s="70">
        <v>42622</v>
      </c>
      <c r="K202" s="70">
        <v>42622</v>
      </c>
      <c r="M202" s="69" t="s">
        <v>2</v>
      </c>
      <c r="N202" s="69" t="s">
        <v>5</v>
      </c>
      <c r="O202" s="71" t="s">
        <v>4223</v>
      </c>
      <c r="P202" s="72">
        <v>9087379321.8085098</v>
      </c>
      <c r="Q202" s="68" t="s">
        <v>6281</v>
      </c>
      <c r="R202" s="69" t="s">
        <v>4245</v>
      </c>
      <c r="S202" s="69">
        <f t="shared" si="6"/>
        <v>2.1055999999999998E-2</v>
      </c>
      <c r="T202" s="72">
        <v>1913438.59</v>
      </c>
      <c r="U202" s="73">
        <f t="shared" si="7"/>
        <v>1938264.2200000002</v>
      </c>
      <c r="BK202" s="74"/>
      <c r="BS202" s="72">
        <v>-50333.14</v>
      </c>
      <c r="BT202" s="72">
        <v>-905.81</v>
      </c>
      <c r="BW202" s="72"/>
      <c r="CA202" s="69">
        <v>301.51</v>
      </c>
      <c r="CE202" s="75"/>
      <c r="CF202" s="72">
        <v>24524.12</v>
      </c>
      <c r="CI202" s="72">
        <v>21455.96</v>
      </c>
      <c r="CJ202" s="72">
        <v>0</v>
      </c>
      <c r="CM202" s="72">
        <v>150237.32999999999</v>
      </c>
      <c r="CN202" s="72">
        <v>39221.629999999997</v>
      </c>
      <c r="CR202" s="69">
        <v>255495.62</v>
      </c>
      <c r="CT202" s="90">
        <v>254190.34</v>
      </c>
      <c r="CU202" s="72"/>
      <c r="CV202" s="69"/>
      <c r="CX202" s="68"/>
      <c r="CY202" s="68"/>
      <c r="CZ202" s="68"/>
      <c r="DB202" s="90">
        <v>0</v>
      </c>
      <c r="DC202" s="68"/>
      <c r="DD202" s="68"/>
      <c r="DF202" s="85">
        <v>0</v>
      </c>
      <c r="DK202" s="72">
        <v>1211044.76</v>
      </c>
      <c r="DP202" s="72"/>
      <c r="DQ202" s="72"/>
      <c r="DR202" s="72"/>
      <c r="DV202" s="84"/>
      <c r="DZ202" s="72">
        <v>33031.9</v>
      </c>
      <c r="EA202" s="72"/>
      <c r="EB202" s="72">
        <v>0</v>
      </c>
      <c r="EC202" s="72"/>
      <c r="ED202" s="72">
        <v>0</v>
      </c>
      <c r="EG202" s="69">
        <v>0</v>
      </c>
    </row>
    <row r="203" spans="1:140" s="67" customFormat="1">
      <c r="B203" s="68" t="s">
        <v>6278</v>
      </c>
      <c r="C203" s="68" t="s">
        <v>6279</v>
      </c>
      <c r="D203" s="69" t="s">
        <v>6294</v>
      </c>
      <c r="E203" s="69" t="s">
        <v>149</v>
      </c>
      <c r="F203" s="69" t="s">
        <v>598</v>
      </c>
      <c r="G203" s="69" t="s">
        <v>5099</v>
      </c>
      <c r="H203" s="68"/>
      <c r="J203" s="70">
        <v>42649</v>
      </c>
      <c r="K203" s="70">
        <v>42649</v>
      </c>
      <c r="M203" s="69" t="s">
        <v>2</v>
      </c>
      <c r="N203" s="69" t="s">
        <v>5</v>
      </c>
      <c r="O203" s="71" t="s">
        <v>4223</v>
      </c>
      <c r="P203" s="72">
        <v>1282242095.8814099</v>
      </c>
      <c r="Q203" s="68" t="s">
        <v>6281</v>
      </c>
      <c r="R203" s="69" t="s">
        <v>4025</v>
      </c>
      <c r="S203" s="69">
        <f t="shared" si="6"/>
        <v>0.149226</v>
      </c>
      <c r="T203" s="72">
        <v>1913438.59</v>
      </c>
      <c r="U203" s="73">
        <f t="shared" si="7"/>
        <v>1938264.2200000002</v>
      </c>
      <c r="BK203" s="74"/>
      <c r="BS203" s="72">
        <v>-50333.14</v>
      </c>
      <c r="BT203" s="72">
        <v>-905.81</v>
      </c>
      <c r="BW203" s="72"/>
      <c r="CA203" s="69">
        <v>301.51</v>
      </c>
      <c r="CE203" s="75"/>
      <c r="CF203" s="72">
        <v>24524.12</v>
      </c>
      <c r="CI203" s="72">
        <v>21455.96</v>
      </c>
      <c r="CJ203" s="72">
        <v>0</v>
      </c>
      <c r="CM203" s="72">
        <v>150237.32999999999</v>
      </c>
      <c r="CN203" s="72">
        <v>39221.629999999997</v>
      </c>
      <c r="CR203" s="69">
        <v>255495.62</v>
      </c>
      <c r="CT203" s="90">
        <v>254190.34</v>
      </c>
      <c r="CU203" s="72"/>
      <c r="CV203" s="69"/>
      <c r="CX203" s="68"/>
      <c r="CY203" s="68"/>
      <c r="CZ203" s="68"/>
      <c r="DB203" s="90">
        <v>0</v>
      </c>
      <c r="DC203" s="68"/>
      <c r="DD203" s="68"/>
      <c r="DF203" s="76">
        <v>0</v>
      </c>
      <c r="DK203" s="72">
        <v>1211044.76</v>
      </c>
      <c r="DP203" s="72"/>
      <c r="DQ203" s="72"/>
      <c r="DR203" s="72"/>
      <c r="DV203" s="84"/>
      <c r="DZ203" s="72">
        <v>33031.9</v>
      </c>
      <c r="EA203" s="72"/>
      <c r="EB203" s="72">
        <v>0</v>
      </c>
      <c r="EC203" s="72"/>
      <c r="ED203" s="72">
        <v>0</v>
      </c>
      <c r="EG203" s="69">
        <v>0</v>
      </c>
    </row>
    <row r="204" spans="1:140" s="67" customFormat="1">
      <c r="B204" s="68" t="s">
        <v>6278</v>
      </c>
      <c r="C204" s="68" t="s">
        <v>6279</v>
      </c>
      <c r="D204" s="69" t="s">
        <v>6294</v>
      </c>
      <c r="E204" s="69" t="s">
        <v>149</v>
      </c>
      <c r="F204" s="69" t="s">
        <v>598</v>
      </c>
      <c r="G204" s="69" t="s">
        <v>5099</v>
      </c>
      <c r="H204" s="68"/>
      <c r="J204" s="70">
        <v>42698</v>
      </c>
      <c r="K204" s="70">
        <v>42698</v>
      </c>
      <c r="M204" s="69" t="s">
        <v>2</v>
      </c>
      <c r="N204" s="69" t="s">
        <v>5</v>
      </c>
      <c r="O204" s="71" t="s">
        <v>4223</v>
      </c>
      <c r="P204" s="72">
        <v>258586061.17611</v>
      </c>
      <c r="Q204" s="68" t="s">
        <v>6281</v>
      </c>
      <c r="R204" s="69" t="s">
        <v>4382</v>
      </c>
      <c r="S204" s="69">
        <f t="shared" si="6"/>
        <v>0.73996200000000001</v>
      </c>
      <c r="T204" s="72">
        <v>1913438.59</v>
      </c>
      <c r="U204" s="73">
        <f t="shared" si="7"/>
        <v>1938264.2200000002</v>
      </c>
      <c r="BK204" s="74"/>
      <c r="BS204" s="72">
        <v>-50333.14</v>
      </c>
      <c r="BT204" s="72">
        <v>-905.81</v>
      </c>
      <c r="BW204" s="72"/>
      <c r="CA204" s="69">
        <v>301.51</v>
      </c>
      <c r="CF204" s="72">
        <v>24524.12</v>
      </c>
      <c r="CI204" s="72">
        <v>21455.96</v>
      </c>
      <c r="CJ204" s="72">
        <v>0</v>
      </c>
      <c r="CM204" s="72">
        <v>150237.32999999999</v>
      </c>
      <c r="CN204" s="72">
        <v>39221.629999999997</v>
      </c>
      <c r="CR204" s="69">
        <v>255495.62</v>
      </c>
      <c r="CT204" s="89">
        <v>254190.34</v>
      </c>
      <c r="CU204" s="68"/>
      <c r="CV204" s="68"/>
      <c r="CX204" s="68"/>
      <c r="CY204" s="68"/>
      <c r="CZ204" s="68"/>
      <c r="DB204" s="89">
        <v>0</v>
      </c>
      <c r="DC204" s="68"/>
      <c r="DD204" s="68"/>
      <c r="DF204" s="76">
        <v>0</v>
      </c>
      <c r="DK204" s="72">
        <v>1211044.76</v>
      </c>
      <c r="DP204" s="72"/>
      <c r="DQ204" s="72"/>
      <c r="DR204" s="72"/>
      <c r="DV204" s="81"/>
      <c r="DZ204" s="72">
        <v>33031.9</v>
      </c>
      <c r="EA204" s="72"/>
      <c r="EB204" s="72">
        <v>0</v>
      </c>
      <c r="EC204" s="72"/>
      <c r="ED204" s="72">
        <v>0</v>
      </c>
      <c r="EG204" s="69">
        <v>0</v>
      </c>
    </row>
    <row r="205" spans="1:140" s="67" customFormat="1">
      <c r="B205" s="68" t="s">
        <v>6278</v>
      </c>
      <c r="C205" s="68" t="s">
        <v>6279</v>
      </c>
      <c r="D205" s="69" t="s">
        <v>6294</v>
      </c>
      <c r="E205" s="69" t="s">
        <v>149</v>
      </c>
      <c r="F205" s="69" t="s">
        <v>598</v>
      </c>
      <c r="G205" s="69" t="s">
        <v>5099</v>
      </c>
      <c r="H205" s="68"/>
      <c r="J205" s="70">
        <v>42780</v>
      </c>
      <c r="K205" s="70">
        <v>42780</v>
      </c>
      <c r="M205" s="69" t="s">
        <v>2</v>
      </c>
      <c r="N205" s="69" t="s">
        <v>5</v>
      </c>
      <c r="O205" s="71" t="s">
        <v>5035</v>
      </c>
      <c r="P205" s="72">
        <v>950778356.43978596</v>
      </c>
      <c r="Q205" s="68" t="s">
        <v>6281</v>
      </c>
      <c r="R205" s="69" t="s">
        <v>5036</v>
      </c>
      <c r="S205" s="69">
        <f t="shared" si="6"/>
        <v>0.20124969999999998</v>
      </c>
      <c r="T205" s="72">
        <v>1913438.59</v>
      </c>
      <c r="U205" s="73">
        <f t="shared" si="7"/>
        <v>1938264.2200000002</v>
      </c>
      <c r="BK205" s="74"/>
      <c r="BS205" s="72">
        <v>-50333.14</v>
      </c>
      <c r="BT205" s="72">
        <v>-905.81</v>
      </c>
      <c r="BW205" s="72"/>
      <c r="CA205" s="69">
        <v>301.51</v>
      </c>
      <c r="CF205" s="72">
        <v>24524.12</v>
      </c>
      <c r="CI205" s="72">
        <v>21455.96</v>
      </c>
      <c r="CJ205" s="72">
        <v>0</v>
      </c>
      <c r="CM205" s="72">
        <v>150237.32999999999</v>
      </c>
      <c r="CN205" s="72">
        <v>39221.629999999997</v>
      </c>
      <c r="CR205" s="69">
        <v>255495.62</v>
      </c>
      <c r="CT205" s="90">
        <v>254190.34</v>
      </c>
      <c r="CU205" s="68"/>
      <c r="CV205" s="68"/>
      <c r="CX205" s="68"/>
      <c r="CY205" s="68"/>
      <c r="CZ205" s="68"/>
      <c r="DB205" s="90">
        <v>0</v>
      </c>
      <c r="DC205" s="68"/>
      <c r="DD205" s="68"/>
      <c r="DF205" s="76">
        <v>0</v>
      </c>
      <c r="DK205" s="72">
        <v>1211044.76</v>
      </c>
      <c r="DP205" s="72"/>
      <c r="DQ205" s="72"/>
      <c r="DR205" s="72"/>
      <c r="DV205" s="84"/>
      <c r="DZ205" s="72">
        <v>33031.9</v>
      </c>
      <c r="EA205" s="72"/>
      <c r="EB205" s="72">
        <v>0</v>
      </c>
      <c r="EC205" s="72"/>
      <c r="ED205" s="72">
        <v>0</v>
      </c>
      <c r="EG205" s="69">
        <v>0</v>
      </c>
    </row>
    <row r="206" spans="1:140" s="67" customFormat="1">
      <c r="A206" s="68"/>
      <c r="B206" s="68" t="s">
        <v>6278</v>
      </c>
      <c r="C206" s="68" t="s">
        <v>6279</v>
      </c>
      <c r="D206" s="69" t="s">
        <v>6294</v>
      </c>
      <c r="E206" s="69" t="s">
        <v>149</v>
      </c>
      <c r="F206" s="69" t="s">
        <v>598</v>
      </c>
      <c r="G206" s="69" t="s">
        <v>5099</v>
      </c>
      <c r="H206" s="68"/>
      <c r="I206" s="68" t="s">
        <v>182</v>
      </c>
      <c r="J206" s="70">
        <v>42804</v>
      </c>
      <c r="K206" s="70">
        <v>42804</v>
      </c>
      <c r="L206" s="68"/>
      <c r="M206" s="69" t="s">
        <v>2</v>
      </c>
      <c r="N206" s="69" t="s">
        <v>5</v>
      </c>
      <c r="O206" s="71" t="s">
        <v>5261</v>
      </c>
      <c r="P206" s="72">
        <v>201366938.59999999</v>
      </c>
      <c r="Q206" s="68" t="s">
        <v>6281</v>
      </c>
      <c r="R206" s="69" t="s">
        <v>5569</v>
      </c>
      <c r="S206" s="69">
        <f t="shared" si="6"/>
        <v>0.95022479999999998</v>
      </c>
      <c r="T206" s="72">
        <v>1913438.59</v>
      </c>
      <c r="U206" s="73">
        <f t="shared" si="7"/>
        <v>1938264.2200000002</v>
      </c>
      <c r="V206" s="68"/>
      <c r="W206" s="68"/>
      <c r="X206" s="68"/>
      <c r="Y206" s="68"/>
      <c r="Z206" s="68"/>
      <c r="AA206" s="68"/>
      <c r="AB206" s="68"/>
      <c r="AC206" s="68"/>
      <c r="AD206" s="68"/>
      <c r="AE206" s="68"/>
      <c r="AF206" s="68"/>
      <c r="AG206" s="68"/>
      <c r="AH206" s="68"/>
      <c r="AI206" s="68"/>
      <c r="AJ206" s="68"/>
      <c r="AK206" s="68"/>
      <c r="AL206" s="68"/>
      <c r="AM206" s="68"/>
      <c r="AN206" s="68"/>
      <c r="AO206" s="68"/>
      <c r="AP206" s="68"/>
      <c r="AQ206" s="68"/>
      <c r="AR206" s="68"/>
      <c r="AS206" s="68"/>
      <c r="AT206" s="68"/>
      <c r="AU206" s="68"/>
      <c r="AV206" s="68"/>
      <c r="AW206" s="68"/>
      <c r="AX206" s="68"/>
      <c r="AY206" s="68"/>
      <c r="AZ206" s="68"/>
      <c r="BA206" s="68"/>
      <c r="BB206" s="68"/>
      <c r="BC206" s="68"/>
      <c r="BD206" s="68"/>
      <c r="BE206" s="68"/>
      <c r="BF206" s="68"/>
      <c r="BG206" s="68"/>
      <c r="BH206" s="68"/>
      <c r="BI206" s="68"/>
      <c r="BJ206" s="68"/>
      <c r="BK206" s="74"/>
      <c r="BL206" s="68"/>
      <c r="BM206" s="68"/>
      <c r="BN206" s="68"/>
      <c r="BO206" s="68"/>
      <c r="BP206" s="68"/>
      <c r="BQ206" s="68"/>
      <c r="BR206" s="68"/>
      <c r="BS206" s="68">
        <v>-50333.14</v>
      </c>
      <c r="BT206" s="72">
        <v>-905.81</v>
      </c>
      <c r="BU206" s="68"/>
      <c r="BV206" s="68"/>
      <c r="BW206" s="72"/>
      <c r="BX206" s="68"/>
      <c r="BY206" s="68"/>
      <c r="BZ206" s="68"/>
      <c r="CA206" s="69">
        <v>301.51</v>
      </c>
      <c r="CB206" s="68"/>
      <c r="CC206" s="68"/>
      <c r="CD206" s="68"/>
      <c r="CE206" s="72"/>
      <c r="CF206" s="72">
        <v>24524.12</v>
      </c>
      <c r="CG206" s="68"/>
      <c r="CH206" s="68"/>
      <c r="CI206" s="72">
        <v>21455.96</v>
      </c>
      <c r="CJ206" s="72">
        <v>0</v>
      </c>
      <c r="CK206" s="68"/>
      <c r="CL206" s="68"/>
      <c r="CM206" s="69">
        <v>150237.32999999999</v>
      </c>
      <c r="CN206" s="72">
        <v>39221.629999999997</v>
      </c>
      <c r="CO206" s="68"/>
      <c r="CP206" s="68"/>
      <c r="CQ206" s="68"/>
      <c r="CR206" s="69">
        <v>255495.62</v>
      </c>
      <c r="CS206" s="68"/>
      <c r="CT206" s="95">
        <v>254190.34</v>
      </c>
      <c r="CU206" s="72"/>
      <c r="CV206" s="69"/>
      <c r="CW206" s="68"/>
      <c r="CX206" s="68"/>
      <c r="CY206" s="68"/>
      <c r="CZ206" s="68"/>
      <c r="DA206" s="68"/>
      <c r="DB206" s="93">
        <v>0</v>
      </c>
      <c r="DC206" s="68"/>
      <c r="DD206" s="68"/>
      <c r="DE206" s="68"/>
      <c r="DF206" s="72"/>
      <c r="DG206" s="68"/>
      <c r="DH206" s="68"/>
      <c r="DI206" s="68"/>
      <c r="DJ206" s="68"/>
      <c r="DK206" s="72">
        <v>1211044.76</v>
      </c>
      <c r="DL206" s="68"/>
      <c r="DM206" s="68"/>
      <c r="DN206" s="68"/>
      <c r="DO206" s="68"/>
      <c r="DP206" s="72"/>
      <c r="DQ206" s="68"/>
      <c r="DR206" s="72"/>
      <c r="DS206" s="68"/>
      <c r="DT206" s="68">
        <v>0</v>
      </c>
      <c r="DU206" s="68"/>
      <c r="DV206" s="84"/>
      <c r="DW206" s="68"/>
      <c r="DX206" s="68"/>
      <c r="DY206" s="68"/>
      <c r="DZ206" s="72">
        <v>33031.9</v>
      </c>
      <c r="EA206" s="68"/>
      <c r="EB206" s="72">
        <v>0</v>
      </c>
      <c r="EC206" s="68"/>
      <c r="ED206" s="72">
        <v>0</v>
      </c>
      <c r="EE206" s="68"/>
      <c r="EF206" s="68"/>
      <c r="EG206" s="69">
        <v>0</v>
      </c>
      <c r="EH206" s="68"/>
      <c r="EI206" s="68"/>
      <c r="EJ206" s="68"/>
    </row>
    <row r="207" spans="1:140" s="67" customFormat="1">
      <c r="B207" s="68" t="s">
        <v>6278</v>
      </c>
      <c r="C207" s="68" t="s">
        <v>6279</v>
      </c>
      <c r="D207" s="69" t="s">
        <v>6296</v>
      </c>
      <c r="E207" s="69" t="s">
        <v>149</v>
      </c>
      <c r="F207" s="69" t="s">
        <v>598</v>
      </c>
      <c r="G207" s="69" t="s">
        <v>5099</v>
      </c>
      <c r="H207" s="68"/>
      <c r="J207" s="70">
        <v>42268</v>
      </c>
      <c r="K207" s="70">
        <v>42268</v>
      </c>
      <c r="M207" s="69" t="s">
        <v>152</v>
      </c>
      <c r="N207" s="69" t="s">
        <v>153</v>
      </c>
      <c r="O207" s="71" t="s">
        <v>599</v>
      </c>
      <c r="P207" s="72">
        <v>65806754.539999999</v>
      </c>
      <c r="Q207" s="68" t="s">
        <v>6281</v>
      </c>
      <c r="R207" s="69" t="s">
        <v>600</v>
      </c>
      <c r="S207" s="69">
        <f t="shared" si="6"/>
        <v>2.6135279000000002</v>
      </c>
      <c r="T207" s="72">
        <v>1719877.8900000001</v>
      </c>
      <c r="U207" s="73">
        <f t="shared" si="7"/>
        <v>1757116.34</v>
      </c>
      <c r="BK207" s="74"/>
      <c r="BS207" s="72">
        <v>-75499.72</v>
      </c>
      <c r="BT207" s="72">
        <v>-1358.71</v>
      </c>
      <c r="BW207" s="72">
        <v>0</v>
      </c>
      <c r="CA207" s="69">
        <v>452.27</v>
      </c>
      <c r="CE207" s="75"/>
      <c r="CF207" s="72">
        <v>36786.18</v>
      </c>
      <c r="CI207" s="72">
        <v>32183.94</v>
      </c>
      <c r="CJ207" s="72">
        <v>0</v>
      </c>
      <c r="CM207" s="72">
        <v>225355.99</v>
      </c>
      <c r="CN207" s="72">
        <v>58832.44</v>
      </c>
      <c r="CR207" s="69">
        <v>383243.43</v>
      </c>
      <c r="CT207" s="90">
        <v>381285.51</v>
      </c>
      <c r="CU207" s="72"/>
      <c r="CV207" s="69"/>
      <c r="CX207" s="68"/>
      <c r="CY207" s="68"/>
      <c r="CZ207" s="68"/>
      <c r="DB207" s="90">
        <v>0</v>
      </c>
      <c r="DC207" s="68"/>
      <c r="DD207" s="68"/>
      <c r="DF207" s="72">
        <v>0</v>
      </c>
      <c r="DK207" s="72">
        <v>0</v>
      </c>
      <c r="DP207" s="72"/>
      <c r="DQ207" s="72"/>
      <c r="DR207" s="72"/>
      <c r="DV207" s="84"/>
      <c r="DZ207" s="72">
        <v>715835.01</v>
      </c>
      <c r="EA207" s="72"/>
      <c r="EB207" s="72">
        <v>0</v>
      </c>
      <c r="EC207" s="72"/>
      <c r="ED207" s="72">
        <v>0</v>
      </c>
      <c r="EG207" s="69">
        <v>0</v>
      </c>
    </row>
    <row r="208" spans="1:140" s="67" customFormat="1">
      <c r="B208" s="68" t="s">
        <v>6278</v>
      </c>
      <c r="C208" s="68" t="s">
        <v>6279</v>
      </c>
      <c r="D208" s="69" t="s">
        <v>6296</v>
      </c>
      <c r="E208" s="69" t="s">
        <v>149</v>
      </c>
      <c r="F208" s="69" t="s">
        <v>598</v>
      </c>
      <c r="G208" s="69" t="s">
        <v>5099</v>
      </c>
      <c r="H208" s="68"/>
      <c r="J208" s="70">
        <v>42269</v>
      </c>
      <c r="K208" s="70">
        <v>42269</v>
      </c>
      <c r="M208" s="69" t="s">
        <v>152</v>
      </c>
      <c r="N208" s="69" t="s">
        <v>153</v>
      </c>
      <c r="O208" s="71" t="s">
        <v>603</v>
      </c>
      <c r="P208" s="72">
        <v>43871168.020000003</v>
      </c>
      <c r="Q208" s="68" t="s">
        <v>6281</v>
      </c>
      <c r="R208" s="69" t="s">
        <v>604</v>
      </c>
      <c r="S208" s="69">
        <f t="shared" si="6"/>
        <v>2.6135280000000001</v>
      </c>
      <c r="T208" s="72">
        <v>1146585.26</v>
      </c>
      <c r="U208" s="73">
        <f t="shared" si="7"/>
        <v>1171410.8900000001</v>
      </c>
      <c r="BK208" s="74"/>
      <c r="BS208" s="72">
        <v>-50333.14</v>
      </c>
      <c r="BT208" s="72">
        <v>-905.81</v>
      </c>
      <c r="BW208" s="72"/>
      <c r="CA208" s="69">
        <v>301.51</v>
      </c>
      <c r="CE208" s="75"/>
      <c r="CF208" s="72">
        <v>24524.12</v>
      </c>
      <c r="CI208" s="72">
        <v>21455.96</v>
      </c>
      <c r="CJ208" s="72">
        <v>0</v>
      </c>
      <c r="CM208" s="72">
        <v>150237.32999999999</v>
      </c>
      <c r="CN208" s="72">
        <v>39221.629999999997</v>
      </c>
      <c r="CR208" s="69">
        <v>255495.62</v>
      </c>
      <c r="CT208" s="90">
        <v>254190.34</v>
      </c>
      <c r="CU208" s="72"/>
      <c r="CV208" s="69"/>
      <c r="CX208" s="68"/>
      <c r="CY208" s="68"/>
      <c r="CZ208" s="68"/>
      <c r="DB208" s="89">
        <v>0</v>
      </c>
      <c r="DC208" s="68"/>
      <c r="DD208" s="68"/>
      <c r="DF208" s="72">
        <v>0</v>
      </c>
      <c r="DK208" s="72">
        <v>0</v>
      </c>
      <c r="DP208" s="72"/>
      <c r="DQ208" s="72"/>
      <c r="DR208" s="72"/>
      <c r="DV208" s="81"/>
      <c r="DZ208" s="72">
        <v>477223.33</v>
      </c>
      <c r="EA208" s="72"/>
      <c r="EB208" s="72">
        <v>0</v>
      </c>
      <c r="EC208" s="72"/>
      <c r="ED208" s="72">
        <v>0</v>
      </c>
      <c r="EG208" s="69">
        <v>0</v>
      </c>
    </row>
    <row r="209" spans="1:140" s="67" customFormat="1">
      <c r="B209" s="68" t="s">
        <v>6278</v>
      </c>
      <c r="C209" s="68" t="s">
        <v>6279</v>
      </c>
      <c r="D209" s="69" t="s">
        <v>6296</v>
      </c>
      <c r="E209" s="69" t="s">
        <v>149</v>
      </c>
      <c r="F209" s="69" t="s">
        <v>598</v>
      </c>
      <c r="G209" s="69" t="s">
        <v>5099</v>
      </c>
      <c r="H209" s="68"/>
      <c r="J209" s="70">
        <v>42365</v>
      </c>
      <c r="K209" s="70">
        <v>42365</v>
      </c>
      <c r="M209" s="69" t="s">
        <v>152</v>
      </c>
      <c r="N209" s="69" t="s">
        <v>153</v>
      </c>
      <c r="O209" s="71" t="s">
        <v>1428</v>
      </c>
      <c r="P209" s="72">
        <v>91170611.989999995</v>
      </c>
      <c r="Q209" s="68" t="s">
        <v>6281</v>
      </c>
      <c r="R209" s="69" t="s">
        <v>1429</v>
      </c>
      <c r="S209" s="69">
        <f t="shared" si="6"/>
        <v>1.8864388999999999</v>
      </c>
      <c r="T209" s="72">
        <v>1719877.8900000001</v>
      </c>
      <c r="U209" s="73">
        <f t="shared" si="7"/>
        <v>1757116.34</v>
      </c>
      <c r="BK209" s="74"/>
      <c r="BS209" s="72">
        <v>-75499.72</v>
      </c>
      <c r="BT209" s="72">
        <v>-1358.71</v>
      </c>
      <c r="BW209" s="72">
        <v>0</v>
      </c>
      <c r="CA209" s="69">
        <v>452.27</v>
      </c>
      <c r="CE209" s="75"/>
      <c r="CF209" s="72">
        <v>36786.18</v>
      </c>
      <c r="CI209" s="72">
        <v>32183.94</v>
      </c>
      <c r="CJ209" s="72">
        <v>0</v>
      </c>
      <c r="CM209" s="72">
        <v>225355.99</v>
      </c>
      <c r="CN209" s="72">
        <v>58832.44</v>
      </c>
      <c r="CR209" s="69">
        <v>383243.43</v>
      </c>
      <c r="CT209" s="89">
        <v>381285.51</v>
      </c>
      <c r="CU209" s="72"/>
      <c r="CV209" s="69"/>
      <c r="CX209" s="68"/>
      <c r="CY209" s="68"/>
      <c r="CZ209" s="68"/>
      <c r="DB209" s="89">
        <v>0</v>
      </c>
      <c r="DC209" s="68"/>
      <c r="DD209" s="68"/>
      <c r="DF209" s="72">
        <v>0</v>
      </c>
      <c r="DK209" s="72">
        <v>0</v>
      </c>
      <c r="DP209" s="72"/>
      <c r="DQ209" s="72"/>
      <c r="DR209" s="72"/>
      <c r="DV209" s="81"/>
      <c r="DZ209" s="72">
        <v>715835.01</v>
      </c>
      <c r="EA209" s="72"/>
      <c r="EB209" s="72">
        <v>0</v>
      </c>
      <c r="EC209" s="72"/>
      <c r="ED209" s="72">
        <v>0</v>
      </c>
      <c r="EG209" s="69">
        <v>0</v>
      </c>
    </row>
    <row r="210" spans="1:140" s="67" customFormat="1">
      <c r="B210" s="68" t="s">
        <v>6278</v>
      </c>
      <c r="C210" s="68" t="s">
        <v>6279</v>
      </c>
      <c r="D210" s="69" t="s">
        <v>6296</v>
      </c>
      <c r="E210" s="69" t="s">
        <v>149</v>
      </c>
      <c r="F210" s="69" t="s">
        <v>598</v>
      </c>
      <c r="G210" s="69" t="s">
        <v>5099</v>
      </c>
      <c r="H210" s="68"/>
      <c r="J210" s="70">
        <v>42366</v>
      </c>
      <c r="K210" s="70">
        <v>42367</v>
      </c>
      <c r="M210" s="69" t="s">
        <v>152</v>
      </c>
      <c r="N210" s="69" t="s">
        <v>153</v>
      </c>
      <c r="O210" s="71" t="s">
        <v>603</v>
      </c>
      <c r="P210" s="72">
        <v>60780408</v>
      </c>
      <c r="Q210" s="68" t="s">
        <v>6281</v>
      </c>
      <c r="R210" s="69" t="s">
        <v>1429</v>
      </c>
      <c r="S210" s="69">
        <f t="shared" si="6"/>
        <v>1.8864388999999999</v>
      </c>
      <c r="T210" s="72">
        <v>1146585.26</v>
      </c>
      <c r="U210" s="73">
        <f t="shared" si="7"/>
        <v>1171410.8900000001</v>
      </c>
      <c r="BK210" s="74"/>
      <c r="BS210" s="72">
        <v>-50333.14</v>
      </c>
      <c r="BT210" s="72">
        <v>-905.81</v>
      </c>
      <c r="BW210" s="72"/>
      <c r="CA210" s="69">
        <v>301.51</v>
      </c>
      <c r="CE210" s="75"/>
      <c r="CF210" s="72">
        <v>24524.12</v>
      </c>
      <c r="CI210" s="72">
        <v>21455.96</v>
      </c>
      <c r="CJ210" s="72">
        <v>0</v>
      </c>
      <c r="CM210" s="72">
        <v>150237.32999999999</v>
      </c>
      <c r="CN210" s="72">
        <v>39221.629999999997</v>
      </c>
      <c r="CR210" s="69">
        <v>255495.62</v>
      </c>
      <c r="CT210" s="90">
        <v>254190.34</v>
      </c>
      <c r="CU210" s="72"/>
      <c r="CV210" s="69"/>
      <c r="CX210" s="68"/>
      <c r="CY210" s="68"/>
      <c r="CZ210" s="68"/>
      <c r="DB210" s="90">
        <v>0</v>
      </c>
      <c r="DC210" s="68"/>
      <c r="DD210" s="68"/>
      <c r="DF210" s="72">
        <v>0</v>
      </c>
      <c r="DK210" s="72">
        <v>0</v>
      </c>
      <c r="DP210" s="72"/>
      <c r="DQ210" s="72"/>
      <c r="DR210" s="72"/>
      <c r="DV210" s="84"/>
      <c r="DZ210" s="72">
        <v>477223.33</v>
      </c>
      <c r="EA210" s="72"/>
      <c r="EB210" s="72">
        <v>0</v>
      </c>
      <c r="EC210" s="72"/>
      <c r="ED210" s="72">
        <v>0</v>
      </c>
      <c r="EG210" s="69">
        <v>0</v>
      </c>
    </row>
    <row r="211" spans="1:140" s="67" customFormat="1">
      <c r="B211" s="68" t="s">
        <v>6278</v>
      </c>
      <c r="C211" s="68" t="s">
        <v>6279</v>
      </c>
      <c r="D211" s="69" t="s">
        <v>6296</v>
      </c>
      <c r="E211" s="69" t="s">
        <v>149</v>
      </c>
      <c r="F211" s="69" t="s">
        <v>598</v>
      </c>
      <c r="G211" s="69" t="s">
        <v>5099</v>
      </c>
      <c r="H211" s="68"/>
      <c r="J211" s="70">
        <v>42536</v>
      </c>
      <c r="K211" s="70">
        <v>42536</v>
      </c>
      <c r="M211" s="69" t="s">
        <v>152</v>
      </c>
      <c r="N211" s="69" t="s">
        <v>153</v>
      </c>
      <c r="O211" s="71" t="s">
        <v>2598</v>
      </c>
      <c r="P211" s="72">
        <v>26049354.07</v>
      </c>
      <c r="Q211" s="68" t="s">
        <v>6281</v>
      </c>
      <c r="R211" s="69" t="s">
        <v>2599</v>
      </c>
      <c r="S211" s="69">
        <f t="shared" si="6"/>
        <v>6.6023820999999998</v>
      </c>
      <c r="T211" s="72">
        <v>1719877.8900000001</v>
      </c>
      <c r="U211" s="73">
        <f t="shared" si="7"/>
        <v>1757116.34</v>
      </c>
      <c r="BK211" s="74"/>
      <c r="BS211" s="72">
        <v>-75499.72</v>
      </c>
      <c r="BT211" s="72">
        <v>-1358.71</v>
      </c>
      <c r="BW211" s="72">
        <v>0</v>
      </c>
      <c r="CA211" s="69">
        <v>452.27</v>
      </c>
      <c r="CE211" s="75"/>
      <c r="CF211" s="72">
        <v>36786.18</v>
      </c>
      <c r="CI211" s="72">
        <v>32183.94</v>
      </c>
      <c r="CJ211" s="72">
        <v>0</v>
      </c>
      <c r="CM211" s="72">
        <v>225355.99</v>
      </c>
      <c r="CN211" s="72">
        <v>58832.44</v>
      </c>
      <c r="CR211" s="69">
        <v>383243.43</v>
      </c>
      <c r="CT211" s="90">
        <v>381285.51</v>
      </c>
      <c r="CU211" s="72"/>
      <c r="CV211" s="69"/>
      <c r="CX211" s="68"/>
      <c r="CY211" s="68"/>
      <c r="CZ211" s="68"/>
      <c r="DB211" s="89">
        <v>0</v>
      </c>
      <c r="DC211" s="68"/>
      <c r="DD211" s="68"/>
      <c r="DF211" s="72">
        <v>0</v>
      </c>
      <c r="DK211" s="72">
        <v>0</v>
      </c>
      <c r="DP211" s="72"/>
      <c r="DQ211" s="72"/>
      <c r="DR211" s="72"/>
      <c r="DV211" s="84"/>
      <c r="DZ211" s="72">
        <v>715835.01</v>
      </c>
      <c r="EA211" s="72"/>
      <c r="EB211" s="72">
        <v>0</v>
      </c>
      <c r="EC211" s="72"/>
      <c r="ED211" s="72">
        <v>0</v>
      </c>
      <c r="EG211" s="69">
        <v>0</v>
      </c>
    </row>
    <row r="212" spans="1:140" s="67" customFormat="1">
      <c r="B212" s="68" t="s">
        <v>6278</v>
      </c>
      <c r="C212" s="68" t="s">
        <v>6279</v>
      </c>
      <c r="D212" s="69" t="s">
        <v>6296</v>
      </c>
      <c r="E212" s="69" t="s">
        <v>149</v>
      </c>
      <c r="F212" s="69" t="s">
        <v>598</v>
      </c>
      <c r="G212" s="69" t="s">
        <v>5099</v>
      </c>
      <c r="H212" s="68"/>
      <c r="J212" s="70">
        <v>42537</v>
      </c>
      <c r="K212" s="70">
        <v>42537</v>
      </c>
      <c r="M212" s="69" t="s">
        <v>152</v>
      </c>
      <c r="N212" s="69" t="s">
        <v>153</v>
      </c>
      <c r="O212" s="71" t="s">
        <v>603</v>
      </c>
      <c r="P212" s="72">
        <v>17366235.780000001</v>
      </c>
      <c r="Q212" s="68" t="s">
        <v>6281</v>
      </c>
      <c r="R212" s="69" t="s">
        <v>2600</v>
      </c>
      <c r="S212" s="69">
        <f t="shared" si="6"/>
        <v>6.6023821999999992</v>
      </c>
      <c r="T212" s="72">
        <v>1146585.26</v>
      </c>
      <c r="U212" s="73">
        <f t="shared" si="7"/>
        <v>1171410.8900000001</v>
      </c>
      <c r="BK212" s="74"/>
      <c r="BS212" s="72">
        <v>-50333.14</v>
      </c>
      <c r="BT212" s="72">
        <v>-905.81</v>
      </c>
      <c r="BW212" s="72"/>
      <c r="CA212" s="69">
        <v>301.51</v>
      </c>
      <c r="CE212" s="75"/>
      <c r="CF212" s="72">
        <v>24524.12</v>
      </c>
      <c r="CI212" s="72">
        <v>21455.96</v>
      </c>
      <c r="CJ212" s="72">
        <v>0</v>
      </c>
      <c r="CM212" s="72">
        <v>150237.32999999999</v>
      </c>
      <c r="CN212" s="72">
        <v>39221.629999999997</v>
      </c>
      <c r="CR212" s="69">
        <v>255495.62</v>
      </c>
      <c r="CT212" s="89">
        <v>254190.34</v>
      </c>
      <c r="CU212" s="72"/>
      <c r="CV212" s="69"/>
      <c r="CX212" s="68"/>
      <c r="CY212" s="68"/>
      <c r="CZ212" s="68"/>
      <c r="DB212" s="103">
        <v>0</v>
      </c>
      <c r="DC212" s="68"/>
      <c r="DD212" s="68"/>
      <c r="DF212" s="72">
        <v>0</v>
      </c>
      <c r="DK212" s="72">
        <v>0</v>
      </c>
      <c r="DP212" s="72"/>
      <c r="DQ212" s="72"/>
      <c r="DR212" s="72"/>
      <c r="DV212" s="83"/>
      <c r="DZ212" s="72">
        <v>477223.33</v>
      </c>
      <c r="EA212" s="72"/>
      <c r="EB212" s="72">
        <v>0</v>
      </c>
      <c r="EC212" s="72"/>
      <c r="ED212" s="72">
        <v>0</v>
      </c>
      <c r="EG212" s="69">
        <v>0</v>
      </c>
    </row>
    <row r="213" spans="1:140" s="67" customFormat="1">
      <c r="B213" s="68" t="s">
        <v>6278</v>
      </c>
      <c r="C213" s="68" t="s">
        <v>6279</v>
      </c>
      <c r="D213" s="69" t="s">
        <v>6296</v>
      </c>
      <c r="E213" s="69" t="s">
        <v>149</v>
      </c>
      <c r="F213" s="69" t="s">
        <v>598</v>
      </c>
      <c r="G213" s="69" t="s">
        <v>5099</v>
      </c>
      <c r="H213" s="68"/>
      <c r="J213" s="70">
        <v>42550</v>
      </c>
      <c r="K213" s="70">
        <v>42550</v>
      </c>
      <c r="M213" s="69" t="s">
        <v>152</v>
      </c>
      <c r="N213" s="69" t="s">
        <v>153</v>
      </c>
      <c r="O213" s="71" t="s">
        <v>1428</v>
      </c>
      <c r="P213" s="72">
        <v>473139032.69999999</v>
      </c>
      <c r="Q213" s="68" t="s">
        <v>6281</v>
      </c>
      <c r="R213" s="69" t="s">
        <v>2671</v>
      </c>
      <c r="S213" s="69">
        <f t="shared" si="6"/>
        <v>0.36350369999999999</v>
      </c>
      <c r="T213" s="72">
        <v>1719877.8900000001</v>
      </c>
      <c r="U213" s="73">
        <f t="shared" si="7"/>
        <v>1757116.34</v>
      </c>
      <c r="BK213" s="74"/>
      <c r="BS213" s="72">
        <v>-75499.72</v>
      </c>
      <c r="BT213" s="72">
        <v>-1358.71</v>
      </c>
      <c r="BW213" s="72">
        <v>0</v>
      </c>
      <c r="CA213" s="69">
        <v>452.27</v>
      </c>
      <c r="CE213" s="75"/>
      <c r="CF213" s="72">
        <v>36786.18</v>
      </c>
      <c r="CI213" s="72">
        <v>32183.94</v>
      </c>
      <c r="CJ213" s="72">
        <v>0</v>
      </c>
      <c r="CM213" s="72">
        <v>225355.99</v>
      </c>
      <c r="CN213" s="72">
        <v>58832.44</v>
      </c>
      <c r="CR213" s="69">
        <v>383243.43</v>
      </c>
      <c r="CT213" s="89">
        <v>381285.51</v>
      </c>
      <c r="CU213" s="72"/>
      <c r="CV213" s="69"/>
      <c r="CX213" s="68"/>
      <c r="CY213" s="68"/>
      <c r="CZ213" s="68"/>
      <c r="DB213" s="90">
        <v>0</v>
      </c>
      <c r="DC213" s="68"/>
      <c r="DD213" s="68"/>
      <c r="DF213" s="72">
        <v>0</v>
      </c>
      <c r="DK213" s="72">
        <v>0</v>
      </c>
      <c r="DP213" s="72"/>
      <c r="DQ213" s="72"/>
      <c r="DR213" s="72"/>
      <c r="DV213" s="81"/>
      <c r="DZ213" s="72">
        <v>715835.01</v>
      </c>
      <c r="EA213" s="72"/>
      <c r="EB213" s="72">
        <v>0</v>
      </c>
      <c r="EC213" s="72"/>
      <c r="ED213" s="72">
        <v>0</v>
      </c>
      <c r="EG213" s="69">
        <v>0</v>
      </c>
    </row>
    <row r="214" spans="1:140" s="67" customFormat="1">
      <c r="B214" s="68" t="s">
        <v>6278</v>
      </c>
      <c r="C214" s="68" t="s">
        <v>6279</v>
      </c>
      <c r="D214" s="69" t="s">
        <v>6296</v>
      </c>
      <c r="E214" s="69" t="s">
        <v>149</v>
      </c>
      <c r="F214" s="69" t="s">
        <v>598</v>
      </c>
      <c r="G214" s="69" t="s">
        <v>5099</v>
      </c>
      <c r="H214" s="68"/>
      <c r="J214" s="70">
        <v>42551</v>
      </c>
      <c r="K214" s="70">
        <v>42551</v>
      </c>
      <c r="M214" s="69" t="s">
        <v>152</v>
      </c>
      <c r="N214" s="69" t="s">
        <v>153</v>
      </c>
      <c r="O214" s="71" t="s">
        <v>603</v>
      </c>
      <c r="P214" s="72">
        <v>315426021.80000001</v>
      </c>
      <c r="Q214" s="68" t="s">
        <v>6281</v>
      </c>
      <c r="R214" s="69" t="s">
        <v>2671</v>
      </c>
      <c r="S214" s="69">
        <f t="shared" si="6"/>
        <v>0.36350369999999999</v>
      </c>
      <c r="T214" s="72">
        <v>1146585.26</v>
      </c>
      <c r="U214" s="73">
        <f t="shared" si="7"/>
        <v>1171410.8900000001</v>
      </c>
      <c r="BK214" s="74"/>
      <c r="BS214" s="72">
        <v>-50333.14</v>
      </c>
      <c r="BT214" s="72">
        <v>-905.81</v>
      </c>
      <c r="BW214" s="72"/>
      <c r="CA214" s="69">
        <v>301.51</v>
      </c>
      <c r="CE214" s="75"/>
      <c r="CF214" s="72">
        <v>24524.12</v>
      </c>
      <c r="CI214" s="72">
        <v>21455.96</v>
      </c>
      <c r="CJ214" s="72">
        <v>0</v>
      </c>
      <c r="CM214" s="72">
        <v>150237.32999999999</v>
      </c>
      <c r="CN214" s="72">
        <v>39221.629999999997</v>
      </c>
      <c r="CR214" s="69">
        <v>255495.62</v>
      </c>
      <c r="CT214" s="90">
        <v>254190.34</v>
      </c>
      <c r="CU214" s="72"/>
      <c r="CV214" s="69"/>
      <c r="CX214" s="68"/>
      <c r="CY214" s="68"/>
      <c r="CZ214" s="68"/>
      <c r="DB214" s="90">
        <v>0</v>
      </c>
      <c r="DC214" s="68"/>
      <c r="DD214" s="68"/>
      <c r="DF214" s="72">
        <v>0</v>
      </c>
      <c r="DK214" s="72">
        <v>0</v>
      </c>
      <c r="DP214" s="72"/>
      <c r="DQ214" s="72"/>
      <c r="DR214" s="72"/>
      <c r="DV214" s="84"/>
      <c r="DZ214" s="72">
        <v>477223.33</v>
      </c>
      <c r="EA214" s="72"/>
      <c r="EB214" s="72">
        <v>0</v>
      </c>
      <c r="EC214" s="72"/>
      <c r="ED214" s="72">
        <v>0</v>
      </c>
      <c r="EG214" s="69">
        <v>0</v>
      </c>
    </row>
    <row r="215" spans="1:140" s="67" customFormat="1">
      <c r="B215" s="68" t="s">
        <v>6278</v>
      </c>
      <c r="C215" s="68" t="s">
        <v>6279</v>
      </c>
      <c r="D215" s="69" t="s">
        <v>6296</v>
      </c>
      <c r="E215" s="69" t="s">
        <v>149</v>
      </c>
      <c r="F215" s="69" t="s">
        <v>598</v>
      </c>
      <c r="G215" s="69" t="s">
        <v>5099</v>
      </c>
      <c r="H215" s="68"/>
      <c r="J215" s="70">
        <v>42557</v>
      </c>
      <c r="K215" s="70">
        <v>42557</v>
      </c>
      <c r="M215" s="69" t="s">
        <v>2</v>
      </c>
      <c r="N215" s="69" t="s">
        <v>5</v>
      </c>
      <c r="O215" s="71" t="s">
        <v>4223</v>
      </c>
      <c r="P215" s="72">
        <v>2899149378.7878799</v>
      </c>
      <c r="Q215" s="68" t="s">
        <v>6281</v>
      </c>
      <c r="R215" s="69" t="s">
        <v>4048</v>
      </c>
      <c r="S215" s="69">
        <f t="shared" si="6"/>
        <v>6.6000000000000003E-2</v>
      </c>
      <c r="T215" s="72">
        <v>1913438.59</v>
      </c>
      <c r="U215" s="73">
        <f t="shared" si="7"/>
        <v>1938264.2200000002</v>
      </c>
      <c r="BK215" s="74"/>
      <c r="BS215" s="72">
        <v>-50333.14</v>
      </c>
      <c r="BT215" s="72">
        <v>-905.81</v>
      </c>
      <c r="BW215" s="72"/>
      <c r="CA215" s="69">
        <v>301.51</v>
      </c>
      <c r="CE215" s="75"/>
      <c r="CF215" s="72">
        <v>24524.12</v>
      </c>
      <c r="CI215" s="72">
        <v>21455.96</v>
      </c>
      <c r="CJ215" s="72">
        <v>0</v>
      </c>
      <c r="CM215" s="72">
        <v>150237.32999999999</v>
      </c>
      <c r="CN215" s="72">
        <v>39221.629999999997</v>
      </c>
      <c r="CR215" s="69">
        <v>255495.62</v>
      </c>
      <c r="CT215" s="90">
        <v>254190.34</v>
      </c>
      <c r="CU215" s="72"/>
      <c r="CV215" s="69"/>
      <c r="CX215" s="68"/>
      <c r="CY215" s="68"/>
      <c r="CZ215" s="68"/>
      <c r="DB215" s="90">
        <v>0</v>
      </c>
      <c r="DC215" s="68"/>
      <c r="DD215" s="68"/>
      <c r="DF215" s="72">
        <v>0</v>
      </c>
      <c r="DK215" s="72">
        <v>1211044.76</v>
      </c>
      <c r="DP215" s="72"/>
      <c r="DQ215" s="72"/>
      <c r="DR215" s="72"/>
      <c r="DV215" s="84"/>
      <c r="DZ215" s="72">
        <v>33031.9</v>
      </c>
      <c r="EA215" s="72"/>
      <c r="EB215" s="72">
        <v>0</v>
      </c>
      <c r="EC215" s="72"/>
      <c r="ED215" s="72">
        <v>0</v>
      </c>
      <c r="EG215" s="69">
        <v>0</v>
      </c>
    </row>
    <row r="216" spans="1:140" s="67" customFormat="1">
      <c r="B216" s="68" t="s">
        <v>6278</v>
      </c>
      <c r="C216" s="68" t="s">
        <v>6279</v>
      </c>
      <c r="D216" s="69" t="s">
        <v>6296</v>
      </c>
      <c r="E216" s="69" t="s">
        <v>149</v>
      </c>
      <c r="F216" s="69" t="s">
        <v>598</v>
      </c>
      <c r="G216" s="69" t="s">
        <v>5099</v>
      </c>
      <c r="H216" s="68"/>
      <c r="J216" s="70">
        <v>42563</v>
      </c>
      <c r="K216" s="70">
        <v>42563</v>
      </c>
      <c r="M216" s="69" t="s">
        <v>2</v>
      </c>
      <c r="N216" s="69" t="s">
        <v>5</v>
      </c>
      <c r="O216" s="71" t="s">
        <v>4223</v>
      </c>
      <c r="P216" s="72">
        <v>196129416.76916999</v>
      </c>
      <c r="Q216" s="68" t="s">
        <v>6281</v>
      </c>
      <c r="R216" s="69" t="s">
        <v>4227</v>
      </c>
      <c r="S216" s="69">
        <f t="shared" si="6"/>
        <v>0.97560000000000002</v>
      </c>
      <c r="T216" s="72">
        <v>1913438.59</v>
      </c>
      <c r="U216" s="73">
        <f t="shared" si="7"/>
        <v>1938264.2200000002</v>
      </c>
      <c r="BK216" s="74"/>
      <c r="BS216" s="72">
        <v>-50333.14</v>
      </c>
      <c r="BT216" s="72">
        <v>-905.81</v>
      </c>
      <c r="BW216" s="72"/>
      <c r="CA216" s="69">
        <v>301.51</v>
      </c>
      <c r="CE216" s="75"/>
      <c r="CF216" s="72">
        <v>24524.12</v>
      </c>
      <c r="CI216" s="72">
        <v>21455.96</v>
      </c>
      <c r="CJ216" s="72">
        <v>0</v>
      </c>
      <c r="CM216" s="72">
        <v>150237.32999999999</v>
      </c>
      <c r="CN216" s="72">
        <v>39221.629999999997</v>
      </c>
      <c r="CR216" s="69">
        <v>255495.62</v>
      </c>
      <c r="CT216" s="89">
        <v>254190.34</v>
      </c>
      <c r="CU216" s="72"/>
      <c r="CV216" s="69"/>
      <c r="CX216" s="68"/>
      <c r="CY216" s="68"/>
      <c r="CZ216" s="68"/>
      <c r="DB216" s="90">
        <v>0</v>
      </c>
      <c r="DC216" s="68"/>
      <c r="DD216" s="68"/>
      <c r="DF216" s="72">
        <v>0</v>
      </c>
      <c r="DK216" s="72">
        <v>1211044.76</v>
      </c>
      <c r="DP216" s="72"/>
      <c r="DQ216" s="72"/>
      <c r="DR216" s="72"/>
      <c r="DV216" s="84"/>
      <c r="DZ216" s="72">
        <v>33031.9</v>
      </c>
      <c r="EA216" s="72"/>
      <c r="EB216" s="72">
        <v>0</v>
      </c>
      <c r="EC216" s="72"/>
      <c r="ED216" s="72">
        <v>0</v>
      </c>
      <c r="EG216" s="69">
        <v>0</v>
      </c>
    </row>
    <row r="217" spans="1:140" s="67" customFormat="1">
      <c r="B217" s="68" t="s">
        <v>6278</v>
      </c>
      <c r="C217" s="68" t="s">
        <v>6279</v>
      </c>
      <c r="D217" s="69" t="s">
        <v>6296</v>
      </c>
      <c r="E217" s="69" t="s">
        <v>149</v>
      </c>
      <c r="F217" s="69" t="s">
        <v>598</v>
      </c>
      <c r="G217" s="69" t="s">
        <v>5099</v>
      </c>
      <c r="H217" s="68"/>
      <c r="J217" s="70">
        <v>42594</v>
      </c>
      <c r="K217" s="70">
        <v>42594</v>
      </c>
      <c r="M217" s="69" t="s">
        <v>2</v>
      </c>
      <c r="N217" s="69" t="s">
        <v>5</v>
      </c>
      <c r="O217" s="71" t="s">
        <v>4223</v>
      </c>
      <c r="P217" s="72">
        <v>4934722346.8729801</v>
      </c>
      <c r="Q217" s="68" t="s">
        <v>6281</v>
      </c>
      <c r="R217" s="69" t="s">
        <v>4238</v>
      </c>
      <c r="S217" s="69">
        <f t="shared" si="6"/>
        <v>3.8775000000000004E-2</v>
      </c>
      <c r="T217" s="72">
        <v>1913438.59</v>
      </c>
      <c r="U217" s="73">
        <f t="shared" si="7"/>
        <v>1938264.2200000002</v>
      </c>
      <c r="BK217" s="74"/>
      <c r="BS217" s="72">
        <v>-50333.14</v>
      </c>
      <c r="BT217" s="72">
        <v>-905.81</v>
      </c>
      <c r="BW217" s="72"/>
      <c r="CA217" s="69">
        <v>301.51</v>
      </c>
      <c r="CE217" s="75"/>
      <c r="CF217" s="72">
        <v>24524.12</v>
      </c>
      <c r="CI217" s="72">
        <v>21455.96</v>
      </c>
      <c r="CJ217" s="72">
        <v>0</v>
      </c>
      <c r="CM217" s="72">
        <v>150237.32999999999</v>
      </c>
      <c r="CN217" s="72">
        <v>39221.629999999997</v>
      </c>
      <c r="CR217" s="69">
        <v>255495.62</v>
      </c>
      <c r="CT217" s="90">
        <v>254190.34</v>
      </c>
      <c r="CU217" s="72"/>
      <c r="CV217" s="69"/>
      <c r="CX217" s="68"/>
      <c r="CY217" s="68"/>
      <c r="CZ217" s="68"/>
      <c r="DB217" s="89">
        <v>0</v>
      </c>
      <c r="DC217" s="68"/>
      <c r="DD217" s="68"/>
      <c r="DF217" s="85">
        <v>0</v>
      </c>
      <c r="DK217" s="72">
        <v>1211044.76</v>
      </c>
      <c r="DP217" s="72"/>
      <c r="DQ217" s="72"/>
      <c r="DR217" s="72"/>
      <c r="DV217" s="84"/>
      <c r="DZ217" s="72">
        <v>33031.9</v>
      </c>
      <c r="EA217" s="72"/>
      <c r="EB217" s="72">
        <v>0</v>
      </c>
      <c r="EC217" s="72"/>
      <c r="ED217" s="72">
        <v>0</v>
      </c>
      <c r="EG217" s="69">
        <v>0</v>
      </c>
    </row>
    <row r="218" spans="1:140" s="67" customFormat="1">
      <c r="B218" s="68" t="s">
        <v>6278</v>
      </c>
      <c r="C218" s="68" t="s">
        <v>6279</v>
      </c>
      <c r="D218" s="69" t="s">
        <v>6296</v>
      </c>
      <c r="E218" s="69" t="s">
        <v>149</v>
      </c>
      <c r="F218" s="69" t="s">
        <v>598</v>
      </c>
      <c r="G218" s="69" t="s">
        <v>5099</v>
      </c>
      <c r="H218" s="68"/>
      <c r="J218" s="70">
        <v>42622</v>
      </c>
      <c r="K218" s="70">
        <v>42622</v>
      </c>
      <c r="M218" s="69" t="s">
        <v>2</v>
      </c>
      <c r="N218" s="69" t="s">
        <v>5</v>
      </c>
      <c r="O218" s="71" t="s">
        <v>4223</v>
      </c>
      <c r="P218" s="72">
        <v>9087379321.8085098</v>
      </c>
      <c r="Q218" s="68" t="s">
        <v>6281</v>
      </c>
      <c r="R218" s="69" t="s">
        <v>4245</v>
      </c>
      <c r="S218" s="69">
        <f t="shared" si="6"/>
        <v>2.1055999999999998E-2</v>
      </c>
      <c r="T218" s="72">
        <v>1913438.59</v>
      </c>
      <c r="U218" s="73">
        <f t="shared" si="7"/>
        <v>1938264.2200000002</v>
      </c>
      <c r="BK218" s="74"/>
      <c r="BS218" s="72">
        <v>-50333.14</v>
      </c>
      <c r="BT218" s="72">
        <v>-905.81</v>
      </c>
      <c r="BW218" s="72"/>
      <c r="CA218" s="69">
        <v>301.51</v>
      </c>
      <c r="CE218" s="75"/>
      <c r="CF218" s="72">
        <v>24524.12</v>
      </c>
      <c r="CI218" s="72">
        <v>21455.96</v>
      </c>
      <c r="CJ218" s="72">
        <v>0</v>
      </c>
      <c r="CM218" s="72">
        <v>150237.32999999999</v>
      </c>
      <c r="CN218" s="72">
        <v>39221.629999999997</v>
      </c>
      <c r="CR218" s="69">
        <v>255495.62</v>
      </c>
      <c r="CT218" s="90">
        <v>254190.34</v>
      </c>
      <c r="CU218" s="72"/>
      <c r="CV218" s="69"/>
      <c r="CX218" s="68"/>
      <c r="CY218" s="68"/>
      <c r="CZ218" s="68"/>
      <c r="DB218" s="90">
        <v>0</v>
      </c>
      <c r="DC218" s="68"/>
      <c r="DD218" s="68"/>
      <c r="DF218" s="85">
        <v>0</v>
      </c>
      <c r="DK218" s="72">
        <v>1211044.76</v>
      </c>
      <c r="DP218" s="72"/>
      <c r="DQ218" s="72"/>
      <c r="DR218" s="72"/>
      <c r="DV218" s="84"/>
      <c r="DZ218" s="72">
        <v>33031.9</v>
      </c>
      <c r="EA218" s="72"/>
      <c r="EB218" s="72">
        <v>0</v>
      </c>
      <c r="EC218" s="72"/>
      <c r="ED218" s="72">
        <v>0</v>
      </c>
      <c r="EG218" s="69">
        <v>0</v>
      </c>
    </row>
    <row r="219" spans="1:140" s="67" customFormat="1">
      <c r="B219" s="68" t="s">
        <v>6278</v>
      </c>
      <c r="C219" s="68" t="s">
        <v>6279</v>
      </c>
      <c r="D219" s="69" t="s">
        <v>6296</v>
      </c>
      <c r="E219" s="69" t="s">
        <v>149</v>
      </c>
      <c r="F219" s="69" t="s">
        <v>598</v>
      </c>
      <c r="G219" s="69" t="s">
        <v>5099</v>
      </c>
      <c r="H219" s="68"/>
      <c r="J219" s="70">
        <v>42649</v>
      </c>
      <c r="K219" s="70">
        <v>42649</v>
      </c>
      <c r="M219" s="69" t="s">
        <v>2</v>
      </c>
      <c r="N219" s="69" t="s">
        <v>5</v>
      </c>
      <c r="O219" s="71" t="s">
        <v>4223</v>
      </c>
      <c r="P219" s="72">
        <v>1282242095.8814099</v>
      </c>
      <c r="Q219" s="68" t="s">
        <v>6281</v>
      </c>
      <c r="R219" s="69" t="s">
        <v>4025</v>
      </c>
      <c r="S219" s="69">
        <f t="shared" si="6"/>
        <v>0.149226</v>
      </c>
      <c r="T219" s="72">
        <v>1913438.59</v>
      </c>
      <c r="U219" s="73">
        <f t="shared" si="7"/>
        <v>1938264.2200000002</v>
      </c>
      <c r="BK219" s="74"/>
      <c r="BS219" s="72">
        <v>-50333.14</v>
      </c>
      <c r="BT219" s="72">
        <v>-905.81</v>
      </c>
      <c r="BW219" s="72"/>
      <c r="CA219" s="69">
        <v>301.51</v>
      </c>
      <c r="CE219" s="75"/>
      <c r="CF219" s="72">
        <v>24524.12</v>
      </c>
      <c r="CI219" s="72">
        <v>21455.96</v>
      </c>
      <c r="CJ219" s="72">
        <v>0</v>
      </c>
      <c r="CM219" s="72">
        <v>150237.32999999999</v>
      </c>
      <c r="CN219" s="72">
        <v>39221.629999999997</v>
      </c>
      <c r="CR219" s="69">
        <v>255495.62</v>
      </c>
      <c r="CT219" s="90">
        <v>254190.34</v>
      </c>
      <c r="CU219" s="72"/>
      <c r="CV219" s="69"/>
      <c r="CX219" s="68"/>
      <c r="CY219" s="68"/>
      <c r="CZ219" s="68"/>
      <c r="DB219" s="90">
        <v>0</v>
      </c>
      <c r="DC219" s="68"/>
      <c r="DD219" s="68"/>
      <c r="DF219" s="76">
        <v>0</v>
      </c>
      <c r="DK219" s="72">
        <v>1211044.76</v>
      </c>
      <c r="DP219" s="72"/>
      <c r="DQ219" s="72"/>
      <c r="DR219" s="72"/>
      <c r="DV219" s="84"/>
      <c r="DZ219" s="72">
        <v>33031.9</v>
      </c>
      <c r="EA219" s="72"/>
      <c r="EB219" s="72">
        <v>0</v>
      </c>
      <c r="EC219" s="72"/>
      <c r="ED219" s="72">
        <v>0</v>
      </c>
      <c r="EG219" s="69">
        <v>0</v>
      </c>
    </row>
    <row r="220" spans="1:140" s="67" customFormat="1">
      <c r="B220" s="68" t="s">
        <v>6278</v>
      </c>
      <c r="C220" s="68" t="s">
        <v>6279</v>
      </c>
      <c r="D220" s="69" t="s">
        <v>6296</v>
      </c>
      <c r="E220" s="69" t="s">
        <v>149</v>
      </c>
      <c r="F220" s="69" t="s">
        <v>598</v>
      </c>
      <c r="G220" s="69" t="s">
        <v>5099</v>
      </c>
      <c r="H220" s="68"/>
      <c r="J220" s="70">
        <v>42698</v>
      </c>
      <c r="K220" s="70">
        <v>42698</v>
      </c>
      <c r="M220" s="69" t="s">
        <v>2</v>
      </c>
      <c r="N220" s="69" t="s">
        <v>5</v>
      </c>
      <c r="O220" s="71" t="s">
        <v>4223</v>
      </c>
      <c r="P220" s="72">
        <v>258586061.17611</v>
      </c>
      <c r="Q220" s="68" t="s">
        <v>6281</v>
      </c>
      <c r="R220" s="69" t="s">
        <v>4382</v>
      </c>
      <c r="S220" s="69">
        <f t="shared" si="6"/>
        <v>0.73996200000000001</v>
      </c>
      <c r="T220" s="72">
        <v>1913438.59</v>
      </c>
      <c r="U220" s="73">
        <f t="shared" si="7"/>
        <v>1938264.2200000002</v>
      </c>
      <c r="BK220" s="74"/>
      <c r="BS220" s="72">
        <v>-50333.14</v>
      </c>
      <c r="BT220" s="72">
        <v>-905.81</v>
      </c>
      <c r="BW220" s="72"/>
      <c r="CA220" s="69">
        <v>301.51</v>
      </c>
      <c r="CF220" s="72">
        <v>24524.12</v>
      </c>
      <c r="CI220" s="72">
        <v>21455.96</v>
      </c>
      <c r="CJ220" s="72">
        <v>0</v>
      </c>
      <c r="CM220" s="72">
        <v>150237.32999999999</v>
      </c>
      <c r="CN220" s="72">
        <v>39221.629999999997</v>
      </c>
      <c r="CR220" s="69">
        <v>255495.62</v>
      </c>
      <c r="CT220" s="89">
        <v>254190.34</v>
      </c>
      <c r="CU220" s="68"/>
      <c r="CV220" s="68"/>
      <c r="CX220" s="68"/>
      <c r="CY220" s="68"/>
      <c r="CZ220" s="68"/>
      <c r="DB220" s="89">
        <v>0</v>
      </c>
      <c r="DC220" s="68"/>
      <c r="DD220" s="68"/>
      <c r="DF220" s="76">
        <v>0</v>
      </c>
      <c r="DK220" s="72">
        <v>1211044.76</v>
      </c>
      <c r="DP220" s="72"/>
      <c r="DQ220" s="72"/>
      <c r="DR220" s="72"/>
      <c r="DV220" s="81"/>
      <c r="DZ220" s="72">
        <v>33031.9</v>
      </c>
      <c r="EA220" s="72"/>
      <c r="EB220" s="72">
        <v>0</v>
      </c>
      <c r="EC220" s="72"/>
      <c r="ED220" s="72">
        <v>0</v>
      </c>
      <c r="EG220" s="69">
        <v>0</v>
      </c>
    </row>
    <row r="221" spans="1:140" s="67" customFormat="1">
      <c r="B221" s="68" t="s">
        <v>6278</v>
      </c>
      <c r="C221" s="68" t="s">
        <v>6279</v>
      </c>
      <c r="D221" s="69" t="s">
        <v>6296</v>
      </c>
      <c r="E221" s="69" t="s">
        <v>149</v>
      </c>
      <c r="F221" s="69" t="s">
        <v>598</v>
      </c>
      <c r="G221" s="69" t="s">
        <v>5099</v>
      </c>
      <c r="H221" s="68"/>
      <c r="J221" s="70">
        <v>42780</v>
      </c>
      <c r="K221" s="70">
        <v>42780</v>
      </c>
      <c r="M221" s="69" t="s">
        <v>2</v>
      </c>
      <c r="N221" s="69" t="s">
        <v>5</v>
      </c>
      <c r="O221" s="71" t="s">
        <v>5035</v>
      </c>
      <c r="P221" s="72">
        <v>950778356.43978596</v>
      </c>
      <c r="Q221" s="68" t="s">
        <v>6281</v>
      </c>
      <c r="R221" s="69" t="s">
        <v>5036</v>
      </c>
      <c r="S221" s="69">
        <f t="shared" si="6"/>
        <v>0.20124969999999998</v>
      </c>
      <c r="T221" s="72">
        <v>1913438.59</v>
      </c>
      <c r="U221" s="73">
        <f t="shared" si="7"/>
        <v>1938264.2200000002</v>
      </c>
      <c r="BK221" s="74"/>
      <c r="BS221" s="72">
        <v>-50333.14</v>
      </c>
      <c r="BT221" s="72">
        <v>-905.81</v>
      </c>
      <c r="BW221" s="72"/>
      <c r="CA221" s="69">
        <v>301.51</v>
      </c>
      <c r="CF221" s="72">
        <v>24524.12</v>
      </c>
      <c r="CI221" s="72">
        <v>21455.96</v>
      </c>
      <c r="CJ221" s="72">
        <v>0</v>
      </c>
      <c r="CM221" s="72">
        <v>150237.32999999999</v>
      </c>
      <c r="CN221" s="72">
        <v>39221.629999999997</v>
      </c>
      <c r="CR221" s="69">
        <v>255495.62</v>
      </c>
      <c r="CT221" s="90">
        <v>254190.34</v>
      </c>
      <c r="CU221" s="68"/>
      <c r="CV221" s="68"/>
      <c r="CX221" s="68"/>
      <c r="CY221" s="68"/>
      <c r="CZ221" s="68"/>
      <c r="DB221" s="90">
        <v>0</v>
      </c>
      <c r="DC221" s="68"/>
      <c r="DD221" s="68"/>
      <c r="DF221" s="76">
        <v>0</v>
      </c>
      <c r="DK221" s="72">
        <v>1211044.76</v>
      </c>
      <c r="DP221" s="72"/>
      <c r="DQ221" s="72"/>
      <c r="DR221" s="72"/>
      <c r="DV221" s="84"/>
      <c r="DZ221" s="72">
        <v>33031.9</v>
      </c>
      <c r="EA221" s="72"/>
      <c r="EB221" s="72">
        <v>0</v>
      </c>
      <c r="EC221" s="72"/>
      <c r="ED221" s="72">
        <v>0</v>
      </c>
      <c r="EG221" s="69">
        <v>0</v>
      </c>
    </row>
    <row r="222" spans="1:140" s="67" customFormat="1">
      <c r="A222" s="68"/>
      <c r="B222" s="68" t="s">
        <v>6278</v>
      </c>
      <c r="C222" s="68" t="s">
        <v>6279</v>
      </c>
      <c r="D222" s="69" t="s">
        <v>6296</v>
      </c>
      <c r="E222" s="69" t="s">
        <v>149</v>
      </c>
      <c r="F222" s="69" t="s">
        <v>598</v>
      </c>
      <c r="G222" s="69" t="s">
        <v>5099</v>
      </c>
      <c r="H222" s="68"/>
      <c r="I222" s="68" t="s">
        <v>182</v>
      </c>
      <c r="J222" s="70">
        <v>42804</v>
      </c>
      <c r="K222" s="70">
        <v>42804</v>
      </c>
      <c r="L222" s="68"/>
      <c r="M222" s="69" t="s">
        <v>2</v>
      </c>
      <c r="N222" s="69" t="s">
        <v>5</v>
      </c>
      <c r="O222" s="71" t="s">
        <v>5261</v>
      </c>
      <c r="P222" s="72">
        <v>201366938.59999999</v>
      </c>
      <c r="Q222" s="68" t="s">
        <v>6281</v>
      </c>
      <c r="R222" s="69" t="s">
        <v>5569</v>
      </c>
      <c r="S222" s="69">
        <f t="shared" si="6"/>
        <v>0.95022479999999998</v>
      </c>
      <c r="T222" s="72">
        <v>1913438.59</v>
      </c>
      <c r="U222" s="73">
        <f t="shared" si="7"/>
        <v>1938264.2200000002</v>
      </c>
      <c r="V222" s="68"/>
      <c r="W222" s="68"/>
      <c r="X222" s="68"/>
      <c r="Y222" s="68"/>
      <c r="Z222" s="68"/>
      <c r="AA222" s="68"/>
      <c r="AB222" s="68"/>
      <c r="AC222" s="68"/>
      <c r="AD222" s="68"/>
      <c r="AE222" s="68"/>
      <c r="AF222" s="68"/>
      <c r="AG222" s="68"/>
      <c r="AH222" s="68"/>
      <c r="AI222" s="68"/>
      <c r="AJ222" s="68"/>
      <c r="AK222" s="68"/>
      <c r="AL222" s="68"/>
      <c r="AM222" s="68"/>
      <c r="AN222" s="68"/>
      <c r="AO222" s="68"/>
      <c r="AP222" s="68"/>
      <c r="AQ222" s="68"/>
      <c r="AR222" s="68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68"/>
      <c r="BH222" s="68"/>
      <c r="BI222" s="68"/>
      <c r="BJ222" s="68"/>
      <c r="BK222" s="74"/>
      <c r="BL222" s="68"/>
      <c r="BM222" s="68"/>
      <c r="BN222" s="68"/>
      <c r="BO222" s="68"/>
      <c r="BP222" s="68"/>
      <c r="BQ222" s="68"/>
      <c r="BR222" s="68"/>
      <c r="BS222" s="68">
        <v>-50333.14</v>
      </c>
      <c r="BT222" s="72">
        <v>-905.81</v>
      </c>
      <c r="BU222" s="68"/>
      <c r="BV222" s="68"/>
      <c r="BW222" s="72"/>
      <c r="BX222" s="68"/>
      <c r="BY222" s="68"/>
      <c r="BZ222" s="68"/>
      <c r="CA222" s="69">
        <v>301.51</v>
      </c>
      <c r="CB222" s="68"/>
      <c r="CC222" s="68"/>
      <c r="CD222" s="68"/>
      <c r="CE222" s="72"/>
      <c r="CF222" s="72">
        <v>24524.12</v>
      </c>
      <c r="CG222" s="68"/>
      <c r="CH222" s="68"/>
      <c r="CI222" s="72">
        <v>21455.96</v>
      </c>
      <c r="CJ222" s="72">
        <v>0</v>
      </c>
      <c r="CK222" s="68"/>
      <c r="CL222" s="68"/>
      <c r="CM222" s="69">
        <v>150237.32999999999</v>
      </c>
      <c r="CN222" s="72">
        <v>39221.629999999997</v>
      </c>
      <c r="CO222" s="68"/>
      <c r="CP222" s="68"/>
      <c r="CQ222" s="68"/>
      <c r="CR222" s="69">
        <v>255495.62</v>
      </c>
      <c r="CS222" s="68"/>
      <c r="CT222" s="95">
        <v>254190.34</v>
      </c>
      <c r="CU222" s="72"/>
      <c r="CV222" s="69"/>
      <c r="CW222" s="68"/>
      <c r="CX222" s="68"/>
      <c r="CY222" s="68"/>
      <c r="CZ222" s="68"/>
      <c r="DA222" s="68"/>
      <c r="DB222" s="93">
        <v>0</v>
      </c>
      <c r="DC222" s="68"/>
      <c r="DD222" s="68"/>
      <c r="DE222" s="68"/>
      <c r="DF222" s="72"/>
      <c r="DG222" s="68"/>
      <c r="DH222" s="68"/>
      <c r="DI222" s="68"/>
      <c r="DJ222" s="68"/>
      <c r="DK222" s="72">
        <v>1211044.76</v>
      </c>
      <c r="DL222" s="68"/>
      <c r="DM222" s="68"/>
      <c r="DN222" s="68"/>
      <c r="DO222" s="68"/>
      <c r="DP222" s="72"/>
      <c r="DQ222" s="68"/>
      <c r="DR222" s="72"/>
      <c r="DS222" s="68"/>
      <c r="DT222" s="68">
        <v>0</v>
      </c>
      <c r="DU222" s="68"/>
      <c r="DV222" s="84"/>
      <c r="DW222" s="68"/>
      <c r="DX222" s="68"/>
      <c r="DY222" s="68"/>
      <c r="DZ222" s="72">
        <v>33031.9</v>
      </c>
      <c r="EA222" s="68"/>
      <c r="EB222" s="72">
        <v>0</v>
      </c>
      <c r="EC222" s="68"/>
      <c r="ED222" s="72">
        <v>0</v>
      </c>
      <c r="EE222" s="68"/>
      <c r="EF222" s="68"/>
      <c r="EG222" s="69">
        <v>0</v>
      </c>
      <c r="EH222" s="68"/>
      <c r="EI222" s="68"/>
      <c r="EJ222" s="68"/>
    </row>
    <row r="223" spans="1:140" s="67" customFormat="1">
      <c r="B223" s="68" t="s">
        <v>6278</v>
      </c>
      <c r="C223" s="68" t="s">
        <v>6279</v>
      </c>
      <c r="D223" s="69" t="s">
        <v>6295</v>
      </c>
      <c r="E223" s="69" t="s">
        <v>149</v>
      </c>
      <c r="F223" s="69" t="s">
        <v>2997</v>
      </c>
      <c r="G223" s="69" t="s">
        <v>2998</v>
      </c>
      <c r="H223" s="68"/>
      <c r="J223" s="70">
        <v>42551</v>
      </c>
      <c r="K223" s="70">
        <v>42551</v>
      </c>
      <c r="M223" s="69" t="s">
        <v>152</v>
      </c>
      <c r="N223" s="69" t="s">
        <v>153</v>
      </c>
      <c r="O223" s="71" t="s">
        <v>2999</v>
      </c>
      <c r="P223" s="72">
        <v>2163792662</v>
      </c>
      <c r="Q223" s="68" t="s">
        <v>6281</v>
      </c>
      <c r="R223" s="69" t="s">
        <v>3000</v>
      </c>
      <c r="S223" s="69">
        <f t="shared" si="6"/>
        <v>4.3072999999999997</v>
      </c>
      <c r="T223" s="72">
        <v>93201041.329999998</v>
      </c>
      <c r="U223" s="73">
        <f t="shared" si="7"/>
        <v>93201041.329999998</v>
      </c>
      <c r="BK223" s="74"/>
      <c r="BS223" s="72">
        <v>0</v>
      </c>
      <c r="BT223" s="72">
        <v>55659238.649999999</v>
      </c>
      <c r="BW223" s="72">
        <v>0</v>
      </c>
      <c r="CA223" s="69"/>
      <c r="CE223" s="75"/>
      <c r="CF223" s="72"/>
      <c r="CI223" s="72">
        <v>37541802.68</v>
      </c>
      <c r="CJ223" s="72">
        <v>0</v>
      </c>
      <c r="CM223" s="72"/>
      <c r="CN223" s="72"/>
      <c r="CR223" s="69"/>
      <c r="CT223" s="93"/>
      <c r="CU223" s="72"/>
      <c r="CV223" s="69"/>
      <c r="CX223" s="68"/>
      <c r="CY223" s="68"/>
      <c r="CZ223" s="68"/>
      <c r="DB223" s="93"/>
      <c r="DC223" s="68"/>
      <c r="DD223" s="68"/>
      <c r="DF223" s="72"/>
      <c r="DK223" s="72">
        <v>0</v>
      </c>
      <c r="DP223" s="72"/>
      <c r="DQ223" s="72"/>
      <c r="DR223" s="72"/>
      <c r="DV223" s="84"/>
      <c r="DZ223" s="72"/>
      <c r="EA223" s="72"/>
      <c r="EB223" s="72">
        <v>0</v>
      </c>
      <c r="EC223" s="72"/>
      <c r="ED223" s="72"/>
      <c r="EG223" s="69"/>
    </row>
    <row r="224" spans="1:140" s="67" customFormat="1">
      <c r="B224" s="68" t="s">
        <v>6278</v>
      </c>
      <c r="C224" s="68" t="s">
        <v>6279</v>
      </c>
      <c r="D224" s="69" t="s">
        <v>6295</v>
      </c>
      <c r="E224" s="69" t="s">
        <v>149</v>
      </c>
      <c r="F224" s="69" t="s">
        <v>3011</v>
      </c>
      <c r="G224" s="69" t="s">
        <v>3012</v>
      </c>
      <c r="H224" s="68"/>
      <c r="J224" s="70">
        <v>42551</v>
      </c>
      <c r="K224" s="70">
        <v>42551</v>
      </c>
      <c r="M224" s="69" t="s">
        <v>152</v>
      </c>
      <c r="N224" s="69" t="s">
        <v>153</v>
      </c>
      <c r="O224" s="71" t="s">
        <v>3013</v>
      </c>
      <c r="P224" s="72">
        <v>1329613837</v>
      </c>
      <c r="Q224" s="68" t="s">
        <v>6281</v>
      </c>
      <c r="R224" s="69" t="s">
        <v>3014</v>
      </c>
      <c r="S224" s="69">
        <f t="shared" si="6"/>
        <v>3.6887999999999996</v>
      </c>
      <c r="T224" s="72">
        <v>49046795.229999997</v>
      </c>
      <c r="U224" s="73">
        <f t="shared" si="7"/>
        <v>49046795.229999997</v>
      </c>
      <c r="BK224" s="74"/>
      <c r="BS224" s="72">
        <v>0</v>
      </c>
      <c r="BT224" s="72">
        <v>28824698.379999999</v>
      </c>
      <c r="BW224" s="72">
        <v>0</v>
      </c>
      <c r="CA224" s="69"/>
      <c r="CE224" s="75"/>
      <c r="CF224" s="72"/>
      <c r="CI224" s="72">
        <v>20222096.850000001</v>
      </c>
      <c r="CJ224" s="72">
        <v>0</v>
      </c>
      <c r="CM224" s="72"/>
      <c r="CN224" s="72"/>
      <c r="CR224" s="69"/>
      <c r="CT224" s="91"/>
      <c r="CU224" s="72"/>
      <c r="CV224" s="69"/>
      <c r="CX224" s="68"/>
      <c r="CY224" s="68"/>
      <c r="CZ224" s="68"/>
      <c r="DB224" s="94"/>
      <c r="DC224" s="68"/>
      <c r="DD224" s="68"/>
      <c r="DF224" s="72"/>
      <c r="DK224" s="72">
        <v>0</v>
      </c>
      <c r="DP224" s="72"/>
      <c r="DQ224" s="72"/>
      <c r="DR224" s="72"/>
      <c r="DV224" s="83"/>
      <c r="DZ224" s="72"/>
      <c r="EA224" s="72"/>
      <c r="EB224" s="72">
        <v>0</v>
      </c>
      <c r="EC224" s="72"/>
      <c r="ED224" s="72"/>
      <c r="EG224" s="69"/>
    </row>
    <row r="225" spans="1:140" s="67" customFormat="1">
      <c r="B225" s="68" t="s">
        <v>6278</v>
      </c>
      <c r="C225" s="68" t="s">
        <v>6279</v>
      </c>
      <c r="D225" s="69" t="s">
        <v>6295</v>
      </c>
      <c r="E225" s="69" t="s">
        <v>149</v>
      </c>
      <c r="F225" s="69" t="s">
        <v>664</v>
      </c>
      <c r="G225" s="69" t="s">
        <v>665</v>
      </c>
      <c r="H225" s="68"/>
      <c r="J225" s="70">
        <v>42276</v>
      </c>
      <c r="K225" s="70">
        <v>42307</v>
      </c>
      <c r="M225" s="69" t="s">
        <v>152</v>
      </c>
      <c r="N225" s="69" t="s">
        <v>153</v>
      </c>
      <c r="O225" s="71" t="s">
        <v>666</v>
      </c>
      <c r="P225" s="72">
        <v>1277860230.0699999</v>
      </c>
      <c r="Q225" s="68" t="s">
        <v>6281</v>
      </c>
      <c r="R225" s="69" t="s">
        <v>667</v>
      </c>
      <c r="S225" s="69">
        <f t="shared" si="6"/>
        <v>1.9812130000000001</v>
      </c>
      <c r="T225" s="72">
        <v>25317133</v>
      </c>
      <c r="U225" s="73">
        <f t="shared" si="7"/>
        <v>25317133</v>
      </c>
      <c r="BK225" s="74"/>
      <c r="BS225" s="72">
        <v>0</v>
      </c>
      <c r="BT225" s="72">
        <v>0</v>
      </c>
      <c r="BW225" s="72">
        <v>0</v>
      </c>
      <c r="CA225" s="69"/>
      <c r="CE225" s="75"/>
      <c r="CF225" s="72"/>
      <c r="CI225" s="72">
        <v>18214441</v>
      </c>
      <c r="CJ225" s="72">
        <v>0</v>
      </c>
      <c r="CM225" s="72">
        <v>0</v>
      </c>
      <c r="CN225" s="72"/>
      <c r="CR225" s="69"/>
      <c r="CT225" s="93"/>
      <c r="CU225" s="72"/>
      <c r="CV225" s="69"/>
      <c r="CX225" s="68"/>
      <c r="CY225" s="68"/>
      <c r="CZ225" s="68"/>
      <c r="DB225" s="93"/>
      <c r="DC225" s="68"/>
      <c r="DD225" s="68"/>
      <c r="DF225" s="72"/>
      <c r="DK225" s="72">
        <v>0</v>
      </c>
      <c r="DP225" s="72"/>
      <c r="DQ225" s="72"/>
      <c r="DR225" s="72"/>
      <c r="DV225" s="84"/>
      <c r="DZ225" s="72">
        <v>7102692</v>
      </c>
      <c r="EA225" s="72"/>
      <c r="EB225" s="72">
        <v>0</v>
      </c>
      <c r="EC225" s="72"/>
      <c r="ED225" s="72"/>
      <c r="EG225" s="69"/>
    </row>
    <row r="226" spans="1:140" s="67" customFormat="1">
      <c r="B226" s="68" t="s">
        <v>6278</v>
      </c>
      <c r="C226" s="68" t="s">
        <v>6279</v>
      </c>
      <c r="D226" s="69" t="s">
        <v>6295</v>
      </c>
      <c r="E226" s="69" t="s">
        <v>149</v>
      </c>
      <c r="F226" s="69" t="s">
        <v>664</v>
      </c>
      <c r="G226" s="69" t="s">
        <v>665</v>
      </c>
      <c r="H226" s="68"/>
      <c r="J226" s="70">
        <v>42277</v>
      </c>
      <c r="K226" s="70">
        <v>42277</v>
      </c>
      <c r="M226" s="69" t="s">
        <v>152</v>
      </c>
      <c r="N226" s="69" t="s">
        <v>153</v>
      </c>
      <c r="O226" s="71" t="s">
        <v>730</v>
      </c>
      <c r="P226" s="72">
        <v>5876651344.3400002</v>
      </c>
      <c r="Q226" s="68" t="s">
        <v>6281</v>
      </c>
      <c r="R226" s="69" t="s">
        <v>731</v>
      </c>
      <c r="S226" s="69">
        <f t="shared" si="6"/>
        <v>0.25546610000000003</v>
      </c>
      <c r="T226" s="72">
        <v>15012852</v>
      </c>
      <c r="U226" s="73">
        <f t="shared" si="7"/>
        <v>15012852</v>
      </c>
      <c r="BK226" s="74"/>
      <c r="BS226" s="72">
        <v>0</v>
      </c>
      <c r="BT226" s="72">
        <v>0</v>
      </c>
      <c r="BW226" s="72">
        <v>0</v>
      </c>
      <c r="CA226" s="69"/>
      <c r="CE226" s="75"/>
      <c r="CF226" s="72"/>
      <c r="CI226" s="72">
        <v>15012852</v>
      </c>
      <c r="CJ226" s="72">
        <v>0</v>
      </c>
      <c r="CM226" s="72">
        <v>0</v>
      </c>
      <c r="CN226" s="72"/>
      <c r="CR226" s="69"/>
      <c r="CT226" s="91"/>
      <c r="CU226" s="72"/>
      <c r="CV226" s="69"/>
      <c r="CX226" s="68"/>
      <c r="CY226" s="68"/>
      <c r="CZ226" s="68"/>
      <c r="DB226" s="93"/>
      <c r="DC226" s="68"/>
      <c r="DD226" s="68"/>
      <c r="DF226" s="72"/>
      <c r="DK226" s="72">
        <v>0</v>
      </c>
      <c r="DP226" s="72"/>
      <c r="DQ226" s="72"/>
      <c r="DR226" s="72"/>
      <c r="DV226" s="84"/>
      <c r="DZ226" s="72">
        <v>0</v>
      </c>
      <c r="EA226" s="72"/>
      <c r="EB226" s="72">
        <v>0</v>
      </c>
      <c r="EC226" s="72"/>
      <c r="ED226" s="72"/>
      <c r="EG226" s="69"/>
    </row>
    <row r="227" spans="1:140" s="67" customFormat="1">
      <c r="B227" s="68" t="s">
        <v>6278</v>
      </c>
      <c r="C227" s="68" t="s">
        <v>6279</v>
      </c>
      <c r="D227" s="69" t="s">
        <v>6295</v>
      </c>
      <c r="E227" s="69" t="s">
        <v>149</v>
      </c>
      <c r="F227" s="69" t="s">
        <v>664</v>
      </c>
      <c r="G227" s="69" t="s">
        <v>665</v>
      </c>
      <c r="H227" s="68"/>
      <c r="J227" s="70">
        <v>42369</v>
      </c>
      <c r="K227" s="70">
        <v>42397</v>
      </c>
      <c r="M227" s="69" t="s">
        <v>152</v>
      </c>
      <c r="N227" s="69" t="s">
        <v>153</v>
      </c>
      <c r="O227" s="71" t="s">
        <v>666</v>
      </c>
      <c r="P227" s="72">
        <v>1288168435.8</v>
      </c>
      <c r="Q227" s="68" t="s">
        <v>6281</v>
      </c>
      <c r="R227" s="69" t="s">
        <v>1921</v>
      </c>
      <c r="S227" s="69">
        <f t="shared" si="6"/>
        <v>1.9653589</v>
      </c>
      <c r="T227" s="72">
        <v>25317133</v>
      </c>
      <c r="U227" s="73">
        <f t="shared" si="7"/>
        <v>25317133</v>
      </c>
      <c r="BK227" s="74"/>
      <c r="BS227" s="72">
        <v>0</v>
      </c>
      <c r="BT227" s="72">
        <v>0</v>
      </c>
      <c r="BW227" s="72">
        <v>0</v>
      </c>
      <c r="CA227" s="69"/>
      <c r="CE227" s="75"/>
      <c r="CF227" s="72"/>
      <c r="CI227" s="72">
        <v>18214441</v>
      </c>
      <c r="CJ227" s="72">
        <v>0</v>
      </c>
      <c r="CM227" s="72">
        <v>0</v>
      </c>
      <c r="CN227" s="72"/>
      <c r="CR227" s="69"/>
      <c r="CT227" s="93"/>
      <c r="CU227" s="72"/>
      <c r="CV227" s="69"/>
      <c r="CX227" s="68"/>
      <c r="CY227" s="68"/>
      <c r="CZ227" s="68"/>
      <c r="DB227" s="93"/>
      <c r="DC227" s="68"/>
      <c r="DD227" s="68"/>
      <c r="DF227" s="72"/>
      <c r="DK227" s="72">
        <v>0</v>
      </c>
      <c r="DP227" s="72"/>
      <c r="DQ227" s="72"/>
      <c r="DR227" s="72"/>
      <c r="DV227" s="84"/>
      <c r="DZ227" s="72">
        <v>7102692</v>
      </c>
      <c r="EA227" s="72"/>
      <c r="EB227" s="72">
        <v>0</v>
      </c>
      <c r="EC227" s="72"/>
      <c r="ED227" s="72"/>
      <c r="EG227" s="69"/>
    </row>
    <row r="228" spans="1:140" s="67" customFormat="1">
      <c r="B228" s="68" t="s">
        <v>6278</v>
      </c>
      <c r="C228" s="68" t="s">
        <v>6279</v>
      </c>
      <c r="D228" s="69" t="s">
        <v>6295</v>
      </c>
      <c r="E228" s="69" t="s">
        <v>149</v>
      </c>
      <c r="F228" s="69" t="s">
        <v>664</v>
      </c>
      <c r="G228" s="69" t="s">
        <v>665</v>
      </c>
      <c r="H228" s="68"/>
      <c r="J228" s="70">
        <v>42460</v>
      </c>
      <c r="K228" s="70">
        <v>42501</v>
      </c>
      <c r="M228" s="69" t="s">
        <v>152</v>
      </c>
      <c r="N228" s="69" t="s">
        <v>153</v>
      </c>
      <c r="O228" s="71" t="s">
        <v>666</v>
      </c>
      <c r="P228" s="72">
        <v>1175777145.1623099</v>
      </c>
      <c r="Q228" s="68" t="s">
        <v>6281</v>
      </c>
      <c r="R228" s="69" t="s">
        <v>2362</v>
      </c>
      <c r="S228" s="69">
        <f t="shared" si="6"/>
        <v>2.1532254699999998</v>
      </c>
      <c r="T228" s="72">
        <v>25317133</v>
      </c>
      <c r="U228" s="73">
        <f t="shared" si="7"/>
        <v>25317133</v>
      </c>
      <c r="BK228" s="74"/>
      <c r="BS228" s="72">
        <v>0</v>
      </c>
      <c r="BT228" s="72">
        <v>0</v>
      </c>
      <c r="BW228" s="72">
        <v>0</v>
      </c>
      <c r="CA228" s="69"/>
      <c r="CE228" s="75"/>
      <c r="CF228" s="72"/>
      <c r="CI228" s="72">
        <v>18214441</v>
      </c>
      <c r="CJ228" s="72">
        <v>0</v>
      </c>
      <c r="CM228" s="72">
        <v>0</v>
      </c>
      <c r="CN228" s="72"/>
      <c r="CR228" s="69"/>
      <c r="CT228" s="93"/>
      <c r="CU228" s="72"/>
      <c r="CV228" s="69"/>
      <c r="CX228" s="68"/>
      <c r="CY228" s="68"/>
      <c r="CZ228" s="68"/>
      <c r="DB228" s="93"/>
      <c r="DC228" s="68"/>
      <c r="DD228" s="68"/>
      <c r="DF228" s="72"/>
      <c r="DK228" s="72">
        <v>0</v>
      </c>
      <c r="DP228" s="72"/>
      <c r="DQ228" s="72"/>
      <c r="DR228" s="72"/>
      <c r="DV228" s="84"/>
      <c r="DZ228" s="72">
        <v>7102692</v>
      </c>
      <c r="EA228" s="72"/>
      <c r="EB228" s="72">
        <v>0</v>
      </c>
      <c r="EC228" s="72"/>
      <c r="ED228" s="72"/>
      <c r="EG228" s="69"/>
    </row>
    <row r="229" spans="1:140" s="67" customFormat="1">
      <c r="B229" s="68" t="s">
        <v>6278</v>
      </c>
      <c r="C229" s="68" t="s">
        <v>6279</v>
      </c>
      <c r="D229" s="69" t="s">
        <v>6295</v>
      </c>
      <c r="E229" s="69" t="s">
        <v>149</v>
      </c>
      <c r="F229" s="69" t="s">
        <v>664</v>
      </c>
      <c r="G229" s="69" t="s">
        <v>665</v>
      </c>
      <c r="H229" s="68"/>
      <c r="J229" s="70">
        <v>42580</v>
      </c>
      <c r="K229" s="70">
        <v>42587</v>
      </c>
      <c r="M229" s="69" t="s">
        <v>152</v>
      </c>
      <c r="N229" s="69" t="s">
        <v>153</v>
      </c>
      <c r="O229" s="71" t="s">
        <v>666</v>
      </c>
      <c r="P229" s="72">
        <v>1188345897.5699999</v>
      </c>
      <c r="Q229" s="68" t="s">
        <v>6281</v>
      </c>
      <c r="R229" s="69" t="s">
        <v>3542</v>
      </c>
      <c r="S229" s="69">
        <f t="shared" si="6"/>
        <v>2.1304514999999999</v>
      </c>
      <c r="T229" s="72">
        <v>25317133</v>
      </c>
      <c r="U229" s="73">
        <f t="shared" si="7"/>
        <v>25317133</v>
      </c>
      <c r="BK229" s="74"/>
      <c r="BS229" s="72">
        <v>0</v>
      </c>
      <c r="BT229" s="72">
        <v>0</v>
      </c>
      <c r="BW229" s="72">
        <v>0</v>
      </c>
      <c r="CA229" s="69"/>
      <c r="CE229" s="75"/>
      <c r="CF229" s="72"/>
      <c r="CI229" s="72">
        <v>18214441</v>
      </c>
      <c r="CJ229" s="72">
        <v>0</v>
      </c>
      <c r="CM229" s="72">
        <v>0</v>
      </c>
      <c r="CN229" s="72"/>
      <c r="CR229" s="69"/>
      <c r="CT229" s="93"/>
      <c r="CU229" s="72"/>
      <c r="CV229" s="69"/>
      <c r="CX229" s="68"/>
      <c r="CY229" s="68"/>
      <c r="CZ229" s="68"/>
      <c r="DB229" s="93"/>
      <c r="DC229" s="68"/>
      <c r="DD229" s="68"/>
      <c r="DF229" s="85"/>
      <c r="DK229" s="72">
        <v>0</v>
      </c>
      <c r="DP229" s="72"/>
      <c r="DQ229" s="72"/>
      <c r="DR229" s="72"/>
      <c r="DV229" s="84"/>
      <c r="DZ229" s="72">
        <v>7102692</v>
      </c>
      <c r="EA229" s="72"/>
      <c r="EB229" s="72">
        <v>0</v>
      </c>
      <c r="EC229" s="72"/>
      <c r="ED229" s="72"/>
      <c r="EG229" s="69"/>
    </row>
    <row r="230" spans="1:140" s="67" customFormat="1" ht="23.25">
      <c r="A230" s="68"/>
      <c r="B230" s="68" t="s">
        <v>6278</v>
      </c>
      <c r="C230" s="68" t="s">
        <v>6279</v>
      </c>
      <c r="D230" s="69" t="s">
        <v>6295</v>
      </c>
      <c r="E230" s="69" t="s">
        <v>149</v>
      </c>
      <c r="F230" s="69" t="s">
        <v>664</v>
      </c>
      <c r="G230" s="69" t="s">
        <v>665</v>
      </c>
      <c r="H230" s="68"/>
      <c r="I230" s="68" t="s">
        <v>182</v>
      </c>
      <c r="J230" s="70">
        <v>42674</v>
      </c>
      <c r="K230" s="70">
        <v>42674</v>
      </c>
      <c r="L230" s="68"/>
      <c r="M230" s="69" t="s">
        <v>2</v>
      </c>
      <c r="N230" s="69" t="s">
        <v>8</v>
      </c>
      <c r="O230" s="71" t="s">
        <v>5435</v>
      </c>
      <c r="P230" s="72">
        <v>307603381.63440001</v>
      </c>
      <c r="Q230" s="68" t="s">
        <v>6281</v>
      </c>
      <c r="R230" s="69" t="s">
        <v>6095</v>
      </c>
      <c r="S230" s="69">
        <f t="shared" si="6"/>
        <v>2.4714084999999999</v>
      </c>
      <c r="T230" s="72">
        <v>7602136.1200000001</v>
      </c>
      <c r="U230" s="73">
        <f t="shared" si="7"/>
        <v>7602136.1200000001</v>
      </c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8"/>
      <c r="AK230" s="68"/>
      <c r="AL230" s="68"/>
      <c r="AM230" s="68"/>
      <c r="AN230" s="68"/>
      <c r="AO230" s="68"/>
      <c r="AP230" s="68"/>
      <c r="AQ230" s="68"/>
      <c r="AR230" s="68"/>
      <c r="AS230" s="68"/>
      <c r="AT230" s="68"/>
      <c r="AU230" s="68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  <c r="BK230" s="74"/>
      <c r="BL230" s="68"/>
      <c r="BM230" s="68"/>
      <c r="BN230" s="68"/>
      <c r="BO230" s="68"/>
      <c r="BP230" s="68"/>
      <c r="BQ230" s="68"/>
      <c r="BR230" s="68"/>
      <c r="BS230" s="68">
        <v>0</v>
      </c>
      <c r="BT230" s="72"/>
      <c r="BU230" s="68"/>
      <c r="BV230" s="68"/>
      <c r="BW230" s="72"/>
      <c r="BX230" s="68"/>
      <c r="BY230" s="68"/>
      <c r="BZ230" s="68"/>
      <c r="CA230" s="69"/>
      <c r="CB230" s="68"/>
      <c r="CC230" s="68"/>
      <c r="CD230" s="68"/>
      <c r="CE230" s="72"/>
      <c r="CF230" s="72"/>
      <c r="CG230" s="68"/>
      <c r="CH230" s="68"/>
      <c r="CI230" s="72">
        <v>7602136.1200000001</v>
      </c>
      <c r="CJ230" s="72">
        <v>0</v>
      </c>
      <c r="CK230" s="68"/>
      <c r="CL230" s="68"/>
      <c r="CM230" s="69">
        <v>0</v>
      </c>
      <c r="CN230" s="72"/>
      <c r="CO230" s="68"/>
      <c r="CP230" s="68"/>
      <c r="CQ230" s="68"/>
      <c r="CR230" s="69"/>
      <c r="CS230" s="68"/>
      <c r="CT230" s="95"/>
      <c r="CU230" s="72"/>
      <c r="CV230" s="69"/>
      <c r="CW230" s="68"/>
      <c r="CX230" s="68"/>
      <c r="CY230" s="68"/>
      <c r="CZ230" s="68"/>
      <c r="DA230" s="68"/>
      <c r="DB230" s="93"/>
      <c r="DC230" s="68"/>
      <c r="DD230" s="68"/>
      <c r="DE230" s="68"/>
      <c r="DF230" s="85"/>
      <c r="DG230" s="68"/>
      <c r="DH230" s="68"/>
      <c r="DI230" s="68"/>
      <c r="DJ230" s="68"/>
      <c r="DK230" s="72">
        <v>0</v>
      </c>
      <c r="DL230" s="68"/>
      <c r="DM230" s="68"/>
      <c r="DN230" s="68"/>
      <c r="DO230" s="68"/>
      <c r="DP230" s="72"/>
      <c r="DQ230" s="68"/>
      <c r="DR230" s="72"/>
      <c r="DS230" s="68"/>
      <c r="DT230" s="68"/>
      <c r="DU230" s="68"/>
      <c r="DV230" s="84"/>
      <c r="DW230" s="68"/>
      <c r="DX230" s="68"/>
      <c r="DY230" s="68"/>
      <c r="DZ230" s="72">
        <v>0</v>
      </c>
      <c r="EA230" s="68"/>
      <c r="EB230" s="72">
        <v>0</v>
      </c>
      <c r="EC230" s="68"/>
      <c r="ED230" s="72"/>
      <c r="EE230" s="68"/>
      <c r="EF230" s="68"/>
      <c r="EG230" s="69"/>
      <c r="EH230" s="68"/>
      <c r="EI230" s="68"/>
      <c r="EJ230" s="68"/>
    </row>
    <row r="231" spans="1:140" s="67" customFormat="1" ht="23.25">
      <c r="A231" s="68"/>
      <c r="B231" s="68" t="s">
        <v>6278</v>
      </c>
      <c r="C231" s="68" t="s">
        <v>6279</v>
      </c>
      <c r="D231" s="69" t="s">
        <v>6295</v>
      </c>
      <c r="E231" s="69" t="s">
        <v>149</v>
      </c>
      <c r="F231" s="69" t="s">
        <v>664</v>
      </c>
      <c r="G231" s="69" t="s">
        <v>665</v>
      </c>
      <c r="H231" s="68"/>
      <c r="I231" s="68" t="s">
        <v>182</v>
      </c>
      <c r="J231" s="70">
        <v>42779</v>
      </c>
      <c r="K231" s="70">
        <v>42779</v>
      </c>
      <c r="L231" s="68"/>
      <c r="M231" s="69" t="s">
        <v>2</v>
      </c>
      <c r="N231" s="69" t="s">
        <v>8</v>
      </c>
      <c r="O231" s="71" t="s">
        <v>5435</v>
      </c>
      <c r="P231" s="72">
        <v>307603382.52513498</v>
      </c>
      <c r="Q231" s="68" t="s">
        <v>6281</v>
      </c>
      <c r="R231" s="69" t="s">
        <v>6100</v>
      </c>
      <c r="S231" s="69">
        <f t="shared" si="6"/>
        <v>2.7062504000000001</v>
      </c>
      <c r="T231" s="72">
        <v>8324517.7699999996</v>
      </c>
      <c r="U231" s="73">
        <f t="shared" si="7"/>
        <v>8324517.7699999996</v>
      </c>
      <c r="V231" s="68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8"/>
      <c r="AK231" s="68"/>
      <c r="AL231" s="68"/>
      <c r="AM231" s="68"/>
      <c r="AN231" s="68"/>
      <c r="AO231" s="68"/>
      <c r="AP231" s="68"/>
      <c r="AQ231" s="68"/>
      <c r="AR231" s="68"/>
      <c r="AS231" s="68"/>
      <c r="AT231" s="68"/>
      <c r="AU231" s="68"/>
      <c r="AV231" s="68"/>
      <c r="AW231" s="68"/>
      <c r="AX231" s="68"/>
      <c r="AY231" s="68"/>
      <c r="AZ231" s="68"/>
      <c r="BA231" s="68"/>
      <c r="BB231" s="68"/>
      <c r="BC231" s="68"/>
      <c r="BD231" s="68"/>
      <c r="BE231" s="68"/>
      <c r="BF231" s="68"/>
      <c r="BG231" s="68"/>
      <c r="BH231" s="68"/>
      <c r="BI231" s="68"/>
      <c r="BJ231" s="68"/>
      <c r="BK231" s="74"/>
      <c r="BL231" s="68"/>
      <c r="BM231" s="68"/>
      <c r="BN231" s="68"/>
      <c r="BO231" s="68"/>
      <c r="BP231" s="68"/>
      <c r="BQ231" s="68"/>
      <c r="BR231" s="68"/>
      <c r="BS231" s="68">
        <v>0</v>
      </c>
      <c r="BT231" s="72"/>
      <c r="BU231" s="68"/>
      <c r="BV231" s="68"/>
      <c r="BW231" s="72"/>
      <c r="BX231" s="68"/>
      <c r="BY231" s="68"/>
      <c r="BZ231" s="68"/>
      <c r="CA231" s="69"/>
      <c r="CB231" s="68"/>
      <c r="CC231" s="68"/>
      <c r="CD231" s="68"/>
      <c r="CE231" s="72"/>
      <c r="CF231" s="72"/>
      <c r="CG231" s="68"/>
      <c r="CH231" s="68"/>
      <c r="CI231" s="72">
        <v>8324517.7699999996</v>
      </c>
      <c r="CJ231" s="72">
        <v>0</v>
      </c>
      <c r="CK231" s="68"/>
      <c r="CL231" s="68"/>
      <c r="CM231" s="69">
        <v>0</v>
      </c>
      <c r="CN231" s="72"/>
      <c r="CO231" s="68"/>
      <c r="CP231" s="68"/>
      <c r="CQ231" s="68"/>
      <c r="CR231" s="69"/>
      <c r="CS231" s="68"/>
      <c r="CT231" s="95"/>
      <c r="CU231" s="72"/>
      <c r="CV231" s="69"/>
      <c r="CW231" s="68"/>
      <c r="CX231" s="68"/>
      <c r="CY231" s="68"/>
      <c r="CZ231" s="68"/>
      <c r="DA231" s="68"/>
      <c r="DB231" s="93"/>
      <c r="DC231" s="68"/>
      <c r="DD231" s="68"/>
      <c r="DE231" s="68"/>
      <c r="DF231" s="85"/>
      <c r="DG231" s="68"/>
      <c r="DH231" s="68"/>
      <c r="DI231" s="68"/>
      <c r="DJ231" s="68"/>
      <c r="DK231" s="72">
        <v>0</v>
      </c>
      <c r="DL231" s="68"/>
      <c r="DM231" s="68"/>
      <c r="DN231" s="68"/>
      <c r="DO231" s="68"/>
      <c r="DP231" s="72"/>
      <c r="DQ231" s="68"/>
      <c r="DR231" s="72"/>
      <c r="DS231" s="68"/>
      <c r="DT231" s="68"/>
      <c r="DU231" s="68"/>
      <c r="DV231" s="84"/>
      <c r="DW231" s="68"/>
      <c r="DX231" s="68"/>
      <c r="DY231" s="68"/>
      <c r="DZ231" s="72">
        <v>0</v>
      </c>
      <c r="EA231" s="68"/>
      <c r="EB231" s="72">
        <v>0</v>
      </c>
      <c r="EC231" s="68"/>
      <c r="ED231" s="72"/>
      <c r="EE231" s="68"/>
      <c r="EF231" s="68"/>
      <c r="EG231" s="69"/>
      <c r="EH231" s="68"/>
      <c r="EI231" s="68"/>
      <c r="EJ231" s="68"/>
    </row>
    <row r="232" spans="1:140" s="67" customFormat="1" ht="23.25">
      <c r="A232" s="68"/>
      <c r="B232" s="68" t="s">
        <v>6278</v>
      </c>
      <c r="C232" s="68" t="s">
        <v>6279</v>
      </c>
      <c r="D232" s="69" t="s">
        <v>6295</v>
      </c>
      <c r="E232" s="69" t="s">
        <v>149</v>
      </c>
      <c r="F232" s="69" t="s">
        <v>664</v>
      </c>
      <c r="G232" s="69" t="s">
        <v>665</v>
      </c>
      <c r="H232" s="68"/>
      <c r="I232" s="68" t="s">
        <v>182</v>
      </c>
      <c r="J232" s="70">
        <v>42825</v>
      </c>
      <c r="K232" s="70">
        <v>42853</v>
      </c>
      <c r="L232" s="68"/>
      <c r="M232" s="69" t="s">
        <v>2</v>
      </c>
      <c r="N232" s="69" t="s">
        <v>8</v>
      </c>
      <c r="O232" s="71" t="s">
        <v>5435</v>
      </c>
      <c r="P232" s="72">
        <v>307603382.02294803</v>
      </c>
      <c r="Q232" s="68" t="s">
        <v>6281</v>
      </c>
      <c r="R232" s="69" t="s">
        <v>5715</v>
      </c>
      <c r="S232" s="69">
        <f t="shared" si="6"/>
        <v>2.1930070000000002</v>
      </c>
      <c r="T232" s="72">
        <v>6745763.7000000002</v>
      </c>
      <c r="U232" s="73">
        <f t="shared" si="7"/>
        <v>6745763.7000000002</v>
      </c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68"/>
      <c r="AL232" s="68"/>
      <c r="AM232" s="68"/>
      <c r="AN232" s="68"/>
      <c r="AO232" s="68"/>
      <c r="AP232" s="68"/>
      <c r="AQ232" s="68"/>
      <c r="AR232" s="68"/>
      <c r="AS232" s="68"/>
      <c r="AT232" s="68"/>
      <c r="AU232" s="68"/>
      <c r="AV232" s="68"/>
      <c r="AW232" s="68"/>
      <c r="AX232" s="68"/>
      <c r="AY232" s="68"/>
      <c r="AZ232" s="68"/>
      <c r="BA232" s="68"/>
      <c r="BB232" s="68"/>
      <c r="BC232" s="68"/>
      <c r="BD232" s="68"/>
      <c r="BE232" s="68"/>
      <c r="BF232" s="68"/>
      <c r="BG232" s="68"/>
      <c r="BH232" s="68"/>
      <c r="BI232" s="68"/>
      <c r="BJ232" s="68"/>
      <c r="BK232" s="74"/>
      <c r="BL232" s="68"/>
      <c r="BM232" s="68"/>
      <c r="BN232" s="68"/>
      <c r="BO232" s="68"/>
      <c r="BP232" s="68"/>
      <c r="BQ232" s="68"/>
      <c r="BR232" s="68"/>
      <c r="BS232" s="68">
        <v>0</v>
      </c>
      <c r="BT232" s="72"/>
      <c r="BU232" s="68"/>
      <c r="BV232" s="68"/>
      <c r="BW232" s="72"/>
      <c r="BX232" s="68"/>
      <c r="BY232" s="68"/>
      <c r="BZ232" s="68"/>
      <c r="CA232" s="69"/>
      <c r="CB232" s="68"/>
      <c r="CC232" s="68"/>
      <c r="CD232" s="68"/>
      <c r="CE232" s="72"/>
      <c r="CF232" s="72"/>
      <c r="CG232" s="68"/>
      <c r="CH232" s="68"/>
      <c r="CI232" s="72">
        <v>6745763.7000000002</v>
      </c>
      <c r="CJ232" s="72">
        <v>0</v>
      </c>
      <c r="CK232" s="68"/>
      <c r="CL232" s="68"/>
      <c r="CM232" s="69">
        <v>0</v>
      </c>
      <c r="CN232" s="72"/>
      <c r="CO232" s="68"/>
      <c r="CP232" s="68"/>
      <c r="CQ232" s="68"/>
      <c r="CR232" s="69"/>
      <c r="CS232" s="68"/>
      <c r="CT232" s="95"/>
      <c r="CU232" s="72"/>
      <c r="CV232" s="69"/>
      <c r="CW232" s="68"/>
      <c r="CX232" s="68"/>
      <c r="CY232" s="68"/>
      <c r="CZ232" s="68"/>
      <c r="DA232" s="68"/>
      <c r="DB232" s="93"/>
      <c r="DC232" s="68"/>
      <c r="DD232" s="68"/>
      <c r="DE232" s="68"/>
      <c r="DF232" s="85"/>
      <c r="DG232" s="68"/>
      <c r="DH232" s="68"/>
      <c r="DI232" s="68"/>
      <c r="DJ232" s="68"/>
      <c r="DK232" s="72">
        <v>0</v>
      </c>
      <c r="DL232" s="68"/>
      <c r="DM232" s="68"/>
      <c r="DN232" s="68"/>
      <c r="DO232" s="68"/>
      <c r="DP232" s="72"/>
      <c r="DQ232" s="68"/>
      <c r="DR232" s="72"/>
      <c r="DS232" s="68"/>
      <c r="DT232" s="68"/>
      <c r="DU232" s="68"/>
      <c r="DV232" s="84"/>
      <c r="DW232" s="68"/>
      <c r="DX232" s="68"/>
      <c r="DY232" s="68"/>
      <c r="DZ232" s="72">
        <v>0</v>
      </c>
      <c r="EA232" s="68"/>
      <c r="EB232" s="72">
        <v>0</v>
      </c>
      <c r="EC232" s="68"/>
      <c r="ED232" s="72"/>
      <c r="EE232" s="68"/>
      <c r="EF232" s="68"/>
      <c r="EG232" s="69"/>
      <c r="EH232" s="68"/>
      <c r="EI232" s="68"/>
      <c r="EJ232" s="68"/>
    </row>
    <row r="233" spans="1:140" s="67" customFormat="1">
      <c r="B233" s="68" t="s">
        <v>6278</v>
      </c>
      <c r="C233" s="68" t="s">
        <v>6279</v>
      </c>
      <c r="D233" s="69" t="s">
        <v>6296</v>
      </c>
      <c r="E233" s="69" t="s">
        <v>149</v>
      </c>
      <c r="F233" s="69" t="s">
        <v>717</v>
      </c>
      <c r="G233" s="69" t="s">
        <v>718</v>
      </c>
      <c r="H233" s="68"/>
      <c r="J233" s="70">
        <v>42277</v>
      </c>
      <c r="K233" s="70">
        <v>42277</v>
      </c>
      <c r="M233" s="69" t="s">
        <v>152</v>
      </c>
      <c r="N233" s="69" t="s">
        <v>153</v>
      </c>
      <c r="O233" s="71" t="s">
        <v>719</v>
      </c>
      <c r="P233" s="72">
        <v>113877955.67</v>
      </c>
      <c r="Q233" s="68" t="s">
        <v>6281</v>
      </c>
      <c r="R233" s="69" t="s">
        <v>720</v>
      </c>
      <c r="S233" s="69">
        <f t="shared" si="6"/>
        <v>0.72141</v>
      </c>
      <c r="T233" s="72">
        <v>821526.96</v>
      </c>
      <c r="U233" s="73">
        <f t="shared" si="7"/>
        <v>821526.96</v>
      </c>
      <c r="BK233" s="74"/>
      <c r="BS233" s="72">
        <v>0</v>
      </c>
      <c r="BT233" s="72">
        <v>6407.91</v>
      </c>
      <c r="BW233" s="72">
        <v>0</v>
      </c>
      <c r="CA233" s="69"/>
      <c r="CE233" s="75"/>
      <c r="CF233" s="72"/>
      <c r="CI233" s="72">
        <v>456193.92</v>
      </c>
      <c r="CJ233" s="72">
        <v>0</v>
      </c>
      <c r="CM233" s="72">
        <v>358925.13</v>
      </c>
      <c r="CN233" s="72"/>
      <c r="CR233" s="69"/>
      <c r="CT233" s="93"/>
      <c r="CU233" s="72"/>
      <c r="CV233" s="69"/>
      <c r="CX233" s="68"/>
      <c r="CY233" s="68"/>
      <c r="CZ233" s="68"/>
      <c r="DB233" s="93"/>
      <c r="DC233" s="68"/>
      <c r="DD233" s="68"/>
      <c r="DF233" s="72"/>
      <c r="DK233" s="72">
        <v>0</v>
      </c>
      <c r="DP233" s="72"/>
      <c r="DQ233" s="72"/>
      <c r="DR233" s="72"/>
      <c r="DV233" s="84"/>
      <c r="DZ233" s="72"/>
      <c r="EA233" s="72"/>
      <c r="EB233" s="72">
        <v>0</v>
      </c>
      <c r="EC233" s="72"/>
      <c r="ED233" s="72"/>
      <c r="EG233" s="69"/>
    </row>
    <row r="234" spans="1:140" s="67" customFormat="1">
      <c r="B234" s="68" t="s">
        <v>6278</v>
      </c>
      <c r="C234" s="68" t="s">
        <v>6279</v>
      </c>
      <c r="D234" s="69" t="s">
        <v>6296</v>
      </c>
      <c r="E234" s="69" t="s">
        <v>149</v>
      </c>
      <c r="F234" s="69" t="s">
        <v>717</v>
      </c>
      <c r="G234" s="69" t="s">
        <v>718</v>
      </c>
      <c r="H234" s="68"/>
      <c r="J234" s="70">
        <v>42369</v>
      </c>
      <c r="K234" s="70">
        <v>42369</v>
      </c>
      <c r="M234" s="69" t="s">
        <v>152</v>
      </c>
      <c r="N234" s="69" t="s">
        <v>153</v>
      </c>
      <c r="O234" s="71" t="s">
        <v>719</v>
      </c>
      <c r="P234" s="72">
        <v>111650850.77</v>
      </c>
      <c r="Q234" s="68" t="s">
        <v>6281</v>
      </c>
      <c r="R234" s="69" t="s">
        <v>1728</v>
      </c>
      <c r="S234" s="69">
        <f t="shared" si="6"/>
        <v>0.73580000000000001</v>
      </c>
      <c r="T234" s="72">
        <v>821526.96</v>
      </c>
      <c r="U234" s="73">
        <f t="shared" si="7"/>
        <v>821526.96</v>
      </c>
      <c r="BK234" s="74"/>
      <c r="BS234" s="72">
        <v>0</v>
      </c>
      <c r="BT234" s="72">
        <v>6407.91</v>
      </c>
      <c r="BW234" s="72">
        <v>0</v>
      </c>
      <c r="CA234" s="69"/>
      <c r="CE234" s="75"/>
      <c r="CF234" s="72"/>
      <c r="CI234" s="72">
        <v>456193.92</v>
      </c>
      <c r="CJ234" s="72">
        <v>0</v>
      </c>
      <c r="CM234" s="72">
        <v>358925.13</v>
      </c>
      <c r="CN234" s="72"/>
      <c r="CR234" s="69"/>
      <c r="CT234" s="93"/>
      <c r="CU234" s="72"/>
      <c r="CV234" s="69"/>
      <c r="CX234" s="68"/>
      <c r="CY234" s="68"/>
      <c r="CZ234" s="68"/>
      <c r="DB234" s="93"/>
      <c r="DC234" s="68"/>
      <c r="DD234" s="68"/>
      <c r="DF234" s="72"/>
      <c r="DK234" s="72">
        <v>0</v>
      </c>
      <c r="DP234" s="72"/>
      <c r="DQ234" s="72"/>
      <c r="DR234" s="72"/>
      <c r="DV234" s="84"/>
      <c r="DZ234" s="72"/>
      <c r="EA234" s="72"/>
      <c r="EB234" s="72">
        <v>0</v>
      </c>
      <c r="EC234" s="72"/>
      <c r="ED234" s="72"/>
      <c r="EG234" s="69"/>
    </row>
    <row r="235" spans="1:140" s="67" customFormat="1">
      <c r="B235" s="68" t="s">
        <v>6278</v>
      </c>
      <c r="C235" s="68" t="s">
        <v>6279</v>
      </c>
      <c r="D235" s="69" t="s">
        <v>6296</v>
      </c>
      <c r="E235" s="69" t="s">
        <v>149</v>
      </c>
      <c r="F235" s="69" t="s">
        <v>717</v>
      </c>
      <c r="G235" s="69" t="s">
        <v>718</v>
      </c>
      <c r="H235" s="68"/>
      <c r="J235" s="70">
        <v>42460</v>
      </c>
      <c r="K235" s="70">
        <v>42460</v>
      </c>
      <c r="M235" s="69" t="s">
        <v>152</v>
      </c>
      <c r="N235" s="69" t="s">
        <v>153</v>
      </c>
      <c r="O235" s="71" t="s">
        <v>719</v>
      </c>
      <c r="P235" s="72">
        <v>112723238.2</v>
      </c>
      <c r="Q235" s="68" t="s">
        <v>6281</v>
      </c>
      <c r="R235" s="69" t="s">
        <v>2190</v>
      </c>
      <c r="S235" s="69">
        <f t="shared" si="6"/>
        <v>0.7288</v>
      </c>
      <c r="T235" s="72">
        <v>821526.96</v>
      </c>
      <c r="U235" s="73">
        <f t="shared" si="7"/>
        <v>821526.96</v>
      </c>
      <c r="BK235" s="74"/>
      <c r="BS235" s="72">
        <v>0</v>
      </c>
      <c r="BT235" s="72">
        <v>6407.91</v>
      </c>
      <c r="BW235" s="72">
        <v>0</v>
      </c>
      <c r="CA235" s="69"/>
      <c r="CE235" s="75"/>
      <c r="CF235" s="72"/>
      <c r="CI235" s="72">
        <v>456193.92</v>
      </c>
      <c r="CJ235" s="72">
        <v>0</v>
      </c>
      <c r="CM235" s="72">
        <v>358925.13</v>
      </c>
      <c r="CN235" s="72"/>
      <c r="CR235" s="69"/>
      <c r="CT235" s="93"/>
      <c r="CU235" s="72"/>
      <c r="CV235" s="69"/>
      <c r="CX235" s="68"/>
      <c r="CY235" s="68"/>
      <c r="CZ235" s="68"/>
      <c r="DB235" s="93"/>
      <c r="DC235" s="68"/>
      <c r="DD235" s="68"/>
      <c r="DF235" s="72"/>
      <c r="DK235" s="72">
        <v>0</v>
      </c>
      <c r="DP235" s="72"/>
      <c r="DQ235" s="72"/>
      <c r="DR235" s="72"/>
      <c r="DV235" s="81"/>
      <c r="DZ235" s="72"/>
      <c r="EA235" s="72"/>
      <c r="EB235" s="72">
        <v>0</v>
      </c>
      <c r="EC235" s="72"/>
      <c r="ED235" s="72"/>
      <c r="EG235" s="69"/>
    </row>
    <row r="236" spans="1:140" s="67" customFormat="1">
      <c r="B236" s="68" t="s">
        <v>6278</v>
      </c>
      <c r="C236" s="68" t="s">
        <v>6279</v>
      </c>
      <c r="D236" s="69" t="s">
        <v>6296</v>
      </c>
      <c r="E236" s="69" t="s">
        <v>149</v>
      </c>
      <c r="F236" s="69" t="s">
        <v>717</v>
      </c>
      <c r="G236" s="69" t="s">
        <v>718</v>
      </c>
      <c r="H236" s="68"/>
      <c r="J236" s="70">
        <v>42551</v>
      </c>
      <c r="K236" s="70">
        <v>42551</v>
      </c>
      <c r="M236" s="69" t="s">
        <v>152</v>
      </c>
      <c r="N236" s="69" t="s">
        <v>153</v>
      </c>
      <c r="O236" s="71" t="s">
        <v>719</v>
      </c>
      <c r="P236" s="72">
        <v>134831275.22999999</v>
      </c>
      <c r="Q236" s="68" t="s">
        <v>6281</v>
      </c>
      <c r="R236" s="69" t="s">
        <v>2900</v>
      </c>
      <c r="S236" s="69">
        <f t="shared" si="6"/>
        <v>0.60930000000000006</v>
      </c>
      <c r="T236" s="72">
        <v>821526.96</v>
      </c>
      <c r="U236" s="73">
        <f t="shared" si="7"/>
        <v>821526.96</v>
      </c>
      <c r="BK236" s="74"/>
      <c r="BS236" s="72">
        <v>0</v>
      </c>
      <c r="BT236" s="72">
        <v>6407.91</v>
      </c>
      <c r="BW236" s="72">
        <v>0</v>
      </c>
      <c r="CA236" s="69"/>
      <c r="CE236" s="75"/>
      <c r="CF236" s="72"/>
      <c r="CI236" s="72">
        <v>456193.92</v>
      </c>
      <c r="CJ236" s="72">
        <v>0</v>
      </c>
      <c r="CM236" s="72">
        <v>358925.13</v>
      </c>
      <c r="CN236" s="72"/>
      <c r="CR236" s="69"/>
      <c r="CT236" s="93"/>
      <c r="CU236" s="72"/>
      <c r="CV236" s="69"/>
      <c r="CX236" s="68"/>
      <c r="CY236" s="68"/>
      <c r="CZ236" s="68"/>
      <c r="DB236" s="91"/>
      <c r="DC236" s="68"/>
      <c r="DD236" s="68"/>
      <c r="DF236" s="72"/>
      <c r="DK236" s="72">
        <v>0</v>
      </c>
      <c r="DP236" s="72"/>
      <c r="DQ236" s="72"/>
      <c r="DR236" s="72"/>
      <c r="DV236" s="81"/>
      <c r="DZ236" s="72"/>
      <c r="EA236" s="72"/>
      <c r="EB236" s="72">
        <v>0</v>
      </c>
      <c r="EC236" s="72"/>
      <c r="ED236" s="72"/>
      <c r="EG236" s="69"/>
    </row>
    <row r="237" spans="1:140" s="67" customFormat="1">
      <c r="B237" s="68" t="s">
        <v>6278</v>
      </c>
      <c r="C237" s="68" t="s">
        <v>6279</v>
      </c>
      <c r="D237" s="69" t="s">
        <v>6296</v>
      </c>
      <c r="E237" s="69" t="s">
        <v>149</v>
      </c>
      <c r="F237" s="69" t="s">
        <v>717</v>
      </c>
      <c r="G237" s="69" t="s">
        <v>718</v>
      </c>
      <c r="H237" s="68"/>
      <c r="J237" s="70">
        <v>42643</v>
      </c>
      <c r="K237" s="70">
        <v>42643</v>
      </c>
      <c r="M237" s="69" t="s">
        <v>2</v>
      </c>
      <c r="N237" s="69" t="s">
        <v>5</v>
      </c>
      <c r="O237" s="71" t="s">
        <v>719</v>
      </c>
      <c r="P237" s="72">
        <v>127368520.93000001</v>
      </c>
      <c r="Q237" s="68" t="s">
        <v>6281</v>
      </c>
      <c r="R237" s="69" t="s">
        <v>3794</v>
      </c>
      <c r="S237" s="69">
        <f t="shared" si="6"/>
        <v>0.64500000000000002</v>
      </c>
      <c r="T237" s="72">
        <v>821526.96</v>
      </c>
      <c r="U237" s="73">
        <f t="shared" si="7"/>
        <v>821526.96</v>
      </c>
      <c r="BK237" s="74"/>
      <c r="BS237" s="72">
        <v>0</v>
      </c>
      <c r="BT237" s="72">
        <v>6407.91</v>
      </c>
      <c r="BW237" s="72">
        <v>0</v>
      </c>
      <c r="CA237" s="69"/>
      <c r="CE237" s="75"/>
      <c r="CF237" s="72"/>
      <c r="CI237" s="72">
        <v>456193.92</v>
      </c>
      <c r="CJ237" s="72">
        <v>0</v>
      </c>
      <c r="CM237" s="72">
        <v>358925.13</v>
      </c>
      <c r="CN237" s="72"/>
      <c r="CR237" s="69"/>
      <c r="CT237" s="93"/>
      <c r="CU237" s="72"/>
      <c r="CV237" s="69"/>
      <c r="CX237" s="68"/>
      <c r="CY237" s="68"/>
      <c r="CZ237" s="68"/>
      <c r="DB237" s="93"/>
      <c r="DC237" s="68"/>
      <c r="DD237" s="68"/>
      <c r="DF237" s="72"/>
      <c r="DK237" s="72">
        <v>0</v>
      </c>
      <c r="DP237" s="72"/>
      <c r="DQ237" s="72"/>
      <c r="DR237" s="72"/>
      <c r="DV237" s="84"/>
      <c r="DZ237" s="72"/>
      <c r="EA237" s="72"/>
      <c r="EB237" s="72">
        <v>0</v>
      </c>
      <c r="EC237" s="72"/>
      <c r="ED237" s="72"/>
      <c r="EG237" s="69"/>
    </row>
    <row r="238" spans="1:140" s="67" customFormat="1">
      <c r="B238" s="68" t="s">
        <v>6278</v>
      </c>
      <c r="C238" s="68" t="s">
        <v>6279</v>
      </c>
      <c r="D238" s="69" t="s">
        <v>6296</v>
      </c>
      <c r="E238" s="69" t="s">
        <v>149</v>
      </c>
      <c r="F238" s="69" t="s">
        <v>717</v>
      </c>
      <c r="G238" s="69" t="s">
        <v>718</v>
      </c>
      <c r="H238" s="68"/>
      <c r="J238" s="70">
        <v>42735</v>
      </c>
      <c r="K238" s="70">
        <v>42735</v>
      </c>
      <c r="M238" s="69" t="s">
        <v>2</v>
      </c>
      <c r="N238" s="69" t="s">
        <v>5</v>
      </c>
      <c r="O238" s="71" t="s">
        <v>4710</v>
      </c>
      <c r="P238" s="72">
        <v>90297533.523849994</v>
      </c>
      <c r="Q238" s="68" t="s">
        <v>6281</v>
      </c>
      <c r="R238" s="69" t="s">
        <v>4711</v>
      </c>
      <c r="S238" s="69">
        <f t="shared" si="6"/>
        <v>0.90980000000000005</v>
      </c>
      <c r="T238" s="72">
        <v>821526.96</v>
      </c>
      <c r="U238" s="73">
        <f t="shared" si="7"/>
        <v>821526.96</v>
      </c>
      <c r="BK238" s="74"/>
      <c r="BS238" s="72">
        <v>0</v>
      </c>
      <c r="BT238" s="72">
        <v>6407.91</v>
      </c>
      <c r="BW238" s="72">
        <v>0</v>
      </c>
      <c r="CA238" s="69"/>
      <c r="CF238" s="72"/>
      <c r="CI238" s="72">
        <v>456193.92</v>
      </c>
      <c r="CJ238" s="72">
        <v>0</v>
      </c>
      <c r="CM238" s="72">
        <v>358925.13</v>
      </c>
      <c r="CN238" s="72"/>
      <c r="CR238" s="69"/>
      <c r="CT238" s="93"/>
      <c r="CU238" s="68"/>
      <c r="CV238" s="68"/>
      <c r="CX238" s="68"/>
      <c r="CY238" s="68"/>
      <c r="CZ238" s="68"/>
      <c r="DB238" s="93"/>
      <c r="DC238" s="68"/>
      <c r="DD238" s="68"/>
      <c r="DF238" s="87"/>
      <c r="DK238" s="72">
        <v>0</v>
      </c>
      <c r="DP238" s="72"/>
      <c r="DQ238" s="72"/>
      <c r="DR238" s="72"/>
      <c r="DV238" s="84"/>
      <c r="DZ238" s="72"/>
      <c r="EA238" s="72"/>
      <c r="EB238" s="72">
        <v>0</v>
      </c>
      <c r="EC238" s="72"/>
      <c r="ED238" s="72"/>
      <c r="EG238" s="69"/>
    </row>
    <row r="239" spans="1:140" s="67" customFormat="1">
      <c r="A239" s="68"/>
      <c r="B239" s="68" t="s">
        <v>6278</v>
      </c>
      <c r="C239" s="68" t="s">
        <v>6279</v>
      </c>
      <c r="D239" s="69" t="s">
        <v>6296</v>
      </c>
      <c r="E239" s="69" t="s">
        <v>149</v>
      </c>
      <c r="F239" s="69" t="s">
        <v>717</v>
      </c>
      <c r="G239" s="69" t="s">
        <v>718</v>
      </c>
      <c r="H239" s="68"/>
      <c r="I239" s="68" t="s">
        <v>182</v>
      </c>
      <c r="J239" s="70">
        <v>42825</v>
      </c>
      <c r="K239" s="70">
        <v>42825</v>
      </c>
      <c r="L239" s="68"/>
      <c r="M239" s="69" t="s">
        <v>2</v>
      </c>
      <c r="N239" s="69" t="s">
        <v>5</v>
      </c>
      <c r="O239" s="71" t="s">
        <v>5396</v>
      </c>
      <c r="P239" s="72">
        <v>96525315.469999999</v>
      </c>
      <c r="Q239" s="68" t="s">
        <v>6281</v>
      </c>
      <c r="R239" s="69" t="s">
        <v>5680</v>
      </c>
      <c r="S239" s="69">
        <f t="shared" si="6"/>
        <v>0.85109999999999997</v>
      </c>
      <c r="T239" s="72">
        <v>821526.96</v>
      </c>
      <c r="U239" s="73">
        <f t="shared" si="7"/>
        <v>821526.96</v>
      </c>
      <c r="V239" s="68"/>
      <c r="W239" s="68"/>
      <c r="X239" s="68"/>
      <c r="Y239" s="68"/>
      <c r="Z239" s="68"/>
      <c r="AA239" s="68"/>
      <c r="AB239" s="68"/>
      <c r="AC239" s="68"/>
      <c r="AD239" s="68"/>
      <c r="AE239" s="68"/>
      <c r="AF239" s="68"/>
      <c r="AG239" s="68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74"/>
      <c r="BL239" s="68"/>
      <c r="BM239" s="68"/>
      <c r="BN239" s="68"/>
      <c r="BO239" s="68"/>
      <c r="BP239" s="68"/>
      <c r="BQ239" s="68"/>
      <c r="BR239" s="68"/>
      <c r="BS239" s="68">
        <v>0</v>
      </c>
      <c r="BT239" s="72">
        <v>6407.91</v>
      </c>
      <c r="BU239" s="68"/>
      <c r="BV239" s="68"/>
      <c r="BW239" s="72"/>
      <c r="BX239" s="68"/>
      <c r="BY239" s="68"/>
      <c r="BZ239" s="68"/>
      <c r="CA239" s="69"/>
      <c r="CB239" s="68"/>
      <c r="CC239" s="68"/>
      <c r="CD239" s="68"/>
      <c r="CE239" s="72"/>
      <c r="CF239" s="72"/>
      <c r="CG239" s="68"/>
      <c r="CH239" s="68"/>
      <c r="CI239" s="72">
        <v>456193.92</v>
      </c>
      <c r="CJ239" s="72">
        <v>0</v>
      </c>
      <c r="CK239" s="68"/>
      <c r="CL239" s="68"/>
      <c r="CM239" s="69">
        <v>358925.13</v>
      </c>
      <c r="CN239" s="72"/>
      <c r="CO239" s="68"/>
      <c r="CP239" s="68"/>
      <c r="CQ239" s="68"/>
      <c r="CR239" s="69"/>
      <c r="CS239" s="68"/>
      <c r="CT239" s="96"/>
      <c r="CU239" s="72"/>
      <c r="CV239" s="69"/>
      <c r="CW239" s="68"/>
      <c r="CX239" s="68"/>
      <c r="CY239" s="68"/>
      <c r="CZ239" s="68"/>
      <c r="DA239" s="68"/>
      <c r="DB239" s="94"/>
      <c r="DC239" s="68"/>
      <c r="DD239" s="68"/>
      <c r="DE239" s="68"/>
      <c r="DF239" s="72"/>
      <c r="DG239" s="68"/>
      <c r="DH239" s="68"/>
      <c r="DI239" s="68"/>
      <c r="DJ239" s="68"/>
      <c r="DK239" s="72">
        <v>0</v>
      </c>
      <c r="DL239" s="68"/>
      <c r="DM239" s="68"/>
      <c r="DN239" s="68"/>
      <c r="DO239" s="68"/>
      <c r="DP239" s="72"/>
      <c r="DQ239" s="68"/>
      <c r="DR239" s="72"/>
      <c r="DS239" s="68"/>
      <c r="DT239" s="68"/>
      <c r="DU239" s="68"/>
      <c r="DV239" s="83"/>
      <c r="DW239" s="68"/>
      <c r="DX239" s="68"/>
      <c r="DY239" s="68"/>
      <c r="DZ239" s="72"/>
      <c r="EA239" s="68"/>
      <c r="EB239" s="72">
        <v>0</v>
      </c>
      <c r="EC239" s="68"/>
      <c r="ED239" s="72"/>
      <c r="EE239" s="68"/>
      <c r="EF239" s="68"/>
      <c r="EG239" s="69"/>
      <c r="EH239" s="68"/>
      <c r="EI239" s="68"/>
      <c r="EJ239" s="68"/>
    </row>
    <row r="240" spans="1:140" s="67" customFormat="1">
      <c r="B240" s="68" t="s">
        <v>6278</v>
      </c>
      <c r="C240" s="68" t="s">
        <v>6279</v>
      </c>
      <c r="D240" s="69" t="s">
        <v>6299</v>
      </c>
      <c r="E240" s="69" t="s">
        <v>149</v>
      </c>
      <c r="F240" s="69" t="s">
        <v>1930</v>
      </c>
      <c r="G240" s="69" t="s">
        <v>1931</v>
      </c>
      <c r="H240" s="68"/>
      <c r="J240" s="70">
        <v>42369</v>
      </c>
      <c r="K240" s="70">
        <v>42398</v>
      </c>
      <c r="M240" s="69" t="s">
        <v>152</v>
      </c>
      <c r="N240" s="69" t="s">
        <v>153</v>
      </c>
      <c r="O240" s="71" t="s">
        <v>1932</v>
      </c>
      <c r="P240" s="72">
        <v>8433818.1380000003</v>
      </c>
      <c r="Q240" s="68" t="s">
        <v>6281</v>
      </c>
      <c r="R240" s="69" t="s">
        <v>1933</v>
      </c>
      <c r="S240" s="69">
        <f t="shared" si="6"/>
        <v>49.399998099999998</v>
      </c>
      <c r="T240" s="72">
        <v>4166306</v>
      </c>
      <c r="U240" s="73">
        <f t="shared" si="7"/>
        <v>4329152.1900000004</v>
      </c>
      <c r="BK240" s="74">
        <v>15184</v>
      </c>
      <c r="BS240" s="72">
        <v>0</v>
      </c>
      <c r="BT240" s="72">
        <v>51029</v>
      </c>
      <c r="BW240" s="72">
        <v>0</v>
      </c>
      <c r="CA240" s="69">
        <v>19859.97</v>
      </c>
      <c r="CE240" s="75"/>
      <c r="CF240" s="72">
        <v>142986.22</v>
      </c>
      <c r="CI240" s="72">
        <v>102410</v>
      </c>
      <c r="CJ240" s="72">
        <v>0</v>
      </c>
      <c r="CM240" s="72">
        <v>5887</v>
      </c>
      <c r="CN240" s="72">
        <v>53833</v>
      </c>
      <c r="CR240" s="69">
        <v>2231</v>
      </c>
      <c r="CT240" s="90">
        <v>2231</v>
      </c>
      <c r="CU240" s="72"/>
      <c r="CV240" s="69"/>
      <c r="CX240" s="68"/>
      <c r="CY240" s="68"/>
      <c r="CZ240" s="68"/>
      <c r="DB240" s="90">
        <v>3910636</v>
      </c>
      <c r="DC240" s="68"/>
      <c r="DD240" s="68"/>
      <c r="DF240" s="72"/>
      <c r="DK240" s="72">
        <v>0</v>
      </c>
      <c r="DP240" s="72"/>
      <c r="DQ240" s="72"/>
      <c r="DR240" s="72"/>
      <c r="DV240" s="84"/>
      <c r="DZ240" s="72"/>
      <c r="EA240" s="72"/>
      <c r="EB240" s="72">
        <v>0</v>
      </c>
      <c r="EC240" s="72"/>
      <c r="ED240" s="72"/>
      <c r="EG240" s="69">
        <v>22865</v>
      </c>
    </row>
    <row r="241" spans="1:140" s="67" customFormat="1">
      <c r="B241" s="68" t="s">
        <v>6278</v>
      </c>
      <c r="C241" s="68" t="s">
        <v>6279</v>
      </c>
      <c r="D241" s="69" t="s">
        <v>6299</v>
      </c>
      <c r="E241" s="69" t="s">
        <v>149</v>
      </c>
      <c r="F241" s="69" t="s">
        <v>1930</v>
      </c>
      <c r="G241" s="69" t="s">
        <v>1931</v>
      </c>
      <c r="H241" s="68"/>
      <c r="J241" s="70">
        <v>42551</v>
      </c>
      <c r="K241" s="70">
        <v>42552</v>
      </c>
      <c r="M241" s="69" t="s">
        <v>152</v>
      </c>
      <c r="N241" s="69" t="s">
        <v>153</v>
      </c>
      <c r="O241" s="71" t="s">
        <v>1932</v>
      </c>
      <c r="P241" s="72">
        <v>13980893.65</v>
      </c>
      <c r="Q241" s="68" t="s">
        <v>6281</v>
      </c>
      <c r="R241" s="69" t="s">
        <v>3069</v>
      </c>
      <c r="S241" s="69">
        <f t="shared" si="6"/>
        <v>29.7999978</v>
      </c>
      <c r="T241" s="72">
        <v>4166306</v>
      </c>
      <c r="U241" s="73">
        <f t="shared" si="7"/>
        <v>4329152.1900000004</v>
      </c>
      <c r="BK241" s="74">
        <v>15184</v>
      </c>
      <c r="BS241" s="72">
        <v>0</v>
      </c>
      <c r="BT241" s="72">
        <v>51029</v>
      </c>
      <c r="BW241" s="72">
        <v>0</v>
      </c>
      <c r="CA241" s="69">
        <v>19859.97</v>
      </c>
      <c r="CE241" s="75"/>
      <c r="CF241" s="72">
        <v>142986.22</v>
      </c>
      <c r="CI241" s="72">
        <v>102410</v>
      </c>
      <c r="CJ241" s="72">
        <v>0</v>
      </c>
      <c r="CM241" s="72">
        <v>5887</v>
      </c>
      <c r="CN241" s="72">
        <v>53833</v>
      </c>
      <c r="CR241" s="69">
        <v>2231</v>
      </c>
      <c r="CT241" s="89">
        <v>2231</v>
      </c>
      <c r="CU241" s="72"/>
      <c r="CV241" s="69"/>
      <c r="CX241" s="68"/>
      <c r="CY241" s="68"/>
      <c r="CZ241" s="68"/>
      <c r="DB241" s="103">
        <v>3910636</v>
      </c>
      <c r="DC241" s="68"/>
      <c r="DD241" s="68"/>
      <c r="DF241" s="72"/>
      <c r="DK241" s="72">
        <v>0</v>
      </c>
      <c r="DP241" s="72"/>
      <c r="DQ241" s="72"/>
      <c r="DR241" s="72"/>
      <c r="DV241" s="83"/>
      <c r="DZ241" s="72"/>
      <c r="EA241" s="72"/>
      <c r="EB241" s="72">
        <v>0</v>
      </c>
      <c r="EC241" s="72"/>
      <c r="ED241" s="72"/>
      <c r="EG241" s="69">
        <v>22865</v>
      </c>
    </row>
    <row r="242" spans="1:140" s="67" customFormat="1">
      <c r="B242" s="68" t="s">
        <v>6278</v>
      </c>
      <c r="C242" s="68" t="s">
        <v>6279</v>
      </c>
      <c r="D242" s="69" t="s">
        <v>6301</v>
      </c>
      <c r="E242" s="69" t="s">
        <v>149</v>
      </c>
      <c r="F242" s="69" t="s">
        <v>3131</v>
      </c>
      <c r="G242" s="69" t="s">
        <v>3132</v>
      </c>
      <c r="H242" s="68"/>
      <c r="J242" s="70">
        <v>42551</v>
      </c>
      <c r="K242" s="70">
        <v>42552</v>
      </c>
      <c r="M242" s="69" t="s">
        <v>152</v>
      </c>
      <c r="N242" s="69" t="s">
        <v>153</v>
      </c>
      <c r="O242" s="71" t="s">
        <v>3133</v>
      </c>
      <c r="P242" s="72">
        <v>10662499.599491</v>
      </c>
      <c r="Q242" s="68" t="s">
        <v>6281</v>
      </c>
      <c r="R242" s="69" t="s">
        <v>3134</v>
      </c>
      <c r="S242" s="69">
        <f t="shared" si="6"/>
        <v>0.78962010000000005</v>
      </c>
      <c r="T242" s="72">
        <v>84193.24</v>
      </c>
      <c r="U242" s="73">
        <f t="shared" si="7"/>
        <v>144597.85999999999</v>
      </c>
      <c r="BK242" s="74">
        <v>1102.3399999999999</v>
      </c>
      <c r="BS242" s="72">
        <v>0</v>
      </c>
      <c r="BT242" s="72">
        <v>5444.83</v>
      </c>
      <c r="BW242" s="72"/>
      <c r="CA242" s="69">
        <v>65.73</v>
      </c>
      <c r="CE242" s="75"/>
      <c r="CF242" s="72">
        <v>60338.89</v>
      </c>
      <c r="CI242" s="72">
        <v>2971.96</v>
      </c>
      <c r="CJ242" s="72">
        <v>0</v>
      </c>
      <c r="CM242" s="72">
        <v>395.66</v>
      </c>
      <c r="CN242" s="72">
        <v>34998.769999999997</v>
      </c>
      <c r="CR242" s="69"/>
      <c r="CT242" s="93"/>
      <c r="CU242" s="72"/>
      <c r="CV242" s="69"/>
      <c r="CX242" s="68"/>
      <c r="CY242" s="68"/>
      <c r="CZ242" s="68"/>
      <c r="DB242" s="93"/>
      <c r="DC242" s="68"/>
      <c r="DD242" s="68"/>
      <c r="DF242" s="72"/>
      <c r="DK242" s="72"/>
      <c r="DP242" s="72"/>
      <c r="DQ242" s="72"/>
      <c r="DR242" s="72"/>
      <c r="DV242" s="83"/>
      <c r="DZ242" s="72">
        <v>34152.120000000003</v>
      </c>
      <c r="EA242" s="72"/>
      <c r="EB242" s="72">
        <v>0</v>
      </c>
      <c r="EC242" s="72"/>
      <c r="ED242" s="72"/>
      <c r="EG242" s="69">
        <v>5127.5600000000004</v>
      </c>
    </row>
    <row r="243" spans="1:140" s="67" customFormat="1">
      <c r="B243" s="68" t="s">
        <v>6278</v>
      </c>
      <c r="C243" s="68" t="s">
        <v>6279</v>
      </c>
      <c r="D243" s="69" t="s">
        <v>6301</v>
      </c>
      <c r="E243" s="69" t="s">
        <v>149</v>
      </c>
      <c r="F243" s="69" t="s">
        <v>3131</v>
      </c>
      <c r="G243" s="69" t="s">
        <v>3132</v>
      </c>
      <c r="H243" s="68"/>
      <c r="J243" s="70">
        <v>42664</v>
      </c>
      <c r="K243" s="70">
        <v>42675</v>
      </c>
      <c r="M243" s="69" t="s">
        <v>2</v>
      </c>
      <c r="N243" s="69" t="s">
        <v>5</v>
      </c>
      <c r="O243" s="71" t="s">
        <v>4314</v>
      </c>
      <c r="P243" s="72">
        <v>1646677.97</v>
      </c>
      <c r="Q243" s="68" t="s">
        <v>6281</v>
      </c>
      <c r="R243" s="69" t="s">
        <v>4315</v>
      </c>
      <c r="S243" s="69">
        <f t="shared" si="6"/>
        <v>5.1129147000000001</v>
      </c>
      <c r="T243" s="72">
        <v>84193.24</v>
      </c>
      <c r="U243" s="73">
        <f t="shared" si="7"/>
        <v>144597.85999999999</v>
      </c>
      <c r="BK243" s="74">
        <v>1102.3399999999999</v>
      </c>
      <c r="BS243" s="72">
        <v>0</v>
      </c>
      <c r="BT243" s="72">
        <v>5444.83</v>
      </c>
      <c r="BW243" s="72"/>
      <c r="CA243" s="69">
        <v>65.73</v>
      </c>
      <c r="CE243" s="75"/>
      <c r="CF243" s="72">
        <v>60338.89</v>
      </c>
      <c r="CI243" s="72">
        <v>2971.96</v>
      </c>
      <c r="CJ243" s="72">
        <v>0</v>
      </c>
      <c r="CM243" s="72">
        <v>395.66</v>
      </c>
      <c r="CN243" s="72">
        <v>34998.769999999997</v>
      </c>
      <c r="CR243" s="69"/>
      <c r="CT243" s="91"/>
      <c r="CU243" s="72"/>
      <c r="CV243" s="69"/>
      <c r="CX243" s="68"/>
      <c r="CY243" s="68"/>
      <c r="CZ243" s="68"/>
      <c r="DB243" s="91"/>
      <c r="DC243" s="68"/>
      <c r="DD243" s="68"/>
      <c r="DF243" s="87"/>
      <c r="DK243" s="72"/>
      <c r="DP243" s="72"/>
      <c r="DQ243" s="72"/>
      <c r="DR243" s="72"/>
      <c r="DV243" s="81"/>
      <c r="DZ243" s="72">
        <v>34152.120000000003</v>
      </c>
      <c r="EA243" s="72"/>
      <c r="EB243" s="72">
        <v>0</v>
      </c>
      <c r="EC243" s="72"/>
      <c r="ED243" s="72"/>
      <c r="EG243" s="69">
        <v>5127.5600000000004</v>
      </c>
    </row>
    <row r="244" spans="1:140" s="67" customFormat="1">
      <c r="B244" s="68" t="s">
        <v>6278</v>
      </c>
      <c r="C244" s="68" t="s">
        <v>6279</v>
      </c>
      <c r="D244" s="69" t="s">
        <v>6302</v>
      </c>
      <c r="E244" s="69" t="s">
        <v>149</v>
      </c>
      <c r="F244" s="69" t="s">
        <v>2975</v>
      </c>
      <c r="G244" s="69" t="s">
        <v>2976</v>
      </c>
      <c r="H244" s="68"/>
      <c r="J244" s="70">
        <v>42551</v>
      </c>
      <c r="K244" s="70">
        <v>42551</v>
      </c>
      <c r="M244" s="69" t="s">
        <v>152</v>
      </c>
      <c r="N244" s="69" t="s">
        <v>153</v>
      </c>
      <c r="O244" s="71" t="s">
        <v>2977</v>
      </c>
      <c r="P244" s="72">
        <v>6381418.9993475797</v>
      </c>
      <c r="Q244" s="68" t="s">
        <v>6281</v>
      </c>
      <c r="R244" s="69" t="s">
        <v>2978</v>
      </c>
      <c r="S244" s="69">
        <f t="shared" si="6"/>
        <v>1.100522</v>
      </c>
      <c r="T244" s="72">
        <v>70228.92</v>
      </c>
      <c r="U244" s="73">
        <f t="shared" si="7"/>
        <v>70228.92</v>
      </c>
      <c r="BK244" s="74"/>
      <c r="BS244" s="72">
        <v>0</v>
      </c>
      <c r="BT244" s="72">
        <v>0</v>
      </c>
      <c r="BW244" s="72">
        <v>0</v>
      </c>
      <c r="CA244" s="69"/>
      <c r="CE244" s="75"/>
      <c r="CF244" s="72"/>
      <c r="CI244" s="72">
        <v>350.08</v>
      </c>
      <c r="CJ244" s="72">
        <v>0</v>
      </c>
      <c r="CM244" s="72">
        <v>69878.84</v>
      </c>
      <c r="CN244" s="72"/>
      <c r="CR244" s="69"/>
      <c r="CT244" s="93"/>
      <c r="CU244" s="72"/>
      <c r="CV244" s="69"/>
      <c r="CX244" s="68"/>
      <c r="CY244" s="68"/>
      <c r="CZ244" s="68"/>
      <c r="DB244" s="91"/>
      <c r="DC244" s="68"/>
      <c r="DD244" s="68"/>
      <c r="DF244" s="72"/>
      <c r="DK244" s="72">
        <v>0</v>
      </c>
      <c r="DP244" s="72"/>
      <c r="DQ244" s="72"/>
      <c r="DR244" s="72"/>
      <c r="DV244" s="81"/>
      <c r="DZ244" s="72"/>
      <c r="EA244" s="72"/>
      <c r="EB244" s="72">
        <v>0</v>
      </c>
      <c r="EC244" s="72"/>
      <c r="ED244" s="72"/>
      <c r="EG244" s="69"/>
    </row>
    <row r="245" spans="1:140" s="67" customFormat="1">
      <c r="B245" s="68" t="s">
        <v>6278</v>
      </c>
      <c r="C245" s="68" t="s">
        <v>6279</v>
      </c>
      <c r="D245" s="69" t="s">
        <v>6295</v>
      </c>
      <c r="E245" s="69" t="s">
        <v>149</v>
      </c>
      <c r="F245" s="69" t="s">
        <v>2504</v>
      </c>
      <c r="G245" s="69" t="s">
        <v>2505</v>
      </c>
      <c r="H245" s="68"/>
      <c r="J245" s="70">
        <v>42494</v>
      </c>
      <c r="K245" s="70">
        <v>42494</v>
      </c>
      <c r="M245" s="69" t="s">
        <v>152</v>
      </c>
      <c r="N245" s="69" t="s">
        <v>153</v>
      </c>
      <c r="O245" s="71" t="s">
        <v>2506</v>
      </c>
      <c r="P245" s="72">
        <v>1562.9</v>
      </c>
      <c r="Q245" s="68" t="s">
        <v>6281</v>
      </c>
      <c r="R245" s="69" t="s">
        <v>171</v>
      </c>
      <c r="S245" s="69">
        <f t="shared" si="6"/>
        <v>100</v>
      </c>
      <c r="T245" s="72">
        <v>1562.9</v>
      </c>
      <c r="U245" s="73">
        <f t="shared" si="7"/>
        <v>1562.9</v>
      </c>
      <c r="BK245" s="74"/>
      <c r="BS245" s="72">
        <v>0</v>
      </c>
      <c r="BT245" s="72">
        <v>0</v>
      </c>
      <c r="BW245" s="72">
        <v>0</v>
      </c>
      <c r="CA245" s="69"/>
      <c r="CE245" s="75"/>
      <c r="CF245" s="72"/>
      <c r="CI245" s="72">
        <v>0</v>
      </c>
      <c r="CJ245" s="72">
        <v>0</v>
      </c>
      <c r="CM245" s="72"/>
      <c r="CN245" s="72"/>
      <c r="CR245" s="69"/>
      <c r="CT245" s="91"/>
      <c r="CU245" s="72"/>
      <c r="CV245" s="69"/>
      <c r="CX245" s="68"/>
      <c r="CY245" s="68"/>
      <c r="CZ245" s="68"/>
      <c r="DB245" s="91"/>
      <c r="DC245" s="68"/>
      <c r="DD245" s="68"/>
      <c r="DF245" s="72"/>
      <c r="DK245" s="72">
        <v>0</v>
      </c>
      <c r="DP245" s="72"/>
      <c r="DQ245" s="72"/>
      <c r="DR245" s="72"/>
      <c r="DV245" s="81"/>
      <c r="DZ245" s="72">
        <v>1562.9</v>
      </c>
      <c r="EA245" s="72"/>
      <c r="EB245" s="72">
        <v>0</v>
      </c>
      <c r="EC245" s="72"/>
      <c r="ED245" s="72"/>
      <c r="EG245" s="69"/>
    </row>
    <row r="246" spans="1:140" s="67" customFormat="1">
      <c r="B246" s="68" t="s">
        <v>6278</v>
      </c>
      <c r="C246" s="68" t="s">
        <v>6279</v>
      </c>
      <c r="D246" s="69" t="s">
        <v>6295</v>
      </c>
      <c r="E246" s="69" t="s">
        <v>149</v>
      </c>
      <c r="F246" s="69" t="s">
        <v>2504</v>
      </c>
      <c r="G246" s="69" t="s">
        <v>2505</v>
      </c>
      <c r="H246" s="68"/>
      <c r="J246" s="70">
        <v>42544</v>
      </c>
      <c r="K246" s="70">
        <v>42544</v>
      </c>
      <c r="M246" s="69" t="s">
        <v>152</v>
      </c>
      <c r="N246" s="69" t="s">
        <v>153</v>
      </c>
      <c r="O246" s="71" t="s">
        <v>2506</v>
      </c>
      <c r="P246" s="72">
        <v>195.36</v>
      </c>
      <c r="Q246" s="68" t="s">
        <v>6281</v>
      </c>
      <c r="R246" s="69" t="s">
        <v>171</v>
      </c>
      <c r="S246" s="69">
        <f t="shared" si="6"/>
        <v>100</v>
      </c>
      <c r="T246" s="72">
        <v>195.36</v>
      </c>
      <c r="U246" s="73">
        <f t="shared" si="7"/>
        <v>195.36</v>
      </c>
      <c r="BK246" s="74"/>
      <c r="BS246" s="72">
        <v>0</v>
      </c>
      <c r="BT246" s="72">
        <v>0</v>
      </c>
      <c r="BW246" s="72">
        <v>0</v>
      </c>
      <c r="CA246" s="69"/>
      <c r="CE246" s="75"/>
      <c r="CF246" s="72"/>
      <c r="CI246" s="72">
        <v>0</v>
      </c>
      <c r="CJ246" s="72">
        <v>0</v>
      </c>
      <c r="CM246" s="72"/>
      <c r="CN246" s="72"/>
      <c r="CR246" s="69"/>
      <c r="CT246" s="91"/>
      <c r="CU246" s="72"/>
      <c r="CV246" s="69"/>
      <c r="CX246" s="68"/>
      <c r="CY246" s="68"/>
      <c r="CZ246" s="68"/>
      <c r="DB246" s="91"/>
      <c r="DC246" s="68"/>
      <c r="DD246" s="68"/>
      <c r="DF246" s="72"/>
      <c r="DK246" s="72">
        <v>0</v>
      </c>
      <c r="DP246" s="72"/>
      <c r="DQ246" s="72"/>
      <c r="DR246" s="72"/>
      <c r="DV246" s="81"/>
      <c r="DZ246" s="72">
        <v>195.36</v>
      </c>
      <c r="EA246" s="72"/>
      <c r="EB246" s="72">
        <v>0</v>
      </c>
      <c r="EC246" s="72"/>
      <c r="ED246" s="72"/>
      <c r="EG246" s="69"/>
    </row>
    <row r="247" spans="1:140" s="67" customFormat="1">
      <c r="A247" s="68"/>
      <c r="B247" s="68" t="s">
        <v>6278</v>
      </c>
      <c r="C247" s="68" t="s">
        <v>6279</v>
      </c>
      <c r="D247" s="69" t="s">
        <v>6295</v>
      </c>
      <c r="E247" s="69" t="s">
        <v>149</v>
      </c>
      <c r="F247" s="69" t="s">
        <v>2504</v>
      </c>
      <c r="G247" s="69" t="s">
        <v>2505</v>
      </c>
      <c r="H247" s="68"/>
      <c r="I247" s="68" t="s">
        <v>182</v>
      </c>
      <c r="J247" s="70">
        <v>42709</v>
      </c>
      <c r="K247" s="70">
        <v>42709</v>
      </c>
      <c r="L247" s="68"/>
      <c r="M247" s="69" t="s">
        <v>152</v>
      </c>
      <c r="N247" s="69" t="s">
        <v>153</v>
      </c>
      <c r="O247" s="71" t="s">
        <v>5531</v>
      </c>
      <c r="P247" s="72">
        <v>976.86</v>
      </c>
      <c r="Q247" s="68" t="s">
        <v>6281</v>
      </c>
      <c r="R247" s="69" t="s">
        <v>171</v>
      </c>
      <c r="S247" s="69">
        <f t="shared" si="6"/>
        <v>100</v>
      </c>
      <c r="T247" s="72">
        <v>976.86</v>
      </c>
      <c r="U247" s="73">
        <f t="shared" si="7"/>
        <v>976.86</v>
      </c>
      <c r="V247" s="68"/>
      <c r="W247" s="68"/>
      <c r="X247" s="68"/>
      <c r="Y247" s="68"/>
      <c r="Z247" s="68"/>
      <c r="AA247" s="68"/>
      <c r="AB247" s="68"/>
      <c r="AC247" s="68"/>
      <c r="AD247" s="68"/>
      <c r="AE247" s="68"/>
      <c r="AF247" s="68"/>
      <c r="AG247" s="68"/>
      <c r="AH247" s="68"/>
      <c r="AI247" s="68"/>
      <c r="AJ247" s="68"/>
      <c r="AK247" s="68"/>
      <c r="AL247" s="68"/>
      <c r="AM247" s="68"/>
      <c r="AN247" s="68"/>
      <c r="AO247" s="68"/>
      <c r="AP247" s="68"/>
      <c r="AQ247" s="68"/>
      <c r="AR247" s="68"/>
      <c r="AS247" s="68"/>
      <c r="AT247" s="68"/>
      <c r="AU247" s="68"/>
      <c r="AV247" s="68"/>
      <c r="AW247" s="68"/>
      <c r="AX247" s="68"/>
      <c r="AY247" s="68"/>
      <c r="AZ247" s="68"/>
      <c r="BA247" s="68"/>
      <c r="BB247" s="68"/>
      <c r="BC247" s="68"/>
      <c r="BD247" s="68"/>
      <c r="BE247" s="68"/>
      <c r="BF247" s="68"/>
      <c r="BG247" s="68"/>
      <c r="BH247" s="68"/>
      <c r="BI247" s="68"/>
      <c r="BJ247" s="68"/>
      <c r="BK247" s="74"/>
      <c r="BL247" s="68"/>
      <c r="BM247" s="68"/>
      <c r="BN247" s="68"/>
      <c r="BO247" s="68"/>
      <c r="BP247" s="68"/>
      <c r="BQ247" s="68"/>
      <c r="BR247" s="68"/>
      <c r="BS247" s="68">
        <v>0</v>
      </c>
      <c r="BT247" s="72"/>
      <c r="BU247" s="68"/>
      <c r="BV247" s="68"/>
      <c r="BW247" s="72"/>
      <c r="BX247" s="68"/>
      <c r="BY247" s="68"/>
      <c r="BZ247" s="68"/>
      <c r="CA247" s="69"/>
      <c r="CB247" s="68"/>
      <c r="CC247" s="68"/>
      <c r="CD247" s="68"/>
      <c r="CE247" s="72"/>
      <c r="CF247" s="72"/>
      <c r="CG247" s="68"/>
      <c r="CH247" s="68"/>
      <c r="CI247" s="72">
        <v>0</v>
      </c>
      <c r="CJ247" s="72">
        <v>0</v>
      </c>
      <c r="CK247" s="68"/>
      <c r="CL247" s="68"/>
      <c r="CM247" s="69"/>
      <c r="CN247" s="72"/>
      <c r="CO247" s="68"/>
      <c r="CP247" s="68"/>
      <c r="CQ247" s="68"/>
      <c r="CR247" s="69"/>
      <c r="CS247" s="68"/>
      <c r="CT247" s="96"/>
      <c r="CU247" s="72"/>
      <c r="CV247" s="69"/>
      <c r="CW247" s="68"/>
      <c r="CX247" s="68"/>
      <c r="CY247" s="68"/>
      <c r="CZ247" s="68"/>
      <c r="DA247" s="68"/>
      <c r="DB247" s="94"/>
      <c r="DC247" s="68"/>
      <c r="DD247" s="68"/>
      <c r="DE247" s="68"/>
      <c r="DF247" s="72"/>
      <c r="DG247" s="68"/>
      <c r="DH247" s="68"/>
      <c r="DI247" s="68"/>
      <c r="DJ247" s="68"/>
      <c r="DK247" s="72">
        <v>0</v>
      </c>
      <c r="DL247" s="68"/>
      <c r="DM247" s="68"/>
      <c r="DN247" s="68"/>
      <c r="DO247" s="68"/>
      <c r="DP247" s="72"/>
      <c r="DQ247" s="68"/>
      <c r="DR247" s="72"/>
      <c r="DS247" s="68"/>
      <c r="DT247" s="68"/>
      <c r="DU247" s="68"/>
      <c r="DV247" s="83"/>
      <c r="DW247" s="68"/>
      <c r="DX247" s="68"/>
      <c r="DY247" s="68"/>
      <c r="DZ247" s="72">
        <v>976.86</v>
      </c>
      <c r="EA247" s="68"/>
      <c r="EB247" s="72">
        <v>0</v>
      </c>
      <c r="EC247" s="68"/>
      <c r="ED247" s="72"/>
      <c r="EE247" s="68"/>
      <c r="EF247" s="68"/>
      <c r="EG247" s="69"/>
      <c r="EH247" s="68"/>
      <c r="EI247" s="68"/>
      <c r="EJ247" s="68"/>
    </row>
    <row r="248" spans="1:140" s="67" customFormat="1">
      <c r="A248" s="68"/>
      <c r="B248" s="68" t="s">
        <v>6278</v>
      </c>
      <c r="C248" s="68" t="s">
        <v>6279</v>
      </c>
      <c r="D248" s="69" t="s">
        <v>6295</v>
      </c>
      <c r="E248" s="69" t="s">
        <v>149</v>
      </c>
      <c r="F248" s="69" t="s">
        <v>2504</v>
      </c>
      <c r="G248" s="69" t="s">
        <v>2505</v>
      </c>
      <c r="H248" s="68"/>
      <c r="I248" s="68" t="s">
        <v>182</v>
      </c>
      <c r="J248" s="70">
        <v>42849</v>
      </c>
      <c r="K248" s="70">
        <v>42849</v>
      </c>
      <c r="L248" s="68"/>
      <c r="M248" s="69" t="s">
        <v>152</v>
      </c>
      <c r="N248" s="69" t="s">
        <v>153</v>
      </c>
      <c r="O248" s="71" t="s">
        <v>5531</v>
      </c>
      <c r="P248" s="72">
        <v>390.76</v>
      </c>
      <c r="Q248" s="68" t="s">
        <v>6281</v>
      </c>
      <c r="R248" s="69" t="s">
        <v>171</v>
      </c>
      <c r="S248" s="69">
        <f t="shared" si="6"/>
        <v>100</v>
      </c>
      <c r="T248" s="72">
        <v>390.76</v>
      </c>
      <c r="U248" s="73">
        <f t="shared" si="7"/>
        <v>390.76</v>
      </c>
      <c r="V248" s="68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8"/>
      <c r="AH248" s="68"/>
      <c r="AI248" s="68"/>
      <c r="AJ248" s="68"/>
      <c r="AK248" s="68"/>
      <c r="AL248" s="68"/>
      <c r="AM248" s="68"/>
      <c r="AN248" s="68"/>
      <c r="AO248" s="68"/>
      <c r="AP248" s="68"/>
      <c r="AQ248" s="68"/>
      <c r="AR248" s="68"/>
      <c r="AS248" s="68"/>
      <c r="AT248" s="68"/>
      <c r="AU248" s="68"/>
      <c r="AV248" s="68"/>
      <c r="AW248" s="68"/>
      <c r="AX248" s="68"/>
      <c r="AY248" s="68"/>
      <c r="AZ248" s="68"/>
      <c r="BA248" s="68"/>
      <c r="BB248" s="68"/>
      <c r="BC248" s="68"/>
      <c r="BD248" s="68"/>
      <c r="BE248" s="68"/>
      <c r="BF248" s="68"/>
      <c r="BG248" s="68"/>
      <c r="BH248" s="68"/>
      <c r="BI248" s="68"/>
      <c r="BJ248" s="68"/>
      <c r="BK248" s="74"/>
      <c r="BL248" s="68"/>
      <c r="BM248" s="68"/>
      <c r="BN248" s="68"/>
      <c r="BO248" s="68"/>
      <c r="BP248" s="68"/>
      <c r="BQ248" s="68"/>
      <c r="BR248" s="68"/>
      <c r="BS248" s="68">
        <v>0</v>
      </c>
      <c r="BT248" s="72"/>
      <c r="BU248" s="68"/>
      <c r="BV248" s="68"/>
      <c r="BW248" s="72"/>
      <c r="BX248" s="68"/>
      <c r="BY248" s="68"/>
      <c r="BZ248" s="68"/>
      <c r="CA248" s="69"/>
      <c r="CB248" s="68"/>
      <c r="CC248" s="68"/>
      <c r="CD248" s="68"/>
      <c r="CE248" s="72"/>
      <c r="CF248" s="72"/>
      <c r="CG248" s="68"/>
      <c r="CH248" s="68"/>
      <c r="CI248" s="72">
        <v>0</v>
      </c>
      <c r="CJ248" s="72">
        <v>0</v>
      </c>
      <c r="CK248" s="68"/>
      <c r="CL248" s="68"/>
      <c r="CM248" s="69"/>
      <c r="CN248" s="72"/>
      <c r="CO248" s="68"/>
      <c r="CP248" s="68"/>
      <c r="CQ248" s="68"/>
      <c r="CR248" s="69"/>
      <c r="CS248" s="68"/>
      <c r="CT248" s="92"/>
      <c r="CU248" s="72"/>
      <c r="CV248" s="69"/>
      <c r="CW248" s="68"/>
      <c r="CX248" s="68"/>
      <c r="CY248" s="68"/>
      <c r="CZ248" s="68"/>
      <c r="DA248" s="68"/>
      <c r="DB248" s="91"/>
      <c r="DC248" s="68"/>
      <c r="DD248" s="68"/>
      <c r="DE248" s="68"/>
      <c r="DF248" s="85"/>
      <c r="DG248" s="68"/>
      <c r="DH248" s="68"/>
      <c r="DI248" s="68"/>
      <c r="DJ248" s="68"/>
      <c r="DK248" s="72">
        <v>0</v>
      </c>
      <c r="DL248" s="68"/>
      <c r="DM248" s="68"/>
      <c r="DN248" s="68"/>
      <c r="DO248" s="68"/>
      <c r="DP248" s="72"/>
      <c r="DQ248" s="68"/>
      <c r="DR248" s="72"/>
      <c r="DS248" s="68"/>
      <c r="DT248" s="68"/>
      <c r="DU248" s="68"/>
      <c r="DV248" s="81"/>
      <c r="DW248" s="68"/>
      <c r="DX248" s="68"/>
      <c r="DY248" s="68"/>
      <c r="DZ248" s="72">
        <v>390.76</v>
      </c>
      <c r="EA248" s="68"/>
      <c r="EB248" s="72">
        <v>0</v>
      </c>
      <c r="EC248" s="68"/>
      <c r="ED248" s="72"/>
      <c r="EE248" s="68"/>
      <c r="EF248" s="68"/>
      <c r="EG248" s="69"/>
      <c r="EH248" s="68"/>
      <c r="EI248" s="68"/>
      <c r="EJ248" s="68"/>
    </row>
    <row r="249" spans="1:140" s="67" customFormat="1">
      <c r="B249" s="68" t="s">
        <v>6278</v>
      </c>
      <c r="C249" s="68" t="s">
        <v>6279</v>
      </c>
      <c r="D249" s="69" t="s">
        <v>6301</v>
      </c>
      <c r="E249" s="69" t="s">
        <v>149</v>
      </c>
      <c r="F249" s="69" t="s">
        <v>1622</v>
      </c>
      <c r="G249" s="69" t="s">
        <v>5136</v>
      </c>
      <c r="H249" s="68"/>
      <c r="J249" s="70">
        <v>42369</v>
      </c>
      <c r="K249" s="70">
        <v>42369</v>
      </c>
      <c r="M249" s="69" t="s">
        <v>152</v>
      </c>
      <c r="N249" s="69" t="s">
        <v>153</v>
      </c>
      <c r="O249" s="71" t="s">
        <v>1623</v>
      </c>
      <c r="P249" s="72">
        <v>38585416.463799998</v>
      </c>
      <c r="Q249" s="68" t="s">
        <v>6281</v>
      </c>
      <c r="R249" s="69" t="s">
        <v>1624</v>
      </c>
      <c r="S249" s="69">
        <f t="shared" si="6"/>
        <v>1.8072159999999999</v>
      </c>
      <c r="T249" s="72">
        <v>697321.82000000007</v>
      </c>
      <c r="U249" s="73">
        <f t="shared" si="7"/>
        <v>934105.54</v>
      </c>
      <c r="BK249" s="74">
        <v>56462.48</v>
      </c>
      <c r="BS249" s="72"/>
      <c r="BT249" s="72">
        <v>24358.43</v>
      </c>
      <c r="BW249" s="72"/>
      <c r="CA249" s="69">
        <v>6342.23</v>
      </c>
      <c r="CE249" s="75"/>
      <c r="CF249" s="72">
        <v>230441.49</v>
      </c>
      <c r="CI249" s="72">
        <v>17468.8</v>
      </c>
      <c r="CJ249" s="72">
        <v>0</v>
      </c>
      <c r="CM249" s="72">
        <v>39622.800000000003</v>
      </c>
      <c r="CN249" s="72">
        <v>523171.74</v>
      </c>
      <c r="CR249" s="69">
        <v>0</v>
      </c>
      <c r="CT249" s="89">
        <v>0</v>
      </c>
      <c r="CU249" s="72"/>
      <c r="CV249" s="69"/>
      <c r="CX249" s="68"/>
      <c r="CY249" s="68"/>
      <c r="CZ249" s="68"/>
      <c r="DB249" s="89">
        <v>0</v>
      </c>
      <c r="DC249" s="68"/>
      <c r="DD249" s="68"/>
      <c r="DF249" s="72">
        <v>0</v>
      </c>
      <c r="DK249" s="72"/>
      <c r="DP249" s="72">
        <v>0</v>
      </c>
      <c r="DQ249" s="72"/>
      <c r="DR249" s="72">
        <v>0</v>
      </c>
      <c r="DV249" s="77">
        <v>362.25</v>
      </c>
      <c r="DZ249" s="72">
        <v>2978.72</v>
      </c>
      <c r="EA249" s="72"/>
      <c r="EB249" s="72"/>
      <c r="EC249" s="72"/>
      <c r="ED249" s="72">
        <v>0</v>
      </c>
      <c r="EG249" s="69">
        <v>32896.6</v>
      </c>
    </row>
    <row r="250" spans="1:140" s="67" customFormat="1" ht="23.25">
      <c r="B250" s="68" t="s">
        <v>6278</v>
      </c>
      <c r="C250" s="68" t="s">
        <v>6279</v>
      </c>
      <c r="D250" s="69" t="s">
        <v>6301</v>
      </c>
      <c r="E250" s="69" t="s">
        <v>149</v>
      </c>
      <c r="F250" s="69" t="s">
        <v>1622</v>
      </c>
      <c r="G250" s="69" t="s">
        <v>5136</v>
      </c>
      <c r="H250" s="68"/>
      <c r="J250" s="70">
        <v>42551</v>
      </c>
      <c r="K250" s="70">
        <v>42563</v>
      </c>
      <c r="M250" s="69" t="s">
        <v>152</v>
      </c>
      <c r="N250" s="69" t="s">
        <v>153</v>
      </c>
      <c r="O250" s="71" t="s">
        <v>3209</v>
      </c>
      <c r="P250" s="72">
        <v>38250564.017719999</v>
      </c>
      <c r="Q250" s="68" t="s">
        <v>6281</v>
      </c>
      <c r="R250" s="69" t="s">
        <v>3210</v>
      </c>
      <c r="S250" s="69">
        <f t="shared" si="6"/>
        <v>1.8230367000000001</v>
      </c>
      <c r="T250" s="72">
        <v>697321.82000000007</v>
      </c>
      <c r="U250" s="73">
        <f t="shared" si="7"/>
        <v>934105.54</v>
      </c>
      <c r="BK250" s="74">
        <v>56462.48</v>
      </c>
      <c r="BS250" s="72"/>
      <c r="BT250" s="72">
        <v>24358.43</v>
      </c>
      <c r="BW250" s="72"/>
      <c r="CA250" s="69">
        <v>6342.23</v>
      </c>
      <c r="CE250" s="75"/>
      <c r="CF250" s="72">
        <v>230441.49</v>
      </c>
      <c r="CI250" s="72">
        <v>17468.8</v>
      </c>
      <c r="CJ250" s="72">
        <v>0</v>
      </c>
      <c r="CM250" s="72">
        <v>39622.800000000003</v>
      </c>
      <c r="CN250" s="72">
        <v>523171.74</v>
      </c>
      <c r="CR250" s="69">
        <v>0</v>
      </c>
      <c r="CT250" s="89">
        <v>0</v>
      </c>
      <c r="CU250" s="72"/>
      <c r="CV250" s="69"/>
      <c r="CX250" s="68"/>
      <c r="CY250" s="68"/>
      <c r="CZ250" s="68"/>
      <c r="DB250" s="89">
        <v>0</v>
      </c>
      <c r="DC250" s="68"/>
      <c r="DD250" s="68"/>
      <c r="DF250" s="72">
        <v>0</v>
      </c>
      <c r="DK250" s="72"/>
      <c r="DP250" s="72">
        <v>0</v>
      </c>
      <c r="DQ250" s="72"/>
      <c r="DR250" s="72">
        <v>0</v>
      </c>
      <c r="DV250" s="77">
        <v>362.25</v>
      </c>
      <c r="DZ250" s="72">
        <v>2978.72</v>
      </c>
      <c r="EA250" s="72"/>
      <c r="EB250" s="72"/>
      <c r="EC250" s="72"/>
      <c r="ED250" s="72">
        <v>0</v>
      </c>
      <c r="EG250" s="69">
        <v>32896.6</v>
      </c>
    </row>
    <row r="251" spans="1:140" s="67" customFormat="1">
      <c r="B251" s="68" t="s">
        <v>6278</v>
      </c>
      <c r="C251" s="68" t="s">
        <v>6279</v>
      </c>
      <c r="D251" s="69" t="s">
        <v>6301</v>
      </c>
      <c r="E251" s="69" t="s">
        <v>149</v>
      </c>
      <c r="F251" s="69" t="s">
        <v>1622</v>
      </c>
      <c r="G251" s="69" t="s">
        <v>5136</v>
      </c>
      <c r="H251" s="68"/>
      <c r="J251" s="70">
        <v>42734</v>
      </c>
      <c r="K251" s="70">
        <v>42734</v>
      </c>
      <c r="M251" s="69" t="s">
        <v>2</v>
      </c>
      <c r="N251" s="69" t="s">
        <v>5</v>
      </c>
      <c r="O251" s="71" t="s">
        <v>4560</v>
      </c>
      <c r="P251" s="72">
        <v>36077977.32</v>
      </c>
      <c r="Q251" s="68" t="s">
        <v>6281</v>
      </c>
      <c r="R251" s="69" t="s">
        <v>4561</v>
      </c>
      <c r="S251" s="69">
        <f t="shared" si="6"/>
        <v>1.9328185000000002</v>
      </c>
      <c r="T251" s="72">
        <v>697321.82000000007</v>
      </c>
      <c r="U251" s="73">
        <f t="shared" si="7"/>
        <v>934105.54</v>
      </c>
      <c r="BK251" s="74">
        <v>56462.48</v>
      </c>
      <c r="BS251" s="72"/>
      <c r="BT251" s="72">
        <v>24358.43</v>
      </c>
      <c r="BW251" s="72"/>
      <c r="CA251" s="69">
        <v>6342.23</v>
      </c>
      <c r="CF251" s="72">
        <v>230441.49</v>
      </c>
      <c r="CI251" s="72">
        <v>17468.8</v>
      </c>
      <c r="CJ251" s="72">
        <v>0</v>
      </c>
      <c r="CM251" s="72">
        <v>39622.800000000003</v>
      </c>
      <c r="CN251" s="72">
        <v>523171.74</v>
      </c>
      <c r="CR251" s="69">
        <v>0</v>
      </c>
      <c r="CT251" s="89">
        <v>0</v>
      </c>
      <c r="CU251" s="68"/>
      <c r="CV251" s="68"/>
      <c r="CX251" s="68"/>
      <c r="CY251" s="68"/>
      <c r="CZ251" s="68"/>
      <c r="DB251" s="89">
        <v>0</v>
      </c>
      <c r="DC251" s="68"/>
      <c r="DD251" s="68"/>
      <c r="DF251" s="76">
        <v>0</v>
      </c>
      <c r="DK251" s="72"/>
      <c r="DP251" s="72">
        <v>0</v>
      </c>
      <c r="DQ251" s="72"/>
      <c r="DR251" s="72">
        <v>0</v>
      </c>
      <c r="DV251" s="77">
        <v>362.25</v>
      </c>
      <c r="DZ251" s="72">
        <v>2978.72</v>
      </c>
      <c r="EA251" s="72"/>
      <c r="EB251" s="72"/>
      <c r="EC251" s="72"/>
      <c r="ED251" s="72">
        <v>0</v>
      </c>
      <c r="EG251" s="69">
        <v>32896.6</v>
      </c>
    </row>
    <row r="252" spans="1:140" s="67" customFormat="1">
      <c r="B252" s="68" t="s">
        <v>6278</v>
      </c>
      <c r="C252" s="68" t="s">
        <v>6279</v>
      </c>
      <c r="D252" s="69" t="s">
        <v>6292</v>
      </c>
      <c r="E252" s="69" t="s">
        <v>149</v>
      </c>
      <c r="F252" s="69" t="s">
        <v>3065</v>
      </c>
      <c r="G252" s="69" t="s">
        <v>3066</v>
      </c>
      <c r="H252" s="68"/>
      <c r="J252" s="70">
        <v>42551</v>
      </c>
      <c r="K252" s="70">
        <v>42552</v>
      </c>
      <c r="M252" s="69" t="s">
        <v>152</v>
      </c>
      <c r="N252" s="69" t="s">
        <v>153</v>
      </c>
      <c r="O252" s="71" t="s">
        <v>3067</v>
      </c>
      <c r="P252" s="72">
        <v>36451138.93</v>
      </c>
      <c r="Q252" s="68" t="s">
        <v>6281</v>
      </c>
      <c r="R252" s="69" t="s">
        <v>3068</v>
      </c>
      <c r="S252" s="69">
        <f t="shared" si="6"/>
        <v>0.12379999999999999</v>
      </c>
      <c r="T252" s="72">
        <v>45126.51</v>
      </c>
      <c r="U252" s="73">
        <f t="shared" si="7"/>
        <v>45126.51</v>
      </c>
      <c r="BK252" s="74"/>
      <c r="BS252" s="72">
        <v>0</v>
      </c>
      <c r="BT252" s="72">
        <v>0</v>
      </c>
      <c r="BW252" s="72">
        <v>0</v>
      </c>
      <c r="CA252" s="69"/>
      <c r="CE252" s="75"/>
      <c r="CF252" s="72"/>
      <c r="CI252" s="72">
        <v>291.61</v>
      </c>
      <c r="CJ252" s="72">
        <v>0</v>
      </c>
      <c r="CM252" s="72">
        <v>44834.9</v>
      </c>
      <c r="CN252" s="72"/>
      <c r="CR252" s="69"/>
      <c r="CT252" s="91"/>
      <c r="CU252" s="72"/>
      <c r="CV252" s="69"/>
      <c r="CX252" s="68"/>
      <c r="CY252" s="68"/>
      <c r="CZ252" s="68"/>
      <c r="DB252" s="91"/>
      <c r="DC252" s="68"/>
      <c r="DD252" s="68"/>
      <c r="DF252" s="72"/>
      <c r="DK252" s="72">
        <v>0</v>
      </c>
      <c r="DP252" s="72"/>
      <c r="DQ252" s="72"/>
      <c r="DR252" s="72"/>
      <c r="DV252" s="81"/>
      <c r="DZ252" s="72"/>
      <c r="EA252" s="72"/>
      <c r="EB252" s="72">
        <v>0</v>
      </c>
      <c r="EC252" s="72"/>
      <c r="ED252" s="72"/>
      <c r="EG252" s="69"/>
    </row>
    <row r="253" spans="1:140" s="67" customFormat="1">
      <c r="B253" s="68" t="s">
        <v>6278</v>
      </c>
      <c r="C253" s="68" t="s">
        <v>6279</v>
      </c>
      <c r="D253" s="69" t="s">
        <v>6296</v>
      </c>
      <c r="E253" s="69" t="s">
        <v>149</v>
      </c>
      <c r="F253" s="69" t="s">
        <v>3065</v>
      </c>
      <c r="G253" s="69" t="s">
        <v>3066</v>
      </c>
      <c r="H253" s="68"/>
      <c r="J253" s="70">
        <v>42551</v>
      </c>
      <c r="K253" s="70">
        <v>42552</v>
      </c>
      <c r="M253" s="69" t="s">
        <v>152</v>
      </c>
      <c r="N253" s="69" t="s">
        <v>153</v>
      </c>
      <c r="O253" s="71" t="s">
        <v>3067</v>
      </c>
      <c r="P253" s="72">
        <v>36451138.93</v>
      </c>
      <c r="Q253" s="68" t="s">
        <v>6281</v>
      </c>
      <c r="R253" s="69" t="s">
        <v>3068</v>
      </c>
      <c r="S253" s="69">
        <f t="shared" si="6"/>
        <v>0.12379999999999999</v>
      </c>
      <c r="T253" s="72">
        <v>45126.51</v>
      </c>
      <c r="U253" s="73">
        <f t="shared" si="7"/>
        <v>45126.51</v>
      </c>
      <c r="BK253" s="74"/>
      <c r="BS253" s="72">
        <v>0</v>
      </c>
      <c r="BT253" s="72">
        <v>0</v>
      </c>
      <c r="BW253" s="72">
        <v>0</v>
      </c>
      <c r="CA253" s="69"/>
      <c r="CE253" s="75"/>
      <c r="CF253" s="72"/>
      <c r="CI253" s="72">
        <v>291.61</v>
      </c>
      <c r="CJ253" s="72">
        <v>0</v>
      </c>
      <c r="CM253" s="72">
        <v>44834.9</v>
      </c>
      <c r="CN253" s="72"/>
      <c r="CR253" s="69"/>
      <c r="CT253" s="91"/>
      <c r="CU253" s="72"/>
      <c r="CV253" s="69"/>
      <c r="CX253" s="68"/>
      <c r="CY253" s="68"/>
      <c r="CZ253" s="68"/>
      <c r="DB253" s="91"/>
      <c r="DC253" s="68"/>
      <c r="DD253" s="68"/>
      <c r="DF253" s="72"/>
      <c r="DK253" s="72">
        <v>0</v>
      </c>
      <c r="DP253" s="72"/>
      <c r="DQ253" s="72"/>
      <c r="DR253" s="72"/>
      <c r="DV253" s="81"/>
      <c r="DZ253" s="72"/>
      <c r="EA253" s="72"/>
      <c r="EB253" s="72">
        <v>0</v>
      </c>
      <c r="EC253" s="72"/>
      <c r="ED253" s="72"/>
      <c r="EG253" s="69"/>
    </row>
    <row r="254" spans="1:140" s="67" customFormat="1">
      <c r="A254" s="68"/>
      <c r="B254" s="68" t="s">
        <v>6278</v>
      </c>
      <c r="C254" s="68" t="s">
        <v>6279</v>
      </c>
      <c r="D254" s="69" t="s">
        <v>6295</v>
      </c>
      <c r="E254" s="69" t="s">
        <v>149</v>
      </c>
      <c r="F254" s="69" t="s">
        <v>5241</v>
      </c>
      <c r="G254" s="69" t="s">
        <v>5242</v>
      </c>
      <c r="H254" s="68"/>
      <c r="I254" s="68" t="s">
        <v>182</v>
      </c>
      <c r="J254" s="70">
        <v>42849</v>
      </c>
      <c r="K254" s="70">
        <v>42849</v>
      </c>
      <c r="L254" s="68"/>
      <c r="M254" s="69" t="s">
        <v>152</v>
      </c>
      <c r="N254" s="69" t="s">
        <v>153</v>
      </c>
      <c r="O254" s="71" t="s">
        <v>5522</v>
      </c>
      <c r="P254" s="72">
        <v>275</v>
      </c>
      <c r="Q254" s="68" t="s">
        <v>6281</v>
      </c>
      <c r="R254" s="69" t="s">
        <v>171</v>
      </c>
      <c r="S254" s="69">
        <f t="shared" si="6"/>
        <v>100</v>
      </c>
      <c r="T254" s="72">
        <v>275</v>
      </c>
      <c r="U254" s="73">
        <f t="shared" si="7"/>
        <v>275</v>
      </c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  <c r="BA254" s="68"/>
      <c r="BB254" s="68"/>
      <c r="BC254" s="68"/>
      <c r="BD254" s="68"/>
      <c r="BE254" s="68"/>
      <c r="BF254" s="68"/>
      <c r="BG254" s="68"/>
      <c r="BH254" s="68"/>
      <c r="BI254" s="68"/>
      <c r="BJ254" s="68"/>
      <c r="BK254" s="74"/>
      <c r="BL254" s="68"/>
      <c r="BM254" s="68"/>
      <c r="BN254" s="68"/>
      <c r="BO254" s="68"/>
      <c r="BP254" s="68"/>
      <c r="BQ254" s="68"/>
      <c r="BR254" s="68"/>
      <c r="BS254" s="68">
        <v>0</v>
      </c>
      <c r="BT254" s="72">
        <v>0</v>
      </c>
      <c r="BU254" s="68"/>
      <c r="BV254" s="68"/>
      <c r="BW254" s="72"/>
      <c r="BX254" s="68"/>
      <c r="BY254" s="68"/>
      <c r="BZ254" s="68"/>
      <c r="CA254" s="69"/>
      <c r="CB254" s="68"/>
      <c r="CC254" s="68"/>
      <c r="CD254" s="68"/>
      <c r="CE254" s="72"/>
      <c r="CF254" s="72"/>
      <c r="CG254" s="68"/>
      <c r="CH254" s="68"/>
      <c r="CI254" s="72"/>
      <c r="CJ254" s="72">
        <v>0</v>
      </c>
      <c r="CK254" s="68"/>
      <c r="CL254" s="68"/>
      <c r="CM254" s="69"/>
      <c r="CN254" s="72"/>
      <c r="CO254" s="68"/>
      <c r="CP254" s="68"/>
      <c r="CQ254" s="68"/>
      <c r="CR254" s="69"/>
      <c r="CS254" s="68"/>
      <c r="CT254" s="92"/>
      <c r="CU254" s="72"/>
      <c r="CV254" s="69"/>
      <c r="CW254" s="68"/>
      <c r="CX254" s="68"/>
      <c r="CY254" s="68"/>
      <c r="CZ254" s="68"/>
      <c r="DA254" s="68"/>
      <c r="DB254" s="91"/>
      <c r="DC254" s="68"/>
      <c r="DD254" s="68"/>
      <c r="DE254" s="68"/>
      <c r="DF254" s="85"/>
      <c r="DG254" s="68"/>
      <c r="DH254" s="68"/>
      <c r="DI254" s="68"/>
      <c r="DJ254" s="68"/>
      <c r="DK254" s="72">
        <v>0</v>
      </c>
      <c r="DL254" s="68"/>
      <c r="DM254" s="68"/>
      <c r="DN254" s="68"/>
      <c r="DO254" s="68"/>
      <c r="DP254" s="72"/>
      <c r="DQ254" s="68"/>
      <c r="DR254" s="72"/>
      <c r="DS254" s="68"/>
      <c r="DT254" s="68"/>
      <c r="DU254" s="68"/>
      <c r="DV254" s="81"/>
      <c r="DW254" s="68"/>
      <c r="DX254" s="68"/>
      <c r="DY254" s="68"/>
      <c r="DZ254" s="72">
        <v>275</v>
      </c>
      <c r="EA254" s="68"/>
      <c r="EB254" s="72">
        <v>0</v>
      </c>
      <c r="EC254" s="68"/>
      <c r="ED254" s="72"/>
      <c r="EE254" s="68"/>
      <c r="EF254" s="68"/>
      <c r="EG254" s="69"/>
      <c r="EH254" s="68"/>
      <c r="EI254" s="68"/>
      <c r="EJ254" s="68"/>
    </row>
    <row r="255" spans="1:140" s="67" customFormat="1">
      <c r="B255" s="68" t="s">
        <v>6278</v>
      </c>
      <c r="C255" s="68" t="s">
        <v>6279</v>
      </c>
      <c r="D255" s="69" t="s">
        <v>6288</v>
      </c>
      <c r="E255" s="69" t="s">
        <v>149</v>
      </c>
      <c r="F255" s="69" t="s">
        <v>794</v>
      </c>
      <c r="G255" s="69" t="s">
        <v>795</v>
      </c>
      <c r="H255" s="68"/>
      <c r="J255" s="70">
        <v>42277</v>
      </c>
      <c r="K255" s="70">
        <v>42277</v>
      </c>
      <c r="M255" s="69" t="s">
        <v>152</v>
      </c>
      <c r="N255" s="69" t="s">
        <v>153</v>
      </c>
      <c r="O255" s="71" t="s">
        <v>796</v>
      </c>
      <c r="P255" s="72">
        <v>978316666.70000005</v>
      </c>
      <c r="Q255" s="68" t="s">
        <v>6281</v>
      </c>
      <c r="R255" s="69" t="s">
        <v>797</v>
      </c>
      <c r="S255" s="69">
        <f t="shared" si="6"/>
        <v>3.0000000000000003E-4</v>
      </c>
      <c r="T255" s="72">
        <v>2934.95</v>
      </c>
      <c r="U255" s="73">
        <f t="shared" si="7"/>
        <v>2934.95</v>
      </c>
      <c r="BK255" s="74"/>
      <c r="BS255" s="72">
        <v>0</v>
      </c>
      <c r="BT255" s="72">
        <v>0</v>
      </c>
      <c r="BW255" s="72">
        <v>0</v>
      </c>
      <c r="CA255" s="69"/>
      <c r="CE255" s="75"/>
      <c r="CF255" s="72"/>
      <c r="CI255" s="72"/>
      <c r="CJ255" s="72">
        <v>0</v>
      </c>
      <c r="CM255" s="72"/>
      <c r="CN255" s="72"/>
      <c r="CR255" s="69"/>
      <c r="CT255" s="91"/>
      <c r="CU255" s="72"/>
      <c r="CV255" s="69"/>
      <c r="CX255" s="68"/>
      <c r="CY255" s="68"/>
      <c r="CZ255" s="68"/>
      <c r="DB255" s="91"/>
      <c r="DC255" s="68"/>
      <c r="DD255" s="68"/>
      <c r="DF255" s="72"/>
      <c r="DK255" s="72">
        <v>0</v>
      </c>
      <c r="DP255" s="72"/>
      <c r="DQ255" s="72"/>
      <c r="DR255" s="72"/>
      <c r="DV255" s="81"/>
      <c r="DZ255" s="72">
        <v>2934.95</v>
      </c>
      <c r="EA255" s="72"/>
      <c r="EB255" s="72">
        <v>0</v>
      </c>
      <c r="EC255" s="72"/>
      <c r="ED255" s="72"/>
      <c r="EG255" s="69"/>
    </row>
    <row r="256" spans="1:140" s="67" customFormat="1">
      <c r="B256" s="68" t="s">
        <v>6278</v>
      </c>
      <c r="C256" s="68" t="s">
        <v>6279</v>
      </c>
      <c r="D256" s="69" t="s">
        <v>6288</v>
      </c>
      <c r="E256" s="69" t="s">
        <v>149</v>
      </c>
      <c r="F256" s="69" t="s">
        <v>794</v>
      </c>
      <c r="G256" s="69" t="s">
        <v>795</v>
      </c>
      <c r="H256" s="68"/>
      <c r="J256" s="70">
        <v>42369</v>
      </c>
      <c r="K256" s="70">
        <v>42369</v>
      </c>
      <c r="M256" s="69" t="s">
        <v>152</v>
      </c>
      <c r="N256" s="69" t="s">
        <v>153</v>
      </c>
      <c r="O256" s="71" t="s">
        <v>1751</v>
      </c>
      <c r="P256" s="72">
        <v>968643041.72899997</v>
      </c>
      <c r="Q256" s="68" t="s">
        <v>6281</v>
      </c>
      <c r="R256" s="69" t="s">
        <v>1752</v>
      </c>
      <c r="S256" s="69">
        <f t="shared" si="6"/>
        <v>0.39779999999999999</v>
      </c>
      <c r="T256" s="72">
        <v>3853262.02</v>
      </c>
      <c r="U256" s="73">
        <f t="shared" si="7"/>
        <v>5375968.8600000003</v>
      </c>
      <c r="BK256" s="74">
        <v>24216.080000000002</v>
      </c>
      <c r="BS256" s="72">
        <v>0</v>
      </c>
      <c r="BT256" s="72">
        <v>16466.919999999998</v>
      </c>
      <c r="BW256" s="72"/>
      <c r="CA256" s="69">
        <v>1386128.19</v>
      </c>
      <c r="CE256" s="75"/>
      <c r="CF256" s="72">
        <v>136578.65</v>
      </c>
      <c r="CI256" s="72">
        <v>44557.59</v>
      </c>
      <c r="CJ256" s="72">
        <v>0</v>
      </c>
      <c r="CM256" s="72">
        <v>3429965.02</v>
      </c>
      <c r="CN256" s="72">
        <v>304153.92</v>
      </c>
      <c r="CR256" s="69"/>
      <c r="CT256" s="91"/>
      <c r="CU256" s="72"/>
      <c r="CV256" s="69"/>
      <c r="CX256" s="68"/>
      <c r="CY256" s="68"/>
      <c r="CZ256" s="68"/>
      <c r="DB256" s="91"/>
      <c r="DC256" s="68"/>
      <c r="DD256" s="68"/>
      <c r="DF256" s="72"/>
      <c r="DK256" s="72">
        <v>0</v>
      </c>
      <c r="DP256" s="72"/>
      <c r="DQ256" s="72"/>
      <c r="DR256" s="72"/>
      <c r="DV256" s="81"/>
      <c r="DZ256" s="72"/>
      <c r="EA256" s="72"/>
      <c r="EB256" s="72">
        <v>0</v>
      </c>
      <c r="EC256" s="72"/>
      <c r="ED256" s="72"/>
      <c r="EG256" s="69">
        <v>33902.49</v>
      </c>
    </row>
    <row r="257" spans="1:140" s="67" customFormat="1">
      <c r="B257" s="68" t="s">
        <v>6278</v>
      </c>
      <c r="C257" s="68" t="s">
        <v>6279</v>
      </c>
      <c r="D257" s="69" t="s">
        <v>6288</v>
      </c>
      <c r="E257" s="69" t="s">
        <v>149</v>
      </c>
      <c r="F257" s="69" t="s">
        <v>794</v>
      </c>
      <c r="G257" s="69" t="s">
        <v>795</v>
      </c>
      <c r="H257" s="68"/>
      <c r="J257" s="70">
        <v>42460</v>
      </c>
      <c r="K257" s="70">
        <v>42460</v>
      </c>
      <c r="M257" s="69" t="s">
        <v>152</v>
      </c>
      <c r="N257" s="69" t="s">
        <v>153</v>
      </c>
      <c r="O257" s="71" t="s">
        <v>2266</v>
      </c>
      <c r="P257" s="72">
        <v>978748147.20000005</v>
      </c>
      <c r="Q257" s="68" t="s">
        <v>6281</v>
      </c>
      <c r="R257" s="69" t="s">
        <v>2267</v>
      </c>
      <c r="S257" s="69">
        <f t="shared" si="6"/>
        <v>0.1522</v>
      </c>
      <c r="T257" s="72">
        <v>1489654.68</v>
      </c>
      <c r="U257" s="73">
        <f t="shared" si="7"/>
        <v>2066137.3399999999</v>
      </c>
      <c r="BK257" s="74">
        <v>5872.5</v>
      </c>
      <c r="BS257" s="72">
        <v>0</v>
      </c>
      <c r="BT257" s="72">
        <v>131152.24</v>
      </c>
      <c r="BW257" s="72"/>
      <c r="CA257" s="69">
        <v>550056.44999999995</v>
      </c>
      <c r="CE257" s="75"/>
      <c r="CF257" s="72">
        <v>26426.21</v>
      </c>
      <c r="CI257" s="72">
        <v>49916.15</v>
      </c>
      <c r="CJ257" s="72">
        <v>0</v>
      </c>
      <c r="CM257" s="72">
        <v>1236158.9099999999</v>
      </c>
      <c r="CN257" s="72">
        <v>50894.91</v>
      </c>
      <c r="CR257" s="69"/>
      <c r="CT257" s="91"/>
      <c r="CU257" s="72"/>
      <c r="CV257" s="69"/>
      <c r="CX257" s="68"/>
      <c r="CY257" s="68"/>
      <c r="CZ257" s="68"/>
      <c r="DB257" s="91"/>
      <c r="DC257" s="68"/>
      <c r="DD257" s="68"/>
      <c r="DF257" s="72"/>
      <c r="DK257" s="72">
        <v>0</v>
      </c>
      <c r="DP257" s="72"/>
      <c r="DQ257" s="72"/>
      <c r="DR257" s="72"/>
      <c r="DV257" s="81"/>
      <c r="DZ257" s="72">
        <v>15659.97</v>
      </c>
      <c r="EA257" s="72"/>
      <c r="EB257" s="72">
        <v>0</v>
      </c>
      <c r="EC257" s="72"/>
      <c r="ED257" s="72"/>
      <c r="EG257" s="69"/>
    </row>
    <row r="258" spans="1:140" s="67" customFormat="1">
      <c r="B258" s="68" t="s">
        <v>6278</v>
      </c>
      <c r="C258" s="68" t="s">
        <v>6279</v>
      </c>
      <c r="D258" s="69" t="s">
        <v>6288</v>
      </c>
      <c r="E258" s="69" t="s">
        <v>149</v>
      </c>
      <c r="F258" s="69" t="s">
        <v>794</v>
      </c>
      <c r="G258" s="69" t="s">
        <v>795</v>
      </c>
      <c r="H258" s="68"/>
      <c r="J258" s="70">
        <v>42551</v>
      </c>
      <c r="K258" s="70">
        <v>42551</v>
      </c>
      <c r="M258" s="69" t="s">
        <v>152</v>
      </c>
      <c r="N258" s="69" t="s">
        <v>153</v>
      </c>
      <c r="O258" s="71" t="s">
        <v>2774</v>
      </c>
      <c r="P258" s="72">
        <v>983555186.29999995</v>
      </c>
      <c r="Q258" s="68" t="s">
        <v>6281</v>
      </c>
      <c r="R258" s="69" t="s">
        <v>2775</v>
      </c>
      <c r="S258" s="69">
        <f t="shared" ref="S258:S321" si="8">R258*100</f>
        <v>2.238</v>
      </c>
      <c r="T258" s="72">
        <v>22011965.07</v>
      </c>
      <c r="U258" s="73">
        <f t="shared" ref="U258:U321" si="9">T258+BW258+CA258+DF258+CF258+BY258+CC258</f>
        <v>23285669.07</v>
      </c>
      <c r="BK258" s="74">
        <v>8851.99</v>
      </c>
      <c r="BS258" s="72">
        <v>0</v>
      </c>
      <c r="BT258" s="72">
        <v>263592.81</v>
      </c>
      <c r="BW258" s="72"/>
      <c r="CA258" s="69">
        <v>1210756.46</v>
      </c>
      <c r="CE258" s="75"/>
      <c r="CF258" s="72">
        <v>62947.54</v>
      </c>
      <c r="CI258" s="72">
        <v>60980.44</v>
      </c>
      <c r="CJ258" s="72">
        <v>0</v>
      </c>
      <c r="CM258" s="72">
        <v>21505434.149999999</v>
      </c>
      <c r="CN258" s="72">
        <v>154418.15</v>
      </c>
      <c r="CR258" s="69"/>
      <c r="CT258" s="91"/>
      <c r="CU258" s="72"/>
      <c r="CV258" s="69"/>
      <c r="CX258" s="68"/>
      <c r="CY258" s="68"/>
      <c r="CZ258" s="68"/>
      <c r="DB258" s="91"/>
      <c r="DC258" s="68"/>
      <c r="DD258" s="68"/>
      <c r="DF258" s="72"/>
      <c r="DK258" s="72">
        <v>0</v>
      </c>
      <c r="DP258" s="72"/>
      <c r="DQ258" s="72"/>
      <c r="DR258" s="72"/>
      <c r="DV258" s="81"/>
      <c r="DZ258" s="72">
        <v>8851.99</v>
      </c>
      <c r="EA258" s="72"/>
      <c r="EB258" s="72">
        <v>0</v>
      </c>
      <c r="EC258" s="72"/>
      <c r="ED258" s="72"/>
      <c r="EG258" s="69">
        <v>9835.5400000000009</v>
      </c>
    </row>
    <row r="259" spans="1:140" s="67" customFormat="1">
      <c r="B259" s="68" t="s">
        <v>6278</v>
      </c>
      <c r="C259" s="68" t="s">
        <v>6279</v>
      </c>
      <c r="D259" s="69" t="s">
        <v>6288</v>
      </c>
      <c r="E259" s="69" t="s">
        <v>149</v>
      </c>
      <c r="F259" s="69" t="s">
        <v>794</v>
      </c>
      <c r="G259" s="69" t="s">
        <v>795</v>
      </c>
      <c r="H259" s="68"/>
      <c r="J259" s="70">
        <v>42643</v>
      </c>
      <c r="K259" s="70">
        <v>42643</v>
      </c>
      <c r="M259" s="69" t="s">
        <v>152</v>
      </c>
      <c r="N259" s="69" t="s">
        <v>153</v>
      </c>
      <c r="O259" s="71" t="s">
        <v>3854</v>
      </c>
      <c r="P259" s="72">
        <v>1034755891.8194</v>
      </c>
      <c r="Q259" s="68" t="s">
        <v>6281</v>
      </c>
      <c r="R259" s="69" t="s">
        <v>3855</v>
      </c>
      <c r="S259" s="69">
        <f t="shared" si="8"/>
        <v>0.44739999999999996</v>
      </c>
      <c r="T259" s="72">
        <v>4629497.8599999994</v>
      </c>
      <c r="U259" s="73">
        <f t="shared" si="9"/>
        <v>5259664.1999999993</v>
      </c>
      <c r="BK259" s="74">
        <v>18625.599999999999</v>
      </c>
      <c r="BS259" s="72">
        <v>0</v>
      </c>
      <c r="BT259" s="72">
        <v>201777.4</v>
      </c>
      <c r="BW259" s="72"/>
      <c r="CA259" s="69">
        <v>576359.03</v>
      </c>
      <c r="CE259" s="75"/>
      <c r="CF259" s="72">
        <v>53807.31</v>
      </c>
      <c r="CI259" s="72">
        <v>35181.730000000003</v>
      </c>
      <c r="CJ259" s="72">
        <v>0</v>
      </c>
      <c r="CM259" s="72">
        <v>4252846.68</v>
      </c>
      <c r="CN259" s="72">
        <v>121066.45</v>
      </c>
      <c r="CR259" s="69"/>
      <c r="CT259" s="93"/>
      <c r="CU259" s="72"/>
      <c r="CV259" s="69"/>
      <c r="CX259" s="68"/>
      <c r="CY259" s="68"/>
      <c r="CZ259" s="68"/>
      <c r="DB259" s="93"/>
      <c r="DC259" s="68"/>
      <c r="DD259" s="68"/>
      <c r="DF259" s="72"/>
      <c r="DK259" s="72">
        <v>0</v>
      </c>
      <c r="DP259" s="72"/>
      <c r="DQ259" s="72"/>
      <c r="DR259" s="72"/>
      <c r="DV259" s="84"/>
      <c r="DZ259" s="72">
        <v>0</v>
      </c>
      <c r="EA259" s="72"/>
      <c r="EB259" s="72">
        <v>0</v>
      </c>
      <c r="EC259" s="72"/>
      <c r="ED259" s="72"/>
      <c r="EG259" s="69">
        <v>0</v>
      </c>
    </row>
    <row r="260" spans="1:140" s="67" customFormat="1">
      <c r="B260" s="68" t="s">
        <v>6278</v>
      </c>
      <c r="C260" s="68" t="s">
        <v>6279</v>
      </c>
      <c r="D260" s="69" t="s">
        <v>6288</v>
      </c>
      <c r="E260" s="69" t="s">
        <v>149</v>
      </c>
      <c r="F260" s="69" t="s">
        <v>794</v>
      </c>
      <c r="G260" s="69" t="s">
        <v>795</v>
      </c>
      <c r="H260" s="68"/>
      <c r="J260" s="70">
        <v>42734</v>
      </c>
      <c r="K260" s="70">
        <v>42734</v>
      </c>
      <c r="M260" s="69" t="s">
        <v>152</v>
      </c>
      <c r="N260" s="69" t="s">
        <v>153</v>
      </c>
      <c r="O260" s="71" t="s">
        <v>4562</v>
      </c>
      <c r="P260" s="72">
        <v>1038940470</v>
      </c>
      <c r="Q260" s="68" t="s">
        <v>6281</v>
      </c>
      <c r="R260" s="69" t="s">
        <v>4563</v>
      </c>
      <c r="S260" s="69">
        <f t="shared" si="8"/>
        <v>0.39600000000000002</v>
      </c>
      <c r="T260" s="72">
        <v>4114204.2600000002</v>
      </c>
      <c r="U260" s="73">
        <f t="shared" si="9"/>
        <v>4883020.22</v>
      </c>
      <c r="BK260" s="74">
        <v>31168.21</v>
      </c>
      <c r="BS260" s="72">
        <v>0</v>
      </c>
      <c r="BT260" s="72">
        <v>238956.3</v>
      </c>
      <c r="BW260" s="72"/>
      <c r="CA260" s="69">
        <v>668038.74</v>
      </c>
      <c r="CF260" s="72">
        <v>100777.22</v>
      </c>
      <c r="CI260" s="72">
        <v>38440.839999999997</v>
      </c>
      <c r="CJ260" s="72">
        <v>0</v>
      </c>
      <c r="CM260" s="72">
        <v>3580188.83</v>
      </c>
      <c r="CN260" s="72">
        <v>215060.68</v>
      </c>
      <c r="CR260" s="69"/>
      <c r="CT260" s="91"/>
      <c r="CU260" s="68"/>
      <c r="CV260" s="68"/>
      <c r="CX260" s="68"/>
      <c r="CY260" s="68"/>
      <c r="CZ260" s="68"/>
      <c r="DB260" s="91"/>
      <c r="DC260" s="68"/>
      <c r="DD260" s="68"/>
      <c r="DF260" s="87"/>
      <c r="DK260" s="72">
        <v>0</v>
      </c>
      <c r="DP260" s="72"/>
      <c r="DQ260" s="72"/>
      <c r="DR260" s="72"/>
      <c r="DV260" s="81"/>
      <c r="DZ260" s="72">
        <v>0</v>
      </c>
      <c r="EA260" s="72"/>
      <c r="EB260" s="72">
        <v>0</v>
      </c>
      <c r="EC260" s="72"/>
      <c r="ED260" s="72"/>
      <c r="EG260" s="69">
        <v>10389.4</v>
      </c>
    </row>
    <row r="261" spans="1:140" s="67" customFormat="1">
      <c r="A261" s="68"/>
      <c r="B261" s="68" t="s">
        <v>6278</v>
      </c>
      <c r="C261" s="68" t="s">
        <v>6279</v>
      </c>
      <c r="D261" s="69" t="s">
        <v>6288</v>
      </c>
      <c r="E261" s="69" t="s">
        <v>149</v>
      </c>
      <c r="F261" s="69" t="s">
        <v>794</v>
      </c>
      <c r="G261" s="69" t="s">
        <v>795</v>
      </c>
      <c r="H261" s="68"/>
      <c r="I261" s="68" t="s">
        <v>6186</v>
      </c>
      <c r="J261" s="70">
        <v>42825</v>
      </c>
      <c r="K261" s="70">
        <v>42825</v>
      </c>
      <c r="L261" s="68"/>
      <c r="M261" s="69" t="s">
        <v>152</v>
      </c>
      <c r="N261" s="69" t="s">
        <v>153</v>
      </c>
      <c r="O261" s="71" t="s">
        <v>5331</v>
      </c>
      <c r="P261" s="72">
        <v>1045265530.6900001</v>
      </c>
      <c r="Q261" s="68" t="s">
        <v>6281</v>
      </c>
      <c r="R261" s="69" t="s">
        <v>5617</v>
      </c>
      <c r="S261" s="69">
        <f t="shared" si="8"/>
        <v>0.31280000000000002</v>
      </c>
      <c r="T261" s="72">
        <v>3269590.58</v>
      </c>
      <c r="U261" s="73">
        <f t="shared" si="9"/>
        <v>3873754.08</v>
      </c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8"/>
      <c r="AK261" s="68"/>
      <c r="AL261" s="68"/>
      <c r="AM261" s="68"/>
      <c r="AN261" s="68"/>
      <c r="AO261" s="68"/>
      <c r="AP261" s="68"/>
      <c r="AQ261" s="68"/>
      <c r="AR261" s="68"/>
      <c r="AS261" s="68"/>
      <c r="AT261" s="68"/>
      <c r="AU261" s="68"/>
      <c r="AV261" s="68"/>
      <c r="AW261" s="68"/>
      <c r="AX261" s="68"/>
      <c r="AY261" s="68"/>
      <c r="AZ261" s="68"/>
      <c r="BA261" s="68"/>
      <c r="BB261" s="68"/>
      <c r="BC261" s="68"/>
      <c r="BD261" s="68"/>
      <c r="BE261" s="68"/>
      <c r="BF261" s="68"/>
      <c r="BG261" s="68"/>
      <c r="BH261" s="68"/>
      <c r="BI261" s="68"/>
      <c r="BJ261" s="68"/>
      <c r="BK261" s="74">
        <v>4181.03</v>
      </c>
      <c r="BL261" s="68"/>
      <c r="BM261" s="68"/>
      <c r="BN261" s="68"/>
      <c r="BO261" s="68"/>
      <c r="BP261" s="68"/>
      <c r="BQ261" s="68"/>
      <c r="BR261" s="68"/>
      <c r="BS261" s="68">
        <v>0</v>
      </c>
      <c r="BT261" s="72">
        <v>203826.78</v>
      </c>
      <c r="BU261" s="68"/>
      <c r="BV261" s="68"/>
      <c r="BW261" s="72"/>
      <c r="BX261" s="68"/>
      <c r="BY261" s="68"/>
      <c r="BZ261" s="68"/>
      <c r="CA261" s="69">
        <v>586393.98</v>
      </c>
      <c r="CB261" s="68"/>
      <c r="CC261" s="68"/>
      <c r="CD261" s="68"/>
      <c r="CE261" s="72"/>
      <c r="CF261" s="72">
        <v>17769.52</v>
      </c>
      <c r="CG261" s="68"/>
      <c r="CH261" s="68"/>
      <c r="CI261" s="72">
        <v>24041.13</v>
      </c>
      <c r="CJ261" s="72">
        <v>0</v>
      </c>
      <c r="CK261" s="68"/>
      <c r="CL261" s="68"/>
      <c r="CM261" s="69">
        <v>2988414.18</v>
      </c>
      <c r="CN261" s="72">
        <v>49127.46</v>
      </c>
      <c r="CO261" s="68"/>
      <c r="CP261" s="68"/>
      <c r="CQ261" s="68"/>
      <c r="CR261" s="69"/>
      <c r="CS261" s="68"/>
      <c r="CT261" s="96"/>
      <c r="CU261" s="72"/>
      <c r="CV261" s="69"/>
      <c r="CW261" s="68"/>
      <c r="CX261" s="68"/>
      <c r="CY261" s="68"/>
      <c r="CZ261" s="68"/>
      <c r="DA261" s="68"/>
      <c r="DB261" s="94"/>
      <c r="DC261" s="68"/>
      <c r="DD261" s="68"/>
      <c r="DE261" s="68"/>
      <c r="DF261" s="72"/>
      <c r="DG261" s="68"/>
      <c r="DH261" s="68"/>
      <c r="DI261" s="68"/>
      <c r="DJ261" s="68"/>
      <c r="DK261" s="72">
        <v>0</v>
      </c>
      <c r="DL261" s="68"/>
      <c r="DM261" s="68"/>
      <c r="DN261" s="68"/>
      <c r="DO261" s="68"/>
      <c r="DP261" s="72"/>
      <c r="DQ261" s="68"/>
      <c r="DR261" s="72"/>
      <c r="DS261" s="68"/>
      <c r="DT261" s="68"/>
      <c r="DU261" s="68"/>
      <c r="DV261" s="83"/>
      <c r="DW261" s="68"/>
      <c r="DX261" s="68"/>
      <c r="DY261" s="68"/>
      <c r="DZ261" s="72">
        <v>0</v>
      </c>
      <c r="EA261" s="68"/>
      <c r="EB261" s="72">
        <v>0</v>
      </c>
      <c r="EC261" s="68"/>
      <c r="ED261" s="72"/>
      <c r="EE261" s="68"/>
      <c r="EF261" s="68"/>
      <c r="EG261" s="69">
        <v>0</v>
      </c>
      <c r="EH261" s="68"/>
      <c r="EI261" s="68"/>
      <c r="EJ261" s="68"/>
    </row>
    <row r="262" spans="1:140" s="67" customFormat="1">
      <c r="B262" s="68" t="s">
        <v>6278</v>
      </c>
      <c r="C262" s="68" t="s">
        <v>6279</v>
      </c>
      <c r="D262" s="69" t="s">
        <v>6295</v>
      </c>
      <c r="E262" s="69" t="s">
        <v>149</v>
      </c>
      <c r="F262" s="69" t="s">
        <v>3092</v>
      </c>
      <c r="G262" s="69" t="s">
        <v>3093</v>
      </c>
      <c r="H262" s="68"/>
      <c r="J262" s="70">
        <v>42551</v>
      </c>
      <c r="K262" s="70">
        <v>42552</v>
      </c>
      <c r="M262" s="69" t="s">
        <v>152</v>
      </c>
      <c r="N262" s="69" t="s">
        <v>153</v>
      </c>
      <c r="O262" s="71" t="s">
        <v>3094</v>
      </c>
      <c r="P262" s="72">
        <v>2912982958.2663999</v>
      </c>
      <c r="Q262" s="68" t="s">
        <v>6281</v>
      </c>
      <c r="R262" s="69" t="s">
        <v>3095</v>
      </c>
      <c r="S262" s="69">
        <f t="shared" si="8"/>
        <v>1.6797</v>
      </c>
      <c r="T262" s="72">
        <v>48929374.75</v>
      </c>
      <c r="U262" s="73">
        <f t="shared" si="9"/>
        <v>48929374.75</v>
      </c>
      <c r="BK262" s="74"/>
      <c r="BS262" s="72">
        <v>0</v>
      </c>
      <c r="BT262" s="72">
        <v>0</v>
      </c>
      <c r="BW262" s="72">
        <v>0</v>
      </c>
      <c r="CA262" s="69"/>
      <c r="CE262" s="75"/>
      <c r="CF262" s="72"/>
      <c r="CI262" s="72">
        <v>48929374.75</v>
      </c>
      <c r="CJ262" s="72">
        <v>0</v>
      </c>
      <c r="CM262" s="72"/>
      <c r="CN262" s="72"/>
      <c r="CR262" s="69"/>
      <c r="CT262" s="91"/>
      <c r="CU262" s="72"/>
      <c r="CV262" s="69"/>
      <c r="CX262" s="68"/>
      <c r="CY262" s="68"/>
      <c r="CZ262" s="68"/>
      <c r="DB262" s="91"/>
      <c r="DC262" s="68"/>
      <c r="DD262" s="68"/>
      <c r="DF262" s="72"/>
      <c r="DK262" s="72">
        <v>0</v>
      </c>
      <c r="DP262" s="72"/>
      <c r="DQ262" s="72"/>
      <c r="DR262" s="72"/>
      <c r="DV262" s="81"/>
      <c r="DZ262" s="72"/>
      <c r="EA262" s="72"/>
      <c r="EB262" s="72">
        <v>0</v>
      </c>
      <c r="EC262" s="72"/>
      <c r="ED262" s="72"/>
      <c r="EG262" s="69"/>
    </row>
    <row r="263" spans="1:140" s="67" customFormat="1" ht="23.25">
      <c r="B263" s="68" t="s">
        <v>6278</v>
      </c>
      <c r="C263" s="68" t="s">
        <v>6279</v>
      </c>
      <c r="D263" s="69" t="s">
        <v>6298</v>
      </c>
      <c r="E263" s="69" t="s">
        <v>149</v>
      </c>
      <c r="F263" s="69" t="s">
        <v>2172</v>
      </c>
      <c r="G263" s="69" t="s">
        <v>2173</v>
      </c>
      <c r="H263" s="68"/>
      <c r="J263" s="70">
        <v>42453</v>
      </c>
      <c r="K263" s="70">
        <v>42453</v>
      </c>
      <c r="M263" s="69" t="s">
        <v>2</v>
      </c>
      <c r="N263" s="69" t="s">
        <v>8</v>
      </c>
      <c r="O263" s="71" t="s">
        <v>2174</v>
      </c>
      <c r="P263" s="72">
        <v>122039081.827433</v>
      </c>
      <c r="Q263" s="68" t="s">
        <v>6281</v>
      </c>
      <c r="R263" s="69" t="s">
        <v>2175</v>
      </c>
      <c r="S263" s="69">
        <f t="shared" si="8"/>
        <v>4.3534299999999998E-2</v>
      </c>
      <c r="T263" s="72">
        <v>53128.86</v>
      </c>
      <c r="U263" s="73">
        <f t="shared" si="9"/>
        <v>53128.86</v>
      </c>
      <c r="BK263" s="74"/>
      <c r="BS263" s="72">
        <v>0</v>
      </c>
      <c r="BT263" s="72">
        <v>0</v>
      </c>
      <c r="BW263" s="72">
        <v>0</v>
      </c>
      <c r="CA263" s="69"/>
      <c r="CE263" s="75"/>
      <c r="CF263" s="72"/>
      <c r="CI263" s="72"/>
      <c r="CJ263" s="72">
        <v>0</v>
      </c>
      <c r="CM263" s="72"/>
      <c r="CN263" s="72"/>
      <c r="CR263" s="69"/>
      <c r="CT263" s="93"/>
      <c r="CU263" s="72"/>
      <c r="CV263" s="69"/>
      <c r="CX263" s="68"/>
      <c r="CY263" s="68"/>
      <c r="CZ263" s="68"/>
      <c r="DB263" s="93"/>
      <c r="DC263" s="68"/>
      <c r="DD263" s="68"/>
      <c r="DF263" s="72"/>
      <c r="DK263" s="72">
        <v>0</v>
      </c>
      <c r="DP263" s="72"/>
      <c r="DQ263" s="72"/>
      <c r="DR263" s="72"/>
      <c r="DV263" s="84"/>
      <c r="DZ263" s="72">
        <v>53128.86</v>
      </c>
      <c r="EA263" s="72"/>
      <c r="EB263" s="72">
        <v>0</v>
      </c>
      <c r="EC263" s="72"/>
      <c r="ED263" s="72"/>
      <c r="EG263" s="69"/>
    </row>
    <row r="264" spans="1:140" s="67" customFormat="1" ht="23.25">
      <c r="B264" s="68" t="s">
        <v>6278</v>
      </c>
      <c r="C264" s="68" t="s">
        <v>6279</v>
      </c>
      <c r="D264" s="69" t="s">
        <v>6298</v>
      </c>
      <c r="E264" s="69" t="s">
        <v>149</v>
      </c>
      <c r="F264" s="69" t="s">
        <v>2172</v>
      </c>
      <c r="G264" s="69" t="s">
        <v>2173</v>
      </c>
      <c r="H264" s="68"/>
      <c r="J264" s="70">
        <v>42528</v>
      </c>
      <c r="K264" s="70">
        <v>42528</v>
      </c>
      <c r="M264" s="69" t="s">
        <v>2</v>
      </c>
      <c r="N264" s="69" t="s">
        <v>8</v>
      </c>
      <c r="O264" s="71" t="s">
        <v>2174</v>
      </c>
      <c r="P264" s="72">
        <v>137236895.86482599</v>
      </c>
      <c r="Q264" s="68" t="s">
        <v>6281</v>
      </c>
      <c r="R264" s="69" t="s">
        <v>2592</v>
      </c>
      <c r="S264" s="69">
        <f t="shared" si="8"/>
        <v>0.53087250000000008</v>
      </c>
      <c r="T264" s="72">
        <v>728552.94</v>
      </c>
      <c r="U264" s="73">
        <f t="shared" si="9"/>
        <v>728552.94</v>
      </c>
      <c r="BK264" s="74"/>
      <c r="BS264" s="72">
        <v>0</v>
      </c>
      <c r="BT264" s="72">
        <v>0</v>
      </c>
      <c r="BW264" s="72">
        <v>0</v>
      </c>
      <c r="CA264" s="69"/>
      <c r="CE264" s="75"/>
      <c r="CF264" s="72"/>
      <c r="CI264" s="72"/>
      <c r="CJ264" s="72">
        <v>0</v>
      </c>
      <c r="CM264" s="72"/>
      <c r="CN264" s="72"/>
      <c r="CR264" s="69"/>
      <c r="CT264" s="91"/>
      <c r="CU264" s="72"/>
      <c r="CV264" s="69"/>
      <c r="CX264" s="68"/>
      <c r="CY264" s="68"/>
      <c r="CZ264" s="68"/>
      <c r="DB264" s="91"/>
      <c r="DC264" s="68"/>
      <c r="DD264" s="68"/>
      <c r="DF264" s="72"/>
      <c r="DK264" s="72">
        <v>0</v>
      </c>
      <c r="DP264" s="72"/>
      <c r="DQ264" s="72"/>
      <c r="DR264" s="72"/>
      <c r="DV264" s="81"/>
      <c r="DZ264" s="72">
        <v>728552.94</v>
      </c>
      <c r="EA264" s="72"/>
      <c r="EB264" s="72">
        <v>0</v>
      </c>
      <c r="EC264" s="72"/>
      <c r="ED264" s="72"/>
      <c r="EG264" s="69"/>
    </row>
    <row r="265" spans="1:140" s="67" customFormat="1" ht="23.25">
      <c r="B265" s="68" t="s">
        <v>6278</v>
      </c>
      <c r="C265" s="68" t="s">
        <v>6279</v>
      </c>
      <c r="D265" s="69" t="s">
        <v>6298</v>
      </c>
      <c r="E265" s="69" t="s">
        <v>149</v>
      </c>
      <c r="F265" s="69" t="s">
        <v>2172</v>
      </c>
      <c r="G265" s="69" t="s">
        <v>2173</v>
      </c>
      <c r="H265" s="68"/>
      <c r="J265" s="70">
        <v>42599</v>
      </c>
      <c r="K265" s="70">
        <v>42599</v>
      </c>
      <c r="M265" s="69" t="s">
        <v>2</v>
      </c>
      <c r="N265" s="69" t="s">
        <v>5</v>
      </c>
      <c r="O265" s="71" t="s">
        <v>3651</v>
      </c>
      <c r="P265" s="72">
        <v>114806877.763298</v>
      </c>
      <c r="Q265" s="68" t="s">
        <v>6281</v>
      </c>
      <c r="R265" s="69" t="s">
        <v>3652</v>
      </c>
      <c r="S265" s="69">
        <f t="shared" si="8"/>
        <v>0.68086670000000005</v>
      </c>
      <c r="T265" s="72">
        <v>781681.8</v>
      </c>
      <c r="U265" s="73">
        <f t="shared" si="9"/>
        <v>781681.8</v>
      </c>
      <c r="BK265" s="74"/>
      <c r="BS265" s="72">
        <v>0</v>
      </c>
      <c r="BT265" s="72">
        <v>0</v>
      </c>
      <c r="BW265" s="72">
        <v>0</v>
      </c>
      <c r="CA265" s="69"/>
      <c r="CE265" s="75"/>
      <c r="CF265" s="72"/>
      <c r="CI265" s="72"/>
      <c r="CJ265" s="72">
        <v>0</v>
      </c>
      <c r="CM265" s="72"/>
      <c r="CN265" s="72"/>
      <c r="CR265" s="69"/>
      <c r="CT265" s="93"/>
      <c r="CU265" s="72"/>
      <c r="CV265" s="69"/>
      <c r="CX265" s="68"/>
      <c r="CY265" s="68"/>
      <c r="CZ265" s="68"/>
      <c r="DB265" s="91"/>
      <c r="DC265" s="68"/>
      <c r="DD265" s="68"/>
      <c r="DF265" s="85"/>
      <c r="DK265" s="72">
        <v>0</v>
      </c>
      <c r="DP265" s="72"/>
      <c r="DQ265" s="72"/>
      <c r="DR265" s="72"/>
      <c r="DV265" s="81"/>
      <c r="DZ265" s="72">
        <v>781681.8</v>
      </c>
      <c r="EA265" s="72"/>
      <c r="EB265" s="72">
        <v>0</v>
      </c>
      <c r="EC265" s="72"/>
      <c r="ED265" s="72"/>
      <c r="EG265" s="69"/>
    </row>
    <row r="266" spans="1:140" s="67" customFormat="1" ht="23.25">
      <c r="B266" s="68" t="s">
        <v>6278</v>
      </c>
      <c r="C266" s="68" t="s">
        <v>6279</v>
      </c>
      <c r="D266" s="69" t="s">
        <v>6298</v>
      </c>
      <c r="E266" s="69" t="s">
        <v>149</v>
      </c>
      <c r="F266" s="69" t="s">
        <v>2172</v>
      </c>
      <c r="G266" s="69" t="s">
        <v>2173</v>
      </c>
      <c r="H266" s="68"/>
      <c r="J266" s="70">
        <v>42628</v>
      </c>
      <c r="K266" s="70">
        <v>42628</v>
      </c>
      <c r="M266" s="69" t="s">
        <v>2</v>
      </c>
      <c r="N266" s="69" t="s">
        <v>5</v>
      </c>
      <c r="O266" s="71" t="s">
        <v>3710</v>
      </c>
      <c r="P266" s="72">
        <v>19202203.915056199</v>
      </c>
      <c r="Q266" s="68" t="s">
        <v>6281</v>
      </c>
      <c r="R266" s="69" t="s">
        <v>3711</v>
      </c>
      <c r="S266" s="69">
        <f t="shared" si="8"/>
        <v>4.0707921000000002</v>
      </c>
      <c r="T266" s="72">
        <v>781681.8</v>
      </c>
      <c r="U266" s="73">
        <f t="shared" si="9"/>
        <v>781681.8</v>
      </c>
      <c r="BK266" s="74"/>
      <c r="BS266" s="72">
        <v>0</v>
      </c>
      <c r="BT266" s="72">
        <v>0</v>
      </c>
      <c r="BW266" s="72">
        <v>0</v>
      </c>
      <c r="CA266" s="69"/>
      <c r="CE266" s="75"/>
      <c r="CF266" s="72"/>
      <c r="CI266" s="72"/>
      <c r="CJ266" s="72">
        <v>0</v>
      </c>
      <c r="CM266" s="72"/>
      <c r="CN266" s="72"/>
      <c r="CR266" s="69"/>
      <c r="CT266" s="93"/>
      <c r="CU266" s="72"/>
      <c r="CV266" s="69"/>
      <c r="CX266" s="68"/>
      <c r="CY266" s="68"/>
      <c r="CZ266" s="68"/>
      <c r="DB266" s="93"/>
      <c r="DC266" s="68"/>
      <c r="DD266" s="68"/>
      <c r="DF266" s="85"/>
      <c r="DK266" s="72">
        <v>0</v>
      </c>
      <c r="DP266" s="72"/>
      <c r="DQ266" s="72"/>
      <c r="DR266" s="72"/>
      <c r="DV266" s="84"/>
      <c r="DZ266" s="72">
        <v>781681.8</v>
      </c>
      <c r="EA266" s="72"/>
      <c r="EB266" s="72">
        <v>0</v>
      </c>
      <c r="EC266" s="72"/>
      <c r="ED266" s="72"/>
      <c r="EG266" s="69"/>
    </row>
    <row r="267" spans="1:140" s="67" customFormat="1" ht="23.25">
      <c r="B267" s="68" t="s">
        <v>6278</v>
      </c>
      <c r="C267" s="68" t="s">
        <v>6279</v>
      </c>
      <c r="D267" s="69" t="s">
        <v>6298</v>
      </c>
      <c r="E267" s="69" t="s">
        <v>149</v>
      </c>
      <c r="F267" s="69" t="s">
        <v>2172</v>
      </c>
      <c r="G267" s="69" t="s">
        <v>2173</v>
      </c>
      <c r="H267" s="68"/>
      <c r="J267" s="70">
        <v>42712</v>
      </c>
      <c r="K267" s="70">
        <v>42712</v>
      </c>
      <c r="M267" s="69" t="s">
        <v>2</v>
      </c>
      <c r="N267" s="69" t="s">
        <v>5</v>
      </c>
      <c r="O267" s="71" t="s">
        <v>4428</v>
      </c>
      <c r="P267" s="72">
        <v>55370120.009401202</v>
      </c>
      <c r="Q267" s="68" t="s">
        <v>6281</v>
      </c>
      <c r="R267" s="69" t="s">
        <v>4429</v>
      </c>
      <c r="S267" s="69">
        <f t="shared" si="8"/>
        <v>1.4117394000000001</v>
      </c>
      <c r="T267" s="72">
        <v>781681.8</v>
      </c>
      <c r="U267" s="73">
        <f t="shared" si="9"/>
        <v>781681.8</v>
      </c>
      <c r="BK267" s="74"/>
      <c r="BS267" s="72">
        <v>0</v>
      </c>
      <c r="BT267" s="72">
        <v>0</v>
      </c>
      <c r="BW267" s="72">
        <v>0</v>
      </c>
      <c r="CA267" s="69"/>
      <c r="CF267" s="72"/>
      <c r="CI267" s="72"/>
      <c r="CJ267" s="72">
        <v>0</v>
      </c>
      <c r="CM267" s="72"/>
      <c r="CN267" s="72"/>
      <c r="CR267" s="69"/>
      <c r="CT267" s="91"/>
      <c r="CU267" s="68"/>
      <c r="CV267" s="68"/>
      <c r="CX267" s="68"/>
      <c r="CY267" s="68"/>
      <c r="CZ267" s="68"/>
      <c r="DB267" s="91"/>
      <c r="DC267" s="68"/>
      <c r="DD267" s="68"/>
      <c r="DF267" s="87"/>
      <c r="DK267" s="72">
        <v>0</v>
      </c>
      <c r="DP267" s="72"/>
      <c r="DQ267" s="72"/>
      <c r="DR267" s="72"/>
      <c r="DV267" s="81"/>
      <c r="DZ267" s="72">
        <v>781681.8</v>
      </c>
      <c r="EA267" s="72"/>
      <c r="EB267" s="72">
        <v>0</v>
      </c>
      <c r="EC267" s="72"/>
      <c r="ED267" s="72"/>
      <c r="EG267" s="69"/>
    </row>
    <row r="268" spans="1:140" s="67" customFormat="1" ht="23.25">
      <c r="B268" s="68" t="s">
        <v>6278</v>
      </c>
      <c r="C268" s="68" t="s">
        <v>6279</v>
      </c>
      <c r="D268" s="69" t="s">
        <v>6298</v>
      </c>
      <c r="E268" s="69" t="s">
        <v>149</v>
      </c>
      <c r="F268" s="69" t="s">
        <v>2172</v>
      </c>
      <c r="G268" s="69" t="s">
        <v>2173</v>
      </c>
      <c r="H268" s="68"/>
      <c r="J268" s="70">
        <v>42752</v>
      </c>
      <c r="K268" s="70">
        <v>42752</v>
      </c>
      <c r="M268" s="69" t="s">
        <v>2</v>
      </c>
      <c r="N268" s="69" t="s">
        <v>5</v>
      </c>
      <c r="O268" s="71" t="s">
        <v>4934</v>
      </c>
      <c r="P268" s="72">
        <v>10181944.7700171</v>
      </c>
      <c r="Q268" s="68" t="s">
        <v>6281</v>
      </c>
      <c r="R268" s="69" t="s">
        <v>4935</v>
      </c>
      <c r="S268" s="69">
        <f t="shared" si="8"/>
        <v>7.1553416999999992</v>
      </c>
      <c r="T268" s="72">
        <v>728552.94</v>
      </c>
      <c r="U268" s="73">
        <f t="shared" si="9"/>
        <v>728552.94</v>
      </c>
      <c r="BK268" s="74"/>
      <c r="BS268" s="72">
        <v>0</v>
      </c>
      <c r="BT268" s="72">
        <v>0</v>
      </c>
      <c r="BW268" s="72">
        <v>0</v>
      </c>
      <c r="CA268" s="69"/>
      <c r="CF268" s="72"/>
      <c r="CI268" s="72"/>
      <c r="CJ268" s="72">
        <v>0</v>
      </c>
      <c r="CM268" s="72"/>
      <c r="CN268" s="72"/>
      <c r="CR268" s="69"/>
      <c r="CT268" s="94"/>
      <c r="CU268" s="68"/>
      <c r="CV268" s="68"/>
      <c r="CX268" s="68"/>
      <c r="CY268" s="68"/>
      <c r="CZ268" s="68"/>
      <c r="DB268" s="94"/>
      <c r="DC268" s="68"/>
      <c r="DD268" s="68"/>
      <c r="DF268" s="86"/>
      <c r="DK268" s="72">
        <v>0</v>
      </c>
      <c r="DP268" s="72"/>
      <c r="DQ268" s="72"/>
      <c r="DR268" s="72"/>
      <c r="DV268" s="83"/>
      <c r="DZ268" s="72">
        <v>728552.94</v>
      </c>
      <c r="EA268" s="72"/>
      <c r="EB268" s="72">
        <v>0</v>
      </c>
      <c r="EC268" s="72"/>
      <c r="ED268" s="72"/>
      <c r="EG268" s="69"/>
    </row>
    <row r="269" spans="1:140" s="67" customFormat="1" ht="23.25">
      <c r="A269" s="68"/>
      <c r="B269" s="68" t="s">
        <v>6278</v>
      </c>
      <c r="C269" s="68" t="s">
        <v>6279</v>
      </c>
      <c r="D269" s="69" t="s">
        <v>6298</v>
      </c>
      <c r="E269" s="69" t="s">
        <v>149</v>
      </c>
      <c r="F269" s="69" t="s">
        <v>2172</v>
      </c>
      <c r="G269" s="69" t="s">
        <v>2173</v>
      </c>
      <c r="H269" s="68"/>
      <c r="I269" s="68" t="s">
        <v>182</v>
      </c>
      <c r="J269" s="70">
        <v>42801</v>
      </c>
      <c r="K269" s="70">
        <v>42801</v>
      </c>
      <c r="L269" s="68"/>
      <c r="M269" s="69" t="s">
        <v>2</v>
      </c>
      <c r="N269" s="69" t="s">
        <v>5</v>
      </c>
      <c r="O269" s="71" t="s">
        <v>5258</v>
      </c>
      <c r="P269" s="72">
        <v>66626173.212170601</v>
      </c>
      <c r="Q269" s="68" t="s">
        <v>6281</v>
      </c>
      <c r="R269" s="69" t="s">
        <v>5566</v>
      </c>
      <c r="S269" s="69">
        <f t="shared" si="8"/>
        <v>1.0934936</v>
      </c>
      <c r="T269" s="72">
        <v>728552.94</v>
      </c>
      <c r="U269" s="73">
        <f t="shared" si="9"/>
        <v>728552.94</v>
      </c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68"/>
      <c r="AI269" s="68"/>
      <c r="AJ269" s="68"/>
      <c r="AK269" s="68"/>
      <c r="AL269" s="68"/>
      <c r="AM269" s="68"/>
      <c r="AN269" s="68"/>
      <c r="AO269" s="68"/>
      <c r="AP269" s="68"/>
      <c r="AQ269" s="68"/>
      <c r="AR269" s="68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68"/>
      <c r="BF269" s="68"/>
      <c r="BG269" s="68"/>
      <c r="BH269" s="68"/>
      <c r="BI269" s="68"/>
      <c r="BJ269" s="68"/>
      <c r="BK269" s="74"/>
      <c r="BL269" s="68"/>
      <c r="BM269" s="68"/>
      <c r="BN269" s="68"/>
      <c r="BO269" s="68"/>
      <c r="BP269" s="68"/>
      <c r="BQ269" s="68"/>
      <c r="BR269" s="68"/>
      <c r="BS269" s="68">
        <v>0</v>
      </c>
      <c r="BT269" s="72"/>
      <c r="BU269" s="68"/>
      <c r="BV269" s="68"/>
      <c r="BW269" s="72"/>
      <c r="BX269" s="68"/>
      <c r="BY269" s="68"/>
      <c r="BZ269" s="68"/>
      <c r="CA269" s="69"/>
      <c r="CB269" s="68"/>
      <c r="CC269" s="68"/>
      <c r="CD269" s="68"/>
      <c r="CE269" s="72"/>
      <c r="CF269" s="72"/>
      <c r="CG269" s="68"/>
      <c r="CH269" s="68"/>
      <c r="CI269" s="72"/>
      <c r="CJ269" s="72">
        <v>0</v>
      </c>
      <c r="CK269" s="68"/>
      <c r="CL269" s="68"/>
      <c r="CM269" s="69"/>
      <c r="CN269" s="72"/>
      <c r="CO269" s="68"/>
      <c r="CP269" s="68"/>
      <c r="CQ269" s="68"/>
      <c r="CR269" s="69"/>
      <c r="CS269" s="68"/>
      <c r="CT269" s="92"/>
      <c r="CU269" s="72"/>
      <c r="CV269" s="69"/>
      <c r="CW269" s="68"/>
      <c r="CX269" s="68"/>
      <c r="CY269" s="68"/>
      <c r="CZ269" s="68"/>
      <c r="DA269" s="68"/>
      <c r="DB269" s="91"/>
      <c r="DC269" s="68"/>
      <c r="DD269" s="68"/>
      <c r="DE269" s="68"/>
      <c r="DF269" s="85"/>
      <c r="DG269" s="68"/>
      <c r="DH269" s="68"/>
      <c r="DI269" s="68"/>
      <c r="DJ269" s="68"/>
      <c r="DK269" s="72">
        <v>0</v>
      </c>
      <c r="DL269" s="68"/>
      <c r="DM269" s="68"/>
      <c r="DN269" s="68"/>
      <c r="DO269" s="68"/>
      <c r="DP269" s="72"/>
      <c r="DQ269" s="68"/>
      <c r="DR269" s="72"/>
      <c r="DS269" s="68"/>
      <c r="DT269" s="68"/>
      <c r="DU269" s="68"/>
      <c r="DV269" s="81"/>
      <c r="DW269" s="68"/>
      <c r="DX269" s="68"/>
      <c r="DY269" s="68"/>
      <c r="DZ269" s="72">
        <v>728552.94</v>
      </c>
      <c r="EA269" s="68"/>
      <c r="EB269" s="72">
        <v>0</v>
      </c>
      <c r="EC269" s="68"/>
      <c r="ED269" s="72"/>
      <c r="EE269" s="68"/>
      <c r="EF269" s="68"/>
      <c r="EG269" s="69"/>
      <c r="EH269" s="68"/>
      <c r="EI269" s="68"/>
      <c r="EJ269" s="68"/>
    </row>
    <row r="270" spans="1:140" s="67" customFormat="1">
      <c r="B270" s="68" t="s">
        <v>6278</v>
      </c>
      <c r="C270" s="68" t="s">
        <v>6279</v>
      </c>
      <c r="D270" s="69" t="s">
        <v>6301</v>
      </c>
      <c r="E270" s="69" t="s">
        <v>149</v>
      </c>
      <c r="F270" s="69" t="s">
        <v>3048</v>
      </c>
      <c r="G270" s="69" t="s">
        <v>3049</v>
      </c>
      <c r="H270" s="68"/>
      <c r="J270" s="70">
        <v>42551</v>
      </c>
      <c r="K270" s="70">
        <v>42552</v>
      </c>
      <c r="M270" s="69" t="s">
        <v>152</v>
      </c>
      <c r="N270" s="69" t="s">
        <v>153</v>
      </c>
      <c r="O270" s="71" t="s">
        <v>3050</v>
      </c>
      <c r="P270" s="72">
        <v>9723265.1649999991</v>
      </c>
      <c r="Q270" s="68" t="s">
        <v>6281</v>
      </c>
      <c r="R270" s="69" t="s">
        <v>3051</v>
      </c>
      <c r="S270" s="69">
        <f t="shared" si="8"/>
        <v>0.87039999999999995</v>
      </c>
      <c r="T270" s="72">
        <v>84631.299999999988</v>
      </c>
      <c r="U270" s="73">
        <f t="shared" si="9"/>
        <v>112109.24999999999</v>
      </c>
      <c r="BK270" s="74"/>
      <c r="BS270" s="72">
        <v>0</v>
      </c>
      <c r="BT270" s="72">
        <v>0</v>
      </c>
      <c r="BW270" s="72">
        <v>0</v>
      </c>
      <c r="CA270" s="69">
        <v>25591.64</v>
      </c>
      <c r="CE270" s="75"/>
      <c r="CF270" s="72">
        <v>1886.31</v>
      </c>
      <c r="CI270" s="72">
        <v>1108.45</v>
      </c>
      <c r="CJ270" s="72">
        <v>0</v>
      </c>
      <c r="CM270" s="72">
        <v>81967.12</v>
      </c>
      <c r="CN270" s="72">
        <v>1555.73</v>
      </c>
      <c r="CR270" s="69"/>
      <c r="CT270" s="91"/>
      <c r="CU270" s="72"/>
      <c r="CV270" s="69"/>
      <c r="CX270" s="68"/>
      <c r="CY270" s="68"/>
      <c r="CZ270" s="68"/>
      <c r="DB270" s="91"/>
      <c r="DC270" s="68"/>
      <c r="DD270" s="68"/>
      <c r="DF270" s="72"/>
      <c r="DK270" s="72">
        <v>0</v>
      </c>
      <c r="DP270" s="72"/>
      <c r="DQ270" s="72"/>
      <c r="DR270" s="72"/>
      <c r="DV270" s="81"/>
      <c r="DZ270" s="72"/>
      <c r="EA270" s="72"/>
      <c r="EB270" s="72">
        <v>0</v>
      </c>
      <c r="EC270" s="72"/>
      <c r="ED270" s="72"/>
      <c r="EG270" s="69"/>
    </row>
    <row r="271" spans="1:140" s="67" customFormat="1">
      <c r="B271" s="68" t="s">
        <v>6278</v>
      </c>
      <c r="C271" s="68" t="s">
        <v>6279</v>
      </c>
      <c r="D271" s="69" t="s">
        <v>6289</v>
      </c>
      <c r="E271" s="69" t="s">
        <v>149</v>
      </c>
      <c r="F271" s="69" t="s">
        <v>1688</v>
      </c>
      <c r="G271" s="69" t="s">
        <v>5131</v>
      </c>
      <c r="H271" s="68"/>
      <c r="J271" s="70">
        <v>42369</v>
      </c>
      <c r="K271" s="70">
        <v>42369</v>
      </c>
      <c r="M271" s="69" t="s">
        <v>152</v>
      </c>
      <c r="N271" s="69" t="s">
        <v>3</v>
      </c>
      <c r="O271" s="71" t="s">
        <v>1689</v>
      </c>
      <c r="P271" s="72">
        <v>9376462.3080000002</v>
      </c>
      <c r="Q271" s="68" t="s">
        <v>6281</v>
      </c>
      <c r="R271" s="69" t="s">
        <v>1690</v>
      </c>
      <c r="S271" s="69">
        <f t="shared" si="8"/>
        <v>169.16480000000001</v>
      </c>
      <c r="T271" s="72">
        <v>15861673.710000001</v>
      </c>
      <c r="U271" s="73">
        <f t="shared" si="9"/>
        <v>15861673.710000001</v>
      </c>
      <c r="BK271" s="74"/>
      <c r="BS271" s="72">
        <v>0</v>
      </c>
      <c r="BT271" s="72">
        <v>0</v>
      </c>
      <c r="BW271" s="72">
        <v>0</v>
      </c>
      <c r="CA271" s="69">
        <v>0</v>
      </c>
      <c r="CE271" s="75"/>
      <c r="CF271" s="72"/>
      <c r="CI271" s="72">
        <v>0</v>
      </c>
      <c r="CJ271" s="72">
        <v>0</v>
      </c>
      <c r="CM271" s="72">
        <v>15861673.710000001</v>
      </c>
      <c r="CN271" s="72"/>
      <c r="CR271" s="69"/>
      <c r="CT271" s="91"/>
      <c r="CU271" s="72"/>
      <c r="CV271" s="69"/>
      <c r="CX271" s="68"/>
      <c r="CY271" s="68"/>
      <c r="CZ271" s="68"/>
      <c r="DB271" s="91"/>
      <c r="DC271" s="68"/>
      <c r="DD271" s="68"/>
      <c r="DF271" s="72"/>
      <c r="DK271" s="72">
        <v>0</v>
      </c>
      <c r="DP271" s="72"/>
      <c r="DQ271" s="72"/>
      <c r="DR271" s="72"/>
      <c r="DV271" s="81"/>
      <c r="DZ271" s="72">
        <v>0</v>
      </c>
      <c r="EA271" s="72"/>
      <c r="EB271" s="72">
        <v>0</v>
      </c>
      <c r="EC271" s="72"/>
      <c r="ED271" s="72"/>
      <c r="EG271" s="69"/>
    </row>
    <row r="272" spans="1:140" s="67" customFormat="1">
      <c r="B272" s="68" t="s">
        <v>6278</v>
      </c>
      <c r="C272" s="68" t="s">
        <v>6279</v>
      </c>
      <c r="D272" s="69" t="s">
        <v>6289</v>
      </c>
      <c r="E272" s="69" t="s">
        <v>149</v>
      </c>
      <c r="F272" s="69" t="s">
        <v>1688</v>
      </c>
      <c r="G272" s="69" t="s">
        <v>5131</v>
      </c>
      <c r="H272" s="68"/>
      <c r="J272" s="70">
        <v>42460</v>
      </c>
      <c r="K272" s="70">
        <v>42460</v>
      </c>
      <c r="M272" s="69" t="s">
        <v>152</v>
      </c>
      <c r="N272" s="69" t="s">
        <v>3</v>
      </c>
      <c r="O272" s="71" t="s">
        <v>1689</v>
      </c>
      <c r="P272" s="72">
        <v>9160768.8106195498</v>
      </c>
      <c r="Q272" s="68" t="s">
        <v>6281</v>
      </c>
      <c r="R272" s="69" t="s">
        <v>2237</v>
      </c>
      <c r="S272" s="69">
        <f t="shared" si="8"/>
        <v>167.70579999999998</v>
      </c>
      <c r="T272" s="72">
        <v>15363140.619999999</v>
      </c>
      <c r="U272" s="73">
        <f t="shared" si="9"/>
        <v>15363140.619999999</v>
      </c>
      <c r="BK272" s="74"/>
      <c r="BS272" s="72">
        <v>0</v>
      </c>
      <c r="BT272" s="72">
        <v>0</v>
      </c>
      <c r="BW272" s="72">
        <v>0</v>
      </c>
      <c r="CA272" s="69">
        <v>0</v>
      </c>
      <c r="CE272" s="75"/>
      <c r="CF272" s="72"/>
      <c r="CI272" s="72">
        <v>0</v>
      </c>
      <c r="CJ272" s="72">
        <v>0</v>
      </c>
      <c r="CM272" s="72">
        <v>15363140.619999999</v>
      </c>
      <c r="CN272" s="72"/>
      <c r="CR272" s="69"/>
      <c r="CT272" s="94"/>
      <c r="CU272" s="72"/>
      <c r="CV272" s="69"/>
      <c r="CX272" s="68"/>
      <c r="CY272" s="68"/>
      <c r="CZ272" s="68"/>
      <c r="DB272" s="91"/>
      <c r="DC272" s="68"/>
      <c r="DD272" s="68"/>
      <c r="DF272" s="72"/>
      <c r="DK272" s="72">
        <v>0</v>
      </c>
      <c r="DP272" s="72"/>
      <c r="DQ272" s="72"/>
      <c r="DR272" s="72"/>
      <c r="DV272" s="81"/>
      <c r="DZ272" s="72">
        <v>0</v>
      </c>
      <c r="EA272" s="72"/>
      <c r="EB272" s="72">
        <v>0</v>
      </c>
      <c r="EC272" s="72"/>
      <c r="ED272" s="72"/>
      <c r="EG272" s="69"/>
    </row>
    <row r="273" spans="1:140" s="67" customFormat="1">
      <c r="B273" s="68" t="s">
        <v>6278</v>
      </c>
      <c r="C273" s="68" t="s">
        <v>6279</v>
      </c>
      <c r="D273" s="69" t="s">
        <v>6289</v>
      </c>
      <c r="E273" s="69" t="s">
        <v>149</v>
      </c>
      <c r="F273" s="69" t="s">
        <v>1688</v>
      </c>
      <c r="G273" s="69" t="s">
        <v>5131</v>
      </c>
      <c r="H273" s="68"/>
      <c r="J273" s="70">
        <v>42551</v>
      </c>
      <c r="K273" s="70">
        <v>42551</v>
      </c>
      <c r="M273" s="69" t="s">
        <v>152</v>
      </c>
      <c r="N273" s="69" t="s">
        <v>3</v>
      </c>
      <c r="O273" s="71" t="s">
        <v>1689</v>
      </c>
      <c r="P273" s="72">
        <v>10987591.610367799</v>
      </c>
      <c r="Q273" s="68" t="s">
        <v>6281</v>
      </c>
      <c r="R273" s="69" t="s">
        <v>3009</v>
      </c>
      <c r="S273" s="69">
        <f t="shared" si="8"/>
        <v>159.52070000000001</v>
      </c>
      <c r="T273" s="72">
        <v>17527483.050000001</v>
      </c>
      <c r="U273" s="73">
        <f t="shared" si="9"/>
        <v>17527483.050000001</v>
      </c>
      <c r="BK273" s="74"/>
      <c r="BS273" s="72">
        <v>0</v>
      </c>
      <c r="BT273" s="72">
        <v>0</v>
      </c>
      <c r="BW273" s="72">
        <v>0</v>
      </c>
      <c r="CA273" s="69">
        <v>0</v>
      </c>
      <c r="CE273" s="75"/>
      <c r="CF273" s="72"/>
      <c r="CI273" s="72">
        <v>0</v>
      </c>
      <c r="CJ273" s="72">
        <v>0</v>
      </c>
      <c r="CM273" s="72">
        <v>17527483.050000001</v>
      </c>
      <c r="CN273" s="72"/>
      <c r="CR273" s="69"/>
      <c r="CT273" s="91"/>
      <c r="CU273" s="72"/>
      <c r="CV273" s="69"/>
      <c r="CX273" s="68"/>
      <c r="CY273" s="68"/>
      <c r="CZ273" s="68"/>
      <c r="DB273" s="91"/>
      <c r="DC273" s="68"/>
      <c r="DD273" s="68"/>
      <c r="DF273" s="72"/>
      <c r="DK273" s="72">
        <v>0</v>
      </c>
      <c r="DP273" s="72"/>
      <c r="DQ273" s="72"/>
      <c r="DR273" s="72"/>
      <c r="DV273" s="81"/>
      <c r="DZ273" s="72">
        <v>0</v>
      </c>
      <c r="EA273" s="72"/>
      <c r="EB273" s="72">
        <v>0</v>
      </c>
      <c r="EC273" s="72"/>
      <c r="ED273" s="72"/>
      <c r="EG273" s="69"/>
    </row>
    <row r="274" spans="1:140" s="67" customFormat="1">
      <c r="B274" s="68" t="s">
        <v>6278</v>
      </c>
      <c r="C274" s="68" t="s">
        <v>6279</v>
      </c>
      <c r="D274" s="69" t="s">
        <v>6289</v>
      </c>
      <c r="E274" s="69" t="s">
        <v>149</v>
      </c>
      <c r="F274" s="69" t="s">
        <v>1688</v>
      </c>
      <c r="G274" s="69" t="s">
        <v>5131</v>
      </c>
      <c r="H274" s="68"/>
      <c r="J274" s="70">
        <v>42643</v>
      </c>
      <c r="K274" s="70">
        <v>42643</v>
      </c>
      <c r="M274" s="69" t="s">
        <v>2</v>
      </c>
      <c r="N274" s="69" t="s">
        <v>8</v>
      </c>
      <c r="O274" s="71" t="s">
        <v>3818</v>
      </c>
      <c r="P274" s="72">
        <v>13522960.038135</v>
      </c>
      <c r="Q274" s="68" t="s">
        <v>6281</v>
      </c>
      <c r="R274" s="69" t="s">
        <v>3819</v>
      </c>
      <c r="S274" s="69">
        <f t="shared" si="8"/>
        <v>151.46189999999999</v>
      </c>
      <c r="T274" s="72">
        <v>20482132.210000001</v>
      </c>
      <c r="U274" s="73">
        <f t="shared" si="9"/>
        <v>20482132.210000001</v>
      </c>
      <c r="BK274" s="74"/>
      <c r="BS274" s="72">
        <v>0</v>
      </c>
      <c r="BT274" s="72">
        <v>0</v>
      </c>
      <c r="BW274" s="72">
        <v>0</v>
      </c>
      <c r="CA274" s="69">
        <v>0</v>
      </c>
      <c r="CE274" s="75"/>
      <c r="CF274" s="72"/>
      <c r="CI274" s="72">
        <v>0</v>
      </c>
      <c r="CJ274" s="72">
        <v>0</v>
      </c>
      <c r="CM274" s="72">
        <v>20482132.210000001</v>
      </c>
      <c r="CN274" s="72"/>
      <c r="CR274" s="69"/>
      <c r="CT274" s="91"/>
      <c r="CU274" s="72"/>
      <c r="CV274" s="69"/>
      <c r="CX274" s="68"/>
      <c r="CY274" s="68"/>
      <c r="CZ274" s="68"/>
      <c r="DB274" s="94"/>
      <c r="DC274" s="68"/>
      <c r="DD274" s="68"/>
      <c r="DF274" s="72"/>
      <c r="DK274" s="72">
        <v>0</v>
      </c>
      <c r="DP274" s="72"/>
      <c r="DQ274" s="72"/>
      <c r="DR274" s="72"/>
      <c r="DV274" s="81"/>
      <c r="DZ274" s="72">
        <v>0</v>
      </c>
      <c r="EA274" s="72"/>
      <c r="EB274" s="72">
        <v>0</v>
      </c>
      <c r="EC274" s="72"/>
      <c r="ED274" s="72"/>
      <c r="EG274" s="69"/>
    </row>
    <row r="275" spans="1:140" s="67" customFormat="1">
      <c r="B275" s="68" t="s">
        <v>6278</v>
      </c>
      <c r="C275" s="68" t="s">
        <v>6279</v>
      </c>
      <c r="D275" s="69" t="s">
        <v>6289</v>
      </c>
      <c r="E275" s="69" t="s">
        <v>149</v>
      </c>
      <c r="F275" s="69" t="s">
        <v>1688</v>
      </c>
      <c r="G275" s="69" t="s">
        <v>5131</v>
      </c>
      <c r="H275" s="68"/>
      <c r="J275" s="70">
        <v>42734</v>
      </c>
      <c r="K275" s="70">
        <v>42734</v>
      </c>
      <c r="M275" s="69" t="s">
        <v>2</v>
      </c>
      <c r="N275" s="69" t="s">
        <v>8</v>
      </c>
      <c r="O275" s="71" t="s">
        <v>4564</v>
      </c>
      <c r="P275" s="72">
        <v>14609970.6070676</v>
      </c>
      <c r="Q275" s="68" t="s">
        <v>6281</v>
      </c>
      <c r="R275" s="69" t="s">
        <v>4565</v>
      </c>
      <c r="S275" s="69">
        <f t="shared" si="8"/>
        <v>141.4966</v>
      </c>
      <c r="T275" s="72">
        <v>20672611.670000002</v>
      </c>
      <c r="U275" s="73">
        <f t="shared" si="9"/>
        <v>20672611.670000002</v>
      </c>
      <c r="BK275" s="74"/>
      <c r="BS275" s="72">
        <v>0</v>
      </c>
      <c r="BT275" s="72">
        <v>0</v>
      </c>
      <c r="BW275" s="72">
        <v>0</v>
      </c>
      <c r="CA275" s="69">
        <v>0</v>
      </c>
      <c r="CF275" s="72"/>
      <c r="CI275" s="72">
        <v>0</v>
      </c>
      <c r="CJ275" s="72">
        <v>0</v>
      </c>
      <c r="CM275" s="72">
        <v>20672611.670000002</v>
      </c>
      <c r="CN275" s="72"/>
      <c r="CR275" s="69"/>
      <c r="CT275" s="93"/>
      <c r="CU275" s="68"/>
      <c r="CV275" s="68"/>
      <c r="CX275" s="68"/>
      <c r="CY275" s="68"/>
      <c r="CZ275" s="68"/>
      <c r="DB275" s="93"/>
      <c r="DC275" s="68"/>
      <c r="DD275" s="68"/>
      <c r="DF275" s="87"/>
      <c r="DK275" s="72">
        <v>0</v>
      </c>
      <c r="DP275" s="72"/>
      <c r="DQ275" s="72"/>
      <c r="DR275" s="72"/>
      <c r="DV275" s="81"/>
      <c r="DZ275" s="72">
        <v>0</v>
      </c>
      <c r="EA275" s="72"/>
      <c r="EB275" s="72">
        <v>0</v>
      </c>
      <c r="EC275" s="72"/>
      <c r="ED275" s="72"/>
      <c r="EG275" s="69"/>
    </row>
    <row r="276" spans="1:140" s="67" customFormat="1">
      <c r="A276" s="68"/>
      <c r="B276" s="68" t="s">
        <v>6278</v>
      </c>
      <c r="C276" s="68" t="s">
        <v>6279</v>
      </c>
      <c r="D276" s="69" t="s">
        <v>6289</v>
      </c>
      <c r="E276" s="69" t="s">
        <v>149</v>
      </c>
      <c r="F276" s="69" t="s">
        <v>1688</v>
      </c>
      <c r="G276" s="69" t="s">
        <v>5131</v>
      </c>
      <c r="H276" s="68"/>
      <c r="I276" s="68" t="s">
        <v>182</v>
      </c>
      <c r="J276" s="70">
        <v>42828</v>
      </c>
      <c r="K276" s="70">
        <v>42830</v>
      </c>
      <c r="L276" s="68"/>
      <c r="M276" s="69" t="s">
        <v>2</v>
      </c>
      <c r="N276" s="69" t="s">
        <v>8</v>
      </c>
      <c r="O276" s="71" t="s">
        <v>5457</v>
      </c>
      <c r="P276" s="72">
        <v>14972858.2189089</v>
      </c>
      <c r="Q276" s="68" t="s">
        <v>6281</v>
      </c>
      <c r="R276" s="69" t="s">
        <v>5735</v>
      </c>
      <c r="S276" s="69">
        <f t="shared" si="8"/>
        <v>134.3536</v>
      </c>
      <c r="T276" s="72">
        <v>20116574.039999999</v>
      </c>
      <c r="U276" s="73">
        <f t="shared" si="9"/>
        <v>20116574.039999999</v>
      </c>
      <c r="V276" s="68"/>
      <c r="W276" s="68"/>
      <c r="X276" s="68"/>
      <c r="Y276" s="68"/>
      <c r="Z276" s="68"/>
      <c r="AA276" s="68"/>
      <c r="AB276" s="68"/>
      <c r="AC276" s="68"/>
      <c r="AD276" s="68"/>
      <c r="AE276" s="68"/>
      <c r="AF276" s="68"/>
      <c r="AG276" s="68"/>
      <c r="AH276" s="68"/>
      <c r="AI276" s="68"/>
      <c r="AJ276" s="68"/>
      <c r="AK276" s="68"/>
      <c r="AL276" s="68"/>
      <c r="AM276" s="68"/>
      <c r="AN276" s="68"/>
      <c r="AO276" s="68"/>
      <c r="AP276" s="68"/>
      <c r="AQ276" s="68"/>
      <c r="AR276" s="68"/>
      <c r="AS276" s="68"/>
      <c r="AT276" s="68"/>
      <c r="AU276" s="68"/>
      <c r="AV276" s="68"/>
      <c r="AW276" s="68"/>
      <c r="AX276" s="68"/>
      <c r="AY276" s="68"/>
      <c r="AZ276" s="68"/>
      <c r="BA276" s="68"/>
      <c r="BB276" s="68"/>
      <c r="BC276" s="68"/>
      <c r="BD276" s="68"/>
      <c r="BE276" s="68"/>
      <c r="BF276" s="68"/>
      <c r="BG276" s="68"/>
      <c r="BH276" s="68"/>
      <c r="BI276" s="68"/>
      <c r="BJ276" s="68"/>
      <c r="BK276" s="74"/>
      <c r="BL276" s="68"/>
      <c r="BM276" s="68"/>
      <c r="BN276" s="68"/>
      <c r="BO276" s="68"/>
      <c r="BP276" s="68"/>
      <c r="BQ276" s="68"/>
      <c r="BR276" s="68"/>
      <c r="BS276" s="68">
        <v>0</v>
      </c>
      <c r="BT276" s="72">
        <v>0</v>
      </c>
      <c r="BU276" s="68"/>
      <c r="BV276" s="68"/>
      <c r="BW276" s="72"/>
      <c r="BX276" s="68"/>
      <c r="BY276" s="68"/>
      <c r="BZ276" s="68"/>
      <c r="CA276" s="69">
        <v>0</v>
      </c>
      <c r="CB276" s="68"/>
      <c r="CC276" s="68"/>
      <c r="CD276" s="68"/>
      <c r="CE276" s="72"/>
      <c r="CF276" s="72"/>
      <c r="CG276" s="68"/>
      <c r="CH276" s="68"/>
      <c r="CI276" s="72">
        <v>0</v>
      </c>
      <c r="CJ276" s="72">
        <v>0</v>
      </c>
      <c r="CK276" s="68"/>
      <c r="CL276" s="68"/>
      <c r="CM276" s="69">
        <v>20116574.039999999</v>
      </c>
      <c r="CN276" s="72"/>
      <c r="CO276" s="68"/>
      <c r="CP276" s="68"/>
      <c r="CQ276" s="68"/>
      <c r="CR276" s="69"/>
      <c r="CS276" s="68"/>
      <c r="CT276" s="95"/>
      <c r="CU276" s="72"/>
      <c r="CV276" s="69"/>
      <c r="CW276" s="68"/>
      <c r="CX276" s="68"/>
      <c r="CY276" s="68"/>
      <c r="CZ276" s="68"/>
      <c r="DA276" s="68"/>
      <c r="DB276" s="93"/>
      <c r="DC276" s="68"/>
      <c r="DD276" s="68"/>
      <c r="DE276" s="68"/>
      <c r="DF276" s="72"/>
      <c r="DG276" s="68"/>
      <c r="DH276" s="68"/>
      <c r="DI276" s="68"/>
      <c r="DJ276" s="68"/>
      <c r="DK276" s="72">
        <v>0</v>
      </c>
      <c r="DL276" s="68"/>
      <c r="DM276" s="68"/>
      <c r="DN276" s="68"/>
      <c r="DO276" s="68"/>
      <c r="DP276" s="72"/>
      <c r="DQ276" s="68"/>
      <c r="DR276" s="72"/>
      <c r="DS276" s="68"/>
      <c r="DT276" s="68"/>
      <c r="DU276" s="68"/>
      <c r="DV276" s="83"/>
      <c r="DW276" s="68"/>
      <c r="DX276" s="68"/>
      <c r="DY276" s="68"/>
      <c r="DZ276" s="72">
        <v>0</v>
      </c>
      <c r="EA276" s="68"/>
      <c r="EB276" s="72">
        <v>0</v>
      </c>
      <c r="EC276" s="68"/>
      <c r="ED276" s="72"/>
      <c r="EE276" s="68"/>
      <c r="EF276" s="68"/>
      <c r="EG276" s="69"/>
      <c r="EH276" s="68"/>
      <c r="EI276" s="68"/>
      <c r="EJ276" s="68"/>
    </row>
    <row r="277" spans="1:140" s="67" customFormat="1">
      <c r="B277" s="68" t="s">
        <v>6278</v>
      </c>
      <c r="C277" s="68" t="s">
        <v>6279</v>
      </c>
      <c r="D277" s="69" t="s">
        <v>6295</v>
      </c>
      <c r="E277" s="69" t="s">
        <v>149</v>
      </c>
      <c r="F277" s="69" t="s">
        <v>4145</v>
      </c>
      <c r="G277" s="69" t="s">
        <v>4146</v>
      </c>
      <c r="H277" s="68"/>
      <c r="J277" s="70">
        <v>42684</v>
      </c>
      <c r="K277" s="70">
        <v>42684</v>
      </c>
      <c r="M277" s="69" t="s">
        <v>2</v>
      </c>
      <c r="N277" s="69" t="s">
        <v>8</v>
      </c>
      <c r="O277" s="71" t="s">
        <v>4147</v>
      </c>
      <c r="P277" s="72">
        <v>326763876.80000001</v>
      </c>
      <c r="Q277" s="68" t="s">
        <v>6281</v>
      </c>
      <c r="R277" s="69" t="s">
        <v>4148</v>
      </c>
      <c r="S277" s="69">
        <f t="shared" si="8"/>
        <v>1.49397</v>
      </c>
      <c r="T277" s="72">
        <v>4881754.29</v>
      </c>
      <c r="U277" s="73">
        <f t="shared" si="9"/>
        <v>4881754.29</v>
      </c>
      <c r="BK277" s="74"/>
      <c r="BS277" s="72">
        <v>0</v>
      </c>
      <c r="BT277" s="72">
        <v>4881754.29</v>
      </c>
      <c r="BW277" s="72">
        <v>0</v>
      </c>
      <c r="CA277" s="69"/>
      <c r="CF277" s="72"/>
      <c r="CI277" s="72"/>
      <c r="CJ277" s="72">
        <v>0</v>
      </c>
      <c r="CM277" s="72"/>
      <c r="CN277" s="72"/>
      <c r="CR277" s="69"/>
      <c r="CT277" s="91"/>
      <c r="CU277" s="68"/>
      <c r="CV277" s="68"/>
      <c r="CX277" s="68"/>
      <c r="CY277" s="68"/>
      <c r="CZ277" s="68"/>
      <c r="DB277" s="93"/>
      <c r="DC277" s="68"/>
      <c r="DD277" s="68"/>
      <c r="DF277" s="87"/>
      <c r="DK277" s="72">
        <v>0</v>
      </c>
      <c r="DP277" s="72"/>
      <c r="DQ277" s="72"/>
      <c r="DR277" s="72"/>
      <c r="DV277" s="84"/>
      <c r="DZ277" s="72"/>
      <c r="EA277" s="72"/>
      <c r="EB277" s="72">
        <v>0</v>
      </c>
      <c r="EC277" s="72"/>
      <c r="ED277" s="72"/>
      <c r="EG277" s="69"/>
    </row>
    <row r="278" spans="1:140" s="67" customFormat="1">
      <c r="B278" s="68" t="s">
        <v>6278</v>
      </c>
      <c r="C278" s="68" t="s">
        <v>6279</v>
      </c>
      <c r="D278" s="69" t="s">
        <v>6295</v>
      </c>
      <c r="E278" s="69" t="s">
        <v>149</v>
      </c>
      <c r="F278" s="69" t="s">
        <v>4145</v>
      </c>
      <c r="G278" s="69" t="s">
        <v>4146</v>
      </c>
      <c r="H278" s="68"/>
      <c r="J278" s="70">
        <v>42726</v>
      </c>
      <c r="K278" s="70">
        <v>42726</v>
      </c>
      <c r="M278" s="69" t="s">
        <v>2</v>
      </c>
      <c r="N278" s="69" t="s">
        <v>8</v>
      </c>
      <c r="O278" s="71" t="s">
        <v>4485</v>
      </c>
      <c r="P278" s="72">
        <v>327841649.30786002</v>
      </c>
      <c r="Q278" s="68" t="s">
        <v>6281</v>
      </c>
      <c r="R278" s="69" t="s">
        <v>4486</v>
      </c>
      <c r="S278" s="69">
        <f t="shared" si="8"/>
        <v>1.35378</v>
      </c>
      <c r="T278" s="72">
        <v>4438254.68</v>
      </c>
      <c r="U278" s="73">
        <f t="shared" si="9"/>
        <v>4438254.68</v>
      </c>
      <c r="BK278" s="74"/>
      <c r="BS278" s="72">
        <v>0</v>
      </c>
      <c r="BT278" s="72">
        <v>4438254.68</v>
      </c>
      <c r="BW278" s="72">
        <v>0</v>
      </c>
      <c r="CA278" s="69"/>
      <c r="CF278" s="72"/>
      <c r="CI278" s="72"/>
      <c r="CJ278" s="72">
        <v>0</v>
      </c>
      <c r="CM278" s="72"/>
      <c r="CN278" s="72"/>
      <c r="CR278" s="69"/>
      <c r="CT278" s="93"/>
      <c r="CU278" s="68"/>
      <c r="CV278" s="68"/>
      <c r="CX278" s="68"/>
      <c r="CY278" s="68"/>
      <c r="CZ278" s="68"/>
      <c r="DB278" s="93"/>
      <c r="DC278" s="68"/>
      <c r="DD278" s="68"/>
      <c r="DF278" s="87"/>
      <c r="DK278" s="72">
        <v>0</v>
      </c>
      <c r="DP278" s="72"/>
      <c r="DQ278" s="72"/>
      <c r="DR278" s="72"/>
      <c r="DV278" s="81"/>
      <c r="DZ278" s="72"/>
      <c r="EA278" s="72"/>
      <c r="EB278" s="72">
        <v>0</v>
      </c>
      <c r="EC278" s="72"/>
      <c r="ED278" s="72"/>
      <c r="EG278" s="69"/>
    </row>
    <row r="279" spans="1:140" s="67" customFormat="1">
      <c r="B279" s="68" t="s">
        <v>6278</v>
      </c>
      <c r="C279" s="68" t="s">
        <v>6279</v>
      </c>
      <c r="D279" s="69" t="s">
        <v>6295</v>
      </c>
      <c r="E279" s="69" t="s">
        <v>149</v>
      </c>
      <c r="F279" s="69" t="s">
        <v>4145</v>
      </c>
      <c r="G279" s="69" t="s">
        <v>4146</v>
      </c>
      <c r="H279" s="68"/>
      <c r="J279" s="70">
        <v>42789</v>
      </c>
      <c r="K279" s="70">
        <v>42789</v>
      </c>
      <c r="M279" s="69" t="s">
        <v>2</v>
      </c>
      <c r="N279" s="69" t="s">
        <v>8</v>
      </c>
      <c r="O279" s="71" t="s">
        <v>5048</v>
      </c>
      <c r="P279" s="72">
        <v>324308303.69999999</v>
      </c>
      <c r="Q279" s="68" t="s">
        <v>6281</v>
      </c>
      <c r="R279" s="69" t="s">
        <v>5049</v>
      </c>
      <c r="S279" s="69">
        <f t="shared" si="8"/>
        <v>0.17160999999999998</v>
      </c>
      <c r="T279" s="72">
        <v>556545.48</v>
      </c>
      <c r="U279" s="73">
        <f t="shared" si="9"/>
        <v>556545.48</v>
      </c>
      <c r="BK279" s="74"/>
      <c r="BS279" s="72">
        <v>0</v>
      </c>
      <c r="BT279" s="72">
        <v>556545.48</v>
      </c>
      <c r="BW279" s="72">
        <v>0</v>
      </c>
      <c r="CA279" s="69"/>
      <c r="CF279" s="72"/>
      <c r="CI279" s="72"/>
      <c r="CJ279" s="72">
        <v>0</v>
      </c>
      <c r="CM279" s="72"/>
      <c r="CN279" s="72"/>
      <c r="CR279" s="69"/>
      <c r="CT279" s="91"/>
      <c r="CU279" s="68"/>
      <c r="CV279" s="68"/>
      <c r="CX279" s="68"/>
      <c r="CY279" s="68"/>
      <c r="CZ279" s="68"/>
      <c r="DB279" s="93"/>
      <c r="DC279" s="68"/>
      <c r="DD279" s="68"/>
      <c r="DF279" s="87"/>
      <c r="DK279" s="72">
        <v>0</v>
      </c>
      <c r="DP279" s="72"/>
      <c r="DQ279" s="72"/>
      <c r="DR279" s="72"/>
      <c r="DV279" s="84"/>
      <c r="DZ279" s="72"/>
      <c r="EA279" s="72"/>
      <c r="EB279" s="72">
        <v>0</v>
      </c>
      <c r="EC279" s="72"/>
      <c r="ED279" s="72"/>
      <c r="EG279" s="69"/>
    </row>
    <row r="280" spans="1:140" s="67" customFormat="1">
      <c r="A280" s="68"/>
      <c r="B280" s="68" t="s">
        <v>6278</v>
      </c>
      <c r="C280" s="68" t="s">
        <v>6279</v>
      </c>
      <c r="D280" s="69" t="s">
        <v>6295</v>
      </c>
      <c r="E280" s="69" t="s">
        <v>149</v>
      </c>
      <c r="F280" s="69" t="s">
        <v>4145</v>
      </c>
      <c r="G280" s="69" t="s">
        <v>4146</v>
      </c>
      <c r="H280" s="68"/>
      <c r="I280" s="68" t="s">
        <v>182</v>
      </c>
      <c r="J280" s="70">
        <v>42684</v>
      </c>
      <c r="K280" s="70">
        <v>42684</v>
      </c>
      <c r="L280" s="68"/>
      <c r="M280" s="69" t="s">
        <v>152</v>
      </c>
      <c r="N280" s="69" t="s">
        <v>153</v>
      </c>
      <c r="O280" s="71" t="s">
        <v>5910</v>
      </c>
      <c r="P280" s="72">
        <v>427881031.74762499</v>
      </c>
      <c r="Q280" s="68" t="s">
        <v>6281</v>
      </c>
      <c r="R280" s="69" t="s">
        <v>4148</v>
      </c>
      <c r="S280" s="69">
        <f t="shared" si="8"/>
        <v>1.49397</v>
      </c>
      <c r="T280" s="72">
        <v>6392414.25</v>
      </c>
      <c r="U280" s="73">
        <f t="shared" si="9"/>
        <v>6392414.25</v>
      </c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AG280" s="68"/>
      <c r="AH280" s="68"/>
      <c r="AI280" s="68"/>
      <c r="AJ280" s="68"/>
      <c r="AK280" s="68"/>
      <c r="AL280" s="68"/>
      <c r="AM280" s="68"/>
      <c r="AN280" s="68"/>
      <c r="AO280" s="68"/>
      <c r="AP280" s="68"/>
      <c r="AQ280" s="68"/>
      <c r="AR280" s="68"/>
      <c r="AS280" s="68"/>
      <c r="AT280" s="68"/>
      <c r="AU280" s="68"/>
      <c r="AV280" s="68"/>
      <c r="AW280" s="68"/>
      <c r="AX280" s="68"/>
      <c r="AY280" s="68"/>
      <c r="AZ280" s="68"/>
      <c r="BA280" s="68"/>
      <c r="BB280" s="68"/>
      <c r="BC280" s="68"/>
      <c r="BD280" s="68"/>
      <c r="BE280" s="68"/>
      <c r="BF280" s="68"/>
      <c r="BG280" s="68"/>
      <c r="BH280" s="68"/>
      <c r="BI280" s="68"/>
      <c r="BJ280" s="68"/>
      <c r="BK280" s="74"/>
      <c r="BL280" s="68"/>
      <c r="BM280" s="68"/>
      <c r="BN280" s="68"/>
      <c r="BO280" s="68"/>
      <c r="BP280" s="68"/>
      <c r="BQ280" s="68"/>
      <c r="BR280" s="68"/>
      <c r="BS280" s="68">
        <v>0</v>
      </c>
      <c r="BT280" s="72"/>
      <c r="BU280" s="68"/>
      <c r="BV280" s="68"/>
      <c r="BW280" s="72"/>
      <c r="BX280" s="68"/>
      <c r="BY280" s="68"/>
      <c r="BZ280" s="68"/>
      <c r="CA280" s="69"/>
      <c r="CB280" s="68"/>
      <c r="CC280" s="68"/>
      <c r="CD280" s="68"/>
      <c r="CE280" s="72"/>
      <c r="CF280" s="72"/>
      <c r="CG280" s="68"/>
      <c r="CH280" s="68"/>
      <c r="CI280" s="72"/>
      <c r="CJ280" s="72">
        <v>0</v>
      </c>
      <c r="CK280" s="68"/>
      <c r="CL280" s="68"/>
      <c r="CM280" s="69">
        <v>30808.87</v>
      </c>
      <c r="CN280" s="72"/>
      <c r="CO280" s="68"/>
      <c r="CP280" s="68"/>
      <c r="CQ280" s="68"/>
      <c r="CR280" s="69"/>
      <c r="CS280" s="68"/>
      <c r="CT280" s="96"/>
      <c r="CU280" s="72"/>
      <c r="CV280" s="69"/>
      <c r="CW280" s="68"/>
      <c r="CX280" s="68"/>
      <c r="CY280" s="68"/>
      <c r="CZ280" s="68"/>
      <c r="DA280" s="68"/>
      <c r="DB280" s="93"/>
      <c r="DC280" s="68"/>
      <c r="DD280" s="68"/>
      <c r="DE280" s="68"/>
      <c r="DF280" s="72"/>
      <c r="DG280" s="68"/>
      <c r="DH280" s="68"/>
      <c r="DI280" s="68"/>
      <c r="DJ280" s="68"/>
      <c r="DK280" s="72">
        <v>0</v>
      </c>
      <c r="DL280" s="68"/>
      <c r="DM280" s="68"/>
      <c r="DN280" s="68"/>
      <c r="DO280" s="68"/>
      <c r="DP280" s="72"/>
      <c r="DQ280" s="68"/>
      <c r="DR280" s="72"/>
      <c r="DS280" s="68"/>
      <c r="DT280" s="68"/>
      <c r="DU280" s="68"/>
      <c r="DV280" s="84"/>
      <c r="DW280" s="68"/>
      <c r="DX280" s="68"/>
      <c r="DY280" s="68"/>
      <c r="DZ280" s="72">
        <v>6361605.3799999999</v>
      </c>
      <c r="EA280" s="68"/>
      <c r="EB280" s="72">
        <v>0</v>
      </c>
      <c r="EC280" s="68"/>
      <c r="ED280" s="72"/>
      <c r="EE280" s="68"/>
      <c r="EF280" s="68"/>
      <c r="EG280" s="69"/>
      <c r="EH280" s="68"/>
      <c r="EI280" s="68"/>
      <c r="EJ280" s="68"/>
    </row>
    <row r="281" spans="1:140" s="67" customFormat="1">
      <c r="A281" s="68"/>
      <c r="B281" s="68" t="s">
        <v>6278</v>
      </c>
      <c r="C281" s="68" t="s">
        <v>6279</v>
      </c>
      <c r="D281" s="69" t="s">
        <v>6295</v>
      </c>
      <c r="E281" s="69" t="s">
        <v>149</v>
      </c>
      <c r="F281" s="69" t="s">
        <v>4145</v>
      </c>
      <c r="G281" s="69" t="s">
        <v>4146</v>
      </c>
      <c r="H281" s="68"/>
      <c r="I281" s="68" t="s">
        <v>182</v>
      </c>
      <c r="J281" s="70">
        <v>42726</v>
      </c>
      <c r="K281" s="70">
        <v>42726</v>
      </c>
      <c r="L281" s="68"/>
      <c r="M281" s="69" t="s">
        <v>152</v>
      </c>
      <c r="N281" s="69" t="s">
        <v>153</v>
      </c>
      <c r="O281" s="71" t="s">
        <v>5910</v>
      </c>
      <c r="P281" s="72">
        <v>427907402.2367</v>
      </c>
      <c r="Q281" s="68" t="s">
        <v>6281</v>
      </c>
      <c r="R281" s="69" t="s">
        <v>4486</v>
      </c>
      <c r="S281" s="69">
        <f t="shared" si="8"/>
        <v>1.35378</v>
      </c>
      <c r="T281" s="72">
        <v>5792924.8300000001</v>
      </c>
      <c r="U281" s="73">
        <f t="shared" si="9"/>
        <v>5792924.8300000001</v>
      </c>
      <c r="V281" s="68"/>
      <c r="W281" s="68"/>
      <c r="X281" s="68"/>
      <c r="Y281" s="68"/>
      <c r="Z281" s="68"/>
      <c r="AA281" s="68"/>
      <c r="AB281" s="68"/>
      <c r="AC281" s="68"/>
      <c r="AD281" s="68"/>
      <c r="AE281" s="68"/>
      <c r="AF281" s="68"/>
      <c r="AG281" s="68"/>
      <c r="AH281" s="68"/>
      <c r="AI281" s="68"/>
      <c r="AJ281" s="68"/>
      <c r="AK281" s="68"/>
      <c r="AL281" s="68"/>
      <c r="AM281" s="68"/>
      <c r="AN281" s="68"/>
      <c r="AO281" s="68"/>
      <c r="AP281" s="68"/>
      <c r="AQ281" s="68"/>
      <c r="AR281" s="68"/>
      <c r="AS281" s="68"/>
      <c r="AT281" s="68"/>
      <c r="AU281" s="68"/>
      <c r="AV281" s="68"/>
      <c r="AW281" s="68"/>
      <c r="AX281" s="68"/>
      <c r="AY281" s="68"/>
      <c r="AZ281" s="68"/>
      <c r="BA281" s="68"/>
      <c r="BB281" s="68"/>
      <c r="BC281" s="68"/>
      <c r="BD281" s="68"/>
      <c r="BE281" s="68"/>
      <c r="BF281" s="68"/>
      <c r="BG281" s="68"/>
      <c r="BH281" s="68"/>
      <c r="BI281" s="68"/>
      <c r="BJ281" s="68"/>
      <c r="BK281" s="74"/>
      <c r="BL281" s="68"/>
      <c r="BM281" s="68"/>
      <c r="BN281" s="68"/>
      <c r="BO281" s="68"/>
      <c r="BP281" s="68"/>
      <c r="BQ281" s="68"/>
      <c r="BR281" s="68"/>
      <c r="BS281" s="68">
        <v>0</v>
      </c>
      <c r="BT281" s="72"/>
      <c r="BU281" s="68"/>
      <c r="BV281" s="68"/>
      <c r="BW281" s="72"/>
      <c r="BX281" s="68"/>
      <c r="BY281" s="68"/>
      <c r="BZ281" s="68"/>
      <c r="CA281" s="69"/>
      <c r="CB281" s="68"/>
      <c r="CC281" s="68"/>
      <c r="CD281" s="68"/>
      <c r="CE281" s="72"/>
      <c r="CF281" s="72"/>
      <c r="CG281" s="68"/>
      <c r="CH281" s="68"/>
      <c r="CI281" s="72"/>
      <c r="CJ281" s="72">
        <v>0</v>
      </c>
      <c r="CK281" s="68"/>
      <c r="CL281" s="68"/>
      <c r="CM281" s="69">
        <v>2739422.72</v>
      </c>
      <c r="CN281" s="72"/>
      <c r="CO281" s="68"/>
      <c r="CP281" s="68"/>
      <c r="CQ281" s="68"/>
      <c r="CR281" s="69"/>
      <c r="CS281" s="68"/>
      <c r="CT281" s="95"/>
      <c r="CU281" s="72"/>
      <c r="CV281" s="69"/>
      <c r="CW281" s="68"/>
      <c r="CX281" s="68"/>
      <c r="CY281" s="68"/>
      <c r="CZ281" s="68"/>
      <c r="DA281" s="68"/>
      <c r="DB281" s="93"/>
      <c r="DC281" s="68"/>
      <c r="DD281" s="68"/>
      <c r="DE281" s="68"/>
      <c r="DF281" s="72"/>
      <c r="DG281" s="68"/>
      <c r="DH281" s="68"/>
      <c r="DI281" s="68"/>
      <c r="DJ281" s="68"/>
      <c r="DK281" s="72">
        <v>0</v>
      </c>
      <c r="DL281" s="68"/>
      <c r="DM281" s="68"/>
      <c r="DN281" s="68"/>
      <c r="DO281" s="68"/>
      <c r="DP281" s="72"/>
      <c r="DQ281" s="68"/>
      <c r="DR281" s="72"/>
      <c r="DS281" s="68"/>
      <c r="DT281" s="68"/>
      <c r="DU281" s="68"/>
      <c r="DV281" s="84"/>
      <c r="DW281" s="68"/>
      <c r="DX281" s="68"/>
      <c r="DY281" s="68"/>
      <c r="DZ281" s="72">
        <v>3053502.11</v>
      </c>
      <c r="EA281" s="68"/>
      <c r="EB281" s="72">
        <v>0</v>
      </c>
      <c r="EC281" s="68"/>
      <c r="ED281" s="72"/>
      <c r="EE281" s="68"/>
      <c r="EF281" s="68"/>
      <c r="EG281" s="69"/>
      <c r="EH281" s="68"/>
      <c r="EI281" s="68"/>
      <c r="EJ281" s="68"/>
    </row>
    <row r="282" spans="1:140" s="67" customFormat="1">
      <c r="A282" s="68"/>
      <c r="B282" s="68" t="s">
        <v>6278</v>
      </c>
      <c r="C282" s="68" t="s">
        <v>6279</v>
      </c>
      <c r="D282" s="69" t="s">
        <v>6295</v>
      </c>
      <c r="E282" s="69" t="s">
        <v>149</v>
      </c>
      <c r="F282" s="69" t="s">
        <v>4145</v>
      </c>
      <c r="G282" s="69" t="s">
        <v>4146</v>
      </c>
      <c r="H282" s="68"/>
      <c r="I282" s="68" t="s">
        <v>182</v>
      </c>
      <c r="J282" s="70">
        <v>42789</v>
      </c>
      <c r="K282" s="70">
        <v>42789</v>
      </c>
      <c r="L282" s="68"/>
      <c r="M282" s="69" t="s">
        <v>152</v>
      </c>
      <c r="N282" s="69" t="s">
        <v>153</v>
      </c>
      <c r="O282" s="71" t="s">
        <v>5910</v>
      </c>
      <c r="P282" s="72">
        <v>427896958.21921802</v>
      </c>
      <c r="Q282" s="68" t="s">
        <v>6281</v>
      </c>
      <c r="R282" s="69" t="s">
        <v>5049</v>
      </c>
      <c r="S282" s="69">
        <f t="shared" si="8"/>
        <v>0.17160999999999998</v>
      </c>
      <c r="T282" s="72">
        <v>734313.97</v>
      </c>
      <c r="U282" s="73">
        <f t="shared" si="9"/>
        <v>734313.97</v>
      </c>
      <c r="V282" s="68"/>
      <c r="W282" s="68"/>
      <c r="X282" s="68"/>
      <c r="Y282" s="68"/>
      <c r="Z282" s="68"/>
      <c r="AA282" s="68"/>
      <c r="AB282" s="68"/>
      <c r="AC282" s="68"/>
      <c r="AD282" s="68"/>
      <c r="AE282" s="68"/>
      <c r="AF282" s="68"/>
      <c r="AG282" s="68"/>
      <c r="AH282" s="68"/>
      <c r="AI282" s="68"/>
      <c r="AJ282" s="68"/>
      <c r="AK282" s="68"/>
      <c r="AL282" s="68"/>
      <c r="AM282" s="68"/>
      <c r="AN282" s="68"/>
      <c r="AO282" s="68"/>
      <c r="AP282" s="68"/>
      <c r="AQ282" s="68"/>
      <c r="AR282" s="68"/>
      <c r="AS282" s="68"/>
      <c r="AT282" s="68"/>
      <c r="AU282" s="68"/>
      <c r="AV282" s="68"/>
      <c r="AW282" s="68"/>
      <c r="AX282" s="68"/>
      <c r="AY282" s="68"/>
      <c r="AZ282" s="68"/>
      <c r="BA282" s="68"/>
      <c r="BB282" s="68"/>
      <c r="BC282" s="68"/>
      <c r="BD282" s="68"/>
      <c r="BE282" s="68"/>
      <c r="BF282" s="68"/>
      <c r="BG282" s="68"/>
      <c r="BH282" s="68"/>
      <c r="BI282" s="68"/>
      <c r="BJ282" s="68"/>
      <c r="BK282" s="74"/>
      <c r="BL282" s="68"/>
      <c r="BM282" s="68"/>
      <c r="BN282" s="68"/>
      <c r="BO282" s="68"/>
      <c r="BP282" s="68"/>
      <c r="BQ282" s="68"/>
      <c r="BR282" s="68"/>
      <c r="BS282" s="68">
        <v>0</v>
      </c>
      <c r="BT282" s="72"/>
      <c r="BU282" s="68"/>
      <c r="BV282" s="68"/>
      <c r="BW282" s="72"/>
      <c r="BX282" s="68"/>
      <c r="BY282" s="68"/>
      <c r="BZ282" s="68"/>
      <c r="CA282" s="69"/>
      <c r="CB282" s="68"/>
      <c r="CC282" s="68"/>
      <c r="CD282" s="68"/>
      <c r="CE282" s="72"/>
      <c r="CF282" s="72"/>
      <c r="CG282" s="68"/>
      <c r="CH282" s="68"/>
      <c r="CI282" s="72"/>
      <c r="CJ282" s="72">
        <v>0</v>
      </c>
      <c r="CK282" s="68"/>
      <c r="CL282" s="68"/>
      <c r="CM282" s="69">
        <v>6418.82</v>
      </c>
      <c r="CN282" s="72"/>
      <c r="CO282" s="68"/>
      <c r="CP282" s="68"/>
      <c r="CQ282" s="68"/>
      <c r="CR282" s="69"/>
      <c r="CS282" s="68"/>
      <c r="CT282" s="95"/>
      <c r="CU282" s="72"/>
      <c r="CV282" s="69"/>
      <c r="CW282" s="68"/>
      <c r="CX282" s="68"/>
      <c r="CY282" s="68"/>
      <c r="CZ282" s="68"/>
      <c r="DA282" s="68"/>
      <c r="DB282" s="91"/>
      <c r="DC282" s="68"/>
      <c r="DD282" s="68"/>
      <c r="DE282" s="68"/>
      <c r="DF282" s="85"/>
      <c r="DG282" s="68"/>
      <c r="DH282" s="68"/>
      <c r="DI282" s="68"/>
      <c r="DJ282" s="68"/>
      <c r="DK282" s="72">
        <v>0</v>
      </c>
      <c r="DL282" s="68"/>
      <c r="DM282" s="68"/>
      <c r="DN282" s="68"/>
      <c r="DO282" s="68"/>
      <c r="DP282" s="72"/>
      <c r="DQ282" s="68"/>
      <c r="DR282" s="72"/>
      <c r="DS282" s="68"/>
      <c r="DT282" s="68"/>
      <c r="DU282" s="68"/>
      <c r="DV282" s="83"/>
      <c r="DW282" s="68"/>
      <c r="DX282" s="68"/>
      <c r="DY282" s="68"/>
      <c r="DZ282" s="72">
        <v>727895.15</v>
      </c>
      <c r="EA282" s="68"/>
      <c r="EB282" s="72"/>
      <c r="EC282" s="68"/>
      <c r="ED282" s="72"/>
      <c r="EE282" s="68"/>
      <c r="EF282" s="68"/>
      <c r="EG282" s="69"/>
      <c r="EH282" s="68"/>
      <c r="EI282" s="68"/>
      <c r="EJ282" s="68"/>
    </row>
    <row r="283" spans="1:140" s="67" customFormat="1">
      <c r="A283" s="68"/>
      <c r="B283" s="68" t="s">
        <v>6278</v>
      </c>
      <c r="C283" s="68" t="s">
        <v>6279</v>
      </c>
      <c r="D283" s="69" t="s">
        <v>6295</v>
      </c>
      <c r="E283" s="69" t="s">
        <v>149</v>
      </c>
      <c r="F283" s="69" t="s">
        <v>4145</v>
      </c>
      <c r="G283" s="69" t="s">
        <v>4146</v>
      </c>
      <c r="H283" s="68"/>
      <c r="I283" s="68" t="s">
        <v>182</v>
      </c>
      <c r="J283" s="70">
        <v>42849</v>
      </c>
      <c r="K283" s="70">
        <v>42849</v>
      </c>
      <c r="L283" s="68"/>
      <c r="M283" s="69" t="s">
        <v>152</v>
      </c>
      <c r="N283" s="69" t="s">
        <v>153</v>
      </c>
      <c r="O283" s="71" t="s">
        <v>5523</v>
      </c>
      <c r="P283" s="72">
        <v>446</v>
      </c>
      <c r="Q283" s="68" t="s">
        <v>6281</v>
      </c>
      <c r="R283" s="69" t="s">
        <v>171</v>
      </c>
      <c r="S283" s="69">
        <f t="shared" si="8"/>
        <v>100</v>
      </c>
      <c r="T283" s="72">
        <v>446</v>
      </c>
      <c r="U283" s="73">
        <f t="shared" si="9"/>
        <v>446</v>
      </c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68"/>
      <c r="AI283" s="68"/>
      <c r="AJ283" s="68"/>
      <c r="AK283" s="68"/>
      <c r="AL283" s="68"/>
      <c r="AM283" s="68"/>
      <c r="AN283" s="68"/>
      <c r="AO283" s="68"/>
      <c r="AP283" s="68"/>
      <c r="AQ283" s="68"/>
      <c r="AR283" s="68"/>
      <c r="AS283" s="68"/>
      <c r="AT283" s="68"/>
      <c r="AU283" s="68"/>
      <c r="AV283" s="68"/>
      <c r="AW283" s="68"/>
      <c r="AX283" s="68"/>
      <c r="AY283" s="68"/>
      <c r="AZ283" s="68"/>
      <c r="BA283" s="68"/>
      <c r="BB283" s="68"/>
      <c r="BC283" s="68"/>
      <c r="BD283" s="68"/>
      <c r="BE283" s="68"/>
      <c r="BF283" s="68"/>
      <c r="BG283" s="68"/>
      <c r="BH283" s="68"/>
      <c r="BI283" s="68"/>
      <c r="BJ283" s="68"/>
      <c r="BK283" s="74"/>
      <c r="BL283" s="68"/>
      <c r="BM283" s="68"/>
      <c r="BN283" s="68"/>
      <c r="BO283" s="68"/>
      <c r="BP283" s="68"/>
      <c r="BQ283" s="68"/>
      <c r="BR283" s="68"/>
      <c r="BS283" s="68">
        <v>0</v>
      </c>
      <c r="BT283" s="72"/>
      <c r="BU283" s="68"/>
      <c r="BV283" s="68"/>
      <c r="BW283" s="72"/>
      <c r="BX283" s="68"/>
      <c r="BY283" s="68"/>
      <c r="BZ283" s="68"/>
      <c r="CA283" s="69"/>
      <c r="CB283" s="68"/>
      <c r="CC283" s="68"/>
      <c r="CD283" s="68"/>
      <c r="CE283" s="72"/>
      <c r="CF283" s="72"/>
      <c r="CG283" s="68"/>
      <c r="CH283" s="68"/>
      <c r="CI283" s="72"/>
      <c r="CJ283" s="72">
        <v>0</v>
      </c>
      <c r="CK283" s="68"/>
      <c r="CL283" s="68"/>
      <c r="CM283" s="69"/>
      <c r="CN283" s="72"/>
      <c r="CO283" s="68"/>
      <c r="CP283" s="68"/>
      <c r="CQ283" s="68"/>
      <c r="CR283" s="69"/>
      <c r="CS283" s="68"/>
      <c r="CT283" s="96"/>
      <c r="CU283" s="72"/>
      <c r="CV283" s="69"/>
      <c r="CW283" s="68"/>
      <c r="CX283" s="68"/>
      <c r="CY283" s="68"/>
      <c r="CZ283" s="68"/>
      <c r="DA283" s="68"/>
      <c r="DB283" s="94"/>
      <c r="DC283" s="68"/>
      <c r="DD283" s="68"/>
      <c r="DE283" s="68"/>
      <c r="DF283" s="72"/>
      <c r="DG283" s="68"/>
      <c r="DH283" s="68"/>
      <c r="DI283" s="68"/>
      <c r="DJ283" s="68"/>
      <c r="DK283" s="72">
        <v>0</v>
      </c>
      <c r="DL283" s="68"/>
      <c r="DM283" s="68"/>
      <c r="DN283" s="68"/>
      <c r="DO283" s="68"/>
      <c r="DP283" s="72"/>
      <c r="DQ283" s="68"/>
      <c r="DR283" s="72"/>
      <c r="DS283" s="68"/>
      <c r="DT283" s="68"/>
      <c r="DU283" s="68"/>
      <c r="DV283" s="83"/>
      <c r="DW283" s="68"/>
      <c r="DX283" s="68"/>
      <c r="DY283" s="68"/>
      <c r="DZ283" s="72">
        <v>446</v>
      </c>
      <c r="EA283" s="68"/>
      <c r="EB283" s="72"/>
      <c r="EC283" s="68"/>
      <c r="ED283" s="72"/>
      <c r="EE283" s="68"/>
      <c r="EF283" s="68"/>
      <c r="EG283" s="69"/>
      <c r="EH283" s="68"/>
      <c r="EI283" s="68"/>
      <c r="EJ283" s="68"/>
    </row>
    <row r="284" spans="1:140" s="67" customFormat="1">
      <c r="A284" s="68"/>
      <c r="B284" s="68" t="s">
        <v>6278</v>
      </c>
      <c r="C284" s="68" t="s">
        <v>6279</v>
      </c>
      <c r="D284" s="69" t="s">
        <v>6295</v>
      </c>
      <c r="E284" s="69" t="s">
        <v>149</v>
      </c>
      <c r="F284" s="69" t="s">
        <v>4145</v>
      </c>
      <c r="G284" s="69" t="s">
        <v>4146</v>
      </c>
      <c r="H284" s="68"/>
      <c r="I284" s="68" t="s">
        <v>182</v>
      </c>
      <c r="J284" s="70">
        <v>42870</v>
      </c>
      <c r="K284" s="70">
        <v>42870</v>
      </c>
      <c r="L284" s="68"/>
      <c r="M284" s="69" t="s">
        <v>152</v>
      </c>
      <c r="N284" s="69" t="s">
        <v>153</v>
      </c>
      <c r="O284" s="71" t="s">
        <v>6015</v>
      </c>
      <c r="P284" s="72">
        <v>427936969.5</v>
      </c>
      <c r="Q284" s="68" t="s">
        <v>6281</v>
      </c>
      <c r="R284" s="69" t="s">
        <v>6153</v>
      </c>
      <c r="S284" s="69">
        <f t="shared" si="8"/>
        <v>9.3780000000000002E-2</v>
      </c>
      <c r="T284" s="72">
        <v>401319.29</v>
      </c>
      <c r="U284" s="73">
        <f t="shared" si="9"/>
        <v>401319.29</v>
      </c>
      <c r="V284" s="68"/>
      <c r="W284" s="68"/>
      <c r="X284" s="68"/>
      <c r="Y284" s="68"/>
      <c r="Z284" s="68"/>
      <c r="AA284" s="68"/>
      <c r="AB284" s="68"/>
      <c r="AC284" s="68"/>
      <c r="AD284" s="68"/>
      <c r="AE284" s="68"/>
      <c r="AF284" s="68"/>
      <c r="AG284" s="68"/>
      <c r="AH284" s="68"/>
      <c r="AI284" s="68"/>
      <c r="AJ284" s="68"/>
      <c r="AK284" s="68"/>
      <c r="AL284" s="68"/>
      <c r="AM284" s="68"/>
      <c r="AN284" s="68"/>
      <c r="AO284" s="68"/>
      <c r="AP284" s="68"/>
      <c r="AQ284" s="68"/>
      <c r="AR284" s="68"/>
      <c r="AS284" s="68"/>
      <c r="AT284" s="68"/>
      <c r="AU284" s="68"/>
      <c r="AV284" s="68"/>
      <c r="AW284" s="68"/>
      <c r="AX284" s="68"/>
      <c r="AY284" s="68"/>
      <c r="AZ284" s="68"/>
      <c r="BA284" s="68"/>
      <c r="BB284" s="68"/>
      <c r="BC284" s="68"/>
      <c r="BD284" s="68"/>
      <c r="BE284" s="68"/>
      <c r="BF284" s="68"/>
      <c r="BG284" s="68"/>
      <c r="BH284" s="68"/>
      <c r="BI284" s="68"/>
      <c r="BJ284" s="68"/>
      <c r="BK284" s="74"/>
      <c r="BL284" s="68"/>
      <c r="BM284" s="68"/>
      <c r="BN284" s="68"/>
      <c r="BO284" s="68"/>
      <c r="BP284" s="68"/>
      <c r="BQ284" s="68"/>
      <c r="BR284" s="68"/>
      <c r="BS284" s="68">
        <v>0</v>
      </c>
      <c r="BT284" s="72"/>
      <c r="BU284" s="68"/>
      <c r="BV284" s="68"/>
      <c r="BW284" s="72"/>
      <c r="BX284" s="68"/>
      <c r="BY284" s="68"/>
      <c r="BZ284" s="68"/>
      <c r="CA284" s="69"/>
      <c r="CB284" s="68"/>
      <c r="CC284" s="68"/>
      <c r="CD284" s="68"/>
      <c r="CE284" s="72"/>
      <c r="CF284" s="72"/>
      <c r="CG284" s="68"/>
      <c r="CH284" s="68"/>
      <c r="CI284" s="72"/>
      <c r="CJ284" s="72">
        <v>0</v>
      </c>
      <c r="CK284" s="68"/>
      <c r="CL284" s="68"/>
      <c r="CM284" s="69">
        <v>401319.29</v>
      </c>
      <c r="CN284" s="72"/>
      <c r="CO284" s="68"/>
      <c r="CP284" s="68"/>
      <c r="CQ284" s="68"/>
      <c r="CR284" s="69"/>
      <c r="CS284" s="68"/>
      <c r="CT284" s="95"/>
      <c r="CU284" s="72"/>
      <c r="CV284" s="69"/>
      <c r="CW284" s="68"/>
      <c r="CX284" s="68"/>
      <c r="CY284" s="68"/>
      <c r="CZ284" s="68"/>
      <c r="DA284" s="68"/>
      <c r="DB284" s="94"/>
      <c r="DC284" s="68"/>
      <c r="DD284" s="68"/>
      <c r="DE284" s="68"/>
      <c r="DF284" s="72"/>
      <c r="DG284" s="68"/>
      <c r="DH284" s="68"/>
      <c r="DI284" s="68"/>
      <c r="DJ284" s="68"/>
      <c r="DK284" s="72">
        <v>0</v>
      </c>
      <c r="DL284" s="68"/>
      <c r="DM284" s="68"/>
      <c r="DN284" s="68"/>
      <c r="DO284" s="68"/>
      <c r="DP284" s="72"/>
      <c r="DQ284" s="68"/>
      <c r="DR284" s="72"/>
      <c r="DS284" s="68"/>
      <c r="DT284" s="68"/>
      <c r="DU284" s="68"/>
      <c r="DV284" s="83"/>
      <c r="DW284" s="68"/>
      <c r="DX284" s="68"/>
      <c r="DY284" s="68"/>
      <c r="DZ284" s="72"/>
      <c r="EA284" s="68"/>
      <c r="EB284" s="72"/>
      <c r="EC284" s="68"/>
      <c r="ED284" s="72"/>
      <c r="EE284" s="68"/>
      <c r="EF284" s="68"/>
      <c r="EG284" s="69"/>
      <c r="EH284" s="68"/>
      <c r="EI284" s="68"/>
      <c r="EJ284" s="68"/>
    </row>
    <row r="285" spans="1:140" s="67" customFormat="1">
      <c r="B285" s="68" t="s">
        <v>6278</v>
      </c>
      <c r="C285" s="68" t="s">
        <v>6279</v>
      </c>
      <c r="D285" s="69" t="s">
        <v>6302</v>
      </c>
      <c r="E285" s="69" t="s">
        <v>149</v>
      </c>
      <c r="F285" s="69" t="s">
        <v>2971</v>
      </c>
      <c r="G285" s="69" t="s">
        <v>2972</v>
      </c>
      <c r="H285" s="68"/>
      <c r="J285" s="70">
        <v>42551</v>
      </c>
      <c r="K285" s="70">
        <v>42551</v>
      </c>
      <c r="M285" s="69" t="s">
        <v>152</v>
      </c>
      <c r="N285" s="69" t="s">
        <v>153</v>
      </c>
      <c r="O285" s="71" t="s">
        <v>2937</v>
      </c>
      <c r="P285" s="72">
        <v>3366073.0924</v>
      </c>
      <c r="Q285" s="68" t="s">
        <v>6281</v>
      </c>
      <c r="R285" s="69" t="s">
        <v>2973</v>
      </c>
      <c r="S285" s="69">
        <f t="shared" si="8"/>
        <v>1.8776253000000001</v>
      </c>
      <c r="T285" s="72">
        <v>63202.240000000005</v>
      </c>
      <c r="U285" s="73">
        <f t="shared" si="9"/>
        <v>63202.240000000005</v>
      </c>
      <c r="BK285" s="74"/>
      <c r="BS285" s="72">
        <v>0</v>
      </c>
      <c r="BT285" s="72">
        <v>336.72500000000002</v>
      </c>
      <c r="BW285" s="72">
        <v>0</v>
      </c>
      <c r="CA285" s="69"/>
      <c r="CE285" s="75"/>
      <c r="CF285" s="72"/>
      <c r="CI285" s="72">
        <v>403.07499999999999</v>
      </c>
      <c r="CJ285" s="72">
        <v>0</v>
      </c>
      <c r="CM285" s="72">
        <v>62462.44</v>
      </c>
      <c r="CN285" s="72"/>
      <c r="CR285" s="69"/>
      <c r="CT285" s="93"/>
      <c r="CU285" s="72"/>
      <c r="CV285" s="69"/>
      <c r="CX285" s="68"/>
      <c r="CY285" s="68"/>
      <c r="CZ285" s="68"/>
      <c r="DB285" s="90">
        <v>4.7173499999999998E-4</v>
      </c>
      <c r="DC285" s="68"/>
      <c r="DD285" s="68"/>
      <c r="DF285" s="72"/>
      <c r="DK285" s="72">
        <v>0</v>
      </c>
      <c r="DP285" s="72"/>
      <c r="DQ285" s="72"/>
      <c r="DR285" s="72"/>
      <c r="DV285" s="84"/>
      <c r="DZ285" s="72"/>
      <c r="EA285" s="72"/>
      <c r="EB285" s="72">
        <v>0</v>
      </c>
      <c r="EC285" s="72"/>
      <c r="ED285" s="72"/>
      <c r="EG285" s="69"/>
    </row>
    <row r="286" spans="1:140" s="67" customFormat="1">
      <c r="A286" s="68"/>
      <c r="B286" s="68" t="s">
        <v>6278</v>
      </c>
      <c r="C286" s="68" t="s">
        <v>6279</v>
      </c>
      <c r="D286" s="69" t="s">
        <v>6302</v>
      </c>
      <c r="E286" s="69" t="s">
        <v>149</v>
      </c>
      <c r="F286" s="69" t="s">
        <v>2971</v>
      </c>
      <c r="G286" s="69" t="s">
        <v>2972</v>
      </c>
      <c r="H286" s="68"/>
      <c r="I286" s="68" t="s">
        <v>182</v>
      </c>
      <c r="J286" s="70">
        <v>42551</v>
      </c>
      <c r="K286" s="70">
        <v>42551</v>
      </c>
      <c r="L286" s="68"/>
      <c r="M286" s="69" t="s">
        <v>152</v>
      </c>
      <c r="N286" s="69" t="s">
        <v>153</v>
      </c>
      <c r="O286" s="71" t="s">
        <v>2937</v>
      </c>
      <c r="P286" s="72">
        <v>3366073.0924</v>
      </c>
      <c r="Q286" s="68" t="s">
        <v>6281</v>
      </c>
      <c r="R286" s="69" t="s">
        <v>2973</v>
      </c>
      <c r="S286" s="69">
        <f t="shared" si="8"/>
        <v>1.8776253000000001</v>
      </c>
      <c r="T286" s="72">
        <v>63202.240000000005</v>
      </c>
      <c r="U286" s="73">
        <f t="shared" si="9"/>
        <v>63202.240000000005</v>
      </c>
      <c r="V286" s="68"/>
      <c r="W286" s="68"/>
      <c r="X286" s="68"/>
      <c r="Y286" s="68"/>
      <c r="Z286" s="6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68"/>
      <c r="AN286" s="68"/>
      <c r="AO286" s="68"/>
      <c r="AP286" s="68"/>
      <c r="AQ286" s="68"/>
      <c r="AR286" s="68"/>
      <c r="AS286" s="68"/>
      <c r="AT286" s="68"/>
      <c r="AU286" s="68"/>
      <c r="AV286" s="68"/>
      <c r="AW286" s="68"/>
      <c r="AX286" s="68"/>
      <c r="AY286" s="68"/>
      <c r="AZ286" s="68"/>
      <c r="BA286" s="68"/>
      <c r="BB286" s="68"/>
      <c r="BC286" s="68"/>
      <c r="BD286" s="68"/>
      <c r="BE286" s="68"/>
      <c r="BF286" s="68"/>
      <c r="BG286" s="68"/>
      <c r="BH286" s="68"/>
      <c r="BI286" s="68"/>
      <c r="BJ286" s="68"/>
      <c r="BK286" s="74"/>
      <c r="BL286" s="68"/>
      <c r="BM286" s="68"/>
      <c r="BN286" s="68"/>
      <c r="BO286" s="68"/>
      <c r="BP286" s="68"/>
      <c r="BQ286" s="68"/>
      <c r="BR286" s="68"/>
      <c r="BS286" s="68">
        <v>0</v>
      </c>
      <c r="BT286" s="72">
        <v>336.72500000000002</v>
      </c>
      <c r="BU286" s="68"/>
      <c r="BV286" s="68"/>
      <c r="BW286" s="72"/>
      <c r="BX286" s="68"/>
      <c r="BY286" s="68"/>
      <c r="BZ286" s="68"/>
      <c r="CA286" s="69"/>
      <c r="CB286" s="68"/>
      <c r="CC286" s="68"/>
      <c r="CD286" s="68"/>
      <c r="CE286" s="72"/>
      <c r="CF286" s="72"/>
      <c r="CG286" s="68"/>
      <c r="CH286" s="68"/>
      <c r="CI286" s="72">
        <v>403.07499999999999</v>
      </c>
      <c r="CJ286" s="72">
        <v>0</v>
      </c>
      <c r="CK286" s="68"/>
      <c r="CL286" s="68"/>
      <c r="CM286" s="69">
        <v>62462.44</v>
      </c>
      <c r="CN286" s="72"/>
      <c r="CO286" s="68"/>
      <c r="CP286" s="68"/>
      <c r="CQ286" s="68"/>
      <c r="CR286" s="69"/>
      <c r="CS286" s="68"/>
      <c r="CT286" s="95"/>
      <c r="CU286" s="72"/>
      <c r="CV286" s="69"/>
      <c r="CW286" s="68"/>
      <c r="CX286" s="68"/>
      <c r="CY286" s="68"/>
      <c r="CZ286" s="68"/>
      <c r="DA286" s="68"/>
      <c r="DB286" s="91">
        <v>4.7173499999999998E-4</v>
      </c>
      <c r="DC286" s="68"/>
      <c r="DD286" s="68"/>
      <c r="DE286" s="68"/>
      <c r="DF286" s="85"/>
      <c r="DG286" s="68"/>
      <c r="DH286" s="68"/>
      <c r="DI286" s="68"/>
      <c r="DJ286" s="68"/>
      <c r="DK286" s="72">
        <v>0</v>
      </c>
      <c r="DL286" s="68"/>
      <c r="DM286" s="68"/>
      <c r="DN286" s="68"/>
      <c r="DO286" s="68"/>
      <c r="DP286" s="72"/>
      <c r="DQ286" s="68"/>
      <c r="DR286" s="72"/>
      <c r="DS286" s="68"/>
      <c r="DT286" s="68"/>
      <c r="DU286" s="68"/>
      <c r="DV286" s="84"/>
      <c r="DW286" s="68"/>
      <c r="DX286" s="68"/>
      <c r="DY286" s="68"/>
      <c r="DZ286" s="72"/>
      <c r="EA286" s="68"/>
      <c r="EB286" s="72">
        <v>0</v>
      </c>
      <c r="EC286" s="68"/>
      <c r="ED286" s="72"/>
      <c r="EE286" s="68"/>
      <c r="EF286" s="68"/>
      <c r="EG286" s="69"/>
      <c r="EH286" s="68"/>
      <c r="EI286" s="68"/>
      <c r="EJ286" s="68"/>
    </row>
    <row r="287" spans="1:140" s="67" customFormat="1">
      <c r="B287" s="68" t="s">
        <v>6278</v>
      </c>
      <c r="C287" s="68" t="s">
        <v>6279</v>
      </c>
      <c r="D287" s="69" t="s">
        <v>6289</v>
      </c>
      <c r="E287" s="69" t="s">
        <v>149</v>
      </c>
      <c r="F287" s="69" t="s">
        <v>1680</v>
      </c>
      <c r="G287" s="69" t="s">
        <v>1681</v>
      </c>
      <c r="H287" s="68"/>
      <c r="J287" s="70">
        <v>42369</v>
      </c>
      <c r="K287" s="70">
        <v>42369</v>
      </c>
      <c r="M287" s="69" t="s">
        <v>152</v>
      </c>
      <c r="N287" s="69" t="s">
        <v>3</v>
      </c>
      <c r="O287" s="71" t="s">
        <v>1682</v>
      </c>
      <c r="P287" s="72">
        <v>3072.6520158500002</v>
      </c>
      <c r="Q287" s="68" t="s">
        <v>6281</v>
      </c>
      <c r="R287" s="69" t="s">
        <v>1683</v>
      </c>
      <c r="S287" s="69">
        <f t="shared" si="8"/>
        <v>177.8877</v>
      </c>
      <c r="T287" s="72">
        <v>5465.87</v>
      </c>
      <c r="U287" s="73">
        <f t="shared" si="9"/>
        <v>5465.87</v>
      </c>
      <c r="BK287" s="74"/>
      <c r="BS287" s="72">
        <v>0</v>
      </c>
      <c r="BT287" s="72">
        <v>0</v>
      </c>
      <c r="BW287" s="72">
        <v>0</v>
      </c>
      <c r="CA287" s="69"/>
      <c r="CE287" s="75"/>
      <c r="CF287" s="72"/>
      <c r="CI287" s="72"/>
      <c r="CJ287" s="72">
        <v>0</v>
      </c>
      <c r="CM287" s="72">
        <v>5465.87</v>
      </c>
      <c r="CN287" s="72"/>
      <c r="CR287" s="69"/>
      <c r="CT287" s="91"/>
      <c r="CU287" s="72"/>
      <c r="CV287" s="69"/>
      <c r="CX287" s="68"/>
      <c r="CY287" s="68"/>
      <c r="CZ287" s="68"/>
      <c r="DB287" s="93"/>
      <c r="DC287" s="68"/>
      <c r="DD287" s="68"/>
      <c r="DF287" s="72"/>
      <c r="DK287" s="72">
        <v>0</v>
      </c>
      <c r="DP287" s="72"/>
      <c r="DQ287" s="72"/>
      <c r="DR287" s="72"/>
      <c r="DV287" s="84"/>
      <c r="DZ287" s="72"/>
      <c r="EA287" s="72"/>
      <c r="EB287" s="72">
        <v>0</v>
      </c>
      <c r="EC287" s="72"/>
      <c r="ED287" s="72"/>
      <c r="EG287" s="69"/>
    </row>
    <row r="288" spans="1:140" s="67" customFormat="1">
      <c r="B288" s="68" t="s">
        <v>6278</v>
      </c>
      <c r="C288" s="68" t="s">
        <v>6279</v>
      </c>
      <c r="D288" s="69" t="s">
        <v>6289</v>
      </c>
      <c r="E288" s="69" t="s">
        <v>149</v>
      </c>
      <c r="F288" s="69" t="s">
        <v>1680</v>
      </c>
      <c r="G288" s="69" t="s">
        <v>1681</v>
      </c>
      <c r="H288" s="68"/>
      <c r="J288" s="70">
        <v>42460</v>
      </c>
      <c r="K288" s="70">
        <v>42460</v>
      </c>
      <c r="M288" s="69" t="s">
        <v>152</v>
      </c>
      <c r="N288" s="69" t="s">
        <v>3</v>
      </c>
      <c r="O288" s="71" t="s">
        <v>2235</v>
      </c>
      <c r="P288" s="72">
        <v>3132.0480253800001</v>
      </c>
      <c r="Q288" s="68" t="s">
        <v>6281</v>
      </c>
      <c r="R288" s="69" t="s">
        <v>2236</v>
      </c>
      <c r="S288" s="69">
        <f t="shared" si="8"/>
        <v>183.68619999999999</v>
      </c>
      <c r="T288" s="72">
        <v>5753.14</v>
      </c>
      <c r="U288" s="73">
        <f t="shared" si="9"/>
        <v>5753.14</v>
      </c>
      <c r="BK288" s="74"/>
      <c r="BS288" s="72">
        <v>0</v>
      </c>
      <c r="BT288" s="72">
        <v>0</v>
      </c>
      <c r="BW288" s="72">
        <v>0</v>
      </c>
      <c r="CA288" s="69"/>
      <c r="CE288" s="75"/>
      <c r="CF288" s="72"/>
      <c r="CI288" s="72"/>
      <c r="CJ288" s="72">
        <v>0</v>
      </c>
      <c r="CM288" s="72">
        <v>5753.14</v>
      </c>
      <c r="CN288" s="72"/>
      <c r="CR288" s="69"/>
      <c r="CT288" s="91"/>
      <c r="CU288" s="72"/>
      <c r="CV288" s="69"/>
      <c r="CX288" s="68"/>
      <c r="CY288" s="68"/>
      <c r="CZ288" s="68"/>
      <c r="DB288" s="93"/>
      <c r="DC288" s="68"/>
      <c r="DD288" s="68"/>
      <c r="DF288" s="72"/>
      <c r="DK288" s="72">
        <v>0</v>
      </c>
      <c r="DP288" s="72"/>
      <c r="DQ288" s="72"/>
      <c r="DR288" s="72"/>
      <c r="DV288" s="84"/>
      <c r="DZ288" s="72"/>
      <c r="EA288" s="72"/>
      <c r="EB288" s="72">
        <v>0</v>
      </c>
      <c r="EC288" s="72"/>
      <c r="ED288" s="72"/>
      <c r="EG288" s="69"/>
    </row>
    <row r="289" spans="1:140" s="67" customFormat="1">
      <c r="B289" s="68" t="s">
        <v>6278</v>
      </c>
      <c r="C289" s="68" t="s">
        <v>6279</v>
      </c>
      <c r="D289" s="69" t="s">
        <v>6289</v>
      </c>
      <c r="E289" s="69" t="s">
        <v>149</v>
      </c>
      <c r="F289" s="69" t="s">
        <v>1680</v>
      </c>
      <c r="G289" s="69" t="s">
        <v>1681</v>
      </c>
      <c r="H289" s="68"/>
      <c r="J289" s="70">
        <v>42551</v>
      </c>
      <c r="K289" s="70">
        <v>42551</v>
      </c>
      <c r="M289" s="69" t="s">
        <v>2</v>
      </c>
      <c r="N289" s="69" t="s">
        <v>8</v>
      </c>
      <c r="O289" s="71" t="s">
        <v>2995</v>
      </c>
      <c r="P289" s="72">
        <v>3194.1353216113998</v>
      </c>
      <c r="Q289" s="68" t="s">
        <v>6281</v>
      </c>
      <c r="R289" s="69" t="s">
        <v>2996</v>
      </c>
      <c r="S289" s="69">
        <f t="shared" si="8"/>
        <v>154.5592</v>
      </c>
      <c r="T289" s="72">
        <v>4936.83</v>
      </c>
      <c r="U289" s="73">
        <f t="shared" si="9"/>
        <v>4936.83</v>
      </c>
      <c r="BK289" s="74"/>
      <c r="BS289" s="72">
        <v>0</v>
      </c>
      <c r="BT289" s="72">
        <v>0</v>
      </c>
      <c r="BW289" s="72">
        <v>0</v>
      </c>
      <c r="CA289" s="69"/>
      <c r="CE289" s="75"/>
      <c r="CF289" s="72"/>
      <c r="CI289" s="72"/>
      <c r="CJ289" s="72">
        <v>0</v>
      </c>
      <c r="CM289" s="72">
        <v>4936.83</v>
      </c>
      <c r="CN289" s="72"/>
      <c r="CR289" s="69"/>
      <c r="CT289" s="93"/>
      <c r="CU289" s="72"/>
      <c r="CV289" s="69"/>
      <c r="CX289" s="68"/>
      <c r="CY289" s="68"/>
      <c r="CZ289" s="68"/>
      <c r="DB289" s="93"/>
      <c r="DC289" s="68"/>
      <c r="DD289" s="68"/>
      <c r="DF289" s="72"/>
      <c r="DK289" s="72">
        <v>0</v>
      </c>
      <c r="DP289" s="72"/>
      <c r="DQ289" s="72"/>
      <c r="DR289" s="72"/>
      <c r="DV289" s="84"/>
      <c r="DZ289" s="72"/>
      <c r="EA289" s="72"/>
      <c r="EB289" s="72">
        <v>0</v>
      </c>
      <c r="EC289" s="72"/>
      <c r="ED289" s="72"/>
      <c r="EG289" s="69"/>
    </row>
    <row r="290" spans="1:140" s="67" customFormat="1">
      <c r="B290" s="68" t="s">
        <v>6278</v>
      </c>
      <c r="C290" s="68" t="s">
        <v>6279</v>
      </c>
      <c r="D290" s="69" t="s">
        <v>6289</v>
      </c>
      <c r="E290" s="69" t="s">
        <v>149</v>
      </c>
      <c r="F290" s="69" t="s">
        <v>1680</v>
      </c>
      <c r="G290" s="69" t="s">
        <v>1681</v>
      </c>
      <c r="H290" s="68"/>
      <c r="J290" s="70">
        <v>42643</v>
      </c>
      <c r="K290" s="70">
        <v>42643</v>
      </c>
      <c r="M290" s="69" t="s">
        <v>2</v>
      </c>
      <c r="N290" s="69" t="s">
        <v>8</v>
      </c>
      <c r="O290" s="71" t="s">
        <v>3790</v>
      </c>
      <c r="P290" s="72">
        <v>3243.9471436978201</v>
      </c>
      <c r="Q290" s="68" t="s">
        <v>6281</v>
      </c>
      <c r="R290" s="69" t="s">
        <v>3785</v>
      </c>
      <c r="S290" s="69">
        <f t="shared" si="8"/>
        <v>180.80719999999999</v>
      </c>
      <c r="T290" s="72">
        <v>5865.29</v>
      </c>
      <c r="U290" s="73">
        <f t="shared" si="9"/>
        <v>5865.29</v>
      </c>
      <c r="BK290" s="74"/>
      <c r="BS290" s="72">
        <v>0</v>
      </c>
      <c r="BT290" s="72">
        <v>0</v>
      </c>
      <c r="BW290" s="72">
        <v>0</v>
      </c>
      <c r="CA290" s="69"/>
      <c r="CE290" s="75"/>
      <c r="CF290" s="72"/>
      <c r="CI290" s="72"/>
      <c r="CJ290" s="72">
        <v>0</v>
      </c>
      <c r="CM290" s="72">
        <v>5865.29</v>
      </c>
      <c r="CN290" s="72"/>
      <c r="CR290" s="69"/>
      <c r="CT290" s="93"/>
      <c r="CU290" s="72"/>
      <c r="CV290" s="69"/>
      <c r="CX290" s="68"/>
      <c r="CY290" s="68"/>
      <c r="CZ290" s="68"/>
      <c r="DB290" s="93"/>
      <c r="DC290" s="68"/>
      <c r="DD290" s="68"/>
      <c r="DF290" s="72"/>
      <c r="DK290" s="72">
        <v>0</v>
      </c>
      <c r="DP290" s="72"/>
      <c r="DQ290" s="72"/>
      <c r="DR290" s="72"/>
      <c r="DV290" s="81"/>
      <c r="DZ290" s="72"/>
      <c r="EA290" s="72"/>
      <c r="EB290" s="72">
        <v>0</v>
      </c>
      <c r="EC290" s="72"/>
      <c r="ED290" s="72"/>
      <c r="EG290" s="69"/>
    </row>
    <row r="291" spans="1:140" s="67" customFormat="1">
      <c r="B291" s="68" t="s">
        <v>6278</v>
      </c>
      <c r="C291" s="68" t="s">
        <v>6279</v>
      </c>
      <c r="D291" s="69" t="s">
        <v>6289</v>
      </c>
      <c r="E291" s="69" t="s">
        <v>149</v>
      </c>
      <c r="F291" s="69" t="s">
        <v>1680</v>
      </c>
      <c r="G291" s="69" t="s">
        <v>1681</v>
      </c>
      <c r="H291" s="68"/>
      <c r="J291" s="70">
        <v>42734</v>
      </c>
      <c r="K291" s="70">
        <v>42734</v>
      </c>
      <c r="M291" s="69" t="s">
        <v>2</v>
      </c>
      <c r="N291" s="69" t="s">
        <v>8</v>
      </c>
      <c r="O291" s="71" t="s">
        <v>4566</v>
      </c>
      <c r="P291" s="72">
        <v>3302.6055852999998</v>
      </c>
      <c r="Q291" s="68" t="s">
        <v>6281</v>
      </c>
      <c r="R291" s="69" t="s">
        <v>4567</v>
      </c>
      <c r="S291" s="69">
        <f t="shared" si="8"/>
        <v>176.40950000000001</v>
      </c>
      <c r="T291" s="72">
        <v>5826.11</v>
      </c>
      <c r="U291" s="73">
        <f t="shared" si="9"/>
        <v>5826.11</v>
      </c>
      <c r="BK291" s="74"/>
      <c r="BS291" s="72">
        <v>0</v>
      </c>
      <c r="BT291" s="72">
        <v>0</v>
      </c>
      <c r="BW291" s="72">
        <v>0</v>
      </c>
      <c r="CA291" s="69"/>
      <c r="CF291" s="72"/>
      <c r="CI291" s="72"/>
      <c r="CJ291" s="72">
        <v>0</v>
      </c>
      <c r="CM291" s="72">
        <v>5826.11</v>
      </c>
      <c r="CN291" s="72"/>
      <c r="CR291" s="69"/>
      <c r="CT291" s="91"/>
      <c r="CU291" s="68"/>
      <c r="CV291" s="68"/>
      <c r="CX291" s="68"/>
      <c r="CY291" s="68"/>
      <c r="CZ291" s="68"/>
      <c r="DB291" s="91"/>
      <c r="DC291" s="68"/>
      <c r="DD291" s="68"/>
      <c r="DF291" s="87"/>
      <c r="DK291" s="72">
        <v>0</v>
      </c>
      <c r="DP291" s="72"/>
      <c r="DQ291" s="72"/>
      <c r="DR291" s="72"/>
      <c r="DV291" s="81"/>
      <c r="DZ291" s="72"/>
      <c r="EA291" s="72"/>
      <c r="EB291" s="72">
        <v>0</v>
      </c>
      <c r="EC291" s="72"/>
      <c r="ED291" s="72"/>
      <c r="EG291" s="69"/>
    </row>
    <row r="292" spans="1:140" s="67" customFormat="1">
      <c r="A292" s="68"/>
      <c r="B292" s="68" t="s">
        <v>6278</v>
      </c>
      <c r="C292" s="68" t="s">
        <v>6279</v>
      </c>
      <c r="D292" s="69" t="s">
        <v>6289</v>
      </c>
      <c r="E292" s="69" t="s">
        <v>149</v>
      </c>
      <c r="F292" s="69" t="s">
        <v>1680</v>
      </c>
      <c r="G292" s="69" t="s">
        <v>1681</v>
      </c>
      <c r="H292" s="68"/>
      <c r="I292" s="68" t="s">
        <v>182</v>
      </c>
      <c r="J292" s="70">
        <v>42551</v>
      </c>
      <c r="K292" s="70">
        <v>42551</v>
      </c>
      <c r="L292" s="68"/>
      <c r="M292" s="69" t="s">
        <v>152</v>
      </c>
      <c r="N292" s="69" t="s">
        <v>3</v>
      </c>
      <c r="O292" s="71" t="s">
        <v>2995</v>
      </c>
      <c r="P292" s="72">
        <v>3194.1353216113998</v>
      </c>
      <c r="Q292" s="68" t="s">
        <v>6281</v>
      </c>
      <c r="R292" s="69" t="s">
        <v>2996</v>
      </c>
      <c r="S292" s="69">
        <f t="shared" si="8"/>
        <v>154.5592</v>
      </c>
      <c r="T292" s="72">
        <v>4936.83</v>
      </c>
      <c r="U292" s="73">
        <f t="shared" si="9"/>
        <v>4936.83</v>
      </c>
      <c r="V292" s="68"/>
      <c r="W292" s="68"/>
      <c r="X292" s="68"/>
      <c r="Y292" s="68"/>
      <c r="Z292" s="68"/>
      <c r="AA292" s="68"/>
      <c r="AB292" s="68"/>
      <c r="AC292" s="68"/>
      <c r="AD292" s="68"/>
      <c r="AE292" s="68"/>
      <c r="AF292" s="68"/>
      <c r="AG292" s="68"/>
      <c r="AH292" s="68"/>
      <c r="AI292" s="68"/>
      <c r="AJ292" s="68"/>
      <c r="AK292" s="68"/>
      <c r="AL292" s="68"/>
      <c r="AM292" s="68"/>
      <c r="AN292" s="68"/>
      <c r="AO292" s="68"/>
      <c r="AP292" s="68"/>
      <c r="AQ292" s="68"/>
      <c r="AR292" s="68"/>
      <c r="AS292" s="68"/>
      <c r="AT292" s="68"/>
      <c r="AU292" s="68"/>
      <c r="AV292" s="68"/>
      <c r="AW292" s="68"/>
      <c r="AX292" s="68"/>
      <c r="AY292" s="68"/>
      <c r="AZ292" s="68"/>
      <c r="BA292" s="68"/>
      <c r="BB292" s="68"/>
      <c r="BC292" s="68"/>
      <c r="BD292" s="68"/>
      <c r="BE292" s="68"/>
      <c r="BF292" s="68"/>
      <c r="BG292" s="68"/>
      <c r="BH292" s="68"/>
      <c r="BI292" s="68"/>
      <c r="BJ292" s="68"/>
      <c r="BK292" s="74"/>
      <c r="BL292" s="68"/>
      <c r="BM292" s="68"/>
      <c r="BN292" s="68"/>
      <c r="BO292" s="68"/>
      <c r="BP292" s="68"/>
      <c r="BQ292" s="68"/>
      <c r="BR292" s="68"/>
      <c r="BS292" s="68">
        <v>0</v>
      </c>
      <c r="BT292" s="72"/>
      <c r="BU292" s="68"/>
      <c r="BV292" s="68"/>
      <c r="BW292" s="72"/>
      <c r="BX292" s="68"/>
      <c r="BY292" s="68"/>
      <c r="BZ292" s="68"/>
      <c r="CA292" s="69"/>
      <c r="CB292" s="68"/>
      <c r="CC292" s="68"/>
      <c r="CD292" s="68"/>
      <c r="CE292" s="72"/>
      <c r="CF292" s="72"/>
      <c r="CG292" s="68"/>
      <c r="CH292" s="68"/>
      <c r="CI292" s="72"/>
      <c r="CJ292" s="72">
        <v>0</v>
      </c>
      <c r="CK292" s="68"/>
      <c r="CL292" s="68"/>
      <c r="CM292" s="69">
        <v>4936.83</v>
      </c>
      <c r="CN292" s="72"/>
      <c r="CO292" s="68"/>
      <c r="CP292" s="68"/>
      <c r="CQ292" s="68"/>
      <c r="CR292" s="69"/>
      <c r="CS292" s="68"/>
      <c r="CT292" s="95"/>
      <c r="CU292" s="72"/>
      <c r="CV292" s="69"/>
      <c r="CW292" s="68"/>
      <c r="CX292" s="68"/>
      <c r="CY292" s="68"/>
      <c r="CZ292" s="68"/>
      <c r="DA292" s="68"/>
      <c r="DB292" s="93"/>
      <c r="DC292" s="68"/>
      <c r="DD292" s="68"/>
      <c r="DE292" s="68"/>
      <c r="DF292" s="72"/>
      <c r="DG292" s="68"/>
      <c r="DH292" s="68"/>
      <c r="DI292" s="68"/>
      <c r="DJ292" s="68"/>
      <c r="DK292" s="72">
        <v>0</v>
      </c>
      <c r="DL292" s="68"/>
      <c r="DM292" s="68"/>
      <c r="DN292" s="68"/>
      <c r="DO292" s="68"/>
      <c r="DP292" s="72"/>
      <c r="DQ292" s="68"/>
      <c r="DR292" s="72"/>
      <c r="DS292" s="68"/>
      <c r="DT292" s="68"/>
      <c r="DU292" s="68"/>
      <c r="DV292" s="84"/>
      <c r="DW292" s="68"/>
      <c r="DX292" s="68"/>
      <c r="DY292" s="68"/>
      <c r="DZ292" s="72"/>
      <c r="EA292" s="68"/>
      <c r="EB292" s="72">
        <v>0</v>
      </c>
      <c r="EC292" s="68"/>
      <c r="ED292" s="72"/>
      <c r="EE292" s="68"/>
      <c r="EF292" s="68"/>
      <c r="EG292" s="69"/>
      <c r="EH292" s="68"/>
      <c r="EI292" s="68"/>
      <c r="EJ292" s="68"/>
    </row>
    <row r="293" spans="1:140" s="67" customFormat="1">
      <c r="A293" s="68"/>
      <c r="B293" s="68" t="s">
        <v>6278</v>
      </c>
      <c r="C293" s="68" t="s">
        <v>6279</v>
      </c>
      <c r="D293" s="69" t="s">
        <v>6289</v>
      </c>
      <c r="E293" s="69" t="s">
        <v>149</v>
      </c>
      <c r="F293" s="69" t="s">
        <v>1680</v>
      </c>
      <c r="G293" s="69" t="s">
        <v>1681</v>
      </c>
      <c r="H293" s="68"/>
      <c r="I293" s="68" t="s">
        <v>182</v>
      </c>
      <c r="J293" s="70">
        <v>42828</v>
      </c>
      <c r="K293" s="70">
        <v>42830</v>
      </c>
      <c r="L293" s="68"/>
      <c r="M293" s="69" t="s">
        <v>2</v>
      </c>
      <c r="N293" s="69" t="s">
        <v>8</v>
      </c>
      <c r="O293" s="71" t="s">
        <v>5458</v>
      </c>
      <c r="P293" s="72">
        <v>3360.5133858189502</v>
      </c>
      <c r="Q293" s="68" t="s">
        <v>6281</v>
      </c>
      <c r="R293" s="69" t="s">
        <v>5736</v>
      </c>
      <c r="S293" s="69">
        <f t="shared" si="8"/>
        <v>161.11080000000001</v>
      </c>
      <c r="T293" s="72">
        <v>5414.15</v>
      </c>
      <c r="U293" s="73">
        <f t="shared" si="9"/>
        <v>5414.15</v>
      </c>
      <c r="V293" s="68"/>
      <c r="W293" s="68"/>
      <c r="X293" s="68"/>
      <c r="Y293" s="68"/>
      <c r="Z293" s="68"/>
      <c r="AA293" s="68"/>
      <c r="AB293" s="68"/>
      <c r="AC293" s="68"/>
      <c r="AD293" s="68"/>
      <c r="AE293" s="68"/>
      <c r="AF293" s="68"/>
      <c r="AG293" s="68"/>
      <c r="AH293" s="68"/>
      <c r="AI293" s="68"/>
      <c r="AJ293" s="68"/>
      <c r="AK293" s="68"/>
      <c r="AL293" s="68"/>
      <c r="AM293" s="68"/>
      <c r="AN293" s="68"/>
      <c r="AO293" s="68"/>
      <c r="AP293" s="68"/>
      <c r="AQ293" s="68"/>
      <c r="AR293" s="68"/>
      <c r="AS293" s="68"/>
      <c r="AT293" s="68"/>
      <c r="AU293" s="68"/>
      <c r="AV293" s="68"/>
      <c r="AW293" s="68"/>
      <c r="AX293" s="68"/>
      <c r="AY293" s="68"/>
      <c r="AZ293" s="68"/>
      <c r="BA293" s="68"/>
      <c r="BB293" s="68"/>
      <c r="BC293" s="68"/>
      <c r="BD293" s="68"/>
      <c r="BE293" s="68"/>
      <c r="BF293" s="68"/>
      <c r="BG293" s="68"/>
      <c r="BH293" s="68"/>
      <c r="BI293" s="68"/>
      <c r="BJ293" s="68"/>
      <c r="BK293" s="74"/>
      <c r="BL293" s="68"/>
      <c r="BM293" s="68"/>
      <c r="BN293" s="68"/>
      <c r="BO293" s="68"/>
      <c r="BP293" s="68"/>
      <c r="BQ293" s="68"/>
      <c r="BR293" s="68"/>
      <c r="BS293" s="68">
        <v>0</v>
      </c>
      <c r="BT293" s="72"/>
      <c r="BU293" s="68"/>
      <c r="BV293" s="68"/>
      <c r="BW293" s="72"/>
      <c r="BX293" s="68"/>
      <c r="BY293" s="68"/>
      <c r="BZ293" s="68"/>
      <c r="CA293" s="69"/>
      <c r="CB293" s="68"/>
      <c r="CC293" s="68"/>
      <c r="CD293" s="68"/>
      <c r="CE293" s="72"/>
      <c r="CF293" s="72"/>
      <c r="CG293" s="68"/>
      <c r="CH293" s="68"/>
      <c r="CI293" s="72"/>
      <c r="CJ293" s="72">
        <v>0</v>
      </c>
      <c r="CK293" s="68"/>
      <c r="CL293" s="68"/>
      <c r="CM293" s="69">
        <v>5414.15</v>
      </c>
      <c r="CN293" s="72"/>
      <c r="CO293" s="68"/>
      <c r="CP293" s="68"/>
      <c r="CQ293" s="68"/>
      <c r="CR293" s="69"/>
      <c r="CS293" s="68"/>
      <c r="CT293" s="95"/>
      <c r="CU293" s="72"/>
      <c r="CV293" s="69"/>
      <c r="CW293" s="68"/>
      <c r="CX293" s="68"/>
      <c r="CY293" s="68"/>
      <c r="CZ293" s="68"/>
      <c r="DA293" s="68"/>
      <c r="DB293" s="93"/>
      <c r="DC293" s="68"/>
      <c r="DD293" s="68"/>
      <c r="DE293" s="68"/>
      <c r="DF293" s="72"/>
      <c r="DG293" s="68"/>
      <c r="DH293" s="68"/>
      <c r="DI293" s="68"/>
      <c r="DJ293" s="68"/>
      <c r="DK293" s="72">
        <v>0</v>
      </c>
      <c r="DL293" s="68"/>
      <c r="DM293" s="68"/>
      <c r="DN293" s="68"/>
      <c r="DO293" s="68"/>
      <c r="DP293" s="72"/>
      <c r="DQ293" s="68"/>
      <c r="DR293" s="72"/>
      <c r="DS293" s="68"/>
      <c r="DT293" s="68"/>
      <c r="DU293" s="68"/>
      <c r="DV293" s="84"/>
      <c r="DW293" s="68"/>
      <c r="DX293" s="68"/>
      <c r="DY293" s="68"/>
      <c r="DZ293" s="72"/>
      <c r="EA293" s="68"/>
      <c r="EB293" s="72">
        <v>0</v>
      </c>
      <c r="EC293" s="68"/>
      <c r="ED293" s="72"/>
      <c r="EE293" s="68"/>
      <c r="EF293" s="68"/>
      <c r="EG293" s="69"/>
      <c r="EH293" s="68"/>
      <c r="EI293" s="68"/>
      <c r="EJ293" s="68"/>
    </row>
    <row r="294" spans="1:140" s="67" customFormat="1" ht="23.25">
      <c r="B294" s="68" t="s">
        <v>6278</v>
      </c>
      <c r="C294" s="68" t="s">
        <v>6279</v>
      </c>
      <c r="D294" s="69" t="s">
        <v>6290</v>
      </c>
      <c r="E294" s="69" t="s">
        <v>149</v>
      </c>
      <c r="F294" s="69" t="s">
        <v>2911</v>
      </c>
      <c r="G294" s="69" t="s">
        <v>2912</v>
      </c>
      <c r="H294" s="68"/>
      <c r="J294" s="70">
        <v>42551</v>
      </c>
      <c r="K294" s="70">
        <v>42551</v>
      </c>
      <c r="M294" s="69" t="s">
        <v>152</v>
      </c>
      <c r="N294" s="69" t="s">
        <v>153</v>
      </c>
      <c r="O294" s="71" t="s">
        <v>4207</v>
      </c>
      <c r="P294" s="72">
        <v>30924107.505706899</v>
      </c>
      <c r="Q294" s="68" t="s">
        <v>6281</v>
      </c>
      <c r="R294" s="69" t="s">
        <v>2913</v>
      </c>
      <c r="S294" s="69">
        <f t="shared" si="8"/>
        <v>4.5756342999999999</v>
      </c>
      <c r="T294" s="72">
        <v>1414974.07</v>
      </c>
      <c r="U294" s="73">
        <f t="shared" si="9"/>
        <v>1414974.07</v>
      </c>
      <c r="BK294" s="74"/>
      <c r="BS294" s="72">
        <v>0</v>
      </c>
      <c r="BT294" s="72">
        <v>10.02</v>
      </c>
      <c r="BW294" s="72">
        <v>0</v>
      </c>
      <c r="CA294" s="69"/>
      <c r="CE294" s="75"/>
      <c r="CF294" s="72"/>
      <c r="CI294" s="72">
        <v>3797.14</v>
      </c>
      <c r="CJ294" s="72">
        <v>580.39</v>
      </c>
      <c r="CM294" s="72">
        <v>1410586.52</v>
      </c>
      <c r="CN294" s="72"/>
      <c r="CR294" s="69"/>
      <c r="CT294" s="93"/>
      <c r="CU294" s="72"/>
      <c r="CV294" s="69"/>
      <c r="CX294" s="68"/>
      <c r="CY294" s="68"/>
      <c r="CZ294" s="68"/>
      <c r="DB294" s="93"/>
      <c r="DC294" s="68"/>
      <c r="DD294" s="68"/>
      <c r="DF294" s="72"/>
      <c r="DK294" s="72">
        <v>0</v>
      </c>
      <c r="DP294" s="72"/>
      <c r="DQ294" s="72"/>
      <c r="DR294" s="72"/>
      <c r="DV294" s="84"/>
      <c r="DZ294" s="72"/>
      <c r="EA294" s="72"/>
      <c r="EB294" s="72">
        <v>0</v>
      </c>
      <c r="EC294" s="72"/>
      <c r="ED294" s="72"/>
      <c r="EG294" s="69"/>
    </row>
    <row r="295" spans="1:140" s="67" customFormat="1" ht="23.25">
      <c r="B295" s="68" t="s">
        <v>6278</v>
      </c>
      <c r="C295" s="68" t="s">
        <v>6279</v>
      </c>
      <c r="D295" s="69" t="s">
        <v>6290</v>
      </c>
      <c r="E295" s="69" t="s">
        <v>149</v>
      </c>
      <c r="F295" s="69" t="s">
        <v>2911</v>
      </c>
      <c r="G295" s="69" t="s">
        <v>2912</v>
      </c>
      <c r="H295" s="68"/>
      <c r="J295" s="70">
        <v>42643</v>
      </c>
      <c r="K295" s="70">
        <v>42643</v>
      </c>
      <c r="M295" s="69" t="s">
        <v>2</v>
      </c>
      <c r="N295" s="69" t="s">
        <v>5</v>
      </c>
      <c r="O295" s="71" t="s">
        <v>4207</v>
      </c>
      <c r="P295" s="72">
        <v>197910152.179611</v>
      </c>
      <c r="Q295" s="68" t="s">
        <v>6281</v>
      </c>
      <c r="R295" s="69" t="s">
        <v>4261</v>
      </c>
      <c r="S295" s="69">
        <f t="shared" si="8"/>
        <v>0.71495779999999998</v>
      </c>
      <c r="T295" s="72">
        <v>1414974.07</v>
      </c>
      <c r="U295" s="73">
        <f t="shared" si="9"/>
        <v>1414974.07</v>
      </c>
      <c r="BK295" s="74"/>
      <c r="BS295" s="72">
        <v>0</v>
      </c>
      <c r="BT295" s="72">
        <v>10.02</v>
      </c>
      <c r="BW295" s="72">
        <v>0</v>
      </c>
      <c r="CA295" s="69"/>
      <c r="CE295" s="75"/>
      <c r="CF295" s="72"/>
      <c r="CI295" s="72">
        <v>3797.14</v>
      </c>
      <c r="CJ295" s="72">
        <v>580.39</v>
      </c>
      <c r="CM295" s="72">
        <v>1410586.52</v>
      </c>
      <c r="CN295" s="72"/>
      <c r="CR295" s="69"/>
      <c r="CT295" s="93"/>
      <c r="CU295" s="72"/>
      <c r="CV295" s="69"/>
      <c r="CX295" s="68"/>
      <c r="CY295" s="68"/>
      <c r="CZ295" s="68"/>
      <c r="DB295" s="93"/>
      <c r="DC295" s="68"/>
      <c r="DD295" s="68"/>
      <c r="DF295" s="85"/>
      <c r="DK295" s="72">
        <v>0</v>
      </c>
      <c r="DP295" s="72"/>
      <c r="DQ295" s="72"/>
      <c r="DR295" s="72"/>
      <c r="DV295" s="84"/>
      <c r="DZ295" s="72"/>
      <c r="EA295" s="72"/>
      <c r="EB295" s="72">
        <v>0</v>
      </c>
      <c r="EC295" s="72"/>
      <c r="ED295" s="72"/>
      <c r="EG295" s="69"/>
    </row>
    <row r="296" spans="1:140" s="67" customFormat="1">
      <c r="B296" s="68" t="s">
        <v>6278</v>
      </c>
      <c r="C296" s="68" t="s">
        <v>6279</v>
      </c>
      <c r="D296" s="69" t="s">
        <v>6301</v>
      </c>
      <c r="E296" s="69" t="s">
        <v>149</v>
      </c>
      <c r="F296" s="69" t="s">
        <v>4224</v>
      </c>
      <c r="G296" s="69" t="s">
        <v>4225</v>
      </c>
      <c r="H296" s="68"/>
      <c r="J296" s="70">
        <v>42558</v>
      </c>
      <c r="K296" s="70">
        <v>42558</v>
      </c>
      <c r="M296" s="69" t="s">
        <v>2</v>
      </c>
      <c r="N296" s="69" t="s">
        <v>8</v>
      </c>
      <c r="O296" s="71" t="s">
        <v>4226</v>
      </c>
      <c r="P296" s="72">
        <v>2734.97</v>
      </c>
      <c r="Q296" s="68" t="s">
        <v>6281</v>
      </c>
      <c r="R296" s="69" t="s">
        <v>171</v>
      </c>
      <c r="S296" s="69">
        <f t="shared" si="8"/>
        <v>100</v>
      </c>
      <c r="T296" s="72">
        <v>2734.97</v>
      </c>
      <c r="U296" s="73">
        <f t="shared" si="9"/>
        <v>2734.97</v>
      </c>
      <c r="BK296" s="74"/>
      <c r="BS296" s="72">
        <v>0</v>
      </c>
      <c r="BT296" s="72">
        <v>2734.97</v>
      </c>
      <c r="BW296" s="72">
        <v>0</v>
      </c>
      <c r="CA296" s="69"/>
      <c r="CE296" s="75"/>
      <c r="CF296" s="72"/>
      <c r="CI296" s="72"/>
      <c r="CJ296" s="72">
        <v>0</v>
      </c>
      <c r="CM296" s="72"/>
      <c r="CN296" s="72"/>
      <c r="CR296" s="69"/>
      <c r="CT296" s="93"/>
      <c r="CU296" s="72"/>
      <c r="CV296" s="69"/>
      <c r="CX296" s="68"/>
      <c r="CY296" s="68"/>
      <c r="CZ296" s="68"/>
      <c r="DB296" s="93"/>
      <c r="DC296" s="68"/>
      <c r="DD296" s="68"/>
      <c r="DF296" s="72"/>
      <c r="DK296" s="72">
        <v>0</v>
      </c>
      <c r="DP296" s="72"/>
      <c r="DQ296" s="72"/>
      <c r="DR296" s="72"/>
      <c r="DV296" s="84"/>
      <c r="DZ296" s="72"/>
      <c r="EA296" s="72"/>
      <c r="EB296" s="72">
        <v>0</v>
      </c>
      <c r="EC296" s="72"/>
      <c r="ED296" s="72"/>
      <c r="EG296" s="69"/>
    </row>
    <row r="297" spans="1:140" s="67" customFormat="1">
      <c r="A297" s="68"/>
      <c r="B297" s="68" t="s">
        <v>6278</v>
      </c>
      <c r="C297" s="68" t="s">
        <v>6279</v>
      </c>
      <c r="D297" s="69" t="s">
        <v>6301</v>
      </c>
      <c r="E297" s="69" t="s">
        <v>149</v>
      </c>
      <c r="F297" s="69" t="s">
        <v>4224</v>
      </c>
      <c r="G297" s="69" t="s">
        <v>4225</v>
      </c>
      <c r="H297" s="68"/>
      <c r="I297" s="68" t="s">
        <v>182</v>
      </c>
      <c r="J297" s="70">
        <v>42746</v>
      </c>
      <c r="K297" s="70">
        <v>42746</v>
      </c>
      <c r="L297" s="68"/>
      <c r="M297" s="69" t="s">
        <v>2</v>
      </c>
      <c r="N297" s="69" t="s">
        <v>8</v>
      </c>
      <c r="O297" s="71" t="s">
        <v>5906</v>
      </c>
      <c r="P297" s="72">
        <v>200000</v>
      </c>
      <c r="Q297" s="68" t="s">
        <v>6281</v>
      </c>
      <c r="R297" s="69" t="s">
        <v>6065</v>
      </c>
      <c r="S297" s="69">
        <f t="shared" si="8"/>
        <v>1.4754099999999999</v>
      </c>
      <c r="T297" s="72">
        <v>2950.82</v>
      </c>
      <c r="U297" s="73">
        <f t="shared" si="9"/>
        <v>2950.82</v>
      </c>
      <c r="V297" s="68"/>
      <c r="W297" s="68"/>
      <c r="X297" s="68"/>
      <c r="Y297" s="68"/>
      <c r="Z297" s="68"/>
      <c r="AA297" s="68"/>
      <c r="AB297" s="68"/>
      <c r="AC297" s="68"/>
      <c r="AD297" s="68"/>
      <c r="AE297" s="68"/>
      <c r="AF297" s="68"/>
      <c r="AG297" s="68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74"/>
      <c r="BL297" s="68"/>
      <c r="BM297" s="68"/>
      <c r="BN297" s="68"/>
      <c r="BO297" s="68"/>
      <c r="BP297" s="68"/>
      <c r="BQ297" s="68"/>
      <c r="BR297" s="68"/>
      <c r="BS297" s="68">
        <v>0</v>
      </c>
      <c r="BT297" s="72">
        <v>2950.82</v>
      </c>
      <c r="BU297" s="68"/>
      <c r="BV297" s="68"/>
      <c r="BW297" s="72"/>
      <c r="BX297" s="68"/>
      <c r="BY297" s="68"/>
      <c r="BZ297" s="68"/>
      <c r="CA297" s="69"/>
      <c r="CB297" s="68"/>
      <c r="CC297" s="68"/>
      <c r="CD297" s="68"/>
      <c r="CE297" s="72"/>
      <c r="CF297" s="72"/>
      <c r="CG297" s="68"/>
      <c r="CH297" s="68"/>
      <c r="CI297" s="72"/>
      <c r="CJ297" s="72">
        <v>0</v>
      </c>
      <c r="CK297" s="68"/>
      <c r="CL297" s="68"/>
      <c r="CM297" s="69"/>
      <c r="CN297" s="72"/>
      <c r="CO297" s="68"/>
      <c r="CP297" s="68"/>
      <c r="CQ297" s="68"/>
      <c r="CR297" s="69"/>
      <c r="CS297" s="68"/>
      <c r="CT297" s="95"/>
      <c r="CU297" s="72"/>
      <c r="CV297" s="69"/>
      <c r="CW297" s="68"/>
      <c r="CX297" s="68"/>
      <c r="CY297" s="68"/>
      <c r="CZ297" s="68"/>
      <c r="DA297" s="68"/>
      <c r="DB297" s="93"/>
      <c r="DC297" s="68"/>
      <c r="DD297" s="68"/>
      <c r="DE297" s="68"/>
      <c r="DF297" s="85"/>
      <c r="DG297" s="68"/>
      <c r="DH297" s="68"/>
      <c r="DI297" s="68"/>
      <c r="DJ297" s="68"/>
      <c r="DK297" s="72">
        <v>0</v>
      </c>
      <c r="DL297" s="68"/>
      <c r="DM297" s="68"/>
      <c r="DN297" s="68"/>
      <c r="DO297" s="68"/>
      <c r="DP297" s="72"/>
      <c r="DQ297" s="68"/>
      <c r="DR297" s="72"/>
      <c r="DS297" s="68"/>
      <c r="DT297" s="68"/>
      <c r="DU297" s="68"/>
      <c r="DV297" s="84"/>
      <c r="DW297" s="68"/>
      <c r="DX297" s="68"/>
      <c r="DY297" s="68"/>
      <c r="DZ297" s="72"/>
      <c r="EA297" s="68"/>
      <c r="EB297" s="72">
        <v>0</v>
      </c>
      <c r="EC297" s="68"/>
      <c r="ED297" s="72"/>
      <c r="EE297" s="68"/>
      <c r="EF297" s="68"/>
      <c r="EG297" s="69"/>
      <c r="EH297" s="68"/>
      <c r="EI297" s="68"/>
      <c r="EJ297" s="68"/>
    </row>
    <row r="298" spans="1:140" s="67" customFormat="1">
      <c r="B298" s="68" t="s">
        <v>6278</v>
      </c>
      <c r="C298" s="68" t="s">
        <v>6279</v>
      </c>
      <c r="D298" s="69" t="s">
        <v>6294</v>
      </c>
      <c r="E298" s="69" t="s">
        <v>149</v>
      </c>
      <c r="F298" s="69" t="s">
        <v>3101</v>
      </c>
      <c r="G298" s="69" t="s">
        <v>3102</v>
      </c>
      <c r="H298" s="68"/>
      <c r="J298" s="70">
        <v>42551</v>
      </c>
      <c r="K298" s="70">
        <v>42552</v>
      </c>
      <c r="M298" s="69" t="s">
        <v>152</v>
      </c>
      <c r="N298" s="69" t="s">
        <v>153</v>
      </c>
      <c r="O298" s="71" t="s">
        <v>741</v>
      </c>
      <c r="P298" s="72">
        <v>13237505.5372237</v>
      </c>
      <c r="Q298" s="68" t="s">
        <v>6281</v>
      </c>
      <c r="R298" s="69" t="s">
        <v>3103</v>
      </c>
      <c r="S298" s="69">
        <f t="shared" si="8"/>
        <v>4.4245999999999999</v>
      </c>
      <c r="T298" s="72">
        <v>585706.66999999993</v>
      </c>
      <c r="U298" s="73">
        <f t="shared" si="9"/>
        <v>653919.53999999992</v>
      </c>
      <c r="BK298" s="74"/>
      <c r="BS298" s="72">
        <v>0</v>
      </c>
      <c r="BT298" s="72">
        <v>0</v>
      </c>
      <c r="BW298" s="72">
        <v>0</v>
      </c>
      <c r="CA298" s="69">
        <v>68212.87</v>
      </c>
      <c r="CE298" s="75"/>
      <c r="CF298" s="72"/>
      <c r="CI298" s="72">
        <v>2713.69</v>
      </c>
      <c r="CJ298" s="72">
        <v>0</v>
      </c>
      <c r="CM298" s="72">
        <v>582992.98</v>
      </c>
      <c r="CN298" s="72"/>
      <c r="CR298" s="69"/>
      <c r="CT298" s="93"/>
      <c r="CU298" s="72"/>
      <c r="CV298" s="69"/>
      <c r="CX298" s="68"/>
      <c r="CY298" s="68"/>
      <c r="CZ298" s="68"/>
      <c r="DB298" s="93"/>
      <c r="DC298" s="68"/>
      <c r="DD298" s="68"/>
      <c r="DF298" s="72"/>
      <c r="DK298" s="72">
        <v>0</v>
      </c>
      <c r="DP298" s="72"/>
      <c r="DQ298" s="72"/>
      <c r="DR298" s="72"/>
      <c r="DV298" s="84"/>
      <c r="DZ298" s="72"/>
      <c r="EA298" s="72"/>
      <c r="EB298" s="72">
        <v>0</v>
      </c>
      <c r="EC298" s="72"/>
      <c r="ED298" s="72"/>
      <c r="EG298" s="69"/>
    </row>
    <row r="299" spans="1:140" s="67" customFormat="1">
      <c r="B299" s="68" t="s">
        <v>6278</v>
      </c>
      <c r="C299" s="68" t="s">
        <v>6279</v>
      </c>
      <c r="D299" s="69" t="s">
        <v>6295</v>
      </c>
      <c r="E299" s="69" t="s">
        <v>149</v>
      </c>
      <c r="F299" s="69" t="s">
        <v>2612</v>
      </c>
      <c r="G299" s="69" t="s">
        <v>2613</v>
      </c>
      <c r="H299" s="68"/>
      <c r="J299" s="70">
        <v>42542</v>
      </c>
      <c r="K299" s="70">
        <v>42542</v>
      </c>
      <c r="M299" s="69" t="s">
        <v>152</v>
      </c>
      <c r="N299" s="69" t="s">
        <v>153</v>
      </c>
      <c r="O299" s="71" t="s">
        <v>2614</v>
      </c>
      <c r="P299" s="72">
        <v>185887817.16999999</v>
      </c>
      <c r="Q299" s="68" t="s">
        <v>6281</v>
      </c>
      <c r="R299" s="69" t="s">
        <v>2615</v>
      </c>
      <c r="S299" s="69">
        <f t="shared" si="8"/>
        <v>1.5354400000000001</v>
      </c>
      <c r="T299" s="72">
        <v>2854195.9</v>
      </c>
      <c r="U299" s="73">
        <f t="shared" si="9"/>
        <v>2854195.9</v>
      </c>
      <c r="BK299" s="74"/>
      <c r="BS299" s="72">
        <v>0</v>
      </c>
      <c r="BT299" s="72">
        <v>0</v>
      </c>
      <c r="BW299" s="72">
        <v>0</v>
      </c>
      <c r="CA299" s="69"/>
      <c r="CE299" s="75"/>
      <c r="CF299" s="72"/>
      <c r="CI299" s="72"/>
      <c r="CJ299" s="72">
        <v>0</v>
      </c>
      <c r="CM299" s="72"/>
      <c r="CN299" s="72"/>
      <c r="CR299" s="69"/>
      <c r="CT299" s="91"/>
      <c r="CU299" s="72"/>
      <c r="CV299" s="69"/>
      <c r="CX299" s="68"/>
      <c r="CY299" s="68"/>
      <c r="CZ299" s="68"/>
      <c r="DB299" s="93"/>
      <c r="DC299" s="68"/>
      <c r="DD299" s="68"/>
      <c r="DF299" s="72"/>
      <c r="DK299" s="72">
        <v>0</v>
      </c>
      <c r="DP299" s="72"/>
      <c r="DQ299" s="72"/>
      <c r="DR299" s="72"/>
      <c r="DV299" s="84"/>
      <c r="DZ299" s="72">
        <v>2854195.9</v>
      </c>
      <c r="EA299" s="72"/>
      <c r="EB299" s="72">
        <v>0</v>
      </c>
      <c r="EC299" s="72"/>
      <c r="ED299" s="72"/>
      <c r="EG299" s="69"/>
    </row>
    <row r="300" spans="1:140" s="67" customFormat="1">
      <c r="B300" s="68" t="s">
        <v>6278</v>
      </c>
      <c r="C300" s="68" t="s">
        <v>6279</v>
      </c>
      <c r="D300" s="69" t="s">
        <v>6301</v>
      </c>
      <c r="E300" s="69" t="s">
        <v>149</v>
      </c>
      <c r="F300" s="69" t="s">
        <v>3242</v>
      </c>
      <c r="G300" s="69" t="s">
        <v>3243</v>
      </c>
      <c r="H300" s="68"/>
      <c r="J300" s="70">
        <v>42551</v>
      </c>
      <c r="K300" s="70">
        <v>42570</v>
      </c>
      <c r="M300" s="69" t="s">
        <v>152</v>
      </c>
      <c r="N300" s="69" t="s">
        <v>153</v>
      </c>
      <c r="O300" s="71" t="s">
        <v>3244</v>
      </c>
      <c r="P300" s="72">
        <v>16272191.205259999</v>
      </c>
      <c r="Q300" s="68" t="s">
        <v>6281</v>
      </c>
      <c r="R300" s="69" t="s">
        <v>3245</v>
      </c>
      <c r="S300" s="69">
        <f t="shared" si="8"/>
        <v>4.5458999999999996</v>
      </c>
      <c r="T300" s="72">
        <v>739717.54</v>
      </c>
      <c r="U300" s="73">
        <f t="shared" si="9"/>
        <v>777875.83000000007</v>
      </c>
      <c r="BK300" s="74"/>
      <c r="BS300" s="72">
        <v>0</v>
      </c>
      <c r="BT300" s="72">
        <v>0</v>
      </c>
      <c r="BW300" s="72">
        <v>0</v>
      </c>
      <c r="CA300" s="69">
        <v>38158.29</v>
      </c>
      <c r="CE300" s="75"/>
      <c r="CF300" s="72"/>
      <c r="CI300" s="72">
        <v>1090.24</v>
      </c>
      <c r="CJ300" s="72">
        <v>0</v>
      </c>
      <c r="CM300" s="72">
        <v>348680.51</v>
      </c>
      <c r="CN300" s="72"/>
      <c r="CR300" s="69"/>
      <c r="CT300" s="93"/>
      <c r="CU300" s="72"/>
      <c r="CV300" s="69"/>
      <c r="CX300" s="68"/>
      <c r="CY300" s="68"/>
      <c r="CZ300" s="68"/>
      <c r="DB300" s="94"/>
      <c r="DC300" s="68"/>
      <c r="DD300" s="68"/>
      <c r="DF300" s="72"/>
      <c r="DK300" s="72">
        <v>0</v>
      </c>
      <c r="DP300" s="72"/>
      <c r="DQ300" s="72"/>
      <c r="DR300" s="72"/>
      <c r="DV300" s="84"/>
      <c r="DZ300" s="72">
        <v>389946.79</v>
      </c>
      <c r="EA300" s="72"/>
      <c r="EB300" s="72">
        <v>0</v>
      </c>
      <c r="EC300" s="72"/>
      <c r="ED300" s="72"/>
      <c r="EG300" s="69"/>
    </row>
    <row r="301" spans="1:140" s="67" customFormat="1">
      <c r="B301" s="68" t="s">
        <v>6278</v>
      </c>
      <c r="C301" s="68" t="s">
        <v>6279</v>
      </c>
      <c r="D301" s="69" t="s">
        <v>6301</v>
      </c>
      <c r="E301" s="69" t="s">
        <v>149</v>
      </c>
      <c r="F301" s="69" t="s">
        <v>3163</v>
      </c>
      <c r="G301" s="69" t="s">
        <v>3164</v>
      </c>
      <c r="H301" s="68"/>
      <c r="J301" s="70">
        <v>42551</v>
      </c>
      <c r="K301" s="70">
        <v>42552</v>
      </c>
      <c r="M301" s="69" t="s">
        <v>152</v>
      </c>
      <c r="N301" s="69" t="s">
        <v>153</v>
      </c>
      <c r="O301" s="71" t="s">
        <v>3165</v>
      </c>
      <c r="P301" s="72">
        <v>5465573.4286500001</v>
      </c>
      <c r="Q301" s="68" t="s">
        <v>6281</v>
      </c>
      <c r="R301" s="69" t="s">
        <v>3166</v>
      </c>
      <c r="S301" s="69">
        <f t="shared" si="8"/>
        <v>6.7140000000000004</v>
      </c>
      <c r="T301" s="72">
        <v>366958.6</v>
      </c>
      <c r="U301" s="73">
        <f t="shared" si="9"/>
        <v>428675.31</v>
      </c>
      <c r="BK301" s="74">
        <v>2177.8200000000002</v>
      </c>
      <c r="BS301" s="72">
        <v>0</v>
      </c>
      <c r="BT301" s="72">
        <v>0</v>
      </c>
      <c r="BW301" s="72">
        <v>0</v>
      </c>
      <c r="CA301" s="69">
        <v>71.06</v>
      </c>
      <c r="CE301" s="75"/>
      <c r="CF301" s="72">
        <v>61645.65</v>
      </c>
      <c r="CI301" s="72">
        <v>15274.373</v>
      </c>
      <c r="CJ301" s="72">
        <v>0</v>
      </c>
      <c r="CM301" s="72">
        <v>5959.1030000000001</v>
      </c>
      <c r="CN301" s="72">
        <v>65875.27</v>
      </c>
      <c r="CR301" s="69">
        <v>170675.20000000001</v>
      </c>
      <c r="CT301" s="89">
        <v>78309.38</v>
      </c>
      <c r="CU301" s="72"/>
      <c r="CV301" s="69"/>
      <c r="CX301" s="68"/>
      <c r="CY301" s="68"/>
      <c r="CZ301" s="68"/>
      <c r="DB301" s="90">
        <v>13364.3</v>
      </c>
      <c r="DC301" s="68"/>
      <c r="DD301" s="68"/>
      <c r="DF301" s="72"/>
      <c r="DK301" s="72">
        <v>0</v>
      </c>
      <c r="DP301" s="72"/>
      <c r="DQ301" s="72"/>
      <c r="DR301" s="72"/>
      <c r="DV301" s="81"/>
      <c r="DZ301" s="72">
        <v>6479.5</v>
      </c>
      <c r="EA301" s="72"/>
      <c r="EB301" s="72">
        <v>0</v>
      </c>
      <c r="EC301" s="72"/>
      <c r="ED301" s="72"/>
      <c r="EG301" s="69">
        <v>8843.6530000000002</v>
      </c>
    </row>
    <row r="302" spans="1:140" s="67" customFormat="1">
      <c r="B302" s="68" t="s">
        <v>6278</v>
      </c>
      <c r="C302" s="68" t="s">
        <v>6279</v>
      </c>
      <c r="D302" s="69" t="s">
        <v>6302</v>
      </c>
      <c r="E302" s="69" t="s">
        <v>149</v>
      </c>
      <c r="F302" s="69" t="s">
        <v>2935</v>
      </c>
      <c r="G302" s="69" t="s">
        <v>2936</v>
      </c>
      <c r="H302" s="68"/>
      <c r="J302" s="70">
        <v>42551</v>
      </c>
      <c r="K302" s="70">
        <v>42551</v>
      </c>
      <c r="M302" s="69" t="s">
        <v>152</v>
      </c>
      <c r="N302" s="69" t="s">
        <v>153</v>
      </c>
      <c r="O302" s="71" t="s">
        <v>2937</v>
      </c>
      <c r="P302" s="72">
        <v>4385874.7236000001</v>
      </c>
      <c r="Q302" s="68" t="s">
        <v>6281</v>
      </c>
      <c r="R302" s="69" t="s">
        <v>2938</v>
      </c>
      <c r="S302" s="69">
        <f t="shared" si="8"/>
        <v>3.1666552000000001</v>
      </c>
      <c r="T302" s="72">
        <v>138885.53</v>
      </c>
      <c r="U302" s="73">
        <f t="shared" si="9"/>
        <v>145328.09</v>
      </c>
      <c r="BK302" s="74"/>
      <c r="BS302" s="72">
        <v>0</v>
      </c>
      <c r="BT302" s="72">
        <v>4063.82</v>
      </c>
      <c r="BW302" s="72">
        <v>0</v>
      </c>
      <c r="CA302" s="69">
        <v>6442.56</v>
      </c>
      <c r="CE302" s="75"/>
      <c r="CF302" s="72"/>
      <c r="CI302" s="72">
        <v>408.16</v>
      </c>
      <c r="CJ302" s="72">
        <v>0</v>
      </c>
      <c r="CM302" s="72">
        <v>76896.83</v>
      </c>
      <c r="CN302" s="72"/>
      <c r="CR302" s="69">
        <v>28758.36</v>
      </c>
      <c r="CT302" s="90">
        <v>28758.36</v>
      </c>
      <c r="CU302" s="72"/>
      <c r="CV302" s="69"/>
      <c r="CX302" s="68"/>
      <c r="CY302" s="68"/>
      <c r="CZ302" s="68"/>
      <c r="DB302" s="93"/>
      <c r="DC302" s="68"/>
      <c r="DD302" s="68"/>
      <c r="DF302" s="72"/>
      <c r="DK302" s="72">
        <v>0</v>
      </c>
      <c r="DP302" s="72"/>
      <c r="DQ302" s="72"/>
      <c r="DR302" s="72"/>
      <c r="DV302" s="84"/>
      <c r="DZ302" s="72"/>
      <c r="EA302" s="72"/>
      <c r="EB302" s="72">
        <v>0</v>
      </c>
      <c r="EC302" s="72"/>
      <c r="ED302" s="72"/>
      <c r="EG302" s="69"/>
    </row>
    <row r="303" spans="1:140" s="67" customFormat="1">
      <c r="B303" s="68" t="s">
        <v>6278</v>
      </c>
      <c r="C303" s="68" t="s">
        <v>6279</v>
      </c>
      <c r="D303" s="69" t="s">
        <v>6299</v>
      </c>
      <c r="E303" s="69" t="s">
        <v>149</v>
      </c>
      <c r="F303" s="69" t="s">
        <v>3097</v>
      </c>
      <c r="G303" s="69" t="s">
        <v>3098</v>
      </c>
      <c r="H303" s="68"/>
      <c r="J303" s="70">
        <v>42551</v>
      </c>
      <c r="K303" s="70">
        <v>42552</v>
      </c>
      <c r="M303" s="69" t="s">
        <v>152</v>
      </c>
      <c r="N303" s="69" t="s">
        <v>153</v>
      </c>
      <c r="O303" s="71" t="s">
        <v>3099</v>
      </c>
      <c r="P303" s="72">
        <v>19090041.042588301</v>
      </c>
      <c r="Q303" s="68" t="s">
        <v>6281</v>
      </c>
      <c r="R303" s="69" t="s">
        <v>3100</v>
      </c>
      <c r="S303" s="69">
        <f t="shared" si="8"/>
        <v>3.7522000000000002</v>
      </c>
      <c r="T303" s="72">
        <v>716296.52</v>
      </c>
      <c r="U303" s="73">
        <f t="shared" si="9"/>
        <v>744282.52</v>
      </c>
      <c r="BK303" s="74"/>
      <c r="BS303" s="72">
        <v>0</v>
      </c>
      <c r="BT303" s="72">
        <v>152.72</v>
      </c>
      <c r="BW303" s="72">
        <v>0</v>
      </c>
      <c r="CA303" s="69">
        <v>27986</v>
      </c>
      <c r="CE303" s="75"/>
      <c r="CF303" s="72"/>
      <c r="CI303" s="72">
        <v>2099.9</v>
      </c>
      <c r="CJ303" s="72">
        <v>0</v>
      </c>
      <c r="CM303" s="72">
        <v>152930.32</v>
      </c>
      <c r="CN303" s="72"/>
      <c r="CR303" s="69">
        <v>106617.88</v>
      </c>
      <c r="CT303" s="89">
        <v>106617.88</v>
      </c>
      <c r="CU303" s="72"/>
      <c r="CV303" s="69"/>
      <c r="CX303" s="68"/>
      <c r="CY303" s="68"/>
      <c r="CZ303" s="68"/>
      <c r="DB303" s="89">
        <v>347877.82</v>
      </c>
      <c r="DC303" s="68"/>
      <c r="DD303" s="68"/>
      <c r="DF303" s="72"/>
      <c r="DK303" s="72">
        <v>0</v>
      </c>
      <c r="DP303" s="72"/>
      <c r="DQ303" s="72"/>
      <c r="DR303" s="72"/>
      <c r="DV303" s="84"/>
      <c r="DZ303" s="72"/>
      <c r="EA303" s="72"/>
      <c r="EB303" s="72">
        <v>0</v>
      </c>
      <c r="EC303" s="72"/>
      <c r="ED303" s="72"/>
      <c r="EG303" s="69"/>
    </row>
    <row r="304" spans="1:140" s="67" customFormat="1">
      <c r="B304" s="68" t="s">
        <v>6278</v>
      </c>
      <c r="C304" s="68" t="s">
        <v>6279</v>
      </c>
      <c r="D304" s="69" t="s">
        <v>6299</v>
      </c>
      <c r="E304" s="69" t="s">
        <v>149</v>
      </c>
      <c r="F304" s="69" t="s">
        <v>3079</v>
      </c>
      <c r="G304" s="69" t="s">
        <v>3080</v>
      </c>
      <c r="H304" s="68"/>
      <c r="J304" s="70">
        <v>42551</v>
      </c>
      <c r="K304" s="70">
        <v>42552</v>
      </c>
      <c r="M304" s="69" t="s">
        <v>152</v>
      </c>
      <c r="N304" s="69" t="s">
        <v>153</v>
      </c>
      <c r="O304" s="71" t="s">
        <v>1932</v>
      </c>
      <c r="P304" s="72">
        <v>13980891.726050001</v>
      </c>
      <c r="Q304" s="68" t="s">
        <v>6281</v>
      </c>
      <c r="R304" s="69" t="s">
        <v>3081</v>
      </c>
      <c r="S304" s="69">
        <f t="shared" si="8"/>
        <v>29.800001900000002</v>
      </c>
      <c r="T304" s="72">
        <v>4166306</v>
      </c>
      <c r="U304" s="73">
        <f t="shared" si="9"/>
        <v>4329152.1900000004</v>
      </c>
      <c r="BK304" s="74">
        <v>15184</v>
      </c>
      <c r="BS304" s="72">
        <v>0</v>
      </c>
      <c r="BT304" s="72">
        <v>51029</v>
      </c>
      <c r="BW304" s="72">
        <v>0</v>
      </c>
      <c r="CA304" s="69">
        <v>19859.97</v>
      </c>
      <c r="CE304" s="75"/>
      <c r="CF304" s="72">
        <v>142986.22</v>
      </c>
      <c r="CI304" s="72">
        <v>102410</v>
      </c>
      <c r="CJ304" s="72">
        <v>0</v>
      </c>
      <c r="CM304" s="72">
        <v>5887</v>
      </c>
      <c r="CN304" s="72">
        <v>53833</v>
      </c>
      <c r="CR304" s="69">
        <v>2231</v>
      </c>
      <c r="CT304" s="90">
        <v>2231</v>
      </c>
      <c r="CU304" s="72"/>
      <c r="CV304" s="69"/>
      <c r="CX304" s="68"/>
      <c r="CY304" s="68"/>
      <c r="CZ304" s="68"/>
      <c r="DB304" s="103">
        <v>3910636</v>
      </c>
      <c r="DC304" s="68"/>
      <c r="DD304" s="68"/>
      <c r="DF304" s="72"/>
      <c r="DK304" s="72">
        <v>0</v>
      </c>
      <c r="DP304" s="72"/>
      <c r="DQ304" s="72"/>
      <c r="DR304" s="72"/>
      <c r="DV304" s="83"/>
      <c r="DZ304" s="72"/>
      <c r="EA304" s="72"/>
      <c r="EB304" s="72">
        <v>0</v>
      </c>
      <c r="EC304" s="72"/>
      <c r="ED304" s="72"/>
      <c r="EG304" s="69">
        <v>22865</v>
      </c>
    </row>
    <row r="305" spans="1:140" s="67" customFormat="1" ht="23.25">
      <c r="A305" s="68"/>
      <c r="B305" s="68" t="s">
        <v>6278</v>
      </c>
      <c r="C305" s="68" t="s">
        <v>6279</v>
      </c>
      <c r="D305" s="69" t="s">
        <v>6303</v>
      </c>
      <c r="E305" s="69" t="s">
        <v>149</v>
      </c>
      <c r="F305" s="69" t="s">
        <v>5223</v>
      </c>
      <c r="G305" s="69" t="s">
        <v>5224</v>
      </c>
      <c r="H305" s="68"/>
      <c r="I305" s="68" t="s">
        <v>182</v>
      </c>
      <c r="J305" s="70">
        <v>42825</v>
      </c>
      <c r="K305" s="70">
        <v>42843</v>
      </c>
      <c r="L305" s="68"/>
      <c r="M305" s="69" t="s">
        <v>2</v>
      </c>
      <c r="N305" s="69" t="s">
        <v>8</v>
      </c>
      <c r="O305" s="71" t="s">
        <v>5436</v>
      </c>
      <c r="P305" s="72">
        <v>41365727.369999997</v>
      </c>
      <c r="Q305" s="68" t="s">
        <v>6281</v>
      </c>
      <c r="R305" s="69" t="s">
        <v>5716</v>
      </c>
      <c r="S305" s="69">
        <f t="shared" si="8"/>
        <v>0.49626009999999998</v>
      </c>
      <c r="T305" s="72">
        <v>205281.6</v>
      </c>
      <c r="U305" s="73">
        <f t="shared" si="9"/>
        <v>205281.6</v>
      </c>
      <c r="V305" s="68"/>
      <c r="W305" s="68"/>
      <c r="X305" s="68"/>
      <c r="Y305" s="68"/>
      <c r="Z305" s="68"/>
      <c r="AA305" s="68"/>
      <c r="AB305" s="68"/>
      <c r="AC305" s="68"/>
      <c r="AD305" s="68"/>
      <c r="AE305" s="68"/>
      <c r="AF305" s="68"/>
      <c r="AG305" s="68"/>
      <c r="AH305" s="68"/>
      <c r="AI305" s="68"/>
      <c r="AJ305" s="68"/>
      <c r="AK305" s="68"/>
      <c r="AL305" s="68"/>
      <c r="AM305" s="68"/>
      <c r="AN305" s="68"/>
      <c r="AO305" s="68"/>
      <c r="AP305" s="68"/>
      <c r="AQ305" s="68"/>
      <c r="AR305" s="68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68"/>
      <c r="BJ305" s="68"/>
      <c r="BK305" s="74"/>
      <c r="BL305" s="68"/>
      <c r="BM305" s="68"/>
      <c r="BN305" s="68"/>
      <c r="BO305" s="68"/>
      <c r="BP305" s="68"/>
      <c r="BQ305" s="68"/>
      <c r="BR305" s="68"/>
      <c r="BS305" s="68">
        <v>0</v>
      </c>
      <c r="BT305" s="72">
        <v>205281.6</v>
      </c>
      <c r="BU305" s="68"/>
      <c r="BV305" s="68"/>
      <c r="BW305" s="72"/>
      <c r="BX305" s="68"/>
      <c r="BY305" s="68"/>
      <c r="BZ305" s="68"/>
      <c r="CA305" s="69"/>
      <c r="CB305" s="68"/>
      <c r="CC305" s="68"/>
      <c r="CD305" s="68"/>
      <c r="CE305" s="72"/>
      <c r="CF305" s="72"/>
      <c r="CG305" s="68"/>
      <c r="CH305" s="68"/>
      <c r="CI305" s="72"/>
      <c r="CJ305" s="72">
        <v>0</v>
      </c>
      <c r="CK305" s="68"/>
      <c r="CL305" s="68"/>
      <c r="CM305" s="69"/>
      <c r="CN305" s="72"/>
      <c r="CO305" s="68"/>
      <c r="CP305" s="68"/>
      <c r="CQ305" s="68"/>
      <c r="CR305" s="69"/>
      <c r="CS305" s="68"/>
      <c r="CT305" s="95"/>
      <c r="CU305" s="72"/>
      <c r="CV305" s="69"/>
      <c r="CW305" s="68"/>
      <c r="CX305" s="68"/>
      <c r="CY305" s="68"/>
      <c r="CZ305" s="68"/>
      <c r="DA305" s="68"/>
      <c r="DB305" s="93"/>
      <c r="DC305" s="68"/>
      <c r="DD305" s="68"/>
      <c r="DE305" s="68"/>
      <c r="DF305" s="85"/>
      <c r="DG305" s="68"/>
      <c r="DH305" s="68"/>
      <c r="DI305" s="68"/>
      <c r="DJ305" s="68"/>
      <c r="DK305" s="72">
        <v>0</v>
      </c>
      <c r="DL305" s="68"/>
      <c r="DM305" s="68"/>
      <c r="DN305" s="68"/>
      <c r="DO305" s="68"/>
      <c r="DP305" s="72"/>
      <c r="DQ305" s="68"/>
      <c r="DR305" s="72"/>
      <c r="DS305" s="68"/>
      <c r="DT305" s="68"/>
      <c r="DU305" s="68"/>
      <c r="DV305" s="84"/>
      <c r="DW305" s="68"/>
      <c r="DX305" s="68"/>
      <c r="DY305" s="68"/>
      <c r="DZ305" s="72"/>
      <c r="EA305" s="68"/>
      <c r="EB305" s="72">
        <v>0</v>
      </c>
      <c r="EC305" s="68"/>
      <c r="ED305" s="72"/>
      <c r="EE305" s="68"/>
      <c r="EF305" s="68"/>
      <c r="EG305" s="69"/>
      <c r="EH305" s="68"/>
      <c r="EI305" s="68"/>
      <c r="EJ305" s="68"/>
    </row>
    <row r="306" spans="1:140" s="67" customFormat="1" ht="23.25">
      <c r="A306" s="68"/>
      <c r="B306" s="68" t="s">
        <v>6278</v>
      </c>
      <c r="C306" s="68" t="s">
        <v>6279</v>
      </c>
      <c r="D306" s="69" t="s">
        <v>6303</v>
      </c>
      <c r="E306" s="69" t="s">
        <v>149</v>
      </c>
      <c r="F306" s="69" t="s">
        <v>5223</v>
      </c>
      <c r="G306" s="69" t="s">
        <v>5224</v>
      </c>
      <c r="H306" s="68"/>
      <c r="I306" s="68" t="s">
        <v>182</v>
      </c>
      <c r="J306" s="70">
        <v>42843</v>
      </c>
      <c r="K306" s="70">
        <v>42858</v>
      </c>
      <c r="L306" s="68"/>
      <c r="M306" s="69" t="s">
        <v>2</v>
      </c>
      <c r="N306" s="69" t="s">
        <v>8</v>
      </c>
      <c r="O306" s="71" t="s">
        <v>5436</v>
      </c>
      <c r="P306" s="72">
        <v>41365734.021801703</v>
      </c>
      <c r="Q306" s="68" t="s">
        <v>6281</v>
      </c>
      <c r="R306" s="69" t="s">
        <v>5781</v>
      </c>
      <c r="S306" s="69">
        <f t="shared" si="8"/>
        <v>0.1946543</v>
      </c>
      <c r="T306" s="72">
        <v>80520.179999999993</v>
      </c>
      <c r="U306" s="73">
        <f t="shared" si="9"/>
        <v>80520.179999999993</v>
      </c>
      <c r="V306" s="68"/>
      <c r="W306" s="68"/>
      <c r="X306" s="68"/>
      <c r="Y306" s="68"/>
      <c r="Z306" s="68"/>
      <c r="AA306" s="68"/>
      <c r="AB306" s="68"/>
      <c r="AC306" s="68"/>
      <c r="AD306" s="68"/>
      <c r="AE306" s="68"/>
      <c r="AF306" s="68"/>
      <c r="AG306" s="68"/>
      <c r="AH306" s="68"/>
      <c r="AI306" s="68"/>
      <c r="AJ306" s="68"/>
      <c r="AK306" s="68"/>
      <c r="AL306" s="68"/>
      <c r="AM306" s="68"/>
      <c r="AN306" s="68"/>
      <c r="AO306" s="68"/>
      <c r="AP306" s="68"/>
      <c r="AQ306" s="68"/>
      <c r="AR306" s="68"/>
      <c r="AS306" s="68"/>
      <c r="AT306" s="68"/>
      <c r="AU306" s="68"/>
      <c r="AV306" s="68"/>
      <c r="AW306" s="68"/>
      <c r="AX306" s="68"/>
      <c r="AY306" s="68"/>
      <c r="AZ306" s="68"/>
      <c r="BA306" s="68"/>
      <c r="BB306" s="68"/>
      <c r="BC306" s="68"/>
      <c r="BD306" s="68"/>
      <c r="BE306" s="68"/>
      <c r="BF306" s="68"/>
      <c r="BG306" s="68"/>
      <c r="BH306" s="68"/>
      <c r="BI306" s="68"/>
      <c r="BJ306" s="68"/>
      <c r="BK306" s="74"/>
      <c r="BL306" s="68"/>
      <c r="BM306" s="68"/>
      <c r="BN306" s="68"/>
      <c r="BO306" s="68"/>
      <c r="BP306" s="68"/>
      <c r="BQ306" s="68"/>
      <c r="BR306" s="68"/>
      <c r="BS306" s="68">
        <v>0</v>
      </c>
      <c r="BT306" s="72">
        <v>80520.179999999993</v>
      </c>
      <c r="BU306" s="68"/>
      <c r="BV306" s="68"/>
      <c r="BW306" s="72"/>
      <c r="BX306" s="68"/>
      <c r="BY306" s="68"/>
      <c r="BZ306" s="68"/>
      <c r="CA306" s="69"/>
      <c r="CB306" s="68"/>
      <c r="CC306" s="68"/>
      <c r="CD306" s="68"/>
      <c r="CE306" s="72"/>
      <c r="CF306" s="72"/>
      <c r="CG306" s="68"/>
      <c r="CH306" s="68"/>
      <c r="CI306" s="72"/>
      <c r="CJ306" s="72">
        <v>0</v>
      </c>
      <c r="CK306" s="68"/>
      <c r="CL306" s="68"/>
      <c r="CM306" s="69"/>
      <c r="CN306" s="72"/>
      <c r="CO306" s="68"/>
      <c r="CP306" s="68"/>
      <c r="CQ306" s="68"/>
      <c r="CR306" s="69"/>
      <c r="CS306" s="68"/>
      <c r="CT306" s="95"/>
      <c r="CU306" s="72"/>
      <c r="CV306" s="69"/>
      <c r="CW306" s="68"/>
      <c r="CX306" s="68"/>
      <c r="CY306" s="68"/>
      <c r="CZ306" s="68"/>
      <c r="DA306" s="68"/>
      <c r="DB306" s="91"/>
      <c r="DC306" s="68"/>
      <c r="DD306" s="68"/>
      <c r="DE306" s="68"/>
      <c r="DF306" s="85"/>
      <c r="DG306" s="68"/>
      <c r="DH306" s="68"/>
      <c r="DI306" s="68"/>
      <c r="DJ306" s="68"/>
      <c r="DK306" s="72">
        <v>0</v>
      </c>
      <c r="DL306" s="68"/>
      <c r="DM306" s="68"/>
      <c r="DN306" s="68"/>
      <c r="DO306" s="68"/>
      <c r="DP306" s="72"/>
      <c r="DQ306" s="68"/>
      <c r="DR306" s="72"/>
      <c r="DS306" s="68"/>
      <c r="DT306" s="68"/>
      <c r="DU306" s="68"/>
      <c r="DV306" s="84"/>
      <c r="DW306" s="68"/>
      <c r="DX306" s="68"/>
      <c r="DY306" s="68"/>
      <c r="DZ306" s="72"/>
      <c r="EA306" s="68"/>
      <c r="EB306" s="72">
        <v>0</v>
      </c>
      <c r="EC306" s="68"/>
      <c r="ED306" s="72"/>
      <c r="EE306" s="68"/>
      <c r="EF306" s="68"/>
      <c r="EG306" s="69"/>
      <c r="EH306" s="68"/>
      <c r="EI306" s="68"/>
      <c r="EJ306" s="68"/>
    </row>
    <row r="307" spans="1:140" s="67" customFormat="1">
      <c r="A307" s="68"/>
      <c r="B307" s="68" t="s">
        <v>6278</v>
      </c>
      <c r="C307" s="68" t="s">
        <v>6279</v>
      </c>
      <c r="D307" s="69" t="s">
        <v>6299</v>
      </c>
      <c r="E307" s="69" t="s">
        <v>149</v>
      </c>
      <c r="F307" s="69" t="s">
        <v>5215</v>
      </c>
      <c r="G307" s="69" t="s">
        <v>5216</v>
      </c>
      <c r="H307" s="68"/>
      <c r="I307" s="68" t="s">
        <v>182</v>
      </c>
      <c r="J307" s="70">
        <v>42825</v>
      </c>
      <c r="K307" s="70">
        <v>42825</v>
      </c>
      <c r="L307" s="68"/>
      <c r="M307" s="69" t="s">
        <v>2</v>
      </c>
      <c r="N307" s="69" t="s">
        <v>8</v>
      </c>
      <c r="O307" s="71" t="s">
        <v>5424</v>
      </c>
      <c r="P307" s="72">
        <v>294585500.19999999</v>
      </c>
      <c r="Q307" s="68" t="s">
        <v>6281</v>
      </c>
      <c r="R307" s="69" t="s">
        <v>5702</v>
      </c>
      <c r="S307" s="69">
        <f t="shared" si="8"/>
        <v>0.39009309999999997</v>
      </c>
      <c r="T307" s="72">
        <v>1149157.71</v>
      </c>
      <c r="U307" s="73">
        <f t="shared" si="9"/>
        <v>1149157.71</v>
      </c>
      <c r="V307" s="68"/>
      <c r="W307" s="68"/>
      <c r="X307" s="68"/>
      <c r="Y307" s="68"/>
      <c r="Z307" s="68"/>
      <c r="AA307" s="68"/>
      <c r="AB307" s="68"/>
      <c r="AC307" s="68"/>
      <c r="AD307" s="68"/>
      <c r="AE307" s="68"/>
      <c r="AF307" s="68"/>
      <c r="AG307" s="68"/>
      <c r="AH307" s="68"/>
      <c r="AI307" s="68"/>
      <c r="AJ307" s="68"/>
      <c r="AK307" s="68"/>
      <c r="AL307" s="68"/>
      <c r="AM307" s="68"/>
      <c r="AN307" s="68"/>
      <c r="AO307" s="68"/>
      <c r="AP307" s="68"/>
      <c r="AQ307" s="68"/>
      <c r="AR307" s="68"/>
      <c r="AS307" s="68"/>
      <c r="AT307" s="68"/>
      <c r="AU307" s="68"/>
      <c r="AV307" s="68"/>
      <c r="AW307" s="68"/>
      <c r="AX307" s="68"/>
      <c r="AY307" s="68"/>
      <c r="AZ307" s="68"/>
      <c r="BA307" s="68"/>
      <c r="BB307" s="68"/>
      <c r="BC307" s="68"/>
      <c r="BD307" s="68"/>
      <c r="BE307" s="68"/>
      <c r="BF307" s="68"/>
      <c r="BG307" s="68"/>
      <c r="BH307" s="68"/>
      <c r="BI307" s="68"/>
      <c r="BJ307" s="68"/>
      <c r="BK307" s="74"/>
      <c r="BL307" s="68"/>
      <c r="BM307" s="68"/>
      <c r="BN307" s="68"/>
      <c r="BO307" s="68"/>
      <c r="BP307" s="68"/>
      <c r="BQ307" s="68"/>
      <c r="BR307" s="68"/>
      <c r="BS307" s="68">
        <v>0</v>
      </c>
      <c r="BT307" s="72">
        <v>1149157.71</v>
      </c>
      <c r="BU307" s="68"/>
      <c r="BV307" s="68"/>
      <c r="BW307" s="72"/>
      <c r="BX307" s="68"/>
      <c r="BY307" s="68"/>
      <c r="BZ307" s="68"/>
      <c r="CA307" s="69"/>
      <c r="CB307" s="68"/>
      <c r="CC307" s="68"/>
      <c r="CD307" s="68"/>
      <c r="CE307" s="72"/>
      <c r="CF307" s="72"/>
      <c r="CG307" s="68"/>
      <c r="CH307" s="68"/>
      <c r="CI307" s="72"/>
      <c r="CJ307" s="72">
        <v>0</v>
      </c>
      <c r="CK307" s="68"/>
      <c r="CL307" s="68"/>
      <c r="CM307" s="69"/>
      <c r="CN307" s="72"/>
      <c r="CO307" s="68"/>
      <c r="CP307" s="68"/>
      <c r="CQ307" s="68"/>
      <c r="CR307" s="69"/>
      <c r="CS307" s="68"/>
      <c r="CT307" s="92"/>
      <c r="CU307" s="72"/>
      <c r="CV307" s="69"/>
      <c r="CW307" s="68"/>
      <c r="CX307" s="68"/>
      <c r="CY307" s="68"/>
      <c r="CZ307" s="68"/>
      <c r="DA307" s="68"/>
      <c r="DB307" s="93"/>
      <c r="DC307" s="68"/>
      <c r="DD307" s="68"/>
      <c r="DE307" s="68"/>
      <c r="DF307" s="85"/>
      <c r="DG307" s="68"/>
      <c r="DH307" s="68"/>
      <c r="DI307" s="68"/>
      <c r="DJ307" s="68"/>
      <c r="DK307" s="72">
        <v>0</v>
      </c>
      <c r="DL307" s="68"/>
      <c r="DM307" s="68"/>
      <c r="DN307" s="68"/>
      <c r="DO307" s="68"/>
      <c r="DP307" s="72"/>
      <c r="DQ307" s="68"/>
      <c r="DR307" s="72"/>
      <c r="DS307" s="68"/>
      <c r="DT307" s="68"/>
      <c r="DU307" s="68"/>
      <c r="DV307" s="84"/>
      <c r="DW307" s="68"/>
      <c r="DX307" s="68"/>
      <c r="DY307" s="68"/>
      <c r="DZ307" s="72"/>
      <c r="EA307" s="68"/>
      <c r="EB307" s="72">
        <v>0</v>
      </c>
      <c r="EC307" s="68"/>
      <c r="ED307" s="72"/>
      <c r="EE307" s="68"/>
      <c r="EF307" s="68"/>
      <c r="EG307" s="69"/>
      <c r="EH307" s="68"/>
      <c r="EI307" s="68"/>
      <c r="EJ307" s="68"/>
    </row>
    <row r="308" spans="1:140" s="67" customFormat="1">
      <c r="A308" s="68"/>
      <c r="B308" s="68" t="s">
        <v>6278</v>
      </c>
      <c r="C308" s="68" t="s">
        <v>6279</v>
      </c>
      <c r="D308" s="69" t="s">
        <v>6299</v>
      </c>
      <c r="E308" s="69" t="s">
        <v>149</v>
      </c>
      <c r="F308" s="69" t="s">
        <v>5217</v>
      </c>
      <c r="G308" s="69" t="s">
        <v>5218</v>
      </c>
      <c r="H308" s="68"/>
      <c r="I308" s="68" t="s">
        <v>182</v>
      </c>
      <c r="J308" s="70">
        <v>42825</v>
      </c>
      <c r="K308" s="70">
        <v>42825</v>
      </c>
      <c r="L308" s="68"/>
      <c r="M308" s="69" t="s">
        <v>2</v>
      </c>
      <c r="N308" s="69" t="s">
        <v>8</v>
      </c>
      <c r="O308" s="71" t="s">
        <v>5424</v>
      </c>
      <c r="P308" s="72">
        <v>294585521.60000002</v>
      </c>
      <c r="Q308" s="68" t="s">
        <v>6281</v>
      </c>
      <c r="R308" s="69" t="s">
        <v>5703</v>
      </c>
      <c r="S308" s="69">
        <f t="shared" si="8"/>
        <v>0.45430469999999995</v>
      </c>
      <c r="T308" s="72">
        <v>1338315.8700000001</v>
      </c>
      <c r="U308" s="73">
        <f t="shared" si="9"/>
        <v>1338315.8700000001</v>
      </c>
      <c r="V308" s="68"/>
      <c r="W308" s="68"/>
      <c r="X308" s="68"/>
      <c r="Y308" s="68"/>
      <c r="Z308" s="68"/>
      <c r="AA308" s="68"/>
      <c r="AB308" s="68"/>
      <c r="AC308" s="68"/>
      <c r="AD308" s="68"/>
      <c r="AE308" s="68"/>
      <c r="AF308" s="68"/>
      <c r="AG308" s="68"/>
      <c r="AH308" s="68"/>
      <c r="AI308" s="68"/>
      <c r="AJ308" s="68"/>
      <c r="AK308" s="68"/>
      <c r="AL308" s="68"/>
      <c r="AM308" s="68"/>
      <c r="AN308" s="68"/>
      <c r="AO308" s="68"/>
      <c r="AP308" s="68"/>
      <c r="AQ308" s="68"/>
      <c r="AR308" s="68"/>
      <c r="AS308" s="68"/>
      <c r="AT308" s="68"/>
      <c r="AU308" s="68"/>
      <c r="AV308" s="68"/>
      <c r="AW308" s="68"/>
      <c r="AX308" s="68"/>
      <c r="AY308" s="68"/>
      <c r="AZ308" s="68"/>
      <c r="BA308" s="68"/>
      <c r="BB308" s="68"/>
      <c r="BC308" s="68"/>
      <c r="BD308" s="68"/>
      <c r="BE308" s="68"/>
      <c r="BF308" s="68"/>
      <c r="BG308" s="68"/>
      <c r="BH308" s="68"/>
      <c r="BI308" s="68"/>
      <c r="BJ308" s="68"/>
      <c r="BK308" s="74"/>
      <c r="BL308" s="68"/>
      <c r="BM308" s="68"/>
      <c r="BN308" s="68"/>
      <c r="BO308" s="68"/>
      <c r="BP308" s="68"/>
      <c r="BQ308" s="68"/>
      <c r="BR308" s="68"/>
      <c r="BS308" s="68">
        <v>0</v>
      </c>
      <c r="BT308" s="72">
        <v>1338315.8700000001</v>
      </c>
      <c r="BU308" s="68"/>
      <c r="BV308" s="68"/>
      <c r="BW308" s="72"/>
      <c r="BX308" s="68"/>
      <c r="BY308" s="68"/>
      <c r="BZ308" s="68"/>
      <c r="CA308" s="69"/>
      <c r="CB308" s="68"/>
      <c r="CC308" s="68"/>
      <c r="CD308" s="68"/>
      <c r="CE308" s="72"/>
      <c r="CF308" s="72"/>
      <c r="CG308" s="68"/>
      <c r="CH308" s="68"/>
      <c r="CI308" s="72"/>
      <c r="CJ308" s="72">
        <v>0</v>
      </c>
      <c r="CK308" s="68"/>
      <c r="CL308" s="68"/>
      <c r="CM308" s="69"/>
      <c r="CN308" s="72"/>
      <c r="CO308" s="68"/>
      <c r="CP308" s="68"/>
      <c r="CQ308" s="68"/>
      <c r="CR308" s="69"/>
      <c r="CS308" s="68"/>
      <c r="CT308" s="92"/>
      <c r="CU308" s="72"/>
      <c r="CV308" s="69"/>
      <c r="CW308" s="68"/>
      <c r="CX308" s="68"/>
      <c r="CY308" s="68"/>
      <c r="CZ308" s="68"/>
      <c r="DA308" s="68"/>
      <c r="DB308" s="91"/>
      <c r="DC308" s="68"/>
      <c r="DD308" s="68"/>
      <c r="DE308" s="68"/>
      <c r="DF308" s="85"/>
      <c r="DG308" s="68"/>
      <c r="DH308" s="68"/>
      <c r="DI308" s="68"/>
      <c r="DJ308" s="68"/>
      <c r="DK308" s="72">
        <v>0</v>
      </c>
      <c r="DL308" s="68"/>
      <c r="DM308" s="68"/>
      <c r="DN308" s="68"/>
      <c r="DO308" s="68"/>
      <c r="DP308" s="72"/>
      <c r="DQ308" s="68"/>
      <c r="DR308" s="72"/>
      <c r="DS308" s="68"/>
      <c r="DT308" s="68"/>
      <c r="DU308" s="68"/>
      <c r="DV308" s="81"/>
      <c r="DW308" s="68"/>
      <c r="DX308" s="68"/>
      <c r="DY308" s="68"/>
      <c r="DZ308" s="72"/>
      <c r="EA308" s="68"/>
      <c r="EB308" s="72">
        <v>0</v>
      </c>
      <c r="EC308" s="68"/>
      <c r="ED308" s="72"/>
      <c r="EE308" s="68"/>
      <c r="EF308" s="68"/>
      <c r="EG308" s="69"/>
      <c r="EH308" s="68"/>
      <c r="EI308" s="68"/>
      <c r="EJ308" s="68"/>
    </row>
    <row r="309" spans="1:140" s="67" customFormat="1">
      <c r="A309" s="68"/>
      <c r="B309" s="68" t="s">
        <v>6278</v>
      </c>
      <c r="C309" s="68" t="s">
        <v>6279</v>
      </c>
      <c r="D309" s="69" t="s">
        <v>6299</v>
      </c>
      <c r="E309" s="69" t="s">
        <v>149</v>
      </c>
      <c r="F309" s="69" t="s">
        <v>5219</v>
      </c>
      <c r="G309" s="69" t="s">
        <v>5220</v>
      </c>
      <c r="H309" s="68"/>
      <c r="I309" s="68" t="s">
        <v>182</v>
      </c>
      <c r="J309" s="70">
        <v>42825</v>
      </c>
      <c r="K309" s="70">
        <v>42825</v>
      </c>
      <c r="L309" s="68"/>
      <c r="M309" s="69" t="s">
        <v>2</v>
      </c>
      <c r="N309" s="69" t="s">
        <v>8</v>
      </c>
      <c r="O309" s="71" t="s">
        <v>5424</v>
      </c>
      <c r="P309" s="72">
        <v>294585355.60000002</v>
      </c>
      <c r="Q309" s="68" t="s">
        <v>6281</v>
      </c>
      <c r="R309" s="69" t="s">
        <v>5704</v>
      </c>
      <c r="S309" s="69">
        <f t="shared" si="8"/>
        <v>5.6289199999999998E-2</v>
      </c>
      <c r="T309" s="72">
        <v>165819.74</v>
      </c>
      <c r="U309" s="73">
        <f t="shared" si="9"/>
        <v>165819.74</v>
      </c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74"/>
      <c r="BL309" s="68"/>
      <c r="BM309" s="68"/>
      <c r="BN309" s="68"/>
      <c r="BO309" s="68"/>
      <c r="BP309" s="68"/>
      <c r="BQ309" s="68"/>
      <c r="BR309" s="68"/>
      <c r="BS309" s="68">
        <v>0</v>
      </c>
      <c r="BT309" s="72">
        <v>165819.74</v>
      </c>
      <c r="BU309" s="68"/>
      <c r="BV309" s="68"/>
      <c r="BW309" s="72"/>
      <c r="BX309" s="68"/>
      <c r="BY309" s="68"/>
      <c r="BZ309" s="68"/>
      <c r="CA309" s="69"/>
      <c r="CB309" s="68"/>
      <c r="CC309" s="68"/>
      <c r="CD309" s="68"/>
      <c r="CE309" s="72"/>
      <c r="CF309" s="72"/>
      <c r="CG309" s="68"/>
      <c r="CH309" s="68"/>
      <c r="CI309" s="72"/>
      <c r="CJ309" s="72">
        <v>0</v>
      </c>
      <c r="CK309" s="68"/>
      <c r="CL309" s="68"/>
      <c r="CM309" s="69"/>
      <c r="CN309" s="72"/>
      <c r="CO309" s="68"/>
      <c r="CP309" s="68"/>
      <c r="CQ309" s="68"/>
      <c r="CR309" s="69"/>
      <c r="CS309" s="68"/>
      <c r="CT309" s="95"/>
      <c r="CU309" s="72"/>
      <c r="CV309" s="69"/>
      <c r="CW309" s="68"/>
      <c r="CX309" s="68"/>
      <c r="CY309" s="68"/>
      <c r="CZ309" s="68"/>
      <c r="DA309" s="68"/>
      <c r="DB309" s="93"/>
      <c r="DC309" s="68"/>
      <c r="DD309" s="68"/>
      <c r="DE309" s="68"/>
      <c r="DF309" s="85"/>
      <c r="DG309" s="68"/>
      <c r="DH309" s="68"/>
      <c r="DI309" s="68"/>
      <c r="DJ309" s="68"/>
      <c r="DK309" s="72">
        <v>0</v>
      </c>
      <c r="DL309" s="68"/>
      <c r="DM309" s="68"/>
      <c r="DN309" s="68"/>
      <c r="DO309" s="68"/>
      <c r="DP309" s="72"/>
      <c r="DQ309" s="68"/>
      <c r="DR309" s="72"/>
      <c r="DS309" s="68"/>
      <c r="DT309" s="68"/>
      <c r="DU309" s="68"/>
      <c r="DV309" s="84"/>
      <c r="DW309" s="68"/>
      <c r="DX309" s="68"/>
      <c r="DY309" s="68"/>
      <c r="DZ309" s="72"/>
      <c r="EA309" s="68"/>
      <c r="EB309" s="72">
        <v>0</v>
      </c>
      <c r="EC309" s="68"/>
      <c r="ED309" s="72"/>
      <c r="EE309" s="68"/>
      <c r="EF309" s="68"/>
      <c r="EG309" s="69"/>
      <c r="EH309" s="68"/>
      <c r="EI309" s="68"/>
      <c r="EJ309" s="68"/>
    </row>
    <row r="310" spans="1:140" s="67" customFormat="1">
      <c r="A310" s="68"/>
      <c r="B310" s="68" t="s">
        <v>6278</v>
      </c>
      <c r="C310" s="68" t="s">
        <v>6279</v>
      </c>
      <c r="D310" s="69" t="s">
        <v>6299</v>
      </c>
      <c r="E310" s="69" t="s">
        <v>149</v>
      </c>
      <c r="F310" s="69" t="s">
        <v>5221</v>
      </c>
      <c r="G310" s="69" t="s">
        <v>5222</v>
      </c>
      <c r="H310" s="68"/>
      <c r="I310" s="68" t="s">
        <v>182</v>
      </c>
      <c r="J310" s="70">
        <v>42825</v>
      </c>
      <c r="K310" s="70">
        <v>42825</v>
      </c>
      <c r="L310" s="68"/>
      <c r="M310" s="69" t="s">
        <v>2</v>
      </c>
      <c r="N310" s="69" t="s">
        <v>8</v>
      </c>
      <c r="O310" s="71" t="s">
        <v>5424</v>
      </c>
      <c r="P310" s="72">
        <v>294586866.60000002</v>
      </c>
      <c r="Q310" s="68" t="s">
        <v>6281</v>
      </c>
      <c r="R310" s="69" t="s">
        <v>5705</v>
      </c>
      <c r="S310" s="69">
        <f t="shared" si="8"/>
        <v>8.7501999999999996E-3</v>
      </c>
      <c r="T310" s="72">
        <v>25776.94</v>
      </c>
      <c r="U310" s="73">
        <f t="shared" si="9"/>
        <v>25776.94</v>
      </c>
      <c r="V310" s="68"/>
      <c r="W310" s="68"/>
      <c r="X310" s="68"/>
      <c r="Y310" s="68"/>
      <c r="Z310" s="68"/>
      <c r="AA310" s="68"/>
      <c r="AB310" s="68"/>
      <c r="AC310" s="68"/>
      <c r="AD310" s="68"/>
      <c r="AE310" s="68"/>
      <c r="AF310" s="68"/>
      <c r="AG310" s="68"/>
      <c r="AH310" s="68"/>
      <c r="AI310" s="68"/>
      <c r="AJ310" s="68"/>
      <c r="AK310" s="68"/>
      <c r="AL310" s="68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  <c r="AZ310" s="68"/>
      <c r="BA310" s="68"/>
      <c r="BB310" s="68"/>
      <c r="BC310" s="68"/>
      <c r="BD310" s="68"/>
      <c r="BE310" s="68"/>
      <c r="BF310" s="68"/>
      <c r="BG310" s="68"/>
      <c r="BH310" s="68"/>
      <c r="BI310" s="68"/>
      <c r="BJ310" s="68"/>
      <c r="BK310" s="74"/>
      <c r="BL310" s="68"/>
      <c r="BM310" s="68"/>
      <c r="BN310" s="68"/>
      <c r="BO310" s="68"/>
      <c r="BP310" s="68"/>
      <c r="BQ310" s="68"/>
      <c r="BR310" s="68"/>
      <c r="BS310" s="68">
        <v>0</v>
      </c>
      <c r="BT310" s="72">
        <v>25776.94</v>
      </c>
      <c r="BU310" s="68"/>
      <c r="BV310" s="68"/>
      <c r="BW310" s="72"/>
      <c r="BX310" s="68"/>
      <c r="BY310" s="68"/>
      <c r="BZ310" s="68"/>
      <c r="CA310" s="69"/>
      <c r="CB310" s="68"/>
      <c r="CC310" s="68"/>
      <c r="CD310" s="68"/>
      <c r="CE310" s="72"/>
      <c r="CF310" s="72"/>
      <c r="CG310" s="68"/>
      <c r="CH310" s="68"/>
      <c r="CI310" s="72"/>
      <c r="CJ310" s="72">
        <v>0</v>
      </c>
      <c r="CK310" s="68"/>
      <c r="CL310" s="68"/>
      <c r="CM310" s="69"/>
      <c r="CN310" s="72"/>
      <c r="CO310" s="68"/>
      <c r="CP310" s="68"/>
      <c r="CQ310" s="68"/>
      <c r="CR310" s="69"/>
      <c r="CS310" s="68"/>
      <c r="CT310" s="95"/>
      <c r="CU310" s="72"/>
      <c r="CV310" s="69"/>
      <c r="CW310" s="68"/>
      <c r="CX310" s="68"/>
      <c r="CY310" s="68"/>
      <c r="CZ310" s="68"/>
      <c r="DA310" s="68"/>
      <c r="DB310" s="93"/>
      <c r="DC310" s="68"/>
      <c r="DD310" s="68"/>
      <c r="DE310" s="68"/>
      <c r="DF310" s="72"/>
      <c r="DG310" s="68"/>
      <c r="DH310" s="68"/>
      <c r="DI310" s="68"/>
      <c r="DJ310" s="68"/>
      <c r="DK310" s="72">
        <v>0</v>
      </c>
      <c r="DL310" s="68"/>
      <c r="DM310" s="68"/>
      <c r="DN310" s="68"/>
      <c r="DO310" s="68"/>
      <c r="DP310" s="72"/>
      <c r="DQ310" s="68"/>
      <c r="DR310" s="72"/>
      <c r="DS310" s="68"/>
      <c r="DT310" s="68"/>
      <c r="DU310" s="68"/>
      <c r="DV310" s="84"/>
      <c r="DW310" s="68"/>
      <c r="DX310" s="68"/>
      <c r="DY310" s="68"/>
      <c r="DZ310" s="72"/>
      <c r="EA310" s="68"/>
      <c r="EB310" s="72">
        <v>0</v>
      </c>
      <c r="EC310" s="68"/>
      <c r="ED310" s="72"/>
      <c r="EE310" s="68"/>
      <c r="EF310" s="68"/>
      <c r="EG310" s="69"/>
      <c r="EH310" s="68"/>
      <c r="EI310" s="68"/>
      <c r="EJ310" s="68"/>
    </row>
    <row r="311" spans="1:140" s="67" customFormat="1">
      <c r="A311" s="68"/>
      <c r="B311" s="68" t="s">
        <v>6278</v>
      </c>
      <c r="C311" s="68" t="s">
        <v>6279</v>
      </c>
      <c r="D311" s="69" t="s">
        <v>6301</v>
      </c>
      <c r="E311" s="69" t="s">
        <v>149</v>
      </c>
      <c r="F311" s="69" t="s">
        <v>5229</v>
      </c>
      <c r="G311" s="69" t="s">
        <v>5230</v>
      </c>
      <c r="H311" s="68"/>
      <c r="I311" s="68" t="s">
        <v>182</v>
      </c>
      <c r="J311" s="70">
        <v>42733</v>
      </c>
      <c r="K311" s="70">
        <v>42735</v>
      </c>
      <c r="L311" s="68"/>
      <c r="M311" s="69" t="s">
        <v>2</v>
      </c>
      <c r="N311" s="69" t="s">
        <v>8</v>
      </c>
      <c r="O311" s="71" t="s">
        <v>5446</v>
      </c>
      <c r="P311" s="72">
        <v>3886311.307</v>
      </c>
      <c r="Q311" s="68" t="s">
        <v>6281</v>
      </c>
      <c r="R311" s="69" t="s">
        <v>6128</v>
      </c>
      <c r="S311" s="69">
        <f t="shared" si="8"/>
        <v>0.74449620000000005</v>
      </c>
      <c r="T311" s="72">
        <v>28933.439999999999</v>
      </c>
      <c r="U311" s="73">
        <f t="shared" si="9"/>
        <v>28933.439999999999</v>
      </c>
      <c r="V311" s="68"/>
      <c r="W311" s="68"/>
      <c r="X311" s="68"/>
      <c r="Y311" s="68"/>
      <c r="Z311" s="68"/>
      <c r="AA311" s="68"/>
      <c r="AB311" s="68"/>
      <c r="AC311" s="68"/>
      <c r="AD311" s="68"/>
      <c r="AE311" s="68"/>
      <c r="AF311" s="68"/>
      <c r="AG311" s="68"/>
      <c r="AH311" s="68"/>
      <c r="AI311" s="68"/>
      <c r="AJ311" s="68"/>
      <c r="AK311" s="68"/>
      <c r="AL311" s="68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  <c r="AZ311" s="68"/>
      <c r="BA311" s="68"/>
      <c r="BB311" s="68"/>
      <c r="BC311" s="68"/>
      <c r="BD311" s="68"/>
      <c r="BE311" s="68"/>
      <c r="BF311" s="68"/>
      <c r="BG311" s="68"/>
      <c r="BH311" s="68"/>
      <c r="BI311" s="68"/>
      <c r="BJ311" s="68"/>
      <c r="BK311" s="74"/>
      <c r="BL311" s="68"/>
      <c r="BM311" s="68"/>
      <c r="BN311" s="68"/>
      <c r="BO311" s="68"/>
      <c r="BP311" s="68"/>
      <c r="BQ311" s="68"/>
      <c r="BR311" s="68"/>
      <c r="BS311" s="68">
        <v>0</v>
      </c>
      <c r="BT311" s="72">
        <v>28933.439999999999</v>
      </c>
      <c r="BU311" s="68"/>
      <c r="BV311" s="68"/>
      <c r="BW311" s="72"/>
      <c r="BX311" s="68"/>
      <c r="BY311" s="68"/>
      <c r="BZ311" s="68"/>
      <c r="CA311" s="69"/>
      <c r="CB311" s="68"/>
      <c r="CC311" s="68"/>
      <c r="CD311" s="68"/>
      <c r="CE311" s="72"/>
      <c r="CF311" s="72"/>
      <c r="CG311" s="68"/>
      <c r="CH311" s="68"/>
      <c r="CI311" s="72"/>
      <c r="CJ311" s="72">
        <v>0</v>
      </c>
      <c r="CK311" s="68"/>
      <c r="CL311" s="68"/>
      <c r="CM311" s="69"/>
      <c r="CN311" s="72"/>
      <c r="CO311" s="68"/>
      <c r="CP311" s="68"/>
      <c r="CQ311" s="68"/>
      <c r="CR311" s="69"/>
      <c r="CS311" s="68"/>
      <c r="CT311" s="95"/>
      <c r="CU311" s="72"/>
      <c r="CV311" s="69"/>
      <c r="CW311" s="68"/>
      <c r="CX311" s="68"/>
      <c r="CY311" s="68"/>
      <c r="CZ311" s="68"/>
      <c r="DA311" s="68"/>
      <c r="DB311" s="93"/>
      <c r="DC311" s="68"/>
      <c r="DD311" s="68"/>
      <c r="DE311" s="68"/>
      <c r="DF311" s="72"/>
      <c r="DG311" s="68"/>
      <c r="DH311" s="68"/>
      <c r="DI311" s="68"/>
      <c r="DJ311" s="68"/>
      <c r="DK311" s="72">
        <v>0</v>
      </c>
      <c r="DL311" s="68"/>
      <c r="DM311" s="68"/>
      <c r="DN311" s="68"/>
      <c r="DO311" s="68"/>
      <c r="DP311" s="72"/>
      <c r="DQ311" s="68"/>
      <c r="DR311" s="72"/>
      <c r="DS311" s="68"/>
      <c r="DT311" s="68"/>
      <c r="DU311" s="68"/>
      <c r="DV311" s="84"/>
      <c r="DW311" s="68"/>
      <c r="DX311" s="68"/>
      <c r="DY311" s="68"/>
      <c r="DZ311" s="72"/>
      <c r="EA311" s="68"/>
      <c r="EB311" s="72">
        <v>0</v>
      </c>
      <c r="EC311" s="68"/>
      <c r="ED311" s="72"/>
      <c r="EE311" s="68"/>
      <c r="EF311" s="68"/>
      <c r="EG311" s="69"/>
      <c r="EH311" s="68"/>
      <c r="EI311" s="68"/>
      <c r="EJ311" s="68"/>
    </row>
    <row r="312" spans="1:140" s="67" customFormat="1">
      <c r="A312" s="68"/>
      <c r="B312" s="68" t="s">
        <v>6278</v>
      </c>
      <c r="C312" s="68" t="s">
        <v>6279</v>
      </c>
      <c r="D312" s="69" t="s">
        <v>6301</v>
      </c>
      <c r="E312" s="69" t="s">
        <v>149</v>
      </c>
      <c r="F312" s="69" t="s">
        <v>5229</v>
      </c>
      <c r="G312" s="69" t="s">
        <v>5230</v>
      </c>
      <c r="H312" s="68"/>
      <c r="I312" s="68" t="s">
        <v>182</v>
      </c>
      <c r="J312" s="70">
        <v>42825</v>
      </c>
      <c r="K312" s="70">
        <v>42825</v>
      </c>
      <c r="L312" s="68"/>
      <c r="M312" s="69" t="s">
        <v>2</v>
      </c>
      <c r="N312" s="69" t="s">
        <v>8</v>
      </c>
      <c r="O312" s="71" t="s">
        <v>5446</v>
      </c>
      <c r="P312" s="72">
        <v>3723499.9789999998</v>
      </c>
      <c r="Q312" s="68" t="s">
        <v>6281</v>
      </c>
      <c r="R312" s="69" t="s">
        <v>5724</v>
      </c>
      <c r="S312" s="69">
        <f t="shared" si="8"/>
        <v>0.6359146</v>
      </c>
      <c r="T312" s="72">
        <v>23678.28</v>
      </c>
      <c r="U312" s="73">
        <f t="shared" si="9"/>
        <v>23678.28</v>
      </c>
      <c r="V312" s="68"/>
      <c r="W312" s="68"/>
      <c r="X312" s="68"/>
      <c r="Y312" s="68"/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  <c r="AZ312" s="68"/>
      <c r="BA312" s="68"/>
      <c r="BB312" s="68"/>
      <c r="BC312" s="68"/>
      <c r="BD312" s="68"/>
      <c r="BE312" s="68"/>
      <c r="BF312" s="68"/>
      <c r="BG312" s="68"/>
      <c r="BH312" s="68"/>
      <c r="BI312" s="68"/>
      <c r="BJ312" s="68"/>
      <c r="BK312" s="74"/>
      <c r="BL312" s="68"/>
      <c r="BM312" s="68"/>
      <c r="BN312" s="68"/>
      <c r="BO312" s="68"/>
      <c r="BP312" s="68"/>
      <c r="BQ312" s="68"/>
      <c r="BR312" s="68"/>
      <c r="BS312" s="68">
        <v>0</v>
      </c>
      <c r="BT312" s="72">
        <v>23678.28</v>
      </c>
      <c r="BU312" s="68"/>
      <c r="BV312" s="68"/>
      <c r="BW312" s="72"/>
      <c r="BX312" s="68"/>
      <c r="BY312" s="68"/>
      <c r="BZ312" s="68"/>
      <c r="CA312" s="69"/>
      <c r="CB312" s="68"/>
      <c r="CC312" s="68"/>
      <c r="CD312" s="68"/>
      <c r="CE312" s="72"/>
      <c r="CF312" s="72"/>
      <c r="CG312" s="68"/>
      <c r="CH312" s="68"/>
      <c r="CI312" s="72"/>
      <c r="CJ312" s="72">
        <v>0</v>
      </c>
      <c r="CK312" s="68"/>
      <c r="CL312" s="68"/>
      <c r="CM312" s="69"/>
      <c r="CN312" s="72"/>
      <c r="CO312" s="68"/>
      <c r="CP312" s="68"/>
      <c r="CQ312" s="68"/>
      <c r="CR312" s="69"/>
      <c r="CS312" s="68"/>
      <c r="CT312" s="95"/>
      <c r="CU312" s="72"/>
      <c r="CV312" s="69"/>
      <c r="CW312" s="68"/>
      <c r="CX312" s="68"/>
      <c r="CY312" s="68"/>
      <c r="CZ312" s="68"/>
      <c r="DA312" s="68"/>
      <c r="DB312" s="93"/>
      <c r="DC312" s="68"/>
      <c r="DD312" s="68"/>
      <c r="DE312" s="68"/>
      <c r="DF312" s="72"/>
      <c r="DG312" s="68"/>
      <c r="DH312" s="68"/>
      <c r="DI312" s="68"/>
      <c r="DJ312" s="68"/>
      <c r="DK312" s="72">
        <v>0</v>
      </c>
      <c r="DL312" s="68"/>
      <c r="DM312" s="68"/>
      <c r="DN312" s="68"/>
      <c r="DO312" s="68"/>
      <c r="DP312" s="72"/>
      <c r="DQ312" s="68"/>
      <c r="DR312" s="72"/>
      <c r="DS312" s="68"/>
      <c r="DT312" s="68"/>
      <c r="DU312" s="68"/>
      <c r="DV312" s="84"/>
      <c r="DW312" s="68"/>
      <c r="DX312" s="68"/>
      <c r="DY312" s="68"/>
      <c r="DZ312" s="72"/>
      <c r="EA312" s="68"/>
      <c r="EB312" s="72">
        <v>0</v>
      </c>
      <c r="EC312" s="68"/>
      <c r="ED312" s="72"/>
      <c r="EE312" s="68"/>
      <c r="EF312" s="68"/>
      <c r="EG312" s="69"/>
      <c r="EH312" s="68"/>
      <c r="EI312" s="68"/>
      <c r="EJ312" s="68"/>
    </row>
    <row r="313" spans="1:140" s="67" customFormat="1">
      <c r="A313" s="68"/>
      <c r="B313" s="68" t="s">
        <v>6278</v>
      </c>
      <c r="C313" s="68" t="s">
        <v>6279</v>
      </c>
      <c r="D313" s="69" t="s">
        <v>6293</v>
      </c>
      <c r="E313" s="69" t="s">
        <v>149</v>
      </c>
      <c r="F313" s="69" t="s">
        <v>5194</v>
      </c>
      <c r="G313" s="69" t="s">
        <v>5195</v>
      </c>
      <c r="H313" s="68"/>
      <c r="I313" s="68" t="s">
        <v>182</v>
      </c>
      <c r="J313" s="70">
        <v>42690</v>
      </c>
      <c r="K313" s="70">
        <v>42735</v>
      </c>
      <c r="L313" s="68"/>
      <c r="M313" s="69" t="s">
        <v>2</v>
      </c>
      <c r="N313" s="69" t="s">
        <v>4</v>
      </c>
      <c r="O313" s="71" t="s">
        <v>5954</v>
      </c>
      <c r="P313" s="72">
        <v>11815443.92</v>
      </c>
      <c r="Q313" s="68" t="s">
        <v>6281</v>
      </c>
      <c r="R313" s="69" t="s">
        <v>6120</v>
      </c>
      <c r="S313" s="69">
        <f t="shared" si="8"/>
        <v>0.50978000000000001</v>
      </c>
      <c r="T313" s="72">
        <v>60232.77</v>
      </c>
      <c r="U313" s="73">
        <f t="shared" si="9"/>
        <v>60232.77</v>
      </c>
      <c r="V313" s="68"/>
      <c r="W313" s="68"/>
      <c r="X313" s="68"/>
      <c r="Y313" s="68"/>
      <c r="Z313" s="68"/>
      <c r="AA313" s="68"/>
      <c r="AB313" s="68"/>
      <c r="AC313" s="68"/>
      <c r="AD313" s="68"/>
      <c r="AE313" s="68"/>
      <c r="AF313" s="68"/>
      <c r="AG313" s="68"/>
      <c r="AH313" s="68"/>
      <c r="AI313" s="68"/>
      <c r="AJ313" s="68"/>
      <c r="AK313" s="68"/>
      <c r="AL313" s="68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74">
        <v>0</v>
      </c>
      <c r="BL313" s="68"/>
      <c r="BM313" s="68"/>
      <c r="BN313" s="68"/>
      <c r="BO313" s="68"/>
      <c r="BP313" s="68"/>
      <c r="BQ313" s="68"/>
      <c r="BR313" s="68"/>
      <c r="BS313" s="68">
        <v>0</v>
      </c>
      <c r="BT313" s="72">
        <v>0</v>
      </c>
      <c r="BU313" s="68"/>
      <c r="BV313" s="68"/>
      <c r="BW313" s="72"/>
      <c r="BX313" s="68"/>
      <c r="BY313" s="68"/>
      <c r="BZ313" s="68"/>
      <c r="CA313" s="69">
        <v>0</v>
      </c>
      <c r="CB313" s="68"/>
      <c r="CC313" s="68"/>
      <c r="CD313" s="68"/>
      <c r="CE313" s="72"/>
      <c r="CF313" s="72">
        <v>0</v>
      </c>
      <c r="CG313" s="68"/>
      <c r="CH313" s="68"/>
      <c r="CI313" s="72">
        <v>60232.77</v>
      </c>
      <c r="CJ313" s="72">
        <v>0</v>
      </c>
      <c r="CK313" s="68"/>
      <c r="CL313" s="68"/>
      <c r="CM313" s="69">
        <v>0</v>
      </c>
      <c r="CN313" s="72">
        <v>0</v>
      </c>
      <c r="CO313" s="68"/>
      <c r="CP313" s="68"/>
      <c r="CQ313" s="68"/>
      <c r="CR313" s="69">
        <v>0</v>
      </c>
      <c r="CS313" s="68"/>
      <c r="CT313" s="95">
        <v>0</v>
      </c>
      <c r="CU313" s="72"/>
      <c r="CV313" s="69"/>
      <c r="CW313" s="68"/>
      <c r="CX313" s="68"/>
      <c r="CY313" s="68"/>
      <c r="CZ313" s="68"/>
      <c r="DA313" s="68"/>
      <c r="DB313" s="93">
        <v>0</v>
      </c>
      <c r="DC313" s="68"/>
      <c r="DD313" s="68"/>
      <c r="DE313" s="68"/>
      <c r="DF313" s="85"/>
      <c r="DG313" s="68"/>
      <c r="DH313" s="68"/>
      <c r="DI313" s="68"/>
      <c r="DJ313" s="68"/>
      <c r="DK313" s="72">
        <v>0</v>
      </c>
      <c r="DL313" s="68"/>
      <c r="DM313" s="68"/>
      <c r="DN313" s="68"/>
      <c r="DO313" s="68"/>
      <c r="DP313" s="72">
        <v>0</v>
      </c>
      <c r="DQ313" s="68"/>
      <c r="DR313" s="72">
        <v>0</v>
      </c>
      <c r="DS313" s="68"/>
      <c r="DT313" s="68">
        <v>0</v>
      </c>
      <c r="DU313" s="68"/>
      <c r="DV313" s="84">
        <v>0</v>
      </c>
      <c r="DW313" s="68"/>
      <c r="DX313" s="68"/>
      <c r="DY313" s="68"/>
      <c r="DZ313" s="72">
        <v>0</v>
      </c>
      <c r="EA313" s="68"/>
      <c r="EB313" s="72">
        <v>0</v>
      </c>
      <c r="EC313" s="68"/>
      <c r="ED313" s="72">
        <v>0</v>
      </c>
      <c r="EE313" s="68"/>
      <c r="EF313" s="68"/>
      <c r="EG313" s="69">
        <v>0</v>
      </c>
      <c r="EH313" s="68"/>
      <c r="EI313" s="68"/>
      <c r="EJ313" s="68"/>
    </row>
    <row r="314" spans="1:140" s="67" customFormat="1">
      <c r="A314" s="68"/>
      <c r="B314" s="68" t="s">
        <v>6278</v>
      </c>
      <c r="C314" s="68" t="s">
        <v>6279</v>
      </c>
      <c r="D314" s="69" t="s">
        <v>6293</v>
      </c>
      <c r="E314" s="69" t="s">
        <v>149</v>
      </c>
      <c r="F314" s="69" t="s">
        <v>5194</v>
      </c>
      <c r="G314" s="69" t="s">
        <v>5195</v>
      </c>
      <c r="H314" s="68"/>
      <c r="I314" s="68" t="s">
        <v>182</v>
      </c>
      <c r="J314" s="70">
        <v>42691</v>
      </c>
      <c r="K314" s="70">
        <v>42692</v>
      </c>
      <c r="L314" s="68"/>
      <c r="M314" s="69" t="s">
        <v>2</v>
      </c>
      <c r="N314" s="69" t="s">
        <v>4</v>
      </c>
      <c r="O314" s="71" t="s">
        <v>5955</v>
      </c>
      <c r="P314" s="72">
        <v>6231563.142</v>
      </c>
      <c r="Q314" s="68" t="s">
        <v>6281</v>
      </c>
      <c r="R314" s="69" t="s">
        <v>6121</v>
      </c>
      <c r="S314" s="69">
        <f t="shared" si="8"/>
        <v>0.25308000000000003</v>
      </c>
      <c r="T314" s="72">
        <v>15770.84</v>
      </c>
      <c r="U314" s="73">
        <f t="shared" si="9"/>
        <v>15770.84</v>
      </c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68"/>
      <c r="AI314" s="68"/>
      <c r="AJ314" s="68"/>
      <c r="AK314" s="68"/>
      <c r="AL314" s="68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  <c r="AZ314" s="68"/>
      <c r="BA314" s="68"/>
      <c r="BB314" s="68"/>
      <c r="BC314" s="68"/>
      <c r="BD314" s="68"/>
      <c r="BE314" s="68"/>
      <c r="BF314" s="68"/>
      <c r="BG314" s="68"/>
      <c r="BH314" s="68"/>
      <c r="BI314" s="68"/>
      <c r="BJ314" s="68"/>
      <c r="BK314" s="74">
        <v>0</v>
      </c>
      <c r="BL314" s="68"/>
      <c r="BM314" s="68"/>
      <c r="BN314" s="68"/>
      <c r="BO314" s="68"/>
      <c r="BP314" s="68"/>
      <c r="BQ314" s="68"/>
      <c r="BR314" s="68"/>
      <c r="BS314" s="68">
        <v>0</v>
      </c>
      <c r="BT314" s="72">
        <v>0</v>
      </c>
      <c r="BU314" s="68"/>
      <c r="BV314" s="68"/>
      <c r="BW314" s="72"/>
      <c r="BX314" s="68"/>
      <c r="BY314" s="68"/>
      <c r="BZ314" s="68"/>
      <c r="CA314" s="69">
        <v>0</v>
      </c>
      <c r="CB314" s="68"/>
      <c r="CC314" s="68"/>
      <c r="CD314" s="68"/>
      <c r="CE314" s="72"/>
      <c r="CF314" s="72">
        <v>0</v>
      </c>
      <c r="CG314" s="68"/>
      <c r="CH314" s="68"/>
      <c r="CI314" s="72">
        <v>15770.84</v>
      </c>
      <c r="CJ314" s="72">
        <v>0</v>
      </c>
      <c r="CK314" s="68"/>
      <c r="CL314" s="68"/>
      <c r="CM314" s="69">
        <v>0</v>
      </c>
      <c r="CN314" s="72">
        <v>0</v>
      </c>
      <c r="CO314" s="68"/>
      <c r="CP314" s="68"/>
      <c r="CQ314" s="68"/>
      <c r="CR314" s="69">
        <v>0</v>
      </c>
      <c r="CS314" s="68"/>
      <c r="CT314" s="95">
        <v>0</v>
      </c>
      <c r="CU314" s="72"/>
      <c r="CV314" s="69"/>
      <c r="CW314" s="68"/>
      <c r="CX314" s="68"/>
      <c r="CY314" s="68"/>
      <c r="CZ314" s="68"/>
      <c r="DA314" s="68"/>
      <c r="DB314" s="93">
        <v>0</v>
      </c>
      <c r="DC314" s="68"/>
      <c r="DD314" s="68"/>
      <c r="DE314" s="68"/>
      <c r="DF314" s="85"/>
      <c r="DG314" s="68"/>
      <c r="DH314" s="68"/>
      <c r="DI314" s="68"/>
      <c r="DJ314" s="68"/>
      <c r="DK314" s="72">
        <v>0</v>
      </c>
      <c r="DL314" s="68"/>
      <c r="DM314" s="68"/>
      <c r="DN314" s="68"/>
      <c r="DO314" s="68"/>
      <c r="DP314" s="72">
        <v>0</v>
      </c>
      <c r="DQ314" s="68"/>
      <c r="DR314" s="72">
        <v>0</v>
      </c>
      <c r="DS314" s="68"/>
      <c r="DT314" s="68">
        <v>0</v>
      </c>
      <c r="DU314" s="68"/>
      <c r="DV314" s="84">
        <v>0</v>
      </c>
      <c r="DW314" s="68"/>
      <c r="DX314" s="68"/>
      <c r="DY314" s="68"/>
      <c r="DZ314" s="72">
        <v>0</v>
      </c>
      <c r="EA314" s="68"/>
      <c r="EB314" s="72">
        <v>0</v>
      </c>
      <c r="EC314" s="68"/>
      <c r="ED314" s="72">
        <v>0</v>
      </c>
      <c r="EE314" s="68"/>
      <c r="EF314" s="68"/>
      <c r="EG314" s="69">
        <v>0</v>
      </c>
      <c r="EH314" s="68"/>
      <c r="EI314" s="68"/>
      <c r="EJ314" s="68"/>
    </row>
    <row r="315" spans="1:140" s="67" customFormat="1">
      <c r="A315" s="68"/>
      <c r="B315" s="68" t="s">
        <v>6278</v>
      </c>
      <c r="C315" s="68" t="s">
        <v>6279</v>
      </c>
      <c r="D315" s="69" t="s">
        <v>6293</v>
      </c>
      <c r="E315" s="69" t="s">
        <v>149</v>
      </c>
      <c r="F315" s="69" t="s">
        <v>5194</v>
      </c>
      <c r="G315" s="69" t="s">
        <v>5195</v>
      </c>
      <c r="H315" s="68"/>
      <c r="I315" s="68" t="s">
        <v>182</v>
      </c>
      <c r="J315" s="70">
        <v>42692</v>
      </c>
      <c r="K315" s="70">
        <v>42723</v>
      </c>
      <c r="L315" s="68"/>
      <c r="M315" s="69" t="s">
        <v>2</v>
      </c>
      <c r="N315" s="69" t="s">
        <v>4</v>
      </c>
      <c r="O315" s="71" t="s">
        <v>5956</v>
      </c>
      <c r="P315" s="72">
        <v>199482298.90000001</v>
      </c>
      <c r="Q315" s="68" t="s">
        <v>6281</v>
      </c>
      <c r="R315" s="69" t="s">
        <v>6122</v>
      </c>
      <c r="S315" s="69">
        <f t="shared" si="8"/>
        <v>8.6999999999999994E-3</v>
      </c>
      <c r="T315" s="72">
        <v>17354.96</v>
      </c>
      <c r="U315" s="73">
        <f t="shared" si="9"/>
        <v>17354.96</v>
      </c>
      <c r="V315" s="68"/>
      <c r="W315" s="68"/>
      <c r="X315" s="68"/>
      <c r="Y315" s="68"/>
      <c r="Z315" s="68"/>
      <c r="AA315" s="68"/>
      <c r="AB315" s="68"/>
      <c r="AC315" s="68"/>
      <c r="AD315" s="68"/>
      <c r="AE315" s="68"/>
      <c r="AF315" s="68"/>
      <c r="AG315" s="68"/>
      <c r="AH315" s="68"/>
      <c r="AI315" s="68"/>
      <c r="AJ315" s="68"/>
      <c r="AK315" s="68"/>
      <c r="AL315" s="68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  <c r="AZ315" s="68"/>
      <c r="BA315" s="68"/>
      <c r="BB315" s="68"/>
      <c r="BC315" s="68"/>
      <c r="BD315" s="68"/>
      <c r="BE315" s="68"/>
      <c r="BF315" s="68"/>
      <c r="BG315" s="68"/>
      <c r="BH315" s="68"/>
      <c r="BI315" s="68"/>
      <c r="BJ315" s="68"/>
      <c r="BK315" s="74">
        <v>0</v>
      </c>
      <c r="BL315" s="68"/>
      <c r="BM315" s="68"/>
      <c r="BN315" s="68"/>
      <c r="BO315" s="68"/>
      <c r="BP315" s="68"/>
      <c r="BQ315" s="68"/>
      <c r="BR315" s="68"/>
      <c r="BS315" s="68">
        <v>0</v>
      </c>
      <c r="BT315" s="72">
        <v>0</v>
      </c>
      <c r="BU315" s="68"/>
      <c r="BV315" s="68"/>
      <c r="BW315" s="72"/>
      <c r="BX315" s="68"/>
      <c r="BY315" s="68"/>
      <c r="BZ315" s="68"/>
      <c r="CA315" s="69">
        <v>0</v>
      </c>
      <c r="CB315" s="68"/>
      <c r="CC315" s="68"/>
      <c r="CD315" s="68"/>
      <c r="CE315" s="72"/>
      <c r="CF315" s="72">
        <v>0</v>
      </c>
      <c r="CG315" s="68"/>
      <c r="CH315" s="68"/>
      <c r="CI315" s="72">
        <v>17354.96</v>
      </c>
      <c r="CJ315" s="72">
        <v>0</v>
      </c>
      <c r="CK315" s="68"/>
      <c r="CL315" s="68"/>
      <c r="CM315" s="69">
        <v>0</v>
      </c>
      <c r="CN315" s="72">
        <v>0</v>
      </c>
      <c r="CO315" s="68"/>
      <c r="CP315" s="68"/>
      <c r="CQ315" s="68"/>
      <c r="CR315" s="69">
        <v>0</v>
      </c>
      <c r="CS315" s="68"/>
      <c r="CT315" s="96">
        <v>0</v>
      </c>
      <c r="CU315" s="72"/>
      <c r="CV315" s="69"/>
      <c r="CW315" s="68"/>
      <c r="CX315" s="68"/>
      <c r="CY315" s="68"/>
      <c r="CZ315" s="68"/>
      <c r="DA315" s="68"/>
      <c r="DB315" s="94">
        <v>0</v>
      </c>
      <c r="DC315" s="68"/>
      <c r="DD315" s="68"/>
      <c r="DE315" s="68"/>
      <c r="DF315" s="85"/>
      <c r="DG315" s="68"/>
      <c r="DH315" s="68"/>
      <c r="DI315" s="68"/>
      <c r="DJ315" s="68"/>
      <c r="DK315" s="72">
        <v>0</v>
      </c>
      <c r="DL315" s="68"/>
      <c r="DM315" s="68"/>
      <c r="DN315" s="68"/>
      <c r="DO315" s="68"/>
      <c r="DP315" s="72">
        <v>0</v>
      </c>
      <c r="DQ315" s="68"/>
      <c r="DR315" s="72">
        <v>0</v>
      </c>
      <c r="DS315" s="68"/>
      <c r="DT315" s="68">
        <v>0</v>
      </c>
      <c r="DU315" s="68"/>
      <c r="DV315" s="83">
        <v>0</v>
      </c>
      <c r="DW315" s="68"/>
      <c r="DX315" s="68"/>
      <c r="DY315" s="68"/>
      <c r="DZ315" s="72">
        <v>0</v>
      </c>
      <c r="EA315" s="68"/>
      <c r="EB315" s="72">
        <v>0</v>
      </c>
      <c r="EC315" s="68"/>
      <c r="ED315" s="72">
        <v>0</v>
      </c>
      <c r="EE315" s="68"/>
      <c r="EF315" s="68"/>
      <c r="EG315" s="69">
        <v>0</v>
      </c>
      <c r="EH315" s="68"/>
      <c r="EI315" s="68"/>
      <c r="EJ315" s="68"/>
    </row>
    <row r="316" spans="1:140" s="67" customFormat="1">
      <c r="A316" s="68"/>
      <c r="B316" s="68" t="s">
        <v>6278</v>
      </c>
      <c r="C316" s="68" t="s">
        <v>6279</v>
      </c>
      <c r="D316" s="69" t="s">
        <v>6293</v>
      </c>
      <c r="E316" s="69" t="s">
        <v>149</v>
      </c>
      <c r="F316" s="69" t="s">
        <v>5194</v>
      </c>
      <c r="G316" s="69" t="s">
        <v>5195</v>
      </c>
      <c r="H316" s="68"/>
      <c r="I316" s="68" t="s">
        <v>182</v>
      </c>
      <c r="J316" s="70">
        <v>42723</v>
      </c>
      <c r="K316" s="70">
        <v>42754</v>
      </c>
      <c r="L316" s="68"/>
      <c r="M316" s="69" t="s">
        <v>2</v>
      </c>
      <c r="N316" s="69" t="s">
        <v>4</v>
      </c>
      <c r="O316" s="71" t="s">
        <v>5961</v>
      </c>
      <c r="P316" s="72">
        <v>193380344.80000001</v>
      </c>
      <c r="Q316" s="68" t="s">
        <v>6281</v>
      </c>
      <c r="R316" s="69" t="s">
        <v>6122</v>
      </c>
      <c r="S316" s="69">
        <f t="shared" si="8"/>
        <v>8.6999999999999994E-3</v>
      </c>
      <c r="T316" s="72">
        <v>16824.09</v>
      </c>
      <c r="U316" s="73">
        <f t="shared" si="9"/>
        <v>16824.09</v>
      </c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8"/>
      <c r="AK316" s="68"/>
      <c r="AL316" s="68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  <c r="AZ316" s="68"/>
      <c r="BA316" s="68"/>
      <c r="BB316" s="68"/>
      <c r="BC316" s="68"/>
      <c r="BD316" s="68"/>
      <c r="BE316" s="68"/>
      <c r="BF316" s="68"/>
      <c r="BG316" s="68"/>
      <c r="BH316" s="68"/>
      <c r="BI316" s="68"/>
      <c r="BJ316" s="68"/>
      <c r="BK316" s="74">
        <v>0</v>
      </c>
      <c r="BL316" s="68"/>
      <c r="BM316" s="68"/>
      <c r="BN316" s="68"/>
      <c r="BO316" s="68"/>
      <c r="BP316" s="68"/>
      <c r="BQ316" s="68"/>
      <c r="BR316" s="68"/>
      <c r="BS316" s="68">
        <v>0</v>
      </c>
      <c r="BT316" s="72">
        <v>0</v>
      </c>
      <c r="BU316" s="68"/>
      <c r="BV316" s="68"/>
      <c r="BW316" s="72"/>
      <c r="BX316" s="68"/>
      <c r="BY316" s="68"/>
      <c r="BZ316" s="68"/>
      <c r="CA316" s="69">
        <v>0</v>
      </c>
      <c r="CB316" s="68"/>
      <c r="CC316" s="68"/>
      <c r="CD316" s="68"/>
      <c r="CE316" s="72"/>
      <c r="CF316" s="72">
        <v>0</v>
      </c>
      <c r="CG316" s="68"/>
      <c r="CH316" s="68"/>
      <c r="CI316" s="72">
        <v>16824.09</v>
      </c>
      <c r="CJ316" s="72">
        <v>0</v>
      </c>
      <c r="CK316" s="68"/>
      <c r="CL316" s="68"/>
      <c r="CM316" s="69">
        <v>0</v>
      </c>
      <c r="CN316" s="72">
        <v>0</v>
      </c>
      <c r="CO316" s="68"/>
      <c r="CP316" s="68"/>
      <c r="CQ316" s="68"/>
      <c r="CR316" s="69">
        <v>0</v>
      </c>
      <c r="CS316" s="68"/>
      <c r="CT316" s="96">
        <v>0</v>
      </c>
      <c r="CU316" s="72"/>
      <c r="CV316" s="69"/>
      <c r="CW316" s="68"/>
      <c r="CX316" s="68"/>
      <c r="CY316" s="68"/>
      <c r="CZ316" s="68"/>
      <c r="DA316" s="68"/>
      <c r="DB316" s="93">
        <v>0</v>
      </c>
      <c r="DC316" s="68"/>
      <c r="DD316" s="68"/>
      <c r="DE316" s="68"/>
      <c r="DF316" s="72"/>
      <c r="DG316" s="68"/>
      <c r="DH316" s="68"/>
      <c r="DI316" s="68"/>
      <c r="DJ316" s="68"/>
      <c r="DK316" s="72">
        <v>0</v>
      </c>
      <c r="DL316" s="68"/>
      <c r="DM316" s="68"/>
      <c r="DN316" s="68"/>
      <c r="DO316" s="68"/>
      <c r="DP316" s="72">
        <v>0</v>
      </c>
      <c r="DQ316" s="68"/>
      <c r="DR316" s="72">
        <v>0</v>
      </c>
      <c r="DS316" s="68"/>
      <c r="DT316" s="68">
        <v>0</v>
      </c>
      <c r="DU316" s="68"/>
      <c r="DV316" s="84">
        <v>0</v>
      </c>
      <c r="DW316" s="68"/>
      <c r="DX316" s="68"/>
      <c r="DY316" s="68"/>
      <c r="DZ316" s="72">
        <v>0</v>
      </c>
      <c r="EA316" s="68"/>
      <c r="EB316" s="72">
        <v>0</v>
      </c>
      <c r="EC316" s="68"/>
      <c r="ED316" s="72">
        <v>0</v>
      </c>
      <c r="EE316" s="68"/>
      <c r="EF316" s="68"/>
      <c r="EG316" s="69">
        <v>0</v>
      </c>
      <c r="EH316" s="68"/>
      <c r="EI316" s="68"/>
      <c r="EJ316" s="68"/>
    </row>
    <row r="317" spans="1:140" s="67" customFormat="1">
      <c r="A317" s="68"/>
      <c r="B317" s="68" t="s">
        <v>6278</v>
      </c>
      <c r="C317" s="68" t="s">
        <v>6279</v>
      </c>
      <c r="D317" s="69" t="s">
        <v>6293</v>
      </c>
      <c r="E317" s="69" t="s">
        <v>149</v>
      </c>
      <c r="F317" s="69" t="s">
        <v>5194</v>
      </c>
      <c r="G317" s="69" t="s">
        <v>5195</v>
      </c>
      <c r="H317" s="68"/>
      <c r="I317" s="68" t="s">
        <v>182</v>
      </c>
      <c r="J317" s="70">
        <v>42734</v>
      </c>
      <c r="K317" s="70">
        <v>42825</v>
      </c>
      <c r="L317" s="68"/>
      <c r="M317" s="69" t="s">
        <v>2</v>
      </c>
      <c r="N317" s="69" t="s">
        <v>4</v>
      </c>
      <c r="O317" s="71" t="s">
        <v>5962</v>
      </c>
      <c r="P317" s="72">
        <v>214776870.5</v>
      </c>
      <c r="Q317" s="68" t="s">
        <v>6281</v>
      </c>
      <c r="R317" s="69" t="s">
        <v>6129</v>
      </c>
      <c r="S317" s="69">
        <f t="shared" si="8"/>
        <v>3.2210000000000003E-2</v>
      </c>
      <c r="T317" s="72">
        <v>69179.63</v>
      </c>
      <c r="U317" s="73">
        <f t="shared" si="9"/>
        <v>69179.63</v>
      </c>
      <c r="V317" s="68"/>
      <c r="W317" s="68"/>
      <c r="X317" s="68"/>
      <c r="Y317" s="68"/>
      <c r="Z317" s="68"/>
      <c r="AA317" s="68"/>
      <c r="AB317" s="68"/>
      <c r="AC317" s="68"/>
      <c r="AD317" s="68"/>
      <c r="AE317" s="68"/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74">
        <v>0</v>
      </c>
      <c r="BL317" s="68"/>
      <c r="BM317" s="68"/>
      <c r="BN317" s="68"/>
      <c r="BO317" s="68"/>
      <c r="BP317" s="68"/>
      <c r="BQ317" s="68"/>
      <c r="BR317" s="68"/>
      <c r="BS317" s="68">
        <v>0</v>
      </c>
      <c r="BT317" s="72">
        <v>0</v>
      </c>
      <c r="BU317" s="68"/>
      <c r="BV317" s="68"/>
      <c r="BW317" s="72"/>
      <c r="BX317" s="68"/>
      <c r="BY317" s="68"/>
      <c r="BZ317" s="68"/>
      <c r="CA317" s="69">
        <v>0</v>
      </c>
      <c r="CB317" s="68"/>
      <c r="CC317" s="68"/>
      <c r="CD317" s="68"/>
      <c r="CE317" s="72"/>
      <c r="CF317" s="72">
        <v>0</v>
      </c>
      <c r="CG317" s="68"/>
      <c r="CH317" s="68"/>
      <c r="CI317" s="72">
        <v>69179.63</v>
      </c>
      <c r="CJ317" s="72">
        <v>0</v>
      </c>
      <c r="CK317" s="68"/>
      <c r="CL317" s="68"/>
      <c r="CM317" s="69">
        <v>0</v>
      </c>
      <c r="CN317" s="72">
        <v>0</v>
      </c>
      <c r="CO317" s="68"/>
      <c r="CP317" s="68"/>
      <c r="CQ317" s="68"/>
      <c r="CR317" s="69">
        <v>0</v>
      </c>
      <c r="CS317" s="68"/>
      <c r="CT317" s="96">
        <v>0</v>
      </c>
      <c r="CU317" s="72"/>
      <c r="CV317" s="69"/>
      <c r="CW317" s="68"/>
      <c r="CX317" s="68"/>
      <c r="CY317" s="68"/>
      <c r="CZ317" s="68"/>
      <c r="DA317" s="68"/>
      <c r="DB317" s="93">
        <v>0</v>
      </c>
      <c r="DC317" s="68"/>
      <c r="DD317" s="68"/>
      <c r="DE317" s="68"/>
      <c r="DF317" s="72"/>
      <c r="DG317" s="68"/>
      <c r="DH317" s="68"/>
      <c r="DI317" s="68"/>
      <c r="DJ317" s="68"/>
      <c r="DK317" s="72">
        <v>0</v>
      </c>
      <c r="DL317" s="68"/>
      <c r="DM317" s="68"/>
      <c r="DN317" s="68"/>
      <c r="DO317" s="68"/>
      <c r="DP317" s="72">
        <v>0</v>
      </c>
      <c r="DQ317" s="68"/>
      <c r="DR317" s="72">
        <v>0</v>
      </c>
      <c r="DS317" s="68"/>
      <c r="DT317" s="68">
        <v>0</v>
      </c>
      <c r="DU317" s="68"/>
      <c r="DV317" s="84">
        <v>0</v>
      </c>
      <c r="DW317" s="68"/>
      <c r="DX317" s="68"/>
      <c r="DY317" s="68"/>
      <c r="DZ317" s="72">
        <v>0</v>
      </c>
      <c r="EA317" s="68"/>
      <c r="EB317" s="72">
        <v>0</v>
      </c>
      <c r="EC317" s="68"/>
      <c r="ED317" s="72">
        <v>0</v>
      </c>
      <c r="EE317" s="68"/>
      <c r="EF317" s="68"/>
      <c r="EG317" s="69">
        <v>0</v>
      </c>
      <c r="EH317" s="68"/>
      <c r="EI317" s="68"/>
      <c r="EJ317" s="68"/>
    </row>
    <row r="318" spans="1:140" s="67" customFormat="1">
      <c r="A318" s="68"/>
      <c r="B318" s="68" t="s">
        <v>6278</v>
      </c>
      <c r="C318" s="68" t="s">
        <v>6279</v>
      </c>
      <c r="D318" s="69" t="s">
        <v>6293</v>
      </c>
      <c r="E318" s="69" t="s">
        <v>149</v>
      </c>
      <c r="F318" s="69" t="s">
        <v>5194</v>
      </c>
      <c r="G318" s="69" t="s">
        <v>5195</v>
      </c>
      <c r="H318" s="68"/>
      <c r="I318" s="68" t="s">
        <v>182</v>
      </c>
      <c r="J318" s="70">
        <v>42754</v>
      </c>
      <c r="K318" s="70">
        <v>42783</v>
      </c>
      <c r="L318" s="68"/>
      <c r="M318" s="69" t="s">
        <v>2</v>
      </c>
      <c r="N318" s="69" t="s">
        <v>4</v>
      </c>
      <c r="O318" s="71" t="s">
        <v>5961</v>
      </c>
      <c r="P318" s="72">
        <v>193380344.80000001</v>
      </c>
      <c r="Q318" s="68" t="s">
        <v>6281</v>
      </c>
      <c r="R318" s="69" t="s">
        <v>6122</v>
      </c>
      <c r="S318" s="69">
        <f t="shared" si="8"/>
        <v>8.6999999999999994E-3</v>
      </c>
      <c r="T318" s="72">
        <v>16824.09</v>
      </c>
      <c r="U318" s="73">
        <f t="shared" si="9"/>
        <v>16824.09</v>
      </c>
      <c r="V318" s="68"/>
      <c r="W318" s="68"/>
      <c r="X318" s="68"/>
      <c r="Y318" s="68"/>
      <c r="Z318" s="68"/>
      <c r="AA318" s="68"/>
      <c r="AB318" s="68"/>
      <c r="AC318" s="68"/>
      <c r="AD318" s="68"/>
      <c r="AE318" s="68"/>
      <c r="AF318" s="68"/>
      <c r="AG318" s="68"/>
      <c r="AH318" s="68"/>
      <c r="AI318" s="68"/>
      <c r="AJ318" s="68"/>
      <c r="AK318" s="68"/>
      <c r="AL318" s="68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  <c r="AZ318" s="68"/>
      <c r="BA318" s="68"/>
      <c r="BB318" s="68"/>
      <c r="BC318" s="68"/>
      <c r="BD318" s="68"/>
      <c r="BE318" s="68"/>
      <c r="BF318" s="68"/>
      <c r="BG318" s="68"/>
      <c r="BH318" s="68"/>
      <c r="BI318" s="68"/>
      <c r="BJ318" s="68"/>
      <c r="BK318" s="74">
        <v>0</v>
      </c>
      <c r="BL318" s="68"/>
      <c r="BM318" s="68"/>
      <c r="BN318" s="68"/>
      <c r="BO318" s="68"/>
      <c r="BP318" s="68"/>
      <c r="BQ318" s="68"/>
      <c r="BR318" s="68"/>
      <c r="BS318" s="68">
        <v>0</v>
      </c>
      <c r="BT318" s="72">
        <v>0</v>
      </c>
      <c r="BU318" s="68"/>
      <c r="BV318" s="68"/>
      <c r="BW318" s="72"/>
      <c r="BX318" s="68"/>
      <c r="BY318" s="68"/>
      <c r="BZ318" s="68"/>
      <c r="CA318" s="69">
        <v>0</v>
      </c>
      <c r="CB318" s="68"/>
      <c r="CC318" s="68"/>
      <c r="CD318" s="68"/>
      <c r="CE318" s="72"/>
      <c r="CF318" s="72">
        <v>0</v>
      </c>
      <c r="CG318" s="68"/>
      <c r="CH318" s="68"/>
      <c r="CI318" s="72">
        <v>16824.09</v>
      </c>
      <c r="CJ318" s="72">
        <v>0</v>
      </c>
      <c r="CK318" s="68"/>
      <c r="CL318" s="68"/>
      <c r="CM318" s="69">
        <v>0</v>
      </c>
      <c r="CN318" s="72">
        <v>0</v>
      </c>
      <c r="CO318" s="68"/>
      <c r="CP318" s="68"/>
      <c r="CQ318" s="68"/>
      <c r="CR318" s="69">
        <v>0</v>
      </c>
      <c r="CS318" s="68"/>
      <c r="CT318" s="92">
        <v>0</v>
      </c>
      <c r="CU318" s="72"/>
      <c r="CV318" s="69"/>
      <c r="CW318" s="68"/>
      <c r="CX318" s="68"/>
      <c r="CY318" s="68"/>
      <c r="CZ318" s="68"/>
      <c r="DA318" s="68"/>
      <c r="DB318" s="91">
        <v>0</v>
      </c>
      <c r="DC318" s="68"/>
      <c r="DD318" s="68"/>
      <c r="DE318" s="68"/>
      <c r="DF318" s="72"/>
      <c r="DG318" s="68"/>
      <c r="DH318" s="68"/>
      <c r="DI318" s="68"/>
      <c r="DJ318" s="68"/>
      <c r="DK318" s="72">
        <v>0</v>
      </c>
      <c r="DL318" s="68"/>
      <c r="DM318" s="68"/>
      <c r="DN318" s="68"/>
      <c r="DO318" s="68"/>
      <c r="DP318" s="72">
        <v>0</v>
      </c>
      <c r="DQ318" s="68"/>
      <c r="DR318" s="72">
        <v>0</v>
      </c>
      <c r="DS318" s="68"/>
      <c r="DT318" s="68">
        <v>0</v>
      </c>
      <c r="DU318" s="68"/>
      <c r="DV318" s="83">
        <v>0</v>
      </c>
      <c r="DW318" s="68"/>
      <c r="DX318" s="68"/>
      <c r="DY318" s="68"/>
      <c r="DZ318" s="72">
        <v>0</v>
      </c>
      <c r="EA318" s="68"/>
      <c r="EB318" s="72">
        <v>0</v>
      </c>
      <c r="EC318" s="68"/>
      <c r="ED318" s="72">
        <v>0</v>
      </c>
      <c r="EE318" s="68"/>
      <c r="EF318" s="68"/>
      <c r="EG318" s="69">
        <v>0</v>
      </c>
      <c r="EH318" s="68"/>
      <c r="EI318" s="68"/>
      <c r="EJ318" s="68"/>
    </row>
    <row r="319" spans="1:140" s="67" customFormat="1">
      <c r="A319" s="68"/>
      <c r="B319" s="68" t="s">
        <v>6278</v>
      </c>
      <c r="C319" s="68" t="s">
        <v>6279</v>
      </c>
      <c r="D319" s="69" t="s">
        <v>6293</v>
      </c>
      <c r="E319" s="69" t="s">
        <v>149</v>
      </c>
      <c r="F319" s="69" t="s">
        <v>5194</v>
      </c>
      <c r="G319" s="69" t="s">
        <v>5195</v>
      </c>
      <c r="H319" s="68"/>
      <c r="I319" s="68" t="s">
        <v>182</v>
      </c>
      <c r="J319" s="70">
        <v>42811</v>
      </c>
      <c r="K319" s="70">
        <v>42811</v>
      </c>
      <c r="L319" s="68"/>
      <c r="M319" s="69" t="s">
        <v>2</v>
      </c>
      <c r="N319" s="69" t="s">
        <v>4</v>
      </c>
      <c r="O319" s="71" t="s">
        <v>5276</v>
      </c>
      <c r="P319" s="72">
        <v>6231579.3799999999</v>
      </c>
      <c r="Q319" s="68" t="s">
        <v>6281</v>
      </c>
      <c r="R319" s="69" t="s">
        <v>5577</v>
      </c>
      <c r="S319" s="69">
        <f t="shared" si="8"/>
        <v>0.24402000000000001</v>
      </c>
      <c r="T319" s="72">
        <v>15206.3</v>
      </c>
      <c r="U319" s="73">
        <f t="shared" si="9"/>
        <v>15206.3</v>
      </c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68"/>
      <c r="BJ319" s="68"/>
      <c r="BK319" s="74">
        <v>0</v>
      </c>
      <c r="BL319" s="68"/>
      <c r="BM319" s="68"/>
      <c r="BN319" s="68"/>
      <c r="BO319" s="68"/>
      <c r="BP319" s="68"/>
      <c r="BQ319" s="68"/>
      <c r="BR319" s="68"/>
      <c r="BS319" s="68">
        <v>0</v>
      </c>
      <c r="BT319" s="72">
        <v>0</v>
      </c>
      <c r="BU319" s="68"/>
      <c r="BV319" s="68"/>
      <c r="BW319" s="72"/>
      <c r="BX319" s="68"/>
      <c r="BY319" s="68"/>
      <c r="BZ319" s="68"/>
      <c r="CA319" s="69">
        <v>0</v>
      </c>
      <c r="CB319" s="68"/>
      <c r="CC319" s="68"/>
      <c r="CD319" s="68"/>
      <c r="CE319" s="72"/>
      <c r="CF319" s="72">
        <v>0</v>
      </c>
      <c r="CG319" s="68"/>
      <c r="CH319" s="68"/>
      <c r="CI319" s="72">
        <v>15206.3</v>
      </c>
      <c r="CJ319" s="72">
        <v>0</v>
      </c>
      <c r="CK319" s="68"/>
      <c r="CL319" s="68"/>
      <c r="CM319" s="69">
        <v>0</v>
      </c>
      <c r="CN319" s="72">
        <v>0</v>
      </c>
      <c r="CO319" s="68"/>
      <c r="CP319" s="68"/>
      <c r="CQ319" s="68"/>
      <c r="CR319" s="69">
        <v>0</v>
      </c>
      <c r="CS319" s="68"/>
      <c r="CT319" s="92">
        <v>0</v>
      </c>
      <c r="CU319" s="72"/>
      <c r="CV319" s="69"/>
      <c r="CW319" s="68"/>
      <c r="CX319" s="68"/>
      <c r="CY319" s="68"/>
      <c r="CZ319" s="68"/>
      <c r="DA319" s="68"/>
      <c r="DB319" s="91">
        <v>0</v>
      </c>
      <c r="DC319" s="68"/>
      <c r="DD319" s="68"/>
      <c r="DE319" s="68"/>
      <c r="DF319" s="85"/>
      <c r="DG319" s="68"/>
      <c r="DH319" s="68"/>
      <c r="DI319" s="68"/>
      <c r="DJ319" s="68"/>
      <c r="DK319" s="72">
        <v>0</v>
      </c>
      <c r="DL319" s="68"/>
      <c r="DM319" s="68"/>
      <c r="DN319" s="68"/>
      <c r="DO319" s="68"/>
      <c r="DP319" s="72">
        <v>0</v>
      </c>
      <c r="DQ319" s="68"/>
      <c r="DR319" s="72">
        <v>0</v>
      </c>
      <c r="DS319" s="68"/>
      <c r="DT319" s="68">
        <v>0</v>
      </c>
      <c r="DU319" s="68"/>
      <c r="DV319" s="81">
        <v>0</v>
      </c>
      <c r="DW319" s="68"/>
      <c r="DX319" s="68"/>
      <c r="DY319" s="68"/>
      <c r="DZ319" s="72">
        <v>0</v>
      </c>
      <c r="EA319" s="68"/>
      <c r="EB319" s="72">
        <v>0</v>
      </c>
      <c r="EC319" s="68"/>
      <c r="ED319" s="72">
        <v>0</v>
      </c>
      <c r="EE319" s="68"/>
      <c r="EF319" s="68"/>
      <c r="EG319" s="69">
        <v>0</v>
      </c>
      <c r="EH319" s="68"/>
      <c r="EI319" s="68"/>
      <c r="EJ319" s="68"/>
    </row>
    <row r="320" spans="1:140" s="67" customFormat="1">
      <c r="A320" s="68"/>
      <c r="B320" s="68" t="s">
        <v>6278</v>
      </c>
      <c r="C320" s="68" t="s">
        <v>6279</v>
      </c>
      <c r="D320" s="69" t="s">
        <v>6295</v>
      </c>
      <c r="E320" s="69" t="s">
        <v>149</v>
      </c>
      <c r="F320" s="69" t="s">
        <v>5824</v>
      </c>
      <c r="G320" s="69" t="s">
        <v>5834</v>
      </c>
      <c r="H320" s="68"/>
      <c r="I320" s="68" t="s">
        <v>182</v>
      </c>
      <c r="J320" s="70">
        <v>42599</v>
      </c>
      <c r="K320" s="70">
        <v>42600</v>
      </c>
      <c r="L320" s="68"/>
      <c r="M320" s="69" t="s">
        <v>152</v>
      </c>
      <c r="N320" s="69" t="s">
        <v>153</v>
      </c>
      <c r="O320" s="71" t="s">
        <v>5917</v>
      </c>
      <c r="P320" s="72">
        <v>4064019402</v>
      </c>
      <c r="Q320" s="68" t="s">
        <v>6281</v>
      </c>
      <c r="R320" s="69" t="s">
        <v>6074</v>
      </c>
      <c r="S320" s="69">
        <f t="shared" si="8"/>
        <v>9.9390400000000004E-2</v>
      </c>
      <c r="T320" s="72">
        <v>4039245.14</v>
      </c>
      <c r="U320" s="73">
        <f t="shared" si="9"/>
        <v>5770350.2000000002</v>
      </c>
      <c r="V320" s="68"/>
      <c r="W320" s="68"/>
      <c r="X320" s="68"/>
      <c r="Y320" s="68"/>
      <c r="Z320" s="68"/>
      <c r="AA320" s="68"/>
      <c r="AB320" s="68"/>
      <c r="AC320" s="68"/>
      <c r="AD320" s="68"/>
      <c r="AE320" s="68"/>
      <c r="AF320" s="68"/>
      <c r="AG320" s="68"/>
      <c r="AH320" s="68"/>
      <c r="AI320" s="68"/>
      <c r="AJ320" s="68"/>
      <c r="AK320" s="68"/>
      <c r="AL320" s="68"/>
      <c r="AM320" s="68"/>
      <c r="AN320" s="68"/>
      <c r="AO320" s="68"/>
      <c r="AP320" s="68"/>
      <c r="AQ320" s="68"/>
      <c r="AR320" s="68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68"/>
      <c r="BJ320" s="68"/>
      <c r="BK320" s="74"/>
      <c r="BL320" s="68"/>
      <c r="BM320" s="68"/>
      <c r="BN320" s="68"/>
      <c r="BO320" s="68"/>
      <c r="BP320" s="68"/>
      <c r="BQ320" s="68"/>
      <c r="BR320" s="68"/>
      <c r="BS320" s="68">
        <v>0</v>
      </c>
      <c r="BT320" s="72"/>
      <c r="BU320" s="68"/>
      <c r="BV320" s="68"/>
      <c r="BW320" s="72"/>
      <c r="BX320" s="68"/>
      <c r="BY320" s="68"/>
      <c r="BZ320" s="68"/>
      <c r="CA320" s="69"/>
      <c r="CB320" s="68"/>
      <c r="CC320" s="68"/>
      <c r="CD320" s="68"/>
      <c r="CE320" s="72"/>
      <c r="CF320" s="72">
        <v>1731105.06</v>
      </c>
      <c r="CG320" s="68"/>
      <c r="CH320" s="68"/>
      <c r="CI320" s="72"/>
      <c r="CJ320" s="72">
        <v>0</v>
      </c>
      <c r="CK320" s="68"/>
      <c r="CL320" s="68"/>
      <c r="CM320" s="69"/>
      <c r="CN320" s="72">
        <v>4039245.14</v>
      </c>
      <c r="CO320" s="68"/>
      <c r="CP320" s="68"/>
      <c r="CQ320" s="68"/>
      <c r="CR320" s="69"/>
      <c r="CS320" s="68"/>
      <c r="CT320" s="92"/>
      <c r="CU320" s="72"/>
      <c r="CV320" s="69"/>
      <c r="CW320" s="68"/>
      <c r="CX320" s="68"/>
      <c r="CY320" s="68"/>
      <c r="CZ320" s="68"/>
      <c r="DA320" s="68"/>
      <c r="DB320" s="91"/>
      <c r="DC320" s="68"/>
      <c r="DD320" s="68"/>
      <c r="DE320" s="68"/>
      <c r="DF320" s="85"/>
      <c r="DG320" s="68"/>
      <c r="DH320" s="68"/>
      <c r="DI320" s="68"/>
      <c r="DJ320" s="68"/>
      <c r="DK320" s="72">
        <v>0</v>
      </c>
      <c r="DL320" s="68"/>
      <c r="DM320" s="68"/>
      <c r="DN320" s="68"/>
      <c r="DO320" s="68"/>
      <c r="DP320" s="72"/>
      <c r="DQ320" s="68"/>
      <c r="DR320" s="72"/>
      <c r="DS320" s="68"/>
      <c r="DT320" s="68"/>
      <c r="DU320" s="68"/>
      <c r="DV320" s="81"/>
      <c r="DW320" s="68"/>
      <c r="DX320" s="68"/>
      <c r="DY320" s="68"/>
      <c r="DZ320" s="72"/>
      <c r="EA320" s="68"/>
      <c r="EB320" s="72">
        <v>0</v>
      </c>
      <c r="EC320" s="68"/>
      <c r="ED320" s="72"/>
      <c r="EE320" s="68"/>
      <c r="EF320" s="68"/>
      <c r="EG320" s="69"/>
      <c r="EH320" s="68"/>
      <c r="EI320" s="68"/>
      <c r="EJ320" s="68"/>
    </row>
    <row r="321" spans="1:140" s="67" customFormat="1" ht="23.25">
      <c r="A321" s="68"/>
      <c r="B321" s="68" t="s">
        <v>6278</v>
      </c>
      <c r="C321" s="68" t="s">
        <v>6279</v>
      </c>
      <c r="D321" s="69" t="s">
        <v>6295</v>
      </c>
      <c r="E321" s="69" t="s">
        <v>149</v>
      </c>
      <c r="F321" s="69" t="s">
        <v>5225</v>
      </c>
      <c r="G321" s="69" t="s">
        <v>5226</v>
      </c>
      <c r="H321" s="68"/>
      <c r="I321" s="68" t="s">
        <v>182</v>
      </c>
      <c r="J321" s="70">
        <v>42825</v>
      </c>
      <c r="K321" s="70">
        <v>42845</v>
      </c>
      <c r="L321" s="68"/>
      <c r="M321" s="69" t="s">
        <v>2</v>
      </c>
      <c r="N321" s="69" t="s">
        <v>8</v>
      </c>
      <c r="O321" s="71" t="s">
        <v>5437</v>
      </c>
      <c r="P321" s="72">
        <v>51596550.486974597</v>
      </c>
      <c r="Q321" s="68" t="s">
        <v>6281</v>
      </c>
      <c r="R321" s="69" t="s">
        <v>5717</v>
      </c>
      <c r="S321" s="69">
        <f t="shared" si="8"/>
        <v>0.91421600000000003</v>
      </c>
      <c r="T321" s="72">
        <v>471703.92</v>
      </c>
      <c r="U321" s="73">
        <f t="shared" si="9"/>
        <v>471703.92</v>
      </c>
      <c r="V321" s="68"/>
      <c r="W321" s="68"/>
      <c r="X321" s="68"/>
      <c r="Y321" s="68"/>
      <c r="Z321" s="68"/>
      <c r="AA321" s="68"/>
      <c r="AB321" s="68"/>
      <c r="AC321" s="68"/>
      <c r="AD321" s="68"/>
      <c r="AE321" s="68"/>
      <c r="AF321" s="68"/>
      <c r="AG321" s="68"/>
      <c r="AH321" s="68"/>
      <c r="AI321" s="68"/>
      <c r="AJ321" s="68"/>
      <c r="AK321" s="68"/>
      <c r="AL321" s="68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  <c r="BK321" s="74"/>
      <c r="BL321" s="68"/>
      <c r="BM321" s="68"/>
      <c r="BN321" s="68"/>
      <c r="BO321" s="68"/>
      <c r="BP321" s="68"/>
      <c r="BQ321" s="68"/>
      <c r="BR321" s="68"/>
      <c r="BS321" s="68">
        <v>0</v>
      </c>
      <c r="BT321" s="72">
        <v>471703.92</v>
      </c>
      <c r="BU321" s="68"/>
      <c r="BV321" s="68"/>
      <c r="BW321" s="72"/>
      <c r="BX321" s="68"/>
      <c r="BY321" s="68"/>
      <c r="BZ321" s="68"/>
      <c r="CA321" s="69"/>
      <c r="CB321" s="68"/>
      <c r="CC321" s="68"/>
      <c r="CD321" s="68"/>
      <c r="CE321" s="72"/>
      <c r="CF321" s="72"/>
      <c r="CG321" s="68"/>
      <c r="CH321" s="68"/>
      <c r="CI321" s="72"/>
      <c r="CJ321" s="72">
        <v>0</v>
      </c>
      <c r="CK321" s="68"/>
      <c r="CL321" s="68"/>
      <c r="CM321" s="69"/>
      <c r="CN321" s="72"/>
      <c r="CO321" s="68"/>
      <c r="CP321" s="68"/>
      <c r="CQ321" s="68"/>
      <c r="CR321" s="69"/>
      <c r="CS321" s="68"/>
      <c r="CT321" s="92"/>
      <c r="CU321" s="72"/>
      <c r="CV321" s="69"/>
      <c r="CW321" s="68"/>
      <c r="CX321" s="68"/>
      <c r="CY321" s="68"/>
      <c r="CZ321" s="68"/>
      <c r="DA321" s="68"/>
      <c r="DB321" s="91"/>
      <c r="DC321" s="68"/>
      <c r="DD321" s="68"/>
      <c r="DE321" s="68"/>
      <c r="DF321" s="85"/>
      <c r="DG321" s="68"/>
      <c r="DH321" s="68"/>
      <c r="DI321" s="68"/>
      <c r="DJ321" s="68"/>
      <c r="DK321" s="72">
        <v>0</v>
      </c>
      <c r="DL321" s="68"/>
      <c r="DM321" s="68"/>
      <c r="DN321" s="68"/>
      <c r="DO321" s="68"/>
      <c r="DP321" s="72"/>
      <c r="DQ321" s="68"/>
      <c r="DR321" s="72"/>
      <c r="DS321" s="68"/>
      <c r="DT321" s="68"/>
      <c r="DU321" s="68"/>
      <c r="DV321" s="81"/>
      <c r="DW321" s="68"/>
      <c r="DX321" s="68"/>
      <c r="DY321" s="68"/>
      <c r="DZ321" s="72"/>
      <c r="EA321" s="68"/>
      <c r="EB321" s="72">
        <v>0</v>
      </c>
      <c r="EC321" s="68"/>
      <c r="ED321" s="72"/>
      <c r="EE321" s="68"/>
      <c r="EF321" s="68"/>
      <c r="EG321" s="69"/>
      <c r="EH321" s="68"/>
      <c r="EI321" s="68"/>
      <c r="EJ321" s="68"/>
    </row>
    <row r="322" spans="1:140" s="67" customFormat="1">
      <c r="B322" s="68" t="s">
        <v>6278</v>
      </c>
      <c r="C322" s="68" t="s">
        <v>6279</v>
      </c>
      <c r="D322" s="69" t="s">
        <v>6295</v>
      </c>
      <c r="E322" s="69" t="s">
        <v>149</v>
      </c>
      <c r="F322" s="69" t="s">
        <v>4712</v>
      </c>
      <c r="G322" s="69" t="s">
        <v>4713</v>
      </c>
      <c r="H322" s="68"/>
      <c r="J322" s="70">
        <v>42735</v>
      </c>
      <c r="K322" s="70">
        <v>42735</v>
      </c>
      <c r="M322" s="69" t="s">
        <v>2</v>
      </c>
      <c r="N322" s="69" t="s">
        <v>8</v>
      </c>
      <c r="O322" s="71" t="s">
        <v>4714</v>
      </c>
      <c r="P322" s="72">
        <v>198860.16873092801</v>
      </c>
      <c r="Q322" s="68" t="s">
        <v>6281</v>
      </c>
      <c r="R322" s="69" t="s">
        <v>4715</v>
      </c>
      <c r="S322" s="69">
        <f t="shared" ref="S322:S385" si="10">R322*100</f>
        <v>1.1142000000000001</v>
      </c>
      <c r="T322" s="72">
        <v>2215.6999999999998</v>
      </c>
      <c r="U322" s="73">
        <f t="shared" ref="U322:U329" si="11">T322+BW322+CA322+DF322+CF322+BY322+CC322</f>
        <v>2215.6999999999998</v>
      </c>
      <c r="BK322" s="74"/>
      <c r="BS322" s="72">
        <v>0</v>
      </c>
      <c r="BT322" s="72">
        <v>2215.6999999999998</v>
      </c>
      <c r="BW322" s="72">
        <v>0</v>
      </c>
      <c r="CA322" s="69"/>
      <c r="CF322" s="72"/>
      <c r="CI322" s="72"/>
      <c r="CJ322" s="72">
        <v>0</v>
      </c>
      <c r="CM322" s="72"/>
      <c r="CN322" s="72"/>
      <c r="CR322" s="69"/>
      <c r="CT322" s="91"/>
      <c r="CU322" s="68"/>
      <c r="CV322" s="68"/>
      <c r="CX322" s="68"/>
      <c r="CY322" s="68"/>
      <c r="CZ322" s="68"/>
      <c r="DB322" s="91"/>
      <c r="DC322" s="68"/>
      <c r="DD322" s="68"/>
      <c r="DF322" s="86"/>
      <c r="DK322" s="72">
        <v>0</v>
      </c>
      <c r="DP322" s="72"/>
      <c r="DQ322" s="72"/>
      <c r="DR322" s="72"/>
      <c r="DV322" s="83"/>
      <c r="DZ322" s="72"/>
      <c r="EA322" s="72"/>
      <c r="EB322" s="72">
        <v>0</v>
      </c>
      <c r="EC322" s="72"/>
      <c r="ED322" s="72"/>
      <c r="EG322" s="69"/>
    </row>
    <row r="323" spans="1:140" s="67" customFormat="1">
      <c r="A323" s="68"/>
      <c r="B323" s="68" t="s">
        <v>6278</v>
      </c>
      <c r="C323" s="68" t="s">
        <v>6279</v>
      </c>
      <c r="D323" s="69" t="s">
        <v>6295</v>
      </c>
      <c r="E323" s="69" t="s">
        <v>149</v>
      </c>
      <c r="F323" s="69" t="s">
        <v>5190</v>
      </c>
      <c r="G323" s="69" t="s">
        <v>5191</v>
      </c>
      <c r="H323" s="68"/>
      <c r="I323" s="68" t="s">
        <v>182</v>
      </c>
      <c r="J323" s="70">
        <v>42810</v>
      </c>
      <c r="K323" s="70">
        <v>42810</v>
      </c>
      <c r="L323" s="68"/>
      <c r="M323" s="69" t="s">
        <v>2</v>
      </c>
      <c r="N323" s="69" t="s">
        <v>8</v>
      </c>
      <c r="O323" s="71" t="s">
        <v>5271</v>
      </c>
      <c r="P323" s="72">
        <v>50763168.922146201</v>
      </c>
      <c r="Q323" s="68" t="s">
        <v>6281</v>
      </c>
      <c r="R323" s="69" t="s">
        <v>5572</v>
      </c>
      <c r="S323" s="69">
        <f t="shared" si="10"/>
        <v>3.1405000000000003</v>
      </c>
      <c r="T323" s="72">
        <v>1594217.32</v>
      </c>
      <c r="U323" s="73">
        <f t="shared" si="11"/>
        <v>1594217.32</v>
      </c>
      <c r="V323" s="68"/>
      <c r="W323" s="68"/>
      <c r="X323" s="68"/>
      <c r="Y323" s="68"/>
      <c r="Z323" s="68"/>
      <c r="AA323" s="68"/>
      <c r="AB323" s="68"/>
      <c r="AC323" s="68"/>
      <c r="AD323" s="68"/>
      <c r="AE323" s="68"/>
      <c r="AF323" s="68"/>
      <c r="AG323" s="68"/>
      <c r="AH323" s="68"/>
      <c r="AI323" s="68"/>
      <c r="AJ323" s="68"/>
      <c r="AK323" s="68"/>
      <c r="AL323" s="68"/>
      <c r="AM323" s="68"/>
      <c r="AN323" s="68"/>
      <c r="AO323" s="68"/>
      <c r="AP323" s="68"/>
      <c r="AQ323" s="68"/>
      <c r="AR323" s="68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  <c r="BK323" s="74"/>
      <c r="BL323" s="68"/>
      <c r="BM323" s="68"/>
      <c r="BN323" s="68"/>
      <c r="BO323" s="68"/>
      <c r="BP323" s="68"/>
      <c r="BQ323" s="68"/>
      <c r="BR323" s="68"/>
      <c r="BS323" s="68">
        <v>0</v>
      </c>
      <c r="BT323" s="72">
        <v>1594217.32</v>
      </c>
      <c r="BU323" s="68"/>
      <c r="BV323" s="68"/>
      <c r="BW323" s="72"/>
      <c r="BX323" s="68"/>
      <c r="BY323" s="68"/>
      <c r="BZ323" s="68"/>
      <c r="CA323" s="69"/>
      <c r="CB323" s="68"/>
      <c r="CC323" s="68"/>
      <c r="CD323" s="68"/>
      <c r="CE323" s="72"/>
      <c r="CF323" s="72"/>
      <c r="CG323" s="68"/>
      <c r="CH323" s="68"/>
      <c r="CI323" s="72"/>
      <c r="CJ323" s="72">
        <v>0</v>
      </c>
      <c r="CK323" s="68"/>
      <c r="CL323" s="68"/>
      <c r="CM323" s="69"/>
      <c r="CN323" s="72"/>
      <c r="CO323" s="68"/>
      <c r="CP323" s="68"/>
      <c r="CQ323" s="68"/>
      <c r="CR323" s="69"/>
      <c r="CS323" s="68"/>
      <c r="CT323" s="96"/>
      <c r="CU323" s="72"/>
      <c r="CV323" s="69"/>
      <c r="CW323" s="68"/>
      <c r="CX323" s="68"/>
      <c r="CY323" s="68"/>
      <c r="CZ323" s="68"/>
      <c r="DA323" s="68"/>
      <c r="DB323" s="94"/>
      <c r="DC323" s="68"/>
      <c r="DD323" s="68"/>
      <c r="DE323" s="68"/>
      <c r="DF323" s="72"/>
      <c r="DG323" s="68"/>
      <c r="DH323" s="68"/>
      <c r="DI323" s="68"/>
      <c r="DJ323" s="68"/>
      <c r="DK323" s="72">
        <v>0</v>
      </c>
      <c r="DL323" s="68"/>
      <c r="DM323" s="68"/>
      <c r="DN323" s="68"/>
      <c r="DO323" s="68"/>
      <c r="DP323" s="72"/>
      <c r="DQ323" s="68"/>
      <c r="DR323" s="72"/>
      <c r="DS323" s="68"/>
      <c r="DT323" s="68"/>
      <c r="DU323" s="68"/>
      <c r="DV323" s="83"/>
      <c r="DW323" s="68"/>
      <c r="DX323" s="68"/>
      <c r="DY323" s="68"/>
      <c r="DZ323" s="72"/>
      <c r="EA323" s="68"/>
      <c r="EB323" s="72">
        <v>0</v>
      </c>
      <c r="EC323" s="68"/>
      <c r="ED323" s="72"/>
      <c r="EE323" s="68"/>
      <c r="EF323" s="68"/>
      <c r="EG323" s="69"/>
      <c r="EH323" s="68"/>
      <c r="EI323" s="68"/>
      <c r="EJ323" s="68"/>
    </row>
    <row r="324" spans="1:140" s="67" customFormat="1">
      <c r="A324" s="68"/>
      <c r="B324" s="68" t="s">
        <v>6278</v>
      </c>
      <c r="C324" s="68" t="s">
        <v>6279</v>
      </c>
      <c r="D324" s="69" t="s">
        <v>6295</v>
      </c>
      <c r="E324" s="69" t="s">
        <v>149</v>
      </c>
      <c r="F324" s="69" t="s">
        <v>5190</v>
      </c>
      <c r="G324" s="69" t="s">
        <v>5191</v>
      </c>
      <c r="H324" s="68"/>
      <c r="I324" s="68" t="s">
        <v>182</v>
      </c>
      <c r="J324" s="70">
        <v>42831</v>
      </c>
      <c r="K324" s="70">
        <v>42831</v>
      </c>
      <c r="L324" s="68"/>
      <c r="M324" s="69" t="s">
        <v>2</v>
      </c>
      <c r="N324" s="69" t="s">
        <v>8</v>
      </c>
      <c r="O324" s="71" t="s">
        <v>5271</v>
      </c>
      <c r="P324" s="72">
        <v>50763168.831168801</v>
      </c>
      <c r="Q324" s="68" t="s">
        <v>6281</v>
      </c>
      <c r="R324" s="69" t="s">
        <v>5763</v>
      </c>
      <c r="S324" s="69">
        <f t="shared" si="10"/>
        <v>1.4630000000000001</v>
      </c>
      <c r="T324" s="72">
        <v>742665.16</v>
      </c>
      <c r="U324" s="73">
        <f t="shared" si="11"/>
        <v>742665.16</v>
      </c>
      <c r="V324" s="68"/>
      <c r="W324" s="68"/>
      <c r="X324" s="68"/>
      <c r="Y324" s="68"/>
      <c r="Z324" s="68"/>
      <c r="AA324" s="68"/>
      <c r="AB324" s="68"/>
      <c r="AC324" s="68"/>
      <c r="AD324" s="68"/>
      <c r="AE324" s="68"/>
      <c r="AF324" s="68"/>
      <c r="AG324" s="68"/>
      <c r="AH324" s="68"/>
      <c r="AI324" s="68"/>
      <c r="AJ324" s="68"/>
      <c r="AK324" s="68"/>
      <c r="AL324" s="68"/>
      <c r="AM324" s="68"/>
      <c r="AN324" s="68"/>
      <c r="AO324" s="68"/>
      <c r="AP324" s="68"/>
      <c r="AQ324" s="68"/>
      <c r="AR324" s="68"/>
      <c r="AS324" s="68"/>
      <c r="AT324" s="68"/>
      <c r="AU324" s="68"/>
      <c r="AV324" s="68"/>
      <c r="AW324" s="68"/>
      <c r="AX324" s="68"/>
      <c r="AY324" s="68"/>
      <c r="AZ324" s="68"/>
      <c r="BA324" s="68"/>
      <c r="BB324" s="68"/>
      <c r="BC324" s="68"/>
      <c r="BD324" s="68"/>
      <c r="BE324" s="68"/>
      <c r="BF324" s="68"/>
      <c r="BG324" s="68"/>
      <c r="BH324" s="68"/>
      <c r="BI324" s="68"/>
      <c r="BJ324" s="68"/>
      <c r="BK324" s="74"/>
      <c r="BL324" s="68"/>
      <c r="BM324" s="68"/>
      <c r="BN324" s="68"/>
      <c r="BO324" s="68"/>
      <c r="BP324" s="68"/>
      <c r="BQ324" s="68"/>
      <c r="BR324" s="68"/>
      <c r="BS324" s="68">
        <v>0</v>
      </c>
      <c r="BT324" s="72">
        <v>742665.16</v>
      </c>
      <c r="BU324" s="68"/>
      <c r="BV324" s="68"/>
      <c r="BW324" s="72"/>
      <c r="BX324" s="68"/>
      <c r="BY324" s="68"/>
      <c r="BZ324" s="68"/>
      <c r="CA324" s="69"/>
      <c r="CB324" s="68"/>
      <c r="CC324" s="68"/>
      <c r="CD324" s="68"/>
      <c r="CE324" s="72"/>
      <c r="CF324" s="72"/>
      <c r="CG324" s="68"/>
      <c r="CH324" s="68"/>
      <c r="CI324" s="72"/>
      <c r="CJ324" s="72">
        <v>0</v>
      </c>
      <c r="CK324" s="68"/>
      <c r="CL324" s="68"/>
      <c r="CM324" s="69"/>
      <c r="CN324" s="72"/>
      <c r="CO324" s="68"/>
      <c r="CP324" s="68"/>
      <c r="CQ324" s="68"/>
      <c r="CR324" s="69"/>
      <c r="CS324" s="68"/>
      <c r="CT324" s="92"/>
      <c r="CU324" s="72"/>
      <c r="CV324" s="69"/>
      <c r="CW324" s="68"/>
      <c r="CX324" s="68"/>
      <c r="CY324" s="68"/>
      <c r="CZ324" s="68"/>
      <c r="DA324" s="68"/>
      <c r="DB324" s="94"/>
      <c r="DC324" s="68"/>
      <c r="DD324" s="68"/>
      <c r="DE324" s="68"/>
      <c r="DF324" s="72"/>
      <c r="DG324" s="68"/>
      <c r="DH324" s="68"/>
      <c r="DI324" s="68"/>
      <c r="DJ324" s="68"/>
      <c r="DK324" s="72">
        <v>0</v>
      </c>
      <c r="DL324" s="68"/>
      <c r="DM324" s="68"/>
      <c r="DN324" s="68"/>
      <c r="DO324" s="68"/>
      <c r="DP324" s="72"/>
      <c r="DQ324" s="68"/>
      <c r="DR324" s="72"/>
      <c r="DS324" s="68"/>
      <c r="DT324" s="68"/>
      <c r="DU324" s="68"/>
      <c r="DV324" s="83"/>
      <c r="DW324" s="68"/>
      <c r="DX324" s="68"/>
      <c r="DY324" s="68"/>
      <c r="DZ324" s="72"/>
      <c r="EA324" s="68"/>
      <c r="EB324" s="72">
        <v>0</v>
      </c>
      <c r="EC324" s="68"/>
      <c r="ED324" s="72"/>
      <c r="EE324" s="68"/>
      <c r="EF324" s="68"/>
      <c r="EG324" s="69"/>
      <c r="EH324" s="68"/>
      <c r="EI324" s="68"/>
      <c r="EJ324" s="68"/>
    </row>
    <row r="325" spans="1:140" s="67" customFormat="1" ht="23.25">
      <c r="B325" s="68" t="s">
        <v>6278</v>
      </c>
      <c r="C325" s="68" t="s">
        <v>6279</v>
      </c>
      <c r="D325" s="69" t="s">
        <v>6295</v>
      </c>
      <c r="E325" s="69" t="s">
        <v>149</v>
      </c>
      <c r="F325" s="69" t="s">
        <v>4716</v>
      </c>
      <c r="G325" s="69" t="s">
        <v>4717</v>
      </c>
      <c r="H325" s="68"/>
      <c r="J325" s="70">
        <v>42735</v>
      </c>
      <c r="K325" s="70">
        <v>42735</v>
      </c>
      <c r="M325" s="69" t="s">
        <v>2</v>
      </c>
      <c r="N325" s="69" t="s">
        <v>8</v>
      </c>
      <c r="O325" s="71" t="s">
        <v>4718</v>
      </c>
      <c r="P325" s="72">
        <v>5850701.0747995004</v>
      </c>
      <c r="Q325" s="68" t="s">
        <v>6281</v>
      </c>
      <c r="R325" s="69" t="s">
        <v>4719</v>
      </c>
      <c r="S325" s="69">
        <f t="shared" si="10"/>
        <v>7.3315999999999997E-3</v>
      </c>
      <c r="T325" s="72">
        <v>428.95</v>
      </c>
      <c r="U325" s="73">
        <f t="shared" si="11"/>
        <v>428.95</v>
      </c>
      <c r="BK325" s="74"/>
      <c r="BS325" s="72">
        <v>0</v>
      </c>
      <c r="BT325" s="72">
        <v>0</v>
      </c>
      <c r="BW325" s="72">
        <v>0</v>
      </c>
      <c r="CA325" s="69"/>
      <c r="CF325" s="72"/>
      <c r="CI325" s="72">
        <v>428.95</v>
      </c>
      <c r="CJ325" s="72">
        <v>0</v>
      </c>
      <c r="CM325" s="72"/>
      <c r="CN325" s="72"/>
      <c r="CR325" s="69"/>
      <c r="CT325" s="91"/>
      <c r="CU325" s="68"/>
      <c r="CV325" s="68"/>
      <c r="CX325" s="68"/>
      <c r="CY325" s="68"/>
      <c r="CZ325" s="68"/>
      <c r="DB325" s="91"/>
      <c r="DC325" s="68"/>
      <c r="DD325" s="68"/>
      <c r="DF325" s="87"/>
      <c r="DK325" s="72">
        <v>0</v>
      </c>
      <c r="DP325" s="72"/>
      <c r="DQ325" s="72"/>
      <c r="DR325" s="72"/>
      <c r="DV325" s="83"/>
      <c r="DZ325" s="72"/>
      <c r="EA325" s="72"/>
      <c r="EB325" s="72">
        <v>0</v>
      </c>
      <c r="EC325" s="72"/>
      <c r="ED325" s="72"/>
      <c r="EG325" s="69"/>
    </row>
    <row r="326" spans="1:140" s="67" customFormat="1" ht="23.25">
      <c r="A326" s="68"/>
      <c r="B326" s="68" t="s">
        <v>6278</v>
      </c>
      <c r="C326" s="68" t="s">
        <v>6279</v>
      </c>
      <c r="D326" s="69" t="s">
        <v>6295</v>
      </c>
      <c r="E326" s="69" t="s">
        <v>149</v>
      </c>
      <c r="F326" s="69" t="s">
        <v>4716</v>
      </c>
      <c r="G326" s="69" t="s">
        <v>4717</v>
      </c>
      <c r="H326" s="68"/>
      <c r="I326" s="68" t="s">
        <v>182</v>
      </c>
      <c r="J326" s="70">
        <v>42825</v>
      </c>
      <c r="K326" s="70">
        <v>42825</v>
      </c>
      <c r="L326" s="68"/>
      <c r="M326" s="69" t="s">
        <v>2</v>
      </c>
      <c r="N326" s="69" t="s">
        <v>8</v>
      </c>
      <c r="O326" s="71" t="s">
        <v>5357</v>
      </c>
      <c r="P326" s="72">
        <v>6081272.7517864397</v>
      </c>
      <c r="Q326" s="68" t="s">
        <v>6281</v>
      </c>
      <c r="R326" s="69" t="s">
        <v>5643</v>
      </c>
      <c r="S326" s="69">
        <f t="shared" si="10"/>
        <v>0.12979750000000001</v>
      </c>
      <c r="T326" s="72">
        <v>7893.34</v>
      </c>
      <c r="U326" s="73">
        <f t="shared" si="11"/>
        <v>7893.34</v>
      </c>
      <c r="V326" s="68"/>
      <c r="W326" s="68"/>
      <c r="X326" s="68"/>
      <c r="Y326" s="68"/>
      <c r="Z326" s="68"/>
      <c r="AA326" s="68"/>
      <c r="AB326" s="68"/>
      <c r="AC326" s="68"/>
      <c r="AD326" s="68"/>
      <c r="AE326" s="68"/>
      <c r="AF326" s="68"/>
      <c r="AG326" s="68"/>
      <c r="AH326" s="68"/>
      <c r="AI326" s="68"/>
      <c r="AJ326" s="68"/>
      <c r="AK326" s="68"/>
      <c r="AL326" s="68"/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74"/>
      <c r="BL326" s="68"/>
      <c r="BM326" s="68"/>
      <c r="BN326" s="68"/>
      <c r="BO326" s="68"/>
      <c r="BP326" s="68"/>
      <c r="BQ326" s="68"/>
      <c r="BR326" s="68"/>
      <c r="BS326" s="68">
        <v>0</v>
      </c>
      <c r="BT326" s="72"/>
      <c r="BU326" s="68"/>
      <c r="BV326" s="68"/>
      <c r="BW326" s="72"/>
      <c r="BX326" s="68"/>
      <c r="BY326" s="68"/>
      <c r="BZ326" s="68"/>
      <c r="CA326" s="69"/>
      <c r="CB326" s="68"/>
      <c r="CC326" s="68"/>
      <c r="CD326" s="68"/>
      <c r="CE326" s="72"/>
      <c r="CF326" s="72"/>
      <c r="CG326" s="68"/>
      <c r="CH326" s="68"/>
      <c r="CI326" s="72">
        <v>7893.34</v>
      </c>
      <c r="CJ326" s="72">
        <v>0</v>
      </c>
      <c r="CK326" s="68"/>
      <c r="CL326" s="68"/>
      <c r="CM326" s="69"/>
      <c r="CN326" s="72"/>
      <c r="CO326" s="68"/>
      <c r="CP326" s="68"/>
      <c r="CQ326" s="68"/>
      <c r="CR326" s="69"/>
      <c r="CS326" s="68"/>
      <c r="CT326" s="95"/>
      <c r="CU326" s="72"/>
      <c r="CV326" s="69"/>
      <c r="CW326" s="68"/>
      <c r="CX326" s="68"/>
      <c r="CY326" s="68"/>
      <c r="CZ326" s="68"/>
      <c r="DA326" s="68"/>
      <c r="DB326" s="93"/>
      <c r="DC326" s="68"/>
      <c r="DD326" s="68"/>
      <c r="DE326" s="68"/>
      <c r="DF326" s="72"/>
      <c r="DG326" s="68"/>
      <c r="DH326" s="68"/>
      <c r="DI326" s="68"/>
      <c r="DJ326" s="68"/>
      <c r="DK326" s="72">
        <v>0</v>
      </c>
      <c r="DL326" s="68"/>
      <c r="DM326" s="68"/>
      <c r="DN326" s="68"/>
      <c r="DO326" s="68"/>
      <c r="DP326" s="72"/>
      <c r="DQ326" s="68"/>
      <c r="DR326" s="72"/>
      <c r="DS326" s="68"/>
      <c r="DT326" s="68"/>
      <c r="DU326" s="68"/>
      <c r="DV326" s="83"/>
      <c r="DW326" s="68"/>
      <c r="DX326" s="68"/>
      <c r="DY326" s="68"/>
      <c r="DZ326" s="72"/>
      <c r="EA326" s="68"/>
      <c r="EB326" s="72">
        <v>0</v>
      </c>
      <c r="EC326" s="68"/>
      <c r="ED326" s="72"/>
      <c r="EE326" s="68"/>
      <c r="EF326" s="68"/>
      <c r="EG326" s="69"/>
      <c r="EH326" s="68"/>
      <c r="EI326" s="68"/>
      <c r="EJ326" s="68"/>
    </row>
    <row r="327" spans="1:140" s="67" customFormat="1">
      <c r="B327" s="68" t="s">
        <v>6278</v>
      </c>
      <c r="C327" s="68" t="s">
        <v>6279</v>
      </c>
      <c r="D327" s="69" t="s">
        <v>6295</v>
      </c>
      <c r="E327" s="69" t="s">
        <v>149</v>
      </c>
      <c r="F327" s="69" t="s">
        <v>4568</v>
      </c>
      <c r="G327" s="69" t="s">
        <v>4569</v>
      </c>
      <c r="H327" s="68"/>
      <c r="J327" s="70">
        <v>42734</v>
      </c>
      <c r="K327" s="70">
        <v>42738</v>
      </c>
      <c r="M327" s="69" t="s">
        <v>2</v>
      </c>
      <c r="N327" s="69" t="s">
        <v>8</v>
      </c>
      <c r="O327" s="71" t="s">
        <v>4570</v>
      </c>
      <c r="P327" s="72">
        <v>95272.088940900998</v>
      </c>
      <c r="Q327" s="68" t="s">
        <v>6281</v>
      </c>
      <c r="R327" s="69" t="s">
        <v>4571</v>
      </c>
      <c r="S327" s="69">
        <f t="shared" si="10"/>
        <v>0.34179999999999999</v>
      </c>
      <c r="T327" s="72">
        <v>325.64</v>
      </c>
      <c r="U327" s="73">
        <f t="shared" si="11"/>
        <v>325.64</v>
      </c>
      <c r="BK327" s="74"/>
      <c r="BS327" s="72">
        <v>0</v>
      </c>
      <c r="BT327" s="72">
        <v>325.64</v>
      </c>
      <c r="BW327" s="72">
        <v>0</v>
      </c>
      <c r="CA327" s="69"/>
      <c r="CF327" s="72"/>
      <c r="CI327" s="72"/>
      <c r="CJ327" s="72">
        <v>0</v>
      </c>
      <c r="CM327" s="72"/>
      <c r="CN327" s="72"/>
      <c r="CR327" s="69"/>
      <c r="CT327" s="91"/>
      <c r="CU327" s="68"/>
      <c r="CV327" s="68"/>
      <c r="CX327" s="68"/>
      <c r="CY327" s="68"/>
      <c r="CZ327" s="68"/>
      <c r="DB327" s="91"/>
      <c r="DC327" s="68"/>
      <c r="DD327" s="68"/>
      <c r="DF327" s="87"/>
      <c r="DK327" s="72">
        <v>0</v>
      </c>
      <c r="DP327" s="72"/>
      <c r="DQ327" s="72"/>
      <c r="DR327" s="72"/>
      <c r="DV327" s="81"/>
      <c r="DZ327" s="72"/>
      <c r="EA327" s="72"/>
      <c r="EB327" s="72">
        <v>0</v>
      </c>
      <c r="EC327" s="72"/>
      <c r="ED327" s="72"/>
      <c r="EG327" s="69"/>
    </row>
    <row r="328" spans="1:140" s="67" customFormat="1">
      <c r="B328" s="68" t="s">
        <v>6278</v>
      </c>
      <c r="C328" s="68" t="s">
        <v>6279</v>
      </c>
      <c r="D328" s="69" t="s">
        <v>6303</v>
      </c>
      <c r="E328" s="69" t="s">
        <v>149</v>
      </c>
      <c r="F328" s="69" t="s">
        <v>4720</v>
      </c>
      <c r="G328" s="69" t="s">
        <v>4721</v>
      </c>
      <c r="H328" s="68"/>
      <c r="J328" s="70">
        <v>42735</v>
      </c>
      <c r="K328" s="70">
        <v>42736</v>
      </c>
      <c r="M328" s="69" t="s">
        <v>2</v>
      </c>
      <c r="N328" s="69" t="s">
        <v>8</v>
      </c>
      <c r="O328" s="71" t="s">
        <v>4722</v>
      </c>
      <c r="P328" s="72">
        <v>5949317.8344362797</v>
      </c>
      <c r="Q328" s="68" t="s">
        <v>6281</v>
      </c>
      <c r="R328" s="69" t="s">
        <v>4723</v>
      </c>
      <c r="S328" s="69">
        <f t="shared" si="10"/>
        <v>2.4864565000000001</v>
      </c>
      <c r="T328" s="72">
        <v>147927.20000000001</v>
      </c>
      <c r="U328" s="73">
        <f t="shared" si="11"/>
        <v>147927.20000000001</v>
      </c>
      <c r="BK328" s="74"/>
      <c r="BS328" s="72">
        <v>0</v>
      </c>
      <c r="BT328" s="72">
        <v>147927.20000000001</v>
      </c>
      <c r="BW328" s="72">
        <v>0</v>
      </c>
      <c r="CA328" s="69"/>
      <c r="CF328" s="72"/>
      <c r="CI328" s="72"/>
      <c r="CJ328" s="72">
        <v>0</v>
      </c>
      <c r="CM328" s="72"/>
      <c r="CN328" s="72"/>
      <c r="CR328" s="69"/>
      <c r="CT328" s="91"/>
      <c r="CU328" s="68"/>
      <c r="CV328" s="68"/>
      <c r="CX328" s="68"/>
      <c r="CY328" s="68"/>
      <c r="CZ328" s="68"/>
      <c r="DB328" s="91"/>
      <c r="DC328" s="68"/>
      <c r="DD328" s="68"/>
      <c r="DF328" s="86"/>
      <c r="DK328" s="72">
        <v>0</v>
      </c>
      <c r="DP328" s="72"/>
      <c r="DQ328" s="72"/>
      <c r="DR328" s="72"/>
      <c r="DV328" s="81"/>
      <c r="DZ328" s="72"/>
      <c r="EA328" s="72"/>
      <c r="EB328" s="72">
        <v>0</v>
      </c>
      <c r="EC328" s="72"/>
      <c r="ED328" s="72"/>
      <c r="EG328" s="69"/>
    </row>
    <row r="329" spans="1:140" s="67" customFormat="1">
      <c r="B329" s="68" t="s">
        <v>6278</v>
      </c>
      <c r="C329" s="68" t="s">
        <v>6279</v>
      </c>
      <c r="D329" s="69" t="s">
        <v>6303</v>
      </c>
      <c r="E329" s="69" t="s">
        <v>149</v>
      </c>
      <c r="F329" s="69" t="s">
        <v>4446</v>
      </c>
      <c r="G329" s="69" t="s">
        <v>4447</v>
      </c>
      <c r="H329" s="68"/>
      <c r="J329" s="70">
        <v>42722</v>
      </c>
      <c r="K329" s="70">
        <v>42722</v>
      </c>
      <c r="M329" s="69" t="s">
        <v>2</v>
      </c>
      <c r="N329" s="69" t="s">
        <v>8</v>
      </c>
      <c r="O329" s="71" t="s">
        <v>4448</v>
      </c>
      <c r="P329" s="72">
        <v>11596588.888888899</v>
      </c>
      <c r="Q329" s="68" t="s">
        <v>6281</v>
      </c>
      <c r="R329" s="69" t="s">
        <v>4449</v>
      </c>
      <c r="S329" s="69">
        <f t="shared" si="10"/>
        <v>0.89999999999999991</v>
      </c>
      <c r="T329" s="72">
        <v>104369.3</v>
      </c>
      <c r="U329" s="73">
        <f t="shared" si="11"/>
        <v>104369.3</v>
      </c>
      <c r="BK329" s="74"/>
      <c r="BS329" s="72">
        <v>0</v>
      </c>
      <c r="BT329" s="72">
        <v>0</v>
      </c>
      <c r="BW329" s="72">
        <v>0</v>
      </c>
      <c r="CA329" s="69"/>
      <c r="CF329" s="72"/>
      <c r="CI329" s="72"/>
      <c r="CJ329" s="72">
        <v>0</v>
      </c>
      <c r="CM329" s="72">
        <v>104369.3</v>
      </c>
      <c r="CN329" s="72"/>
      <c r="CR329" s="69"/>
      <c r="CT329" s="93"/>
      <c r="CU329" s="68"/>
      <c r="CV329" s="68"/>
      <c r="CX329" s="68"/>
      <c r="CY329" s="68"/>
      <c r="CZ329" s="68"/>
      <c r="DB329" s="93"/>
      <c r="DC329" s="68"/>
      <c r="DD329" s="68"/>
      <c r="DF329" s="86"/>
      <c r="DK329" s="72">
        <v>0</v>
      </c>
      <c r="DP329" s="72"/>
      <c r="DQ329" s="72"/>
      <c r="DR329" s="72"/>
      <c r="DV329" s="84"/>
      <c r="DZ329" s="72"/>
      <c r="EA329" s="72"/>
      <c r="EB329" s="72">
        <v>0</v>
      </c>
      <c r="EC329" s="72"/>
      <c r="ED329" s="72"/>
      <c r="EG329" s="69"/>
    </row>
    <row r="330" spans="1:140" s="67" customFormat="1">
      <c r="A330" s="68"/>
      <c r="B330" s="68" t="s">
        <v>6278</v>
      </c>
      <c r="C330" s="68" t="s">
        <v>6279</v>
      </c>
      <c r="D330" s="69" t="s">
        <v>6301</v>
      </c>
      <c r="E330" s="69" t="s">
        <v>149</v>
      </c>
      <c r="F330" s="69" t="s">
        <v>5231</v>
      </c>
      <c r="G330" s="69" t="s">
        <v>5232</v>
      </c>
      <c r="H330" s="68"/>
      <c r="I330" s="68" t="s">
        <v>182</v>
      </c>
      <c r="J330" s="70">
        <v>42735</v>
      </c>
      <c r="K330" s="70">
        <v>42736</v>
      </c>
      <c r="L330" s="68"/>
      <c r="M330" s="69" t="s">
        <v>2</v>
      </c>
      <c r="N330" s="69" t="s">
        <v>6</v>
      </c>
      <c r="O330" s="71" t="s">
        <v>5971</v>
      </c>
      <c r="P330" s="72">
        <v>1</v>
      </c>
      <c r="Q330" s="68" t="s">
        <v>6280</v>
      </c>
      <c r="R330" s="69" t="s">
        <v>1855</v>
      </c>
      <c r="S330" s="69">
        <f t="shared" si="10"/>
        <v>0.65</v>
      </c>
      <c r="T330" s="72">
        <v>0.65</v>
      </c>
      <c r="U330" s="114">
        <v>0.76800400000000002</v>
      </c>
      <c r="V330" s="68"/>
      <c r="W330" s="68"/>
      <c r="X330" s="68"/>
      <c r="Y330" s="68"/>
      <c r="Z330" s="68"/>
      <c r="AA330" s="68"/>
      <c r="AB330" s="68"/>
      <c r="AC330" s="68"/>
      <c r="AD330" s="68"/>
      <c r="AE330" s="68"/>
      <c r="AF330" s="68"/>
      <c r="AG330" s="68"/>
      <c r="AH330" s="68"/>
      <c r="AI330" s="68"/>
      <c r="AJ330" s="68"/>
      <c r="AK330" s="68"/>
      <c r="AL330" s="68"/>
      <c r="AM330" s="68"/>
      <c r="AN330" s="68"/>
      <c r="AO330" s="68"/>
      <c r="AP330" s="68"/>
      <c r="AQ330" s="68"/>
      <c r="AR330" s="68"/>
      <c r="AS330" s="68"/>
      <c r="AT330" s="68"/>
      <c r="AU330" s="68"/>
      <c r="AV330" s="68"/>
      <c r="AW330" s="68"/>
      <c r="AX330" s="68"/>
      <c r="AY330" s="68"/>
      <c r="AZ330" s="68"/>
      <c r="BA330" s="68"/>
      <c r="BB330" s="68"/>
      <c r="BC330" s="68"/>
      <c r="BD330" s="68"/>
      <c r="BE330" s="68"/>
      <c r="BF330" s="68"/>
      <c r="BG330" s="68"/>
      <c r="BH330" s="68"/>
      <c r="BI330" s="68"/>
      <c r="BJ330" s="68"/>
      <c r="BK330" s="74"/>
      <c r="BL330" s="68"/>
      <c r="BM330" s="68"/>
      <c r="BN330" s="68"/>
      <c r="BO330" s="68"/>
      <c r="BP330" s="68"/>
      <c r="BQ330" s="68"/>
      <c r="BR330" s="68"/>
      <c r="BS330" s="68">
        <v>0</v>
      </c>
      <c r="BT330" s="72">
        <v>0.125218</v>
      </c>
      <c r="BU330" s="68"/>
      <c r="BV330" s="68"/>
      <c r="BW330" s="72"/>
      <c r="BX330" s="68"/>
      <c r="BY330" s="68"/>
      <c r="BZ330" s="68"/>
      <c r="CA330" s="69">
        <v>9.3479000000000007E-2</v>
      </c>
      <c r="CB330" s="68"/>
      <c r="CC330" s="68"/>
      <c r="CD330" s="68"/>
      <c r="CE330" s="72"/>
      <c r="CF330" s="115">
        <v>2.4525000000000002E-2</v>
      </c>
      <c r="CG330" s="68"/>
      <c r="CH330" s="68"/>
      <c r="CI330" s="115">
        <v>2.9207E-2</v>
      </c>
      <c r="CJ330" s="72">
        <v>0</v>
      </c>
      <c r="CK330" s="68"/>
      <c r="CL330" s="68"/>
      <c r="CM330" s="69">
        <v>0.42519400000000002</v>
      </c>
      <c r="CN330" s="72">
        <v>3.7324999999999997E-2</v>
      </c>
      <c r="CO330" s="68"/>
      <c r="CP330" s="68"/>
      <c r="CQ330" s="68"/>
      <c r="CR330" s="69"/>
      <c r="CS330" s="68"/>
      <c r="CT330" s="92"/>
      <c r="CU330" s="72"/>
      <c r="CV330" s="69"/>
      <c r="CW330" s="68"/>
      <c r="CX330" s="68"/>
      <c r="CY330" s="68"/>
      <c r="CZ330" s="68"/>
      <c r="DA330" s="68"/>
      <c r="DB330" s="93"/>
      <c r="DC330" s="68"/>
      <c r="DD330" s="68"/>
      <c r="DE330" s="68"/>
      <c r="DF330" s="85"/>
      <c r="DG330" s="68"/>
      <c r="DH330" s="68"/>
      <c r="DI330" s="68"/>
      <c r="DJ330" s="68"/>
      <c r="DK330" s="72">
        <v>0</v>
      </c>
      <c r="DL330" s="68"/>
      <c r="DM330" s="68"/>
      <c r="DN330" s="68"/>
      <c r="DO330" s="68"/>
      <c r="DP330" s="72"/>
      <c r="DQ330" s="68"/>
      <c r="DR330" s="72"/>
      <c r="DS330" s="68"/>
      <c r="DT330" s="68"/>
      <c r="DU330" s="68"/>
      <c r="DV330" s="81"/>
      <c r="DW330" s="68"/>
      <c r="DX330" s="68"/>
      <c r="DY330" s="68"/>
      <c r="DZ330" s="72"/>
      <c r="EA330" s="68"/>
      <c r="EB330" s="72">
        <v>0</v>
      </c>
      <c r="EC330" s="68"/>
      <c r="ED330" s="72"/>
      <c r="EE330" s="68"/>
      <c r="EF330" s="68"/>
      <c r="EG330" s="69">
        <v>3.3055999999999995E-2</v>
      </c>
      <c r="EH330" s="68"/>
      <c r="EI330" s="68"/>
      <c r="EJ330" s="68"/>
    </row>
    <row r="331" spans="1:140" s="67" customFormat="1">
      <c r="A331" s="68"/>
      <c r="B331" s="68" t="s">
        <v>6278</v>
      </c>
      <c r="C331" s="68" t="s">
        <v>6279</v>
      </c>
      <c r="D331" s="69" t="s">
        <v>6301</v>
      </c>
      <c r="E331" s="69" t="s">
        <v>149</v>
      </c>
      <c r="F331" s="69" t="s">
        <v>5231</v>
      </c>
      <c r="G331" s="69" t="s">
        <v>5232</v>
      </c>
      <c r="H331" s="68"/>
      <c r="I331" s="68" t="s">
        <v>182</v>
      </c>
      <c r="J331" s="70">
        <v>42825</v>
      </c>
      <c r="K331" s="70">
        <v>42825</v>
      </c>
      <c r="L331" s="68"/>
      <c r="M331" s="69" t="s">
        <v>2</v>
      </c>
      <c r="N331" s="69" t="s">
        <v>6</v>
      </c>
      <c r="O331" s="71" t="s">
        <v>5449</v>
      </c>
      <c r="P331" s="72">
        <v>1</v>
      </c>
      <c r="Q331" s="68" t="s">
        <v>6280</v>
      </c>
      <c r="R331" s="69" t="s">
        <v>1855</v>
      </c>
      <c r="S331" s="69">
        <f t="shared" si="10"/>
        <v>0.65</v>
      </c>
      <c r="T331" s="72">
        <v>0.65</v>
      </c>
      <c r="U331" s="116">
        <v>0.68562800000000002</v>
      </c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74"/>
      <c r="BL331" s="68"/>
      <c r="BM331" s="68"/>
      <c r="BN331" s="68"/>
      <c r="BO331" s="68"/>
      <c r="BP331" s="68"/>
      <c r="BQ331" s="68"/>
      <c r="BR331" s="68"/>
      <c r="BS331" s="68">
        <v>0</v>
      </c>
      <c r="BT331" s="117">
        <v>1.4972999999999998E-2</v>
      </c>
      <c r="BU331" s="68"/>
      <c r="BV331" s="68"/>
      <c r="BW331" s="72"/>
      <c r="BX331" s="68"/>
      <c r="BY331" s="68"/>
      <c r="BZ331" s="68"/>
      <c r="CA331" s="69">
        <v>3.5628E-2</v>
      </c>
      <c r="CB331" s="68"/>
      <c r="CC331" s="68"/>
      <c r="CD331" s="68"/>
      <c r="CE331" s="72"/>
      <c r="CF331" s="72"/>
      <c r="CG331" s="68"/>
      <c r="CH331" s="68"/>
      <c r="CI331" s="72"/>
      <c r="CJ331" s="72">
        <v>0</v>
      </c>
      <c r="CK331" s="68"/>
      <c r="CL331" s="68"/>
      <c r="CM331" s="69">
        <v>0.163995</v>
      </c>
      <c r="CN331" s="117">
        <v>2.5853999999999999E-2</v>
      </c>
      <c r="CO331" s="68"/>
      <c r="CP331" s="68"/>
      <c r="CQ331" s="68"/>
      <c r="CR331" s="69">
        <v>0.22239700000000001</v>
      </c>
      <c r="CS331" s="68"/>
      <c r="CT331" s="95">
        <v>0.22239700000000001</v>
      </c>
      <c r="CU331" s="72"/>
      <c r="CV331" s="69"/>
      <c r="CW331" s="68"/>
      <c r="CX331" s="68"/>
      <c r="CY331" s="68"/>
      <c r="CZ331" s="68"/>
      <c r="DA331" s="68"/>
      <c r="DB331" s="94"/>
      <c r="DC331" s="68"/>
      <c r="DD331" s="68"/>
      <c r="DE331" s="68"/>
      <c r="DF331" s="72"/>
      <c r="DG331" s="68"/>
      <c r="DH331" s="68"/>
      <c r="DI331" s="68"/>
      <c r="DJ331" s="68"/>
      <c r="DK331" s="72">
        <v>0</v>
      </c>
      <c r="DL331" s="68"/>
      <c r="DM331" s="68"/>
      <c r="DN331" s="68"/>
      <c r="DO331" s="68"/>
      <c r="DP331" s="72"/>
      <c r="DQ331" s="68"/>
      <c r="DR331" s="72">
        <v>0</v>
      </c>
      <c r="DS331" s="68"/>
      <c r="DT331" s="68"/>
      <c r="DU331" s="68"/>
      <c r="DV331" s="83"/>
      <c r="DW331" s="68"/>
      <c r="DX331" s="68"/>
      <c r="DY331" s="68"/>
      <c r="DZ331" s="72"/>
      <c r="EA331" s="68"/>
      <c r="EB331" s="72">
        <v>0</v>
      </c>
      <c r="EC331" s="68"/>
      <c r="ED331" s="72"/>
      <c r="EE331" s="68"/>
      <c r="EF331" s="68"/>
      <c r="EG331" s="69">
        <v>3.8399999999999996E-4</v>
      </c>
      <c r="EH331" s="68"/>
      <c r="EI331" s="68"/>
      <c r="EJ331" s="68"/>
    </row>
    <row r="332" spans="1:140" s="67" customFormat="1">
      <c r="A332" s="68"/>
      <c r="B332" s="68" t="s">
        <v>6278</v>
      </c>
      <c r="C332" s="68" t="s">
        <v>6279</v>
      </c>
      <c r="D332" s="69" t="s">
        <v>6295</v>
      </c>
      <c r="E332" s="69" t="s">
        <v>149</v>
      </c>
      <c r="F332" s="69" t="s">
        <v>5235</v>
      </c>
      <c r="G332" s="69" t="s">
        <v>5236</v>
      </c>
      <c r="H332" s="68"/>
      <c r="I332" s="68" t="s">
        <v>182</v>
      </c>
      <c r="J332" s="70">
        <v>42748</v>
      </c>
      <c r="K332" s="70">
        <v>42748</v>
      </c>
      <c r="L332" s="68"/>
      <c r="M332" s="69" t="s">
        <v>152</v>
      </c>
      <c r="N332" s="69" t="s">
        <v>153</v>
      </c>
      <c r="O332" s="71" t="s">
        <v>5478</v>
      </c>
      <c r="P332" s="72">
        <v>202558134.49304</v>
      </c>
      <c r="Q332" s="68" t="s">
        <v>6281</v>
      </c>
      <c r="R332" s="69" t="s">
        <v>6083</v>
      </c>
      <c r="S332" s="69">
        <f t="shared" si="10"/>
        <v>1.54982</v>
      </c>
      <c r="T332" s="72">
        <v>3139286.48</v>
      </c>
      <c r="U332" s="73">
        <f t="shared" ref="U332:U395" si="12">T332+BW332+CA332+DF332+CF332+BY332+CC332</f>
        <v>3139286.48</v>
      </c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8"/>
      <c r="AJ332" s="68"/>
      <c r="AK332" s="68"/>
      <c r="AL332" s="68"/>
      <c r="AM332" s="68"/>
      <c r="AN332" s="68"/>
      <c r="AO332" s="68"/>
      <c r="AP332" s="68"/>
      <c r="AQ332" s="68"/>
      <c r="AR332" s="68"/>
      <c r="AS332" s="68"/>
      <c r="AT332" s="68"/>
      <c r="AU332" s="68"/>
      <c r="AV332" s="68"/>
      <c r="AW332" s="68"/>
      <c r="AX332" s="68"/>
      <c r="AY332" s="68"/>
      <c r="AZ332" s="68"/>
      <c r="BA332" s="68"/>
      <c r="BB332" s="68"/>
      <c r="BC332" s="68"/>
      <c r="BD332" s="68"/>
      <c r="BE332" s="68"/>
      <c r="BF332" s="68"/>
      <c r="BG332" s="68"/>
      <c r="BH332" s="68"/>
      <c r="BI332" s="68"/>
      <c r="BJ332" s="68"/>
      <c r="BK332" s="74"/>
      <c r="BL332" s="68"/>
      <c r="BM332" s="68"/>
      <c r="BN332" s="68"/>
      <c r="BO332" s="68"/>
      <c r="BP332" s="68"/>
      <c r="BQ332" s="68"/>
      <c r="BR332" s="68"/>
      <c r="BS332" s="68">
        <v>0</v>
      </c>
      <c r="BT332" s="72"/>
      <c r="BU332" s="68"/>
      <c r="BV332" s="68"/>
      <c r="BW332" s="72"/>
      <c r="BX332" s="68"/>
      <c r="BY332" s="68"/>
      <c r="BZ332" s="68"/>
      <c r="CA332" s="69"/>
      <c r="CB332" s="68"/>
      <c r="CC332" s="68"/>
      <c r="CD332" s="68"/>
      <c r="CE332" s="72"/>
      <c r="CF332" s="72"/>
      <c r="CG332" s="68"/>
      <c r="CH332" s="68"/>
      <c r="CI332" s="72"/>
      <c r="CJ332" s="72">
        <v>0</v>
      </c>
      <c r="CK332" s="68"/>
      <c r="CL332" s="68"/>
      <c r="CM332" s="69">
        <v>3139286.48</v>
      </c>
      <c r="CN332" s="72"/>
      <c r="CO332" s="68"/>
      <c r="CP332" s="68"/>
      <c r="CQ332" s="68"/>
      <c r="CR332" s="69"/>
      <c r="CS332" s="68"/>
      <c r="CT332" s="92"/>
      <c r="CU332" s="72"/>
      <c r="CV332" s="69"/>
      <c r="CW332" s="68"/>
      <c r="CX332" s="68"/>
      <c r="CY332" s="68"/>
      <c r="CZ332" s="68"/>
      <c r="DA332" s="68"/>
      <c r="DB332" s="91"/>
      <c r="DC332" s="68"/>
      <c r="DD332" s="68"/>
      <c r="DE332" s="68"/>
      <c r="DF332" s="85"/>
      <c r="DG332" s="68"/>
      <c r="DH332" s="68"/>
      <c r="DI332" s="68"/>
      <c r="DJ332" s="68"/>
      <c r="DK332" s="72">
        <v>0</v>
      </c>
      <c r="DL332" s="68"/>
      <c r="DM332" s="68"/>
      <c r="DN332" s="68"/>
      <c r="DO332" s="68"/>
      <c r="DP332" s="72"/>
      <c r="DQ332" s="68"/>
      <c r="DR332" s="72"/>
      <c r="DS332" s="68"/>
      <c r="DT332" s="68"/>
      <c r="DU332" s="68"/>
      <c r="DV332" s="81"/>
      <c r="DW332" s="68"/>
      <c r="DX332" s="68"/>
      <c r="DY332" s="68"/>
      <c r="DZ332" s="72"/>
      <c r="EA332" s="68"/>
      <c r="EB332" s="72">
        <v>0</v>
      </c>
      <c r="EC332" s="68"/>
      <c r="ED332" s="72"/>
      <c r="EE332" s="68"/>
      <c r="EF332" s="68"/>
      <c r="EG332" s="69"/>
      <c r="EH332" s="68"/>
      <c r="EI332" s="68"/>
      <c r="EJ332" s="68"/>
    </row>
    <row r="333" spans="1:140" s="67" customFormat="1">
      <c r="A333" s="68"/>
      <c r="B333" s="68" t="s">
        <v>6278</v>
      </c>
      <c r="C333" s="68" t="s">
        <v>6279</v>
      </c>
      <c r="D333" s="69" t="s">
        <v>6295</v>
      </c>
      <c r="E333" s="69" t="s">
        <v>149</v>
      </c>
      <c r="F333" s="69" t="s">
        <v>5235</v>
      </c>
      <c r="G333" s="69" t="s">
        <v>5236</v>
      </c>
      <c r="H333" s="68"/>
      <c r="I333" s="68" t="s">
        <v>182</v>
      </c>
      <c r="J333" s="70">
        <v>42828</v>
      </c>
      <c r="K333" s="70">
        <v>42798</v>
      </c>
      <c r="L333" s="68"/>
      <c r="M333" s="69" t="s">
        <v>152</v>
      </c>
      <c r="N333" s="69" t="s">
        <v>153</v>
      </c>
      <c r="O333" s="71" t="s">
        <v>5478</v>
      </c>
      <c r="P333" s="72">
        <v>202635909.47470999</v>
      </c>
      <c r="Q333" s="68" t="s">
        <v>6281</v>
      </c>
      <c r="R333" s="69" t="s">
        <v>5753</v>
      </c>
      <c r="S333" s="69">
        <f t="shared" si="10"/>
        <v>2.3449800000000001</v>
      </c>
      <c r="T333" s="72">
        <v>4751771.55</v>
      </c>
      <c r="U333" s="73">
        <f t="shared" si="12"/>
        <v>4751771.55</v>
      </c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  <c r="AI333" s="68"/>
      <c r="AJ333" s="68"/>
      <c r="AK333" s="68"/>
      <c r="AL333" s="68"/>
      <c r="AM333" s="68"/>
      <c r="AN333" s="68"/>
      <c r="AO333" s="68"/>
      <c r="AP333" s="68"/>
      <c r="AQ333" s="68"/>
      <c r="AR333" s="68"/>
      <c r="AS333" s="68"/>
      <c r="AT333" s="68"/>
      <c r="AU333" s="68"/>
      <c r="AV333" s="68"/>
      <c r="AW333" s="68"/>
      <c r="AX333" s="68"/>
      <c r="AY333" s="68"/>
      <c r="AZ333" s="68"/>
      <c r="BA333" s="68"/>
      <c r="BB333" s="68"/>
      <c r="BC333" s="68"/>
      <c r="BD333" s="68"/>
      <c r="BE333" s="68"/>
      <c r="BF333" s="68"/>
      <c r="BG333" s="68"/>
      <c r="BH333" s="68"/>
      <c r="BI333" s="68"/>
      <c r="BJ333" s="68"/>
      <c r="BK333" s="74"/>
      <c r="BL333" s="68"/>
      <c r="BM333" s="68"/>
      <c r="BN333" s="68"/>
      <c r="BO333" s="68"/>
      <c r="BP333" s="68"/>
      <c r="BQ333" s="68"/>
      <c r="BR333" s="68"/>
      <c r="BS333" s="68">
        <v>0</v>
      </c>
      <c r="BT333" s="72"/>
      <c r="BU333" s="68"/>
      <c r="BV333" s="68"/>
      <c r="BW333" s="72"/>
      <c r="BX333" s="68"/>
      <c r="BY333" s="68"/>
      <c r="BZ333" s="68"/>
      <c r="CA333" s="69"/>
      <c r="CB333" s="68"/>
      <c r="CC333" s="68"/>
      <c r="CD333" s="68"/>
      <c r="CE333" s="72"/>
      <c r="CF333" s="72"/>
      <c r="CG333" s="68"/>
      <c r="CH333" s="68"/>
      <c r="CI333" s="72"/>
      <c r="CJ333" s="72">
        <v>0</v>
      </c>
      <c r="CK333" s="68"/>
      <c r="CL333" s="68"/>
      <c r="CM333" s="69">
        <v>4751771.55</v>
      </c>
      <c r="CN333" s="72"/>
      <c r="CO333" s="68"/>
      <c r="CP333" s="68"/>
      <c r="CQ333" s="68"/>
      <c r="CR333" s="69"/>
      <c r="CS333" s="68"/>
      <c r="CT333" s="96"/>
      <c r="CU333" s="72"/>
      <c r="CV333" s="69"/>
      <c r="CW333" s="68"/>
      <c r="CX333" s="68"/>
      <c r="CY333" s="68"/>
      <c r="CZ333" s="68"/>
      <c r="DA333" s="68"/>
      <c r="DB333" s="94"/>
      <c r="DC333" s="68"/>
      <c r="DD333" s="68"/>
      <c r="DE333" s="68"/>
      <c r="DF333" s="72"/>
      <c r="DG333" s="68"/>
      <c r="DH333" s="68"/>
      <c r="DI333" s="68"/>
      <c r="DJ333" s="68"/>
      <c r="DK333" s="72">
        <v>0</v>
      </c>
      <c r="DL333" s="68"/>
      <c r="DM333" s="68"/>
      <c r="DN333" s="68"/>
      <c r="DO333" s="68"/>
      <c r="DP333" s="72"/>
      <c r="DQ333" s="68"/>
      <c r="DR333" s="72"/>
      <c r="DS333" s="68"/>
      <c r="DT333" s="68"/>
      <c r="DU333" s="68"/>
      <c r="DV333" s="83"/>
      <c r="DW333" s="68"/>
      <c r="DX333" s="68"/>
      <c r="DY333" s="68"/>
      <c r="DZ333" s="72"/>
      <c r="EA333" s="68"/>
      <c r="EB333" s="72">
        <v>0</v>
      </c>
      <c r="EC333" s="68"/>
      <c r="ED333" s="72"/>
      <c r="EE333" s="68"/>
      <c r="EF333" s="68"/>
      <c r="EG333" s="69"/>
      <c r="EH333" s="68"/>
      <c r="EI333" s="68"/>
      <c r="EJ333" s="68"/>
    </row>
    <row r="334" spans="1:140" s="67" customFormat="1">
      <c r="A334" s="68"/>
      <c r="B334" s="68" t="s">
        <v>6278</v>
      </c>
      <c r="C334" s="68" t="s">
        <v>6279</v>
      </c>
      <c r="D334" s="69" t="s">
        <v>6295</v>
      </c>
      <c r="E334" s="69" t="s">
        <v>149</v>
      </c>
      <c r="F334" s="69" t="s">
        <v>5235</v>
      </c>
      <c r="G334" s="69" t="s">
        <v>5236</v>
      </c>
      <c r="H334" s="68"/>
      <c r="I334" s="68" t="s">
        <v>182</v>
      </c>
      <c r="J334" s="70">
        <v>42849</v>
      </c>
      <c r="K334" s="70">
        <v>42849</v>
      </c>
      <c r="L334" s="68"/>
      <c r="M334" s="69" t="s">
        <v>152</v>
      </c>
      <c r="N334" s="69" t="s">
        <v>153</v>
      </c>
      <c r="O334" s="71" t="s">
        <v>5478</v>
      </c>
      <c r="P334" s="72">
        <v>17228.169999999998</v>
      </c>
      <c r="Q334" s="68" t="s">
        <v>6281</v>
      </c>
      <c r="R334" s="69" t="s">
        <v>171</v>
      </c>
      <c r="S334" s="69">
        <f t="shared" si="10"/>
        <v>100</v>
      </c>
      <c r="T334" s="72">
        <v>17228.169999999998</v>
      </c>
      <c r="U334" s="73">
        <f t="shared" si="12"/>
        <v>17228.169999999998</v>
      </c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  <c r="AI334" s="68"/>
      <c r="AJ334" s="68"/>
      <c r="AK334" s="68"/>
      <c r="AL334" s="68"/>
      <c r="AM334" s="68"/>
      <c r="AN334" s="68"/>
      <c r="AO334" s="68"/>
      <c r="AP334" s="68"/>
      <c r="AQ334" s="68"/>
      <c r="AR334" s="68"/>
      <c r="AS334" s="68"/>
      <c r="AT334" s="68"/>
      <c r="AU334" s="68"/>
      <c r="AV334" s="68"/>
      <c r="AW334" s="68"/>
      <c r="AX334" s="68"/>
      <c r="AY334" s="68"/>
      <c r="AZ334" s="68"/>
      <c r="BA334" s="68"/>
      <c r="BB334" s="68"/>
      <c r="BC334" s="68"/>
      <c r="BD334" s="68"/>
      <c r="BE334" s="68"/>
      <c r="BF334" s="68"/>
      <c r="BG334" s="68"/>
      <c r="BH334" s="68"/>
      <c r="BI334" s="68"/>
      <c r="BJ334" s="68"/>
      <c r="BK334" s="74"/>
      <c r="BL334" s="68"/>
      <c r="BM334" s="68"/>
      <c r="BN334" s="68"/>
      <c r="BO334" s="68"/>
      <c r="BP334" s="68"/>
      <c r="BQ334" s="68"/>
      <c r="BR334" s="68"/>
      <c r="BS334" s="68">
        <v>0</v>
      </c>
      <c r="BT334" s="72"/>
      <c r="BU334" s="68"/>
      <c r="BV334" s="68"/>
      <c r="BW334" s="72"/>
      <c r="BX334" s="68"/>
      <c r="BY334" s="68"/>
      <c r="BZ334" s="68"/>
      <c r="CA334" s="69"/>
      <c r="CB334" s="68"/>
      <c r="CC334" s="68"/>
      <c r="CD334" s="68"/>
      <c r="CE334" s="72"/>
      <c r="CF334" s="72"/>
      <c r="CG334" s="68"/>
      <c r="CH334" s="68"/>
      <c r="CI334" s="72"/>
      <c r="CJ334" s="72">
        <v>0</v>
      </c>
      <c r="CK334" s="68"/>
      <c r="CL334" s="68"/>
      <c r="CM334" s="69"/>
      <c r="CN334" s="72"/>
      <c r="CO334" s="68"/>
      <c r="CP334" s="68"/>
      <c r="CQ334" s="68"/>
      <c r="CR334" s="69"/>
      <c r="CS334" s="68"/>
      <c r="CT334" s="96"/>
      <c r="CU334" s="72"/>
      <c r="CV334" s="69"/>
      <c r="CW334" s="68"/>
      <c r="CX334" s="68"/>
      <c r="CY334" s="68"/>
      <c r="CZ334" s="68"/>
      <c r="DA334" s="68"/>
      <c r="DB334" s="94"/>
      <c r="DC334" s="68"/>
      <c r="DD334" s="68"/>
      <c r="DE334" s="68"/>
      <c r="DF334" s="72"/>
      <c r="DG334" s="68"/>
      <c r="DH334" s="68"/>
      <c r="DI334" s="68"/>
      <c r="DJ334" s="68"/>
      <c r="DK334" s="72">
        <v>0</v>
      </c>
      <c r="DL334" s="68"/>
      <c r="DM334" s="68"/>
      <c r="DN334" s="68"/>
      <c r="DO334" s="68"/>
      <c r="DP334" s="72"/>
      <c r="DQ334" s="68"/>
      <c r="DR334" s="72"/>
      <c r="DS334" s="68"/>
      <c r="DT334" s="68"/>
      <c r="DU334" s="68"/>
      <c r="DV334" s="83"/>
      <c r="DW334" s="68"/>
      <c r="DX334" s="68"/>
      <c r="DY334" s="68"/>
      <c r="DZ334" s="72">
        <v>17228.169999999998</v>
      </c>
      <c r="EA334" s="68"/>
      <c r="EB334" s="72">
        <v>0</v>
      </c>
      <c r="EC334" s="68"/>
      <c r="ED334" s="72"/>
      <c r="EE334" s="68"/>
      <c r="EF334" s="68"/>
      <c r="EG334" s="69"/>
      <c r="EH334" s="68"/>
      <c r="EI334" s="68"/>
      <c r="EJ334" s="68"/>
    </row>
    <row r="335" spans="1:140" s="67" customFormat="1">
      <c r="A335" s="68"/>
      <c r="B335" s="68" t="s">
        <v>6278</v>
      </c>
      <c r="C335" s="68" t="s">
        <v>6279</v>
      </c>
      <c r="D335" s="69" t="s">
        <v>6295</v>
      </c>
      <c r="E335" s="69" t="s">
        <v>149</v>
      </c>
      <c r="F335" s="69" t="s">
        <v>5243</v>
      </c>
      <c r="G335" s="69" t="s">
        <v>5244</v>
      </c>
      <c r="H335" s="68"/>
      <c r="I335" s="68" t="s">
        <v>182</v>
      </c>
      <c r="J335" s="70">
        <v>42849</v>
      </c>
      <c r="K335" s="70">
        <v>42849</v>
      </c>
      <c r="L335" s="68"/>
      <c r="M335" s="69" t="s">
        <v>152</v>
      </c>
      <c r="N335" s="69" t="s">
        <v>153</v>
      </c>
      <c r="O335" s="71" t="s">
        <v>5524</v>
      </c>
      <c r="P335" s="72">
        <v>2459</v>
      </c>
      <c r="Q335" s="68" t="s">
        <v>6281</v>
      </c>
      <c r="R335" s="69" t="s">
        <v>171</v>
      </c>
      <c r="S335" s="69">
        <f t="shared" si="10"/>
        <v>100</v>
      </c>
      <c r="T335" s="72">
        <v>2459</v>
      </c>
      <c r="U335" s="73">
        <f t="shared" si="12"/>
        <v>2459</v>
      </c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68"/>
      <c r="BI335" s="68"/>
      <c r="BJ335" s="68"/>
      <c r="BK335" s="74"/>
      <c r="BL335" s="68"/>
      <c r="BM335" s="68"/>
      <c r="BN335" s="68"/>
      <c r="BO335" s="68"/>
      <c r="BP335" s="68"/>
      <c r="BQ335" s="68"/>
      <c r="BR335" s="68"/>
      <c r="BS335" s="68">
        <v>0</v>
      </c>
      <c r="BT335" s="72"/>
      <c r="BU335" s="68"/>
      <c r="BV335" s="68"/>
      <c r="BW335" s="72"/>
      <c r="BX335" s="68"/>
      <c r="BY335" s="68"/>
      <c r="BZ335" s="68"/>
      <c r="CA335" s="69"/>
      <c r="CB335" s="68"/>
      <c r="CC335" s="68"/>
      <c r="CD335" s="68"/>
      <c r="CE335" s="72"/>
      <c r="CF335" s="72"/>
      <c r="CG335" s="68"/>
      <c r="CH335" s="68"/>
      <c r="CI335" s="72"/>
      <c r="CJ335" s="72">
        <v>0</v>
      </c>
      <c r="CK335" s="68"/>
      <c r="CL335" s="68"/>
      <c r="CM335" s="69"/>
      <c r="CN335" s="72"/>
      <c r="CO335" s="68"/>
      <c r="CP335" s="68"/>
      <c r="CQ335" s="68"/>
      <c r="CR335" s="69"/>
      <c r="CS335" s="68"/>
      <c r="CT335" s="92"/>
      <c r="CU335" s="72"/>
      <c r="CV335" s="69"/>
      <c r="CW335" s="68"/>
      <c r="CX335" s="68"/>
      <c r="CY335" s="68"/>
      <c r="CZ335" s="68"/>
      <c r="DA335" s="68"/>
      <c r="DB335" s="91"/>
      <c r="DC335" s="68"/>
      <c r="DD335" s="68"/>
      <c r="DE335" s="68"/>
      <c r="DF335" s="85"/>
      <c r="DG335" s="68"/>
      <c r="DH335" s="68"/>
      <c r="DI335" s="68"/>
      <c r="DJ335" s="68"/>
      <c r="DK335" s="72">
        <v>0</v>
      </c>
      <c r="DL335" s="68"/>
      <c r="DM335" s="68"/>
      <c r="DN335" s="68"/>
      <c r="DO335" s="68"/>
      <c r="DP335" s="72"/>
      <c r="DQ335" s="68"/>
      <c r="DR335" s="72"/>
      <c r="DS335" s="68"/>
      <c r="DT335" s="68"/>
      <c r="DU335" s="68"/>
      <c r="DV335" s="81"/>
      <c r="DW335" s="68"/>
      <c r="DX335" s="68"/>
      <c r="DY335" s="68"/>
      <c r="DZ335" s="72">
        <v>2459</v>
      </c>
      <c r="EA335" s="68"/>
      <c r="EB335" s="72">
        <v>0</v>
      </c>
      <c r="EC335" s="68"/>
      <c r="ED335" s="72"/>
      <c r="EE335" s="68"/>
      <c r="EF335" s="68"/>
      <c r="EG335" s="69"/>
      <c r="EH335" s="68"/>
      <c r="EI335" s="68"/>
      <c r="EJ335" s="68"/>
    </row>
    <row r="336" spans="1:140" s="67" customFormat="1">
      <c r="B336" s="68" t="s">
        <v>6278</v>
      </c>
      <c r="C336" s="68" t="s">
        <v>6279</v>
      </c>
      <c r="D336" s="69" t="s">
        <v>6295</v>
      </c>
      <c r="E336" s="69" t="s">
        <v>149</v>
      </c>
      <c r="F336" s="69" t="s">
        <v>4149</v>
      </c>
      <c r="G336" s="69" t="s">
        <v>4150</v>
      </c>
      <c r="H336" s="68"/>
      <c r="J336" s="70">
        <v>42684</v>
      </c>
      <c r="K336" s="70">
        <v>42684</v>
      </c>
      <c r="M336" s="69" t="s">
        <v>2</v>
      </c>
      <c r="N336" s="69" t="s">
        <v>8</v>
      </c>
      <c r="O336" s="71" t="s">
        <v>4147</v>
      </c>
      <c r="P336" s="72">
        <v>51616402.68</v>
      </c>
      <c r="Q336" s="68" t="s">
        <v>6281</v>
      </c>
      <c r="R336" s="69" t="s">
        <v>4151</v>
      </c>
      <c r="S336" s="69">
        <f t="shared" si="10"/>
        <v>0.98444899999999991</v>
      </c>
      <c r="T336" s="72">
        <v>508137.16</v>
      </c>
      <c r="U336" s="73">
        <f t="shared" si="12"/>
        <v>508137.16</v>
      </c>
      <c r="BK336" s="74"/>
      <c r="BS336" s="72">
        <v>0</v>
      </c>
      <c r="BT336" s="72">
        <v>508137.16</v>
      </c>
      <c r="BW336" s="72">
        <v>0</v>
      </c>
      <c r="CA336" s="69"/>
      <c r="CF336" s="72"/>
      <c r="CI336" s="72"/>
      <c r="CJ336" s="72">
        <v>0</v>
      </c>
      <c r="CM336" s="72"/>
      <c r="CN336" s="72"/>
      <c r="CR336" s="69"/>
      <c r="CT336" s="91"/>
      <c r="CU336" s="68"/>
      <c r="CV336" s="68"/>
      <c r="CX336" s="68"/>
      <c r="CY336" s="68"/>
      <c r="CZ336" s="68"/>
      <c r="DB336" s="91"/>
      <c r="DC336" s="68"/>
      <c r="DD336" s="68"/>
      <c r="DF336" s="87"/>
      <c r="DK336" s="72">
        <v>0</v>
      </c>
      <c r="DP336" s="72"/>
      <c r="DQ336" s="72"/>
      <c r="DR336" s="72"/>
      <c r="DV336" s="81"/>
      <c r="DZ336" s="72"/>
      <c r="EA336" s="72"/>
      <c r="EB336" s="72">
        <v>0</v>
      </c>
      <c r="EC336" s="72"/>
      <c r="ED336" s="72"/>
      <c r="EG336" s="69"/>
    </row>
    <row r="337" spans="1:140" s="67" customFormat="1">
      <c r="B337" s="68" t="s">
        <v>6278</v>
      </c>
      <c r="C337" s="68" t="s">
        <v>6279</v>
      </c>
      <c r="D337" s="69" t="s">
        <v>6295</v>
      </c>
      <c r="E337" s="69" t="s">
        <v>149</v>
      </c>
      <c r="F337" s="69" t="s">
        <v>4149</v>
      </c>
      <c r="G337" s="69" t="s">
        <v>4150</v>
      </c>
      <c r="H337" s="68"/>
      <c r="J337" s="70">
        <v>42779</v>
      </c>
      <c r="K337" s="70">
        <v>42779</v>
      </c>
      <c r="M337" s="69" t="s">
        <v>2</v>
      </c>
      <c r="N337" s="69" t="s">
        <v>8</v>
      </c>
      <c r="O337" s="71" t="s">
        <v>5028</v>
      </c>
      <c r="P337" s="72">
        <v>51791130.869999997</v>
      </c>
      <c r="Q337" s="68" t="s">
        <v>6281</v>
      </c>
      <c r="R337" s="69" t="s">
        <v>5029</v>
      </c>
      <c r="S337" s="69">
        <f t="shared" si="10"/>
        <v>0.97597</v>
      </c>
      <c r="T337" s="72">
        <v>505465.9</v>
      </c>
      <c r="U337" s="73">
        <f t="shared" si="12"/>
        <v>505465.9</v>
      </c>
      <c r="BK337" s="74"/>
      <c r="BS337" s="72">
        <v>0</v>
      </c>
      <c r="BT337" s="72">
        <v>505465.9</v>
      </c>
      <c r="BW337" s="72">
        <v>0</v>
      </c>
      <c r="CA337" s="69"/>
      <c r="CF337" s="72"/>
      <c r="CI337" s="72"/>
      <c r="CJ337" s="72">
        <v>0</v>
      </c>
      <c r="CM337" s="72"/>
      <c r="CN337" s="72"/>
      <c r="CR337" s="69"/>
      <c r="CT337" s="93"/>
      <c r="CU337" s="68"/>
      <c r="CV337" s="68"/>
      <c r="CX337" s="68"/>
      <c r="CY337" s="68"/>
      <c r="CZ337" s="68"/>
      <c r="DB337" s="93"/>
      <c r="DC337" s="68"/>
      <c r="DD337" s="68"/>
      <c r="DF337" s="86"/>
      <c r="DK337" s="72">
        <v>0</v>
      </c>
      <c r="DP337" s="72"/>
      <c r="DQ337" s="72"/>
      <c r="DR337" s="72"/>
      <c r="DV337" s="84"/>
      <c r="DZ337" s="72"/>
      <c r="EA337" s="72"/>
      <c r="EB337" s="72">
        <v>0</v>
      </c>
      <c r="EC337" s="72"/>
      <c r="ED337" s="72"/>
      <c r="EG337" s="69"/>
    </row>
    <row r="338" spans="1:140" s="67" customFormat="1">
      <c r="A338" s="68"/>
      <c r="B338" s="68" t="s">
        <v>6278</v>
      </c>
      <c r="C338" s="68" t="s">
        <v>6279</v>
      </c>
      <c r="D338" s="69" t="s">
        <v>6295</v>
      </c>
      <c r="E338" s="69" t="s">
        <v>149</v>
      </c>
      <c r="F338" s="69" t="s">
        <v>4149</v>
      </c>
      <c r="G338" s="69" t="s">
        <v>4150</v>
      </c>
      <c r="H338" s="68"/>
      <c r="I338" s="68" t="s">
        <v>6224</v>
      </c>
      <c r="J338" s="70">
        <v>42828</v>
      </c>
      <c r="K338" s="70">
        <v>42828</v>
      </c>
      <c r="L338" s="68"/>
      <c r="M338" s="69" t="s">
        <v>152</v>
      </c>
      <c r="N338" s="69" t="s">
        <v>153</v>
      </c>
      <c r="O338" s="71" t="s">
        <v>5469</v>
      </c>
      <c r="P338" s="72">
        <v>67515813.320308805</v>
      </c>
      <c r="Q338" s="68" t="s">
        <v>6281</v>
      </c>
      <c r="R338" s="69" t="s">
        <v>5744</v>
      </c>
      <c r="S338" s="69">
        <f t="shared" si="10"/>
        <v>0.96228999999999998</v>
      </c>
      <c r="T338" s="72">
        <v>649697.92000000004</v>
      </c>
      <c r="U338" s="73">
        <f t="shared" si="12"/>
        <v>649697.92000000004</v>
      </c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74"/>
      <c r="BL338" s="68"/>
      <c r="BM338" s="68"/>
      <c r="BN338" s="68"/>
      <c r="BO338" s="68"/>
      <c r="BP338" s="68"/>
      <c r="BQ338" s="68"/>
      <c r="BR338" s="68"/>
      <c r="BS338" s="68">
        <v>0</v>
      </c>
      <c r="BT338" s="72">
        <v>0</v>
      </c>
      <c r="BU338" s="68"/>
      <c r="BV338" s="68"/>
      <c r="BW338" s="72"/>
      <c r="BX338" s="68"/>
      <c r="BY338" s="68"/>
      <c r="BZ338" s="68"/>
      <c r="CA338" s="69"/>
      <c r="CB338" s="68"/>
      <c r="CC338" s="68"/>
      <c r="CD338" s="68"/>
      <c r="CE338" s="72"/>
      <c r="CF338" s="72"/>
      <c r="CG338" s="68"/>
      <c r="CH338" s="68"/>
      <c r="CI338" s="72"/>
      <c r="CJ338" s="72">
        <v>0</v>
      </c>
      <c r="CK338" s="68"/>
      <c r="CL338" s="68"/>
      <c r="CM338" s="69">
        <v>649697.92000000004</v>
      </c>
      <c r="CN338" s="72"/>
      <c r="CO338" s="68"/>
      <c r="CP338" s="68"/>
      <c r="CQ338" s="68"/>
      <c r="CR338" s="69"/>
      <c r="CS338" s="68"/>
      <c r="CT338" s="92"/>
      <c r="CU338" s="72"/>
      <c r="CV338" s="69"/>
      <c r="CW338" s="68"/>
      <c r="CX338" s="68"/>
      <c r="CY338" s="68"/>
      <c r="CZ338" s="68"/>
      <c r="DA338" s="68"/>
      <c r="DB338" s="94"/>
      <c r="DC338" s="68"/>
      <c r="DD338" s="68"/>
      <c r="DE338" s="68"/>
      <c r="DF338" s="72"/>
      <c r="DG338" s="68"/>
      <c r="DH338" s="68"/>
      <c r="DI338" s="68"/>
      <c r="DJ338" s="68"/>
      <c r="DK338" s="72">
        <v>0</v>
      </c>
      <c r="DL338" s="68"/>
      <c r="DM338" s="68"/>
      <c r="DN338" s="68"/>
      <c r="DO338" s="68"/>
      <c r="DP338" s="72"/>
      <c r="DQ338" s="68"/>
      <c r="DR338" s="72"/>
      <c r="DS338" s="68"/>
      <c r="DT338" s="68"/>
      <c r="DU338" s="68"/>
      <c r="DV338" s="83"/>
      <c r="DW338" s="68"/>
      <c r="DX338" s="68"/>
      <c r="DY338" s="68"/>
      <c r="DZ338" s="72"/>
      <c r="EA338" s="68"/>
      <c r="EB338" s="72">
        <v>0</v>
      </c>
      <c r="EC338" s="68"/>
      <c r="ED338" s="72"/>
      <c r="EE338" s="68"/>
      <c r="EF338" s="68"/>
      <c r="EG338" s="69"/>
      <c r="EH338" s="68"/>
      <c r="EI338" s="68"/>
      <c r="EJ338" s="68"/>
    </row>
    <row r="339" spans="1:140" s="67" customFormat="1">
      <c r="A339" s="68"/>
      <c r="B339" s="68" t="s">
        <v>6278</v>
      </c>
      <c r="C339" s="68" t="s">
        <v>6279</v>
      </c>
      <c r="D339" s="69" t="s">
        <v>6295</v>
      </c>
      <c r="E339" s="69" t="s">
        <v>149</v>
      </c>
      <c r="F339" s="69" t="s">
        <v>4149</v>
      </c>
      <c r="G339" s="69" t="s">
        <v>4150</v>
      </c>
      <c r="H339" s="68"/>
      <c r="I339" s="68" t="s">
        <v>6224</v>
      </c>
      <c r="J339" s="70">
        <v>42849</v>
      </c>
      <c r="K339" s="70">
        <v>42849</v>
      </c>
      <c r="L339" s="68"/>
      <c r="M339" s="69" t="s">
        <v>152</v>
      </c>
      <c r="N339" s="69" t="s">
        <v>153</v>
      </c>
      <c r="O339" s="71" t="s">
        <v>5525</v>
      </c>
      <c r="P339" s="72">
        <v>7942</v>
      </c>
      <c r="Q339" s="68" t="s">
        <v>6281</v>
      </c>
      <c r="R339" s="69" t="s">
        <v>171</v>
      </c>
      <c r="S339" s="69">
        <f t="shared" si="10"/>
        <v>100</v>
      </c>
      <c r="T339" s="72">
        <v>7942</v>
      </c>
      <c r="U339" s="73">
        <f t="shared" si="12"/>
        <v>7942</v>
      </c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74"/>
      <c r="BL339" s="68"/>
      <c r="BM339" s="68"/>
      <c r="BN339" s="68"/>
      <c r="BO339" s="68"/>
      <c r="BP339" s="68"/>
      <c r="BQ339" s="68"/>
      <c r="BR339" s="68"/>
      <c r="BS339" s="68">
        <v>0</v>
      </c>
      <c r="BT339" s="72"/>
      <c r="BU339" s="68"/>
      <c r="BV339" s="68"/>
      <c r="BW339" s="72"/>
      <c r="BX339" s="68"/>
      <c r="BY339" s="68"/>
      <c r="BZ339" s="68"/>
      <c r="CA339" s="69"/>
      <c r="CB339" s="68"/>
      <c r="CC339" s="68"/>
      <c r="CD339" s="68"/>
      <c r="CE339" s="72"/>
      <c r="CF339" s="72"/>
      <c r="CG339" s="68"/>
      <c r="CH339" s="68"/>
      <c r="CI339" s="72"/>
      <c r="CJ339" s="72">
        <v>0</v>
      </c>
      <c r="CK339" s="68"/>
      <c r="CL339" s="68"/>
      <c r="CM339" s="69"/>
      <c r="CN339" s="72"/>
      <c r="CO339" s="68"/>
      <c r="CP339" s="68"/>
      <c r="CQ339" s="68"/>
      <c r="CR339" s="69"/>
      <c r="CS339" s="68"/>
      <c r="CT339" s="92"/>
      <c r="CU339" s="72"/>
      <c r="CV339" s="69"/>
      <c r="CW339" s="68"/>
      <c r="CX339" s="68"/>
      <c r="CY339" s="68"/>
      <c r="CZ339" s="68"/>
      <c r="DA339" s="68"/>
      <c r="DB339" s="91"/>
      <c r="DC339" s="68"/>
      <c r="DD339" s="68"/>
      <c r="DE339" s="68"/>
      <c r="DF339" s="72"/>
      <c r="DG339" s="68"/>
      <c r="DH339" s="68"/>
      <c r="DI339" s="68"/>
      <c r="DJ339" s="68"/>
      <c r="DK339" s="72">
        <v>0</v>
      </c>
      <c r="DL339" s="68"/>
      <c r="DM339" s="68"/>
      <c r="DN339" s="68"/>
      <c r="DO339" s="68"/>
      <c r="DP339" s="72"/>
      <c r="DQ339" s="68"/>
      <c r="DR339" s="72"/>
      <c r="DS339" s="68"/>
      <c r="DT339" s="68"/>
      <c r="DU339" s="68"/>
      <c r="DV339" s="81"/>
      <c r="DW339" s="68"/>
      <c r="DX339" s="68"/>
      <c r="DY339" s="68"/>
      <c r="DZ339" s="72">
        <v>7942</v>
      </c>
      <c r="EA339" s="68"/>
      <c r="EB339" s="72">
        <v>0</v>
      </c>
      <c r="EC339" s="68"/>
      <c r="ED339" s="72"/>
      <c r="EE339" s="68"/>
      <c r="EF339" s="68"/>
      <c r="EG339" s="69"/>
      <c r="EH339" s="68"/>
      <c r="EI339" s="68"/>
      <c r="EJ339" s="68"/>
    </row>
    <row r="340" spans="1:140" s="67" customFormat="1">
      <c r="A340" s="68"/>
      <c r="B340" s="68" t="s">
        <v>6278</v>
      </c>
      <c r="C340" s="68" t="s">
        <v>6279</v>
      </c>
      <c r="D340" s="69" t="s">
        <v>6295</v>
      </c>
      <c r="E340" s="69" t="s">
        <v>149</v>
      </c>
      <c r="F340" s="69" t="s">
        <v>4149</v>
      </c>
      <c r="G340" s="69" t="s">
        <v>4150</v>
      </c>
      <c r="H340" s="68"/>
      <c r="I340" s="68" t="s">
        <v>6224</v>
      </c>
      <c r="J340" s="70">
        <v>42852</v>
      </c>
      <c r="K340" s="70">
        <v>42852</v>
      </c>
      <c r="L340" s="68"/>
      <c r="M340" s="69" t="s">
        <v>152</v>
      </c>
      <c r="N340" s="69" t="s">
        <v>153</v>
      </c>
      <c r="O340" s="71" t="s">
        <v>5525</v>
      </c>
      <c r="P340" s="72">
        <v>67530477.758586004</v>
      </c>
      <c r="Q340" s="68" t="s">
        <v>6281</v>
      </c>
      <c r="R340" s="69" t="s">
        <v>5792</v>
      </c>
      <c r="S340" s="69">
        <f t="shared" si="10"/>
        <v>1.8584699999999998</v>
      </c>
      <c r="T340" s="72">
        <v>1255033.67</v>
      </c>
      <c r="U340" s="73">
        <f t="shared" si="12"/>
        <v>1255033.67</v>
      </c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  <c r="AZ340" s="68"/>
      <c r="BA340" s="68"/>
      <c r="BB340" s="68"/>
      <c r="BC340" s="68"/>
      <c r="BD340" s="68"/>
      <c r="BE340" s="68"/>
      <c r="BF340" s="68"/>
      <c r="BG340" s="68"/>
      <c r="BH340" s="68"/>
      <c r="BI340" s="68"/>
      <c r="BJ340" s="68"/>
      <c r="BK340" s="74"/>
      <c r="BL340" s="68"/>
      <c r="BM340" s="68"/>
      <c r="BN340" s="68"/>
      <c r="BO340" s="68"/>
      <c r="BP340" s="68"/>
      <c r="BQ340" s="68"/>
      <c r="BR340" s="68"/>
      <c r="BS340" s="68">
        <v>0</v>
      </c>
      <c r="BT340" s="72"/>
      <c r="BU340" s="68"/>
      <c r="BV340" s="68"/>
      <c r="BW340" s="72"/>
      <c r="BX340" s="68"/>
      <c r="BY340" s="68"/>
      <c r="BZ340" s="68"/>
      <c r="CA340" s="69"/>
      <c r="CB340" s="68"/>
      <c r="CC340" s="68"/>
      <c r="CD340" s="68"/>
      <c r="CE340" s="72"/>
      <c r="CF340" s="72"/>
      <c r="CG340" s="68"/>
      <c r="CH340" s="68"/>
      <c r="CI340" s="72"/>
      <c r="CJ340" s="72">
        <v>0</v>
      </c>
      <c r="CK340" s="68"/>
      <c r="CL340" s="68"/>
      <c r="CM340" s="69">
        <v>1255033.67</v>
      </c>
      <c r="CN340" s="72"/>
      <c r="CO340" s="68"/>
      <c r="CP340" s="68"/>
      <c r="CQ340" s="68"/>
      <c r="CR340" s="69"/>
      <c r="CS340" s="68"/>
      <c r="CT340" s="95"/>
      <c r="CU340" s="72"/>
      <c r="CV340" s="69"/>
      <c r="CW340" s="68"/>
      <c r="CX340" s="68"/>
      <c r="CY340" s="68"/>
      <c r="CZ340" s="68"/>
      <c r="DA340" s="68"/>
      <c r="DB340" s="93"/>
      <c r="DC340" s="68"/>
      <c r="DD340" s="68"/>
      <c r="DE340" s="68"/>
      <c r="DF340" s="72"/>
      <c r="DG340" s="68"/>
      <c r="DH340" s="68"/>
      <c r="DI340" s="68"/>
      <c r="DJ340" s="68"/>
      <c r="DK340" s="72">
        <v>0</v>
      </c>
      <c r="DL340" s="68"/>
      <c r="DM340" s="68"/>
      <c r="DN340" s="68"/>
      <c r="DO340" s="68"/>
      <c r="DP340" s="72"/>
      <c r="DQ340" s="68"/>
      <c r="DR340" s="72"/>
      <c r="DS340" s="68"/>
      <c r="DT340" s="68"/>
      <c r="DU340" s="68"/>
      <c r="DV340" s="84"/>
      <c r="DW340" s="68"/>
      <c r="DX340" s="68"/>
      <c r="DY340" s="68"/>
      <c r="DZ340" s="72"/>
      <c r="EA340" s="68"/>
      <c r="EB340" s="72">
        <v>0</v>
      </c>
      <c r="EC340" s="68"/>
      <c r="ED340" s="72"/>
      <c r="EE340" s="68"/>
      <c r="EF340" s="68"/>
      <c r="EG340" s="69"/>
      <c r="EH340" s="68"/>
      <c r="EI340" s="68"/>
      <c r="EJ340" s="68"/>
    </row>
    <row r="341" spans="1:140" s="67" customFormat="1">
      <c r="A341" s="68"/>
      <c r="B341" s="68" t="s">
        <v>6278</v>
      </c>
      <c r="C341" s="68" t="s">
        <v>6279</v>
      </c>
      <c r="D341" s="69" t="s">
        <v>6295</v>
      </c>
      <c r="E341" s="69" t="s">
        <v>149</v>
      </c>
      <c r="F341" s="69" t="s">
        <v>4149</v>
      </c>
      <c r="G341" s="69" t="s">
        <v>4150</v>
      </c>
      <c r="H341" s="68"/>
      <c r="I341" s="68" t="s">
        <v>182</v>
      </c>
      <c r="J341" s="70">
        <v>42684</v>
      </c>
      <c r="K341" s="70">
        <v>42684</v>
      </c>
      <c r="L341" s="68"/>
      <c r="M341" s="69" t="s">
        <v>152</v>
      </c>
      <c r="N341" s="69" t="s">
        <v>153</v>
      </c>
      <c r="O341" s="71" t="s">
        <v>5913</v>
      </c>
      <c r="P341" s="72">
        <v>67470244.776519701</v>
      </c>
      <c r="Q341" s="68" t="s">
        <v>6281</v>
      </c>
      <c r="R341" s="69" t="s">
        <v>4151</v>
      </c>
      <c r="S341" s="69">
        <f t="shared" si="10"/>
        <v>0.98444899999999991</v>
      </c>
      <c r="T341" s="72">
        <v>664210.15</v>
      </c>
      <c r="U341" s="73">
        <f t="shared" si="12"/>
        <v>664210.15</v>
      </c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74"/>
      <c r="BL341" s="68"/>
      <c r="BM341" s="68"/>
      <c r="BN341" s="68"/>
      <c r="BO341" s="68"/>
      <c r="BP341" s="68"/>
      <c r="BQ341" s="68"/>
      <c r="BR341" s="68"/>
      <c r="BS341" s="68">
        <v>0</v>
      </c>
      <c r="BT341" s="72"/>
      <c r="BU341" s="68"/>
      <c r="BV341" s="68"/>
      <c r="BW341" s="72"/>
      <c r="BX341" s="68"/>
      <c r="BY341" s="68"/>
      <c r="BZ341" s="68"/>
      <c r="CA341" s="69"/>
      <c r="CB341" s="68"/>
      <c r="CC341" s="68"/>
      <c r="CD341" s="68"/>
      <c r="CE341" s="72"/>
      <c r="CF341" s="72"/>
      <c r="CG341" s="68"/>
      <c r="CH341" s="68"/>
      <c r="CI341" s="72"/>
      <c r="CJ341" s="72">
        <v>0</v>
      </c>
      <c r="CK341" s="68"/>
      <c r="CL341" s="68"/>
      <c r="CM341" s="69">
        <v>664210.15</v>
      </c>
      <c r="CN341" s="72"/>
      <c r="CO341" s="68"/>
      <c r="CP341" s="68"/>
      <c r="CQ341" s="68"/>
      <c r="CR341" s="69"/>
      <c r="CS341" s="68"/>
      <c r="CT341" s="95"/>
      <c r="CU341" s="72"/>
      <c r="CV341" s="69"/>
      <c r="CW341" s="68"/>
      <c r="CX341" s="68"/>
      <c r="CY341" s="68"/>
      <c r="CZ341" s="68"/>
      <c r="DA341" s="68"/>
      <c r="DB341" s="93"/>
      <c r="DC341" s="68"/>
      <c r="DD341" s="68"/>
      <c r="DE341" s="68"/>
      <c r="DF341" s="72"/>
      <c r="DG341" s="68"/>
      <c r="DH341" s="68"/>
      <c r="DI341" s="68"/>
      <c r="DJ341" s="68"/>
      <c r="DK341" s="72">
        <v>0</v>
      </c>
      <c r="DL341" s="68"/>
      <c r="DM341" s="68"/>
      <c r="DN341" s="68"/>
      <c r="DO341" s="68"/>
      <c r="DP341" s="72"/>
      <c r="DQ341" s="68"/>
      <c r="DR341" s="72"/>
      <c r="DS341" s="68"/>
      <c r="DT341" s="68"/>
      <c r="DU341" s="68"/>
      <c r="DV341" s="84"/>
      <c r="DW341" s="68"/>
      <c r="DX341" s="68"/>
      <c r="DY341" s="68"/>
      <c r="DZ341" s="72"/>
      <c r="EA341" s="68"/>
      <c r="EB341" s="72">
        <v>0</v>
      </c>
      <c r="EC341" s="68"/>
      <c r="ED341" s="72"/>
      <c r="EE341" s="68"/>
      <c r="EF341" s="68"/>
      <c r="EG341" s="69"/>
      <c r="EH341" s="68"/>
      <c r="EI341" s="68"/>
      <c r="EJ341" s="68"/>
    </row>
    <row r="342" spans="1:140" s="67" customFormat="1">
      <c r="A342" s="68"/>
      <c r="B342" s="68" t="s">
        <v>6278</v>
      </c>
      <c r="C342" s="68" t="s">
        <v>6279</v>
      </c>
      <c r="D342" s="69" t="s">
        <v>6295</v>
      </c>
      <c r="E342" s="69" t="s">
        <v>149</v>
      </c>
      <c r="F342" s="69" t="s">
        <v>4149</v>
      </c>
      <c r="G342" s="69" t="s">
        <v>4150</v>
      </c>
      <c r="H342" s="68"/>
      <c r="I342" s="68" t="s">
        <v>182</v>
      </c>
      <c r="J342" s="70">
        <v>42779</v>
      </c>
      <c r="K342" s="70">
        <v>42779</v>
      </c>
      <c r="L342" s="68"/>
      <c r="M342" s="69" t="s">
        <v>152</v>
      </c>
      <c r="N342" s="69" t="s">
        <v>153</v>
      </c>
      <c r="O342" s="71" t="s">
        <v>5915</v>
      </c>
      <c r="P342" s="72">
        <v>67492017.172658995</v>
      </c>
      <c r="Q342" s="68" t="s">
        <v>6281</v>
      </c>
      <c r="R342" s="69" t="s">
        <v>5029</v>
      </c>
      <c r="S342" s="69">
        <f t="shared" si="10"/>
        <v>0.97597</v>
      </c>
      <c r="T342" s="72">
        <v>658701.84</v>
      </c>
      <c r="U342" s="73">
        <f t="shared" si="12"/>
        <v>658701.84</v>
      </c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74"/>
      <c r="BL342" s="68"/>
      <c r="BM342" s="68"/>
      <c r="BN342" s="68"/>
      <c r="BO342" s="68"/>
      <c r="BP342" s="68"/>
      <c r="BQ342" s="68"/>
      <c r="BR342" s="68"/>
      <c r="BS342" s="68">
        <v>0</v>
      </c>
      <c r="BT342" s="72"/>
      <c r="BU342" s="68"/>
      <c r="BV342" s="68"/>
      <c r="BW342" s="72"/>
      <c r="BX342" s="68"/>
      <c r="BY342" s="68"/>
      <c r="BZ342" s="68"/>
      <c r="CA342" s="69"/>
      <c r="CB342" s="68"/>
      <c r="CC342" s="68"/>
      <c r="CD342" s="68"/>
      <c r="CE342" s="72"/>
      <c r="CF342" s="72"/>
      <c r="CG342" s="68"/>
      <c r="CH342" s="68"/>
      <c r="CI342" s="72"/>
      <c r="CJ342" s="72">
        <v>0</v>
      </c>
      <c r="CK342" s="68"/>
      <c r="CL342" s="68"/>
      <c r="CM342" s="69">
        <v>658701.84</v>
      </c>
      <c r="CN342" s="72"/>
      <c r="CO342" s="68"/>
      <c r="CP342" s="68"/>
      <c r="CQ342" s="68"/>
      <c r="CR342" s="69"/>
      <c r="CS342" s="68"/>
      <c r="CT342" s="95"/>
      <c r="CU342" s="72"/>
      <c r="CV342" s="69"/>
      <c r="CW342" s="68"/>
      <c r="CX342" s="68"/>
      <c r="CY342" s="68"/>
      <c r="CZ342" s="68"/>
      <c r="DA342" s="68"/>
      <c r="DB342" s="93"/>
      <c r="DC342" s="68"/>
      <c r="DD342" s="68"/>
      <c r="DE342" s="68"/>
      <c r="DF342" s="85"/>
      <c r="DG342" s="68"/>
      <c r="DH342" s="68"/>
      <c r="DI342" s="68"/>
      <c r="DJ342" s="68"/>
      <c r="DK342" s="72">
        <v>0</v>
      </c>
      <c r="DL342" s="68"/>
      <c r="DM342" s="68"/>
      <c r="DN342" s="68"/>
      <c r="DO342" s="68"/>
      <c r="DP342" s="72"/>
      <c r="DQ342" s="68"/>
      <c r="DR342" s="72"/>
      <c r="DS342" s="68"/>
      <c r="DT342" s="68"/>
      <c r="DU342" s="68"/>
      <c r="DV342" s="84"/>
      <c r="DW342" s="68"/>
      <c r="DX342" s="68"/>
      <c r="DY342" s="68"/>
      <c r="DZ342" s="72"/>
      <c r="EA342" s="68"/>
      <c r="EB342" s="72">
        <v>0</v>
      </c>
      <c r="EC342" s="68"/>
      <c r="ED342" s="72"/>
      <c r="EE342" s="68"/>
      <c r="EF342" s="68"/>
      <c r="EG342" s="69"/>
      <c r="EH342" s="68"/>
      <c r="EI342" s="68"/>
      <c r="EJ342" s="68"/>
    </row>
    <row r="343" spans="1:140" s="67" customFormat="1">
      <c r="B343" s="68" t="s">
        <v>6278</v>
      </c>
      <c r="C343" s="68" t="s">
        <v>6279</v>
      </c>
      <c r="D343" s="69" t="s">
        <v>6302</v>
      </c>
      <c r="E343" s="69" t="s">
        <v>149</v>
      </c>
      <c r="F343" s="69" t="s">
        <v>4724</v>
      </c>
      <c r="G343" s="69" t="s">
        <v>4725</v>
      </c>
      <c r="H343" s="68"/>
      <c r="J343" s="70">
        <v>42735</v>
      </c>
      <c r="K343" s="70">
        <v>42736</v>
      </c>
      <c r="M343" s="69" t="s">
        <v>2</v>
      </c>
      <c r="N343" s="69" t="s">
        <v>8</v>
      </c>
      <c r="O343" s="71" t="s">
        <v>4726</v>
      </c>
      <c r="P343" s="72">
        <v>10593218.51</v>
      </c>
      <c r="Q343" s="68" t="s">
        <v>6281</v>
      </c>
      <c r="R343" s="69" t="s">
        <v>4727</v>
      </c>
      <c r="S343" s="69">
        <f t="shared" si="10"/>
        <v>0.37159999999999999</v>
      </c>
      <c r="T343" s="72">
        <v>39364.400000000001</v>
      </c>
      <c r="U343" s="73">
        <f t="shared" si="12"/>
        <v>39364.400000000001</v>
      </c>
      <c r="BK343" s="74"/>
      <c r="BS343" s="72">
        <v>0</v>
      </c>
      <c r="BT343" s="72">
        <v>39364.400000000001</v>
      </c>
      <c r="BW343" s="72">
        <v>0</v>
      </c>
      <c r="CA343" s="69"/>
      <c r="CF343" s="72"/>
      <c r="CI343" s="72"/>
      <c r="CJ343" s="72">
        <v>0</v>
      </c>
      <c r="CM343" s="72"/>
      <c r="CN343" s="72"/>
      <c r="CR343" s="69"/>
      <c r="CT343" s="91"/>
      <c r="CU343" s="68"/>
      <c r="CV343" s="68"/>
      <c r="CX343" s="68"/>
      <c r="CY343" s="68"/>
      <c r="CZ343" s="68"/>
      <c r="DB343" s="91"/>
      <c r="DC343" s="68"/>
      <c r="DD343" s="68"/>
      <c r="DF343" s="87"/>
      <c r="DK343" s="72">
        <v>0</v>
      </c>
      <c r="DP343" s="72"/>
      <c r="DQ343" s="72"/>
      <c r="DR343" s="72"/>
      <c r="DV343" s="81"/>
      <c r="DZ343" s="72"/>
      <c r="EA343" s="72"/>
      <c r="EB343" s="72">
        <v>0</v>
      </c>
      <c r="EC343" s="72"/>
      <c r="ED343" s="72"/>
      <c r="EG343" s="69"/>
    </row>
    <row r="344" spans="1:140" s="67" customFormat="1">
      <c r="A344" s="68"/>
      <c r="B344" s="68" t="s">
        <v>6278</v>
      </c>
      <c r="C344" s="68" t="s">
        <v>6279</v>
      </c>
      <c r="D344" s="69" t="s">
        <v>6302</v>
      </c>
      <c r="E344" s="69" t="s">
        <v>149</v>
      </c>
      <c r="F344" s="69" t="s">
        <v>4724</v>
      </c>
      <c r="G344" s="69" t="s">
        <v>4725</v>
      </c>
      <c r="H344" s="68"/>
      <c r="I344" s="68" t="s">
        <v>182</v>
      </c>
      <c r="J344" s="70">
        <v>42825</v>
      </c>
      <c r="K344" s="70">
        <v>42828</v>
      </c>
      <c r="L344" s="68"/>
      <c r="M344" s="69" t="s">
        <v>2</v>
      </c>
      <c r="N344" s="69" t="s">
        <v>8</v>
      </c>
      <c r="O344" s="71" t="s">
        <v>5402</v>
      </c>
      <c r="P344" s="72">
        <v>15913656.551958</v>
      </c>
      <c r="Q344" s="68" t="s">
        <v>6281</v>
      </c>
      <c r="R344" s="69" t="s">
        <v>5686</v>
      </c>
      <c r="S344" s="69">
        <f t="shared" si="10"/>
        <v>0.58989999999999998</v>
      </c>
      <c r="T344" s="72">
        <v>93874.66</v>
      </c>
      <c r="U344" s="73">
        <f t="shared" si="12"/>
        <v>93874.66</v>
      </c>
      <c r="V344" s="68"/>
      <c r="W344" s="68"/>
      <c r="X344" s="68"/>
      <c r="Y344" s="68"/>
      <c r="Z344" s="68"/>
      <c r="AA344" s="68"/>
      <c r="AB344" s="68"/>
      <c r="AC344" s="68"/>
      <c r="AD344" s="68"/>
      <c r="AE344" s="68"/>
      <c r="AF344" s="68"/>
      <c r="AG344" s="68"/>
      <c r="AH344" s="68"/>
      <c r="AI344" s="68"/>
      <c r="AJ344" s="68"/>
      <c r="AK344" s="68"/>
      <c r="AL344" s="68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  <c r="AZ344" s="68"/>
      <c r="BA344" s="68"/>
      <c r="BB344" s="68"/>
      <c r="BC344" s="68"/>
      <c r="BD344" s="68"/>
      <c r="BE344" s="68"/>
      <c r="BF344" s="68"/>
      <c r="BG344" s="68"/>
      <c r="BH344" s="68"/>
      <c r="BI344" s="68"/>
      <c r="BJ344" s="68"/>
      <c r="BK344" s="74"/>
      <c r="BL344" s="68"/>
      <c r="BM344" s="68"/>
      <c r="BN344" s="68"/>
      <c r="BO344" s="68"/>
      <c r="BP344" s="68"/>
      <c r="BQ344" s="68"/>
      <c r="BR344" s="68"/>
      <c r="BS344" s="68">
        <v>0</v>
      </c>
      <c r="BT344" s="72">
        <v>93874.66</v>
      </c>
      <c r="BU344" s="68"/>
      <c r="BV344" s="68"/>
      <c r="BW344" s="72"/>
      <c r="BX344" s="68"/>
      <c r="BY344" s="68"/>
      <c r="BZ344" s="68"/>
      <c r="CA344" s="69"/>
      <c r="CB344" s="68"/>
      <c r="CC344" s="68"/>
      <c r="CD344" s="68"/>
      <c r="CE344" s="72"/>
      <c r="CF344" s="72"/>
      <c r="CG344" s="68"/>
      <c r="CH344" s="68"/>
      <c r="CI344" s="72"/>
      <c r="CJ344" s="72">
        <v>0</v>
      </c>
      <c r="CK344" s="68"/>
      <c r="CL344" s="68"/>
      <c r="CM344" s="69"/>
      <c r="CN344" s="72"/>
      <c r="CO344" s="68"/>
      <c r="CP344" s="68"/>
      <c r="CQ344" s="68"/>
      <c r="CR344" s="69"/>
      <c r="CS344" s="68"/>
      <c r="CT344" s="92"/>
      <c r="CU344" s="72"/>
      <c r="CV344" s="69"/>
      <c r="CW344" s="68"/>
      <c r="CX344" s="68"/>
      <c r="CY344" s="68"/>
      <c r="CZ344" s="68"/>
      <c r="DA344" s="68"/>
      <c r="DB344" s="91"/>
      <c r="DC344" s="68"/>
      <c r="DD344" s="68"/>
      <c r="DE344" s="68"/>
      <c r="DF344" s="85"/>
      <c r="DG344" s="68"/>
      <c r="DH344" s="68"/>
      <c r="DI344" s="68"/>
      <c r="DJ344" s="68"/>
      <c r="DK344" s="72">
        <v>0</v>
      </c>
      <c r="DL344" s="68"/>
      <c r="DM344" s="68"/>
      <c r="DN344" s="68"/>
      <c r="DO344" s="68"/>
      <c r="DP344" s="72"/>
      <c r="DQ344" s="68"/>
      <c r="DR344" s="72"/>
      <c r="DS344" s="68"/>
      <c r="DT344" s="68"/>
      <c r="DU344" s="68"/>
      <c r="DV344" s="81"/>
      <c r="DW344" s="68"/>
      <c r="DX344" s="68"/>
      <c r="DY344" s="68"/>
      <c r="DZ344" s="72"/>
      <c r="EA344" s="68"/>
      <c r="EB344" s="72">
        <v>0</v>
      </c>
      <c r="EC344" s="68"/>
      <c r="ED344" s="72"/>
      <c r="EE344" s="68"/>
      <c r="EF344" s="68"/>
      <c r="EG344" s="69"/>
      <c r="EH344" s="68"/>
      <c r="EI344" s="68"/>
      <c r="EJ344" s="68"/>
    </row>
    <row r="345" spans="1:140" s="67" customFormat="1">
      <c r="B345" s="68" t="s">
        <v>6278</v>
      </c>
      <c r="C345" s="68" t="s">
        <v>6279</v>
      </c>
      <c r="D345" s="69" t="s">
        <v>6303</v>
      </c>
      <c r="E345" s="69" t="s">
        <v>149</v>
      </c>
      <c r="F345" s="69" t="s">
        <v>4728</v>
      </c>
      <c r="G345" s="69" t="s">
        <v>6284</v>
      </c>
      <c r="H345" s="68"/>
      <c r="J345" s="70">
        <v>42735</v>
      </c>
      <c r="K345" s="70">
        <v>42735</v>
      </c>
      <c r="M345" s="69" t="s">
        <v>2</v>
      </c>
      <c r="N345" s="69" t="s">
        <v>8</v>
      </c>
      <c r="O345" s="71" t="s">
        <v>4722</v>
      </c>
      <c r="P345" s="72">
        <v>2426173.9888846101</v>
      </c>
      <c r="Q345" s="68" t="s">
        <v>6281</v>
      </c>
      <c r="R345" s="69" t="s">
        <v>4729</v>
      </c>
      <c r="S345" s="69">
        <f t="shared" si="10"/>
        <v>2.8094197000000003</v>
      </c>
      <c r="T345" s="72">
        <v>68161.41</v>
      </c>
      <c r="U345" s="73">
        <f t="shared" si="12"/>
        <v>68161.41</v>
      </c>
      <c r="BK345" s="74"/>
      <c r="BS345" s="72">
        <v>0</v>
      </c>
      <c r="BT345" s="72">
        <v>68161.41</v>
      </c>
      <c r="BW345" s="72">
        <v>0</v>
      </c>
      <c r="CA345" s="69"/>
      <c r="CF345" s="72"/>
      <c r="CI345" s="72"/>
      <c r="CJ345" s="72">
        <v>0</v>
      </c>
      <c r="CM345" s="72"/>
      <c r="CN345" s="72"/>
      <c r="CR345" s="69"/>
      <c r="CT345" s="91"/>
      <c r="CU345" s="68"/>
      <c r="CV345" s="68"/>
      <c r="CX345" s="68"/>
      <c r="CY345" s="68"/>
      <c r="CZ345" s="68"/>
      <c r="DB345" s="91"/>
      <c r="DC345" s="68"/>
      <c r="DD345" s="68"/>
      <c r="DF345" s="86"/>
      <c r="DK345" s="72">
        <v>0</v>
      </c>
      <c r="DP345" s="72"/>
      <c r="DQ345" s="72"/>
      <c r="DR345" s="72"/>
      <c r="DV345" s="83"/>
      <c r="DZ345" s="72"/>
      <c r="EA345" s="72"/>
      <c r="EB345" s="72">
        <v>0</v>
      </c>
      <c r="EC345" s="72"/>
      <c r="ED345" s="72"/>
      <c r="EG345" s="69"/>
    </row>
    <row r="346" spans="1:140" s="67" customFormat="1">
      <c r="A346" s="68"/>
      <c r="B346" s="68" t="s">
        <v>6278</v>
      </c>
      <c r="C346" s="68" t="s">
        <v>6279</v>
      </c>
      <c r="D346" s="69" t="s">
        <v>6299</v>
      </c>
      <c r="E346" s="69" t="s">
        <v>149</v>
      </c>
      <c r="F346" s="69" t="s">
        <v>5200</v>
      </c>
      <c r="G346" s="69" t="s">
        <v>5201</v>
      </c>
      <c r="H346" s="68"/>
      <c r="I346" s="68" t="s">
        <v>182</v>
      </c>
      <c r="J346" s="70">
        <v>42818</v>
      </c>
      <c r="K346" s="70">
        <v>42818</v>
      </c>
      <c r="L346" s="68"/>
      <c r="M346" s="69" t="s">
        <v>2</v>
      </c>
      <c r="N346" s="69" t="s">
        <v>8</v>
      </c>
      <c r="O346" s="71" t="s">
        <v>5287</v>
      </c>
      <c r="P346" s="72">
        <v>14156590.1428</v>
      </c>
      <c r="Q346" s="68" t="s">
        <v>6281</v>
      </c>
      <c r="R346" s="69" t="s">
        <v>1528</v>
      </c>
      <c r="S346" s="69">
        <f t="shared" si="10"/>
        <v>7.0000000000000009</v>
      </c>
      <c r="T346" s="72">
        <v>990961.31</v>
      </c>
      <c r="U346" s="73">
        <f t="shared" si="12"/>
        <v>990961.31</v>
      </c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74"/>
      <c r="BL346" s="68"/>
      <c r="BM346" s="68"/>
      <c r="BN346" s="68"/>
      <c r="BO346" s="68"/>
      <c r="BP346" s="68"/>
      <c r="BQ346" s="68"/>
      <c r="BR346" s="68"/>
      <c r="BS346" s="68">
        <v>0</v>
      </c>
      <c r="BT346" s="72">
        <v>990961.31</v>
      </c>
      <c r="BU346" s="68"/>
      <c r="BV346" s="68"/>
      <c r="BW346" s="72"/>
      <c r="BX346" s="68"/>
      <c r="BY346" s="68"/>
      <c r="BZ346" s="68"/>
      <c r="CA346" s="69"/>
      <c r="CB346" s="68"/>
      <c r="CC346" s="68"/>
      <c r="CD346" s="68"/>
      <c r="CE346" s="72"/>
      <c r="CF346" s="72"/>
      <c r="CG346" s="68"/>
      <c r="CH346" s="68"/>
      <c r="CI346" s="72"/>
      <c r="CJ346" s="72">
        <v>0</v>
      </c>
      <c r="CK346" s="68"/>
      <c r="CL346" s="68"/>
      <c r="CM346" s="69"/>
      <c r="CN346" s="72"/>
      <c r="CO346" s="68"/>
      <c r="CP346" s="68"/>
      <c r="CQ346" s="68"/>
      <c r="CR346" s="69"/>
      <c r="CS346" s="68"/>
      <c r="CT346" s="92"/>
      <c r="CU346" s="72"/>
      <c r="CV346" s="69"/>
      <c r="CW346" s="68"/>
      <c r="CX346" s="68"/>
      <c r="CY346" s="68"/>
      <c r="CZ346" s="68"/>
      <c r="DA346" s="68"/>
      <c r="DB346" s="94"/>
      <c r="DC346" s="68"/>
      <c r="DD346" s="68"/>
      <c r="DE346" s="68"/>
      <c r="DF346" s="85"/>
      <c r="DG346" s="68"/>
      <c r="DH346" s="68"/>
      <c r="DI346" s="68"/>
      <c r="DJ346" s="68"/>
      <c r="DK346" s="72">
        <v>0</v>
      </c>
      <c r="DL346" s="68"/>
      <c r="DM346" s="68"/>
      <c r="DN346" s="68"/>
      <c r="DO346" s="68"/>
      <c r="DP346" s="72"/>
      <c r="DQ346" s="68"/>
      <c r="DR346" s="72"/>
      <c r="DS346" s="68"/>
      <c r="DT346" s="68"/>
      <c r="DU346" s="68"/>
      <c r="DV346" s="81"/>
      <c r="DW346" s="68"/>
      <c r="DX346" s="68"/>
      <c r="DY346" s="68"/>
      <c r="DZ346" s="72"/>
      <c r="EA346" s="68"/>
      <c r="EB346" s="72">
        <v>0</v>
      </c>
      <c r="EC346" s="68"/>
      <c r="ED346" s="72"/>
      <c r="EE346" s="68"/>
      <c r="EF346" s="68"/>
      <c r="EG346" s="69"/>
      <c r="EH346" s="68"/>
      <c r="EI346" s="68"/>
      <c r="EJ346" s="68"/>
    </row>
    <row r="347" spans="1:140" s="67" customFormat="1">
      <c r="A347" s="68"/>
      <c r="B347" s="68" t="s">
        <v>6278</v>
      </c>
      <c r="C347" s="68" t="s">
        <v>6279</v>
      </c>
      <c r="D347" s="69" t="s">
        <v>6299</v>
      </c>
      <c r="E347" s="69" t="s">
        <v>149</v>
      </c>
      <c r="F347" s="69" t="s">
        <v>5237</v>
      </c>
      <c r="G347" s="69" t="s">
        <v>5238</v>
      </c>
      <c r="H347" s="68"/>
      <c r="I347" s="68" t="s">
        <v>182</v>
      </c>
      <c r="J347" s="70">
        <v>42846</v>
      </c>
      <c r="K347" s="70">
        <v>42846</v>
      </c>
      <c r="L347" s="68"/>
      <c r="M347" s="69" t="s">
        <v>2</v>
      </c>
      <c r="N347" s="69" t="s">
        <v>8</v>
      </c>
      <c r="O347" s="71" t="s">
        <v>5511</v>
      </c>
      <c r="P347" s="72">
        <v>13683</v>
      </c>
      <c r="Q347" s="68" t="s">
        <v>6281</v>
      </c>
      <c r="R347" s="69" t="s">
        <v>171</v>
      </c>
      <c r="S347" s="69">
        <f t="shared" si="10"/>
        <v>100</v>
      </c>
      <c r="T347" s="72">
        <v>13683</v>
      </c>
      <c r="U347" s="73">
        <f t="shared" si="12"/>
        <v>13683</v>
      </c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74"/>
      <c r="BL347" s="68"/>
      <c r="BM347" s="68"/>
      <c r="BN347" s="68"/>
      <c r="BO347" s="68"/>
      <c r="BP347" s="68"/>
      <c r="BQ347" s="68"/>
      <c r="BR347" s="68"/>
      <c r="BS347" s="68">
        <v>0</v>
      </c>
      <c r="BT347" s="72">
        <v>13683</v>
      </c>
      <c r="BU347" s="68"/>
      <c r="BV347" s="68"/>
      <c r="BW347" s="72"/>
      <c r="BX347" s="68"/>
      <c r="BY347" s="68"/>
      <c r="BZ347" s="68"/>
      <c r="CA347" s="69"/>
      <c r="CB347" s="68"/>
      <c r="CC347" s="68"/>
      <c r="CD347" s="68"/>
      <c r="CE347" s="72"/>
      <c r="CF347" s="72"/>
      <c r="CG347" s="68"/>
      <c r="CH347" s="68"/>
      <c r="CI347" s="72"/>
      <c r="CJ347" s="72">
        <v>0</v>
      </c>
      <c r="CK347" s="68"/>
      <c r="CL347" s="68"/>
      <c r="CM347" s="69"/>
      <c r="CN347" s="72"/>
      <c r="CO347" s="68"/>
      <c r="CP347" s="68"/>
      <c r="CQ347" s="68"/>
      <c r="CR347" s="69"/>
      <c r="CS347" s="68"/>
      <c r="CT347" s="95"/>
      <c r="CU347" s="72"/>
      <c r="CV347" s="69"/>
      <c r="CW347" s="68"/>
      <c r="CX347" s="68"/>
      <c r="CY347" s="68"/>
      <c r="CZ347" s="68"/>
      <c r="DA347" s="68"/>
      <c r="DB347" s="93"/>
      <c r="DC347" s="68"/>
      <c r="DD347" s="68"/>
      <c r="DE347" s="68"/>
      <c r="DF347" s="72"/>
      <c r="DG347" s="68"/>
      <c r="DH347" s="68"/>
      <c r="DI347" s="68"/>
      <c r="DJ347" s="68"/>
      <c r="DK347" s="72">
        <v>0</v>
      </c>
      <c r="DL347" s="68"/>
      <c r="DM347" s="68"/>
      <c r="DN347" s="68"/>
      <c r="DO347" s="68"/>
      <c r="DP347" s="72"/>
      <c r="DQ347" s="68"/>
      <c r="DR347" s="72"/>
      <c r="DS347" s="68"/>
      <c r="DT347" s="68"/>
      <c r="DU347" s="68"/>
      <c r="DV347" s="84"/>
      <c r="DW347" s="68"/>
      <c r="DX347" s="68"/>
      <c r="DY347" s="68"/>
      <c r="DZ347" s="72"/>
      <c r="EA347" s="68"/>
      <c r="EB347" s="72">
        <v>0</v>
      </c>
      <c r="EC347" s="68"/>
      <c r="ED347" s="72"/>
      <c r="EE347" s="68"/>
      <c r="EF347" s="68"/>
      <c r="EG347" s="69"/>
      <c r="EH347" s="68"/>
      <c r="EI347" s="68"/>
      <c r="EJ347" s="68"/>
    </row>
    <row r="348" spans="1:140" s="67" customFormat="1">
      <c r="A348" s="68"/>
      <c r="B348" s="68" t="s">
        <v>6278</v>
      </c>
      <c r="C348" s="68" t="s">
        <v>6279</v>
      </c>
      <c r="D348" s="69" t="s">
        <v>6299</v>
      </c>
      <c r="E348" s="69" t="s">
        <v>149</v>
      </c>
      <c r="F348" s="69" t="s">
        <v>5239</v>
      </c>
      <c r="G348" s="69" t="s">
        <v>5240</v>
      </c>
      <c r="H348" s="68"/>
      <c r="I348" s="68" t="s">
        <v>182</v>
      </c>
      <c r="J348" s="70">
        <v>42846</v>
      </c>
      <c r="K348" s="70">
        <v>42846</v>
      </c>
      <c r="L348" s="68"/>
      <c r="M348" s="69" t="s">
        <v>2</v>
      </c>
      <c r="N348" s="69" t="s">
        <v>8</v>
      </c>
      <c r="O348" s="71" t="s">
        <v>5511</v>
      </c>
      <c r="P348" s="72">
        <v>22089</v>
      </c>
      <c r="Q348" s="68" t="s">
        <v>6281</v>
      </c>
      <c r="R348" s="69" t="s">
        <v>171</v>
      </c>
      <c r="S348" s="69">
        <f t="shared" si="10"/>
        <v>100</v>
      </c>
      <c r="T348" s="72">
        <v>22089</v>
      </c>
      <c r="U348" s="73">
        <f t="shared" si="12"/>
        <v>22089</v>
      </c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74"/>
      <c r="BL348" s="68"/>
      <c r="BM348" s="68"/>
      <c r="BN348" s="68"/>
      <c r="BO348" s="68"/>
      <c r="BP348" s="68"/>
      <c r="BQ348" s="68"/>
      <c r="BR348" s="68"/>
      <c r="BS348" s="68">
        <v>0</v>
      </c>
      <c r="BT348" s="72">
        <v>22089</v>
      </c>
      <c r="BU348" s="68"/>
      <c r="BV348" s="68"/>
      <c r="BW348" s="72"/>
      <c r="BX348" s="68"/>
      <c r="BY348" s="68"/>
      <c r="BZ348" s="68"/>
      <c r="CA348" s="69"/>
      <c r="CB348" s="68"/>
      <c r="CC348" s="68"/>
      <c r="CD348" s="68"/>
      <c r="CE348" s="72"/>
      <c r="CF348" s="72"/>
      <c r="CG348" s="68"/>
      <c r="CH348" s="68"/>
      <c r="CI348" s="72"/>
      <c r="CJ348" s="72">
        <v>0</v>
      </c>
      <c r="CK348" s="68"/>
      <c r="CL348" s="68"/>
      <c r="CM348" s="69"/>
      <c r="CN348" s="72"/>
      <c r="CO348" s="68"/>
      <c r="CP348" s="68"/>
      <c r="CQ348" s="68"/>
      <c r="CR348" s="69"/>
      <c r="CS348" s="68"/>
      <c r="CT348" s="95"/>
      <c r="CU348" s="72"/>
      <c r="CV348" s="69"/>
      <c r="CW348" s="68"/>
      <c r="CX348" s="68"/>
      <c r="CY348" s="68"/>
      <c r="CZ348" s="68"/>
      <c r="DA348" s="68"/>
      <c r="DB348" s="93"/>
      <c r="DC348" s="68"/>
      <c r="DD348" s="68"/>
      <c r="DE348" s="68"/>
      <c r="DF348" s="85"/>
      <c r="DG348" s="68"/>
      <c r="DH348" s="68"/>
      <c r="DI348" s="68"/>
      <c r="DJ348" s="68"/>
      <c r="DK348" s="72">
        <v>0</v>
      </c>
      <c r="DL348" s="68"/>
      <c r="DM348" s="68"/>
      <c r="DN348" s="68"/>
      <c r="DO348" s="68"/>
      <c r="DP348" s="72"/>
      <c r="DQ348" s="68"/>
      <c r="DR348" s="72"/>
      <c r="DS348" s="68"/>
      <c r="DT348" s="68"/>
      <c r="DU348" s="68"/>
      <c r="DV348" s="84"/>
      <c r="DW348" s="68"/>
      <c r="DX348" s="68"/>
      <c r="DY348" s="68"/>
      <c r="DZ348" s="72"/>
      <c r="EA348" s="68"/>
      <c r="EB348" s="72">
        <v>0</v>
      </c>
      <c r="EC348" s="68"/>
      <c r="ED348" s="72"/>
      <c r="EE348" s="68"/>
      <c r="EF348" s="68"/>
      <c r="EG348" s="69"/>
      <c r="EH348" s="68"/>
      <c r="EI348" s="68"/>
      <c r="EJ348" s="68"/>
    </row>
    <row r="349" spans="1:140" s="68" customFormat="1">
      <c r="B349" s="68" t="s">
        <v>6278</v>
      </c>
      <c r="C349" s="68" t="s">
        <v>6279</v>
      </c>
      <c r="D349" s="69" t="s">
        <v>6290</v>
      </c>
      <c r="E349" s="69" t="s">
        <v>149</v>
      </c>
      <c r="F349" s="69" t="s">
        <v>1618</v>
      </c>
      <c r="G349" s="69" t="s">
        <v>1619</v>
      </c>
      <c r="J349" s="70">
        <v>42369</v>
      </c>
      <c r="K349" s="70">
        <v>42369</v>
      </c>
      <c r="M349" s="69" t="s">
        <v>152</v>
      </c>
      <c r="N349" s="69" t="s">
        <v>3</v>
      </c>
      <c r="O349" s="71" t="s">
        <v>1620</v>
      </c>
      <c r="P349" s="72">
        <v>567275.93671499996</v>
      </c>
      <c r="Q349" s="68" t="s">
        <v>6281</v>
      </c>
      <c r="R349" s="69" t="s">
        <v>1621</v>
      </c>
      <c r="S349" s="69">
        <f t="shared" si="10"/>
        <v>6.8831000000000007</v>
      </c>
      <c r="T349" s="72">
        <v>39046.17</v>
      </c>
      <c r="U349" s="72">
        <f t="shared" si="12"/>
        <v>39046.17</v>
      </c>
      <c r="BK349" s="74">
        <v>0</v>
      </c>
      <c r="BS349" s="72"/>
      <c r="BT349" s="72">
        <v>0</v>
      </c>
      <c r="BW349" s="72"/>
      <c r="CA349" s="69">
        <v>0</v>
      </c>
      <c r="CE349" s="72"/>
      <c r="CF349" s="72">
        <v>0</v>
      </c>
      <c r="CI349" s="72">
        <v>0</v>
      </c>
      <c r="CJ349" s="72">
        <v>0</v>
      </c>
      <c r="CM349" s="72">
        <v>0</v>
      </c>
      <c r="CN349" s="72">
        <v>0</v>
      </c>
      <c r="CR349" s="69">
        <v>0</v>
      </c>
      <c r="CT349" s="90">
        <v>0</v>
      </c>
      <c r="CU349" s="72"/>
      <c r="CV349" s="69"/>
      <c r="DB349" s="90">
        <v>0</v>
      </c>
      <c r="DF349" s="72">
        <v>0</v>
      </c>
      <c r="DK349" s="72"/>
      <c r="DP349" s="72">
        <v>0</v>
      </c>
      <c r="DQ349" s="72"/>
      <c r="DR349" s="72">
        <v>0</v>
      </c>
      <c r="DV349" s="78">
        <v>0</v>
      </c>
      <c r="DZ349" s="72">
        <v>0</v>
      </c>
      <c r="EA349" s="72"/>
      <c r="EB349" s="72">
        <v>39046.17</v>
      </c>
      <c r="EC349" s="72"/>
      <c r="ED349" s="72"/>
      <c r="EG349" s="69">
        <v>0</v>
      </c>
    </row>
    <row r="350" spans="1:140" s="68" customFormat="1">
      <c r="B350" s="68" t="s">
        <v>6278</v>
      </c>
      <c r="C350" s="68" t="s">
        <v>6279</v>
      </c>
      <c r="D350" s="69" t="s">
        <v>6290</v>
      </c>
      <c r="E350" s="69" t="s">
        <v>149</v>
      </c>
      <c r="F350" s="69" t="s">
        <v>1618</v>
      </c>
      <c r="G350" s="69" t="s">
        <v>1619</v>
      </c>
      <c r="J350" s="70">
        <v>42429</v>
      </c>
      <c r="K350" s="70">
        <v>42429</v>
      </c>
      <c r="M350" s="69" t="s">
        <v>152</v>
      </c>
      <c r="N350" s="69" t="s">
        <v>3</v>
      </c>
      <c r="O350" s="71" t="s">
        <v>2123</v>
      </c>
      <c r="P350" s="72">
        <v>670291.27894276998</v>
      </c>
      <c r="Q350" s="68" t="s">
        <v>6281</v>
      </c>
      <c r="R350" s="69" t="s">
        <v>2124</v>
      </c>
      <c r="S350" s="69">
        <f t="shared" si="10"/>
        <v>183.12</v>
      </c>
      <c r="T350" s="72">
        <v>1227437.3899999999</v>
      </c>
      <c r="U350" s="72">
        <f t="shared" si="12"/>
        <v>1227437.3899999999</v>
      </c>
      <c r="BK350" s="74">
        <v>0</v>
      </c>
      <c r="BS350" s="72"/>
      <c r="BT350" s="72">
        <v>0</v>
      </c>
      <c r="BW350" s="72"/>
      <c r="CA350" s="69">
        <v>0</v>
      </c>
      <c r="CE350" s="72"/>
      <c r="CF350" s="72">
        <v>0</v>
      </c>
      <c r="CI350" s="72">
        <v>0</v>
      </c>
      <c r="CJ350" s="72">
        <v>0</v>
      </c>
      <c r="CM350" s="72">
        <v>0</v>
      </c>
      <c r="CN350" s="72">
        <v>0</v>
      </c>
      <c r="CR350" s="69">
        <v>0</v>
      </c>
      <c r="CT350" s="90">
        <v>0</v>
      </c>
      <c r="CU350" s="72"/>
      <c r="CV350" s="69"/>
      <c r="DB350" s="90">
        <v>0</v>
      </c>
      <c r="DF350" s="72">
        <v>0</v>
      </c>
      <c r="DK350" s="72"/>
      <c r="DP350" s="72">
        <v>0</v>
      </c>
      <c r="DQ350" s="72"/>
      <c r="DR350" s="72">
        <v>0</v>
      </c>
      <c r="DV350" s="78">
        <v>0</v>
      </c>
      <c r="DZ350" s="72">
        <v>0</v>
      </c>
      <c r="EA350" s="72"/>
      <c r="EB350" s="72">
        <v>1227437.3899999999</v>
      </c>
      <c r="EC350" s="72"/>
      <c r="ED350" s="72"/>
      <c r="EG350" s="69">
        <v>0</v>
      </c>
    </row>
    <row r="351" spans="1:140" s="68" customFormat="1">
      <c r="B351" s="68" t="s">
        <v>6278</v>
      </c>
      <c r="C351" s="68" t="s">
        <v>6279</v>
      </c>
      <c r="D351" s="69" t="s">
        <v>6290</v>
      </c>
      <c r="E351" s="69" t="s">
        <v>149</v>
      </c>
      <c r="F351" s="69" t="s">
        <v>1618</v>
      </c>
      <c r="G351" s="69" t="s">
        <v>1619</v>
      </c>
      <c r="J351" s="70">
        <v>42551</v>
      </c>
      <c r="K351" s="70">
        <v>42551</v>
      </c>
      <c r="M351" s="69" t="s">
        <v>152</v>
      </c>
      <c r="N351" s="69" t="s">
        <v>3</v>
      </c>
      <c r="O351" s="71" t="s">
        <v>2838</v>
      </c>
      <c r="P351" s="72">
        <v>2527617.21215</v>
      </c>
      <c r="Q351" s="68" t="s">
        <v>6281</v>
      </c>
      <c r="R351" s="69" t="s">
        <v>2839</v>
      </c>
      <c r="S351" s="69">
        <f t="shared" si="10"/>
        <v>7.4147599999999994</v>
      </c>
      <c r="T351" s="72">
        <v>187416.75</v>
      </c>
      <c r="U351" s="72">
        <f t="shared" si="12"/>
        <v>187416.75</v>
      </c>
      <c r="BK351" s="74">
        <v>0</v>
      </c>
      <c r="BS351" s="72"/>
      <c r="BT351" s="72">
        <v>0</v>
      </c>
      <c r="BW351" s="72"/>
      <c r="CA351" s="69">
        <v>0</v>
      </c>
      <c r="CE351" s="72"/>
      <c r="CF351" s="72">
        <v>0</v>
      </c>
      <c r="CI351" s="72">
        <v>0</v>
      </c>
      <c r="CJ351" s="72">
        <v>0</v>
      </c>
      <c r="CM351" s="72">
        <v>0</v>
      </c>
      <c r="CN351" s="72">
        <v>0</v>
      </c>
      <c r="CR351" s="69">
        <v>0</v>
      </c>
      <c r="CT351" s="90">
        <v>0</v>
      </c>
      <c r="CU351" s="72"/>
      <c r="CV351" s="69"/>
      <c r="DB351" s="89">
        <v>0</v>
      </c>
      <c r="DF351" s="72">
        <v>0</v>
      </c>
      <c r="DK351" s="72"/>
      <c r="DP351" s="72">
        <v>0</v>
      </c>
      <c r="DQ351" s="72"/>
      <c r="DR351" s="72">
        <v>0</v>
      </c>
      <c r="DV351" s="78">
        <v>0</v>
      </c>
      <c r="DZ351" s="72">
        <v>0</v>
      </c>
      <c r="EA351" s="72"/>
      <c r="EB351" s="72">
        <v>187416.75</v>
      </c>
      <c r="EC351" s="72"/>
      <c r="ED351" s="72"/>
      <c r="EG351" s="69">
        <v>0</v>
      </c>
    </row>
    <row r="352" spans="1:140" s="68" customFormat="1">
      <c r="B352" s="68" t="s">
        <v>6278</v>
      </c>
      <c r="C352" s="68" t="s">
        <v>6279</v>
      </c>
      <c r="D352" s="69" t="s">
        <v>6290</v>
      </c>
      <c r="E352" s="69" t="s">
        <v>149</v>
      </c>
      <c r="F352" s="69" t="s">
        <v>1618</v>
      </c>
      <c r="G352" s="69" t="s">
        <v>1619</v>
      </c>
      <c r="J352" s="70">
        <v>42690</v>
      </c>
      <c r="K352" s="70">
        <v>42702</v>
      </c>
      <c r="M352" s="69" t="s">
        <v>152</v>
      </c>
      <c r="N352" s="69" t="s">
        <v>3</v>
      </c>
      <c r="O352" s="71" t="s">
        <v>4365</v>
      </c>
      <c r="P352" s="72">
        <v>5430335.6596917799</v>
      </c>
      <c r="Q352" s="68" t="s">
        <v>6281</v>
      </c>
      <c r="R352" s="69" t="s">
        <v>4366</v>
      </c>
      <c r="S352" s="69">
        <f t="shared" si="10"/>
        <v>12.4223763</v>
      </c>
      <c r="T352" s="72">
        <v>674576.73</v>
      </c>
      <c r="U352" s="72">
        <f t="shared" si="12"/>
        <v>674576.73</v>
      </c>
      <c r="BK352" s="74">
        <v>0</v>
      </c>
      <c r="BS352" s="72"/>
      <c r="BT352" s="72">
        <v>0</v>
      </c>
      <c r="BW352" s="72"/>
      <c r="CA352" s="69">
        <v>0</v>
      </c>
      <c r="CF352" s="72">
        <v>0</v>
      </c>
      <c r="CI352" s="72">
        <v>0</v>
      </c>
      <c r="CJ352" s="72">
        <v>0</v>
      </c>
      <c r="CM352" s="72">
        <v>0</v>
      </c>
      <c r="CN352" s="72">
        <v>0</v>
      </c>
      <c r="CR352" s="69">
        <v>0</v>
      </c>
      <c r="CT352" s="89">
        <v>0</v>
      </c>
      <c r="DB352" s="90">
        <v>0</v>
      </c>
      <c r="DF352" s="76">
        <v>0</v>
      </c>
      <c r="DK352" s="72"/>
      <c r="DP352" s="72">
        <v>0</v>
      </c>
      <c r="DQ352" s="72"/>
      <c r="DR352" s="72">
        <v>0</v>
      </c>
      <c r="DV352" s="78">
        <v>0</v>
      </c>
      <c r="DZ352" s="72">
        <v>0</v>
      </c>
      <c r="EA352" s="72"/>
      <c r="EB352" s="72">
        <v>674576.73</v>
      </c>
      <c r="EC352" s="72"/>
      <c r="ED352" s="72"/>
      <c r="EG352" s="69">
        <v>0</v>
      </c>
    </row>
    <row r="353" spans="2:137" s="68" customFormat="1">
      <c r="B353" s="68" t="s">
        <v>6278</v>
      </c>
      <c r="C353" s="68" t="s">
        <v>6279</v>
      </c>
      <c r="D353" s="69" t="s">
        <v>6290</v>
      </c>
      <c r="E353" s="69" t="s">
        <v>149</v>
      </c>
      <c r="F353" s="69" t="s">
        <v>1618</v>
      </c>
      <c r="G353" s="69" t="s">
        <v>1619</v>
      </c>
      <c r="J353" s="70">
        <v>42691</v>
      </c>
      <c r="K353" s="70">
        <v>42691</v>
      </c>
      <c r="M353" s="69" t="s">
        <v>2</v>
      </c>
      <c r="N353" s="69" t="s">
        <v>8</v>
      </c>
      <c r="O353" s="71" t="s">
        <v>4367</v>
      </c>
      <c r="P353" s="72">
        <v>4476435.5519062299</v>
      </c>
      <c r="Q353" s="68" t="s">
        <v>6281</v>
      </c>
      <c r="R353" s="69" t="s">
        <v>4368</v>
      </c>
      <c r="S353" s="69">
        <f t="shared" si="10"/>
        <v>12.4224</v>
      </c>
      <c r="T353" s="72">
        <v>556080.73</v>
      </c>
      <c r="U353" s="72">
        <f t="shared" si="12"/>
        <v>556080.73</v>
      </c>
      <c r="BK353" s="74">
        <v>0</v>
      </c>
      <c r="BS353" s="72"/>
      <c r="BT353" s="72">
        <v>0</v>
      </c>
      <c r="BW353" s="72"/>
      <c r="CA353" s="69">
        <v>0</v>
      </c>
      <c r="CF353" s="72">
        <v>0</v>
      </c>
      <c r="CI353" s="72">
        <v>0</v>
      </c>
      <c r="CJ353" s="72">
        <v>0</v>
      </c>
      <c r="CM353" s="72">
        <v>0</v>
      </c>
      <c r="CN353" s="72">
        <v>0</v>
      </c>
      <c r="CR353" s="69">
        <v>0</v>
      </c>
      <c r="CT353" s="90">
        <v>0</v>
      </c>
      <c r="DB353" s="90">
        <v>0</v>
      </c>
      <c r="DF353" s="76">
        <v>0</v>
      </c>
      <c r="DK353" s="72"/>
      <c r="DP353" s="72">
        <v>0</v>
      </c>
      <c r="DQ353" s="72"/>
      <c r="DR353" s="72">
        <v>0</v>
      </c>
      <c r="DV353" s="78">
        <v>0</v>
      </c>
      <c r="DZ353" s="72">
        <v>0</v>
      </c>
      <c r="EA353" s="72"/>
      <c r="EB353" s="72">
        <v>556080.73</v>
      </c>
      <c r="EC353" s="72"/>
      <c r="ED353" s="72"/>
      <c r="EG353" s="69">
        <v>0</v>
      </c>
    </row>
    <row r="354" spans="2:137" s="68" customFormat="1">
      <c r="B354" s="68" t="s">
        <v>6278</v>
      </c>
      <c r="C354" s="68" t="s">
        <v>6279</v>
      </c>
      <c r="D354" s="69" t="s">
        <v>6290</v>
      </c>
      <c r="E354" s="69" t="s">
        <v>149</v>
      </c>
      <c r="F354" s="69" t="s">
        <v>1618</v>
      </c>
      <c r="G354" s="69" t="s">
        <v>1619</v>
      </c>
      <c r="J354" s="70">
        <v>42734</v>
      </c>
      <c r="K354" s="70">
        <v>42734</v>
      </c>
      <c r="M354" s="69" t="s">
        <v>152</v>
      </c>
      <c r="N354" s="69" t="s">
        <v>3</v>
      </c>
      <c r="O354" s="71" t="s">
        <v>4574</v>
      </c>
      <c r="P354" s="72">
        <v>855231.84436999995</v>
      </c>
      <c r="Q354" s="68" t="s">
        <v>6281</v>
      </c>
      <c r="R354" s="69" t="s">
        <v>4575</v>
      </c>
      <c r="S354" s="69">
        <f t="shared" si="10"/>
        <v>1.0589</v>
      </c>
      <c r="T354" s="72">
        <v>9056.0499999999993</v>
      </c>
      <c r="U354" s="72">
        <f t="shared" si="12"/>
        <v>9056.0499999999993</v>
      </c>
      <c r="BK354" s="74">
        <v>0</v>
      </c>
      <c r="BS354" s="72"/>
      <c r="BT354" s="72">
        <v>0</v>
      </c>
      <c r="BW354" s="72"/>
      <c r="CA354" s="69">
        <v>0</v>
      </c>
      <c r="CF354" s="72">
        <v>0</v>
      </c>
      <c r="CI354" s="72">
        <v>0</v>
      </c>
      <c r="CJ354" s="72">
        <v>0</v>
      </c>
      <c r="CM354" s="72">
        <v>0</v>
      </c>
      <c r="CN354" s="72">
        <v>0</v>
      </c>
      <c r="CR354" s="69">
        <v>0</v>
      </c>
      <c r="CT354" s="90">
        <v>0</v>
      </c>
      <c r="DB354" s="90">
        <v>0</v>
      </c>
      <c r="DF354" s="76">
        <v>0</v>
      </c>
      <c r="DK354" s="72"/>
      <c r="DP354" s="72">
        <v>0</v>
      </c>
      <c r="DQ354" s="72"/>
      <c r="DR354" s="72">
        <v>0</v>
      </c>
      <c r="DV354" s="77">
        <v>0</v>
      </c>
      <c r="DZ354" s="72">
        <v>0</v>
      </c>
      <c r="EA354" s="72"/>
      <c r="EB354" s="72">
        <v>9056.0499999999993</v>
      </c>
      <c r="EC354" s="72"/>
      <c r="ED354" s="72"/>
      <c r="EG354" s="69">
        <v>0</v>
      </c>
    </row>
    <row r="355" spans="2:137" s="68" customFormat="1">
      <c r="B355" s="68" t="s">
        <v>6278</v>
      </c>
      <c r="C355" s="68" t="s">
        <v>6279</v>
      </c>
      <c r="D355" s="69" t="s">
        <v>6290</v>
      </c>
      <c r="E355" s="69" t="s">
        <v>149</v>
      </c>
      <c r="F355" s="69" t="s">
        <v>1618</v>
      </c>
      <c r="G355" s="69" t="s">
        <v>1619</v>
      </c>
      <c r="J355" s="70">
        <v>42735</v>
      </c>
      <c r="K355" s="70">
        <v>42736</v>
      </c>
      <c r="M355" s="69" t="s">
        <v>152</v>
      </c>
      <c r="N355" s="69" t="s">
        <v>3</v>
      </c>
      <c r="O355" s="71" t="s">
        <v>4730</v>
      </c>
      <c r="P355" s="72">
        <v>2787058.5959999999</v>
      </c>
      <c r="Q355" s="68" t="s">
        <v>6281</v>
      </c>
      <c r="R355" s="69" t="s">
        <v>4731</v>
      </c>
      <c r="S355" s="69">
        <f t="shared" si="10"/>
        <v>1.0588804999999999</v>
      </c>
      <c r="T355" s="72">
        <v>29511.62</v>
      </c>
      <c r="U355" s="72">
        <f t="shared" si="12"/>
        <v>29511.62</v>
      </c>
      <c r="BK355" s="74">
        <v>0</v>
      </c>
      <c r="BS355" s="72"/>
      <c r="BT355" s="72">
        <v>0</v>
      </c>
      <c r="BW355" s="72"/>
      <c r="CA355" s="69">
        <v>0</v>
      </c>
      <c r="CF355" s="72">
        <v>0</v>
      </c>
      <c r="CI355" s="72">
        <v>0</v>
      </c>
      <c r="CJ355" s="72">
        <v>0</v>
      </c>
      <c r="CM355" s="72">
        <v>0</v>
      </c>
      <c r="CN355" s="72">
        <v>0</v>
      </c>
      <c r="CR355" s="69">
        <v>0</v>
      </c>
      <c r="CT355" s="89">
        <v>0</v>
      </c>
      <c r="DB355" s="89">
        <v>0</v>
      </c>
      <c r="DF355" s="76">
        <v>0</v>
      </c>
      <c r="DK355" s="72"/>
      <c r="DP355" s="72">
        <v>0</v>
      </c>
      <c r="DQ355" s="72"/>
      <c r="DR355" s="72">
        <v>0</v>
      </c>
      <c r="DV355" s="77">
        <v>0</v>
      </c>
      <c r="DZ355" s="72">
        <v>0</v>
      </c>
      <c r="EA355" s="72"/>
      <c r="EB355" s="72">
        <v>29511.62</v>
      </c>
      <c r="EC355" s="72"/>
      <c r="ED355" s="72"/>
      <c r="EG355" s="69">
        <v>0</v>
      </c>
    </row>
    <row r="356" spans="2:137" s="68" customFormat="1">
      <c r="B356" s="68" t="s">
        <v>6278</v>
      </c>
      <c r="C356" s="68" t="s">
        <v>6279</v>
      </c>
      <c r="D356" s="69" t="s">
        <v>6294</v>
      </c>
      <c r="E356" s="69" t="s">
        <v>149</v>
      </c>
      <c r="F356" s="69" t="s">
        <v>1618</v>
      </c>
      <c r="G356" s="69" t="s">
        <v>1619</v>
      </c>
      <c r="J356" s="70">
        <v>42369</v>
      </c>
      <c r="K356" s="70">
        <v>42369</v>
      </c>
      <c r="M356" s="69" t="s">
        <v>152</v>
      </c>
      <c r="N356" s="69" t="s">
        <v>3</v>
      </c>
      <c r="O356" s="71" t="s">
        <v>1620</v>
      </c>
      <c r="P356" s="72">
        <v>567275.93671499996</v>
      </c>
      <c r="Q356" s="68" t="s">
        <v>6281</v>
      </c>
      <c r="R356" s="69" t="s">
        <v>1621</v>
      </c>
      <c r="S356" s="69">
        <f t="shared" si="10"/>
        <v>6.8831000000000007</v>
      </c>
      <c r="T356" s="72">
        <v>39046.17</v>
      </c>
      <c r="U356" s="72">
        <f t="shared" si="12"/>
        <v>39046.17</v>
      </c>
      <c r="BK356" s="74">
        <v>0</v>
      </c>
      <c r="BS356" s="72"/>
      <c r="BT356" s="72">
        <v>0</v>
      </c>
      <c r="BW356" s="72"/>
      <c r="CA356" s="69">
        <v>0</v>
      </c>
      <c r="CE356" s="72"/>
      <c r="CF356" s="72">
        <v>0</v>
      </c>
      <c r="CI356" s="72">
        <v>0</v>
      </c>
      <c r="CJ356" s="72">
        <v>0</v>
      </c>
      <c r="CM356" s="72">
        <v>0</v>
      </c>
      <c r="CN356" s="72">
        <v>0</v>
      </c>
      <c r="CR356" s="69">
        <v>0</v>
      </c>
      <c r="CT356" s="90">
        <v>0</v>
      </c>
      <c r="CU356" s="72"/>
      <c r="CV356" s="69"/>
      <c r="DB356" s="90">
        <v>0</v>
      </c>
      <c r="DF356" s="72">
        <v>0</v>
      </c>
      <c r="DK356" s="72"/>
      <c r="DP356" s="72">
        <v>0</v>
      </c>
      <c r="DQ356" s="72"/>
      <c r="DR356" s="72">
        <v>0</v>
      </c>
      <c r="DV356" s="78">
        <v>0</v>
      </c>
      <c r="DZ356" s="72">
        <v>0</v>
      </c>
      <c r="EA356" s="72"/>
      <c r="EB356" s="72">
        <v>39046.17</v>
      </c>
      <c r="EC356" s="72"/>
      <c r="ED356" s="72"/>
      <c r="EG356" s="69">
        <v>0</v>
      </c>
    </row>
    <row r="357" spans="2:137" s="68" customFormat="1">
      <c r="B357" s="68" t="s">
        <v>6278</v>
      </c>
      <c r="C357" s="68" t="s">
        <v>6279</v>
      </c>
      <c r="D357" s="69" t="s">
        <v>6294</v>
      </c>
      <c r="E357" s="69" t="s">
        <v>149</v>
      </c>
      <c r="F357" s="69" t="s">
        <v>1618</v>
      </c>
      <c r="G357" s="69" t="s">
        <v>1619</v>
      </c>
      <c r="J357" s="70">
        <v>42429</v>
      </c>
      <c r="K357" s="70">
        <v>42429</v>
      </c>
      <c r="M357" s="69" t="s">
        <v>152</v>
      </c>
      <c r="N357" s="69" t="s">
        <v>3</v>
      </c>
      <c r="O357" s="71" t="s">
        <v>2123</v>
      </c>
      <c r="P357" s="72">
        <v>670291.27894276998</v>
      </c>
      <c r="Q357" s="68" t="s">
        <v>6281</v>
      </c>
      <c r="R357" s="69" t="s">
        <v>2124</v>
      </c>
      <c r="S357" s="69">
        <f t="shared" si="10"/>
        <v>183.12</v>
      </c>
      <c r="T357" s="72">
        <v>1227437.3899999999</v>
      </c>
      <c r="U357" s="72">
        <f t="shared" si="12"/>
        <v>1227437.3899999999</v>
      </c>
      <c r="BK357" s="74">
        <v>0</v>
      </c>
      <c r="BS357" s="72"/>
      <c r="BT357" s="72">
        <v>0</v>
      </c>
      <c r="BW357" s="72"/>
      <c r="CA357" s="69">
        <v>0</v>
      </c>
      <c r="CE357" s="72"/>
      <c r="CF357" s="72">
        <v>0</v>
      </c>
      <c r="CI357" s="72">
        <v>0</v>
      </c>
      <c r="CJ357" s="72">
        <v>0</v>
      </c>
      <c r="CM357" s="72">
        <v>0</v>
      </c>
      <c r="CN357" s="72">
        <v>0</v>
      </c>
      <c r="CR357" s="69">
        <v>0</v>
      </c>
      <c r="CT357" s="90">
        <v>0</v>
      </c>
      <c r="CU357" s="72"/>
      <c r="CV357" s="69"/>
      <c r="DB357" s="90">
        <v>0</v>
      </c>
      <c r="DF357" s="72">
        <v>0</v>
      </c>
      <c r="DK357" s="72"/>
      <c r="DP357" s="72">
        <v>0</v>
      </c>
      <c r="DQ357" s="72"/>
      <c r="DR357" s="72">
        <v>0</v>
      </c>
      <c r="DV357" s="78">
        <v>0</v>
      </c>
      <c r="DZ357" s="72">
        <v>0</v>
      </c>
      <c r="EA357" s="72"/>
      <c r="EB357" s="72">
        <v>1227437.3899999999</v>
      </c>
      <c r="EC357" s="72"/>
      <c r="ED357" s="72"/>
      <c r="EG357" s="69">
        <v>0</v>
      </c>
    </row>
    <row r="358" spans="2:137" s="68" customFormat="1">
      <c r="B358" s="68" t="s">
        <v>6278</v>
      </c>
      <c r="C358" s="68" t="s">
        <v>6279</v>
      </c>
      <c r="D358" s="69" t="s">
        <v>6294</v>
      </c>
      <c r="E358" s="69" t="s">
        <v>149</v>
      </c>
      <c r="F358" s="69" t="s">
        <v>1618</v>
      </c>
      <c r="G358" s="69" t="s">
        <v>1619</v>
      </c>
      <c r="J358" s="70">
        <v>42551</v>
      </c>
      <c r="K358" s="70">
        <v>42551</v>
      </c>
      <c r="M358" s="69" t="s">
        <v>152</v>
      </c>
      <c r="N358" s="69" t="s">
        <v>3</v>
      </c>
      <c r="O358" s="71" t="s">
        <v>2838</v>
      </c>
      <c r="P358" s="72">
        <v>2527617.21215</v>
      </c>
      <c r="Q358" s="68" t="s">
        <v>6281</v>
      </c>
      <c r="R358" s="69" t="s">
        <v>2839</v>
      </c>
      <c r="S358" s="69">
        <f t="shared" si="10"/>
        <v>7.4147599999999994</v>
      </c>
      <c r="T358" s="72">
        <v>187416.75</v>
      </c>
      <c r="U358" s="72">
        <f t="shared" si="12"/>
        <v>187416.75</v>
      </c>
      <c r="BK358" s="74">
        <v>0</v>
      </c>
      <c r="BS358" s="72"/>
      <c r="BT358" s="72">
        <v>0</v>
      </c>
      <c r="BW358" s="72"/>
      <c r="CA358" s="69">
        <v>0</v>
      </c>
      <c r="CE358" s="72"/>
      <c r="CF358" s="72">
        <v>0</v>
      </c>
      <c r="CI358" s="72">
        <v>0</v>
      </c>
      <c r="CJ358" s="72">
        <v>0</v>
      </c>
      <c r="CM358" s="72">
        <v>0</v>
      </c>
      <c r="CN358" s="72">
        <v>0</v>
      </c>
      <c r="CR358" s="69">
        <v>0</v>
      </c>
      <c r="CT358" s="90">
        <v>0</v>
      </c>
      <c r="CU358" s="72"/>
      <c r="CV358" s="69"/>
      <c r="DB358" s="89">
        <v>0</v>
      </c>
      <c r="DF358" s="72">
        <v>0</v>
      </c>
      <c r="DK358" s="72"/>
      <c r="DP358" s="72">
        <v>0</v>
      </c>
      <c r="DQ358" s="72"/>
      <c r="DR358" s="72">
        <v>0</v>
      </c>
      <c r="DV358" s="78">
        <v>0</v>
      </c>
      <c r="DZ358" s="72">
        <v>0</v>
      </c>
      <c r="EA358" s="72"/>
      <c r="EB358" s="72">
        <v>187416.75</v>
      </c>
      <c r="EC358" s="72"/>
      <c r="ED358" s="72"/>
      <c r="EG358" s="69">
        <v>0</v>
      </c>
    </row>
    <row r="359" spans="2:137" s="68" customFormat="1">
      <c r="B359" s="68" t="s">
        <v>6278</v>
      </c>
      <c r="C359" s="68" t="s">
        <v>6279</v>
      </c>
      <c r="D359" s="69" t="s">
        <v>6294</v>
      </c>
      <c r="E359" s="69" t="s">
        <v>149</v>
      </c>
      <c r="F359" s="69" t="s">
        <v>1618</v>
      </c>
      <c r="G359" s="69" t="s">
        <v>1619</v>
      </c>
      <c r="J359" s="70">
        <v>42690</v>
      </c>
      <c r="K359" s="70">
        <v>42702</v>
      </c>
      <c r="M359" s="69" t="s">
        <v>152</v>
      </c>
      <c r="N359" s="69" t="s">
        <v>3</v>
      </c>
      <c r="O359" s="71" t="s">
        <v>4365</v>
      </c>
      <c r="P359" s="72">
        <v>5430335.6596917799</v>
      </c>
      <c r="Q359" s="68" t="s">
        <v>6281</v>
      </c>
      <c r="R359" s="69" t="s">
        <v>4366</v>
      </c>
      <c r="S359" s="69">
        <f t="shared" si="10"/>
        <v>12.4223763</v>
      </c>
      <c r="T359" s="72">
        <v>674576.73</v>
      </c>
      <c r="U359" s="72">
        <f t="shared" si="12"/>
        <v>674576.73</v>
      </c>
      <c r="BK359" s="74">
        <v>0</v>
      </c>
      <c r="BS359" s="72"/>
      <c r="BT359" s="72">
        <v>0</v>
      </c>
      <c r="BW359" s="72"/>
      <c r="CA359" s="69">
        <v>0</v>
      </c>
      <c r="CF359" s="72">
        <v>0</v>
      </c>
      <c r="CI359" s="72">
        <v>0</v>
      </c>
      <c r="CJ359" s="72">
        <v>0</v>
      </c>
      <c r="CM359" s="72">
        <v>0</v>
      </c>
      <c r="CN359" s="72">
        <v>0</v>
      </c>
      <c r="CR359" s="69">
        <v>0</v>
      </c>
      <c r="CT359" s="89">
        <v>0</v>
      </c>
      <c r="DB359" s="90">
        <v>0</v>
      </c>
      <c r="DF359" s="76">
        <v>0</v>
      </c>
      <c r="DK359" s="72"/>
      <c r="DP359" s="72">
        <v>0</v>
      </c>
      <c r="DQ359" s="72"/>
      <c r="DR359" s="72">
        <v>0</v>
      </c>
      <c r="DV359" s="78">
        <v>0</v>
      </c>
      <c r="DZ359" s="72">
        <v>0</v>
      </c>
      <c r="EA359" s="72"/>
      <c r="EB359" s="72">
        <v>674576.73</v>
      </c>
      <c r="EC359" s="72"/>
      <c r="ED359" s="72"/>
      <c r="EG359" s="69">
        <v>0</v>
      </c>
    </row>
    <row r="360" spans="2:137" s="68" customFormat="1">
      <c r="B360" s="68" t="s">
        <v>6278</v>
      </c>
      <c r="C360" s="68" t="s">
        <v>6279</v>
      </c>
      <c r="D360" s="69" t="s">
        <v>6294</v>
      </c>
      <c r="E360" s="69" t="s">
        <v>149</v>
      </c>
      <c r="F360" s="69" t="s">
        <v>1618</v>
      </c>
      <c r="G360" s="69" t="s">
        <v>1619</v>
      </c>
      <c r="J360" s="70">
        <v>42691</v>
      </c>
      <c r="K360" s="70">
        <v>42691</v>
      </c>
      <c r="M360" s="69" t="s">
        <v>2</v>
      </c>
      <c r="N360" s="69" t="s">
        <v>8</v>
      </c>
      <c r="O360" s="71" t="s">
        <v>4367</v>
      </c>
      <c r="P360" s="72">
        <v>4476435.5519062299</v>
      </c>
      <c r="Q360" s="68" t="s">
        <v>6281</v>
      </c>
      <c r="R360" s="69" t="s">
        <v>4368</v>
      </c>
      <c r="S360" s="69">
        <f t="shared" si="10"/>
        <v>12.4224</v>
      </c>
      <c r="T360" s="72">
        <v>556080.73</v>
      </c>
      <c r="U360" s="72">
        <f t="shared" si="12"/>
        <v>556080.73</v>
      </c>
      <c r="BK360" s="74">
        <v>0</v>
      </c>
      <c r="BS360" s="72"/>
      <c r="BT360" s="72">
        <v>0</v>
      </c>
      <c r="BW360" s="72"/>
      <c r="CA360" s="69">
        <v>0</v>
      </c>
      <c r="CF360" s="72">
        <v>0</v>
      </c>
      <c r="CI360" s="72">
        <v>0</v>
      </c>
      <c r="CJ360" s="72">
        <v>0</v>
      </c>
      <c r="CM360" s="72">
        <v>0</v>
      </c>
      <c r="CN360" s="72">
        <v>0</v>
      </c>
      <c r="CR360" s="69">
        <v>0</v>
      </c>
      <c r="CT360" s="90">
        <v>0</v>
      </c>
      <c r="DB360" s="90">
        <v>0</v>
      </c>
      <c r="DF360" s="76">
        <v>0</v>
      </c>
      <c r="DK360" s="72"/>
      <c r="DP360" s="72">
        <v>0</v>
      </c>
      <c r="DQ360" s="72"/>
      <c r="DR360" s="72">
        <v>0</v>
      </c>
      <c r="DV360" s="78">
        <v>0</v>
      </c>
      <c r="DZ360" s="72">
        <v>0</v>
      </c>
      <c r="EA360" s="72"/>
      <c r="EB360" s="72">
        <v>556080.73</v>
      </c>
      <c r="EC360" s="72"/>
      <c r="ED360" s="72"/>
      <c r="EG360" s="69">
        <v>0</v>
      </c>
    </row>
    <row r="361" spans="2:137" s="68" customFormat="1">
      <c r="B361" s="68" t="s">
        <v>6278</v>
      </c>
      <c r="C361" s="68" t="s">
        <v>6279</v>
      </c>
      <c r="D361" s="69" t="s">
        <v>6294</v>
      </c>
      <c r="E361" s="69" t="s">
        <v>149</v>
      </c>
      <c r="F361" s="69" t="s">
        <v>1618</v>
      </c>
      <c r="G361" s="69" t="s">
        <v>1619</v>
      </c>
      <c r="J361" s="70">
        <v>42734</v>
      </c>
      <c r="K361" s="70">
        <v>42734</v>
      </c>
      <c r="M361" s="69" t="s">
        <v>152</v>
      </c>
      <c r="N361" s="69" t="s">
        <v>3</v>
      </c>
      <c r="O361" s="71" t="s">
        <v>4574</v>
      </c>
      <c r="P361" s="72">
        <v>855231.84436999995</v>
      </c>
      <c r="Q361" s="68" t="s">
        <v>6281</v>
      </c>
      <c r="R361" s="69" t="s">
        <v>4575</v>
      </c>
      <c r="S361" s="69">
        <f t="shared" si="10"/>
        <v>1.0589</v>
      </c>
      <c r="T361" s="72">
        <v>9056.0499999999993</v>
      </c>
      <c r="U361" s="72">
        <f t="shared" si="12"/>
        <v>9056.0499999999993</v>
      </c>
      <c r="BK361" s="74">
        <v>0</v>
      </c>
      <c r="BS361" s="72"/>
      <c r="BT361" s="72">
        <v>0</v>
      </c>
      <c r="BW361" s="72"/>
      <c r="CA361" s="69">
        <v>0</v>
      </c>
      <c r="CF361" s="72">
        <v>0</v>
      </c>
      <c r="CI361" s="72">
        <v>0</v>
      </c>
      <c r="CJ361" s="72">
        <v>0</v>
      </c>
      <c r="CM361" s="72">
        <v>0</v>
      </c>
      <c r="CN361" s="72">
        <v>0</v>
      </c>
      <c r="CR361" s="69">
        <v>0</v>
      </c>
      <c r="CT361" s="90">
        <v>0</v>
      </c>
      <c r="DB361" s="90">
        <v>0</v>
      </c>
      <c r="DF361" s="76">
        <v>0</v>
      </c>
      <c r="DK361" s="72"/>
      <c r="DP361" s="72">
        <v>0</v>
      </c>
      <c r="DQ361" s="72"/>
      <c r="DR361" s="72">
        <v>0</v>
      </c>
      <c r="DV361" s="77">
        <v>0</v>
      </c>
      <c r="DZ361" s="72">
        <v>0</v>
      </c>
      <c r="EA361" s="72"/>
      <c r="EB361" s="72">
        <v>9056.0499999999993</v>
      </c>
      <c r="EC361" s="72"/>
      <c r="ED361" s="72"/>
      <c r="EG361" s="69">
        <v>0</v>
      </c>
    </row>
    <row r="362" spans="2:137" s="68" customFormat="1">
      <c r="B362" s="68" t="s">
        <v>6278</v>
      </c>
      <c r="C362" s="68" t="s">
        <v>6279</v>
      </c>
      <c r="D362" s="69" t="s">
        <v>6294</v>
      </c>
      <c r="E362" s="69" t="s">
        <v>149</v>
      </c>
      <c r="F362" s="69" t="s">
        <v>1618</v>
      </c>
      <c r="G362" s="69" t="s">
        <v>1619</v>
      </c>
      <c r="J362" s="70">
        <v>42735</v>
      </c>
      <c r="K362" s="70">
        <v>42736</v>
      </c>
      <c r="M362" s="69" t="s">
        <v>152</v>
      </c>
      <c r="N362" s="69" t="s">
        <v>3</v>
      </c>
      <c r="O362" s="71" t="s">
        <v>4730</v>
      </c>
      <c r="P362" s="72">
        <v>2787058.5959999999</v>
      </c>
      <c r="Q362" s="68" t="s">
        <v>6281</v>
      </c>
      <c r="R362" s="69" t="s">
        <v>4731</v>
      </c>
      <c r="S362" s="69">
        <f t="shared" si="10"/>
        <v>1.0588804999999999</v>
      </c>
      <c r="T362" s="72">
        <v>29511.62</v>
      </c>
      <c r="U362" s="72">
        <f t="shared" si="12"/>
        <v>29511.62</v>
      </c>
      <c r="BK362" s="74">
        <v>0</v>
      </c>
      <c r="BS362" s="72"/>
      <c r="BT362" s="72">
        <v>0</v>
      </c>
      <c r="BW362" s="72"/>
      <c r="CA362" s="69">
        <v>0</v>
      </c>
      <c r="CF362" s="72">
        <v>0</v>
      </c>
      <c r="CI362" s="72">
        <v>0</v>
      </c>
      <c r="CJ362" s="72">
        <v>0</v>
      </c>
      <c r="CM362" s="72">
        <v>0</v>
      </c>
      <c r="CN362" s="72">
        <v>0</v>
      </c>
      <c r="CR362" s="69">
        <v>0</v>
      </c>
      <c r="CT362" s="89">
        <v>0</v>
      </c>
      <c r="DB362" s="89">
        <v>0</v>
      </c>
      <c r="DF362" s="76">
        <v>0</v>
      </c>
      <c r="DK362" s="72"/>
      <c r="DP362" s="72">
        <v>0</v>
      </c>
      <c r="DQ362" s="72"/>
      <c r="DR362" s="72">
        <v>0</v>
      </c>
      <c r="DV362" s="77">
        <v>0</v>
      </c>
      <c r="DZ362" s="72">
        <v>0</v>
      </c>
      <c r="EA362" s="72"/>
      <c r="EB362" s="72">
        <v>29511.62</v>
      </c>
      <c r="EC362" s="72"/>
      <c r="ED362" s="72"/>
      <c r="EG362" s="69">
        <v>0</v>
      </c>
    </row>
    <row r="363" spans="2:137" s="68" customFormat="1">
      <c r="B363" s="68" t="s">
        <v>6278</v>
      </c>
      <c r="C363" s="68" t="s">
        <v>6279</v>
      </c>
      <c r="D363" s="69" t="s">
        <v>6303</v>
      </c>
      <c r="E363" s="69" t="s">
        <v>149</v>
      </c>
      <c r="F363" s="69" t="s">
        <v>1618</v>
      </c>
      <c r="G363" s="69" t="s">
        <v>1619</v>
      </c>
      <c r="J363" s="70">
        <v>42369</v>
      </c>
      <c r="K363" s="70">
        <v>42369</v>
      </c>
      <c r="M363" s="69" t="s">
        <v>152</v>
      </c>
      <c r="N363" s="69" t="s">
        <v>3</v>
      </c>
      <c r="O363" s="71" t="s">
        <v>1620</v>
      </c>
      <c r="P363" s="72">
        <v>567275.93671499996</v>
      </c>
      <c r="Q363" s="68" t="s">
        <v>6281</v>
      </c>
      <c r="R363" s="69" t="s">
        <v>1621</v>
      </c>
      <c r="S363" s="69">
        <f t="shared" si="10"/>
        <v>6.8831000000000007</v>
      </c>
      <c r="T363" s="72">
        <v>39046.17</v>
      </c>
      <c r="U363" s="72">
        <f t="shared" si="12"/>
        <v>39046.17</v>
      </c>
      <c r="BK363" s="74">
        <v>0</v>
      </c>
      <c r="BS363" s="72"/>
      <c r="BT363" s="72">
        <v>0</v>
      </c>
      <c r="BW363" s="72"/>
      <c r="CA363" s="69">
        <v>0</v>
      </c>
      <c r="CE363" s="72"/>
      <c r="CF363" s="72">
        <v>0</v>
      </c>
      <c r="CI363" s="72">
        <v>0</v>
      </c>
      <c r="CJ363" s="72">
        <v>0</v>
      </c>
      <c r="CM363" s="72">
        <v>0</v>
      </c>
      <c r="CN363" s="72">
        <v>0</v>
      </c>
      <c r="CR363" s="69">
        <v>0</v>
      </c>
      <c r="CT363" s="90">
        <v>0</v>
      </c>
      <c r="CU363" s="72"/>
      <c r="CV363" s="69"/>
      <c r="DB363" s="90">
        <v>0</v>
      </c>
      <c r="DF363" s="72">
        <v>0</v>
      </c>
      <c r="DK363" s="72"/>
      <c r="DP363" s="72">
        <v>0</v>
      </c>
      <c r="DQ363" s="72"/>
      <c r="DR363" s="72">
        <v>0</v>
      </c>
      <c r="DV363" s="78">
        <v>0</v>
      </c>
      <c r="DZ363" s="72">
        <v>0</v>
      </c>
      <c r="EA363" s="72"/>
      <c r="EB363" s="72">
        <v>39046.17</v>
      </c>
      <c r="EC363" s="72"/>
      <c r="ED363" s="72"/>
      <c r="EG363" s="69">
        <v>0</v>
      </c>
    </row>
    <row r="364" spans="2:137" s="68" customFormat="1">
      <c r="B364" s="68" t="s">
        <v>6278</v>
      </c>
      <c r="C364" s="68" t="s">
        <v>6279</v>
      </c>
      <c r="D364" s="69" t="s">
        <v>6303</v>
      </c>
      <c r="E364" s="69" t="s">
        <v>149</v>
      </c>
      <c r="F364" s="69" t="s">
        <v>1618</v>
      </c>
      <c r="G364" s="69" t="s">
        <v>1619</v>
      </c>
      <c r="J364" s="70">
        <v>42429</v>
      </c>
      <c r="K364" s="70">
        <v>42429</v>
      </c>
      <c r="M364" s="69" t="s">
        <v>152</v>
      </c>
      <c r="N364" s="69" t="s">
        <v>3</v>
      </c>
      <c r="O364" s="71" t="s">
        <v>2123</v>
      </c>
      <c r="P364" s="72">
        <v>670291.27894276998</v>
      </c>
      <c r="Q364" s="68" t="s">
        <v>6281</v>
      </c>
      <c r="R364" s="69" t="s">
        <v>2124</v>
      </c>
      <c r="S364" s="69">
        <f t="shared" si="10"/>
        <v>183.12</v>
      </c>
      <c r="T364" s="72">
        <v>1227437.3899999999</v>
      </c>
      <c r="U364" s="72">
        <f t="shared" si="12"/>
        <v>1227437.3899999999</v>
      </c>
      <c r="BK364" s="74">
        <v>0</v>
      </c>
      <c r="BS364" s="72"/>
      <c r="BT364" s="72">
        <v>0</v>
      </c>
      <c r="BW364" s="72"/>
      <c r="CA364" s="69">
        <v>0</v>
      </c>
      <c r="CE364" s="72"/>
      <c r="CF364" s="72">
        <v>0</v>
      </c>
      <c r="CI364" s="72">
        <v>0</v>
      </c>
      <c r="CJ364" s="72">
        <v>0</v>
      </c>
      <c r="CM364" s="72">
        <v>0</v>
      </c>
      <c r="CN364" s="72">
        <v>0</v>
      </c>
      <c r="CR364" s="69">
        <v>0</v>
      </c>
      <c r="CT364" s="90">
        <v>0</v>
      </c>
      <c r="CU364" s="72"/>
      <c r="CV364" s="69"/>
      <c r="DB364" s="90">
        <v>0</v>
      </c>
      <c r="DF364" s="72">
        <v>0</v>
      </c>
      <c r="DK364" s="72"/>
      <c r="DP364" s="72">
        <v>0</v>
      </c>
      <c r="DQ364" s="72"/>
      <c r="DR364" s="72">
        <v>0</v>
      </c>
      <c r="DV364" s="78">
        <v>0</v>
      </c>
      <c r="DZ364" s="72">
        <v>0</v>
      </c>
      <c r="EA364" s="72"/>
      <c r="EB364" s="72">
        <v>1227437.3899999999</v>
      </c>
      <c r="EC364" s="72"/>
      <c r="ED364" s="72"/>
      <c r="EG364" s="69">
        <v>0</v>
      </c>
    </row>
    <row r="365" spans="2:137" s="68" customFormat="1">
      <c r="B365" s="68" t="s">
        <v>6278</v>
      </c>
      <c r="C365" s="68" t="s">
        <v>6279</v>
      </c>
      <c r="D365" s="69" t="s">
        <v>6303</v>
      </c>
      <c r="E365" s="69" t="s">
        <v>149</v>
      </c>
      <c r="F365" s="69" t="s">
        <v>1618</v>
      </c>
      <c r="G365" s="69" t="s">
        <v>1619</v>
      </c>
      <c r="J365" s="70">
        <v>42551</v>
      </c>
      <c r="K365" s="70">
        <v>42551</v>
      </c>
      <c r="M365" s="69" t="s">
        <v>152</v>
      </c>
      <c r="N365" s="69" t="s">
        <v>3</v>
      </c>
      <c r="O365" s="71" t="s">
        <v>2838</v>
      </c>
      <c r="P365" s="72">
        <v>2527617.21215</v>
      </c>
      <c r="Q365" s="68" t="s">
        <v>6281</v>
      </c>
      <c r="R365" s="69" t="s">
        <v>2839</v>
      </c>
      <c r="S365" s="69">
        <f t="shared" si="10"/>
        <v>7.4147599999999994</v>
      </c>
      <c r="T365" s="72">
        <v>187416.75</v>
      </c>
      <c r="U365" s="72">
        <f t="shared" si="12"/>
        <v>187416.75</v>
      </c>
      <c r="BK365" s="74">
        <v>0</v>
      </c>
      <c r="BS365" s="72"/>
      <c r="BT365" s="72">
        <v>0</v>
      </c>
      <c r="BW365" s="72"/>
      <c r="CA365" s="69">
        <v>0</v>
      </c>
      <c r="CE365" s="72"/>
      <c r="CF365" s="72">
        <v>0</v>
      </c>
      <c r="CI365" s="72">
        <v>0</v>
      </c>
      <c r="CJ365" s="72">
        <v>0</v>
      </c>
      <c r="CM365" s="72">
        <v>0</v>
      </c>
      <c r="CN365" s="72">
        <v>0</v>
      </c>
      <c r="CR365" s="69">
        <v>0</v>
      </c>
      <c r="CT365" s="90">
        <v>0</v>
      </c>
      <c r="CU365" s="72"/>
      <c r="CV365" s="69"/>
      <c r="DB365" s="89">
        <v>0</v>
      </c>
      <c r="DF365" s="72">
        <v>0</v>
      </c>
      <c r="DK365" s="72"/>
      <c r="DP365" s="72">
        <v>0</v>
      </c>
      <c r="DQ365" s="72"/>
      <c r="DR365" s="72">
        <v>0</v>
      </c>
      <c r="DV365" s="78">
        <v>0</v>
      </c>
      <c r="DZ365" s="72">
        <v>0</v>
      </c>
      <c r="EA365" s="72"/>
      <c r="EB365" s="72">
        <v>187416.75</v>
      </c>
      <c r="EC365" s="72"/>
      <c r="ED365" s="72"/>
      <c r="EG365" s="69">
        <v>0</v>
      </c>
    </row>
    <row r="366" spans="2:137" s="68" customFormat="1">
      <c r="B366" s="68" t="s">
        <v>6278</v>
      </c>
      <c r="C366" s="68" t="s">
        <v>6279</v>
      </c>
      <c r="D366" s="69" t="s">
        <v>6303</v>
      </c>
      <c r="E366" s="69" t="s">
        <v>149</v>
      </c>
      <c r="F366" s="69" t="s">
        <v>1618</v>
      </c>
      <c r="G366" s="69" t="s">
        <v>1619</v>
      </c>
      <c r="J366" s="70">
        <v>42690</v>
      </c>
      <c r="K366" s="70">
        <v>42702</v>
      </c>
      <c r="M366" s="69" t="s">
        <v>152</v>
      </c>
      <c r="N366" s="69" t="s">
        <v>3</v>
      </c>
      <c r="O366" s="71" t="s">
        <v>4365</v>
      </c>
      <c r="P366" s="72">
        <v>5430335.6596917799</v>
      </c>
      <c r="Q366" s="68" t="s">
        <v>6281</v>
      </c>
      <c r="R366" s="69" t="s">
        <v>4366</v>
      </c>
      <c r="S366" s="69">
        <f t="shared" si="10"/>
        <v>12.4223763</v>
      </c>
      <c r="T366" s="72">
        <v>674576.73</v>
      </c>
      <c r="U366" s="72">
        <f t="shared" si="12"/>
        <v>674576.73</v>
      </c>
      <c r="BK366" s="74">
        <v>0</v>
      </c>
      <c r="BS366" s="72"/>
      <c r="BT366" s="72">
        <v>0</v>
      </c>
      <c r="BW366" s="72"/>
      <c r="CA366" s="69">
        <v>0</v>
      </c>
      <c r="CF366" s="72">
        <v>0</v>
      </c>
      <c r="CI366" s="72">
        <v>0</v>
      </c>
      <c r="CJ366" s="72">
        <v>0</v>
      </c>
      <c r="CM366" s="72">
        <v>0</v>
      </c>
      <c r="CN366" s="72">
        <v>0</v>
      </c>
      <c r="CR366" s="69">
        <v>0</v>
      </c>
      <c r="CT366" s="89">
        <v>0</v>
      </c>
      <c r="DB366" s="90">
        <v>0</v>
      </c>
      <c r="DF366" s="76">
        <v>0</v>
      </c>
      <c r="DK366" s="72"/>
      <c r="DP366" s="72">
        <v>0</v>
      </c>
      <c r="DQ366" s="72"/>
      <c r="DR366" s="72">
        <v>0</v>
      </c>
      <c r="DV366" s="78">
        <v>0</v>
      </c>
      <c r="DZ366" s="72">
        <v>0</v>
      </c>
      <c r="EA366" s="72"/>
      <c r="EB366" s="72">
        <v>674576.73</v>
      </c>
      <c r="EC366" s="72"/>
      <c r="ED366" s="72"/>
      <c r="EG366" s="69">
        <v>0</v>
      </c>
    </row>
    <row r="367" spans="2:137" s="68" customFormat="1">
      <c r="B367" s="68" t="s">
        <v>6278</v>
      </c>
      <c r="C367" s="68" t="s">
        <v>6279</v>
      </c>
      <c r="D367" s="69" t="s">
        <v>6303</v>
      </c>
      <c r="E367" s="69" t="s">
        <v>149</v>
      </c>
      <c r="F367" s="69" t="s">
        <v>1618</v>
      </c>
      <c r="G367" s="69" t="s">
        <v>1619</v>
      </c>
      <c r="J367" s="70">
        <v>42691</v>
      </c>
      <c r="K367" s="70">
        <v>42691</v>
      </c>
      <c r="M367" s="69" t="s">
        <v>2</v>
      </c>
      <c r="N367" s="69" t="s">
        <v>8</v>
      </c>
      <c r="O367" s="71" t="s">
        <v>4367</v>
      </c>
      <c r="P367" s="72">
        <v>4476435.5519062299</v>
      </c>
      <c r="Q367" s="68" t="s">
        <v>6281</v>
      </c>
      <c r="R367" s="69" t="s">
        <v>4368</v>
      </c>
      <c r="S367" s="69">
        <f t="shared" si="10"/>
        <v>12.4224</v>
      </c>
      <c r="T367" s="72">
        <v>556080.73</v>
      </c>
      <c r="U367" s="72">
        <f t="shared" si="12"/>
        <v>556080.73</v>
      </c>
      <c r="BK367" s="74">
        <v>0</v>
      </c>
      <c r="BS367" s="72"/>
      <c r="BT367" s="72">
        <v>0</v>
      </c>
      <c r="BW367" s="72"/>
      <c r="CA367" s="69">
        <v>0</v>
      </c>
      <c r="CF367" s="72">
        <v>0</v>
      </c>
      <c r="CI367" s="72">
        <v>0</v>
      </c>
      <c r="CJ367" s="72">
        <v>0</v>
      </c>
      <c r="CM367" s="72">
        <v>0</v>
      </c>
      <c r="CN367" s="72">
        <v>0</v>
      </c>
      <c r="CR367" s="69">
        <v>0</v>
      </c>
      <c r="CT367" s="90">
        <v>0</v>
      </c>
      <c r="DB367" s="90">
        <v>0</v>
      </c>
      <c r="DF367" s="76">
        <v>0</v>
      </c>
      <c r="DK367" s="72"/>
      <c r="DP367" s="72">
        <v>0</v>
      </c>
      <c r="DQ367" s="72"/>
      <c r="DR367" s="72">
        <v>0</v>
      </c>
      <c r="DV367" s="78">
        <v>0</v>
      </c>
      <c r="DZ367" s="72">
        <v>0</v>
      </c>
      <c r="EA367" s="72"/>
      <c r="EB367" s="72">
        <v>556080.73</v>
      </c>
      <c r="EC367" s="72"/>
      <c r="ED367" s="72"/>
      <c r="EG367" s="69">
        <v>0</v>
      </c>
    </row>
    <row r="368" spans="2:137" s="68" customFormat="1">
      <c r="B368" s="68" t="s">
        <v>6278</v>
      </c>
      <c r="C368" s="68" t="s">
        <v>6279</v>
      </c>
      <c r="D368" s="69" t="s">
        <v>6303</v>
      </c>
      <c r="E368" s="69" t="s">
        <v>149</v>
      </c>
      <c r="F368" s="69" t="s">
        <v>1618</v>
      </c>
      <c r="G368" s="69" t="s">
        <v>1619</v>
      </c>
      <c r="J368" s="70">
        <v>42734</v>
      </c>
      <c r="K368" s="70">
        <v>42734</v>
      </c>
      <c r="M368" s="69" t="s">
        <v>152</v>
      </c>
      <c r="N368" s="69" t="s">
        <v>3</v>
      </c>
      <c r="O368" s="71" t="s">
        <v>4574</v>
      </c>
      <c r="P368" s="72">
        <v>855231.84436999995</v>
      </c>
      <c r="Q368" s="68" t="s">
        <v>6281</v>
      </c>
      <c r="R368" s="69" t="s">
        <v>4575</v>
      </c>
      <c r="S368" s="69">
        <f t="shared" si="10"/>
        <v>1.0589</v>
      </c>
      <c r="T368" s="72">
        <v>9056.0499999999993</v>
      </c>
      <c r="U368" s="72">
        <f t="shared" si="12"/>
        <v>9056.0499999999993</v>
      </c>
      <c r="BK368" s="74">
        <v>0</v>
      </c>
      <c r="BS368" s="72"/>
      <c r="BT368" s="72">
        <v>0</v>
      </c>
      <c r="BW368" s="72"/>
      <c r="CA368" s="69">
        <v>0</v>
      </c>
      <c r="CF368" s="72">
        <v>0</v>
      </c>
      <c r="CI368" s="72">
        <v>0</v>
      </c>
      <c r="CJ368" s="72">
        <v>0</v>
      </c>
      <c r="CM368" s="72">
        <v>0</v>
      </c>
      <c r="CN368" s="72">
        <v>0</v>
      </c>
      <c r="CR368" s="69">
        <v>0</v>
      </c>
      <c r="CT368" s="90">
        <v>0</v>
      </c>
      <c r="DB368" s="90">
        <v>0</v>
      </c>
      <c r="DF368" s="76">
        <v>0</v>
      </c>
      <c r="DK368" s="72"/>
      <c r="DP368" s="72">
        <v>0</v>
      </c>
      <c r="DQ368" s="72"/>
      <c r="DR368" s="72">
        <v>0</v>
      </c>
      <c r="DV368" s="77">
        <v>0</v>
      </c>
      <c r="DZ368" s="72">
        <v>0</v>
      </c>
      <c r="EA368" s="72"/>
      <c r="EB368" s="72">
        <v>9056.0499999999993</v>
      </c>
      <c r="EC368" s="72"/>
      <c r="ED368" s="72"/>
      <c r="EG368" s="69">
        <v>0</v>
      </c>
    </row>
    <row r="369" spans="1:140" s="68" customFormat="1">
      <c r="B369" s="68" t="s">
        <v>6278</v>
      </c>
      <c r="C369" s="68" t="s">
        <v>6279</v>
      </c>
      <c r="D369" s="69" t="s">
        <v>6303</v>
      </c>
      <c r="E369" s="69" t="s">
        <v>149</v>
      </c>
      <c r="F369" s="69" t="s">
        <v>1618</v>
      </c>
      <c r="G369" s="69" t="s">
        <v>1619</v>
      </c>
      <c r="J369" s="70">
        <v>42735</v>
      </c>
      <c r="K369" s="70">
        <v>42736</v>
      </c>
      <c r="M369" s="69" t="s">
        <v>152</v>
      </c>
      <c r="N369" s="69" t="s">
        <v>3</v>
      </c>
      <c r="O369" s="71" t="s">
        <v>4730</v>
      </c>
      <c r="P369" s="72">
        <v>2787058.5959999999</v>
      </c>
      <c r="Q369" s="68" t="s">
        <v>6281</v>
      </c>
      <c r="R369" s="69" t="s">
        <v>4731</v>
      </c>
      <c r="S369" s="69">
        <f t="shared" si="10"/>
        <v>1.0588804999999999</v>
      </c>
      <c r="T369" s="72">
        <v>29511.62</v>
      </c>
      <c r="U369" s="72">
        <f t="shared" si="12"/>
        <v>29511.62</v>
      </c>
      <c r="BK369" s="74">
        <v>0</v>
      </c>
      <c r="BS369" s="72"/>
      <c r="BT369" s="72">
        <v>0</v>
      </c>
      <c r="BW369" s="72"/>
      <c r="CA369" s="69">
        <v>0</v>
      </c>
      <c r="CF369" s="72">
        <v>0</v>
      </c>
      <c r="CI369" s="72">
        <v>0</v>
      </c>
      <c r="CJ369" s="72">
        <v>0</v>
      </c>
      <c r="CM369" s="72">
        <v>0</v>
      </c>
      <c r="CN369" s="72">
        <v>0</v>
      </c>
      <c r="CR369" s="69">
        <v>0</v>
      </c>
      <c r="CT369" s="89">
        <v>0</v>
      </c>
      <c r="DB369" s="89">
        <v>0</v>
      </c>
      <c r="DF369" s="76">
        <v>0</v>
      </c>
      <c r="DK369" s="72"/>
      <c r="DP369" s="72">
        <v>0</v>
      </c>
      <c r="DQ369" s="72"/>
      <c r="DR369" s="72">
        <v>0</v>
      </c>
      <c r="DV369" s="77">
        <v>0</v>
      </c>
      <c r="DZ369" s="72">
        <v>0</v>
      </c>
      <c r="EA369" s="72"/>
      <c r="EB369" s="72">
        <v>29511.62</v>
      </c>
      <c r="EC369" s="72"/>
      <c r="ED369" s="72"/>
      <c r="EG369" s="69">
        <v>0</v>
      </c>
    </row>
    <row r="370" spans="1:140" s="68" customFormat="1">
      <c r="B370" s="68" t="s">
        <v>6278</v>
      </c>
      <c r="C370" s="68" t="s">
        <v>6279</v>
      </c>
      <c r="D370" s="69" t="s">
        <v>6288</v>
      </c>
      <c r="E370" s="69" t="s">
        <v>149</v>
      </c>
      <c r="F370" s="69" t="s">
        <v>1618</v>
      </c>
      <c r="G370" s="69" t="s">
        <v>1619</v>
      </c>
      <c r="J370" s="70">
        <v>42369</v>
      </c>
      <c r="K370" s="70">
        <v>42369</v>
      </c>
      <c r="M370" s="69" t="s">
        <v>152</v>
      </c>
      <c r="N370" s="69" t="s">
        <v>3</v>
      </c>
      <c r="O370" s="71" t="s">
        <v>1620</v>
      </c>
      <c r="P370" s="72">
        <v>567275.93671499996</v>
      </c>
      <c r="Q370" s="68" t="s">
        <v>6281</v>
      </c>
      <c r="R370" s="69" t="s">
        <v>1621</v>
      </c>
      <c r="S370" s="69">
        <f t="shared" si="10"/>
        <v>6.8831000000000007</v>
      </c>
      <c r="T370" s="72">
        <v>39046.17</v>
      </c>
      <c r="U370" s="72">
        <f t="shared" si="12"/>
        <v>39046.17</v>
      </c>
      <c r="BK370" s="74">
        <v>0</v>
      </c>
      <c r="BS370" s="72"/>
      <c r="BT370" s="72">
        <v>0</v>
      </c>
      <c r="BW370" s="72"/>
      <c r="CA370" s="69">
        <v>0</v>
      </c>
      <c r="CE370" s="72"/>
      <c r="CF370" s="72">
        <v>0</v>
      </c>
      <c r="CI370" s="72">
        <v>0</v>
      </c>
      <c r="CJ370" s="72">
        <v>0</v>
      </c>
      <c r="CM370" s="72">
        <v>0</v>
      </c>
      <c r="CN370" s="72">
        <v>0</v>
      </c>
      <c r="CR370" s="69">
        <v>0</v>
      </c>
      <c r="CT370" s="90">
        <v>0</v>
      </c>
      <c r="CU370" s="72"/>
      <c r="CV370" s="69"/>
      <c r="DB370" s="90">
        <v>0</v>
      </c>
      <c r="DF370" s="72">
        <v>0</v>
      </c>
      <c r="DK370" s="72"/>
      <c r="DP370" s="72">
        <v>0</v>
      </c>
      <c r="DQ370" s="72"/>
      <c r="DR370" s="72">
        <v>0</v>
      </c>
      <c r="DV370" s="78">
        <v>0</v>
      </c>
      <c r="DZ370" s="72">
        <v>0</v>
      </c>
      <c r="EA370" s="72"/>
      <c r="EB370" s="72">
        <v>39046.17</v>
      </c>
      <c r="EC370" s="72"/>
      <c r="ED370" s="72"/>
      <c r="EG370" s="69">
        <v>0</v>
      </c>
    </row>
    <row r="371" spans="1:140" s="68" customFormat="1">
      <c r="B371" s="68" t="s">
        <v>6278</v>
      </c>
      <c r="C371" s="68" t="s">
        <v>6279</v>
      </c>
      <c r="D371" s="69" t="s">
        <v>6288</v>
      </c>
      <c r="E371" s="69" t="s">
        <v>149</v>
      </c>
      <c r="F371" s="69" t="s">
        <v>1618</v>
      </c>
      <c r="G371" s="69" t="s">
        <v>1619</v>
      </c>
      <c r="J371" s="70">
        <v>42429</v>
      </c>
      <c r="K371" s="70">
        <v>42429</v>
      </c>
      <c r="M371" s="69" t="s">
        <v>152</v>
      </c>
      <c r="N371" s="69" t="s">
        <v>3</v>
      </c>
      <c r="O371" s="71" t="s">
        <v>2123</v>
      </c>
      <c r="P371" s="72">
        <v>670291.27894276998</v>
      </c>
      <c r="Q371" s="68" t="s">
        <v>6281</v>
      </c>
      <c r="R371" s="69" t="s">
        <v>2124</v>
      </c>
      <c r="S371" s="69">
        <f t="shared" si="10"/>
        <v>183.12</v>
      </c>
      <c r="T371" s="72">
        <v>1227437.3899999999</v>
      </c>
      <c r="U371" s="72">
        <f t="shared" si="12"/>
        <v>1227437.3899999999</v>
      </c>
      <c r="BK371" s="74">
        <v>0</v>
      </c>
      <c r="BS371" s="72"/>
      <c r="BT371" s="72">
        <v>0</v>
      </c>
      <c r="BW371" s="72"/>
      <c r="CA371" s="69">
        <v>0</v>
      </c>
      <c r="CE371" s="72"/>
      <c r="CF371" s="72">
        <v>0</v>
      </c>
      <c r="CI371" s="72">
        <v>0</v>
      </c>
      <c r="CJ371" s="72">
        <v>0</v>
      </c>
      <c r="CM371" s="72">
        <v>0</v>
      </c>
      <c r="CN371" s="72">
        <v>0</v>
      </c>
      <c r="CR371" s="69">
        <v>0</v>
      </c>
      <c r="CT371" s="90">
        <v>0</v>
      </c>
      <c r="CU371" s="72"/>
      <c r="CV371" s="69"/>
      <c r="DB371" s="90">
        <v>0</v>
      </c>
      <c r="DF371" s="72">
        <v>0</v>
      </c>
      <c r="DK371" s="72"/>
      <c r="DP371" s="72">
        <v>0</v>
      </c>
      <c r="DQ371" s="72"/>
      <c r="DR371" s="72">
        <v>0</v>
      </c>
      <c r="DV371" s="78">
        <v>0</v>
      </c>
      <c r="DZ371" s="72">
        <v>0</v>
      </c>
      <c r="EA371" s="72"/>
      <c r="EB371" s="72">
        <v>1227437.3899999999</v>
      </c>
      <c r="EC371" s="72"/>
      <c r="ED371" s="72"/>
      <c r="EG371" s="69">
        <v>0</v>
      </c>
    </row>
    <row r="372" spans="1:140" s="68" customFormat="1">
      <c r="B372" s="68" t="s">
        <v>6278</v>
      </c>
      <c r="C372" s="68" t="s">
        <v>6279</v>
      </c>
      <c r="D372" s="69" t="s">
        <v>6288</v>
      </c>
      <c r="E372" s="69" t="s">
        <v>149</v>
      </c>
      <c r="F372" s="69" t="s">
        <v>1618</v>
      </c>
      <c r="G372" s="69" t="s">
        <v>1619</v>
      </c>
      <c r="J372" s="70">
        <v>42551</v>
      </c>
      <c r="K372" s="70">
        <v>42551</v>
      </c>
      <c r="M372" s="69" t="s">
        <v>152</v>
      </c>
      <c r="N372" s="69" t="s">
        <v>3</v>
      </c>
      <c r="O372" s="71" t="s">
        <v>2838</v>
      </c>
      <c r="P372" s="72">
        <v>2527617.21215</v>
      </c>
      <c r="Q372" s="68" t="s">
        <v>6281</v>
      </c>
      <c r="R372" s="69" t="s">
        <v>2839</v>
      </c>
      <c r="S372" s="69">
        <f t="shared" si="10"/>
        <v>7.4147599999999994</v>
      </c>
      <c r="T372" s="72">
        <v>187416.75</v>
      </c>
      <c r="U372" s="72">
        <f t="shared" si="12"/>
        <v>187416.75</v>
      </c>
      <c r="BK372" s="74">
        <v>0</v>
      </c>
      <c r="BS372" s="72"/>
      <c r="BT372" s="72">
        <v>0</v>
      </c>
      <c r="BW372" s="72"/>
      <c r="CA372" s="69">
        <v>0</v>
      </c>
      <c r="CE372" s="72"/>
      <c r="CF372" s="72">
        <v>0</v>
      </c>
      <c r="CI372" s="72">
        <v>0</v>
      </c>
      <c r="CJ372" s="72">
        <v>0</v>
      </c>
      <c r="CM372" s="72">
        <v>0</v>
      </c>
      <c r="CN372" s="72">
        <v>0</v>
      </c>
      <c r="CR372" s="69">
        <v>0</v>
      </c>
      <c r="CT372" s="90">
        <v>0</v>
      </c>
      <c r="CU372" s="72"/>
      <c r="CV372" s="69"/>
      <c r="DB372" s="89">
        <v>0</v>
      </c>
      <c r="DF372" s="72">
        <v>0</v>
      </c>
      <c r="DK372" s="72"/>
      <c r="DP372" s="72">
        <v>0</v>
      </c>
      <c r="DQ372" s="72"/>
      <c r="DR372" s="72">
        <v>0</v>
      </c>
      <c r="DV372" s="78">
        <v>0</v>
      </c>
      <c r="DZ372" s="72">
        <v>0</v>
      </c>
      <c r="EA372" s="72"/>
      <c r="EB372" s="72">
        <v>187416.75</v>
      </c>
      <c r="EC372" s="72"/>
      <c r="ED372" s="72"/>
      <c r="EG372" s="69">
        <v>0</v>
      </c>
    </row>
    <row r="373" spans="1:140" s="68" customFormat="1">
      <c r="B373" s="68" t="s">
        <v>6278</v>
      </c>
      <c r="C373" s="68" t="s">
        <v>6279</v>
      </c>
      <c r="D373" s="69" t="s">
        <v>6288</v>
      </c>
      <c r="E373" s="69" t="s">
        <v>149</v>
      </c>
      <c r="F373" s="69" t="s">
        <v>1618</v>
      </c>
      <c r="G373" s="69" t="s">
        <v>1619</v>
      </c>
      <c r="J373" s="70">
        <v>42690</v>
      </c>
      <c r="K373" s="70">
        <v>42702</v>
      </c>
      <c r="M373" s="69" t="s">
        <v>152</v>
      </c>
      <c r="N373" s="69" t="s">
        <v>3</v>
      </c>
      <c r="O373" s="71" t="s">
        <v>4365</v>
      </c>
      <c r="P373" s="72">
        <v>5430335.6596917799</v>
      </c>
      <c r="Q373" s="68" t="s">
        <v>6281</v>
      </c>
      <c r="R373" s="69" t="s">
        <v>4366</v>
      </c>
      <c r="S373" s="69">
        <f t="shared" si="10"/>
        <v>12.4223763</v>
      </c>
      <c r="T373" s="72">
        <v>674576.73</v>
      </c>
      <c r="U373" s="72">
        <f t="shared" si="12"/>
        <v>674576.73</v>
      </c>
      <c r="BK373" s="74">
        <v>0</v>
      </c>
      <c r="BS373" s="72"/>
      <c r="BT373" s="72">
        <v>0</v>
      </c>
      <c r="BW373" s="72"/>
      <c r="CA373" s="69">
        <v>0</v>
      </c>
      <c r="CF373" s="72">
        <v>0</v>
      </c>
      <c r="CI373" s="72">
        <v>0</v>
      </c>
      <c r="CJ373" s="72">
        <v>0</v>
      </c>
      <c r="CM373" s="72">
        <v>0</v>
      </c>
      <c r="CN373" s="72">
        <v>0</v>
      </c>
      <c r="CR373" s="69">
        <v>0</v>
      </c>
      <c r="CT373" s="89">
        <v>0</v>
      </c>
      <c r="DB373" s="90">
        <v>0</v>
      </c>
      <c r="DF373" s="76">
        <v>0</v>
      </c>
      <c r="DK373" s="72"/>
      <c r="DP373" s="72">
        <v>0</v>
      </c>
      <c r="DQ373" s="72"/>
      <c r="DR373" s="72">
        <v>0</v>
      </c>
      <c r="DV373" s="78">
        <v>0</v>
      </c>
      <c r="DZ373" s="72">
        <v>0</v>
      </c>
      <c r="EA373" s="72"/>
      <c r="EB373" s="72">
        <v>674576.73</v>
      </c>
      <c r="EC373" s="72"/>
      <c r="ED373" s="72"/>
      <c r="EG373" s="69">
        <v>0</v>
      </c>
    </row>
    <row r="374" spans="1:140" s="68" customFormat="1">
      <c r="B374" s="68" t="s">
        <v>6278</v>
      </c>
      <c r="C374" s="68" t="s">
        <v>6279</v>
      </c>
      <c r="D374" s="69" t="s">
        <v>6288</v>
      </c>
      <c r="E374" s="69" t="s">
        <v>149</v>
      </c>
      <c r="F374" s="69" t="s">
        <v>1618</v>
      </c>
      <c r="G374" s="69" t="s">
        <v>1619</v>
      </c>
      <c r="J374" s="70">
        <v>42691</v>
      </c>
      <c r="K374" s="70">
        <v>42691</v>
      </c>
      <c r="M374" s="69" t="s">
        <v>2</v>
      </c>
      <c r="N374" s="69" t="s">
        <v>8</v>
      </c>
      <c r="O374" s="71" t="s">
        <v>4367</v>
      </c>
      <c r="P374" s="72">
        <v>4476435.5519062299</v>
      </c>
      <c r="Q374" s="68" t="s">
        <v>6281</v>
      </c>
      <c r="R374" s="69" t="s">
        <v>4368</v>
      </c>
      <c r="S374" s="69">
        <f t="shared" si="10"/>
        <v>12.4224</v>
      </c>
      <c r="T374" s="72">
        <v>556080.73</v>
      </c>
      <c r="U374" s="72">
        <f t="shared" si="12"/>
        <v>556080.73</v>
      </c>
      <c r="BK374" s="74">
        <v>0</v>
      </c>
      <c r="BS374" s="72"/>
      <c r="BT374" s="72">
        <v>0</v>
      </c>
      <c r="BW374" s="72"/>
      <c r="CA374" s="69">
        <v>0</v>
      </c>
      <c r="CF374" s="72">
        <v>0</v>
      </c>
      <c r="CI374" s="72">
        <v>0</v>
      </c>
      <c r="CJ374" s="72">
        <v>0</v>
      </c>
      <c r="CM374" s="72">
        <v>0</v>
      </c>
      <c r="CN374" s="72">
        <v>0</v>
      </c>
      <c r="CR374" s="69">
        <v>0</v>
      </c>
      <c r="CT374" s="90">
        <v>0</v>
      </c>
      <c r="DB374" s="90">
        <v>0</v>
      </c>
      <c r="DF374" s="76">
        <v>0</v>
      </c>
      <c r="DK374" s="72"/>
      <c r="DP374" s="72">
        <v>0</v>
      </c>
      <c r="DQ374" s="72"/>
      <c r="DR374" s="72">
        <v>0</v>
      </c>
      <c r="DV374" s="78">
        <v>0</v>
      </c>
      <c r="DZ374" s="72">
        <v>0</v>
      </c>
      <c r="EA374" s="72"/>
      <c r="EB374" s="72">
        <v>556080.73</v>
      </c>
      <c r="EC374" s="72"/>
      <c r="ED374" s="72"/>
      <c r="EG374" s="69">
        <v>0</v>
      </c>
    </row>
    <row r="375" spans="1:140" s="68" customFormat="1">
      <c r="B375" s="68" t="s">
        <v>6278</v>
      </c>
      <c r="C375" s="68" t="s">
        <v>6279</v>
      </c>
      <c r="D375" s="69" t="s">
        <v>6288</v>
      </c>
      <c r="E375" s="69" t="s">
        <v>149</v>
      </c>
      <c r="F375" s="69" t="s">
        <v>1618</v>
      </c>
      <c r="G375" s="69" t="s">
        <v>1619</v>
      </c>
      <c r="J375" s="70">
        <v>42734</v>
      </c>
      <c r="K375" s="70">
        <v>42734</v>
      </c>
      <c r="M375" s="69" t="s">
        <v>152</v>
      </c>
      <c r="N375" s="69" t="s">
        <v>3</v>
      </c>
      <c r="O375" s="71" t="s">
        <v>4574</v>
      </c>
      <c r="P375" s="72">
        <v>855231.84436999995</v>
      </c>
      <c r="Q375" s="68" t="s">
        <v>6281</v>
      </c>
      <c r="R375" s="69" t="s">
        <v>4575</v>
      </c>
      <c r="S375" s="69">
        <f t="shared" si="10"/>
        <v>1.0589</v>
      </c>
      <c r="T375" s="72">
        <v>9056.0499999999993</v>
      </c>
      <c r="U375" s="72">
        <f t="shared" si="12"/>
        <v>9056.0499999999993</v>
      </c>
      <c r="BK375" s="74">
        <v>0</v>
      </c>
      <c r="BS375" s="72"/>
      <c r="BT375" s="72">
        <v>0</v>
      </c>
      <c r="BW375" s="72"/>
      <c r="CA375" s="69">
        <v>0</v>
      </c>
      <c r="CF375" s="72">
        <v>0</v>
      </c>
      <c r="CI375" s="72">
        <v>0</v>
      </c>
      <c r="CJ375" s="72">
        <v>0</v>
      </c>
      <c r="CM375" s="72">
        <v>0</v>
      </c>
      <c r="CN375" s="72">
        <v>0</v>
      </c>
      <c r="CR375" s="69">
        <v>0</v>
      </c>
      <c r="CT375" s="90">
        <v>0</v>
      </c>
      <c r="DB375" s="90">
        <v>0</v>
      </c>
      <c r="DF375" s="76">
        <v>0</v>
      </c>
      <c r="DK375" s="72"/>
      <c r="DP375" s="72">
        <v>0</v>
      </c>
      <c r="DQ375" s="72"/>
      <c r="DR375" s="72">
        <v>0</v>
      </c>
      <c r="DV375" s="77">
        <v>0</v>
      </c>
      <c r="DZ375" s="72">
        <v>0</v>
      </c>
      <c r="EA375" s="72"/>
      <c r="EB375" s="72">
        <v>9056.0499999999993</v>
      </c>
      <c r="EC375" s="72"/>
      <c r="ED375" s="72"/>
      <c r="EG375" s="69">
        <v>0</v>
      </c>
    </row>
    <row r="376" spans="1:140" s="68" customFormat="1">
      <c r="B376" s="68" t="s">
        <v>6278</v>
      </c>
      <c r="C376" s="68" t="s">
        <v>6279</v>
      </c>
      <c r="D376" s="69" t="s">
        <v>6288</v>
      </c>
      <c r="E376" s="69" t="s">
        <v>149</v>
      </c>
      <c r="F376" s="69" t="s">
        <v>1618</v>
      </c>
      <c r="G376" s="69" t="s">
        <v>1619</v>
      </c>
      <c r="J376" s="70">
        <v>42735</v>
      </c>
      <c r="K376" s="70">
        <v>42736</v>
      </c>
      <c r="M376" s="69" t="s">
        <v>152</v>
      </c>
      <c r="N376" s="69" t="s">
        <v>3</v>
      </c>
      <c r="O376" s="71" t="s">
        <v>4730</v>
      </c>
      <c r="P376" s="72">
        <v>2787058.5959999999</v>
      </c>
      <c r="Q376" s="68" t="s">
        <v>6281</v>
      </c>
      <c r="R376" s="69" t="s">
        <v>4731</v>
      </c>
      <c r="S376" s="69">
        <f t="shared" si="10"/>
        <v>1.0588804999999999</v>
      </c>
      <c r="T376" s="72">
        <v>29511.62</v>
      </c>
      <c r="U376" s="72">
        <f t="shared" si="12"/>
        <v>29511.62</v>
      </c>
      <c r="BK376" s="74">
        <v>0</v>
      </c>
      <c r="BS376" s="72"/>
      <c r="BT376" s="72">
        <v>0</v>
      </c>
      <c r="BW376" s="72"/>
      <c r="CA376" s="69">
        <v>0</v>
      </c>
      <c r="CF376" s="72">
        <v>0</v>
      </c>
      <c r="CI376" s="72">
        <v>0</v>
      </c>
      <c r="CJ376" s="72">
        <v>0</v>
      </c>
      <c r="CM376" s="72">
        <v>0</v>
      </c>
      <c r="CN376" s="72">
        <v>0</v>
      </c>
      <c r="CR376" s="69">
        <v>0</v>
      </c>
      <c r="CT376" s="89">
        <v>0</v>
      </c>
      <c r="DB376" s="89">
        <v>0</v>
      </c>
      <c r="DF376" s="76">
        <v>0</v>
      </c>
      <c r="DK376" s="72"/>
      <c r="DP376" s="72">
        <v>0</v>
      </c>
      <c r="DQ376" s="72"/>
      <c r="DR376" s="72">
        <v>0</v>
      </c>
      <c r="DV376" s="77">
        <v>0</v>
      </c>
      <c r="DZ376" s="72">
        <v>0</v>
      </c>
      <c r="EA376" s="72"/>
      <c r="EB376" s="72">
        <v>29511.62</v>
      </c>
      <c r="EC376" s="72"/>
      <c r="ED376" s="72"/>
      <c r="EG376" s="69">
        <v>0</v>
      </c>
    </row>
    <row r="377" spans="1:140" s="67" customFormat="1">
      <c r="B377" s="68" t="s">
        <v>6278</v>
      </c>
      <c r="C377" s="68" t="s">
        <v>6279</v>
      </c>
      <c r="D377" s="69" t="s">
        <v>6301</v>
      </c>
      <c r="E377" s="69" t="s">
        <v>149</v>
      </c>
      <c r="F377" s="69" t="s">
        <v>870</v>
      </c>
      <c r="G377" s="69" t="s">
        <v>871</v>
      </c>
      <c r="H377" s="68"/>
      <c r="J377" s="70">
        <v>42277</v>
      </c>
      <c r="K377" s="70">
        <v>42277</v>
      </c>
      <c r="M377" s="69" t="s">
        <v>152</v>
      </c>
      <c r="N377" s="69" t="s">
        <v>153</v>
      </c>
      <c r="O377" s="71" t="s">
        <v>872</v>
      </c>
      <c r="P377" s="72">
        <v>207444.67138588001</v>
      </c>
      <c r="Q377" s="68" t="s">
        <v>6281</v>
      </c>
      <c r="R377" s="69" t="s">
        <v>873</v>
      </c>
      <c r="S377" s="69">
        <f t="shared" si="10"/>
        <v>583.26202929999999</v>
      </c>
      <c r="T377" s="72">
        <v>1209946</v>
      </c>
      <c r="U377" s="73">
        <f t="shared" si="12"/>
        <v>1209993.29</v>
      </c>
      <c r="BK377" s="74"/>
      <c r="BS377" s="72">
        <v>0</v>
      </c>
      <c r="BT377" s="72">
        <v>86181.39</v>
      </c>
      <c r="BW377" s="72">
        <v>0</v>
      </c>
      <c r="CA377" s="69">
        <v>47.29</v>
      </c>
      <c r="CE377" s="75"/>
      <c r="CF377" s="72"/>
      <c r="CI377" s="72">
        <v>41690.17</v>
      </c>
      <c r="CJ377" s="72">
        <v>275618.40000000002</v>
      </c>
      <c r="CM377" s="72">
        <v>794681.2</v>
      </c>
      <c r="CN377" s="72"/>
      <c r="CR377" s="69">
        <v>5885.25</v>
      </c>
      <c r="CT377" s="89">
        <v>5889.21</v>
      </c>
      <c r="CU377" s="72"/>
      <c r="CV377" s="69"/>
      <c r="CX377" s="68"/>
      <c r="CY377" s="68"/>
      <c r="CZ377" s="68"/>
      <c r="DB377" s="91"/>
      <c r="DC377" s="68"/>
      <c r="DD377" s="68"/>
      <c r="DF377" s="72"/>
      <c r="DK377" s="72">
        <v>0</v>
      </c>
      <c r="DP377" s="72"/>
      <c r="DQ377" s="72"/>
      <c r="DR377" s="72"/>
      <c r="DV377" s="81"/>
      <c r="DZ377" s="72">
        <v>0.38</v>
      </c>
      <c r="EA377" s="72"/>
      <c r="EB377" s="72">
        <v>0</v>
      </c>
      <c r="EC377" s="72"/>
      <c r="ED377" s="72"/>
      <c r="EG377" s="69"/>
    </row>
    <row r="378" spans="1:140" s="67" customFormat="1">
      <c r="B378" s="68" t="s">
        <v>6278</v>
      </c>
      <c r="C378" s="68" t="s">
        <v>6279</v>
      </c>
      <c r="D378" s="69" t="s">
        <v>6301</v>
      </c>
      <c r="E378" s="69" t="s">
        <v>149</v>
      </c>
      <c r="F378" s="69" t="s">
        <v>870</v>
      </c>
      <c r="G378" s="69" t="s">
        <v>871</v>
      </c>
      <c r="H378" s="68"/>
      <c r="J378" s="70">
        <v>42369</v>
      </c>
      <c r="K378" s="70">
        <v>42369</v>
      </c>
      <c r="M378" s="69" t="s">
        <v>152</v>
      </c>
      <c r="N378" s="69" t="s">
        <v>153</v>
      </c>
      <c r="O378" s="71" t="s">
        <v>872</v>
      </c>
      <c r="P378" s="72">
        <v>249255.09627708001</v>
      </c>
      <c r="Q378" s="68" t="s">
        <v>6281</v>
      </c>
      <c r="R378" s="69" t="s">
        <v>1610</v>
      </c>
      <c r="S378" s="69">
        <f t="shared" si="10"/>
        <v>485.42477890000004</v>
      </c>
      <c r="T378" s="72">
        <v>1209946</v>
      </c>
      <c r="U378" s="73">
        <f t="shared" si="12"/>
        <v>1209993.29</v>
      </c>
      <c r="BK378" s="74"/>
      <c r="BS378" s="72">
        <v>0</v>
      </c>
      <c r="BT378" s="72">
        <v>86181.39</v>
      </c>
      <c r="BW378" s="72">
        <v>0</v>
      </c>
      <c r="CA378" s="69">
        <v>47.29</v>
      </c>
      <c r="CE378" s="75"/>
      <c r="CF378" s="72"/>
      <c r="CI378" s="72">
        <v>41690.17</v>
      </c>
      <c r="CJ378" s="72">
        <v>275618.40000000002</v>
      </c>
      <c r="CM378" s="72">
        <v>794681.2</v>
      </c>
      <c r="CN378" s="72"/>
      <c r="CR378" s="69">
        <v>5885.25</v>
      </c>
      <c r="CT378" s="89">
        <v>5889.21</v>
      </c>
      <c r="CU378" s="72"/>
      <c r="CV378" s="69"/>
      <c r="CX378" s="68"/>
      <c r="CY378" s="68"/>
      <c r="CZ378" s="68"/>
      <c r="DB378" s="91"/>
      <c r="DC378" s="68"/>
      <c r="DD378" s="68"/>
      <c r="DF378" s="72"/>
      <c r="DK378" s="72">
        <v>0</v>
      </c>
      <c r="DP378" s="72"/>
      <c r="DQ378" s="72"/>
      <c r="DR378" s="72"/>
      <c r="DV378" s="81"/>
      <c r="DZ378" s="72">
        <v>0.38</v>
      </c>
      <c r="EA378" s="72"/>
      <c r="EB378" s="72">
        <v>0</v>
      </c>
      <c r="EC378" s="72"/>
      <c r="ED378" s="72"/>
      <c r="EG378" s="69"/>
    </row>
    <row r="379" spans="1:140" s="67" customFormat="1">
      <c r="B379" s="68" t="s">
        <v>6278</v>
      </c>
      <c r="C379" s="68" t="s">
        <v>6279</v>
      </c>
      <c r="D379" s="69" t="s">
        <v>6301</v>
      </c>
      <c r="E379" s="69" t="s">
        <v>149</v>
      </c>
      <c r="F379" s="69" t="s">
        <v>870</v>
      </c>
      <c r="G379" s="69" t="s">
        <v>871</v>
      </c>
      <c r="H379" s="68"/>
      <c r="J379" s="70">
        <v>42465</v>
      </c>
      <c r="K379" s="70">
        <v>42460</v>
      </c>
      <c r="M379" s="69" t="s">
        <v>152</v>
      </c>
      <c r="N379" s="69" t="s">
        <v>153</v>
      </c>
      <c r="O379" s="71" t="s">
        <v>872</v>
      </c>
      <c r="P379" s="72">
        <v>106501.296513106</v>
      </c>
      <c r="Q379" s="68" t="s">
        <v>6281</v>
      </c>
      <c r="R379" s="69" t="s">
        <v>2387</v>
      </c>
      <c r="S379" s="69">
        <f t="shared" si="10"/>
        <v>1136.0856999999999</v>
      </c>
      <c r="T379" s="72">
        <v>1209946</v>
      </c>
      <c r="U379" s="73">
        <f t="shared" si="12"/>
        <v>1209993.29</v>
      </c>
      <c r="BK379" s="74"/>
      <c r="BS379" s="72">
        <v>0</v>
      </c>
      <c r="BT379" s="72">
        <v>86181.39</v>
      </c>
      <c r="BW379" s="72">
        <v>0</v>
      </c>
      <c r="CA379" s="69">
        <v>47.29</v>
      </c>
      <c r="CE379" s="75"/>
      <c r="CF379" s="72"/>
      <c r="CI379" s="72">
        <v>41690.17</v>
      </c>
      <c r="CJ379" s="72">
        <v>275618.40000000002</v>
      </c>
      <c r="CM379" s="72">
        <v>794681.2</v>
      </c>
      <c r="CN379" s="72"/>
      <c r="CR379" s="69">
        <v>5885.25</v>
      </c>
      <c r="CT379" s="89">
        <v>5889.21</v>
      </c>
      <c r="CU379" s="72"/>
      <c r="CV379" s="69"/>
      <c r="CX379" s="68"/>
      <c r="CY379" s="68"/>
      <c r="CZ379" s="68"/>
      <c r="DB379" s="91"/>
      <c r="DC379" s="68"/>
      <c r="DD379" s="68"/>
      <c r="DF379" s="72"/>
      <c r="DK379" s="72">
        <v>0</v>
      </c>
      <c r="DP379" s="72"/>
      <c r="DQ379" s="72"/>
      <c r="DR379" s="72"/>
      <c r="DV379" s="81"/>
      <c r="DZ379" s="72">
        <v>0.38</v>
      </c>
      <c r="EA379" s="72"/>
      <c r="EB379" s="72">
        <v>0</v>
      </c>
      <c r="EC379" s="72"/>
      <c r="ED379" s="72"/>
      <c r="EG379" s="69"/>
    </row>
    <row r="380" spans="1:140" s="67" customFormat="1">
      <c r="B380" s="68" t="s">
        <v>6278</v>
      </c>
      <c r="C380" s="68" t="s">
        <v>6279</v>
      </c>
      <c r="D380" s="69" t="s">
        <v>6301</v>
      </c>
      <c r="E380" s="69" t="s">
        <v>149</v>
      </c>
      <c r="F380" s="69" t="s">
        <v>870</v>
      </c>
      <c r="G380" s="69" t="s">
        <v>871</v>
      </c>
      <c r="H380" s="68"/>
      <c r="J380" s="70">
        <v>42551</v>
      </c>
      <c r="K380" s="70">
        <v>42551</v>
      </c>
      <c r="M380" s="69" t="s">
        <v>152</v>
      </c>
      <c r="N380" s="69" t="s">
        <v>153</v>
      </c>
      <c r="O380" s="71" t="s">
        <v>872</v>
      </c>
      <c r="P380" s="72">
        <v>24489.1654835175</v>
      </c>
      <c r="Q380" s="68" t="s">
        <v>6281</v>
      </c>
      <c r="R380" s="69" t="s">
        <v>2988</v>
      </c>
      <c r="S380" s="69">
        <f t="shared" si="10"/>
        <v>4940.7400215999996</v>
      </c>
      <c r="T380" s="72">
        <v>1209946</v>
      </c>
      <c r="U380" s="73">
        <f t="shared" si="12"/>
        <v>1209993.29</v>
      </c>
      <c r="BK380" s="74"/>
      <c r="BS380" s="72">
        <v>0</v>
      </c>
      <c r="BT380" s="72">
        <v>86181.39</v>
      </c>
      <c r="BW380" s="72">
        <v>0</v>
      </c>
      <c r="CA380" s="69">
        <v>47.29</v>
      </c>
      <c r="CE380" s="75"/>
      <c r="CF380" s="72"/>
      <c r="CI380" s="72">
        <v>41690.17</v>
      </c>
      <c r="CJ380" s="72">
        <v>275618.40000000002</v>
      </c>
      <c r="CM380" s="72">
        <v>794681.2</v>
      </c>
      <c r="CN380" s="72"/>
      <c r="CR380" s="69">
        <v>5885.25</v>
      </c>
      <c r="CT380" s="89">
        <v>5889.21</v>
      </c>
      <c r="CU380" s="72"/>
      <c r="CV380" s="69"/>
      <c r="CX380" s="68"/>
      <c r="CY380" s="68"/>
      <c r="CZ380" s="68"/>
      <c r="DB380" s="91"/>
      <c r="DC380" s="68"/>
      <c r="DD380" s="68"/>
      <c r="DF380" s="72"/>
      <c r="DK380" s="72">
        <v>0</v>
      </c>
      <c r="DP380" s="72"/>
      <c r="DQ380" s="72"/>
      <c r="DR380" s="72"/>
      <c r="DV380" s="81"/>
      <c r="DZ380" s="72">
        <v>0.38</v>
      </c>
      <c r="EA380" s="72"/>
      <c r="EB380" s="72">
        <v>0</v>
      </c>
      <c r="EC380" s="72"/>
      <c r="ED380" s="72"/>
      <c r="EG380" s="69"/>
    </row>
    <row r="381" spans="1:140" s="67" customFormat="1">
      <c r="B381" s="68" t="s">
        <v>6278</v>
      </c>
      <c r="C381" s="68" t="s">
        <v>6279</v>
      </c>
      <c r="D381" s="69" t="s">
        <v>6301</v>
      </c>
      <c r="E381" s="69" t="s">
        <v>149</v>
      </c>
      <c r="F381" s="69" t="s">
        <v>870</v>
      </c>
      <c r="G381" s="69" t="s">
        <v>871</v>
      </c>
      <c r="H381" s="68"/>
      <c r="J381" s="70">
        <v>42643</v>
      </c>
      <c r="K381" s="70">
        <v>42647</v>
      </c>
      <c r="M381" s="69" t="s">
        <v>2</v>
      </c>
      <c r="N381" s="69" t="s">
        <v>5</v>
      </c>
      <c r="O381" s="71" t="s">
        <v>4262</v>
      </c>
      <c r="P381" s="72">
        <v>207322.24494400001</v>
      </c>
      <c r="Q381" s="68" t="s">
        <v>6281</v>
      </c>
      <c r="R381" s="69" t="s">
        <v>4263</v>
      </c>
      <c r="S381" s="69">
        <f t="shared" si="10"/>
        <v>583.60645299999999</v>
      </c>
      <c r="T381" s="72">
        <v>1209946</v>
      </c>
      <c r="U381" s="73">
        <f t="shared" si="12"/>
        <v>1209993.29</v>
      </c>
      <c r="BK381" s="74"/>
      <c r="BS381" s="72">
        <v>0</v>
      </c>
      <c r="BT381" s="72">
        <v>86181.39</v>
      </c>
      <c r="BW381" s="72">
        <v>0</v>
      </c>
      <c r="CA381" s="69">
        <v>47.29</v>
      </c>
      <c r="CE381" s="75"/>
      <c r="CF381" s="72"/>
      <c r="CI381" s="72">
        <v>41690.17</v>
      </c>
      <c r="CJ381" s="72">
        <v>275618.40000000002</v>
      </c>
      <c r="CM381" s="72">
        <v>794681.2</v>
      </c>
      <c r="CN381" s="72"/>
      <c r="CR381" s="69">
        <v>5885.25</v>
      </c>
      <c r="CT381" s="90">
        <v>5889.21</v>
      </c>
      <c r="CU381" s="72"/>
      <c r="CV381" s="69"/>
      <c r="CX381" s="68"/>
      <c r="CY381" s="68"/>
      <c r="CZ381" s="68"/>
      <c r="DB381" s="93"/>
      <c r="DC381" s="68"/>
      <c r="DD381" s="68"/>
      <c r="DF381" s="72"/>
      <c r="DK381" s="72">
        <v>0</v>
      </c>
      <c r="DP381" s="72"/>
      <c r="DQ381" s="72"/>
      <c r="DR381" s="72"/>
      <c r="DV381" s="84"/>
      <c r="DZ381" s="72">
        <v>0.38</v>
      </c>
      <c r="EA381" s="72"/>
      <c r="EB381" s="72">
        <v>0</v>
      </c>
      <c r="EC381" s="72"/>
      <c r="ED381" s="72"/>
      <c r="EG381" s="69"/>
    </row>
    <row r="382" spans="1:140" s="67" customFormat="1">
      <c r="A382" s="68"/>
      <c r="B382" s="68" t="s">
        <v>6278</v>
      </c>
      <c r="C382" s="68" t="s">
        <v>6279</v>
      </c>
      <c r="D382" s="69" t="s">
        <v>6301</v>
      </c>
      <c r="E382" s="69" t="s">
        <v>149</v>
      </c>
      <c r="F382" s="69" t="s">
        <v>870</v>
      </c>
      <c r="G382" s="69" t="s">
        <v>871</v>
      </c>
      <c r="H382" s="68"/>
      <c r="I382" s="68" t="s">
        <v>182</v>
      </c>
      <c r="J382" s="70">
        <v>42734</v>
      </c>
      <c r="K382" s="70">
        <v>42738</v>
      </c>
      <c r="L382" s="68"/>
      <c r="M382" s="69" t="s">
        <v>2</v>
      </c>
      <c r="N382" s="69" t="s">
        <v>5</v>
      </c>
      <c r="O382" s="71" t="s">
        <v>5842</v>
      </c>
      <c r="P382" s="72">
        <v>2551960.0945899999</v>
      </c>
      <c r="Q382" s="68" t="s">
        <v>6281</v>
      </c>
      <c r="R382" s="69" t="s">
        <v>6032</v>
      </c>
      <c r="S382" s="69">
        <f t="shared" si="10"/>
        <v>47.412418500000001</v>
      </c>
      <c r="T382" s="72">
        <v>1209946</v>
      </c>
      <c r="U382" s="73">
        <f t="shared" si="12"/>
        <v>1209993.29</v>
      </c>
      <c r="V382" s="68"/>
      <c r="W382" s="68"/>
      <c r="X382" s="68"/>
      <c r="Y382" s="68"/>
      <c r="Z382" s="68"/>
      <c r="AA382" s="68"/>
      <c r="AB382" s="68"/>
      <c r="AC382" s="68"/>
      <c r="AD382" s="68"/>
      <c r="AE382" s="68"/>
      <c r="AF382" s="68"/>
      <c r="AG382" s="68"/>
      <c r="AH382" s="68"/>
      <c r="AI382" s="68"/>
      <c r="AJ382" s="68"/>
      <c r="AK382" s="68"/>
      <c r="AL382" s="68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  <c r="AZ382" s="68"/>
      <c r="BA382" s="68"/>
      <c r="BB382" s="68"/>
      <c r="BC382" s="68"/>
      <c r="BD382" s="68"/>
      <c r="BE382" s="68"/>
      <c r="BF382" s="68"/>
      <c r="BG382" s="68"/>
      <c r="BH382" s="68"/>
      <c r="BI382" s="68"/>
      <c r="BJ382" s="68"/>
      <c r="BK382" s="74"/>
      <c r="BL382" s="68"/>
      <c r="BM382" s="68"/>
      <c r="BN382" s="68"/>
      <c r="BO382" s="68"/>
      <c r="BP382" s="68"/>
      <c r="BQ382" s="68"/>
      <c r="BR382" s="68"/>
      <c r="BS382" s="68">
        <v>0</v>
      </c>
      <c r="BT382" s="72">
        <v>86181.39</v>
      </c>
      <c r="BU382" s="68"/>
      <c r="BV382" s="68"/>
      <c r="BW382" s="72"/>
      <c r="BX382" s="68"/>
      <c r="BY382" s="68"/>
      <c r="BZ382" s="68"/>
      <c r="CA382" s="69">
        <v>47.29</v>
      </c>
      <c r="CB382" s="68"/>
      <c r="CC382" s="68"/>
      <c r="CD382" s="68"/>
      <c r="CE382" s="72"/>
      <c r="CF382" s="72"/>
      <c r="CG382" s="68"/>
      <c r="CH382" s="68"/>
      <c r="CI382" s="72">
        <v>41690.17</v>
      </c>
      <c r="CJ382" s="72">
        <v>275618.40000000002</v>
      </c>
      <c r="CK382" s="68"/>
      <c r="CL382" s="68"/>
      <c r="CM382" s="69">
        <v>794681.2</v>
      </c>
      <c r="CN382" s="72"/>
      <c r="CO382" s="68"/>
      <c r="CP382" s="68"/>
      <c r="CQ382" s="68"/>
      <c r="CR382" s="69">
        <v>5885.25</v>
      </c>
      <c r="CS382" s="68"/>
      <c r="CT382" s="95">
        <v>5889.21</v>
      </c>
      <c r="CU382" s="72"/>
      <c r="CV382" s="69"/>
      <c r="CW382" s="68"/>
      <c r="CX382" s="68"/>
      <c r="CY382" s="68"/>
      <c r="CZ382" s="68"/>
      <c r="DA382" s="68"/>
      <c r="DB382" s="94"/>
      <c r="DC382" s="68"/>
      <c r="DD382" s="68"/>
      <c r="DE382" s="68"/>
      <c r="DF382" s="72"/>
      <c r="DG382" s="68"/>
      <c r="DH382" s="68"/>
      <c r="DI382" s="68"/>
      <c r="DJ382" s="68"/>
      <c r="DK382" s="72">
        <v>0</v>
      </c>
      <c r="DL382" s="68"/>
      <c r="DM382" s="68"/>
      <c r="DN382" s="68"/>
      <c r="DO382" s="68"/>
      <c r="DP382" s="72"/>
      <c r="DQ382" s="68"/>
      <c r="DR382" s="72"/>
      <c r="DS382" s="68"/>
      <c r="DT382" s="68"/>
      <c r="DU382" s="68"/>
      <c r="DV382" s="83"/>
      <c r="DW382" s="68"/>
      <c r="DX382" s="68"/>
      <c r="DY382" s="68"/>
      <c r="DZ382" s="72">
        <v>0.38</v>
      </c>
      <c r="EA382" s="68"/>
      <c r="EB382" s="72">
        <v>0</v>
      </c>
      <c r="EC382" s="68"/>
      <c r="ED382" s="72"/>
      <c r="EE382" s="68"/>
      <c r="EF382" s="68"/>
      <c r="EG382" s="69"/>
      <c r="EH382" s="68"/>
      <c r="EI382" s="68"/>
      <c r="EJ382" s="68"/>
    </row>
    <row r="383" spans="1:140" s="67" customFormat="1">
      <c r="A383" s="68"/>
      <c r="B383" s="68" t="s">
        <v>6278</v>
      </c>
      <c r="C383" s="68" t="s">
        <v>6279</v>
      </c>
      <c r="D383" s="69" t="s">
        <v>6301</v>
      </c>
      <c r="E383" s="69" t="s">
        <v>149</v>
      </c>
      <c r="F383" s="69" t="s">
        <v>870</v>
      </c>
      <c r="G383" s="69" t="s">
        <v>871</v>
      </c>
      <c r="H383" s="68"/>
      <c r="I383" s="68" t="s">
        <v>182</v>
      </c>
      <c r="J383" s="70">
        <v>42825</v>
      </c>
      <c r="K383" s="70">
        <v>42828</v>
      </c>
      <c r="L383" s="68"/>
      <c r="M383" s="69" t="s">
        <v>2</v>
      </c>
      <c r="N383" s="69" t="s">
        <v>5</v>
      </c>
      <c r="O383" s="71" t="s">
        <v>5444</v>
      </c>
      <c r="P383" s="72">
        <v>2520957.1730683101</v>
      </c>
      <c r="Q383" s="68" t="s">
        <v>6281</v>
      </c>
      <c r="R383" s="69" t="s">
        <v>5722</v>
      </c>
      <c r="S383" s="69">
        <f t="shared" si="10"/>
        <v>47.9955</v>
      </c>
      <c r="T383" s="72">
        <v>1209946</v>
      </c>
      <c r="U383" s="73">
        <f t="shared" si="12"/>
        <v>1209993.29</v>
      </c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74"/>
      <c r="BL383" s="68"/>
      <c r="BM383" s="68"/>
      <c r="BN383" s="68"/>
      <c r="BO383" s="68"/>
      <c r="BP383" s="68"/>
      <c r="BQ383" s="68"/>
      <c r="BR383" s="68"/>
      <c r="BS383" s="68">
        <v>0</v>
      </c>
      <c r="BT383" s="72">
        <v>86181.39</v>
      </c>
      <c r="BU383" s="68"/>
      <c r="BV383" s="68"/>
      <c r="BW383" s="72"/>
      <c r="BX383" s="68"/>
      <c r="BY383" s="68"/>
      <c r="BZ383" s="68"/>
      <c r="CA383" s="69">
        <v>47.29</v>
      </c>
      <c r="CB383" s="68"/>
      <c r="CC383" s="68"/>
      <c r="CD383" s="68"/>
      <c r="CE383" s="72"/>
      <c r="CF383" s="72"/>
      <c r="CG383" s="68"/>
      <c r="CH383" s="68"/>
      <c r="CI383" s="72">
        <v>41690.17</v>
      </c>
      <c r="CJ383" s="72">
        <v>275618.40000000002</v>
      </c>
      <c r="CK383" s="68"/>
      <c r="CL383" s="68"/>
      <c r="CM383" s="69">
        <v>794681.2</v>
      </c>
      <c r="CN383" s="72"/>
      <c r="CO383" s="68"/>
      <c r="CP383" s="68"/>
      <c r="CQ383" s="68"/>
      <c r="CR383" s="69">
        <v>5885.25</v>
      </c>
      <c r="CS383" s="68"/>
      <c r="CT383" s="95">
        <v>5889.21</v>
      </c>
      <c r="CU383" s="72"/>
      <c r="CV383" s="69"/>
      <c r="CW383" s="68"/>
      <c r="CX383" s="68"/>
      <c r="CY383" s="68"/>
      <c r="CZ383" s="68"/>
      <c r="DA383" s="68"/>
      <c r="DB383" s="93"/>
      <c r="DC383" s="68"/>
      <c r="DD383" s="68"/>
      <c r="DE383" s="68"/>
      <c r="DF383" s="85"/>
      <c r="DG383" s="68"/>
      <c r="DH383" s="68"/>
      <c r="DI383" s="68"/>
      <c r="DJ383" s="68"/>
      <c r="DK383" s="72">
        <v>0</v>
      </c>
      <c r="DL383" s="68"/>
      <c r="DM383" s="68"/>
      <c r="DN383" s="68"/>
      <c r="DO383" s="68"/>
      <c r="DP383" s="72"/>
      <c r="DQ383" s="68"/>
      <c r="DR383" s="72"/>
      <c r="DS383" s="68"/>
      <c r="DT383" s="68"/>
      <c r="DU383" s="68"/>
      <c r="DV383" s="84"/>
      <c r="DW383" s="68"/>
      <c r="DX383" s="68"/>
      <c r="DY383" s="68"/>
      <c r="DZ383" s="72">
        <v>0.38</v>
      </c>
      <c r="EA383" s="68"/>
      <c r="EB383" s="72">
        <v>0</v>
      </c>
      <c r="EC383" s="68"/>
      <c r="ED383" s="72"/>
      <c r="EE383" s="68"/>
      <c r="EF383" s="68"/>
      <c r="EG383" s="69"/>
      <c r="EH383" s="68"/>
      <c r="EI383" s="68"/>
      <c r="EJ383" s="68"/>
    </row>
    <row r="384" spans="1:140" s="67" customFormat="1">
      <c r="B384" s="68" t="s">
        <v>6278</v>
      </c>
      <c r="C384" s="68" t="s">
        <v>6279</v>
      </c>
      <c r="D384" s="69" t="s">
        <v>6302</v>
      </c>
      <c r="E384" s="69" t="s">
        <v>149</v>
      </c>
      <c r="F384" s="69" t="s">
        <v>2946</v>
      </c>
      <c r="G384" s="69" t="s">
        <v>2947</v>
      </c>
      <c r="H384" s="68"/>
      <c r="J384" s="70">
        <v>42551</v>
      </c>
      <c r="K384" s="70">
        <v>42551</v>
      </c>
      <c r="M384" s="69" t="s">
        <v>152</v>
      </c>
      <c r="N384" s="69" t="s">
        <v>153</v>
      </c>
      <c r="O384" s="71" t="s">
        <v>765</v>
      </c>
      <c r="P384" s="72">
        <v>5949083.4396409998</v>
      </c>
      <c r="Q384" s="68" t="s">
        <v>6281</v>
      </c>
      <c r="R384" s="69" t="s">
        <v>2948</v>
      </c>
      <c r="S384" s="69">
        <f t="shared" si="10"/>
        <v>3.4011998999999999</v>
      </c>
      <c r="T384" s="72">
        <v>202340.22</v>
      </c>
      <c r="U384" s="73">
        <f t="shared" si="12"/>
        <v>211817.73</v>
      </c>
      <c r="BK384" s="74">
        <v>630.80999999999995</v>
      </c>
      <c r="BS384" s="72"/>
      <c r="BT384" s="72">
        <v>2752.85</v>
      </c>
      <c r="BW384" s="72"/>
      <c r="CA384" s="69">
        <v>149.97999999999999</v>
      </c>
      <c r="CE384" s="75"/>
      <c r="CF384" s="72">
        <v>9327.5300000000007</v>
      </c>
      <c r="CI384" s="72">
        <v>19153.52</v>
      </c>
      <c r="CJ384" s="72"/>
      <c r="CM384" s="72">
        <v>2841.11</v>
      </c>
      <c r="CN384" s="72">
        <v>7384.85</v>
      </c>
      <c r="CR384" s="69">
        <v>1100.72</v>
      </c>
      <c r="CT384" s="89">
        <v>587.11</v>
      </c>
      <c r="CU384" s="72"/>
      <c r="CV384" s="69"/>
      <c r="CX384" s="68"/>
      <c r="CY384" s="68"/>
      <c r="CZ384" s="68"/>
      <c r="DB384" s="89">
        <v>131725.1</v>
      </c>
      <c r="DC384" s="68"/>
      <c r="DD384" s="68"/>
      <c r="DF384" s="72"/>
      <c r="DK384" s="72"/>
      <c r="DP384" s="72">
        <v>3799.22</v>
      </c>
      <c r="DQ384" s="72"/>
      <c r="DR384" s="72">
        <v>4110.07</v>
      </c>
      <c r="DV384" s="81"/>
      <c r="DZ384" s="72">
        <v>26589.49</v>
      </c>
      <c r="EA384" s="72"/>
      <c r="EB384" s="72"/>
      <c r="EC384" s="72"/>
      <c r="ED384" s="72">
        <v>0.08</v>
      </c>
      <c r="EG384" s="69">
        <v>1665.29</v>
      </c>
    </row>
    <row r="385" spans="1:140" s="67" customFormat="1">
      <c r="A385" s="68"/>
      <c r="B385" s="68" t="s">
        <v>6278</v>
      </c>
      <c r="C385" s="68" t="s">
        <v>6279</v>
      </c>
      <c r="D385" s="69" t="s">
        <v>6301</v>
      </c>
      <c r="E385" s="69" t="s">
        <v>149</v>
      </c>
      <c r="F385" s="69" t="s">
        <v>5819</v>
      </c>
      <c r="G385" s="69" t="s">
        <v>5827</v>
      </c>
      <c r="H385" s="68"/>
      <c r="I385" s="68" t="s">
        <v>182</v>
      </c>
      <c r="J385" s="70">
        <v>42734</v>
      </c>
      <c r="K385" s="70">
        <v>42747</v>
      </c>
      <c r="L385" s="68"/>
      <c r="M385" s="69" t="s">
        <v>2</v>
      </c>
      <c r="N385" s="69" t="s">
        <v>5</v>
      </c>
      <c r="O385" s="71" t="s">
        <v>5843</v>
      </c>
      <c r="P385" s="72">
        <v>46920771.049020998</v>
      </c>
      <c r="Q385" s="68" t="s">
        <v>6281</v>
      </c>
      <c r="R385" s="69" t="s">
        <v>6033</v>
      </c>
      <c r="S385" s="69">
        <f t="shared" si="10"/>
        <v>1.2616940999999999</v>
      </c>
      <c r="T385" s="72">
        <v>591996.60000000009</v>
      </c>
      <c r="U385" s="73">
        <f t="shared" si="12"/>
        <v>595581.50000000012</v>
      </c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74"/>
      <c r="BL385" s="68"/>
      <c r="BM385" s="68"/>
      <c r="BN385" s="68"/>
      <c r="BO385" s="68"/>
      <c r="BP385" s="68"/>
      <c r="BQ385" s="68"/>
      <c r="BR385" s="68"/>
      <c r="BS385" s="68">
        <v>0</v>
      </c>
      <c r="BT385" s="72">
        <v>412.84</v>
      </c>
      <c r="BU385" s="68"/>
      <c r="BV385" s="68"/>
      <c r="BW385" s="72"/>
      <c r="BX385" s="68"/>
      <c r="BY385" s="68"/>
      <c r="BZ385" s="68"/>
      <c r="CA385" s="69">
        <v>3584.9</v>
      </c>
      <c r="CB385" s="68"/>
      <c r="CC385" s="68"/>
      <c r="CD385" s="68"/>
      <c r="CE385" s="72"/>
      <c r="CF385" s="72"/>
      <c r="CG385" s="68"/>
      <c r="CH385" s="68"/>
      <c r="CI385" s="72"/>
      <c r="CJ385" s="72">
        <v>12905.96</v>
      </c>
      <c r="CK385" s="68"/>
      <c r="CL385" s="68"/>
      <c r="CM385" s="69">
        <v>578677.80000000005</v>
      </c>
      <c r="CN385" s="72"/>
      <c r="CO385" s="68"/>
      <c r="CP385" s="68"/>
      <c r="CQ385" s="68"/>
      <c r="CR385" s="69"/>
      <c r="CS385" s="68"/>
      <c r="CT385" s="95"/>
      <c r="CU385" s="72"/>
      <c r="CV385" s="69"/>
      <c r="CW385" s="68"/>
      <c r="CX385" s="68"/>
      <c r="CY385" s="68"/>
      <c r="CZ385" s="68"/>
      <c r="DA385" s="68"/>
      <c r="DB385" s="93"/>
      <c r="DC385" s="68"/>
      <c r="DD385" s="68"/>
      <c r="DE385" s="68"/>
      <c r="DF385" s="72"/>
      <c r="DG385" s="68"/>
      <c r="DH385" s="68"/>
      <c r="DI385" s="68"/>
      <c r="DJ385" s="68"/>
      <c r="DK385" s="72">
        <v>0</v>
      </c>
      <c r="DL385" s="68"/>
      <c r="DM385" s="68"/>
      <c r="DN385" s="68"/>
      <c r="DO385" s="68"/>
      <c r="DP385" s="72"/>
      <c r="DQ385" s="68"/>
      <c r="DR385" s="72"/>
      <c r="DS385" s="68"/>
      <c r="DT385" s="68"/>
      <c r="DU385" s="68"/>
      <c r="DV385" s="84"/>
      <c r="DW385" s="68"/>
      <c r="DX385" s="68"/>
      <c r="DY385" s="68"/>
      <c r="DZ385" s="72"/>
      <c r="EA385" s="68"/>
      <c r="EB385" s="72">
        <v>0</v>
      </c>
      <c r="EC385" s="68"/>
      <c r="ED385" s="72"/>
      <c r="EE385" s="68"/>
      <c r="EF385" s="68"/>
      <c r="EG385" s="69"/>
      <c r="EH385" s="68"/>
      <c r="EI385" s="68"/>
      <c r="EJ385" s="68"/>
    </row>
    <row r="386" spans="1:140" s="67" customFormat="1">
      <c r="A386" s="68"/>
      <c r="B386" s="68" t="s">
        <v>6278</v>
      </c>
      <c r="C386" s="68" t="s">
        <v>6279</v>
      </c>
      <c r="D386" s="69" t="s">
        <v>6295</v>
      </c>
      <c r="E386" s="69" t="s">
        <v>149</v>
      </c>
      <c r="F386" s="69" t="s">
        <v>6010</v>
      </c>
      <c r="G386" s="69" t="s">
        <v>6011</v>
      </c>
      <c r="H386" s="68"/>
      <c r="I386" s="68" t="s">
        <v>182</v>
      </c>
      <c r="J386" s="70">
        <v>42879</v>
      </c>
      <c r="K386" s="70">
        <v>42879</v>
      </c>
      <c r="L386" s="68"/>
      <c r="M386" s="69" t="s">
        <v>152</v>
      </c>
      <c r="N386" s="69" t="s">
        <v>153</v>
      </c>
      <c r="O386" s="71" t="s">
        <v>6013</v>
      </c>
      <c r="P386" s="72">
        <v>84708573.590000004</v>
      </c>
      <c r="Q386" s="68" t="s">
        <v>6281</v>
      </c>
      <c r="R386" s="69" t="s">
        <v>6151</v>
      </c>
      <c r="S386" s="69">
        <f t="shared" ref="S386:S449" si="13">R386*100</f>
        <v>0.84527000000000008</v>
      </c>
      <c r="T386" s="72">
        <v>716016.16</v>
      </c>
      <c r="U386" s="73">
        <f t="shared" si="12"/>
        <v>716016.16</v>
      </c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74"/>
      <c r="BL386" s="68"/>
      <c r="BM386" s="68"/>
      <c r="BN386" s="68"/>
      <c r="BO386" s="68"/>
      <c r="BP386" s="68"/>
      <c r="BQ386" s="68"/>
      <c r="BR386" s="68"/>
      <c r="BS386" s="68">
        <v>0</v>
      </c>
      <c r="BT386" s="72"/>
      <c r="BU386" s="68"/>
      <c r="BV386" s="68"/>
      <c r="BW386" s="72"/>
      <c r="BX386" s="68"/>
      <c r="BY386" s="68"/>
      <c r="BZ386" s="68"/>
      <c r="CA386" s="69"/>
      <c r="CB386" s="68"/>
      <c r="CC386" s="68"/>
      <c r="CD386" s="68"/>
      <c r="CE386" s="72"/>
      <c r="CF386" s="72"/>
      <c r="CG386" s="68"/>
      <c r="CH386" s="68"/>
      <c r="CI386" s="72"/>
      <c r="CJ386" s="72">
        <v>0</v>
      </c>
      <c r="CK386" s="68"/>
      <c r="CL386" s="68"/>
      <c r="CM386" s="69">
        <v>716016.16</v>
      </c>
      <c r="CN386" s="72"/>
      <c r="CO386" s="68"/>
      <c r="CP386" s="68"/>
      <c r="CQ386" s="68"/>
      <c r="CR386" s="69"/>
      <c r="CS386" s="68"/>
      <c r="CT386" s="96"/>
      <c r="CU386" s="72"/>
      <c r="CV386" s="69"/>
      <c r="CW386" s="68"/>
      <c r="CX386" s="68"/>
      <c r="CY386" s="68"/>
      <c r="CZ386" s="68"/>
      <c r="DA386" s="68"/>
      <c r="DB386" s="94"/>
      <c r="DC386" s="68"/>
      <c r="DD386" s="68"/>
      <c r="DE386" s="68"/>
      <c r="DF386" s="72"/>
      <c r="DG386" s="68"/>
      <c r="DH386" s="68"/>
      <c r="DI386" s="68"/>
      <c r="DJ386" s="68"/>
      <c r="DK386" s="72">
        <v>0</v>
      </c>
      <c r="DL386" s="68"/>
      <c r="DM386" s="68"/>
      <c r="DN386" s="68"/>
      <c r="DO386" s="68"/>
      <c r="DP386" s="72"/>
      <c r="DQ386" s="68"/>
      <c r="DR386" s="72"/>
      <c r="DS386" s="68"/>
      <c r="DT386" s="68"/>
      <c r="DU386" s="68"/>
      <c r="DV386" s="83"/>
      <c r="DW386" s="68"/>
      <c r="DX386" s="68"/>
      <c r="DY386" s="68"/>
      <c r="DZ386" s="72"/>
      <c r="EA386" s="68"/>
      <c r="EB386" s="72">
        <v>0</v>
      </c>
      <c r="EC386" s="68"/>
      <c r="ED386" s="72"/>
      <c r="EE386" s="68"/>
      <c r="EF386" s="68"/>
      <c r="EG386" s="69"/>
      <c r="EH386" s="68"/>
      <c r="EI386" s="68"/>
      <c r="EJ386" s="68"/>
    </row>
    <row r="387" spans="1:140" s="67" customFormat="1">
      <c r="B387" s="68" t="s">
        <v>6278</v>
      </c>
      <c r="C387" s="68" t="s">
        <v>6279</v>
      </c>
      <c r="D387" s="69" t="s">
        <v>6295</v>
      </c>
      <c r="E387" s="69" t="s">
        <v>149</v>
      </c>
      <c r="F387" s="69" t="s">
        <v>1226</v>
      </c>
      <c r="G387" s="69" t="s">
        <v>1227</v>
      </c>
      <c r="H387" s="68"/>
      <c r="J387" s="70">
        <v>42299</v>
      </c>
      <c r="K387" s="70">
        <v>42299</v>
      </c>
      <c r="M387" s="69" t="s">
        <v>152</v>
      </c>
      <c r="N387" s="69" t="s">
        <v>153</v>
      </c>
      <c r="O387" s="71" t="s">
        <v>1228</v>
      </c>
      <c r="P387" s="72">
        <v>71569531.720041499</v>
      </c>
      <c r="Q387" s="68" t="s">
        <v>6281</v>
      </c>
      <c r="R387" s="69" t="s">
        <v>1214</v>
      </c>
      <c r="S387" s="69">
        <f t="shared" si="13"/>
        <v>2.4765100000000002</v>
      </c>
      <c r="T387" s="72">
        <v>1772426.61</v>
      </c>
      <c r="U387" s="73">
        <f t="shared" si="12"/>
        <v>1772426.61</v>
      </c>
      <c r="BK387" s="74"/>
      <c r="BS387" s="72">
        <v>0</v>
      </c>
      <c r="BT387" s="72">
        <v>0</v>
      </c>
      <c r="BW387" s="72">
        <v>0</v>
      </c>
      <c r="CA387" s="69"/>
      <c r="CE387" s="75"/>
      <c r="CF387" s="72"/>
      <c r="CI387" s="72"/>
      <c r="CJ387" s="72">
        <v>0</v>
      </c>
      <c r="CM387" s="72"/>
      <c r="CN387" s="72"/>
      <c r="CR387" s="69"/>
      <c r="CT387" s="91"/>
      <c r="CU387" s="72"/>
      <c r="CV387" s="69"/>
      <c r="CX387" s="68"/>
      <c r="CY387" s="68"/>
      <c r="CZ387" s="68"/>
      <c r="DB387" s="91"/>
      <c r="DC387" s="68"/>
      <c r="DD387" s="68"/>
      <c r="DF387" s="72"/>
      <c r="DK387" s="72">
        <v>0</v>
      </c>
      <c r="DP387" s="72"/>
      <c r="DQ387" s="72"/>
      <c r="DR387" s="72"/>
      <c r="DV387" s="81"/>
      <c r="DZ387" s="72">
        <v>1772426.61</v>
      </c>
      <c r="EA387" s="72"/>
      <c r="EB387" s="72">
        <v>0</v>
      </c>
      <c r="EC387" s="72"/>
      <c r="ED387" s="72"/>
      <c r="EG387" s="69"/>
    </row>
    <row r="388" spans="1:140" s="67" customFormat="1">
      <c r="B388" s="68" t="s">
        <v>6278</v>
      </c>
      <c r="C388" s="68" t="s">
        <v>6279</v>
      </c>
      <c r="D388" s="69" t="s">
        <v>6295</v>
      </c>
      <c r="E388" s="69" t="s">
        <v>149</v>
      </c>
      <c r="F388" s="69" t="s">
        <v>1226</v>
      </c>
      <c r="G388" s="69" t="s">
        <v>1227</v>
      </c>
      <c r="H388" s="68"/>
      <c r="J388" s="70">
        <v>42300</v>
      </c>
      <c r="K388" s="70">
        <v>42300</v>
      </c>
      <c r="M388" s="69" t="s">
        <v>152</v>
      </c>
      <c r="N388" s="69" t="s">
        <v>153</v>
      </c>
      <c r="O388" s="71" t="s">
        <v>1235</v>
      </c>
      <c r="P388" s="72">
        <v>71656171.620222896</v>
      </c>
      <c r="Q388" s="68" t="s">
        <v>6281</v>
      </c>
      <c r="R388" s="69" t="s">
        <v>1232</v>
      </c>
      <c r="S388" s="69">
        <f t="shared" si="13"/>
        <v>4.7437300000000002</v>
      </c>
      <c r="T388" s="72">
        <v>3399175.31</v>
      </c>
      <c r="U388" s="73">
        <f t="shared" si="12"/>
        <v>3399175.31</v>
      </c>
      <c r="BK388" s="74"/>
      <c r="BS388" s="72">
        <v>0</v>
      </c>
      <c r="BT388" s="72">
        <v>0</v>
      </c>
      <c r="BW388" s="72">
        <v>0</v>
      </c>
      <c r="CA388" s="69"/>
      <c r="CE388" s="75"/>
      <c r="CF388" s="72"/>
      <c r="CI388" s="72"/>
      <c r="CJ388" s="72">
        <v>0</v>
      </c>
      <c r="CM388" s="72"/>
      <c r="CN388" s="72"/>
      <c r="CR388" s="69"/>
      <c r="CT388" s="93"/>
      <c r="CU388" s="72"/>
      <c r="CV388" s="69"/>
      <c r="CX388" s="68"/>
      <c r="CY388" s="68"/>
      <c r="CZ388" s="68"/>
      <c r="DB388" s="93"/>
      <c r="DC388" s="68"/>
      <c r="DD388" s="68"/>
      <c r="DF388" s="72"/>
      <c r="DK388" s="72">
        <v>0</v>
      </c>
      <c r="DP388" s="72"/>
      <c r="DQ388" s="72"/>
      <c r="DR388" s="72"/>
      <c r="DV388" s="84"/>
      <c r="DZ388" s="72">
        <v>3399175.31</v>
      </c>
      <c r="EA388" s="72"/>
      <c r="EB388" s="72">
        <v>0</v>
      </c>
      <c r="EC388" s="72"/>
      <c r="ED388" s="72"/>
      <c r="EG388" s="69"/>
    </row>
    <row r="389" spans="1:140" s="67" customFormat="1">
      <c r="B389" s="68" t="s">
        <v>6278</v>
      </c>
      <c r="C389" s="68" t="s">
        <v>6279</v>
      </c>
      <c r="D389" s="69" t="s">
        <v>6295</v>
      </c>
      <c r="E389" s="69" t="s">
        <v>149</v>
      </c>
      <c r="F389" s="69" t="s">
        <v>1226</v>
      </c>
      <c r="G389" s="69" t="s">
        <v>1227</v>
      </c>
      <c r="H389" s="68"/>
      <c r="J389" s="70">
        <v>42388</v>
      </c>
      <c r="K389" s="70">
        <v>42388</v>
      </c>
      <c r="M389" s="69" t="s">
        <v>152</v>
      </c>
      <c r="N389" s="69" t="s">
        <v>153</v>
      </c>
      <c r="O389" s="71" t="s">
        <v>2019</v>
      </c>
      <c r="P389" s="72">
        <v>71674729.107095301</v>
      </c>
      <c r="Q389" s="68" t="s">
        <v>6281</v>
      </c>
      <c r="R389" s="69" t="s">
        <v>2016</v>
      </c>
      <c r="S389" s="69">
        <f t="shared" si="13"/>
        <v>3.4552399999999999</v>
      </c>
      <c r="T389" s="72">
        <v>2476533.91</v>
      </c>
      <c r="U389" s="73">
        <f t="shared" si="12"/>
        <v>2476533.91</v>
      </c>
      <c r="BK389" s="74"/>
      <c r="BS389" s="72">
        <v>0</v>
      </c>
      <c r="BT389" s="72">
        <v>0</v>
      </c>
      <c r="BW389" s="72">
        <v>0</v>
      </c>
      <c r="CA389" s="69"/>
      <c r="CE389" s="75"/>
      <c r="CF389" s="72"/>
      <c r="CI389" s="72"/>
      <c r="CJ389" s="72">
        <v>0</v>
      </c>
      <c r="CM389" s="72"/>
      <c r="CN389" s="72"/>
      <c r="CR389" s="69"/>
      <c r="CT389" s="93"/>
      <c r="CU389" s="72"/>
      <c r="CV389" s="69"/>
      <c r="CX389" s="68"/>
      <c r="CY389" s="68"/>
      <c r="CZ389" s="68"/>
      <c r="DB389" s="93"/>
      <c r="DC389" s="68"/>
      <c r="DD389" s="68"/>
      <c r="DF389" s="72"/>
      <c r="DK389" s="72">
        <v>0</v>
      </c>
      <c r="DP389" s="72"/>
      <c r="DQ389" s="72"/>
      <c r="DR389" s="72"/>
      <c r="DV389" s="84"/>
      <c r="DZ389" s="72">
        <v>2476533.91</v>
      </c>
      <c r="EA389" s="72"/>
      <c r="EB389" s="72">
        <v>0</v>
      </c>
      <c r="EC389" s="72"/>
      <c r="ED389" s="72"/>
      <c r="EG389" s="69"/>
    </row>
    <row r="390" spans="1:140" s="67" customFormat="1">
      <c r="B390" s="68" t="s">
        <v>6278</v>
      </c>
      <c r="C390" s="68" t="s">
        <v>6279</v>
      </c>
      <c r="D390" s="69" t="s">
        <v>6295</v>
      </c>
      <c r="E390" s="69" t="s">
        <v>149</v>
      </c>
      <c r="F390" s="69" t="s">
        <v>1226</v>
      </c>
      <c r="G390" s="69" t="s">
        <v>1227</v>
      </c>
      <c r="H390" s="68"/>
      <c r="J390" s="70">
        <v>42489</v>
      </c>
      <c r="K390" s="70">
        <v>42489</v>
      </c>
      <c r="M390" s="69" t="s">
        <v>152</v>
      </c>
      <c r="N390" s="69" t="s">
        <v>153</v>
      </c>
      <c r="O390" s="71" t="s">
        <v>2446</v>
      </c>
      <c r="P390" s="72">
        <v>71750007.170000002</v>
      </c>
      <c r="Q390" s="68" t="s">
        <v>6281</v>
      </c>
      <c r="R390" s="69" t="s">
        <v>2447</v>
      </c>
      <c r="S390" s="69">
        <f t="shared" si="13"/>
        <v>11.70842</v>
      </c>
      <c r="T390" s="72">
        <v>8400792.1899999995</v>
      </c>
      <c r="U390" s="73">
        <f t="shared" si="12"/>
        <v>8712963.6199999992</v>
      </c>
      <c r="BK390" s="74"/>
      <c r="BS390" s="72">
        <v>0</v>
      </c>
      <c r="BT390" s="72">
        <v>6932421.6699999999</v>
      </c>
      <c r="BW390" s="72">
        <v>0</v>
      </c>
      <c r="CA390" s="69"/>
      <c r="CE390" s="75"/>
      <c r="CF390" s="72">
        <v>312171.43</v>
      </c>
      <c r="CI390" s="72">
        <v>7324.45</v>
      </c>
      <c r="CJ390" s="72">
        <v>0</v>
      </c>
      <c r="CM390" s="72"/>
      <c r="CN390" s="72">
        <v>647714.16</v>
      </c>
      <c r="CR390" s="69"/>
      <c r="CT390" s="93"/>
      <c r="CU390" s="72"/>
      <c r="CV390" s="69"/>
      <c r="CX390" s="68"/>
      <c r="CY390" s="68"/>
      <c r="CZ390" s="68"/>
      <c r="DB390" s="93"/>
      <c r="DC390" s="68"/>
      <c r="DD390" s="68"/>
      <c r="DF390" s="72"/>
      <c r="DK390" s="72">
        <v>0</v>
      </c>
      <c r="DP390" s="72"/>
      <c r="DQ390" s="72"/>
      <c r="DR390" s="72"/>
      <c r="DV390" s="84"/>
      <c r="DZ390" s="72">
        <v>813331.91</v>
      </c>
      <c r="EA390" s="72"/>
      <c r="EB390" s="72">
        <v>0</v>
      </c>
      <c r="EC390" s="72"/>
      <c r="ED390" s="72"/>
      <c r="EG390" s="69"/>
    </row>
    <row r="391" spans="1:140" s="67" customFormat="1">
      <c r="B391" s="68" t="s">
        <v>6278</v>
      </c>
      <c r="C391" s="68" t="s">
        <v>6279</v>
      </c>
      <c r="D391" s="69" t="s">
        <v>6295</v>
      </c>
      <c r="E391" s="69" t="s">
        <v>149</v>
      </c>
      <c r="F391" s="69" t="s">
        <v>1226</v>
      </c>
      <c r="G391" s="69" t="s">
        <v>1227</v>
      </c>
      <c r="H391" s="68"/>
      <c r="J391" s="70">
        <v>42494</v>
      </c>
      <c r="K391" s="70">
        <v>42494</v>
      </c>
      <c r="M391" s="69" t="s">
        <v>152</v>
      </c>
      <c r="N391" s="69" t="s">
        <v>153</v>
      </c>
      <c r="O391" s="71" t="s">
        <v>2507</v>
      </c>
      <c r="P391" s="72">
        <v>26189.02</v>
      </c>
      <c r="Q391" s="68" t="s">
        <v>6281</v>
      </c>
      <c r="R391" s="69" t="s">
        <v>171</v>
      </c>
      <c r="S391" s="69">
        <f t="shared" si="13"/>
        <v>100</v>
      </c>
      <c r="T391" s="72">
        <v>26189.02</v>
      </c>
      <c r="U391" s="73">
        <f t="shared" si="12"/>
        <v>26189.02</v>
      </c>
      <c r="BK391" s="74"/>
      <c r="BS391" s="72">
        <v>0</v>
      </c>
      <c r="BT391" s="72">
        <v>0</v>
      </c>
      <c r="BW391" s="72">
        <v>0</v>
      </c>
      <c r="CA391" s="69"/>
      <c r="CE391" s="75"/>
      <c r="CF391" s="72"/>
      <c r="CI391" s="72"/>
      <c r="CJ391" s="72">
        <v>0</v>
      </c>
      <c r="CM391" s="72"/>
      <c r="CN391" s="72"/>
      <c r="CR391" s="69"/>
      <c r="CT391" s="91"/>
      <c r="CU391" s="72"/>
      <c r="CV391" s="69"/>
      <c r="CX391" s="68"/>
      <c r="CY391" s="68"/>
      <c r="CZ391" s="68"/>
      <c r="DB391" s="94"/>
      <c r="DC391" s="68"/>
      <c r="DD391" s="68"/>
      <c r="DF391" s="72"/>
      <c r="DK391" s="72">
        <v>0</v>
      </c>
      <c r="DP391" s="72"/>
      <c r="DQ391" s="72"/>
      <c r="DR391" s="72"/>
      <c r="DV391" s="83"/>
      <c r="DZ391" s="72">
        <v>26189.02</v>
      </c>
      <c r="EA391" s="72"/>
      <c r="EB391" s="72">
        <v>0</v>
      </c>
      <c r="EC391" s="72"/>
      <c r="ED391" s="72"/>
      <c r="EG391" s="69"/>
    </row>
    <row r="392" spans="1:140" s="67" customFormat="1">
      <c r="B392" s="68" t="s">
        <v>6278</v>
      </c>
      <c r="C392" s="68" t="s">
        <v>6279</v>
      </c>
      <c r="D392" s="69" t="s">
        <v>6295</v>
      </c>
      <c r="E392" s="69" t="s">
        <v>149</v>
      </c>
      <c r="F392" s="69" t="s">
        <v>1226</v>
      </c>
      <c r="G392" s="69" t="s">
        <v>1227</v>
      </c>
      <c r="H392" s="68"/>
      <c r="J392" s="70">
        <v>42495</v>
      </c>
      <c r="K392" s="70">
        <v>42495</v>
      </c>
      <c r="M392" s="69" t="s">
        <v>152</v>
      </c>
      <c r="N392" s="69" t="s">
        <v>153</v>
      </c>
      <c r="O392" s="71" t="s">
        <v>2529</v>
      </c>
      <c r="P392" s="72">
        <v>4018.04</v>
      </c>
      <c r="Q392" s="68" t="s">
        <v>6281</v>
      </c>
      <c r="R392" s="69" t="s">
        <v>171</v>
      </c>
      <c r="S392" s="69">
        <f t="shared" si="13"/>
        <v>100</v>
      </c>
      <c r="T392" s="72">
        <v>4018.04</v>
      </c>
      <c r="U392" s="73">
        <f t="shared" si="12"/>
        <v>4018.04</v>
      </c>
      <c r="BK392" s="74"/>
      <c r="BS392" s="72">
        <v>0</v>
      </c>
      <c r="BT392" s="72">
        <v>0</v>
      </c>
      <c r="BW392" s="72">
        <v>0</v>
      </c>
      <c r="CA392" s="69"/>
      <c r="CE392" s="75"/>
      <c r="CF392" s="72"/>
      <c r="CI392" s="72"/>
      <c r="CJ392" s="72">
        <v>0</v>
      </c>
      <c r="CM392" s="72"/>
      <c r="CN392" s="72"/>
      <c r="CR392" s="69"/>
      <c r="CT392" s="91"/>
      <c r="CU392" s="72"/>
      <c r="CV392" s="69"/>
      <c r="CX392" s="68"/>
      <c r="CY392" s="68"/>
      <c r="CZ392" s="68"/>
      <c r="DB392" s="91"/>
      <c r="DC392" s="68"/>
      <c r="DD392" s="68"/>
      <c r="DF392" s="72"/>
      <c r="DK392" s="72">
        <v>0</v>
      </c>
      <c r="DP392" s="72"/>
      <c r="DQ392" s="72"/>
      <c r="DR392" s="72"/>
      <c r="DV392" s="81"/>
      <c r="DZ392" s="72">
        <v>4018.04</v>
      </c>
      <c r="EA392" s="72"/>
      <c r="EB392" s="72">
        <v>0</v>
      </c>
      <c r="EC392" s="72"/>
      <c r="ED392" s="72"/>
      <c r="EG392" s="69"/>
    </row>
    <row r="393" spans="1:140" s="67" customFormat="1">
      <c r="B393" s="68" t="s">
        <v>6278</v>
      </c>
      <c r="C393" s="68" t="s">
        <v>6279</v>
      </c>
      <c r="D393" s="69" t="s">
        <v>6295</v>
      </c>
      <c r="E393" s="69" t="s">
        <v>149</v>
      </c>
      <c r="F393" s="69" t="s">
        <v>1226</v>
      </c>
      <c r="G393" s="69" t="s">
        <v>1227</v>
      </c>
      <c r="H393" s="68"/>
      <c r="J393" s="70">
        <v>42544</v>
      </c>
      <c r="K393" s="70">
        <v>42544</v>
      </c>
      <c r="M393" s="69" t="s">
        <v>152</v>
      </c>
      <c r="N393" s="69" t="s">
        <v>153</v>
      </c>
      <c r="O393" s="71" t="s">
        <v>2620</v>
      </c>
      <c r="P393" s="72">
        <v>5743.03</v>
      </c>
      <c r="Q393" s="68" t="s">
        <v>6281</v>
      </c>
      <c r="R393" s="69" t="s">
        <v>171</v>
      </c>
      <c r="S393" s="69">
        <f t="shared" si="13"/>
        <v>100</v>
      </c>
      <c r="T393" s="72">
        <v>5743.03</v>
      </c>
      <c r="U393" s="73">
        <f t="shared" si="12"/>
        <v>5743.03</v>
      </c>
      <c r="BK393" s="74"/>
      <c r="BS393" s="72">
        <v>0</v>
      </c>
      <c r="BT393" s="72">
        <v>0</v>
      </c>
      <c r="BW393" s="72">
        <v>0</v>
      </c>
      <c r="CA393" s="69"/>
      <c r="CE393" s="75"/>
      <c r="CF393" s="72"/>
      <c r="CI393" s="72"/>
      <c r="CJ393" s="72">
        <v>0</v>
      </c>
      <c r="CM393" s="72"/>
      <c r="CN393" s="72"/>
      <c r="CR393" s="69"/>
      <c r="CT393" s="91"/>
      <c r="CU393" s="72"/>
      <c r="CV393" s="69"/>
      <c r="CX393" s="68"/>
      <c r="CY393" s="68"/>
      <c r="CZ393" s="68"/>
      <c r="DB393" s="91"/>
      <c r="DC393" s="68"/>
      <c r="DD393" s="68"/>
      <c r="DF393" s="72"/>
      <c r="DK393" s="72">
        <v>0</v>
      </c>
      <c r="DP393" s="72"/>
      <c r="DQ393" s="72"/>
      <c r="DR393" s="72"/>
      <c r="DV393" s="81"/>
      <c r="DZ393" s="72">
        <v>5743.03</v>
      </c>
      <c r="EA393" s="72"/>
      <c r="EB393" s="72">
        <v>0</v>
      </c>
      <c r="EC393" s="72"/>
      <c r="ED393" s="72"/>
      <c r="EG393" s="69"/>
    </row>
    <row r="394" spans="1:140" s="67" customFormat="1">
      <c r="A394" s="68"/>
      <c r="B394" s="68" t="s">
        <v>6278</v>
      </c>
      <c r="C394" s="68" t="s">
        <v>6279</v>
      </c>
      <c r="D394" s="69" t="s">
        <v>6295</v>
      </c>
      <c r="E394" s="69" t="s">
        <v>149</v>
      </c>
      <c r="F394" s="69" t="s">
        <v>1226</v>
      </c>
      <c r="G394" s="69" t="s">
        <v>1227</v>
      </c>
      <c r="H394" s="68"/>
      <c r="I394" s="68" t="s">
        <v>182</v>
      </c>
      <c r="J394" s="70">
        <v>42632</v>
      </c>
      <c r="K394" s="70">
        <v>42632</v>
      </c>
      <c r="L394" s="68"/>
      <c r="M394" s="69" t="s">
        <v>152</v>
      </c>
      <c r="N394" s="69" t="s">
        <v>153</v>
      </c>
      <c r="O394" s="71" t="s">
        <v>5920</v>
      </c>
      <c r="P394" s="72">
        <v>71844645.936897606</v>
      </c>
      <c r="Q394" s="68" t="s">
        <v>6281</v>
      </c>
      <c r="R394" s="69" t="s">
        <v>6077</v>
      </c>
      <c r="S394" s="69">
        <f t="shared" si="13"/>
        <v>4.7313599999999996</v>
      </c>
      <c r="T394" s="72">
        <v>3399228.84</v>
      </c>
      <c r="U394" s="73">
        <f t="shared" si="12"/>
        <v>3399228.84</v>
      </c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74"/>
      <c r="BL394" s="68"/>
      <c r="BM394" s="68"/>
      <c r="BN394" s="68"/>
      <c r="BO394" s="68"/>
      <c r="BP394" s="68"/>
      <c r="BQ394" s="68"/>
      <c r="BR394" s="68"/>
      <c r="BS394" s="68">
        <v>0</v>
      </c>
      <c r="BT394" s="72"/>
      <c r="BU394" s="68"/>
      <c r="BV394" s="68"/>
      <c r="BW394" s="72"/>
      <c r="BX394" s="68"/>
      <c r="BY394" s="68"/>
      <c r="BZ394" s="68"/>
      <c r="CA394" s="69"/>
      <c r="CB394" s="68"/>
      <c r="CC394" s="68"/>
      <c r="CD394" s="68"/>
      <c r="CE394" s="72"/>
      <c r="CF394" s="72"/>
      <c r="CG394" s="68"/>
      <c r="CH394" s="68"/>
      <c r="CI394" s="72"/>
      <c r="CJ394" s="72">
        <v>0</v>
      </c>
      <c r="CK394" s="68"/>
      <c r="CL394" s="68"/>
      <c r="CM394" s="69">
        <v>3399228.84</v>
      </c>
      <c r="CN394" s="72"/>
      <c r="CO394" s="68"/>
      <c r="CP394" s="68"/>
      <c r="CQ394" s="68"/>
      <c r="CR394" s="69"/>
      <c r="CS394" s="68"/>
      <c r="CT394" s="92"/>
      <c r="CU394" s="72"/>
      <c r="CV394" s="69"/>
      <c r="CW394" s="68"/>
      <c r="CX394" s="68"/>
      <c r="CY394" s="68"/>
      <c r="CZ394" s="68"/>
      <c r="DA394" s="68"/>
      <c r="DB394" s="91"/>
      <c r="DC394" s="68"/>
      <c r="DD394" s="68"/>
      <c r="DE394" s="68"/>
      <c r="DF394" s="85"/>
      <c r="DG394" s="68"/>
      <c r="DH394" s="68"/>
      <c r="DI394" s="68"/>
      <c r="DJ394" s="68"/>
      <c r="DK394" s="72">
        <v>0</v>
      </c>
      <c r="DL394" s="68"/>
      <c r="DM394" s="68"/>
      <c r="DN394" s="68"/>
      <c r="DO394" s="68"/>
      <c r="DP394" s="72"/>
      <c r="DQ394" s="68"/>
      <c r="DR394" s="72"/>
      <c r="DS394" s="68"/>
      <c r="DT394" s="68"/>
      <c r="DU394" s="68"/>
      <c r="DV394" s="81"/>
      <c r="DW394" s="68"/>
      <c r="DX394" s="68"/>
      <c r="DY394" s="68"/>
      <c r="DZ394" s="72">
        <v>0</v>
      </c>
      <c r="EA394" s="68"/>
      <c r="EB394" s="72">
        <v>0</v>
      </c>
      <c r="EC394" s="68"/>
      <c r="ED394" s="72"/>
      <c r="EE394" s="68"/>
      <c r="EF394" s="68"/>
      <c r="EG394" s="69"/>
      <c r="EH394" s="68"/>
      <c r="EI394" s="68"/>
      <c r="EJ394" s="68"/>
    </row>
    <row r="395" spans="1:140" s="67" customFormat="1">
      <c r="A395" s="68"/>
      <c r="B395" s="68" t="s">
        <v>6278</v>
      </c>
      <c r="C395" s="68" t="s">
        <v>6279</v>
      </c>
      <c r="D395" s="69" t="s">
        <v>6295</v>
      </c>
      <c r="E395" s="69" t="s">
        <v>149</v>
      </c>
      <c r="F395" s="69" t="s">
        <v>1226</v>
      </c>
      <c r="G395" s="69" t="s">
        <v>1227</v>
      </c>
      <c r="H395" s="68"/>
      <c r="I395" s="68" t="s">
        <v>182</v>
      </c>
      <c r="J395" s="70">
        <v>42662</v>
      </c>
      <c r="K395" s="70">
        <v>42662</v>
      </c>
      <c r="L395" s="68"/>
      <c r="M395" s="69" t="s">
        <v>152</v>
      </c>
      <c r="N395" s="69" t="s">
        <v>153</v>
      </c>
      <c r="O395" s="71" t="s">
        <v>5921</v>
      </c>
      <c r="P395" s="72">
        <v>71863785.351003304</v>
      </c>
      <c r="Q395" s="68" t="s">
        <v>6281</v>
      </c>
      <c r="R395" s="69" t="s">
        <v>6078</v>
      </c>
      <c r="S395" s="69">
        <f t="shared" si="13"/>
        <v>4.1388500000000006</v>
      </c>
      <c r="T395" s="72">
        <v>2974334.28</v>
      </c>
      <c r="U395" s="73">
        <f t="shared" si="12"/>
        <v>2974334.28</v>
      </c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  <c r="AF395" s="68"/>
      <c r="AG395" s="68"/>
      <c r="AH395" s="68"/>
      <c r="AI395" s="68"/>
      <c r="AJ395" s="68"/>
      <c r="AK395" s="68"/>
      <c r="AL395" s="68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  <c r="AZ395" s="68"/>
      <c r="BA395" s="68"/>
      <c r="BB395" s="68"/>
      <c r="BC395" s="68"/>
      <c r="BD395" s="68"/>
      <c r="BE395" s="68"/>
      <c r="BF395" s="68"/>
      <c r="BG395" s="68"/>
      <c r="BH395" s="68"/>
      <c r="BI395" s="68"/>
      <c r="BJ395" s="68"/>
      <c r="BK395" s="74"/>
      <c r="BL395" s="68"/>
      <c r="BM395" s="68"/>
      <c r="BN395" s="68"/>
      <c r="BO395" s="68"/>
      <c r="BP395" s="68"/>
      <c r="BQ395" s="68"/>
      <c r="BR395" s="68"/>
      <c r="BS395" s="68">
        <v>0</v>
      </c>
      <c r="BT395" s="72"/>
      <c r="BU395" s="68"/>
      <c r="BV395" s="68"/>
      <c r="BW395" s="72"/>
      <c r="BX395" s="68"/>
      <c r="BY395" s="68"/>
      <c r="BZ395" s="68"/>
      <c r="CA395" s="69"/>
      <c r="CB395" s="68"/>
      <c r="CC395" s="68"/>
      <c r="CD395" s="68"/>
      <c r="CE395" s="72"/>
      <c r="CF395" s="72"/>
      <c r="CG395" s="68"/>
      <c r="CH395" s="68"/>
      <c r="CI395" s="72"/>
      <c r="CJ395" s="72">
        <v>0</v>
      </c>
      <c r="CK395" s="68"/>
      <c r="CL395" s="68"/>
      <c r="CM395" s="69">
        <v>2974334.28</v>
      </c>
      <c r="CN395" s="72"/>
      <c r="CO395" s="68"/>
      <c r="CP395" s="68"/>
      <c r="CQ395" s="68"/>
      <c r="CR395" s="69"/>
      <c r="CS395" s="68"/>
      <c r="CT395" s="92"/>
      <c r="CU395" s="72"/>
      <c r="CV395" s="69"/>
      <c r="CW395" s="68"/>
      <c r="CX395" s="68"/>
      <c r="CY395" s="68"/>
      <c r="CZ395" s="68"/>
      <c r="DA395" s="68"/>
      <c r="DB395" s="91"/>
      <c r="DC395" s="68"/>
      <c r="DD395" s="68"/>
      <c r="DE395" s="68"/>
      <c r="DF395" s="72"/>
      <c r="DG395" s="68"/>
      <c r="DH395" s="68"/>
      <c r="DI395" s="68"/>
      <c r="DJ395" s="68"/>
      <c r="DK395" s="72">
        <v>0</v>
      </c>
      <c r="DL395" s="68"/>
      <c r="DM395" s="68"/>
      <c r="DN395" s="68"/>
      <c r="DO395" s="68"/>
      <c r="DP395" s="72"/>
      <c r="DQ395" s="68"/>
      <c r="DR395" s="72"/>
      <c r="DS395" s="68"/>
      <c r="DT395" s="68"/>
      <c r="DU395" s="68"/>
      <c r="DV395" s="83"/>
      <c r="DW395" s="68"/>
      <c r="DX395" s="68"/>
      <c r="DY395" s="68"/>
      <c r="DZ395" s="72">
        <v>0</v>
      </c>
      <c r="EA395" s="68"/>
      <c r="EB395" s="72">
        <v>0</v>
      </c>
      <c r="EC395" s="68"/>
      <c r="ED395" s="72"/>
      <c r="EE395" s="68"/>
      <c r="EF395" s="68"/>
      <c r="EG395" s="69"/>
      <c r="EH395" s="68"/>
      <c r="EI395" s="68"/>
      <c r="EJ395" s="68"/>
    </row>
    <row r="396" spans="1:140" s="67" customFormat="1">
      <c r="A396" s="68"/>
      <c r="B396" s="68" t="s">
        <v>6278</v>
      </c>
      <c r="C396" s="68" t="s">
        <v>6279</v>
      </c>
      <c r="D396" s="69" t="s">
        <v>6295</v>
      </c>
      <c r="E396" s="69" t="s">
        <v>149</v>
      </c>
      <c r="F396" s="69" t="s">
        <v>1226</v>
      </c>
      <c r="G396" s="69" t="s">
        <v>1227</v>
      </c>
      <c r="H396" s="68"/>
      <c r="I396" s="68" t="s">
        <v>182</v>
      </c>
      <c r="J396" s="70">
        <v>42709</v>
      </c>
      <c r="K396" s="70">
        <v>42709</v>
      </c>
      <c r="L396" s="68"/>
      <c r="M396" s="69" t="s">
        <v>152</v>
      </c>
      <c r="N396" s="69" t="s">
        <v>153</v>
      </c>
      <c r="O396" s="71" t="s">
        <v>5922</v>
      </c>
      <c r="P396" s="72">
        <v>18038.43</v>
      </c>
      <c r="Q396" s="68" t="s">
        <v>6281</v>
      </c>
      <c r="R396" s="69" t="s">
        <v>171</v>
      </c>
      <c r="S396" s="69">
        <f t="shared" si="13"/>
        <v>100</v>
      </c>
      <c r="T396" s="72">
        <v>18038.43</v>
      </c>
      <c r="U396" s="73">
        <f t="shared" ref="U396:U459" si="14">T396+BW396+CA396+DF396+CF396+BY396+CC396</f>
        <v>18038.43</v>
      </c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  <c r="BA396" s="68"/>
      <c r="BB396" s="68"/>
      <c r="BC396" s="68"/>
      <c r="BD396" s="68"/>
      <c r="BE396" s="68"/>
      <c r="BF396" s="68"/>
      <c r="BG396" s="68"/>
      <c r="BH396" s="68"/>
      <c r="BI396" s="68"/>
      <c r="BJ396" s="68"/>
      <c r="BK396" s="74"/>
      <c r="BL396" s="68"/>
      <c r="BM396" s="68"/>
      <c r="BN396" s="68"/>
      <c r="BO396" s="68"/>
      <c r="BP396" s="68"/>
      <c r="BQ396" s="68"/>
      <c r="BR396" s="68"/>
      <c r="BS396" s="68">
        <v>0</v>
      </c>
      <c r="BT396" s="72"/>
      <c r="BU396" s="68"/>
      <c r="BV396" s="68"/>
      <c r="BW396" s="72"/>
      <c r="BX396" s="68"/>
      <c r="BY396" s="68"/>
      <c r="BZ396" s="68"/>
      <c r="CA396" s="69"/>
      <c r="CB396" s="68"/>
      <c r="CC396" s="68"/>
      <c r="CD396" s="68"/>
      <c r="CE396" s="72"/>
      <c r="CF396" s="72"/>
      <c r="CG396" s="68"/>
      <c r="CH396" s="68"/>
      <c r="CI396" s="72"/>
      <c r="CJ396" s="72">
        <v>0</v>
      </c>
      <c r="CK396" s="68"/>
      <c r="CL396" s="68"/>
      <c r="CM396" s="69"/>
      <c r="CN396" s="72"/>
      <c r="CO396" s="68"/>
      <c r="CP396" s="68"/>
      <c r="CQ396" s="68"/>
      <c r="CR396" s="69"/>
      <c r="CS396" s="68"/>
      <c r="CT396" s="92"/>
      <c r="CU396" s="72"/>
      <c r="CV396" s="69"/>
      <c r="CW396" s="68"/>
      <c r="CX396" s="68"/>
      <c r="CY396" s="68"/>
      <c r="CZ396" s="68"/>
      <c r="DA396" s="68"/>
      <c r="DB396" s="91"/>
      <c r="DC396" s="68"/>
      <c r="DD396" s="68"/>
      <c r="DE396" s="68"/>
      <c r="DF396" s="85"/>
      <c r="DG396" s="68"/>
      <c r="DH396" s="68"/>
      <c r="DI396" s="68"/>
      <c r="DJ396" s="68"/>
      <c r="DK396" s="72">
        <v>0</v>
      </c>
      <c r="DL396" s="68"/>
      <c r="DM396" s="68"/>
      <c r="DN396" s="68"/>
      <c r="DO396" s="68"/>
      <c r="DP396" s="72"/>
      <c r="DQ396" s="68"/>
      <c r="DR396" s="72"/>
      <c r="DS396" s="68"/>
      <c r="DT396" s="68"/>
      <c r="DU396" s="68"/>
      <c r="DV396" s="81"/>
      <c r="DW396" s="68"/>
      <c r="DX396" s="68"/>
      <c r="DY396" s="68"/>
      <c r="DZ396" s="72">
        <v>18038.43</v>
      </c>
      <c r="EA396" s="68"/>
      <c r="EB396" s="72">
        <v>0</v>
      </c>
      <c r="EC396" s="68"/>
      <c r="ED396" s="72"/>
      <c r="EE396" s="68"/>
      <c r="EF396" s="68"/>
      <c r="EG396" s="69"/>
      <c r="EH396" s="68"/>
      <c r="EI396" s="68"/>
      <c r="EJ396" s="68"/>
    </row>
    <row r="397" spans="1:140" s="67" customFormat="1">
      <c r="A397" s="68"/>
      <c r="B397" s="68" t="s">
        <v>6278</v>
      </c>
      <c r="C397" s="68" t="s">
        <v>6279</v>
      </c>
      <c r="D397" s="69" t="s">
        <v>6295</v>
      </c>
      <c r="E397" s="69" t="s">
        <v>149</v>
      </c>
      <c r="F397" s="69" t="s">
        <v>1226</v>
      </c>
      <c r="G397" s="69" t="s">
        <v>1227</v>
      </c>
      <c r="H397" s="68"/>
      <c r="I397" s="68" t="s">
        <v>182</v>
      </c>
      <c r="J397" s="70">
        <v>42752</v>
      </c>
      <c r="K397" s="70">
        <v>42752</v>
      </c>
      <c r="L397" s="68"/>
      <c r="M397" s="69" t="s">
        <v>152</v>
      </c>
      <c r="N397" s="69" t="s">
        <v>153</v>
      </c>
      <c r="O397" s="71" t="s">
        <v>5923</v>
      </c>
      <c r="P397" s="72">
        <v>71903762.418189704</v>
      </c>
      <c r="Q397" s="68" t="s">
        <v>6281</v>
      </c>
      <c r="R397" s="69" t="s">
        <v>6084</v>
      </c>
      <c r="S397" s="69">
        <f t="shared" si="13"/>
        <v>4.3897300000000001</v>
      </c>
      <c r="T397" s="72">
        <v>3156381.03</v>
      </c>
      <c r="U397" s="73">
        <f t="shared" si="14"/>
        <v>3156381.03</v>
      </c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74"/>
      <c r="BL397" s="68"/>
      <c r="BM397" s="68"/>
      <c r="BN397" s="68"/>
      <c r="BO397" s="68"/>
      <c r="BP397" s="68"/>
      <c r="BQ397" s="68"/>
      <c r="BR397" s="68"/>
      <c r="BS397" s="68">
        <v>0</v>
      </c>
      <c r="BT397" s="72"/>
      <c r="BU397" s="68"/>
      <c r="BV397" s="68"/>
      <c r="BW397" s="72"/>
      <c r="BX397" s="68"/>
      <c r="BY397" s="68"/>
      <c r="BZ397" s="68"/>
      <c r="CA397" s="69"/>
      <c r="CB397" s="68"/>
      <c r="CC397" s="68"/>
      <c r="CD397" s="68"/>
      <c r="CE397" s="72"/>
      <c r="CF397" s="72"/>
      <c r="CG397" s="68"/>
      <c r="CH397" s="68"/>
      <c r="CI397" s="72"/>
      <c r="CJ397" s="72">
        <v>0</v>
      </c>
      <c r="CK397" s="68"/>
      <c r="CL397" s="68"/>
      <c r="CM397" s="69">
        <v>3156381.03</v>
      </c>
      <c r="CN397" s="72"/>
      <c r="CO397" s="68"/>
      <c r="CP397" s="68"/>
      <c r="CQ397" s="68"/>
      <c r="CR397" s="69"/>
      <c r="CS397" s="68"/>
      <c r="CT397" s="95"/>
      <c r="CU397" s="72"/>
      <c r="CV397" s="69"/>
      <c r="CW397" s="68"/>
      <c r="CX397" s="68"/>
      <c r="CY397" s="68"/>
      <c r="CZ397" s="68"/>
      <c r="DA397" s="68"/>
      <c r="DB397" s="94"/>
      <c r="DC397" s="68"/>
      <c r="DD397" s="68"/>
      <c r="DE397" s="68"/>
      <c r="DF397" s="72"/>
      <c r="DG397" s="68"/>
      <c r="DH397" s="68"/>
      <c r="DI397" s="68"/>
      <c r="DJ397" s="68"/>
      <c r="DK397" s="72">
        <v>0</v>
      </c>
      <c r="DL397" s="68"/>
      <c r="DM397" s="68"/>
      <c r="DN397" s="68"/>
      <c r="DO397" s="68"/>
      <c r="DP397" s="72"/>
      <c r="DQ397" s="68"/>
      <c r="DR397" s="72"/>
      <c r="DS397" s="68"/>
      <c r="DT397" s="68"/>
      <c r="DU397" s="68"/>
      <c r="DV397" s="83"/>
      <c r="DW397" s="68"/>
      <c r="DX397" s="68"/>
      <c r="DY397" s="68"/>
      <c r="DZ397" s="72"/>
      <c r="EA397" s="68"/>
      <c r="EB397" s="72">
        <v>0</v>
      </c>
      <c r="EC397" s="68"/>
      <c r="ED397" s="72"/>
      <c r="EE397" s="68"/>
      <c r="EF397" s="68"/>
      <c r="EG397" s="69"/>
      <c r="EH397" s="68"/>
      <c r="EI397" s="68"/>
      <c r="EJ397" s="68"/>
    </row>
    <row r="398" spans="1:140" s="67" customFormat="1">
      <c r="A398" s="68"/>
      <c r="B398" s="68" t="s">
        <v>6278</v>
      </c>
      <c r="C398" s="68" t="s">
        <v>6279</v>
      </c>
      <c r="D398" s="69" t="s">
        <v>6295</v>
      </c>
      <c r="E398" s="69" t="s">
        <v>149</v>
      </c>
      <c r="F398" s="69" t="s">
        <v>1226</v>
      </c>
      <c r="G398" s="69" t="s">
        <v>1227</v>
      </c>
      <c r="H398" s="68"/>
      <c r="I398" s="68" t="s">
        <v>182</v>
      </c>
      <c r="J398" s="70">
        <v>42843</v>
      </c>
      <c r="K398" s="70">
        <v>42843</v>
      </c>
      <c r="L398" s="68"/>
      <c r="M398" s="69" t="s">
        <v>152</v>
      </c>
      <c r="N398" s="69" t="s">
        <v>153</v>
      </c>
      <c r="O398" s="71" t="s">
        <v>5507</v>
      </c>
      <c r="P398" s="72">
        <v>71977734.270276994</v>
      </c>
      <c r="Q398" s="68" t="s">
        <v>6281</v>
      </c>
      <c r="R398" s="69" t="s">
        <v>5780</v>
      </c>
      <c r="S398" s="69">
        <f t="shared" si="13"/>
        <v>3.8792800000000001</v>
      </c>
      <c r="T398" s="72">
        <v>2792217.85</v>
      </c>
      <c r="U398" s="73">
        <f t="shared" si="14"/>
        <v>2792217.85</v>
      </c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74"/>
      <c r="BL398" s="68"/>
      <c r="BM398" s="68"/>
      <c r="BN398" s="68"/>
      <c r="BO398" s="68"/>
      <c r="BP398" s="68"/>
      <c r="BQ398" s="68"/>
      <c r="BR398" s="68"/>
      <c r="BS398" s="68">
        <v>0</v>
      </c>
      <c r="BT398" s="72"/>
      <c r="BU398" s="68"/>
      <c r="BV398" s="68"/>
      <c r="BW398" s="72"/>
      <c r="BX398" s="68"/>
      <c r="BY398" s="68"/>
      <c r="BZ398" s="68"/>
      <c r="CA398" s="69"/>
      <c r="CB398" s="68"/>
      <c r="CC398" s="68"/>
      <c r="CD398" s="68"/>
      <c r="CE398" s="72"/>
      <c r="CF398" s="72"/>
      <c r="CG398" s="68"/>
      <c r="CH398" s="68"/>
      <c r="CI398" s="72"/>
      <c r="CJ398" s="72">
        <v>0</v>
      </c>
      <c r="CK398" s="68"/>
      <c r="CL398" s="68"/>
      <c r="CM398" s="69">
        <v>2792217.85</v>
      </c>
      <c r="CN398" s="72"/>
      <c r="CO398" s="68"/>
      <c r="CP398" s="68"/>
      <c r="CQ398" s="68"/>
      <c r="CR398" s="69"/>
      <c r="CS398" s="68"/>
      <c r="CT398" s="96"/>
      <c r="CU398" s="72"/>
      <c r="CV398" s="69"/>
      <c r="CW398" s="68"/>
      <c r="CX398" s="68"/>
      <c r="CY398" s="68"/>
      <c r="CZ398" s="68"/>
      <c r="DA398" s="68"/>
      <c r="DB398" s="94"/>
      <c r="DC398" s="68"/>
      <c r="DD398" s="68"/>
      <c r="DE398" s="68"/>
      <c r="DF398" s="72"/>
      <c r="DG398" s="68"/>
      <c r="DH398" s="68"/>
      <c r="DI398" s="68"/>
      <c r="DJ398" s="68"/>
      <c r="DK398" s="72">
        <v>0</v>
      </c>
      <c r="DL398" s="68"/>
      <c r="DM398" s="68"/>
      <c r="DN398" s="68"/>
      <c r="DO398" s="68"/>
      <c r="DP398" s="72"/>
      <c r="DQ398" s="68"/>
      <c r="DR398" s="72"/>
      <c r="DS398" s="68"/>
      <c r="DT398" s="68"/>
      <c r="DU398" s="68"/>
      <c r="DV398" s="83"/>
      <c r="DW398" s="68"/>
      <c r="DX398" s="68"/>
      <c r="DY398" s="68"/>
      <c r="DZ398" s="72"/>
      <c r="EA398" s="68"/>
      <c r="EB398" s="72">
        <v>0</v>
      </c>
      <c r="EC398" s="68"/>
      <c r="ED398" s="72"/>
      <c r="EE398" s="68"/>
      <c r="EF398" s="68"/>
      <c r="EG398" s="69"/>
      <c r="EH398" s="68"/>
      <c r="EI398" s="68"/>
      <c r="EJ398" s="68"/>
    </row>
    <row r="399" spans="1:140" s="67" customFormat="1">
      <c r="A399" s="68"/>
      <c r="B399" s="68" t="s">
        <v>6278</v>
      </c>
      <c r="C399" s="68" t="s">
        <v>6279</v>
      </c>
      <c r="D399" s="69" t="s">
        <v>6295</v>
      </c>
      <c r="E399" s="69" t="s">
        <v>149</v>
      </c>
      <c r="F399" s="69" t="s">
        <v>1226</v>
      </c>
      <c r="G399" s="69" t="s">
        <v>1227</v>
      </c>
      <c r="H399" s="68"/>
      <c r="I399" s="68" t="s">
        <v>182</v>
      </c>
      <c r="J399" s="70">
        <v>42849</v>
      </c>
      <c r="K399" s="70">
        <v>42849</v>
      </c>
      <c r="L399" s="68"/>
      <c r="M399" s="69" t="s">
        <v>152</v>
      </c>
      <c r="N399" s="69" t="s">
        <v>153</v>
      </c>
      <c r="O399" s="71" t="s">
        <v>5507</v>
      </c>
      <c r="P399" s="72">
        <v>22456.94</v>
      </c>
      <c r="Q399" s="68" t="s">
        <v>6281</v>
      </c>
      <c r="R399" s="69" t="s">
        <v>171</v>
      </c>
      <c r="S399" s="69">
        <f t="shared" si="13"/>
        <v>100</v>
      </c>
      <c r="T399" s="72">
        <v>22456.94</v>
      </c>
      <c r="U399" s="73">
        <f t="shared" si="14"/>
        <v>22456.94</v>
      </c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74"/>
      <c r="BL399" s="68"/>
      <c r="BM399" s="68"/>
      <c r="BN399" s="68"/>
      <c r="BO399" s="68"/>
      <c r="BP399" s="68"/>
      <c r="BQ399" s="68"/>
      <c r="BR399" s="68"/>
      <c r="BS399" s="68">
        <v>0</v>
      </c>
      <c r="BT399" s="72"/>
      <c r="BU399" s="68"/>
      <c r="BV399" s="68"/>
      <c r="BW399" s="72"/>
      <c r="BX399" s="68"/>
      <c r="BY399" s="68"/>
      <c r="BZ399" s="68"/>
      <c r="CA399" s="69"/>
      <c r="CB399" s="68"/>
      <c r="CC399" s="68"/>
      <c r="CD399" s="68"/>
      <c r="CE399" s="72"/>
      <c r="CF399" s="72"/>
      <c r="CG399" s="68"/>
      <c r="CH399" s="68"/>
      <c r="CI399" s="72"/>
      <c r="CJ399" s="72">
        <v>0</v>
      </c>
      <c r="CK399" s="68"/>
      <c r="CL399" s="68"/>
      <c r="CM399" s="69"/>
      <c r="CN399" s="72"/>
      <c r="CO399" s="68"/>
      <c r="CP399" s="68"/>
      <c r="CQ399" s="68"/>
      <c r="CR399" s="69"/>
      <c r="CS399" s="68"/>
      <c r="CT399" s="96"/>
      <c r="CU399" s="72"/>
      <c r="CV399" s="69"/>
      <c r="CW399" s="68"/>
      <c r="CX399" s="68"/>
      <c r="CY399" s="68"/>
      <c r="CZ399" s="68"/>
      <c r="DA399" s="68"/>
      <c r="DB399" s="94"/>
      <c r="DC399" s="68"/>
      <c r="DD399" s="68"/>
      <c r="DE399" s="68"/>
      <c r="DF399" s="72"/>
      <c r="DG399" s="68"/>
      <c r="DH399" s="68"/>
      <c r="DI399" s="68"/>
      <c r="DJ399" s="68"/>
      <c r="DK399" s="72">
        <v>0</v>
      </c>
      <c r="DL399" s="68"/>
      <c r="DM399" s="68"/>
      <c r="DN399" s="68"/>
      <c r="DO399" s="68"/>
      <c r="DP399" s="72"/>
      <c r="DQ399" s="68"/>
      <c r="DR399" s="72"/>
      <c r="DS399" s="68"/>
      <c r="DT399" s="68"/>
      <c r="DU399" s="68"/>
      <c r="DV399" s="83"/>
      <c r="DW399" s="68"/>
      <c r="DX399" s="68"/>
      <c r="DY399" s="68"/>
      <c r="DZ399" s="72">
        <v>22456.94</v>
      </c>
      <c r="EA399" s="68"/>
      <c r="EB399" s="72">
        <v>0</v>
      </c>
      <c r="EC399" s="68"/>
      <c r="ED399" s="72"/>
      <c r="EE399" s="68"/>
      <c r="EF399" s="68"/>
      <c r="EG399" s="69"/>
      <c r="EH399" s="68"/>
      <c r="EI399" s="68"/>
      <c r="EJ399" s="68"/>
    </row>
    <row r="400" spans="1:140" s="67" customFormat="1">
      <c r="B400" s="68" t="s">
        <v>6278</v>
      </c>
      <c r="C400" s="68" t="s">
        <v>6279</v>
      </c>
      <c r="D400" s="69" t="s">
        <v>6295</v>
      </c>
      <c r="E400" s="69" t="s">
        <v>149</v>
      </c>
      <c r="F400" s="69" t="s">
        <v>1219</v>
      </c>
      <c r="G400" s="69" t="s">
        <v>1220</v>
      </c>
      <c r="H400" s="68"/>
      <c r="J400" s="70">
        <v>42299</v>
      </c>
      <c r="K400" s="70">
        <v>42299</v>
      </c>
      <c r="M400" s="69" t="s">
        <v>152</v>
      </c>
      <c r="N400" s="69" t="s">
        <v>153</v>
      </c>
      <c r="O400" s="71" t="s">
        <v>1221</v>
      </c>
      <c r="P400" s="72">
        <v>154644843.80000001</v>
      </c>
      <c r="Q400" s="68" t="s">
        <v>6281</v>
      </c>
      <c r="R400" s="69" t="s">
        <v>1222</v>
      </c>
      <c r="S400" s="69">
        <f t="shared" si="13"/>
        <v>2.4735199999999997</v>
      </c>
      <c r="T400" s="72">
        <v>3825171.14</v>
      </c>
      <c r="U400" s="73">
        <f t="shared" si="14"/>
        <v>3825171.14</v>
      </c>
      <c r="BK400" s="74"/>
      <c r="BS400" s="72">
        <v>0</v>
      </c>
      <c r="BT400" s="72">
        <v>2486149.4300000002</v>
      </c>
      <c r="BW400" s="72">
        <v>0</v>
      </c>
      <c r="CA400" s="69"/>
      <c r="CE400" s="75"/>
      <c r="CF400" s="72"/>
      <c r="CI400" s="72"/>
      <c r="CJ400" s="72">
        <v>0</v>
      </c>
      <c r="CM400" s="72"/>
      <c r="CN400" s="72"/>
      <c r="CR400" s="69"/>
      <c r="CT400" s="91"/>
      <c r="CU400" s="72"/>
      <c r="CV400" s="69"/>
      <c r="CX400" s="68"/>
      <c r="CY400" s="68"/>
      <c r="CZ400" s="68"/>
      <c r="DB400" s="91"/>
      <c r="DC400" s="68"/>
      <c r="DD400" s="68"/>
      <c r="DF400" s="72"/>
      <c r="DK400" s="72">
        <v>0</v>
      </c>
      <c r="DP400" s="72"/>
      <c r="DQ400" s="72"/>
      <c r="DR400" s="72"/>
      <c r="DV400" s="81"/>
      <c r="DZ400" s="72">
        <v>1339021.71</v>
      </c>
      <c r="EA400" s="72"/>
      <c r="EB400" s="72">
        <v>0</v>
      </c>
      <c r="EC400" s="72"/>
      <c r="ED400" s="72"/>
      <c r="EG400" s="69"/>
    </row>
    <row r="401" spans="1:140" s="67" customFormat="1">
      <c r="B401" s="68" t="s">
        <v>6278</v>
      </c>
      <c r="C401" s="68" t="s">
        <v>6279</v>
      </c>
      <c r="D401" s="69" t="s">
        <v>6295</v>
      </c>
      <c r="E401" s="69" t="s">
        <v>149</v>
      </c>
      <c r="F401" s="69" t="s">
        <v>1219</v>
      </c>
      <c r="G401" s="69" t="s">
        <v>1220</v>
      </c>
      <c r="H401" s="68"/>
      <c r="J401" s="70">
        <v>42300</v>
      </c>
      <c r="K401" s="70">
        <v>42300</v>
      </c>
      <c r="M401" s="69" t="s">
        <v>152</v>
      </c>
      <c r="N401" s="69" t="s">
        <v>153</v>
      </c>
      <c r="O401" s="71" t="s">
        <v>1231</v>
      </c>
      <c r="P401" s="72">
        <v>154645116.18494299</v>
      </c>
      <c r="Q401" s="68" t="s">
        <v>6281</v>
      </c>
      <c r="R401" s="69" t="s">
        <v>1232</v>
      </c>
      <c r="S401" s="69">
        <f t="shared" si="13"/>
        <v>4.7437300000000002</v>
      </c>
      <c r="T401" s="72">
        <v>7335946.7699999996</v>
      </c>
      <c r="U401" s="73">
        <f t="shared" si="14"/>
        <v>8009661.0599999996</v>
      </c>
      <c r="BK401" s="74"/>
      <c r="BS401" s="72">
        <v>0</v>
      </c>
      <c r="BT401" s="72">
        <v>1753304.93</v>
      </c>
      <c r="BW401" s="72">
        <v>0</v>
      </c>
      <c r="CA401" s="69"/>
      <c r="CE401" s="75"/>
      <c r="CF401" s="72">
        <v>673714.29</v>
      </c>
      <c r="CI401" s="72">
        <v>15823.82</v>
      </c>
      <c r="CJ401" s="72">
        <v>0</v>
      </c>
      <c r="CM401" s="72"/>
      <c r="CN401" s="72">
        <v>1400033.66</v>
      </c>
      <c r="CR401" s="69"/>
      <c r="CT401" s="91"/>
      <c r="CU401" s="72"/>
      <c r="CV401" s="69"/>
      <c r="CX401" s="68"/>
      <c r="CY401" s="68"/>
      <c r="CZ401" s="68"/>
      <c r="DB401" s="91"/>
      <c r="DC401" s="68"/>
      <c r="DD401" s="68"/>
      <c r="DF401" s="72"/>
      <c r="DK401" s="72">
        <v>0</v>
      </c>
      <c r="DP401" s="72"/>
      <c r="DQ401" s="72"/>
      <c r="DR401" s="72"/>
      <c r="DV401" s="81"/>
      <c r="DZ401" s="72">
        <v>4166784.36</v>
      </c>
      <c r="EA401" s="72"/>
      <c r="EB401" s="72">
        <v>0</v>
      </c>
      <c r="EC401" s="72"/>
      <c r="ED401" s="72"/>
      <c r="EG401" s="69"/>
    </row>
    <row r="402" spans="1:140" s="67" customFormat="1">
      <c r="B402" s="68" t="s">
        <v>6278</v>
      </c>
      <c r="C402" s="68" t="s">
        <v>6279</v>
      </c>
      <c r="D402" s="69" t="s">
        <v>6295</v>
      </c>
      <c r="E402" s="69" t="s">
        <v>149</v>
      </c>
      <c r="F402" s="69" t="s">
        <v>1219</v>
      </c>
      <c r="G402" s="69" t="s">
        <v>1220</v>
      </c>
      <c r="H402" s="68"/>
      <c r="J402" s="70">
        <v>42388</v>
      </c>
      <c r="K402" s="70">
        <v>42388</v>
      </c>
      <c r="M402" s="69" t="s">
        <v>152</v>
      </c>
      <c r="N402" s="69" t="s">
        <v>153</v>
      </c>
      <c r="O402" s="71" t="s">
        <v>2015</v>
      </c>
      <c r="P402" s="72">
        <v>154685166</v>
      </c>
      <c r="Q402" s="68" t="s">
        <v>6281</v>
      </c>
      <c r="R402" s="69" t="s">
        <v>2016</v>
      </c>
      <c r="S402" s="69">
        <f t="shared" si="13"/>
        <v>3.4552399999999999</v>
      </c>
      <c r="T402" s="72">
        <v>5344743.7300000004</v>
      </c>
      <c r="U402" s="73">
        <f t="shared" si="14"/>
        <v>5344743.7300000004</v>
      </c>
      <c r="BK402" s="74"/>
      <c r="BS402" s="72">
        <v>0</v>
      </c>
      <c r="BT402" s="72">
        <v>0</v>
      </c>
      <c r="BW402" s="72">
        <v>0</v>
      </c>
      <c r="CA402" s="69"/>
      <c r="CE402" s="75"/>
      <c r="CF402" s="72"/>
      <c r="CI402" s="72"/>
      <c r="CJ402" s="72">
        <v>0</v>
      </c>
      <c r="CM402" s="72"/>
      <c r="CN402" s="72"/>
      <c r="CR402" s="69"/>
      <c r="CT402" s="91"/>
      <c r="CU402" s="72"/>
      <c r="CV402" s="69"/>
      <c r="CX402" s="68"/>
      <c r="CY402" s="68"/>
      <c r="CZ402" s="68"/>
      <c r="DB402" s="94"/>
      <c r="DC402" s="68"/>
      <c r="DD402" s="68"/>
      <c r="DF402" s="72"/>
      <c r="DK402" s="72">
        <v>0</v>
      </c>
      <c r="DP402" s="72"/>
      <c r="DQ402" s="72"/>
      <c r="DR402" s="72"/>
      <c r="DV402" s="83"/>
      <c r="DZ402" s="72">
        <v>5344743.7300000004</v>
      </c>
      <c r="EA402" s="72"/>
      <c r="EB402" s="72">
        <v>0</v>
      </c>
      <c r="EC402" s="72"/>
      <c r="ED402" s="72"/>
      <c r="EG402" s="69"/>
    </row>
    <row r="403" spans="1:140" s="67" customFormat="1">
      <c r="B403" s="68" t="s">
        <v>6278</v>
      </c>
      <c r="C403" s="68" t="s">
        <v>6279</v>
      </c>
      <c r="D403" s="69" t="s">
        <v>6295</v>
      </c>
      <c r="E403" s="69" t="s">
        <v>149</v>
      </c>
      <c r="F403" s="69" t="s">
        <v>1219</v>
      </c>
      <c r="G403" s="69" t="s">
        <v>1220</v>
      </c>
      <c r="H403" s="68"/>
      <c r="J403" s="70">
        <v>42489</v>
      </c>
      <c r="K403" s="70">
        <v>42489</v>
      </c>
      <c r="M403" s="69" t="s">
        <v>152</v>
      </c>
      <c r="N403" s="69" t="s">
        <v>153</v>
      </c>
      <c r="O403" s="71" t="s">
        <v>1231</v>
      </c>
      <c r="P403" s="72">
        <v>154845799.220056</v>
      </c>
      <c r="Q403" s="68" t="s">
        <v>6281</v>
      </c>
      <c r="R403" s="69" t="s">
        <v>2445</v>
      </c>
      <c r="S403" s="69">
        <f t="shared" si="13"/>
        <v>11.708540000000001</v>
      </c>
      <c r="T403" s="72">
        <v>18130182.34</v>
      </c>
      <c r="U403" s="73">
        <f t="shared" si="14"/>
        <v>18130182.34</v>
      </c>
      <c r="BK403" s="74"/>
      <c r="BS403" s="72">
        <v>0</v>
      </c>
      <c r="BT403" s="72">
        <v>10737429.810000001</v>
      </c>
      <c r="BW403" s="72">
        <v>0</v>
      </c>
      <c r="CA403" s="69"/>
      <c r="CE403" s="75"/>
      <c r="CF403" s="72"/>
      <c r="CI403" s="72"/>
      <c r="CJ403" s="72">
        <v>0</v>
      </c>
      <c r="CM403" s="72"/>
      <c r="CN403" s="72"/>
      <c r="CR403" s="69"/>
      <c r="CT403" s="93"/>
      <c r="CU403" s="72"/>
      <c r="CV403" s="69"/>
      <c r="CX403" s="68"/>
      <c r="CY403" s="68"/>
      <c r="CZ403" s="68"/>
      <c r="DB403" s="91"/>
      <c r="DC403" s="68"/>
      <c r="DD403" s="68"/>
      <c r="DF403" s="72"/>
      <c r="DK403" s="72">
        <v>0</v>
      </c>
      <c r="DP403" s="72"/>
      <c r="DQ403" s="72"/>
      <c r="DR403" s="72"/>
      <c r="DV403" s="84"/>
      <c r="DZ403" s="72">
        <v>7392752.5300000003</v>
      </c>
      <c r="EA403" s="72"/>
      <c r="EB403" s="72">
        <v>0</v>
      </c>
      <c r="EC403" s="72"/>
      <c r="ED403" s="72"/>
      <c r="EG403" s="69"/>
    </row>
    <row r="404" spans="1:140" s="67" customFormat="1">
      <c r="B404" s="68" t="s">
        <v>6278</v>
      </c>
      <c r="C404" s="68" t="s">
        <v>6279</v>
      </c>
      <c r="D404" s="69" t="s">
        <v>6295</v>
      </c>
      <c r="E404" s="69" t="s">
        <v>149</v>
      </c>
      <c r="F404" s="69" t="s">
        <v>1219</v>
      </c>
      <c r="G404" s="69" t="s">
        <v>1220</v>
      </c>
      <c r="H404" s="68"/>
      <c r="J404" s="70">
        <v>42494</v>
      </c>
      <c r="K404" s="70">
        <v>42494</v>
      </c>
      <c r="M404" s="69" t="s">
        <v>152</v>
      </c>
      <c r="N404" s="69" t="s">
        <v>153</v>
      </c>
      <c r="O404" s="71" t="s">
        <v>2510</v>
      </c>
      <c r="P404" s="72">
        <v>56209.7</v>
      </c>
      <c r="Q404" s="68" t="s">
        <v>6281</v>
      </c>
      <c r="R404" s="69" t="s">
        <v>171</v>
      </c>
      <c r="S404" s="69">
        <f t="shared" si="13"/>
        <v>100</v>
      </c>
      <c r="T404" s="72">
        <v>56209.7</v>
      </c>
      <c r="U404" s="73">
        <f t="shared" si="14"/>
        <v>56209.7</v>
      </c>
      <c r="BK404" s="74"/>
      <c r="BS404" s="72">
        <v>0</v>
      </c>
      <c r="BT404" s="72">
        <v>0</v>
      </c>
      <c r="BW404" s="72">
        <v>0</v>
      </c>
      <c r="CA404" s="69"/>
      <c r="CE404" s="75"/>
      <c r="CF404" s="72"/>
      <c r="CI404" s="72"/>
      <c r="CJ404" s="72">
        <v>0</v>
      </c>
      <c r="CM404" s="72"/>
      <c r="CN404" s="72"/>
      <c r="CR404" s="69"/>
      <c r="CT404" s="91"/>
      <c r="CU404" s="72"/>
      <c r="CV404" s="69"/>
      <c r="CX404" s="68"/>
      <c r="CY404" s="68"/>
      <c r="CZ404" s="68"/>
      <c r="DB404" s="91"/>
      <c r="DC404" s="68"/>
      <c r="DD404" s="68"/>
      <c r="DF404" s="72"/>
      <c r="DK404" s="72">
        <v>0</v>
      </c>
      <c r="DP404" s="72"/>
      <c r="DQ404" s="72"/>
      <c r="DR404" s="72"/>
      <c r="DV404" s="81"/>
      <c r="DZ404" s="72">
        <v>56209.7</v>
      </c>
      <c r="EA404" s="72"/>
      <c r="EB404" s="72">
        <v>0</v>
      </c>
      <c r="EC404" s="72"/>
      <c r="ED404" s="72"/>
      <c r="EG404" s="69"/>
    </row>
    <row r="405" spans="1:140" s="67" customFormat="1">
      <c r="B405" s="68" t="s">
        <v>6278</v>
      </c>
      <c r="C405" s="68" t="s">
        <v>6279</v>
      </c>
      <c r="D405" s="69" t="s">
        <v>6295</v>
      </c>
      <c r="E405" s="69" t="s">
        <v>149</v>
      </c>
      <c r="F405" s="69" t="s">
        <v>1219</v>
      </c>
      <c r="G405" s="69" t="s">
        <v>1220</v>
      </c>
      <c r="H405" s="68"/>
      <c r="J405" s="70">
        <v>42495</v>
      </c>
      <c r="K405" s="70">
        <v>42495</v>
      </c>
      <c r="M405" s="69" t="s">
        <v>152</v>
      </c>
      <c r="N405" s="69" t="s">
        <v>153</v>
      </c>
      <c r="O405" s="71" t="s">
        <v>2525</v>
      </c>
      <c r="P405" s="72">
        <v>8671.4699999999993</v>
      </c>
      <c r="Q405" s="68" t="s">
        <v>6281</v>
      </c>
      <c r="R405" s="69" t="s">
        <v>171</v>
      </c>
      <c r="S405" s="69">
        <f t="shared" si="13"/>
        <v>100</v>
      </c>
      <c r="T405" s="72">
        <v>8671.4699999999993</v>
      </c>
      <c r="U405" s="73">
        <f t="shared" si="14"/>
        <v>8671.4699999999993</v>
      </c>
      <c r="BK405" s="74"/>
      <c r="BS405" s="72">
        <v>0</v>
      </c>
      <c r="BT405" s="72">
        <v>0</v>
      </c>
      <c r="BW405" s="72">
        <v>0</v>
      </c>
      <c r="CA405" s="69"/>
      <c r="CE405" s="75"/>
      <c r="CF405" s="72"/>
      <c r="CI405" s="72"/>
      <c r="CJ405" s="72">
        <v>0</v>
      </c>
      <c r="CM405" s="72"/>
      <c r="CN405" s="72"/>
      <c r="CR405" s="69"/>
      <c r="CT405" s="91"/>
      <c r="CU405" s="72"/>
      <c r="CV405" s="69"/>
      <c r="CX405" s="68"/>
      <c r="CY405" s="68"/>
      <c r="CZ405" s="68"/>
      <c r="DB405" s="91"/>
      <c r="DC405" s="68"/>
      <c r="DD405" s="68"/>
      <c r="DF405" s="72"/>
      <c r="DK405" s="72">
        <v>0</v>
      </c>
      <c r="DP405" s="72"/>
      <c r="DQ405" s="72"/>
      <c r="DR405" s="72"/>
      <c r="DV405" s="81"/>
      <c r="DZ405" s="72">
        <v>8671.4699999999993</v>
      </c>
      <c r="EA405" s="72"/>
      <c r="EB405" s="72">
        <v>0</v>
      </c>
      <c r="EC405" s="72"/>
      <c r="ED405" s="72"/>
      <c r="EG405" s="69"/>
    </row>
    <row r="406" spans="1:140" s="67" customFormat="1">
      <c r="B406" s="68" t="s">
        <v>6278</v>
      </c>
      <c r="C406" s="68" t="s">
        <v>6279</v>
      </c>
      <c r="D406" s="69" t="s">
        <v>6295</v>
      </c>
      <c r="E406" s="69" t="s">
        <v>149</v>
      </c>
      <c r="F406" s="69" t="s">
        <v>1219</v>
      </c>
      <c r="G406" s="69" t="s">
        <v>1220</v>
      </c>
      <c r="H406" s="68"/>
      <c r="J406" s="70">
        <v>42544</v>
      </c>
      <c r="K406" s="70">
        <v>42544</v>
      </c>
      <c r="M406" s="69" t="s">
        <v>152</v>
      </c>
      <c r="N406" s="69" t="s">
        <v>153</v>
      </c>
      <c r="O406" s="71" t="s">
        <v>2525</v>
      </c>
      <c r="P406" s="72">
        <v>12239.3</v>
      </c>
      <c r="Q406" s="68" t="s">
        <v>6281</v>
      </c>
      <c r="R406" s="69" t="s">
        <v>171</v>
      </c>
      <c r="S406" s="69">
        <f t="shared" si="13"/>
        <v>100</v>
      </c>
      <c r="T406" s="72">
        <v>12239.3</v>
      </c>
      <c r="U406" s="73">
        <f t="shared" si="14"/>
        <v>12239.3</v>
      </c>
      <c r="BK406" s="74"/>
      <c r="BS406" s="72">
        <v>0</v>
      </c>
      <c r="BT406" s="72">
        <v>0</v>
      </c>
      <c r="BW406" s="72">
        <v>0</v>
      </c>
      <c r="CA406" s="69"/>
      <c r="CE406" s="75"/>
      <c r="CF406" s="72"/>
      <c r="CI406" s="72"/>
      <c r="CJ406" s="72">
        <v>0</v>
      </c>
      <c r="CM406" s="72"/>
      <c r="CN406" s="72"/>
      <c r="CR406" s="69"/>
      <c r="CT406" s="91"/>
      <c r="CU406" s="72"/>
      <c r="CV406" s="69"/>
      <c r="CX406" s="68"/>
      <c r="CY406" s="68"/>
      <c r="CZ406" s="68"/>
      <c r="DB406" s="91"/>
      <c r="DC406" s="68"/>
      <c r="DD406" s="68"/>
      <c r="DF406" s="72"/>
      <c r="DK406" s="72">
        <v>0</v>
      </c>
      <c r="DP406" s="72"/>
      <c r="DQ406" s="72"/>
      <c r="DR406" s="72"/>
      <c r="DV406" s="81"/>
      <c r="DZ406" s="72">
        <v>12239.3</v>
      </c>
      <c r="EA406" s="72"/>
      <c r="EB406" s="72">
        <v>0</v>
      </c>
      <c r="EC406" s="72"/>
      <c r="ED406" s="72"/>
      <c r="EG406" s="69"/>
    </row>
    <row r="407" spans="1:140" s="67" customFormat="1">
      <c r="A407" s="68"/>
      <c r="B407" s="68" t="s">
        <v>6278</v>
      </c>
      <c r="C407" s="68" t="s">
        <v>6279</v>
      </c>
      <c r="D407" s="69" t="s">
        <v>6295</v>
      </c>
      <c r="E407" s="69" t="s">
        <v>149</v>
      </c>
      <c r="F407" s="69" t="s">
        <v>1219</v>
      </c>
      <c r="G407" s="69" t="s">
        <v>1220</v>
      </c>
      <c r="H407" s="68"/>
      <c r="I407" s="68" t="s">
        <v>6232</v>
      </c>
      <c r="J407" s="70">
        <v>42632</v>
      </c>
      <c r="K407" s="70">
        <v>42632</v>
      </c>
      <c r="L407" s="68"/>
      <c r="M407" s="69" t="s">
        <v>152</v>
      </c>
      <c r="N407" s="69" t="s">
        <v>153</v>
      </c>
      <c r="O407" s="71" t="s">
        <v>5508</v>
      </c>
      <c r="P407" s="72">
        <v>155049190.59999999</v>
      </c>
      <c r="Q407" s="68" t="s">
        <v>6281</v>
      </c>
      <c r="R407" s="69" t="s">
        <v>6091</v>
      </c>
      <c r="S407" s="69">
        <f t="shared" si="13"/>
        <v>4.7314500000000006</v>
      </c>
      <c r="T407" s="72">
        <v>7336074.9299999997</v>
      </c>
      <c r="U407" s="73">
        <f t="shared" si="14"/>
        <v>7336074.9299999997</v>
      </c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74"/>
      <c r="BL407" s="68"/>
      <c r="BM407" s="68"/>
      <c r="BN407" s="68"/>
      <c r="BO407" s="68"/>
      <c r="BP407" s="68"/>
      <c r="BQ407" s="68"/>
      <c r="BR407" s="68"/>
      <c r="BS407" s="68">
        <v>0</v>
      </c>
      <c r="BT407" s="72"/>
      <c r="BU407" s="68"/>
      <c r="BV407" s="68"/>
      <c r="BW407" s="72"/>
      <c r="BX407" s="68"/>
      <c r="BY407" s="68"/>
      <c r="BZ407" s="68"/>
      <c r="CA407" s="69"/>
      <c r="CB407" s="68"/>
      <c r="CC407" s="68"/>
      <c r="CD407" s="68"/>
      <c r="CE407" s="72"/>
      <c r="CF407" s="72"/>
      <c r="CG407" s="68"/>
      <c r="CH407" s="68"/>
      <c r="CI407" s="72"/>
      <c r="CJ407" s="72">
        <v>0</v>
      </c>
      <c r="CK407" s="68"/>
      <c r="CL407" s="68"/>
      <c r="CM407" s="69">
        <v>7336074.9299999997</v>
      </c>
      <c r="CN407" s="72"/>
      <c r="CO407" s="68"/>
      <c r="CP407" s="68"/>
      <c r="CQ407" s="68"/>
      <c r="CR407" s="69"/>
      <c r="CS407" s="68"/>
      <c r="CT407" s="96"/>
      <c r="CU407" s="72"/>
      <c r="CV407" s="69"/>
      <c r="CW407" s="68"/>
      <c r="CX407" s="68"/>
      <c r="CY407" s="68"/>
      <c r="CZ407" s="68"/>
      <c r="DA407" s="68"/>
      <c r="DB407" s="94"/>
      <c r="DC407" s="68"/>
      <c r="DD407" s="68"/>
      <c r="DE407" s="68"/>
      <c r="DF407" s="72"/>
      <c r="DG407" s="68"/>
      <c r="DH407" s="68"/>
      <c r="DI407" s="68"/>
      <c r="DJ407" s="68"/>
      <c r="DK407" s="72">
        <v>0</v>
      </c>
      <c r="DL407" s="68"/>
      <c r="DM407" s="68"/>
      <c r="DN407" s="68"/>
      <c r="DO407" s="68"/>
      <c r="DP407" s="72"/>
      <c r="DQ407" s="68"/>
      <c r="DR407" s="72"/>
      <c r="DS407" s="68"/>
      <c r="DT407" s="68"/>
      <c r="DU407" s="68"/>
      <c r="DV407" s="83"/>
      <c r="DW407" s="68"/>
      <c r="DX407" s="68"/>
      <c r="DY407" s="68"/>
      <c r="DZ407" s="72">
        <v>0</v>
      </c>
      <c r="EA407" s="68"/>
      <c r="EB407" s="72">
        <v>0</v>
      </c>
      <c r="EC407" s="68"/>
      <c r="ED407" s="72"/>
      <c r="EE407" s="68"/>
      <c r="EF407" s="68"/>
      <c r="EG407" s="69"/>
      <c r="EH407" s="68"/>
      <c r="EI407" s="68"/>
      <c r="EJ407" s="68"/>
    </row>
    <row r="408" spans="1:140" s="67" customFormat="1">
      <c r="A408" s="68"/>
      <c r="B408" s="68" t="s">
        <v>6278</v>
      </c>
      <c r="C408" s="68" t="s">
        <v>6279</v>
      </c>
      <c r="D408" s="69" t="s">
        <v>6295</v>
      </c>
      <c r="E408" s="69" t="s">
        <v>149</v>
      </c>
      <c r="F408" s="69" t="s">
        <v>1219</v>
      </c>
      <c r="G408" s="69" t="s">
        <v>1220</v>
      </c>
      <c r="H408" s="68"/>
      <c r="I408" s="68" t="s">
        <v>6232</v>
      </c>
      <c r="J408" s="70">
        <v>42662</v>
      </c>
      <c r="K408" s="70">
        <v>42662</v>
      </c>
      <c r="L408" s="68"/>
      <c r="M408" s="69" t="s">
        <v>152</v>
      </c>
      <c r="N408" s="69" t="s">
        <v>153</v>
      </c>
      <c r="O408" s="71" t="s">
        <v>5508</v>
      </c>
      <c r="P408" s="72">
        <v>155085921.09999999</v>
      </c>
      <c r="Q408" s="68" t="s">
        <v>6281</v>
      </c>
      <c r="R408" s="69" t="s">
        <v>6093</v>
      </c>
      <c r="S408" s="69">
        <f t="shared" si="13"/>
        <v>4.1389500000000004</v>
      </c>
      <c r="T408" s="72">
        <v>6418928.7300000004</v>
      </c>
      <c r="U408" s="73">
        <f t="shared" si="14"/>
        <v>6418928.7300000004</v>
      </c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74"/>
      <c r="BL408" s="68"/>
      <c r="BM408" s="68"/>
      <c r="BN408" s="68"/>
      <c r="BO408" s="68"/>
      <c r="BP408" s="68"/>
      <c r="BQ408" s="68"/>
      <c r="BR408" s="68"/>
      <c r="BS408" s="68">
        <v>0</v>
      </c>
      <c r="BT408" s="72"/>
      <c r="BU408" s="68"/>
      <c r="BV408" s="68"/>
      <c r="BW408" s="72"/>
      <c r="BX408" s="68"/>
      <c r="BY408" s="68"/>
      <c r="BZ408" s="68"/>
      <c r="CA408" s="69"/>
      <c r="CB408" s="68"/>
      <c r="CC408" s="68"/>
      <c r="CD408" s="68"/>
      <c r="CE408" s="72"/>
      <c r="CF408" s="72"/>
      <c r="CG408" s="68"/>
      <c r="CH408" s="68"/>
      <c r="CI408" s="72"/>
      <c r="CJ408" s="72">
        <v>0</v>
      </c>
      <c r="CK408" s="68"/>
      <c r="CL408" s="68"/>
      <c r="CM408" s="69">
        <v>6418928.7300000004</v>
      </c>
      <c r="CN408" s="72"/>
      <c r="CO408" s="68"/>
      <c r="CP408" s="68"/>
      <c r="CQ408" s="68"/>
      <c r="CR408" s="69"/>
      <c r="CS408" s="68"/>
      <c r="CT408" s="96"/>
      <c r="CU408" s="72"/>
      <c r="CV408" s="69"/>
      <c r="CW408" s="68"/>
      <c r="CX408" s="68"/>
      <c r="CY408" s="68"/>
      <c r="CZ408" s="68"/>
      <c r="DA408" s="68"/>
      <c r="DB408" s="94"/>
      <c r="DC408" s="68"/>
      <c r="DD408" s="68"/>
      <c r="DE408" s="68"/>
      <c r="DF408" s="72"/>
      <c r="DG408" s="68"/>
      <c r="DH408" s="68"/>
      <c r="DI408" s="68"/>
      <c r="DJ408" s="68"/>
      <c r="DK408" s="72">
        <v>0</v>
      </c>
      <c r="DL408" s="68"/>
      <c r="DM408" s="68"/>
      <c r="DN408" s="68"/>
      <c r="DO408" s="68"/>
      <c r="DP408" s="72"/>
      <c r="DQ408" s="68"/>
      <c r="DR408" s="72"/>
      <c r="DS408" s="68"/>
      <c r="DT408" s="68"/>
      <c r="DU408" s="68"/>
      <c r="DV408" s="83"/>
      <c r="DW408" s="68"/>
      <c r="DX408" s="68"/>
      <c r="DY408" s="68"/>
      <c r="DZ408" s="72">
        <v>0</v>
      </c>
      <c r="EA408" s="68"/>
      <c r="EB408" s="72">
        <v>0</v>
      </c>
      <c r="EC408" s="68"/>
      <c r="ED408" s="72"/>
      <c r="EE408" s="68"/>
      <c r="EF408" s="68"/>
      <c r="EG408" s="69"/>
      <c r="EH408" s="68"/>
      <c r="EI408" s="68"/>
      <c r="EJ408" s="68"/>
    </row>
    <row r="409" spans="1:140" s="67" customFormat="1">
      <c r="A409" s="68"/>
      <c r="B409" s="68" t="s">
        <v>6278</v>
      </c>
      <c r="C409" s="68" t="s">
        <v>6279</v>
      </c>
      <c r="D409" s="69" t="s">
        <v>6295</v>
      </c>
      <c r="E409" s="69" t="s">
        <v>149</v>
      </c>
      <c r="F409" s="69" t="s">
        <v>1219</v>
      </c>
      <c r="G409" s="69" t="s">
        <v>1220</v>
      </c>
      <c r="H409" s="68"/>
      <c r="I409" s="68" t="s">
        <v>6232</v>
      </c>
      <c r="J409" s="70">
        <v>42709</v>
      </c>
      <c r="K409" s="70">
        <v>42709</v>
      </c>
      <c r="L409" s="68"/>
      <c r="M409" s="69" t="s">
        <v>152</v>
      </c>
      <c r="N409" s="69" t="s">
        <v>153</v>
      </c>
      <c r="O409" s="71" t="s">
        <v>5508</v>
      </c>
      <c r="P409" s="72">
        <v>38153.26</v>
      </c>
      <c r="Q409" s="68" t="s">
        <v>6281</v>
      </c>
      <c r="R409" s="69" t="s">
        <v>171</v>
      </c>
      <c r="S409" s="69">
        <f t="shared" si="13"/>
        <v>100</v>
      </c>
      <c r="T409" s="72">
        <v>38153.26</v>
      </c>
      <c r="U409" s="73">
        <f t="shared" si="14"/>
        <v>38153.26</v>
      </c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74"/>
      <c r="BL409" s="68"/>
      <c r="BM409" s="68"/>
      <c r="BN409" s="68"/>
      <c r="BO409" s="68"/>
      <c r="BP409" s="68"/>
      <c r="BQ409" s="68"/>
      <c r="BR409" s="68"/>
      <c r="BS409" s="68">
        <v>0</v>
      </c>
      <c r="BT409" s="72"/>
      <c r="BU409" s="68"/>
      <c r="BV409" s="68"/>
      <c r="BW409" s="72"/>
      <c r="BX409" s="68"/>
      <c r="BY409" s="68"/>
      <c r="BZ409" s="68"/>
      <c r="CA409" s="69"/>
      <c r="CB409" s="68"/>
      <c r="CC409" s="68"/>
      <c r="CD409" s="68"/>
      <c r="CE409" s="72"/>
      <c r="CF409" s="72"/>
      <c r="CG409" s="68"/>
      <c r="CH409" s="68"/>
      <c r="CI409" s="72"/>
      <c r="CJ409" s="72">
        <v>0</v>
      </c>
      <c r="CK409" s="68"/>
      <c r="CL409" s="68"/>
      <c r="CM409" s="69">
        <v>0</v>
      </c>
      <c r="CN409" s="72"/>
      <c r="CO409" s="68"/>
      <c r="CP409" s="68"/>
      <c r="CQ409" s="68"/>
      <c r="CR409" s="69"/>
      <c r="CS409" s="68"/>
      <c r="CT409" s="95"/>
      <c r="CU409" s="72"/>
      <c r="CV409" s="69"/>
      <c r="CW409" s="68"/>
      <c r="CX409" s="68"/>
      <c r="CY409" s="68"/>
      <c r="CZ409" s="68"/>
      <c r="DA409" s="68"/>
      <c r="DB409" s="93"/>
      <c r="DC409" s="68"/>
      <c r="DD409" s="68"/>
      <c r="DE409" s="68"/>
      <c r="DF409" s="72"/>
      <c r="DG409" s="68"/>
      <c r="DH409" s="68"/>
      <c r="DI409" s="68"/>
      <c r="DJ409" s="68"/>
      <c r="DK409" s="72">
        <v>0</v>
      </c>
      <c r="DL409" s="68"/>
      <c r="DM409" s="68"/>
      <c r="DN409" s="68"/>
      <c r="DO409" s="68"/>
      <c r="DP409" s="72"/>
      <c r="DQ409" s="68"/>
      <c r="DR409" s="72"/>
      <c r="DS409" s="68"/>
      <c r="DT409" s="68"/>
      <c r="DU409" s="68"/>
      <c r="DV409" s="84"/>
      <c r="DW409" s="68"/>
      <c r="DX409" s="68"/>
      <c r="DY409" s="68"/>
      <c r="DZ409" s="72">
        <v>38153.26</v>
      </c>
      <c r="EA409" s="68"/>
      <c r="EB409" s="72">
        <v>0</v>
      </c>
      <c r="EC409" s="68"/>
      <c r="ED409" s="72"/>
      <c r="EE409" s="68"/>
      <c r="EF409" s="68"/>
      <c r="EG409" s="69"/>
      <c r="EH409" s="68"/>
      <c r="EI409" s="68"/>
      <c r="EJ409" s="68"/>
    </row>
    <row r="410" spans="1:140" s="67" customFormat="1">
      <c r="A410" s="68"/>
      <c r="B410" s="68" t="s">
        <v>6278</v>
      </c>
      <c r="C410" s="68" t="s">
        <v>6279</v>
      </c>
      <c r="D410" s="69" t="s">
        <v>6295</v>
      </c>
      <c r="E410" s="69" t="s">
        <v>149</v>
      </c>
      <c r="F410" s="69" t="s">
        <v>1219</v>
      </c>
      <c r="G410" s="69" t="s">
        <v>1220</v>
      </c>
      <c r="H410" s="68"/>
      <c r="I410" s="68" t="s">
        <v>6232</v>
      </c>
      <c r="J410" s="70">
        <v>42752</v>
      </c>
      <c r="K410" s="70">
        <v>42752</v>
      </c>
      <c r="L410" s="68"/>
      <c r="M410" s="69" t="s">
        <v>152</v>
      </c>
      <c r="N410" s="69" t="s">
        <v>153</v>
      </c>
      <c r="O410" s="71" t="s">
        <v>5508</v>
      </c>
      <c r="P410" s="72">
        <v>155176585.19999999</v>
      </c>
      <c r="Q410" s="68" t="s">
        <v>6281</v>
      </c>
      <c r="R410" s="69" t="s">
        <v>6099</v>
      </c>
      <c r="S410" s="69">
        <f t="shared" si="13"/>
        <v>4.3898700000000002</v>
      </c>
      <c r="T410" s="72">
        <v>6812050.3600000003</v>
      </c>
      <c r="U410" s="73">
        <f t="shared" si="14"/>
        <v>6812050.3600000003</v>
      </c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74"/>
      <c r="BL410" s="68"/>
      <c r="BM410" s="68"/>
      <c r="BN410" s="68"/>
      <c r="BO410" s="68"/>
      <c r="BP410" s="68"/>
      <c r="BQ410" s="68"/>
      <c r="BR410" s="68"/>
      <c r="BS410" s="68">
        <v>0</v>
      </c>
      <c r="BT410" s="72"/>
      <c r="BU410" s="68"/>
      <c r="BV410" s="68"/>
      <c r="BW410" s="72"/>
      <c r="BX410" s="68"/>
      <c r="BY410" s="68"/>
      <c r="BZ410" s="68"/>
      <c r="CA410" s="69"/>
      <c r="CB410" s="68"/>
      <c r="CC410" s="68"/>
      <c r="CD410" s="68"/>
      <c r="CE410" s="72"/>
      <c r="CF410" s="72"/>
      <c r="CG410" s="68"/>
      <c r="CH410" s="68"/>
      <c r="CI410" s="72"/>
      <c r="CJ410" s="72">
        <v>0</v>
      </c>
      <c r="CK410" s="68"/>
      <c r="CL410" s="68"/>
      <c r="CM410" s="69">
        <v>6812050.3600000003</v>
      </c>
      <c r="CN410" s="72"/>
      <c r="CO410" s="68"/>
      <c r="CP410" s="68"/>
      <c r="CQ410" s="68"/>
      <c r="CR410" s="69"/>
      <c r="CS410" s="68"/>
      <c r="CT410" s="92"/>
      <c r="CU410" s="72"/>
      <c r="CV410" s="69"/>
      <c r="CW410" s="68"/>
      <c r="CX410" s="68"/>
      <c r="CY410" s="68"/>
      <c r="CZ410" s="68"/>
      <c r="DA410" s="68"/>
      <c r="DB410" s="91"/>
      <c r="DC410" s="68"/>
      <c r="DD410" s="68"/>
      <c r="DE410" s="68"/>
      <c r="DF410" s="85"/>
      <c r="DG410" s="68"/>
      <c r="DH410" s="68"/>
      <c r="DI410" s="68"/>
      <c r="DJ410" s="68"/>
      <c r="DK410" s="72">
        <v>0</v>
      </c>
      <c r="DL410" s="68"/>
      <c r="DM410" s="68"/>
      <c r="DN410" s="68"/>
      <c r="DO410" s="68"/>
      <c r="DP410" s="72"/>
      <c r="DQ410" s="68"/>
      <c r="DR410" s="72"/>
      <c r="DS410" s="68"/>
      <c r="DT410" s="68"/>
      <c r="DU410" s="68"/>
      <c r="DV410" s="81"/>
      <c r="DW410" s="68"/>
      <c r="DX410" s="68"/>
      <c r="DY410" s="68"/>
      <c r="DZ410" s="72">
        <v>0</v>
      </c>
      <c r="EA410" s="68"/>
      <c r="EB410" s="72">
        <v>0</v>
      </c>
      <c r="EC410" s="68"/>
      <c r="ED410" s="72"/>
      <c r="EE410" s="68"/>
      <c r="EF410" s="68"/>
      <c r="EG410" s="69"/>
      <c r="EH410" s="68"/>
      <c r="EI410" s="68"/>
      <c r="EJ410" s="68"/>
    </row>
    <row r="411" spans="1:140" s="67" customFormat="1">
      <c r="A411" s="68"/>
      <c r="B411" s="68" t="s">
        <v>6278</v>
      </c>
      <c r="C411" s="68" t="s">
        <v>6279</v>
      </c>
      <c r="D411" s="69" t="s">
        <v>6295</v>
      </c>
      <c r="E411" s="69" t="s">
        <v>149</v>
      </c>
      <c r="F411" s="69" t="s">
        <v>1219</v>
      </c>
      <c r="G411" s="69" t="s">
        <v>1220</v>
      </c>
      <c r="H411" s="68"/>
      <c r="I411" s="68" t="s">
        <v>6232</v>
      </c>
      <c r="J411" s="70">
        <v>42843</v>
      </c>
      <c r="K411" s="70">
        <v>42843</v>
      </c>
      <c r="L411" s="68"/>
      <c r="M411" s="69" t="s">
        <v>152</v>
      </c>
      <c r="N411" s="69" t="s">
        <v>153</v>
      </c>
      <c r="O411" s="71" t="s">
        <v>5508</v>
      </c>
      <c r="P411" s="72">
        <v>155332460.30000001</v>
      </c>
      <c r="Q411" s="68" t="s">
        <v>6281</v>
      </c>
      <c r="R411" s="69" t="s">
        <v>5782</v>
      </c>
      <c r="S411" s="69">
        <f t="shared" si="13"/>
        <v>3.87941</v>
      </c>
      <c r="T411" s="72">
        <v>6025983</v>
      </c>
      <c r="U411" s="73">
        <f t="shared" si="14"/>
        <v>6025983</v>
      </c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68"/>
      <c r="AI411" s="68"/>
      <c r="AJ411" s="68"/>
      <c r="AK411" s="68"/>
      <c r="AL411" s="68"/>
      <c r="AM411" s="68"/>
      <c r="AN411" s="68"/>
      <c r="AO411" s="68"/>
      <c r="AP411" s="68"/>
      <c r="AQ411" s="68"/>
      <c r="AR411" s="68"/>
      <c r="AS411" s="68"/>
      <c r="AT411" s="68"/>
      <c r="AU411" s="68"/>
      <c r="AV411" s="68"/>
      <c r="AW411" s="68"/>
      <c r="AX411" s="68"/>
      <c r="AY411" s="68"/>
      <c r="AZ411" s="68"/>
      <c r="BA411" s="68"/>
      <c r="BB411" s="68"/>
      <c r="BC411" s="68"/>
      <c r="BD411" s="68"/>
      <c r="BE411" s="68"/>
      <c r="BF411" s="68"/>
      <c r="BG411" s="68"/>
      <c r="BH411" s="68"/>
      <c r="BI411" s="68"/>
      <c r="BJ411" s="68"/>
      <c r="BK411" s="74"/>
      <c r="BL411" s="68"/>
      <c r="BM411" s="68"/>
      <c r="BN411" s="68"/>
      <c r="BO411" s="68"/>
      <c r="BP411" s="68"/>
      <c r="BQ411" s="68"/>
      <c r="BR411" s="68"/>
      <c r="BS411" s="68">
        <v>0</v>
      </c>
      <c r="BT411" s="72"/>
      <c r="BU411" s="68"/>
      <c r="BV411" s="68"/>
      <c r="BW411" s="72"/>
      <c r="BX411" s="68"/>
      <c r="BY411" s="68"/>
      <c r="BZ411" s="68"/>
      <c r="CA411" s="69"/>
      <c r="CB411" s="68"/>
      <c r="CC411" s="68"/>
      <c r="CD411" s="68"/>
      <c r="CE411" s="72"/>
      <c r="CF411" s="72"/>
      <c r="CG411" s="68"/>
      <c r="CH411" s="68"/>
      <c r="CI411" s="72"/>
      <c r="CJ411" s="72">
        <v>0</v>
      </c>
      <c r="CK411" s="68"/>
      <c r="CL411" s="68"/>
      <c r="CM411" s="69">
        <v>6025983</v>
      </c>
      <c r="CN411" s="72"/>
      <c r="CO411" s="68"/>
      <c r="CP411" s="68"/>
      <c r="CQ411" s="68"/>
      <c r="CR411" s="69"/>
      <c r="CS411" s="68"/>
      <c r="CT411" s="95"/>
      <c r="CU411" s="72"/>
      <c r="CV411" s="69"/>
      <c r="CW411" s="68"/>
      <c r="CX411" s="68"/>
      <c r="CY411" s="68"/>
      <c r="CZ411" s="68"/>
      <c r="DA411" s="68"/>
      <c r="DB411" s="93"/>
      <c r="DC411" s="68"/>
      <c r="DD411" s="68"/>
      <c r="DE411" s="68"/>
      <c r="DF411" s="85"/>
      <c r="DG411" s="68"/>
      <c r="DH411" s="68"/>
      <c r="DI411" s="68"/>
      <c r="DJ411" s="68"/>
      <c r="DK411" s="72">
        <v>0</v>
      </c>
      <c r="DL411" s="68"/>
      <c r="DM411" s="68"/>
      <c r="DN411" s="68"/>
      <c r="DO411" s="68"/>
      <c r="DP411" s="72"/>
      <c r="DQ411" s="68"/>
      <c r="DR411" s="72"/>
      <c r="DS411" s="68"/>
      <c r="DT411" s="68"/>
      <c r="DU411" s="68"/>
      <c r="DV411" s="84"/>
      <c r="DW411" s="68"/>
      <c r="DX411" s="68"/>
      <c r="DY411" s="68"/>
      <c r="DZ411" s="72">
        <v>0</v>
      </c>
      <c r="EA411" s="68"/>
      <c r="EB411" s="72">
        <v>0</v>
      </c>
      <c r="EC411" s="68"/>
      <c r="ED411" s="72"/>
      <c r="EE411" s="68"/>
      <c r="EF411" s="68"/>
      <c r="EG411" s="69"/>
      <c r="EH411" s="68"/>
      <c r="EI411" s="68"/>
      <c r="EJ411" s="68"/>
    </row>
    <row r="412" spans="1:140" s="67" customFormat="1">
      <c r="A412" s="68"/>
      <c r="B412" s="68" t="s">
        <v>6278</v>
      </c>
      <c r="C412" s="68" t="s">
        <v>6279</v>
      </c>
      <c r="D412" s="69" t="s">
        <v>6295</v>
      </c>
      <c r="E412" s="69" t="s">
        <v>149</v>
      </c>
      <c r="F412" s="69" t="s">
        <v>1219</v>
      </c>
      <c r="G412" s="69" t="s">
        <v>1220</v>
      </c>
      <c r="H412" s="68"/>
      <c r="I412" s="68" t="s">
        <v>6232</v>
      </c>
      <c r="J412" s="70">
        <v>42849</v>
      </c>
      <c r="K412" s="70">
        <v>42849</v>
      </c>
      <c r="L412" s="68"/>
      <c r="M412" s="69" t="s">
        <v>152</v>
      </c>
      <c r="N412" s="69" t="s">
        <v>153</v>
      </c>
      <c r="O412" s="71" t="s">
        <v>5508</v>
      </c>
      <c r="P412" s="72">
        <v>48308.52</v>
      </c>
      <c r="Q412" s="68" t="s">
        <v>6281</v>
      </c>
      <c r="R412" s="69" t="s">
        <v>171</v>
      </c>
      <c r="S412" s="69">
        <f t="shared" si="13"/>
        <v>100</v>
      </c>
      <c r="T412" s="72">
        <v>48308.52</v>
      </c>
      <c r="U412" s="73">
        <f t="shared" si="14"/>
        <v>48308.52</v>
      </c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  <c r="AZ412" s="68"/>
      <c r="BA412" s="68"/>
      <c r="BB412" s="68"/>
      <c r="BC412" s="68"/>
      <c r="BD412" s="68"/>
      <c r="BE412" s="68"/>
      <c r="BF412" s="68"/>
      <c r="BG412" s="68"/>
      <c r="BH412" s="68"/>
      <c r="BI412" s="68"/>
      <c r="BJ412" s="68"/>
      <c r="BK412" s="74"/>
      <c r="BL412" s="68"/>
      <c r="BM412" s="68"/>
      <c r="BN412" s="68"/>
      <c r="BO412" s="68"/>
      <c r="BP412" s="68"/>
      <c r="BQ412" s="68"/>
      <c r="BR412" s="68"/>
      <c r="BS412" s="68">
        <v>0</v>
      </c>
      <c r="BT412" s="72"/>
      <c r="BU412" s="68"/>
      <c r="BV412" s="68"/>
      <c r="BW412" s="72"/>
      <c r="BX412" s="68"/>
      <c r="BY412" s="68"/>
      <c r="BZ412" s="68"/>
      <c r="CA412" s="69"/>
      <c r="CB412" s="68"/>
      <c r="CC412" s="68"/>
      <c r="CD412" s="68"/>
      <c r="CE412" s="72"/>
      <c r="CF412" s="72"/>
      <c r="CG412" s="68"/>
      <c r="CH412" s="68"/>
      <c r="CI412" s="72"/>
      <c r="CJ412" s="72">
        <v>0</v>
      </c>
      <c r="CK412" s="68"/>
      <c r="CL412" s="68"/>
      <c r="CM412" s="69">
        <v>0</v>
      </c>
      <c r="CN412" s="72"/>
      <c r="CO412" s="68"/>
      <c r="CP412" s="68"/>
      <c r="CQ412" s="68"/>
      <c r="CR412" s="69"/>
      <c r="CS412" s="68"/>
      <c r="CT412" s="92"/>
      <c r="CU412" s="72"/>
      <c r="CV412" s="69"/>
      <c r="CW412" s="68"/>
      <c r="CX412" s="68"/>
      <c r="CY412" s="68"/>
      <c r="CZ412" s="68"/>
      <c r="DA412" s="68"/>
      <c r="DB412" s="91"/>
      <c r="DC412" s="68"/>
      <c r="DD412" s="68"/>
      <c r="DE412" s="68"/>
      <c r="DF412" s="85"/>
      <c r="DG412" s="68"/>
      <c r="DH412" s="68"/>
      <c r="DI412" s="68"/>
      <c r="DJ412" s="68"/>
      <c r="DK412" s="72">
        <v>0</v>
      </c>
      <c r="DL412" s="68"/>
      <c r="DM412" s="68"/>
      <c r="DN412" s="68"/>
      <c r="DO412" s="68"/>
      <c r="DP412" s="72"/>
      <c r="DQ412" s="68"/>
      <c r="DR412" s="72"/>
      <c r="DS412" s="68"/>
      <c r="DT412" s="68"/>
      <c r="DU412" s="68"/>
      <c r="DV412" s="81"/>
      <c r="DW412" s="68"/>
      <c r="DX412" s="68"/>
      <c r="DY412" s="68"/>
      <c r="DZ412" s="72">
        <v>48308.52</v>
      </c>
      <c r="EA412" s="68"/>
      <c r="EB412" s="72">
        <v>0</v>
      </c>
      <c r="EC412" s="68"/>
      <c r="ED412" s="72"/>
      <c r="EE412" s="68"/>
      <c r="EF412" s="68"/>
      <c r="EG412" s="69"/>
      <c r="EH412" s="68"/>
      <c r="EI412" s="68"/>
      <c r="EJ412" s="68"/>
    </row>
    <row r="413" spans="1:140" s="67" customFormat="1" ht="23.25">
      <c r="B413" s="68" t="s">
        <v>6278</v>
      </c>
      <c r="C413" s="68" t="s">
        <v>6279</v>
      </c>
      <c r="D413" s="69" t="s">
        <v>6295</v>
      </c>
      <c r="E413" s="69" t="s">
        <v>149</v>
      </c>
      <c r="F413" s="69" t="s">
        <v>1211</v>
      </c>
      <c r="G413" s="69" t="s">
        <v>1212</v>
      </c>
      <c r="H413" s="68"/>
      <c r="J413" s="70">
        <v>42299</v>
      </c>
      <c r="K413" s="70">
        <v>42299</v>
      </c>
      <c r="M413" s="69" t="s">
        <v>152</v>
      </c>
      <c r="N413" s="69" t="s">
        <v>153</v>
      </c>
      <c r="O413" s="71" t="s">
        <v>1213</v>
      </c>
      <c r="P413" s="72">
        <v>71569729.579999998</v>
      </c>
      <c r="Q413" s="68" t="s">
        <v>6281</v>
      </c>
      <c r="R413" s="69" t="s">
        <v>1214</v>
      </c>
      <c r="S413" s="69">
        <f t="shared" si="13"/>
        <v>2.4765100000000002</v>
      </c>
      <c r="T413" s="72">
        <v>1772431.51</v>
      </c>
      <c r="U413" s="73">
        <f t="shared" si="14"/>
        <v>1772431.51</v>
      </c>
      <c r="BK413" s="74"/>
      <c r="BS413" s="72"/>
      <c r="BT413" s="72">
        <v>0</v>
      </c>
      <c r="BW413" s="72"/>
      <c r="CA413" s="69"/>
      <c r="CE413" s="75"/>
      <c r="CF413" s="72"/>
      <c r="CI413" s="72"/>
      <c r="CJ413" s="72"/>
      <c r="CM413" s="72"/>
      <c r="CN413" s="72"/>
      <c r="CR413" s="69"/>
      <c r="CT413" s="93"/>
      <c r="CU413" s="72"/>
      <c r="CV413" s="69"/>
      <c r="CX413" s="68"/>
      <c r="CY413" s="68"/>
      <c r="CZ413" s="68"/>
      <c r="DB413" s="93"/>
      <c r="DC413" s="68"/>
      <c r="DD413" s="68"/>
      <c r="DF413" s="72"/>
      <c r="DK413" s="72"/>
      <c r="DP413" s="72"/>
      <c r="DQ413" s="72"/>
      <c r="DR413" s="72"/>
      <c r="DV413" s="84"/>
      <c r="DZ413" s="72">
        <v>1772431.51</v>
      </c>
      <c r="EA413" s="72"/>
      <c r="EB413" s="72"/>
      <c r="EC413" s="72"/>
      <c r="ED413" s="72"/>
      <c r="EG413" s="69"/>
    </row>
    <row r="414" spans="1:140" s="67" customFormat="1" ht="23.25">
      <c r="B414" s="68" t="s">
        <v>6278</v>
      </c>
      <c r="C414" s="68" t="s">
        <v>6279</v>
      </c>
      <c r="D414" s="69" t="s">
        <v>6295</v>
      </c>
      <c r="E414" s="69" t="s">
        <v>149</v>
      </c>
      <c r="F414" s="69" t="s">
        <v>1211</v>
      </c>
      <c r="G414" s="69" t="s">
        <v>1212</v>
      </c>
      <c r="H414" s="68"/>
      <c r="J414" s="70">
        <v>42300</v>
      </c>
      <c r="K414" s="70">
        <v>42300</v>
      </c>
      <c r="M414" s="69" t="s">
        <v>152</v>
      </c>
      <c r="N414" s="69" t="s">
        <v>153</v>
      </c>
      <c r="O414" s="71" t="s">
        <v>1236</v>
      </c>
      <c r="P414" s="72">
        <v>71570470.599999994</v>
      </c>
      <c r="Q414" s="68" t="s">
        <v>6281</v>
      </c>
      <c r="R414" s="69" t="s">
        <v>1237</v>
      </c>
      <c r="S414" s="69">
        <f t="shared" si="13"/>
        <v>4.7494700000000005</v>
      </c>
      <c r="T414" s="72">
        <v>3399218.03</v>
      </c>
      <c r="U414" s="73">
        <f t="shared" si="14"/>
        <v>3399218.03</v>
      </c>
      <c r="BK414" s="74"/>
      <c r="BS414" s="72"/>
      <c r="BT414" s="72">
        <v>0</v>
      </c>
      <c r="BW414" s="72"/>
      <c r="CA414" s="69"/>
      <c r="CE414" s="75"/>
      <c r="CF414" s="72"/>
      <c r="CI414" s="72"/>
      <c r="CJ414" s="72"/>
      <c r="CM414" s="72"/>
      <c r="CN414" s="72"/>
      <c r="CR414" s="69"/>
      <c r="CT414" s="93"/>
      <c r="CU414" s="72"/>
      <c r="CV414" s="69"/>
      <c r="CX414" s="68"/>
      <c r="CY414" s="68"/>
      <c r="CZ414" s="68"/>
      <c r="DB414" s="93"/>
      <c r="DC414" s="68"/>
      <c r="DD414" s="68"/>
      <c r="DF414" s="72"/>
      <c r="DK414" s="72"/>
      <c r="DP414" s="72"/>
      <c r="DQ414" s="72"/>
      <c r="DR414" s="72"/>
      <c r="DV414" s="81"/>
      <c r="DZ414" s="72">
        <v>3399218.03</v>
      </c>
      <c r="EA414" s="72"/>
      <c r="EB414" s="72"/>
      <c r="EC414" s="72"/>
      <c r="ED414" s="72"/>
      <c r="EG414" s="69"/>
    </row>
    <row r="415" spans="1:140" s="67" customFormat="1" ht="23.25">
      <c r="B415" s="68" t="s">
        <v>6278</v>
      </c>
      <c r="C415" s="68" t="s">
        <v>6279</v>
      </c>
      <c r="D415" s="69" t="s">
        <v>6295</v>
      </c>
      <c r="E415" s="69" t="s">
        <v>149</v>
      </c>
      <c r="F415" s="69" t="s">
        <v>1211</v>
      </c>
      <c r="G415" s="69" t="s">
        <v>1212</v>
      </c>
      <c r="H415" s="68"/>
      <c r="J415" s="70">
        <v>42388</v>
      </c>
      <c r="K415" s="70">
        <v>42388</v>
      </c>
      <c r="M415" s="69" t="s">
        <v>152</v>
      </c>
      <c r="N415" s="69" t="s">
        <v>153</v>
      </c>
      <c r="O415" s="71" t="s">
        <v>2017</v>
      </c>
      <c r="P415" s="72">
        <v>71580921.730000004</v>
      </c>
      <c r="Q415" s="68" t="s">
        <v>6281</v>
      </c>
      <c r="R415" s="69" t="s">
        <v>2018</v>
      </c>
      <c r="S415" s="69">
        <f t="shared" si="13"/>
        <v>3.4597999999999995</v>
      </c>
      <c r="T415" s="72">
        <v>2476556.73</v>
      </c>
      <c r="U415" s="73">
        <f t="shared" si="14"/>
        <v>2476556.73</v>
      </c>
      <c r="BK415" s="74"/>
      <c r="BS415" s="72"/>
      <c r="BT415" s="72">
        <v>0</v>
      </c>
      <c r="BW415" s="72"/>
      <c r="CA415" s="69"/>
      <c r="CE415" s="75"/>
      <c r="CF415" s="72"/>
      <c r="CI415" s="72"/>
      <c r="CJ415" s="72"/>
      <c r="CM415" s="72"/>
      <c r="CN415" s="72"/>
      <c r="CR415" s="69"/>
      <c r="CT415" s="94"/>
      <c r="CU415" s="72"/>
      <c r="CV415" s="69"/>
      <c r="CX415" s="68"/>
      <c r="CY415" s="68"/>
      <c r="CZ415" s="68"/>
      <c r="DB415" s="94"/>
      <c r="DC415" s="68"/>
      <c r="DD415" s="68"/>
      <c r="DF415" s="72"/>
      <c r="DK415" s="72"/>
      <c r="DP415" s="72"/>
      <c r="DQ415" s="72"/>
      <c r="DR415" s="72"/>
      <c r="DV415" s="83"/>
      <c r="DZ415" s="72">
        <v>2476556.73</v>
      </c>
      <c r="EA415" s="72"/>
      <c r="EB415" s="72"/>
      <c r="EC415" s="72"/>
      <c r="ED415" s="72"/>
      <c r="EG415" s="69"/>
    </row>
    <row r="416" spans="1:140" s="67" customFormat="1">
      <c r="B416" s="68" t="s">
        <v>6278</v>
      </c>
      <c r="C416" s="68" t="s">
        <v>6279</v>
      </c>
      <c r="D416" s="69" t="s">
        <v>6295</v>
      </c>
      <c r="E416" s="69" t="s">
        <v>149</v>
      </c>
      <c r="F416" s="69" t="s">
        <v>1211</v>
      </c>
      <c r="G416" s="69" t="s">
        <v>1212</v>
      </c>
      <c r="H416" s="68"/>
      <c r="J416" s="70">
        <v>42401</v>
      </c>
      <c r="K416" s="70">
        <v>42401</v>
      </c>
      <c r="M416" s="69" t="s">
        <v>152</v>
      </c>
      <c r="N416" s="69" t="s">
        <v>153</v>
      </c>
      <c r="O416" s="71" t="s">
        <v>2066</v>
      </c>
      <c r="P416" s="72">
        <v>77806521.739130005</v>
      </c>
      <c r="Q416" s="68" t="s">
        <v>6281</v>
      </c>
      <c r="R416" s="69" t="s">
        <v>2067</v>
      </c>
      <c r="S416" s="69">
        <f t="shared" si="13"/>
        <v>4.6000000000000001E-4</v>
      </c>
      <c r="T416" s="72">
        <v>357.91</v>
      </c>
      <c r="U416" s="73">
        <f t="shared" si="14"/>
        <v>357.91</v>
      </c>
      <c r="BK416" s="74"/>
      <c r="BS416" s="72"/>
      <c r="BT416" s="72">
        <v>0</v>
      </c>
      <c r="BW416" s="72"/>
      <c r="CA416" s="69"/>
      <c r="CE416" s="75"/>
      <c r="CF416" s="72"/>
      <c r="CI416" s="72"/>
      <c r="CJ416" s="72"/>
      <c r="CM416" s="72"/>
      <c r="CN416" s="72"/>
      <c r="CR416" s="69"/>
      <c r="CT416" s="91"/>
      <c r="CU416" s="72"/>
      <c r="CV416" s="69"/>
      <c r="CX416" s="68"/>
      <c r="CY416" s="68"/>
      <c r="CZ416" s="68"/>
      <c r="DB416" s="91"/>
      <c r="DC416" s="68"/>
      <c r="DD416" s="68"/>
      <c r="DF416" s="72"/>
      <c r="DK416" s="72"/>
      <c r="DP416" s="72"/>
      <c r="DQ416" s="72"/>
      <c r="DR416" s="72"/>
      <c r="DV416" s="81"/>
      <c r="DZ416" s="72">
        <v>357.91</v>
      </c>
      <c r="EA416" s="72"/>
      <c r="EB416" s="72"/>
      <c r="EC416" s="72"/>
      <c r="ED416" s="72"/>
      <c r="EG416" s="69"/>
    </row>
    <row r="417" spans="1:140" s="67" customFormat="1" ht="23.25">
      <c r="B417" s="68" t="s">
        <v>6278</v>
      </c>
      <c r="C417" s="68" t="s">
        <v>6279</v>
      </c>
      <c r="D417" s="69" t="s">
        <v>6295</v>
      </c>
      <c r="E417" s="69" t="s">
        <v>149</v>
      </c>
      <c r="F417" s="69" t="s">
        <v>1211</v>
      </c>
      <c r="G417" s="69" t="s">
        <v>1212</v>
      </c>
      <c r="H417" s="68"/>
      <c r="J417" s="70">
        <v>42489</v>
      </c>
      <c r="K417" s="70">
        <v>42489</v>
      </c>
      <c r="M417" s="69" t="s">
        <v>152</v>
      </c>
      <c r="N417" s="69" t="s">
        <v>153</v>
      </c>
      <c r="O417" s="71" t="s">
        <v>2437</v>
      </c>
      <c r="P417" s="72">
        <v>71668123.710214496</v>
      </c>
      <c r="Q417" s="68" t="s">
        <v>6281</v>
      </c>
      <c r="R417" s="69" t="s">
        <v>2438</v>
      </c>
      <c r="S417" s="69">
        <f t="shared" si="13"/>
        <v>11.721910000000001</v>
      </c>
      <c r="T417" s="72">
        <v>8400872.9600000009</v>
      </c>
      <c r="U417" s="73">
        <f t="shared" si="14"/>
        <v>8713047.6500000004</v>
      </c>
      <c r="BK417" s="74"/>
      <c r="BS417" s="72"/>
      <c r="BT417" s="72">
        <v>6911699.6399999997</v>
      </c>
      <c r="BW417" s="72"/>
      <c r="CA417" s="69"/>
      <c r="CE417" s="75"/>
      <c r="CF417" s="72">
        <v>312174.69</v>
      </c>
      <c r="CI417" s="72">
        <v>7549.91</v>
      </c>
      <c r="CJ417" s="72"/>
      <c r="CM417" s="72"/>
      <c r="CN417" s="72">
        <v>644841.66</v>
      </c>
      <c r="CR417" s="69">
        <v>2098.33</v>
      </c>
      <c r="CT417" s="89">
        <v>2098.33</v>
      </c>
      <c r="CU417" s="72"/>
      <c r="CV417" s="69"/>
      <c r="CX417" s="68"/>
      <c r="CY417" s="68"/>
      <c r="CZ417" s="68"/>
      <c r="DB417" s="91"/>
      <c r="DC417" s="68"/>
      <c r="DD417" s="68"/>
      <c r="DF417" s="72"/>
      <c r="DK417" s="72"/>
      <c r="DP417" s="72"/>
      <c r="DQ417" s="72"/>
      <c r="DR417" s="72"/>
      <c r="DV417" s="81"/>
      <c r="DZ417" s="72">
        <v>832585.09</v>
      </c>
      <c r="EA417" s="72"/>
      <c r="EB417" s="72"/>
      <c r="EC417" s="72"/>
      <c r="ED417" s="72"/>
      <c r="EG417" s="69"/>
    </row>
    <row r="418" spans="1:140" s="67" customFormat="1">
      <c r="B418" s="68" t="s">
        <v>6278</v>
      </c>
      <c r="C418" s="68" t="s">
        <v>6279</v>
      </c>
      <c r="D418" s="69" t="s">
        <v>6295</v>
      </c>
      <c r="E418" s="69" t="s">
        <v>149</v>
      </c>
      <c r="F418" s="69" t="s">
        <v>1211</v>
      </c>
      <c r="G418" s="69" t="s">
        <v>2499</v>
      </c>
      <c r="H418" s="68"/>
      <c r="J418" s="70">
        <v>42494</v>
      </c>
      <c r="K418" s="70">
        <v>42494</v>
      </c>
      <c r="M418" s="69" t="s">
        <v>152</v>
      </c>
      <c r="N418" s="69" t="s">
        <v>153</v>
      </c>
      <c r="O418" s="71" t="s">
        <v>2500</v>
      </c>
      <c r="P418" s="72">
        <v>29455.63</v>
      </c>
      <c r="Q418" s="68" t="s">
        <v>6281</v>
      </c>
      <c r="R418" s="69" t="s">
        <v>171</v>
      </c>
      <c r="S418" s="69">
        <f t="shared" si="13"/>
        <v>100</v>
      </c>
      <c r="T418" s="72">
        <v>29455.63</v>
      </c>
      <c r="U418" s="73">
        <f t="shared" si="14"/>
        <v>29455.63</v>
      </c>
      <c r="BK418" s="74"/>
      <c r="BS418" s="72">
        <v>0</v>
      </c>
      <c r="BT418" s="72">
        <v>0</v>
      </c>
      <c r="BW418" s="72">
        <v>0</v>
      </c>
      <c r="CA418" s="69"/>
      <c r="CE418" s="75"/>
      <c r="CF418" s="72"/>
      <c r="CI418" s="72"/>
      <c r="CJ418" s="72">
        <v>0</v>
      </c>
      <c r="CM418" s="72"/>
      <c r="CN418" s="72"/>
      <c r="CR418" s="69"/>
      <c r="CT418" s="93"/>
      <c r="CU418" s="72"/>
      <c r="CV418" s="69"/>
      <c r="CX418" s="68"/>
      <c r="CY418" s="68"/>
      <c r="CZ418" s="68"/>
      <c r="DB418" s="93"/>
      <c r="DC418" s="68"/>
      <c r="DD418" s="68"/>
      <c r="DF418" s="72"/>
      <c r="DK418" s="72">
        <v>0</v>
      </c>
      <c r="DP418" s="72"/>
      <c r="DQ418" s="72"/>
      <c r="DR418" s="72"/>
      <c r="DV418" s="84"/>
      <c r="DZ418" s="72">
        <v>29455.63</v>
      </c>
      <c r="EA418" s="72"/>
      <c r="EB418" s="72">
        <v>0</v>
      </c>
      <c r="EC418" s="72"/>
      <c r="ED418" s="72"/>
      <c r="EG418" s="69"/>
    </row>
    <row r="419" spans="1:140" s="67" customFormat="1">
      <c r="B419" s="68" t="s">
        <v>6278</v>
      </c>
      <c r="C419" s="68" t="s">
        <v>6279</v>
      </c>
      <c r="D419" s="69" t="s">
        <v>6295</v>
      </c>
      <c r="E419" s="69" t="s">
        <v>149</v>
      </c>
      <c r="F419" s="69" t="s">
        <v>1211</v>
      </c>
      <c r="G419" s="69" t="s">
        <v>2499</v>
      </c>
      <c r="H419" s="68"/>
      <c r="J419" s="70">
        <v>42495</v>
      </c>
      <c r="K419" s="70">
        <v>42495</v>
      </c>
      <c r="M419" s="69" t="s">
        <v>152</v>
      </c>
      <c r="N419" s="69" t="s">
        <v>153</v>
      </c>
      <c r="O419" s="71" t="s">
        <v>2500</v>
      </c>
      <c r="P419" s="72">
        <v>4013.41</v>
      </c>
      <c r="Q419" s="68" t="s">
        <v>6281</v>
      </c>
      <c r="R419" s="69" t="s">
        <v>171</v>
      </c>
      <c r="S419" s="69">
        <f t="shared" si="13"/>
        <v>100</v>
      </c>
      <c r="T419" s="72">
        <v>4013.41</v>
      </c>
      <c r="U419" s="73">
        <f t="shared" si="14"/>
        <v>4013.41</v>
      </c>
      <c r="BK419" s="74"/>
      <c r="BS419" s="72">
        <v>0</v>
      </c>
      <c r="BT419" s="72">
        <v>0</v>
      </c>
      <c r="BW419" s="72">
        <v>0</v>
      </c>
      <c r="CA419" s="69"/>
      <c r="CE419" s="75"/>
      <c r="CF419" s="72"/>
      <c r="CI419" s="72"/>
      <c r="CJ419" s="72">
        <v>0</v>
      </c>
      <c r="CM419" s="72"/>
      <c r="CN419" s="72"/>
      <c r="CR419" s="69"/>
      <c r="CT419" s="93"/>
      <c r="CU419" s="72"/>
      <c r="CV419" s="69"/>
      <c r="CX419" s="68"/>
      <c r="CY419" s="68"/>
      <c r="CZ419" s="68"/>
      <c r="DB419" s="93"/>
      <c r="DC419" s="68"/>
      <c r="DD419" s="68"/>
      <c r="DF419" s="72"/>
      <c r="DK419" s="72">
        <v>0</v>
      </c>
      <c r="DP419" s="72"/>
      <c r="DQ419" s="72"/>
      <c r="DR419" s="72"/>
      <c r="DV419" s="84"/>
      <c r="DZ419" s="72">
        <v>4013.41</v>
      </c>
      <c r="EA419" s="72"/>
      <c r="EB419" s="72">
        <v>0</v>
      </c>
      <c r="EC419" s="72"/>
      <c r="ED419" s="72"/>
      <c r="EG419" s="69"/>
    </row>
    <row r="420" spans="1:140" s="67" customFormat="1">
      <c r="B420" s="68" t="s">
        <v>6278</v>
      </c>
      <c r="C420" s="68" t="s">
        <v>6279</v>
      </c>
      <c r="D420" s="69" t="s">
        <v>6295</v>
      </c>
      <c r="E420" s="69" t="s">
        <v>149</v>
      </c>
      <c r="F420" s="69" t="s">
        <v>1211</v>
      </c>
      <c r="G420" s="69" t="s">
        <v>2499</v>
      </c>
      <c r="H420" s="68"/>
      <c r="J420" s="70">
        <v>42544</v>
      </c>
      <c r="K420" s="70">
        <v>42544</v>
      </c>
      <c r="M420" s="69" t="s">
        <v>152</v>
      </c>
      <c r="N420" s="69" t="s">
        <v>153</v>
      </c>
      <c r="O420" s="71" t="s">
        <v>2500</v>
      </c>
      <c r="P420" s="72">
        <v>5879.92</v>
      </c>
      <c r="Q420" s="68" t="s">
        <v>6281</v>
      </c>
      <c r="R420" s="69" t="s">
        <v>171</v>
      </c>
      <c r="S420" s="69">
        <f t="shared" si="13"/>
        <v>100</v>
      </c>
      <c r="T420" s="72">
        <v>5879.92</v>
      </c>
      <c r="U420" s="73">
        <f t="shared" si="14"/>
        <v>5879.92</v>
      </c>
      <c r="BK420" s="74"/>
      <c r="BS420" s="72">
        <v>0</v>
      </c>
      <c r="BT420" s="72">
        <v>0</v>
      </c>
      <c r="BW420" s="72">
        <v>0</v>
      </c>
      <c r="CA420" s="69"/>
      <c r="CE420" s="75"/>
      <c r="CF420" s="72"/>
      <c r="CI420" s="72">
        <v>0</v>
      </c>
      <c r="CJ420" s="72">
        <v>0</v>
      </c>
      <c r="CM420" s="72"/>
      <c r="CN420" s="72">
        <v>0</v>
      </c>
      <c r="CR420" s="69"/>
      <c r="CT420" s="93"/>
      <c r="CU420" s="72"/>
      <c r="CV420" s="69"/>
      <c r="CX420" s="68"/>
      <c r="CY420" s="68"/>
      <c r="CZ420" s="68"/>
      <c r="DB420" s="93"/>
      <c r="DC420" s="68"/>
      <c r="DD420" s="68"/>
      <c r="DF420" s="72"/>
      <c r="DK420" s="72">
        <v>0</v>
      </c>
      <c r="DP420" s="72"/>
      <c r="DQ420" s="72"/>
      <c r="DR420" s="72"/>
      <c r="DV420" s="84"/>
      <c r="DZ420" s="72">
        <v>5879.92</v>
      </c>
      <c r="EA420" s="72"/>
      <c r="EB420" s="72">
        <v>0</v>
      </c>
      <c r="EC420" s="72"/>
      <c r="ED420" s="72"/>
      <c r="EG420" s="69"/>
    </row>
    <row r="421" spans="1:140" s="67" customFormat="1">
      <c r="B421" s="68" t="s">
        <v>6278</v>
      </c>
      <c r="C421" s="68" t="s">
        <v>6279</v>
      </c>
      <c r="D421" s="69" t="s">
        <v>6295</v>
      </c>
      <c r="E421" s="69" t="s">
        <v>149</v>
      </c>
      <c r="F421" s="69" t="s">
        <v>1211</v>
      </c>
      <c r="G421" s="69" t="s">
        <v>2499</v>
      </c>
      <c r="H421" s="68"/>
      <c r="J421" s="70">
        <v>42632</v>
      </c>
      <c r="K421" s="70">
        <v>42632</v>
      </c>
      <c r="M421" s="69" t="s">
        <v>152</v>
      </c>
      <c r="N421" s="69" t="s">
        <v>153</v>
      </c>
      <c r="O421" s="71" t="s">
        <v>3718</v>
      </c>
      <c r="P421" s="72">
        <v>71763050.010000005</v>
      </c>
      <c r="Q421" s="68" t="s">
        <v>6281</v>
      </c>
      <c r="R421" s="69" t="s">
        <v>3719</v>
      </c>
      <c r="S421" s="69">
        <f t="shared" si="13"/>
        <v>4.7366999999999999</v>
      </c>
      <c r="T421" s="72">
        <v>3399200.39</v>
      </c>
      <c r="U421" s="73">
        <f t="shared" si="14"/>
        <v>3399200.39</v>
      </c>
      <c r="BK421" s="74"/>
      <c r="BS421" s="72">
        <v>0</v>
      </c>
      <c r="BT421" s="72">
        <v>0</v>
      </c>
      <c r="BW421" s="72">
        <v>0</v>
      </c>
      <c r="CA421" s="69"/>
      <c r="CE421" s="75"/>
      <c r="CF421" s="72"/>
      <c r="CI421" s="72">
        <v>0</v>
      </c>
      <c r="CJ421" s="72">
        <v>0</v>
      </c>
      <c r="CM421" s="72">
        <v>3399200.39</v>
      </c>
      <c r="CN421" s="72">
        <v>0</v>
      </c>
      <c r="CR421" s="69"/>
      <c r="CT421" s="91"/>
      <c r="CU421" s="72"/>
      <c r="CV421" s="69"/>
      <c r="CX421" s="68"/>
      <c r="CY421" s="68"/>
      <c r="CZ421" s="68"/>
      <c r="DB421" s="91"/>
      <c r="DC421" s="68"/>
      <c r="DD421" s="68"/>
      <c r="DF421" s="85"/>
      <c r="DK421" s="72">
        <v>0</v>
      </c>
      <c r="DP421" s="72"/>
      <c r="DQ421" s="72"/>
      <c r="DR421" s="72"/>
      <c r="DV421" s="81"/>
      <c r="DZ421" s="72">
        <v>0</v>
      </c>
      <c r="EA421" s="72"/>
      <c r="EB421" s="72">
        <v>0</v>
      </c>
      <c r="EC421" s="72"/>
      <c r="ED421" s="72"/>
      <c r="EG421" s="69"/>
    </row>
    <row r="422" spans="1:140" s="67" customFormat="1">
      <c r="B422" s="68" t="s">
        <v>6278</v>
      </c>
      <c r="C422" s="68" t="s">
        <v>6279</v>
      </c>
      <c r="D422" s="69" t="s">
        <v>6295</v>
      </c>
      <c r="E422" s="69" t="s">
        <v>149</v>
      </c>
      <c r="F422" s="69" t="s">
        <v>1211</v>
      </c>
      <c r="G422" s="69" t="s">
        <v>2499</v>
      </c>
      <c r="H422" s="68"/>
      <c r="J422" s="70">
        <v>42662</v>
      </c>
      <c r="K422" s="70">
        <v>42662</v>
      </c>
      <c r="M422" s="69" t="s">
        <v>152</v>
      </c>
      <c r="N422" s="69" t="s">
        <v>153</v>
      </c>
      <c r="O422" s="71" t="s">
        <v>4068</v>
      </c>
      <c r="P422" s="72">
        <v>71781561.569999993</v>
      </c>
      <c r="Q422" s="68" t="s">
        <v>6281</v>
      </c>
      <c r="R422" s="69" t="s">
        <v>4084</v>
      </c>
      <c r="S422" s="69">
        <f t="shared" si="13"/>
        <v>4.1435199999999996</v>
      </c>
      <c r="T422" s="72">
        <v>2974283.36</v>
      </c>
      <c r="U422" s="73">
        <f t="shared" si="14"/>
        <v>2974283.36</v>
      </c>
      <c r="BK422" s="74"/>
      <c r="BS422" s="72">
        <v>0</v>
      </c>
      <c r="BT422" s="72">
        <v>0</v>
      </c>
      <c r="BW422" s="72">
        <v>0</v>
      </c>
      <c r="CA422" s="69"/>
      <c r="CE422" s="75"/>
      <c r="CF422" s="72"/>
      <c r="CI422" s="72">
        <v>0</v>
      </c>
      <c r="CJ422" s="72">
        <v>0</v>
      </c>
      <c r="CM422" s="72">
        <v>2974283.36</v>
      </c>
      <c r="CN422" s="72">
        <v>0</v>
      </c>
      <c r="CR422" s="69"/>
      <c r="CT422" s="93"/>
      <c r="CU422" s="72"/>
      <c r="CV422" s="69"/>
      <c r="CX422" s="68"/>
      <c r="CY422" s="68"/>
      <c r="CZ422" s="68"/>
      <c r="DB422" s="93"/>
      <c r="DC422" s="68"/>
      <c r="DD422" s="68"/>
      <c r="DF422" s="86"/>
      <c r="DK422" s="72">
        <v>0</v>
      </c>
      <c r="DP422" s="72"/>
      <c r="DQ422" s="72"/>
      <c r="DR422" s="72"/>
      <c r="DV422" s="84"/>
      <c r="DZ422" s="72">
        <v>0</v>
      </c>
      <c r="EA422" s="72"/>
      <c r="EB422" s="72">
        <v>0</v>
      </c>
      <c r="EC422" s="72"/>
      <c r="ED422" s="72"/>
      <c r="EG422" s="69"/>
    </row>
    <row r="423" spans="1:140" s="67" customFormat="1">
      <c r="B423" s="68" t="s">
        <v>6278</v>
      </c>
      <c r="C423" s="68" t="s">
        <v>6279</v>
      </c>
      <c r="D423" s="69" t="s">
        <v>6295</v>
      </c>
      <c r="E423" s="69" t="s">
        <v>149</v>
      </c>
      <c r="F423" s="69" t="s">
        <v>1211</v>
      </c>
      <c r="G423" s="69" t="s">
        <v>2499</v>
      </c>
      <c r="H423" s="68"/>
      <c r="J423" s="70">
        <v>42709</v>
      </c>
      <c r="K423" s="70">
        <v>42709</v>
      </c>
      <c r="M423" s="69" t="s">
        <v>152</v>
      </c>
      <c r="N423" s="69" t="s">
        <v>153</v>
      </c>
      <c r="O423" s="71" t="s">
        <v>4414</v>
      </c>
      <c r="P423" s="72">
        <v>18305.330000000002</v>
      </c>
      <c r="Q423" s="68" t="s">
        <v>6281</v>
      </c>
      <c r="R423" s="69" t="s">
        <v>171</v>
      </c>
      <c r="S423" s="69">
        <f t="shared" si="13"/>
        <v>100</v>
      </c>
      <c r="T423" s="72">
        <v>18305.330000000002</v>
      </c>
      <c r="U423" s="73">
        <f t="shared" si="14"/>
        <v>18305.330000000002</v>
      </c>
      <c r="BK423" s="74"/>
      <c r="BS423" s="72">
        <v>0</v>
      </c>
      <c r="BT423" s="72">
        <v>0</v>
      </c>
      <c r="BW423" s="72">
        <v>0</v>
      </c>
      <c r="CA423" s="69"/>
      <c r="CF423" s="72"/>
      <c r="CI423" s="72">
        <v>0</v>
      </c>
      <c r="CJ423" s="72">
        <v>0</v>
      </c>
      <c r="CM423" s="72">
        <v>0</v>
      </c>
      <c r="CN423" s="72">
        <v>0</v>
      </c>
      <c r="CR423" s="69"/>
      <c r="CT423" s="93"/>
      <c r="CU423" s="68"/>
      <c r="CV423" s="68"/>
      <c r="CX423" s="68"/>
      <c r="CY423" s="68"/>
      <c r="CZ423" s="68"/>
      <c r="DB423" s="93"/>
      <c r="DC423" s="68"/>
      <c r="DD423" s="68"/>
      <c r="DF423" s="87"/>
      <c r="DK423" s="72">
        <v>0</v>
      </c>
      <c r="DP423" s="72"/>
      <c r="DQ423" s="72"/>
      <c r="DR423" s="72"/>
      <c r="DV423" s="84"/>
      <c r="DZ423" s="72">
        <v>18305.330000000002</v>
      </c>
      <c r="EA423" s="72"/>
      <c r="EB423" s="72">
        <v>0</v>
      </c>
      <c r="EC423" s="72"/>
      <c r="ED423" s="72"/>
      <c r="EG423" s="69"/>
    </row>
    <row r="424" spans="1:140" s="67" customFormat="1">
      <c r="B424" s="68" t="s">
        <v>6278</v>
      </c>
      <c r="C424" s="68" t="s">
        <v>6279</v>
      </c>
      <c r="D424" s="69" t="s">
        <v>6295</v>
      </c>
      <c r="E424" s="69" t="s">
        <v>149</v>
      </c>
      <c r="F424" s="69" t="s">
        <v>1211</v>
      </c>
      <c r="G424" s="69" t="s">
        <v>2499</v>
      </c>
      <c r="H424" s="68"/>
      <c r="J424" s="70">
        <v>42752</v>
      </c>
      <c r="K424" s="70">
        <v>42752</v>
      </c>
      <c r="M424" s="69" t="s">
        <v>152</v>
      </c>
      <c r="N424" s="69" t="s">
        <v>153</v>
      </c>
      <c r="O424" s="71" t="s">
        <v>4936</v>
      </c>
      <c r="P424" s="72">
        <v>71823531.2856967</v>
      </c>
      <c r="Q424" s="68" t="s">
        <v>6281</v>
      </c>
      <c r="R424" s="69" t="s">
        <v>4937</v>
      </c>
      <c r="S424" s="69">
        <f t="shared" si="13"/>
        <v>4.39466</v>
      </c>
      <c r="T424" s="72">
        <v>3156400</v>
      </c>
      <c r="U424" s="73">
        <f t="shared" si="14"/>
        <v>3156400</v>
      </c>
      <c r="BK424" s="74"/>
      <c r="BS424" s="72">
        <v>0</v>
      </c>
      <c r="BT424" s="72">
        <v>0</v>
      </c>
      <c r="BW424" s="72">
        <v>0</v>
      </c>
      <c r="CA424" s="69"/>
      <c r="CF424" s="72"/>
      <c r="CI424" s="72">
        <v>0</v>
      </c>
      <c r="CJ424" s="72">
        <v>0</v>
      </c>
      <c r="CM424" s="72">
        <v>3156400</v>
      </c>
      <c r="CN424" s="72">
        <v>0</v>
      </c>
      <c r="CR424" s="69"/>
      <c r="CT424" s="93"/>
      <c r="CU424" s="68"/>
      <c r="CV424" s="68"/>
      <c r="CX424" s="68"/>
      <c r="CY424" s="68"/>
      <c r="CZ424" s="68"/>
      <c r="DB424" s="93"/>
      <c r="DC424" s="68"/>
      <c r="DD424" s="68"/>
      <c r="DF424" s="86"/>
      <c r="DK424" s="72">
        <v>0</v>
      </c>
      <c r="DP424" s="72"/>
      <c r="DQ424" s="72"/>
      <c r="DR424" s="72"/>
      <c r="DV424" s="84"/>
      <c r="DZ424" s="72"/>
      <c r="EA424" s="72"/>
      <c r="EB424" s="72">
        <v>0</v>
      </c>
      <c r="EC424" s="72"/>
      <c r="ED424" s="72"/>
      <c r="EG424" s="69"/>
    </row>
    <row r="425" spans="1:140" s="67" customFormat="1">
      <c r="A425" s="68"/>
      <c r="B425" s="68" t="s">
        <v>6278</v>
      </c>
      <c r="C425" s="68" t="s">
        <v>6279</v>
      </c>
      <c r="D425" s="69" t="s">
        <v>6295</v>
      </c>
      <c r="E425" s="69" t="s">
        <v>149</v>
      </c>
      <c r="F425" s="69" t="s">
        <v>1211</v>
      </c>
      <c r="G425" s="69" t="s">
        <v>2499</v>
      </c>
      <c r="H425" s="68"/>
      <c r="I425" s="68" t="s">
        <v>6203</v>
      </c>
      <c r="J425" s="70">
        <v>42752</v>
      </c>
      <c r="K425" s="70">
        <v>42752</v>
      </c>
      <c r="L425" s="68"/>
      <c r="M425" s="69" t="s">
        <v>152</v>
      </c>
      <c r="N425" s="69" t="s">
        <v>153</v>
      </c>
      <c r="O425" s="71" t="s">
        <v>5891</v>
      </c>
      <c r="P425" s="72">
        <v>71824187.764241099</v>
      </c>
      <c r="Q425" s="68" t="s">
        <v>6281</v>
      </c>
      <c r="R425" s="69" t="s">
        <v>4937</v>
      </c>
      <c r="S425" s="69">
        <f t="shared" si="13"/>
        <v>4.39466</v>
      </c>
      <c r="T425" s="72">
        <v>3156428.85</v>
      </c>
      <c r="U425" s="73">
        <f t="shared" si="14"/>
        <v>3156428.85</v>
      </c>
      <c r="V425" s="68"/>
      <c r="W425" s="68"/>
      <c r="X425" s="68"/>
      <c r="Y425" s="68"/>
      <c r="Z425" s="68"/>
      <c r="AA425" s="68"/>
      <c r="AB425" s="68"/>
      <c r="AC425" s="68"/>
      <c r="AD425" s="68"/>
      <c r="AE425" s="68"/>
      <c r="AF425" s="68"/>
      <c r="AG425" s="68"/>
      <c r="AH425" s="68"/>
      <c r="AI425" s="68"/>
      <c r="AJ425" s="68"/>
      <c r="AK425" s="68"/>
      <c r="AL425" s="68"/>
      <c r="AM425" s="68"/>
      <c r="AN425" s="68"/>
      <c r="AO425" s="68"/>
      <c r="AP425" s="68"/>
      <c r="AQ425" s="68"/>
      <c r="AR425" s="68"/>
      <c r="AS425" s="68"/>
      <c r="AT425" s="68"/>
      <c r="AU425" s="68"/>
      <c r="AV425" s="68"/>
      <c r="AW425" s="68"/>
      <c r="AX425" s="68"/>
      <c r="AY425" s="68"/>
      <c r="AZ425" s="68"/>
      <c r="BA425" s="68"/>
      <c r="BB425" s="68"/>
      <c r="BC425" s="68"/>
      <c r="BD425" s="68"/>
      <c r="BE425" s="68"/>
      <c r="BF425" s="68"/>
      <c r="BG425" s="68"/>
      <c r="BH425" s="68"/>
      <c r="BI425" s="68"/>
      <c r="BJ425" s="68"/>
      <c r="BK425" s="74"/>
      <c r="BL425" s="68"/>
      <c r="BM425" s="68"/>
      <c r="BN425" s="68"/>
      <c r="BO425" s="68"/>
      <c r="BP425" s="68"/>
      <c r="BQ425" s="68"/>
      <c r="BR425" s="68"/>
      <c r="BS425" s="68">
        <v>0</v>
      </c>
      <c r="BT425" s="72"/>
      <c r="BU425" s="68"/>
      <c r="BV425" s="68"/>
      <c r="BW425" s="72"/>
      <c r="BX425" s="68"/>
      <c r="BY425" s="68"/>
      <c r="BZ425" s="68"/>
      <c r="CA425" s="69"/>
      <c r="CB425" s="68"/>
      <c r="CC425" s="68"/>
      <c r="CD425" s="68"/>
      <c r="CE425" s="72"/>
      <c r="CF425" s="72"/>
      <c r="CG425" s="68"/>
      <c r="CH425" s="68"/>
      <c r="CI425" s="72">
        <v>0</v>
      </c>
      <c r="CJ425" s="72">
        <v>0</v>
      </c>
      <c r="CK425" s="68"/>
      <c r="CL425" s="68"/>
      <c r="CM425" s="69">
        <v>3156428.85</v>
      </c>
      <c r="CN425" s="72">
        <v>0</v>
      </c>
      <c r="CO425" s="68"/>
      <c r="CP425" s="68"/>
      <c r="CQ425" s="68"/>
      <c r="CR425" s="69"/>
      <c r="CS425" s="68"/>
      <c r="CT425" s="95"/>
      <c r="CU425" s="72"/>
      <c r="CV425" s="69"/>
      <c r="CW425" s="68"/>
      <c r="CX425" s="68"/>
      <c r="CY425" s="68"/>
      <c r="CZ425" s="68"/>
      <c r="DA425" s="68"/>
      <c r="DB425" s="93"/>
      <c r="DC425" s="68"/>
      <c r="DD425" s="68"/>
      <c r="DE425" s="68"/>
      <c r="DF425" s="85"/>
      <c r="DG425" s="68"/>
      <c r="DH425" s="68"/>
      <c r="DI425" s="68"/>
      <c r="DJ425" s="68"/>
      <c r="DK425" s="72">
        <v>0</v>
      </c>
      <c r="DL425" s="68"/>
      <c r="DM425" s="68"/>
      <c r="DN425" s="68"/>
      <c r="DO425" s="68"/>
      <c r="DP425" s="72"/>
      <c r="DQ425" s="68"/>
      <c r="DR425" s="72"/>
      <c r="DS425" s="68"/>
      <c r="DT425" s="68"/>
      <c r="DU425" s="68"/>
      <c r="DV425" s="84"/>
      <c r="DW425" s="68"/>
      <c r="DX425" s="68"/>
      <c r="DY425" s="68"/>
      <c r="DZ425" s="72"/>
      <c r="EA425" s="68"/>
      <c r="EB425" s="72">
        <v>0</v>
      </c>
      <c r="EC425" s="68"/>
      <c r="ED425" s="72"/>
      <c r="EE425" s="68"/>
      <c r="EF425" s="68"/>
      <c r="EG425" s="69"/>
      <c r="EH425" s="68"/>
      <c r="EI425" s="68"/>
      <c r="EJ425" s="68"/>
    </row>
    <row r="426" spans="1:140" s="67" customFormat="1">
      <c r="A426" s="68"/>
      <c r="B426" s="68" t="s">
        <v>6278</v>
      </c>
      <c r="C426" s="68" t="s">
        <v>6279</v>
      </c>
      <c r="D426" s="69" t="s">
        <v>6295</v>
      </c>
      <c r="E426" s="69" t="s">
        <v>149</v>
      </c>
      <c r="F426" s="69" t="s">
        <v>1211</v>
      </c>
      <c r="G426" s="69" t="s">
        <v>2499</v>
      </c>
      <c r="H426" s="68"/>
      <c r="I426" s="68" t="s">
        <v>6203</v>
      </c>
      <c r="J426" s="70">
        <v>42843</v>
      </c>
      <c r="K426" s="70">
        <v>42843</v>
      </c>
      <c r="L426" s="68"/>
      <c r="M426" s="69" t="s">
        <v>152</v>
      </c>
      <c r="N426" s="69" t="s">
        <v>153</v>
      </c>
      <c r="O426" s="71" t="s">
        <v>5502</v>
      </c>
      <c r="P426" s="72">
        <v>71897393.906154007</v>
      </c>
      <c r="Q426" s="68" t="s">
        <v>6281</v>
      </c>
      <c r="R426" s="69" t="s">
        <v>5776</v>
      </c>
      <c r="S426" s="69">
        <f t="shared" si="13"/>
        <v>3.8835899999999999</v>
      </c>
      <c r="T426" s="72">
        <v>2792200</v>
      </c>
      <c r="U426" s="73">
        <f t="shared" si="14"/>
        <v>2792200</v>
      </c>
      <c r="V426" s="68"/>
      <c r="W426" s="68"/>
      <c r="X426" s="68"/>
      <c r="Y426" s="68"/>
      <c r="Z426" s="68"/>
      <c r="AA426" s="68"/>
      <c r="AB426" s="68"/>
      <c r="AC426" s="68"/>
      <c r="AD426" s="68"/>
      <c r="AE426" s="68"/>
      <c r="AF426" s="68"/>
      <c r="AG426" s="68"/>
      <c r="AH426" s="68"/>
      <c r="AI426" s="68"/>
      <c r="AJ426" s="68"/>
      <c r="AK426" s="68"/>
      <c r="AL426" s="68"/>
      <c r="AM426" s="68"/>
      <c r="AN426" s="68"/>
      <c r="AO426" s="68"/>
      <c r="AP426" s="68"/>
      <c r="AQ426" s="68"/>
      <c r="AR426" s="68"/>
      <c r="AS426" s="68"/>
      <c r="AT426" s="68"/>
      <c r="AU426" s="68"/>
      <c r="AV426" s="68"/>
      <c r="AW426" s="68"/>
      <c r="AX426" s="68"/>
      <c r="AY426" s="68"/>
      <c r="AZ426" s="68"/>
      <c r="BA426" s="68"/>
      <c r="BB426" s="68"/>
      <c r="BC426" s="68"/>
      <c r="BD426" s="68"/>
      <c r="BE426" s="68"/>
      <c r="BF426" s="68"/>
      <c r="BG426" s="68"/>
      <c r="BH426" s="68"/>
      <c r="BI426" s="68"/>
      <c r="BJ426" s="68"/>
      <c r="BK426" s="74"/>
      <c r="BL426" s="68"/>
      <c r="BM426" s="68"/>
      <c r="BN426" s="68"/>
      <c r="BO426" s="68"/>
      <c r="BP426" s="68"/>
      <c r="BQ426" s="68"/>
      <c r="BR426" s="68"/>
      <c r="BS426" s="68">
        <v>0</v>
      </c>
      <c r="BT426" s="72"/>
      <c r="BU426" s="68"/>
      <c r="BV426" s="68"/>
      <c r="BW426" s="72"/>
      <c r="BX426" s="68"/>
      <c r="BY426" s="68"/>
      <c r="BZ426" s="68"/>
      <c r="CA426" s="69"/>
      <c r="CB426" s="68"/>
      <c r="CC426" s="68"/>
      <c r="CD426" s="68"/>
      <c r="CE426" s="72"/>
      <c r="CF426" s="72"/>
      <c r="CG426" s="68"/>
      <c r="CH426" s="68"/>
      <c r="CI426" s="72">
        <v>0</v>
      </c>
      <c r="CJ426" s="72">
        <v>0</v>
      </c>
      <c r="CK426" s="68"/>
      <c r="CL426" s="68"/>
      <c r="CM426" s="69">
        <v>2792200</v>
      </c>
      <c r="CN426" s="72">
        <v>0</v>
      </c>
      <c r="CO426" s="68"/>
      <c r="CP426" s="68"/>
      <c r="CQ426" s="68"/>
      <c r="CR426" s="69"/>
      <c r="CS426" s="68"/>
      <c r="CT426" s="95"/>
      <c r="CU426" s="72"/>
      <c r="CV426" s="69"/>
      <c r="CW426" s="68"/>
      <c r="CX426" s="68"/>
      <c r="CY426" s="68"/>
      <c r="CZ426" s="68"/>
      <c r="DA426" s="68"/>
      <c r="DB426" s="93"/>
      <c r="DC426" s="68"/>
      <c r="DD426" s="68"/>
      <c r="DE426" s="68"/>
      <c r="DF426" s="72"/>
      <c r="DG426" s="68"/>
      <c r="DH426" s="68"/>
      <c r="DI426" s="68"/>
      <c r="DJ426" s="68"/>
      <c r="DK426" s="72">
        <v>0</v>
      </c>
      <c r="DL426" s="68"/>
      <c r="DM426" s="68"/>
      <c r="DN426" s="68"/>
      <c r="DO426" s="68"/>
      <c r="DP426" s="72"/>
      <c r="DQ426" s="68"/>
      <c r="DR426" s="72"/>
      <c r="DS426" s="68"/>
      <c r="DT426" s="68"/>
      <c r="DU426" s="68"/>
      <c r="DV426" s="84"/>
      <c r="DW426" s="68"/>
      <c r="DX426" s="68"/>
      <c r="DY426" s="68"/>
      <c r="DZ426" s="72">
        <v>0</v>
      </c>
      <c r="EA426" s="68"/>
      <c r="EB426" s="72">
        <v>0</v>
      </c>
      <c r="EC426" s="68"/>
      <c r="ED426" s="72"/>
      <c r="EE426" s="68"/>
      <c r="EF426" s="68"/>
      <c r="EG426" s="69"/>
      <c r="EH426" s="68"/>
      <c r="EI426" s="68"/>
      <c r="EJ426" s="68"/>
    </row>
    <row r="427" spans="1:140" s="67" customFormat="1">
      <c r="A427" s="68"/>
      <c r="B427" s="68" t="s">
        <v>6278</v>
      </c>
      <c r="C427" s="68" t="s">
        <v>6279</v>
      </c>
      <c r="D427" s="69" t="s">
        <v>6295</v>
      </c>
      <c r="E427" s="69" t="s">
        <v>149</v>
      </c>
      <c r="F427" s="69" t="s">
        <v>1211</v>
      </c>
      <c r="G427" s="69" t="s">
        <v>2499</v>
      </c>
      <c r="H427" s="68"/>
      <c r="I427" s="68" t="s">
        <v>6203</v>
      </c>
      <c r="J427" s="70">
        <v>42849</v>
      </c>
      <c r="K427" s="70">
        <v>42849</v>
      </c>
      <c r="L427" s="68"/>
      <c r="M427" s="69" t="s">
        <v>152</v>
      </c>
      <c r="N427" s="69" t="s">
        <v>153</v>
      </c>
      <c r="O427" s="71" t="s">
        <v>5513</v>
      </c>
      <c r="P427" s="72">
        <v>22613</v>
      </c>
      <c r="Q427" s="68" t="s">
        <v>6281</v>
      </c>
      <c r="R427" s="69" t="s">
        <v>171</v>
      </c>
      <c r="S427" s="69">
        <f t="shared" si="13"/>
        <v>100</v>
      </c>
      <c r="T427" s="72">
        <v>22613</v>
      </c>
      <c r="U427" s="73">
        <f t="shared" si="14"/>
        <v>22613</v>
      </c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68"/>
      <c r="AI427" s="68"/>
      <c r="AJ427" s="68"/>
      <c r="AK427" s="68"/>
      <c r="AL427" s="68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  <c r="AZ427" s="68"/>
      <c r="BA427" s="68"/>
      <c r="BB427" s="68"/>
      <c r="BC427" s="68"/>
      <c r="BD427" s="68"/>
      <c r="BE427" s="68"/>
      <c r="BF427" s="68"/>
      <c r="BG427" s="68"/>
      <c r="BH427" s="68"/>
      <c r="BI427" s="68"/>
      <c r="BJ427" s="68"/>
      <c r="BK427" s="74"/>
      <c r="BL427" s="68"/>
      <c r="BM427" s="68"/>
      <c r="BN427" s="68"/>
      <c r="BO427" s="68"/>
      <c r="BP427" s="68"/>
      <c r="BQ427" s="68"/>
      <c r="BR427" s="68"/>
      <c r="BS427" s="68">
        <v>0</v>
      </c>
      <c r="BT427" s="72"/>
      <c r="BU427" s="68"/>
      <c r="BV427" s="68"/>
      <c r="BW427" s="72"/>
      <c r="BX427" s="68"/>
      <c r="BY427" s="68"/>
      <c r="BZ427" s="68"/>
      <c r="CA427" s="69"/>
      <c r="CB427" s="68"/>
      <c r="CC427" s="68"/>
      <c r="CD427" s="68"/>
      <c r="CE427" s="72"/>
      <c r="CF427" s="72"/>
      <c r="CG427" s="68"/>
      <c r="CH427" s="68"/>
      <c r="CI427" s="72">
        <v>0</v>
      </c>
      <c r="CJ427" s="72">
        <v>0</v>
      </c>
      <c r="CK427" s="68"/>
      <c r="CL427" s="68"/>
      <c r="CM427" s="69"/>
      <c r="CN427" s="72">
        <v>0</v>
      </c>
      <c r="CO427" s="68"/>
      <c r="CP427" s="68"/>
      <c r="CQ427" s="68"/>
      <c r="CR427" s="69"/>
      <c r="CS427" s="68"/>
      <c r="CT427" s="95"/>
      <c r="CU427" s="72"/>
      <c r="CV427" s="69"/>
      <c r="CW427" s="68"/>
      <c r="CX427" s="68"/>
      <c r="CY427" s="68"/>
      <c r="CZ427" s="68"/>
      <c r="DA427" s="68"/>
      <c r="DB427" s="93"/>
      <c r="DC427" s="68"/>
      <c r="DD427" s="68"/>
      <c r="DE427" s="68"/>
      <c r="DF427" s="85"/>
      <c r="DG427" s="68"/>
      <c r="DH427" s="68"/>
      <c r="DI427" s="68"/>
      <c r="DJ427" s="68"/>
      <c r="DK427" s="72">
        <v>0</v>
      </c>
      <c r="DL427" s="68"/>
      <c r="DM427" s="68"/>
      <c r="DN427" s="68"/>
      <c r="DO427" s="68"/>
      <c r="DP427" s="72"/>
      <c r="DQ427" s="68"/>
      <c r="DR427" s="72"/>
      <c r="DS427" s="68"/>
      <c r="DT427" s="68"/>
      <c r="DU427" s="68"/>
      <c r="DV427" s="84"/>
      <c r="DW427" s="68"/>
      <c r="DX427" s="68"/>
      <c r="DY427" s="68"/>
      <c r="DZ427" s="72">
        <v>22613</v>
      </c>
      <c r="EA427" s="68"/>
      <c r="EB427" s="72">
        <v>0</v>
      </c>
      <c r="EC427" s="68"/>
      <c r="ED427" s="72"/>
      <c r="EE427" s="68"/>
      <c r="EF427" s="68"/>
      <c r="EG427" s="69"/>
      <c r="EH427" s="68"/>
      <c r="EI427" s="68"/>
      <c r="EJ427" s="68"/>
    </row>
    <row r="428" spans="1:140" s="67" customFormat="1">
      <c r="B428" s="68" t="s">
        <v>6278</v>
      </c>
      <c r="C428" s="68" t="s">
        <v>6279</v>
      </c>
      <c r="D428" s="69" t="s">
        <v>6295</v>
      </c>
      <c r="E428" s="69" t="s">
        <v>149</v>
      </c>
      <c r="F428" s="69" t="s">
        <v>1215</v>
      </c>
      <c r="G428" s="69" t="s">
        <v>1216</v>
      </c>
      <c r="H428" s="68"/>
      <c r="J428" s="70">
        <v>42299</v>
      </c>
      <c r="K428" s="70">
        <v>42299</v>
      </c>
      <c r="M428" s="69" t="s">
        <v>152</v>
      </c>
      <c r="N428" s="69" t="s">
        <v>153</v>
      </c>
      <c r="O428" s="71" t="s">
        <v>1217</v>
      </c>
      <c r="P428" s="72">
        <v>154342797.5</v>
      </c>
      <c r="Q428" s="68" t="s">
        <v>6281</v>
      </c>
      <c r="R428" s="69" t="s">
        <v>1218</v>
      </c>
      <c r="S428" s="69">
        <f t="shared" si="13"/>
        <v>2.47844</v>
      </c>
      <c r="T428" s="72">
        <v>3825293.63</v>
      </c>
      <c r="U428" s="73">
        <f t="shared" si="14"/>
        <v>3825293.63</v>
      </c>
      <c r="BK428" s="74"/>
      <c r="BS428" s="72"/>
      <c r="BT428" s="72">
        <v>2452885.29</v>
      </c>
      <c r="BW428" s="72"/>
      <c r="CA428" s="69"/>
      <c r="CE428" s="75"/>
      <c r="CF428" s="72">
        <v>0</v>
      </c>
      <c r="CI428" s="72"/>
      <c r="CJ428" s="72"/>
      <c r="CM428" s="72"/>
      <c r="CN428" s="72">
        <v>0</v>
      </c>
      <c r="CR428" s="69"/>
      <c r="CT428" s="91"/>
      <c r="CU428" s="72"/>
      <c r="CV428" s="69"/>
      <c r="CX428" s="68"/>
      <c r="CY428" s="68"/>
      <c r="CZ428" s="68"/>
      <c r="DB428" s="91"/>
      <c r="DC428" s="68"/>
      <c r="DD428" s="68"/>
      <c r="DF428" s="72"/>
      <c r="DK428" s="72"/>
      <c r="DP428" s="72"/>
      <c r="DQ428" s="72"/>
      <c r="DR428" s="72"/>
      <c r="DV428" s="81"/>
      <c r="DZ428" s="72">
        <v>1372408.34</v>
      </c>
      <c r="EA428" s="72"/>
      <c r="EB428" s="72"/>
      <c r="EC428" s="72"/>
      <c r="ED428" s="72"/>
      <c r="EG428" s="69"/>
    </row>
    <row r="429" spans="1:140" s="67" customFormat="1">
      <c r="B429" s="68" t="s">
        <v>6278</v>
      </c>
      <c r="C429" s="68" t="s">
        <v>6279</v>
      </c>
      <c r="D429" s="69" t="s">
        <v>6295</v>
      </c>
      <c r="E429" s="69" t="s">
        <v>149</v>
      </c>
      <c r="F429" s="69" t="s">
        <v>1215</v>
      </c>
      <c r="G429" s="69" t="s">
        <v>1216</v>
      </c>
      <c r="H429" s="68"/>
      <c r="J429" s="70">
        <v>42300</v>
      </c>
      <c r="K429" s="70">
        <v>42300</v>
      </c>
      <c r="M429" s="69" t="s">
        <v>152</v>
      </c>
      <c r="N429" s="69" t="s">
        <v>153</v>
      </c>
      <c r="O429" s="71" t="s">
        <v>1233</v>
      </c>
      <c r="P429" s="72">
        <v>154340035.59999999</v>
      </c>
      <c r="Q429" s="68" t="s">
        <v>6281</v>
      </c>
      <c r="R429" s="69" t="s">
        <v>1234</v>
      </c>
      <c r="S429" s="69">
        <f t="shared" si="13"/>
        <v>4.7531894399999999</v>
      </c>
      <c r="T429" s="72">
        <v>7336074.2699999996</v>
      </c>
      <c r="U429" s="73">
        <f t="shared" si="14"/>
        <v>8009793.4499999993</v>
      </c>
      <c r="BK429" s="74"/>
      <c r="BS429" s="72"/>
      <c r="BT429" s="72">
        <v>1844387.43</v>
      </c>
      <c r="BW429" s="72"/>
      <c r="CA429" s="69"/>
      <c r="CE429" s="75"/>
      <c r="CF429" s="72">
        <v>673719.18</v>
      </c>
      <c r="CI429" s="72">
        <v>15927.15</v>
      </c>
      <c r="CJ429" s="72"/>
      <c r="CM429" s="72"/>
      <c r="CN429" s="72">
        <v>1394877.05</v>
      </c>
      <c r="CR429" s="69">
        <v>4528.51</v>
      </c>
      <c r="CT429" s="89">
        <v>4528.51</v>
      </c>
      <c r="CU429" s="72"/>
      <c r="CV429" s="69"/>
      <c r="CX429" s="68"/>
      <c r="CY429" s="68"/>
      <c r="CZ429" s="68"/>
      <c r="DB429" s="94"/>
      <c r="DC429" s="68"/>
      <c r="DD429" s="68"/>
      <c r="DF429" s="72"/>
      <c r="DK429" s="72"/>
      <c r="DP429" s="72"/>
      <c r="DQ429" s="72"/>
      <c r="DR429" s="72"/>
      <c r="DV429" s="83"/>
      <c r="DZ429" s="72">
        <v>4071825.62</v>
      </c>
      <c r="EA429" s="72"/>
      <c r="EB429" s="72"/>
      <c r="EC429" s="72"/>
      <c r="ED429" s="72"/>
      <c r="EG429" s="69"/>
    </row>
    <row r="430" spans="1:140" s="67" customFormat="1">
      <c r="B430" s="68" t="s">
        <v>6278</v>
      </c>
      <c r="C430" s="68" t="s">
        <v>6279</v>
      </c>
      <c r="D430" s="69" t="s">
        <v>6295</v>
      </c>
      <c r="E430" s="69" t="s">
        <v>149</v>
      </c>
      <c r="F430" s="69" t="s">
        <v>1215</v>
      </c>
      <c r="G430" s="69" t="s">
        <v>1216</v>
      </c>
      <c r="H430" s="68"/>
      <c r="J430" s="70">
        <v>42388</v>
      </c>
      <c r="K430" s="70">
        <v>42388</v>
      </c>
      <c r="M430" s="69" t="s">
        <v>152</v>
      </c>
      <c r="N430" s="69" t="s">
        <v>153</v>
      </c>
      <c r="O430" s="71" t="s">
        <v>2013</v>
      </c>
      <c r="P430" s="72">
        <v>154380102.19999999</v>
      </c>
      <c r="Q430" s="68" t="s">
        <v>6281</v>
      </c>
      <c r="R430" s="69" t="s">
        <v>2014</v>
      </c>
      <c r="S430" s="69">
        <f t="shared" si="13"/>
        <v>3.4621499999999998</v>
      </c>
      <c r="T430" s="72">
        <v>5344870.71</v>
      </c>
      <c r="U430" s="73">
        <f t="shared" si="14"/>
        <v>5344870.71</v>
      </c>
      <c r="BK430" s="74"/>
      <c r="BS430" s="72"/>
      <c r="BT430" s="72">
        <v>0</v>
      </c>
      <c r="BW430" s="72"/>
      <c r="CA430" s="69"/>
      <c r="CE430" s="75"/>
      <c r="CF430" s="72"/>
      <c r="CI430" s="72"/>
      <c r="CJ430" s="72"/>
      <c r="CM430" s="72"/>
      <c r="CN430" s="72"/>
      <c r="CR430" s="69"/>
      <c r="CT430" s="91"/>
      <c r="CU430" s="72"/>
      <c r="CV430" s="69"/>
      <c r="CX430" s="68"/>
      <c r="CY430" s="68"/>
      <c r="CZ430" s="68"/>
      <c r="DB430" s="91"/>
      <c r="DC430" s="68"/>
      <c r="DD430" s="68"/>
      <c r="DF430" s="72"/>
      <c r="DK430" s="72"/>
      <c r="DP430" s="72"/>
      <c r="DQ430" s="72"/>
      <c r="DR430" s="72"/>
      <c r="DV430" s="81"/>
      <c r="DZ430" s="72">
        <v>5344870.71</v>
      </c>
      <c r="EA430" s="72"/>
      <c r="EB430" s="72"/>
      <c r="EC430" s="72"/>
      <c r="ED430" s="72"/>
      <c r="EG430" s="69"/>
    </row>
    <row r="431" spans="1:140" s="67" customFormat="1" ht="23.25">
      <c r="B431" s="68" t="s">
        <v>6278</v>
      </c>
      <c r="C431" s="68" t="s">
        <v>6279</v>
      </c>
      <c r="D431" s="69" t="s">
        <v>6295</v>
      </c>
      <c r="E431" s="69" t="s">
        <v>149</v>
      </c>
      <c r="F431" s="69" t="s">
        <v>1215</v>
      </c>
      <c r="G431" s="69" t="s">
        <v>1216</v>
      </c>
      <c r="H431" s="68"/>
      <c r="J431" s="70">
        <v>42401</v>
      </c>
      <c r="K431" s="70">
        <v>42401</v>
      </c>
      <c r="M431" s="69" t="s">
        <v>152</v>
      </c>
      <c r="N431" s="69" t="s">
        <v>153</v>
      </c>
      <c r="O431" s="71" t="s">
        <v>2064</v>
      </c>
      <c r="P431" s="72">
        <v>140340909.09999999</v>
      </c>
      <c r="Q431" s="68" t="s">
        <v>6281</v>
      </c>
      <c r="R431" s="69" t="s">
        <v>2065</v>
      </c>
      <c r="S431" s="69">
        <f t="shared" si="13"/>
        <v>2.2000000000000001E-4</v>
      </c>
      <c r="T431" s="72">
        <v>308.75</v>
      </c>
      <c r="U431" s="73">
        <f t="shared" si="14"/>
        <v>308.75</v>
      </c>
      <c r="BK431" s="74"/>
      <c r="BS431" s="72"/>
      <c r="BT431" s="72">
        <v>0</v>
      </c>
      <c r="BW431" s="72"/>
      <c r="CA431" s="69"/>
      <c r="CE431" s="75"/>
      <c r="CF431" s="72"/>
      <c r="CI431" s="72"/>
      <c r="CJ431" s="72"/>
      <c r="CM431" s="72"/>
      <c r="CN431" s="72"/>
      <c r="CR431" s="69"/>
      <c r="CT431" s="93"/>
      <c r="CU431" s="72"/>
      <c r="CV431" s="69"/>
      <c r="CX431" s="68"/>
      <c r="CY431" s="68"/>
      <c r="CZ431" s="68"/>
      <c r="DB431" s="93"/>
      <c r="DC431" s="68"/>
      <c r="DD431" s="68"/>
      <c r="DF431" s="72"/>
      <c r="DK431" s="72"/>
      <c r="DP431" s="72"/>
      <c r="DQ431" s="72"/>
      <c r="DR431" s="72"/>
      <c r="DV431" s="84"/>
      <c r="DZ431" s="72">
        <v>308.75</v>
      </c>
      <c r="EA431" s="72"/>
      <c r="EB431" s="72"/>
      <c r="EC431" s="72"/>
      <c r="ED431" s="72"/>
      <c r="EG431" s="69"/>
    </row>
    <row r="432" spans="1:140" s="67" customFormat="1">
      <c r="B432" s="68" t="s">
        <v>6278</v>
      </c>
      <c r="C432" s="68" t="s">
        <v>6279</v>
      </c>
      <c r="D432" s="69" t="s">
        <v>6295</v>
      </c>
      <c r="E432" s="69" t="s">
        <v>149</v>
      </c>
      <c r="F432" s="69" t="s">
        <v>1215</v>
      </c>
      <c r="G432" s="69" t="s">
        <v>1216</v>
      </c>
      <c r="H432" s="68"/>
      <c r="J432" s="70">
        <v>42489</v>
      </c>
      <c r="K432" s="70">
        <v>42489</v>
      </c>
      <c r="M432" s="69" t="s">
        <v>152</v>
      </c>
      <c r="N432" s="69" t="s">
        <v>153</v>
      </c>
      <c r="O432" s="71" t="s">
        <v>2443</v>
      </c>
      <c r="P432" s="72">
        <v>154556251.30000001</v>
      </c>
      <c r="Q432" s="68" t="s">
        <v>6281</v>
      </c>
      <c r="R432" s="69" t="s">
        <v>2444</v>
      </c>
      <c r="S432" s="69">
        <f t="shared" si="13"/>
        <v>11.73061</v>
      </c>
      <c r="T432" s="72">
        <v>18130391.07</v>
      </c>
      <c r="U432" s="73">
        <f t="shared" si="14"/>
        <v>18130391.07</v>
      </c>
      <c r="BK432" s="74"/>
      <c r="BS432" s="72"/>
      <c r="BT432" s="72">
        <v>10642456.57</v>
      </c>
      <c r="BW432" s="72"/>
      <c r="CA432" s="69"/>
      <c r="CE432" s="75"/>
      <c r="CF432" s="72"/>
      <c r="CI432" s="72"/>
      <c r="CJ432" s="72"/>
      <c r="CM432" s="72"/>
      <c r="CN432" s="72"/>
      <c r="CR432" s="69"/>
      <c r="CT432" s="93"/>
      <c r="CU432" s="72"/>
      <c r="CV432" s="69"/>
      <c r="CX432" s="68"/>
      <c r="CY432" s="68"/>
      <c r="CZ432" s="68"/>
      <c r="DB432" s="93"/>
      <c r="DC432" s="68"/>
      <c r="DD432" s="68"/>
      <c r="DF432" s="72"/>
      <c r="DK432" s="72"/>
      <c r="DP432" s="72"/>
      <c r="DQ432" s="72"/>
      <c r="DR432" s="72"/>
      <c r="DV432" s="81"/>
      <c r="DZ432" s="72">
        <v>7487934.5</v>
      </c>
      <c r="EA432" s="72"/>
      <c r="EB432" s="72"/>
      <c r="EC432" s="72"/>
      <c r="ED432" s="72"/>
      <c r="EG432" s="69"/>
    </row>
    <row r="433" spans="1:140" s="67" customFormat="1">
      <c r="B433" s="68" t="s">
        <v>6278</v>
      </c>
      <c r="C433" s="68" t="s">
        <v>6279</v>
      </c>
      <c r="D433" s="69" t="s">
        <v>6295</v>
      </c>
      <c r="E433" s="69" t="s">
        <v>149</v>
      </c>
      <c r="F433" s="69" t="s">
        <v>1215</v>
      </c>
      <c r="G433" s="69" t="s">
        <v>1216</v>
      </c>
      <c r="H433" s="68"/>
      <c r="J433" s="70">
        <v>42494</v>
      </c>
      <c r="K433" s="70">
        <v>42494</v>
      </c>
      <c r="M433" s="69" t="s">
        <v>152</v>
      </c>
      <c r="N433" s="69" t="s">
        <v>153</v>
      </c>
      <c r="O433" s="71" t="s">
        <v>2487</v>
      </c>
      <c r="P433" s="72">
        <v>61049.77</v>
      </c>
      <c r="Q433" s="68" t="s">
        <v>6281</v>
      </c>
      <c r="R433" s="69" t="s">
        <v>171</v>
      </c>
      <c r="S433" s="69">
        <f t="shared" si="13"/>
        <v>100</v>
      </c>
      <c r="T433" s="72">
        <v>61049.77</v>
      </c>
      <c r="U433" s="73">
        <f t="shared" si="14"/>
        <v>61049.77</v>
      </c>
      <c r="BK433" s="74"/>
      <c r="BS433" s="72">
        <v>0</v>
      </c>
      <c r="BT433" s="72">
        <v>0</v>
      </c>
      <c r="BW433" s="72">
        <v>0</v>
      </c>
      <c r="CA433" s="69"/>
      <c r="CE433" s="75"/>
      <c r="CF433" s="72">
        <v>0</v>
      </c>
      <c r="CI433" s="72">
        <v>0</v>
      </c>
      <c r="CJ433" s="72">
        <v>0</v>
      </c>
      <c r="CM433" s="72"/>
      <c r="CN433" s="72">
        <v>0</v>
      </c>
      <c r="CR433" s="69">
        <v>0</v>
      </c>
      <c r="CT433" s="89">
        <v>0</v>
      </c>
      <c r="CU433" s="72"/>
      <c r="CV433" s="69"/>
      <c r="CX433" s="68"/>
      <c r="CY433" s="68"/>
      <c r="CZ433" s="68"/>
      <c r="DB433" s="94"/>
      <c r="DC433" s="68"/>
      <c r="DD433" s="68"/>
      <c r="DF433" s="72"/>
      <c r="DK433" s="72">
        <v>0</v>
      </c>
      <c r="DP433" s="72"/>
      <c r="DQ433" s="72"/>
      <c r="DR433" s="72"/>
      <c r="DV433" s="83"/>
      <c r="DZ433" s="72">
        <v>61049.77</v>
      </c>
      <c r="EA433" s="72"/>
      <c r="EB433" s="72">
        <v>0</v>
      </c>
      <c r="EC433" s="72"/>
      <c r="ED433" s="72"/>
      <c r="EG433" s="69"/>
    </row>
    <row r="434" spans="1:140" s="67" customFormat="1">
      <c r="B434" s="68" t="s">
        <v>6278</v>
      </c>
      <c r="C434" s="68" t="s">
        <v>6279</v>
      </c>
      <c r="D434" s="69" t="s">
        <v>6295</v>
      </c>
      <c r="E434" s="69" t="s">
        <v>149</v>
      </c>
      <c r="F434" s="69" t="s">
        <v>1215</v>
      </c>
      <c r="G434" s="69" t="s">
        <v>1216</v>
      </c>
      <c r="H434" s="68"/>
      <c r="J434" s="70">
        <v>42495</v>
      </c>
      <c r="K434" s="70">
        <v>42495</v>
      </c>
      <c r="M434" s="69" t="s">
        <v>152</v>
      </c>
      <c r="N434" s="69" t="s">
        <v>153</v>
      </c>
      <c r="O434" s="71" t="s">
        <v>2487</v>
      </c>
      <c r="P434" s="72">
        <v>8655.16</v>
      </c>
      <c r="Q434" s="68" t="s">
        <v>6281</v>
      </c>
      <c r="R434" s="69" t="s">
        <v>171</v>
      </c>
      <c r="S434" s="69">
        <f t="shared" si="13"/>
        <v>100</v>
      </c>
      <c r="T434" s="72">
        <v>8655.16</v>
      </c>
      <c r="U434" s="73">
        <f t="shared" si="14"/>
        <v>8655.16</v>
      </c>
      <c r="BK434" s="74"/>
      <c r="BS434" s="72">
        <v>0</v>
      </c>
      <c r="BT434" s="72">
        <v>0</v>
      </c>
      <c r="BW434" s="72">
        <v>0</v>
      </c>
      <c r="CA434" s="69"/>
      <c r="CE434" s="75"/>
      <c r="CF434" s="72">
        <v>0</v>
      </c>
      <c r="CI434" s="72">
        <v>0</v>
      </c>
      <c r="CJ434" s="72">
        <v>0</v>
      </c>
      <c r="CM434" s="72"/>
      <c r="CN434" s="72">
        <v>0</v>
      </c>
      <c r="CR434" s="69">
        <v>0</v>
      </c>
      <c r="CT434" s="90">
        <v>0</v>
      </c>
      <c r="CU434" s="72"/>
      <c r="CV434" s="69"/>
      <c r="CX434" s="68"/>
      <c r="CY434" s="68"/>
      <c r="CZ434" s="68"/>
      <c r="DB434" s="93"/>
      <c r="DC434" s="68"/>
      <c r="DD434" s="68"/>
      <c r="DF434" s="72"/>
      <c r="DK434" s="72">
        <v>0</v>
      </c>
      <c r="DP434" s="72"/>
      <c r="DQ434" s="72"/>
      <c r="DR434" s="72"/>
      <c r="DV434" s="84"/>
      <c r="DZ434" s="72">
        <v>8655.16</v>
      </c>
      <c r="EA434" s="72"/>
      <c r="EB434" s="72">
        <v>0</v>
      </c>
      <c r="EC434" s="72"/>
      <c r="ED434" s="72"/>
      <c r="EG434" s="69"/>
    </row>
    <row r="435" spans="1:140" s="67" customFormat="1">
      <c r="B435" s="68" t="s">
        <v>6278</v>
      </c>
      <c r="C435" s="68" t="s">
        <v>6279</v>
      </c>
      <c r="D435" s="69" t="s">
        <v>6295</v>
      </c>
      <c r="E435" s="69" t="s">
        <v>149</v>
      </c>
      <c r="F435" s="69" t="s">
        <v>1215</v>
      </c>
      <c r="G435" s="69" t="s">
        <v>1216</v>
      </c>
      <c r="H435" s="68"/>
      <c r="J435" s="70">
        <v>42544</v>
      </c>
      <c r="K435" s="70">
        <v>42544</v>
      </c>
      <c r="M435" s="69" t="s">
        <v>152</v>
      </c>
      <c r="N435" s="69" t="s">
        <v>153</v>
      </c>
      <c r="O435" s="71" t="s">
        <v>2487</v>
      </c>
      <c r="P435" s="72">
        <v>12371</v>
      </c>
      <c r="Q435" s="68" t="s">
        <v>6281</v>
      </c>
      <c r="R435" s="69" t="s">
        <v>171</v>
      </c>
      <c r="S435" s="69">
        <f t="shared" si="13"/>
        <v>100</v>
      </c>
      <c r="T435" s="72">
        <v>12371</v>
      </c>
      <c r="U435" s="73">
        <f t="shared" si="14"/>
        <v>12371</v>
      </c>
      <c r="BK435" s="74"/>
      <c r="BS435" s="72">
        <v>0</v>
      </c>
      <c r="BT435" s="72">
        <v>0</v>
      </c>
      <c r="BW435" s="72">
        <v>0</v>
      </c>
      <c r="CA435" s="69"/>
      <c r="CE435" s="75"/>
      <c r="CF435" s="72">
        <v>0</v>
      </c>
      <c r="CI435" s="72">
        <v>0</v>
      </c>
      <c r="CJ435" s="72">
        <v>0</v>
      </c>
      <c r="CM435" s="72"/>
      <c r="CN435" s="72">
        <v>0</v>
      </c>
      <c r="CR435" s="69">
        <v>0</v>
      </c>
      <c r="CT435" s="90">
        <v>0</v>
      </c>
      <c r="CU435" s="72"/>
      <c r="CV435" s="69"/>
      <c r="CX435" s="68"/>
      <c r="CY435" s="68"/>
      <c r="CZ435" s="68"/>
      <c r="DB435" s="93"/>
      <c r="DC435" s="68"/>
      <c r="DD435" s="68"/>
      <c r="DF435" s="72"/>
      <c r="DK435" s="72">
        <v>0</v>
      </c>
      <c r="DP435" s="72"/>
      <c r="DQ435" s="72"/>
      <c r="DR435" s="72"/>
      <c r="DV435" s="84"/>
      <c r="DZ435" s="72">
        <v>12371</v>
      </c>
      <c r="EA435" s="72"/>
      <c r="EB435" s="72">
        <v>0</v>
      </c>
      <c r="EC435" s="72"/>
      <c r="ED435" s="72"/>
      <c r="EG435" s="69"/>
    </row>
    <row r="436" spans="1:140" s="67" customFormat="1" ht="23.25">
      <c r="B436" s="68" t="s">
        <v>6278</v>
      </c>
      <c r="C436" s="68" t="s">
        <v>6279</v>
      </c>
      <c r="D436" s="69" t="s">
        <v>6295</v>
      </c>
      <c r="E436" s="69" t="s">
        <v>149</v>
      </c>
      <c r="F436" s="69" t="s">
        <v>1215</v>
      </c>
      <c r="G436" s="69" t="s">
        <v>1216</v>
      </c>
      <c r="H436" s="68"/>
      <c r="J436" s="70">
        <v>42632</v>
      </c>
      <c r="K436" s="70">
        <v>42632</v>
      </c>
      <c r="M436" s="69" t="s">
        <v>152</v>
      </c>
      <c r="N436" s="69" t="s">
        <v>153</v>
      </c>
      <c r="O436" s="71" t="s">
        <v>3716</v>
      </c>
      <c r="P436" s="72">
        <v>154756931.80000001</v>
      </c>
      <c r="Q436" s="68" t="s">
        <v>6281</v>
      </c>
      <c r="R436" s="69" t="s">
        <v>3717</v>
      </c>
      <c r="S436" s="69">
        <f t="shared" si="13"/>
        <v>4.7403199999999996</v>
      </c>
      <c r="T436" s="72">
        <v>7335973.79</v>
      </c>
      <c r="U436" s="73">
        <f t="shared" si="14"/>
        <v>7335973.79</v>
      </c>
      <c r="BK436" s="74"/>
      <c r="BS436" s="72"/>
      <c r="BT436" s="72">
        <v>0</v>
      </c>
      <c r="BW436" s="72"/>
      <c r="CA436" s="69"/>
      <c r="CE436" s="75"/>
      <c r="CF436" s="72"/>
      <c r="CI436" s="72"/>
      <c r="CJ436" s="72"/>
      <c r="CM436" s="72">
        <v>7335973.79</v>
      </c>
      <c r="CN436" s="72"/>
      <c r="CR436" s="69"/>
      <c r="CT436" s="91"/>
      <c r="CU436" s="72"/>
      <c r="CV436" s="69"/>
      <c r="CX436" s="68"/>
      <c r="CY436" s="68"/>
      <c r="CZ436" s="68"/>
      <c r="DB436" s="91"/>
      <c r="DC436" s="68"/>
      <c r="DD436" s="68"/>
      <c r="DF436" s="85"/>
      <c r="DK436" s="72"/>
      <c r="DP436" s="72"/>
      <c r="DQ436" s="72"/>
      <c r="DR436" s="72"/>
      <c r="DV436" s="81"/>
      <c r="DZ436" s="72"/>
      <c r="EA436" s="72"/>
      <c r="EB436" s="72"/>
      <c r="EC436" s="72"/>
      <c r="ED436" s="72"/>
      <c r="EG436" s="69"/>
    </row>
    <row r="437" spans="1:140" s="67" customFormat="1" ht="23.25">
      <c r="B437" s="68" t="s">
        <v>6278</v>
      </c>
      <c r="C437" s="68" t="s">
        <v>6279</v>
      </c>
      <c r="D437" s="69" t="s">
        <v>6295</v>
      </c>
      <c r="E437" s="69" t="s">
        <v>149</v>
      </c>
      <c r="F437" s="69" t="s">
        <v>1215</v>
      </c>
      <c r="G437" s="69" t="s">
        <v>1216</v>
      </c>
      <c r="H437" s="68"/>
      <c r="J437" s="70">
        <v>42662</v>
      </c>
      <c r="K437" s="70">
        <v>42662</v>
      </c>
      <c r="M437" s="69" t="s">
        <v>152</v>
      </c>
      <c r="N437" s="69" t="s">
        <v>153</v>
      </c>
      <c r="O437" s="71" t="s">
        <v>4082</v>
      </c>
      <c r="P437" s="72">
        <v>154797791</v>
      </c>
      <c r="Q437" s="68" t="s">
        <v>6281</v>
      </c>
      <c r="R437" s="69" t="s">
        <v>4083</v>
      </c>
      <c r="S437" s="69">
        <f t="shared" si="13"/>
        <v>4.1467000000000001</v>
      </c>
      <c r="T437" s="72">
        <v>6419000</v>
      </c>
      <c r="U437" s="73">
        <f t="shared" si="14"/>
        <v>6419000</v>
      </c>
      <c r="BK437" s="74"/>
      <c r="BS437" s="72"/>
      <c r="BT437" s="72">
        <v>0</v>
      </c>
      <c r="BW437" s="72"/>
      <c r="CA437" s="69"/>
      <c r="CE437" s="75"/>
      <c r="CF437" s="72"/>
      <c r="CI437" s="72"/>
      <c r="CJ437" s="72"/>
      <c r="CM437" s="72">
        <v>6419000</v>
      </c>
      <c r="CN437" s="72"/>
      <c r="CR437" s="69"/>
      <c r="CT437" s="93"/>
      <c r="CU437" s="72"/>
      <c r="CV437" s="69"/>
      <c r="CX437" s="68"/>
      <c r="CY437" s="68"/>
      <c r="CZ437" s="68"/>
      <c r="DB437" s="93"/>
      <c r="DC437" s="68"/>
      <c r="DD437" s="68"/>
      <c r="DF437" s="87"/>
      <c r="DK437" s="72"/>
      <c r="DP437" s="72"/>
      <c r="DQ437" s="72"/>
      <c r="DR437" s="72"/>
      <c r="DV437" s="84"/>
      <c r="DZ437" s="72"/>
      <c r="EA437" s="72"/>
      <c r="EB437" s="72"/>
      <c r="EC437" s="72"/>
      <c r="ED437" s="72"/>
      <c r="EG437" s="69"/>
    </row>
    <row r="438" spans="1:140" s="67" customFormat="1" ht="23.25">
      <c r="B438" s="68" t="s">
        <v>6278</v>
      </c>
      <c r="C438" s="68" t="s">
        <v>6279</v>
      </c>
      <c r="D438" s="69" t="s">
        <v>6295</v>
      </c>
      <c r="E438" s="69" t="s">
        <v>149</v>
      </c>
      <c r="F438" s="69" t="s">
        <v>1215</v>
      </c>
      <c r="G438" s="69" t="s">
        <v>1216</v>
      </c>
      <c r="H438" s="68"/>
      <c r="J438" s="70">
        <v>42709</v>
      </c>
      <c r="K438" s="70">
        <v>42709</v>
      </c>
      <c r="M438" s="69" t="s">
        <v>152</v>
      </c>
      <c r="N438" s="69" t="s">
        <v>153</v>
      </c>
      <c r="O438" s="71" t="s">
        <v>4415</v>
      </c>
      <c r="P438" s="72">
        <v>38546.410000000003</v>
      </c>
      <c r="Q438" s="68" t="s">
        <v>6281</v>
      </c>
      <c r="R438" s="69" t="s">
        <v>171</v>
      </c>
      <c r="S438" s="69">
        <f t="shared" si="13"/>
        <v>100</v>
      </c>
      <c r="T438" s="72">
        <v>38546.410000000003</v>
      </c>
      <c r="U438" s="73">
        <f t="shared" si="14"/>
        <v>38546.410000000003</v>
      </c>
      <c r="BK438" s="74"/>
      <c r="BS438" s="72"/>
      <c r="BT438" s="72">
        <v>0</v>
      </c>
      <c r="BW438" s="72"/>
      <c r="CA438" s="69"/>
      <c r="CF438" s="72"/>
      <c r="CI438" s="72"/>
      <c r="CJ438" s="72"/>
      <c r="CM438" s="72"/>
      <c r="CN438" s="72"/>
      <c r="CR438" s="69"/>
      <c r="CT438" s="93"/>
      <c r="CU438" s="68"/>
      <c r="CV438" s="68"/>
      <c r="CX438" s="68"/>
      <c r="CY438" s="68"/>
      <c r="CZ438" s="68"/>
      <c r="DB438" s="93"/>
      <c r="DC438" s="68"/>
      <c r="DD438" s="68"/>
      <c r="DF438" s="87"/>
      <c r="DK438" s="72"/>
      <c r="DP438" s="72"/>
      <c r="DQ438" s="72"/>
      <c r="DR438" s="72"/>
      <c r="DV438" s="84"/>
      <c r="DZ438" s="72">
        <v>38546.410000000003</v>
      </c>
      <c r="EA438" s="72"/>
      <c r="EB438" s="72"/>
      <c r="EC438" s="72"/>
      <c r="ED438" s="72"/>
      <c r="EG438" s="69"/>
    </row>
    <row r="439" spans="1:140" s="67" customFormat="1" ht="23.25">
      <c r="B439" s="68" t="s">
        <v>6278</v>
      </c>
      <c r="C439" s="68" t="s">
        <v>6279</v>
      </c>
      <c r="D439" s="69" t="s">
        <v>6295</v>
      </c>
      <c r="E439" s="69" t="s">
        <v>149</v>
      </c>
      <c r="F439" s="69" t="s">
        <v>1215</v>
      </c>
      <c r="G439" s="69" t="s">
        <v>1216</v>
      </c>
      <c r="H439" s="68"/>
      <c r="J439" s="70">
        <v>42752</v>
      </c>
      <c r="K439" s="70">
        <v>42752</v>
      </c>
      <c r="M439" s="69" t="s">
        <v>152</v>
      </c>
      <c r="N439" s="69" t="s">
        <v>153</v>
      </c>
      <c r="O439" s="71" t="s">
        <v>4938</v>
      </c>
      <c r="P439" s="72">
        <v>154885768.33527401</v>
      </c>
      <c r="Q439" s="68" t="s">
        <v>6281</v>
      </c>
      <c r="R439" s="69" t="s">
        <v>4939</v>
      </c>
      <c r="S439" s="69">
        <f t="shared" si="13"/>
        <v>4.3980800000000002</v>
      </c>
      <c r="T439" s="72">
        <v>6812000</v>
      </c>
      <c r="U439" s="73">
        <f t="shared" si="14"/>
        <v>6812000</v>
      </c>
      <c r="BK439" s="74"/>
      <c r="BS439" s="72"/>
      <c r="BT439" s="72">
        <v>0</v>
      </c>
      <c r="BW439" s="72"/>
      <c r="CA439" s="69"/>
      <c r="CF439" s="72"/>
      <c r="CI439" s="72"/>
      <c r="CJ439" s="72"/>
      <c r="CM439" s="72">
        <v>6812000</v>
      </c>
      <c r="CN439" s="72"/>
      <c r="CR439" s="69"/>
      <c r="CT439" s="91"/>
      <c r="CU439" s="68"/>
      <c r="CV439" s="68"/>
      <c r="CX439" s="68"/>
      <c r="CY439" s="68"/>
      <c r="CZ439" s="68"/>
      <c r="DB439" s="91"/>
      <c r="DC439" s="68"/>
      <c r="DD439" s="68"/>
      <c r="DF439" s="87"/>
      <c r="DK439" s="72"/>
      <c r="DP439" s="72"/>
      <c r="DQ439" s="72"/>
      <c r="DR439" s="72"/>
      <c r="DV439" s="81"/>
      <c r="DZ439" s="72"/>
      <c r="EA439" s="72"/>
      <c r="EB439" s="72"/>
      <c r="EC439" s="72"/>
      <c r="ED439" s="72"/>
      <c r="EG439" s="69"/>
    </row>
    <row r="440" spans="1:140" s="67" customFormat="1" ht="23.25">
      <c r="A440" s="68"/>
      <c r="B440" s="68" t="s">
        <v>6278</v>
      </c>
      <c r="C440" s="68" t="s">
        <v>6279</v>
      </c>
      <c r="D440" s="69" t="s">
        <v>6295</v>
      </c>
      <c r="E440" s="69" t="s">
        <v>149</v>
      </c>
      <c r="F440" s="69" t="s">
        <v>1215</v>
      </c>
      <c r="G440" s="69" t="s">
        <v>1216</v>
      </c>
      <c r="H440" s="68"/>
      <c r="I440" s="68" t="s">
        <v>182</v>
      </c>
      <c r="J440" s="70">
        <v>42752</v>
      </c>
      <c r="K440" s="70">
        <v>42752</v>
      </c>
      <c r="L440" s="68"/>
      <c r="M440" s="69" t="s">
        <v>152</v>
      </c>
      <c r="N440" s="69" t="s">
        <v>153</v>
      </c>
      <c r="O440" s="71" t="s">
        <v>5892</v>
      </c>
      <c r="P440" s="72">
        <v>154886359.50232801</v>
      </c>
      <c r="Q440" s="68" t="s">
        <v>6281</v>
      </c>
      <c r="R440" s="69" t="s">
        <v>4939</v>
      </c>
      <c r="S440" s="69">
        <f t="shared" si="13"/>
        <v>4.3980800000000002</v>
      </c>
      <c r="T440" s="72">
        <v>6812026</v>
      </c>
      <c r="U440" s="73">
        <f t="shared" si="14"/>
        <v>6812026</v>
      </c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74"/>
      <c r="BL440" s="68"/>
      <c r="BM440" s="68"/>
      <c r="BN440" s="68"/>
      <c r="BO440" s="68"/>
      <c r="BP440" s="68"/>
      <c r="BQ440" s="68"/>
      <c r="BR440" s="68"/>
      <c r="BS440" s="68"/>
      <c r="BT440" s="72"/>
      <c r="BU440" s="68"/>
      <c r="BV440" s="68"/>
      <c r="BW440" s="72"/>
      <c r="BX440" s="68"/>
      <c r="BY440" s="68"/>
      <c r="BZ440" s="68"/>
      <c r="CA440" s="69"/>
      <c r="CB440" s="68"/>
      <c r="CC440" s="68"/>
      <c r="CD440" s="68"/>
      <c r="CE440" s="72"/>
      <c r="CF440" s="72"/>
      <c r="CG440" s="68"/>
      <c r="CH440" s="68"/>
      <c r="CI440" s="72"/>
      <c r="CJ440" s="72"/>
      <c r="CK440" s="68"/>
      <c r="CL440" s="68"/>
      <c r="CM440" s="69">
        <v>6812026</v>
      </c>
      <c r="CN440" s="72"/>
      <c r="CO440" s="68"/>
      <c r="CP440" s="68"/>
      <c r="CQ440" s="68"/>
      <c r="CR440" s="69"/>
      <c r="CS440" s="68"/>
      <c r="CT440" s="96"/>
      <c r="CU440" s="72"/>
      <c r="CV440" s="69"/>
      <c r="CW440" s="68"/>
      <c r="CX440" s="68"/>
      <c r="CY440" s="68"/>
      <c r="CZ440" s="68"/>
      <c r="DA440" s="68"/>
      <c r="DB440" s="94"/>
      <c r="DC440" s="68"/>
      <c r="DD440" s="68"/>
      <c r="DE440" s="68"/>
      <c r="DF440" s="72"/>
      <c r="DG440" s="68"/>
      <c r="DH440" s="68"/>
      <c r="DI440" s="68"/>
      <c r="DJ440" s="68"/>
      <c r="DK440" s="72"/>
      <c r="DL440" s="68"/>
      <c r="DM440" s="68"/>
      <c r="DN440" s="68"/>
      <c r="DO440" s="68"/>
      <c r="DP440" s="72"/>
      <c r="DQ440" s="68"/>
      <c r="DR440" s="72"/>
      <c r="DS440" s="68"/>
      <c r="DT440" s="68"/>
      <c r="DU440" s="68"/>
      <c r="DV440" s="83"/>
      <c r="DW440" s="68"/>
      <c r="DX440" s="68"/>
      <c r="DY440" s="68"/>
      <c r="DZ440" s="72"/>
      <c r="EA440" s="68"/>
      <c r="EB440" s="72"/>
      <c r="EC440" s="68"/>
      <c r="ED440" s="72"/>
      <c r="EE440" s="68"/>
      <c r="EF440" s="68"/>
      <c r="EG440" s="69"/>
      <c r="EH440" s="68"/>
      <c r="EI440" s="68"/>
      <c r="EJ440" s="68"/>
    </row>
    <row r="441" spans="1:140" s="67" customFormat="1" ht="23.25">
      <c r="A441" s="68"/>
      <c r="B441" s="68" t="s">
        <v>6278</v>
      </c>
      <c r="C441" s="68" t="s">
        <v>6279</v>
      </c>
      <c r="D441" s="69" t="s">
        <v>6295</v>
      </c>
      <c r="E441" s="69" t="s">
        <v>149</v>
      </c>
      <c r="F441" s="69" t="s">
        <v>1215</v>
      </c>
      <c r="G441" s="69" t="s">
        <v>1216</v>
      </c>
      <c r="H441" s="68"/>
      <c r="I441" s="68" t="s">
        <v>6225</v>
      </c>
      <c r="J441" s="70">
        <v>42662</v>
      </c>
      <c r="K441" s="70">
        <v>42662</v>
      </c>
      <c r="L441" s="68"/>
      <c r="M441" s="69" t="s">
        <v>152</v>
      </c>
      <c r="N441" s="69" t="s">
        <v>153</v>
      </c>
      <c r="O441" s="71" t="s">
        <v>5912</v>
      </c>
      <c r="P441" s="72">
        <v>154797752.670798</v>
      </c>
      <c r="Q441" s="68" t="s">
        <v>6281</v>
      </c>
      <c r="R441" s="69" t="s">
        <v>4083</v>
      </c>
      <c r="S441" s="69">
        <f t="shared" si="13"/>
        <v>4.1467000000000001</v>
      </c>
      <c r="T441" s="72">
        <v>6418998.4100000001</v>
      </c>
      <c r="U441" s="73">
        <f t="shared" si="14"/>
        <v>6418998.4100000001</v>
      </c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74"/>
      <c r="BL441" s="68"/>
      <c r="BM441" s="68"/>
      <c r="BN441" s="68"/>
      <c r="BO441" s="68"/>
      <c r="BP441" s="68"/>
      <c r="BQ441" s="68"/>
      <c r="BR441" s="68"/>
      <c r="BS441" s="68"/>
      <c r="BT441" s="72"/>
      <c r="BU441" s="68"/>
      <c r="BV441" s="68"/>
      <c r="BW441" s="72"/>
      <c r="BX441" s="68"/>
      <c r="BY441" s="68"/>
      <c r="BZ441" s="68"/>
      <c r="CA441" s="69"/>
      <c r="CB441" s="68"/>
      <c r="CC441" s="68"/>
      <c r="CD441" s="68"/>
      <c r="CE441" s="72"/>
      <c r="CF441" s="72"/>
      <c r="CG441" s="68"/>
      <c r="CH441" s="68"/>
      <c r="CI441" s="72"/>
      <c r="CJ441" s="72"/>
      <c r="CK441" s="68"/>
      <c r="CL441" s="68"/>
      <c r="CM441" s="69">
        <v>6418998.4100000001</v>
      </c>
      <c r="CN441" s="72"/>
      <c r="CO441" s="68"/>
      <c r="CP441" s="68"/>
      <c r="CQ441" s="68"/>
      <c r="CR441" s="69"/>
      <c r="CS441" s="68"/>
      <c r="CT441" s="92"/>
      <c r="CU441" s="72"/>
      <c r="CV441" s="69"/>
      <c r="CW441" s="68"/>
      <c r="CX441" s="68"/>
      <c r="CY441" s="68"/>
      <c r="CZ441" s="68"/>
      <c r="DA441" s="68"/>
      <c r="DB441" s="91"/>
      <c r="DC441" s="68"/>
      <c r="DD441" s="68"/>
      <c r="DE441" s="68"/>
      <c r="DF441" s="85"/>
      <c r="DG441" s="68"/>
      <c r="DH441" s="68"/>
      <c r="DI441" s="68"/>
      <c r="DJ441" s="68"/>
      <c r="DK441" s="72"/>
      <c r="DL441" s="68"/>
      <c r="DM441" s="68"/>
      <c r="DN441" s="68"/>
      <c r="DO441" s="68"/>
      <c r="DP441" s="72"/>
      <c r="DQ441" s="68"/>
      <c r="DR441" s="72"/>
      <c r="DS441" s="68"/>
      <c r="DT441" s="68"/>
      <c r="DU441" s="68"/>
      <c r="DV441" s="81"/>
      <c r="DW441" s="68"/>
      <c r="DX441" s="68"/>
      <c r="DY441" s="68"/>
      <c r="DZ441" s="72"/>
      <c r="EA441" s="68"/>
      <c r="EB441" s="72"/>
      <c r="EC441" s="68"/>
      <c r="ED441" s="72"/>
      <c r="EE441" s="68"/>
      <c r="EF441" s="68"/>
      <c r="EG441" s="69"/>
      <c r="EH441" s="68"/>
      <c r="EI441" s="68"/>
      <c r="EJ441" s="68"/>
    </row>
    <row r="442" spans="1:140" s="67" customFormat="1" ht="23.25">
      <c r="A442" s="68"/>
      <c r="B442" s="68" t="s">
        <v>6278</v>
      </c>
      <c r="C442" s="68" t="s">
        <v>6279</v>
      </c>
      <c r="D442" s="69" t="s">
        <v>6295</v>
      </c>
      <c r="E442" s="69" t="s">
        <v>149</v>
      </c>
      <c r="F442" s="69" t="s">
        <v>1215</v>
      </c>
      <c r="G442" s="69" t="s">
        <v>1216</v>
      </c>
      <c r="H442" s="68"/>
      <c r="I442" s="68" t="s">
        <v>182</v>
      </c>
      <c r="J442" s="70">
        <v>42843</v>
      </c>
      <c r="K442" s="70">
        <v>42843</v>
      </c>
      <c r="L442" s="68"/>
      <c r="M442" s="69" t="s">
        <v>152</v>
      </c>
      <c r="N442" s="69" t="s">
        <v>153</v>
      </c>
      <c r="O442" s="71" t="s">
        <v>5505</v>
      </c>
      <c r="P442" s="72">
        <v>155043546.498</v>
      </c>
      <c r="Q442" s="68" t="s">
        <v>6281</v>
      </c>
      <c r="R442" s="69" t="s">
        <v>5779</v>
      </c>
      <c r="S442" s="69">
        <f t="shared" si="13"/>
        <v>3.8866499999999999</v>
      </c>
      <c r="T442" s="72">
        <v>6026000</v>
      </c>
      <c r="U442" s="73">
        <f t="shared" si="14"/>
        <v>6026000</v>
      </c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  <c r="AH442" s="68"/>
      <c r="AI442" s="68"/>
      <c r="AJ442" s="68"/>
      <c r="AK442" s="68"/>
      <c r="AL442" s="68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  <c r="BI442" s="68"/>
      <c r="BJ442" s="68"/>
      <c r="BK442" s="74"/>
      <c r="BL442" s="68"/>
      <c r="BM442" s="68"/>
      <c r="BN442" s="68"/>
      <c r="BO442" s="68"/>
      <c r="BP442" s="68"/>
      <c r="BQ442" s="68"/>
      <c r="BR442" s="68"/>
      <c r="BS442" s="68"/>
      <c r="BT442" s="72"/>
      <c r="BU442" s="68"/>
      <c r="BV442" s="68"/>
      <c r="BW442" s="72"/>
      <c r="BX442" s="68"/>
      <c r="BY442" s="68"/>
      <c r="BZ442" s="68"/>
      <c r="CA442" s="69"/>
      <c r="CB442" s="68"/>
      <c r="CC442" s="68"/>
      <c r="CD442" s="68"/>
      <c r="CE442" s="72"/>
      <c r="CF442" s="72"/>
      <c r="CG442" s="68"/>
      <c r="CH442" s="68"/>
      <c r="CI442" s="72"/>
      <c r="CJ442" s="72"/>
      <c r="CK442" s="68"/>
      <c r="CL442" s="68"/>
      <c r="CM442" s="69">
        <v>6026000</v>
      </c>
      <c r="CN442" s="72"/>
      <c r="CO442" s="68"/>
      <c r="CP442" s="68"/>
      <c r="CQ442" s="68"/>
      <c r="CR442" s="69"/>
      <c r="CS442" s="68"/>
      <c r="CT442" s="92"/>
      <c r="CU442" s="72"/>
      <c r="CV442" s="69"/>
      <c r="CW442" s="68"/>
      <c r="CX442" s="68"/>
      <c r="CY442" s="68"/>
      <c r="CZ442" s="68"/>
      <c r="DA442" s="68"/>
      <c r="DB442" s="91"/>
      <c r="DC442" s="68"/>
      <c r="DD442" s="68"/>
      <c r="DE442" s="68"/>
      <c r="DF442" s="85"/>
      <c r="DG442" s="68"/>
      <c r="DH442" s="68"/>
      <c r="DI442" s="68"/>
      <c r="DJ442" s="68"/>
      <c r="DK442" s="72"/>
      <c r="DL442" s="68"/>
      <c r="DM442" s="68"/>
      <c r="DN442" s="68"/>
      <c r="DO442" s="68"/>
      <c r="DP442" s="72"/>
      <c r="DQ442" s="68"/>
      <c r="DR442" s="72"/>
      <c r="DS442" s="68"/>
      <c r="DT442" s="68"/>
      <c r="DU442" s="68"/>
      <c r="DV442" s="81"/>
      <c r="DW442" s="68"/>
      <c r="DX442" s="68"/>
      <c r="DY442" s="68"/>
      <c r="DZ442" s="72"/>
      <c r="EA442" s="68"/>
      <c r="EB442" s="72"/>
      <c r="EC442" s="68"/>
      <c r="ED442" s="72"/>
      <c r="EE442" s="68"/>
      <c r="EF442" s="68"/>
      <c r="EG442" s="69"/>
      <c r="EH442" s="68"/>
      <c r="EI442" s="68"/>
      <c r="EJ442" s="68"/>
    </row>
    <row r="443" spans="1:140" s="67" customFormat="1" ht="23.25">
      <c r="A443" s="68"/>
      <c r="B443" s="68" t="s">
        <v>6278</v>
      </c>
      <c r="C443" s="68" t="s">
        <v>6279</v>
      </c>
      <c r="D443" s="69" t="s">
        <v>6295</v>
      </c>
      <c r="E443" s="69" t="s">
        <v>149</v>
      </c>
      <c r="F443" s="69" t="s">
        <v>1215</v>
      </c>
      <c r="G443" s="69" t="s">
        <v>1216</v>
      </c>
      <c r="H443" s="68"/>
      <c r="I443" s="68" t="s">
        <v>182</v>
      </c>
      <c r="J443" s="70">
        <v>42849</v>
      </c>
      <c r="K443" s="70">
        <v>42849</v>
      </c>
      <c r="L443" s="68"/>
      <c r="M443" s="69" t="s">
        <v>152</v>
      </c>
      <c r="N443" s="69" t="s">
        <v>153</v>
      </c>
      <c r="O443" s="71" t="s">
        <v>5505</v>
      </c>
      <c r="P443" s="72">
        <v>48356</v>
      </c>
      <c r="Q443" s="68" t="s">
        <v>6281</v>
      </c>
      <c r="R443" s="69" t="s">
        <v>171</v>
      </c>
      <c r="S443" s="69">
        <f t="shared" si="13"/>
        <v>100</v>
      </c>
      <c r="T443" s="72">
        <v>48356</v>
      </c>
      <c r="U443" s="73">
        <f t="shared" si="14"/>
        <v>48356</v>
      </c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74"/>
      <c r="BL443" s="68"/>
      <c r="BM443" s="68"/>
      <c r="BN443" s="68"/>
      <c r="BO443" s="68"/>
      <c r="BP443" s="68"/>
      <c r="BQ443" s="68"/>
      <c r="BR443" s="68"/>
      <c r="BS443" s="68"/>
      <c r="BT443" s="72"/>
      <c r="BU443" s="68"/>
      <c r="BV443" s="68"/>
      <c r="BW443" s="72"/>
      <c r="BX443" s="68"/>
      <c r="BY443" s="68"/>
      <c r="BZ443" s="68"/>
      <c r="CA443" s="69"/>
      <c r="CB443" s="68"/>
      <c r="CC443" s="68"/>
      <c r="CD443" s="68"/>
      <c r="CE443" s="72"/>
      <c r="CF443" s="72"/>
      <c r="CG443" s="68"/>
      <c r="CH443" s="68"/>
      <c r="CI443" s="72"/>
      <c r="CJ443" s="72"/>
      <c r="CK443" s="68"/>
      <c r="CL443" s="68"/>
      <c r="CM443" s="69"/>
      <c r="CN443" s="72"/>
      <c r="CO443" s="68"/>
      <c r="CP443" s="68"/>
      <c r="CQ443" s="68"/>
      <c r="CR443" s="69"/>
      <c r="CS443" s="68"/>
      <c r="CT443" s="96"/>
      <c r="CU443" s="72"/>
      <c r="CV443" s="69"/>
      <c r="CW443" s="68"/>
      <c r="CX443" s="68"/>
      <c r="CY443" s="68"/>
      <c r="CZ443" s="68"/>
      <c r="DA443" s="68"/>
      <c r="DB443" s="94"/>
      <c r="DC443" s="68"/>
      <c r="DD443" s="68"/>
      <c r="DE443" s="68"/>
      <c r="DF443" s="72"/>
      <c r="DG443" s="68"/>
      <c r="DH443" s="68"/>
      <c r="DI443" s="68"/>
      <c r="DJ443" s="68"/>
      <c r="DK443" s="72"/>
      <c r="DL443" s="68"/>
      <c r="DM443" s="68"/>
      <c r="DN443" s="68"/>
      <c r="DO443" s="68"/>
      <c r="DP443" s="72"/>
      <c r="DQ443" s="68"/>
      <c r="DR443" s="72"/>
      <c r="DS443" s="68"/>
      <c r="DT443" s="68"/>
      <c r="DU443" s="68"/>
      <c r="DV443" s="83"/>
      <c r="DW443" s="68"/>
      <c r="DX443" s="68"/>
      <c r="DY443" s="68"/>
      <c r="DZ443" s="72">
        <v>48356</v>
      </c>
      <c r="EA443" s="68"/>
      <c r="EB443" s="72"/>
      <c r="EC443" s="68"/>
      <c r="ED443" s="72"/>
      <c r="EE443" s="68"/>
      <c r="EF443" s="68"/>
      <c r="EG443" s="69"/>
      <c r="EH443" s="68"/>
      <c r="EI443" s="68"/>
      <c r="EJ443" s="68"/>
    </row>
    <row r="444" spans="1:140" s="67" customFormat="1">
      <c r="B444" s="68" t="s">
        <v>6278</v>
      </c>
      <c r="C444" s="68" t="s">
        <v>6279</v>
      </c>
      <c r="D444" s="69" t="s">
        <v>6294</v>
      </c>
      <c r="E444" s="69" t="s">
        <v>149</v>
      </c>
      <c r="F444" s="69" t="s">
        <v>3158</v>
      </c>
      <c r="G444" s="69" t="s">
        <v>3159</v>
      </c>
      <c r="H444" s="68"/>
      <c r="J444" s="70">
        <v>42551</v>
      </c>
      <c r="K444" s="70">
        <v>42552</v>
      </c>
      <c r="M444" s="69" t="s">
        <v>152</v>
      </c>
      <c r="N444" s="69" t="s">
        <v>153</v>
      </c>
      <c r="O444" s="71" t="s">
        <v>3160</v>
      </c>
      <c r="P444" s="72">
        <v>16443333.33</v>
      </c>
      <c r="Q444" s="68" t="s">
        <v>6281</v>
      </c>
      <c r="R444" s="69" t="s">
        <v>3161</v>
      </c>
      <c r="S444" s="69">
        <f t="shared" si="13"/>
        <v>3.5099999999999999E-2</v>
      </c>
      <c r="T444" s="72">
        <v>5771.61</v>
      </c>
      <c r="U444" s="73">
        <f t="shared" si="14"/>
        <v>5804.5</v>
      </c>
      <c r="BK444" s="74">
        <v>98.66</v>
      </c>
      <c r="BS444" s="72">
        <v>0</v>
      </c>
      <c r="BT444" s="72">
        <v>3436.66</v>
      </c>
      <c r="BW444" s="72">
        <v>0</v>
      </c>
      <c r="CA444" s="69"/>
      <c r="CE444" s="75"/>
      <c r="CF444" s="72">
        <v>32.89</v>
      </c>
      <c r="CI444" s="72">
        <v>1742.99</v>
      </c>
      <c r="CJ444" s="72">
        <v>0</v>
      </c>
      <c r="CM444" s="72">
        <v>0</v>
      </c>
      <c r="CN444" s="72">
        <v>493.3</v>
      </c>
      <c r="CR444" s="69"/>
      <c r="CT444" s="91"/>
      <c r="CU444" s="72"/>
      <c r="CV444" s="69"/>
      <c r="CX444" s="68"/>
      <c r="CY444" s="68"/>
      <c r="CZ444" s="68"/>
      <c r="DB444" s="91"/>
      <c r="DC444" s="68"/>
      <c r="DD444" s="68"/>
      <c r="DF444" s="72"/>
      <c r="DK444" s="72">
        <v>0</v>
      </c>
      <c r="DP444" s="72"/>
      <c r="DQ444" s="72"/>
      <c r="DR444" s="72"/>
      <c r="DV444" s="81"/>
      <c r="DZ444" s="72"/>
      <c r="EA444" s="72"/>
      <c r="EB444" s="72">
        <v>0</v>
      </c>
      <c r="EC444" s="72"/>
      <c r="ED444" s="72"/>
      <c r="EG444" s="69"/>
    </row>
    <row r="445" spans="1:140" s="67" customFormat="1">
      <c r="B445" s="68" t="s">
        <v>6278</v>
      </c>
      <c r="C445" s="68" t="s">
        <v>6279</v>
      </c>
      <c r="D445" s="69" t="s">
        <v>6294</v>
      </c>
      <c r="E445" s="69" t="s">
        <v>149</v>
      </c>
      <c r="F445" s="69" t="s">
        <v>3158</v>
      </c>
      <c r="G445" s="69" t="s">
        <v>3159</v>
      </c>
      <c r="H445" s="68"/>
      <c r="J445" s="70">
        <v>42734</v>
      </c>
      <c r="K445" s="70">
        <v>42738</v>
      </c>
      <c r="M445" s="69" t="s">
        <v>2</v>
      </c>
      <c r="N445" s="69" t="s">
        <v>5</v>
      </c>
      <c r="O445" s="71" t="s">
        <v>4355</v>
      </c>
      <c r="P445" s="72">
        <v>290907.76209999999</v>
      </c>
      <c r="Q445" s="68" t="s">
        <v>6281</v>
      </c>
      <c r="R445" s="69" t="s">
        <v>4576</v>
      </c>
      <c r="S445" s="69">
        <f t="shared" si="13"/>
        <v>1.984</v>
      </c>
      <c r="T445" s="72">
        <v>5771.61</v>
      </c>
      <c r="U445" s="73">
        <f t="shared" si="14"/>
        <v>5804.5</v>
      </c>
      <c r="BK445" s="74">
        <v>98.66</v>
      </c>
      <c r="BS445" s="72">
        <v>0</v>
      </c>
      <c r="BT445" s="72">
        <v>3436.66</v>
      </c>
      <c r="BW445" s="72">
        <v>0</v>
      </c>
      <c r="CA445" s="69"/>
      <c r="CF445" s="72">
        <v>32.89</v>
      </c>
      <c r="CI445" s="72">
        <v>1742.99</v>
      </c>
      <c r="CJ445" s="72">
        <v>0</v>
      </c>
      <c r="CM445" s="72">
        <v>0</v>
      </c>
      <c r="CN445" s="72">
        <v>493.3</v>
      </c>
      <c r="CR445" s="69"/>
      <c r="CT445" s="91"/>
      <c r="CU445" s="68"/>
      <c r="CV445" s="68"/>
      <c r="CX445" s="68"/>
      <c r="CY445" s="68"/>
      <c r="CZ445" s="68"/>
      <c r="DB445" s="91"/>
      <c r="DC445" s="68"/>
      <c r="DD445" s="68"/>
      <c r="DF445" s="87"/>
      <c r="DK445" s="72">
        <v>0</v>
      </c>
      <c r="DP445" s="72"/>
      <c r="DQ445" s="72"/>
      <c r="DR445" s="72"/>
      <c r="DV445" s="81"/>
      <c r="DZ445" s="72"/>
      <c r="EA445" s="72"/>
      <c r="EB445" s="72">
        <v>0</v>
      </c>
      <c r="EC445" s="72"/>
      <c r="ED445" s="72"/>
      <c r="EG445" s="69"/>
    </row>
    <row r="446" spans="1:140" s="67" customFormat="1" ht="23.25">
      <c r="B446" s="68" t="s">
        <v>6278</v>
      </c>
      <c r="C446" s="68" t="s">
        <v>6279</v>
      </c>
      <c r="D446" s="69" t="s">
        <v>6298</v>
      </c>
      <c r="E446" s="69" t="s">
        <v>149</v>
      </c>
      <c r="F446" s="69" t="s">
        <v>2983</v>
      </c>
      <c r="G446" s="69" t="s">
        <v>2984</v>
      </c>
      <c r="H446" s="68"/>
      <c r="J446" s="70">
        <v>42551</v>
      </c>
      <c r="K446" s="70">
        <v>42551</v>
      </c>
      <c r="M446" s="69" t="s">
        <v>152</v>
      </c>
      <c r="N446" s="69" t="s">
        <v>153</v>
      </c>
      <c r="O446" s="71" t="s">
        <v>2985</v>
      </c>
      <c r="P446" s="72">
        <v>99999870.980000004</v>
      </c>
      <c r="Q446" s="68" t="s">
        <v>6281</v>
      </c>
      <c r="R446" s="69" t="s">
        <v>2986</v>
      </c>
      <c r="S446" s="69">
        <f t="shared" si="13"/>
        <v>3.10026</v>
      </c>
      <c r="T446" s="72">
        <v>3100256</v>
      </c>
      <c r="U446" s="73">
        <f t="shared" si="14"/>
        <v>3100256</v>
      </c>
      <c r="BK446" s="74"/>
      <c r="BS446" s="72"/>
      <c r="BT446" s="72">
        <v>1882288</v>
      </c>
      <c r="BW446" s="72"/>
      <c r="CA446" s="69"/>
      <c r="CE446" s="75"/>
      <c r="CF446" s="72"/>
      <c r="CI446" s="72">
        <v>52096</v>
      </c>
      <c r="CJ446" s="72"/>
      <c r="CM446" s="72">
        <v>1165872</v>
      </c>
      <c r="CN446" s="72"/>
      <c r="CR446" s="69"/>
      <c r="CT446" s="91"/>
      <c r="CU446" s="72"/>
      <c r="CV446" s="69"/>
      <c r="CX446" s="68"/>
      <c r="CY446" s="68"/>
      <c r="CZ446" s="68"/>
      <c r="DB446" s="91"/>
      <c r="DC446" s="68"/>
      <c r="DD446" s="68"/>
      <c r="DF446" s="72"/>
      <c r="DK446" s="72"/>
      <c r="DP446" s="72"/>
      <c r="DQ446" s="72"/>
      <c r="DR446" s="72"/>
      <c r="DV446" s="81"/>
      <c r="DZ446" s="72"/>
      <c r="EA446" s="72"/>
      <c r="EB446" s="72"/>
      <c r="EC446" s="72"/>
      <c r="ED446" s="72"/>
      <c r="EG446" s="69"/>
    </row>
    <row r="447" spans="1:140" s="67" customFormat="1">
      <c r="B447" s="68" t="s">
        <v>6278</v>
      </c>
      <c r="C447" s="68" t="s">
        <v>6279</v>
      </c>
      <c r="D447" s="69" t="s">
        <v>6295</v>
      </c>
      <c r="E447" s="69" t="s">
        <v>149</v>
      </c>
      <c r="F447" s="69" t="s">
        <v>3035</v>
      </c>
      <c r="G447" s="69" t="s">
        <v>3036</v>
      </c>
      <c r="H447" s="68"/>
      <c r="J447" s="70">
        <v>42551</v>
      </c>
      <c r="K447" s="70">
        <v>42551</v>
      </c>
      <c r="M447" s="69" t="s">
        <v>152</v>
      </c>
      <c r="N447" s="69" t="s">
        <v>153</v>
      </c>
      <c r="O447" s="71" t="s">
        <v>3037</v>
      </c>
      <c r="P447" s="72">
        <v>206018284.169</v>
      </c>
      <c r="Q447" s="68" t="s">
        <v>6281</v>
      </c>
      <c r="R447" s="69" t="s">
        <v>3038</v>
      </c>
      <c r="S447" s="69">
        <f t="shared" si="13"/>
        <v>8.8412000000000006</v>
      </c>
      <c r="T447" s="72">
        <v>18214488.539999999</v>
      </c>
      <c r="U447" s="73">
        <f t="shared" si="14"/>
        <v>18214488.539999999</v>
      </c>
      <c r="BK447" s="74"/>
      <c r="BS447" s="72">
        <v>0</v>
      </c>
      <c r="BT447" s="72">
        <v>622999.29</v>
      </c>
      <c r="BW447" s="72">
        <v>0</v>
      </c>
      <c r="CA447" s="69"/>
      <c r="CE447" s="75"/>
      <c r="CF447" s="72"/>
      <c r="CI447" s="72"/>
      <c r="CJ447" s="72">
        <v>0</v>
      </c>
      <c r="CM447" s="72">
        <v>17591489.25</v>
      </c>
      <c r="CN447" s="72"/>
      <c r="CR447" s="69"/>
      <c r="CT447" s="91"/>
      <c r="CU447" s="72"/>
      <c r="CV447" s="69"/>
      <c r="CX447" s="68"/>
      <c r="CY447" s="68"/>
      <c r="CZ447" s="68"/>
      <c r="DB447" s="91"/>
      <c r="DC447" s="68"/>
      <c r="DD447" s="68"/>
      <c r="DF447" s="72"/>
      <c r="DK447" s="72">
        <v>0</v>
      </c>
      <c r="DP447" s="72"/>
      <c r="DQ447" s="72"/>
      <c r="DR447" s="72"/>
      <c r="DV447" s="81"/>
      <c r="DZ447" s="72"/>
      <c r="EA447" s="72"/>
      <c r="EB447" s="72">
        <v>0</v>
      </c>
      <c r="EC447" s="72"/>
      <c r="ED447" s="72"/>
      <c r="EG447" s="69"/>
    </row>
    <row r="448" spans="1:140" s="67" customFormat="1">
      <c r="B448" s="68" t="s">
        <v>6278</v>
      </c>
      <c r="C448" s="68" t="s">
        <v>6279</v>
      </c>
      <c r="D448" s="69" t="s">
        <v>6288</v>
      </c>
      <c r="E448" s="69" t="s">
        <v>149</v>
      </c>
      <c r="F448" s="69" t="s">
        <v>2863</v>
      </c>
      <c r="G448" s="69" t="s">
        <v>2864</v>
      </c>
      <c r="H448" s="68"/>
      <c r="J448" s="70">
        <v>42551</v>
      </c>
      <c r="K448" s="70">
        <v>42551</v>
      </c>
      <c r="M448" s="69" t="s">
        <v>152</v>
      </c>
      <c r="N448" s="69" t="s">
        <v>153</v>
      </c>
      <c r="O448" s="71" t="s">
        <v>2865</v>
      </c>
      <c r="P448" s="72">
        <v>3073229.3826049999</v>
      </c>
      <c r="Q448" s="68" t="s">
        <v>6281</v>
      </c>
      <c r="R448" s="69" t="s">
        <v>2866</v>
      </c>
      <c r="S448" s="69">
        <f t="shared" si="13"/>
        <v>1.1095000000000002</v>
      </c>
      <c r="T448" s="72">
        <v>34097.480000000003</v>
      </c>
      <c r="U448" s="73">
        <f t="shared" si="14"/>
        <v>34097.480000000003</v>
      </c>
      <c r="BK448" s="74"/>
      <c r="BS448" s="72">
        <v>0</v>
      </c>
      <c r="BT448" s="72">
        <v>1331.59</v>
      </c>
      <c r="BW448" s="72">
        <v>0</v>
      </c>
      <c r="CA448" s="69"/>
      <c r="CE448" s="75"/>
      <c r="CF448" s="72"/>
      <c r="CI448" s="72">
        <v>32765.89</v>
      </c>
      <c r="CJ448" s="72">
        <v>0</v>
      </c>
      <c r="CM448" s="72"/>
      <c r="CN448" s="72"/>
      <c r="CR448" s="69"/>
      <c r="CT448" s="91"/>
      <c r="CU448" s="72"/>
      <c r="CV448" s="69"/>
      <c r="CX448" s="68"/>
      <c r="CY448" s="68"/>
      <c r="CZ448" s="68"/>
      <c r="DB448" s="91"/>
      <c r="DC448" s="68"/>
      <c r="DD448" s="68"/>
      <c r="DF448" s="72"/>
      <c r="DK448" s="72">
        <v>0</v>
      </c>
      <c r="DP448" s="72"/>
      <c r="DQ448" s="72"/>
      <c r="DR448" s="72"/>
      <c r="DV448" s="81"/>
      <c r="DZ448" s="72"/>
      <c r="EA448" s="72"/>
      <c r="EB448" s="72">
        <v>0</v>
      </c>
      <c r="EC448" s="72"/>
      <c r="ED448" s="72"/>
      <c r="EG448" s="69"/>
    </row>
    <row r="449" spans="1:140" s="67" customFormat="1">
      <c r="B449" s="68" t="s">
        <v>6278</v>
      </c>
      <c r="C449" s="68" t="s">
        <v>6279</v>
      </c>
      <c r="D449" s="69" t="s">
        <v>6288</v>
      </c>
      <c r="E449" s="69" t="s">
        <v>149</v>
      </c>
      <c r="F449" s="69" t="s">
        <v>2863</v>
      </c>
      <c r="G449" s="69" t="s">
        <v>2864</v>
      </c>
      <c r="H449" s="68"/>
      <c r="J449" s="70">
        <v>42643</v>
      </c>
      <c r="K449" s="70">
        <v>42643</v>
      </c>
      <c r="M449" s="69" t="s">
        <v>2</v>
      </c>
      <c r="N449" s="69" t="s">
        <v>5</v>
      </c>
      <c r="O449" s="71" t="s">
        <v>3852</v>
      </c>
      <c r="P449" s="72">
        <v>3463431.183342</v>
      </c>
      <c r="Q449" s="68" t="s">
        <v>6281</v>
      </c>
      <c r="R449" s="69" t="s">
        <v>3853</v>
      </c>
      <c r="S449" s="69">
        <f t="shared" si="13"/>
        <v>0.98449999999999993</v>
      </c>
      <c r="T449" s="72">
        <v>34097.480000000003</v>
      </c>
      <c r="U449" s="73">
        <f t="shared" si="14"/>
        <v>34097.480000000003</v>
      </c>
      <c r="BK449" s="74"/>
      <c r="BS449" s="72">
        <v>0</v>
      </c>
      <c r="BT449" s="72">
        <v>1331.59</v>
      </c>
      <c r="BW449" s="72">
        <v>0</v>
      </c>
      <c r="CA449" s="69"/>
      <c r="CE449" s="75"/>
      <c r="CF449" s="72"/>
      <c r="CI449" s="72">
        <v>32765.89</v>
      </c>
      <c r="CJ449" s="72">
        <v>0</v>
      </c>
      <c r="CM449" s="72"/>
      <c r="CN449" s="72"/>
      <c r="CR449" s="69"/>
      <c r="CT449" s="91"/>
      <c r="CU449" s="72"/>
      <c r="CV449" s="69"/>
      <c r="CX449" s="68"/>
      <c r="CY449" s="68"/>
      <c r="CZ449" s="68"/>
      <c r="DB449" s="91"/>
      <c r="DC449" s="68"/>
      <c r="DD449" s="68"/>
      <c r="DF449" s="72"/>
      <c r="DK449" s="72">
        <v>0</v>
      </c>
      <c r="DP449" s="72"/>
      <c r="DQ449" s="72"/>
      <c r="DR449" s="72"/>
      <c r="DV449" s="81"/>
      <c r="DZ449" s="72"/>
      <c r="EA449" s="72"/>
      <c r="EB449" s="72">
        <v>0</v>
      </c>
      <c r="EC449" s="72"/>
      <c r="ED449" s="72"/>
      <c r="EG449" s="69"/>
    </row>
    <row r="450" spans="1:140" s="67" customFormat="1">
      <c r="B450" s="68" t="s">
        <v>6278</v>
      </c>
      <c r="C450" s="68" t="s">
        <v>6279</v>
      </c>
      <c r="D450" s="69" t="s">
        <v>6288</v>
      </c>
      <c r="E450" s="69" t="s">
        <v>149</v>
      </c>
      <c r="F450" s="69" t="s">
        <v>2863</v>
      </c>
      <c r="G450" s="69" t="s">
        <v>2864</v>
      </c>
      <c r="H450" s="68"/>
      <c r="J450" s="70">
        <v>42734</v>
      </c>
      <c r="K450" s="70">
        <v>42734</v>
      </c>
      <c r="M450" s="69" t="s">
        <v>2</v>
      </c>
      <c r="N450" s="69" t="s">
        <v>5</v>
      </c>
      <c r="O450" s="71" t="s">
        <v>4577</v>
      </c>
      <c r="P450" s="72">
        <v>3420008.0240000002</v>
      </c>
      <c r="Q450" s="68" t="s">
        <v>6281</v>
      </c>
      <c r="R450" s="69" t="s">
        <v>4578</v>
      </c>
      <c r="S450" s="69">
        <f t="shared" ref="S450:S513" si="15">R450*100</f>
        <v>0.997</v>
      </c>
      <c r="T450" s="72">
        <v>34097.480000000003</v>
      </c>
      <c r="U450" s="73">
        <f t="shared" si="14"/>
        <v>34097.480000000003</v>
      </c>
      <c r="BK450" s="74"/>
      <c r="BS450" s="72">
        <v>0</v>
      </c>
      <c r="BT450" s="72">
        <v>1331.59</v>
      </c>
      <c r="BW450" s="72">
        <v>0</v>
      </c>
      <c r="CA450" s="69"/>
      <c r="CF450" s="72"/>
      <c r="CI450" s="72">
        <v>32765.89</v>
      </c>
      <c r="CJ450" s="72">
        <v>0</v>
      </c>
      <c r="CM450" s="72"/>
      <c r="CN450" s="72"/>
      <c r="CR450" s="69"/>
      <c r="CT450" s="93"/>
      <c r="CU450" s="68"/>
      <c r="CV450" s="68"/>
      <c r="CX450" s="68"/>
      <c r="CY450" s="68"/>
      <c r="CZ450" s="68"/>
      <c r="DB450" s="93"/>
      <c r="DC450" s="68"/>
      <c r="DD450" s="68"/>
      <c r="DF450" s="87"/>
      <c r="DK450" s="72">
        <v>0</v>
      </c>
      <c r="DP450" s="72"/>
      <c r="DQ450" s="72"/>
      <c r="DR450" s="72"/>
      <c r="DV450" s="81"/>
      <c r="DZ450" s="72"/>
      <c r="EA450" s="72"/>
      <c r="EB450" s="72">
        <v>0</v>
      </c>
      <c r="EC450" s="72"/>
      <c r="ED450" s="72"/>
      <c r="EG450" s="69"/>
    </row>
    <row r="451" spans="1:140" s="67" customFormat="1">
      <c r="A451" s="68"/>
      <c r="B451" s="68" t="s">
        <v>6278</v>
      </c>
      <c r="C451" s="68" t="s">
        <v>6279</v>
      </c>
      <c r="D451" s="69" t="s">
        <v>6288</v>
      </c>
      <c r="E451" s="69" t="s">
        <v>149</v>
      </c>
      <c r="F451" s="69" t="s">
        <v>2863</v>
      </c>
      <c r="G451" s="69" t="s">
        <v>2864</v>
      </c>
      <c r="H451" s="68"/>
      <c r="I451" s="68" t="s">
        <v>182</v>
      </c>
      <c r="J451" s="70">
        <v>42825</v>
      </c>
      <c r="K451" s="70">
        <v>42825</v>
      </c>
      <c r="L451" s="68"/>
      <c r="M451" s="69" t="s">
        <v>2</v>
      </c>
      <c r="N451" s="69" t="s">
        <v>5</v>
      </c>
      <c r="O451" s="71" t="s">
        <v>5343</v>
      </c>
      <c r="P451" s="72">
        <v>3250784.6320000002</v>
      </c>
      <c r="Q451" s="68" t="s">
        <v>6281</v>
      </c>
      <c r="R451" s="69" t="s">
        <v>5629</v>
      </c>
      <c r="S451" s="69">
        <f t="shared" si="15"/>
        <v>1.0488999999999999</v>
      </c>
      <c r="T451" s="72">
        <v>34097.480000000003</v>
      </c>
      <c r="U451" s="73">
        <f t="shared" si="14"/>
        <v>34097.480000000003</v>
      </c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  <c r="BI451" s="68"/>
      <c r="BJ451" s="68"/>
      <c r="BK451" s="74"/>
      <c r="BL451" s="68"/>
      <c r="BM451" s="68"/>
      <c r="BN451" s="68"/>
      <c r="BO451" s="68"/>
      <c r="BP451" s="68"/>
      <c r="BQ451" s="68"/>
      <c r="BR451" s="68"/>
      <c r="BS451" s="68">
        <v>0</v>
      </c>
      <c r="BT451" s="72">
        <v>1331.59</v>
      </c>
      <c r="BU451" s="68"/>
      <c r="BV451" s="68"/>
      <c r="BW451" s="72"/>
      <c r="BX451" s="68"/>
      <c r="BY451" s="68"/>
      <c r="BZ451" s="68"/>
      <c r="CA451" s="69"/>
      <c r="CB451" s="68"/>
      <c r="CC451" s="68"/>
      <c r="CD451" s="68"/>
      <c r="CE451" s="72"/>
      <c r="CF451" s="72"/>
      <c r="CG451" s="68"/>
      <c r="CH451" s="68"/>
      <c r="CI451" s="72">
        <v>32765.89</v>
      </c>
      <c r="CJ451" s="72">
        <v>0</v>
      </c>
      <c r="CK451" s="68"/>
      <c r="CL451" s="68"/>
      <c r="CM451" s="69"/>
      <c r="CN451" s="72"/>
      <c r="CO451" s="68"/>
      <c r="CP451" s="68"/>
      <c r="CQ451" s="68"/>
      <c r="CR451" s="69"/>
      <c r="CS451" s="68"/>
      <c r="CT451" s="96"/>
      <c r="CU451" s="72"/>
      <c r="CV451" s="69"/>
      <c r="CW451" s="68"/>
      <c r="CX451" s="68"/>
      <c r="CY451" s="68"/>
      <c r="CZ451" s="68"/>
      <c r="DA451" s="68"/>
      <c r="DB451" s="94"/>
      <c r="DC451" s="68"/>
      <c r="DD451" s="68"/>
      <c r="DE451" s="68"/>
      <c r="DF451" s="72"/>
      <c r="DG451" s="68"/>
      <c r="DH451" s="68"/>
      <c r="DI451" s="68"/>
      <c r="DJ451" s="68"/>
      <c r="DK451" s="72">
        <v>0</v>
      </c>
      <c r="DL451" s="68"/>
      <c r="DM451" s="68"/>
      <c r="DN451" s="68"/>
      <c r="DO451" s="68"/>
      <c r="DP451" s="72"/>
      <c r="DQ451" s="68"/>
      <c r="DR451" s="72"/>
      <c r="DS451" s="68"/>
      <c r="DT451" s="68"/>
      <c r="DU451" s="68"/>
      <c r="DV451" s="83"/>
      <c r="DW451" s="68"/>
      <c r="DX451" s="68"/>
      <c r="DY451" s="68"/>
      <c r="DZ451" s="72"/>
      <c r="EA451" s="68"/>
      <c r="EB451" s="72">
        <v>0</v>
      </c>
      <c r="EC451" s="68"/>
      <c r="ED451" s="72"/>
      <c r="EE451" s="68"/>
      <c r="EF451" s="68"/>
      <c r="EG451" s="69"/>
      <c r="EH451" s="68"/>
      <c r="EI451" s="68"/>
      <c r="EJ451" s="68"/>
    </row>
    <row r="452" spans="1:140" s="67" customFormat="1">
      <c r="B452" s="68" t="s">
        <v>6278</v>
      </c>
      <c r="C452" s="68" t="s">
        <v>6279</v>
      </c>
      <c r="D452" s="69" t="s">
        <v>6288</v>
      </c>
      <c r="E452" s="69" t="s">
        <v>149</v>
      </c>
      <c r="F452" s="69" t="s">
        <v>2841</v>
      </c>
      <c r="G452" s="69" t="s">
        <v>2842</v>
      </c>
      <c r="H452" s="68"/>
      <c r="J452" s="70">
        <v>42551</v>
      </c>
      <c r="K452" s="70">
        <v>42551</v>
      </c>
      <c r="M452" s="69" t="s">
        <v>152</v>
      </c>
      <c r="N452" s="69" t="s">
        <v>153</v>
      </c>
      <c r="O452" s="71" t="s">
        <v>2843</v>
      </c>
      <c r="P452" s="72">
        <v>31154220.1646</v>
      </c>
      <c r="Q452" s="68" t="s">
        <v>6281</v>
      </c>
      <c r="R452" s="69" t="s">
        <v>2844</v>
      </c>
      <c r="S452" s="69">
        <f t="shared" si="15"/>
        <v>2.4299999999999997</v>
      </c>
      <c r="T452" s="72">
        <v>757047.55</v>
      </c>
      <c r="U452" s="73">
        <f t="shared" si="14"/>
        <v>814122.08000000007</v>
      </c>
      <c r="BK452" s="74">
        <v>5856.99</v>
      </c>
      <c r="BS452" s="72">
        <v>0</v>
      </c>
      <c r="BT452" s="72">
        <v>113899.83</v>
      </c>
      <c r="BW452" s="72"/>
      <c r="CA452" s="69">
        <v>7882.02</v>
      </c>
      <c r="CE452" s="75"/>
      <c r="CF452" s="72">
        <v>49192.51</v>
      </c>
      <c r="CI452" s="72">
        <v>128666.93</v>
      </c>
      <c r="CJ452" s="72">
        <v>87231.82</v>
      </c>
      <c r="CM452" s="72">
        <v>289858.87</v>
      </c>
      <c r="CN452" s="72">
        <v>113058.67</v>
      </c>
      <c r="CR452" s="69">
        <v>373.84</v>
      </c>
      <c r="CT452" s="90">
        <v>373.84</v>
      </c>
      <c r="CU452" s="72"/>
      <c r="CV452" s="69"/>
      <c r="CX452" s="68"/>
      <c r="CY452" s="68"/>
      <c r="CZ452" s="68"/>
      <c r="DB452" s="91"/>
      <c r="DC452" s="68"/>
      <c r="DD452" s="68"/>
      <c r="DF452" s="72"/>
      <c r="DK452" s="72">
        <v>0</v>
      </c>
      <c r="DP452" s="72"/>
      <c r="DQ452" s="72"/>
      <c r="DR452" s="72"/>
      <c r="DV452" s="81"/>
      <c r="DZ452" s="72">
        <v>7632.79</v>
      </c>
      <c r="EA452" s="72"/>
      <c r="EB452" s="72">
        <v>0</v>
      </c>
      <c r="EC452" s="72"/>
      <c r="ED452" s="72"/>
      <c r="EG452" s="69">
        <v>10093.969999999999</v>
      </c>
    </row>
    <row r="453" spans="1:140" s="67" customFormat="1">
      <c r="A453" s="68"/>
      <c r="B453" s="68" t="s">
        <v>6278</v>
      </c>
      <c r="C453" s="68" t="s">
        <v>6279</v>
      </c>
      <c r="D453" s="69" t="s">
        <v>6288</v>
      </c>
      <c r="E453" s="69" t="s">
        <v>149</v>
      </c>
      <c r="F453" s="69" t="s">
        <v>2841</v>
      </c>
      <c r="G453" s="69" t="s">
        <v>2842</v>
      </c>
      <c r="H453" s="68"/>
      <c r="I453" s="68" t="s">
        <v>182</v>
      </c>
      <c r="J453" s="70">
        <v>42746</v>
      </c>
      <c r="K453" s="70">
        <v>42746</v>
      </c>
      <c r="L453" s="68"/>
      <c r="M453" s="69" t="s">
        <v>152</v>
      </c>
      <c r="N453" s="69" t="s">
        <v>153</v>
      </c>
      <c r="O453" s="71" t="s">
        <v>5873</v>
      </c>
      <c r="P453" s="72">
        <v>32006209.312839098</v>
      </c>
      <c r="Q453" s="68" t="s">
        <v>6281</v>
      </c>
      <c r="R453" s="69" t="s">
        <v>6045</v>
      </c>
      <c r="S453" s="69">
        <f t="shared" si="15"/>
        <v>0.44240000000000002</v>
      </c>
      <c r="T453" s="72">
        <v>141595.47</v>
      </c>
      <c r="U453" s="73">
        <f t="shared" si="14"/>
        <v>182723.45</v>
      </c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74">
        <v>1760.35</v>
      </c>
      <c r="BL453" s="68"/>
      <c r="BM453" s="68"/>
      <c r="BN453" s="68"/>
      <c r="BO453" s="68"/>
      <c r="BP453" s="68"/>
      <c r="BQ453" s="68"/>
      <c r="BR453" s="68"/>
      <c r="BS453" s="68">
        <v>0</v>
      </c>
      <c r="BT453" s="72">
        <v>1856.37</v>
      </c>
      <c r="BU453" s="68"/>
      <c r="BV453" s="68"/>
      <c r="BW453" s="72"/>
      <c r="BX453" s="68"/>
      <c r="BY453" s="68"/>
      <c r="BZ453" s="68"/>
      <c r="CA453" s="69"/>
      <c r="CB453" s="68"/>
      <c r="CC453" s="68"/>
      <c r="CD453" s="68"/>
      <c r="CE453" s="72"/>
      <c r="CF453" s="72">
        <v>41127.980000000003</v>
      </c>
      <c r="CG453" s="68"/>
      <c r="CH453" s="68"/>
      <c r="CI453" s="72">
        <v>53386.35</v>
      </c>
      <c r="CJ453" s="72">
        <v>49737.66</v>
      </c>
      <c r="CK453" s="68"/>
      <c r="CL453" s="68"/>
      <c r="CM453" s="69"/>
      <c r="CN453" s="72">
        <v>34022.589999999997</v>
      </c>
      <c r="CO453" s="68"/>
      <c r="CP453" s="68"/>
      <c r="CQ453" s="68"/>
      <c r="CR453" s="69"/>
      <c r="CS453" s="68"/>
      <c r="CT453" s="92"/>
      <c r="CU453" s="72"/>
      <c r="CV453" s="69"/>
      <c r="CW453" s="68"/>
      <c r="CX453" s="68"/>
      <c r="CY453" s="68"/>
      <c r="CZ453" s="68"/>
      <c r="DA453" s="68"/>
      <c r="DB453" s="91"/>
      <c r="DC453" s="68"/>
      <c r="DD453" s="68"/>
      <c r="DE453" s="68"/>
      <c r="DF453" s="85"/>
      <c r="DG453" s="68"/>
      <c r="DH453" s="68"/>
      <c r="DI453" s="68"/>
      <c r="DJ453" s="68"/>
      <c r="DK453" s="72">
        <v>0</v>
      </c>
      <c r="DL453" s="68"/>
      <c r="DM453" s="68"/>
      <c r="DN453" s="68"/>
      <c r="DO453" s="68"/>
      <c r="DP453" s="72"/>
      <c r="DQ453" s="68"/>
      <c r="DR453" s="72"/>
      <c r="DS453" s="68"/>
      <c r="DT453" s="68"/>
      <c r="DU453" s="68"/>
      <c r="DV453" s="81"/>
      <c r="DW453" s="68"/>
      <c r="DX453" s="68"/>
      <c r="DY453" s="68"/>
      <c r="DZ453" s="72"/>
      <c r="EA453" s="68"/>
      <c r="EB453" s="72">
        <v>0</v>
      </c>
      <c r="EC453" s="68"/>
      <c r="ED453" s="72"/>
      <c r="EE453" s="68"/>
      <c r="EF453" s="68"/>
      <c r="EG453" s="69">
        <v>832.15</v>
      </c>
      <c r="EH453" s="68"/>
      <c r="EI453" s="68"/>
      <c r="EJ453" s="68"/>
    </row>
    <row r="454" spans="1:140" s="67" customFormat="1">
      <c r="A454" s="68"/>
      <c r="B454" s="68" t="s">
        <v>6278</v>
      </c>
      <c r="C454" s="68" t="s">
        <v>6279</v>
      </c>
      <c r="D454" s="69" t="s">
        <v>6288</v>
      </c>
      <c r="E454" s="69" t="s">
        <v>149</v>
      </c>
      <c r="F454" s="69" t="s">
        <v>2841</v>
      </c>
      <c r="G454" s="69" t="s">
        <v>2842</v>
      </c>
      <c r="H454" s="68"/>
      <c r="I454" s="68" t="s">
        <v>182</v>
      </c>
      <c r="J454" s="70">
        <v>42836</v>
      </c>
      <c r="K454" s="70">
        <v>42836</v>
      </c>
      <c r="L454" s="68"/>
      <c r="M454" s="69" t="s">
        <v>152</v>
      </c>
      <c r="N454" s="69" t="s">
        <v>153</v>
      </c>
      <c r="O454" s="71" t="s">
        <v>5493</v>
      </c>
      <c r="P454" s="72">
        <v>31150729.809999999</v>
      </c>
      <c r="Q454" s="68" t="s">
        <v>6281</v>
      </c>
      <c r="R454" s="69" t="s">
        <v>5772</v>
      </c>
      <c r="S454" s="69">
        <f t="shared" si="15"/>
        <v>0.1288</v>
      </c>
      <c r="T454" s="72">
        <v>40122.14</v>
      </c>
      <c r="U454" s="73">
        <f t="shared" si="14"/>
        <v>43579.86</v>
      </c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74">
        <v>0</v>
      </c>
      <c r="BL454" s="68"/>
      <c r="BM454" s="68"/>
      <c r="BN454" s="68"/>
      <c r="BO454" s="68"/>
      <c r="BP454" s="68"/>
      <c r="BQ454" s="68"/>
      <c r="BR454" s="68"/>
      <c r="BS454" s="68">
        <v>0</v>
      </c>
      <c r="BT454" s="72">
        <v>0</v>
      </c>
      <c r="BU454" s="68"/>
      <c r="BV454" s="68"/>
      <c r="BW454" s="72"/>
      <c r="BX454" s="68"/>
      <c r="BY454" s="68"/>
      <c r="BZ454" s="68"/>
      <c r="CA454" s="69">
        <v>0</v>
      </c>
      <c r="CB454" s="68"/>
      <c r="CC454" s="68"/>
      <c r="CD454" s="68"/>
      <c r="CE454" s="72"/>
      <c r="CF454" s="72">
        <v>3457.72</v>
      </c>
      <c r="CG454" s="68"/>
      <c r="CH454" s="68"/>
      <c r="CI454" s="72">
        <v>36695.57</v>
      </c>
      <c r="CJ454" s="72">
        <v>2460.9</v>
      </c>
      <c r="CK454" s="68"/>
      <c r="CL454" s="68"/>
      <c r="CM454" s="69">
        <v>0</v>
      </c>
      <c r="CN454" s="72">
        <v>0</v>
      </c>
      <c r="CO454" s="68"/>
      <c r="CP454" s="68"/>
      <c r="CQ454" s="68"/>
      <c r="CR454" s="69">
        <v>0</v>
      </c>
      <c r="CS454" s="68"/>
      <c r="CT454" s="96">
        <v>0</v>
      </c>
      <c r="CU454" s="72"/>
      <c r="CV454" s="69"/>
      <c r="CW454" s="68"/>
      <c r="CX454" s="68"/>
      <c r="CY454" s="68"/>
      <c r="CZ454" s="68"/>
      <c r="DA454" s="68"/>
      <c r="DB454" s="94"/>
      <c r="DC454" s="68"/>
      <c r="DD454" s="68"/>
      <c r="DE454" s="68"/>
      <c r="DF454" s="72"/>
      <c r="DG454" s="68"/>
      <c r="DH454" s="68"/>
      <c r="DI454" s="68"/>
      <c r="DJ454" s="68"/>
      <c r="DK454" s="72">
        <v>0</v>
      </c>
      <c r="DL454" s="68"/>
      <c r="DM454" s="68"/>
      <c r="DN454" s="68"/>
      <c r="DO454" s="68"/>
      <c r="DP454" s="72"/>
      <c r="DQ454" s="68"/>
      <c r="DR454" s="72"/>
      <c r="DS454" s="68"/>
      <c r="DT454" s="68"/>
      <c r="DU454" s="68"/>
      <c r="DV454" s="83"/>
      <c r="DW454" s="68"/>
      <c r="DX454" s="68"/>
      <c r="DY454" s="68"/>
      <c r="DZ454" s="72">
        <v>0</v>
      </c>
      <c r="EA454" s="68"/>
      <c r="EB454" s="72">
        <v>0</v>
      </c>
      <c r="EC454" s="68"/>
      <c r="ED454" s="72"/>
      <c r="EE454" s="68"/>
      <c r="EF454" s="68"/>
      <c r="EG454" s="69">
        <v>965.67</v>
      </c>
      <c r="EH454" s="68"/>
      <c r="EI454" s="68"/>
      <c r="EJ454" s="68"/>
    </row>
    <row r="455" spans="1:140" s="67" customFormat="1">
      <c r="B455" s="68" t="s">
        <v>6278</v>
      </c>
      <c r="C455" s="68" t="s">
        <v>6279</v>
      </c>
      <c r="D455" s="69" t="s">
        <v>6288</v>
      </c>
      <c r="E455" s="69" t="s">
        <v>149</v>
      </c>
      <c r="F455" s="69" t="s">
        <v>2887</v>
      </c>
      <c r="G455" s="69" t="s">
        <v>2888</v>
      </c>
      <c r="H455" s="68"/>
      <c r="J455" s="70">
        <v>42551</v>
      </c>
      <c r="K455" s="70">
        <v>42551</v>
      </c>
      <c r="M455" s="69" t="s">
        <v>152</v>
      </c>
      <c r="N455" s="69" t="s">
        <v>153</v>
      </c>
      <c r="O455" s="71" t="s">
        <v>2889</v>
      </c>
      <c r="P455" s="72">
        <v>40823983.990000002</v>
      </c>
      <c r="Q455" s="68" t="s">
        <v>6281</v>
      </c>
      <c r="R455" s="69" t="s">
        <v>2890</v>
      </c>
      <c r="S455" s="69">
        <f t="shared" si="15"/>
        <v>1.5118</v>
      </c>
      <c r="T455" s="72">
        <v>617176.99</v>
      </c>
      <c r="U455" s="73">
        <f t="shared" si="14"/>
        <v>716134.32</v>
      </c>
      <c r="BK455" s="74">
        <v>10981.65</v>
      </c>
      <c r="BS455" s="72">
        <v>0</v>
      </c>
      <c r="BT455" s="72">
        <v>58745.7</v>
      </c>
      <c r="BW455" s="72">
        <v>0</v>
      </c>
      <c r="CA455" s="69">
        <v>13961.8</v>
      </c>
      <c r="CE455" s="75"/>
      <c r="CF455" s="72">
        <v>84954.7</v>
      </c>
      <c r="CI455" s="72">
        <v>49764.44</v>
      </c>
      <c r="CJ455" s="72">
        <v>31883.54</v>
      </c>
      <c r="CM455" s="72">
        <v>258946.53</v>
      </c>
      <c r="CN455" s="72">
        <v>175788.08</v>
      </c>
      <c r="CR455" s="69"/>
      <c r="CT455" s="91"/>
      <c r="CU455" s="72"/>
      <c r="CV455" s="69"/>
      <c r="CX455" s="68"/>
      <c r="CY455" s="68"/>
      <c r="CZ455" s="68"/>
      <c r="DB455" s="91"/>
      <c r="DC455" s="68"/>
      <c r="DD455" s="68"/>
      <c r="DF455" s="72">
        <v>40.83</v>
      </c>
      <c r="DK455" s="72">
        <v>0</v>
      </c>
      <c r="DP455" s="72"/>
      <c r="DQ455" s="72"/>
      <c r="DR455" s="72"/>
      <c r="DV455" s="81"/>
      <c r="DZ455" s="72">
        <v>11349.07</v>
      </c>
      <c r="EA455" s="72"/>
      <c r="EB455" s="72">
        <v>0</v>
      </c>
      <c r="EC455" s="72"/>
      <c r="ED455" s="72"/>
      <c r="EG455" s="69">
        <v>19717.98</v>
      </c>
    </row>
    <row r="456" spans="1:140" s="67" customFormat="1">
      <c r="B456" s="68" t="s">
        <v>6278</v>
      </c>
      <c r="C456" s="68" t="s">
        <v>6279</v>
      </c>
      <c r="D456" s="69" t="s">
        <v>6288</v>
      </c>
      <c r="E456" s="69" t="s">
        <v>149</v>
      </c>
      <c r="F456" s="69" t="s">
        <v>2887</v>
      </c>
      <c r="G456" s="69" t="s">
        <v>2888</v>
      </c>
      <c r="H456" s="68"/>
      <c r="J456" s="70">
        <v>42746</v>
      </c>
      <c r="K456" s="70">
        <v>42746</v>
      </c>
      <c r="M456" s="69" t="s">
        <v>152</v>
      </c>
      <c r="N456" s="69" t="s">
        <v>153</v>
      </c>
      <c r="O456" s="71" t="s">
        <v>4909</v>
      </c>
      <c r="P456" s="72">
        <v>41318076.408500001</v>
      </c>
      <c r="Q456" s="68" t="s">
        <v>6281</v>
      </c>
      <c r="R456" s="69" t="s">
        <v>4910</v>
      </c>
      <c r="S456" s="69">
        <f t="shared" si="15"/>
        <v>0.67270000000000008</v>
      </c>
      <c r="T456" s="72">
        <v>277946.7</v>
      </c>
      <c r="U456" s="73">
        <f t="shared" si="14"/>
        <v>311083.79000000004</v>
      </c>
      <c r="BK456" s="74">
        <v>2313.8200000000002</v>
      </c>
      <c r="BS456" s="72">
        <v>0</v>
      </c>
      <c r="BT456" s="72">
        <v>25906.42</v>
      </c>
      <c r="BW456" s="72">
        <v>0</v>
      </c>
      <c r="CA456" s="69">
        <v>4379.71</v>
      </c>
      <c r="CF456" s="72">
        <v>28757.38</v>
      </c>
      <c r="CI456" s="72">
        <v>30492.73</v>
      </c>
      <c r="CJ456" s="72">
        <v>32104.14</v>
      </c>
      <c r="CM456" s="72">
        <v>146142.04</v>
      </c>
      <c r="CN456" s="72">
        <v>34707.19</v>
      </c>
      <c r="CR456" s="69"/>
      <c r="CT456" s="91"/>
      <c r="CU456" s="68"/>
      <c r="CV456" s="68"/>
      <c r="CX456" s="68"/>
      <c r="CY456" s="68"/>
      <c r="CZ456" s="68"/>
      <c r="DB456" s="91"/>
      <c r="DC456" s="68"/>
      <c r="DD456" s="68"/>
      <c r="DF456" s="87"/>
      <c r="DK456" s="72">
        <v>0</v>
      </c>
      <c r="DP456" s="72"/>
      <c r="DQ456" s="72"/>
      <c r="DR456" s="72"/>
      <c r="DV456" s="81"/>
      <c r="DZ456" s="72">
        <v>4049.18</v>
      </c>
      <c r="EA456" s="72"/>
      <c r="EB456" s="72">
        <v>0</v>
      </c>
      <c r="EC456" s="72"/>
      <c r="ED456" s="72"/>
      <c r="EG456" s="69">
        <v>2231.1799999999998</v>
      </c>
    </row>
    <row r="457" spans="1:140" s="67" customFormat="1">
      <c r="A457" s="68"/>
      <c r="B457" s="68" t="s">
        <v>6278</v>
      </c>
      <c r="C457" s="68" t="s">
        <v>6279</v>
      </c>
      <c r="D457" s="69" t="s">
        <v>6288</v>
      </c>
      <c r="E457" s="69" t="s">
        <v>149</v>
      </c>
      <c r="F457" s="69" t="s">
        <v>2887</v>
      </c>
      <c r="G457" s="69" t="s">
        <v>2888</v>
      </c>
      <c r="H457" s="68"/>
      <c r="I457" s="68" t="s">
        <v>6244</v>
      </c>
      <c r="J457" s="70">
        <v>42836</v>
      </c>
      <c r="K457" s="70">
        <v>42836</v>
      </c>
      <c r="L457" s="68"/>
      <c r="M457" s="69" t="s">
        <v>152</v>
      </c>
      <c r="N457" s="69" t="s">
        <v>153</v>
      </c>
      <c r="O457" s="71" t="s">
        <v>5495</v>
      </c>
      <c r="P457" s="72">
        <v>41055278.329999998</v>
      </c>
      <c r="Q457" s="68" t="s">
        <v>6281</v>
      </c>
      <c r="R457" s="69" t="s">
        <v>5773</v>
      </c>
      <c r="S457" s="69">
        <f t="shared" si="15"/>
        <v>0.10059999999999999</v>
      </c>
      <c r="T457" s="72">
        <v>41301.61</v>
      </c>
      <c r="U457" s="73">
        <f t="shared" si="14"/>
        <v>46803.03</v>
      </c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74">
        <v>0</v>
      </c>
      <c r="BL457" s="68"/>
      <c r="BM457" s="68"/>
      <c r="BN457" s="68"/>
      <c r="BO457" s="68"/>
      <c r="BP457" s="68"/>
      <c r="BQ457" s="68"/>
      <c r="BR457" s="68"/>
      <c r="BS457" s="68">
        <v>0</v>
      </c>
      <c r="BT457" s="72">
        <v>1519.05</v>
      </c>
      <c r="BU457" s="68"/>
      <c r="BV457" s="68"/>
      <c r="BW457" s="72"/>
      <c r="BX457" s="68"/>
      <c r="BY457" s="68"/>
      <c r="BZ457" s="68"/>
      <c r="CA457" s="69">
        <v>5296.14</v>
      </c>
      <c r="CB457" s="68"/>
      <c r="CC457" s="68"/>
      <c r="CD457" s="68"/>
      <c r="CE457" s="72"/>
      <c r="CF457" s="72">
        <v>205.28</v>
      </c>
      <c r="CG457" s="68"/>
      <c r="CH457" s="68"/>
      <c r="CI457" s="72">
        <v>34527.51</v>
      </c>
      <c r="CJ457" s="72">
        <v>4885.57</v>
      </c>
      <c r="CK457" s="68"/>
      <c r="CL457" s="68"/>
      <c r="CM457" s="69">
        <v>0</v>
      </c>
      <c r="CN457" s="72">
        <v>0</v>
      </c>
      <c r="CO457" s="68"/>
      <c r="CP457" s="68"/>
      <c r="CQ457" s="68"/>
      <c r="CR457" s="69"/>
      <c r="CS457" s="68"/>
      <c r="CT457" s="96"/>
      <c r="CU457" s="72"/>
      <c r="CV457" s="69"/>
      <c r="CW457" s="68"/>
      <c r="CX457" s="68"/>
      <c r="CY457" s="68"/>
      <c r="CZ457" s="68"/>
      <c r="DA457" s="68"/>
      <c r="DB457" s="94"/>
      <c r="DC457" s="68"/>
      <c r="DD457" s="68"/>
      <c r="DE457" s="68"/>
      <c r="DF457" s="72"/>
      <c r="DG457" s="68"/>
      <c r="DH457" s="68"/>
      <c r="DI457" s="68"/>
      <c r="DJ457" s="68"/>
      <c r="DK457" s="72">
        <v>0</v>
      </c>
      <c r="DL457" s="68"/>
      <c r="DM457" s="68"/>
      <c r="DN457" s="68"/>
      <c r="DO457" s="68"/>
      <c r="DP457" s="72"/>
      <c r="DQ457" s="68"/>
      <c r="DR457" s="72"/>
      <c r="DS457" s="68"/>
      <c r="DT457" s="68"/>
      <c r="DU457" s="68"/>
      <c r="DV457" s="83"/>
      <c r="DW457" s="68"/>
      <c r="DX457" s="68"/>
      <c r="DY457" s="68"/>
      <c r="DZ457" s="72">
        <v>82.11</v>
      </c>
      <c r="EA457" s="68"/>
      <c r="EB457" s="72">
        <v>0</v>
      </c>
      <c r="EC457" s="68"/>
      <c r="ED457" s="72"/>
      <c r="EE457" s="68"/>
      <c r="EF457" s="68"/>
      <c r="EG457" s="69">
        <v>287.37</v>
      </c>
      <c r="EH457" s="68"/>
      <c r="EI457" s="68"/>
      <c r="EJ457" s="68"/>
    </row>
    <row r="458" spans="1:140" s="67" customFormat="1">
      <c r="B458" s="68" t="s">
        <v>6278</v>
      </c>
      <c r="C458" s="68" t="s">
        <v>6279</v>
      </c>
      <c r="D458" s="69" t="s">
        <v>6285</v>
      </c>
      <c r="E458" s="69" t="s">
        <v>149</v>
      </c>
      <c r="F458" s="69" t="s">
        <v>6283</v>
      </c>
      <c r="G458" s="69" t="s">
        <v>3985</v>
      </c>
      <c r="H458" s="68"/>
      <c r="J458" s="70">
        <v>42644</v>
      </c>
      <c r="K458" s="70">
        <v>42644</v>
      </c>
      <c r="M458" s="69" t="s">
        <v>152</v>
      </c>
      <c r="N458" s="69" t="s">
        <v>153</v>
      </c>
      <c r="O458" s="71" t="s">
        <v>3986</v>
      </c>
      <c r="P458" s="72">
        <v>4517013734.2257996</v>
      </c>
      <c r="Q458" s="67" t="s">
        <v>6281</v>
      </c>
      <c r="R458" s="69" t="s">
        <v>3987</v>
      </c>
      <c r="S458" s="69">
        <f t="shared" si="15"/>
        <v>1.4342999999999999</v>
      </c>
      <c r="T458" s="72">
        <v>64787527.990000002</v>
      </c>
      <c r="U458" s="73">
        <f t="shared" si="14"/>
        <v>64787527.990000002</v>
      </c>
      <c r="BK458" s="74"/>
      <c r="BS458" s="72">
        <v>0</v>
      </c>
      <c r="BT458" s="72">
        <v>18646232.690000001</v>
      </c>
      <c r="BW458" s="72">
        <v>0</v>
      </c>
      <c r="CA458" s="69"/>
      <c r="CE458" s="75"/>
      <c r="CF458" s="72"/>
      <c r="CI458" s="72">
        <v>28267471.949999999</v>
      </c>
      <c r="CJ458" s="72">
        <v>17738312.93</v>
      </c>
      <c r="CM458" s="72">
        <v>135510.42000000001</v>
      </c>
      <c r="CN458" s="72"/>
      <c r="CR458" s="69"/>
      <c r="CT458" s="94"/>
      <c r="CU458" s="72"/>
      <c r="CV458" s="69"/>
      <c r="CX458" s="68"/>
      <c r="CY458" s="68"/>
      <c r="CZ458" s="68"/>
      <c r="DB458" s="94"/>
      <c r="DC458" s="68"/>
      <c r="DD458" s="68"/>
      <c r="DF458" s="86"/>
      <c r="DK458" s="72">
        <v>0</v>
      </c>
      <c r="DP458" s="72"/>
      <c r="DQ458" s="72"/>
      <c r="DR458" s="72"/>
      <c r="DV458" s="83"/>
      <c r="DZ458" s="72"/>
      <c r="EA458" s="72"/>
      <c r="EB458" s="72">
        <v>0</v>
      </c>
      <c r="EC458" s="72"/>
      <c r="ED458" s="72"/>
      <c r="EG458" s="69"/>
    </row>
    <row r="459" spans="1:140" s="67" customFormat="1">
      <c r="B459" s="68" t="s">
        <v>6278</v>
      </c>
      <c r="C459" s="68" t="s">
        <v>6279</v>
      </c>
      <c r="D459" s="69" t="s">
        <v>6285</v>
      </c>
      <c r="E459" s="69" t="s">
        <v>149</v>
      </c>
      <c r="F459" s="69" t="s">
        <v>3390</v>
      </c>
      <c r="G459" s="69" t="s">
        <v>3391</v>
      </c>
      <c r="H459" s="68"/>
      <c r="J459" s="70">
        <v>42552</v>
      </c>
      <c r="K459" s="70">
        <v>42564</v>
      </c>
      <c r="M459" s="69" t="s">
        <v>152</v>
      </c>
      <c r="N459" s="69" t="s">
        <v>153</v>
      </c>
      <c r="O459" s="71" t="s">
        <v>3377</v>
      </c>
      <c r="P459" s="72">
        <v>25257419.620000001</v>
      </c>
      <c r="Q459" s="68" t="s">
        <v>6281</v>
      </c>
      <c r="R459" s="69" t="s">
        <v>3392</v>
      </c>
      <c r="S459" s="69">
        <f t="shared" si="15"/>
        <v>2.5020000000000002</v>
      </c>
      <c r="T459" s="72">
        <v>631940.64</v>
      </c>
      <c r="U459" s="73">
        <f t="shared" si="14"/>
        <v>873146.47</v>
      </c>
      <c r="BK459" s="74">
        <v>13080.303953627499</v>
      </c>
      <c r="BS459" s="72">
        <v>0</v>
      </c>
      <c r="BT459" s="72">
        <v>19733.356443967099</v>
      </c>
      <c r="BW459" s="72">
        <v>0</v>
      </c>
      <c r="CA459" s="69">
        <v>813.09</v>
      </c>
      <c r="CE459" s="75"/>
      <c r="CF459" s="72">
        <v>240336.76</v>
      </c>
      <c r="CI459" s="72">
        <v>7220.0121312403999</v>
      </c>
      <c r="CJ459" s="72">
        <v>482.92131401995402</v>
      </c>
      <c r="CM459" s="72">
        <v>9797.2986698773493</v>
      </c>
      <c r="CN459" s="72">
        <v>565431.43157265603</v>
      </c>
      <c r="CR459" s="69"/>
      <c r="CT459" s="93"/>
      <c r="CU459" s="72"/>
      <c r="CV459" s="69"/>
      <c r="CX459" s="68"/>
      <c r="CY459" s="68"/>
      <c r="CZ459" s="68"/>
      <c r="DB459" s="93"/>
      <c r="DC459" s="68"/>
      <c r="DD459" s="68"/>
      <c r="DF459" s="72">
        <v>55.98</v>
      </c>
      <c r="DK459" s="72">
        <v>0</v>
      </c>
      <c r="DP459" s="72"/>
      <c r="DQ459" s="72"/>
      <c r="DR459" s="72"/>
      <c r="DV459" s="84"/>
      <c r="DZ459" s="72">
        <v>5269.0506023042399</v>
      </c>
      <c r="EA459" s="72"/>
      <c r="EB459" s="72">
        <v>0</v>
      </c>
      <c r="EC459" s="72"/>
      <c r="ED459" s="72">
        <v>182.97452743597401</v>
      </c>
      <c r="EG459" s="69">
        <v>10743.283145746</v>
      </c>
    </row>
    <row r="460" spans="1:140" s="67" customFormat="1">
      <c r="B460" s="68" t="s">
        <v>6278</v>
      </c>
      <c r="C460" s="68" t="s">
        <v>6279</v>
      </c>
      <c r="D460" s="69" t="s">
        <v>6285</v>
      </c>
      <c r="E460" s="69" t="s">
        <v>149</v>
      </c>
      <c r="F460" s="69" t="s">
        <v>3390</v>
      </c>
      <c r="G460" s="69" t="s">
        <v>3391</v>
      </c>
      <c r="H460" s="68"/>
      <c r="J460" s="70">
        <v>42644</v>
      </c>
      <c r="K460" s="70">
        <v>42644</v>
      </c>
      <c r="M460" s="69" t="s">
        <v>152</v>
      </c>
      <c r="N460" s="69" t="s">
        <v>153</v>
      </c>
      <c r="O460" s="71" t="s">
        <v>3995</v>
      </c>
      <c r="P460" s="72">
        <v>6090975614.3433599</v>
      </c>
      <c r="Q460" s="68" t="s">
        <v>6281</v>
      </c>
      <c r="R460" s="69" t="s">
        <v>3996</v>
      </c>
      <c r="S460" s="69">
        <f t="shared" si="15"/>
        <v>1.5366</v>
      </c>
      <c r="T460" s="72">
        <v>93593931.289999992</v>
      </c>
      <c r="U460" s="73">
        <f t="shared" ref="U460:U523" si="16">T460+BW460+CA460+DF460+CF460+BY460+CC460</f>
        <v>128093217.13999999</v>
      </c>
      <c r="BK460" s="74">
        <v>7577173.6600000001</v>
      </c>
      <c r="BS460" s="72"/>
      <c r="BT460" s="72">
        <v>0</v>
      </c>
      <c r="BW460" s="72">
        <v>0</v>
      </c>
      <c r="CA460" s="69">
        <v>511641.95</v>
      </c>
      <c r="CE460" s="75"/>
      <c r="CF460" s="72">
        <v>33987643.899999999</v>
      </c>
      <c r="CI460" s="72">
        <v>712644.16</v>
      </c>
      <c r="CJ460" s="72"/>
      <c r="CM460" s="72">
        <v>5189511.22</v>
      </c>
      <c r="CN460" s="72">
        <v>78585767.359999999</v>
      </c>
      <c r="CR460" s="69"/>
      <c r="CT460" s="91"/>
      <c r="CU460" s="72"/>
      <c r="CV460" s="69"/>
      <c r="CX460" s="68"/>
      <c r="CY460" s="68"/>
      <c r="CZ460" s="68"/>
      <c r="DB460" s="93"/>
      <c r="DC460" s="68"/>
      <c r="DD460" s="68"/>
      <c r="DF460" s="87"/>
      <c r="DK460" s="72">
        <v>0</v>
      </c>
      <c r="DP460" s="72"/>
      <c r="DQ460" s="72"/>
      <c r="DR460" s="72"/>
      <c r="DV460" s="84"/>
      <c r="DZ460" s="72">
        <v>231457.08</v>
      </c>
      <c r="EA460" s="72"/>
      <c r="EB460" s="72">
        <v>0</v>
      </c>
      <c r="EC460" s="72"/>
      <c r="ED460" s="72"/>
      <c r="EG460" s="69">
        <v>1297377.81</v>
      </c>
    </row>
    <row r="461" spans="1:140" s="67" customFormat="1">
      <c r="B461" s="68" t="s">
        <v>6278</v>
      </c>
      <c r="C461" s="68" t="s">
        <v>6279</v>
      </c>
      <c r="D461" s="69" t="s">
        <v>6285</v>
      </c>
      <c r="E461" s="69" t="s">
        <v>149</v>
      </c>
      <c r="F461" s="69" t="s">
        <v>3390</v>
      </c>
      <c r="G461" s="69" t="s">
        <v>3391</v>
      </c>
      <c r="H461" s="68"/>
      <c r="J461" s="70">
        <v>42736</v>
      </c>
      <c r="K461" s="70">
        <v>42736</v>
      </c>
      <c r="M461" s="69" t="s">
        <v>152</v>
      </c>
      <c r="N461" s="69" t="s">
        <v>153</v>
      </c>
      <c r="O461" s="71" t="s">
        <v>4857</v>
      </c>
      <c r="P461" s="72">
        <v>6145931887</v>
      </c>
      <c r="Q461" s="68" t="s">
        <v>6281</v>
      </c>
      <c r="R461" s="69" t="s">
        <v>4858</v>
      </c>
      <c r="S461" s="69">
        <f t="shared" si="15"/>
        <v>2.1105</v>
      </c>
      <c r="T461" s="72">
        <v>129709892.48</v>
      </c>
      <c r="U461" s="73">
        <f t="shared" si="16"/>
        <v>181175926.10999998</v>
      </c>
      <c r="BK461" s="74">
        <v>4732367.55</v>
      </c>
      <c r="BS461" s="72"/>
      <c r="BT461" s="72">
        <v>20422931.66</v>
      </c>
      <c r="BW461" s="72">
        <v>0</v>
      </c>
      <c r="CA461" s="69">
        <v>7958981.7800000003</v>
      </c>
      <c r="CF461" s="72">
        <v>43500905.909999996</v>
      </c>
      <c r="CI461" s="72">
        <v>245837.27</v>
      </c>
      <c r="CJ461" s="72">
        <v>153648.31</v>
      </c>
      <c r="CM461" s="72"/>
      <c r="CN461" s="72">
        <v>103104153.34</v>
      </c>
      <c r="CR461" s="69"/>
      <c r="CT461" s="93"/>
      <c r="CU461" s="68"/>
      <c r="CV461" s="68"/>
      <c r="CX461" s="68"/>
      <c r="CY461" s="68"/>
      <c r="CZ461" s="68"/>
      <c r="DB461" s="93"/>
      <c r="DC461" s="68"/>
      <c r="DD461" s="68"/>
      <c r="DF461" s="76">
        <v>6145.94</v>
      </c>
      <c r="DK461" s="72">
        <v>0</v>
      </c>
      <c r="DP461" s="72"/>
      <c r="DQ461" s="72"/>
      <c r="DR461" s="72"/>
      <c r="DV461" s="84"/>
      <c r="DZ461" s="72">
        <v>0</v>
      </c>
      <c r="EA461" s="72"/>
      <c r="EB461" s="72">
        <v>0</v>
      </c>
      <c r="EC461" s="72"/>
      <c r="ED461" s="72"/>
      <c r="EG461" s="69">
        <v>1050954.3500000001</v>
      </c>
    </row>
    <row r="462" spans="1:140" s="67" customFormat="1">
      <c r="A462" s="68"/>
      <c r="B462" s="68" t="s">
        <v>6278</v>
      </c>
      <c r="C462" s="68" t="s">
        <v>6279</v>
      </c>
      <c r="D462" s="69" t="s">
        <v>6285</v>
      </c>
      <c r="E462" s="69" t="s">
        <v>149</v>
      </c>
      <c r="F462" s="69" t="s">
        <v>3390</v>
      </c>
      <c r="G462" s="69" t="s">
        <v>3391</v>
      </c>
      <c r="H462" s="68"/>
      <c r="I462" s="68" t="s">
        <v>6212</v>
      </c>
      <c r="J462" s="70">
        <v>42828</v>
      </c>
      <c r="K462" s="70">
        <v>42828</v>
      </c>
      <c r="L462" s="68"/>
      <c r="M462" s="69" t="s">
        <v>152</v>
      </c>
      <c r="N462" s="69" t="s">
        <v>153</v>
      </c>
      <c r="O462" s="71" t="s">
        <v>5462</v>
      </c>
      <c r="P462" s="72">
        <v>6246043368.5036602</v>
      </c>
      <c r="Q462" s="68" t="s">
        <v>6281</v>
      </c>
      <c r="R462" s="69" t="s">
        <v>5739</v>
      </c>
      <c r="S462" s="69">
        <f t="shared" si="15"/>
        <v>1.1468</v>
      </c>
      <c r="T462" s="72">
        <v>71629625.349999994</v>
      </c>
      <c r="U462" s="73">
        <f t="shared" si="16"/>
        <v>89262205.769999996</v>
      </c>
      <c r="V462" s="68"/>
      <c r="W462" s="68"/>
      <c r="X462" s="68"/>
      <c r="Y462" s="68"/>
      <c r="Z462" s="68"/>
      <c r="AA462" s="68"/>
      <c r="AB462" s="68"/>
      <c r="AC462" s="68"/>
      <c r="AD462" s="68"/>
      <c r="AE462" s="68"/>
      <c r="AF462" s="68"/>
      <c r="AG462" s="68"/>
      <c r="AH462" s="68"/>
      <c r="AI462" s="68"/>
      <c r="AJ462" s="68"/>
      <c r="AK462" s="68"/>
      <c r="AL462" s="68"/>
      <c r="AM462" s="68"/>
      <c r="AN462" s="68"/>
      <c r="AO462" s="68"/>
      <c r="AP462" s="68"/>
      <c r="AQ462" s="68"/>
      <c r="AR462" s="68"/>
      <c r="AS462" s="68"/>
      <c r="AT462" s="68"/>
      <c r="AU462" s="68"/>
      <c r="AV462" s="68"/>
      <c r="AW462" s="68"/>
      <c r="AX462" s="68"/>
      <c r="AY462" s="68"/>
      <c r="AZ462" s="68"/>
      <c r="BA462" s="68"/>
      <c r="BB462" s="68"/>
      <c r="BC462" s="68"/>
      <c r="BD462" s="68"/>
      <c r="BE462" s="68"/>
      <c r="BF462" s="68"/>
      <c r="BG462" s="68"/>
      <c r="BH462" s="68"/>
      <c r="BI462" s="68"/>
      <c r="BJ462" s="68"/>
      <c r="BK462" s="74">
        <v>4484659.13</v>
      </c>
      <c r="BL462" s="68"/>
      <c r="BM462" s="68"/>
      <c r="BN462" s="68"/>
      <c r="BO462" s="68"/>
      <c r="BP462" s="68"/>
      <c r="BQ462" s="68"/>
      <c r="BR462" s="68"/>
      <c r="BS462" s="68"/>
      <c r="BT462" s="72">
        <v>13635112.68</v>
      </c>
      <c r="BU462" s="68"/>
      <c r="BV462" s="68"/>
      <c r="BW462" s="72"/>
      <c r="BX462" s="68"/>
      <c r="BY462" s="68"/>
      <c r="BZ462" s="68"/>
      <c r="CA462" s="69"/>
      <c r="CB462" s="68"/>
      <c r="CC462" s="68"/>
      <c r="CD462" s="68"/>
      <c r="CE462" s="72"/>
      <c r="CF462" s="72">
        <v>17632580.420000002</v>
      </c>
      <c r="CG462" s="68"/>
      <c r="CH462" s="68"/>
      <c r="CI462" s="72">
        <v>3878792.92</v>
      </c>
      <c r="CJ462" s="72"/>
      <c r="CK462" s="68"/>
      <c r="CL462" s="68"/>
      <c r="CM462" s="69">
        <v>10181050.689999999</v>
      </c>
      <c r="CN462" s="72">
        <v>31798606.789999999</v>
      </c>
      <c r="CO462" s="68"/>
      <c r="CP462" s="68"/>
      <c r="CQ462" s="68"/>
      <c r="CR462" s="69"/>
      <c r="CS462" s="68"/>
      <c r="CT462" s="95"/>
      <c r="CU462" s="72"/>
      <c r="CV462" s="69"/>
      <c r="CW462" s="68"/>
      <c r="CX462" s="68"/>
      <c r="CY462" s="68"/>
      <c r="CZ462" s="68"/>
      <c r="DA462" s="68"/>
      <c r="DB462" s="94"/>
      <c r="DC462" s="68"/>
      <c r="DD462" s="68"/>
      <c r="DE462" s="68"/>
      <c r="DF462" s="72"/>
      <c r="DG462" s="68"/>
      <c r="DH462" s="68"/>
      <c r="DI462" s="68"/>
      <c r="DJ462" s="68"/>
      <c r="DK462" s="72">
        <v>0</v>
      </c>
      <c r="DL462" s="68"/>
      <c r="DM462" s="68"/>
      <c r="DN462" s="68"/>
      <c r="DO462" s="68"/>
      <c r="DP462" s="72"/>
      <c r="DQ462" s="68"/>
      <c r="DR462" s="72"/>
      <c r="DS462" s="68"/>
      <c r="DT462" s="68"/>
      <c r="DU462" s="68"/>
      <c r="DV462" s="83"/>
      <c r="DW462" s="68"/>
      <c r="DX462" s="68"/>
      <c r="DY462" s="68"/>
      <c r="DZ462" s="72">
        <v>2879426</v>
      </c>
      <c r="EA462" s="68"/>
      <c r="EB462" s="72">
        <v>0</v>
      </c>
      <c r="EC462" s="68"/>
      <c r="ED462" s="72"/>
      <c r="EE462" s="68"/>
      <c r="EF462" s="68"/>
      <c r="EG462" s="69">
        <v>4771977.1399999997</v>
      </c>
      <c r="EH462" s="68"/>
      <c r="EI462" s="68"/>
      <c r="EJ462" s="68"/>
    </row>
    <row r="463" spans="1:140" s="67" customFormat="1">
      <c r="B463" s="68" t="s">
        <v>6278</v>
      </c>
      <c r="C463" s="68" t="s">
        <v>6279</v>
      </c>
      <c r="D463" s="69" t="s">
        <v>6285</v>
      </c>
      <c r="E463" s="69" t="s">
        <v>149</v>
      </c>
      <c r="F463" s="69" t="s">
        <v>3416</v>
      </c>
      <c r="G463" s="69" t="s">
        <v>3417</v>
      </c>
      <c r="H463" s="68"/>
      <c r="J463" s="70">
        <v>42552</v>
      </c>
      <c r="K463" s="70">
        <v>42564</v>
      </c>
      <c r="M463" s="69" t="s">
        <v>152</v>
      </c>
      <c r="N463" s="69" t="s">
        <v>153</v>
      </c>
      <c r="O463" s="71" t="s">
        <v>3418</v>
      </c>
      <c r="P463" s="72">
        <v>3340830119.0320001</v>
      </c>
      <c r="Q463" s="68" t="s">
        <v>6281</v>
      </c>
      <c r="R463" s="69" t="s">
        <v>3419</v>
      </c>
      <c r="S463" s="69">
        <f t="shared" si="15"/>
        <v>1.5374000000000001</v>
      </c>
      <c r="T463" s="72">
        <v>51361922.25</v>
      </c>
      <c r="U463" s="73">
        <f t="shared" si="16"/>
        <v>70807926.719999999</v>
      </c>
      <c r="BK463" s="74">
        <v>768636.94</v>
      </c>
      <c r="BS463" s="72">
        <v>0</v>
      </c>
      <c r="BT463" s="72">
        <v>1512683.75</v>
      </c>
      <c r="BW463" s="72">
        <v>0</v>
      </c>
      <c r="CA463" s="69">
        <v>46636.52</v>
      </c>
      <c r="CE463" s="75"/>
      <c r="CF463" s="72">
        <v>19396088.66</v>
      </c>
      <c r="CI463" s="72">
        <v>410481.74</v>
      </c>
      <c r="CJ463" s="72">
        <v>34428.44</v>
      </c>
      <c r="CM463" s="72"/>
      <c r="CN463" s="72">
        <v>47782430.789999999</v>
      </c>
      <c r="CR463" s="69"/>
      <c r="CT463" s="93"/>
      <c r="CU463" s="72"/>
      <c r="CV463" s="69"/>
      <c r="CX463" s="68"/>
      <c r="CY463" s="68"/>
      <c r="CZ463" s="68"/>
      <c r="DB463" s="93"/>
      <c r="DC463" s="68"/>
      <c r="DD463" s="68"/>
      <c r="DF463" s="72">
        <v>3279.29</v>
      </c>
      <c r="DK463" s="72">
        <v>0</v>
      </c>
      <c r="DP463" s="72"/>
      <c r="DQ463" s="72"/>
      <c r="DR463" s="72"/>
      <c r="DV463" s="84"/>
      <c r="DZ463" s="72">
        <v>257562.44</v>
      </c>
      <c r="EA463" s="72"/>
      <c r="EB463" s="72">
        <v>0</v>
      </c>
      <c r="EC463" s="72"/>
      <c r="ED463" s="72">
        <v>4021.55</v>
      </c>
      <c r="EG463" s="69">
        <v>591676.6</v>
      </c>
    </row>
    <row r="464" spans="1:140" s="67" customFormat="1">
      <c r="B464" s="68" t="s">
        <v>6278</v>
      </c>
      <c r="C464" s="68" t="s">
        <v>6279</v>
      </c>
      <c r="D464" s="69" t="s">
        <v>6285</v>
      </c>
      <c r="E464" s="69" t="s">
        <v>149</v>
      </c>
      <c r="F464" s="69" t="s">
        <v>3416</v>
      </c>
      <c r="G464" s="69" t="s">
        <v>3990</v>
      </c>
      <c r="H464" s="68"/>
      <c r="J464" s="70">
        <v>42644</v>
      </c>
      <c r="K464" s="70">
        <v>42644</v>
      </c>
      <c r="M464" s="69" t="s">
        <v>152</v>
      </c>
      <c r="N464" s="69" t="s">
        <v>153</v>
      </c>
      <c r="O464" s="71" t="s">
        <v>3991</v>
      </c>
      <c r="P464" s="72">
        <v>3321709446</v>
      </c>
      <c r="Q464" s="68" t="s">
        <v>6281</v>
      </c>
      <c r="R464" s="69" t="s">
        <v>3992</v>
      </c>
      <c r="S464" s="69">
        <f t="shared" si="15"/>
        <v>1.2858000000000001</v>
      </c>
      <c r="T464" s="72">
        <v>42710540.059999995</v>
      </c>
      <c r="U464" s="73">
        <f t="shared" si="16"/>
        <v>58472051.379999995</v>
      </c>
      <c r="BK464" s="74">
        <v>3760175.1</v>
      </c>
      <c r="BS464" s="72"/>
      <c r="BT464" s="72">
        <v>0</v>
      </c>
      <c r="BW464" s="72">
        <v>0</v>
      </c>
      <c r="CA464" s="69">
        <v>272380.18</v>
      </c>
      <c r="CE464" s="75"/>
      <c r="CF464" s="72">
        <v>15489131.140000001</v>
      </c>
      <c r="CI464" s="72">
        <v>338814.36</v>
      </c>
      <c r="CJ464" s="72"/>
      <c r="CM464" s="72">
        <v>2610863.62</v>
      </c>
      <c r="CN464" s="72">
        <v>35243337.229999997</v>
      </c>
      <c r="CR464" s="69"/>
      <c r="CT464" s="91"/>
      <c r="CU464" s="72"/>
      <c r="CV464" s="69"/>
      <c r="CX464" s="68"/>
      <c r="CY464" s="68"/>
      <c r="CZ464" s="68"/>
      <c r="DB464" s="91"/>
      <c r="DC464" s="68"/>
      <c r="DD464" s="68"/>
      <c r="DF464" s="87"/>
      <c r="DK464" s="72">
        <v>0</v>
      </c>
      <c r="DP464" s="72"/>
      <c r="DQ464" s="72"/>
      <c r="DR464" s="72"/>
      <c r="DV464" s="81"/>
      <c r="DZ464" s="72">
        <v>116259.83</v>
      </c>
      <c r="EA464" s="72"/>
      <c r="EB464" s="72">
        <v>0</v>
      </c>
      <c r="EC464" s="72"/>
      <c r="ED464" s="72"/>
      <c r="EG464" s="69">
        <v>641089.92000000004</v>
      </c>
    </row>
    <row r="465" spans="1:140" s="67" customFormat="1">
      <c r="B465" s="68" t="s">
        <v>6278</v>
      </c>
      <c r="C465" s="68" t="s">
        <v>6279</v>
      </c>
      <c r="D465" s="69" t="s">
        <v>6285</v>
      </c>
      <c r="E465" s="69" t="s">
        <v>149</v>
      </c>
      <c r="F465" s="69" t="s">
        <v>3416</v>
      </c>
      <c r="G465" s="69" t="s">
        <v>3990</v>
      </c>
      <c r="H465" s="68"/>
      <c r="J465" s="70">
        <v>42736</v>
      </c>
      <c r="K465" s="70">
        <v>42736</v>
      </c>
      <c r="M465" s="69" t="s">
        <v>152</v>
      </c>
      <c r="N465" s="69" t="s">
        <v>153</v>
      </c>
      <c r="O465" s="71" t="s">
        <v>4859</v>
      </c>
      <c r="P465" s="72">
        <v>3368541970.1224298</v>
      </c>
      <c r="Q465" s="68" t="s">
        <v>6281</v>
      </c>
      <c r="R465" s="69" t="s">
        <v>4860</v>
      </c>
      <c r="S465" s="69">
        <f t="shared" si="15"/>
        <v>0.89029999999999998</v>
      </c>
      <c r="T465" s="72">
        <v>29990129.16</v>
      </c>
      <c r="U465" s="73">
        <f t="shared" si="16"/>
        <v>39897011.090000004</v>
      </c>
      <c r="BK465" s="74">
        <v>3267485.71</v>
      </c>
      <c r="BS465" s="72"/>
      <c r="BT465" s="72">
        <v>0</v>
      </c>
      <c r="BW465" s="72">
        <v>0</v>
      </c>
      <c r="CA465" s="69">
        <v>454753.16</v>
      </c>
      <c r="CF465" s="72">
        <v>9452128.7699999996</v>
      </c>
      <c r="CI465" s="72">
        <v>229060.85</v>
      </c>
      <c r="CJ465" s="72">
        <v>16842.71</v>
      </c>
      <c r="CM465" s="72">
        <v>1980702.68</v>
      </c>
      <c r="CN465" s="72">
        <v>24071600.920000002</v>
      </c>
      <c r="CR465" s="69"/>
      <c r="CT465" s="94"/>
      <c r="CU465" s="68"/>
      <c r="CV465" s="68"/>
      <c r="CX465" s="68"/>
      <c r="CY465" s="68"/>
      <c r="CZ465" s="68"/>
      <c r="DB465" s="94"/>
      <c r="DC465" s="68"/>
      <c r="DD465" s="68"/>
      <c r="DF465" s="86"/>
      <c r="DK465" s="72">
        <v>0</v>
      </c>
      <c r="DP465" s="72"/>
      <c r="DQ465" s="72"/>
      <c r="DR465" s="72"/>
      <c r="DV465" s="83"/>
      <c r="DZ465" s="72">
        <v>390750.87</v>
      </c>
      <c r="EA465" s="72"/>
      <c r="EB465" s="72">
        <v>0</v>
      </c>
      <c r="EC465" s="72"/>
      <c r="ED465" s="72"/>
      <c r="EG465" s="69">
        <v>33685.42</v>
      </c>
    </row>
    <row r="466" spans="1:140" s="67" customFormat="1">
      <c r="A466" s="68"/>
      <c r="B466" s="68" t="s">
        <v>6278</v>
      </c>
      <c r="C466" s="68" t="s">
        <v>6279</v>
      </c>
      <c r="D466" s="69" t="s">
        <v>6285</v>
      </c>
      <c r="E466" s="69" t="s">
        <v>149</v>
      </c>
      <c r="F466" s="69" t="s">
        <v>3416</v>
      </c>
      <c r="G466" s="69" t="s">
        <v>3990</v>
      </c>
      <c r="H466" s="68"/>
      <c r="I466" s="68" t="s">
        <v>182</v>
      </c>
      <c r="J466" s="70">
        <v>42828</v>
      </c>
      <c r="K466" s="70">
        <v>42828</v>
      </c>
      <c r="L466" s="68"/>
      <c r="M466" s="69" t="s">
        <v>152</v>
      </c>
      <c r="N466" s="69" t="s">
        <v>153</v>
      </c>
      <c r="O466" s="71" t="s">
        <v>5472</v>
      </c>
      <c r="P466" s="72">
        <v>3390786394.1947598</v>
      </c>
      <c r="Q466" s="68" t="s">
        <v>6281</v>
      </c>
      <c r="R466" s="69" t="s">
        <v>5747</v>
      </c>
      <c r="S466" s="69">
        <f t="shared" si="15"/>
        <v>1.0680000000000001</v>
      </c>
      <c r="T466" s="72">
        <v>36213598.689999998</v>
      </c>
      <c r="U466" s="73">
        <f t="shared" si="16"/>
        <v>44697346.25999999</v>
      </c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74">
        <v>2309125.5299999998</v>
      </c>
      <c r="BL466" s="68"/>
      <c r="BM466" s="68"/>
      <c r="BN466" s="68"/>
      <c r="BO466" s="68"/>
      <c r="BP466" s="68"/>
      <c r="BQ466" s="68"/>
      <c r="BR466" s="68"/>
      <c r="BS466" s="68"/>
      <c r="BT466" s="72">
        <v>3679003.24</v>
      </c>
      <c r="BU466" s="68"/>
      <c r="BV466" s="68"/>
      <c r="BW466" s="72"/>
      <c r="BX466" s="68"/>
      <c r="BY466" s="68"/>
      <c r="BZ466" s="68"/>
      <c r="CA466" s="69">
        <v>233964.26</v>
      </c>
      <c r="CB466" s="68"/>
      <c r="CC466" s="68"/>
      <c r="CD466" s="68"/>
      <c r="CE466" s="72"/>
      <c r="CF466" s="72">
        <v>8246392.5199999996</v>
      </c>
      <c r="CG466" s="68"/>
      <c r="CH466" s="68"/>
      <c r="CI466" s="72">
        <v>1837806.22</v>
      </c>
      <c r="CJ466" s="72"/>
      <c r="CK466" s="68"/>
      <c r="CL466" s="68"/>
      <c r="CM466" s="69">
        <v>7266455.25</v>
      </c>
      <c r="CN466" s="72">
        <v>18042374.399999999</v>
      </c>
      <c r="CO466" s="68"/>
      <c r="CP466" s="68"/>
      <c r="CQ466" s="68"/>
      <c r="CR466" s="69"/>
      <c r="CS466" s="68"/>
      <c r="CT466" s="96"/>
      <c r="CU466" s="72"/>
      <c r="CV466" s="69"/>
      <c r="CW466" s="68"/>
      <c r="CX466" s="68"/>
      <c r="CY466" s="68"/>
      <c r="CZ466" s="68"/>
      <c r="DA466" s="68"/>
      <c r="DB466" s="94"/>
      <c r="DC466" s="68"/>
      <c r="DD466" s="68"/>
      <c r="DE466" s="68"/>
      <c r="DF466" s="72">
        <v>3390.79</v>
      </c>
      <c r="DG466" s="68"/>
      <c r="DH466" s="68"/>
      <c r="DI466" s="68"/>
      <c r="DJ466" s="68"/>
      <c r="DK466" s="72">
        <v>0</v>
      </c>
      <c r="DL466" s="68"/>
      <c r="DM466" s="68"/>
      <c r="DN466" s="68"/>
      <c r="DO466" s="68"/>
      <c r="DP466" s="72"/>
      <c r="DQ466" s="68"/>
      <c r="DR466" s="72"/>
      <c r="DS466" s="68"/>
      <c r="DT466" s="68"/>
      <c r="DU466" s="68"/>
      <c r="DV466" s="83"/>
      <c r="DW466" s="68"/>
      <c r="DX466" s="68"/>
      <c r="DY466" s="68"/>
      <c r="DZ466" s="72">
        <v>1071488.5</v>
      </c>
      <c r="EA466" s="68"/>
      <c r="EB466" s="72">
        <v>0</v>
      </c>
      <c r="EC466" s="68"/>
      <c r="ED466" s="72"/>
      <c r="EE466" s="68"/>
      <c r="EF466" s="68"/>
      <c r="EG466" s="69">
        <v>2007345.55</v>
      </c>
      <c r="EH466" s="68"/>
      <c r="EI466" s="68"/>
      <c r="EJ466" s="68"/>
    </row>
    <row r="467" spans="1:140" s="67" customFormat="1">
      <c r="B467" s="68" t="s">
        <v>6278</v>
      </c>
      <c r="C467" s="68" t="s">
        <v>6279</v>
      </c>
      <c r="D467" s="69" t="s">
        <v>6285</v>
      </c>
      <c r="E467" s="69" t="s">
        <v>149</v>
      </c>
      <c r="F467" s="69" t="s">
        <v>3397</v>
      </c>
      <c r="G467" s="69" t="s">
        <v>3398</v>
      </c>
      <c r="H467" s="68"/>
      <c r="J467" s="70">
        <v>42552</v>
      </c>
      <c r="K467" s="70">
        <v>42564</v>
      </c>
      <c r="M467" s="69" t="s">
        <v>152</v>
      </c>
      <c r="N467" s="69" t="s">
        <v>153</v>
      </c>
      <c r="O467" s="71" t="s">
        <v>3381</v>
      </c>
      <c r="P467" s="72">
        <v>955365813.62787795</v>
      </c>
      <c r="Q467" s="68" t="s">
        <v>6281</v>
      </c>
      <c r="R467" s="69" t="s">
        <v>3399</v>
      </c>
      <c r="S467" s="69">
        <f t="shared" si="15"/>
        <v>12.213200000000001</v>
      </c>
      <c r="T467" s="72">
        <v>116680737.55</v>
      </c>
      <c r="U467" s="73">
        <f t="shared" si="16"/>
        <v>119832863.47999999</v>
      </c>
      <c r="BK467" s="74">
        <v>33451.01</v>
      </c>
      <c r="BS467" s="72"/>
      <c r="BT467" s="72">
        <v>0</v>
      </c>
      <c r="BW467" s="72"/>
      <c r="CA467" s="69">
        <v>3047605.16</v>
      </c>
      <c r="CE467" s="75"/>
      <c r="CF467" s="72">
        <v>104520.77</v>
      </c>
      <c r="CI467" s="72">
        <v>7706.47</v>
      </c>
      <c r="CJ467" s="72"/>
      <c r="CM467" s="72">
        <v>20902740.98</v>
      </c>
      <c r="CN467" s="72">
        <v>292240.67</v>
      </c>
      <c r="CR467" s="69">
        <v>47680338.409999996</v>
      </c>
      <c r="CT467" s="90">
        <v>47680357.32</v>
      </c>
      <c r="CU467" s="72"/>
      <c r="CV467" s="69"/>
      <c r="CX467" s="68"/>
      <c r="CY467" s="68"/>
      <c r="CZ467" s="68"/>
      <c r="DB467" s="93"/>
      <c r="DC467" s="68"/>
      <c r="DD467" s="68"/>
      <c r="DF467" s="85"/>
      <c r="DK467" s="72"/>
      <c r="DP467" s="72"/>
      <c r="DQ467" s="72"/>
      <c r="DR467" s="72"/>
      <c r="DV467" s="84"/>
      <c r="DZ467" s="72"/>
      <c r="EA467" s="72"/>
      <c r="EB467" s="72"/>
      <c r="EC467" s="72"/>
      <c r="ED467" s="72"/>
      <c r="EG467" s="69">
        <v>83902.69</v>
      </c>
    </row>
    <row r="468" spans="1:140" s="67" customFormat="1">
      <c r="B468" s="68" t="s">
        <v>6278</v>
      </c>
      <c r="C468" s="68" t="s">
        <v>6279</v>
      </c>
      <c r="D468" s="69" t="s">
        <v>6285</v>
      </c>
      <c r="E468" s="69" t="s">
        <v>149</v>
      </c>
      <c r="F468" s="69" t="s">
        <v>3397</v>
      </c>
      <c r="G468" s="69" t="s">
        <v>3398</v>
      </c>
      <c r="H468" s="68"/>
      <c r="J468" s="70">
        <v>42644</v>
      </c>
      <c r="K468" s="70">
        <v>42644</v>
      </c>
      <c r="M468" s="69" t="s">
        <v>152</v>
      </c>
      <c r="N468" s="69" t="s">
        <v>153</v>
      </c>
      <c r="O468" s="71" t="s">
        <v>4001</v>
      </c>
      <c r="P468" s="72">
        <v>1041155027.8731</v>
      </c>
      <c r="Q468" s="68" t="s">
        <v>6281</v>
      </c>
      <c r="R468" s="69" t="s">
        <v>4002</v>
      </c>
      <c r="S468" s="69">
        <f t="shared" si="15"/>
        <v>0.46639999999999998</v>
      </c>
      <c r="T468" s="72">
        <v>4855947.05</v>
      </c>
      <c r="U468" s="73">
        <f t="shared" si="16"/>
        <v>5704488.3999999994</v>
      </c>
      <c r="BK468" s="74">
        <v>41646.199999999997</v>
      </c>
      <c r="BS468" s="72"/>
      <c r="BT468" s="72">
        <v>31234.639999999999</v>
      </c>
      <c r="BW468" s="72"/>
      <c r="CA468" s="69">
        <v>760043.17</v>
      </c>
      <c r="CE468" s="75"/>
      <c r="CF468" s="72">
        <v>88498.18</v>
      </c>
      <c r="CI468" s="72"/>
      <c r="CJ468" s="72"/>
      <c r="CM468" s="72">
        <v>4566505.97</v>
      </c>
      <c r="CN468" s="72">
        <v>205107.54</v>
      </c>
      <c r="CR468" s="69"/>
      <c r="CT468" s="93"/>
      <c r="CU468" s="72"/>
      <c r="CV468" s="69"/>
      <c r="CX468" s="68"/>
      <c r="CY468" s="68"/>
      <c r="CZ468" s="68"/>
      <c r="DB468" s="93"/>
      <c r="DC468" s="68"/>
      <c r="DD468" s="68"/>
      <c r="DF468" s="87"/>
      <c r="DK468" s="72"/>
      <c r="DP468" s="72"/>
      <c r="DQ468" s="72"/>
      <c r="DR468" s="72"/>
      <c r="DV468" s="84"/>
      <c r="DZ468" s="72"/>
      <c r="EA468" s="72"/>
      <c r="EB468" s="72"/>
      <c r="EC468" s="72"/>
      <c r="ED468" s="72"/>
      <c r="EG468" s="69">
        <v>11452.7</v>
      </c>
    </row>
    <row r="469" spans="1:140" s="67" customFormat="1">
      <c r="B469" s="68" t="s">
        <v>6278</v>
      </c>
      <c r="C469" s="68" t="s">
        <v>6279</v>
      </c>
      <c r="D469" s="69" t="s">
        <v>6285</v>
      </c>
      <c r="E469" s="69" t="s">
        <v>149</v>
      </c>
      <c r="F469" s="69" t="s">
        <v>3397</v>
      </c>
      <c r="G469" s="69" t="s">
        <v>3398</v>
      </c>
      <c r="H469" s="68"/>
      <c r="J469" s="70">
        <v>42736</v>
      </c>
      <c r="K469" s="70">
        <v>42736</v>
      </c>
      <c r="M469" s="69" t="s">
        <v>152</v>
      </c>
      <c r="N469" s="69" t="s">
        <v>153</v>
      </c>
      <c r="O469" s="71" t="s">
        <v>4861</v>
      </c>
      <c r="P469" s="72">
        <v>1059082613.5171601</v>
      </c>
      <c r="Q469" s="68" t="s">
        <v>6281</v>
      </c>
      <c r="R469" s="69" t="s">
        <v>4862</v>
      </c>
      <c r="S469" s="69">
        <f t="shared" si="15"/>
        <v>0.6673</v>
      </c>
      <c r="T469" s="72">
        <v>7067258.2800000003</v>
      </c>
      <c r="U469" s="73">
        <f t="shared" si="16"/>
        <v>8104100.1800000006</v>
      </c>
      <c r="BK469" s="74">
        <v>22240.73</v>
      </c>
      <c r="BS469" s="72"/>
      <c r="BT469" s="72">
        <v>101671.93</v>
      </c>
      <c r="BW469" s="72"/>
      <c r="CA469" s="69">
        <v>947878.95</v>
      </c>
      <c r="CF469" s="72">
        <v>88962.95</v>
      </c>
      <c r="CI469" s="72">
        <v>36008.800000000003</v>
      </c>
      <c r="CJ469" s="72"/>
      <c r="CM469" s="72">
        <v>6689165.8399999999</v>
      </c>
      <c r="CN469" s="72">
        <v>209698.33</v>
      </c>
      <c r="CR469" s="69"/>
      <c r="CT469" s="93"/>
      <c r="CU469" s="68"/>
      <c r="CV469" s="68"/>
      <c r="CX469" s="68"/>
      <c r="CY469" s="68"/>
      <c r="CZ469" s="68"/>
      <c r="DB469" s="93"/>
      <c r="DC469" s="68"/>
      <c r="DD469" s="68"/>
      <c r="DF469" s="86"/>
      <c r="DK469" s="72"/>
      <c r="DP469" s="72"/>
      <c r="DQ469" s="72"/>
      <c r="DR469" s="72"/>
      <c r="DV469" s="84"/>
      <c r="DZ469" s="72"/>
      <c r="EA469" s="72"/>
      <c r="EB469" s="72"/>
      <c r="EC469" s="72"/>
      <c r="ED469" s="72"/>
      <c r="EG469" s="69">
        <v>8472.65</v>
      </c>
    </row>
    <row r="470" spans="1:140" s="67" customFormat="1">
      <c r="A470" s="68"/>
      <c r="B470" s="68" t="s">
        <v>6278</v>
      </c>
      <c r="C470" s="68" t="s">
        <v>6279</v>
      </c>
      <c r="D470" s="69" t="s">
        <v>6285</v>
      </c>
      <c r="E470" s="69" t="s">
        <v>149</v>
      </c>
      <c r="F470" s="69" t="s">
        <v>3397</v>
      </c>
      <c r="G470" s="69" t="s">
        <v>3398</v>
      </c>
      <c r="H470" s="68"/>
      <c r="I470" s="68" t="s">
        <v>6226</v>
      </c>
      <c r="J470" s="70">
        <v>42828</v>
      </c>
      <c r="K470" s="70">
        <v>42828</v>
      </c>
      <c r="L470" s="68"/>
      <c r="M470" s="69" t="s">
        <v>152</v>
      </c>
      <c r="N470" s="69" t="s">
        <v>153</v>
      </c>
      <c r="O470" s="71" t="s">
        <v>5473</v>
      </c>
      <c r="P470" s="72">
        <v>1063707352.30934</v>
      </c>
      <c r="Q470" s="68" t="s">
        <v>6281</v>
      </c>
      <c r="R470" s="69" t="s">
        <v>5748</v>
      </c>
      <c r="S470" s="69">
        <f t="shared" si="15"/>
        <v>0.37240000000000001</v>
      </c>
      <c r="T470" s="72">
        <v>3961246.18</v>
      </c>
      <c r="U470" s="73">
        <f t="shared" si="16"/>
        <v>5008997.91</v>
      </c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74">
        <v>32974.94</v>
      </c>
      <c r="BL470" s="68"/>
      <c r="BM470" s="68"/>
      <c r="BN470" s="68"/>
      <c r="BO470" s="68"/>
      <c r="BP470" s="68"/>
      <c r="BQ470" s="68"/>
      <c r="BR470" s="68"/>
      <c r="BS470" s="68"/>
      <c r="BT470" s="72"/>
      <c r="BU470" s="68"/>
      <c r="BV470" s="68"/>
      <c r="BW470" s="72"/>
      <c r="BX470" s="68"/>
      <c r="BY470" s="68"/>
      <c r="BZ470" s="68"/>
      <c r="CA470" s="69">
        <v>984993</v>
      </c>
      <c r="CB470" s="68"/>
      <c r="CC470" s="68"/>
      <c r="CD470" s="68"/>
      <c r="CE470" s="72"/>
      <c r="CF470" s="72">
        <v>62758.73</v>
      </c>
      <c r="CG470" s="68"/>
      <c r="CH470" s="68"/>
      <c r="CI470" s="72">
        <v>1063.71</v>
      </c>
      <c r="CJ470" s="72"/>
      <c r="CK470" s="68"/>
      <c r="CL470" s="68"/>
      <c r="CM470" s="69">
        <v>3772969.96</v>
      </c>
      <c r="CN470" s="72">
        <v>144664.20000000001</v>
      </c>
      <c r="CO470" s="68"/>
      <c r="CP470" s="68"/>
      <c r="CQ470" s="68"/>
      <c r="CR470" s="69"/>
      <c r="CS470" s="68"/>
      <c r="CT470" s="92"/>
      <c r="CU470" s="72"/>
      <c r="CV470" s="69"/>
      <c r="CW470" s="68"/>
      <c r="CX470" s="68"/>
      <c r="CY470" s="68"/>
      <c r="CZ470" s="68"/>
      <c r="DA470" s="68"/>
      <c r="DB470" s="91"/>
      <c r="DC470" s="68"/>
      <c r="DD470" s="68"/>
      <c r="DE470" s="68"/>
      <c r="DF470" s="85"/>
      <c r="DG470" s="68"/>
      <c r="DH470" s="68"/>
      <c r="DI470" s="68"/>
      <c r="DJ470" s="68"/>
      <c r="DK470" s="72"/>
      <c r="DL470" s="68"/>
      <c r="DM470" s="68"/>
      <c r="DN470" s="68"/>
      <c r="DO470" s="68"/>
      <c r="DP470" s="72"/>
      <c r="DQ470" s="68"/>
      <c r="DR470" s="72"/>
      <c r="DS470" s="68"/>
      <c r="DT470" s="68"/>
      <c r="DU470" s="68"/>
      <c r="DV470" s="81"/>
      <c r="DW470" s="68"/>
      <c r="DX470" s="68"/>
      <c r="DY470" s="68"/>
      <c r="DZ470" s="72"/>
      <c r="EA470" s="68"/>
      <c r="EB470" s="72"/>
      <c r="EC470" s="68"/>
      <c r="ED470" s="72"/>
      <c r="EE470" s="68"/>
      <c r="EF470" s="68"/>
      <c r="EG470" s="69">
        <v>9573.3700000000008</v>
      </c>
      <c r="EH470" s="68"/>
      <c r="EI470" s="68"/>
      <c r="EJ470" s="68"/>
    </row>
    <row r="471" spans="1:140" s="67" customFormat="1">
      <c r="B471" s="68" t="s">
        <v>6278</v>
      </c>
      <c r="C471" s="68" t="s">
        <v>6279</v>
      </c>
      <c r="D471" s="69" t="s">
        <v>6285</v>
      </c>
      <c r="E471" s="69" t="s">
        <v>149</v>
      </c>
      <c r="F471" s="69" t="s">
        <v>3400</v>
      </c>
      <c r="G471" s="69" t="s">
        <v>3401</v>
      </c>
      <c r="H471" s="68"/>
      <c r="J471" s="70">
        <v>42552</v>
      </c>
      <c r="K471" s="70">
        <v>42564</v>
      </c>
      <c r="M471" s="69" t="s">
        <v>152</v>
      </c>
      <c r="N471" s="69" t="s">
        <v>153</v>
      </c>
      <c r="O471" s="71" t="s">
        <v>3377</v>
      </c>
      <c r="P471" s="72">
        <v>18469574.649999999</v>
      </c>
      <c r="Q471" s="68" t="s">
        <v>6281</v>
      </c>
      <c r="R471" s="69" t="s">
        <v>3402</v>
      </c>
      <c r="S471" s="69">
        <f t="shared" si="15"/>
        <v>1.554</v>
      </c>
      <c r="T471" s="72">
        <v>287017.19</v>
      </c>
      <c r="U471" s="73">
        <f t="shared" si="16"/>
        <v>307479.52999999997</v>
      </c>
      <c r="BK471" s="74">
        <v>59.17</v>
      </c>
      <c r="BS471" s="72">
        <v>0</v>
      </c>
      <c r="BT471" s="72">
        <v>4925.5600000000004</v>
      </c>
      <c r="BW471" s="72">
        <v>0</v>
      </c>
      <c r="CA471" s="69">
        <v>19354.98</v>
      </c>
      <c r="CE471" s="75"/>
      <c r="CF471" s="72">
        <v>1107.3599999999999</v>
      </c>
      <c r="CI471" s="72">
        <v>13391.55</v>
      </c>
      <c r="CJ471" s="72"/>
      <c r="CM471" s="72">
        <v>216398.8</v>
      </c>
      <c r="CN471" s="72">
        <v>2585.5</v>
      </c>
      <c r="CR471" s="69">
        <v>24815.58</v>
      </c>
      <c r="CT471" s="89">
        <v>24815.599999999999</v>
      </c>
      <c r="CU471" s="72"/>
      <c r="CV471" s="69"/>
      <c r="CX471" s="68"/>
      <c r="CY471" s="68"/>
      <c r="CZ471" s="68"/>
      <c r="DB471" s="91"/>
      <c r="DC471" s="68"/>
      <c r="DD471" s="68"/>
      <c r="DF471" s="72">
        <v>0</v>
      </c>
      <c r="DK471" s="72">
        <v>0</v>
      </c>
      <c r="DP471" s="72"/>
      <c r="DQ471" s="72"/>
      <c r="DR471" s="72"/>
      <c r="DV471" s="81"/>
      <c r="DZ471" s="72"/>
      <c r="EA471" s="72"/>
      <c r="EB471" s="72">
        <v>0</v>
      </c>
      <c r="EC471" s="72"/>
      <c r="ED471" s="72"/>
      <c r="EG471" s="69">
        <v>25.43</v>
      </c>
    </row>
    <row r="472" spans="1:140" s="67" customFormat="1">
      <c r="B472" s="68" t="s">
        <v>6278</v>
      </c>
      <c r="C472" s="68" t="s">
        <v>6279</v>
      </c>
      <c r="D472" s="69" t="s">
        <v>6285</v>
      </c>
      <c r="E472" s="69" t="s">
        <v>149</v>
      </c>
      <c r="F472" s="69" t="s">
        <v>3400</v>
      </c>
      <c r="G472" s="69" t="s">
        <v>3401</v>
      </c>
      <c r="H472" s="68"/>
      <c r="J472" s="70">
        <v>42644</v>
      </c>
      <c r="K472" s="70">
        <v>42644</v>
      </c>
      <c r="M472" s="69" t="s">
        <v>152</v>
      </c>
      <c r="N472" s="69" t="s">
        <v>153</v>
      </c>
      <c r="O472" s="71" t="s">
        <v>3995</v>
      </c>
      <c r="P472" s="72">
        <v>2483692765.5099902</v>
      </c>
      <c r="Q472" s="68" t="s">
        <v>6281</v>
      </c>
      <c r="R472" s="69" t="s">
        <v>4000</v>
      </c>
      <c r="S472" s="69">
        <f t="shared" si="15"/>
        <v>0.47549999999999998</v>
      </c>
      <c r="T472" s="72">
        <v>11809959.1</v>
      </c>
      <c r="U472" s="73">
        <f t="shared" si="16"/>
        <v>12858077.43</v>
      </c>
      <c r="BK472" s="74">
        <v>12418.46</v>
      </c>
      <c r="BS472" s="72">
        <v>0</v>
      </c>
      <c r="BT472" s="72">
        <v>0</v>
      </c>
      <c r="BW472" s="72">
        <v>0</v>
      </c>
      <c r="CA472" s="69">
        <v>998444.49</v>
      </c>
      <c r="CE472" s="75"/>
      <c r="CF472" s="72">
        <v>49673.84</v>
      </c>
      <c r="CI472" s="72">
        <v>519091.78</v>
      </c>
      <c r="CJ472" s="72"/>
      <c r="CM472" s="72">
        <v>11161715.289999999</v>
      </c>
      <c r="CN472" s="72">
        <v>116733.57</v>
      </c>
      <c r="CR472" s="69"/>
      <c r="CT472" s="93"/>
      <c r="CU472" s="72"/>
      <c r="CV472" s="69"/>
      <c r="CX472" s="68"/>
      <c r="CY472" s="68"/>
      <c r="CZ472" s="68"/>
      <c r="DB472" s="91"/>
      <c r="DC472" s="68"/>
      <c r="DD472" s="68"/>
      <c r="DF472" s="76">
        <v>0</v>
      </c>
      <c r="DK472" s="72">
        <v>0</v>
      </c>
      <c r="DP472" s="72"/>
      <c r="DQ472" s="72"/>
      <c r="DR472" s="72"/>
      <c r="DV472" s="81"/>
      <c r="DZ472" s="72"/>
      <c r="EA472" s="72"/>
      <c r="EB472" s="72">
        <v>0</v>
      </c>
      <c r="EC472" s="72"/>
      <c r="ED472" s="72"/>
      <c r="EG472" s="69"/>
    </row>
    <row r="473" spans="1:140" s="67" customFormat="1">
      <c r="B473" s="68" t="s">
        <v>6278</v>
      </c>
      <c r="C473" s="68" t="s">
        <v>6279</v>
      </c>
      <c r="D473" s="69" t="s">
        <v>6285</v>
      </c>
      <c r="E473" s="69" t="s">
        <v>149</v>
      </c>
      <c r="F473" s="69" t="s">
        <v>3400</v>
      </c>
      <c r="G473" s="69" t="s">
        <v>3401</v>
      </c>
      <c r="H473" s="68"/>
      <c r="J473" s="70">
        <v>42736</v>
      </c>
      <c r="K473" s="70">
        <v>42736</v>
      </c>
      <c r="M473" s="69" t="s">
        <v>152</v>
      </c>
      <c r="N473" s="69" t="s">
        <v>153</v>
      </c>
      <c r="O473" s="71" t="s">
        <v>4863</v>
      </c>
      <c r="P473" s="72">
        <v>2515410301.2237201</v>
      </c>
      <c r="Q473" s="68" t="s">
        <v>6281</v>
      </c>
      <c r="R473" s="69" t="s">
        <v>4864</v>
      </c>
      <c r="S473" s="69">
        <f t="shared" si="15"/>
        <v>0.31870000000000004</v>
      </c>
      <c r="T473" s="72">
        <v>8016612.6299999999</v>
      </c>
      <c r="U473" s="73">
        <f t="shared" si="16"/>
        <v>9042900.0399999991</v>
      </c>
      <c r="BK473" s="74">
        <v>27669.52</v>
      </c>
      <c r="BS473" s="72">
        <v>0</v>
      </c>
      <c r="BT473" s="72">
        <v>173563.32</v>
      </c>
      <c r="BW473" s="72">
        <v>0</v>
      </c>
      <c r="CA473" s="69">
        <v>970948.37</v>
      </c>
      <c r="CF473" s="72">
        <v>55339.040000000001</v>
      </c>
      <c r="CI473" s="72">
        <v>445227.63</v>
      </c>
      <c r="CJ473" s="72"/>
      <c r="CM473" s="72">
        <v>7239350.8499999996</v>
      </c>
      <c r="CN473" s="72">
        <v>130801.31</v>
      </c>
      <c r="CR473" s="69"/>
      <c r="CT473" s="93"/>
      <c r="CU473" s="68"/>
      <c r="CV473" s="68"/>
      <c r="CX473" s="68"/>
      <c r="CY473" s="68"/>
      <c r="CZ473" s="68"/>
      <c r="DB473" s="91"/>
      <c r="DC473" s="68"/>
      <c r="DD473" s="68"/>
      <c r="DF473" s="76">
        <v>0</v>
      </c>
      <c r="DK473" s="72">
        <v>0</v>
      </c>
      <c r="DP473" s="72"/>
      <c r="DQ473" s="72"/>
      <c r="DR473" s="72"/>
      <c r="DV473" s="83"/>
      <c r="DZ473" s="72"/>
      <c r="EA473" s="72"/>
      <c r="EB473" s="72">
        <v>0</v>
      </c>
      <c r="EC473" s="72"/>
      <c r="ED473" s="72"/>
      <c r="EG473" s="69"/>
    </row>
    <row r="474" spans="1:140" s="67" customFormat="1">
      <c r="A474" s="68"/>
      <c r="B474" s="68" t="s">
        <v>6278</v>
      </c>
      <c r="C474" s="68" t="s">
        <v>6279</v>
      </c>
      <c r="D474" s="69" t="s">
        <v>6285</v>
      </c>
      <c r="E474" s="69" t="s">
        <v>149</v>
      </c>
      <c r="F474" s="69" t="s">
        <v>3400</v>
      </c>
      <c r="G474" s="69" t="s">
        <v>3401</v>
      </c>
      <c r="H474" s="68"/>
      <c r="I474" s="68" t="s">
        <v>6213</v>
      </c>
      <c r="J474" s="70">
        <v>42828</v>
      </c>
      <c r="K474" s="70">
        <v>42828</v>
      </c>
      <c r="L474" s="68"/>
      <c r="M474" s="69" t="s">
        <v>152</v>
      </c>
      <c r="N474" s="69" t="s">
        <v>153</v>
      </c>
      <c r="O474" s="71" t="s">
        <v>5463</v>
      </c>
      <c r="P474" s="72">
        <v>2275855322.0057001</v>
      </c>
      <c r="Q474" s="68" t="s">
        <v>6281</v>
      </c>
      <c r="R474" s="69" t="s">
        <v>5740</v>
      </c>
      <c r="S474" s="69">
        <f t="shared" si="15"/>
        <v>0.84160000000000001</v>
      </c>
      <c r="T474" s="72">
        <v>19153598.390000001</v>
      </c>
      <c r="U474" s="73">
        <f t="shared" si="16"/>
        <v>21154075.189999998</v>
      </c>
      <c r="V474" s="68"/>
      <c r="W474" s="68"/>
      <c r="X474" s="68"/>
      <c r="Y474" s="68"/>
      <c r="Z474" s="68"/>
      <c r="AA474" s="68"/>
      <c r="AB474" s="68"/>
      <c r="AC474" s="68"/>
      <c r="AD474" s="68"/>
      <c r="AE474" s="68"/>
      <c r="AF474" s="68"/>
      <c r="AG474" s="68"/>
      <c r="AH474" s="68"/>
      <c r="AI474" s="68"/>
      <c r="AJ474" s="68"/>
      <c r="AK474" s="68"/>
      <c r="AL474" s="68"/>
      <c r="AM474" s="68"/>
      <c r="AN474" s="68"/>
      <c r="AO474" s="68"/>
      <c r="AP474" s="68"/>
      <c r="AQ474" s="68"/>
      <c r="AR474" s="68"/>
      <c r="AS474" s="68"/>
      <c r="AT474" s="68"/>
      <c r="AU474" s="68"/>
      <c r="AV474" s="68"/>
      <c r="AW474" s="68"/>
      <c r="AX474" s="68"/>
      <c r="AY474" s="68"/>
      <c r="AZ474" s="68"/>
      <c r="BA474" s="68"/>
      <c r="BB474" s="68"/>
      <c r="BC474" s="68"/>
      <c r="BD474" s="68"/>
      <c r="BE474" s="68"/>
      <c r="BF474" s="68"/>
      <c r="BG474" s="68"/>
      <c r="BH474" s="68"/>
      <c r="BI474" s="68"/>
      <c r="BJ474" s="68"/>
      <c r="BK474" s="74"/>
      <c r="BL474" s="68"/>
      <c r="BM474" s="68"/>
      <c r="BN474" s="68"/>
      <c r="BO474" s="68"/>
      <c r="BP474" s="68"/>
      <c r="BQ474" s="68"/>
      <c r="BR474" s="68"/>
      <c r="BS474" s="68">
        <v>0</v>
      </c>
      <c r="BT474" s="72"/>
      <c r="BU474" s="68"/>
      <c r="BV474" s="68"/>
      <c r="BW474" s="72"/>
      <c r="BX474" s="68"/>
      <c r="BY474" s="68"/>
      <c r="BZ474" s="68"/>
      <c r="CA474" s="69">
        <v>1941304.58</v>
      </c>
      <c r="CB474" s="68"/>
      <c r="CC474" s="68"/>
      <c r="CD474" s="68"/>
      <c r="CE474" s="72"/>
      <c r="CF474" s="72">
        <v>59172.22</v>
      </c>
      <c r="CG474" s="68"/>
      <c r="CH474" s="68"/>
      <c r="CI474" s="72">
        <v>496136.45</v>
      </c>
      <c r="CJ474" s="72"/>
      <c r="CK474" s="68"/>
      <c r="CL474" s="68"/>
      <c r="CM474" s="69">
        <v>18502703.77</v>
      </c>
      <c r="CN474" s="72">
        <v>150206.46</v>
      </c>
      <c r="CO474" s="68"/>
      <c r="CP474" s="68"/>
      <c r="CQ474" s="68"/>
      <c r="CR474" s="69"/>
      <c r="CS474" s="68"/>
      <c r="CT474" s="95"/>
      <c r="CU474" s="72"/>
      <c r="CV474" s="69"/>
      <c r="CW474" s="68"/>
      <c r="CX474" s="68"/>
      <c r="CY474" s="68"/>
      <c r="CZ474" s="68"/>
      <c r="DA474" s="68"/>
      <c r="DB474" s="93"/>
      <c r="DC474" s="68"/>
      <c r="DD474" s="68"/>
      <c r="DE474" s="68"/>
      <c r="DF474" s="72"/>
      <c r="DG474" s="68"/>
      <c r="DH474" s="68"/>
      <c r="DI474" s="68"/>
      <c r="DJ474" s="68"/>
      <c r="DK474" s="72">
        <v>0</v>
      </c>
      <c r="DL474" s="68"/>
      <c r="DM474" s="68"/>
      <c r="DN474" s="68"/>
      <c r="DO474" s="68"/>
      <c r="DP474" s="72"/>
      <c r="DQ474" s="68"/>
      <c r="DR474" s="72"/>
      <c r="DS474" s="68"/>
      <c r="DT474" s="68"/>
      <c r="DU474" s="68"/>
      <c r="DV474" s="84"/>
      <c r="DW474" s="68"/>
      <c r="DX474" s="68"/>
      <c r="DY474" s="68"/>
      <c r="DZ474" s="72">
        <v>4551.71</v>
      </c>
      <c r="EA474" s="68"/>
      <c r="EB474" s="72">
        <v>0</v>
      </c>
      <c r="EC474" s="68"/>
      <c r="ED474" s="72"/>
      <c r="EE474" s="68"/>
      <c r="EF474" s="68"/>
      <c r="EG474" s="69"/>
      <c r="EH474" s="68"/>
      <c r="EI474" s="68"/>
      <c r="EJ474" s="68"/>
    </row>
    <row r="475" spans="1:140" s="67" customFormat="1">
      <c r="B475" s="68" t="s">
        <v>6278</v>
      </c>
      <c r="C475" s="68" t="s">
        <v>6279</v>
      </c>
      <c r="D475" s="69" t="s">
        <v>6285</v>
      </c>
      <c r="E475" s="69" t="s">
        <v>149</v>
      </c>
      <c r="F475" s="69" t="s">
        <v>3393</v>
      </c>
      <c r="G475" s="69" t="s">
        <v>3394</v>
      </c>
      <c r="H475" s="68"/>
      <c r="J475" s="70">
        <v>42552</v>
      </c>
      <c r="K475" s="70">
        <v>42564</v>
      </c>
      <c r="M475" s="69" t="s">
        <v>152</v>
      </c>
      <c r="N475" s="69" t="s">
        <v>153</v>
      </c>
      <c r="O475" s="71" t="s">
        <v>3395</v>
      </c>
      <c r="P475" s="72">
        <v>4981282041.3299799</v>
      </c>
      <c r="Q475" s="68" t="s">
        <v>6281</v>
      </c>
      <c r="R475" s="69" t="s">
        <v>3396</v>
      </c>
      <c r="S475" s="69">
        <f t="shared" si="15"/>
        <v>0.75490000000000002</v>
      </c>
      <c r="T475" s="72">
        <v>37603698.130000003</v>
      </c>
      <c r="U475" s="73">
        <f t="shared" si="16"/>
        <v>39017613.200000003</v>
      </c>
      <c r="BK475" s="74">
        <v>10630.99</v>
      </c>
      <c r="BS475" s="72">
        <v>0</v>
      </c>
      <c r="BT475" s="72">
        <v>637588.4</v>
      </c>
      <c r="BW475" s="72">
        <v>0</v>
      </c>
      <c r="CA475" s="69">
        <v>1158588.1299999999</v>
      </c>
      <c r="CE475" s="75"/>
      <c r="CF475" s="72">
        <v>255326.94</v>
      </c>
      <c r="CI475" s="72">
        <v>2188305.5699999998</v>
      </c>
      <c r="CJ475" s="72">
        <v>0</v>
      </c>
      <c r="CM475" s="72">
        <v>34178453.170000002</v>
      </c>
      <c r="CN475" s="72">
        <v>584730.36</v>
      </c>
      <c r="CR475" s="69">
        <v>2.17</v>
      </c>
      <c r="CT475" s="91"/>
      <c r="CU475" s="72"/>
      <c r="CV475" s="69"/>
      <c r="CX475" s="68"/>
      <c r="CY475" s="68"/>
      <c r="CZ475" s="68"/>
      <c r="DB475" s="91"/>
      <c r="DC475" s="68"/>
      <c r="DD475" s="68"/>
      <c r="DF475" s="72"/>
      <c r="DK475" s="72">
        <v>0</v>
      </c>
      <c r="DP475" s="72"/>
      <c r="DQ475" s="72"/>
      <c r="DR475" s="72"/>
      <c r="DV475" s="81"/>
      <c r="DZ475" s="72"/>
      <c r="EA475" s="72"/>
      <c r="EB475" s="72">
        <v>0</v>
      </c>
      <c r="EC475" s="72"/>
      <c r="ED475" s="72"/>
      <c r="EG475" s="69">
        <v>3987.47</v>
      </c>
    </row>
    <row r="476" spans="1:140" s="67" customFormat="1">
      <c r="B476" s="68" t="s">
        <v>6278</v>
      </c>
      <c r="C476" s="68" t="s">
        <v>6279</v>
      </c>
      <c r="D476" s="69" t="s">
        <v>6285</v>
      </c>
      <c r="E476" s="69" t="s">
        <v>149</v>
      </c>
      <c r="F476" s="69" t="s">
        <v>3393</v>
      </c>
      <c r="G476" s="69" t="s">
        <v>3394</v>
      </c>
      <c r="H476" s="68"/>
      <c r="J476" s="70">
        <v>42644</v>
      </c>
      <c r="K476" s="70">
        <v>42644</v>
      </c>
      <c r="M476" s="69" t="s">
        <v>152</v>
      </c>
      <c r="N476" s="69" t="s">
        <v>153</v>
      </c>
      <c r="O476" s="71" t="s">
        <v>3998</v>
      </c>
      <c r="P476" s="72">
        <v>4963212009</v>
      </c>
      <c r="Q476" s="68" t="s">
        <v>6281</v>
      </c>
      <c r="R476" s="69" t="s">
        <v>3999</v>
      </c>
      <c r="S476" s="69">
        <f t="shared" si="15"/>
        <v>0.47540000000000004</v>
      </c>
      <c r="T476" s="72">
        <v>23595109.890000001</v>
      </c>
      <c r="U476" s="73">
        <f t="shared" si="16"/>
        <v>24250253.870000001</v>
      </c>
      <c r="BK476" s="74">
        <v>19852.849999999999</v>
      </c>
      <c r="BS476" s="72">
        <v>0</v>
      </c>
      <c r="BT476" s="72">
        <v>0</v>
      </c>
      <c r="BW476" s="72">
        <v>0</v>
      </c>
      <c r="CA476" s="69">
        <v>565806.16</v>
      </c>
      <c r="CE476" s="75"/>
      <c r="CF476" s="72">
        <v>89337.82</v>
      </c>
      <c r="CI476" s="72">
        <v>898341.37</v>
      </c>
      <c r="CJ476" s="72"/>
      <c r="CM476" s="72">
        <v>22463497.550000001</v>
      </c>
      <c r="CN476" s="72">
        <v>213418.12</v>
      </c>
      <c r="CR476" s="69"/>
      <c r="CT476" s="93"/>
      <c r="CU476" s="72"/>
      <c r="CV476" s="69"/>
      <c r="CX476" s="68"/>
      <c r="CY476" s="68"/>
      <c r="CZ476" s="68"/>
      <c r="DB476" s="93"/>
      <c r="DC476" s="68"/>
      <c r="DD476" s="68"/>
      <c r="DF476" s="87"/>
      <c r="DK476" s="72">
        <v>0</v>
      </c>
      <c r="DP476" s="72"/>
      <c r="DQ476" s="72"/>
      <c r="DR476" s="72"/>
      <c r="DV476" s="84"/>
      <c r="DZ476" s="72"/>
      <c r="EA476" s="72"/>
      <c r="EB476" s="72">
        <v>0</v>
      </c>
      <c r="EC476" s="72"/>
      <c r="ED476" s="72"/>
      <c r="EG476" s="69"/>
    </row>
    <row r="477" spans="1:140" s="67" customFormat="1">
      <c r="B477" s="68" t="s">
        <v>6278</v>
      </c>
      <c r="C477" s="68" t="s">
        <v>6279</v>
      </c>
      <c r="D477" s="69" t="s">
        <v>6285</v>
      </c>
      <c r="E477" s="69" t="s">
        <v>149</v>
      </c>
      <c r="F477" s="69" t="s">
        <v>3393</v>
      </c>
      <c r="G477" s="69" t="s">
        <v>3394</v>
      </c>
      <c r="H477" s="68"/>
      <c r="J477" s="70">
        <v>42736</v>
      </c>
      <c r="K477" s="70">
        <v>42736</v>
      </c>
      <c r="M477" s="69" t="s">
        <v>152</v>
      </c>
      <c r="N477" s="69" t="s">
        <v>153</v>
      </c>
      <c r="O477" s="71" t="s">
        <v>4865</v>
      </c>
      <c r="P477" s="72">
        <v>5051823790.6588802</v>
      </c>
      <c r="Q477" s="68" t="s">
        <v>6281</v>
      </c>
      <c r="R477" s="69" t="s">
        <v>4866</v>
      </c>
      <c r="S477" s="69">
        <f t="shared" si="15"/>
        <v>0.47959999999999997</v>
      </c>
      <c r="T477" s="72">
        <v>24228546.899999999</v>
      </c>
      <c r="U477" s="73">
        <f t="shared" si="16"/>
        <v>25794612.279999997</v>
      </c>
      <c r="BK477" s="74">
        <v>55570.06</v>
      </c>
      <c r="BS477" s="72">
        <v>0</v>
      </c>
      <c r="BT477" s="72">
        <v>399094.08</v>
      </c>
      <c r="BW477" s="72">
        <v>0</v>
      </c>
      <c r="CA477" s="69">
        <v>1465028.9</v>
      </c>
      <c r="CF477" s="72">
        <v>101036.48</v>
      </c>
      <c r="CI477" s="72">
        <v>1005312.93</v>
      </c>
      <c r="CJ477" s="72"/>
      <c r="CM477" s="72">
        <v>22515978.649999999</v>
      </c>
      <c r="CN477" s="72">
        <v>252591.18</v>
      </c>
      <c r="CR477" s="69"/>
      <c r="CT477" s="93"/>
      <c r="CU477" s="68"/>
      <c r="CV477" s="68"/>
      <c r="CX477" s="68"/>
      <c r="CY477" s="68"/>
      <c r="CZ477" s="68"/>
      <c r="DB477" s="93"/>
      <c r="DC477" s="68"/>
      <c r="DD477" s="68"/>
      <c r="DF477" s="87"/>
      <c r="DK477" s="72">
        <v>0</v>
      </c>
      <c r="DP477" s="72"/>
      <c r="DQ477" s="72"/>
      <c r="DR477" s="72"/>
      <c r="DV477" s="84"/>
      <c r="DZ477" s="72"/>
      <c r="EA477" s="72"/>
      <c r="EB477" s="72">
        <v>0</v>
      </c>
      <c r="EC477" s="72"/>
      <c r="ED477" s="72"/>
      <c r="EG477" s="69"/>
    </row>
    <row r="478" spans="1:140" s="67" customFormat="1">
      <c r="A478" s="68"/>
      <c r="B478" s="68" t="s">
        <v>6278</v>
      </c>
      <c r="C478" s="68" t="s">
        <v>6279</v>
      </c>
      <c r="D478" s="69" t="s">
        <v>6285</v>
      </c>
      <c r="E478" s="69" t="s">
        <v>149</v>
      </c>
      <c r="F478" s="69" t="s">
        <v>3393</v>
      </c>
      <c r="G478" s="69" t="s">
        <v>3394</v>
      </c>
      <c r="H478" s="68"/>
      <c r="I478" s="68" t="s">
        <v>182</v>
      </c>
      <c r="J478" s="70">
        <v>42828</v>
      </c>
      <c r="K478" s="70">
        <v>42828</v>
      </c>
      <c r="L478" s="68"/>
      <c r="M478" s="69" t="s">
        <v>152</v>
      </c>
      <c r="N478" s="69" t="s">
        <v>153</v>
      </c>
      <c r="O478" s="71" t="s">
        <v>5471</v>
      </c>
      <c r="P478" s="72">
        <v>4665093562.8742504</v>
      </c>
      <c r="Q478" s="68" t="s">
        <v>6281</v>
      </c>
      <c r="R478" s="69" t="s">
        <v>5746</v>
      </c>
      <c r="S478" s="69">
        <f t="shared" si="15"/>
        <v>0.76819999999999999</v>
      </c>
      <c r="T478" s="72">
        <v>35837248.75</v>
      </c>
      <c r="U478" s="73">
        <f t="shared" si="16"/>
        <v>35958541.18</v>
      </c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74"/>
      <c r="BL478" s="68"/>
      <c r="BM478" s="68"/>
      <c r="BN478" s="68"/>
      <c r="BO478" s="68"/>
      <c r="BP478" s="68"/>
      <c r="BQ478" s="68"/>
      <c r="BR478" s="68"/>
      <c r="BS478" s="68">
        <v>0</v>
      </c>
      <c r="BT478" s="72"/>
      <c r="BU478" s="68"/>
      <c r="BV478" s="68"/>
      <c r="BW478" s="72"/>
      <c r="BX478" s="68"/>
      <c r="BY478" s="68"/>
      <c r="BZ478" s="68"/>
      <c r="CA478" s="69"/>
      <c r="CB478" s="68"/>
      <c r="CC478" s="68"/>
      <c r="CD478" s="68"/>
      <c r="CE478" s="72"/>
      <c r="CF478" s="72">
        <v>121292.43</v>
      </c>
      <c r="CG478" s="68"/>
      <c r="CH478" s="68"/>
      <c r="CI478" s="72">
        <v>1007660.2</v>
      </c>
      <c r="CJ478" s="72"/>
      <c r="CK478" s="68"/>
      <c r="CL478" s="68"/>
      <c r="CM478" s="69">
        <v>34559013.130000003</v>
      </c>
      <c r="CN478" s="72">
        <v>261245.24</v>
      </c>
      <c r="CO478" s="68"/>
      <c r="CP478" s="68"/>
      <c r="CQ478" s="68"/>
      <c r="CR478" s="69"/>
      <c r="CS478" s="68"/>
      <c r="CT478" s="95"/>
      <c r="CU478" s="72"/>
      <c r="CV478" s="69"/>
      <c r="CW478" s="68"/>
      <c r="CX478" s="68"/>
      <c r="CY478" s="68"/>
      <c r="CZ478" s="68"/>
      <c r="DA478" s="68"/>
      <c r="DB478" s="93"/>
      <c r="DC478" s="68"/>
      <c r="DD478" s="68"/>
      <c r="DE478" s="68"/>
      <c r="DF478" s="85"/>
      <c r="DG478" s="68"/>
      <c r="DH478" s="68"/>
      <c r="DI478" s="68"/>
      <c r="DJ478" s="68"/>
      <c r="DK478" s="72">
        <v>0</v>
      </c>
      <c r="DL478" s="68"/>
      <c r="DM478" s="68"/>
      <c r="DN478" s="68"/>
      <c r="DO478" s="68"/>
      <c r="DP478" s="72"/>
      <c r="DQ478" s="68"/>
      <c r="DR478" s="72"/>
      <c r="DS478" s="68"/>
      <c r="DT478" s="68"/>
      <c r="DU478" s="68"/>
      <c r="DV478" s="84"/>
      <c r="DW478" s="68"/>
      <c r="DX478" s="68"/>
      <c r="DY478" s="68"/>
      <c r="DZ478" s="72">
        <v>9330.18</v>
      </c>
      <c r="EA478" s="68"/>
      <c r="EB478" s="72">
        <v>0</v>
      </c>
      <c r="EC478" s="68"/>
      <c r="ED478" s="72"/>
      <c r="EE478" s="68"/>
      <c r="EF478" s="68"/>
      <c r="EG478" s="69"/>
      <c r="EH478" s="68"/>
      <c r="EI478" s="68"/>
      <c r="EJ478" s="68"/>
    </row>
    <row r="479" spans="1:140" s="67" customFormat="1">
      <c r="B479" s="68" t="s">
        <v>6278</v>
      </c>
      <c r="C479" s="68" t="s">
        <v>6279</v>
      </c>
      <c r="D479" s="69" t="s">
        <v>6285</v>
      </c>
      <c r="E479" s="69" t="s">
        <v>149</v>
      </c>
      <c r="F479" s="69" t="s">
        <v>3424</v>
      </c>
      <c r="G479" s="69" t="s">
        <v>3425</v>
      </c>
      <c r="H479" s="68"/>
      <c r="J479" s="70">
        <v>42552</v>
      </c>
      <c r="K479" s="70">
        <v>42564</v>
      </c>
      <c r="M479" s="69" t="s">
        <v>152</v>
      </c>
      <c r="N479" s="69" t="s">
        <v>153</v>
      </c>
      <c r="O479" s="71" t="s">
        <v>3426</v>
      </c>
      <c r="P479" s="72">
        <v>1548870374.6500001</v>
      </c>
      <c r="Q479" s="68" t="s">
        <v>6281</v>
      </c>
      <c r="R479" s="69" t="s">
        <v>3427</v>
      </c>
      <c r="S479" s="69">
        <f t="shared" si="15"/>
        <v>2.7225000000000001</v>
      </c>
      <c r="T479" s="72">
        <v>42167995.949999996</v>
      </c>
      <c r="U479" s="73">
        <f t="shared" si="16"/>
        <v>43784134.899999999</v>
      </c>
      <c r="BK479" s="74"/>
      <c r="BS479" s="72">
        <v>0</v>
      </c>
      <c r="BT479" s="72">
        <v>1336144.4099999999</v>
      </c>
      <c r="BW479" s="72">
        <v>0</v>
      </c>
      <c r="CA479" s="69">
        <v>1616138.95</v>
      </c>
      <c r="CE479" s="75"/>
      <c r="CF479" s="72"/>
      <c r="CI479" s="72">
        <v>35015.5</v>
      </c>
      <c r="CJ479" s="72">
        <v>0</v>
      </c>
      <c r="CM479" s="72">
        <v>40796836.039999999</v>
      </c>
      <c r="CN479" s="72"/>
      <c r="CR479" s="69"/>
      <c r="CT479" s="91"/>
      <c r="CU479" s="72"/>
      <c r="CV479" s="69"/>
      <c r="CX479" s="68"/>
      <c r="CY479" s="68"/>
      <c r="CZ479" s="68"/>
      <c r="DB479" s="91"/>
      <c r="DC479" s="68"/>
      <c r="DD479" s="68"/>
      <c r="DF479" s="85"/>
      <c r="DK479" s="72">
        <v>0</v>
      </c>
      <c r="DP479" s="72"/>
      <c r="DQ479" s="72"/>
      <c r="DR479" s="72"/>
      <c r="DV479" s="81"/>
      <c r="DZ479" s="72"/>
      <c r="EA479" s="72"/>
      <c r="EB479" s="72">
        <v>0</v>
      </c>
      <c r="EC479" s="72"/>
      <c r="ED479" s="72"/>
      <c r="EG479" s="69"/>
    </row>
    <row r="480" spans="1:140" s="67" customFormat="1">
      <c r="B480" s="68" t="s">
        <v>6278</v>
      </c>
      <c r="C480" s="68" t="s">
        <v>6279</v>
      </c>
      <c r="D480" s="69" t="s">
        <v>6285</v>
      </c>
      <c r="E480" s="69" t="s">
        <v>149</v>
      </c>
      <c r="F480" s="69" t="s">
        <v>3424</v>
      </c>
      <c r="G480" s="69" t="s">
        <v>3425</v>
      </c>
      <c r="H480" s="68"/>
      <c r="J480" s="70">
        <v>42644</v>
      </c>
      <c r="K480" s="70">
        <v>42644</v>
      </c>
      <c r="M480" s="69" t="s">
        <v>152</v>
      </c>
      <c r="N480" s="69" t="s">
        <v>153</v>
      </c>
      <c r="O480" s="71" t="s">
        <v>4006</v>
      </c>
      <c r="P480" s="72">
        <v>1666363681.092</v>
      </c>
      <c r="Q480" s="68" t="s">
        <v>6281</v>
      </c>
      <c r="R480" s="69" t="s">
        <v>4007</v>
      </c>
      <c r="S480" s="69">
        <f t="shared" si="15"/>
        <v>1.3332999999999999</v>
      </c>
      <c r="T480" s="72">
        <v>22217626.960000001</v>
      </c>
      <c r="U480" s="73">
        <f t="shared" si="16"/>
        <v>24603859.75</v>
      </c>
      <c r="BK480" s="74"/>
      <c r="BS480" s="72">
        <v>0</v>
      </c>
      <c r="BT480" s="72">
        <v>464915.46</v>
      </c>
      <c r="BW480" s="72">
        <v>0</v>
      </c>
      <c r="CA480" s="69">
        <v>2386232.79</v>
      </c>
      <c r="CE480" s="75"/>
      <c r="CF480" s="72"/>
      <c r="CI480" s="72">
        <v>13330.91</v>
      </c>
      <c r="CJ480" s="72">
        <v>0</v>
      </c>
      <c r="CM480" s="72">
        <v>21739380.59</v>
      </c>
      <c r="CN480" s="72"/>
      <c r="CR480" s="69"/>
      <c r="CT480" s="93"/>
      <c r="CU480" s="72"/>
      <c r="CV480" s="69"/>
      <c r="CX480" s="68"/>
      <c r="CY480" s="68"/>
      <c r="CZ480" s="68"/>
      <c r="DB480" s="93"/>
      <c r="DC480" s="68"/>
      <c r="DD480" s="68"/>
      <c r="DF480" s="87"/>
      <c r="DK480" s="72">
        <v>0</v>
      </c>
      <c r="DP480" s="72"/>
      <c r="DQ480" s="72"/>
      <c r="DR480" s="72"/>
      <c r="DV480" s="84"/>
      <c r="DZ480" s="72"/>
      <c r="EA480" s="72"/>
      <c r="EB480" s="72">
        <v>0</v>
      </c>
      <c r="EC480" s="72"/>
      <c r="ED480" s="72"/>
      <c r="EG480" s="69"/>
    </row>
    <row r="481" spans="1:140" s="67" customFormat="1">
      <c r="B481" s="68" t="s">
        <v>6278</v>
      </c>
      <c r="C481" s="68" t="s">
        <v>6279</v>
      </c>
      <c r="D481" s="69" t="s">
        <v>6285</v>
      </c>
      <c r="E481" s="69" t="s">
        <v>149</v>
      </c>
      <c r="F481" s="69" t="s">
        <v>3424</v>
      </c>
      <c r="G481" s="69" t="s">
        <v>3425</v>
      </c>
      <c r="H481" s="68"/>
      <c r="J481" s="70">
        <v>42736</v>
      </c>
      <c r="K481" s="70">
        <v>42736</v>
      </c>
      <c r="M481" s="69" t="s">
        <v>152</v>
      </c>
      <c r="N481" s="69" t="s">
        <v>153</v>
      </c>
      <c r="O481" s="71" t="s">
        <v>4867</v>
      </c>
      <c r="P481" s="72">
        <v>1711271443</v>
      </c>
      <c r="Q481" s="68" t="s">
        <v>6281</v>
      </c>
      <c r="R481" s="69" t="s">
        <v>4868</v>
      </c>
      <c r="S481" s="69">
        <f t="shared" si="15"/>
        <v>0.8175</v>
      </c>
      <c r="T481" s="72">
        <v>13989644.049999999</v>
      </c>
      <c r="U481" s="73">
        <f t="shared" si="16"/>
        <v>14865815.029999999</v>
      </c>
      <c r="BK481" s="74"/>
      <c r="BS481" s="72">
        <v>0</v>
      </c>
      <c r="BT481" s="72">
        <v>289204.87</v>
      </c>
      <c r="BW481" s="72">
        <v>0</v>
      </c>
      <c r="CA481" s="69">
        <v>876170.98</v>
      </c>
      <c r="CF481" s="72"/>
      <c r="CI481" s="72">
        <v>131767.89000000001</v>
      </c>
      <c r="CJ481" s="72">
        <v>0</v>
      </c>
      <c r="CM481" s="72">
        <v>13568671.289999999</v>
      </c>
      <c r="CN481" s="72">
        <v>0</v>
      </c>
      <c r="CR481" s="69"/>
      <c r="CT481" s="93"/>
      <c r="CU481" s="68"/>
      <c r="CV481" s="68"/>
      <c r="CX481" s="68"/>
      <c r="CY481" s="68"/>
      <c r="CZ481" s="68"/>
      <c r="DB481" s="93"/>
      <c r="DC481" s="68"/>
      <c r="DD481" s="68"/>
      <c r="DF481" s="87"/>
      <c r="DK481" s="72">
        <v>0</v>
      </c>
      <c r="DP481" s="72"/>
      <c r="DQ481" s="72"/>
      <c r="DR481" s="72"/>
      <c r="DV481" s="81"/>
      <c r="DZ481" s="72"/>
      <c r="EA481" s="72"/>
      <c r="EB481" s="72">
        <v>0</v>
      </c>
      <c r="EC481" s="72"/>
      <c r="ED481" s="72"/>
      <c r="EG481" s="69"/>
    </row>
    <row r="482" spans="1:140" s="67" customFormat="1">
      <c r="A482" s="68"/>
      <c r="B482" s="68" t="s">
        <v>6278</v>
      </c>
      <c r="C482" s="68" t="s">
        <v>6279</v>
      </c>
      <c r="D482" s="69" t="s">
        <v>6285</v>
      </c>
      <c r="E482" s="69" t="s">
        <v>149</v>
      </c>
      <c r="F482" s="69" t="s">
        <v>3424</v>
      </c>
      <c r="G482" s="69" t="s">
        <v>3425</v>
      </c>
      <c r="H482" s="68"/>
      <c r="I482" s="68" t="s">
        <v>6214</v>
      </c>
      <c r="J482" s="70">
        <v>42828</v>
      </c>
      <c r="K482" s="70">
        <v>42828</v>
      </c>
      <c r="L482" s="68"/>
      <c r="M482" s="69" t="s">
        <v>152</v>
      </c>
      <c r="N482" s="69" t="s">
        <v>153</v>
      </c>
      <c r="O482" s="71" t="s">
        <v>5464</v>
      </c>
      <c r="P482" s="72">
        <v>1773546642.22874</v>
      </c>
      <c r="Q482" s="68" t="s">
        <v>6281</v>
      </c>
      <c r="R482" s="69" t="s">
        <v>5741</v>
      </c>
      <c r="S482" s="69">
        <f t="shared" si="15"/>
        <v>0.27279999999999999</v>
      </c>
      <c r="T482" s="72">
        <v>4838235.24</v>
      </c>
      <c r="U482" s="73">
        <f t="shared" si="16"/>
        <v>5349016.67</v>
      </c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74"/>
      <c r="BL482" s="68"/>
      <c r="BM482" s="68"/>
      <c r="BN482" s="68"/>
      <c r="BO482" s="68"/>
      <c r="BP482" s="68"/>
      <c r="BQ482" s="68"/>
      <c r="BR482" s="68"/>
      <c r="BS482" s="68">
        <v>0</v>
      </c>
      <c r="BT482" s="72">
        <v>505460.8</v>
      </c>
      <c r="BU482" s="68"/>
      <c r="BV482" s="68"/>
      <c r="BW482" s="72"/>
      <c r="BX482" s="68"/>
      <c r="BY482" s="68"/>
      <c r="BZ482" s="68"/>
      <c r="CA482" s="69">
        <v>510781.43</v>
      </c>
      <c r="CB482" s="68"/>
      <c r="CC482" s="68"/>
      <c r="CD482" s="68"/>
      <c r="CE482" s="72"/>
      <c r="CF482" s="72"/>
      <c r="CG482" s="68"/>
      <c r="CH482" s="68"/>
      <c r="CI482" s="72">
        <v>0</v>
      </c>
      <c r="CJ482" s="72">
        <v>0</v>
      </c>
      <c r="CK482" s="68"/>
      <c r="CL482" s="68"/>
      <c r="CM482" s="69">
        <v>4332774.4400000004</v>
      </c>
      <c r="CN482" s="72">
        <v>0</v>
      </c>
      <c r="CO482" s="68"/>
      <c r="CP482" s="68"/>
      <c r="CQ482" s="68"/>
      <c r="CR482" s="69"/>
      <c r="CS482" s="68"/>
      <c r="CT482" s="95"/>
      <c r="CU482" s="72"/>
      <c r="CV482" s="69"/>
      <c r="CW482" s="68"/>
      <c r="CX482" s="68"/>
      <c r="CY482" s="68"/>
      <c r="CZ482" s="68"/>
      <c r="DA482" s="68"/>
      <c r="DB482" s="93"/>
      <c r="DC482" s="68"/>
      <c r="DD482" s="68"/>
      <c r="DE482" s="68"/>
      <c r="DF482" s="72"/>
      <c r="DG482" s="68"/>
      <c r="DH482" s="68"/>
      <c r="DI482" s="68"/>
      <c r="DJ482" s="68"/>
      <c r="DK482" s="72">
        <v>0</v>
      </c>
      <c r="DL482" s="68"/>
      <c r="DM482" s="68"/>
      <c r="DN482" s="68"/>
      <c r="DO482" s="68"/>
      <c r="DP482" s="72"/>
      <c r="DQ482" s="68"/>
      <c r="DR482" s="72"/>
      <c r="DS482" s="68"/>
      <c r="DT482" s="68"/>
      <c r="DU482" s="68"/>
      <c r="DV482" s="84"/>
      <c r="DW482" s="68"/>
      <c r="DX482" s="68"/>
      <c r="DY482" s="68"/>
      <c r="DZ482" s="72"/>
      <c r="EA482" s="68"/>
      <c r="EB482" s="72">
        <v>0</v>
      </c>
      <c r="EC482" s="68"/>
      <c r="ED482" s="72"/>
      <c r="EE482" s="68"/>
      <c r="EF482" s="68"/>
      <c r="EG482" s="69"/>
      <c r="EH482" s="68"/>
      <c r="EI482" s="68"/>
      <c r="EJ482" s="68"/>
    </row>
    <row r="483" spans="1:140" s="67" customFormat="1" ht="23.25">
      <c r="B483" s="68" t="s">
        <v>6278</v>
      </c>
      <c r="C483" s="68" t="s">
        <v>6279</v>
      </c>
      <c r="D483" s="69" t="s">
        <v>6285</v>
      </c>
      <c r="E483" s="69" t="s">
        <v>149</v>
      </c>
      <c r="F483" s="69" t="s">
        <v>3420</v>
      </c>
      <c r="G483" s="69" t="s">
        <v>3421</v>
      </c>
      <c r="H483" s="68"/>
      <c r="J483" s="70">
        <v>42552</v>
      </c>
      <c r="K483" s="70">
        <v>42564</v>
      </c>
      <c r="M483" s="69" t="s">
        <v>152</v>
      </c>
      <c r="N483" s="69" t="s">
        <v>153</v>
      </c>
      <c r="O483" s="71" t="s">
        <v>3422</v>
      </c>
      <c r="P483" s="72">
        <v>10095911.1559818</v>
      </c>
      <c r="Q483" s="68" t="s">
        <v>6281</v>
      </c>
      <c r="R483" s="69" t="s">
        <v>3423</v>
      </c>
      <c r="S483" s="69">
        <f t="shared" si="15"/>
        <v>2.7734000000000001</v>
      </c>
      <c r="T483" s="72">
        <v>280000</v>
      </c>
      <c r="U483" s="73">
        <f t="shared" si="16"/>
        <v>280000</v>
      </c>
      <c r="BK483" s="74"/>
      <c r="BS483" s="72">
        <v>0</v>
      </c>
      <c r="BT483" s="72">
        <v>0</v>
      </c>
      <c r="BW483" s="72">
        <v>0</v>
      </c>
      <c r="CA483" s="69"/>
      <c r="CE483" s="75"/>
      <c r="CF483" s="72"/>
      <c r="CI483" s="72"/>
      <c r="CJ483" s="72">
        <v>0</v>
      </c>
      <c r="CM483" s="72"/>
      <c r="CN483" s="72"/>
      <c r="CR483" s="69"/>
      <c r="CT483" s="93"/>
      <c r="CU483" s="72"/>
      <c r="CV483" s="69"/>
      <c r="CX483" s="68"/>
      <c r="CY483" s="68"/>
      <c r="CZ483" s="68"/>
      <c r="DB483" s="93"/>
      <c r="DC483" s="68"/>
      <c r="DD483" s="68"/>
      <c r="DF483" s="85"/>
      <c r="DK483" s="72">
        <v>280000</v>
      </c>
      <c r="DP483" s="72"/>
      <c r="DQ483" s="72"/>
      <c r="DR483" s="72"/>
      <c r="DV483" s="84"/>
      <c r="DZ483" s="72"/>
      <c r="EA483" s="72"/>
      <c r="EB483" s="72">
        <v>0</v>
      </c>
      <c r="EC483" s="72"/>
      <c r="ED483" s="72"/>
      <c r="EG483" s="69"/>
    </row>
    <row r="484" spans="1:140" s="67" customFormat="1">
      <c r="B484" s="68" t="s">
        <v>6278</v>
      </c>
      <c r="C484" s="68" t="s">
        <v>6279</v>
      </c>
      <c r="D484" s="69" t="s">
        <v>6285</v>
      </c>
      <c r="E484" s="69" t="s">
        <v>149</v>
      </c>
      <c r="F484" s="69" t="s">
        <v>3405</v>
      </c>
      <c r="G484" s="69" t="s">
        <v>3406</v>
      </c>
      <c r="H484" s="68"/>
      <c r="J484" s="70">
        <v>42552</v>
      </c>
      <c r="K484" s="70">
        <v>42564</v>
      </c>
      <c r="M484" s="69" t="s">
        <v>152</v>
      </c>
      <c r="N484" s="69" t="s">
        <v>153</v>
      </c>
      <c r="O484" s="71" t="s">
        <v>3407</v>
      </c>
      <c r="P484" s="72">
        <v>107909.67024000001</v>
      </c>
      <c r="Q484" s="68" t="s">
        <v>6281</v>
      </c>
      <c r="R484" s="69" t="s">
        <v>3408</v>
      </c>
      <c r="S484" s="69">
        <f t="shared" si="15"/>
        <v>43.248199999999997</v>
      </c>
      <c r="T484" s="72">
        <v>46668.99</v>
      </c>
      <c r="U484" s="73">
        <f t="shared" si="16"/>
        <v>46668.99</v>
      </c>
      <c r="BK484" s="74"/>
      <c r="BS484" s="72">
        <v>0</v>
      </c>
      <c r="BT484" s="72">
        <v>3813.26</v>
      </c>
      <c r="BW484" s="72">
        <v>0</v>
      </c>
      <c r="CA484" s="69"/>
      <c r="CE484" s="75"/>
      <c r="CF484" s="72"/>
      <c r="CI484" s="72">
        <v>1924.69</v>
      </c>
      <c r="CJ484" s="72">
        <v>40931.040000000001</v>
      </c>
      <c r="CM484" s="72"/>
      <c r="CN484" s="72"/>
      <c r="CR484" s="69"/>
      <c r="CT484" s="91"/>
      <c r="CU484" s="72"/>
      <c r="CV484" s="69"/>
      <c r="CX484" s="68"/>
      <c r="CY484" s="68"/>
      <c r="CZ484" s="68"/>
      <c r="DB484" s="91"/>
      <c r="DC484" s="68"/>
      <c r="DD484" s="68"/>
      <c r="DF484" s="72"/>
      <c r="DK484" s="72"/>
      <c r="DP484" s="72"/>
      <c r="DQ484" s="72"/>
      <c r="DR484" s="72"/>
      <c r="DV484" s="81"/>
      <c r="DZ484" s="72"/>
      <c r="EA484" s="72"/>
      <c r="EB484" s="72">
        <v>0</v>
      </c>
      <c r="EC484" s="72"/>
      <c r="ED484" s="72"/>
      <c r="EG484" s="69"/>
    </row>
    <row r="485" spans="1:140" s="67" customFormat="1">
      <c r="B485" s="68" t="s">
        <v>6278</v>
      </c>
      <c r="C485" s="68" t="s">
        <v>6279</v>
      </c>
      <c r="D485" s="69" t="s">
        <v>6285</v>
      </c>
      <c r="E485" s="69" t="s">
        <v>149</v>
      </c>
      <c r="F485" s="69" t="s">
        <v>3412</v>
      </c>
      <c r="G485" s="69" t="s">
        <v>3413</v>
      </c>
      <c r="H485" s="68"/>
      <c r="J485" s="70">
        <v>42552</v>
      </c>
      <c r="K485" s="70">
        <v>42564</v>
      </c>
      <c r="M485" s="69" t="s">
        <v>152</v>
      </c>
      <c r="N485" s="69" t="s">
        <v>153</v>
      </c>
      <c r="O485" s="71" t="s">
        <v>3414</v>
      </c>
      <c r="P485" s="72">
        <v>1863396.0878000001</v>
      </c>
      <c r="Q485" s="68" t="s">
        <v>6281</v>
      </c>
      <c r="R485" s="69" t="s">
        <v>3415</v>
      </c>
      <c r="S485" s="69">
        <f t="shared" si="15"/>
        <v>140.26609999999999</v>
      </c>
      <c r="T485" s="72">
        <v>2613713.02</v>
      </c>
      <c r="U485" s="73">
        <f t="shared" si="16"/>
        <v>2624818.36</v>
      </c>
      <c r="BK485" s="74"/>
      <c r="BS485" s="72">
        <v>0</v>
      </c>
      <c r="BT485" s="72">
        <v>0</v>
      </c>
      <c r="BW485" s="72">
        <v>0</v>
      </c>
      <c r="CA485" s="69">
        <v>11105.34</v>
      </c>
      <c r="CE485" s="75"/>
      <c r="CF485" s="72"/>
      <c r="CI485" s="72">
        <v>31211.86</v>
      </c>
      <c r="CJ485" s="72">
        <v>0</v>
      </c>
      <c r="CM485" s="72">
        <v>2582501.16</v>
      </c>
      <c r="CN485" s="72"/>
      <c r="CR485" s="69"/>
      <c r="CT485" s="91"/>
      <c r="CU485" s="72"/>
      <c r="CV485" s="69"/>
      <c r="CX485" s="68"/>
      <c r="CY485" s="68"/>
      <c r="CZ485" s="68"/>
      <c r="DB485" s="91"/>
      <c r="DC485" s="68"/>
      <c r="DD485" s="68"/>
      <c r="DF485" s="85"/>
      <c r="DK485" s="72">
        <v>0</v>
      </c>
      <c r="DP485" s="72"/>
      <c r="DQ485" s="72"/>
      <c r="DR485" s="72"/>
      <c r="DV485" s="81"/>
      <c r="DZ485" s="72"/>
      <c r="EA485" s="72"/>
      <c r="EB485" s="72">
        <v>0</v>
      </c>
      <c r="EC485" s="72"/>
      <c r="ED485" s="72"/>
      <c r="EG485" s="69"/>
    </row>
    <row r="486" spans="1:140" s="67" customFormat="1">
      <c r="B486" s="68" t="s">
        <v>6278</v>
      </c>
      <c r="C486" s="68" t="s">
        <v>6279</v>
      </c>
      <c r="D486" s="69" t="s">
        <v>6285</v>
      </c>
      <c r="E486" s="69" t="s">
        <v>149</v>
      </c>
      <c r="F486" s="69" t="s">
        <v>3412</v>
      </c>
      <c r="G486" s="69" t="s">
        <v>3413</v>
      </c>
      <c r="H486" s="68"/>
      <c r="J486" s="70">
        <v>42564</v>
      </c>
      <c r="K486" s="70">
        <v>42564</v>
      </c>
      <c r="M486" s="69" t="s">
        <v>152</v>
      </c>
      <c r="N486" s="69" t="s">
        <v>153</v>
      </c>
      <c r="O486" s="71" t="s">
        <v>4228</v>
      </c>
      <c r="P486" s="72">
        <v>8099513.5419894597</v>
      </c>
      <c r="Q486" s="68" t="s">
        <v>6281</v>
      </c>
      <c r="R486" s="69" t="s">
        <v>4229</v>
      </c>
      <c r="S486" s="69">
        <f t="shared" si="15"/>
        <v>32.269999999999996</v>
      </c>
      <c r="T486" s="72">
        <v>2613713.02</v>
      </c>
      <c r="U486" s="73">
        <f t="shared" si="16"/>
        <v>2624818.36</v>
      </c>
      <c r="BK486" s="74"/>
      <c r="BS486" s="72">
        <v>0</v>
      </c>
      <c r="BT486" s="72">
        <v>0</v>
      </c>
      <c r="BW486" s="72">
        <v>0</v>
      </c>
      <c r="CA486" s="69">
        <v>11105.34</v>
      </c>
      <c r="CE486" s="75"/>
      <c r="CF486" s="72"/>
      <c r="CI486" s="72">
        <v>31211.86</v>
      </c>
      <c r="CJ486" s="72">
        <v>0</v>
      </c>
      <c r="CM486" s="72">
        <v>2582501.16</v>
      </c>
      <c r="CN486" s="72"/>
      <c r="CR486" s="69"/>
      <c r="CT486" s="91"/>
      <c r="CU486" s="72"/>
      <c r="CV486" s="69"/>
      <c r="CX486" s="68"/>
      <c r="CY486" s="68"/>
      <c r="CZ486" s="68"/>
      <c r="DB486" s="91"/>
      <c r="DC486" s="68"/>
      <c r="DD486" s="68"/>
      <c r="DF486" s="72"/>
      <c r="DK486" s="72">
        <v>0</v>
      </c>
      <c r="DP486" s="72"/>
      <c r="DQ486" s="72"/>
      <c r="DR486" s="72"/>
      <c r="DV486" s="81"/>
      <c r="DZ486" s="72"/>
      <c r="EA486" s="72"/>
      <c r="EB486" s="72">
        <v>0</v>
      </c>
      <c r="EC486" s="72"/>
      <c r="ED486" s="72"/>
      <c r="EG486" s="69"/>
    </row>
    <row r="487" spans="1:140" s="67" customFormat="1">
      <c r="B487" s="68" t="s">
        <v>6278</v>
      </c>
      <c r="C487" s="68" t="s">
        <v>6279</v>
      </c>
      <c r="D487" s="69" t="s">
        <v>6285</v>
      </c>
      <c r="E487" s="69" t="s">
        <v>149</v>
      </c>
      <c r="F487" s="69" t="s">
        <v>3412</v>
      </c>
      <c r="G487" s="69" t="s">
        <v>3413</v>
      </c>
      <c r="H487" s="68"/>
      <c r="J487" s="70">
        <v>42736</v>
      </c>
      <c r="K487" s="70">
        <v>42736</v>
      </c>
      <c r="M487" s="69" t="s">
        <v>152</v>
      </c>
      <c r="N487" s="69" t="s">
        <v>153</v>
      </c>
      <c r="O487" s="71" t="s">
        <v>4869</v>
      </c>
      <c r="P487" s="72">
        <v>6059998.81558403</v>
      </c>
      <c r="Q487" s="68" t="s">
        <v>6281</v>
      </c>
      <c r="R487" s="69" t="s">
        <v>4870</v>
      </c>
      <c r="S487" s="69">
        <f t="shared" si="15"/>
        <v>166.32670000000002</v>
      </c>
      <c r="T487" s="72">
        <v>10079396.049999999</v>
      </c>
      <c r="U487" s="73">
        <f t="shared" si="16"/>
        <v>10079396.049999999</v>
      </c>
      <c r="BK487" s="74"/>
      <c r="BS487" s="72">
        <v>0</v>
      </c>
      <c r="BT487" s="72">
        <v>0</v>
      </c>
      <c r="BW487" s="72">
        <v>0</v>
      </c>
      <c r="CA487" s="69"/>
      <c r="CF487" s="72"/>
      <c r="CI487" s="72">
        <v>29445.53</v>
      </c>
      <c r="CJ487" s="72">
        <v>0</v>
      </c>
      <c r="CM487" s="72">
        <v>10049950.52</v>
      </c>
      <c r="CN487" s="72"/>
      <c r="CR487" s="69"/>
      <c r="CT487" s="91"/>
      <c r="CU487" s="68"/>
      <c r="CV487" s="68"/>
      <c r="CX487" s="68"/>
      <c r="CY487" s="68"/>
      <c r="CZ487" s="68"/>
      <c r="DB487" s="91"/>
      <c r="DC487" s="68"/>
      <c r="DD487" s="68"/>
      <c r="DF487" s="87"/>
      <c r="DK487" s="72">
        <v>0</v>
      </c>
      <c r="DP487" s="72"/>
      <c r="DQ487" s="72"/>
      <c r="DR487" s="72"/>
      <c r="DV487" s="81"/>
      <c r="DZ487" s="72"/>
      <c r="EA487" s="72"/>
      <c r="EB487" s="72">
        <v>0</v>
      </c>
      <c r="EC487" s="72"/>
      <c r="ED487" s="72"/>
      <c r="EG487" s="69"/>
    </row>
    <row r="488" spans="1:140" s="67" customFormat="1">
      <c r="A488" s="68"/>
      <c r="B488" s="68" t="s">
        <v>6278</v>
      </c>
      <c r="C488" s="68" t="s">
        <v>6279</v>
      </c>
      <c r="D488" s="69" t="s">
        <v>6285</v>
      </c>
      <c r="E488" s="69" t="s">
        <v>149</v>
      </c>
      <c r="F488" s="69" t="s">
        <v>3412</v>
      </c>
      <c r="G488" s="69" t="s">
        <v>3413</v>
      </c>
      <c r="H488" s="68"/>
      <c r="I488" s="68" t="s">
        <v>6227</v>
      </c>
      <c r="J488" s="70">
        <v>42828</v>
      </c>
      <c r="K488" s="70">
        <v>42828</v>
      </c>
      <c r="L488" s="68"/>
      <c r="M488" s="69" t="s">
        <v>152</v>
      </c>
      <c r="N488" s="69" t="s">
        <v>153</v>
      </c>
      <c r="O488" s="71" t="s">
        <v>5474</v>
      </c>
      <c r="P488" s="72">
        <v>6059998.8196368804</v>
      </c>
      <c r="Q488" s="68" t="s">
        <v>6281</v>
      </c>
      <c r="R488" s="69" t="s">
        <v>5749</v>
      </c>
      <c r="S488" s="69">
        <f t="shared" si="15"/>
        <v>660.81359999999995</v>
      </c>
      <c r="T488" s="72">
        <v>40045296.359999999</v>
      </c>
      <c r="U488" s="73">
        <f t="shared" si="16"/>
        <v>40045296.359999999</v>
      </c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74"/>
      <c r="BL488" s="68"/>
      <c r="BM488" s="68"/>
      <c r="BN488" s="68"/>
      <c r="BO488" s="68"/>
      <c r="BP488" s="68"/>
      <c r="BQ488" s="68"/>
      <c r="BR488" s="68"/>
      <c r="BS488" s="68">
        <v>0</v>
      </c>
      <c r="BT488" s="72"/>
      <c r="BU488" s="68"/>
      <c r="BV488" s="68"/>
      <c r="BW488" s="72"/>
      <c r="BX488" s="68"/>
      <c r="BY488" s="68"/>
      <c r="BZ488" s="68"/>
      <c r="CA488" s="69"/>
      <c r="CB488" s="68"/>
      <c r="CC488" s="68"/>
      <c r="CD488" s="68"/>
      <c r="CE488" s="72"/>
      <c r="CF488" s="72"/>
      <c r="CG488" s="68"/>
      <c r="CH488" s="68"/>
      <c r="CI488" s="72">
        <v>69132.47</v>
      </c>
      <c r="CJ488" s="72">
        <v>0</v>
      </c>
      <c r="CK488" s="68"/>
      <c r="CL488" s="68"/>
      <c r="CM488" s="69">
        <v>9767312.1799999997</v>
      </c>
      <c r="CN488" s="72"/>
      <c r="CO488" s="68"/>
      <c r="CP488" s="68"/>
      <c r="CQ488" s="68"/>
      <c r="CR488" s="69"/>
      <c r="CS488" s="68"/>
      <c r="CT488" s="95"/>
      <c r="CU488" s="72"/>
      <c r="CV488" s="69"/>
      <c r="CW488" s="68"/>
      <c r="CX488" s="68"/>
      <c r="CY488" s="68"/>
      <c r="CZ488" s="68"/>
      <c r="DA488" s="68"/>
      <c r="DB488" s="93"/>
      <c r="DC488" s="68"/>
      <c r="DD488" s="68"/>
      <c r="DE488" s="68"/>
      <c r="DF488" s="72"/>
      <c r="DG488" s="68"/>
      <c r="DH488" s="68"/>
      <c r="DI488" s="68"/>
      <c r="DJ488" s="68"/>
      <c r="DK488" s="72">
        <v>0</v>
      </c>
      <c r="DL488" s="68"/>
      <c r="DM488" s="68"/>
      <c r="DN488" s="68"/>
      <c r="DO488" s="68"/>
      <c r="DP488" s="72"/>
      <c r="DQ488" s="68"/>
      <c r="DR488" s="72"/>
      <c r="DS488" s="68"/>
      <c r="DT488" s="68"/>
      <c r="DU488" s="68"/>
      <c r="DV488" s="84"/>
      <c r="DW488" s="68"/>
      <c r="DX488" s="68"/>
      <c r="DY488" s="68"/>
      <c r="DZ488" s="72">
        <v>30208851.710000001</v>
      </c>
      <c r="EA488" s="68"/>
      <c r="EB488" s="72">
        <v>0</v>
      </c>
      <c r="EC488" s="68"/>
      <c r="ED488" s="72"/>
      <c r="EE488" s="68"/>
      <c r="EF488" s="68"/>
      <c r="EG488" s="69"/>
      <c r="EH488" s="68"/>
      <c r="EI488" s="68"/>
      <c r="EJ488" s="68"/>
    </row>
    <row r="489" spans="1:140" s="67" customFormat="1">
      <c r="B489" s="68" t="s">
        <v>6278</v>
      </c>
      <c r="C489" s="68" t="s">
        <v>6279</v>
      </c>
      <c r="D489" s="69" t="s">
        <v>6285</v>
      </c>
      <c r="E489" s="69" t="s">
        <v>149</v>
      </c>
      <c r="F489" s="69" t="s">
        <v>2951</v>
      </c>
      <c r="G489" s="69" t="s">
        <v>2952</v>
      </c>
      <c r="H489" s="68"/>
      <c r="J489" s="70">
        <v>42551</v>
      </c>
      <c r="K489" s="70">
        <v>42551</v>
      </c>
      <c r="M489" s="69" t="s">
        <v>152</v>
      </c>
      <c r="N489" s="69" t="s">
        <v>153</v>
      </c>
      <c r="O489" s="71" t="s">
        <v>2953</v>
      </c>
      <c r="P489" s="72">
        <v>462188813.60000002</v>
      </c>
      <c r="Q489" s="68" t="s">
        <v>6281</v>
      </c>
      <c r="R489" s="69" t="s">
        <v>2954</v>
      </c>
      <c r="S489" s="69">
        <f t="shared" si="15"/>
        <v>0.81595070000000003</v>
      </c>
      <c r="T489" s="72">
        <v>3771232.86</v>
      </c>
      <c r="U489" s="73">
        <f t="shared" si="16"/>
        <v>3771232.86</v>
      </c>
      <c r="BK489" s="74"/>
      <c r="BS489" s="72">
        <v>0</v>
      </c>
      <c r="BT489" s="72">
        <v>0</v>
      </c>
      <c r="BW489" s="72">
        <v>0</v>
      </c>
      <c r="CA489" s="69"/>
      <c r="CE489" s="75"/>
      <c r="CF489" s="72">
        <v>0</v>
      </c>
      <c r="CI489" s="72"/>
      <c r="CJ489" s="72">
        <v>0</v>
      </c>
      <c r="CM489" s="72"/>
      <c r="CN489" s="72"/>
      <c r="CR489" s="69"/>
      <c r="CT489" s="91"/>
      <c r="CU489" s="72"/>
      <c r="CV489" s="69"/>
      <c r="CX489" s="68"/>
      <c r="CY489" s="68"/>
      <c r="CZ489" s="68"/>
      <c r="DB489" s="91"/>
      <c r="DC489" s="68"/>
      <c r="DD489" s="68"/>
      <c r="DF489" s="72"/>
      <c r="DK489" s="72">
        <v>3771232.86</v>
      </c>
      <c r="DP489" s="72"/>
      <c r="DQ489" s="72"/>
      <c r="DR489" s="72"/>
      <c r="DV489" s="81"/>
      <c r="DZ489" s="72"/>
      <c r="EA489" s="72"/>
      <c r="EB489" s="72">
        <v>0</v>
      </c>
      <c r="EC489" s="72"/>
      <c r="ED489" s="72"/>
      <c r="EG489" s="69"/>
    </row>
    <row r="490" spans="1:140" s="67" customFormat="1">
      <c r="B490" s="68" t="s">
        <v>6278</v>
      </c>
      <c r="C490" s="68" t="s">
        <v>6279</v>
      </c>
      <c r="D490" s="69" t="s">
        <v>6285</v>
      </c>
      <c r="E490" s="69" t="s">
        <v>149</v>
      </c>
      <c r="F490" s="69" t="s">
        <v>2951</v>
      </c>
      <c r="G490" s="69" t="s">
        <v>2952</v>
      </c>
      <c r="H490" s="68"/>
      <c r="J490" s="70">
        <v>42552</v>
      </c>
      <c r="K490" s="70">
        <v>42564</v>
      </c>
      <c r="M490" s="69" t="s">
        <v>152</v>
      </c>
      <c r="N490" s="69" t="s">
        <v>153</v>
      </c>
      <c r="O490" s="71" t="s">
        <v>3403</v>
      </c>
      <c r="P490" s="72">
        <v>889823481.012658</v>
      </c>
      <c r="Q490" s="68" t="s">
        <v>6281</v>
      </c>
      <c r="R490" s="69" t="s">
        <v>3404</v>
      </c>
      <c r="S490" s="69">
        <f t="shared" si="15"/>
        <v>1.7538000000000002</v>
      </c>
      <c r="T490" s="72">
        <v>15605724.210000001</v>
      </c>
      <c r="U490" s="73">
        <f t="shared" si="16"/>
        <v>22589995.540000003</v>
      </c>
      <c r="BK490" s="74"/>
      <c r="BS490" s="72">
        <v>0</v>
      </c>
      <c r="BT490" s="72">
        <v>0</v>
      </c>
      <c r="BW490" s="72">
        <v>0</v>
      </c>
      <c r="CA490" s="69">
        <v>4770985.49</v>
      </c>
      <c r="CE490" s="75"/>
      <c r="CF490" s="72">
        <v>2213285.84</v>
      </c>
      <c r="CI490" s="72"/>
      <c r="CJ490" s="72">
        <v>0</v>
      </c>
      <c r="CM490" s="72">
        <v>15605724.210000001</v>
      </c>
      <c r="CN490" s="72"/>
      <c r="CR490" s="69"/>
      <c r="CT490" s="91"/>
      <c r="CU490" s="72"/>
      <c r="CV490" s="69"/>
      <c r="CX490" s="68"/>
      <c r="CY490" s="68"/>
      <c r="CZ490" s="68"/>
      <c r="DB490" s="91"/>
      <c r="DC490" s="68"/>
      <c r="DD490" s="68"/>
      <c r="DF490" s="72"/>
      <c r="DK490" s="72"/>
      <c r="DP490" s="72"/>
      <c r="DQ490" s="72"/>
      <c r="DR490" s="72"/>
      <c r="DV490" s="81"/>
      <c r="DZ490" s="72"/>
      <c r="EA490" s="72"/>
      <c r="EB490" s="72">
        <v>0</v>
      </c>
      <c r="EC490" s="72"/>
      <c r="ED490" s="72"/>
      <c r="EG490" s="69"/>
    </row>
    <row r="491" spans="1:140" s="67" customFormat="1">
      <c r="B491" s="68" t="s">
        <v>6278</v>
      </c>
      <c r="C491" s="68" t="s">
        <v>6279</v>
      </c>
      <c r="D491" s="69" t="s">
        <v>6285</v>
      </c>
      <c r="E491" s="69" t="s">
        <v>149</v>
      </c>
      <c r="F491" s="69" t="s">
        <v>2951</v>
      </c>
      <c r="G491" s="69" t="s">
        <v>2952</v>
      </c>
      <c r="H491" s="68"/>
      <c r="J491" s="70">
        <v>42583</v>
      </c>
      <c r="K491" s="70">
        <v>42583</v>
      </c>
      <c r="M491" s="69" t="s">
        <v>152</v>
      </c>
      <c r="N491" s="69" t="s">
        <v>153</v>
      </c>
      <c r="O491" s="71" t="s">
        <v>3582</v>
      </c>
      <c r="P491" s="72">
        <v>3111929438.0464902</v>
      </c>
      <c r="Q491" s="68" t="s">
        <v>6281</v>
      </c>
      <c r="R491" s="69" t="s">
        <v>3583</v>
      </c>
      <c r="S491" s="69">
        <f t="shared" si="15"/>
        <v>0.50148066000000002</v>
      </c>
      <c r="T491" s="72">
        <v>15605724.210000001</v>
      </c>
      <c r="U491" s="73">
        <f t="shared" si="16"/>
        <v>22589995.540000003</v>
      </c>
      <c r="BK491" s="74"/>
      <c r="BS491" s="72">
        <v>0</v>
      </c>
      <c r="BT491" s="72">
        <v>0</v>
      </c>
      <c r="BW491" s="72">
        <v>0</v>
      </c>
      <c r="CA491" s="69">
        <v>4770985.49</v>
      </c>
      <c r="CE491" s="75"/>
      <c r="CF491" s="72">
        <v>2213285.84</v>
      </c>
      <c r="CI491" s="72"/>
      <c r="CJ491" s="72">
        <v>0</v>
      </c>
      <c r="CM491" s="72">
        <v>15605724.210000001</v>
      </c>
      <c r="CN491" s="72"/>
      <c r="CR491" s="69"/>
      <c r="CT491" s="91"/>
      <c r="CU491" s="72"/>
      <c r="CV491" s="69"/>
      <c r="CX491" s="68"/>
      <c r="CY491" s="68"/>
      <c r="CZ491" s="68"/>
      <c r="DB491" s="91"/>
      <c r="DC491" s="68"/>
      <c r="DD491" s="68"/>
      <c r="DF491" s="85"/>
      <c r="DK491" s="72"/>
      <c r="DP491" s="72"/>
      <c r="DQ491" s="72"/>
      <c r="DR491" s="72"/>
      <c r="DV491" s="81"/>
      <c r="DZ491" s="72"/>
      <c r="EA491" s="72"/>
      <c r="EB491" s="72">
        <v>0</v>
      </c>
      <c r="EC491" s="72"/>
      <c r="ED491" s="72"/>
      <c r="EG491" s="69"/>
    </row>
    <row r="492" spans="1:140" s="67" customFormat="1">
      <c r="B492" s="68" t="s">
        <v>6278</v>
      </c>
      <c r="C492" s="68" t="s">
        <v>6279</v>
      </c>
      <c r="D492" s="69" t="s">
        <v>6285</v>
      </c>
      <c r="E492" s="69" t="s">
        <v>149</v>
      </c>
      <c r="F492" s="69" t="s">
        <v>2951</v>
      </c>
      <c r="G492" s="69" t="s">
        <v>2952</v>
      </c>
      <c r="H492" s="68"/>
      <c r="J492" s="70">
        <v>42736</v>
      </c>
      <c r="K492" s="70">
        <v>42736</v>
      </c>
      <c r="M492" s="69" t="s">
        <v>152</v>
      </c>
      <c r="N492" s="69" t="s">
        <v>153</v>
      </c>
      <c r="O492" s="71" t="s">
        <v>4871</v>
      </c>
      <c r="P492" s="72">
        <v>2088128158.8389201</v>
      </c>
      <c r="Q492" s="68" t="s">
        <v>6281</v>
      </c>
      <c r="R492" s="69" t="s">
        <v>4872</v>
      </c>
      <c r="S492" s="69">
        <f t="shared" si="15"/>
        <v>3.7068999999999996</v>
      </c>
      <c r="T492" s="72">
        <v>77404822.719999999</v>
      </c>
      <c r="U492" s="73">
        <f t="shared" si="16"/>
        <v>77513405.390000001</v>
      </c>
      <c r="BK492" s="74"/>
      <c r="BS492" s="72">
        <v>0</v>
      </c>
      <c r="BT492" s="72">
        <v>0</v>
      </c>
      <c r="BW492" s="72">
        <v>0</v>
      </c>
      <c r="CA492" s="69">
        <v>108582.67</v>
      </c>
      <c r="CF492" s="72"/>
      <c r="CI492" s="72"/>
      <c r="CJ492" s="72">
        <v>0</v>
      </c>
      <c r="CM492" s="72">
        <v>27168635.469999999</v>
      </c>
      <c r="CN492" s="72"/>
      <c r="CR492" s="69"/>
      <c r="CT492" s="93"/>
      <c r="CU492" s="68"/>
      <c r="CV492" s="68"/>
      <c r="CX492" s="68"/>
      <c r="CY492" s="68"/>
      <c r="CZ492" s="68"/>
      <c r="DB492" s="93"/>
      <c r="DC492" s="68"/>
      <c r="DD492" s="68"/>
      <c r="DF492" s="87"/>
      <c r="DK492" s="72"/>
      <c r="DP492" s="72"/>
      <c r="DQ492" s="72"/>
      <c r="DR492" s="72"/>
      <c r="DV492" s="84"/>
      <c r="DZ492" s="72">
        <v>50236187.25</v>
      </c>
      <c r="EA492" s="72"/>
      <c r="EB492" s="72">
        <v>0</v>
      </c>
      <c r="EC492" s="72"/>
      <c r="ED492" s="72"/>
      <c r="EG492" s="69"/>
    </row>
    <row r="493" spans="1:140" s="67" customFormat="1">
      <c r="A493" s="68"/>
      <c r="B493" s="68" t="s">
        <v>6278</v>
      </c>
      <c r="C493" s="68" t="s">
        <v>6279</v>
      </c>
      <c r="D493" s="69" t="s">
        <v>6285</v>
      </c>
      <c r="E493" s="69" t="s">
        <v>149</v>
      </c>
      <c r="F493" s="69" t="s">
        <v>2951</v>
      </c>
      <c r="G493" s="69" t="s">
        <v>2952</v>
      </c>
      <c r="H493" s="68"/>
      <c r="I493" s="68" t="s">
        <v>6228</v>
      </c>
      <c r="J493" s="70">
        <v>42828</v>
      </c>
      <c r="K493" s="70">
        <v>42828</v>
      </c>
      <c r="L493" s="68"/>
      <c r="M493" s="69" t="s">
        <v>152</v>
      </c>
      <c r="N493" s="69" t="s">
        <v>153</v>
      </c>
      <c r="O493" s="71" t="s">
        <v>5475</v>
      </c>
      <c r="P493" s="72">
        <v>2101093068.4500401</v>
      </c>
      <c r="Q493" s="68" t="s">
        <v>6281</v>
      </c>
      <c r="R493" s="69" t="s">
        <v>5750</v>
      </c>
      <c r="S493" s="69">
        <f t="shared" si="15"/>
        <v>0.25419999999999998</v>
      </c>
      <c r="T493" s="72">
        <v>5340978.58</v>
      </c>
      <c r="U493" s="73">
        <f t="shared" si="16"/>
        <v>5538481.3200000003</v>
      </c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74"/>
      <c r="BL493" s="68"/>
      <c r="BM493" s="68"/>
      <c r="BN493" s="68"/>
      <c r="BO493" s="68"/>
      <c r="BP493" s="68"/>
      <c r="BQ493" s="68"/>
      <c r="BR493" s="68"/>
      <c r="BS493" s="68">
        <v>0</v>
      </c>
      <c r="BT493" s="72"/>
      <c r="BU493" s="68"/>
      <c r="BV493" s="68"/>
      <c r="BW493" s="72"/>
      <c r="BX493" s="68"/>
      <c r="BY493" s="68"/>
      <c r="BZ493" s="68"/>
      <c r="CA493" s="69">
        <v>195401.65</v>
      </c>
      <c r="CB493" s="68"/>
      <c r="CC493" s="68"/>
      <c r="CD493" s="68"/>
      <c r="CE493" s="72"/>
      <c r="CF493" s="72">
        <v>2101.09</v>
      </c>
      <c r="CG493" s="68"/>
      <c r="CH493" s="68"/>
      <c r="CI493" s="72">
        <v>479049.22</v>
      </c>
      <c r="CJ493" s="72">
        <v>0</v>
      </c>
      <c r="CK493" s="68"/>
      <c r="CL493" s="68"/>
      <c r="CM493" s="69">
        <v>3332333.6</v>
      </c>
      <c r="CN493" s="72">
        <v>4202.1899999999996</v>
      </c>
      <c r="CO493" s="68"/>
      <c r="CP493" s="68"/>
      <c r="CQ493" s="68"/>
      <c r="CR493" s="69"/>
      <c r="CS493" s="68"/>
      <c r="CT493" s="95"/>
      <c r="CU493" s="72"/>
      <c r="CV493" s="69"/>
      <c r="CW493" s="68"/>
      <c r="CX493" s="68"/>
      <c r="CY493" s="68"/>
      <c r="CZ493" s="68"/>
      <c r="DA493" s="68"/>
      <c r="DB493" s="93"/>
      <c r="DC493" s="68"/>
      <c r="DD493" s="68"/>
      <c r="DE493" s="68"/>
      <c r="DF493" s="85"/>
      <c r="DG493" s="68"/>
      <c r="DH493" s="68"/>
      <c r="DI493" s="68"/>
      <c r="DJ493" s="68"/>
      <c r="DK493" s="72"/>
      <c r="DL493" s="68"/>
      <c r="DM493" s="68"/>
      <c r="DN493" s="68"/>
      <c r="DO493" s="68"/>
      <c r="DP493" s="72"/>
      <c r="DQ493" s="68"/>
      <c r="DR493" s="72"/>
      <c r="DS493" s="68"/>
      <c r="DT493" s="68"/>
      <c r="DU493" s="68"/>
      <c r="DV493" s="84"/>
      <c r="DW493" s="68"/>
      <c r="DX493" s="68"/>
      <c r="DY493" s="68"/>
      <c r="DZ493" s="72">
        <v>1525393.57</v>
      </c>
      <c r="EA493" s="68"/>
      <c r="EB493" s="72">
        <v>0</v>
      </c>
      <c r="EC493" s="68"/>
      <c r="ED493" s="72"/>
      <c r="EE493" s="68"/>
      <c r="EF493" s="68"/>
      <c r="EG493" s="69"/>
      <c r="EH493" s="68"/>
      <c r="EI493" s="68"/>
      <c r="EJ493" s="68"/>
    </row>
    <row r="494" spans="1:140" s="67" customFormat="1">
      <c r="B494" s="68" t="s">
        <v>6278</v>
      </c>
      <c r="C494" s="68" t="s">
        <v>6279</v>
      </c>
      <c r="D494" s="69" t="s">
        <v>6285</v>
      </c>
      <c r="E494" s="69" t="s">
        <v>149</v>
      </c>
      <c r="F494" s="69" t="s">
        <v>4004</v>
      </c>
      <c r="G494" s="69" t="s">
        <v>4005</v>
      </c>
      <c r="H494" s="68"/>
      <c r="J494" s="70">
        <v>42644</v>
      </c>
      <c r="K494" s="70">
        <v>42644</v>
      </c>
      <c r="M494" s="69" t="s">
        <v>2</v>
      </c>
      <c r="N494" s="69" t="s">
        <v>1</v>
      </c>
      <c r="O494" s="71" t="s">
        <v>4300</v>
      </c>
      <c r="P494" s="72">
        <v>4517145525</v>
      </c>
      <c r="Q494" s="68" t="s">
        <v>6281</v>
      </c>
      <c r="R494" s="69" t="s">
        <v>3987</v>
      </c>
      <c r="S494" s="69">
        <f t="shared" si="15"/>
        <v>1.4342999999999999</v>
      </c>
      <c r="T494" s="72">
        <v>64789418.270000003</v>
      </c>
      <c r="U494" s="73">
        <f t="shared" si="16"/>
        <v>64789428.270000003</v>
      </c>
      <c r="BK494" s="74"/>
      <c r="BS494" s="72">
        <v>0</v>
      </c>
      <c r="BT494" s="72">
        <v>18646691.73</v>
      </c>
      <c r="BW494" s="72">
        <v>0</v>
      </c>
      <c r="CA494" s="69">
        <v>10</v>
      </c>
      <c r="CE494" s="75"/>
      <c r="CF494" s="72"/>
      <c r="CI494" s="72">
        <v>28269600.469999999</v>
      </c>
      <c r="CJ494" s="72">
        <v>17739746.289999999</v>
      </c>
      <c r="CM494" s="72">
        <v>133379.78</v>
      </c>
      <c r="CN494" s="72"/>
      <c r="CR494" s="69"/>
      <c r="CT494" s="91"/>
      <c r="CU494" s="72"/>
      <c r="CV494" s="69"/>
      <c r="CX494" s="68"/>
      <c r="CY494" s="68"/>
      <c r="CZ494" s="68"/>
      <c r="DB494" s="91"/>
      <c r="DC494" s="68"/>
      <c r="DD494" s="68"/>
      <c r="DF494" s="87"/>
      <c r="DK494" s="72">
        <v>0</v>
      </c>
      <c r="DP494" s="72"/>
      <c r="DQ494" s="72"/>
      <c r="DR494" s="72"/>
      <c r="DV494" s="81"/>
      <c r="DZ494" s="72"/>
      <c r="EA494" s="72"/>
      <c r="EB494" s="72">
        <v>0</v>
      </c>
      <c r="EC494" s="72"/>
      <c r="ED494" s="72"/>
      <c r="EG494" s="69"/>
    </row>
    <row r="495" spans="1:140" s="67" customFormat="1">
      <c r="B495" s="68" t="s">
        <v>6278</v>
      </c>
      <c r="C495" s="68" t="s">
        <v>6279</v>
      </c>
      <c r="D495" s="69" t="s">
        <v>6285</v>
      </c>
      <c r="E495" s="69" t="s">
        <v>149</v>
      </c>
      <c r="F495" s="69" t="s">
        <v>4004</v>
      </c>
      <c r="G495" s="69" t="s">
        <v>4005</v>
      </c>
      <c r="H495" s="68"/>
      <c r="J495" s="70">
        <v>42736</v>
      </c>
      <c r="K495" s="70">
        <v>42736</v>
      </c>
      <c r="M495" s="69" t="s">
        <v>2</v>
      </c>
      <c r="N495" s="69" t="s">
        <v>1</v>
      </c>
      <c r="O495" s="71" t="s">
        <v>4873</v>
      </c>
      <c r="P495" s="72">
        <v>4509347015</v>
      </c>
      <c r="Q495" s="68" t="s">
        <v>6281</v>
      </c>
      <c r="R495" s="69" t="s">
        <v>4874</v>
      </c>
      <c r="S495" s="69">
        <f t="shared" si="15"/>
        <v>0.79369999999999996</v>
      </c>
      <c r="T495" s="72">
        <v>35790687.259999998</v>
      </c>
      <c r="U495" s="73">
        <f t="shared" si="16"/>
        <v>35790687.259999998</v>
      </c>
      <c r="BK495" s="74"/>
      <c r="BS495" s="72">
        <v>0</v>
      </c>
      <c r="BT495" s="72">
        <v>0</v>
      </c>
      <c r="BW495" s="72">
        <v>0</v>
      </c>
      <c r="CA495" s="69"/>
      <c r="CF495" s="72"/>
      <c r="CI495" s="72">
        <v>19094480.84</v>
      </c>
      <c r="CJ495" s="72">
        <v>16421790.24</v>
      </c>
      <c r="CM495" s="72">
        <v>274416.18</v>
      </c>
      <c r="CN495" s="72"/>
      <c r="CR495" s="69"/>
      <c r="CT495" s="93"/>
      <c r="CU495" s="68"/>
      <c r="CV495" s="68"/>
      <c r="CX495" s="68"/>
      <c r="CY495" s="68"/>
      <c r="CZ495" s="68"/>
      <c r="DB495" s="93"/>
      <c r="DC495" s="68"/>
      <c r="DD495" s="68"/>
      <c r="DF495" s="87"/>
      <c r="DK495" s="72">
        <v>0</v>
      </c>
      <c r="DP495" s="72"/>
      <c r="DQ495" s="72"/>
      <c r="DR495" s="72"/>
      <c r="DV495" s="84"/>
      <c r="DZ495" s="72"/>
      <c r="EA495" s="72"/>
      <c r="EB495" s="72">
        <v>0</v>
      </c>
      <c r="EC495" s="72"/>
      <c r="ED495" s="72"/>
      <c r="EG495" s="69"/>
    </row>
    <row r="496" spans="1:140" s="67" customFormat="1">
      <c r="A496" s="68"/>
      <c r="B496" s="68" t="s">
        <v>6278</v>
      </c>
      <c r="C496" s="68" t="s">
        <v>6279</v>
      </c>
      <c r="D496" s="69" t="s">
        <v>6285</v>
      </c>
      <c r="E496" s="69" t="s">
        <v>149</v>
      </c>
      <c r="F496" s="69" t="s">
        <v>4004</v>
      </c>
      <c r="G496" s="69" t="s">
        <v>4005</v>
      </c>
      <c r="H496" s="68"/>
      <c r="I496" s="68" t="s">
        <v>182</v>
      </c>
      <c r="J496" s="70">
        <v>42828</v>
      </c>
      <c r="K496" s="70">
        <v>42828</v>
      </c>
      <c r="L496" s="68"/>
      <c r="M496" s="69" t="s">
        <v>2</v>
      </c>
      <c r="N496" s="69" t="s">
        <v>1</v>
      </c>
      <c r="O496" s="71" t="s">
        <v>5476</v>
      </c>
      <c r="P496" s="72">
        <v>4542697585.8534098</v>
      </c>
      <c r="Q496" s="68" t="s">
        <v>6281</v>
      </c>
      <c r="R496" s="69" t="s">
        <v>5751</v>
      </c>
      <c r="S496" s="69">
        <f t="shared" si="15"/>
        <v>0.58529999999999993</v>
      </c>
      <c r="T496" s="72">
        <v>26588408.970000003</v>
      </c>
      <c r="U496" s="73">
        <f t="shared" si="16"/>
        <v>26588408.970000003</v>
      </c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74"/>
      <c r="BL496" s="68"/>
      <c r="BM496" s="68"/>
      <c r="BN496" s="68"/>
      <c r="BO496" s="68"/>
      <c r="BP496" s="68"/>
      <c r="BQ496" s="68"/>
      <c r="BR496" s="68"/>
      <c r="BS496" s="68">
        <v>0</v>
      </c>
      <c r="BT496" s="72">
        <v>0</v>
      </c>
      <c r="BU496" s="68"/>
      <c r="BV496" s="68"/>
      <c r="BW496" s="72"/>
      <c r="BX496" s="68"/>
      <c r="BY496" s="68"/>
      <c r="BZ496" s="68"/>
      <c r="CA496" s="69"/>
      <c r="CB496" s="68"/>
      <c r="CC496" s="68"/>
      <c r="CD496" s="68"/>
      <c r="CE496" s="72"/>
      <c r="CF496" s="72"/>
      <c r="CG496" s="68"/>
      <c r="CH496" s="68"/>
      <c r="CI496" s="72">
        <v>14287572.109999999</v>
      </c>
      <c r="CJ496" s="72">
        <v>12256325.689999999</v>
      </c>
      <c r="CK496" s="68"/>
      <c r="CL496" s="68"/>
      <c r="CM496" s="69">
        <v>44511.17</v>
      </c>
      <c r="CN496" s="72"/>
      <c r="CO496" s="68"/>
      <c r="CP496" s="68"/>
      <c r="CQ496" s="68"/>
      <c r="CR496" s="69"/>
      <c r="CS496" s="68"/>
      <c r="CT496" s="92"/>
      <c r="CU496" s="72"/>
      <c r="CV496" s="69"/>
      <c r="CW496" s="68"/>
      <c r="CX496" s="68"/>
      <c r="CY496" s="68"/>
      <c r="CZ496" s="68"/>
      <c r="DA496" s="68"/>
      <c r="DB496" s="91"/>
      <c r="DC496" s="68"/>
      <c r="DD496" s="68"/>
      <c r="DE496" s="68"/>
      <c r="DF496" s="85"/>
      <c r="DG496" s="68"/>
      <c r="DH496" s="68"/>
      <c r="DI496" s="68"/>
      <c r="DJ496" s="68"/>
      <c r="DK496" s="72">
        <v>0</v>
      </c>
      <c r="DL496" s="68"/>
      <c r="DM496" s="68"/>
      <c r="DN496" s="68"/>
      <c r="DO496" s="68"/>
      <c r="DP496" s="72"/>
      <c r="DQ496" s="68"/>
      <c r="DR496" s="72"/>
      <c r="DS496" s="68"/>
      <c r="DT496" s="68"/>
      <c r="DU496" s="68"/>
      <c r="DV496" s="81"/>
      <c r="DW496" s="68"/>
      <c r="DX496" s="68"/>
      <c r="DY496" s="68"/>
      <c r="DZ496" s="72"/>
      <c r="EA496" s="68"/>
      <c r="EB496" s="72">
        <v>0</v>
      </c>
      <c r="EC496" s="68"/>
      <c r="ED496" s="72"/>
      <c r="EE496" s="68"/>
      <c r="EF496" s="68"/>
      <c r="EG496" s="69"/>
      <c r="EH496" s="68"/>
      <c r="EI496" s="68"/>
      <c r="EJ496" s="68"/>
    </row>
    <row r="497" spans="1:140" s="67" customFormat="1">
      <c r="B497" s="68" t="s">
        <v>6278</v>
      </c>
      <c r="C497" s="68" t="s">
        <v>6279</v>
      </c>
      <c r="D497" s="69" t="s">
        <v>6285</v>
      </c>
      <c r="E497" s="69" t="s">
        <v>149</v>
      </c>
      <c r="F497" s="69" t="s">
        <v>3383</v>
      </c>
      <c r="G497" s="69" t="s">
        <v>3384</v>
      </c>
      <c r="H497" s="68"/>
      <c r="J497" s="70">
        <v>42552</v>
      </c>
      <c r="K497" s="70">
        <v>42559</v>
      </c>
      <c r="M497" s="69" t="s">
        <v>152</v>
      </c>
      <c r="N497" s="69" t="s">
        <v>153</v>
      </c>
      <c r="O497" s="71" t="s">
        <v>3377</v>
      </c>
      <c r="P497" s="72">
        <v>18616263.190000001</v>
      </c>
      <c r="Q497" s="68" t="s">
        <v>6281</v>
      </c>
      <c r="R497" s="69" t="s">
        <v>3385</v>
      </c>
      <c r="S497" s="69">
        <f t="shared" si="15"/>
        <v>3.64</v>
      </c>
      <c r="T497" s="72">
        <v>677631.98</v>
      </c>
      <c r="U497" s="73">
        <f t="shared" si="16"/>
        <v>677631.98</v>
      </c>
      <c r="BK497" s="74"/>
      <c r="BS497" s="72">
        <v>0</v>
      </c>
      <c r="BT497" s="72">
        <v>330811.61</v>
      </c>
      <c r="BW497" s="72">
        <v>0</v>
      </c>
      <c r="CA497" s="69"/>
      <c r="CE497" s="75"/>
      <c r="CF497" s="72"/>
      <c r="CI497" s="72">
        <v>43592.4</v>
      </c>
      <c r="CJ497" s="72">
        <v>300686.81</v>
      </c>
      <c r="CM497" s="72">
        <v>2541.16</v>
      </c>
      <c r="CN497" s="72"/>
      <c r="CR497" s="69"/>
      <c r="CT497" s="91"/>
      <c r="CU497" s="72"/>
      <c r="CV497" s="69"/>
      <c r="CX497" s="68"/>
      <c r="CY497" s="68"/>
      <c r="CZ497" s="68"/>
      <c r="DB497" s="91"/>
      <c r="DC497" s="68"/>
      <c r="DD497" s="68"/>
      <c r="DF497" s="72"/>
      <c r="DK497" s="72">
        <v>0</v>
      </c>
      <c r="DP497" s="72"/>
      <c r="DQ497" s="72"/>
      <c r="DR497" s="72"/>
      <c r="DV497" s="81"/>
      <c r="DZ497" s="72"/>
      <c r="EA497" s="72"/>
      <c r="EB497" s="72">
        <v>0</v>
      </c>
      <c r="EC497" s="72"/>
      <c r="ED497" s="72"/>
      <c r="EG497" s="69"/>
    </row>
    <row r="498" spans="1:140" s="67" customFormat="1">
      <c r="B498" s="68" t="s">
        <v>6278</v>
      </c>
      <c r="C498" s="68" t="s">
        <v>6279</v>
      </c>
      <c r="D498" s="69" t="s">
        <v>6285</v>
      </c>
      <c r="E498" s="69" t="s">
        <v>149</v>
      </c>
      <c r="F498" s="69" t="s">
        <v>3383</v>
      </c>
      <c r="G498" s="69" t="s">
        <v>3384</v>
      </c>
      <c r="H498" s="68"/>
      <c r="J498" s="70">
        <v>42559</v>
      </c>
      <c r="K498" s="70">
        <v>42559</v>
      </c>
      <c r="M498" s="69" t="s">
        <v>152</v>
      </c>
      <c r="N498" s="69" t="s">
        <v>153</v>
      </c>
      <c r="O498" s="71" t="s">
        <v>3465</v>
      </c>
      <c r="P498" s="72">
        <v>44590606.869999997</v>
      </c>
      <c r="Q498" s="68" t="s">
        <v>6281</v>
      </c>
      <c r="R498" s="69" t="s">
        <v>3385</v>
      </c>
      <c r="S498" s="69">
        <f t="shared" si="15"/>
        <v>3.64</v>
      </c>
      <c r="T498" s="72">
        <v>1623098.09</v>
      </c>
      <c r="U498" s="73">
        <f t="shared" si="16"/>
        <v>1623098.09</v>
      </c>
      <c r="BK498" s="74"/>
      <c r="BS498" s="72">
        <v>0</v>
      </c>
      <c r="BT498" s="72">
        <v>792376.56</v>
      </c>
      <c r="BW498" s="72">
        <v>0</v>
      </c>
      <c r="CA498" s="69"/>
      <c r="CE498" s="75"/>
      <c r="CF498" s="72"/>
      <c r="CI498" s="72">
        <v>104414.69</v>
      </c>
      <c r="CJ498" s="72">
        <v>720220.12</v>
      </c>
      <c r="CM498" s="72">
        <v>6086.72</v>
      </c>
      <c r="CN498" s="72"/>
      <c r="CR498" s="69"/>
      <c r="CT498" s="93"/>
      <c r="CU498" s="72"/>
      <c r="CV498" s="69"/>
      <c r="CX498" s="68"/>
      <c r="CY498" s="68"/>
      <c r="CZ498" s="68"/>
      <c r="DB498" s="93"/>
      <c r="DC498" s="68"/>
      <c r="DD498" s="68"/>
      <c r="DF498" s="85"/>
      <c r="DK498" s="72">
        <v>0</v>
      </c>
      <c r="DP498" s="72"/>
      <c r="DQ498" s="72"/>
      <c r="DR498" s="72"/>
      <c r="DV498" s="84"/>
      <c r="DZ498" s="72"/>
      <c r="EA498" s="72"/>
      <c r="EB498" s="72">
        <v>0</v>
      </c>
      <c r="EC498" s="72"/>
      <c r="ED498" s="72"/>
      <c r="EG498" s="69"/>
    </row>
    <row r="499" spans="1:140" s="67" customFormat="1">
      <c r="B499" s="68" t="s">
        <v>6278</v>
      </c>
      <c r="C499" s="68" t="s">
        <v>6279</v>
      </c>
      <c r="D499" s="69" t="s">
        <v>6285</v>
      </c>
      <c r="E499" s="69" t="s">
        <v>149</v>
      </c>
      <c r="F499" s="69" t="s">
        <v>3383</v>
      </c>
      <c r="G499" s="69" t="s">
        <v>3384</v>
      </c>
      <c r="H499" s="68"/>
      <c r="J499" s="70">
        <v>42644</v>
      </c>
      <c r="K499" s="70">
        <v>42644</v>
      </c>
      <c r="M499" s="69" t="s">
        <v>152</v>
      </c>
      <c r="N499" s="69" t="s">
        <v>153</v>
      </c>
      <c r="O499" s="71" t="s">
        <v>3988</v>
      </c>
      <c r="P499" s="72">
        <v>1769818419.6777999</v>
      </c>
      <c r="Q499" s="68" t="s">
        <v>6281</v>
      </c>
      <c r="R499" s="69" t="s">
        <v>3989</v>
      </c>
      <c r="S499" s="69">
        <f t="shared" si="15"/>
        <v>1.3782000000000001</v>
      </c>
      <c r="T499" s="72">
        <v>24391637.460000001</v>
      </c>
      <c r="U499" s="73">
        <f t="shared" si="16"/>
        <v>24391637.460000001</v>
      </c>
      <c r="BK499" s="74"/>
      <c r="BS499" s="72">
        <v>0</v>
      </c>
      <c r="BT499" s="72">
        <v>11496740.460000001</v>
      </c>
      <c r="BW499" s="72">
        <v>0</v>
      </c>
      <c r="CA499" s="69"/>
      <c r="CE499" s="75"/>
      <c r="CF499" s="72"/>
      <c r="CI499" s="72"/>
      <c r="CJ499" s="72">
        <v>12709066.08</v>
      </c>
      <c r="CM499" s="72">
        <v>185830.92</v>
      </c>
      <c r="CN499" s="72"/>
      <c r="CR499" s="69"/>
      <c r="CT499" s="93"/>
      <c r="CU499" s="72"/>
      <c r="CV499" s="69"/>
      <c r="CX499" s="68"/>
      <c r="CY499" s="68"/>
      <c r="CZ499" s="68"/>
      <c r="DB499" s="93"/>
      <c r="DC499" s="68"/>
      <c r="DD499" s="68"/>
      <c r="DF499" s="86"/>
      <c r="DK499" s="72">
        <v>0</v>
      </c>
      <c r="DP499" s="72"/>
      <c r="DQ499" s="72"/>
      <c r="DR499" s="72"/>
      <c r="DV499" s="81"/>
      <c r="DZ499" s="72"/>
      <c r="EA499" s="72"/>
      <c r="EB499" s="72">
        <v>0</v>
      </c>
      <c r="EC499" s="72"/>
      <c r="ED499" s="72"/>
      <c r="EG499" s="69"/>
    </row>
    <row r="500" spans="1:140" s="67" customFormat="1">
      <c r="B500" s="68" t="s">
        <v>6278</v>
      </c>
      <c r="C500" s="68" t="s">
        <v>6279</v>
      </c>
      <c r="D500" s="69" t="s">
        <v>6285</v>
      </c>
      <c r="E500" s="69" t="s">
        <v>149</v>
      </c>
      <c r="F500" s="69" t="s">
        <v>3375</v>
      </c>
      <c r="G500" s="69" t="s">
        <v>3376</v>
      </c>
      <c r="H500" s="68"/>
      <c r="J500" s="70">
        <v>42552</v>
      </c>
      <c r="K500" s="70">
        <v>42558</v>
      </c>
      <c r="M500" s="69" t="s">
        <v>152</v>
      </c>
      <c r="N500" s="69" t="s">
        <v>153</v>
      </c>
      <c r="O500" s="71" t="s">
        <v>3377</v>
      </c>
      <c r="P500" s="72">
        <v>298731015.39999998</v>
      </c>
      <c r="Q500" s="68" t="s">
        <v>6281</v>
      </c>
      <c r="R500" s="69" t="s">
        <v>3378</v>
      </c>
      <c r="S500" s="69">
        <f t="shared" si="15"/>
        <v>0.72599999999999998</v>
      </c>
      <c r="T500" s="72">
        <v>2168787.17</v>
      </c>
      <c r="U500" s="73">
        <f t="shared" si="16"/>
        <v>2168787.17</v>
      </c>
      <c r="BK500" s="74"/>
      <c r="BS500" s="72">
        <v>0</v>
      </c>
      <c r="BT500" s="72">
        <v>75866.14</v>
      </c>
      <c r="BW500" s="72">
        <v>0</v>
      </c>
      <c r="CA500" s="69"/>
      <c r="CE500" s="75"/>
      <c r="CF500" s="72"/>
      <c r="CI500" s="72">
        <v>515015.7</v>
      </c>
      <c r="CJ500" s="72">
        <v>1496357.99</v>
      </c>
      <c r="CM500" s="72">
        <v>81547.34</v>
      </c>
      <c r="CN500" s="72"/>
      <c r="CR500" s="69"/>
      <c r="CT500" s="93"/>
      <c r="CU500" s="72"/>
      <c r="CV500" s="69"/>
      <c r="CX500" s="68"/>
      <c r="CY500" s="68"/>
      <c r="CZ500" s="68"/>
      <c r="DB500" s="93"/>
      <c r="DC500" s="68"/>
      <c r="DD500" s="68"/>
      <c r="DF500" s="72"/>
      <c r="DK500" s="72">
        <v>0</v>
      </c>
      <c r="DP500" s="72"/>
      <c r="DQ500" s="72"/>
      <c r="DR500" s="72"/>
      <c r="DV500" s="84"/>
      <c r="DZ500" s="72"/>
      <c r="EA500" s="72"/>
      <c r="EB500" s="72">
        <v>0</v>
      </c>
      <c r="EC500" s="72"/>
      <c r="ED500" s="72"/>
      <c r="EG500" s="69"/>
    </row>
    <row r="501" spans="1:140" s="67" customFormat="1">
      <c r="B501" s="68" t="s">
        <v>6278</v>
      </c>
      <c r="C501" s="68" t="s">
        <v>6279</v>
      </c>
      <c r="D501" s="69" t="s">
        <v>6285</v>
      </c>
      <c r="E501" s="69" t="s">
        <v>149</v>
      </c>
      <c r="F501" s="69" t="s">
        <v>3375</v>
      </c>
      <c r="G501" s="69" t="s">
        <v>3376</v>
      </c>
      <c r="H501" s="68"/>
      <c r="J501" s="70">
        <v>42583</v>
      </c>
      <c r="K501" s="70">
        <v>42583</v>
      </c>
      <c r="M501" s="69" t="s">
        <v>152</v>
      </c>
      <c r="N501" s="69" t="s">
        <v>153</v>
      </c>
      <c r="O501" s="71" t="s">
        <v>3589</v>
      </c>
      <c r="P501" s="72">
        <v>1276370145.7000699</v>
      </c>
      <c r="Q501" s="68" t="s">
        <v>6281</v>
      </c>
      <c r="R501" s="69" t="s">
        <v>3590</v>
      </c>
      <c r="S501" s="69">
        <f t="shared" si="15"/>
        <v>0.28139999999999998</v>
      </c>
      <c r="T501" s="72">
        <v>3591705.59</v>
      </c>
      <c r="U501" s="73">
        <f t="shared" si="16"/>
        <v>3591705.59</v>
      </c>
      <c r="BK501" s="74"/>
      <c r="BS501" s="72">
        <v>0</v>
      </c>
      <c r="BT501" s="72">
        <v>964048.09</v>
      </c>
      <c r="BW501" s="72">
        <v>0</v>
      </c>
      <c r="CA501" s="69"/>
      <c r="CE501" s="75"/>
      <c r="CF501" s="72"/>
      <c r="CI501" s="72">
        <v>747884.64</v>
      </c>
      <c r="CJ501" s="72">
        <v>1633728.57</v>
      </c>
      <c r="CM501" s="72">
        <v>246044.29</v>
      </c>
      <c r="CN501" s="72"/>
      <c r="CR501" s="69"/>
      <c r="CT501" s="91"/>
      <c r="CU501" s="72"/>
      <c r="CV501" s="69"/>
      <c r="CX501" s="68"/>
      <c r="CY501" s="68"/>
      <c r="CZ501" s="68"/>
      <c r="DB501" s="91"/>
      <c r="DC501" s="68"/>
      <c r="DD501" s="68"/>
      <c r="DF501" s="72"/>
      <c r="DK501" s="72">
        <v>0</v>
      </c>
      <c r="DP501" s="72"/>
      <c r="DQ501" s="72"/>
      <c r="DR501" s="72"/>
      <c r="DV501" s="83"/>
      <c r="DZ501" s="72"/>
      <c r="EA501" s="72"/>
      <c r="EB501" s="72">
        <v>0</v>
      </c>
      <c r="EC501" s="72"/>
      <c r="ED501" s="72"/>
      <c r="EG501" s="69"/>
    </row>
    <row r="502" spans="1:140" s="67" customFormat="1">
      <c r="B502" s="68" t="s">
        <v>6278</v>
      </c>
      <c r="C502" s="68" t="s">
        <v>6279</v>
      </c>
      <c r="D502" s="69" t="s">
        <v>6285</v>
      </c>
      <c r="E502" s="69" t="s">
        <v>149</v>
      </c>
      <c r="F502" s="69" t="s">
        <v>3375</v>
      </c>
      <c r="G502" s="69" t="s">
        <v>3376</v>
      </c>
      <c r="H502" s="68"/>
      <c r="J502" s="70">
        <v>42614</v>
      </c>
      <c r="K502" s="70">
        <v>42614</v>
      </c>
      <c r="M502" s="69" t="s">
        <v>152</v>
      </c>
      <c r="N502" s="69" t="s">
        <v>153</v>
      </c>
      <c r="O502" s="71" t="s">
        <v>3697</v>
      </c>
      <c r="P502" s="72">
        <v>1282401346</v>
      </c>
      <c r="Q502" s="68" t="s">
        <v>6281</v>
      </c>
      <c r="R502" s="69" t="s">
        <v>1181</v>
      </c>
      <c r="S502" s="69">
        <f t="shared" si="15"/>
        <v>0.45979999999999999</v>
      </c>
      <c r="T502" s="72">
        <v>5896481.3900000006</v>
      </c>
      <c r="U502" s="73">
        <f t="shared" si="16"/>
        <v>5896481.3900000006</v>
      </c>
      <c r="BK502" s="74"/>
      <c r="BS502" s="72">
        <v>0</v>
      </c>
      <c r="BT502" s="72">
        <v>507830.93</v>
      </c>
      <c r="BW502" s="72">
        <v>0</v>
      </c>
      <c r="CA502" s="69"/>
      <c r="CE502" s="75"/>
      <c r="CF502" s="72"/>
      <c r="CI502" s="72">
        <v>2596862.7200000002</v>
      </c>
      <c r="CJ502" s="72">
        <v>2495553.04</v>
      </c>
      <c r="CM502" s="72">
        <v>296234.7</v>
      </c>
      <c r="CN502" s="72"/>
      <c r="CR502" s="69"/>
      <c r="CT502" s="94"/>
      <c r="CU502" s="72"/>
      <c r="CV502" s="69"/>
      <c r="CX502" s="68"/>
      <c r="CY502" s="68"/>
      <c r="CZ502" s="68"/>
      <c r="DB502" s="94"/>
      <c r="DC502" s="68"/>
      <c r="DD502" s="68"/>
      <c r="DF502" s="72"/>
      <c r="DK502" s="72">
        <v>0</v>
      </c>
      <c r="DP502" s="72"/>
      <c r="DQ502" s="72"/>
      <c r="DR502" s="72"/>
      <c r="DV502" s="83"/>
      <c r="DZ502" s="72"/>
      <c r="EA502" s="72"/>
      <c r="EB502" s="72">
        <v>0</v>
      </c>
      <c r="EC502" s="72"/>
      <c r="ED502" s="72"/>
      <c r="EG502" s="69"/>
    </row>
    <row r="503" spans="1:140" s="67" customFormat="1">
      <c r="B503" s="68" t="s">
        <v>6278</v>
      </c>
      <c r="C503" s="68" t="s">
        <v>6279</v>
      </c>
      <c r="D503" s="69" t="s">
        <v>6285</v>
      </c>
      <c r="E503" s="69" t="s">
        <v>149</v>
      </c>
      <c r="F503" s="69" t="s">
        <v>3375</v>
      </c>
      <c r="G503" s="69" t="s">
        <v>3376</v>
      </c>
      <c r="H503" s="68"/>
      <c r="J503" s="70">
        <v>42644</v>
      </c>
      <c r="K503" s="70">
        <v>42644</v>
      </c>
      <c r="M503" s="69" t="s">
        <v>152</v>
      </c>
      <c r="N503" s="69" t="s">
        <v>153</v>
      </c>
      <c r="O503" s="71" t="s">
        <v>3993</v>
      </c>
      <c r="P503" s="72">
        <v>1285795278.9342</v>
      </c>
      <c r="Q503" s="68" t="s">
        <v>6281</v>
      </c>
      <c r="R503" s="69" t="s">
        <v>3994</v>
      </c>
      <c r="S503" s="69">
        <f t="shared" si="15"/>
        <v>0.2402</v>
      </c>
      <c r="T503" s="72">
        <v>3088480.2600000002</v>
      </c>
      <c r="U503" s="73">
        <f t="shared" si="16"/>
        <v>3088480.2600000002</v>
      </c>
      <c r="BK503" s="74"/>
      <c r="BS503" s="72">
        <v>0</v>
      </c>
      <c r="BT503" s="72">
        <v>0</v>
      </c>
      <c r="BW503" s="72">
        <v>0</v>
      </c>
      <c r="CA503" s="69"/>
      <c r="CE503" s="75"/>
      <c r="CF503" s="72"/>
      <c r="CI503" s="72">
        <v>1348799.25</v>
      </c>
      <c r="CJ503" s="72">
        <v>1711393.52</v>
      </c>
      <c r="CM503" s="72">
        <v>28287.49</v>
      </c>
      <c r="CN503" s="72"/>
      <c r="CR503" s="69"/>
      <c r="CT503" s="93"/>
      <c r="CU503" s="72"/>
      <c r="CV503" s="69"/>
      <c r="CX503" s="68"/>
      <c r="CY503" s="68"/>
      <c r="CZ503" s="68"/>
      <c r="DB503" s="93"/>
      <c r="DC503" s="68"/>
      <c r="DD503" s="68"/>
      <c r="DF503" s="86"/>
      <c r="DK503" s="72">
        <v>0</v>
      </c>
      <c r="DP503" s="72"/>
      <c r="DQ503" s="72"/>
      <c r="DR503" s="72"/>
      <c r="DV503" s="84"/>
      <c r="DZ503" s="72"/>
      <c r="EA503" s="72"/>
      <c r="EB503" s="72">
        <v>0</v>
      </c>
      <c r="EC503" s="72"/>
      <c r="ED503" s="72"/>
      <c r="EG503" s="69"/>
    </row>
    <row r="504" spans="1:140" s="67" customFormat="1">
      <c r="B504" s="68" t="s">
        <v>6278</v>
      </c>
      <c r="C504" s="68" t="s">
        <v>6279</v>
      </c>
      <c r="D504" s="69" t="s">
        <v>6285</v>
      </c>
      <c r="E504" s="69" t="s">
        <v>149</v>
      </c>
      <c r="F504" s="69" t="s">
        <v>3375</v>
      </c>
      <c r="G504" s="69" t="s">
        <v>3376</v>
      </c>
      <c r="H504" s="68"/>
      <c r="J504" s="70">
        <v>42676</v>
      </c>
      <c r="K504" s="70">
        <v>42676</v>
      </c>
      <c r="M504" s="69" t="s">
        <v>152</v>
      </c>
      <c r="N504" s="69" t="s">
        <v>153</v>
      </c>
      <c r="O504" s="71" t="s">
        <v>4135</v>
      </c>
      <c r="P504" s="72">
        <v>1264049654.4140699</v>
      </c>
      <c r="Q504" s="68" t="s">
        <v>6281</v>
      </c>
      <c r="R504" s="69" t="s">
        <v>4136</v>
      </c>
      <c r="S504" s="69">
        <f t="shared" si="15"/>
        <v>0.31830000000000003</v>
      </c>
      <c r="T504" s="72">
        <v>4023470.05</v>
      </c>
      <c r="U504" s="73">
        <f t="shared" si="16"/>
        <v>4023470.05</v>
      </c>
      <c r="BK504" s="74"/>
      <c r="BS504" s="72">
        <v>0</v>
      </c>
      <c r="BT504" s="72">
        <v>121348.76</v>
      </c>
      <c r="BW504" s="72">
        <v>0</v>
      </c>
      <c r="CA504" s="69"/>
      <c r="CF504" s="72"/>
      <c r="CI504" s="72">
        <v>1486522.4</v>
      </c>
      <c r="CJ504" s="72">
        <v>2415598.89</v>
      </c>
      <c r="CM504" s="72"/>
      <c r="CN504" s="72"/>
      <c r="CR504" s="69"/>
      <c r="CT504" s="93"/>
      <c r="CU504" s="68"/>
      <c r="CV504" s="68"/>
      <c r="CX504" s="68"/>
      <c r="CY504" s="68"/>
      <c r="CZ504" s="68"/>
      <c r="DB504" s="91"/>
      <c r="DC504" s="68"/>
      <c r="DD504" s="68"/>
      <c r="DF504" s="87"/>
      <c r="DK504" s="72">
        <v>0</v>
      </c>
      <c r="DP504" s="72"/>
      <c r="DQ504" s="72"/>
      <c r="DR504" s="72"/>
      <c r="DV504" s="81"/>
      <c r="DZ504" s="72"/>
      <c r="EA504" s="72"/>
      <c r="EB504" s="72">
        <v>0</v>
      </c>
      <c r="EC504" s="72"/>
      <c r="ED504" s="72"/>
      <c r="EG504" s="69"/>
    </row>
    <row r="505" spans="1:140" s="67" customFormat="1">
      <c r="B505" s="68" t="s">
        <v>6278</v>
      </c>
      <c r="C505" s="68" t="s">
        <v>6279</v>
      </c>
      <c r="D505" s="69" t="s">
        <v>6285</v>
      </c>
      <c r="E505" s="69" t="s">
        <v>149</v>
      </c>
      <c r="F505" s="69" t="s">
        <v>3375</v>
      </c>
      <c r="G505" s="69" t="s">
        <v>3376</v>
      </c>
      <c r="H505" s="68"/>
      <c r="J505" s="70">
        <v>42705</v>
      </c>
      <c r="K505" s="70">
        <v>42705</v>
      </c>
      <c r="M505" s="69" t="s">
        <v>152</v>
      </c>
      <c r="N505" s="69" t="s">
        <v>153</v>
      </c>
      <c r="O505" s="71" t="s">
        <v>4406</v>
      </c>
      <c r="P505" s="72">
        <v>1267577806.0925601</v>
      </c>
      <c r="Q505" s="68" t="s">
        <v>6281</v>
      </c>
      <c r="R505" s="69" t="s">
        <v>4407</v>
      </c>
      <c r="S505" s="69">
        <f t="shared" si="15"/>
        <v>0.34139999999999998</v>
      </c>
      <c r="T505" s="72">
        <v>4327510.63</v>
      </c>
      <c r="U505" s="73">
        <f t="shared" si="16"/>
        <v>4327510.63</v>
      </c>
      <c r="BK505" s="74"/>
      <c r="BS505" s="72">
        <v>0</v>
      </c>
      <c r="BT505" s="72">
        <v>0</v>
      </c>
      <c r="BW505" s="72">
        <v>0</v>
      </c>
      <c r="CA505" s="69"/>
      <c r="CF505" s="72"/>
      <c r="CI505" s="72">
        <v>1945731.95</v>
      </c>
      <c r="CJ505" s="72">
        <v>1883620.6</v>
      </c>
      <c r="CM505" s="72">
        <v>498158.08000000002</v>
      </c>
      <c r="CN505" s="72"/>
      <c r="CR505" s="69"/>
      <c r="CT505" s="91"/>
      <c r="CU505" s="68"/>
      <c r="CV505" s="68"/>
      <c r="CX505" s="68"/>
      <c r="CY505" s="68"/>
      <c r="CZ505" s="68"/>
      <c r="DB505" s="91"/>
      <c r="DC505" s="68"/>
      <c r="DD505" s="68"/>
      <c r="DF505" s="87"/>
      <c r="DK505" s="72">
        <v>0</v>
      </c>
      <c r="DP505" s="72"/>
      <c r="DQ505" s="72"/>
      <c r="DR505" s="72"/>
      <c r="DV505" s="81"/>
      <c r="DZ505" s="72"/>
      <c r="EA505" s="72"/>
      <c r="EB505" s="72">
        <v>0</v>
      </c>
      <c r="EC505" s="72"/>
      <c r="ED505" s="72"/>
      <c r="EG505" s="69"/>
    </row>
    <row r="506" spans="1:140" s="67" customFormat="1">
      <c r="B506" s="68" t="s">
        <v>6278</v>
      </c>
      <c r="C506" s="68" t="s">
        <v>6279</v>
      </c>
      <c r="D506" s="69" t="s">
        <v>6285</v>
      </c>
      <c r="E506" s="69" t="s">
        <v>149</v>
      </c>
      <c r="F506" s="69" t="s">
        <v>3375</v>
      </c>
      <c r="G506" s="69" t="s">
        <v>3376</v>
      </c>
      <c r="H506" s="68"/>
      <c r="J506" s="70">
        <v>42736</v>
      </c>
      <c r="K506" s="70">
        <v>42736</v>
      </c>
      <c r="M506" s="69" t="s">
        <v>152</v>
      </c>
      <c r="N506" s="69" t="s">
        <v>153</v>
      </c>
      <c r="O506" s="71" t="s">
        <v>4875</v>
      </c>
      <c r="P506" s="72">
        <v>1196929069.8772399</v>
      </c>
      <c r="Q506" s="68" t="s">
        <v>6281</v>
      </c>
      <c r="R506" s="69" t="s">
        <v>4876</v>
      </c>
      <c r="S506" s="69">
        <f t="shared" si="15"/>
        <v>0.21180000000000002</v>
      </c>
      <c r="T506" s="72">
        <v>2535095.77</v>
      </c>
      <c r="U506" s="73">
        <f t="shared" si="16"/>
        <v>2535095.77</v>
      </c>
      <c r="BK506" s="74"/>
      <c r="BS506" s="72">
        <v>0</v>
      </c>
      <c r="BT506" s="72">
        <v>0</v>
      </c>
      <c r="BW506" s="72">
        <v>0</v>
      </c>
      <c r="CA506" s="69"/>
      <c r="CF506" s="72"/>
      <c r="CI506" s="72">
        <v>752868.37</v>
      </c>
      <c r="CJ506" s="72">
        <v>636766.28</v>
      </c>
      <c r="CM506" s="72">
        <v>1145461.1200000001</v>
      </c>
      <c r="CN506" s="72"/>
      <c r="CR506" s="69"/>
      <c r="CT506" s="94"/>
      <c r="CU506" s="68"/>
      <c r="CV506" s="68"/>
      <c r="CX506" s="68"/>
      <c r="CY506" s="68"/>
      <c r="CZ506" s="68"/>
      <c r="DB506" s="94"/>
      <c r="DC506" s="68"/>
      <c r="DD506" s="68"/>
      <c r="DF506" s="86"/>
      <c r="DK506" s="72">
        <v>0</v>
      </c>
      <c r="DP506" s="72"/>
      <c r="DQ506" s="72"/>
      <c r="DR506" s="72"/>
      <c r="DV506" s="83"/>
      <c r="DZ506" s="72"/>
      <c r="EA506" s="72"/>
      <c r="EB506" s="72">
        <v>0</v>
      </c>
      <c r="EC506" s="72"/>
      <c r="ED506" s="72"/>
      <c r="EG506" s="69"/>
    </row>
    <row r="507" spans="1:140" s="67" customFormat="1">
      <c r="B507" s="68" t="s">
        <v>6278</v>
      </c>
      <c r="C507" s="68" t="s">
        <v>6279</v>
      </c>
      <c r="D507" s="69" t="s">
        <v>6285</v>
      </c>
      <c r="E507" s="69" t="s">
        <v>149</v>
      </c>
      <c r="F507" s="69" t="s">
        <v>3375</v>
      </c>
      <c r="G507" s="69" t="s">
        <v>3376</v>
      </c>
      <c r="H507" s="68"/>
      <c r="J507" s="70">
        <v>42767</v>
      </c>
      <c r="K507" s="70">
        <v>42767</v>
      </c>
      <c r="M507" s="69" t="s">
        <v>152</v>
      </c>
      <c r="N507" s="69" t="s">
        <v>153</v>
      </c>
      <c r="O507" s="71" t="s">
        <v>5014</v>
      </c>
      <c r="P507" s="72">
        <v>1217698267.08075</v>
      </c>
      <c r="Q507" s="68" t="s">
        <v>6281</v>
      </c>
      <c r="R507" s="69" t="s">
        <v>5015</v>
      </c>
      <c r="S507" s="69">
        <f t="shared" si="15"/>
        <v>0.32200000000000001</v>
      </c>
      <c r="T507" s="72">
        <v>3920988.42</v>
      </c>
      <c r="U507" s="73">
        <f t="shared" si="16"/>
        <v>3920988.42</v>
      </c>
      <c r="BK507" s="74"/>
      <c r="BS507" s="72">
        <v>0</v>
      </c>
      <c r="BT507" s="72">
        <v>0</v>
      </c>
      <c r="BW507" s="72">
        <v>0</v>
      </c>
      <c r="CA507" s="69"/>
      <c r="CF507" s="72"/>
      <c r="CI507" s="72">
        <v>1423489.27</v>
      </c>
      <c r="CJ507" s="72">
        <v>1727913.85</v>
      </c>
      <c r="CM507" s="72">
        <v>769585.3</v>
      </c>
      <c r="CN507" s="72"/>
      <c r="CR507" s="69"/>
      <c r="CT507" s="93"/>
      <c r="CU507" s="68"/>
      <c r="CV507" s="68"/>
      <c r="CX507" s="68"/>
      <c r="CY507" s="68"/>
      <c r="CZ507" s="68"/>
      <c r="DB507" s="93"/>
      <c r="DC507" s="68"/>
      <c r="DD507" s="68"/>
      <c r="DF507" s="87"/>
      <c r="DK507" s="72">
        <v>0</v>
      </c>
      <c r="DP507" s="72"/>
      <c r="DQ507" s="72"/>
      <c r="DR507" s="72"/>
      <c r="DV507" s="84"/>
      <c r="DZ507" s="72"/>
      <c r="EA507" s="72"/>
      <c r="EB507" s="72">
        <v>0</v>
      </c>
      <c r="EC507" s="72"/>
      <c r="ED507" s="72"/>
      <c r="EG507" s="69"/>
    </row>
    <row r="508" spans="1:140" s="67" customFormat="1">
      <c r="A508" s="68"/>
      <c r="B508" s="68" t="s">
        <v>6278</v>
      </c>
      <c r="C508" s="68" t="s">
        <v>6279</v>
      </c>
      <c r="D508" s="69" t="s">
        <v>6285</v>
      </c>
      <c r="E508" s="69" t="s">
        <v>149</v>
      </c>
      <c r="F508" s="69" t="s">
        <v>3375</v>
      </c>
      <c r="G508" s="69" t="s">
        <v>3376</v>
      </c>
      <c r="H508" s="68"/>
      <c r="I508" s="68" t="s">
        <v>6164</v>
      </c>
      <c r="J508" s="70">
        <v>42795</v>
      </c>
      <c r="K508" s="70">
        <v>42795</v>
      </c>
      <c r="L508" s="68"/>
      <c r="M508" s="69" t="s">
        <v>152</v>
      </c>
      <c r="N508" s="69" t="s">
        <v>153</v>
      </c>
      <c r="O508" s="71" t="s">
        <v>5250</v>
      </c>
      <c r="P508" s="72">
        <v>1228070206.1170199</v>
      </c>
      <c r="Q508" s="68" t="s">
        <v>6281</v>
      </c>
      <c r="R508" s="69" t="s">
        <v>5559</v>
      </c>
      <c r="S508" s="69">
        <f t="shared" si="15"/>
        <v>0.30079999999999996</v>
      </c>
      <c r="T508" s="72">
        <v>3694035.18</v>
      </c>
      <c r="U508" s="73">
        <f t="shared" si="16"/>
        <v>3694035.18</v>
      </c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74"/>
      <c r="BL508" s="68"/>
      <c r="BM508" s="68"/>
      <c r="BN508" s="68"/>
      <c r="BO508" s="68"/>
      <c r="BP508" s="68"/>
      <c r="BQ508" s="68"/>
      <c r="BR508" s="68"/>
      <c r="BS508" s="68">
        <v>0</v>
      </c>
      <c r="BT508" s="72"/>
      <c r="BU508" s="68"/>
      <c r="BV508" s="68"/>
      <c r="BW508" s="72"/>
      <c r="BX508" s="68"/>
      <c r="BY508" s="68"/>
      <c r="BZ508" s="68"/>
      <c r="CA508" s="69"/>
      <c r="CB508" s="68"/>
      <c r="CC508" s="68"/>
      <c r="CD508" s="68"/>
      <c r="CE508" s="72"/>
      <c r="CF508" s="72"/>
      <c r="CG508" s="68"/>
      <c r="CH508" s="68"/>
      <c r="CI508" s="72">
        <v>1481052.67</v>
      </c>
      <c r="CJ508" s="72">
        <v>1801578.99</v>
      </c>
      <c r="CK508" s="68"/>
      <c r="CL508" s="68"/>
      <c r="CM508" s="69">
        <v>411403.52000000002</v>
      </c>
      <c r="CN508" s="72"/>
      <c r="CO508" s="68"/>
      <c r="CP508" s="68"/>
      <c r="CQ508" s="68"/>
      <c r="CR508" s="69"/>
      <c r="CS508" s="68"/>
      <c r="CT508" s="96"/>
      <c r="CU508" s="72"/>
      <c r="CV508" s="69"/>
      <c r="CW508" s="68"/>
      <c r="CX508" s="68"/>
      <c r="CY508" s="68"/>
      <c r="CZ508" s="68"/>
      <c r="DA508" s="68"/>
      <c r="DB508" s="94"/>
      <c r="DC508" s="68"/>
      <c r="DD508" s="68"/>
      <c r="DE508" s="68"/>
      <c r="DF508" s="72"/>
      <c r="DG508" s="68"/>
      <c r="DH508" s="68"/>
      <c r="DI508" s="68"/>
      <c r="DJ508" s="68"/>
      <c r="DK508" s="72">
        <v>0</v>
      </c>
      <c r="DL508" s="68"/>
      <c r="DM508" s="68"/>
      <c r="DN508" s="68"/>
      <c r="DO508" s="68"/>
      <c r="DP508" s="72"/>
      <c r="DQ508" s="68"/>
      <c r="DR508" s="72"/>
      <c r="DS508" s="68"/>
      <c r="DT508" s="68"/>
      <c r="DU508" s="68"/>
      <c r="DV508" s="83"/>
      <c r="DW508" s="68"/>
      <c r="DX508" s="68"/>
      <c r="DY508" s="68"/>
      <c r="DZ508" s="72"/>
      <c r="EA508" s="68"/>
      <c r="EB508" s="72">
        <v>0</v>
      </c>
      <c r="EC508" s="68"/>
      <c r="ED508" s="72"/>
      <c r="EE508" s="68"/>
      <c r="EF508" s="68"/>
      <c r="EG508" s="69"/>
      <c r="EH508" s="68"/>
      <c r="EI508" s="68"/>
      <c r="EJ508" s="68"/>
    </row>
    <row r="509" spans="1:140" s="67" customFormat="1">
      <c r="A509" s="68"/>
      <c r="B509" s="68" t="s">
        <v>6278</v>
      </c>
      <c r="C509" s="68" t="s">
        <v>6279</v>
      </c>
      <c r="D509" s="69" t="s">
        <v>6285</v>
      </c>
      <c r="E509" s="69" t="s">
        <v>149</v>
      </c>
      <c r="F509" s="69" t="s">
        <v>3375</v>
      </c>
      <c r="G509" s="69" t="s">
        <v>3376</v>
      </c>
      <c r="H509" s="68"/>
      <c r="I509" s="68" t="s">
        <v>182</v>
      </c>
      <c r="J509" s="70">
        <v>42583</v>
      </c>
      <c r="K509" s="70">
        <v>42583</v>
      </c>
      <c r="L509" s="68"/>
      <c r="M509" s="69" t="s">
        <v>152</v>
      </c>
      <c r="N509" s="69" t="s">
        <v>153</v>
      </c>
      <c r="O509" s="71" t="s">
        <v>3589</v>
      </c>
      <c r="P509" s="72">
        <v>1276370145.7000699</v>
      </c>
      <c r="Q509" s="68" t="s">
        <v>6281</v>
      </c>
      <c r="R509" s="69" t="s">
        <v>3590</v>
      </c>
      <c r="S509" s="69">
        <f t="shared" si="15"/>
        <v>0.28139999999999998</v>
      </c>
      <c r="T509" s="72">
        <v>3591705.59</v>
      </c>
      <c r="U509" s="73">
        <f t="shared" si="16"/>
        <v>3591705.59</v>
      </c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  <c r="BI509" s="68"/>
      <c r="BJ509" s="68"/>
      <c r="BK509" s="74"/>
      <c r="BL509" s="68"/>
      <c r="BM509" s="68"/>
      <c r="BN509" s="68"/>
      <c r="BO509" s="68"/>
      <c r="BP509" s="68"/>
      <c r="BQ509" s="68"/>
      <c r="BR509" s="68"/>
      <c r="BS509" s="68">
        <v>0</v>
      </c>
      <c r="BT509" s="72">
        <v>964048.09</v>
      </c>
      <c r="BU509" s="68"/>
      <c r="BV509" s="68"/>
      <c r="BW509" s="72"/>
      <c r="BX509" s="68"/>
      <c r="BY509" s="68"/>
      <c r="BZ509" s="68"/>
      <c r="CA509" s="69"/>
      <c r="CB509" s="68"/>
      <c r="CC509" s="68"/>
      <c r="CD509" s="68"/>
      <c r="CE509" s="72"/>
      <c r="CF509" s="72"/>
      <c r="CG509" s="68"/>
      <c r="CH509" s="68"/>
      <c r="CI509" s="72">
        <v>747884.64</v>
      </c>
      <c r="CJ509" s="72">
        <v>1633728.57</v>
      </c>
      <c r="CK509" s="68"/>
      <c r="CL509" s="68"/>
      <c r="CM509" s="69">
        <v>246044.29</v>
      </c>
      <c r="CN509" s="72"/>
      <c r="CO509" s="68"/>
      <c r="CP509" s="68"/>
      <c r="CQ509" s="68"/>
      <c r="CR509" s="69"/>
      <c r="CS509" s="68"/>
      <c r="CT509" s="95"/>
      <c r="CU509" s="72"/>
      <c r="CV509" s="69"/>
      <c r="CW509" s="68"/>
      <c r="CX509" s="68"/>
      <c r="CY509" s="68"/>
      <c r="CZ509" s="68"/>
      <c r="DA509" s="68"/>
      <c r="DB509" s="93"/>
      <c r="DC509" s="68"/>
      <c r="DD509" s="68"/>
      <c r="DE509" s="68"/>
      <c r="DF509" s="72"/>
      <c r="DG509" s="68"/>
      <c r="DH509" s="68"/>
      <c r="DI509" s="68"/>
      <c r="DJ509" s="68"/>
      <c r="DK509" s="72">
        <v>0</v>
      </c>
      <c r="DL509" s="68"/>
      <c r="DM509" s="68"/>
      <c r="DN509" s="68"/>
      <c r="DO509" s="68"/>
      <c r="DP509" s="72"/>
      <c r="DQ509" s="68"/>
      <c r="DR509" s="72"/>
      <c r="DS509" s="68"/>
      <c r="DT509" s="68"/>
      <c r="DU509" s="68"/>
      <c r="DV509" s="84"/>
      <c r="DW509" s="68"/>
      <c r="DX509" s="68"/>
      <c r="DY509" s="68"/>
      <c r="DZ509" s="72"/>
      <c r="EA509" s="68"/>
      <c r="EB509" s="72">
        <v>0</v>
      </c>
      <c r="EC509" s="68"/>
      <c r="ED509" s="72"/>
      <c r="EE509" s="68"/>
      <c r="EF509" s="68"/>
      <c r="EG509" s="69"/>
      <c r="EH509" s="68"/>
      <c r="EI509" s="68"/>
      <c r="EJ509" s="68"/>
    </row>
    <row r="510" spans="1:140" s="67" customFormat="1">
      <c r="A510" s="68"/>
      <c r="B510" s="68" t="s">
        <v>6278</v>
      </c>
      <c r="C510" s="68" t="s">
        <v>6279</v>
      </c>
      <c r="D510" s="69" t="s">
        <v>6285</v>
      </c>
      <c r="E510" s="69" t="s">
        <v>149</v>
      </c>
      <c r="F510" s="69" t="s">
        <v>3375</v>
      </c>
      <c r="G510" s="69" t="s">
        <v>3376</v>
      </c>
      <c r="H510" s="68"/>
      <c r="I510" s="68" t="s">
        <v>6164</v>
      </c>
      <c r="J510" s="70">
        <v>42826</v>
      </c>
      <c r="K510" s="70">
        <v>42826</v>
      </c>
      <c r="L510" s="68"/>
      <c r="M510" s="69" t="s">
        <v>152</v>
      </c>
      <c r="N510" s="69" t="s">
        <v>153</v>
      </c>
      <c r="O510" s="71" t="s">
        <v>5453</v>
      </c>
      <c r="P510" s="72">
        <v>1231731093.2323699</v>
      </c>
      <c r="Q510" s="68" t="s">
        <v>6281</v>
      </c>
      <c r="R510" s="69" t="s">
        <v>5730</v>
      </c>
      <c r="S510" s="69">
        <f t="shared" si="15"/>
        <v>0.21129999999999999</v>
      </c>
      <c r="T510" s="72">
        <v>2602647.7999999998</v>
      </c>
      <c r="U510" s="73">
        <f t="shared" si="16"/>
        <v>2602647.7999999998</v>
      </c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  <c r="AG510" s="68"/>
      <c r="AH510" s="68"/>
      <c r="AI510" s="68"/>
      <c r="AJ510" s="68"/>
      <c r="AK510" s="68"/>
      <c r="AL510" s="68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  <c r="AZ510" s="68"/>
      <c r="BA510" s="68"/>
      <c r="BB510" s="68"/>
      <c r="BC510" s="68"/>
      <c r="BD510" s="68"/>
      <c r="BE510" s="68"/>
      <c r="BF510" s="68"/>
      <c r="BG510" s="68"/>
      <c r="BH510" s="68"/>
      <c r="BI510" s="68"/>
      <c r="BJ510" s="68"/>
      <c r="BK510" s="74"/>
      <c r="BL510" s="68"/>
      <c r="BM510" s="68"/>
      <c r="BN510" s="68"/>
      <c r="BO510" s="68"/>
      <c r="BP510" s="68"/>
      <c r="BQ510" s="68"/>
      <c r="BR510" s="68"/>
      <c r="BS510" s="68">
        <v>0</v>
      </c>
      <c r="BT510" s="72"/>
      <c r="BU510" s="68"/>
      <c r="BV510" s="68"/>
      <c r="BW510" s="72"/>
      <c r="BX510" s="68"/>
      <c r="BY510" s="68"/>
      <c r="BZ510" s="68"/>
      <c r="CA510" s="69"/>
      <c r="CB510" s="68"/>
      <c r="CC510" s="68"/>
      <c r="CD510" s="68"/>
      <c r="CE510" s="72"/>
      <c r="CF510" s="72"/>
      <c r="CG510" s="68"/>
      <c r="CH510" s="68"/>
      <c r="CI510" s="72">
        <v>1099935.8799999999</v>
      </c>
      <c r="CJ510" s="72">
        <v>1298244.58</v>
      </c>
      <c r="CK510" s="68"/>
      <c r="CL510" s="68"/>
      <c r="CM510" s="69">
        <v>204467.34</v>
      </c>
      <c r="CN510" s="72"/>
      <c r="CO510" s="68"/>
      <c r="CP510" s="68"/>
      <c r="CQ510" s="68"/>
      <c r="CR510" s="69"/>
      <c r="CS510" s="68"/>
      <c r="CT510" s="92"/>
      <c r="CU510" s="72"/>
      <c r="CV510" s="69"/>
      <c r="CW510" s="68"/>
      <c r="CX510" s="68"/>
      <c r="CY510" s="68"/>
      <c r="CZ510" s="68"/>
      <c r="DA510" s="68"/>
      <c r="DB510" s="93"/>
      <c r="DC510" s="68"/>
      <c r="DD510" s="68"/>
      <c r="DE510" s="68"/>
      <c r="DF510" s="72"/>
      <c r="DG510" s="68"/>
      <c r="DH510" s="68"/>
      <c r="DI510" s="68"/>
      <c r="DJ510" s="68"/>
      <c r="DK510" s="72">
        <v>0</v>
      </c>
      <c r="DL510" s="68"/>
      <c r="DM510" s="68"/>
      <c r="DN510" s="68"/>
      <c r="DO510" s="68"/>
      <c r="DP510" s="72"/>
      <c r="DQ510" s="68"/>
      <c r="DR510" s="72"/>
      <c r="DS510" s="68"/>
      <c r="DT510" s="68"/>
      <c r="DU510" s="68"/>
      <c r="DV510" s="84"/>
      <c r="DW510" s="68"/>
      <c r="DX510" s="68"/>
      <c r="DY510" s="68"/>
      <c r="DZ510" s="72"/>
      <c r="EA510" s="68"/>
      <c r="EB510" s="72">
        <v>0</v>
      </c>
      <c r="EC510" s="68"/>
      <c r="ED510" s="72"/>
      <c r="EE510" s="68"/>
      <c r="EF510" s="68"/>
      <c r="EG510" s="69"/>
      <c r="EH510" s="68"/>
      <c r="EI510" s="68"/>
      <c r="EJ510" s="68"/>
    </row>
    <row r="511" spans="1:140" s="67" customFormat="1">
      <c r="B511" s="68" t="s">
        <v>6278</v>
      </c>
      <c r="C511" s="68" t="s">
        <v>6279</v>
      </c>
      <c r="D511" s="69" t="s">
        <v>6285</v>
      </c>
      <c r="E511" s="69" t="s">
        <v>149</v>
      </c>
      <c r="F511" s="69" t="s">
        <v>3348</v>
      </c>
      <c r="G511" s="69" t="s">
        <v>3349</v>
      </c>
      <c r="H511" s="68"/>
      <c r="J511" s="70">
        <v>42552</v>
      </c>
      <c r="K511" s="70">
        <v>42552</v>
      </c>
      <c r="M511" s="69" t="s">
        <v>152</v>
      </c>
      <c r="N511" s="69" t="s">
        <v>153</v>
      </c>
      <c r="O511" s="71" t="s">
        <v>3350</v>
      </c>
      <c r="P511" s="72">
        <v>970121442.20000005</v>
      </c>
      <c r="Q511" s="68" t="s">
        <v>6281</v>
      </c>
      <c r="R511" s="69" t="s">
        <v>3351</v>
      </c>
      <c r="S511" s="69">
        <f t="shared" si="15"/>
        <v>1.8714999999999999</v>
      </c>
      <c r="T511" s="72">
        <v>18155822.789999999</v>
      </c>
      <c r="U511" s="73">
        <f t="shared" si="16"/>
        <v>18155822.789999999</v>
      </c>
      <c r="BK511" s="74"/>
      <c r="BS511" s="72">
        <v>0</v>
      </c>
      <c r="BT511" s="72">
        <v>0</v>
      </c>
      <c r="BW511" s="72">
        <v>0</v>
      </c>
      <c r="CA511" s="69"/>
      <c r="CE511" s="75"/>
      <c r="CF511" s="72"/>
      <c r="CI511" s="72">
        <v>1847.95</v>
      </c>
      <c r="CJ511" s="72">
        <v>0</v>
      </c>
      <c r="CM511" s="72">
        <v>18153974.84</v>
      </c>
      <c r="CN511" s="72">
        <v>0</v>
      </c>
      <c r="CR511" s="69"/>
      <c r="CT511" s="91"/>
      <c r="CU511" s="72"/>
      <c r="CV511" s="69"/>
      <c r="CX511" s="68"/>
      <c r="CY511" s="68"/>
      <c r="CZ511" s="68"/>
      <c r="DB511" s="93"/>
      <c r="DC511" s="68"/>
      <c r="DD511" s="68"/>
      <c r="DF511" s="85"/>
      <c r="DK511" s="72">
        <v>0</v>
      </c>
      <c r="DP511" s="72"/>
      <c r="DQ511" s="72"/>
      <c r="DR511" s="72"/>
      <c r="DV511" s="84"/>
      <c r="DZ511" s="72"/>
      <c r="EA511" s="72"/>
      <c r="EB511" s="72">
        <v>0</v>
      </c>
      <c r="EC511" s="72"/>
      <c r="ED511" s="72"/>
      <c r="EG511" s="69">
        <v>0</v>
      </c>
    </row>
    <row r="512" spans="1:140" s="67" customFormat="1">
      <c r="B512" s="68" t="s">
        <v>6278</v>
      </c>
      <c r="C512" s="68" t="s">
        <v>6279</v>
      </c>
      <c r="D512" s="69" t="s">
        <v>6285</v>
      </c>
      <c r="E512" s="69" t="s">
        <v>149</v>
      </c>
      <c r="F512" s="69" t="s">
        <v>3379</v>
      </c>
      <c r="G512" s="69" t="s">
        <v>3380</v>
      </c>
      <c r="H512" s="68"/>
      <c r="J512" s="70">
        <v>42552</v>
      </c>
      <c r="K512" s="70">
        <v>42559</v>
      </c>
      <c r="M512" s="69" t="s">
        <v>152</v>
      </c>
      <c r="N512" s="69" t="s">
        <v>153</v>
      </c>
      <c r="O512" s="71" t="s">
        <v>3381</v>
      </c>
      <c r="P512" s="72">
        <v>161258988.13603601</v>
      </c>
      <c r="Q512" s="68" t="s">
        <v>6281</v>
      </c>
      <c r="R512" s="69" t="s">
        <v>3382</v>
      </c>
      <c r="S512" s="69">
        <f t="shared" si="15"/>
        <v>14.152100000000001</v>
      </c>
      <c r="T512" s="72">
        <v>22821533.260000002</v>
      </c>
      <c r="U512" s="73">
        <f t="shared" si="16"/>
        <v>22821533.260000002</v>
      </c>
      <c r="BK512" s="74"/>
      <c r="BS512" s="72"/>
      <c r="BT512" s="72">
        <v>0</v>
      </c>
      <c r="BW512" s="72"/>
      <c r="CA512" s="69"/>
      <c r="CE512" s="75"/>
      <c r="CF512" s="72"/>
      <c r="CI512" s="72"/>
      <c r="CJ512" s="72"/>
      <c r="CM512" s="72">
        <v>22821533.260000002</v>
      </c>
      <c r="CN512" s="72"/>
      <c r="CR512" s="69"/>
      <c r="CT512" s="93"/>
      <c r="CU512" s="72"/>
      <c r="CV512" s="69"/>
      <c r="CX512" s="68"/>
      <c r="CY512" s="68"/>
      <c r="CZ512" s="68"/>
      <c r="DB512" s="91"/>
      <c r="DC512" s="68"/>
      <c r="DD512" s="68"/>
      <c r="DF512" s="85"/>
      <c r="DK512" s="72"/>
      <c r="DP512" s="72"/>
      <c r="DQ512" s="72"/>
      <c r="DR512" s="72"/>
      <c r="DV512" s="81"/>
      <c r="DZ512" s="72"/>
      <c r="EA512" s="72"/>
      <c r="EB512" s="72"/>
      <c r="EC512" s="72"/>
      <c r="ED512" s="72"/>
      <c r="EG512" s="69"/>
    </row>
    <row r="513" spans="1:140" s="67" customFormat="1">
      <c r="B513" s="68" t="s">
        <v>6278</v>
      </c>
      <c r="C513" s="68" t="s">
        <v>6279</v>
      </c>
      <c r="D513" s="69" t="s">
        <v>6285</v>
      </c>
      <c r="E513" s="69" t="s">
        <v>149</v>
      </c>
      <c r="F513" s="69" t="s">
        <v>3432</v>
      </c>
      <c r="G513" s="69" t="s">
        <v>3433</v>
      </c>
      <c r="H513" s="68"/>
      <c r="J513" s="70">
        <v>42552</v>
      </c>
      <c r="K513" s="70">
        <v>42566</v>
      </c>
      <c r="M513" s="69" t="s">
        <v>152</v>
      </c>
      <c r="N513" s="69" t="s">
        <v>153</v>
      </c>
      <c r="O513" s="71" t="s">
        <v>3434</v>
      </c>
      <c r="P513" s="72">
        <v>100011294.7</v>
      </c>
      <c r="Q513" s="68" t="s">
        <v>6281</v>
      </c>
      <c r="R513" s="69" t="s">
        <v>3435</v>
      </c>
      <c r="S513" s="69">
        <f t="shared" si="15"/>
        <v>1.9650000000000001</v>
      </c>
      <c r="T513" s="72">
        <v>1965221.94</v>
      </c>
      <c r="U513" s="73">
        <f t="shared" si="16"/>
        <v>2565526.0499999998</v>
      </c>
      <c r="BK513" s="74"/>
      <c r="BS513" s="72">
        <v>0</v>
      </c>
      <c r="BT513" s="72">
        <v>0</v>
      </c>
      <c r="BW513" s="72"/>
      <c r="CA513" s="69"/>
      <c r="CE513" s="75"/>
      <c r="CF513" s="72">
        <v>600304.11</v>
      </c>
      <c r="CI513" s="72">
        <v>8573.56</v>
      </c>
      <c r="CJ513" s="72">
        <v>0</v>
      </c>
      <c r="CM513" s="72">
        <v>1313482.46</v>
      </c>
      <c r="CN513" s="72">
        <v>643165.92000000004</v>
      </c>
      <c r="CR513" s="69"/>
      <c r="CT513" s="91"/>
      <c r="CU513" s="72"/>
      <c r="CV513" s="69"/>
      <c r="CX513" s="68"/>
      <c r="CY513" s="68"/>
      <c r="CZ513" s="68"/>
      <c r="DB513" s="91"/>
      <c r="DC513" s="68"/>
      <c r="DD513" s="68"/>
      <c r="DF513" s="85"/>
      <c r="DK513" s="72">
        <v>0</v>
      </c>
      <c r="DP513" s="72"/>
      <c r="DQ513" s="72"/>
      <c r="DR513" s="72"/>
      <c r="DV513" s="81"/>
      <c r="DZ513" s="72"/>
      <c r="EA513" s="72"/>
      <c r="EB513" s="72">
        <v>0</v>
      </c>
      <c r="EC513" s="72"/>
      <c r="ED513" s="72"/>
      <c r="EG513" s="69"/>
    </row>
    <row r="514" spans="1:140" s="67" customFormat="1">
      <c r="B514" s="68" t="s">
        <v>6278</v>
      </c>
      <c r="C514" s="68" t="s">
        <v>6279</v>
      </c>
      <c r="D514" s="69" t="s">
        <v>6285</v>
      </c>
      <c r="E514" s="69" t="s">
        <v>149</v>
      </c>
      <c r="F514" s="69" t="s">
        <v>3436</v>
      </c>
      <c r="G514" s="69" t="s">
        <v>3437</v>
      </c>
      <c r="H514" s="68"/>
      <c r="J514" s="70">
        <v>42552</v>
      </c>
      <c r="K514" s="70">
        <v>42566</v>
      </c>
      <c r="M514" s="69" t="s">
        <v>152</v>
      </c>
      <c r="N514" s="69" t="s">
        <v>153</v>
      </c>
      <c r="O514" s="71" t="s">
        <v>3418</v>
      </c>
      <c r="P514" s="72">
        <v>150011947.18000001</v>
      </c>
      <c r="Q514" s="68" t="s">
        <v>6281</v>
      </c>
      <c r="R514" s="69" t="s">
        <v>3438</v>
      </c>
      <c r="S514" s="69">
        <f t="shared" ref="S514:S577" si="17">R514*100</f>
        <v>0.22339999999999999</v>
      </c>
      <c r="T514" s="72">
        <v>335126.69</v>
      </c>
      <c r="U514" s="73">
        <f t="shared" si="16"/>
        <v>335126.69</v>
      </c>
      <c r="BK514" s="74"/>
      <c r="BS514" s="72">
        <v>0</v>
      </c>
      <c r="BT514" s="72">
        <v>0</v>
      </c>
      <c r="BW514" s="72">
        <v>0</v>
      </c>
      <c r="CA514" s="69"/>
      <c r="CE514" s="75"/>
      <c r="CF514" s="72"/>
      <c r="CI514" s="72"/>
      <c r="CJ514" s="72">
        <v>0</v>
      </c>
      <c r="CM514" s="72"/>
      <c r="CN514" s="72"/>
      <c r="CR514" s="69"/>
      <c r="CT514" s="93"/>
      <c r="CU514" s="72"/>
      <c r="CV514" s="69"/>
      <c r="CX514" s="68"/>
      <c r="CY514" s="68"/>
      <c r="CZ514" s="68"/>
      <c r="DB514" s="93"/>
      <c r="DC514" s="68"/>
      <c r="DD514" s="68"/>
      <c r="DF514" s="85"/>
      <c r="DK514" s="72">
        <v>0</v>
      </c>
      <c r="DP514" s="72">
        <v>48522.74</v>
      </c>
      <c r="DQ514" s="72"/>
      <c r="DR514" s="72"/>
      <c r="DV514" s="84"/>
      <c r="DZ514" s="72">
        <v>286603.95</v>
      </c>
      <c r="EA514" s="72"/>
      <c r="EB514" s="72">
        <v>0</v>
      </c>
      <c r="EC514" s="72"/>
      <c r="ED514" s="72"/>
      <c r="EG514" s="69"/>
    </row>
    <row r="515" spans="1:140" s="67" customFormat="1">
      <c r="B515" s="68" t="s">
        <v>6278</v>
      </c>
      <c r="C515" s="68" t="s">
        <v>6279</v>
      </c>
      <c r="D515" s="69" t="s">
        <v>6285</v>
      </c>
      <c r="E515" s="69" t="s">
        <v>149</v>
      </c>
      <c r="F515" s="69" t="s">
        <v>3409</v>
      </c>
      <c r="G515" s="69" t="s">
        <v>3410</v>
      </c>
      <c r="H515" s="68"/>
      <c r="J515" s="70">
        <v>42552</v>
      </c>
      <c r="K515" s="70">
        <v>42564</v>
      </c>
      <c r="M515" s="69" t="s">
        <v>152</v>
      </c>
      <c r="N515" s="69" t="s">
        <v>153</v>
      </c>
      <c r="O515" s="71" t="s">
        <v>3377</v>
      </c>
      <c r="P515" s="72">
        <v>13019513.9</v>
      </c>
      <c r="Q515" s="68" t="s">
        <v>6281</v>
      </c>
      <c r="R515" s="69" t="s">
        <v>3411</v>
      </c>
      <c r="S515" s="69">
        <f t="shared" si="17"/>
        <v>1.008</v>
      </c>
      <c r="T515" s="72">
        <v>131236.70000000001</v>
      </c>
      <c r="U515" s="73">
        <f t="shared" si="16"/>
        <v>210061.37</v>
      </c>
      <c r="BK515" s="74"/>
      <c r="BS515" s="72">
        <v>0</v>
      </c>
      <c r="BT515" s="72">
        <v>0</v>
      </c>
      <c r="BW515" s="72">
        <v>0</v>
      </c>
      <c r="CA515" s="69"/>
      <c r="CE515" s="75"/>
      <c r="CF515" s="72">
        <v>78824.67</v>
      </c>
      <c r="CI515" s="72"/>
      <c r="CJ515" s="72">
        <v>0</v>
      </c>
      <c r="CM515" s="72"/>
      <c r="CN515" s="72">
        <v>131236.70000000001</v>
      </c>
      <c r="CR515" s="69"/>
      <c r="CT515" s="93"/>
      <c r="CU515" s="72"/>
      <c r="CV515" s="69"/>
      <c r="CX515" s="68"/>
      <c r="CY515" s="68"/>
      <c r="CZ515" s="68"/>
      <c r="DB515" s="93"/>
      <c r="DC515" s="68"/>
      <c r="DD515" s="68"/>
      <c r="DF515" s="85"/>
      <c r="DK515" s="72">
        <v>0</v>
      </c>
      <c r="DP515" s="72"/>
      <c r="DQ515" s="72"/>
      <c r="DR515" s="72"/>
      <c r="DV515" s="84"/>
      <c r="DZ515" s="72"/>
      <c r="EA515" s="72"/>
      <c r="EB515" s="72">
        <v>0</v>
      </c>
      <c r="EC515" s="72"/>
      <c r="ED515" s="72"/>
      <c r="EG515" s="69"/>
    </row>
    <row r="516" spans="1:140" s="67" customFormat="1">
      <c r="B516" s="68" t="s">
        <v>6278</v>
      </c>
      <c r="C516" s="68" t="s">
        <v>6279</v>
      </c>
      <c r="D516" s="69" t="s">
        <v>6285</v>
      </c>
      <c r="E516" s="69" t="s">
        <v>149</v>
      </c>
      <c r="F516" s="69" t="s">
        <v>3409</v>
      </c>
      <c r="G516" s="69" t="s">
        <v>3410</v>
      </c>
      <c r="H516" s="68"/>
      <c r="J516" s="70">
        <v>42644</v>
      </c>
      <c r="K516" s="70">
        <v>42644</v>
      </c>
      <c r="M516" s="69" t="s">
        <v>152</v>
      </c>
      <c r="N516" s="69" t="s">
        <v>153</v>
      </c>
      <c r="O516" s="71" t="s">
        <v>3995</v>
      </c>
      <c r="P516" s="72">
        <v>862031425.04687703</v>
      </c>
      <c r="Q516" s="68" t="s">
        <v>6281</v>
      </c>
      <c r="R516" s="69" t="s">
        <v>3997</v>
      </c>
      <c r="S516" s="69">
        <f t="shared" si="17"/>
        <v>1.0132999999999999</v>
      </c>
      <c r="T516" s="72">
        <v>8734964.4299999997</v>
      </c>
      <c r="U516" s="73">
        <f t="shared" si="16"/>
        <v>12651173.199999999</v>
      </c>
      <c r="BK516" s="74">
        <v>118098.29</v>
      </c>
      <c r="BS516" s="72">
        <v>0</v>
      </c>
      <c r="BT516" s="72">
        <v>0</v>
      </c>
      <c r="BW516" s="72">
        <v>0</v>
      </c>
      <c r="CA516" s="69"/>
      <c r="CE516" s="75"/>
      <c r="CF516" s="72">
        <v>3916208.77</v>
      </c>
      <c r="CI516" s="72">
        <v>28447.040000000001</v>
      </c>
      <c r="CJ516" s="72">
        <v>0</v>
      </c>
      <c r="CM516" s="72">
        <v>6896.24</v>
      </c>
      <c r="CN516" s="72">
        <v>8546179.5800000001</v>
      </c>
      <c r="CR516" s="69"/>
      <c r="CT516" s="93"/>
      <c r="CU516" s="72"/>
      <c r="CV516" s="69"/>
      <c r="CX516" s="68"/>
      <c r="CY516" s="68"/>
      <c r="CZ516" s="68"/>
      <c r="DB516" s="93"/>
      <c r="DC516" s="68"/>
      <c r="DD516" s="68"/>
      <c r="DF516" s="87"/>
      <c r="DK516" s="72">
        <v>0</v>
      </c>
      <c r="DP516" s="72"/>
      <c r="DQ516" s="72"/>
      <c r="DR516" s="72"/>
      <c r="DV516" s="84"/>
      <c r="DZ516" s="72"/>
      <c r="EA516" s="72"/>
      <c r="EB516" s="72">
        <v>0</v>
      </c>
      <c r="EC516" s="72"/>
      <c r="ED516" s="72"/>
      <c r="EG516" s="69">
        <v>35343.279999999999</v>
      </c>
    </row>
    <row r="517" spans="1:140" s="67" customFormat="1">
      <c r="B517" s="68" t="s">
        <v>6278</v>
      </c>
      <c r="C517" s="68" t="s">
        <v>6279</v>
      </c>
      <c r="D517" s="69" t="s">
        <v>6285</v>
      </c>
      <c r="E517" s="69" t="s">
        <v>149</v>
      </c>
      <c r="F517" s="69" t="s">
        <v>3409</v>
      </c>
      <c r="G517" s="69" t="s">
        <v>3410</v>
      </c>
      <c r="H517" s="68"/>
      <c r="J517" s="70">
        <v>42736</v>
      </c>
      <c r="K517" s="70">
        <v>42736</v>
      </c>
      <c r="M517" s="69" t="s">
        <v>152</v>
      </c>
      <c r="N517" s="69" t="s">
        <v>153</v>
      </c>
      <c r="O517" s="71" t="s">
        <v>4857</v>
      </c>
      <c r="P517" s="72">
        <v>880901159.70000005</v>
      </c>
      <c r="Q517" s="68" t="s">
        <v>6281</v>
      </c>
      <c r="R517" s="69" t="s">
        <v>4877</v>
      </c>
      <c r="S517" s="69">
        <f t="shared" si="17"/>
        <v>1.3778999999999999</v>
      </c>
      <c r="T517" s="72">
        <v>12137937.08</v>
      </c>
      <c r="U517" s="73">
        <f t="shared" si="16"/>
        <v>16352168.25</v>
      </c>
      <c r="BK517" s="74">
        <v>0</v>
      </c>
      <c r="BS517" s="72">
        <v>0</v>
      </c>
      <c r="BT517" s="72">
        <v>0</v>
      </c>
      <c r="BW517" s="72">
        <v>0</v>
      </c>
      <c r="CA517" s="69"/>
      <c r="CF517" s="72">
        <v>4214231.17</v>
      </c>
      <c r="CI517" s="72">
        <v>0</v>
      </c>
      <c r="CJ517" s="72">
        <v>0</v>
      </c>
      <c r="CM517" s="72">
        <v>0</v>
      </c>
      <c r="CN517" s="72">
        <v>12137937.08</v>
      </c>
      <c r="CR517" s="69"/>
      <c r="CT517" s="93"/>
      <c r="CU517" s="68"/>
      <c r="CV517" s="68"/>
      <c r="CX517" s="68"/>
      <c r="CY517" s="68"/>
      <c r="CZ517" s="68"/>
      <c r="DB517" s="93"/>
      <c r="DC517" s="68"/>
      <c r="DD517" s="68"/>
      <c r="DF517" s="76">
        <v>0</v>
      </c>
      <c r="DK517" s="72">
        <v>0</v>
      </c>
      <c r="DP517" s="72"/>
      <c r="DQ517" s="72"/>
      <c r="DR517" s="72"/>
      <c r="DV517" s="84"/>
      <c r="DZ517" s="72"/>
      <c r="EA517" s="72"/>
      <c r="EB517" s="72">
        <v>0</v>
      </c>
      <c r="EC517" s="72"/>
      <c r="ED517" s="72"/>
      <c r="EG517" s="69">
        <v>0</v>
      </c>
    </row>
    <row r="518" spans="1:140" s="67" customFormat="1">
      <c r="A518" s="68"/>
      <c r="B518" s="68" t="s">
        <v>6278</v>
      </c>
      <c r="C518" s="68" t="s">
        <v>6279</v>
      </c>
      <c r="D518" s="69" t="s">
        <v>6285</v>
      </c>
      <c r="E518" s="69" t="s">
        <v>149</v>
      </c>
      <c r="F518" s="69" t="s">
        <v>3409</v>
      </c>
      <c r="G518" s="69" t="s">
        <v>3410</v>
      </c>
      <c r="H518" s="68"/>
      <c r="I518" s="68" t="s">
        <v>6215</v>
      </c>
      <c r="J518" s="70">
        <v>42828</v>
      </c>
      <c r="K518" s="70">
        <v>42828</v>
      </c>
      <c r="L518" s="68"/>
      <c r="M518" s="69" t="s">
        <v>152</v>
      </c>
      <c r="N518" s="69" t="s">
        <v>153</v>
      </c>
      <c r="O518" s="71" t="s">
        <v>5465</v>
      </c>
      <c r="P518" s="72">
        <v>908709402.75980997</v>
      </c>
      <c r="Q518" s="68" t="s">
        <v>6281</v>
      </c>
      <c r="R518" s="69" t="s">
        <v>1952</v>
      </c>
      <c r="S518" s="69">
        <f t="shared" si="17"/>
        <v>0.46379999999999999</v>
      </c>
      <c r="T518" s="72">
        <v>4214594.21</v>
      </c>
      <c r="U518" s="73">
        <f t="shared" si="16"/>
        <v>6354604.8499999996</v>
      </c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74">
        <v>354396.66</v>
      </c>
      <c r="BL518" s="68"/>
      <c r="BM518" s="68"/>
      <c r="BN518" s="68"/>
      <c r="BO518" s="68"/>
      <c r="BP518" s="68"/>
      <c r="BQ518" s="68"/>
      <c r="BR518" s="68"/>
      <c r="BS518" s="68">
        <v>0</v>
      </c>
      <c r="BT518" s="72">
        <v>292604.43</v>
      </c>
      <c r="BU518" s="68"/>
      <c r="BV518" s="68"/>
      <c r="BW518" s="72"/>
      <c r="BX518" s="68"/>
      <c r="BY518" s="68"/>
      <c r="BZ518" s="68"/>
      <c r="CA518" s="69">
        <v>2726.13</v>
      </c>
      <c r="CB518" s="68"/>
      <c r="CC518" s="68"/>
      <c r="CD518" s="68"/>
      <c r="CE518" s="72"/>
      <c r="CF518" s="72">
        <v>2137284.5099999998</v>
      </c>
      <c r="CG518" s="68"/>
      <c r="CH518" s="68"/>
      <c r="CI518" s="72">
        <v>90870.93</v>
      </c>
      <c r="CJ518" s="72">
        <v>0</v>
      </c>
      <c r="CK518" s="68"/>
      <c r="CL518" s="68"/>
      <c r="CM518" s="69">
        <v>32713.55</v>
      </c>
      <c r="CN518" s="72">
        <v>3254088.36</v>
      </c>
      <c r="CO518" s="68"/>
      <c r="CP518" s="68"/>
      <c r="CQ518" s="68"/>
      <c r="CR518" s="69"/>
      <c r="CS518" s="68"/>
      <c r="CT518" s="95"/>
      <c r="CU518" s="72"/>
      <c r="CV518" s="69"/>
      <c r="CW518" s="68"/>
      <c r="CX518" s="68"/>
      <c r="CY518" s="68"/>
      <c r="CZ518" s="68"/>
      <c r="DA518" s="68"/>
      <c r="DB518" s="94"/>
      <c r="DC518" s="68"/>
      <c r="DD518" s="68"/>
      <c r="DE518" s="68"/>
      <c r="DF518" s="72"/>
      <c r="DG518" s="68"/>
      <c r="DH518" s="68"/>
      <c r="DI518" s="68"/>
      <c r="DJ518" s="68"/>
      <c r="DK518" s="72">
        <v>0</v>
      </c>
      <c r="DL518" s="68"/>
      <c r="DM518" s="68"/>
      <c r="DN518" s="68"/>
      <c r="DO518" s="68"/>
      <c r="DP518" s="72"/>
      <c r="DQ518" s="68"/>
      <c r="DR518" s="72"/>
      <c r="DS518" s="68"/>
      <c r="DT518" s="68"/>
      <c r="DU518" s="68"/>
      <c r="DV518" s="83"/>
      <c r="DW518" s="68"/>
      <c r="DX518" s="68"/>
      <c r="DY518" s="68"/>
      <c r="DZ518" s="72">
        <v>66335.789999999994</v>
      </c>
      <c r="EA518" s="68"/>
      <c r="EB518" s="72">
        <v>0</v>
      </c>
      <c r="EC518" s="68"/>
      <c r="ED518" s="72"/>
      <c r="EE518" s="68"/>
      <c r="EF518" s="68"/>
      <c r="EG518" s="69">
        <v>123584.49</v>
      </c>
      <c r="EH518" s="68"/>
      <c r="EI518" s="68"/>
      <c r="EJ518" s="68"/>
    </row>
    <row r="519" spans="1:140" s="67" customFormat="1">
      <c r="B519" s="68" t="s">
        <v>6278</v>
      </c>
      <c r="C519" s="68" t="s">
        <v>6279</v>
      </c>
      <c r="D519" s="69" t="s">
        <v>6293</v>
      </c>
      <c r="E519" s="69" t="s">
        <v>149</v>
      </c>
      <c r="F519" s="69" t="s">
        <v>4045</v>
      </c>
      <c r="G519" s="69" t="s">
        <v>4046</v>
      </c>
      <c r="H519" s="68"/>
      <c r="J519" s="70">
        <v>42653</v>
      </c>
      <c r="K519" s="70">
        <v>42653</v>
      </c>
      <c r="M519" s="69" t="s">
        <v>2</v>
      </c>
      <c r="N519" s="69" t="s">
        <v>8</v>
      </c>
      <c r="O519" s="71" t="s">
        <v>4035</v>
      </c>
      <c r="P519" s="72">
        <v>38508411.553350002</v>
      </c>
      <c r="Q519" s="68" t="s">
        <v>6281</v>
      </c>
      <c r="R519" s="69" t="s">
        <v>4047</v>
      </c>
      <c r="S519" s="69">
        <f t="shared" si="17"/>
        <v>0.87603319999999996</v>
      </c>
      <c r="T519" s="72">
        <v>337346.47</v>
      </c>
      <c r="U519" s="73">
        <f t="shared" si="16"/>
        <v>337346.47</v>
      </c>
      <c r="BK519" s="74"/>
      <c r="BS519" s="72">
        <v>0</v>
      </c>
      <c r="BT519" s="72">
        <v>337346.47</v>
      </c>
      <c r="BW519" s="72">
        <v>0</v>
      </c>
      <c r="CA519" s="69"/>
      <c r="CE519" s="75"/>
      <c r="CF519" s="72"/>
      <c r="CI519" s="72"/>
      <c r="CJ519" s="72">
        <v>0</v>
      </c>
      <c r="CM519" s="72"/>
      <c r="CN519" s="72"/>
      <c r="CR519" s="69"/>
      <c r="CT519" s="93"/>
      <c r="CU519" s="72"/>
      <c r="CV519" s="69"/>
      <c r="CX519" s="68"/>
      <c r="CY519" s="68"/>
      <c r="CZ519" s="68"/>
      <c r="DB519" s="93"/>
      <c r="DC519" s="68"/>
      <c r="DD519" s="68"/>
      <c r="DF519" s="87"/>
      <c r="DK519" s="72">
        <v>0</v>
      </c>
      <c r="DP519" s="72"/>
      <c r="DQ519" s="72"/>
      <c r="DR519" s="72"/>
      <c r="DV519" s="84"/>
      <c r="DZ519" s="72"/>
      <c r="EA519" s="72"/>
      <c r="EB519" s="72">
        <v>0</v>
      </c>
      <c r="EC519" s="72"/>
      <c r="ED519" s="72"/>
      <c r="EG519" s="69"/>
    </row>
    <row r="520" spans="1:140" s="67" customFormat="1">
      <c r="A520" s="68"/>
      <c r="B520" s="68" t="s">
        <v>6278</v>
      </c>
      <c r="C520" s="68" t="s">
        <v>6279</v>
      </c>
      <c r="D520" s="69" t="s">
        <v>6293</v>
      </c>
      <c r="E520" s="69" t="s">
        <v>149</v>
      </c>
      <c r="F520" s="69" t="s">
        <v>4045</v>
      </c>
      <c r="G520" s="69" t="s">
        <v>4046</v>
      </c>
      <c r="H520" s="68"/>
      <c r="I520" s="68" t="s">
        <v>182</v>
      </c>
      <c r="J520" s="70">
        <v>42716</v>
      </c>
      <c r="K520" s="70">
        <v>42716</v>
      </c>
      <c r="L520" s="68"/>
      <c r="M520" s="69" t="s">
        <v>2</v>
      </c>
      <c r="N520" s="69" t="s">
        <v>4</v>
      </c>
      <c r="O520" s="71" t="s">
        <v>5957</v>
      </c>
      <c r="P520" s="72">
        <v>1</v>
      </c>
      <c r="Q520" s="67" t="s">
        <v>6280</v>
      </c>
      <c r="R520" s="69" t="s">
        <v>6123</v>
      </c>
      <c r="S520" s="69">
        <f t="shared" si="17"/>
        <v>2.0651999999999999</v>
      </c>
      <c r="T520" s="72">
        <v>2.0652E-2</v>
      </c>
      <c r="U520" s="73">
        <f t="shared" si="16"/>
        <v>2.0657000000000002E-2</v>
      </c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74"/>
      <c r="BL520" s="68"/>
      <c r="BM520" s="68"/>
      <c r="BN520" s="68"/>
      <c r="BO520" s="68"/>
      <c r="BP520" s="68"/>
      <c r="BQ520" s="68"/>
      <c r="BR520" s="68"/>
      <c r="BS520" s="68">
        <v>0</v>
      </c>
      <c r="BT520" s="72"/>
      <c r="BU520" s="68"/>
      <c r="BV520" s="68"/>
      <c r="BW520" s="72"/>
      <c r="BX520" s="68"/>
      <c r="BY520" s="68"/>
      <c r="BZ520" s="68"/>
      <c r="CA520" s="69">
        <v>5.0000000000000004E-6</v>
      </c>
      <c r="CB520" s="68"/>
      <c r="CC520" s="68"/>
      <c r="CD520" s="68"/>
      <c r="CE520" s="72"/>
      <c r="CF520" s="72"/>
      <c r="CG520" s="68"/>
      <c r="CH520" s="68"/>
      <c r="CI520" s="72">
        <v>1.01E-4</v>
      </c>
      <c r="CJ520" s="72">
        <v>0</v>
      </c>
      <c r="CK520" s="68"/>
      <c r="CL520" s="68"/>
      <c r="CM520" s="69">
        <v>2.0551E-2</v>
      </c>
      <c r="CN520" s="72"/>
      <c r="CO520" s="68"/>
      <c r="CP520" s="68"/>
      <c r="CQ520" s="68"/>
      <c r="CR520" s="69"/>
      <c r="CS520" s="68"/>
      <c r="CT520" s="92"/>
      <c r="CU520" s="72"/>
      <c r="CV520" s="69"/>
      <c r="CW520" s="68"/>
      <c r="CX520" s="68"/>
      <c r="CY520" s="68"/>
      <c r="CZ520" s="68"/>
      <c r="DA520" s="68"/>
      <c r="DB520" s="91"/>
      <c r="DC520" s="68"/>
      <c r="DD520" s="68"/>
      <c r="DE520" s="68"/>
      <c r="DF520" s="85"/>
      <c r="DG520" s="68"/>
      <c r="DH520" s="68"/>
      <c r="DI520" s="68"/>
      <c r="DJ520" s="68"/>
      <c r="DK520" s="72">
        <v>0</v>
      </c>
      <c r="DL520" s="68"/>
      <c r="DM520" s="68"/>
      <c r="DN520" s="68"/>
      <c r="DO520" s="68"/>
      <c r="DP520" s="72"/>
      <c r="DQ520" s="68"/>
      <c r="DR520" s="72"/>
      <c r="DS520" s="68"/>
      <c r="DT520" s="68"/>
      <c r="DU520" s="68"/>
      <c r="DV520" s="81"/>
      <c r="DW520" s="68"/>
      <c r="DX520" s="68"/>
      <c r="DY520" s="68"/>
      <c r="DZ520" s="72"/>
      <c r="EA520" s="68"/>
      <c r="EB520" s="72">
        <v>0</v>
      </c>
      <c r="EC520" s="68"/>
      <c r="ED520" s="72"/>
      <c r="EE520" s="68"/>
      <c r="EF520" s="68"/>
      <c r="EG520" s="69"/>
      <c r="EH520" s="68"/>
      <c r="EI520" s="68"/>
      <c r="EJ520" s="68"/>
    </row>
    <row r="521" spans="1:140" s="67" customFormat="1">
      <c r="A521" s="68"/>
      <c r="B521" s="68" t="s">
        <v>6278</v>
      </c>
      <c r="C521" s="68" t="s">
        <v>6279</v>
      </c>
      <c r="D521" s="69" t="s">
        <v>6293</v>
      </c>
      <c r="E521" s="69" t="s">
        <v>149</v>
      </c>
      <c r="F521" s="69" t="s">
        <v>4045</v>
      </c>
      <c r="G521" s="69" t="s">
        <v>4046</v>
      </c>
      <c r="H521" s="68"/>
      <c r="I521" s="68" t="s">
        <v>182</v>
      </c>
      <c r="J521" s="70">
        <v>42814</v>
      </c>
      <c r="K521" s="70">
        <v>42814</v>
      </c>
      <c r="L521" s="68"/>
      <c r="M521" s="69" t="s">
        <v>2</v>
      </c>
      <c r="N521" s="69" t="s">
        <v>4</v>
      </c>
      <c r="O521" s="71" t="s">
        <v>5278</v>
      </c>
      <c r="P521" s="72">
        <v>1</v>
      </c>
      <c r="Q521" s="67" t="s">
        <v>6280</v>
      </c>
      <c r="R521" s="69" t="s">
        <v>5578</v>
      </c>
      <c r="S521" s="69">
        <f t="shared" si="17"/>
        <v>0.33865250000000002</v>
      </c>
      <c r="T521" s="134">
        <v>3.386525E-3</v>
      </c>
      <c r="U521" s="135">
        <f t="shared" si="16"/>
        <v>3.4195705E-3</v>
      </c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74"/>
      <c r="BL521" s="68"/>
      <c r="BM521" s="68"/>
      <c r="BN521" s="68"/>
      <c r="BO521" s="68"/>
      <c r="BP521" s="68"/>
      <c r="BQ521" s="68"/>
      <c r="BR521" s="68"/>
      <c r="BS521" s="96">
        <v>0</v>
      </c>
      <c r="BT521" s="96"/>
      <c r="BU521" s="96"/>
      <c r="BV521" s="68"/>
      <c r="BW521" s="72"/>
      <c r="BX521" s="68"/>
      <c r="BY521" s="68"/>
      <c r="BZ521" s="68"/>
      <c r="CA521" s="96">
        <v>3.3045500000000001E-5</v>
      </c>
      <c r="CB521" s="68"/>
      <c r="CC521" s="68"/>
      <c r="CD521" s="68"/>
      <c r="CE521" s="72"/>
      <c r="CF521" s="72"/>
      <c r="CG521" s="68"/>
      <c r="CH521" s="68"/>
      <c r="CI521" s="72">
        <v>1.0149999999999999E-5</v>
      </c>
      <c r="CJ521" s="72">
        <v>0</v>
      </c>
      <c r="CK521" s="68"/>
      <c r="CL521" s="68"/>
      <c r="CM521" s="69">
        <v>3.376375E-3</v>
      </c>
      <c r="CN521" s="72"/>
      <c r="CO521" s="68"/>
      <c r="CP521" s="68"/>
      <c r="CQ521" s="68"/>
      <c r="CR521" s="69"/>
      <c r="CS521" s="68"/>
      <c r="CT521" s="92"/>
      <c r="CU521" s="72"/>
      <c r="CV521" s="69"/>
      <c r="CW521" s="68"/>
      <c r="CX521" s="68"/>
      <c r="CY521" s="68"/>
      <c r="CZ521" s="68"/>
      <c r="DA521" s="68"/>
      <c r="DB521" s="94"/>
      <c r="DC521" s="68"/>
      <c r="DD521" s="68"/>
      <c r="DE521" s="68"/>
      <c r="DF521" s="72"/>
      <c r="DG521" s="68"/>
      <c r="DH521" s="68"/>
      <c r="DI521" s="68"/>
      <c r="DJ521" s="68"/>
      <c r="DK521" s="72">
        <v>0</v>
      </c>
      <c r="DL521" s="68"/>
      <c r="DM521" s="68"/>
      <c r="DN521" s="68"/>
      <c r="DO521" s="68"/>
      <c r="DP521" s="72"/>
      <c r="DQ521" s="68"/>
      <c r="DR521" s="72"/>
      <c r="DS521" s="68"/>
      <c r="DT521" s="68"/>
      <c r="DU521" s="68"/>
      <c r="DV521" s="83"/>
      <c r="DW521" s="68"/>
      <c r="DX521" s="68"/>
      <c r="DY521" s="68"/>
      <c r="DZ521" s="72"/>
      <c r="EA521" s="68"/>
      <c r="EB521" s="72">
        <v>0</v>
      </c>
      <c r="EC521" s="68"/>
      <c r="ED521" s="72"/>
      <c r="EE521" s="68"/>
      <c r="EF521" s="68"/>
      <c r="EG521" s="69"/>
      <c r="EH521" s="68"/>
      <c r="EI521" s="68"/>
      <c r="EJ521" s="68"/>
    </row>
    <row r="522" spans="1:140" s="67" customFormat="1">
      <c r="B522" s="68" t="s">
        <v>6278</v>
      </c>
      <c r="C522" s="68" t="s">
        <v>6279</v>
      </c>
      <c r="D522" s="69" t="s">
        <v>6293</v>
      </c>
      <c r="E522" s="69" t="s">
        <v>149</v>
      </c>
      <c r="F522" s="69" t="s">
        <v>4033</v>
      </c>
      <c r="G522" s="69" t="s">
        <v>4034</v>
      </c>
      <c r="H522" s="68"/>
      <c r="J522" s="70">
        <v>42653</v>
      </c>
      <c r="K522" s="70">
        <v>42653</v>
      </c>
      <c r="M522" s="69" t="s">
        <v>2</v>
      </c>
      <c r="N522" s="69" t="s">
        <v>8</v>
      </c>
      <c r="O522" s="71" t="s">
        <v>4035</v>
      </c>
      <c r="P522" s="72">
        <v>74620607.841260001</v>
      </c>
      <c r="Q522" s="68" t="s">
        <v>6281</v>
      </c>
      <c r="R522" s="69" t="s">
        <v>4036</v>
      </c>
      <c r="S522" s="69">
        <f t="shared" si="17"/>
        <v>1.002696</v>
      </c>
      <c r="T522" s="72">
        <v>748217.85</v>
      </c>
      <c r="U522" s="73">
        <f t="shared" si="16"/>
        <v>748217.85</v>
      </c>
      <c r="BK522" s="74"/>
      <c r="BS522" s="72">
        <v>0</v>
      </c>
      <c r="BT522" s="72">
        <v>748217.85</v>
      </c>
      <c r="BW522" s="72">
        <v>0</v>
      </c>
      <c r="CA522" s="69"/>
      <c r="CE522" s="75"/>
      <c r="CF522" s="72"/>
      <c r="CI522" s="72"/>
      <c r="CJ522" s="72">
        <v>0</v>
      </c>
      <c r="CM522" s="72"/>
      <c r="CN522" s="72"/>
      <c r="CR522" s="69"/>
      <c r="CT522" s="91"/>
      <c r="CU522" s="72"/>
      <c r="CV522" s="69"/>
      <c r="CX522" s="68"/>
      <c r="CY522" s="68"/>
      <c r="CZ522" s="68"/>
      <c r="DB522" s="91"/>
      <c r="DC522" s="68"/>
      <c r="DD522" s="68"/>
      <c r="DF522" s="87"/>
      <c r="DK522" s="72">
        <v>0</v>
      </c>
      <c r="DP522" s="72"/>
      <c r="DQ522" s="72"/>
      <c r="DR522" s="72"/>
      <c r="DV522" s="81"/>
      <c r="DZ522" s="72"/>
      <c r="EA522" s="72"/>
      <c r="EB522" s="72">
        <v>0</v>
      </c>
      <c r="EC522" s="72"/>
      <c r="ED522" s="72"/>
      <c r="EG522" s="69"/>
    </row>
    <row r="523" spans="1:140" s="67" customFormat="1">
      <c r="A523" s="68"/>
      <c r="B523" s="68" t="s">
        <v>6278</v>
      </c>
      <c r="C523" s="68" t="s">
        <v>6279</v>
      </c>
      <c r="D523" s="69" t="s">
        <v>6293</v>
      </c>
      <c r="E523" s="69" t="s">
        <v>149</v>
      </c>
      <c r="F523" s="69" t="s">
        <v>4033</v>
      </c>
      <c r="G523" s="69" t="s">
        <v>4034</v>
      </c>
      <c r="H523" s="68"/>
      <c r="I523" s="68" t="s">
        <v>182</v>
      </c>
      <c r="J523" s="70">
        <v>42716</v>
      </c>
      <c r="K523" s="70">
        <v>42716</v>
      </c>
      <c r="L523" s="68"/>
      <c r="M523" s="69" t="s">
        <v>2</v>
      </c>
      <c r="N523" s="69" t="s">
        <v>4</v>
      </c>
      <c r="O523" s="71" t="s">
        <v>5958</v>
      </c>
      <c r="P523" s="72">
        <v>1</v>
      </c>
      <c r="Q523" s="67" t="s">
        <v>6280</v>
      </c>
      <c r="R523" s="69" t="s">
        <v>6124</v>
      </c>
      <c r="S523" s="69">
        <f t="shared" si="17"/>
        <v>1.3762000000000001</v>
      </c>
      <c r="T523" s="72">
        <v>1.3762E-2</v>
      </c>
      <c r="U523" s="73">
        <f t="shared" si="16"/>
        <v>1.8630000000000001E-2</v>
      </c>
      <c r="V523" s="68"/>
      <c r="W523" s="68"/>
      <c r="X523" s="68"/>
      <c r="Y523" s="68"/>
      <c r="Z523" s="68"/>
      <c r="AA523" s="68"/>
      <c r="AB523" s="68"/>
      <c r="AC523" s="68"/>
      <c r="AD523" s="68"/>
      <c r="AE523" s="68"/>
      <c r="AF523" s="68"/>
      <c r="AG523" s="68"/>
      <c r="AH523" s="68"/>
      <c r="AI523" s="68"/>
      <c r="AJ523" s="68"/>
      <c r="AK523" s="68"/>
      <c r="AL523" s="68"/>
      <c r="AM523" s="68"/>
      <c r="AN523" s="68"/>
      <c r="AO523" s="68"/>
      <c r="AP523" s="68"/>
      <c r="AQ523" s="68"/>
      <c r="AR523" s="68"/>
      <c r="AS523" s="68"/>
      <c r="AT523" s="68"/>
      <c r="AU523" s="68"/>
      <c r="AV523" s="68"/>
      <c r="AW523" s="68"/>
      <c r="AX523" s="68"/>
      <c r="AY523" s="68"/>
      <c r="AZ523" s="68"/>
      <c r="BA523" s="68"/>
      <c r="BB523" s="68"/>
      <c r="BC523" s="68"/>
      <c r="BD523" s="68"/>
      <c r="BE523" s="68"/>
      <c r="BF523" s="68"/>
      <c r="BG523" s="68"/>
      <c r="BH523" s="68"/>
      <c r="BI523" s="68"/>
      <c r="BJ523" s="68"/>
      <c r="BK523" s="74"/>
      <c r="BL523" s="68"/>
      <c r="BM523" s="68"/>
      <c r="BN523" s="68"/>
      <c r="BO523" s="68"/>
      <c r="BP523" s="68"/>
      <c r="BQ523" s="68"/>
      <c r="BR523" s="68"/>
      <c r="BS523" s="68">
        <v>0</v>
      </c>
      <c r="BT523" s="72">
        <v>0</v>
      </c>
      <c r="BU523" s="68"/>
      <c r="BV523" s="68"/>
      <c r="BW523" s="72"/>
      <c r="BX523" s="68"/>
      <c r="BY523" s="68"/>
      <c r="BZ523" s="68"/>
      <c r="CA523" s="69">
        <v>1.16E-4</v>
      </c>
      <c r="CB523" s="68"/>
      <c r="CC523" s="68"/>
      <c r="CD523" s="68"/>
      <c r="CE523" s="72"/>
      <c r="CF523" s="72">
        <v>4.7520000000000001E-3</v>
      </c>
      <c r="CG523" s="68"/>
      <c r="CH523" s="68"/>
      <c r="CI523" s="72">
        <v>1.92E-4</v>
      </c>
      <c r="CJ523" s="72">
        <v>0</v>
      </c>
      <c r="CK523" s="68"/>
      <c r="CL523" s="68"/>
      <c r="CM523" s="69">
        <v>6.5899999999999997E-4</v>
      </c>
      <c r="CN523" s="72">
        <v>1.1051E-2</v>
      </c>
      <c r="CO523" s="68"/>
      <c r="CP523" s="68"/>
      <c r="CQ523" s="68"/>
      <c r="CR523" s="69"/>
      <c r="CS523" s="68"/>
      <c r="CT523" s="92"/>
      <c r="CU523" s="72"/>
      <c r="CV523" s="69"/>
      <c r="CW523" s="68"/>
      <c r="CX523" s="68"/>
      <c r="CY523" s="68"/>
      <c r="CZ523" s="68"/>
      <c r="DA523" s="68"/>
      <c r="DB523" s="91"/>
      <c r="DC523" s="68"/>
      <c r="DD523" s="68"/>
      <c r="DE523" s="68"/>
      <c r="DF523" s="85"/>
      <c r="DG523" s="68"/>
      <c r="DH523" s="68"/>
      <c r="DI523" s="68"/>
      <c r="DJ523" s="68"/>
      <c r="DK523" s="72">
        <v>0</v>
      </c>
      <c r="DL523" s="68"/>
      <c r="DM523" s="68"/>
      <c r="DN523" s="68"/>
      <c r="DO523" s="68"/>
      <c r="DP523" s="72"/>
      <c r="DQ523" s="68"/>
      <c r="DR523" s="72"/>
      <c r="DS523" s="68"/>
      <c r="DT523" s="68"/>
      <c r="DU523" s="68"/>
      <c r="DV523" s="81"/>
      <c r="DW523" s="68"/>
      <c r="DX523" s="68"/>
      <c r="DY523" s="68"/>
      <c r="DZ523" s="72"/>
      <c r="EA523" s="68"/>
      <c r="EB523" s="72">
        <v>0</v>
      </c>
      <c r="EC523" s="68"/>
      <c r="ED523" s="72"/>
      <c r="EE523" s="68"/>
      <c r="EF523" s="68"/>
      <c r="EG523" s="69">
        <v>1.8600000000000001E-3</v>
      </c>
      <c r="EH523" s="68"/>
      <c r="EI523" s="68"/>
      <c r="EJ523" s="68"/>
    </row>
    <row r="524" spans="1:140" s="67" customFormat="1">
      <c r="A524" s="68"/>
      <c r="B524" s="68" t="s">
        <v>6278</v>
      </c>
      <c r="C524" s="68" t="s">
        <v>6279</v>
      </c>
      <c r="D524" s="69" t="s">
        <v>6293</v>
      </c>
      <c r="E524" s="69" t="s">
        <v>149</v>
      </c>
      <c r="F524" s="69" t="s">
        <v>4033</v>
      </c>
      <c r="G524" s="69" t="s">
        <v>4034</v>
      </c>
      <c r="H524" s="68"/>
      <c r="I524" s="68" t="s">
        <v>182</v>
      </c>
      <c r="J524" s="70">
        <v>42814</v>
      </c>
      <c r="K524" s="70">
        <v>42814</v>
      </c>
      <c r="L524" s="68"/>
      <c r="M524" s="69" t="s">
        <v>2</v>
      </c>
      <c r="N524" s="69" t="s">
        <v>4</v>
      </c>
      <c r="O524" s="71" t="s">
        <v>5279</v>
      </c>
      <c r="P524" s="72">
        <v>1</v>
      </c>
      <c r="Q524" s="67" t="s">
        <v>6280</v>
      </c>
      <c r="R524" s="69" t="s">
        <v>5579</v>
      </c>
      <c r="S524" s="69">
        <f t="shared" si="17"/>
        <v>0.96229999999999993</v>
      </c>
      <c r="T524" s="72">
        <v>9.6229999999999996E-3</v>
      </c>
      <c r="U524" s="73">
        <f t="shared" ref="U524:U587" si="18">T524+BW524+CA524+DF524+CF524+BY524+CC524</f>
        <v>1.3134999999999999E-2</v>
      </c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74"/>
      <c r="BL524" s="68"/>
      <c r="BM524" s="68"/>
      <c r="BN524" s="68"/>
      <c r="BO524" s="68"/>
      <c r="BP524" s="68"/>
      <c r="BQ524" s="68"/>
      <c r="BR524" s="68"/>
      <c r="BS524" s="68">
        <v>0</v>
      </c>
      <c r="BT524" s="72">
        <v>0</v>
      </c>
      <c r="BU524" s="68"/>
      <c r="BV524" s="68"/>
      <c r="BW524" s="72"/>
      <c r="BX524" s="68"/>
      <c r="BY524" s="68"/>
      <c r="BZ524" s="68"/>
      <c r="CA524" s="69"/>
      <c r="CB524" s="68"/>
      <c r="CC524" s="68"/>
      <c r="CD524" s="68"/>
      <c r="CE524" s="72"/>
      <c r="CF524" s="72">
        <v>3.5119999999999999E-3</v>
      </c>
      <c r="CG524" s="68"/>
      <c r="CH524" s="68"/>
      <c r="CI524" s="72">
        <v>4.1800000000000002E-4</v>
      </c>
      <c r="CJ524" s="72">
        <v>0</v>
      </c>
      <c r="CK524" s="68"/>
      <c r="CL524" s="68"/>
      <c r="CM524" s="69">
        <v>1.54E-4</v>
      </c>
      <c r="CN524" s="72">
        <v>8.2349999999999993E-3</v>
      </c>
      <c r="CO524" s="68"/>
      <c r="CP524" s="68"/>
      <c r="CQ524" s="68"/>
      <c r="CR524" s="69"/>
      <c r="CS524" s="68"/>
      <c r="CT524" s="92"/>
      <c r="CU524" s="72"/>
      <c r="CV524" s="69"/>
      <c r="CW524" s="68"/>
      <c r="CX524" s="68"/>
      <c r="CY524" s="68"/>
      <c r="CZ524" s="68"/>
      <c r="DA524" s="68"/>
      <c r="DB524" s="91"/>
      <c r="DC524" s="68"/>
      <c r="DD524" s="68"/>
      <c r="DE524" s="68"/>
      <c r="DF524" s="72"/>
      <c r="DG524" s="68"/>
      <c r="DH524" s="68"/>
      <c r="DI524" s="68"/>
      <c r="DJ524" s="68"/>
      <c r="DK524" s="72">
        <v>0</v>
      </c>
      <c r="DL524" s="68"/>
      <c r="DM524" s="68"/>
      <c r="DN524" s="68"/>
      <c r="DO524" s="68"/>
      <c r="DP524" s="72"/>
      <c r="DQ524" s="68"/>
      <c r="DR524" s="72"/>
      <c r="DS524" s="68"/>
      <c r="DT524" s="68"/>
      <c r="DU524" s="68"/>
      <c r="DV524" s="83"/>
      <c r="DW524" s="68"/>
      <c r="DX524" s="68"/>
      <c r="DY524" s="68"/>
      <c r="DZ524" s="72"/>
      <c r="EA524" s="68"/>
      <c r="EB524" s="72">
        <v>0</v>
      </c>
      <c r="EC524" s="68"/>
      <c r="ED524" s="72"/>
      <c r="EE524" s="68"/>
      <c r="EF524" s="68"/>
      <c r="EG524" s="69">
        <v>8.1599999999999999E-4</v>
      </c>
      <c r="EH524" s="68"/>
      <c r="EI524" s="68"/>
      <c r="EJ524" s="68"/>
    </row>
    <row r="525" spans="1:140" s="67" customFormat="1">
      <c r="B525" s="68" t="s">
        <v>6278</v>
      </c>
      <c r="C525" s="68" t="s">
        <v>6279</v>
      </c>
      <c r="D525" s="69" t="s">
        <v>6293</v>
      </c>
      <c r="E525" s="69" t="s">
        <v>149</v>
      </c>
      <c r="F525" s="69" t="s">
        <v>4037</v>
      </c>
      <c r="G525" s="69" t="s">
        <v>4038</v>
      </c>
      <c r="H525" s="68"/>
      <c r="J525" s="70">
        <v>42653</v>
      </c>
      <c r="K525" s="70">
        <v>42653</v>
      </c>
      <c r="M525" s="69" t="s">
        <v>2</v>
      </c>
      <c r="N525" s="69" t="s">
        <v>8</v>
      </c>
      <c r="O525" s="71" t="s">
        <v>4035</v>
      </c>
      <c r="P525" s="72">
        <v>112084785.65397</v>
      </c>
      <c r="Q525" s="68" t="s">
        <v>6281</v>
      </c>
      <c r="R525" s="69" t="s">
        <v>4039</v>
      </c>
      <c r="S525" s="69">
        <f t="shared" si="17"/>
        <v>0.42739070000000001</v>
      </c>
      <c r="T525" s="72">
        <v>479039.95</v>
      </c>
      <c r="U525" s="73">
        <f t="shared" si="18"/>
        <v>479039.95</v>
      </c>
      <c r="BK525" s="74"/>
      <c r="BS525" s="72">
        <v>0</v>
      </c>
      <c r="BT525" s="72">
        <v>479039.95</v>
      </c>
      <c r="BW525" s="72">
        <v>0</v>
      </c>
      <c r="CA525" s="69"/>
      <c r="CE525" s="75"/>
      <c r="CF525" s="72"/>
      <c r="CI525" s="72"/>
      <c r="CJ525" s="72">
        <v>0</v>
      </c>
      <c r="CM525" s="72"/>
      <c r="CN525" s="72"/>
      <c r="CR525" s="69"/>
      <c r="CT525" s="93"/>
      <c r="CU525" s="72"/>
      <c r="CV525" s="69"/>
      <c r="CX525" s="68"/>
      <c r="CY525" s="68"/>
      <c r="CZ525" s="68"/>
      <c r="DB525" s="93"/>
      <c r="DC525" s="68"/>
      <c r="DD525" s="68"/>
      <c r="DF525" s="87"/>
      <c r="DK525" s="72">
        <v>0</v>
      </c>
      <c r="DP525" s="72"/>
      <c r="DQ525" s="72"/>
      <c r="DR525" s="72"/>
      <c r="DV525" s="84"/>
      <c r="DZ525" s="72"/>
      <c r="EA525" s="72"/>
      <c r="EB525" s="72">
        <v>0</v>
      </c>
      <c r="EC525" s="72"/>
      <c r="ED525" s="72"/>
      <c r="EG525" s="69"/>
    </row>
    <row r="526" spans="1:140" s="67" customFormat="1">
      <c r="A526" s="68"/>
      <c r="B526" s="68" t="s">
        <v>6278</v>
      </c>
      <c r="C526" s="68" t="s">
        <v>6279</v>
      </c>
      <c r="D526" s="69" t="s">
        <v>6293</v>
      </c>
      <c r="E526" s="69" t="s">
        <v>149</v>
      </c>
      <c r="F526" s="69" t="s">
        <v>4037</v>
      </c>
      <c r="G526" s="69" t="s">
        <v>4038</v>
      </c>
      <c r="H526" s="68"/>
      <c r="I526" s="68" t="s">
        <v>182</v>
      </c>
      <c r="J526" s="70">
        <v>42653</v>
      </c>
      <c r="K526" s="70">
        <v>42653</v>
      </c>
      <c r="L526" s="68"/>
      <c r="M526" s="69" t="s">
        <v>2</v>
      </c>
      <c r="N526" s="69" t="s">
        <v>4</v>
      </c>
      <c r="O526" s="71" t="s">
        <v>5951</v>
      </c>
      <c r="P526" s="72">
        <v>1</v>
      </c>
      <c r="Q526" s="67" t="s">
        <v>6280</v>
      </c>
      <c r="R526" s="69" t="s">
        <v>4039</v>
      </c>
      <c r="S526" s="69">
        <f t="shared" si="17"/>
        <v>0.42739070000000001</v>
      </c>
      <c r="T526" s="134">
        <v>4.2739070000000004E-3</v>
      </c>
      <c r="U526" s="135">
        <f t="shared" si="18"/>
        <v>4.2739070000000004E-3</v>
      </c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74"/>
      <c r="BL526" s="68"/>
      <c r="BM526" s="68"/>
      <c r="BN526" s="68"/>
      <c r="BO526" s="68"/>
      <c r="BP526" s="68"/>
      <c r="BQ526" s="68"/>
      <c r="BR526" s="68"/>
      <c r="BS526" s="96">
        <v>0</v>
      </c>
      <c r="BT526" s="96"/>
      <c r="BU526" s="96"/>
      <c r="BV526" s="68"/>
      <c r="BW526" s="72"/>
      <c r="BX526" s="68"/>
      <c r="BY526" s="68"/>
      <c r="BZ526" s="68"/>
      <c r="CA526" s="96"/>
      <c r="CB526" s="68"/>
      <c r="CC526" s="68"/>
      <c r="CD526" s="68"/>
      <c r="CE526" s="72"/>
      <c r="CF526" s="72"/>
      <c r="CG526" s="68"/>
      <c r="CH526" s="68"/>
      <c r="CI526" s="72">
        <v>4.2739070000000004E-3</v>
      </c>
      <c r="CJ526" s="72">
        <v>0</v>
      </c>
      <c r="CK526" s="68"/>
      <c r="CL526" s="68"/>
      <c r="CM526" s="69"/>
      <c r="CN526" s="72"/>
      <c r="CO526" s="68"/>
      <c r="CP526" s="68"/>
      <c r="CQ526" s="68"/>
      <c r="CR526" s="69"/>
      <c r="CS526" s="68"/>
      <c r="CT526" s="92"/>
      <c r="CU526" s="72"/>
      <c r="CV526" s="69"/>
      <c r="CW526" s="68"/>
      <c r="CX526" s="68"/>
      <c r="CY526" s="68"/>
      <c r="CZ526" s="68"/>
      <c r="DA526" s="68"/>
      <c r="DB526" s="91"/>
      <c r="DC526" s="68"/>
      <c r="DD526" s="68"/>
      <c r="DE526" s="68"/>
      <c r="DF526" s="85"/>
      <c r="DG526" s="68"/>
      <c r="DH526" s="68"/>
      <c r="DI526" s="68"/>
      <c r="DJ526" s="68"/>
      <c r="DK526" s="72">
        <v>0</v>
      </c>
      <c r="DL526" s="68"/>
      <c r="DM526" s="68"/>
      <c r="DN526" s="68"/>
      <c r="DO526" s="68"/>
      <c r="DP526" s="72"/>
      <c r="DQ526" s="68"/>
      <c r="DR526" s="72"/>
      <c r="DS526" s="68"/>
      <c r="DT526" s="68"/>
      <c r="DU526" s="68"/>
      <c r="DV526" s="81"/>
      <c r="DW526" s="68"/>
      <c r="DX526" s="68"/>
      <c r="DY526" s="68"/>
      <c r="DZ526" s="72"/>
      <c r="EA526" s="68"/>
      <c r="EB526" s="72">
        <v>0</v>
      </c>
      <c r="EC526" s="68"/>
      <c r="ED526" s="72"/>
      <c r="EE526" s="68"/>
      <c r="EF526" s="68"/>
      <c r="EG526" s="69"/>
      <c r="EH526" s="68"/>
      <c r="EI526" s="68"/>
      <c r="EJ526" s="68"/>
    </row>
    <row r="527" spans="1:140" s="67" customFormat="1">
      <c r="A527" s="68"/>
      <c r="B527" s="68" t="s">
        <v>6278</v>
      </c>
      <c r="C527" s="68" t="s">
        <v>6279</v>
      </c>
      <c r="D527" s="69" t="s">
        <v>6293</v>
      </c>
      <c r="E527" s="69" t="s">
        <v>149</v>
      </c>
      <c r="F527" s="69" t="s">
        <v>4037</v>
      </c>
      <c r="G527" s="69" t="s">
        <v>4038</v>
      </c>
      <c r="H527" s="68"/>
      <c r="I527" s="68" t="s">
        <v>182</v>
      </c>
      <c r="J527" s="70">
        <v>42716</v>
      </c>
      <c r="K527" s="70">
        <v>42716</v>
      </c>
      <c r="L527" s="68"/>
      <c r="M527" s="69" t="s">
        <v>2</v>
      </c>
      <c r="N527" s="69" t="s">
        <v>4</v>
      </c>
      <c r="O527" s="71" t="s">
        <v>5280</v>
      </c>
      <c r="P527" s="72">
        <v>1</v>
      </c>
      <c r="Q527" s="67" t="s">
        <v>6280</v>
      </c>
      <c r="R527" s="69" t="s">
        <v>6125</v>
      </c>
      <c r="S527" s="69">
        <f t="shared" si="17"/>
        <v>0.66439999999999999</v>
      </c>
      <c r="T527" s="72">
        <v>6.6439999999999997E-3</v>
      </c>
      <c r="U527" s="73">
        <f t="shared" si="18"/>
        <v>6.6439999999999997E-3</v>
      </c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74"/>
      <c r="BL527" s="68"/>
      <c r="BM527" s="68"/>
      <c r="BN527" s="68"/>
      <c r="BO527" s="68"/>
      <c r="BP527" s="68"/>
      <c r="BQ527" s="68"/>
      <c r="BR527" s="68"/>
      <c r="BS527" s="68">
        <v>0</v>
      </c>
      <c r="BT527" s="72">
        <v>0</v>
      </c>
      <c r="BU527" s="68"/>
      <c r="BV527" s="68"/>
      <c r="BW527" s="72"/>
      <c r="BX527" s="68"/>
      <c r="BY527" s="68"/>
      <c r="BZ527" s="68"/>
      <c r="CA527" s="69"/>
      <c r="CB527" s="68"/>
      <c r="CC527" s="68"/>
      <c r="CD527" s="68"/>
      <c r="CE527" s="72"/>
      <c r="CF527" s="72"/>
      <c r="CG527" s="68"/>
      <c r="CH527" s="68"/>
      <c r="CI527" s="72">
        <v>6.6439999999999997E-3</v>
      </c>
      <c r="CJ527" s="72">
        <v>0</v>
      </c>
      <c r="CK527" s="68"/>
      <c r="CL527" s="68"/>
      <c r="CM527" s="69"/>
      <c r="CN527" s="72"/>
      <c r="CO527" s="68"/>
      <c r="CP527" s="68"/>
      <c r="CQ527" s="68"/>
      <c r="CR527" s="69"/>
      <c r="CS527" s="68"/>
      <c r="CT527" s="92"/>
      <c r="CU527" s="72"/>
      <c r="CV527" s="69"/>
      <c r="CW527" s="68"/>
      <c r="CX527" s="68"/>
      <c r="CY527" s="68"/>
      <c r="CZ527" s="68"/>
      <c r="DA527" s="68"/>
      <c r="DB527" s="91"/>
      <c r="DC527" s="68"/>
      <c r="DD527" s="68"/>
      <c r="DE527" s="68"/>
      <c r="DF527" s="85"/>
      <c r="DG527" s="68"/>
      <c r="DH527" s="68"/>
      <c r="DI527" s="68"/>
      <c r="DJ527" s="68"/>
      <c r="DK527" s="72">
        <v>0</v>
      </c>
      <c r="DL527" s="68"/>
      <c r="DM527" s="68"/>
      <c r="DN527" s="68"/>
      <c r="DO527" s="68"/>
      <c r="DP527" s="72"/>
      <c r="DQ527" s="68"/>
      <c r="DR527" s="72"/>
      <c r="DS527" s="68"/>
      <c r="DT527" s="68"/>
      <c r="DU527" s="68"/>
      <c r="DV527" s="81"/>
      <c r="DW527" s="68"/>
      <c r="DX527" s="68"/>
      <c r="DY527" s="68"/>
      <c r="DZ527" s="72"/>
      <c r="EA527" s="68"/>
      <c r="EB527" s="72">
        <v>0</v>
      </c>
      <c r="EC527" s="68"/>
      <c r="ED527" s="72"/>
      <c r="EE527" s="68"/>
      <c r="EF527" s="68"/>
      <c r="EG527" s="69"/>
      <c r="EH527" s="68"/>
      <c r="EI527" s="68"/>
      <c r="EJ527" s="68"/>
    </row>
    <row r="528" spans="1:140" s="67" customFormat="1">
      <c r="A528" s="68"/>
      <c r="B528" s="68" t="s">
        <v>6278</v>
      </c>
      <c r="C528" s="68" t="s">
        <v>6279</v>
      </c>
      <c r="D528" s="69" t="s">
        <v>6293</v>
      </c>
      <c r="E528" s="69" t="s">
        <v>149</v>
      </c>
      <c r="F528" s="69" t="s">
        <v>4037</v>
      </c>
      <c r="G528" s="69" t="s">
        <v>4038</v>
      </c>
      <c r="H528" s="68"/>
      <c r="I528" s="68" t="s">
        <v>182</v>
      </c>
      <c r="J528" s="70">
        <v>42814</v>
      </c>
      <c r="K528" s="70">
        <v>42814</v>
      </c>
      <c r="L528" s="68"/>
      <c r="M528" s="69" t="s">
        <v>2</v>
      </c>
      <c r="N528" s="69" t="s">
        <v>4</v>
      </c>
      <c r="O528" s="71" t="s">
        <v>5280</v>
      </c>
      <c r="P528" s="72">
        <v>1</v>
      </c>
      <c r="Q528" s="67" t="s">
        <v>6280</v>
      </c>
      <c r="R528" s="69" t="s">
        <v>5580</v>
      </c>
      <c r="S528" s="69">
        <f t="shared" si="17"/>
        <v>0.41149999999999998</v>
      </c>
      <c r="T528" s="134">
        <v>4.1149999999999997E-3</v>
      </c>
      <c r="U528" s="135">
        <f t="shared" si="18"/>
        <v>4.1149999999999997E-3</v>
      </c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74"/>
      <c r="BL528" s="68"/>
      <c r="BM528" s="68"/>
      <c r="BN528" s="68"/>
      <c r="BO528" s="68"/>
      <c r="BP528" s="68"/>
      <c r="BQ528" s="68"/>
      <c r="BR528" s="68"/>
      <c r="BS528" s="96">
        <v>0</v>
      </c>
      <c r="BT528" s="96">
        <v>0</v>
      </c>
      <c r="BU528" s="96"/>
      <c r="BV528" s="68"/>
      <c r="BW528" s="72"/>
      <c r="BX528" s="68"/>
      <c r="BY528" s="68"/>
      <c r="BZ528" s="68"/>
      <c r="CA528" s="96"/>
      <c r="CB528" s="68"/>
      <c r="CC528" s="68"/>
      <c r="CD528" s="68"/>
      <c r="CE528" s="72"/>
      <c r="CF528" s="72"/>
      <c r="CG528" s="68"/>
      <c r="CH528" s="68"/>
      <c r="CI528" s="72">
        <v>4.1149999999999997E-3</v>
      </c>
      <c r="CJ528" s="72">
        <v>0</v>
      </c>
      <c r="CK528" s="68"/>
      <c r="CL528" s="68"/>
      <c r="CM528" s="69"/>
      <c r="CN528" s="72"/>
      <c r="CO528" s="68"/>
      <c r="CP528" s="68"/>
      <c r="CQ528" s="68"/>
      <c r="CR528" s="69"/>
      <c r="CS528" s="68"/>
      <c r="CT528" s="92"/>
      <c r="CU528" s="72"/>
      <c r="CV528" s="69"/>
      <c r="CW528" s="68"/>
      <c r="CX528" s="68"/>
      <c r="CY528" s="68"/>
      <c r="CZ528" s="68"/>
      <c r="DA528" s="68"/>
      <c r="DB528" s="91"/>
      <c r="DC528" s="68"/>
      <c r="DD528" s="68"/>
      <c r="DE528" s="68"/>
      <c r="DF528" s="85"/>
      <c r="DG528" s="68"/>
      <c r="DH528" s="68"/>
      <c r="DI528" s="68"/>
      <c r="DJ528" s="68"/>
      <c r="DK528" s="72">
        <v>0</v>
      </c>
      <c r="DL528" s="68"/>
      <c r="DM528" s="68"/>
      <c r="DN528" s="68"/>
      <c r="DO528" s="68"/>
      <c r="DP528" s="72"/>
      <c r="DQ528" s="68"/>
      <c r="DR528" s="72"/>
      <c r="DS528" s="68"/>
      <c r="DT528" s="68"/>
      <c r="DU528" s="68"/>
      <c r="DV528" s="81"/>
      <c r="DW528" s="68"/>
      <c r="DX528" s="68"/>
      <c r="DY528" s="68"/>
      <c r="DZ528" s="72"/>
      <c r="EA528" s="68"/>
      <c r="EB528" s="72">
        <v>0</v>
      </c>
      <c r="EC528" s="68"/>
      <c r="ED528" s="72"/>
      <c r="EE528" s="68"/>
      <c r="EF528" s="68"/>
      <c r="EG528" s="69"/>
      <c r="EH528" s="68"/>
      <c r="EI528" s="68"/>
      <c r="EJ528" s="68"/>
    </row>
    <row r="529" spans="1:140" s="67" customFormat="1">
      <c r="A529" s="68"/>
      <c r="B529" s="68" t="s">
        <v>6278</v>
      </c>
      <c r="C529" s="68" t="s">
        <v>6279</v>
      </c>
      <c r="D529" s="69" t="s">
        <v>6293</v>
      </c>
      <c r="E529" s="69" t="s">
        <v>149</v>
      </c>
      <c r="F529" s="69" t="s">
        <v>5198</v>
      </c>
      <c r="G529" s="69" t="s">
        <v>5199</v>
      </c>
      <c r="H529" s="68"/>
      <c r="I529" s="68" t="s">
        <v>182</v>
      </c>
      <c r="J529" s="70">
        <v>42716</v>
      </c>
      <c r="K529" s="70">
        <v>42716</v>
      </c>
      <c r="L529" s="68"/>
      <c r="M529" s="69" t="s">
        <v>2</v>
      </c>
      <c r="N529" s="69" t="s">
        <v>4</v>
      </c>
      <c r="O529" s="71" t="s">
        <v>5959</v>
      </c>
      <c r="P529" s="72">
        <v>1</v>
      </c>
      <c r="Q529" s="67" t="s">
        <v>6280</v>
      </c>
      <c r="R529" s="69" t="s">
        <v>6126</v>
      </c>
      <c r="S529" s="69">
        <f t="shared" si="17"/>
        <v>5.9321999999999999</v>
      </c>
      <c r="T529" s="72">
        <v>5.9322E-2</v>
      </c>
      <c r="U529" s="73">
        <f t="shared" si="18"/>
        <v>5.9590999999999998E-2</v>
      </c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74"/>
      <c r="BL529" s="68"/>
      <c r="BM529" s="68"/>
      <c r="BN529" s="68"/>
      <c r="BO529" s="68"/>
      <c r="BP529" s="68"/>
      <c r="BQ529" s="68"/>
      <c r="BR529" s="68"/>
      <c r="BS529" s="68">
        <v>0</v>
      </c>
      <c r="BT529" s="72"/>
      <c r="BU529" s="68"/>
      <c r="BV529" s="68"/>
      <c r="BW529" s="72"/>
      <c r="BX529" s="68"/>
      <c r="BY529" s="68"/>
      <c r="BZ529" s="68"/>
      <c r="CA529" s="69">
        <v>2.6899999999999998E-4</v>
      </c>
      <c r="CB529" s="68"/>
      <c r="CC529" s="68"/>
      <c r="CD529" s="68"/>
      <c r="CE529" s="72"/>
      <c r="CF529" s="72"/>
      <c r="CG529" s="68"/>
      <c r="CH529" s="68"/>
      <c r="CI529" s="72">
        <v>8.7000000000000001E-5</v>
      </c>
      <c r="CJ529" s="72">
        <v>0</v>
      </c>
      <c r="CK529" s="68"/>
      <c r="CL529" s="68"/>
      <c r="CM529" s="69">
        <v>5.9235000000000003E-2</v>
      </c>
      <c r="CN529" s="72"/>
      <c r="CO529" s="68"/>
      <c r="CP529" s="68"/>
      <c r="CQ529" s="68"/>
      <c r="CR529" s="69"/>
      <c r="CS529" s="68"/>
      <c r="CT529" s="92"/>
      <c r="CU529" s="72"/>
      <c r="CV529" s="69"/>
      <c r="CW529" s="68"/>
      <c r="CX529" s="68"/>
      <c r="CY529" s="68"/>
      <c r="CZ529" s="68"/>
      <c r="DA529" s="68"/>
      <c r="DB529" s="91"/>
      <c r="DC529" s="68"/>
      <c r="DD529" s="68"/>
      <c r="DE529" s="68"/>
      <c r="DF529" s="85"/>
      <c r="DG529" s="68"/>
      <c r="DH529" s="68"/>
      <c r="DI529" s="68"/>
      <c r="DJ529" s="68"/>
      <c r="DK529" s="72">
        <v>0</v>
      </c>
      <c r="DL529" s="68"/>
      <c r="DM529" s="68"/>
      <c r="DN529" s="68"/>
      <c r="DO529" s="68"/>
      <c r="DP529" s="72"/>
      <c r="DQ529" s="68"/>
      <c r="DR529" s="72"/>
      <c r="DS529" s="68"/>
      <c r="DT529" s="68"/>
      <c r="DU529" s="68"/>
      <c r="DV529" s="81"/>
      <c r="DW529" s="68"/>
      <c r="DX529" s="68"/>
      <c r="DY529" s="68"/>
      <c r="DZ529" s="72"/>
      <c r="EA529" s="68"/>
      <c r="EB529" s="72">
        <v>0</v>
      </c>
      <c r="EC529" s="68"/>
      <c r="ED529" s="72"/>
      <c r="EE529" s="68"/>
      <c r="EF529" s="68"/>
      <c r="EG529" s="69"/>
      <c r="EH529" s="68"/>
      <c r="EI529" s="68"/>
      <c r="EJ529" s="68"/>
    </row>
    <row r="530" spans="1:140" s="67" customFormat="1">
      <c r="A530" s="68"/>
      <c r="B530" s="68" t="s">
        <v>6278</v>
      </c>
      <c r="C530" s="68" t="s">
        <v>6279</v>
      </c>
      <c r="D530" s="69" t="s">
        <v>6293</v>
      </c>
      <c r="E530" s="69" t="s">
        <v>149</v>
      </c>
      <c r="F530" s="69" t="s">
        <v>5198</v>
      </c>
      <c r="G530" s="69" t="s">
        <v>5199</v>
      </c>
      <c r="H530" s="68"/>
      <c r="I530" s="68" t="s">
        <v>182</v>
      </c>
      <c r="J530" s="70">
        <v>42814</v>
      </c>
      <c r="K530" s="70">
        <v>42814</v>
      </c>
      <c r="L530" s="68"/>
      <c r="M530" s="69" t="s">
        <v>2</v>
      </c>
      <c r="N530" s="69" t="s">
        <v>4</v>
      </c>
      <c r="O530" s="71" t="s">
        <v>5281</v>
      </c>
      <c r="P530" s="72">
        <v>1</v>
      </c>
      <c r="Q530" s="67" t="s">
        <v>6280</v>
      </c>
      <c r="R530" s="69" t="s">
        <v>5581</v>
      </c>
      <c r="S530" s="69">
        <f t="shared" si="17"/>
        <v>1.3681000000000001</v>
      </c>
      <c r="T530" s="72">
        <v>1.3681E-2</v>
      </c>
      <c r="U530" s="73">
        <f t="shared" si="18"/>
        <v>1.3843000000000001E-2</v>
      </c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74"/>
      <c r="BL530" s="68"/>
      <c r="BM530" s="68"/>
      <c r="BN530" s="68"/>
      <c r="BO530" s="68"/>
      <c r="BP530" s="68"/>
      <c r="BQ530" s="68"/>
      <c r="BR530" s="68"/>
      <c r="BS530" s="68">
        <v>0</v>
      </c>
      <c r="BT530" s="72"/>
      <c r="BU530" s="68"/>
      <c r="BV530" s="68"/>
      <c r="BW530" s="72"/>
      <c r="BX530" s="68"/>
      <c r="BY530" s="68"/>
      <c r="BZ530" s="68"/>
      <c r="CA530" s="69">
        <v>1.6200000000000001E-4</v>
      </c>
      <c r="CB530" s="68"/>
      <c r="CC530" s="68"/>
      <c r="CD530" s="68"/>
      <c r="CE530" s="72"/>
      <c r="CF530" s="72"/>
      <c r="CG530" s="68"/>
      <c r="CH530" s="68"/>
      <c r="CI530" s="72">
        <v>4.8999999999999998E-5</v>
      </c>
      <c r="CJ530" s="72">
        <v>0</v>
      </c>
      <c r="CK530" s="68"/>
      <c r="CL530" s="68"/>
      <c r="CM530" s="69">
        <v>1.3632E-2</v>
      </c>
      <c r="CN530" s="72"/>
      <c r="CO530" s="68"/>
      <c r="CP530" s="68"/>
      <c r="CQ530" s="68"/>
      <c r="CR530" s="69"/>
      <c r="CS530" s="68"/>
      <c r="CT530" s="95"/>
      <c r="CU530" s="72"/>
      <c r="CV530" s="69"/>
      <c r="CW530" s="68"/>
      <c r="CX530" s="68"/>
      <c r="CY530" s="68"/>
      <c r="CZ530" s="68"/>
      <c r="DA530" s="68"/>
      <c r="DB530" s="93"/>
      <c r="DC530" s="68"/>
      <c r="DD530" s="68"/>
      <c r="DE530" s="68"/>
      <c r="DF530" s="72"/>
      <c r="DG530" s="68"/>
      <c r="DH530" s="68"/>
      <c r="DI530" s="68"/>
      <c r="DJ530" s="68"/>
      <c r="DK530" s="72">
        <v>0</v>
      </c>
      <c r="DL530" s="68"/>
      <c r="DM530" s="68"/>
      <c r="DN530" s="68"/>
      <c r="DO530" s="68"/>
      <c r="DP530" s="72"/>
      <c r="DQ530" s="68"/>
      <c r="DR530" s="72"/>
      <c r="DS530" s="68"/>
      <c r="DT530" s="68"/>
      <c r="DU530" s="68"/>
      <c r="DV530" s="84"/>
      <c r="DW530" s="68"/>
      <c r="DX530" s="68"/>
      <c r="DY530" s="68"/>
      <c r="DZ530" s="72"/>
      <c r="EA530" s="68"/>
      <c r="EB530" s="72">
        <v>0</v>
      </c>
      <c r="EC530" s="68"/>
      <c r="ED530" s="72"/>
      <c r="EE530" s="68"/>
      <c r="EF530" s="68"/>
      <c r="EG530" s="69"/>
      <c r="EH530" s="68"/>
      <c r="EI530" s="68"/>
      <c r="EJ530" s="68"/>
    </row>
    <row r="531" spans="1:140" s="67" customFormat="1">
      <c r="B531" s="68" t="s">
        <v>6278</v>
      </c>
      <c r="C531" s="68" t="s">
        <v>6279</v>
      </c>
      <c r="D531" s="69" t="s">
        <v>6293</v>
      </c>
      <c r="E531" s="69" t="s">
        <v>149</v>
      </c>
      <c r="F531" s="69" t="s">
        <v>4040</v>
      </c>
      <c r="G531" s="69" t="s">
        <v>4041</v>
      </c>
      <c r="H531" s="68"/>
      <c r="J531" s="70">
        <v>42653</v>
      </c>
      <c r="K531" s="70">
        <v>42653</v>
      </c>
      <c r="M531" s="69" t="s">
        <v>2</v>
      </c>
      <c r="N531" s="69" t="s">
        <v>8</v>
      </c>
      <c r="O531" s="71" t="s">
        <v>4035</v>
      </c>
      <c r="P531" s="72">
        <v>38107535.272079997</v>
      </c>
      <c r="Q531" s="68" t="s">
        <v>6281</v>
      </c>
      <c r="R531" s="69" t="s">
        <v>4042</v>
      </c>
      <c r="S531" s="69">
        <f t="shared" si="17"/>
        <v>0.80481500000000006</v>
      </c>
      <c r="T531" s="72">
        <v>306695.15999999997</v>
      </c>
      <c r="U531" s="73">
        <f t="shared" si="18"/>
        <v>306695.15999999997</v>
      </c>
      <c r="BK531" s="74"/>
      <c r="BS531" s="72">
        <v>0</v>
      </c>
      <c r="BT531" s="72">
        <v>306695.15999999997</v>
      </c>
      <c r="BW531" s="72">
        <v>0</v>
      </c>
      <c r="CA531" s="69"/>
      <c r="CE531" s="75"/>
      <c r="CF531" s="72"/>
      <c r="CI531" s="72"/>
      <c r="CJ531" s="72">
        <v>0</v>
      </c>
      <c r="CM531" s="72"/>
      <c r="CN531" s="72"/>
      <c r="CR531" s="69"/>
      <c r="CT531" s="93"/>
      <c r="CU531" s="72"/>
      <c r="CV531" s="69"/>
      <c r="CX531" s="68"/>
      <c r="CY531" s="68"/>
      <c r="CZ531" s="68"/>
      <c r="DB531" s="91"/>
      <c r="DC531" s="68"/>
      <c r="DD531" s="68"/>
      <c r="DF531" s="87"/>
      <c r="DK531" s="72">
        <v>0</v>
      </c>
      <c r="DP531" s="72"/>
      <c r="DQ531" s="72"/>
      <c r="DR531" s="72"/>
      <c r="DV531" s="81"/>
      <c r="DZ531" s="72"/>
      <c r="EA531" s="72"/>
      <c r="EB531" s="72">
        <v>0</v>
      </c>
      <c r="EC531" s="72"/>
      <c r="ED531" s="72"/>
      <c r="EG531" s="69"/>
    </row>
    <row r="532" spans="1:140" s="67" customFormat="1">
      <c r="A532" s="68"/>
      <c r="B532" s="68" t="s">
        <v>6278</v>
      </c>
      <c r="C532" s="68" t="s">
        <v>6279</v>
      </c>
      <c r="D532" s="69" t="s">
        <v>6293</v>
      </c>
      <c r="E532" s="69" t="s">
        <v>149</v>
      </c>
      <c r="F532" s="69" t="s">
        <v>4040</v>
      </c>
      <c r="G532" s="69" t="s">
        <v>4041</v>
      </c>
      <c r="H532" s="68"/>
      <c r="I532" s="68" t="s">
        <v>182</v>
      </c>
      <c r="J532" s="70">
        <v>42647</v>
      </c>
      <c r="K532" s="70">
        <v>42647</v>
      </c>
      <c r="L532" s="68"/>
      <c r="M532" s="69" t="s">
        <v>2</v>
      </c>
      <c r="N532" s="69" t="s">
        <v>8</v>
      </c>
      <c r="O532" s="71" t="s">
        <v>5950</v>
      </c>
      <c r="P532" s="72">
        <v>38107535.272079997</v>
      </c>
      <c r="Q532" s="68" t="s">
        <v>6281</v>
      </c>
      <c r="R532" s="69" t="s">
        <v>4042</v>
      </c>
      <c r="S532" s="69">
        <f t="shared" si="17"/>
        <v>0.80481500000000006</v>
      </c>
      <c r="T532" s="72">
        <v>306695.15999999997</v>
      </c>
      <c r="U532" s="73">
        <f t="shared" si="18"/>
        <v>306695.15999999997</v>
      </c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74"/>
      <c r="BL532" s="68"/>
      <c r="BM532" s="68"/>
      <c r="BN532" s="68"/>
      <c r="BO532" s="68"/>
      <c r="BP532" s="68"/>
      <c r="BQ532" s="68"/>
      <c r="BR532" s="68"/>
      <c r="BS532" s="68">
        <v>0</v>
      </c>
      <c r="BT532" s="72">
        <v>306695.15999999997</v>
      </c>
      <c r="BU532" s="68"/>
      <c r="BV532" s="68"/>
      <c r="BW532" s="72"/>
      <c r="BX532" s="68"/>
      <c r="BY532" s="68"/>
      <c r="BZ532" s="68"/>
      <c r="CA532" s="69"/>
      <c r="CB532" s="68"/>
      <c r="CC532" s="68"/>
      <c r="CD532" s="68"/>
      <c r="CE532" s="72"/>
      <c r="CF532" s="72"/>
      <c r="CG532" s="68"/>
      <c r="CH532" s="68"/>
      <c r="CI532" s="72"/>
      <c r="CJ532" s="72">
        <v>0</v>
      </c>
      <c r="CK532" s="68"/>
      <c r="CL532" s="68"/>
      <c r="CM532" s="69"/>
      <c r="CN532" s="72"/>
      <c r="CO532" s="68"/>
      <c r="CP532" s="68"/>
      <c r="CQ532" s="68"/>
      <c r="CR532" s="69"/>
      <c r="CS532" s="68"/>
      <c r="CT532" s="92"/>
      <c r="CU532" s="72"/>
      <c r="CV532" s="69"/>
      <c r="CW532" s="68"/>
      <c r="CX532" s="68"/>
      <c r="CY532" s="68"/>
      <c r="CZ532" s="68"/>
      <c r="DA532" s="68"/>
      <c r="DB532" s="91"/>
      <c r="DC532" s="68"/>
      <c r="DD532" s="68"/>
      <c r="DE532" s="68"/>
      <c r="DF532" s="85"/>
      <c r="DG532" s="68"/>
      <c r="DH532" s="68"/>
      <c r="DI532" s="68"/>
      <c r="DJ532" s="68"/>
      <c r="DK532" s="72">
        <v>0</v>
      </c>
      <c r="DL532" s="68"/>
      <c r="DM532" s="68"/>
      <c r="DN532" s="68"/>
      <c r="DO532" s="68"/>
      <c r="DP532" s="72"/>
      <c r="DQ532" s="68"/>
      <c r="DR532" s="72"/>
      <c r="DS532" s="68"/>
      <c r="DT532" s="68"/>
      <c r="DU532" s="68"/>
      <c r="DV532" s="81"/>
      <c r="DW532" s="68"/>
      <c r="DX532" s="68"/>
      <c r="DY532" s="68"/>
      <c r="DZ532" s="72"/>
      <c r="EA532" s="68"/>
      <c r="EB532" s="72">
        <v>0</v>
      </c>
      <c r="EC532" s="68"/>
      <c r="ED532" s="72"/>
      <c r="EE532" s="68"/>
      <c r="EF532" s="68"/>
      <c r="EG532" s="69"/>
      <c r="EH532" s="68"/>
      <c r="EI532" s="68"/>
      <c r="EJ532" s="68"/>
    </row>
    <row r="533" spans="1:140" s="67" customFormat="1">
      <c r="A533" s="68"/>
      <c r="B533" s="68" t="s">
        <v>6278</v>
      </c>
      <c r="C533" s="68" t="s">
        <v>6279</v>
      </c>
      <c r="D533" s="69" t="s">
        <v>6293</v>
      </c>
      <c r="E533" s="69" t="s">
        <v>149</v>
      </c>
      <c r="F533" s="69" t="s">
        <v>4040</v>
      </c>
      <c r="G533" s="69" t="s">
        <v>4041</v>
      </c>
      <c r="H533" s="68"/>
      <c r="I533" s="68" t="s">
        <v>182</v>
      </c>
      <c r="J533" s="70">
        <v>42716</v>
      </c>
      <c r="K533" s="70">
        <v>42716</v>
      </c>
      <c r="L533" s="68"/>
      <c r="M533" s="69" t="s">
        <v>2</v>
      </c>
      <c r="N533" s="69" t="s">
        <v>4</v>
      </c>
      <c r="O533" s="71" t="s">
        <v>5960</v>
      </c>
      <c r="P533" s="72">
        <v>38107535.272079997</v>
      </c>
      <c r="Q533" s="68" t="s">
        <v>6281</v>
      </c>
      <c r="R533" s="69" t="s">
        <v>6127</v>
      </c>
      <c r="S533" s="69">
        <f t="shared" si="17"/>
        <v>1.7389999999999999</v>
      </c>
      <c r="T533" s="72">
        <v>1.7389999999999999E-2</v>
      </c>
      <c r="U533" s="73">
        <f t="shared" si="18"/>
        <v>1.7749999999999998E-2</v>
      </c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74"/>
      <c r="BL533" s="68"/>
      <c r="BM533" s="68"/>
      <c r="BN533" s="68"/>
      <c r="BO533" s="68"/>
      <c r="BP533" s="68"/>
      <c r="BQ533" s="68"/>
      <c r="BR533" s="68"/>
      <c r="BS533" s="68">
        <v>0</v>
      </c>
      <c r="BT533" s="72"/>
      <c r="BU533" s="68"/>
      <c r="BV533" s="68"/>
      <c r="BW533" s="72"/>
      <c r="BX533" s="68"/>
      <c r="BY533" s="68"/>
      <c r="BZ533" s="68"/>
      <c r="CA533" s="69"/>
      <c r="CB533" s="68"/>
      <c r="CC533" s="68"/>
      <c r="CD533" s="68"/>
      <c r="CE533" s="72"/>
      <c r="CF533" s="72">
        <v>3.6000000000000002E-4</v>
      </c>
      <c r="CG533" s="68"/>
      <c r="CH533" s="68"/>
      <c r="CI533" s="72">
        <v>1.1174E-2</v>
      </c>
      <c r="CJ533" s="72">
        <v>0</v>
      </c>
      <c r="CK533" s="68"/>
      <c r="CL533" s="68"/>
      <c r="CM533" s="69">
        <v>5.254E-3</v>
      </c>
      <c r="CN533" s="72">
        <v>8.4099999999999995E-4</v>
      </c>
      <c r="CO533" s="68"/>
      <c r="CP533" s="68"/>
      <c r="CQ533" s="68"/>
      <c r="CR533" s="69"/>
      <c r="CS533" s="68"/>
      <c r="CT533" s="96"/>
      <c r="CU533" s="72"/>
      <c r="CV533" s="69"/>
      <c r="CW533" s="68"/>
      <c r="CX533" s="68"/>
      <c r="CY533" s="68"/>
      <c r="CZ533" s="68"/>
      <c r="DA533" s="68"/>
      <c r="DB533" s="94"/>
      <c r="DC533" s="68"/>
      <c r="DD533" s="68"/>
      <c r="DE533" s="68"/>
      <c r="DF533" s="85"/>
      <c r="DG533" s="68"/>
      <c r="DH533" s="68"/>
      <c r="DI533" s="68"/>
      <c r="DJ533" s="68"/>
      <c r="DK533" s="72">
        <v>0</v>
      </c>
      <c r="DL533" s="68"/>
      <c r="DM533" s="68"/>
      <c r="DN533" s="68"/>
      <c r="DO533" s="68"/>
      <c r="DP533" s="72"/>
      <c r="DQ533" s="68"/>
      <c r="DR533" s="72"/>
      <c r="DS533" s="68"/>
      <c r="DT533" s="68"/>
      <c r="DU533" s="68"/>
      <c r="DV533" s="83"/>
      <c r="DW533" s="68"/>
      <c r="DX533" s="68"/>
      <c r="DY533" s="68"/>
      <c r="DZ533" s="72"/>
      <c r="EA533" s="68"/>
      <c r="EB533" s="72">
        <v>0</v>
      </c>
      <c r="EC533" s="68"/>
      <c r="ED533" s="72"/>
      <c r="EE533" s="68"/>
      <c r="EF533" s="68"/>
      <c r="EG533" s="69">
        <v>1.21E-4</v>
      </c>
      <c r="EH533" s="68"/>
      <c r="EI533" s="68"/>
      <c r="EJ533" s="68"/>
    </row>
    <row r="534" spans="1:140" s="67" customFormat="1">
      <c r="A534" s="68"/>
      <c r="B534" s="68" t="s">
        <v>6278</v>
      </c>
      <c r="C534" s="68" t="s">
        <v>6279</v>
      </c>
      <c r="D534" s="69" t="s">
        <v>6293</v>
      </c>
      <c r="E534" s="69" t="s">
        <v>149</v>
      </c>
      <c r="F534" s="69" t="s">
        <v>4040</v>
      </c>
      <c r="G534" s="69" t="s">
        <v>4041</v>
      </c>
      <c r="H534" s="68"/>
      <c r="I534" s="68" t="s">
        <v>182</v>
      </c>
      <c r="J534" s="70">
        <v>42814</v>
      </c>
      <c r="K534" s="70">
        <v>42814</v>
      </c>
      <c r="L534" s="68"/>
      <c r="M534" s="69" t="s">
        <v>2</v>
      </c>
      <c r="N534" s="69" t="s">
        <v>4</v>
      </c>
      <c r="O534" s="71" t="s">
        <v>5282</v>
      </c>
      <c r="P534" s="72">
        <v>38107535.272079997</v>
      </c>
      <c r="Q534" s="68" t="s">
        <v>6281</v>
      </c>
      <c r="R534" s="69" t="s">
        <v>5582</v>
      </c>
      <c r="S534" s="69">
        <f t="shared" si="17"/>
        <v>1.1812</v>
      </c>
      <c r="T534" s="72">
        <v>1.1812E-2</v>
      </c>
      <c r="U534" s="73">
        <f t="shared" si="18"/>
        <v>1.1934999999999999E-2</v>
      </c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74"/>
      <c r="BL534" s="68"/>
      <c r="BM534" s="68"/>
      <c r="BN534" s="68"/>
      <c r="BO534" s="68"/>
      <c r="BP534" s="68"/>
      <c r="BQ534" s="68"/>
      <c r="BR534" s="68"/>
      <c r="BS534" s="68">
        <v>0</v>
      </c>
      <c r="BT534" s="72"/>
      <c r="BU534" s="68"/>
      <c r="BV534" s="68"/>
      <c r="BW534" s="72"/>
      <c r="BX534" s="68"/>
      <c r="BY534" s="68"/>
      <c r="BZ534" s="68"/>
      <c r="CA534" s="69"/>
      <c r="CB534" s="68"/>
      <c r="CC534" s="68"/>
      <c r="CD534" s="68"/>
      <c r="CE534" s="72"/>
      <c r="CF534" s="72">
        <v>1.2300000000000001E-4</v>
      </c>
      <c r="CG534" s="68"/>
      <c r="CH534" s="68"/>
      <c r="CI534" s="72">
        <v>9.7750000000000007E-3</v>
      </c>
      <c r="CJ534" s="72">
        <v>0</v>
      </c>
      <c r="CK534" s="68"/>
      <c r="CL534" s="68"/>
      <c r="CM534" s="69">
        <v>1.6360000000000001E-3</v>
      </c>
      <c r="CN534" s="72">
        <v>2.8699999999999998E-4</v>
      </c>
      <c r="CO534" s="68"/>
      <c r="CP534" s="68"/>
      <c r="CQ534" s="68"/>
      <c r="CR534" s="69"/>
      <c r="CS534" s="68"/>
      <c r="CT534" s="95"/>
      <c r="CU534" s="72"/>
      <c r="CV534" s="69"/>
      <c r="CW534" s="68"/>
      <c r="CX534" s="68"/>
      <c r="CY534" s="68"/>
      <c r="CZ534" s="68"/>
      <c r="DA534" s="68"/>
      <c r="DB534" s="94"/>
      <c r="DC534" s="68"/>
      <c r="DD534" s="68"/>
      <c r="DE534" s="68"/>
      <c r="DF534" s="72"/>
      <c r="DG534" s="68"/>
      <c r="DH534" s="68"/>
      <c r="DI534" s="68"/>
      <c r="DJ534" s="68"/>
      <c r="DK534" s="72">
        <v>0</v>
      </c>
      <c r="DL534" s="68"/>
      <c r="DM534" s="68"/>
      <c r="DN534" s="68"/>
      <c r="DO534" s="68"/>
      <c r="DP534" s="72"/>
      <c r="DQ534" s="68"/>
      <c r="DR534" s="72"/>
      <c r="DS534" s="68"/>
      <c r="DT534" s="68"/>
      <c r="DU534" s="68"/>
      <c r="DV534" s="83"/>
      <c r="DW534" s="68"/>
      <c r="DX534" s="68"/>
      <c r="DY534" s="68"/>
      <c r="DZ534" s="72"/>
      <c r="EA534" s="68"/>
      <c r="EB534" s="72">
        <v>0</v>
      </c>
      <c r="EC534" s="68"/>
      <c r="ED534" s="72"/>
      <c r="EE534" s="68"/>
      <c r="EF534" s="68"/>
      <c r="EG534" s="69">
        <v>1.1400000000000001E-4</v>
      </c>
      <c r="EH534" s="68"/>
      <c r="EI534" s="68"/>
      <c r="EJ534" s="68"/>
    </row>
    <row r="535" spans="1:140" s="67" customFormat="1">
      <c r="A535" s="68"/>
      <c r="B535" s="68" t="s">
        <v>6278</v>
      </c>
      <c r="C535" s="68" t="s">
        <v>6279</v>
      </c>
      <c r="D535" s="69" t="s">
        <v>6293</v>
      </c>
      <c r="E535" s="69" t="s">
        <v>149</v>
      </c>
      <c r="F535" s="69" t="s">
        <v>5826</v>
      </c>
      <c r="G535" s="69" t="s">
        <v>5837</v>
      </c>
      <c r="H535" s="68"/>
      <c r="I535" s="68" t="s">
        <v>182</v>
      </c>
      <c r="J535" s="70">
        <v>42734</v>
      </c>
      <c r="K535" s="70">
        <v>42734</v>
      </c>
      <c r="L535" s="68"/>
      <c r="M535" s="69" t="s">
        <v>2</v>
      </c>
      <c r="N535" s="69" t="s">
        <v>8</v>
      </c>
      <c r="O535" s="71" t="s">
        <v>5963</v>
      </c>
      <c r="P535" s="72">
        <v>71779297.542734995</v>
      </c>
      <c r="Q535" s="68" t="s">
        <v>6281</v>
      </c>
      <c r="R535" s="69" t="s">
        <v>6130</v>
      </c>
      <c r="S535" s="69">
        <f t="shared" si="17"/>
        <v>1.1232</v>
      </c>
      <c r="T535" s="72">
        <v>806225.07</v>
      </c>
      <c r="U535" s="73">
        <f t="shared" si="18"/>
        <v>806225.07</v>
      </c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74"/>
      <c r="BL535" s="68"/>
      <c r="BM535" s="68"/>
      <c r="BN535" s="68"/>
      <c r="BO535" s="68"/>
      <c r="BP535" s="68"/>
      <c r="BQ535" s="68"/>
      <c r="BR535" s="68"/>
      <c r="BS535" s="68">
        <v>0</v>
      </c>
      <c r="BT535" s="72">
        <v>806225.07</v>
      </c>
      <c r="BU535" s="68"/>
      <c r="BV535" s="68"/>
      <c r="BW535" s="72"/>
      <c r="BX535" s="68"/>
      <c r="BY535" s="68"/>
      <c r="BZ535" s="68"/>
      <c r="CA535" s="69"/>
      <c r="CB535" s="68"/>
      <c r="CC535" s="68"/>
      <c r="CD535" s="68"/>
      <c r="CE535" s="72"/>
      <c r="CF535" s="72"/>
      <c r="CG535" s="68"/>
      <c r="CH535" s="68"/>
      <c r="CI535" s="72"/>
      <c r="CJ535" s="72">
        <v>0</v>
      </c>
      <c r="CK535" s="68"/>
      <c r="CL535" s="68"/>
      <c r="CM535" s="69"/>
      <c r="CN535" s="72"/>
      <c r="CO535" s="68"/>
      <c r="CP535" s="68"/>
      <c r="CQ535" s="68"/>
      <c r="CR535" s="69"/>
      <c r="CS535" s="68"/>
      <c r="CT535" s="96"/>
      <c r="CU535" s="72"/>
      <c r="CV535" s="69"/>
      <c r="CW535" s="68"/>
      <c r="CX535" s="68"/>
      <c r="CY535" s="68"/>
      <c r="CZ535" s="68"/>
      <c r="DA535" s="68"/>
      <c r="DB535" s="94"/>
      <c r="DC535" s="68"/>
      <c r="DD535" s="68"/>
      <c r="DE535" s="68"/>
      <c r="DF535" s="72"/>
      <c r="DG535" s="68"/>
      <c r="DH535" s="68"/>
      <c r="DI535" s="68"/>
      <c r="DJ535" s="68"/>
      <c r="DK535" s="72">
        <v>0</v>
      </c>
      <c r="DL535" s="68"/>
      <c r="DM535" s="68"/>
      <c r="DN535" s="68"/>
      <c r="DO535" s="68"/>
      <c r="DP535" s="72"/>
      <c r="DQ535" s="68"/>
      <c r="DR535" s="72"/>
      <c r="DS535" s="68"/>
      <c r="DT535" s="68"/>
      <c r="DU535" s="68"/>
      <c r="DV535" s="83"/>
      <c r="DW535" s="68"/>
      <c r="DX535" s="68"/>
      <c r="DY535" s="68"/>
      <c r="DZ535" s="72"/>
      <c r="EA535" s="68"/>
      <c r="EB535" s="72">
        <v>0</v>
      </c>
      <c r="EC535" s="68"/>
      <c r="ED535" s="72"/>
      <c r="EE535" s="68"/>
      <c r="EF535" s="68"/>
      <c r="EG535" s="69"/>
      <c r="EH535" s="68"/>
      <c r="EI535" s="68"/>
      <c r="EJ535" s="68"/>
    </row>
    <row r="536" spans="1:140" s="67" customFormat="1">
      <c r="B536" s="68" t="s">
        <v>6278</v>
      </c>
      <c r="C536" s="68" t="s">
        <v>6279</v>
      </c>
      <c r="D536" s="69" t="s">
        <v>6302</v>
      </c>
      <c r="E536" s="69" t="s">
        <v>149</v>
      </c>
      <c r="F536" s="69" t="s">
        <v>3900</v>
      </c>
      <c r="G536" s="69" t="s">
        <v>3901</v>
      </c>
      <c r="H536" s="68"/>
      <c r="J536" s="70">
        <v>42643</v>
      </c>
      <c r="K536" s="70">
        <v>42644</v>
      </c>
      <c r="M536" s="69" t="s">
        <v>2</v>
      </c>
      <c r="N536" s="69" t="s">
        <v>4</v>
      </c>
      <c r="O536" s="71" t="s">
        <v>3812</v>
      </c>
      <c r="P536" s="72">
        <v>1</v>
      </c>
      <c r="Q536" s="67" t="s">
        <v>6280</v>
      </c>
      <c r="R536" s="69" t="s">
        <v>3902</v>
      </c>
      <c r="S536" s="69">
        <f t="shared" si="17"/>
        <v>2.54</v>
      </c>
      <c r="T536" s="72">
        <v>2.5399999999999999E-2</v>
      </c>
      <c r="U536" s="73">
        <f t="shared" si="18"/>
        <v>2.5399999999999999E-2</v>
      </c>
      <c r="BK536" s="74">
        <v>2.2000000000000001E-3</v>
      </c>
      <c r="BS536" s="72">
        <v>0</v>
      </c>
      <c r="BT536" s="72">
        <v>1.4999999999999999E-4</v>
      </c>
      <c r="BW536" s="72">
        <v>0</v>
      </c>
      <c r="CA536" s="69"/>
      <c r="CE536" s="75"/>
      <c r="CF536" s="72"/>
      <c r="CI536" s="72">
        <v>8.4000000000000003E-4</v>
      </c>
      <c r="CJ536" s="72">
        <v>0</v>
      </c>
      <c r="CM536" s="72">
        <v>1.2800000000000001E-3</v>
      </c>
      <c r="CN536" s="72">
        <v>1.9630000000000002E-2</v>
      </c>
      <c r="CR536" s="69"/>
      <c r="CT536" s="91"/>
      <c r="CU536" s="72"/>
      <c r="CV536" s="69"/>
      <c r="CX536" s="68"/>
      <c r="CY536" s="68"/>
      <c r="CZ536" s="68"/>
      <c r="DB536" s="91"/>
      <c r="DC536" s="68"/>
      <c r="DD536" s="68"/>
      <c r="DF536" s="87"/>
      <c r="DK536" s="72">
        <v>0</v>
      </c>
      <c r="DP536" s="72"/>
      <c r="DQ536" s="72"/>
      <c r="DR536" s="72"/>
      <c r="DV536" s="81"/>
      <c r="DZ536" s="72">
        <v>5.8E-4</v>
      </c>
      <c r="EA536" s="72"/>
      <c r="EB536" s="72">
        <v>0</v>
      </c>
      <c r="EC536" s="72"/>
      <c r="ED536" s="72"/>
      <c r="EG536" s="69">
        <v>7.2000000000000005E-4</v>
      </c>
    </row>
    <row r="537" spans="1:140" s="67" customFormat="1">
      <c r="B537" s="68" t="s">
        <v>6278</v>
      </c>
      <c r="C537" s="68" t="s">
        <v>6279</v>
      </c>
      <c r="D537" s="69" t="s">
        <v>6302</v>
      </c>
      <c r="E537" s="69" t="s">
        <v>149</v>
      </c>
      <c r="F537" s="69" t="s">
        <v>3900</v>
      </c>
      <c r="G537" s="69" t="s">
        <v>3901</v>
      </c>
      <c r="H537" s="68"/>
      <c r="J537" s="70">
        <v>42735</v>
      </c>
      <c r="K537" s="70">
        <v>42736</v>
      </c>
      <c r="M537" s="69" t="s">
        <v>2</v>
      </c>
      <c r="N537" s="69" t="s">
        <v>4</v>
      </c>
      <c r="O537" s="71" t="s">
        <v>4732</v>
      </c>
      <c r="P537" s="72">
        <v>1</v>
      </c>
      <c r="Q537" s="67" t="s">
        <v>6280</v>
      </c>
      <c r="R537" s="69" t="s">
        <v>4733</v>
      </c>
      <c r="S537" s="69">
        <f t="shared" si="17"/>
        <v>2.5</v>
      </c>
      <c r="T537" s="72">
        <v>2.5000000000000001E-2</v>
      </c>
      <c r="U537" s="73">
        <f t="shared" si="18"/>
        <v>2.5000000000000001E-2</v>
      </c>
      <c r="BK537" s="74">
        <v>2.16E-3</v>
      </c>
      <c r="BS537" s="72">
        <v>0</v>
      </c>
      <c r="BT537" s="72">
        <v>1.3999999999999999E-4</v>
      </c>
      <c r="BW537" s="72">
        <v>0</v>
      </c>
      <c r="CA537" s="69"/>
      <c r="CF537" s="72"/>
      <c r="CI537" s="72">
        <v>8.1999999999999998E-4</v>
      </c>
      <c r="CJ537" s="72">
        <v>0</v>
      </c>
      <c r="CM537" s="72">
        <v>1.2600000000000001E-3</v>
      </c>
      <c r="CN537" s="72">
        <v>1.9349999999999999E-2</v>
      </c>
      <c r="CR537" s="69"/>
      <c r="CT537" s="91"/>
      <c r="CU537" s="68"/>
      <c r="CV537" s="68"/>
      <c r="CX537" s="68"/>
      <c r="CY537" s="68"/>
      <c r="CZ537" s="68"/>
      <c r="DB537" s="91"/>
      <c r="DC537" s="68"/>
      <c r="DD537" s="68"/>
      <c r="DF537" s="87"/>
      <c r="DK537" s="72">
        <v>0</v>
      </c>
      <c r="DP537" s="72"/>
      <c r="DQ537" s="72"/>
      <c r="DR537" s="72"/>
      <c r="DV537" s="81"/>
      <c r="DZ537" s="72">
        <v>5.6999999999999998E-4</v>
      </c>
      <c r="EA537" s="72"/>
      <c r="EB537" s="72">
        <v>0</v>
      </c>
      <c r="EC537" s="72"/>
      <c r="ED537" s="72"/>
      <c r="EG537" s="69">
        <v>6.9999999999999999E-4</v>
      </c>
    </row>
    <row r="538" spans="1:140" s="67" customFormat="1">
      <c r="A538" s="68"/>
      <c r="B538" s="68" t="s">
        <v>6278</v>
      </c>
      <c r="C538" s="68" t="s">
        <v>6279</v>
      </c>
      <c r="D538" s="69" t="s">
        <v>6302</v>
      </c>
      <c r="E538" s="69" t="s">
        <v>149</v>
      </c>
      <c r="F538" s="69" t="s">
        <v>3900</v>
      </c>
      <c r="G538" s="69" t="s">
        <v>3901</v>
      </c>
      <c r="H538" s="68"/>
      <c r="I538" s="68" t="s">
        <v>182</v>
      </c>
      <c r="J538" s="70">
        <v>42825</v>
      </c>
      <c r="K538" s="70">
        <v>42826</v>
      </c>
      <c r="L538" s="68"/>
      <c r="M538" s="69" t="s">
        <v>2</v>
      </c>
      <c r="N538" s="69" t="s">
        <v>4</v>
      </c>
      <c r="O538" s="71" t="s">
        <v>5409</v>
      </c>
      <c r="P538" s="72">
        <v>1</v>
      </c>
      <c r="Q538" s="67" t="s">
        <v>6280</v>
      </c>
      <c r="R538" s="69" t="s">
        <v>537</v>
      </c>
      <c r="S538" s="69">
        <f t="shared" si="17"/>
        <v>0.70000000000000007</v>
      </c>
      <c r="T538" s="72">
        <v>6.9999999999999993E-3</v>
      </c>
      <c r="U538" s="73">
        <f t="shared" si="18"/>
        <v>6.9999999999999993E-3</v>
      </c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74">
        <v>6.0999999999999997E-4</v>
      </c>
      <c r="BL538" s="68"/>
      <c r="BM538" s="68"/>
      <c r="BN538" s="68"/>
      <c r="BO538" s="68"/>
      <c r="BP538" s="68"/>
      <c r="BQ538" s="68"/>
      <c r="BR538" s="68"/>
      <c r="BS538" s="68">
        <v>0</v>
      </c>
      <c r="BT538" s="72">
        <v>4.0000000000000003E-5</v>
      </c>
      <c r="BU538" s="68"/>
      <c r="BV538" s="68"/>
      <c r="BW538" s="72"/>
      <c r="BX538" s="68"/>
      <c r="BY538" s="68"/>
      <c r="BZ538" s="68"/>
      <c r="CA538" s="69"/>
      <c r="CB538" s="68"/>
      <c r="CC538" s="68"/>
      <c r="CD538" s="68"/>
      <c r="CE538" s="72"/>
      <c r="CF538" s="72"/>
      <c r="CG538" s="68"/>
      <c r="CH538" s="68"/>
      <c r="CI538" s="72">
        <v>2.3000000000000001E-4</v>
      </c>
      <c r="CJ538" s="72">
        <v>0</v>
      </c>
      <c r="CK538" s="68"/>
      <c r="CL538" s="68"/>
      <c r="CM538" s="69">
        <v>3.5E-4</v>
      </c>
      <c r="CN538" s="72">
        <v>5.4099999999999999E-3</v>
      </c>
      <c r="CO538" s="68"/>
      <c r="CP538" s="68"/>
      <c r="CQ538" s="68"/>
      <c r="CR538" s="69"/>
      <c r="CS538" s="68"/>
      <c r="CT538" s="92"/>
      <c r="CU538" s="72"/>
      <c r="CV538" s="69"/>
      <c r="CW538" s="68"/>
      <c r="CX538" s="68"/>
      <c r="CY538" s="68"/>
      <c r="CZ538" s="68"/>
      <c r="DA538" s="68"/>
      <c r="DB538" s="91"/>
      <c r="DC538" s="68"/>
      <c r="DD538" s="68"/>
      <c r="DE538" s="68"/>
      <c r="DF538" s="85"/>
      <c r="DG538" s="68"/>
      <c r="DH538" s="68"/>
      <c r="DI538" s="68"/>
      <c r="DJ538" s="68"/>
      <c r="DK538" s="72">
        <v>0</v>
      </c>
      <c r="DL538" s="68"/>
      <c r="DM538" s="68"/>
      <c r="DN538" s="68"/>
      <c r="DO538" s="68"/>
      <c r="DP538" s="72"/>
      <c r="DQ538" s="68"/>
      <c r="DR538" s="72"/>
      <c r="DS538" s="68"/>
      <c r="DT538" s="68"/>
      <c r="DU538" s="68"/>
      <c r="DV538" s="81"/>
      <c r="DW538" s="68"/>
      <c r="DX538" s="68"/>
      <c r="DY538" s="68"/>
      <c r="DZ538" s="72">
        <v>1.6000000000000001E-4</v>
      </c>
      <c r="EA538" s="68"/>
      <c r="EB538" s="72">
        <v>0</v>
      </c>
      <c r="EC538" s="68"/>
      <c r="ED538" s="72"/>
      <c r="EE538" s="68"/>
      <c r="EF538" s="68"/>
      <c r="EG538" s="69">
        <v>2.0000000000000001E-4</v>
      </c>
      <c r="EH538" s="68"/>
      <c r="EI538" s="68"/>
      <c r="EJ538" s="68"/>
    </row>
    <row r="539" spans="1:140" s="67" customFormat="1">
      <c r="B539" s="68" t="s">
        <v>6278</v>
      </c>
      <c r="C539" s="68" t="s">
        <v>6279</v>
      </c>
      <c r="D539" s="69" t="s">
        <v>6302</v>
      </c>
      <c r="E539" s="69" t="s">
        <v>149</v>
      </c>
      <c r="F539" s="69" t="s">
        <v>3910</v>
      </c>
      <c r="G539" s="69" t="s">
        <v>3911</v>
      </c>
      <c r="H539" s="68"/>
      <c r="J539" s="70">
        <v>42643</v>
      </c>
      <c r="K539" s="70">
        <v>42647</v>
      </c>
      <c r="M539" s="69" t="s">
        <v>2</v>
      </c>
      <c r="N539" s="69" t="s">
        <v>8</v>
      </c>
      <c r="O539" s="71" t="s">
        <v>3873</v>
      </c>
      <c r="P539" s="72">
        <v>158755.18669999999</v>
      </c>
      <c r="Q539" s="68" t="s">
        <v>6281</v>
      </c>
      <c r="R539" s="69" t="s">
        <v>3912</v>
      </c>
      <c r="S539" s="69">
        <f t="shared" si="17"/>
        <v>2.41E-2</v>
      </c>
      <c r="T539" s="72">
        <v>38.26</v>
      </c>
      <c r="U539" s="73">
        <f t="shared" si="18"/>
        <v>38.26</v>
      </c>
      <c r="BK539" s="74"/>
      <c r="BS539" s="72">
        <v>0</v>
      </c>
      <c r="BT539" s="72">
        <v>38.26</v>
      </c>
      <c r="BW539" s="72">
        <v>0</v>
      </c>
      <c r="CA539" s="69"/>
      <c r="CE539" s="75"/>
      <c r="CF539" s="72"/>
      <c r="CI539" s="72"/>
      <c r="CJ539" s="72">
        <v>0</v>
      </c>
      <c r="CM539" s="72"/>
      <c r="CN539" s="72"/>
      <c r="CR539" s="69"/>
      <c r="CT539" s="93"/>
      <c r="CU539" s="72"/>
      <c r="CV539" s="69"/>
      <c r="CX539" s="68"/>
      <c r="CY539" s="68"/>
      <c r="CZ539" s="68"/>
      <c r="DB539" s="93"/>
      <c r="DC539" s="68"/>
      <c r="DD539" s="68"/>
      <c r="DF539" s="86"/>
      <c r="DK539" s="72">
        <v>0</v>
      </c>
      <c r="DP539" s="72"/>
      <c r="DQ539" s="72"/>
      <c r="DR539" s="72"/>
      <c r="DV539" s="84"/>
      <c r="DZ539" s="72"/>
      <c r="EA539" s="72"/>
      <c r="EB539" s="72">
        <v>0</v>
      </c>
      <c r="EC539" s="72"/>
      <c r="ED539" s="72"/>
      <c r="EG539" s="69"/>
    </row>
    <row r="540" spans="1:140" s="67" customFormat="1">
      <c r="B540" s="68" t="s">
        <v>6278</v>
      </c>
      <c r="C540" s="68" t="s">
        <v>6279</v>
      </c>
      <c r="D540" s="69" t="s">
        <v>6302</v>
      </c>
      <c r="E540" s="69" t="s">
        <v>149</v>
      </c>
      <c r="F540" s="69" t="s">
        <v>3910</v>
      </c>
      <c r="G540" s="69" t="s">
        <v>3911</v>
      </c>
      <c r="H540" s="68"/>
      <c r="J540" s="70">
        <v>42735</v>
      </c>
      <c r="K540" s="70">
        <v>42738</v>
      </c>
      <c r="M540" s="69" t="s">
        <v>2</v>
      </c>
      <c r="N540" s="69" t="s">
        <v>8</v>
      </c>
      <c r="O540" s="71" t="s">
        <v>4339</v>
      </c>
      <c r="P540" s="72">
        <v>158606.19469026499</v>
      </c>
      <c r="Q540" s="68" t="s">
        <v>6281</v>
      </c>
      <c r="R540" s="69" t="s">
        <v>4734</v>
      </c>
      <c r="S540" s="69">
        <f t="shared" si="17"/>
        <v>9.0399999999999994E-2</v>
      </c>
      <c r="T540" s="72">
        <v>143.38</v>
      </c>
      <c r="U540" s="73">
        <f t="shared" si="18"/>
        <v>143.38</v>
      </c>
      <c r="BK540" s="74"/>
      <c r="BS540" s="72">
        <v>0</v>
      </c>
      <c r="BT540" s="72">
        <v>143.38</v>
      </c>
      <c r="BW540" s="72">
        <v>0</v>
      </c>
      <c r="CA540" s="69"/>
      <c r="CF540" s="72"/>
      <c r="CI540" s="72"/>
      <c r="CJ540" s="72">
        <v>0</v>
      </c>
      <c r="CM540" s="72"/>
      <c r="CN540" s="72"/>
      <c r="CR540" s="69"/>
      <c r="CT540" s="93"/>
      <c r="CU540" s="68"/>
      <c r="CV540" s="68"/>
      <c r="CX540" s="68"/>
      <c r="CY540" s="68"/>
      <c r="CZ540" s="68"/>
      <c r="DB540" s="93"/>
      <c r="DC540" s="68"/>
      <c r="DD540" s="68"/>
      <c r="DF540" s="87"/>
      <c r="DK540" s="72">
        <v>0</v>
      </c>
      <c r="DP540" s="72"/>
      <c r="DQ540" s="72"/>
      <c r="DR540" s="72"/>
      <c r="DV540" s="84"/>
      <c r="DZ540" s="72"/>
      <c r="EA540" s="72"/>
      <c r="EB540" s="72">
        <v>0</v>
      </c>
      <c r="EC540" s="72"/>
      <c r="ED540" s="72"/>
      <c r="EG540" s="69"/>
    </row>
    <row r="541" spans="1:140" s="67" customFormat="1">
      <c r="A541" s="68"/>
      <c r="B541" s="68" t="s">
        <v>6278</v>
      </c>
      <c r="C541" s="68" t="s">
        <v>6279</v>
      </c>
      <c r="D541" s="69" t="s">
        <v>6302</v>
      </c>
      <c r="E541" s="69" t="s">
        <v>149</v>
      </c>
      <c r="F541" s="69" t="s">
        <v>3910</v>
      </c>
      <c r="G541" s="69" t="s">
        <v>3911</v>
      </c>
      <c r="H541" s="68"/>
      <c r="I541" s="68" t="s">
        <v>182</v>
      </c>
      <c r="J541" s="70">
        <v>42825</v>
      </c>
      <c r="K541" s="70">
        <v>42825</v>
      </c>
      <c r="L541" s="68"/>
      <c r="M541" s="69" t="s">
        <v>2</v>
      </c>
      <c r="N541" s="69" t="s">
        <v>8</v>
      </c>
      <c r="O541" s="71" t="s">
        <v>4339</v>
      </c>
      <c r="P541" s="72">
        <v>158606.19469026499</v>
      </c>
      <c r="Q541" s="68" t="s">
        <v>6281</v>
      </c>
      <c r="R541" s="69" t="s">
        <v>4734</v>
      </c>
      <c r="S541" s="69">
        <f t="shared" si="17"/>
        <v>9.0399999999999994E-2</v>
      </c>
      <c r="T541" s="72">
        <v>143.38</v>
      </c>
      <c r="U541" s="73">
        <f t="shared" si="18"/>
        <v>143.38</v>
      </c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74"/>
      <c r="BL541" s="68"/>
      <c r="BM541" s="68"/>
      <c r="BN541" s="68"/>
      <c r="BO541" s="68"/>
      <c r="BP541" s="68"/>
      <c r="BQ541" s="68"/>
      <c r="BR541" s="68"/>
      <c r="BS541" s="68">
        <v>0</v>
      </c>
      <c r="BT541" s="72">
        <v>143.38</v>
      </c>
      <c r="BU541" s="68"/>
      <c r="BV541" s="68"/>
      <c r="BW541" s="72"/>
      <c r="BX541" s="68"/>
      <c r="BY541" s="68"/>
      <c r="BZ541" s="68"/>
      <c r="CA541" s="69"/>
      <c r="CB541" s="68"/>
      <c r="CC541" s="68"/>
      <c r="CD541" s="68"/>
      <c r="CE541" s="72"/>
      <c r="CF541" s="72"/>
      <c r="CG541" s="68"/>
      <c r="CH541" s="68"/>
      <c r="CI541" s="72"/>
      <c r="CJ541" s="72">
        <v>0</v>
      </c>
      <c r="CK541" s="68"/>
      <c r="CL541" s="68"/>
      <c r="CM541" s="69"/>
      <c r="CN541" s="72"/>
      <c r="CO541" s="68"/>
      <c r="CP541" s="68"/>
      <c r="CQ541" s="68"/>
      <c r="CR541" s="69"/>
      <c r="CS541" s="68"/>
      <c r="CT541" s="92"/>
      <c r="CU541" s="72"/>
      <c r="CV541" s="69"/>
      <c r="CW541" s="68"/>
      <c r="CX541" s="68"/>
      <c r="CY541" s="68"/>
      <c r="CZ541" s="68"/>
      <c r="DA541" s="68"/>
      <c r="DB541" s="91"/>
      <c r="DC541" s="68"/>
      <c r="DD541" s="68"/>
      <c r="DE541" s="68"/>
      <c r="DF541" s="85"/>
      <c r="DG541" s="68"/>
      <c r="DH541" s="68"/>
      <c r="DI541" s="68"/>
      <c r="DJ541" s="68"/>
      <c r="DK541" s="72">
        <v>0</v>
      </c>
      <c r="DL541" s="68"/>
      <c r="DM541" s="68"/>
      <c r="DN541" s="68"/>
      <c r="DO541" s="68"/>
      <c r="DP541" s="72"/>
      <c r="DQ541" s="68"/>
      <c r="DR541" s="72"/>
      <c r="DS541" s="68"/>
      <c r="DT541" s="68"/>
      <c r="DU541" s="68"/>
      <c r="DV541" s="81"/>
      <c r="DW541" s="68"/>
      <c r="DX541" s="68"/>
      <c r="DY541" s="68"/>
      <c r="DZ541" s="72"/>
      <c r="EA541" s="68"/>
      <c r="EB541" s="72">
        <v>0</v>
      </c>
      <c r="EC541" s="68"/>
      <c r="ED541" s="72"/>
      <c r="EE541" s="68"/>
      <c r="EF541" s="68"/>
      <c r="EG541" s="69"/>
      <c r="EH541" s="68"/>
      <c r="EI541" s="68"/>
      <c r="EJ541" s="68"/>
    </row>
    <row r="542" spans="1:140" s="67" customFormat="1">
      <c r="B542" s="68" t="s">
        <v>6278</v>
      </c>
      <c r="C542" s="68" t="s">
        <v>6279</v>
      </c>
      <c r="D542" s="69" t="s">
        <v>6302</v>
      </c>
      <c r="E542" s="69" t="s">
        <v>149</v>
      </c>
      <c r="F542" s="69" t="s">
        <v>4450</v>
      </c>
      <c r="G542" s="69" t="s">
        <v>4451</v>
      </c>
      <c r="H542" s="68"/>
      <c r="J542" s="70">
        <v>42722</v>
      </c>
      <c r="K542" s="70">
        <v>42722</v>
      </c>
      <c r="M542" s="69" t="s">
        <v>2</v>
      </c>
      <c r="N542" s="69" t="s">
        <v>8</v>
      </c>
      <c r="O542" s="71" t="s">
        <v>4452</v>
      </c>
      <c r="P542" s="72">
        <v>174328.33333333299</v>
      </c>
      <c r="Q542" s="68" t="s">
        <v>6281</v>
      </c>
      <c r="R542" s="69" t="s">
        <v>4453</v>
      </c>
      <c r="S542" s="69">
        <f t="shared" si="17"/>
        <v>0.6</v>
      </c>
      <c r="T542" s="72">
        <v>1045.97</v>
      </c>
      <c r="U542" s="73">
        <f t="shared" si="18"/>
        <v>1045.97</v>
      </c>
      <c r="BK542" s="74"/>
      <c r="BS542" s="72">
        <v>0</v>
      </c>
      <c r="BT542" s="72">
        <v>1045.97</v>
      </c>
      <c r="BW542" s="72">
        <v>0</v>
      </c>
      <c r="CA542" s="69"/>
      <c r="CF542" s="72"/>
      <c r="CI542" s="72"/>
      <c r="CJ542" s="72">
        <v>0</v>
      </c>
      <c r="CM542" s="72"/>
      <c r="CN542" s="72"/>
      <c r="CR542" s="69"/>
      <c r="CT542" s="91"/>
      <c r="CU542" s="68"/>
      <c r="CV542" s="68"/>
      <c r="CX542" s="68"/>
      <c r="CY542" s="68"/>
      <c r="CZ542" s="68"/>
      <c r="DB542" s="91"/>
      <c r="DC542" s="68"/>
      <c r="DD542" s="68"/>
      <c r="DF542" s="86"/>
      <c r="DK542" s="72">
        <v>0</v>
      </c>
      <c r="DP542" s="72"/>
      <c r="DQ542" s="72"/>
      <c r="DR542" s="72"/>
      <c r="DV542" s="81"/>
      <c r="DZ542" s="72"/>
      <c r="EA542" s="72"/>
      <c r="EB542" s="72">
        <v>0</v>
      </c>
      <c r="EC542" s="72"/>
      <c r="ED542" s="72"/>
      <c r="EG542" s="69"/>
    </row>
    <row r="543" spans="1:140" s="67" customFormat="1">
      <c r="A543" s="68"/>
      <c r="B543" s="68" t="s">
        <v>6278</v>
      </c>
      <c r="C543" s="68" t="s">
        <v>6279</v>
      </c>
      <c r="D543" s="69" t="s">
        <v>6302</v>
      </c>
      <c r="E543" s="69" t="s">
        <v>149</v>
      </c>
      <c r="F543" s="69" t="s">
        <v>4450</v>
      </c>
      <c r="G543" s="69" t="s">
        <v>4451</v>
      </c>
      <c r="H543" s="68"/>
      <c r="I543" s="68" t="s">
        <v>182</v>
      </c>
      <c r="J543" s="70">
        <v>42820</v>
      </c>
      <c r="K543" s="70">
        <v>42820</v>
      </c>
      <c r="L543" s="68"/>
      <c r="M543" s="69" t="s">
        <v>2</v>
      </c>
      <c r="N543" s="69" t="s">
        <v>8</v>
      </c>
      <c r="O543" s="71" t="s">
        <v>5290</v>
      </c>
      <c r="P543" s="72">
        <v>174328.3333</v>
      </c>
      <c r="Q543" s="68" t="s">
        <v>6281</v>
      </c>
      <c r="R543" s="69" t="s">
        <v>4453</v>
      </c>
      <c r="S543" s="69">
        <f t="shared" si="17"/>
        <v>0.6</v>
      </c>
      <c r="T543" s="72">
        <v>1045.97</v>
      </c>
      <c r="U543" s="73">
        <f t="shared" si="18"/>
        <v>1045.97</v>
      </c>
      <c r="V543" s="68"/>
      <c r="W543" s="68"/>
      <c r="X543" s="68"/>
      <c r="Y543" s="68"/>
      <c r="Z543" s="68"/>
      <c r="AA543" s="68"/>
      <c r="AB543" s="68"/>
      <c r="AC543" s="68"/>
      <c r="AD543" s="68"/>
      <c r="AE543" s="68"/>
      <c r="AF543" s="68"/>
      <c r="AG543" s="68"/>
      <c r="AH543" s="68"/>
      <c r="AI543" s="68"/>
      <c r="AJ543" s="68"/>
      <c r="AK543" s="68"/>
      <c r="AL543" s="68"/>
      <c r="AM543" s="68"/>
      <c r="AN543" s="68"/>
      <c r="AO543" s="68"/>
      <c r="AP543" s="68"/>
      <c r="AQ543" s="68"/>
      <c r="AR543" s="68"/>
      <c r="AS543" s="68"/>
      <c r="AT543" s="68"/>
      <c r="AU543" s="68"/>
      <c r="AV543" s="68"/>
      <c r="AW543" s="68"/>
      <c r="AX543" s="68"/>
      <c r="AY543" s="68"/>
      <c r="AZ543" s="68"/>
      <c r="BA543" s="68"/>
      <c r="BB543" s="68"/>
      <c r="BC543" s="68"/>
      <c r="BD543" s="68"/>
      <c r="BE543" s="68"/>
      <c r="BF543" s="68"/>
      <c r="BG543" s="68"/>
      <c r="BH543" s="68"/>
      <c r="BI543" s="68"/>
      <c r="BJ543" s="68"/>
      <c r="BK543" s="74"/>
      <c r="BL543" s="68"/>
      <c r="BM543" s="68"/>
      <c r="BN543" s="68"/>
      <c r="BO543" s="68"/>
      <c r="BP543" s="68"/>
      <c r="BQ543" s="68"/>
      <c r="BR543" s="68"/>
      <c r="BS543" s="68">
        <v>0</v>
      </c>
      <c r="BT543" s="72">
        <v>1045.97</v>
      </c>
      <c r="BU543" s="68"/>
      <c r="BV543" s="68"/>
      <c r="BW543" s="72"/>
      <c r="BX543" s="68"/>
      <c r="BY543" s="68"/>
      <c r="BZ543" s="68"/>
      <c r="CA543" s="69"/>
      <c r="CB543" s="68"/>
      <c r="CC543" s="68"/>
      <c r="CD543" s="68"/>
      <c r="CE543" s="72"/>
      <c r="CF543" s="72"/>
      <c r="CG543" s="68"/>
      <c r="CH543" s="68"/>
      <c r="CI543" s="72"/>
      <c r="CJ543" s="72">
        <v>0</v>
      </c>
      <c r="CK543" s="68"/>
      <c r="CL543" s="68"/>
      <c r="CM543" s="69"/>
      <c r="CN543" s="72"/>
      <c r="CO543" s="68"/>
      <c r="CP543" s="68"/>
      <c r="CQ543" s="68"/>
      <c r="CR543" s="69"/>
      <c r="CS543" s="68"/>
      <c r="CT543" s="92"/>
      <c r="CU543" s="72"/>
      <c r="CV543" s="69"/>
      <c r="CW543" s="68"/>
      <c r="CX543" s="68"/>
      <c r="CY543" s="68"/>
      <c r="CZ543" s="68"/>
      <c r="DA543" s="68"/>
      <c r="DB543" s="91"/>
      <c r="DC543" s="68"/>
      <c r="DD543" s="68"/>
      <c r="DE543" s="68"/>
      <c r="DF543" s="85"/>
      <c r="DG543" s="68"/>
      <c r="DH543" s="68"/>
      <c r="DI543" s="68"/>
      <c r="DJ543" s="68"/>
      <c r="DK543" s="72">
        <v>0</v>
      </c>
      <c r="DL543" s="68"/>
      <c r="DM543" s="68"/>
      <c r="DN543" s="68"/>
      <c r="DO543" s="68"/>
      <c r="DP543" s="72"/>
      <c r="DQ543" s="68"/>
      <c r="DR543" s="72"/>
      <c r="DS543" s="68"/>
      <c r="DT543" s="68"/>
      <c r="DU543" s="68"/>
      <c r="DV543" s="81"/>
      <c r="DW543" s="68"/>
      <c r="DX543" s="68"/>
      <c r="DY543" s="68"/>
      <c r="DZ543" s="72"/>
      <c r="EA543" s="68"/>
      <c r="EB543" s="72">
        <v>0</v>
      </c>
      <c r="EC543" s="68"/>
      <c r="ED543" s="72"/>
      <c r="EE543" s="68"/>
      <c r="EF543" s="68"/>
      <c r="EG543" s="69"/>
      <c r="EH543" s="68"/>
      <c r="EI543" s="68"/>
      <c r="EJ543" s="68"/>
    </row>
    <row r="544" spans="1:140" s="67" customFormat="1">
      <c r="B544" s="68" t="s">
        <v>6278</v>
      </c>
      <c r="C544" s="68" t="s">
        <v>6279</v>
      </c>
      <c r="D544" s="69" t="s">
        <v>6302</v>
      </c>
      <c r="E544" s="69" t="s">
        <v>149</v>
      </c>
      <c r="F544" s="69" t="s">
        <v>3810</v>
      </c>
      <c r="G544" s="69" t="s">
        <v>3811</v>
      </c>
      <c r="H544" s="68"/>
      <c r="J544" s="70">
        <v>42643</v>
      </c>
      <c r="K544" s="70">
        <v>42643</v>
      </c>
      <c r="M544" s="69" t="s">
        <v>2</v>
      </c>
      <c r="N544" s="69" t="s">
        <v>4</v>
      </c>
      <c r="O544" s="71" t="s">
        <v>3812</v>
      </c>
      <c r="P544" s="72">
        <v>1</v>
      </c>
      <c r="Q544" s="67" t="s">
        <v>6280</v>
      </c>
      <c r="R544" s="69" t="s">
        <v>991</v>
      </c>
      <c r="S544" s="69">
        <f t="shared" si="17"/>
        <v>1</v>
      </c>
      <c r="T544" s="72">
        <v>0.01</v>
      </c>
      <c r="U544" s="73">
        <f t="shared" si="18"/>
        <v>0.01</v>
      </c>
      <c r="BK544" s="74"/>
      <c r="BS544" s="72">
        <v>0</v>
      </c>
      <c r="BT544" s="72">
        <v>9.2489000000000004E-4</v>
      </c>
      <c r="BW544" s="72">
        <v>0</v>
      </c>
      <c r="CA544" s="69"/>
      <c r="CE544" s="75"/>
      <c r="CF544" s="72"/>
      <c r="CI544" s="72">
        <v>5.9719999999999997E-5</v>
      </c>
      <c r="CJ544" s="72">
        <v>0</v>
      </c>
      <c r="CM544" s="72">
        <v>4.6799399999999996E-3</v>
      </c>
      <c r="CN544" s="72"/>
      <c r="CR544" s="69">
        <v>2.1677200000000002E-3</v>
      </c>
      <c r="CT544" s="89">
        <v>2.1677300000000001E-3</v>
      </c>
      <c r="CU544" s="72"/>
      <c r="CV544" s="69"/>
      <c r="CX544" s="68"/>
      <c r="CY544" s="68"/>
      <c r="CZ544" s="68"/>
      <c r="DB544" s="91"/>
      <c r="DC544" s="68"/>
      <c r="DD544" s="68"/>
      <c r="DF544" s="87"/>
      <c r="DK544" s="72">
        <v>0</v>
      </c>
      <c r="DP544" s="72"/>
      <c r="DQ544" s="72"/>
      <c r="DR544" s="72"/>
      <c r="DV544" s="81"/>
      <c r="DZ544" s="72"/>
      <c r="EA544" s="72"/>
      <c r="EB544" s="72">
        <v>0</v>
      </c>
      <c r="EC544" s="72"/>
      <c r="ED544" s="72"/>
      <c r="EG544" s="69"/>
    </row>
    <row r="545" spans="1:140" s="67" customFormat="1">
      <c r="B545" s="68" t="s">
        <v>6278</v>
      </c>
      <c r="C545" s="68" t="s">
        <v>6279</v>
      </c>
      <c r="D545" s="69" t="s">
        <v>6302</v>
      </c>
      <c r="E545" s="69" t="s">
        <v>149</v>
      </c>
      <c r="F545" s="69" t="s">
        <v>3810</v>
      </c>
      <c r="G545" s="69" t="s">
        <v>3811</v>
      </c>
      <c r="H545" s="68"/>
      <c r="J545" s="70">
        <v>42735</v>
      </c>
      <c r="K545" s="70">
        <v>42736</v>
      </c>
      <c r="M545" s="69" t="s">
        <v>2</v>
      </c>
      <c r="N545" s="69" t="s">
        <v>4</v>
      </c>
      <c r="O545" s="71" t="s">
        <v>4735</v>
      </c>
      <c r="P545" s="72">
        <v>1</v>
      </c>
      <c r="Q545" s="67" t="s">
        <v>6280</v>
      </c>
      <c r="R545" s="69" t="s">
        <v>991</v>
      </c>
      <c r="S545" s="69">
        <f t="shared" si="17"/>
        <v>1</v>
      </c>
      <c r="T545" s="72">
        <v>0.01</v>
      </c>
      <c r="U545" s="73">
        <f t="shared" si="18"/>
        <v>1.1442550000000001E-2</v>
      </c>
      <c r="BK545" s="74"/>
      <c r="BS545" s="72"/>
      <c r="BT545" s="72">
        <v>1.0336999999999999E-4</v>
      </c>
      <c r="BW545" s="72"/>
      <c r="CA545" s="69">
        <v>1.07402E-3</v>
      </c>
      <c r="CF545" s="72">
        <v>3.6853E-4</v>
      </c>
      <c r="CI545" s="72">
        <v>4.5241999999999998E-4</v>
      </c>
      <c r="CJ545" s="72"/>
      <c r="CM545" s="72">
        <v>6.4805599999999998E-3</v>
      </c>
      <c r="CN545" s="72">
        <v>6.6555E-4</v>
      </c>
      <c r="CR545" s="69">
        <v>1.1042700000000001E-3</v>
      </c>
      <c r="CT545" s="90">
        <v>6.4117000000000004E-4</v>
      </c>
      <c r="CU545" s="68"/>
      <c r="CV545" s="68"/>
      <c r="CX545" s="68"/>
      <c r="CY545" s="68"/>
      <c r="CZ545" s="68"/>
      <c r="DB545" s="93"/>
      <c r="DC545" s="68"/>
      <c r="DD545" s="68"/>
      <c r="DF545" s="87"/>
      <c r="DK545" s="72"/>
      <c r="DP545" s="72"/>
      <c r="DQ545" s="72"/>
      <c r="DR545" s="72"/>
      <c r="DV545" s="84"/>
      <c r="DZ545" s="72"/>
      <c r="EA545" s="72"/>
      <c r="EB545" s="72"/>
      <c r="EC545" s="72"/>
      <c r="ED545" s="72"/>
      <c r="EG545" s="69">
        <v>5.5265999999999996E-4</v>
      </c>
    </row>
    <row r="546" spans="1:140" s="67" customFormat="1">
      <c r="A546" s="68"/>
      <c r="B546" s="68" t="s">
        <v>6278</v>
      </c>
      <c r="C546" s="68" t="s">
        <v>6279</v>
      </c>
      <c r="D546" s="69" t="s">
        <v>6302</v>
      </c>
      <c r="E546" s="69" t="s">
        <v>149</v>
      </c>
      <c r="F546" s="69" t="s">
        <v>3810</v>
      </c>
      <c r="G546" s="69" t="s">
        <v>3811</v>
      </c>
      <c r="H546" s="68"/>
      <c r="I546" s="68" t="s">
        <v>182</v>
      </c>
      <c r="J546" s="70">
        <v>42735</v>
      </c>
      <c r="K546" s="70">
        <v>42736</v>
      </c>
      <c r="L546" s="68"/>
      <c r="M546" s="69" t="s">
        <v>2</v>
      </c>
      <c r="N546" s="69" t="s">
        <v>4</v>
      </c>
      <c r="O546" s="71" t="s">
        <v>4735</v>
      </c>
      <c r="P546" s="72">
        <v>1</v>
      </c>
      <c r="Q546" s="67" t="s">
        <v>6280</v>
      </c>
      <c r="R546" s="69" t="s">
        <v>991</v>
      </c>
      <c r="S546" s="69">
        <f t="shared" si="17"/>
        <v>1</v>
      </c>
      <c r="T546" s="72">
        <v>0.01</v>
      </c>
      <c r="U546" s="73">
        <f t="shared" si="18"/>
        <v>1.1442550000000001E-2</v>
      </c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  <c r="BI546" s="68"/>
      <c r="BJ546" s="68"/>
      <c r="BK546" s="74"/>
      <c r="BL546" s="68"/>
      <c r="BM546" s="68"/>
      <c r="BN546" s="68"/>
      <c r="BO546" s="68"/>
      <c r="BP546" s="68"/>
      <c r="BQ546" s="68"/>
      <c r="BR546" s="68"/>
      <c r="BS546" s="68"/>
      <c r="BT546" s="72">
        <v>1.0336999999999999E-4</v>
      </c>
      <c r="BU546" s="68"/>
      <c r="BV546" s="68"/>
      <c r="BW546" s="72"/>
      <c r="BX546" s="68"/>
      <c r="BY546" s="68"/>
      <c r="BZ546" s="68"/>
      <c r="CA546" s="69">
        <v>1.07402E-3</v>
      </c>
      <c r="CB546" s="68"/>
      <c r="CC546" s="68"/>
      <c r="CD546" s="68"/>
      <c r="CE546" s="72"/>
      <c r="CF546" s="72">
        <v>3.6853E-4</v>
      </c>
      <c r="CG546" s="68"/>
      <c r="CH546" s="68"/>
      <c r="CI546" s="72">
        <v>4.5241999999999998E-4</v>
      </c>
      <c r="CJ546" s="72"/>
      <c r="CK546" s="68"/>
      <c r="CL546" s="68"/>
      <c r="CM546" s="69">
        <v>6.4805599999999998E-3</v>
      </c>
      <c r="CN546" s="72">
        <v>6.6555E-4</v>
      </c>
      <c r="CO546" s="68"/>
      <c r="CP546" s="68"/>
      <c r="CQ546" s="68"/>
      <c r="CR546" s="69">
        <v>1.1042700000000001E-3</v>
      </c>
      <c r="CS546" s="68"/>
      <c r="CT546" s="92">
        <v>6.4117000000000004E-4</v>
      </c>
      <c r="CU546" s="72"/>
      <c r="CV546" s="69"/>
      <c r="CW546" s="68"/>
      <c r="CX546" s="68"/>
      <c r="CY546" s="68"/>
      <c r="CZ546" s="68"/>
      <c r="DA546" s="68"/>
      <c r="DB546" s="91"/>
      <c r="DC546" s="68"/>
      <c r="DD546" s="68"/>
      <c r="DE546" s="68"/>
      <c r="DF546" s="85"/>
      <c r="DG546" s="68"/>
      <c r="DH546" s="68"/>
      <c r="DI546" s="68"/>
      <c r="DJ546" s="68"/>
      <c r="DK546" s="72"/>
      <c r="DL546" s="68"/>
      <c r="DM546" s="68"/>
      <c r="DN546" s="68"/>
      <c r="DO546" s="68"/>
      <c r="DP546" s="72"/>
      <c r="DQ546" s="68"/>
      <c r="DR546" s="72"/>
      <c r="DS546" s="68"/>
      <c r="DT546" s="68"/>
      <c r="DU546" s="68"/>
      <c r="DV546" s="81"/>
      <c r="DW546" s="68"/>
      <c r="DX546" s="68"/>
      <c r="DY546" s="68"/>
      <c r="DZ546" s="72"/>
      <c r="EA546" s="68"/>
      <c r="EB546" s="72"/>
      <c r="EC546" s="68"/>
      <c r="ED546" s="72"/>
      <c r="EE546" s="68"/>
      <c r="EF546" s="68"/>
      <c r="EG546" s="69">
        <v>5.5265999999999996E-4</v>
      </c>
      <c r="EH546" s="68"/>
      <c r="EI546" s="68"/>
      <c r="EJ546" s="68"/>
    </row>
    <row r="547" spans="1:140" s="67" customFormat="1">
      <c r="A547" s="68"/>
      <c r="B547" s="68" t="s">
        <v>6278</v>
      </c>
      <c r="C547" s="68" t="s">
        <v>6279</v>
      </c>
      <c r="D547" s="69" t="s">
        <v>6302</v>
      </c>
      <c r="E547" s="69" t="s">
        <v>149</v>
      </c>
      <c r="F547" s="69" t="s">
        <v>3810</v>
      </c>
      <c r="G547" s="69" t="s">
        <v>3811</v>
      </c>
      <c r="H547" s="68"/>
      <c r="I547" s="68" t="s">
        <v>182</v>
      </c>
      <c r="J547" s="70">
        <v>42825</v>
      </c>
      <c r="K547" s="70">
        <v>42828</v>
      </c>
      <c r="L547" s="68"/>
      <c r="M547" s="69" t="s">
        <v>2</v>
      </c>
      <c r="N547" s="69" t="s">
        <v>4</v>
      </c>
      <c r="O547" s="71" t="s">
        <v>5410</v>
      </c>
      <c r="P547" s="72">
        <v>1</v>
      </c>
      <c r="Q547" s="67" t="s">
        <v>6280</v>
      </c>
      <c r="R547" s="69" t="s">
        <v>991</v>
      </c>
      <c r="S547" s="69">
        <f t="shared" si="17"/>
        <v>1</v>
      </c>
      <c r="T547" s="72">
        <v>0.01</v>
      </c>
      <c r="U547" s="73">
        <f t="shared" si="18"/>
        <v>1.08369E-2</v>
      </c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  <c r="BI547" s="68"/>
      <c r="BJ547" s="68"/>
      <c r="BK547" s="74"/>
      <c r="BL547" s="68"/>
      <c r="BM547" s="68"/>
      <c r="BN547" s="68"/>
      <c r="BO547" s="68"/>
      <c r="BP547" s="68"/>
      <c r="BQ547" s="68"/>
      <c r="BR547" s="68"/>
      <c r="BS547" s="68"/>
      <c r="BT547" s="72">
        <v>9.9799999999999993E-6</v>
      </c>
      <c r="BU547" s="68"/>
      <c r="BV547" s="68"/>
      <c r="BW547" s="72"/>
      <c r="BX547" s="68"/>
      <c r="BY547" s="68"/>
      <c r="BZ547" s="68"/>
      <c r="CA547" s="69">
        <v>8.3690000000000001E-4</v>
      </c>
      <c r="CB547" s="68"/>
      <c r="CC547" s="68"/>
      <c r="CD547" s="68"/>
      <c r="CE547" s="72"/>
      <c r="CF547" s="72">
        <v>0</v>
      </c>
      <c r="CG547" s="68"/>
      <c r="CH547" s="68"/>
      <c r="CI547" s="72">
        <v>0</v>
      </c>
      <c r="CJ547" s="72"/>
      <c r="CK547" s="68"/>
      <c r="CL547" s="68"/>
      <c r="CM547" s="69">
        <v>3.5922200000000001E-3</v>
      </c>
      <c r="CN547" s="72">
        <v>4.7502999999999998E-4</v>
      </c>
      <c r="CO547" s="68"/>
      <c r="CP547" s="68"/>
      <c r="CQ547" s="68"/>
      <c r="CR547" s="69">
        <v>2.9553700000000001E-3</v>
      </c>
      <c r="CS547" s="68"/>
      <c r="CT547" s="95">
        <v>2.9553700000000001E-3</v>
      </c>
      <c r="CU547" s="72"/>
      <c r="CV547" s="69"/>
      <c r="CW547" s="68"/>
      <c r="CX547" s="68"/>
      <c r="CY547" s="68"/>
      <c r="CZ547" s="68"/>
      <c r="DA547" s="68"/>
      <c r="DB547" s="91"/>
      <c r="DC547" s="68"/>
      <c r="DD547" s="68"/>
      <c r="DE547" s="68"/>
      <c r="DF547" s="72"/>
      <c r="DG547" s="68"/>
      <c r="DH547" s="68"/>
      <c r="DI547" s="68"/>
      <c r="DJ547" s="68"/>
      <c r="DK547" s="72"/>
      <c r="DL547" s="68"/>
      <c r="DM547" s="68"/>
      <c r="DN547" s="68"/>
      <c r="DO547" s="68"/>
      <c r="DP547" s="72"/>
      <c r="DQ547" s="68"/>
      <c r="DR547" s="72"/>
      <c r="DS547" s="68"/>
      <c r="DT547" s="68"/>
      <c r="DU547" s="68"/>
      <c r="DV547" s="83"/>
      <c r="DW547" s="68"/>
      <c r="DX547" s="68"/>
      <c r="DY547" s="68"/>
      <c r="DZ547" s="72"/>
      <c r="EA547" s="68"/>
      <c r="EB547" s="72"/>
      <c r="EC547" s="68"/>
      <c r="ED547" s="72"/>
      <c r="EE547" s="68"/>
      <c r="EF547" s="68"/>
      <c r="EG547" s="69">
        <v>1.203E-5</v>
      </c>
      <c r="EH547" s="68"/>
      <c r="EI547" s="68"/>
      <c r="EJ547" s="68"/>
    </row>
    <row r="548" spans="1:140" s="67" customFormat="1">
      <c r="B548" s="68" t="s">
        <v>6278</v>
      </c>
      <c r="C548" s="68" t="s">
        <v>6279</v>
      </c>
      <c r="D548" s="69" t="s">
        <v>6302</v>
      </c>
      <c r="E548" s="69" t="s">
        <v>149</v>
      </c>
      <c r="F548" s="69" t="s">
        <v>3746</v>
      </c>
      <c r="G548" s="69" t="s">
        <v>3747</v>
      </c>
      <c r="H548" s="68"/>
      <c r="J548" s="70">
        <v>42642</v>
      </c>
      <c r="K548" s="70">
        <v>42642</v>
      </c>
      <c r="M548" s="69" t="s">
        <v>2</v>
      </c>
      <c r="N548" s="69" t="s">
        <v>8</v>
      </c>
      <c r="O548" s="71" t="s">
        <v>3748</v>
      </c>
      <c r="P548" s="72">
        <v>184668.10149524</v>
      </c>
      <c r="Q548" s="68" t="s">
        <v>6281</v>
      </c>
      <c r="R548" s="69" t="s">
        <v>3749</v>
      </c>
      <c r="S548" s="69">
        <f t="shared" si="17"/>
        <v>0.88280000000000003</v>
      </c>
      <c r="T548" s="72">
        <v>1630.25</v>
      </c>
      <c r="U548" s="73">
        <f t="shared" si="18"/>
        <v>1630.25</v>
      </c>
      <c r="BK548" s="74"/>
      <c r="BS548" s="72">
        <v>0</v>
      </c>
      <c r="BT548" s="72">
        <v>1630.25</v>
      </c>
      <c r="BW548" s="72">
        <v>0</v>
      </c>
      <c r="CA548" s="69"/>
      <c r="CE548" s="75"/>
      <c r="CF548" s="72"/>
      <c r="CI548" s="72"/>
      <c r="CJ548" s="72">
        <v>0</v>
      </c>
      <c r="CM548" s="72"/>
      <c r="CN548" s="72"/>
      <c r="CR548" s="69"/>
      <c r="CT548" s="93"/>
      <c r="CU548" s="72"/>
      <c r="CV548" s="69"/>
      <c r="CX548" s="68"/>
      <c r="CY548" s="68"/>
      <c r="CZ548" s="68"/>
      <c r="DB548" s="91"/>
      <c r="DC548" s="68"/>
      <c r="DD548" s="68"/>
      <c r="DF548" s="85"/>
      <c r="DK548" s="72">
        <v>0</v>
      </c>
      <c r="DP548" s="72"/>
      <c r="DQ548" s="72"/>
      <c r="DR548" s="72"/>
      <c r="DV548" s="81"/>
      <c r="DZ548" s="72"/>
      <c r="EA548" s="72"/>
      <c r="EB548" s="72">
        <v>0</v>
      </c>
      <c r="EC548" s="72"/>
      <c r="ED548" s="72"/>
      <c r="EG548" s="69"/>
    </row>
    <row r="549" spans="1:140" s="67" customFormat="1">
      <c r="B549" s="68" t="s">
        <v>6278</v>
      </c>
      <c r="C549" s="68" t="s">
        <v>6279</v>
      </c>
      <c r="D549" s="69" t="s">
        <v>6302</v>
      </c>
      <c r="E549" s="69" t="s">
        <v>149</v>
      </c>
      <c r="F549" s="69" t="s">
        <v>3746</v>
      </c>
      <c r="G549" s="69" t="s">
        <v>3747</v>
      </c>
      <c r="H549" s="68"/>
      <c r="J549" s="70">
        <v>42734</v>
      </c>
      <c r="K549" s="70">
        <v>42734</v>
      </c>
      <c r="M549" s="69" t="s">
        <v>2</v>
      </c>
      <c r="N549" s="69" t="s">
        <v>8</v>
      </c>
      <c r="O549" s="71" t="s">
        <v>4579</v>
      </c>
      <c r="P549" s="72">
        <v>186183.65839999999</v>
      </c>
      <c r="Q549" s="68" t="s">
        <v>6281</v>
      </c>
      <c r="R549" s="69" t="s">
        <v>4580</v>
      </c>
      <c r="S549" s="69">
        <f t="shared" si="17"/>
        <v>0.81020000000000003</v>
      </c>
      <c r="T549" s="72">
        <v>1508.46</v>
      </c>
      <c r="U549" s="73">
        <f t="shared" si="18"/>
        <v>1508.46</v>
      </c>
      <c r="BK549" s="74"/>
      <c r="BS549" s="72">
        <v>0</v>
      </c>
      <c r="BT549" s="72">
        <v>1508.46</v>
      </c>
      <c r="BW549" s="72">
        <v>0</v>
      </c>
      <c r="CA549" s="69"/>
      <c r="CF549" s="72"/>
      <c r="CI549" s="72"/>
      <c r="CJ549" s="72">
        <v>0</v>
      </c>
      <c r="CM549" s="72"/>
      <c r="CN549" s="72"/>
      <c r="CR549" s="69"/>
      <c r="CT549" s="93"/>
      <c r="CU549" s="68"/>
      <c r="CV549" s="68"/>
      <c r="CX549" s="68"/>
      <c r="CY549" s="68"/>
      <c r="CZ549" s="68"/>
      <c r="DB549" s="91"/>
      <c r="DC549" s="68"/>
      <c r="DD549" s="68"/>
      <c r="DF549" s="87"/>
      <c r="DK549" s="72">
        <v>0</v>
      </c>
      <c r="DP549" s="72"/>
      <c r="DQ549" s="72"/>
      <c r="DR549" s="72"/>
      <c r="DV549" s="81"/>
      <c r="DZ549" s="72"/>
      <c r="EA549" s="72"/>
      <c r="EB549" s="72">
        <v>0</v>
      </c>
      <c r="EC549" s="72"/>
      <c r="ED549" s="72"/>
      <c r="EG549" s="69"/>
    </row>
    <row r="550" spans="1:140" s="67" customFormat="1">
      <c r="A550" s="68"/>
      <c r="B550" s="68" t="s">
        <v>6278</v>
      </c>
      <c r="C550" s="68" t="s">
        <v>6279</v>
      </c>
      <c r="D550" s="69" t="s">
        <v>6302</v>
      </c>
      <c r="E550" s="69" t="s">
        <v>149</v>
      </c>
      <c r="F550" s="69" t="s">
        <v>3746</v>
      </c>
      <c r="G550" s="69" t="s">
        <v>3747</v>
      </c>
      <c r="H550" s="68"/>
      <c r="I550" s="68" t="s">
        <v>182</v>
      </c>
      <c r="J550" s="70">
        <v>42825</v>
      </c>
      <c r="K550" s="70">
        <v>42825</v>
      </c>
      <c r="L550" s="68"/>
      <c r="M550" s="69" t="s">
        <v>2</v>
      </c>
      <c r="N550" s="69" t="s">
        <v>8</v>
      </c>
      <c r="O550" s="71" t="s">
        <v>5411</v>
      </c>
      <c r="P550" s="72">
        <v>206745.57013390999</v>
      </c>
      <c r="Q550" s="68" t="s">
        <v>6281</v>
      </c>
      <c r="R550" s="69" t="s">
        <v>5691</v>
      </c>
      <c r="S550" s="69">
        <f t="shared" si="17"/>
        <v>0.73930000000000007</v>
      </c>
      <c r="T550" s="72">
        <v>1528.47</v>
      </c>
      <c r="U550" s="73">
        <f t="shared" si="18"/>
        <v>1528.47</v>
      </c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  <c r="BI550" s="68"/>
      <c r="BJ550" s="68"/>
      <c r="BK550" s="74"/>
      <c r="BL550" s="68"/>
      <c r="BM550" s="68"/>
      <c r="BN550" s="68"/>
      <c r="BO550" s="68"/>
      <c r="BP550" s="68"/>
      <c r="BQ550" s="68"/>
      <c r="BR550" s="68"/>
      <c r="BS550" s="68">
        <v>0</v>
      </c>
      <c r="BT550" s="72">
        <v>1528.47</v>
      </c>
      <c r="BU550" s="68"/>
      <c r="BV550" s="68"/>
      <c r="BW550" s="72"/>
      <c r="BX550" s="68"/>
      <c r="BY550" s="68"/>
      <c r="BZ550" s="68"/>
      <c r="CA550" s="69"/>
      <c r="CB550" s="68"/>
      <c r="CC550" s="68"/>
      <c r="CD550" s="68"/>
      <c r="CE550" s="72"/>
      <c r="CF550" s="72"/>
      <c r="CG550" s="68"/>
      <c r="CH550" s="68"/>
      <c r="CI550" s="72"/>
      <c r="CJ550" s="72">
        <v>0</v>
      </c>
      <c r="CK550" s="68"/>
      <c r="CL550" s="68"/>
      <c r="CM550" s="69"/>
      <c r="CN550" s="72"/>
      <c r="CO550" s="68"/>
      <c r="CP550" s="68"/>
      <c r="CQ550" s="68"/>
      <c r="CR550" s="69"/>
      <c r="CS550" s="68"/>
      <c r="CT550" s="92"/>
      <c r="CU550" s="72"/>
      <c r="CV550" s="69"/>
      <c r="CW550" s="68"/>
      <c r="CX550" s="68"/>
      <c r="CY550" s="68"/>
      <c r="CZ550" s="68"/>
      <c r="DA550" s="68"/>
      <c r="DB550" s="91"/>
      <c r="DC550" s="68"/>
      <c r="DD550" s="68"/>
      <c r="DE550" s="68"/>
      <c r="DF550" s="72"/>
      <c r="DG550" s="68"/>
      <c r="DH550" s="68"/>
      <c r="DI550" s="68"/>
      <c r="DJ550" s="68"/>
      <c r="DK550" s="72">
        <v>0</v>
      </c>
      <c r="DL550" s="68"/>
      <c r="DM550" s="68"/>
      <c r="DN550" s="68"/>
      <c r="DO550" s="68"/>
      <c r="DP550" s="72"/>
      <c r="DQ550" s="68"/>
      <c r="DR550" s="72"/>
      <c r="DS550" s="68"/>
      <c r="DT550" s="68"/>
      <c r="DU550" s="68"/>
      <c r="DV550" s="81"/>
      <c r="DW550" s="68"/>
      <c r="DX550" s="68"/>
      <c r="DY550" s="68"/>
      <c r="DZ550" s="72"/>
      <c r="EA550" s="68"/>
      <c r="EB550" s="72">
        <v>0</v>
      </c>
      <c r="EC550" s="68"/>
      <c r="ED550" s="72"/>
      <c r="EE550" s="68"/>
      <c r="EF550" s="68"/>
      <c r="EG550" s="69"/>
      <c r="EH550" s="68"/>
      <c r="EI550" s="68"/>
      <c r="EJ550" s="68"/>
    </row>
    <row r="551" spans="1:140" s="67" customFormat="1">
      <c r="B551" s="68" t="s">
        <v>6278</v>
      </c>
      <c r="C551" s="68" t="s">
        <v>6279</v>
      </c>
      <c r="D551" s="69" t="s">
        <v>6302</v>
      </c>
      <c r="E551" s="69" t="s">
        <v>149</v>
      </c>
      <c r="F551" s="69" t="s">
        <v>3756</v>
      </c>
      <c r="G551" s="69" t="s">
        <v>3757</v>
      </c>
      <c r="H551" s="68"/>
      <c r="J551" s="70">
        <v>42642</v>
      </c>
      <c r="K551" s="70">
        <v>42642</v>
      </c>
      <c r="M551" s="69" t="s">
        <v>2</v>
      </c>
      <c r="N551" s="69" t="s">
        <v>8</v>
      </c>
      <c r="O551" s="71" t="s">
        <v>3758</v>
      </c>
      <c r="P551" s="72">
        <v>209078.01418</v>
      </c>
      <c r="Q551" s="68" t="s">
        <v>6281</v>
      </c>
      <c r="R551" s="69" t="s">
        <v>3759</v>
      </c>
      <c r="S551" s="69">
        <f t="shared" si="17"/>
        <v>0.50759999999999994</v>
      </c>
      <c r="T551" s="72">
        <v>1061.28</v>
      </c>
      <c r="U551" s="73">
        <f t="shared" si="18"/>
        <v>1061.28</v>
      </c>
      <c r="BK551" s="74"/>
      <c r="BS551" s="72">
        <v>0</v>
      </c>
      <c r="BT551" s="72">
        <v>0</v>
      </c>
      <c r="BW551" s="72">
        <v>0</v>
      </c>
      <c r="CA551" s="69"/>
      <c r="CE551" s="75"/>
      <c r="CF551" s="72"/>
      <c r="CI551" s="72"/>
      <c r="CJ551" s="72">
        <v>0</v>
      </c>
      <c r="CM551" s="72">
        <v>1061.28</v>
      </c>
      <c r="CN551" s="72"/>
      <c r="CR551" s="69"/>
      <c r="CT551" s="93"/>
      <c r="CU551" s="72"/>
      <c r="CV551" s="69"/>
      <c r="CX551" s="68"/>
      <c r="CY551" s="68"/>
      <c r="CZ551" s="68"/>
      <c r="DB551" s="93"/>
      <c r="DC551" s="68"/>
      <c r="DD551" s="68"/>
      <c r="DF551" s="85"/>
      <c r="DK551" s="72">
        <v>0</v>
      </c>
      <c r="DP551" s="72"/>
      <c r="DQ551" s="72"/>
      <c r="DR551" s="72"/>
      <c r="DV551" s="84"/>
      <c r="DZ551" s="72"/>
      <c r="EA551" s="72"/>
      <c r="EB551" s="72">
        <v>0</v>
      </c>
      <c r="EC551" s="72"/>
      <c r="ED551" s="72"/>
      <c r="EG551" s="69"/>
    </row>
    <row r="552" spans="1:140" s="67" customFormat="1">
      <c r="B552" s="68" t="s">
        <v>6278</v>
      </c>
      <c r="C552" s="68" t="s">
        <v>6279</v>
      </c>
      <c r="D552" s="69" t="s">
        <v>6302</v>
      </c>
      <c r="E552" s="69" t="s">
        <v>149</v>
      </c>
      <c r="F552" s="69" t="s">
        <v>3756</v>
      </c>
      <c r="G552" s="69" t="s">
        <v>3757</v>
      </c>
      <c r="H552" s="68"/>
      <c r="J552" s="70">
        <v>42734</v>
      </c>
      <c r="K552" s="70">
        <v>42734</v>
      </c>
      <c r="M552" s="69" t="s">
        <v>2</v>
      </c>
      <c r="N552" s="69" t="s">
        <v>8</v>
      </c>
      <c r="O552" s="71" t="s">
        <v>4581</v>
      </c>
      <c r="P552" s="72">
        <v>210038.38200000001</v>
      </c>
      <c r="Q552" s="68" t="s">
        <v>6281</v>
      </c>
      <c r="R552" s="69" t="s">
        <v>4582</v>
      </c>
      <c r="S552" s="69">
        <f t="shared" si="17"/>
        <v>0.6774</v>
      </c>
      <c r="T552" s="72">
        <v>1422.8</v>
      </c>
      <c r="U552" s="73">
        <f t="shared" si="18"/>
        <v>1422.8</v>
      </c>
      <c r="BK552" s="74"/>
      <c r="BS552" s="72">
        <v>0</v>
      </c>
      <c r="BT552" s="72">
        <v>1422.8</v>
      </c>
      <c r="BW552" s="72">
        <v>0</v>
      </c>
      <c r="CA552" s="69"/>
      <c r="CF552" s="72"/>
      <c r="CI552" s="72"/>
      <c r="CJ552" s="72">
        <v>0</v>
      </c>
      <c r="CM552" s="72"/>
      <c r="CN552" s="72"/>
      <c r="CR552" s="69"/>
      <c r="CT552" s="91"/>
      <c r="CU552" s="68"/>
      <c r="CV552" s="68"/>
      <c r="CX552" s="68"/>
      <c r="CY552" s="68"/>
      <c r="CZ552" s="68"/>
      <c r="DB552" s="91"/>
      <c r="DC552" s="68"/>
      <c r="DD552" s="68"/>
      <c r="DF552" s="87"/>
      <c r="DK552" s="72">
        <v>0</v>
      </c>
      <c r="DP552" s="72"/>
      <c r="DQ552" s="72"/>
      <c r="DR552" s="72"/>
      <c r="DV552" s="81"/>
      <c r="DZ552" s="72"/>
      <c r="EA552" s="72"/>
      <c r="EB552" s="72">
        <v>0</v>
      </c>
      <c r="EC552" s="72"/>
      <c r="ED552" s="72"/>
      <c r="EG552" s="69"/>
    </row>
    <row r="553" spans="1:140" s="67" customFormat="1">
      <c r="A553" s="68"/>
      <c r="B553" s="68" t="s">
        <v>6278</v>
      </c>
      <c r="C553" s="68" t="s">
        <v>6279</v>
      </c>
      <c r="D553" s="69" t="s">
        <v>6302</v>
      </c>
      <c r="E553" s="69" t="s">
        <v>149</v>
      </c>
      <c r="F553" s="69" t="s">
        <v>3756</v>
      </c>
      <c r="G553" s="69" t="s">
        <v>3757</v>
      </c>
      <c r="H553" s="68"/>
      <c r="I553" s="68" t="s">
        <v>182</v>
      </c>
      <c r="J553" s="70">
        <v>42825</v>
      </c>
      <c r="K553" s="70">
        <v>42825</v>
      </c>
      <c r="L553" s="68"/>
      <c r="M553" s="69" t="s">
        <v>2</v>
      </c>
      <c r="N553" s="69" t="s">
        <v>8</v>
      </c>
      <c r="O553" s="71" t="s">
        <v>5412</v>
      </c>
      <c r="P553" s="72">
        <v>226851.41241101001</v>
      </c>
      <c r="Q553" s="68" t="s">
        <v>6281</v>
      </c>
      <c r="R553" s="69" t="s">
        <v>5692</v>
      </c>
      <c r="S553" s="69">
        <f t="shared" si="17"/>
        <v>6.1525999999999996</v>
      </c>
      <c r="T553" s="72">
        <v>13957.26</v>
      </c>
      <c r="U553" s="73">
        <f t="shared" si="18"/>
        <v>13957.26</v>
      </c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74"/>
      <c r="BL553" s="68"/>
      <c r="BM553" s="68"/>
      <c r="BN553" s="68"/>
      <c r="BO553" s="68"/>
      <c r="BP553" s="68"/>
      <c r="BQ553" s="68"/>
      <c r="BR553" s="68"/>
      <c r="BS553" s="68">
        <v>0</v>
      </c>
      <c r="BT553" s="72">
        <v>13957.26</v>
      </c>
      <c r="BU553" s="68"/>
      <c r="BV553" s="68"/>
      <c r="BW553" s="72"/>
      <c r="BX553" s="68"/>
      <c r="BY553" s="68"/>
      <c r="BZ553" s="68"/>
      <c r="CA553" s="69"/>
      <c r="CB553" s="68"/>
      <c r="CC553" s="68"/>
      <c r="CD553" s="68"/>
      <c r="CE553" s="72"/>
      <c r="CF553" s="72"/>
      <c r="CG553" s="68"/>
      <c r="CH553" s="68"/>
      <c r="CI553" s="72"/>
      <c r="CJ553" s="72">
        <v>0</v>
      </c>
      <c r="CK553" s="68"/>
      <c r="CL553" s="68"/>
      <c r="CM553" s="69"/>
      <c r="CN553" s="72"/>
      <c r="CO553" s="68"/>
      <c r="CP553" s="68"/>
      <c r="CQ553" s="68"/>
      <c r="CR553" s="69"/>
      <c r="CS553" s="68"/>
      <c r="CT553" s="95"/>
      <c r="CU553" s="72"/>
      <c r="CV553" s="69"/>
      <c r="CW553" s="68"/>
      <c r="CX553" s="68"/>
      <c r="CY553" s="68"/>
      <c r="CZ553" s="68"/>
      <c r="DA553" s="68"/>
      <c r="DB553" s="93"/>
      <c r="DC553" s="68"/>
      <c r="DD553" s="68"/>
      <c r="DE553" s="68"/>
      <c r="DF553" s="72"/>
      <c r="DG553" s="68"/>
      <c r="DH553" s="68"/>
      <c r="DI553" s="68"/>
      <c r="DJ553" s="68"/>
      <c r="DK553" s="72">
        <v>0</v>
      </c>
      <c r="DL553" s="68"/>
      <c r="DM553" s="68"/>
      <c r="DN553" s="68"/>
      <c r="DO553" s="68"/>
      <c r="DP553" s="72"/>
      <c r="DQ553" s="68"/>
      <c r="DR553" s="72"/>
      <c r="DS553" s="68"/>
      <c r="DT553" s="68"/>
      <c r="DU553" s="68"/>
      <c r="DV553" s="84"/>
      <c r="DW553" s="68"/>
      <c r="DX553" s="68"/>
      <c r="DY553" s="68"/>
      <c r="DZ553" s="72"/>
      <c r="EA553" s="68"/>
      <c r="EB553" s="72">
        <v>0</v>
      </c>
      <c r="EC553" s="68"/>
      <c r="ED553" s="72"/>
      <c r="EE553" s="68"/>
      <c r="EF553" s="68"/>
      <c r="EG553" s="69"/>
      <c r="EH553" s="68"/>
      <c r="EI553" s="68"/>
      <c r="EJ553" s="68"/>
    </row>
    <row r="554" spans="1:140" s="67" customFormat="1">
      <c r="B554" s="68" t="s">
        <v>6278</v>
      </c>
      <c r="C554" s="68" t="s">
        <v>6279</v>
      </c>
      <c r="D554" s="69" t="s">
        <v>6302</v>
      </c>
      <c r="E554" s="69" t="s">
        <v>149</v>
      </c>
      <c r="F554" s="69" t="s">
        <v>3892</v>
      </c>
      <c r="G554" s="69" t="s">
        <v>3893</v>
      </c>
      <c r="H554" s="68"/>
      <c r="J554" s="70">
        <v>42643</v>
      </c>
      <c r="K554" s="70">
        <v>42644</v>
      </c>
      <c r="M554" s="69" t="s">
        <v>2</v>
      </c>
      <c r="N554" s="69" t="s">
        <v>8</v>
      </c>
      <c r="O554" s="71" t="s">
        <v>3894</v>
      </c>
      <c r="P554" s="72">
        <v>143089.26279766101</v>
      </c>
      <c r="Q554" s="68" t="s">
        <v>6281</v>
      </c>
      <c r="R554" s="69" t="s">
        <v>3895</v>
      </c>
      <c r="S554" s="69">
        <f t="shared" si="17"/>
        <v>1.4026000000000001</v>
      </c>
      <c r="T554" s="72">
        <v>2006.97</v>
      </c>
      <c r="U554" s="73">
        <f t="shared" si="18"/>
        <v>2006.97</v>
      </c>
      <c r="BK554" s="74"/>
      <c r="BS554" s="72">
        <v>0</v>
      </c>
      <c r="BT554" s="72">
        <v>2006.97</v>
      </c>
      <c r="BW554" s="72">
        <v>0</v>
      </c>
      <c r="CA554" s="69"/>
      <c r="CE554" s="75"/>
      <c r="CF554" s="72"/>
      <c r="CI554" s="72"/>
      <c r="CJ554" s="72">
        <v>0</v>
      </c>
      <c r="CM554" s="72"/>
      <c r="CN554" s="72"/>
      <c r="CR554" s="69"/>
      <c r="CT554" s="93"/>
      <c r="CU554" s="72"/>
      <c r="CV554" s="69"/>
      <c r="CX554" s="68"/>
      <c r="CY554" s="68"/>
      <c r="CZ554" s="68"/>
      <c r="DB554" s="93"/>
      <c r="DC554" s="68"/>
      <c r="DD554" s="68"/>
      <c r="DF554" s="87"/>
      <c r="DK554" s="72">
        <v>0</v>
      </c>
      <c r="DP554" s="72"/>
      <c r="DQ554" s="72"/>
      <c r="DR554" s="72"/>
      <c r="DV554" s="84"/>
      <c r="DZ554" s="72"/>
      <c r="EA554" s="72"/>
      <c r="EB554" s="72">
        <v>0</v>
      </c>
      <c r="EC554" s="72"/>
      <c r="ED554" s="72"/>
      <c r="EG554" s="69"/>
    </row>
    <row r="555" spans="1:140" s="67" customFormat="1">
      <c r="B555" s="68" t="s">
        <v>6278</v>
      </c>
      <c r="C555" s="68" t="s">
        <v>6279</v>
      </c>
      <c r="D555" s="69" t="s">
        <v>6302</v>
      </c>
      <c r="E555" s="69" t="s">
        <v>149</v>
      </c>
      <c r="F555" s="69" t="s">
        <v>3892</v>
      </c>
      <c r="G555" s="69" t="s">
        <v>3893</v>
      </c>
      <c r="H555" s="68"/>
      <c r="J555" s="70">
        <v>42735</v>
      </c>
      <c r="K555" s="70">
        <v>42736</v>
      </c>
      <c r="M555" s="69" t="s">
        <v>2</v>
      </c>
      <c r="N555" s="69" t="s">
        <v>8</v>
      </c>
      <c r="O555" s="71" t="s">
        <v>4736</v>
      </c>
      <c r="P555" s="72">
        <v>145027.73420000001</v>
      </c>
      <c r="Q555" s="68" t="s">
        <v>6281</v>
      </c>
      <c r="R555" s="69" t="s">
        <v>4737</v>
      </c>
      <c r="S555" s="69">
        <f t="shared" si="17"/>
        <v>0.9554999999999999</v>
      </c>
      <c r="T555" s="72">
        <v>1385.74</v>
      </c>
      <c r="U555" s="73">
        <f t="shared" si="18"/>
        <v>1385.74</v>
      </c>
      <c r="BK555" s="74"/>
      <c r="BS555" s="72">
        <v>0</v>
      </c>
      <c r="BT555" s="72">
        <v>1385.74</v>
      </c>
      <c r="BW555" s="72">
        <v>0</v>
      </c>
      <c r="CA555" s="69"/>
      <c r="CF555" s="72"/>
      <c r="CI555" s="72"/>
      <c r="CJ555" s="72">
        <v>0</v>
      </c>
      <c r="CM555" s="72"/>
      <c r="CN555" s="72"/>
      <c r="CR555" s="69"/>
      <c r="CT555" s="93"/>
      <c r="CU555" s="68"/>
      <c r="CV555" s="68"/>
      <c r="CX555" s="68"/>
      <c r="CY555" s="68"/>
      <c r="CZ555" s="68"/>
      <c r="DB555" s="93"/>
      <c r="DC555" s="68"/>
      <c r="DD555" s="68"/>
      <c r="DF555" s="87"/>
      <c r="DK555" s="72">
        <v>0</v>
      </c>
      <c r="DP555" s="72"/>
      <c r="DQ555" s="72"/>
      <c r="DR555" s="72"/>
      <c r="DV555" s="84"/>
      <c r="DZ555" s="72"/>
      <c r="EA555" s="72"/>
      <c r="EB555" s="72">
        <v>0</v>
      </c>
      <c r="EC555" s="72"/>
      <c r="ED555" s="72"/>
      <c r="EG555" s="69"/>
    </row>
    <row r="556" spans="1:140" s="67" customFormat="1">
      <c r="A556" s="68"/>
      <c r="B556" s="68" t="s">
        <v>6278</v>
      </c>
      <c r="C556" s="68" t="s">
        <v>6279</v>
      </c>
      <c r="D556" s="69" t="s">
        <v>6302</v>
      </c>
      <c r="E556" s="69" t="s">
        <v>149</v>
      </c>
      <c r="F556" s="69" t="s">
        <v>3892</v>
      </c>
      <c r="G556" s="69" t="s">
        <v>3893</v>
      </c>
      <c r="H556" s="68"/>
      <c r="I556" s="68" t="s">
        <v>182</v>
      </c>
      <c r="J556" s="70">
        <v>42825</v>
      </c>
      <c r="K556" s="70">
        <v>42826</v>
      </c>
      <c r="L556" s="68"/>
      <c r="M556" s="69" t="s">
        <v>2</v>
      </c>
      <c r="N556" s="69" t="s">
        <v>8</v>
      </c>
      <c r="O556" s="71" t="s">
        <v>5413</v>
      </c>
      <c r="P556" s="72">
        <v>165369.02212705</v>
      </c>
      <c r="Q556" s="68" t="s">
        <v>6281</v>
      </c>
      <c r="R556" s="69" t="s">
        <v>5693</v>
      </c>
      <c r="S556" s="69">
        <f t="shared" si="17"/>
        <v>0.70050000000000001</v>
      </c>
      <c r="T556" s="72">
        <v>1158.4100000000001</v>
      </c>
      <c r="U556" s="73">
        <f t="shared" si="18"/>
        <v>1158.4100000000001</v>
      </c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74"/>
      <c r="BL556" s="68"/>
      <c r="BM556" s="68"/>
      <c r="BN556" s="68"/>
      <c r="BO556" s="68"/>
      <c r="BP556" s="68"/>
      <c r="BQ556" s="68"/>
      <c r="BR556" s="68"/>
      <c r="BS556" s="68">
        <v>0</v>
      </c>
      <c r="BT556" s="72">
        <v>1158.4100000000001</v>
      </c>
      <c r="BU556" s="68"/>
      <c r="BV556" s="68"/>
      <c r="BW556" s="72"/>
      <c r="BX556" s="68"/>
      <c r="BY556" s="68"/>
      <c r="BZ556" s="68"/>
      <c r="CA556" s="69"/>
      <c r="CB556" s="68"/>
      <c r="CC556" s="68"/>
      <c r="CD556" s="68"/>
      <c r="CE556" s="72"/>
      <c r="CF556" s="72"/>
      <c r="CG556" s="68"/>
      <c r="CH556" s="68"/>
      <c r="CI556" s="72"/>
      <c r="CJ556" s="72">
        <v>0</v>
      </c>
      <c r="CK556" s="68"/>
      <c r="CL556" s="68"/>
      <c r="CM556" s="69"/>
      <c r="CN556" s="72"/>
      <c r="CO556" s="68"/>
      <c r="CP556" s="68"/>
      <c r="CQ556" s="68"/>
      <c r="CR556" s="69"/>
      <c r="CS556" s="68"/>
      <c r="CT556" s="95"/>
      <c r="CU556" s="72"/>
      <c r="CV556" s="69"/>
      <c r="CW556" s="68"/>
      <c r="CX556" s="68"/>
      <c r="CY556" s="68"/>
      <c r="CZ556" s="68"/>
      <c r="DA556" s="68"/>
      <c r="DB556" s="93"/>
      <c r="DC556" s="68"/>
      <c r="DD556" s="68"/>
      <c r="DE556" s="68"/>
      <c r="DF556" s="85"/>
      <c r="DG556" s="68"/>
      <c r="DH556" s="68"/>
      <c r="DI556" s="68"/>
      <c r="DJ556" s="68"/>
      <c r="DK556" s="72">
        <v>0</v>
      </c>
      <c r="DL556" s="68"/>
      <c r="DM556" s="68"/>
      <c r="DN556" s="68"/>
      <c r="DO556" s="68"/>
      <c r="DP556" s="72"/>
      <c r="DQ556" s="68"/>
      <c r="DR556" s="72"/>
      <c r="DS556" s="68"/>
      <c r="DT556" s="68"/>
      <c r="DU556" s="68"/>
      <c r="DV556" s="84"/>
      <c r="DW556" s="68"/>
      <c r="DX556" s="68"/>
      <c r="DY556" s="68"/>
      <c r="DZ556" s="72"/>
      <c r="EA556" s="68"/>
      <c r="EB556" s="72">
        <v>0</v>
      </c>
      <c r="EC556" s="68"/>
      <c r="ED556" s="72"/>
      <c r="EE556" s="68"/>
      <c r="EF556" s="68"/>
      <c r="EG556" s="69"/>
      <c r="EH556" s="68"/>
      <c r="EI556" s="68"/>
      <c r="EJ556" s="68"/>
    </row>
    <row r="557" spans="1:140" s="67" customFormat="1">
      <c r="B557" s="68" t="s">
        <v>6278</v>
      </c>
      <c r="C557" s="68" t="s">
        <v>6279</v>
      </c>
      <c r="D557" s="69" t="s">
        <v>6302</v>
      </c>
      <c r="E557" s="69" t="s">
        <v>149</v>
      </c>
      <c r="F557" s="69" t="s">
        <v>3883</v>
      </c>
      <c r="G557" s="69" t="s">
        <v>3884</v>
      </c>
      <c r="H557" s="68"/>
      <c r="J557" s="70">
        <v>42643</v>
      </c>
      <c r="K557" s="70">
        <v>42643</v>
      </c>
      <c r="M557" s="69" t="s">
        <v>2</v>
      </c>
      <c r="N557" s="69" t="s">
        <v>8</v>
      </c>
      <c r="O557" s="71" t="s">
        <v>3885</v>
      </c>
      <c r="P557" s="72">
        <v>55889.35843</v>
      </c>
      <c r="Q557" s="68" t="s">
        <v>6281</v>
      </c>
      <c r="R557" s="69" t="s">
        <v>3886</v>
      </c>
      <c r="S557" s="69">
        <f t="shared" si="17"/>
        <v>2.0823999999999998</v>
      </c>
      <c r="T557" s="72">
        <v>1163.8399999999999</v>
      </c>
      <c r="U557" s="73">
        <f t="shared" si="18"/>
        <v>1163.8399999999999</v>
      </c>
      <c r="BK557" s="74"/>
      <c r="BS557" s="72">
        <v>0</v>
      </c>
      <c r="BT557" s="72">
        <v>1163.8399999999999</v>
      </c>
      <c r="BW557" s="72">
        <v>0</v>
      </c>
      <c r="CA557" s="69"/>
      <c r="CE557" s="75"/>
      <c r="CF557" s="72"/>
      <c r="CI557" s="72"/>
      <c r="CJ557" s="72">
        <v>0</v>
      </c>
      <c r="CM557" s="72"/>
      <c r="CN557" s="72"/>
      <c r="CR557" s="69"/>
      <c r="CT557" s="91"/>
      <c r="CU557" s="72"/>
      <c r="CV557" s="69"/>
      <c r="CX557" s="68"/>
      <c r="CY557" s="68"/>
      <c r="CZ557" s="68"/>
      <c r="DB557" s="91"/>
      <c r="DC557" s="68"/>
      <c r="DD557" s="68"/>
      <c r="DF557" s="87"/>
      <c r="DK557" s="72">
        <v>0</v>
      </c>
      <c r="DP557" s="72"/>
      <c r="DQ557" s="72"/>
      <c r="DR557" s="72"/>
      <c r="DV557" s="81"/>
      <c r="DZ557" s="72"/>
      <c r="EA557" s="72"/>
      <c r="EB557" s="72">
        <v>0</v>
      </c>
      <c r="EC557" s="72"/>
      <c r="ED557" s="72"/>
      <c r="EG557" s="69"/>
    </row>
    <row r="558" spans="1:140" s="67" customFormat="1">
      <c r="B558" s="68" t="s">
        <v>6278</v>
      </c>
      <c r="C558" s="68" t="s">
        <v>6279</v>
      </c>
      <c r="D558" s="69" t="s">
        <v>6302</v>
      </c>
      <c r="E558" s="69" t="s">
        <v>149</v>
      </c>
      <c r="F558" s="69" t="s">
        <v>3883</v>
      </c>
      <c r="G558" s="69" t="s">
        <v>3884</v>
      </c>
      <c r="H558" s="68"/>
      <c r="J558" s="70">
        <v>42735</v>
      </c>
      <c r="K558" s="70">
        <v>42735</v>
      </c>
      <c r="M558" s="69" t="s">
        <v>2</v>
      </c>
      <c r="N558" s="69" t="s">
        <v>8</v>
      </c>
      <c r="O558" s="71" t="s">
        <v>4738</v>
      </c>
      <c r="P558" s="72">
        <v>56563.342320000003</v>
      </c>
      <c r="Q558" s="68" t="s">
        <v>6281</v>
      </c>
      <c r="R558" s="69" t="s">
        <v>4739</v>
      </c>
      <c r="S558" s="69">
        <f t="shared" si="17"/>
        <v>0.29680000000000001</v>
      </c>
      <c r="T558" s="72">
        <v>167.88</v>
      </c>
      <c r="U558" s="73">
        <f t="shared" si="18"/>
        <v>167.88</v>
      </c>
      <c r="BK558" s="74"/>
      <c r="BS558" s="72">
        <v>0</v>
      </c>
      <c r="BT558" s="72">
        <v>167.88</v>
      </c>
      <c r="BW558" s="72">
        <v>0</v>
      </c>
      <c r="CA558" s="69"/>
      <c r="CF558" s="72"/>
      <c r="CI558" s="72"/>
      <c r="CJ558" s="72">
        <v>0</v>
      </c>
      <c r="CM558" s="72"/>
      <c r="CN558" s="72"/>
      <c r="CR558" s="69"/>
      <c r="CT558" s="93"/>
      <c r="CU558" s="68"/>
      <c r="CV558" s="68"/>
      <c r="CX558" s="68"/>
      <c r="CY558" s="68"/>
      <c r="CZ558" s="68"/>
      <c r="DB558" s="93"/>
      <c r="DC558" s="68"/>
      <c r="DD558" s="68"/>
      <c r="DF558" s="87"/>
      <c r="DK558" s="72">
        <v>0</v>
      </c>
      <c r="DP558" s="72"/>
      <c r="DQ558" s="72"/>
      <c r="DR558" s="72"/>
      <c r="DV558" s="84"/>
      <c r="DZ558" s="72"/>
      <c r="EA558" s="72"/>
      <c r="EB558" s="72">
        <v>0</v>
      </c>
      <c r="EC558" s="72"/>
      <c r="ED558" s="72"/>
      <c r="EG558" s="69"/>
    </row>
    <row r="559" spans="1:140" s="67" customFormat="1">
      <c r="A559" s="68"/>
      <c r="B559" s="68" t="s">
        <v>6278</v>
      </c>
      <c r="C559" s="68" t="s">
        <v>6279</v>
      </c>
      <c r="D559" s="69" t="s">
        <v>6302</v>
      </c>
      <c r="E559" s="69" t="s">
        <v>149</v>
      </c>
      <c r="F559" s="69" t="s">
        <v>3883</v>
      </c>
      <c r="G559" s="69" t="s">
        <v>3884</v>
      </c>
      <c r="H559" s="68"/>
      <c r="I559" s="68" t="s">
        <v>182</v>
      </c>
      <c r="J559" s="70">
        <v>42825</v>
      </c>
      <c r="K559" s="70">
        <v>42825</v>
      </c>
      <c r="L559" s="68"/>
      <c r="M559" s="69" t="s">
        <v>2</v>
      </c>
      <c r="N559" s="69" t="s">
        <v>8</v>
      </c>
      <c r="O559" s="71" t="s">
        <v>5414</v>
      </c>
      <c r="P559" s="72">
        <v>92823.483970650006</v>
      </c>
      <c r="Q559" s="68" t="s">
        <v>6281</v>
      </c>
      <c r="R559" s="69" t="s">
        <v>5623</v>
      </c>
      <c r="S559" s="69">
        <f t="shared" si="17"/>
        <v>0.25890000000000002</v>
      </c>
      <c r="T559" s="72">
        <v>240.32</v>
      </c>
      <c r="U559" s="73">
        <f t="shared" si="18"/>
        <v>240.32</v>
      </c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74"/>
      <c r="BL559" s="68"/>
      <c r="BM559" s="68"/>
      <c r="BN559" s="68"/>
      <c r="BO559" s="68"/>
      <c r="BP559" s="68"/>
      <c r="BQ559" s="68"/>
      <c r="BR559" s="68"/>
      <c r="BS559" s="68">
        <v>0</v>
      </c>
      <c r="BT559" s="72">
        <v>240.32</v>
      </c>
      <c r="BU559" s="68"/>
      <c r="BV559" s="68"/>
      <c r="BW559" s="72"/>
      <c r="BX559" s="68"/>
      <c r="BY559" s="68"/>
      <c r="BZ559" s="68"/>
      <c r="CA559" s="69"/>
      <c r="CB559" s="68"/>
      <c r="CC559" s="68"/>
      <c r="CD559" s="68"/>
      <c r="CE559" s="72"/>
      <c r="CF559" s="72"/>
      <c r="CG559" s="68"/>
      <c r="CH559" s="68"/>
      <c r="CI559" s="72"/>
      <c r="CJ559" s="72">
        <v>0</v>
      </c>
      <c r="CK559" s="68"/>
      <c r="CL559" s="68"/>
      <c r="CM559" s="69"/>
      <c r="CN559" s="72"/>
      <c r="CO559" s="68"/>
      <c r="CP559" s="68"/>
      <c r="CQ559" s="68"/>
      <c r="CR559" s="69"/>
      <c r="CS559" s="68"/>
      <c r="CT559" s="95"/>
      <c r="CU559" s="72"/>
      <c r="CV559" s="69"/>
      <c r="CW559" s="68"/>
      <c r="CX559" s="68"/>
      <c r="CY559" s="68"/>
      <c r="CZ559" s="68"/>
      <c r="DA559" s="68"/>
      <c r="DB559" s="93"/>
      <c r="DC559" s="68"/>
      <c r="DD559" s="68"/>
      <c r="DE559" s="68"/>
      <c r="DF559" s="85"/>
      <c r="DG559" s="68"/>
      <c r="DH559" s="68"/>
      <c r="DI559" s="68"/>
      <c r="DJ559" s="68"/>
      <c r="DK559" s="72">
        <v>0</v>
      </c>
      <c r="DL559" s="68"/>
      <c r="DM559" s="68"/>
      <c r="DN559" s="68"/>
      <c r="DO559" s="68"/>
      <c r="DP559" s="72"/>
      <c r="DQ559" s="68"/>
      <c r="DR559" s="72"/>
      <c r="DS559" s="68"/>
      <c r="DT559" s="68"/>
      <c r="DU559" s="68"/>
      <c r="DV559" s="81"/>
      <c r="DW559" s="68"/>
      <c r="DX559" s="68"/>
      <c r="DY559" s="68"/>
      <c r="DZ559" s="72"/>
      <c r="EA559" s="68"/>
      <c r="EB559" s="72">
        <v>0</v>
      </c>
      <c r="EC559" s="68"/>
      <c r="ED559" s="72"/>
      <c r="EE559" s="68"/>
      <c r="EF559" s="68"/>
      <c r="EG559" s="69"/>
      <c r="EH559" s="68"/>
      <c r="EI559" s="68"/>
      <c r="EJ559" s="68"/>
    </row>
    <row r="560" spans="1:140" s="67" customFormat="1">
      <c r="B560" s="68" t="s">
        <v>6278</v>
      </c>
      <c r="C560" s="68" t="s">
        <v>6279</v>
      </c>
      <c r="D560" s="69" t="s">
        <v>6302</v>
      </c>
      <c r="E560" s="69" t="s">
        <v>149</v>
      </c>
      <c r="F560" s="69" t="s">
        <v>3868</v>
      </c>
      <c r="G560" s="69" t="s">
        <v>3869</v>
      </c>
      <c r="H560" s="68"/>
      <c r="J560" s="70">
        <v>42643</v>
      </c>
      <c r="K560" s="70">
        <v>42643</v>
      </c>
      <c r="M560" s="69" t="s">
        <v>2</v>
      </c>
      <c r="N560" s="69" t="s">
        <v>8</v>
      </c>
      <c r="O560" s="71" t="s">
        <v>3870</v>
      </c>
      <c r="P560" s="72">
        <v>133082.05179999999</v>
      </c>
      <c r="Q560" s="68" t="s">
        <v>6281</v>
      </c>
      <c r="R560" s="69" t="s">
        <v>3871</v>
      </c>
      <c r="S560" s="69">
        <f t="shared" si="17"/>
        <v>0.92989999999999995</v>
      </c>
      <c r="T560" s="72">
        <v>1237.53</v>
      </c>
      <c r="U560" s="73">
        <f t="shared" si="18"/>
        <v>1237.53</v>
      </c>
      <c r="BK560" s="74"/>
      <c r="BS560" s="72">
        <v>0</v>
      </c>
      <c r="BT560" s="72">
        <v>1237.53</v>
      </c>
      <c r="BW560" s="72">
        <v>0</v>
      </c>
      <c r="CA560" s="69"/>
      <c r="CE560" s="75"/>
      <c r="CF560" s="72"/>
      <c r="CI560" s="72"/>
      <c r="CJ560" s="72">
        <v>0</v>
      </c>
      <c r="CM560" s="72"/>
      <c r="CN560" s="72"/>
      <c r="CR560" s="69"/>
      <c r="CT560" s="91"/>
      <c r="CU560" s="72"/>
      <c r="CV560" s="69"/>
      <c r="CX560" s="68"/>
      <c r="CY560" s="68"/>
      <c r="CZ560" s="68"/>
      <c r="DB560" s="91"/>
      <c r="DC560" s="68"/>
      <c r="DD560" s="68"/>
      <c r="DF560" s="87"/>
      <c r="DK560" s="72">
        <v>0</v>
      </c>
      <c r="DP560" s="72"/>
      <c r="DQ560" s="72"/>
      <c r="DR560" s="72"/>
      <c r="DV560" s="81"/>
      <c r="DZ560" s="72"/>
      <c r="EA560" s="72"/>
      <c r="EB560" s="72">
        <v>0</v>
      </c>
      <c r="EC560" s="72"/>
      <c r="ED560" s="72"/>
      <c r="EG560" s="69"/>
    </row>
    <row r="561" spans="1:140" s="67" customFormat="1">
      <c r="B561" s="68" t="s">
        <v>6278</v>
      </c>
      <c r="C561" s="68" t="s">
        <v>6279</v>
      </c>
      <c r="D561" s="69" t="s">
        <v>6302</v>
      </c>
      <c r="E561" s="69" t="s">
        <v>149</v>
      </c>
      <c r="F561" s="69" t="s">
        <v>3868</v>
      </c>
      <c r="G561" s="69" t="s">
        <v>3869</v>
      </c>
      <c r="H561" s="68"/>
      <c r="J561" s="70">
        <v>42735</v>
      </c>
      <c r="K561" s="70">
        <v>42735</v>
      </c>
      <c r="M561" s="69" t="s">
        <v>2</v>
      </c>
      <c r="N561" s="69" t="s">
        <v>8</v>
      </c>
      <c r="O561" s="71" t="s">
        <v>4740</v>
      </c>
      <c r="P561" s="72">
        <v>134125.71660000001</v>
      </c>
      <c r="Q561" s="68" t="s">
        <v>6281</v>
      </c>
      <c r="R561" s="69" t="s">
        <v>4741</v>
      </c>
      <c r="S561" s="69">
        <f t="shared" si="17"/>
        <v>0.97680000000000011</v>
      </c>
      <c r="T561" s="72">
        <v>1310.1400000000001</v>
      </c>
      <c r="U561" s="73">
        <f t="shared" si="18"/>
        <v>1310.1400000000001</v>
      </c>
      <c r="BK561" s="74"/>
      <c r="BS561" s="72">
        <v>0</v>
      </c>
      <c r="BT561" s="72">
        <v>1310.1400000000001</v>
      </c>
      <c r="BW561" s="72">
        <v>0</v>
      </c>
      <c r="CA561" s="69"/>
      <c r="CF561" s="72"/>
      <c r="CI561" s="72"/>
      <c r="CJ561" s="72">
        <v>0</v>
      </c>
      <c r="CM561" s="72"/>
      <c r="CN561" s="72"/>
      <c r="CR561" s="69"/>
      <c r="CT561" s="93"/>
      <c r="CU561" s="68"/>
      <c r="CV561" s="68"/>
      <c r="CX561" s="68"/>
      <c r="CY561" s="68"/>
      <c r="CZ561" s="68"/>
      <c r="DB561" s="93"/>
      <c r="DC561" s="68"/>
      <c r="DD561" s="68"/>
      <c r="DF561" s="87"/>
      <c r="DK561" s="72">
        <v>0</v>
      </c>
      <c r="DP561" s="72"/>
      <c r="DQ561" s="72"/>
      <c r="DR561" s="72"/>
      <c r="DV561" s="84"/>
      <c r="DZ561" s="72"/>
      <c r="EA561" s="72"/>
      <c r="EB561" s="72">
        <v>0</v>
      </c>
      <c r="EC561" s="72"/>
      <c r="ED561" s="72"/>
      <c r="EG561" s="69"/>
    </row>
    <row r="562" spans="1:140" s="67" customFormat="1">
      <c r="A562" s="68"/>
      <c r="B562" s="68" t="s">
        <v>6278</v>
      </c>
      <c r="C562" s="68" t="s">
        <v>6279</v>
      </c>
      <c r="D562" s="69" t="s">
        <v>6302</v>
      </c>
      <c r="E562" s="69" t="s">
        <v>149</v>
      </c>
      <c r="F562" s="69" t="s">
        <v>3868</v>
      </c>
      <c r="G562" s="69" t="s">
        <v>3869</v>
      </c>
      <c r="H562" s="68"/>
      <c r="I562" s="68" t="s">
        <v>182</v>
      </c>
      <c r="J562" s="70">
        <v>42825</v>
      </c>
      <c r="K562" s="70">
        <v>42825</v>
      </c>
      <c r="L562" s="68"/>
      <c r="M562" s="69" t="s">
        <v>2</v>
      </c>
      <c r="N562" s="69" t="s">
        <v>8</v>
      </c>
      <c r="O562" s="71" t="s">
        <v>5415</v>
      </c>
      <c r="P562" s="72">
        <v>135326.98877500001</v>
      </c>
      <c r="Q562" s="68" t="s">
        <v>6281</v>
      </c>
      <c r="R562" s="69" t="s">
        <v>5694</v>
      </c>
      <c r="S562" s="69">
        <f t="shared" si="17"/>
        <v>0.4098</v>
      </c>
      <c r="T562" s="72">
        <v>554.57000000000005</v>
      </c>
      <c r="U562" s="73">
        <f t="shared" si="18"/>
        <v>554.57000000000005</v>
      </c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74"/>
      <c r="BL562" s="68"/>
      <c r="BM562" s="68"/>
      <c r="BN562" s="68"/>
      <c r="BO562" s="68"/>
      <c r="BP562" s="68"/>
      <c r="BQ562" s="68"/>
      <c r="BR562" s="68"/>
      <c r="BS562" s="68">
        <v>0</v>
      </c>
      <c r="BT562" s="72">
        <v>554.57000000000005</v>
      </c>
      <c r="BU562" s="68"/>
      <c r="BV562" s="68"/>
      <c r="BW562" s="72"/>
      <c r="BX562" s="68"/>
      <c r="BY562" s="68"/>
      <c r="BZ562" s="68"/>
      <c r="CA562" s="69"/>
      <c r="CB562" s="68"/>
      <c r="CC562" s="68"/>
      <c r="CD562" s="68"/>
      <c r="CE562" s="72"/>
      <c r="CF562" s="72"/>
      <c r="CG562" s="68"/>
      <c r="CH562" s="68"/>
      <c r="CI562" s="72"/>
      <c r="CJ562" s="72">
        <v>0</v>
      </c>
      <c r="CK562" s="68"/>
      <c r="CL562" s="68"/>
      <c r="CM562" s="69"/>
      <c r="CN562" s="72"/>
      <c r="CO562" s="68"/>
      <c r="CP562" s="68"/>
      <c r="CQ562" s="68"/>
      <c r="CR562" s="69"/>
      <c r="CS562" s="68"/>
      <c r="CT562" s="92"/>
      <c r="CU562" s="72"/>
      <c r="CV562" s="69"/>
      <c r="CW562" s="68"/>
      <c r="CX562" s="68"/>
      <c r="CY562" s="68"/>
      <c r="CZ562" s="68"/>
      <c r="DA562" s="68"/>
      <c r="DB562" s="94"/>
      <c r="DC562" s="68"/>
      <c r="DD562" s="68"/>
      <c r="DE562" s="68"/>
      <c r="DF562" s="85"/>
      <c r="DG562" s="68"/>
      <c r="DH562" s="68"/>
      <c r="DI562" s="68"/>
      <c r="DJ562" s="68"/>
      <c r="DK562" s="72">
        <v>0</v>
      </c>
      <c r="DL562" s="68"/>
      <c r="DM562" s="68"/>
      <c r="DN562" s="68"/>
      <c r="DO562" s="68"/>
      <c r="DP562" s="72"/>
      <c r="DQ562" s="68"/>
      <c r="DR562" s="72"/>
      <c r="DS562" s="68"/>
      <c r="DT562" s="68"/>
      <c r="DU562" s="68"/>
      <c r="DV562" s="81"/>
      <c r="DW562" s="68"/>
      <c r="DX562" s="68"/>
      <c r="DY562" s="68"/>
      <c r="DZ562" s="72"/>
      <c r="EA562" s="68"/>
      <c r="EB562" s="72">
        <v>0</v>
      </c>
      <c r="EC562" s="68"/>
      <c r="ED562" s="72"/>
      <c r="EE562" s="68"/>
      <c r="EF562" s="68"/>
      <c r="EG562" s="69"/>
      <c r="EH562" s="68"/>
      <c r="EI562" s="68"/>
      <c r="EJ562" s="68"/>
    </row>
    <row r="563" spans="1:140" s="67" customFormat="1">
      <c r="B563" s="68" t="s">
        <v>6278</v>
      </c>
      <c r="C563" s="68" t="s">
        <v>6279</v>
      </c>
      <c r="D563" s="69" t="s">
        <v>6293</v>
      </c>
      <c r="E563" s="69" t="s">
        <v>149</v>
      </c>
      <c r="F563" s="69" t="s">
        <v>4092</v>
      </c>
      <c r="G563" s="69" t="s">
        <v>4093</v>
      </c>
      <c r="H563" s="68"/>
      <c r="J563" s="70">
        <v>42668</v>
      </c>
      <c r="K563" s="70">
        <v>42668</v>
      </c>
      <c r="M563" s="69" t="s">
        <v>2</v>
      </c>
      <c r="N563" s="69" t="s">
        <v>8</v>
      </c>
      <c r="O563" s="71" t="s">
        <v>4024</v>
      </c>
      <c r="P563" s="72">
        <v>49277791.039999999</v>
      </c>
      <c r="Q563" s="68" t="s">
        <v>6281</v>
      </c>
      <c r="R563" s="69" t="s">
        <v>171</v>
      </c>
      <c r="S563" s="69">
        <f t="shared" si="17"/>
        <v>100</v>
      </c>
      <c r="T563" s="72">
        <v>49277791.039999999</v>
      </c>
      <c r="U563" s="73">
        <f t="shared" si="18"/>
        <v>49277791.039999999</v>
      </c>
      <c r="BK563" s="74"/>
      <c r="BS563" s="72">
        <v>0</v>
      </c>
      <c r="BT563" s="72">
        <v>49277791.039999999</v>
      </c>
      <c r="BW563" s="72">
        <v>0</v>
      </c>
      <c r="CA563" s="69"/>
      <c r="CE563" s="75"/>
      <c r="CF563" s="72"/>
      <c r="CI563" s="72"/>
      <c r="CJ563" s="72">
        <v>0</v>
      </c>
      <c r="CM563" s="72"/>
      <c r="CN563" s="72"/>
      <c r="CR563" s="69"/>
      <c r="CT563" s="91"/>
      <c r="CU563" s="72"/>
      <c r="CV563" s="69"/>
      <c r="CX563" s="68"/>
      <c r="CY563" s="68"/>
      <c r="CZ563" s="68"/>
      <c r="DB563" s="91"/>
      <c r="DC563" s="68"/>
      <c r="DD563" s="68"/>
      <c r="DF563" s="87"/>
      <c r="DK563" s="72">
        <v>0</v>
      </c>
      <c r="DP563" s="72"/>
      <c r="DQ563" s="72"/>
      <c r="DR563" s="72"/>
      <c r="DV563" s="83"/>
      <c r="DZ563" s="72"/>
      <c r="EA563" s="72"/>
      <c r="EB563" s="72">
        <v>0</v>
      </c>
      <c r="EC563" s="72"/>
      <c r="ED563" s="72"/>
      <c r="EG563" s="69"/>
    </row>
    <row r="564" spans="1:140" s="67" customFormat="1">
      <c r="B564" s="68" t="s">
        <v>6278</v>
      </c>
      <c r="C564" s="68" t="s">
        <v>6279</v>
      </c>
      <c r="D564" s="69" t="s">
        <v>6293</v>
      </c>
      <c r="E564" s="69" t="s">
        <v>149</v>
      </c>
      <c r="F564" s="69" t="s">
        <v>4056</v>
      </c>
      <c r="G564" s="69" t="s">
        <v>4057</v>
      </c>
      <c r="H564" s="68"/>
      <c r="J564" s="70">
        <v>42655</v>
      </c>
      <c r="K564" s="70">
        <v>42655</v>
      </c>
      <c r="M564" s="69" t="s">
        <v>2</v>
      </c>
      <c r="N564" s="69" t="s">
        <v>8</v>
      </c>
      <c r="O564" s="71" t="s">
        <v>4024</v>
      </c>
      <c r="P564" s="72">
        <v>457311</v>
      </c>
      <c r="Q564" s="68" t="s">
        <v>6281</v>
      </c>
      <c r="R564" s="69" t="s">
        <v>171</v>
      </c>
      <c r="S564" s="69">
        <f t="shared" si="17"/>
        <v>100</v>
      </c>
      <c r="T564" s="72">
        <v>457311</v>
      </c>
      <c r="U564" s="73">
        <f t="shared" si="18"/>
        <v>457311</v>
      </c>
      <c r="BK564" s="74"/>
      <c r="BS564" s="72">
        <v>0</v>
      </c>
      <c r="BT564" s="72">
        <v>457311</v>
      </c>
      <c r="BW564" s="72">
        <v>0</v>
      </c>
      <c r="CA564" s="69"/>
      <c r="CE564" s="75"/>
      <c r="CF564" s="72"/>
      <c r="CI564" s="72"/>
      <c r="CJ564" s="72">
        <v>0</v>
      </c>
      <c r="CM564" s="72"/>
      <c r="CN564" s="72"/>
      <c r="CR564" s="69"/>
      <c r="CT564" s="93"/>
      <c r="CU564" s="72"/>
      <c r="CV564" s="69"/>
      <c r="CX564" s="68"/>
      <c r="CY564" s="68"/>
      <c r="CZ564" s="68"/>
      <c r="DB564" s="93"/>
      <c r="DC564" s="68"/>
      <c r="DD564" s="68"/>
      <c r="DF564" s="86"/>
      <c r="DK564" s="72">
        <v>0</v>
      </c>
      <c r="DP564" s="72"/>
      <c r="DQ564" s="72"/>
      <c r="DR564" s="72"/>
      <c r="DV564" s="84"/>
      <c r="DZ564" s="72"/>
      <c r="EA564" s="72"/>
      <c r="EB564" s="72">
        <v>0</v>
      </c>
      <c r="EC564" s="72"/>
      <c r="ED564" s="72"/>
      <c r="EG564" s="69"/>
    </row>
    <row r="565" spans="1:140" s="67" customFormat="1">
      <c r="A565" s="68"/>
      <c r="B565" s="68" t="s">
        <v>6278</v>
      </c>
      <c r="C565" s="68" t="s">
        <v>6279</v>
      </c>
      <c r="D565" s="69" t="s">
        <v>6293</v>
      </c>
      <c r="E565" s="69" t="s">
        <v>149</v>
      </c>
      <c r="F565" s="69" t="s">
        <v>4056</v>
      </c>
      <c r="G565" s="69" t="s">
        <v>4057</v>
      </c>
      <c r="H565" s="68"/>
      <c r="I565" s="68" t="s">
        <v>182</v>
      </c>
      <c r="J565" s="70">
        <v>42655</v>
      </c>
      <c r="K565" s="70">
        <v>42655</v>
      </c>
      <c r="L565" s="68"/>
      <c r="M565" s="69" t="s">
        <v>2</v>
      </c>
      <c r="N565" s="69" t="s">
        <v>4</v>
      </c>
      <c r="O565" s="71" t="s">
        <v>5952</v>
      </c>
      <c r="P565" s="72">
        <v>457311</v>
      </c>
      <c r="Q565" s="68" t="s">
        <v>6281</v>
      </c>
      <c r="R565" s="69" t="s">
        <v>171</v>
      </c>
      <c r="S565" s="69">
        <f t="shared" si="17"/>
        <v>100</v>
      </c>
      <c r="T565" s="72">
        <v>457311</v>
      </c>
      <c r="U565" s="73">
        <f t="shared" si="18"/>
        <v>457311</v>
      </c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74"/>
      <c r="BL565" s="68"/>
      <c r="BM565" s="68"/>
      <c r="BN565" s="68"/>
      <c r="BO565" s="68"/>
      <c r="BP565" s="68"/>
      <c r="BQ565" s="68"/>
      <c r="BR565" s="68"/>
      <c r="BS565" s="68">
        <v>0</v>
      </c>
      <c r="BT565" s="72"/>
      <c r="BU565" s="68"/>
      <c r="BV565" s="68"/>
      <c r="BW565" s="72"/>
      <c r="BX565" s="68"/>
      <c r="BY565" s="68"/>
      <c r="BZ565" s="68"/>
      <c r="CA565" s="69"/>
      <c r="CB565" s="68"/>
      <c r="CC565" s="68"/>
      <c r="CD565" s="68"/>
      <c r="CE565" s="72"/>
      <c r="CF565" s="72"/>
      <c r="CG565" s="68"/>
      <c r="CH565" s="68"/>
      <c r="CI565" s="72"/>
      <c r="CJ565" s="72">
        <v>0</v>
      </c>
      <c r="CK565" s="68"/>
      <c r="CL565" s="68"/>
      <c r="CM565" s="69"/>
      <c r="CN565" s="72"/>
      <c r="CO565" s="68"/>
      <c r="CP565" s="68"/>
      <c r="CQ565" s="68"/>
      <c r="CR565" s="69"/>
      <c r="CS565" s="68"/>
      <c r="CT565" s="92"/>
      <c r="CU565" s="72"/>
      <c r="CV565" s="69"/>
      <c r="CW565" s="68"/>
      <c r="CX565" s="68"/>
      <c r="CY565" s="68"/>
      <c r="CZ565" s="68"/>
      <c r="DA565" s="68"/>
      <c r="DB565" s="91"/>
      <c r="DC565" s="68"/>
      <c r="DD565" s="68"/>
      <c r="DE565" s="68"/>
      <c r="DF565" s="85"/>
      <c r="DG565" s="68"/>
      <c r="DH565" s="68"/>
      <c r="DI565" s="68"/>
      <c r="DJ565" s="68"/>
      <c r="DK565" s="72">
        <v>0</v>
      </c>
      <c r="DL565" s="68"/>
      <c r="DM565" s="68"/>
      <c r="DN565" s="68"/>
      <c r="DO565" s="68"/>
      <c r="DP565" s="72"/>
      <c r="DQ565" s="68"/>
      <c r="DR565" s="72"/>
      <c r="DS565" s="68"/>
      <c r="DT565" s="68"/>
      <c r="DU565" s="68"/>
      <c r="DV565" s="81"/>
      <c r="DW565" s="68"/>
      <c r="DX565" s="68"/>
      <c r="DY565" s="68"/>
      <c r="DZ565" s="72"/>
      <c r="EA565" s="68"/>
      <c r="EB565" s="72">
        <v>0</v>
      </c>
      <c r="EC565" s="68"/>
      <c r="ED565" s="72"/>
      <c r="EE565" s="68"/>
      <c r="EF565" s="68"/>
      <c r="EG565" s="69">
        <v>457311</v>
      </c>
      <c r="EH565" s="68"/>
      <c r="EI565" s="68"/>
      <c r="EJ565" s="68"/>
    </row>
    <row r="566" spans="1:140" s="67" customFormat="1">
      <c r="A566" s="68"/>
      <c r="B566" s="68" t="s">
        <v>6278</v>
      </c>
      <c r="C566" s="68" t="s">
        <v>6279</v>
      </c>
      <c r="D566" s="69" t="s">
        <v>6293</v>
      </c>
      <c r="E566" s="69" t="s">
        <v>149</v>
      </c>
      <c r="F566" s="69" t="s">
        <v>4056</v>
      </c>
      <c r="G566" s="69" t="s">
        <v>4057</v>
      </c>
      <c r="H566" s="68"/>
      <c r="I566" s="68" t="s">
        <v>182</v>
      </c>
      <c r="J566" s="70">
        <v>42736</v>
      </c>
      <c r="K566" s="70">
        <v>42748</v>
      </c>
      <c r="L566" s="68"/>
      <c r="M566" s="69" t="s">
        <v>2</v>
      </c>
      <c r="N566" s="69" t="s">
        <v>4</v>
      </c>
      <c r="O566" s="71" t="s">
        <v>5968</v>
      </c>
      <c r="P566" s="72">
        <v>24610478.93</v>
      </c>
      <c r="Q566" s="68" t="s">
        <v>6281</v>
      </c>
      <c r="R566" s="69" t="s">
        <v>6132</v>
      </c>
      <c r="S566" s="69">
        <f t="shared" si="17"/>
        <v>1.99925</v>
      </c>
      <c r="T566" s="72">
        <v>492025</v>
      </c>
      <c r="U566" s="73">
        <f t="shared" si="18"/>
        <v>492025</v>
      </c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74"/>
      <c r="BL566" s="68"/>
      <c r="BM566" s="68"/>
      <c r="BN566" s="68"/>
      <c r="BO566" s="68"/>
      <c r="BP566" s="68"/>
      <c r="BQ566" s="68"/>
      <c r="BR566" s="68"/>
      <c r="BS566" s="68">
        <v>0</v>
      </c>
      <c r="BT566" s="72">
        <v>0</v>
      </c>
      <c r="BU566" s="68"/>
      <c r="BV566" s="68"/>
      <c r="BW566" s="72"/>
      <c r="BX566" s="68"/>
      <c r="BY566" s="68"/>
      <c r="BZ566" s="68"/>
      <c r="CA566" s="69"/>
      <c r="CB566" s="68"/>
      <c r="CC566" s="68"/>
      <c r="CD566" s="68"/>
      <c r="CE566" s="72"/>
      <c r="CF566" s="72"/>
      <c r="CG566" s="68"/>
      <c r="CH566" s="68"/>
      <c r="CI566" s="72"/>
      <c r="CJ566" s="72">
        <v>0</v>
      </c>
      <c r="CK566" s="68"/>
      <c r="CL566" s="68"/>
      <c r="CM566" s="69"/>
      <c r="CN566" s="72"/>
      <c r="CO566" s="68"/>
      <c r="CP566" s="68"/>
      <c r="CQ566" s="68"/>
      <c r="CR566" s="69"/>
      <c r="CS566" s="68"/>
      <c r="CT566" s="95"/>
      <c r="CU566" s="72"/>
      <c r="CV566" s="69"/>
      <c r="CW566" s="68"/>
      <c r="CX566" s="68"/>
      <c r="CY566" s="68"/>
      <c r="CZ566" s="68"/>
      <c r="DA566" s="68"/>
      <c r="DB566" s="93"/>
      <c r="DC566" s="68"/>
      <c r="DD566" s="68"/>
      <c r="DE566" s="68"/>
      <c r="DF566" s="72"/>
      <c r="DG566" s="68"/>
      <c r="DH566" s="68"/>
      <c r="DI566" s="68"/>
      <c r="DJ566" s="68"/>
      <c r="DK566" s="72">
        <v>0</v>
      </c>
      <c r="DL566" s="68"/>
      <c r="DM566" s="68"/>
      <c r="DN566" s="68"/>
      <c r="DO566" s="68"/>
      <c r="DP566" s="72"/>
      <c r="DQ566" s="68"/>
      <c r="DR566" s="72"/>
      <c r="DS566" s="68"/>
      <c r="DT566" s="68"/>
      <c r="DU566" s="68"/>
      <c r="DV566" s="84"/>
      <c r="DW566" s="68"/>
      <c r="DX566" s="68"/>
      <c r="DY566" s="68"/>
      <c r="DZ566" s="72"/>
      <c r="EA566" s="68"/>
      <c r="EB566" s="72">
        <v>0</v>
      </c>
      <c r="EC566" s="68"/>
      <c r="ED566" s="72"/>
      <c r="EE566" s="68"/>
      <c r="EF566" s="68"/>
      <c r="EG566" s="69">
        <v>492025</v>
      </c>
      <c r="EH566" s="68"/>
      <c r="EI566" s="68"/>
      <c r="EJ566" s="68"/>
    </row>
    <row r="567" spans="1:140" s="67" customFormat="1">
      <c r="A567" s="68"/>
      <c r="B567" s="68" t="s">
        <v>6278</v>
      </c>
      <c r="C567" s="68" t="s">
        <v>6279</v>
      </c>
      <c r="D567" s="69" t="s">
        <v>6293</v>
      </c>
      <c r="E567" s="69" t="s">
        <v>149</v>
      </c>
      <c r="F567" s="69" t="s">
        <v>4056</v>
      </c>
      <c r="G567" s="69" t="s">
        <v>4057</v>
      </c>
      <c r="H567" s="68"/>
      <c r="I567" s="68" t="s">
        <v>182</v>
      </c>
      <c r="J567" s="70">
        <v>42826</v>
      </c>
      <c r="K567" s="70">
        <v>42835</v>
      </c>
      <c r="L567" s="68"/>
      <c r="M567" s="69" t="s">
        <v>2</v>
      </c>
      <c r="N567" s="69" t="s">
        <v>4</v>
      </c>
      <c r="O567" s="71" t="s">
        <v>5455</v>
      </c>
      <c r="P567" s="72">
        <v>25709167.93</v>
      </c>
      <c r="Q567" s="68" t="s">
        <v>6281</v>
      </c>
      <c r="R567" s="69" t="s">
        <v>5732</v>
      </c>
      <c r="S567" s="69">
        <f t="shared" si="17"/>
        <v>1.2700800000000001</v>
      </c>
      <c r="T567" s="72">
        <v>326527</v>
      </c>
      <c r="U567" s="73">
        <f t="shared" si="18"/>
        <v>466467.14</v>
      </c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74"/>
      <c r="BL567" s="68"/>
      <c r="BM567" s="68"/>
      <c r="BN567" s="68"/>
      <c r="BO567" s="68"/>
      <c r="BP567" s="68"/>
      <c r="BQ567" s="68"/>
      <c r="BR567" s="68"/>
      <c r="BS567" s="68">
        <v>0</v>
      </c>
      <c r="BT567" s="72">
        <v>0</v>
      </c>
      <c r="BU567" s="68"/>
      <c r="BV567" s="68"/>
      <c r="BW567" s="72"/>
      <c r="BX567" s="68"/>
      <c r="BY567" s="68"/>
      <c r="BZ567" s="68"/>
      <c r="CA567" s="69"/>
      <c r="CB567" s="68"/>
      <c r="CC567" s="68"/>
      <c r="CD567" s="68"/>
      <c r="CE567" s="72"/>
      <c r="CF567" s="72">
        <v>139940.14000000001</v>
      </c>
      <c r="CG567" s="68"/>
      <c r="CH567" s="68"/>
      <c r="CI567" s="72"/>
      <c r="CJ567" s="72">
        <v>0</v>
      </c>
      <c r="CK567" s="68"/>
      <c r="CL567" s="68"/>
      <c r="CM567" s="69"/>
      <c r="CN567" s="72">
        <v>326527</v>
      </c>
      <c r="CO567" s="68"/>
      <c r="CP567" s="68"/>
      <c r="CQ567" s="68"/>
      <c r="CR567" s="69"/>
      <c r="CS567" s="68"/>
      <c r="CT567" s="96"/>
      <c r="CU567" s="72"/>
      <c r="CV567" s="69"/>
      <c r="CW567" s="68"/>
      <c r="CX567" s="68"/>
      <c r="CY567" s="68"/>
      <c r="CZ567" s="68"/>
      <c r="DA567" s="68"/>
      <c r="DB567" s="94"/>
      <c r="DC567" s="68"/>
      <c r="DD567" s="68"/>
      <c r="DE567" s="68"/>
      <c r="DF567" s="85"/>
      <c r="DG567" s="68"/>
      <c r="DH567" s="68"/>
      <c r="DI567" s="68"/>
      <c r="DJ567" s="68"/>
      <c r="DK567" s="72">
        <v>0</v>
      </c>
      <c r="DL567" s="68"/>
      <c r="DM567" s="68"/>
      <c r="DN567" s="68"/>
      <c r="DO567" s="68"/>
      <c r="DP567" s="72"/>
      <c r="DQ567" s="68"/>
      <c r="DR567" s="72"/>
      <c r="DS567" s="68"/>
      <c r="DT567" s="68"/>
      <c r="DU567" s="68"/>
      <c r="DV567" s="83"/>
      <c r="DW567" s="68"/>
      <c r="DX567" s="68"/>
      <c r="DY567" s="68"/>
      <c r="DZ567" s="72"/>
      <c r="EA567" s="68"/>
      <c r="EB567" s="72">
        <v>0</v>
      </c>
      <c r="EC567" s="68"/>
      <c r="ED567" s="72"/>
      <c r="EE567" s="68"/>
      <c r="EF567" s="68"/>
      <c r="EG567" s="69"/>
      <c r="EH567" s="68"/>
      <c r="EI567" s="68"/>
      <c r="EJ567" s="68"/>
    </row>
    <row r="568" spans="1:140" s="67" customFormat="1">
      <c r="B568" s="68" t="s">
        <v>6278</v>
      </c>
      <c r="C568" s="68" t="s">
        <v>6279</v>
      </c>
      <c r="D568" s="69" t="s">
        <v>6293</v>
      </c>
      <c r="E568" s="69" t="s">
        <v>149</v>
      </c>
      <c r="F568" s="69" t="s">
        <v>4059</v>
      </c>
      <c r="G568" s="69" t="s">
        <v>4060</v>
      </c>
      <c r="H568" s="68"/>
      <c r="J568" s="70">
        <v>42655</v>
      </c>
      <c r="K568" s="70">
        <v>42655</v>
      </c>
      <c r="M568" s="69" t="s">
        <v>2</v>
      </c>
      <c r="N568" s="69" t="s">
        <v>8</v>
      </c>
      <c r="O568" s="71" t="s">
        <v>4024</v>
      </c>
      <c r="P568" s="72">
        <v>1391008</v>
      </c>
      <c r="Q568" s="68" t="s">
        <v>6281</v>
      </c>
      <c r="R568" s="69" t="s">
        <v>171</v>
      </c>
      <c r="S568" s="69">
        <f t="shared" si="17"/>
        <v>100</v>
      </c>
      <c r="T568" s="72">
        <v>1391008</v>
      </c>
      <c r="U568" s="73">
        <f t="shared" si="18"/>
        <v>1391008</v>
      </c>
      <c r="BK568" s="74"/>
      <c r="BS568" s="72">
        <v>0</v>
      </c>
      <c r="BT568" s="72">
        <v>1391008</v>
      </c>
      <c r="BW568" s="72">
        <v>0</v>
      </c>
      <c r="CA568" s="69"/>
      <c r="CE568" s="75"/>
      <c r="CF568" s="72"/>
      <c r="CI568" s="72"/>
      <c r="CJ568" s="72">
        <v>0</v>
      </c>
      <c r="CM568" s="72"/>
      <c r="CN568" s="72"/>
      <c r="CR568" s="69"/>
      <c r="CT568" s="93"/>
      <c r="CU568" s="72"/>
      <c r="CV568" s="69"/>
      <c r="CX568" s="68"/>
      <c r="CY568" s="68"/>
      <c r="CZ568" s="68"/>
      <c r="DB568" s="93"/>
      <c r="DC568" s="68"/>
      <c r="DD568" s="68"/>
      <c r="DF568" s="87"/>
      <c r="DK568" s="72">
        <v>0</v>
      </c>
      <c r="DP568" s="72"/>
      <c r="DQ568" s="72"/>
      <c r="DR568" s="72"/>
      <c r="DV568" s="84"/>
      <c r="DZ568" s="72"/>
      <c r="EA568" s="72"/>
      <c r="EB568" s="72">
        <v>0</v>
      </c>
      <c r="EC568" s="72"/>
      <c r="ED568" s="72"/>
      <c r="EG568" s="69"/>
    </row>
    <row r="569" spans="1:140" s="67" customFormat="1">
      <c r="A569" s="68"/>
      <c r="B569" s="68" t="s">
        <v>6278</v>
      </c>
      <c r="C569" s="68" t="s">
        <v>6279</v>
      </c>
      <c r="D569" s="69" t="s">
        <v>6293</v>
      </c>
      <c r="E569" s="69" t="s">
        <v>149</v>
      </c>
      <c r="F569" s="69" t="s">
        <v>4059</v>
      </c>
      <c r="G569" s="69" t="s">
        <v>4060</v>
      </c>
      <c r="H569" s="68"/>
      <c r="I569" s="68" t="s">
        <v>182</v>
      </c>
      <c r="J569" s="70">
        <v>42655</v>
      </c>
      <c r="K569" s="70">
        <v>42655</v>
      </c>
      <c r="L569" s="68"/>
      <c r="M569" s="69" t="s">
        <v>2</v>
      </c>
      <c r="N569" s="69" t="s">
        <v>4</v>
      </c>
      <c r="O569" s="71" t="s">
        <v>5952</v>
      </c>
      <c r="P569" s="72">
        <v>1391008</v>
      </c>
      <c r="Q569" s="68" t="s">
        <v>6281</v>
      </c>
      <c r="R569" s="69" t="s">
        <v>171</v>
      </c>
      <c r="S569" s="69">
        <f t="shared" si="17"/>
        <v>100</v>
      </c>
      <c r="T569" s="72">
        <v>1391008</v>
      </c>
      <c r="U569" s="73">
        <f t="shared" si="18"/>
        <v>1391008</v>
      </c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74"/>
      <c r="BL569" s="68"/>
      <c r="BM569" s="68"/>
      <c r="BN569" s="68"/>
      <c r="BO569" s="68"/>
      <c r="BP569" s="68"/>
      <c r="BQ569" s="68"/>
      <c r="BR569" s="68"/>
      <c r="BS569" s="68">
        <v>0</v>
      </c>
      <c r="BT569" s="72"/>
      <c r="BU569" s="68"/>
      <c r="BV569" s="68"/>
      <c r="BW569" s="72"/>
      <c r="BX569" s="68"/>
      <c r="BY569" s="68"/>
      <c r="BZ569" s="68"/>
      <c r="CA569" s="69"/>
      <c r="CB569" s="68"/>
      <c r="CC569" s="68"/>
      <c r="CD569" s="68"/>
      <c r="CE569" s="72"/>
      <c r="CF569" s="72"/>
      <c r="CG569" s="68"/>
      <c r="CH569" s="68"/>
      <c r="CI569" s="72"/>
      <c r="CJ569" s="72">
        <v>0</v>
      </c>
      <c r="CK569" s="68"/>
      <c r="CL569" s="68"/>
      <c r="CM569" s="69"/>
      <c r="CN569" s="72"/>
      <c r="CO569" s="68"/>
      <c r="CP569" s="68"/>
      <c r="CQ569" s="68"/>
      <c r="CR569" s="69"/>
      <c r="CS569" s="68"/>
      <c r="CT569" s="92"/>
      <c r="CU569" s="72"/>
      <c r="CV569" s="69"/>
      <c r="CW569" s="68"/>
      <c r="CX569" s="68"/>
      <c r="CY569" s="68"/>
      <c r="CZ569" s="68"/>
      <c r="DA569" s="68"/>
      <c r="DB569" s="91"/>
      <c r="DC569" s="68"/>
      <c r="DD569" s="68"/>
      <c r="DE569" s="68"/>
      <c r="DF569" s="85"/>
      <c r="DG569" s="68"/>
      <c r="DH569" s="68"/>
      <c r="DI569" s="68"/>
      <c r="DJ569" s="68"/>
      <c r="DK569" s="72">
        <v>0</v>
      </c>
      <c r="DL569" s="68"/>
      <c r="DM569" s="68"/>
      <c r="DN569" s="68"/>
      <c r="DO569" s="68"/>
      <c r="DP569" s="72"/>
      <c r="DQ569" s="68"/>
      <c r="DR569" s="72"/>
      <c r="DS569" s="68"/>
      <c r="DT569" s="68"/>
      <c r="DU569" s="68"/>
      <c r="DV569" s="81"/>
      <c r="DW569" s="68"/>
      <c r="DX569" s="68"/>
      <c r="DY569" s="68"/>
      <c r="DZ569" s="72"/>
      <c r="EA569" s="68"/>
      <c r="EB569" s="72">
        <v>0</v>
      </c>
      <c r="EC569" s="68"/>
      <c r="ED569" s="72"/>
      <c r="EE569" s="68"/>
      <c r="EF569" s="68"/>
      <c r="EG569" s="69">
        <v>1391008</v>
      </c>
      <c r="EH569" s="68"/>
      <c r="EI569" s="68"/>
      <c r="EJ569" s="68"/>
    </row>
    <row r="570" spans="1:140" s="67" customFormat="1">
      <c r="A570" s="68"/>
      <c r="B570" s="68" t="s">
        <v>6278</v>
      </c>
      <c r="C570" s="68" t="s">
        <v>6279</v>
      </c>
      <c r="D570" s="69" t="s">
        <v>6293</v>
      </c>
      <c r="E570" s="69" t="s">
        <v>149</v>
      </c>
      <c r="F570" s="69" t="s">
        <v>4059</v>
      </c>
      <c r="G570" s="69" t="s">
        <v>4060</v>
      </c>
      <c r="H570" s="68"/>
      <c r="I570" s="68" t="s">
        <v>182</v>
      </c>
      <c r="J570" s="70">
        <v>42736</v>
      </c>
      <c r="K570" s="70">
        <v>42748</v>
      </c>
      <c r="L570" s="68"/>
      <c r="M570" s="69" t="s">
        <v>2</v>
      </c>
      <c r="N570" s="69" t="s">
        <v>4</v>
      </c>
      <c r="O570" s="71" t="s">
        <v>5969</v>
      </c>
      <c r="P570" s="72">
        <v>69946100.469999999</v>
      </c>
      <c r="Q570" s="68" t="s">
        <v>6281</v>
      </c>
      <c r="R570" s="69" t="s">
        <v>6133</v>
      </c>
      <c r="S570" s="69">
        <f t="shared" si="17"/>
        <v>2.0148600000000001</v>
      </c>
      <c r="T570" s="72">
        <v>1409316</v>
      </c>
      <c r="U570" s="73">
        <f t="shared" si="18"/>
        <v>1409316</v>
      </c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74"/>
      <c r="BL570" s="68"/>
      <c r="BM570" s="68"/>
      <c r="BN570" s="68"/>
      <c r="BO570" s="68"/>
      <c r="BP570" s="68"/>
      <c r="BQ570" s="68"/>
      <c r="BR570" s="68"/>
      <c r="BS570" s="68">
        <v>0</v>
      </c>
      <c r="BT570" s="72"/>
      <c r="BU570" s="68"/>
      <c r="BV570" s="68"/>
      <c r="BW570" s="72"/>
      <c r="BX570" s="68"/>
      <c r="BY570" s="68"/>
      <c r="BZ570" s="68"/>
      <c r="CA570" s="69"/>
      <c r="CB570" s="68"/>
      <c r="CC570" s="68"/>
      <c r="CD570" s="68"/>
      <c r="CE570" s="72"/>
      <c r="CF570" s="72"/>
      <c r="CG570" s="68"/>
      <c r="CH570" s="68"/>
      <c r="CI570" s="72"/>
      <c r="CJ570" s="72">
        <v>0</v>
      </c>
      <c r="CK570" s="68"/>
      <c r="CL570" s="68"/>
      <c r="CM570" s="69"/>
      <c r="CN570" s="72"/>
      <c r="CO570" s="68"/>
      <c r="CP570" s="68"/>
      <c r="CQ570" s="68"/>
      <c r="CR570" s="69"/>
      <c r="CS570" s="68"/>
      <c r="CT570" s="95"/>
      <c r="CU570" s="72"/>
      <c r="CV570" s="69"/>
      <c r="CW570" s="68"/>
      <c r="CX570" s="68"/>
      <c r="CY570" s="68"/>
      <c r="CZ570" s="68"/>
      <c r="DA570" s="68"/>
      <c r="DB570" s="93"/>
      <c r="DC570" s="68"/>
      <c r="DD570" s="68"/>
      <c r="DE570" s="68"/>
      <c r="DF570" s="72"/>
      <c r="DG570" s="68"/>
      <c r="DH570" s="68"/>
      <c r="DI570" s="68"/>
      <c r="DJ570" s="68"/>
      <c r="DK570" s="72">
        <v>0</v>
      </c>
      <c r="DL570" s="68"/>
      <c r="DM570" s="68"/>
      <c r="DN570" s="68"/>
      <c r="DO570" s="68"/>
      <c r="DP570" s="72"/>
      <c r="DQ570" s="68"/>
      <c r="DR570" s="72"/>
      <c r="DS570" s="68"/>
      <c r="DT570" s="68"/>
      <c r="DU570" s="68"/>
      <c r="DV570" s="84"/>
      <c r="DW570" s="68"/>
      <c r="DX570" s="68"/>
      <c r="DY570" s="68"/>
      <c r="DZ570" s="72"/>
      <c r="EA570" s="68"/>
      <c r="EB570" s="72">
        <v>0</v>
      </c>
      <c r="EC570" s="68"/>
      <c r="ED570" s="72"/>
      <c r="EE570" s="68"/>
      <c r="EF570" s="68"/>
      <c r="EG570" s="69">
        <v>1409316</v>
      </c>
      <c r="EH570" s="68"/>
      <c r="EI570" s="68"/>
      <c r="EJ570" s="68"/>
    </row>
    <row r="571" spans="1:140" s="67" customFormat="1">
      <c r="A571" s="68"/>
      <c r="B571" s="68" t="s">
        <v>6278</v>
      </c>
      <c r="C571" s="68" t="s">
        <v>6279</v>
      </c>
      <c r="D571" s="69" t="s">
        <v>6293</v>
      </c>
      <c r="E571" s="69" t="s">
        <v>149</v>
      </c>
      <c r="F571" s="69" t="s">
        <v>4059</v>
      </c>
      <c r="G571" s="69" t="s">
        <v>4060</v>
      </c>
      <c r="H571" s="68"/>
      <c r="I571" s="68" t="s">
        <v>182</v>
      </c>
      <c r="J571" s="70">
        <v>42826</v>
      </c>
      <c r="K571" s="70">
        <v>42835</v>
      </c>
      <c r="L571" s="68"/>
      <c r="M571" s="69" t="s">
        <v>2</v>
      </c>
      <c r="N571" s="69" t="s">
        <v>4</v>
      </c>
      <c r="O571" s="71" t="s">
        <v>5456</v>
      </c>
      <c r="P571" s="72">
        <v>70811708.939999998</v>
      </c>
      <c r="Q571" s="68" t="s">
        <v>6281</v>
      </c>
      <c r="R571" s="69" t="s">
        <v>5733</v>
      </c>
      <c r="S571" s="69">
        <f t="shared" si="17"/>
        <v>0.40926000000000001</v>
      </c>
      <c r="T571" s="72">
        <v>289804</v>
      </c>
      <c r="U571" s="73">
        <f t="shared" si="18"/>
        <v>414005.71</v>
      </c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74"/>
      <c r="BL571" s="68"/>
      <c r="BM571" s="68"/>
      <c r="BN571" s="68"/>
      <c r="BO571" s="68"/>
      <c r="BP571" s="68"/>
      <c r="BQ571" s="68"/>
      <c r="BR571" s="68"/>
      <c r="BS571" s="68">
        <v>0</v>
      </c>
      <c r="BT571" s="72"/>
      <c r="BU571" s="68"/>
      <c r="BV571" s="68"/>
      <c r="BW571" s="72"/>
      <c r="BX571" s="68"/>
      <c r="BY571" s="68"/>
      <c r="BZ571" s="68"/>
      <c r="CA571" s="69"/>
      <c r="CB571" s="68"/>
      <c r="CC571" s="68"/>
      <c r="CD571" s="68"/>
      <c r="CE571" s="72"/>
      <c r="CF571" s="72">
        <v>124201.71</v>
      </c>
      <c r="CG571" s="68"/>
      <c r="CH571" s="68"/>
      <c r="CI571" s="72"/>
      <c r="CJ571" s="72">
        <v>0</v>
      </c>
      <c r="CK571" s="68"/>
      <c r="CL571" s="68"/>
      <c r="CM571" s="69"/>
      <c r="CN571" s="72">
        <v>289804</v>
      </c>
      <c r="CO571" s="68"/>
      <c r="CP571" s="68"/>
      <c r="CQ571" s="68"/>
      <c r="CR571" s="69"/>
      <c r="CS571" s="68"/>
      <c r="CT571" s="95"/>
      <c r="CU571" s="72"/>
      <c r="CV571" s="69"/>
      <c r="CW571" s="68"/>
      <c r="CX571" s="68"/>
      <c r="CY571" s="68"/>
      <c r="CZ571" s="68"/>
      <c r="DA571" s="68"/>
      <c r="DB571" s="93"/>
      <c r="DC571" s="68"/>
      <c r="DD571" s="68"/>
      <c r="DE571" s="68"/>
      <c r="DF571" s="85"/>
      <c r="DG571" s="68"/>
      <c r="DH571" s="68"/>
      <c r="DI571" s="68"/>
      <c r="DJ571" s="68"/>
      <c r="DK571" s="72">
        <v>0</v>
      </c>
      <c r="DL571" s="68"/>
      <c r="DM571" s="68"/>
      <c r="DN571" s="68"/>
      <c r="DO571" s="68"/>
      <c r="DP571" s="72"/>
      <c r="DQ571" s="68"/>
      <c r="DR571" s="72"/>
      <c r="DS571" s="68"/>
      <c r="DT571" s="68"/>
      <c r="DU571" s="68"/>
      <c r="DV571" s="84"/>
      <c r="DW571" s="68"/>
      <c r="DX571" s="68"/>
      <c r="DY571" s="68"/>
      <c r="DZ571" s="72"/>
      <c r="EA571" s="68"/>
      <c r="EB571" s="72">
        <v>0</v>
      </c>
      <c r="EC571" s="68"/>
      <c r="ED571" s="72"/>
      <c r="EE571" s="68"/>
      <c r="EF571" s="68"/>
      <c r="EG571" s="69"/>
      <c r="EH571" s="68"/>
      <c r="EI571" s="68"/>
      <c r="EJ571" s="68"/>
    </row>
    <row r="572" spans="1:140" s="67" customFormat="1">
      <c r="B572" s="68" t="s">
        <v>6278</v>
      </c>
      <c r="C572" s="68" t="s">
        <v>6279</v>
      </c>
      <c r="D572" s="69" t="s">
        <v>6293</v>
      </c>
      <c r="E572" s="69" t="s">
        <v>149</v>
      </c>
      <c r="F572" s="69" t="s">
        <v>4053</v>
      </c>
      <c r="G572" s="69" t="s">
        <v>4054</v>
      </c>
      <c r="H572" s="68"/>
      <c r="J572" s="70">
        <v>42655</v>
      </c>
      <c r="K572" s="70">
        <v>42655</v>
      </c>
      <c r="M572" s="69" t="s">
        <v>2</v>
      </c>
      <c r="N572" s="69" t="s">
        <v>8</v>
      </c>
      <c r="O572" s="71" t="s">
        <v>4024</v>
      </c>
      <c r="P572" s="72">
        <v>350925</v>
      </c>
      <c r="Q572" s="68" t="s">
        <v>6281</v>
      </c>
      <c r="R572" s="69" t="s">
        <v>171</v>
      </c>
      <c r="S572" s="69">
        <f t="shared" si="17"/>
        <v>100</v>
      </c>
      <c r="T572" s="72">
        <v>350925</v>
      </c>
      <c r="U572" s="73">
        <f t="shared" si="18"/>
        <v>350925</v>
      </c>
      <c r="BK572" s="74"/>
      <c r="BS572" s="72">
        <v>0</v>
      </c>
      <c r="BT572" s="72">
        <v>350925</v>
      </c>
      <c r="BW572" s="72">
        <v>0</v>
      </c>
      <c r="CA572" s="69"/>
      <c r="CE572" s="75"/>
      <c r="CF572" s="72"/>
      <c r="CI572" s="72"/>
      <c r="CJ572" s="72">
        <v>0</v>
      </c>
      <c r="CM572" s="72"/>
      <c r="CN572" s="72"/>
      <c r="CR572" s="69"/>
      <c r="CT572" s="93"/>
      <c r="CU572" s="72"/>
      <c r="CV572" s="69"/>
      <c r="CX572" s="68"/>
      <c r="CY572" s="68"/>
      <c r="CZ572" s="68"/>
      <c r="DB572" s="91"/>
      <c r="DC572" s="68"/>
      <c r="DD572" s="68"/>
      <c r="DF572" s="87"/>
      <c r="DK572" s="72">
        <v>0</v>
      </c>
      <c r="DP572" s="72"/>
      <c r="DQ572" s="72"/>
      <c r="DR572" s="72"/>
      <c r="DV572" s="84"/>
      <c r="DZ572" s="72"/>
      <c r="EA572" s="72"/>
      <c r="EB572" s="72">
        <v>0</v>
      </c>
      <c r="EC572" s="72"/>
      <c r="ED572" s="72"/>
      <c r="EG572" s="69"/>
    </row>
    <row r="573" spans="1:140" s="67" customFormat="1">
      <c r="A573" s="68"/>
      <c r="B573" s="68" t="s">
        <v>6278</v>
      </c>
      <c r="C573" s="68" t="s">
        <v>6279</v>
      </c>
      <c r="D573" s="69" t="s">
        <v>6293</v>
      </c>
      <c r="E573" s="69" t="s">
        <v>149</v>
      </c>
      <c r="F573" s="69" t="s">
        <v>4053</v>
      </c>
      <c r="G573" s="69" t="s">
        <v>4054</v>
      </c>
      <c r="H573" s="68"/>
      <c r="I573" s="68" t="s">
        <v>182</v>
      </c>
      <c r="J573" s="70">
        <v>42655</v>
      </c>
      <c r="K573" s="70">
        <v>42655</v>
      </c>
      <c r="L573" s="68"/>
      <c r="M573" s="69" t="s">
        <v>2</v>
      </c>
      <c r="N573" s="69" t="s">
        <v>4</v>
      </c>
      <c r="O573" s="71" t="s">
        <v>5953</v>
      </c>
      <c r="P573" s="72">
        <v>350925</v>
      </c>
      <c r="Q573" s="68" t="s">
        <v>6281</v>
      </c>
      <c r="R573" s="69" t="s">
        <v>171</v>
      </c>
      <c r="S573" s="69">
        <f t="shared" si="17"/>
        <v>100</v>
      </c>
      <c r="T573" s="72">
        <v>350925</v>
      </c>
      <c r="U573" s="73">
        <f t="shared" si="18"/>
        <v>350925</v>
      </c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74"/>
      <c r="BL573" s="68"/>
      <c r="BM573" s="68"/>
      <c r="BN573" s="68"/>
      <c r="BO573" s="68"/>
      <c r="BP573" s="68"/>
      <c r="BQ573" s="68"/>
      <c r="BR573" s="68"/>
      <c r="BS573" s="68">
        <v>0</v>
      </c>
      <c r="BT573" s="72"/>
      <c r="BU573" s="68"/>
      <c r="BV573" s="68"/>
      <c r="BW573" s="72"/>
      <c r="BX573" s="68"/>
      <c r="BY573" s="68"/>
      <c r="BZ573" s="68"/>
      <c r="CA573" s="69"/>
      <c r="CB573" s="68"/>
      <c r="CC573" s="68"/>
      <c r="CD573" s="68"/>
      <c r="CE573" s="72"/>
      <c r="CF573" s="72"/>
      <c r="CG573" s="68"/>
      <c r="CH573" s="68"/>
      <c r="CI573" s="72"/>
      <c r="CJ573" s="72">
        <v>0</v>
      </c>
      <c r="CK573" s="68"/>
      <c r="CL573" s="68"/>
      <c r="CM573" s="69"/>
      <c r="CN573" s="72"/>
      <c r="CO573" s="68"/>
      <c r="CP573" s="68"/>
      <c r="CQ573" s="68"/>
      <c r="CR573" s="69"/>
      <c r="CS573" s="68"/>
      <c r="CT573" s="96"/>
      <c r="CU573" s="72"/>
      <c r="CV573" s="69"/>
      <c r="CW573" s="68"/>
      <c r="CX573" s="68"/>
      <c r="CY573" s="68"/>
      <c r="CZ573" s="68"/>
      <c r="DA573" s="68"/>
      <c r="DB573" s="94"/>
      <c r="DC573" s="68"/>
      <c r="DD573" s="68"/>
      <c r="DE573" s="68"/>
      <c r="DF573" s="72"/>
      <c r="DG573" s="68"/>
      <c r="DH573" s="68"/>
      <c r="DI573" s="68"/>
      <c r="DJ573" s="68"/>
      <c r="DK573" s="72">
        <v>0</v>
      </c>
      <c r="DL573" s="68"/>
      <c r="DM573" s="68"/>
      <c r="DN573" s="68"/>
      <c r="DO573" s="68"/>
      <c r="DP573" s="72"/>
      <c r="DQ573" s="68"/>
      <c r="DR573" s="72"/>
      <c r="DS573" s="68"/>
      <c r="DT573" s="68"/>
      <c r="DU573" s="68"/>
      <c r="DV573" s="83"/>
      <c r="DW573" s="68"/>
      <c r="DX573" s="68"/>
      <c r="DY573" s="68"/>
      <c r="DZ573" s="72"/>
      <c r="EA573" s="68"/>
      <c r="EB573" s="72">
        <v>0</v>
      </c>
      <c r="EC573" s="68"/>
      <c r="ED573" s="72"/>
      <c r="EE573" s="68"/>
      <c r="EF573" s="68"/>
      <c r="EG573" s="69">
        <v>350925</v>
      </c>
      <c r="EH573" s="68"/>
      <c r="EI573" s="68"/>
      <c r="EJ573" s="68"/>
    </row>
    <row r="574" spans="1:140" s="67" customFormat="1">
      <c r="A574" s="68"/>
      <c r="B574" s="68" t="s">
        <v>6278</v>
      </c>
      <c r="C574" s="68" t="s">
        <v>6279</v>
      </c>
      <c r="D574" s="69" t="s">
        <v>6293</v>
      </c>
      <c r="E574" s="69" t="s">
        <v>149</v>
      </c>
      <c r="F574" s="69" t="s">
        <v>4053</v>
      </c>
      <c r="G574" s="69" t="s">
        <v>4054</v>
      </c>
      <c r="H574" s="68"/>
      <c r="I574" s="68" t="s">
        <v>182</v>
      </c>
      <c r="J574" s="70">
        <v>42736</v>
      </c>
      <c r="K574" s="70">
        <v>42748</v>
      </c>
      <c r="L574" s="68"/>
      <c r="M574" s="69" t="s">
        <v>2</v>
      </c>
      <c r="N574" s="69" t="s">
        <v>4</v>
      </c>
      <c r="O574" s="71" t="s">
        <v>5969</v>
      </c>
      <c r="P574" s="72">
        <v>20430998.82</v>
      </c>
      <c r="Q574" s="68" t="s">
        <v>6281</v>
      </c>
      <c r="R574" s="69" t="s">
        <v>6134</v>
      </c>
      <c r="S574" s="69">
        <f t="shared" si="17"/>
        <v>1.93388</v>
      </c>
      <c r="T574" s="72">
        <v>395111</v>
      </c>
      <c r="U574" s="73">
        <f t="shared" si="18"/>
        <v>395111</v>
      </c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74"/>
      <c r="BL574" s="68"/>
      <c r="BM574" s="68"/>
      <c r="BN574" s="68"/>
      <c r="BO574" s="68"/>
      <c r="BP574" s="68"/>
      <c r="BQ574" s="68"/>
      <c r="BR574" s="68"/>
      <c r="BS574" s="68">
        <v>0</v>
      </c>
      <c r="BT574" s="72">
        <v>0</v>
      </c>
      <c r="BU574" s="68"/>
      <c r="BV574" s="68"/>
      <c r="BW574" s="72"/>
      <c r="BX574" s="68"/>
      <c r="BY574" s="68"/>
      <c r="BZ574" s="68"/>
      <c r="CA574" s="69"/>
      <c r="CB574" s="68"/>
      <c r="CC574" s="68"/>
      <c r="CD574" s="68"/>
      <c r="CE574" s="72"/>
      <c r="CF574" s="72"/>
      <c r="CG574" s="68"/>
      <c r="CH574" s="68"/>
      <c r="CI574" s="72"/>
      <c r="CJ574" s="72">
        <v>0</v>
      </c>
      <c r="CK574" s="68"/>
      <c r="CL574" s="68"/>
      <c r="CM574" s="69"/>
      <c r="CN574" s="72"/>
      <c r="CO574" s="68"/>
      <c r="CP574" s="68"/>
      <c r="CQ574" s="68"/>
      <c r="CR574" s="69"/>
      <c r="CS574" s="68"/>
      <c r="CT574" s="96"/>
      <c r="CU574" s="72"/>
      <c r="CV574" s="69"/>
      <c r="CW574" s="68"/>
      <c r="CX574" s="68"/>
      <c r="CY574" s="68"/>
      <c r="CZ574" s="68"/>
      <c r="DA574" s="68"/>
      <c r="DB574" s="94"/>
      <c r="DC574" s="68"/>
      <c r="DD574" s="68"/>
      <c r="DE574" s="68"/>
      <c r="DF574" s="72"/>
      <c r="DG574" s="68"/>
      <c r="DH574" s="68"/>
      <c r="DI574" s="68"/>
      <c r="DJ574" s="68"/>
      <c r="DK574" s="72">
        <v>0</v>
      </c>
      <c r="DL574" s="68"/>
      <c r="DM574" s="68"/>
      <c r="DN574" s="68"/>
      <c r="DO574" s="68"/>
      <c r="DP574" s="72"/>
      <c r="DQ574" s="68"/>
      <c r="DR574" s="72"/>
      <c r="DS574" s="68"/>
      <c r="DT574" s="68"/>
      <c r="DU574" s="68"/>
      <c r="DV574" s="83"/>
      <c r="DW574" s="68"/>
      <c r="DX574" s="68"/>
      <c r="DY574" s="68"/>
      <c r="DZ574" s="72"/>
      <c r="EA574" s="68"/>
      <c r="EB574" s="72">
        <v>0</v>
      </c>
      <c r="EC574" s="68"/>
      <c r="ED574" s="72"/>
      <c r="EE574" s="68"/>
      <c r="EF574" s="68"/>
      <c r="EG574" s="69">
        <v>395111</v>
      </c>
      <c r="EH574" s="68"/>
      <c r="EI574" s="68"/>
      <c r="EJ574" s="68"/>
    </row>
    <row r="575" spans="1:140" s="67" customFormat="1">
      <c r="A575" s="68"/>
      <c r="B575" s="68" t="s">
        <v>6278</v>
      </c>
      <c r="C575" s="68" t="s">
        <v>6279</v>
      </c>
      <c r="D575" s="69" t="s">
        <v>6293</v>
      </c>
      <c r="E575" s="69" t="s">
        <v>149</v>
      </c>
      <c r="F575" s="69" t="s">
        <v>4053</v>
      </c>
      <c r="G575" s="69" t="s">
        <v>4054</v>
      </c>
      <c r="H575" s="68"/>
      <c r="I575" s="68" t="s">
        <v>182</v>
      </c>
      <c r="J575" s="70">
        <v>42826</v>
      </c>
      <c r="K575" s="70">
        <v>42835</v>
      </c>
      <c r="L575" s="68"/>
      <c r="M575" s="69" t="s">
        <v>2</v>
      </c>
      <c r="N575" s="69" t="s">
        <v>4</v>
      </c>
      <c r="O575" s="71" t="s">
        <v>5456</v>
      </c>
      <c r="P575" s="72">
        <v>21883913.329999998</v>
      </c>
      <c r="Q575" s="68" t="s">
        <v>6281</v>
      </c>
      <c r="R575" s="69" t="s">
        <v>5734</v>
      </c>
      <c r="S575" s="69">
        <f t="shared" si="17"/>
        <v>0.69137999999999999</v>
      </c>
      <c r="T575" s="72">
        <v>151301</v>
      </c>
      <c r="U575" s="73">
        <f t="shared" si="18"/>
        <v>216144.29</v>
      </c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74"/>
      <c r="BL575" s="68"/>
      <c r="BM575" s="68"/>
      <c r="BN575" s="68"/>
      <c r="BO575" s="68"/>
      <c r="BP575" s="68"/>
      <c r="BQ575" s="68"/>
      <c r="BR575" s="68"/>
      <c r="BS575" s="68">
        <v>0</v>
      </c>
      <c r="BT575" s="72">
        <v>0</v>
      </c>
      <c r="BU575" s="68"/>
      <c r="BV575" s="68"/>
      <c r="BW575" s="72"/>
      <c r="BX575" s="68"/>
      <c r="BY575" s="68"/>
      <c r="BZ575" s="68"/>
      <c r="CA575" s="69"/>
      <c r="CB575" s="68"/>
      <c r="CC575" s="68"/>
      <c r="CD575" s="68"/>
      <c r="CE575" s="72"/>
      <c r="CF575" s="72">
        <v>64843.29</v>
      </c>
      <c r="CG575" s="68"/>
      <c r="CH575" s="68"/>
      <c r="CI575" s="72"/>
      <c r="CJ575" s="72">
        <v>0</v>
      </c>
      <c r="CK575" s="68"/>
      <c r="CL575" s="68"/>
      <c r="CM575" s="69"/>
      <c r="CN575" s="72">
        <v>151301</v>
      </c>
      <c r="CO575" s="68"/>
      <c r="CP575" s="68"/>
      <c r="CQ575" s="68"/>
      <c r="CR575" s="69"/>
      <c r="CS575" s="68"/>
      <c r="CT575" s="96"/>
      <c r="CU575" s="72"/>
      <c r="CV575" s="69"/>
      <c r="CW575" s="68"/>
      <c r="CX575" s="68"/>
      <c r="CY575" s="68"/>
      <c r="CZ575" s="68"/>
      <c r="DA575" s="68"/>
      <c r="DB575" s="94"/>
      <c r="DC575" s="68"/>
      <c r="DD575" s="68"/>
      <c r="DE575" s="68"/>
      <c r="DF575" s="72"/>
      <c r="DG575" s="68"/>
      <c r="DH575" s="68"/>
      <c r="DI575" s="68"/>
      <c r="DJ575" s="68"/>
      <c r="DK575" s="72">
        <v>0</v>
      </c>
      <c r="DL575" s="68"/>
      <c r="DM575" s="68"/>
      <c r="DN575" s="68"/>
      <c r="DO575" s="68"/>
      <c r="DP575" s="72"/>
      <c r="DQ575" s="68"/>
      <c r="DR575" s="72"/>
      <c r="DS575" s="68"/>
      <c r="DT575" s="68"/>
      <c r="DU575" s="68"/>
      <c r="DV575" s="83"/>
      <c r="DW575" s="68"/>
      <c r="DX575" s="68"/>
      <c r="DY575" s="68"/>
      <c r="DZ575" s="72"/>
      <c r="EA575" s="68"/>
      <c r="EB575" s="72">
        <v>0</v>
      </c>
      <c r="EC575" s="68"/>
      <c r="ED575" s="72"/>
      <c r="EE575" s="68"/>
      <c r="EF575" s="68"/>
      <c r="EG575" s="69"/>
      <c r="EH575" s="68"/>
      <c r="EI575" s="68"/>
      <c r="EJ575" s="68"/>
    </row>
    <row r="576" spans="1:140" s="67" customFormat="1">
      <c r="B576" s="68" t="s">
        <v>6278</v>
      </c>
      <c r="C576" s="68" t="s">
        <v>6279</v>
      </c>
      <c r="D576" s="69" t="s">
        <v>6292</v>
      </c>
      <c r="E576" s="69" t="s">
        <v>149</v>
      </c>
      <c r="F576" s="69" t="s">
        <v>378</v>
      </c>
      <c r="G576" s="69" t="s">
        <v>379</v>
      </c>
      <c r="H576" s="68"/>
      <c r="J576" s="70">
        <v>42216</v>
      </c>
      <c r="K576" s="70">
        <v>42216</v>
      </c>
      <c r="M576" s="69" t="s">
        <v>152</v>
      </c>
      <c r="N576" s="69" t="s">
        <v>153</v>
      </c>
      <c r="O576" s="71" t="s">
        <v>380</v>
      </c>
      <c r="P576" s="72">
        <v>77402224.934816599</v>
      </c>
      <c r="Q576" s="68" t="s">
        <v>6281</v>
      </c>
      <c r="R576" s="69" t="s">
        <v>381</v>
      </c>
      <c r="S576" s="69">
        <f t="shared" si="17"/>
        <v>0.14999989999999999</v>
      </c>
      <c r="T576" s="72">
        <v>116103.26</v>
      </c>
      <c r="U576" s="73">
        <f t="shared" si="18"/>
        <v>116111.12</v>
      </c>
      <c r="BK576" s="74"/>
      <c r="BS576" s="72"/>
      <c r="BT576" s="72">
        <v>28609.23</v>
      </c>
      <c r="BW576" s="72"/>
      <c r="CA576" s="69">
        <v>7.86</v>
      </c>
      <c r="CE576" s="75"/>
      <c r="CF576" s="72"/>
      <c r="CI576" s="72">
        <v>24699.919999999998</v>
      </c>
      <c r="CJ576" s="72">
        <v>56741.55</v>
      </c>
      <c r="CM576" s="72">
        <v>6052.56</v>
      </c>
      <c r="CN576" s="72"/>
      <c r="CR576" s="69"/>
      <c r="CT576" s="91"/>
      <c r="CU576" s="72"/>
      <c r="CV576" s="69"/>
      <c r="CX576" s="68"/>
      <c r="CY576" s="68"/>
      <c r="CZ576" s="68"/>
      <c r="DB576" s="91"/>
      <c r="DC576" s="68"/>
      <c r="DD576" s="68"/>
      <c r="DF576" s="72"/>
      <c r="DK576" s="72"/>
      <c r="DP576" s="72"/>
      <c r="DQ576" s="72"/>
      <c r="DR576" s="72"/>
      <c r="DV576" s="81"/>
      <c r="DZ576" s="72"/>
      <c r="EA576" s="72"/>
      <c r="EB576" s="72"/>
      <c r="EC576" s="72"/>
      <c r="ED576" s="72"/>
      <c r="EG576" s="69"/>
    </row>
    <row r="577" spans="2:137" s="67" customFormat="1">
      <c r="B577" s="68" t="s">
        <v>6278</v>
      </c>
      <c r="C577" s="68" t="s">
        <v>6279</v>
      </c>
      <c r="D577" s="69" t="s">
        <v>6292</v>
      </c>
      <c r="E577" s="69" t="s">
        <v>149</v>
      </c>
      <c r="F577" s="69" t="s">
        <v>378</v>
      </c>
      <c r="G577" s="69" t="s">
        <v>379</v>
      </c>
      <c r="H577" s="68"/>
      <c r="J577" s="70">
        <v>42247</v>
      </c>
      <c r="K577" s="70">
        <v>42247</v>
      </c>
      <c r="M577" s="69" t="s">
        <v>152</v>
      </c>
      <c r="N577" s="69" t="s">
        <v>153</v>
      </c>
      <c r="O577" s="71" t="s">
        <v>380</v>
      </c>
      <c r="P577" s="72">
        <v>77402224.934816599</v>
      </c>
      <c r="Q577" s="68" t="s">
        <v>6281</v>
      </c>
      <c r="R577" s="69" t="s">
        <v>381</v>
      </c>
      <c r="S577" s="69">
        <f t="shared" si="17"/>
        <v>0.14999989999999999</v>
      </c>
      <c r="T577" s="72">
        <v>116103.26</v>
      </c>
      <c r="U577" s="73">
        <f t="shared" si="18"/>
        <v>116111.12</v>
      </c>
      <c r="BK577" s="74"/>
      <c r="BS577" s="72"/>
      <c r="BT577" s="72">
        <v>28609.23</v>
      </c>
      <c r="BW577" s="72"/>
      <c r="CA577" s="69">
        <v>7.86</v>
      </c>
      <c r="CE577" s="75"/>
      <c r="CF577" s="72"/>
      <c r="CI577" s="72">
        <v>24699.919999999998</v>
      </c>
      <c r="CJ577" s="72">
        <v>56741.55</v>
      </c>
      <c r="CM577" s="72">
        <v>6052.56</v>
      </c>
      <c r="CN577" s="72"/>
      <c r="CR577" s="69"/>
      <c r="CT577" s="93"/>
      <c r="CU577" s="72"/>
      <c r="CV577" s="69"/>
      <c r="CX577" s="68"/>
      <c r="CY577" s="68"/>
      <c r="CZ577" s="68"/>
      <c r="DB577" s="93"/>
      <c r="DC577" s="68"/>
      <c r="DD577" s="68"/>
      <c r="DF577" s="72"/>
      <c r="DK577" s="72"/>
      <c r="DP577" s="72"/>
      <c r="DQ577" s="72"/>
      <c r="DR577" s="72"/>
      <c r="DV577" s="84"/>
      <c r="DZ577" s="72"/>
      <c r="EA577" s="72"/>
      <c r="EB577" s="72"/>
      <c r="EC577" s="72"/>
      <c r="ED577" s="72"/>
      <c r="EG577" s="69"/>
    </row>
    <row r="578" spans="2:137" s="67" customFormat="1">
      <c r="B578" s="68" t="s">
        <v>6278</v>
      </c>
      <c r="C578" s="68" t="s">
        <v>6279</v>
      </c>
      <c r="D578" s="69" t="s">
        <v>6292</v>
      </c>
      <c r="E578" s="69" t="s">
        <v>149</v>
      </c>
      <c r="F578" s="69" t="s">
        <v>378</v>
      </c>
      <c r="G578" s="69" t="s">
        <v>379</v>
      </c>
      <c r="H578" s="68"/>
      <c r="J578" s="70">
        <v>42277</v>
      </c>
      <c r="K578" s="70">
        <v>42277</v>
      </c>
      <c r="M578" s="69" t="s">
        <v>152</v>
      </c>
      <c r="N578" s="69" t="s">
        <v>153</v>
      </c>
      <c r="O578" s="71" t="s">
        <v>380</v>
      </c>
      <c r="P578" s="72">
        <v>46441322.576529004</v>
      </c>
      <c r="Q578" s="68" t="s">
        <v>6281</v>
      </c>
      <c r="R578" s="69" t="s">
        <v>751</v>
      </c>
      <c r="S578" s="69">
        <f t="shared" ref="S578:S641" si="19">R578*100</f>
        <v>0.24999990000000002</v>
      </c>
      <c r="T578" s="72">
        <v>116103.26</v>
      </c>
      <c r="U578" s="73">
        <f t="shared" si="18"/>
        <v>116111.12</v>
      </c>
      <c r="BK578" s="74"/>
      <c r="BS578" s="72"/>
      <c r="BT578" s="72">
        <v>28609.23</v>
      </c>
      <c r="BW578" s="72"/>
      <c r="CA578" s="69">
        <v>7.86</v>
      </c>
      <c r="CE578" s="75"/>
      <c r="CF578" s="72"/>
      <c r="CI578" s="72">
        <v>24699.919999999998</v>
      </c>
      <c r="CJ578" s="72">
        <v>56741.55</v>
      </c>
      <c r="CM578" s="72">
        <v>6052.56</v>
      </c>
      <c r="CN578" s="72"/>
      <c r="CR578" s="69"/>
      <c r="CT578" s="93"/>
      <c r="CU578" s="72"/>
      <c r="CV578" s="69"/>
      <c r="CX578" s="68"/>
      <c r="CY578" s="68"/>
      <c r="CZ578" s="68"/>
      <c r="DB578" s="93"/>
      <c r="DC578" s="68"/>
      <c r="DD578" s="68"/>
      <c r="DF578" s="72"/>
      <c r="DK578" s="72"/>
      <c r="DP578" s="72"/>
      <c r="DQ578" s="72"/>
      <c r="DR578" s="72"/>
      <c r="DV578" s="84"/>
      <c r="DZ578" s="72"/>
      <c r="EA578" s="72"/>
      <c r="EB578" s="72"/>
      <c r="EC578" s="72"/>
      <c r="ED578" s="72"/>
      <c r="EG578" s="69"/>
    </row>
    <row r="579" spans="2:137" s="67" customFormat="1">
      <c r="B579" s="68" t="s">
        <v>6278</v>
      </c>
      <c r="C579" s="68" t="s">
        <v>6279</v>
      </c>
      <c r="D579" s="69" t="s">
        <v>6292</v>
      </c>
      <c r="E579" s="69" t="s">
        <v>149</v>
      </c>
      <c r="F579" s="69" t="s">
        <v>378</v>
      </c>
      <c r="G579" s="69" t="s">
        <v>379</v>
      </c>
      <c r="H579" s="68"/>
      <c r="J579" s="70">
        <v>42307</v>
      </c>
      <c r="K579" s="70">
        <v>42307</v>
      </c>
      <c r="M579" s="69" t="s">
        <v>152</v>
      </c>
      <c r="N579" s="69" t="s">
        <v>153</v>
      </c>
      <c r="O579" s="71" t="s">
        <v>380</v>
      </c>
      <c r="P579" s="72">
        <v>58051630</v>
      </c>
      <c r="Q579" s="68" t="s">
        <v>6281</v>
      </c>
      <c r="R579" s="69" t="s">
        <v>438</v>
      </c>
      <c r="S579" s="69">
        <f t="shared" si="19"/>
        <v>0.2</v>
      </c>
      <c r="T579" s="72">
        <v>116103.26</v>
      </c>
      <c r="U579" s="73">
        <f t="shared" si="18"/>
        <v>116111.12</v>
      </c>
      <c r="BK579" s="74"/>
      <c r="BS579" s="72"/>
      <c r="BT579" s="72">
        <v>28609.23</v>
      </c>
      <c r="BW579" s="72"/>
      <c r="CA579" s="69">
        <v>7.86</v>
      </c>
      <c r="CE579" s="75"/>
      <c r="CF579" s="72"/>
      <c r="CI579" s="72">
        <v>24699.919999999998</v>
      </c>
      <c r="CJ579" s="72">
        <v>56741.55</v>
      </c>
      <c r="CM579" s="72">
        <v>6052.56</v>
      </c>
      <c r="CN579" s="72"/>
      <c r="CR579" s="69"/>
      <c r="CT579" s="91"/>
      <c r="CU579" s="72"/>
      <c r="CV579" s="69"/>
      <c r="CX579" s="68"/>
      <c r="CY579" s="68"/>
      <c r="CZ579" s="68"/>
      <c r="DB579" s="91"/>
      <c r="DC579" s="68"/>
      <c r="DD579" s="68"/>
      <c r="DF579" s="72"/>
      <c r="DK579" s="72"/>
      <c r="DP579" s="72"/>
      <c r="DQ579" s="72"/>
      <c r="DR579" s="72"/>
      <c r="DV579" s="81"/>
      <c r="DZ579" s="72"/>
      <c r="EA579" s="72"/>
      <c r="EB579" s="72"/>
      <c r="EC579" s="72"/>
      <c r="ED579" s="72"/>
      <c r="EG579" s="69"/>
    </row>
    <row r="580" spans="2:137" s="67" customFormat="1">
      <c r="B580" s="68" t="s">
        <v>6278</v>
      </c>
      <c r="C580" s="68" t="s">
        <v>6279</v>
      </c>
      <c r="D580" s="69" t="s">
        <v>6292</v>
      </c>
      <c r="E580" s="69" t="s">
        <v>149</v>
      </c>
      <c r="F580" s="69" t="s">
        <v>378</v>
      </c>
      <c r="G580" s="69" t="s">
        <v>379</v>
      </c>
      <c r="H580" s="68"/>
      <c r="J580" s="70">
        <v>42338</v>
      </c>
      <c r="K580" s="70">
        <v>42338</v>
      </c>
      <c r="M580" s="69" t="s">
        <v>152</v>
      </c>
      <c r="N580" s="69" t="s">
        <v>153</v>
      </c>
      <c r="O580" s="71" t="s">
        <v>380</v>
      </c>
      <c r="P580" s="72">
        <v>58051630</v>
      </c>
      <c r="Q580" s="68" t="s">
        <v>6281</v>
      </c>
      <c r="R580" s="69" t="s">
        <v>438</v>
      </c>
      <c r="S580" s="69">
        <f t="shared" si="19"/>
        <v>0.2</v>
      </c>
      <c r="T580" s="72">
        <v>116103.26</v>
      </c>
      <c r="U580" s="73">
        <f t="shared" si="18"/>
        <v>116111.12</v>
      </c>
      <c r="BK580" s="74"/>
      <c r="BS580" s="72"/>
      <c r="BT580" s="72">
        <v>28609.23</v>
      </c>
      <c r="BW580" s="72"/>
      <c r="CA580" s="69">
        <v>7.86</v>
      </c>
      <c r="CE580" s="75"/>
      <c r="CF580" s="72"/>
      <c r="CI580" s="72">
        <v>24699.919999999998</v>
      </c>
      <c r="CJ580" s="72">
        <v>56741.55</v>
      </c>
      <c r="CM580" s="72">
        <v>6052.56</v>
      </c>
      <c r="CN580" s="72"/>
      <c r="CR580" s="69"/>
      <c r="CT580" s="93"/>
      <c r="CU580" s="72"/>
      <c r="CV580" s="69"/>
      <c r="CX580" s="68"/>
      <c r="CY580" s="68"/>
      <c r="CZ580" s="68"/>
      <c r="DB580" s="91"/>
      <c r="DC580" s="68"/>
      <c r="DD580" s="68"/>
      <c r="DF580" s="72"/>
      <c r="DK580" s="72"/>
      <c r="DP580" s="72"/>
      <c r="DQ580" s="72"/>
      <c r="DR580" s="72"/>
      <c r="DV580" s="81"/>
      <c r="DZ580" s="72"/>
      <c r="EA580" s="72"/>
      <c r="EB580" s="72"/>
      <c r="EC580" s="72"/>
      <c r="ED580" s="72"/>
      <c r="EG580" s="69"/>
    </row>
    <row r="581" spans="2:137" s="67" customFormat="1">
      <c r="B581" s="68" t="s">
        <v>6278</v>
      </c>
      <c r="C581" s="68" t="s">
        <v>6279</v>
      </c>
      <c r="D581" s="69" t="s">
        <v>6292</v>
      </c>
      <c r="E581" s="69" t="s">
        <v>149</v>
      </c>
      <c r="F581" s="69" t="s">
        <v>378</v>
      </c>
      <c r="G581" s="69" t="s">
        <v>379</v>
      </c>
      <c r="H581" s="68"/>
      <c r="J581" s="70">
        <v>42369</v>
      </c>
      <c r="K581" s="70">
        <v>42369</v>
      </c>
      <c r="M581" s="69" t="s">
        <v>152</v>
      </c>
      <c r="N581" s="69" t="s">
        <v>153</v>
      </c>
      <c r="O581" s="71" t="s">
        <v>380</v>
      </c>
      <c r="P581" s="72">
        <v>38701086.666666701</v>
      </c>
      <c r="Q581" s="68" t="s">
        <v>6281</v>
      </c>
      <c r="R581" s="69" t="s">
        <v>374</v>
      </c>
      <c r="S581" s="69">
        <f t="shared" si="19"/>
        <v>0.3</v>
      </c>
      <c r="T581" s="72">
        <v>116103.26</v>
      </c>
      <c r="U581" s="73">
        <f t="shared" si="18"/>
        <v>116111.12</v>
      </c>
      <c r="BK581" s="74"/>
      <c r="BS581" s="72"/>
      <c r="BT581" s="72">
        <v>28609.23</v>
      </c>
      <c r="BW581" s="72"/>
      <c r="CA581" s="69">
        <v>7.86</v>
      </c>
      <c r="CE581" s="75"/>
      <c r="CF581" s="72"/>
      <c r="CI581" s="72">
        <v>24699.919999999998</v>
      </c>
      <c r="CJ581" s="72">
        <v>56741.55</v>
      </c>
      <c r="CM581" s="72">
        <v>6052.56</v>
      </c>
      <c r="CN581" s="72"/>
      <c r="CR581" s="69"/>
      <c r="CT581" s="91"/>
      <c r="CU581" s="72"/>
      <c r="CV581" s="69"/>
      <c r="CX581" s="68"/>
      <c r="CY581" s="68"/>
      <c r="CZ581" s="68"/>
      <c r="DB581" s="91"/>
      <c r="DC581" s="68"/>
      <c r="DD581" s="68"/>
      <c r="DF581" s="72"/>
      <c r="DK581" s="72"/>
      <c r="DP581" s="72"/>
      <c r="DQ581" s="72"/>
      <c r="DR581" s="72"/>
      <c r="DV581" s="81"/>
      <c r="DZ581" s="72"/>
      <c r="EA581" s="72"/>
      <c r="EB581" s="72"/>
      <c r="EC581" s="72"/>
      <c r="ED581" s="72"/>
      <c r="EG581" s="69"/>
    </row>
    <row r="582" spans="2:137" s="67" customFormat="1">
      <c r="B582" s="68" t="s">
        <v>6278</v>
      </c>
      <c r="C582" s="68" t="s">
        <v>6279</v>
      </c>
      <c r="D582" s="69" t="s">
        <v>6292</v>
      </c>
      <c r="E582" s="69" t="s">
        <v>149</v>
      </c>
      <c r="F582" s="69" t="s">
        <v>378</v>
      </c>
      <c r="G582" s="69" t="s">
        <v>379</v>
      </c>
      <c r="H582" s="68"/>
      <c r="J582" s="70">
        <v>42398</v>
      </c>
      <c r="K582" s="70">
        <v>42398</v>
      </c>
      <c r="M582" s="69" t="s">
        <v>152</v>
      </c>
      <c r="N582" s="69" t="s">
        <v>153</v>
      </c>
      <c r="O582" s="71" t="s">
        <v>380</v>
      </c>
      <c r="P582" s="72">
        <v>29025815</v>
      </c>
      <c r="Q582" s="68" t="s">
        <v>6281</v>
      </c>
      <c r="R582" s="69" t="s">
        <v>733</v>
      </c>
      <c r="S582" s="69">
        <f t="shared" si="19"/>
        <v>0.4</v>
      </c>
      <c r="T582" s="72">
        <v>116103.26</v>
      </c>
      <c r="U582" s="73">
        <f t="shared" si="18"/>
        <v>116111.12</v>
      </c>
      <c r="BK582" s="74"/>
      <c r="BS582" s="72"/>
      <c r="BT582" s="72">
        <v>28609.23</v>
      </c>
      <c r="BW582" s="72"/>
      <c r="CA582" s="69">
        <v>7.86</v>
      </c>
      <c r="CE582" s="75"/>
      <c r="CF582" s="72"/>
      <c r="CI582" s="72">
        <v>24699.919999999998</v>
      </c>
      <c r="CJ582" s="72">
        <v>56741.55</v>
      </c>
      <c r="CM582" s="72">
        <v>6052.56</v>
      </c>
      <c r="CN582" s="72"/>
      <c r="CR582" s="69"/>
      <c r="CT582" s="91"/>
      <c r="CU582" s="72"/>
      <c r="CV582" s="69"/>
      <c r="CX582" s="68"/>
      <c r="CY582" s="68"/>
      <c r="CZ582" s="68"/>
      <c r="DB582" s="91"/>
      <c r="DC582" s="68"/>
      <c r="DD582" s="68"/>
      <c r="DF582" s="72"/>
      <c r="DK582" s="72"/>
      <c r="DP582" s="72"/>
      <c r="DQ582" s="72"/>
      <c r="DR582" s="72"/>
      <c r="DV582" s="81"/>
      <c r="DZ582" s="72"/>
      <c r="EA582" s="72"/>
      <c r="EB582" s="72"/>
      <c r="EC582" s="72"/>
      <c r="ED582" s="72"/>
      <c r="EG582" s="69"/>
    </row>
    <row r="583" spans="2:137" s="67" customFormat="1">
      <c r="B583" s="68" t="s">
        <v>6278</v>
      </c>
      <c r="C583" s="68" t="s">
        <v>6279</v>
      </c>
      <c r="D583" s="69" t="s">
        <v>6292</v>
      </c>
      <c r="E583" s="69" t="s">
        <v>149</v>
      </c>
      <c r="F583" s="69" t="s">
        <v>378</v>
      </c>
      <c r="G583" s="69" t="s">
        <v>379</v>
      </c>
      <c r="H583" s="68"/>
      <c r="J583" s="70">
        <v>42429</v>
      </c>
      <c r="K583" s="70">
        <v>42429</v>
      </c>
      <c r="M583" s="69" t="s">
        <v>152</v>
      </c>
      <c r="N583" s="69" t="s">
        <v>153</v>
      </c>
      <c r="O583" s="71" t="s">
        <v>380</v>
      </c>
      <c r="P583" s="72">
        <v>58051659.025829501</v>
      </c>
      <c r="Q583" s="68" t="s">
        <v>6281</v>
      </c>
      <c r="R583" s="69" t="s">
        <v>2126</v>
      </c>
      <c r="S583" s="69">
        <f t="shared" si="19"/>
        <v>0.19999990000000001</v>
      </c>
      <c r="T583" s="72">
        <v>116103.26</v>
      </c>
      <c r="U583" s="73">
        <f t="shared" si="18"/>
        <v>116111.12</v>
      </c>
      <c r="BK583" s="74"/>
      <c r="BS583" s="72"/>
      <c r="BT583" s="72">
        <v>28609.23</v>
      </c>
      <c r="BW583" s="72"/>
      <c r="CA583" s="69">
        <v>7.86</v>
      </c>
      <c r="CE583" s="75"/>
      <c r="CF583" s="72"/>
      <c r="CI583" s="72">
        <v>24699.919999999998</v>
      </c>
      <c r="CJ583" s="72">
        <v>56741.55</v>
      </c>
      <c r="CM583" s="72">
        <v>6052.56</v>
      </c>
      <c r="CN583" s="72"/>
      <c r="CR583" s="69"/>
      <c r="CT583" s="91"/>
      <c r="CU583" s="72"/>
      <c r="CV583" s="69"/>
      <c r="CX583" s="68"/>
      <c r="CY583" s="68"/>
      <c r="CZ583" s="68"/>
      <c r="DB583" s="91"/>
      <c r="DC583" s="68"/>
      <c r="DD583" s="68"/>
      <c r="DF583" s="72"/>
      <c r="DK583" s="72"/>
      <c r="DP583" s="72"/>
      <c r="DQ583" s="72"/>
      <c r="DR583" s="72"/>
      <c r="DV583" s="81"/>
      <c r="DZ583" s="72"/>
      <c r="EA583" s="72"/>
      <c r="EB583" s="72"/>
      <c r="EC583" s="72"/>
      <c r="ED583" s="72"/>
      <c r="EG583" s="69"/>
    </row>
    <row r="584" spans="2:137" s="67" customFormat="1">
      <c r="B584" s="68" t="s">
        <v>6278</v>
      </c>
      <c r="C584" s="68" t="s">
        <v>6279</v>
      </c>
      <c r="D584" s="69" t="s">
        <v>6292</v>
      </c>
      <c r="E584" s="69" t="s">
        <v>149</v>
      </c>
      <c r="F584" s="69" t="s">
        <v>378</v>
      </c>
      <c r="G584" s="69" t="s">
        <v>379</v>
      </c>
      <c r="H584" s="68"/>
      <c r="J584" s="70">
        <v>42460</v>
      </c>
      <c r="K584" s="70">
        <v>42460</v>
      </c>
      <c r="M584" s="69" t="s">
        <v>152</v>
      </c>
      <c r="N584" s="69" t="s">
        <v>153</v>
      </c>
      <c r="O584" s="71" t="s">
        <v>380</v>
      </c>
      <c r="P584" s="72">
        <v>58051630</v>
      </c>
      <c r="Q584" s="68" t="s">
        <v>6281</v>
      </c>
      <c r="R584" s="69" t="s">
        <v>438</v>
      </c>
      <c r="S584" s="69">
        <f t="shared" si="19"/>
        <v>0.2</v>
      </c>
      <c r="T584" s="72">
        <v>116103.26</v>
      </c>
      <c r="U584" s="73">
        <f t="shared" si="18"/>
        <v>116111.12</v>
      </c>
      <c r="BK584" s="74"/>
      <c r="BS584" s="72"/>
      <c r="BT584" s="72">
        <v>28609.23</v>
      </c>
      <c r="BW584" s="72"/>
      <c r="CA584" s="69">
        <v>7.86</v>
      </c>
      <c r="CE584" s="75"/>
      <c r="CF584" s="72"/>
      <c r="CI584" s="72">
        <v>24699.919999999998</v>
      </c>
      <c r="CJ584" s="72">
        <v>56741.55</v>
      </c>
      <c r="CM584" s="72">
        <v>6052.56</v>
      </c>
      <c r="CN584" s="72"/>
      <c r="CR584" s="69"/>
      <c r="CT584" s="91"/>
      <c r="CU584" s="72"/>
      <c r="CV584" s="69"/>
      <c r="CX584" s="68"/>
      <c r="CY584" s="68"/>
      <c r="CZ584" s="68"/>
      <c r="DB584" s="91"/>
      <c r="DC584" s="68"/>
      <c r="DD584" s="68"/>
      <c r="DF584" s="72"/>
      <c r="DK584" s="72"/>
      <c r="DP584" s="72"/>
      <c r="DQ584" s="72"/>
      <c r="DR584" s="72"/>
      <c r="DV584" s="81"/>
      <c r="DZ584" s="72"/>
      <c r="EA584" s="72"/>
      <c r="EB584" s="72"/>
      <c r="EC584" s="72"/>
      <c r="ED584" s="72"/>
      <c r="EG584" s="69"/>
    </row>
    <row r="585" spans="2:137" s="67" customFormat="1">
      <c r="B585" s="68" t="s">
        <v>6278</v>
      </c>
      <c r="C585" s="68" t="s">
        <v>6279</v>
      </c>
      <c r="D585" s="69" t="s">
        <v>6292</v>
      </c>
      <c r="E585" s="69" t="s">
        <v>149</v>
      </c>
      <c r="F585" s="69" t="s">
        <v>378</v>
      </c>
      <c r="G585" s="69" t="s">
        <v>379</v>
      </c>
      <c r="H585" s="68"/>
      <c r="J585" s="70">
        <v>42489</v>
      </c>
      <c r="K585" s="70">
        <v>42489</v>
      </c>
      <c r="M585" s="69" t="s">
        <v>152</v>
      </c>
      <c r="N585" s="69" t="s">
        <v>153</v>
      </c>
      <c r="O585" s="71" t="s">
        <v>380</v>
      </c>
      <c r="P585" s="72">
        <v>38701086.666666701</v>
      </c>
      <c r="Q585" s="68" t="s">
        <v>6281</v>
      </c>
      <c r="R585" s="69" t="s">
        <v>374</v>
      </c>
      <c r="S585" s="69">
        <f t="shared" si="19"/>
        <v>0.3</v>
      </c>
      <c r="T585" s="72">
        <v>116103.26</v>
      </c>
      <c r="U585" s="73">
        <f t="shared" si="18"/>
        <v>116111.12</v>
      </c>
      <c r="BK585" s="74"/>
      <c r="BS585" s="72"/>
      <c r="BT585" s="72">
        <v>28609.23</v>
      </c>
      <c r="BW585" s="72"/>
      <c r="CA585" s="69">
        <v>7.86</v>
      </c>
      <c r="CE585" s="75"/>
      <c r="CF585" s="72"/>
      <c r="CI585" s="72">
        <v>24699.919999999998</v>
      </c>
      <c r="CJ585" s="72">
        <v>56741.55</v>
      </c>
      <c r="CM585" s="72">
        <v>6052.56</v>
      </c>
      <c r="CN585" s="72"/>
      <c r="CR585" s="69"/>
      <c r="CT585" s="91"/>
      <c r="CU585" s="72"/>
      <c r="CV585" s="69"/>
      <c r="CX585" s="68"/>
      <c r="CY585" s="68"/>
      <c r="CZ585" s="68"/>
      <c r="DB585" s="91"/>
      <c r="DC585" s="68"/>
      <c r="DD585" s="68"/>
      <c r="DF585" s="72"/>
      <c r="DK585" s="72"/>
      <c r="DP585" s="72"/>
      <c r="DQ585" s="72"/>
      <c r="DR585" s="72"/>
      <c r="DV585" s="81"/>
      <c r="DZ585" s="72"/>
      <c r="EA585" s="72"/>
      <c r="EB585" s="72"/>
      <c r="EC585" s="72"/>
      <c r="ED585" s="72"/>
      <c r="EG585" s="69"/>
    </row>
    <row r="586" spans="2:137" s="67" customFormat="1">
      <c r="B586" s="68" t="s">
        <v>6278</v>
      </c>
      <c r="C586" s="68" t="s">
        <v>6279</v>
      </c>
      <c r="D586" s="69" t="s">
        <v>6292</v>
      </c>
      <c r="E586" s="69" t="s">
        <v>149</v>
      </c>
      <c r="F586" s="69" t="s">
        <v>378</v>
      </c>
      <c r="G586" s="69" t="s">
        <v>379</v>
      </c>
      <c r="H586" s="68"/>
      <c r="J586" s="70">
        <v>42521</v>
      </c>
      <c r="K586" s="70">
        <v>42521</v>
      </c>
      <c r="M586" s="69" t="s">
        <v>152</v>
      </c>
      <c r="N586" s="69" t="s">
        <v>153</v>
      </c>
      <c r="O586" s="71" t="s">
        <v>380</v>
      </c>
      <c r="P586" s="72">
        <v>58051600.974199504</v>
      </c>
      <c r="Q586" s="68" t="s">
        <v>6281</v>
      </c>
      <c r="R586" s="69" t="s">
        <v>2553</v>
      </c>
      <c r="S586" s="69">
        <f t="shared" si="19"/>
        <v>0.20000009999999999</v>
      </c>
      <c r="T586" s="72">
        <v>116103.26</v>
      </c>
      <c r="U586" s="73">
        <f t="shared" si="18"/>
        <v>116111.12</v>
      </c>
      <c r="BK586" s="74"/>
      <c r="BS586" s="72"/>
      <c r="BT586" s="72">
        <v>28609.23</v>
      </c>
      <c r="BW586" s="72"/>
      <c r="CA586" s="69">
        <v>7.86</v>
      </c>
      <c r="CE586" s="75"/>
      <c r="CF586" s="72"/>
      <c r="CI586" s="72">
        <v>24699.919999999998</v>
      </c>
      <c r="CJ586" s="72">
        <v>56741.55</v>
      </c>
      <c r="CM586" s="72">
        <v>6052.56</v>
      </c>
      <c r="CN586" s="72"/>
      <c r="CR586" s="69"/>
      <c r="CT586" s="91"/>
      <c r="CU586" s="72"/>
      <c r="CV586" s="69"/>
      <c r="CX586" s="68"/>
      <c r="CY586" s="68"/>
      <c r="CZ586" s="68"/>
      <c r="DB586" s="91"/>
      <c r="DC586" s="68"/>
      <c r="DD586" s="68"/>
      <c r="DF586" s="72"/>
      <c r="DK586" s="72"/>
      <c r="DP586" s="72"/>
      <c r="DQ586" s="72"/>
      <c r="DR586" s="72"/>
      <c r="DV586" s="81"/>
      <c r="DZ586" s="72"/>
      <c r="EA586" s="72"/>
      <c r="EB586" s="72"/>
      <c r="EC586" s="72"/>
      <c r="ED586" s="72"/>
      <c r="EG586" s="69"/>
    </row>
    <row r="587" spans="2:137" s="67" customFormat="1">
      <c r="B587" s="68" t="s">
        <v>6278</v>
      </c>
      <c r="C587" s="68" t="s">
        <v>6279</v>
      </c>
      <c r="D587" s="69" t="s">
        <v>6292</v>
      </c>
      <c r="E587" s="69" t="s">
        <v>149</v>
      </c>
      <c r="F587" s="69" t="s">
        <v>378</v>
      </c>
      <c r="G587" s="69" t="s">
        <v>379</v>
      </c>
      <c r="H587" s="68"/>
      <c r="J587" s="70">
        <v>42551</v>
      </c>
      <c r="K587" s="70">
        <v>42551</v>
      </c>
      <c r="M587" s="69" t="s">
        <v>152</v>
      </c>
      <c r="N587" s="69" t="s">
        <v>153</v>
      </c>
      <c r="O587" s="71" t="s">
        <v>380</v>
      </c>
      <c r="P587" s="72">
        <v>26586509.408406101</v>
      </c>
      <c r="Q587" s="68" t="s">
        <v>6281</v>
      </c>
      <c r="R587" s="69" t="s">
        <v>2854</v>
      </c>
      <c r="S587" s="69">
        <f t="shared" si="19"/>
        <v>0.43669989999999997</v>
      </c>
      <c r="T587" s="72">
        <v>116103.26</v>
      </c>
      <c r="U587" s="73">
        <f t="shared" si="18"/>
        <v>116111.12</v>
      </c>
      <c r="BK587" s="74"/>
      <c r="BS587" s="72"/>
      <c r="BT587" s="72">
        <v>28609.23</v>
      </c>
      <c r="BW587" s="72"/>
      <c r="CA587" s="69">
        <v>7.86</v>
      </c>
      <c r="CE587" s="75"/>
      <c r="CF587" s="72"/>
      <c r="CI587" s="72">
        <v>24699.919999999998</v>
      </c>
      <c r="CJ587" s="72">
        <v>56741.55</v>
      </c>
      <c r="CM587" s="72">
        <v>6052.56</v>
      </c>
      <c r="CN587" s="72"/>
      <c r="CR587" s="69"/>
      <c r="CT587" s="93"/>
      <c r="CU587" s="72"/>
      <c r="CV587" s="69"/>
      <c r="CX587" s="68"/>
      <c r="CY587" s="68"/>
      <c r="CZ587" s="68"/>
      <c r="DB587" s="93"/>
      <c r="DC587" s="68"/>
      <c r="DD587" s="68"/>
      <c r="DF587" s="72"/>
      <c r="DK587" s="72"/>
      <c r="DP587" s="72"/>
      <c r="DQ587" s="72"/>
      <c r="DR587" s="72"/>
      <c r="DV587" s="84"/>
      <c r="DZ587" s="72"/>
      <c r="EA587" s="72"/>
      <c r="EB587" s="72"/>
      <c r="EC587" s="72"/>
      <c r="ED587" s="72"/>
      <c r="EG587" s="69"/>
    </row>
    <row r="588" spans="2:137" s="67" customFormat="1">
      <c r="B588" s="68" t="s">
        <v>6278</v>
      </c>
      <c r="C588" s="68" t="s">
        <v>6279</v>
      </c>
      <c r="D588" s="69" t="s">
        <v>6292</v>
      </c>
      <c r="E588" s="69" t="s">
        <v>149</v>
      </c>
      <c r="F588" s="69" t="s">
        <v>378</v>
      </c>
      <c r="G588" s="69" t="s">
        <v>379</v>
      </c>
      <c r="H588" s="68"/>
      <c r="J588" s="70">
        <v>42580</v>
      </c>
      <c r="K588" s="70">
        <v>42580</v>
      </c>
      <c r="M588" s="69" t="s">
        <v>2</v>
      </c>
      <c r="N588" s="69" t="s">
        <v>5</v>
      </c>
      <c r="O588" s="71" t="s">
        <v>380</v>
      </c>
      <c r="P588" s="72">
        <v>58051630</v>
      </c>
      <c r="Q588" s="68" t="s">
        <v>6281</v>
      </c>
      <c r="R588" s="69" t="s">
        <v>438</v>
      </c>
      <c r="S588" s="69">
        <f t="shared" si="19"/>
        <v>0.2</v>
      </c>
      <c r="T588" s="72">
        <v>116103.26</v>
      </c>
      <c r="U588" s="73">
        <f t="shared" ref="U588:U651" si="20">T588+BW588+CA588+DF588+CF588+BY588+CC588</f>
        <v>116111.12</v>
      </c>
      <c r="BK588" s="74"/>
      <c r="BS588" s="72"/>
      <c r="BT588" s="72">
        <v>28609.23</v>
      </c>
      <c r="BW588" s="72"/>
      <c r="CA588" s="69">
        <v>7.86</v>
      </c>
      <c r="CE588" s="75"/>
      <c r="CF588" s="72"/>
      <c r="CI588" s="72">
        <v>24699.919999999998</v>
      </c>
      <c r="CJ588" s="72">
        <v>56741.55</v>
      </c>
      <c r="CM588" s="72">
        <v>6052.56</v>
      </c>
      <c r="CN588" s="72"/>
      <c r="CR588" s="69"/>
      <c r="CT588" s="93"/>
      <c r="CU588" s="72"/>
      <c r="CV588" s="69"/>
      <c r="CX588" s="68"/>
      <c r="CY588" s="68"/>
      <c r="CZ588" s="68"/>
      <c r="DB588" s="93"/>
      <c r="DC588" s="68"/>
      <c r="DD588" s="68"/>
      <c r="DF588" s="85"/>
      <c r="DK588" s="72"/>
      <c r="DP588" s="72"/>
      <c r="DQ588" s="72"/>
      <c r="DR588" s="72"/>
      <c r="DV588" s="84"/>
      <c r="DZ588" s="72"/>
      <c r="EA588" s="72"/>
      <c r="EB588" s="72"/>
      <c r="EC588" s="72"/>
      <c r="ED588" s="72"/>
      <c r="EG588" s="69"/>
    </row>
    <row r="589" spans="2:137" s="67" customFormat="1">
      <c r="B589" s="68" t="s">
        <v>6278</v>
      </c>
      <c r="C589" s="68" t="s">
        <v>6279</v>
      </c>
      <c r="D589" s="69" t="s">
        <v>6292</v>
      </c>
      <c r="E589" s="69" t="s">
        <v>149</v>
      </c>
      <c r="F589" s="69" t="s">
        <v>378</v>
      </c>
      <c r="G589" s="69" t="s">
        <v>379</v>
      </c>
      <c r="H589" s="68"/>
      <c r="J589" s="70">
        <v>42613</v>
      </c>
      <c r="K589" s="70">
        <v>42613</v>
      </c>
      <c r="M589" s="69" t="s">
        <v>2</v>
      </c>
      <c r="N589" s="69" t="s">
        <v>5</v>
      </c>
      <c r="O589" s="71" t="s">
        <v>380</v>
      </c>
      <c r="P589" s="72">
        <v>77402173.333333299</v>
      </c>
      <c r="Q589" s="68" t="s">
        <v>6281</v>
      </c>
      <c r="R589" s="69" t="s">
        <v>366</v>
      </c>
      <c r="S589" s="69">
        <f t="shared" si="19"/>
        <v>0.15</v>
      </c>
      <c r="T589" s="72">
        <v>116103.26</v>
      </c>
      <c r="U589" s="73">
        <f t="shared" si="20"/>
        <v>116111.12</v>
      </c>
      <c r="BK589" s="74"/>
      <c r="BS589" s="72"/>
      <c r="BT589" s="72">
        <v>28609.23</v>
      </c>
      <c r="BW589" s="72"/>
      <c r="CA589" s="69">
        <v>7.86</v>
      </c>
      <c r="CE589" s="75"/>
      <c r="CF589" s="72"/>
      <c r="CI589" s="72">
        <v>24699.919999999998</v>
      </c>
      <c r="CJ589" s="72">
        <v>56741.55</v>
      </c>
      <c r="CM589" s="72">
        <v>6052.56</v>
      </c>
      <c r="CN589" s="72"/>
      <c r="CR589" s="69"/>
      <c r="CT589" s="93"/>
      <c r="CU589" s="72"/>
      <c r="CV589" s="69"/>
      <c r="CX589" s="68"/>
      <c r="CY589" s="68"/>
      <c r="CZ589" s="68"/>
      <c r="DB589" s="93"/>
      <c r="DC589" s="68"/>
      <c r="DD589" s="68"/>
      <c r="DF589" s="85"/>
      <c r="DK589" s="72"/>
      <c r="DP589" s="72"/>
      <c r="DQ589" s="72"/>
      <c r="DR589" s="72"/>
      <c r="DV589" s="84"/>
      <c r="DZ589" s="72"/>
      <c r="EA589" s="72"/>
      <c r="EB589" s="72"/>
      <c r="EC589" s="72"/>
      <c r="ED589" s="72"/>
      <c r="EG589" s="69"/>
    </row>
    <row r="590" spans="2:137" s="67" customFormat="1">
      <c r="B590" s="68" t="s">
        <v>6278</v>
      </c>
      <c r="C590" s="68" t="s">
        <v>6279</v>
      </c>
      <c r="D590" s="69" t="s">
        <v>6292</v>
      </c>
      <c r="E590" s="69" t="s">
        <v>149</v>
      </c>
      <c r="F590" s="69" t="s">
        <v>378</v>
      </c>
      <c r="G590" s="69" t="s">
        <v>379</v>
      </c>
      <c r="H590" s="68"/>
      <c r="J590" s="70">
        <v>42643</v>
      </c>
      <c r="K590" s="70">
        <v>42643</v>
      </c>
      <c r="M590" s="69" t="s">
        <v>2</v>
      </c>
      <c r="N590" s="69" t="s">
        <v>5</v>
      </c>
      <c r="O590" s="71" t="s">
        <v>380</v>
      </c>
      <c r="P590" s="72">
        <v>58051600.974199504</v>
      </c>
      <c r="Q590" s="68" t="s">
        <v>6281</v>
      </c>
      <c r="R590" s="69" t="s">
        <v>2553</v>
      </c>
      <c r="S590" s="69">
        <f t="shared" si="19"/>
        <v>0.20000009999999999</v>
      </c>
      <c r="T590" s="72">
        <v>116103.26</v>
      </c>
      <c r="U590" s="73">
        <f t="shared" si="20"/>
        <v>116111.12</v>
      </c>
      <c r="BK590" s="74"/>
      <c r="BS590" s="72"/>
      <c r="BT590" s="72">
        <v>28609.23</v>
      </c>
      <c r="BW590" s="72"/>
      <c r="CA590" s="69">
        <v>7.86</v>
      </c>
      <c r="CE590" s="75"/>
      <c r="CF590" s="72"/>
      <c r="CI590" s="72">
        <v>24699.919999999998</v>
      </c>
      <c r="CJ590" s="72">
        <v>56741.55</v>
      </c>
      <c r="CM590" s="72">
        <v>6052.56</v>
      </c>
      <c r="CN590" s="72"/>
      <c r="CR590" s="69"/>
      <c r="CT590" s="91"/>
      <c r="CU590" s="72"/>
      <c r="CV590" s="69"/>
      <c r="CX590" s="68"/>
      <c r="CY590" s="68"/>
      <c r="CZ590" s="68"/>
      <c r="DB590" s="91"/>
      <c r="DC590" s="68"/>
      <c r="DD590" s="68"/>
      <c r="DF590" s="87"/>
      <c r="DK590" s="72"/>
      <c r="DP590" s="72"/>
      <c r="DQ590" s="72"/>
      <c r="DR590" s="72"/>
      <c r="DV590" s="81"/>
      <c r="DZ590" s="72"/>
      <c r="EA590" s="72"/>
      <c r="EB590" s="72"/>
      <c r="EC590" s="72"/>
      <c r="ED590" s="72"/>
      <c r="EG590" s="69"/>
    </row>
    <row r="591" spans="2:137" s="67" customFormat="1">
      <c r="B591" s="68" t="s">
        <v>6278</v>
      </c>
      <c r="C591" s="68" t="s">
        <v>6279</v>
      </c>
      <c r="D591" s="69" t="s">
        <v>6292</v>
      </c>
      <c r="E591" s="69" t="s">
        <v>149</v>
      </c>
      <c r="F591" s="69" t="s">
        <v>393</v>
      </c>
      <c r="G591" s="69" t="s">
        <v>394</v>
      </c>
      <c r="H591" s="68"/>
      <c r="J591" s="70">
        <v>42216</v>
      </c>
      <c r="K591" s="70">
        <v>42278</v>
      </c>
      <c r="M591" s="69" t="s">
        <v>152</v>
      </c>
      <c r="N591" s="69" t="s">
        <v>153</v>
      </c>
      <c r="O591" s="71" t="s">
        <v>395</v>
      </c>
      <c r="P591" s="72">
        <v>295395080.35981202</v>
      </c>
      <c r="Q591" s="68" t="s">
        <v>6281</v>
      </c>
      <c r="R591" s="69" t="s">
        <v>396</v>
      </c>
      <c r="S591" s="69">
        <f t="shared" si="19"/>
        <v>0.66322330000000007</v>
      </c>
      <c r="T591" s="72">
        <v>1959129</v>
      </c>
      <c r="U591" s="73">
        <f t="shared" si="20"/>
        <v>1959521</v>
      </c>
      <c r="BK591" s="74"/>
      <c r="BS591" s="72">
        <v>0</v>
      </c>
      <c r="BT591" s="72">
        <v>1312144</v>
      </c>
      <c r="BW591" s="72">
        <v>0</v>
      </c>
      <c r="CA591" s="69"/>
      <c r="CE591" s="75"/>
      <c r="CF591" s="72">
        <v>392</v>
      </c>
      <c r="CI591" s="72">
        <v>21958</v>
      </c>
      <c r="CJ591" s="72">
        <v>0</v>
      </c>
      <c r="CM591" s="72"/>
      <c r="CN591" s="72">
        <v>914</v>
      </c>
      <c r="CR591" s="69">
        <v>45242</v>
      </c>
      <c r="CT591" s="90">
        <v>45242</v>
      </c>
      <c r="CU591" s="72"/>
      <c r="CV591" s="69"/>
      <c r="CX591" s="68"/>
      <c r="CY591" s="68"/>
      <c r="CZ591" s="68"/>
      <c r="DB591" s="93"/>
      <c r="DC591" s="68"/>
      <c r="DD591" s="68"/>
      <c r="DF591" s="72"/>
      <c r="DK591" s="72">
        <v>0</v>
      </c>
      <c r="DP591" s="72"/>
      <c r="DQ591" s="72"/>
      <c r="DR591" s="72"/>
      <c r="DV591" s="84"/>
      <c r="DZ591" s="72">
        <v>533629</v>
      </c>
      <c r="EA591" s="72"/>
      <c r="EB591" s="72">
        <v>0</v>
      </c>
      <c r="EC591" s="72"/>
      <c r="ED591" s="72"/>
      <c r="EG591" s="69"/>
    </row>
    <row r="592" spans="2:137" s="67" customFormat="1">
      <c r="B592" s="68" t="s">
        <v>6278</v>
      </c>
      <c r="C592" s="68" t="s">
        <v>6279</v>
      </c>
      <c r="D592" s="69" t="s">
        <v>6292</v>
      </c>
      <c r="E592" s="69" t="s">
        <v>149</v>
      </c>
      <c r="F592" s="69" t="s">
        <v>393</v>
      </c>
      <c r="G592" s="69" t="s">
        <v>394</v>
      </c>
      <c r="H592" s="68"/>
      <c r="J592" s="70">
        <v>42247</v>
      </c>
      <c r="K592" s="70">
        <v>42278</v>
      </c>
      <c r="M592" s="69" t="s">
        <v>152</v>
      </c>
      <c r="N592" s="69" t="s">
        <v>153</v>
      </c>
      <c r="O592" s="71" t="s">
        <v>395</v>
      </c>
      <c r="P592" s="72">
        <v>271100587.60884798</v>
      </c>
      <c r="Q592" s="68" t="s">
        <v>6281</v>
      </c>
      <c r="R592" s="69" t="s">
        <v>552</v>
      </c>
      <c r="S592" s="69">
        <f t="shared" si="19"/>
        <v>0.72265760000000001</v>
      </c>
      <c r="T592" s="72">
        <v>1959129</v>
      </c>
      <c r="U592" s="73">
        <f t="shared" si="20"/>
        <v>1959521</v>
      </c>
      <c r="BK592" s="74"/>
      <c r="BS592" s="72">
        <v>0</v>
      </c>
      <c r="BT592" s="72">
        <v>1312144</v>
      </c>
      <c r="BW592" s="72">
        <v>0</v>
      </c>
      <c r="CA592" s="69"/>
      <c r="CE592" s="75"/>
      <c r="CF592" s="72">
        <v>392</v>
      </c>
      <c r="CI592" s="72">
        <v>21958</v>
      </c>
      <c r="CJ592" s="72">
        <v>0</v>
      </c>
      <c r="CM592" s="72"/>
      <c r="CN592" s="72">
        <v>914</v>
      </c>
      <c r="CR592" s="69">
        <v>45242</v>
      </c>
      <c r="CT592" s="89">
        <v>45242</v>
      </c>
      <c r="CU592" s="72"/>
      <c r="CV592" s="69"/>
      <c r="CX592" s="68"/>
      <c r="CY592" s="68"/>
      <c r="CZ592" s="68"/>
      <c r="DB592" s="91"/>
      <c r="DC592" s="68"/>
      <c r="DD592" s="68"/>
      <c r="DF592" s="72"/>
      <c r="DK592" s="72">
        <v>0</v>
      </c>
      <c r="DP592" s="72"/>
      <c r="DQ592" s="72"/>
      <c r="DR592" s="72"/>
      <c r="DV592" s="81"/>
      <c r="DZ592" s="72">
        <v>533629</v>
      </c>
      <c r="EA592" s="72"/>
      <c r="EB592" s="72">
        <v>0</v>
      </c>
      <c r="EC592" s="72"/>
      <c r="ED592" s="72"/>
      <c r="EG592" s="69"/>
    </row>
    <row r="593" spans="2:137" s="67" customFormat="1">
      <c r="B593" s="68" t="s">
        <v>6278</v>
      </c>
      <c r="C593" s="68" t="s">
        <v>6279</v>
      </c>
      <c r="D593" s="69" t="s">
        <v>6292</v>
      </c>
      <c r="E593" s="69" t="s">
        <v>149</v>
      </c>
      <c r="F593" s="69" t="s">
        <v>393</v>
      </c>
      <c r="G593" s="69" t="s">
        <v>394</v>
      </c>
      <c r="H593" s="68"/>
      <c r="J593" s="70">
        <v>42277</v>
      </c>
      <c r="K593" s="70">
        <v>42278</v>
      </c>
      <c r="M593" s="69" t="s">
        <v>152</v>
      </c>
      <c r="N593" s="69" t="s">
        <v>153</v>
      </c>
      <c r="O593" s="71" t="s">
        <v>395</v>
      </c>
      <c r="P593" s="72">
        <v>290496841.44409698</v>
      </c>
      <c r="Q593" s="68" t="s">
        <v>6281</v>
      </c>
      <c r="R593" s="69" t="s">
        <v>922</v>
      </c>
      <c r="S593" s="69">
        <f t="shared" si="19"/>
        <v>0.67440630000000001</v>
      </c>
      <c r="T593" s="72">
        <v>1959129</v>
      </c>
      <c r="U593" s="73">
        <f t="shared" si="20"/>
        <v>1959521</v>
      </c>
      <c r="BK593" s="74"/>
      <c r="BS593" s="72">
        <v>0</v>
      </c>
      <c r="BT593" s="72">
        <v>1312144</v>
      </c>
      <c r="BW593" s="72">
        <v>0</v>
      </c>
      <c r="CA593" s="69"/>
      <c r="CE593" s="75"/>
      <c r="CF593" s="72">
        <v>392</v>
      </c>
      <c r="CI593" s="72">
        <v>21958</v>
      </c>
      <c r="CJ593" s="72">
        <v>0</v>
      </c>
      <c r="CM593" s="72"/>
      <c r="CN593" s="72">
        <v>914</v>
      </c>
      <c r="CR593" s="69">
        <v>45242</v>
      </c>
      <c r="CT593" s="89">
        <v>45242</v>
      </c>
      <c r="CU593" s="72"/>
      <c r="CV593" s="69"/>
      <c r="CX593" s="68"/>
      <c r="CY593" s="68"/>
      <c r="CZ593" s="68"/>
      <c r="DB593" s="91"/>
      <c r="DC593" s="68"/>
      <c r="DD593" s="68"/>
      <c r="DF593" s="72"/>
      <c r="DK593" s="72">
        <v>0</v>
      </c>
      <c r="DP593" s="72"/>
      <c r="DQ593" s="72"/>
      <c r="DR593" s="72"/>
      <c r="DV593" s="81"/>
      <c r="DZ593" s="72">
        <v>533629</v>
      </c>
      <c r="EA593" s="72"/>
      <c r="EB593" s="72">
        <v>0</v>
      </c>
      <c r="EC593" s="72"/>
      <c r="ED593" s="72"/>
      <c r="EG593" s="69"/>
    </row>
    <row r="594" spans="2:137" s="67" customFormat="1">
      <c r="B594" s="68" t="s">
        <v>6278</v>
      </c>
      <c r="C594" s="68" t="s">
        <v>6279</v>
      </c>
      <c r="D594" s="69" t="s">
        <v>6292</v>
      </c>
      <c r="E594" s="69" t="s">
        <v>149</v>
      </c>
      <c r="F594" s="69" t="s">
        <v>393</v>
      </c>
      <c r="G594" s="69" t="s">
        <v>394</v>
      </c>
      <c r="H594" s="68"/>
      <c r="J594" s="70">
        <v>42308</v>
      </c>
      <c r="K594" s="70">
        <v>42401</v>
      </c>
      <c r="M594" s="69" t="s">
        <v>152</v>
      </c>
      <c r="N594" s="69" t="s">
        <v>153</v>
      </c>
      <c r="O594" s="71" t="s">
        <v>395</v>
      </c>
      <c r="P594" s="72">
        <v>289434689.57329601</v>
      </c>
      <c r="Q594" s="68" t="s">
        <v>6281</v>
      </c>
      <c r="R594" s="69" t="s">
        <v>1279</v>
      </c>
      <c r="S594" s="69">
        <f t="shared" si="19"/>
        <v>0.67688119999999996</v>
      </c>
      <c r="T594" s="72">
        <v>1959129</v>
      </c>
      <c r="U594" s="73">
        <f t="shared" si="20"/>
        <v>1959521</v>
      </c>
      <c r="BK594" s="74"/>
      <c r="BS594" s="72">
        <v>0</v>
      </c>
      <c r="BT594" s="72">
        <v>1312144</v>
      </c>
      <c r="BW594" s="72">
        <v>0</v>
      </c>
      <c r="CA594" s="69"/>
      <c r="CE594" s="75"/>
      <c r="CF594" s="72">
        <v>392</v>
      </c>
      <c r="CI594" s="72">
        <v>21958</v>
      </c>
      <c r="CJ594" s="72">
        <v>0</v>
      </c>
      <c r="CM594" s="72"/>
      <c r="CN594" s="72">
        <v>914</v>
      </c>
      <c r="CR594" s="69">
        <v>45242</v>
      </c>
      <c r="CT594" s="89">
        <v>45242</v>
      </c>
      <c r="CU594" s="72"/>
      <c r="CV594" s="69"/>
      <c r="CX594" s="68"/>
      <c r="CY594" s="68"/>
      <c r="CZ594" s="68"/>
      <c r="DB594" s="91"/>
      <c r="DC594" s="68"/>
      <c r="DD594" s="68"/>
      <c r="DF594" s="72"/>
      <c r="DK594" s="72">
        <v>0</v>
      </c>
      <c r="DP594" s="72"/>
      <c r="DQ594" s="72"/>
      <c r="DR594" s="72"/>
      <c r="DV594" s="81"/>
      <c r="DZ594" s="72">
        <v>533629</v>
      </c>
      <c r="EA594" s="72"/>
      <c r="EB594" s="72">
        <v>0</v>
      </c>
      <c r="EC594" s="72"/>
      <c r="ED594" s="72"/>
      <c r="EG594" s="69"/>
    </row>
    <row r="595" spans="2:137" s="67" customFormat="1">
      <c r="B595" s="68" t="s">
        <v>6278</v>
      </c>
      <c r="C595" s="68" t="s">
        <v>6279</v>
      </c>
      <c r="D595" s="69" t="s">
        <v>6292</v>
      </c>
      <c r="E595" s="69" t="s">
        <v>149</v>
      </c>
      <c r="F595" s="69" t="s">
        <v>393</v>
      </c>
      <c r="G595" s="69" t="s">
        <v>394</v>
      </c>
      <c r="H595" s="68"/>
      <c r="J595" s="70">
        <v>42338</v>
      </c>
      <c r="K595" s="70">
        <v>42401</v>
      </c>
      <c r="M595" s="69" t="s">
        <v>152</v>
      </c>
      <c r="N595" s="69" t="s">
        <v>153</v>
      </c>
      <c r="O595" s="71" t="s">
        <v>395</v>
      </c>
      <c r="P595" s="72">
        <v>293623352.35539699</v>
      </c>
      <c r="Q595" s="68" t="s">
        <v>6281</v>
      </c>
      <c r="R595" s="69" t="s">
        <v>1357</v>
      </c>
      <c r="S595" s="69">
        <f t="shared" si="19"/>
        <v>0.66722519999999996</v>
      </c>
      <c r="T595" s="72">
        <v>1959129</v>
      </c>
      <c r="U595" s="73">
        <f t="shared" si="20"/>
        <v>1959521</v>
      </c>
      <c r="BK595" s="74"/>
      <c r="BS595" s="72">
        <v>0</v>
      </c>
      <c r="BT595" s="72">
        <v>1312144</v>
      </c>
      <c r="BW595" s="72">
        <v>0</v>
      </c>
      <c r="CA595" s="69"/>
      <c r="CE595" s="75"/>
      <c r="CF595" s="72">
        <v>392</v>
      </c>
      <c r="CI595" s="72">
        <v>21958</v>
      </c>
      <c r="CJ595" s="72">
        <v>0</v>
      </c>
      <c r="CM595" s="72"/>
      <c r="CN595" s="72">
        <v>914</v>
      </c>
      <c r="CR595" s="69">
        <v>45242</v>
      </c>
      <c r="CT595" s="90">
        <v>45242</v>
      </c>
      <c r="CU595" s="72"/>
      <c r="CV595" s="69"/>
      <c r="CX595" s="68"/>
      <c r="CY595" s="68"/>
      <c r="CZ595" s="68"/>
      <c r="DB595" s="93"/>
      <c r="DC595" s="68"/>
      <c r="DD595" s="68"/>
      <c r="DF595" s="72"/>
      <c r="DK595" s="72">
        <v>0</v>
      </c>
      <c r="DP595" s="72"/>
      <c r="DQ595" s="72"/>
      <c r="DR595" s="72"/>
      <c r="DV595" s="84"/>
      <c r="DZ595" s="72">
        <v>533629</v>
      </c>
      <c r="EA595" s="72"/>
      <c r="EB595" s="72">
        <v>0</v>
      </c>
      <c r="EC595" s="72"/>
      <c r="ED595" s="72"/>
      <c r="EG595" s="69"/>
    </row>
    <row r="596" spans="2:137" s="67" customFormat="1">
      <c r="B596" s="68" t="s">
        <v>6278</v>
      </c>
      <c r="C596" s="68" t="s">
        <v>6279</v>
      </c>
      <c r="D596" s="69" t="s">
        <v>6292</v>
      </c>
      <c r="E596" s="69" t="s">
        <v>149</v>
      </c>
      <c r="F596" s="69" t="s">
        <v>393</v>
      </c>
      <c r="G596" s="69" t="s">
        <v>394</v>
      </c>
      <c r="H596" s="68"/>
      <c r="J596" s="70">
        <v>42369</v>
      </c>
      <c r="K596" s="70">
        <v>42401</v>
      </c>
      <c r="M596" s="69" t="s">
        <v>152</v>
      </c>
      <c r="N596" s="69" t="s">
        <v>153</v>
      </c>
      <c r="O596" s="71" t="s">
        <v>395</v>
      </c>
      <c r="P596" s="72">
        <v>293623396.362037</v>
      </c>
      <c r="Q596" s="68" t="s">
        <v>6281</v>
      </c>
      <c r="R596" s="69" t="s">
        <v>1948</v>
      </c>
      <c r="S596" s="69">
        <f t="shared" si="19"/>
        <v>0.66722510000000002</v>
      </c>
      <c r="T596" s="72">
        <v>1959129</v>
      </c>
      <c r="U596" s="73">
        <f t="shared" si="20"/>
        <v>1959521</v>
      </c>
      <c r="BK596" s="74"/>
      <c r="BS596" s="72">
        <v>0</v>
      </c>
      <c r="BT596" s="72">
        <v>1312144</v>
      </c>
      <c r="BW596" s="72">
        <v>0</v>
      </c>
      <c r="CA596" s="69"/>
      <c r="CE596" s="75"/>
      <c r="CF596" s="72">
        <v>392</v>
      </c>
      <c r="CI596" s="72">
        <v>21958</v>
      </c>
      <c r="CJ596" s="72">
        <v>0</v>
      </c>
      <c r="CM596" s="72"/>
      <c r="CN596" s="72">
        <v>914</v>
      </c>
      <c r="CR596" s="69">
        <v>45242</v>
      </c>
      <c r="CT596" s="90">
        <v>45242</v>
      </c>
      <c r="CU596" s="72"/>
      <c r="CV596" s="69"/>
      <c r="CX596" s="68"/>
      <c r="CY596" s="68"/>
      <c r="CZ596" s="68"/>
      <c r="DB596" s="93"/>
      <c r="DC596" s="68"/>
      <c r="DD596" s="68"/>
      <c r="DF596" s="72"/>
      <c r="DK596" s="72">
        <v>0</v>
      </c>
      <c r="DP596" s="72"/>
      <c r="DQ596" s="72"/>
      <c r="DR596" s="72"/>
      <c r="DV596" s="84"/>
      <c r="DZ596" s="72">
        <v>533629</v>
      </c>
      <c r="EA596" s="72"/>
      <c r="EB596" s="72">
        <v>0</v>
      </c>
      <c r="EC596" s="72"/>
      <c r="ED596" s="72"/>
      <c r="EG596" s="69"/>
    </row>
    <row r="597" spans="2:137" s="67" customFormat="1">
      <c r="B597" s="68" t="s">
        <v>6278</v>
      </c>
      <c r="C597" s="68" t="s">
        <v>6279</v>
      </c>
      <c r="D597" s="69" t="s">
        <v>6292</v>
      </c>
      <c r="E597" s="69" t="s">
        <v>149</v>
      </c>
      <c r="F597" s="69" t="s">
        <v>393</v>
      </c>
      <c r="G597" s="69" t="s">
        <v>394</v>
      </c>
      <c r="H597" s="68"/>
      <c r="J597" s="70">
        <v>42400</v>
      </c>
      <c r="K597" s="70">
        <v>42491</v>
      </c>
      <c r="M597" s="69" t="s">
        <v>152</v>
      </c>
      <c r="N597" s="69" t="s">
        <v>153</v>
      </c>
      <c r="O597" s="71" t="s">
        <v>395</v>
      </c>
      <c r="P597" s="72">
        <v>298450172.15739202</v>
      </c>
      <c r="Q597" s="68" t="s">
        <v>6281</v>
      </c>
      <c r="R597" s="69" t="s">
        <v>2060</v>
      </c>
      <c r="S597" s="69">
        <f t="shared" si="19"/>
        <v>0.65643419999999997</v>
      </c>
      <c r="T597" s="72">
        <v>1959129</v>
      </c>
      <c r="U597" s="73">
        <f t="shared" si="20"/>
        <v>1959521</v>
      </c>
      <c r="BK597" s="74"/>
      <c r="BS597" s="72">
        <v>0</v>
      </c>
      <c r="BT597" s="72">
        <v>1312144</v>
      </c>
      <c r="BW597" s="72">
        <v>0</v>
      </c>
      <c r="CA597" s="69"/>
      <c r="CE597" s="75"/>
      <c r="CF597" s="72">
        <v>392</v>
      </c>
      <c r="CI597" s="72">
        <v>21958</v>
      </c>
      <c r="CJ597" s="72">
        <v>0</v>
      </c>
      <c r="CM597" s="72"/>
      <c r="CN597" s="72">
        <v>914</v>
      </c>
      <c r="CR597" s="69">
        <v>45242</v>
      </c>
      <c r="CT597" s="89">
        <v>45242</v>
      </c>
      <c r="CU597" s="72"/>
      <c r="CV597" s="69"/>
      <c r="CX597" s="68"/>
      <c r="CY597" s="68"/>
      <c r="CZ597" s="68"/>
      <c r="DB597" s="91"/>
      <c r="DC597" s="68"/>
      <c r="DD597" s="68"/>
      <c r="DF597" s="72"/>
      <c r="DK597" s="72">
        <v>0</v>
      </c>
      <c r="DP597" s="72"/>
      <c r="DQ597" s="72"/>
      <c r="DR597" s="72"/>
      <c r="DV597" s="81"/>
      <c r="DZ597" s="72">
        <v>533629</v>
      </c>
      <c r="EA597" s="72"/>
      <c r="EB597" s="72">
        <v>0</v>
      </c>
      <c r="EC597" s="72"/>
      <c r="ED597" s="72"/>
      <c r="EG597" s="69"/>
    </row>
    <row r="598" spans="2:137" s="67" customFormat="1">
      <c r="B598" s="68" t="s">
        <v>6278</v>
      </c>
      <c r="C598" s="68" t="s">
        <v>6279</v>
      </c>
      <c r="D598" s="69" t="s">
        <v>6292</v>
      </c>
      <c r="E598" s="69" t="s">
        <v>149</v>
      </c>
      <c r="F598" s="69" t="s">
        <v>393</v>
      </c>
      <c r="G598" s="69" t="s">
        <v>394</v>
      </c>
      <c r="H598" s="68"/>
      <c r="J598" s="70">
        <v>42429</v>
      </c>
      <c r="K598" s="70">
        <v>42491</v>
      </c>
      <c r="M598" s="69" t="s">
        <v>152</v>
      </c>
      <c r="N598" s="69" t="s">
        <v>153</v>
      </c>
      <c r="O598" s="71" t="s">
        <v>395</v>
      </c>
      <c r="P598" s="72">
        <v>298574116.71543801</v>
      </c>
      <c r="Q598" s="68" t="s">
        <v>6281</v>
      </c>
      <c r="R598" s="69" t="s">
        <v>2142</v>
      </c>
      <c r="S598" s="69">
        <f t="shared" si="19"/>
        <v>0.65616169999999996</v>
      </c>
      <c r="T598" s="72">
        <v>1959129</v>
      </c>
      <c r="U598" s="73">
        <f t="shared" si="20"/>
        <v>1959521</v>
      </c>
      <c r="BK598" s="74"/>
      <c r="BS598" s="72">
        <v>0</v>
      </c>
      <c r="BT598" s="72">
        <v>1312144</v>
      </c>
      <c r="BW598" s="72">
        <v>0</v>
      </c>
      <c r="CA598" s="69"/>
      <c r="CE598" s="75"/>
      <c r="CF598" s="72">
        <v>392</v>
      </c>
      <c r="CI598" s="72">
        <v>21958</v>
      </c>
      <c r="CJ598" s="72">
        <v>0</v>
      </c>
      <c r="CM598" s="72"/>
      <c r="CN598" s="72">
        <v>914</v>
      </c>
      <c r="CR598" s="69">
        <v>45242</v>
      </c>
      <c r="CT598" s="89">
        <v>45242</v>
      </c>
      <c r="CU598" s="72"/>
      <c r="CV598" s="69"/>
      <c r="CX598" s="68"/>
      <c r="CY598" s="68"/>
      <c r="CZ598" s="68"/>
      <c r="DB598" s="91"/>
      <c r="DC598" s="68"/>
      <c r="DD598" s="68"/>
      <c r="DF598" s="72"/>
      <c r="DK598" s="72">
        <v>0</v>
      </c>
      <c r="DP598" s="72"/>
      <c r="DQ598" s="72"/>
      <c r="DR598" s="72"/>
      <c r="DV598" s="81"/>
      <c r="DZ598" s="72">
        <v>533629</v>
      </c>
      <c r="EA598" s="72"/>
      <c r="EB598" s="72">
        <v>0</v>
      </c>
      <c r="EC598" s="72"/>
      <c r="ED598" s="72"/>
      <c r="EG598" s="69"/>
    </row>
    <row r="599" spans="2:137" s="67" customFormat="1">
      <c r="B599" s="68" t="s">
        <v>6278</v>
      </c>
      <c r="C599" s="68" t="s">
        <v>6279</v>
      </c>
      <c r="D599" s="69" t="s">
        <v>6292</v>
      </c>
      <c r="E599" s="69" t="s">
        <v>149</v>
      </c>
      <c r="F599" s="69" t="s">
        <v>393</v>
      </c>
      <c r="G599" s="69" t="s">
        <v>394</v>
      </c>
      <c r="H599" s="68"/>
      <c r="J599" s="70">
        <v>42460</v>
      </c>
      <c r="K599" s="70">
        <v>42491</v>
      </c>
      <c r="M599" s="69" t="s">
        <v>152</v>
      </c>
      <c r="N599" s="69" t="s">
        <v>153</v>
      </c>
      <c r="O599" s="71" t="s">
        <v>395</v>
      </c>
      <c r="P599" s="72">
        <v>300758524.76834399</v>
      </c>
      <c r="Q599" s="68" t="s">
        <v>6281</v>
      </c>
      <c r="R599" s="69" t="s">
        <v>2359</v>
      </c>
      <c r="S599" s="69">
        <f t="shared" si="19"/>
        <v>0.65139599999999998</v>
      </c>
      <c r="T599" s="72">
        <v>1959129</v>
      </c>
      <c r="U599" s="73">
        <f t="shared" si="20"/>
        <v>1959521</v>
      </c>
      <c r="BK599" s="74"/>
      <c r="BS599" s="72">
        <v>0</v>
      </c>
      <c r="BT599" s="72">
        <v>1312144</v>
      </c>
      <c r="BW599" s="72">
        <v>0</v>
      </c>
      <c r="CA599" s="69"/>
      <c r="CE599" s="75"/>
      <c r="CF599" s="72">
        <v>392</v>
      </c>
      <c r="CI599" s="72">
        <v>21958</v>
      </c>
      <c r="CJ599" s="72">
        <v>0</v>
      </c>
      <c r="CM599" s="72"/>
      <c r="CN599" s="72">
        <v>914</v>
      </c>
      <c r="CR599" s="69">
        <v>45242</v>
      </c>
      <c r="CT599" s="90">
        <v>45242</v>
      </c>
      <c r="CU599" s="72"/>
      <c r="CV599" s="69"/>
      <c r="CX599" s="68"/>
      <c r="CY599" s="68"/>
      <c r="CZ599" s="68"/>
      <c r="DB599" s="93"/>
      <c r="DC599" s="68"/>
      <c r="DD599" s="68"/>
      <c r="DF599" s="72"/>
      <c r="DK599" s="72">
        <v>0</v>
      </c>
      <c r="DP599" s="72"/>
      <c r="DQ599" s="72"/>
      <c r="DR599" s="72"/>
      <c r="DV599" s="84"/>
      <c r="DZ599" s="72">
        <v>533629</v>
      </c>
      <c r="EA599" s="72"/>
      <c r="EB599" s="72">
        <v>0</v>
      </c>
      <c r="EC599" s="72"/>
      <c r="ED599" s="72"/>
      <c r="EG599" s="69"/>
    </row>
    <row r="600" spans="2:137" s="67" customFormat="1">
      <c r="B600" s="68" t="s">
        <v>6278</v>
      </c>
      <c r="C600" s="68" t="s">
        <v>6279</v>
      </c>
      <c r="D600" s="69" t="s">
        <v>6292</v>
      </c>
      <c r="E600" s="69" t="s">
        <v>149</v>
      </c>
      <c r="F600" s="69" t="s">
        <v>393</v>
      </c>
      <c r="G600" s="69" t="s">
        <v>394</v>
      </c>
      <c r="H600" s="68"/>
      <c r="J600" s="70">
        <v>42490</v>
      </c>
      <c r="K600" s="70">
        <v>42583</v>
      </c>
      <c r="M600" s="69" t="s">
        <v>152</v>
      </c>
      <c r="N600" s="69" t="s">
        <v>153</v>
      </c>
      <c r="O600" s="71" t="s">
        <v>395</v>
      </c>
      <c r="P600" s="72">
        <v>311335538.33584899</v>
      </c>
      <c r="Q600" s="68" t="s">
        <v>6281</v>
      </c>
      <c r="R600" s="69" t="s">
        <v>2468</v>
      </c>
      <c r="S600" s="69">
        <f t="shared" si="19"/>
        <v>0.62926609999999994</v>
      </c>
      <c r="T600" s="72">
        <v>1959129</v>
      </c>
      <c r="U600" s="73">
        <f t="shared" si="20"/>
        <v>1959521</v>
      </c>
      <c r="BK600" s="74"/>
      <c r="BS600" s="72">
        <v>0</v>
      </c>
      <c r="BT600" s="72">
        <v>1312144</v>
      </c>
      <c r="BW600" s="72">
        <v>0</v>
      </c>
      <c r="CA600" s="69"/>
      <c r="CE600" s="75"/>
      <c r="CF600" s="72">
        <v>392</v>
      </c>
      <c r="CI600" s="72">
        <v>21958</v>
      </c>
      <c r="CJ600" s="72">
        <v>0</v>
      </c>
      <c r="CM600" s="72"/>
      <c r="CN600" s="72">
        <v>914</v>
      </c>
      <c r="CR600" s="69">
        <v>45242</v>
      </c>
      <c r="CT600" s="89">
        <v>45242</v>
      </c>
      <c r="CU600" s="72"/>
      <c r="CV600" s="69"/>
      <c r="CX600" s="68"/>
      <c r="CY600" s="68"/>
      <c r="CZ600" s="68"/>
      <c r="DB600" s="91"/>
      <c r="DC600" s="68"/>
      <c r="DD600" s="68"/>
      <c r="DF600" s="72"/>
      <c r="DK600" s="72">
        <v>0</v>
      </c>
      <c r="DP600" s="72"/>
      <c r="DQ600" s="72"/>
      <c r="DR600" s="72"/>
      <c r="DV600" s="81"/>
      <c r="DZ600" s="72">
        <v>533629</v>
      </c>
      <c r="EA600" s="72"/>
      <c r="EB600" s="72">
        <v>0</v>
      </c>
      <c r="EC600" s="72"/>
      <c r="ED600" s="72"/>
      <c r="EG600" s="69"/>
    </row>
    <row r="601" spans="2:137" s="67" customFormat="1">
      <c r="B601" s="68" t="s">
        <v>6278</v>
      </c>
      <c r="C601" s="68" t="s">
        <v>6279</v>
      </c>
      <c r="D601" s="69" t="s">
        <v>6292</v>
      </c>
      <c r="E601" s="69" t="s">
        <v>149</v>
      </c>
      <c r="F601" s="69" t="s">
        <v>393</v>
      </c>
      <c r="G601" s="69" t="s">
        <v>394</v>
      </c>
      <c r="H601" s="68"/>
      <c r="J601" s="70">
        <v>42521</v>
      </c>
      <c r="K601" s="70">
        <v>42583</v>
      </c>
      <c r="M601" s="69" t="s">
        <v>152</v>
      </c>
      <c r="N601" s="69" t="s">
        <v>153</v>
      </c>
      <c r="O601" s="71" t="s">
        <v>395</v>
      </c>
      <c r="P601" s="72">
        <v>296622541.10200101</v>
      </c>
      <c r="Q601" s="68" t="s">
        <v>6281</v>
      </c>
      <c r="R601" s="69" t="s">
        <v>2579</v>
      </c>
      <c r="S601" s="69">
        <f t="shared" si="19"/>
        <v>0.66047880000000003</v>
      </c>
      <c r="T601" s="72">
        <v>1959129</v>
      </c>
      <c r="U601" s="73">
        <f t="shared" si="20"/>
        <v>1959521</v>
      </c>
      <c r="BK601" s="74"/>
      <c r="BS601" s="72">
        <v>0</v>
      </c>
      <c r="BT601" s="72">
        <v>1312144</v>
      </c>
      <c r="BW601" s="72">
        <v>0</v>
      </c>
      <c r="CA601" s="69"/>
      <c r="CE601" s="75"/>
      <c r="CF601" s="72">
        <v>392</v>
      </c>
      <c r="CI601" s="72">
        <v>21958</v>
      </c>
      <c r="CJ601" s="72">
        <v>0</v>
      </c>
      <c r="CM601" s="72"/>
      <c r="CN601" s="72">
        <v>914</v>
      </c>
      <c r="CR601" s="69">
        <v>45242</v>
      </c>
      <c r="CT601" s="89">
        <v>45242</v>
      </c>
      <c r="CU601" s="72"/>
      <c r="CV601" s="69"/>
      <c r="CX601" s="68"/>
      <c r="CY601" s="68"/>
      <c r="CZ601" s="68"/>
      <c r="DB601" s="93"/>
      <c r="DC601" s="68"/>
      <c r="DD601" s="68"/>
      <c r="DF601" s="72"/>
      <c r="DK601" s="72">
        <v>0</v>
      </c>
      <c r="DP601" s="72"/>
      <c r="DQ601" s="72"/>
      <c r="DR601" s="72"/>
      <c r="DV601" s="84"/>
      <c r="DZ601" s="72">
        <v>533629</v>
      </c>
      <c r="EA601" s="72"/>
      <c r="EB601" s="72">
        <v>0</v>
      </c>
      <c r="EC601" s="72"/>
      <c r="ED601" s="72"/>
      <c r="EG601" s="69"/>
    </row>
    <row r="602" spans="2:137" s="67" customFormat="1">
      <c r="B602" s="68" t="s">
        <v>6278</v>
      </c>
      <c r="C602" s="68" t="s">
        <v>6279</v>
      </c>
      <c r="D602" s="69" t="s">
        <v>6292</v>
      </c>
      <c r="E602" s="69" t="s">
        <v>149</v>
      </c>
      <c r="F602" s="69" t="s">
        <v>393</v>
      </c>
      <c r="G602" s="69" t="s">
        <v>394</v>
      </c>
      <c r="H602" s="68"/>
      <c r="J602" s="70">
        <v>42551</v>
      </c>
      <c r="K602" s="70">
        <v>42583</v>
      </c>
      <c r="M602" s="69" t="s">
        <v>152</v>
      </c>
      <c r="N602" s="69" t="s">
        <v>153</v>
      </c>
      <c r="O602" s="71" t="s">
        <v>395</v>
      </c>
      <c r="P602" s="72">
        <v>300066212.39521199</v>
      </c>
      <c r="Q602" s="68" t="s">
        <v>6281</v>
      </c>
      <c r="R602" s="69" t="s">
        <v>3298</v>
      </c>
      <c r="S602" s="69">
        <f t="shared" si="19"/>
        <v>0.65289889999999995</v>
      </c>
      <c r="T602" s="72">
        <v>1959129</v>
      </c>
      <c r="U602" s="73">
        <f t="shared" si="20"/>
        <v>1959521</v>
      </c>
      <c r="BK602" s="74"/>
      <c r="BS602" s="72">
        <v>0</v>
      </c>
      <c r="BT602" s="72">
        <v>1312144</v>
      </c>
      <c r="BW602" s="72">
        <v>0</v>
      </c>
      <c r="CA602" s="69"/>
      <c r="CE602" s="75"/>
      <c r="CF602" s="72">
        <v>392</v>
      </c>
      <c r="CI602" s="72">
        <v>21958</v>
      </c>
      <c r="CJ602" s="72">
        <v>0</v>
      </c>
      <c r="CM602" s="72"/>
      <c r="CN602" s="72">
        <v>914</v>
      </c>
      <c r="CR602" s="69">
        <v>45242</v>
      </c>
      <c r="CT602" s="89">
        <v>45242</v>
      </c>
      <c r="CU602" s="72"/>
      <c r="CV602" s="69"/>
      <c r="CX602" s="68"/>
      <c r="CY602" s="68"/>
      <c r="CZ602" s="68"/>
      <c r="DB602" s="93"/>
      <c r="DC602" s="68"/>
      <c r="DD602" s="68"/>
      <c r="DF602" s="72"/>
      <c r="DK602" s="72">
        <v>0</v>
      </c>
      <c r="DP602" s="72"/>
      <c r="DQ602" s="72"/>
      <c r="DR602" s="72"/>
      <c r="DV602" s="81"/>
      <c r="DZ602" s="72">
        <v>533629</v>
      </c>
      <c r="EA602" s="72"/>
      <c r="EB602" s="72">
        <v>0</v>
      </c>
      <c r="EC602" s="72"/>
      <c r="ED602" s="72"/>
      <c r="EG602" s="69"/>
    </row>
    <row r="603" spans="2:137" s="67" customFormat="1">
      <c r="B603" s="68" t="s">
        <v>6278</v>
      </c>
      <c r="C603" s="68" t="s">
        <v>6279</v>
      </c>
      <c r="D603" s="69" t="s">
        <v>6292</v>
      </c>
      <c r="E603" s="69" t="s">
        <v>149</v>
      </c>
      <c r="F603" s="69" t="s">
        <v>393</v>
      </c>
      <c r="G603" s="69" t="s">
        <v>394</v>
      </c>
      <c r="H603" s="68"/>
      <c r="J603" s="70">
        <v>42582</v>
      </c>
      <c r="K603" s="70">
        <v>42675</v>
      </c>
      <c r="M603" s="69" t="s">
        <v>2</v>
      </c>
      <c r="N603" s="69" t="s">
        <v>5</v>
      </c>
      <c r="O603" s="71" t="s">
        <v>3575</v>
      </c>
      <c r="P603" s="72">
        <v>337441849.39999998</v>
      </c>
      <c r="Q603" s="68" t="s">
        <v>6281</v>
      </c>
      <c r="R603" s="69" t="s">
        <v>3576</v>
      </c>
      <c r="S603" s="69">
        <f t="shared" si="19"/>
        <v>0.58058270000000001</v>
      </c>
      <c r="T603" s="72">
        <v>1959129</v>
      </c>
      <c r="U603" s="73">
        <f t="shared" si="20"/>
        <v>1959521</v>
      </c>
      <c r="BK603" s="74"/>
      <c r="BS603" s="72">
        <v>0</v>
      </c>
      <c r="BT603" s="72">
        <v>1312144</v>
      </c>
      <c r="BW603" s="72">
        <v>0</v>
      </c>
      <c r="CA603" s="69"/>
      <c r="CE603" s="75"/>
      <c r="CF603" s="72">
        <v>392</v>
      </c>
      <c r="CI603" s="72">
        <v>21958</v>
      </c>
      <c r="CJ603" s="72">
        <v>0</v>
      </c>
      <c r="CM603" s="72"/>
      <c r="CN603" s="72">
        <v>914</v>
      </c>
      <c r="CR603" s="69">
        <v>45242</v>
      </c>
      <c r="CT603" s="89">
        <v>45242</v>
      </c>
      <c r="CU603" s="72"/>
      <c r="CV603" s="69"/>
      <c r="CX603" s="68"/>
      <c r="CY603" s="68"/>
      <c r="CZ603" s="68"/>
      <c r="DB603" s="91"/>
      <c r="DC603" s="68"/>
      <c r="DD603" s="68"/>
      <c r="DF603" s="85"/>
      <c r="DK603" s="72">
        <v>0</v>
      </c>
      <c r="DP603" s="72"/>
      <c r="DQ603" s="72"/>
      <c r="DR603" s="72"/>
      <c r="DV603" s="81"/>
      <c r="DZ603" s="72">
        <v>533629</v>
      </c>
      <c r="EA603" s="72"/>
      <c r="EB603" s="72">
        <v>0</v>
      </c>
      <c r="EC603" s="72"/>
      <c r="ED603" s="72"/>
      <c r="EG603" s="69"/>
    </row>
    <row r="604" spans="2:137" s="67" customFormat="1">
      <c r="B604" s="68" t="s">
        <v>6278</v>
      </c>
      <c r="C604" s="68" t="s">
        <v>6279</v>
      </c>
      <c r="D604" s="69" t="s">
        <v>6292</v>
      </c>
      <c r="E604" s="69" t="s">
        <v>149</v>
      </c>
      <c r="F604" s="69" t="s">
        <v>393</v>
      </c>
      <c r="G604" s="69" t="s">
        <v>394</v>
      </c>
      <c r="H604" s="68"/>
      <c r="J604" s="70">
        <v>42613</v>
      </c>
      <c r="K604" s="70">
        <v>42675</v>
      </c>
      <c r="M604" s="69" t="s">
        <v>2</v>
      </c>
      <c r="N604" s="69" t="s">
        <v>5</v>
      </c>
      <c r="O604" s="71" t="s">
        <v>3575</v>
      </c>
      <c r="P604" s="72">
        <v>290702236.30000001</v>
      </c>
      <c r="Q604" s="68" t="s">
        <v>6281</v>
      </c>
      <c r="R604" s="69" t="s">
        <v>3695</v>
      </c>
      <c r="S604" s="69">
        <f t="shared" si="19"/>
        <v>0.67392980000000002</v>
      </c>
      <c r="T604" s="72">
        <v>1959129</v>
      </c>
      <c r="U604" s="73">
        <f t="shared" si="20"/>
        <v>1959521</v>
      </c>
      <c r="BK604" s="74"/>
      <c r="BS604" s="72">
        <v>0</v>
      </c>
      <c r="BT604" s="72">
        <v>1312144</v>
      </c>
      <c r="BW604" s="72">
        <v>0</v>
      </c>
      <c r="CA604" s="69"/>
      <c r="CE604" s="75"/>
      <c r="CF604" s="72">
        <v>392</v>
      </c>
      <c r="CI604" s="72">
        <v>21958</v>
      </c>
      <c r="CJ604" s="72">
        <v>0</v>
      </c>
      <c r="CM604" s="72"/>
      <c r="CN604" s="72">
        <v>914</v>
      </c>
      <c r="CR604" s="69">
        <v>45242</v>
      </c>
      <c r="CT604" s="89">
        <v>45242</v>
      </c>
      <c r="CU604" s="72"/>
      <c r="CV604" s="69"/>
      <c r="CX604" s="68"/>
      <c r="CY604" s="68"/>
      <c r="CZ604" s="68"/>
      <c r="DB604" s="91"/>
      <c r="DC604" s="68"/>
      <c r="DD604" s="68"/>
      <c r="DF604" s="85"/>
      <c r="DK604" s="72">
        <v>0</v>
      </c>
      <c r="DP604" s="72"/>
      <c r="DQ604" s="72"/>
      <c r="DR604" s="72"/>
      <c r="DV604" s="81"/>
      <c r="DZ604" s="72">
        <v>533629</v>
      </c>
      <c r="EA604" s="72"/>
      <c r="EB604" s="72">
        <v>0</v>
      </c>
      <c r="EC604" s="72"/>
      <c r="ED604" s="72"/>
      <c r="EG604" s="69"/>
    </row>
    <row r="605" spans="2:137" s="67" customFormat="1">
      <c r="B605" s="68" t="s">
        <v>6278</v>
      </c>
      <c r="C605" s="68" t="s">
        <v>6279</v>
      </c>
      <c r="D605" s="69" t="s">
        <v>6292</v>
      </c>
      <c r="E605" s="69" t="s">
        <v>149</v>
      </c>
      <c r="F605" s="69" t="s">
        <v>393</v>
      </c>
      <c r="G605" s="69" t="s">
        <v>394</v>
      </c>
      <c r="H605" s="68"/>
      <c r="J605" s="70">
        <v>42643</v>
      </c>
      <c r="K605" s="70">
        <v>42644</v>
      </c>
      <c r="M605" s="69" t="s">
        <v>2</v>
      </c>
      <c r="N605" s="69" t="s">
        <v>5</v>
      </c>
      <c r="O605" s="71" t="s">
        <v>3575</v>
      </c>
      <c r="P605" s="72">
        <v>297912061.39999998</v>
      </c>
      <c r="Q605" s="68" t="s">
        <v>6281</v>
      </c>
      <c r="R605" s="69" t="s">
        <v>3897</v>
      </c>
      <c r="S605" s="69">
        <f t="shared" si="19"/>
        <v>0.65761989999999992</v>
      </c>
      <c r="T605" s="72">
        <v>1959129</v>
      </c>
      <c r="U605" s="73">
        <f t="shared" si="20"/>
        <v>1959521</v>
      </c>
      <c r="BK605" s="74"/>
      <c r="BS605" s="72">
        <v>0</v>
      </c>
      <c r="BT605" s="72">
        <v>1312144</v>
      </c>
      <c r="BW605" s="72">
        <v>0</v>
      </c>
      <c r="CA605" s="69"/>
      <c r="CE605" s="75"/>
      <c r="CF605" s="72">
        <v>392</v>
      </c>
      <c r="CI605" s="72">
        <v>21958</v>
      </c>
      <c r="CJ605" s="72">
        <v>0</v>
      </c>
      <c r="CM605" s="72"/>
      <c r="CN605" s="72">
        <v>914</v>
      </c>
      <c r="CR605" s="69">
        <v>45242</v>
      </c>
      <c r="CT605" s="89">
        <v>45242</v>
      </c>
      <c r="CU605" s="72"/>
      <c r="CV605" s="69"/>
      <c r="CX605" s="68"/>
      <c r="CY605" s="68"/>
      <c r="CZ605" s="68"/>
      <c r="DB605" s="91"/>
      <c r="DC605" s="68"/>
      <c r="DD605" s="68"/>
      <c r="DF605" s="87"/>
      <c r="DK605" s="72">
        <v>0</v>
      </c>
      <c r="DP605" s="72"/>
      <c r="DQ605" s="72"/>
      <c r="DR605" s="72"/>
      <c r="DV605" s="81"/>
      <c r="DZ605" s="72">
        <v>533629</v>
      </c>
      <c r="EA605" s="72"/>
      <c r="EB605" s="72">
        <v>0</v>
      </c>
      <c r="EC605" s="72"/>
      <c r="ED605" s="72"/>
      <c r="EG605" s="69"/>
    </row>
    <row r="606" spans="2:137" s="67" customFormat="1">
      <c r="B606" s="68" t="s">
        <v>6278</v>
      </c>
      <c r="C606" s="68" t="s">
        <v>6279</v>
      </c>
      <c r="D606" s="69" t="s">
        <v>6292</v>
      </c>
      <c r="E606" s="69" t="s">
        <v>149</v>
      </c>
      <c r="F606" s="69" t="s">
        <v>393</v>
      </c>
      <c r="G606" s="69" t="s">
        <v>394</v>
      </c>
      <c r="H606" s="68"/>
      <c r="J606" s="70">
        <v>42674</v>
      </c>
      <c r="K606" s="70">
        <v>42767</v>
      </c>
      <c r="M606" s="69" t="s">
        <v>2</v>
      </c>
      <c r="N606" s="69" t="s">
        <v>5</v>
      </c>
      <c r="O606" s="71" t="s">
        <v>4330</v>
      </c>
      <c r="P606" s="72">
        <v>321562576.32299799</v>
      </c>
      <c r="Q606" s="68" t="s">
        <v>6281</v>
      </c>
      <c r="R606" s="69" t="s">
        <v>4331</v>
      </c>
      <c r="S606" s="69">
        <f t="shared" si="19"/>
        <v>0.60925279999999993</v>
      </c>
      <c r="T606" s="72">
        <v>1959129</v>
      </c>
      <c r="U606" s="73">
        <f t="shared" si="20"/>
        <v>1959521</v>
      </c>
      <c r="BK606" s="74"/>
      <c r="BS606" s="72">
        <v>0</v>
      </c>
      <c r="BT606" s="72">
        <v>1312144</v>
      </c>
      <c r="BW606" s="72">
        <v>0</v>
      </c>
      <c r="CA606" s="69"/>
      <c r="CF606" s="72">
        <v>392</v>
      </c>
      <c r="CI606" s="72">
        <v>21958</v>
      </c>
      <c r="CJ606" s="72">
        <v>0</v>
      </c>
      <c r="CM606" s="72"/>
      <c r="CN606" s="72">
        <v>914</v>
      </c>
      <c r="CR606" s="69">
        <v>45242</v>
      </c>
      <c r="CT606" s="89">
        <v>45242</v>
      </c>
      <c r="CU606" s="68"/>
      <c r="CV606" s="68"/>
      <c r="CX606" s="68"/>
      <c r="CY606" s="68"/>
      <c r="CZ606" s="68"/>
      <c r="DB606" s="93"/>
      <c r="DC606" s="68"/>
      <c r="DD606" s="68"/>
      <c r="DF606" s="86"/>
      <c r="DK606" s="72">
        <v>0</v>
      </c>
      <c r="DP606" s="72"/>
      <c r="DQ606" s="72"/>
      <c r="DR606" s="72"/>
      <c r="DV606" s="83"/>
      <c r="DZ606" s="72">
        <v>533629</v>
      </c>
      <c r="EA606" s="72"/>
      <c r="EB606" s="72">
        <v>0</v>
      </c>
      <c r="EC606" s="72"/>
      <c r="ED606" s="72"/>
      <c r="EG606" s="69"/>
    </row>
    <row r="607" spans="2:137" s="67" customFormat="1">
      <c r="B607" s="68" t="s">
        <v>6278</v>
      </c>
      <c r="C607" s="68" t="s">
        <v>6279</v>
      </c>
      <c r="D607" s="69" t="s">
        <v>6292</v>
      </c>
      <c r="E607" s="69" t="s">
        <v>149</v>
      </c>
      <c r="F607" s="69" t="s">
        <v>393</v>
      </c>
      <c r="G607" s="69" t="s">
        <v>394</v>
      </c>
      <c r="H607" s="68"/>
      <c r="J607" s="70">
        <v>42704</v>
      </c>
      <c r="K607" s="70">
        <v>42767</v>
      </c>
      <c r="M607" s="69" t="s">
        <v>2</v>
      </c>
      <c r="N607" s="69" t="s">
        <v>5</v>
      </c>
      <c r="O607" s="71" t="s">
        <v>4330</v>
      </c>
      <c r="P607" s="72">
        <v>315451111.27606302</v>
      </c>
      <c r="Q607" s="68" t="s">
        <v>6281</v>
      </c>
      <c r="R607" s="69" t="s">
        <v>4391</v>
      </c>
      <c r="S607" s="69">
        <f t="shared" si="19"/>
        <v>0.62105630000000001</v>
      </c>
      <c r="T607" s="72">
        <v>1959129</v>
      </c>
      <c r="U607" s="73">
        <f t="shared" si="20"/>
        <v>1959521</v>
      </c>
      <c r="BK607" s="74"/>
      <c r="BS607" s="72">
        <v>0</v>
      </c>
      <c r="BT607" s="72">
        <v>1312144</v>
      </c>
      <c r="BW607" s="72">
        <v>0</v>
      </c>
      <c r="CA607" s="69"/>
      <c r="CF607" s="72">
        <v>392</v>
      </c>
      <c r="CI607" s="72">
        <v>21958</v>
      </c>
      <c r="CJ607" s="72">
        <v>0</v>
      </c>
      <c r="CM607" s="72"/>
      <c r="CN607" s="72">
        <v>914</v>
      </c>
      <c r="CR607" s="69">
        <v>45242</v>
      </c>
      <c r="CT607" s="89">
        <v>45242</v>
      </c>
      <c r="CU607" s="68"/>
      <c r="CV607" s="68"/>
      <c r="CX607" s="68"/>
      <c r="CY607" s="68"/>
      <c r="CZ607" s="68"/>
      <c r="DB607" s="91"/>
      <c r="DC607" s="68"/>
      <c r="DD607" s="68"/>
      <c r="DF607" s="86"/>
      <c r="DK607" s="72">
        <v>0</v>
      </c>
      <c r="DP607" s="72"/>
      <c r="DQ607" s="72"/>
      <c r="DR607" s="72"/>
      <c r="DV607" s="81"/>
      <c r="DZ607" s="72">
        <v>533629</v>
      </c>
      <c r="EA607" s="72"/>
      <c r="EB607" s="72">
        <v>0</v>
      </c>
      <c r="EC607" s="72"/>
      <c r="ED607" s="72"/>
      <c r="EG607" s="69"/>
    </row>
    <row r="608" spans="2:137" s="67" customFormat="1">
      <c r="B608" s="68" t="s">
        <v>6278</v>
      </c>
      <c r="C608" s="68" t="s">
        <v>6279</v>
      </c>
      <c r="D608" s="69" t="s">
        <v>6292</v>
      </c>
      <c r="E608" s="69" t="s">
        <v>149</v>
      </c>
      <c r="F608" s="69" t="s">
        <v>393</v>
      </c>
      <c r="G608" s="69" t="s">
        <v>394</v>
      </c>
      <c r="H608" s="68"/>
      <c r="J608" s="70">
        <v>42735</v>
      </c>
      <c r="K608" s="70">
        <v>42767</v>
      </c>
      <c r="M608" s="69" t="s">
        <v>2</v>
      </c>
      <c r="N608" s="69" t="s">
        <v>5</v>
      </c>
      <c r="O608" s="71" t="s">
        <v>4330</v>
      </c>
      <c r="P608" s="72">
        <v>247211919.59971201</v>
      </c>
      <c r="Q608" s="68" t="s">
        <v>6281</v>
      </c>
      <c r="R608" s="69" t="s">
        <v>4742</v>
      </c>
      <c r="S608" s="69">
        <f t="shared" si="19"/>
        <v>0.79248969999999996</v>
      </c>
      <c r="T608" s="72">
        <v>1959129</v>
      </c>
      <c r="U608" s="73">
        <f t="shared" si="20"/>
        <v>1959521</v>
      </c>
      <c r="BK608" s="74"/>
      <c r="BS608" s="72">
        <v>0</v>
      </c>
      <c r="BT608" s="72">
        <v>1312144</v>
      </c>
      <c r="BW608" s="72">
        <v>0</v>
      </c>
      <c r="CA608" s="69"/>
      <c r="CF608" s="72">
        <v>392</v>
      </c>
      <c r="CI608" s="72">
        <v>21958</v>
      </c>
      <c r="CJ608" s="72">
        <v>0</v>
      </c>
      <c r="CM608" s="72"/>
      <c r="CN608" s="72">
        <v>914</v>
      </c>
      <c r="CR608" s="69">
        <v>45242</v>
      </c>
      <c r="CT608" s="89">
        <v>45242</v>
      </c>
      <c r="CU608" s="68"/>
      <c r="CV608" s="68"/>
      <c r="CX608" s="68"/>
      <c r="CY608" s="68"/>
      <c r="CZ608" s="68"/>
      <c r="DB608" s="91"/>
      <c r="DC608" s="68"/>
      <c r="DD608" s="68"/>
      <c r="DF608" s="86"/>
      <c r="DK608" s="72">
        <v>0</v>
      </c>
      <c r="DP608" s="72"/>
      <c r="DQ608" s="72"/>
      <c r="DR608" s="72"/>
      <c r="DV608" s="83"/>
      <c r="DZ608" s="72">
        <v>533629</v>
      </c>
      <c r="EA608" s="72"/>
      <c r="EB608" s="72">
        <v>0</v>
      </c>
      <c r="EC608" s="72"/>
      <c r="ED608" s="72"/>
      <c r="EG608" s="69"/>
    </row>
    <row r="609" spans="1:140" s="67" customFormat="1">
      <c r="B609" s="68" t="s">
        <v>6278</v>
      </c>
      <c r="C609" s="68" t="s">
        <v>6279</v>
      </c>
      <c r="D609" s="69" t="s">
        <v>6292</v>
      </c>
      <c r="E609" s="69" t="s">
        <v>149</v>
      </c>
      <c r="F609" s="69" t="s">
        <v>393</v>
      </c>
      <c r="G609" s="69" t="s">
        <v>394</v>
      </c>
      <c r="H609" s="68"/>
      <c r="J609" s="70">
        <v>42766</v>
      </c>
      <c r="K609" s="70">
        <v>42856</v>
      </c>
      <c r="M609" s="69" t="s">
        <v>2</v>
      </c>
      <c r="N609" s="69" t="s">
        <v>5</v>
      </c>
      <c r="O609" s="71" t="s">
        <v>4980</v>
      </c>
      <c r="P609" s="72">
        <v>310341779.597076</v>
      </c>
      <c r="Q609" s="68" t="s">
        <v>6281</v>
      </c>
      <c r="R609" s="69" t="s">
        <v>4981</v>
      </c>
      <c r="S609" s="69">
        <f t="shared" si="19"/>
        <v>0.63128109999999993</v>
      </c>
      <c r="T609" s="72">
        <v>1959129</v>
      </c>
      <c r="U609" s="73">
        <f t="shared" si="20"/>
        <v>1959521</v>
      </c>
      <c r="BK609" s="74"/>
      <c r="BS609" s="72">
        <v>0</v>
      </c>
      <c r="BT609" s="72">
        <v>1312144</v>
      </c>
      <c r="BW609" s="72">
        <v>0</v>
      </c>
      <c r="CA609" s="69"/>
      <c r="CF609" s="72">
        <v>392</v>
      </c>
      <c r="CI609" s="72">
        <v>21958</v>
      </c>
      <c r="CJ609" s="72">
        <v>0</v>
      </c>
      <c r="CM609" s="72"/>
      <c r="CN609" s="72">
        <v>914</v>
      </c>
      <c r="CR609" s="69">
        <v>45242</v>
      </c>
      <c r="CT609" s="89">
        <v>45242</v>
      </c>
      <c r="CU609" s="68"/>
      <c r="CV609" s="68"/>
      <c r="CX609" s="68"/>
      <c r="CY609" s="68"/>
      <c r="CZ609" s="68"/>
      <c r="DB609" s="91"/>
      <c r="DC609" s="68"/>
      <c r="DD609" s="68"/>
      <c r="DF609" s="87"/>
      <c r="DK609" s="72">
        <v>0</v>
      </c>
      <c r="DP609" s="72"/>
      <c r="DQ609" s="72"/>
      <c r="DR609" s="72"/>
      <c r="DV609" s="81"/>
      <c r="DZ609" s="72">
        <v>533629</v>
      </c>
      <c r="EA609" s="72"/>
      <c r="EB609" s="72">
        <v>0</v>
      </c>
      <c r="EC609" s="72"/>
      <c r="ED609" s="72"/>
      <c r="EG609" s="69"/>
    </row>
    <row r="610" spans="1:140" s="67" customFormat="1">
      <c r="B610" s="68" t="s">
        <v>6278</v>
      </c>
      <c r="C610" s="68" t="s">
        <v>6279</v>
      </c>
      <c r="D610" s="69" t="s">
        <v>6292</v>
      </c>
      <c r="E610" s="69" t="s">
        <v>149</v>
      </c>
      <c r="F610" s="69" t="s">
        <v>393</v>
      </c>
      <c r="G610" s="69" t="s">
        <v>394</v>
      </c>
      <c r="H610" s="68"/>
      <c r="J610" s="70">
        <v>42794</v>
      </c>
      <c r="K610" s="70">
        <v>42856</v>
      </c>
      <c r="M610" s="69" t="s">
        <v>2</v>
      </c>
      <c r="N610" s="69" t="s">
        <v>5</v>
      </c>
      <c r="O610" s="71" t="s">
        <v>5062</v>
      </c>
      <c r="P610" s="72">
        <v>316363592.32315999</v>
      </c>
      <c r="Q610" s="68" t="s">
        <v>6281</v>
      </c>
      <c r="R610" s="69" t="s">
        <v>5063</v>
      </c>
      <c r="S610" s="69">
        <f t="shared" si="19"/>
        <v>0.61926499999999995</v>
      </c>
      <c r="T610" s="72">
        <v>1959129</v>
      </c>
      <c r="U610" s="73">
        <f t="shared" si="20"/>
        <v>1959521</v>
      </c>
      <c r="BK610" s="74"/>
      <c r="BS610" s="72">
        <v>0</v>
      </c>
      <c r="BT610" s="72">
        <v>1312144</v>
      </c>
      <c r="BW610" s="72">
        <v>0</v>
      </c>
      <c r="CA610" s="69"/>
      <c r="CF610" s="72">
        <v>392</v>
      </c>
      <c r="CI610" s="72">
        <v>21958</v>
      </c>
      <c r="CJ610" s="72">
        <v>0</v>
      </c>
      <c r="CM610" s="72"/>
      <c r="CN610" s="72">
        <v>914</v>
      </c>
      <c r="CR610" s="69">
        <v>45242</v>
      </c>
      <c r="CT610" s="89">
        <v>45242</v>
      </c>
      <c r="CU610" s="68"/>
      <c r="CV610" s="68"/>
      <c r="CX610" s="68"/>
      <c r="CY610" s="68"/>
      <c r="CZ610" s="68"/>
      <c r="DB610" s="91"/>
      <c r="DC610" s="68"/>
      <c r="DD610" s="68"/>
      <c r="DF610" s="87"/>
      <c r="DK610" s="72">
        <v>0</v>
      </c>
      <c r="DP610" s="72"/>
      <c r="DQ610" s="72"/>
      <c r="DR610" s="72"/>
      <c r="DV610" s="81"/>
      <c r="DZ610" s="72">
        <v>533629</v>
      </c>
      <c r="EA610" s="72"/>
      <c r="EB610" s="72">
        <v>0</v>
      </c>
      <c r="EC610" s="72"/>
      <c r="ED610" s="72"/>
      <c r="EG610" s="69"/>
    </row>
    <row r="611" spans="1:140" s="67" customFormat="1">
      <c r="A611" s="68"/>
      <c r="B611" s="68" t="s">
        <v>6278</v>
      </c>
      <c r="C611" s="68" t="s">
        <v>6279</v>
      </c>
      <c r="D611" s="69" t="s">
        <v>6292</v>
      </c>
      <c r="E611" s="69" t="s">
        <v>149</v>
      </c>
      <c r="F611" s="69" t="s">
        <v>393</v>
      </c>
      <c r="G611" s="69" t="s">
        <v>394</v>
      </c>
      <c r="H611" s="68"/>
      <c r="I611" s="68" t="s">
        <v>6229</v>
      </c>
      <c r="J611" s="70">
        <v>42825</v>
      </c>
      <c r="K611" s="70">
        <v>42856</v>
      </c>
      <c r="L611" s="68"/>
      <c r="M611" s="69" t="s">
        <v>2</v>
      </c>
      <c r="N611" s="69" t="s">
        <v>5</v>
      </c>
      <c r="O611" s="71" t="s">
        <v>5432</v>
      </c>
      <c r="P611" s="72">
        <v>324566473.80000001</v>
      </c>
      <c r="Q611" s="68" t="s">
        <v>6281</v>
      </c>
      <c r="R611" s="69" t="s">
        <v>5710</v>
      </c>
      <c r="S611" s="69">
        <f t="shared" si="19"/>
        <v>0.60361410000000004</v>
      </c>
      <c r="T611" s="72">
        <v>1959129</v>
      </c>
      <c r="U611" s="73">
        <f t="shared" si="20"/>
        <v>1959521</v>
      </c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74"/>
      <c r="BL611" s="68"/>
      <c r="BM611" s="68"/>
      <c r="BN611" s="68"/>
      <c r="BO611" s="68"/>
      <c r="BP611" s="68"/>
      <c r="BQ611" s="68"/>
      <c r="BR611" s="68"/>
      <c r="BS611" s="68">
        <v>0</v>
      </c>
      <c r="BT611" s="72">
        <v>1312144</v>
      </c>
      <c r="BU611" s="68"/>
      <c r="BV611" s="68"/>
      <c r="BW611" s="72"/>
      <c r="BX611" s="68"/>
      <c r="BY611" s="68"/>
      <c r="BZ611" s="68"/>
      <c r="CA611" s="69"/>
      <c r="CB611" s="68"/>
      <c r="CC611" s="68"/>
      <c r="CD611" s="68"/>
      <c r="CE611" s="72"/>
      <c r="CF611" s="72">
        <v>392</v>
      </c>
      <c r="CG611" s="68"/>
      <c r="CH611" s="68"/>
      <c r="CI611" s="72">
        <v>21958</v>
      </c>
      <c r="CJ611" s="72">
        <v>0</v>
      </c>
      <c r="CK611" s="68"/>
      <c r="CL611" s="68"/>
      <c r="CM611" s="69"/>
      <c r="CN611" s="72">
        <v>914</v>
      </c>
      <c r="CO611" s="68"/>
      <c r="CP611" s="68"/>
      <c r="CQ611" s="68"/>
      <c r="CR611" s="69">
        <v>45242</v>
      </c>
      <c r="CS611" s="68"/>
      <c r="CT611" s="95">
        <v>45242</v>
      </c>
      <c r="CU611" s="72"/>
      <c r="CV611" s="69"/>
      <c r="CW611" s="68"/>
      <c r="CX611" s="68"/>
      <c r="CY611" s="68"/>
      <c r="CZ611" s="68"/>
      <c r="DA611" s="68"/>
      <c r="DB611" s="93"/>
      <c r="DC611" s="68"/>
      <c r="DD611" s="68"/>
      <c r="DE611" s="68"/>
      <c r="DF611" s="85"/>
      <c r="DG611" s="68"/>
      <c r="DH611" s="68"/>
      <c r="DI611" s="68"/>
      <c r="DJ611" s="68"/>
      <c r="DK611" s="72">
        <v>0</v>
      </c>
      <c r="DL611" s="68"/>
      <c r="DM611" s="68"/>
      <c r="DN611" s="68"/>
      <c r="DO611" s="68"/>
      <c r="DP611" s="72"/>
      <c r="DQ611" s="68"/>
      <c r="DR611" s="72"/>
      <c r="DS611" s="68"/>
      <c r="DT611" s="68"/>
      <c r="DU611" s="68"/>
      <c r="DV611" s="84"/>
      <c r="DW611" s="68"/>
      <c r="DX611" s="68"/>
      <c r="DY611" s="68"/>
      <c r="DZ611" s="72">
        <v>533629</v>
      </c>
      <c r="EA611" s="68"/>
      <c r="EB611" s="72">
        <v>0</v>
      </c>
      <c r="EC611" s="68"/>
      <c r="ED611" s="72"/>
      <c r="EE611" s="68"/>
      <c r="EF611" s="68"/>
      <c r="EG611" s="69"/>
      <c r="EH611" s="68"/>
      <c r="EI611" s="68"/>
      <c r="EJ611" s="68"/>
    </row>
    <row r="612" spans="1:140" s="67" customFormat="1">
      <c r="A612" s="68"/>
      <c r="B612" s="68" t="s">
        <v>6278</v>
      </c>
      <c r="C612" s="68" t="s">
        <v>6279</v>
      </c>
      <c r="D612" s="69" t="s">
        <v>6292</v>
      </c>
      <c r="E612" s="69" t="s">
        <v>149</v>
      </c>
      <c r="F612" s="69" t="s">
        <v>393</v>
      </c>
      <c r="G612" s="69" t="s">
        <v>394</v>
      </c>
      <c r="H612" s="68"/>
      <c r="I612" s="68" t="s">
        <v>6229</v>
      </c>
      <c r="J612" s="70">
        <v>42855</v>
      </c>
      <c r="K612" s="70">
        <v>42948</v>
      </c>
      <c r="L612" s="68"/>
      <c r="M612" s="69" t="s">
        <v>2</v>
      </c>
      <c r="N612" s="69" t="s">
        <v>5</v>
      </c>
      <c r="O612" s="71" t="s">
        <v>5432</v>
      </c>
      <c r="P612" s="72">
        <v>337872553.69999999</v>
      </c>
      <c r="Q612" s="68" t="s">
        <v>6281</v>
      </c>
      <c r="R612" s="69" t="s">
        <v>5810</v>
      </c>
      <c r="S612" s="69">
        <f t="shared" si="19"/>
        <v>0.57984259999999999</v>
      </c>
      <c r="T612" s="72">
        <v>1959129</v>
      </c>
      <c r="U612" s="73">
        <f t="shared" si="20"/>
        <v>1959521</v>
      </c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74"/>
      <c r="BL612" s="68"/>
      <c r="BM612" s="68"/>
      <c r="BN612" s="68"/>
      <c r="BO612" s="68"/>
      <c r="BP612" s="68"/>
      <c r="BQ612" s="68"/>
      <c r="BR612" s="68"/>
      <c r="BS612" s="68">
        <v>0</v>
      </c>
      <c r="BT612" s="72">
        <v>1312144</v>
      </c>
      <c r="BU612" s="68"/>
      <c r="BV612" s="68"/>
      <c r="BW612" s="72"/>
      <c r="BX612" s="68"/>
      <c r="BY612" s="68"/>
      <c r="BZ612" s="68"/>
      <c r="CA612" s="69"/>
      <c r="CB612" s="68"/>
      <c r="CC612" s="68"/>
      <c r="CD612" s="68"/>
      <c r="CE612" s="72"/>
      <c r="CF612" s="72">
        <v>392</v>
      </c>
      <c r="CG612" s="68"/>
      <c r="CH612" s="68"/>
      <c r="CI612" s="72">
        <v>21958</v>
      </c>
      <c r="CJ612" s="72">
        <v>0</v>
      </c>
      <c r="CK612" s="68"/>
      <c r="CL612" s="68"/>
      <c r="CM612" s="69"/>
      <c r="CN612" s="72">
        <v>914</v>
      </c>
      <c r="CO612" s="68"/>
      <c r="CP612" s="68"/>
      <c r="CQ612" s="68"/>
      <c r="CR612" s="69">
        <v>45242</v>
      </c>
      <c r="CS612" s="68"/>
      <c r="CT612" s="95">
        <v>45242</v>
      </c>
      <c r="CU612" s="72"/>
      <c r="CV612" s="69"/>
      <c r="CW612" s="68"/>
      <c r="CX612" s="68"/>
      <c r="CY612" s="68"/>
      <c r="CZ612" s="68"/>
      <c r="DA612" s="68"/>
      <c r="DB612" s="93"/>
      <c r="DC612" s="68"/>
      <c r="DD612" s="68"/>
      <c r="DE612" s="68"/>
      <c r="DF612" s="85"/>
      <c r="DG612" s="68"/>
      <c r="DH612" s="68"/>
      <c r="DI612" s="68"/>
      <c r="DJ612" s="68"/>
      <c r="DK612" s="72">
        <v>0</v>
      </c>
      <c r="DL612" s="68"/>
      <c r="DM612" s="68"/>
      <c r="DN612" s="68"/>
      <c r="DO612" s="68"/>
      <c r="DP612" s="72"/>
      <c r="DQ612" s="68"/>
      <c r="DR612" s="72"/>
      <c r="DS612" s="68"/>
      <c r="DT612" s="68"/>
      <c r="DU612" s="68"/>
      <c r="DV612" s="84"/>
      <c r="DW612" s="68"/>
      <c r="DX612" s="68"/>
      <c r="DY612" s="68"/>
      <c r="DZ612" s="72">
        <v>533629</v>
      </c>
      <c r="EA612" s="68"/>
      <c r="EB612" s="72">
        <v>0</v>
      </c>
      <c r="EC612" s="68"/>
      <c r="ED612" s="72"/>
      <c r="EE612" s="68"/>
      <c r="EF612" s="68"/>
      <c r="EG612" s="69"/>
      <c r="EH612" s="68"/>
      <c r="EI612" s="68"/>
      <c r="EJ612" s="68"/>
    </row>
    <row r="613" spans="1:140" s="67" customFormat="1">
      <c r="B613" s="68" t="s">
        <v>6278</v>
      </c>
      <c r="C613" s="68" t="s">
        <v>6279</v>
      </c>
      <c r="D613" s="69" t="s">
        <v>6294</v>
      </c>
      <c r="E613" s="69" t="s">
        <v>149</v>
      </c>
      <c r="F613" s="69" t="s">
        <v>393</v>
      </c>
      <c r="G613" s="69" t="s">
        <v>394</v>
      </c>
      <c r="H613" s="68"/>
      <c r="J613" s="70">
        <v>42216</v>
      </c>
      <c r="K613" s="70">
        <v>42278</v>
      </c>
      <c r="M613" s="69" t="s">
        <v>152</v>
      </c>
      <c r="N613" s="69" t="s">
        <v>153</v>
      </c>
      <c r="O613" s="71" t="s">
        <v>395</v>
      </c>
      <c r="P613" s="72">
        <v>295395080.35981202</v>
      </c>
      <c r="Q613" s="68" t="s">
        <v>6281</v>
      </c>
      <c r="R613" s="69" t="s">
        <v>396</v>
      </c>
      <c r="S613" s="69">
        <f t="shared" si="19"/>
        <v>0.66322330000000007</v>
      </c>
      <c r="T613" s="72">
        <v>1959129</v>
      </c>
      <c r="U613" s="73">
        <f t="shared" si="20"/>
        <v>1959521</v>
      </c>
      <c r="BK613" s="74"/>
      <c r="BS613" s="72">
        <v>0</v>
      </c>
      <c r="BT613" s="72">
        <v>1312144</v>
      </c>
      <c r="BW613" s="72">
        <v>0</v>
      </c>
      <c r="CA613" s="69"/>
      <c r="CE613" s="75"/>
      <c r="CF613" s="72">
        <v>392</v>
      </c>
      <c r="CI613" s="72">
        <v>21958</v>
      </c>
      <c r="CJ613" s="72">
        <v>0</v>
      </c>
      <c r="CM613" s="72"/>
      <c r="CN613" s="72">
        <v>914</v>
      </c>
      <c r="CR613" s="69">
        <v>45242</v>
      </c>
      <c r="CT613" s="90">
        <v>45242</v>
      </c>
      <c r="CU613" s="72"/>
      <c r="CV613" s="69"/>
      <c r="CX613" s="68"/>
      <c r="CY613" s="68"/>
      <c r="CZ613" s="68"/>
      <c r="DB613" s="93"/>
      <c r="DC613" s="68"/>
      <c r="DD613" s="68"/>
      <c r="DF613" s="72"/>
      <c r="DK613" s="72">
        <v>0</v>
      </c>
      <c r="DP613" s="72"/>
      <c r="DQ613" s="72"/>
      <c r="DR613" s="72"/>
      <c r="DV613" s="84"/>
      <c r="DZ613" s="72">
        <v>533629</v>
      </c>
      <c r="EA613" s="72"/>
      <c r="EB613" s="72">
        <v>0</v>
      </c>
      <c r="EC613" s="72"/>
      <c r="ED613" s="72"/>
      <c r="EG613" s="69"/>
    </row>
    <row r="614" spans="1:140" s="67" customFormat="1">
      <c r="B614" s="68" t="s">
        <v>6278</v>
      </c>
      <c r="C614" s="68" t="s">
        <v>6279</v>
      </c>
      <c r="D614" s="69" t="s">
        <v>6294</v>
      </c>
      <c r="E614" s="69" t="s">
        <v>149</v>
      </c>
      <c r="F614" s="69" t="s">
        <v>393</v>
      </c>
      <c r="G614" s="69" t="s">
        <v>394</v>
      </c>
      <c r="H614" s="68"/>
      <c r="J614" s="70">
        <v>42247</v>
      </c>
      <c r="K614" s="70">
        <v>42278</v>
      </c>
      <c r="M614" s="69" t="s">
        <v>152</v>
      </c>
      <c r="N614" s="69" t="s">
        <v>153</v>
      </c>
      <c r="O614" s="71" t="s">
        <v>395</v>
      </c>
      <c r="P614" s="72">
        <v>271100587.60884798</v>
      </c>
      <c r="Q614" s="68" t="s">
        <v>6281</v>
      </c>
      <c r="R614" s="69" t="s">
        <v>552</v>
      </c>
      <c r="S614" s="69">
        <f t="shared" si="19"/>
        <v>0.72265760000000001</v>
      </c>
      <c r="T614" s="72">
        <v>1959129</v>
      </c>
      <c r="U614" s="73">
        <f t="shared" si="20"/>
        <v>1959521</v>
      </c>
      <c r="BK614" s="74"/>
      <c r="BS614" s="72">
        <v>0</v>
      </c>
      <c r="BT614" s="72">
        <v>1312144</v>
      </c>
      <c r="BW614" s="72">
        <v>0</v>
      </c>
      <c r="CA614" s="69"/>
      <c r="CE614" s="75"/>
      <c r="CF614" s="72">
        <v>392</v>
      </c>
      <c r="CI614" s="72">
        <v>21958</v>
      </c>
      <c r="CJ614" s="72">
        <v>0</v>
      </c>
      <c r="CM614" s="72"/>
      <c r="CN614" s="72">
        <v>914</v>
      </c>
      <c r="CR614" s="69">
        <v>45242</v>
      </c>
      <c r="CT614" s="89">
        <v>45242</v>
      </c>
      <c r="CU614" s="72"/>
      <c r="CV614" s="69"/>
      <c r="CX614" s="68"/>
      <c r="CY614" s="68"/>
      <c r="CZ614" s="68"/>
      <c r="DB614" s="91"/>
      <c r="DC614" s="68"/>
      <c r="DD614" s="68"/>
      <c r="DF614" s="72"/>
      <c r="DK614" s="72">
        <v>0</v>
      </c>
      <c r="DP614" s="72"/>
      <c r="DQ614" s="72"/>
      <c r="DR614" s="72"/>
      <c r="DV614" s="81"/>
      <c r="DZ614" s="72">
        <v>533629</v>
      </c>
      <c r="EA614" s="72"/>
      <c r="EB614" s="72">
        <v>0</v>
      </c>
      <c r="EC614" s="72"/>
      <c r="ED614" s="72"/>
      <c r="EG614" s="69"/>
    </row>
    <row r="615" spans="1:140" s="67" customFormat="1">
      <c r="B615" s="68" t="s">
        <v>6278</v>
      </c>
      <c r="C615" s="68" t="s">
        <v>6279</v>
      </c>
      <c r="D615" s="69" t="s">
        <v>6294</v>
      </c>
      <c r="E615" s="69" t="s">
        <v>149</v>
      </c>
      <c r="F615" s="69" t="s">
        <v>393</v>
      </c>
      <c r="G615" s="69" t="s">
        <v>394</v>
      </c>
      <c r="H615" s="68"/>
      <c r="J615" s="70">
        <v>42277</v>
      </c>
      <c r="K615" s="70">
        <v>42278</v>
      </c>
      <c r="M615" s="69" t="s">
        <v>152</v>
      </c>
      <c r="N615" s="69" t="s">
        <v>153</v>
      </c>
      <c r="O615" s="71" t="s">
        <v>395</v>
      </c>
      <c r="P615" s="72">
        <v>290496841.44409698</v>
      </c>
      <c r="Q615" s="68" t="s">
        <v>6281</v>
      </c>
      <c r="R615" s="69" t="s">
        <v>922</v>
      </c>
      <c r="S615" s="69">
        <f t="shared" si="19"/>
        <v>0.67440630000000001</v>
      </c>
      <c r="T615" s="72">
        <v>1959129</v>
      </c>
      <c r="U615" s="73">
        <f t="shared" si="20"/>
        <v>1959521</v>
      </c>
      <c r="BK615" s="74"/>
      <c r="BS615" s="72">
        <v>0</v>
      </c>
      <c r="BT615" s="72">
        <v>1312144</v>
      </c>
      <c r="BW615" s="72">
        <v>0</v>
      </c>
      <c r="CA615" s="69"/>
      <c r="CE615" s="75"/>
      <c r="CF615" s="72">
        <v>392</v>
      </c>
      <c r="CI615" s="72">
        <v>21958</v>
      </c>
      <c r="CJ615" s="72">
        <v>0</v>
      </c>
      <c r="CM615" s="72"/>
      <c r="CN615" s="72">
        <v>914</v>
      </c>
      <c r="CR615" s="69">
        <v>45242</v>
      </c>
      <c r="CT615" s="89">
        <v>45242</v>
      </c>
      <c r="CU615" s="72"/>
      <c r="CV615" s="69"/>
      <c r="CX615" s="68"/>
      <c r="CY615" s="68"/>
      <c r="CZ615" s="68"/>
      <c r="DB615" s="91"/>
      <c r="DC615" s="68"/>
      <c r="DD615" s="68"/>
      <c r="DF615" s="72"/>
      <c r="DK615" s="72">
        <v>0</v>
      </c>
      <c r="DP615" s="72"/>
      <c r="DQ615" s="72"/>
      <c r="DR615" s="72"/>
      <c r="DV615" s="81"/>
      <c r="DZ615" s="72">
        <v>533629</v>
      </c>
      <c r="EA615" s="72"/>
      <c r="EB615" s="72">
        <v>0</v>
      </c>
      <c r="EC615" s="72"/>
      <c r="ED615" s="72"/>
      <c r="EG615" s="69"/>
    </row>
    <row r="616" spans="1:140" s="67" customFormat="1">
      <c r="B616" s="68" t="s">
        <v>6278</v>
      </c>
      <c r="C616" s="68" t="s">
        <v>6279</v>
      </c>
      <c r="D616" s="69" t="s">
        <v>6294</v>
      </c>
      <c r="E616" s="69" t="s">
        <v>149</v>
      </c>
      <c r="F616" s="69" t="s">
        <v>393</v>
      </c>
      <c r="G616" s="69" t="s">
        <v>394</v>
      </c>
      <c r="H616" s="68"/>
      <c r="J616" s="70">
        <v>42308</v>
      </c>
      <c r="K616" s="70">
        <v>42401</v>
      </c>
      <c r="M616" s="69" t="s">
        <v>152</v>
      </c>
      <c r="N616" s="69" t="s">
        <v>153</v>
      </c>
      <c r="O616" s="71" t="s">
        <v>395</v>
      </c>
      <c r="P616" s="72">
        <v>289434689.57329601</v>
      </c>
      <c r="Q616" s="68" t="s">
        <v>6281</v>
      </c>
      <c r="R616" s="69" t="s">
        <v>1279</v>
      </c>
      <c r="S616" s="69">
        <f t="shared" si="19"/>
        <v>0.67688119999999996</v>
      </c>
      <c r="T616" s="72">
        <v>1959129</v>
      </c>
      <c r="U616" s="73">
        <f t="shared" si="20"/>
        <v>1959521</v>
      </c>
      <c r="BK616" s="74"/>
      <c r="BS616" s="72">
        <v>0</v>
      </c>
      <c r="BT616" s="72">
        <v>1312144</v>
      </c>
      <c r="BW616" s="72">
        <v>0</v>
      </c>
      <c r="CA616" s="69"/>
      <c r="CE616" s="75"/>
      <c r="CF616" s="72">
        <v>392</v>
      </c>
      <c r="CI616" s="72">
        <v>21958</v>
      </c>
      <c r="CJ616" s="72">
        <v>0</v>
      </c>
      <c r="CM616" s="72"/>
      <c r="CN616" s="72">
        <v>914</v>
      </c>
      <c r="CR616" s="69">
        <v>45242</v>
      </c>
      <c r="CT616" s="89">
        <v>45242</v>
      </c>
      <c r="CU616" s="72"/>
      <c r="CV616" s="69"/>
      <c r="CX616" s="68"/>
      <c r="CY616" s="68"/>
      <c r="CZ616" s="68"/>
      <c r="DB616" s="91"/>
      <c r="DC616" s="68"/>
      <c r="DD616" s="68"/>
      <c r="DF616" s="72"/>
      <c r="DK616" s="72">
        <v>0</v>
      </c>
      <c r="DP616" s="72"/>
      <c r="DQ616" s="72"/>
      <c r="DR616" s="72"/>
      <c r="DV616" s="81"/>
      <c r="DZ616" s="72">
        <v>533629</v>
      </c>
      <c r="EA616" s="72"/>
      <c r="EB616" s="72">
        <v>0</v>
      </c>
      <c r="EC616" s="72"/>
      <c r="ED616" s="72"/>
      <c r="EG616" s="69"/>
    </row>
    <row r="617" spans="1:140" s="67" customFormat="1">
      <c r="B617" s="68" t="s">
        <v>6278</v>
      </c>
      <c r="C617" s="68" t="s">
        <v>6279</v>
      </c>
      <c r="D617" s="69" t="s">
        <v>6294</v>
      </c>
      <c r="E617" s="69" t="s">
        <v>149</v>
      </c>
      <c r="F617" s="69" t="s">
        <v>393</v>
      </c>
      <c r="G617" s="69" t="s">
        <v>394</v>
      </c>
      <c r="H617" s="68"/>
      <c r="J617" s="70">
        <v>42338</v>
      </c>
      <c r="K617" s="70">
        <v>42401</v>
      </c>
      <c r="M617" s="69" t="s">
        <v>152</v>
      </c>
      <c r="N617" s="69" t="s">
        <v>153</v>
      </c>
      <c r="O617" s="71" t="s">
        <v>395</v>
      </c>
      <c r="P617" s="72">
        <v>293623352.35539699</v>
      </c>
      <c r="Q617" s="68" t="s">
        <v>6281</v>
      </c>
      <c r="R617" s="69" t="s">
        <v>1357</v>
      </c>
      <c r="S617" s="69">
        <f t="shared" si="19"/>
        <v>0.66722519999999996</v>
      </c>
      <c r="T617" s="72">
        <v>1959129</v>
      </c>
      <c r="U617" s="73">
        <f t="shared" si="20"/>
        <v>1959521</v>
      </c>
      <c r="BK617" s="74"/>
      <c r="BS617" s="72">
        <v>0</v>
      </c>
      <c r="BT617" s="72">
        <v>1312144</v>
      </c>
      <c r="BW617" s="72">
        <v>0</v>
      </c>
      <c r="CA617" s="69"/>
      <c r="CE617" s="75"/>
      <c r="CF617" s="72">
        <v>392</v>
      </c>
      <c r="CI617" s="72">
        <v>21958</v>
      </c>
      <c r="CJ617" s="72">
        <v>0</v>
      </c>
      <c r="CM617" s="72"/>
      <c r="CN617" s="72">
        <v>914</v>
      </c>
      <c r="CR617" s="69">
        <v>45242</v>
      </c>
      <c r="CT617" s="90">
        <v>45242</v>
      </c>
      <c r="CU617" s="72"/>
      <c r="CV617" s="69"/>
      <c r="CX617" s="68"/>
      <c r="CY617" s="68"/>
      <c r="CZ617" s="68"/>
      <c r="DB617" s="93"/>
      <c r="DC617" s="68"/>
      <c r="DD617" s="68"/>
      <c r="DF617" s="72"/>
      <c r="DK617" s="72">
        <v>0</v>
      </c>
      <c r="DP617" s="72"/>
      <c r="DQ617" s="72"/>
      <c r="DR617" s="72"/>
      <c r="DV617" s="84"/>
      <c r="DZ617" s="72">
        <v>533629</v>
      </c>
      <c r="EA617" s="72"/>
      <c r="EB617" s="72">
        <v>0</v>
      </c>
      <c r="EC617" s="72"/>
      <c r="ED617" s="72"/>
      <c r="EG617" s="69"/>
    </row>
    <row r="618" spans="1:140" s="67" customFormat="1">
      <c r="B618" s="68" t="s">
        <v>6278</v>
      </c>
      <c r="C618" s="68" t="s">
        <v>6279</v>
      </c>
      <c r="D618" s="69" t="s">
        <v>6294</v>
      </c>
      <c r="E618" s="69" t="s">
        <v>149</v>
      </c>
      <c r="F618" s="69" t="s">
        <v>393</v>
      </c>
      <c r="G618" s="69" t="s">
        <v>394</v>
      </c>
      <c r="H618" s="68"/>
      <c r="J618" s="70">
        <v>42369</v>
      </c>
      <c r="K618" s="70">
        <v>42401</v>
      </c>
      <c r="M618" s="69" t="s">
        <v>152</v>
      </c>
      <c r="N618" s="69" t="s">
        <v>153</v>
      </c>
      <c r="O618" s="71" t="s">
        <v>395</v>
      </c>
      <c r="P618" s="72">
        <v>293623396.362037</v>
      </c>
      <c r="Q618" s="68" t="s">
        <v>6281</v>
      </c>
      <c r="R618" s="69" t="s">
        <v>1948</v>
      </c>
      <c r="S618" s="69">
        <f t="shared" si="19"/>
        <v>0.66722510000000002</v>
      </c>
      <c r="T618" s="72">
        <v>1959129</v>
      </c>
      <c r="U618" s="73">
        <f t="shared" si="20"/>
        <v>1959521</v>
      </c>
      <c r="BK618" s="74"/>
      <c r="BS618" s="72">
        <v>0</v>
      </c>
      <c r="BT618" s="72">
        <v>1312144</v>
      </c>
      <c r="BW618" s="72">
        <v>0</v>
      </c>
      <c r="CA618" s="69"/>
      <c r="CE618" s="75"/>
      <c r="CF618" s="72">
        <v>392</v>
      </c>
      <c r="CI618" s="72">
        <v>21958</v>
      </c>
      <c r="CJ618" s="72">
        <v>0</v>
      </c>
      <c r="CM618" s="72"/>
      <c r="CN618" s="72">
        <v>914</v>
      </c>
      <c r="CR618" s="69">
        <v>45242</v>
      </c>
      <c r="CT618" s="90">
        <v>45242</v>
      </c>
      <c r="CU618" s="72"/>
      <c r="CV618" s="69"/>
      <c r="CX618" s="68"/>
      <c r="CY618" s="68"/>
      <c r="CZ618" s="68"/>
      <c r="DB618" s="93"/>
      <c r="DC618" s="68"/>
      <c r="DD618" s="68"/>
      <c r="DF618" s="72"/>
      <c r="DK618" s="72">
        <v>0</v>
      </c>
      <c r="DP618" s="72"/>
      <c r="DQ618" s="72"/>
      <c r="DR618" s="72"/>
      <c r="DV618" s="84"/>
      <c r="DZ618" s="72">
        <v>533629</v>
      </c>
      <c r="EA618" s="72"/>
      <c r="EB618" s="72">
        <v>0</v>
      </c>
      <c r="EC618" s="72"/>
      <c r="ED618" s="72"/>
      <c r="EG618" s="69"/>
    </row>
    <row r="619" spans="1:140" s="67" customFormat="1">
      <c r="B619" s="68" t="s">
        <v>6278</v>
      </c>
      <c r="C619" s="68" t="s">
        <v>6279</v>
      </c>
      <c r="D619" s="69" t="s">
        <v>6294</v>
      </c>
      <c r="E619" s="69" t="s">
        <v>149</v>
      </c>
      <c r="F619" s="69" t="s">
        <v>393</v>
      </c>
      <c r="G619" s="69" t="s">
        <v>394</v>
      </c>
      <c r="H619" s="68"/>
      <c r="J619" s="70">
        <v>42400</v>
      </c>
      <c r="K619" s="70">
        <v>42491</v>
      </c>
      <c r="M619" s="69" t="s">
        <v>152</v>
      </c>
      <c r="N619" s="69" t="s">
        <v>153</v>
      </c>
      <c r="O619" s="71" t="s">
        <v>395</v>
      </c>
      <c r="P619" s="72">
        <v>298450172.15739202</v>
      </c>
      <c r="Q619" s="68" t="s">
        <v>6281</v>
      </c>
      <c r="R619" s="69" t="s">
        <v>2060</v>
      </c>
      <c r="S619" s="69">
        <f t="shared" si="19"/>
        <v>0.65643419999999997</v>
      </c>
      <c r="T619" s="72">
        <v>1959129</v>
      </c>
      <c r="U619" s="73">
        <f t="shared" si="20"/>
        <v>1959521</v>
      </c>
      <c r="BK619" s="74"/>
      <c r="BS619" s="72">
        <v>0</v>
      </c>
      <c r="BT619" s="72">
        <v>1312144</v>
      </c>
      <c r="BW619" s="72">
        <v>0</v>
      </c>
      <c r="CA619" s="69"/>
      <c r="CE619" s="75"/>
      <c r="CF619" s="72">
        <v>392</v>
      </c>
      <c r="CI619" s="72">
        <v>21958</v>
      </c>
      <c r="CJ619" s="72">
        <v>0</v>
      </c>
      <c r="CM619" s="72"/>
      <c r="CN619" s="72">
        <v>914</v>
      </c>
      <c r="CR619" s="69">
        <v>45242</v>
      </c>
      <c r="CT619" s="89">
        <v>45242</v>
      </c>
      <c r="CU619" s="72"/>
      <c r="CV619" s="69"/>
      <c r="CX619" s="68"/>
      <c r="CY619" s="68"/>
      <c r="CZ619" s="68"/>
      <c r="DB619" s="91"/>
      <c r="DC619" s="68"/>
      <c r="DD619" s="68"/>
      <c r="DF619" s="72"/>
      <c r="DK619" s="72">
        <v>0</v>
      </c>
      <c r="DP619" s="72"/>
      <c r="DQ619" s="72"/>
      <c r="DR619" s="72"/>
      <c r="DV619" s="81"/>
      <c r="DZ619" s="72">
        <v>533629</v>
      </c>
      <c r="EA619" s="72"/>
      <c r="EB619" s="72">
        <v>0</v>
      </c>
      <c r="EC619" s="72"/>
      <c r="ED619" s="72"/>
      <c r="EG619" s="69"/>
    </row>
    <row r="620" spans="1:140" s="67" customFormat="1">
      <c r="B620" s="68" t="s">
        <v>6278</v>
      </c>
      <c r="C620" s="68" t="s">
        <v>6279</v>
      </c>
      <c r="D620" s="69" t="s">
        <v>6294</v>
      </c>
      <c r="E620" s="69" t="s">
        <v>149</v>
      </c>
      <c r="F620" s="69" t="s">
        <v>393</v>
      </c>
      <c r="G620" s="69" t="s">
        <v>394</v>
      </c>
      <c r="H620" s="68"/>
      <c r="J620" s="70">
        <v>42429</v>
      </c>
      <c r="K620" s="70">
        <v>42491</v>
      </c>
      <c r="M620" s="69" t="s">
        <v>152</v>
      </c>
      <c r="N620" s="69" t="s">
        <v>153</v>
      </c>
      <c r="O620" s="71" t="s">
        <v>395</v>
      </c>
      <c r="P620" s="72">
        <v>298574116.71543801</v>
      </c>
      <c r="Q620" s="68" t="s">
        <v>6281</v>
      </c>
      <c r="R620" s="69" t="s">
        <v>2142</v>
      </c>
      <c r="S620" s="69">
        <f t="shared" si="19"/>
        <v>0.65616169999999996</v>
      </c>
      <c r="T620" s="72">
        <v>1959129</v>
      </c>
      <c r="U620" s="73">
        <f t="shared" si="20"/>
        <v>1959521</v>
      </c>
      <c r="BK620" s="74"/>
      <c r="BS620" s="72">
        <v>0</v>
      </c>
      <c r="BT620" s="72">
        <v>1312144</v>
      </c>
      <c r="BW620" s="72">
        <v>0</v>
      </c>
      <c r="CA620" s="69"/>
      <c r="CE620" s="75"/>
      <c r="CF620" s="72">
        <v>392</v>
      </c>
      <c r="CI620" s="72">
        <v>21958</v>
      </c>
      <c r="CJ620" s="72">
        <v>0</v>
      </c>
      <c r="CM620" s="72"/>
      <c r="CN620" s="72">
        <v>914</v>
      </c>
      <c r="CR620" s="69">
        <v>45242</v>
      </c>
      <c r="CT620" s="89">
        <v>45242</v>
      </c>
      <c r="CU620" s="72"/>
      <c r="CV620" s="69"/>
      <c r="CX620" s="68"/>
      <c r="CY620" s="68"/>
      <c r="CZ620" s="68"/>
      <c r="DB620" s="91"/>
      <c r="DC620" s="68"/>
      <c r="DD620" s="68"/>
      <c r="DF620" s="72"/>
      <c r="DK620" s="72">
        <v>0</v>
      </c>
      <c r="DP620" s="72"/>
      <c r="DQ620" s="72"/>
      <c r="DR620" s="72"/>
      <c r="DV620" s="81"/>
      <c r="DZ620" s="72">
        <v>533629</v>
      </c>
      <c r="EA620" s="72"/>
      <c r="EB620" s="72">
        <v>0</v>
      </c>
      <c r="EC620" s="72"/>
      <c r="ED620" s="72"/>
      <c r="EG620" s="69"/>
    </row>
    <row r="621" spans="1:140" s="67" customFormat="1">
      <c r="B621" s="68" t="s">
        <v>6278</v>
      </c>
      <c r="C621" s="68" t="s">
        <v>6279</v>
      </c>
      <c r="D621" s="69" t="s">
        <v>6294</v>
      </c>
      <c r="E621" s="69" t="s">
        <v>149</v>
      </c>
      <c r="F621" s="69" t="s">
        <v>393</v>
      </c>
      <c r="G621" s="69" t="s">
        <v>394</v>
      </c>
      <c r="H621" s="68"/>
      <c r="J621" s="70">
        <v>42460</v>
      </c>
      <c r="K621" s="70">
        <v>42491</v>
      </c>
      <c r="M621" s="69" t="s">
        <v>152</v>
      </c>
      <c r="N621" s="69" t="s">
        <v>153</v>
      </c>
      <c r="O621" s="71" t="s">
        <v>395</v>
      </c>
      <c r="P621" s="72">
        <v>300758524.76834399</v>
      </c>
      <c r="Q621" s="68" t="s">
        <v>6281</v>
      </c>
      <c r="R621" s="69" t="s">
        <v>2359</v>
      </c>
      <c r="S621" s="69">
        <f t="shared" si="19"/>
        <v>0.65139599999999998</v>
      </c>
      <c r="T621" s="72">
        <v>1959129</v>
      </c>
      <c r="U621" s="73">
        <f t="shared" si="20"/>
        <v>1959521</v>
      </c>
      <c r="BK621" s="74"/>
      <c r="BS621" s="72">
        <v>0</v>
      </c>
      <c r="BT621" s="72">
        <v>1312144</v>
      </c>
      <c r="BW621" s="72">
        <v>0</v>
      </c>
      <c r="CA621" s="69"/>
      <c r="CE621" s="75"/>
      <c r="CF621" s="72">
        <v>392</v>
      </c>
      <c r="CI621" s="72">
        <v>21958</v>
      </c>
      <c r="CJ621" s="72">
        <v>0</v>
      </c>
      <c r="CM621" s="72"/>
      <c r="CN621" s="72">
        <v>914</v>
      </c>
      <c r="CR621" s="69">
        <v>45242</v>
      </c>
      <c r="CT621" s="90">
        <v>45242</v>
      </c>
      <c r="CU621" s="72"/>
      <c r="CV621" s="69"/>
      <c r="CX621" s="68"/>
      <c r="CY621" s="68"/>
      <c r="CZ621" s="68"/>
      <c r="DB621" s="93"/>
      <c r="DC621" s="68"/>
      <c r="DD621" s="68"/>
      <c r="DF621" s="72"/>
      <c r="DK621" s="72">
        <v>0</v>
      </c>
      <c r="DP621" s="72"/>
      <c r="DQ621" s="72"/>
      <c r="DR621" s="72"/>
      <c r="DV621" s="84"/>
      <c r="DZ621" s="72">
        <v>533629</v>
      </c>
      <c r="EA621" s="72"/>
      <c r="EB621" s="72">
        <v>0</v>
      </c>
      <c r="EC621" s="72"/>
      <c r="ED621" s="72"/>
      <c r="EG621" s="69"/>
    </row>
    <row r="622" spans="1:140" s="67" customFormat="1">
      <c r="B622" s="68" t="s">
        <v>6278</v>
      </c>
      <c r="C622" s="68" t="s">
        <v>6279</v>
      </c>
      <c r="D622" s="69" t="s">
        <v>6294</v>
      </c>
      <c r="E622" s="69" t="s">
        <v>149</v>
      </c>
      <c r="F622" s="69" t="s">
        <v>393</v>
      </c>
      <c r="G622" s="69" t="s">
        <v>394</v>
      </c>
      <c r="H622" s="68"/>
      <c r="J622" s="70">
        <v>42490</v>
      </c>
      <c r="K622" s="70">
        <v>42583</v>
      </c>
      <c r="M622" s="69" t="s">
        <v>152</v>
      </c>
      <c r="N622" s="69" t="s">
        <v>153</v>
      </c>
      <c r="O622" s="71" t="s">
        <v>395</v>
      </c>
      <c r="P622" s="72">
        <v>311335538.33584899</v>
      </c>
      <c r="Q622" s="68" t="s">
        <v>6281</v>
      </c>
      <c r="R622" s="69" t="s">
        <v>2468</v>
      </c>
      <c r="S622" s="69">
        <f t="shared" si="19"/>
        <v>0.62926609999999994</v>
      </c>
      <c r="T622" s="72">
        <v>1959129</v>
      </c>
      <c r="U622" s="73">
        <f t="shared" si="20"/>
        <v>1959521</v>
      </c>
      <c r="BK622" s="74"/>
      <c r="BS622" s="72">
        <v>0</v>
      </c>
      <c r="BT622" s="72">
        <v>1312144</v>
      </c>
      <c r="BW622" s="72">
        <v>0</v>
      </c>
      <c r="CA622" s="69"/>
      <c r="CE622" s="75"/>
      <c r="CF622" s="72">
        <v>392</v>
      </c>
      <c r="CI622" s="72">
        <v>21958</v>
      </c>
      <c r="CJ622" s="72">
        <v>0</v>
      </c>
      <c r="CM622" s="72"/>
      <c r="CN622" s="72">
        <v>914</v>
      </c>
      <c r="CR622" s="69">
        <v>45242</v>
      </c>
      <c r="CT622" s="89">
        <v>45242</v>
      </c>
      <c r="CU622" s="72"/>
      <c r="CV622" s="69"/>
      <c r="CX622" s="68"/>
      <c r="CY622" s="68"/>
      <c r="CZ622" s="68"/>
      <c r="DB622" s="91"/>
      <c r="DC622" s="68"/>
      <c r="DD622" s="68"/>
      <c r="DF622" s="72"/>
      <c r="DK622" s="72">
        <v>0</v>
      </c>
      <c r="DP622" s="72"/>
      <c r="DQ622" s="72"/>
      <c r="DR622" s="72"/>
      <c r="DV622" s="81"/>
      <c r="DZ622" s="72">
        <v>533629</v>
      </c>
      <c r="EA622" s="72"/>
      <c r="EB622" s="72">
        <v>0</v>
      </c>
      <c r="EC622" s="72"/>
      <c r="ED622" s="72"/>
      <c r="EG622" s="69"/>
    </row>
    <row r="623" spans="1:140" s="67" customFormat="1">
      <c r="B623" s="68" t="s">
        <v>6278</v>
      </c>
      <c r="C623" s="68" t="s">
        <v>6279</v>
      </c>
      <c r="D623" s="69" t="s">
        <v>6294</v>
      </c>
      <c r="E623" s="69" t="s">
        <v>149</v>
      </c>
      <c r="F623" s="69" t="s">
        <v>393</v>
      </c>
      <c r="G623" s="69" t="s">
        <v>394</v>
      </c>
      <c r="H623" s="68"/>
      <c r="J623" s="70">
        <v>42521</v>
      </c>
      <c r="K623" s="70">
        <v>42583</v>
      </c>
      <c r="M623" s="69" t="s">
        <v>152</v>
      </c>
      <c r="N623" s="69" t="s">
        <v>153</v>
      </c>
      <c r="O623" s="71" t="s">
        <v>395</v>
      </c>
      <c r="P623" s="72">
        <v>296622541.10200101</v>
      </c>
      <c r="Q623" s="68" t="s">
        <v>6281</v>
      </c>
      <c r="R623" s="69" t="s">
        <v>2579</v>
      </c>
      <c r="S623" s="69">
        <f t="shared" si="19"/>
        <v>0.66047880000000003</v>
      </c>
      <c r="T623" s="72">
        <v>1959129</v>
      </c>
      <c r="U623" s="73">
        <f t="shared" si="20"/>
        <v>1959521</v>
      </c>
      <c r="BK623" s="74"/>
      <c r="BS623" s="72">
        <v>0</v>
      </c>
      <c r="BT623" s="72">
        <v>1312144</v>
      </c>
      <c r="BW623" s="72">
        <v>0</v>
      </c>
      <c r="CA623" s="69"/>
      <c r="CE623" s="75"/>
      <c r="CF623" s="72">
        <v>392</v>
      </c>
      <c r="CI623" s="72">
        <v>21958</v>
      </c>
      <c r="CJ623" s="72">
        <v>0</v>
      </c>
      <c r="CM623" s="72"/>
      <c r="CN623" s="72">
        <v>914</v>
      </c>
      <c r="CR623" s="69">
        <v>45242</v>
      </c>
      <c r="CT623" s="89">
        <v>45242</v>
      </c>
      <c r="CU623" s="72"/>
      <c r="CV623" s="69"/>
      <c r="CX623" s="68"/>
      <c r="CY623" s="68"/>
      <c r="CZ623" s="68"/>
      <c r="DB623" s="93"/>
      <c r="DC623" s="68"/>
      <c r="DD623" s="68"/>
      <c r="DF623" s="72"/>
      <c r="DK623" s="72">
        <v>0</v>
      </c>
      <c r="DP623" s="72"/>
      <c r="DQ623" s="72"/>
      <c r="DR623" s="72"/>
      <c r="DV623" s="84"/>
      <c r="DZ623" s="72">
        <v>533629</v>
      </c>
      <c r="EA623" s="72"/>
      <c r="EB623" s="72">
        <v>0</v>
      </c>
      <c r="EC623" s="72"/>
      <c r="ED623" s="72"/>
      <c r="EG623" s="69"/>
    </row>
    <row r="624" spans="1:140" s="67" customFormat="1">
      <c r="B624" s="68" t="s">
        <v>6278</v>
      </c>
      <c r="C624" s="68" t="s">
        <v>6279</v>
      </c>
      <c r="D624" s="69" t="s">
        <v>6294</v>
      </c>
      <c r="E624" s="69" t="s">
        <v>149</v>
      </c>
      <c r="F624" s="69" t="s">
        <v>393</v>
      </c>
      <c r="G624" s="69" t="s">
        <v>394</v>
      </c>
      <c r="H624" s="68"/>
      <c r="J624" s="70">
        <v>42551</v>
      </c>
      <c r="K624" s="70">
        <v>42583</v>
      </c>
      <c r="M624" s="69" t="s">
        <v>152</v>
      </c>
      <c r="N624" s="69" t="s">
        <v>153</v>
      </c>
      <c r="O624" s="71" t="s">
        <v>395</v>
      </c>
      <c r="P624" s="72">
        <v>300066212.39521199</v>
      </c>
      <c r="Q624" s="68" t="s">
        <v>6281</v>
      </c>
      <c r="R624" s="69" t="s">
        <v>3298</v>
      </c>
      <c r="S624" s="69">
        <f t="shared" si="19"/>
        <v>0.65289889999999995</v>
      </c>
      <c r="T624" s="72">
        <v>1959129</v>
      </c>
      <c r="U624" s="73">
        <f t="shared" si="20"/>
        <v>1959521</v>
      </c>
      <c r="BK624" s="74"/>
      <c r="BS624" s="72">
        <v>0</v>
      </c>
      <c r="BT624" s="72">
        <v>1312144</v>
      </c>
      <c r="BW624" s="72">
        <v>0</v>
      </c>
      <c r="CA624" s="69"/>
      <c r="CE624" s="75"/>
      <c r="CF624" s="72">
        <v>392</v>
      </c>
      <c r="CI624" s="72">
        <v>21958</v>
      </c>
      <c r="CJ624" s="72">
        <v>0</v>
      </c>
      <c r="CM624" s="72"/>
      <c r="CN624" s="72">
        <v>914</v>
      </c>
      <c r="CR624" s="69">
        <v>45242</v>
      </c>
      <c r="CT624" s="89">
        <v>45242</v>
      </c>
      <c r="CU624" s="72"/>
      <c r="CV624" s="69"/>
      <c r="CX624" s="68"/>
      <c r="CY624" s="68"/>
      <c r="CZ624" s="68"/>
      <c r="DB624" s="93"/>
      <c r="DC624" s="68"/>
      <c r="DD624" s="68"/>
      <c r="DF624" s="72"/>
      <c r="DK624" s="72">
        <v>0</v>
      </c>
      <c r="DP624" s="72"/>
      <c r="DQ624" s="72"/>
      <c r="DR624" s="72"/>
      <c r="DV624" s="81"/>
      <c r="DZ624" s="72">
        <v>533629</v>
      </c>
      <c r="EA624" s="72"/>
      <c r="EB624" s="72">
        <v>0</v>
      </c>
      <c r="EC624" s="72"/>
      <c r="ED624" s="72"/>
      <c r="EG624" s="69"/>
    </row>
    <row r="625" spans="1:140" s="67" customFormat="1">
      <c r="B625" s="68" t="s">
        <v>6278</v>
      </c>
      <c r="C625" s="68" t="s">
        <v>6279</v>
      </c>
      <c r="D625" s="69" t="s">
        <v>6294</v>
      </c>
      <c r="E625" s="69" t="s">
        <v>149</v>
      </c>
      <c r="F625" s="69" t="s">
        <v>393</v>
      </c>
      <c r="G625" s="69" t="s">
        <v>394</v>
      </c>
      <c r="H625" s="68"/>
      <c r="J625" s="70">
        <v>42582</v>
      </c>
      <c r="K625" s="70">
        <v>42675</v>
      </c>
      <c r="M625" s="69" t="s">
        <v>2</v>
      </c>
      <c r="N625" s="69" t="s">
        <v>5</v>
      </c>
      <c r="O625" s="71" t="s">
        <v>3575</v>
      </c>
      <c r="P625" s="72">
        <v>337441849.39999998</v>
      </c>
      <c r="Q625" s="68" t="s">
        <v>6281</v>
      </c>
      <c r="R625" s="69" t="s">
        <v>3576</v>
      </c>
      <c r="S625" s="69">
        <f t="shared" si="19"/>
        <v>0.58058270000000001</v>
      </c>
      <c r="T625" s="72">
        <v>1959129</v>
      </c>
      <c r="U625" s="73">
        <f t="shared" si="20"/>
        <v>1959521</v>
      </c>
      <c r="BK625" s="74"/>
      <c r="BS625" s="72">
        <v>0</v>
      </c>
      <c r="BT625" s="72">
        <v>1312144</v>
      </c>
      <c r="BW625" s="72">
        <v>0</v>
      </c>
      <c r="CA625" s="69"/>
      <c r="CE625" s="75"/>
      <c r="CF625" s="72">
        <v>392</v>
      </c>
      <c r="CI625" s="72">
        <v>21958</v>
      </c>
      <c r="CJ625" s="72">
        <v>0</v>
      </c>
      <c r="CM625" s="72"/>
      <c r="CN625" s="72">
        <v>914</v>
      </c>
      <c r="CR625" s="69">
        <v>45242</v>
      </c>
      <c r="CT625" s="89">
        <v>45242</v>
      </c>
      <c r="CU625" s="72"/>
      <c r="CV625" s="69"/>
      <c r="CX625" s="68"/>
      <c r="CY625" s="68"/>
      <c r="CZ625" s="68"/>
      <c r="DB625" s="91"/>
      <c r="DC625" s="68"/>
      <c r="DD625" s="68"/>
      <c r="DF625" s="85"/>
      <c r="DK625" s="72">
        <v>0</v>
      </c>
      <c r="DP625" s="72"/>
      <c r="DQ625" s="72"/>
      <c r="DR625" s="72"/>
      <c r="DV625" s="81"/>
      <c r="DZ625" s="72">
        <v>533629</v>
      </c>
      <c r="EA625" s="72"/>
      <c r="EB625" s="72">
        <v>0</v>
      </c>
      <c r="EC625" s="72"/>
      <c r="ED625" s="72"/>
      <c r="EG625" s="69"/>
    </row>
    <row r="626" spans="1:140" s="67" customFormat="1">
      <c r="B626" s="68" t="s">
        <v>6278</v>
      </c>
      <c r="C626" s="68" t="s">
        <v>6279</v>
      </c>
      <c r="D626" s="69" t="s">
        <v>6294</v>
      </c>
      <c r="E626" s="69" t="s">
        <v>149</v>
      </c>
      <c r="F626" s="69" t="s">
        <v>393</v>
      </c>
      <c r="G626" s="69" t="s">
        <v>394</v>
      </c>
      <c r="H626" s="68"/>
      <c r="J626" s="70">
        <v>42613</v>
      </c>
      <c r="K626" s="70">
        <v>42675</v>
      </c>
      <c r="M626" s="69" t="s">
        <v>2</v>
      </c>
      <c r="N626" s="69" t="s">
        <v>5</v>
      </c>
      <c r="O626" s="71" t="s">
        <v>3575</v>
      </c>
      <c r="P626" s="72">
        <v>290702236.30000001</v>
      </c>
      <c r="Q626" s="68" t="s">
        <v>6281</v>
      </c>
      <c r="R626" s="69" t="s">
        <v>3695</v>
      </c>
      <c r="S626" s="69">
        <f t="shared" si="19"/>
        <v>0.67392980000000002</v>
      </c>
      <c r="T626" s="72">
        <v>1959129</v>
      </c>
      <c r="U626" s="73">
        <f t="shared" si="20"/>
        <v>1959521</v>
      </c>
      <c r="BK626" s="74"/>
      <c r="BS626" s="72">
        <v>0</v>
      </c>
      <c r="BT626" s="72">
        <v>1312144</v>
      </c>
      <c r="BW626" s="72">
        <v>0</v>
      </c>
      <c r="CA626" s="69"/>
      <c r="CE626" s="75"/>
      <c r="CF626" s="72">
        <v>392</v>
      </c>
      <c r="CI626" s="72">
        <v>21958</v>
      </c>
      <c r="CJ626" s="72">
        <v>0</v>
      </c>
      <c r="CM626" s="72"/>
      <c r="CN626" s="72">
        <v>914</v>
      </c>
      <c r="CR626" s="69">
        <v>45242</v>
      </c>
      <c r="CT626" s="89">
        <v>45242</v>
      </c>
      <c r="CU626" s="72"/>
      <c r="CV626" s="69"/>
      <c r="CX626" s="68"/>
      <c r="CY626" s="68"/>
      <c r="CZ626" s="68"/>
      <c r="DB626" s="91"/>
      <c r="DC626" s="68"/>
      <c r="DD626" s="68"/>
      <c r="DF626" s="85"/>
      <c r="DK626" s="72">
        <v>0</v>
      </c>
      <c r="DP626" s="72"/>
      <c r="DQ626" s="72"/>
      <c r="DR626" s="72"/>
      <c r="DV626" s="81"/>
      <c r="DZ626" s="72">
        <v>533629</v>
      </c>
      <c r="EA626" s="72"/>
      <c r="EB626" s="72">
        <v>0</v>
      </c>
      <c r="EC626" s="72"/>
      <c r="ED626" s="72"/>
      <c r="EG626" s="69"/>
    </row>
    <row r="627" spans="1:140" s="67" customFormat="1">
      <c r="B627" s="68" t="s">
        <v>6278</v>
      </c>
      <c r="C627" s="68" t="s">
        <v>6279</v>
      </c>
      <c r="D627" s="69" t="s">
        <v>6294</v>
      </c>
      <c r="E627" s="69" t="s">
        <v>149</v>
      </c>
      <c r="F627" s="69" t="s">
        <v>393</v>
      </c>
      <c r="G627" s="69" t="s">
        <v>394</v>
      </c>
      <c r="H627" s="68"/>
      <c r="J627" s="70">
        <v>42643</v>
      </c>
      <c r="K627" s="70">
        <v>42644</v>
      </c>
      <c r="M627" s="69" t="s">
        <v>2</v>
      </c>
      <c r="N627" s="69" t="s">
        <v>5</v>
      </c>
      <c r="O627" s="71" t="s">
        <v>3575</v>
      </c>
      <c r="P627" s="72">
        <v>297912061.39999998</v>
      </c>
      <c r="Q627" s="68" t="s">
        <v>6281</v>
      </c>
      <c r="R627" s="69" t="s">
        <v>3897</v>
      </c>
      <c r="S627" s="69">
        <f t="shared" si="19"/>
        <v>0.65761989999999992</v>
      </c>
      <c r="T627" s="72">
        <v>1959129</v>
      </c>
      <c r="U627" s="73">
        <f t="shared" si="20"/>
        <v>1959521</v>
      </c>
      <c r="BK627" s="74"/>
      <c r="BS627" s="72">
        <v>0</v>
      </c>
      <c r="BT627" s="72">
        <v>1312144</v>
      </c>
      <c r="BW627" s="72">
        <v>0</v>
      </c>
      <c r="CA627" s="69"/>
      <c r="CE627" s="75"/>
      <c r="CF627" s="72">
        <v>392</v>
      </c>
      <c r="CI627" s="72">
        <v>21958</v>
      </c>
      <c r="CJ627" s="72">
        <v>0</v>
      </c>
      <c r="CM627" s="72"/>
      <c r="CN627" s="72">
        <v>914</v>
      </c>
      <c r="CR627" s="69">
        <v>45242</v>
      </c>
      <c r="CT627" s="89">
        <v>45242</v>
      </c>
      <c r="CU627" s="72"/>
      <c r="CV627" s="69"/>
      <c r="CX627" s="68"/>
      <c r="CY627" s="68"/>
      <c r="CZ627" s="68"/>
      <c r="DB627" s="91"/>
      <c r="DC627" s="68"/>
      <c r="DD627" s="68"/>
      <c r="DF627" s="87"/>
      <c r="DK627" s="72">
        <v>0</v>
      </c>
      <c r="DP627" s="72"/>
      <c r="DQ627" s="72"/>
      <c r="DR627" s="72"/>
      <c r="DV627" s="81"/>
      <c r="DZ627" s="72">
        <v>533629</v>
      </c>
      <c r="EA627" s="72"/>
      <c r="EB627" s="72">
        <v>0</v>
      </c>
      <c r="EC627" s="72"/>
      <c r="ED627" s="72"/>
      <c r="EG627" s="69"/>
    </row>
    <row r="628" spans="1:140" s="67" customFormat="1">
      <c r="B628" s="68" t="s">
        <v>6278</v>
      </c>
      <c r="C628" s="68" t="s">
        <v>6279</v>
      </c>
      <c r="D628" s="69" t="s">
        <v>6294</v>
      </c>
      <c r="E628" s="69" t="s">
        <v>149</v>
      </c>
      <c r="F628" s="69" t="s">
        <v>393</v>
      </c>
      <c r="G628" s="69" t="s">
        <v>394</v>
      </c>
      <c r="H628" s="68"/>
      <c r="J628" s="70">
        <v>42674</v>
      </c>
      <c r="K628" s="70">
        <v>42767</v>
      </c>
      <c r="M628" s="69" t="s">
        <v>2</v>
      </c>
      <c r="N628" s="69" t="s">
        <v>5</v>
      </c>
      <c r="O628" s="71" t="s">
        <v>4330</v>
      </c>
      <c r="P628" s="72">
        <v>321562576.32299799</v>
      </c>
      <c r="Q628" s="68" t="s">
        <v>6281</v>
      </c>
      <c r="R628" s="69" t="s">
        <v>4331</v>
      </c>
      <c r="S628" s="69">
        <f t="shared" si="19"/>
        <v>0.60925279999999993</v>
      </c>
      <c r="T628" s="72">
        <v>1959129</v>
      </c>
      <c r="U628" s="73">
        <f t="shared" si="20"/>
        <v>1959521</v>
      </c>
      <c r="BK628" s="74"/>
      <c r="BS628" s="72">
        <v>0</v>
      </c>
      <c r="BT628" s="72">
        <v>1312144</v>
      </c>
      <c r="BW628" s="72">
        <v>0</v>
      </c>
      <c r="CA628" s="69"/>
      <c r="CF628" s="72">
        <v>392</v>
      </c>
      <c r="CI628" s="72">
        <v>21958</v>
      </c>
      <c r="CJ628" s="72">
        <v>0</v>
      </c>
      <c r="CM628" s="72"/>
      <c r="CN628" s="72">
        <v>914</v>
      </c>
      <c r="CR628" s="69">
        <v>45242</v>
      </c>
      <c r="CT628" s="89">
        <v>45242</v>
      </c>
      <c r="CU628" s="68"/>
      <c r="CV628" s="68"/>
      <c r="CX628" s="68"/>
      <c r="CY628" s="68"/>
      <c r="CZ628" s="68"/>
      <c r="DB628" s="93"/>
      <c r="DC628" s="68"/>
      <c r="DD628" s="68"/>
      <c r="DF628" s="86"/>
      <c r="DK628" s="72">
        <v>0</v>
      </c>
      <c r="DP628" s="72"/>
      <c r="DQ628" s="72"/>
      <c r="DR628" s="72"/>
      <c r="DV628" s="83"/>
      <c r="DZ628" s="72">
        <v>533629</v>
      </c>
      <c r="EA628" s="72"/>
      <c r="EB628" s="72">
        <v>0</v>
      </c>
      <c r="EC628" s="72"/>
      <c r="ED628" s="72"/>
      <c r="EG628" s="69"/>
    </row>
    <row r="629" spans="1:140" s="67" customFormat="1">
      <c r="B629" s="68" t="s">
        <v>6278</v>
      </c>
      <c r="C629" s="68" t="s">
        <v>6279</v>
      </c>
      <c r="D629" s="69" t="s">
        <v>6294</v>
      </c>
      <c r="E629" s="69" t="s">
        <v>149</v>
      </c>
      <c r="F629" s="69" t="s">
        <v>393</v>
      </c>
      <c r="G629" s="69" t="s">
        <v>394</v>
      </c>
      <c r="H629" s="68"/>
      <c r="J629" s="70">
        <v>42704</v>
      </c>
      <c r="K629" s="70">
        <v>42767</v>
      </c>
      <c r="M629" s="69" t="s">
        <v>2</v>
      </c>
      <c r="N629" s="69" t="s">
        <v>5</v>
      </c>
      <c r="O629" s="71" t="s">
        <v>4330</v>
      </c>
      <c r="P629" s="72">
        <v>315451111.27606302</v>
      </c>
      <c r="Q629" s="68" t="s">
        <v>6281</v>
      </c>
      <c r="R629" s="69" t="s">
        <v>4391</v>
      </c>
      <c r="S629" s="69">
        <f t="shared" si="19"/>
        <v>0.62105630000000001</v>
      </c>
      <c r="T629" s="72">
        <v>1959129</v>
      </c>
      <c r="U629" s="73">
        <f t="shared" si="20"/>
        <v>1959521</v>
      </c>
      <c r="BK629" s="74"/>
      <c r="BS629" s="72">
        <v>0</v>
      </c>
      <c r="BT629" s="72">
        <v>1312144</v>
      </c>
      <c r="BW629" s="72">
        <v>0</v>
      </c>
      <c r="CA629" s="69"/>
      <c r="CF629" s="72">
        <v>392</v>
      </c>
      <c r="CI629" s="72">
        <v>21958</v>
      </c>
      <c r="CJ629" s="72">
        <v>0</v>
      </c>
      <c r="CM629" s="72"/>
      <c r="CN629" s="72">
        <v>914</v>
      </c>
      <c r="CR629" s="69">
        <v>45242</v>
      </c>
      <c r="CT629" s="89">
        <v>45242</v>
      </c>
      <c r="CU629" s="68"/>
      <c r="CV629" s="68"/>
      <c r="CX629" s="68"/>
      <c r="CY629" s="68"/>
      <c r="CZ629" s="68"/>
      <c r="DB629" s="91"/>
      <c r="DC629" s="68"/>
      <c r="DD629" s="68"/>
      <c r="DF629" s="86"/>
      <c r="DK629" s="72">
        <v>0</v>
      </c>
      <c r="DP629" s="72"/>
      <c r="DQ629" s="72"/>
      <c r="DR629" s="72"/>
      <c r="DV629" s="81"/>
      <c r="DZ629" s="72">
        <v>533629</v>
      </c>
      <c r="EA629" s="72"/>
      <c r="EB629" s="72">
        <v>0</v>
      </c>
      <c r="EC629" s="72"/>
      <c r="ED629" s="72"/>
      <c r="EG629" s="69"/>
    </row>
    <row r="630" spans="1:140" s="67" customFormat="1">
      <c r="B630" s="68" t="s">
        <v>6278</v>
      </c>
      <c r="C630" s="68" t="s">
        <v>6279</v>
      </c>
      <c r="D630" s="69" t="s">
        <v>6294</v>
      </c>
      <c r="E630" s="69" t="s">
        <v>149</v>
      </c>
      <c r="F630" s="69" t="s">
        <v>393</v>
      </c>
      <c r="G630" s="69" t="s">
        <v>394</v>
      </c>
      <c r="H630" s="68"/>
      <c r="J630" s="70">
        <v>42735</v>
      </c>
      <c r="K630" s="70">
        <v>42767</v>
      </c>
      <c r="M630" s="69" t="s">
        <v>2</v>
      </c>
      <c r="N630" s="69" t="s">
        <v>5</v>
      </c>
      <c r="O630" s="71" t="s">
        <v>4330</v>
      </c>
      <c r="P630" s="72">
        <v>247211919.59971201</v>
      </c>
      <c r="Q630" s="68" t="s">
        <v>6281</v>
      </c>
      <c r="R630" s="69" t="s">
        <v>4742</v>
      </c>
      <c r="S630" s="69">
        <f t="shared" si="19"/>
        <v>0.79248969999999996</v>
      </c>
      <c r="T630" s="72">
        <v>1959129</v>
      </c>
      <c r="U630" s="73">
        <f t="shared" si="20"/>
        <v>1959521</v>
      </c>
      <c r="BK630" s="74"/>
      <c r="BS630" s="72">
        <v>0</v>
      </c>
      <c r="BT630" s="72">
        <v>1312144</v>
      </c>
      <c r="BW630" s="72">
        <v>0</v>
      </c>
      <c r="CA630" s="69"/>
      <c r="CF630" s="72">
        <v>392</v>
      </c>
      <c r="CI630" s="72">
        <v>21958</v>
      </c>
      <c r="CJ630" s="72">
        <v>0</v>
      </c>
      <c r="CM630" s="72"/>
      <c r="CN630" s="72">
        <v>914</v>
      </c>
      <c r="CR630" s="69">
        <v>45242</v>
      </c>
      <c r="CT630" s="89">
        <v>45242</v>
      </c>
      <c r="CU630" s="68"/>
      <c r="CV630" s="68"/>
      <c r="CX630" s="68"/>
      <c r="CY630" s="68"/>
      <c r="CZ630" s="68"/>
      <c r="DB630" s="91"/>
      <c r="DC630" s="68"/>
      <c r="DD630" s="68"/>
      <c r="DF630" s="86"/>
      <c r="DK630" s="72">
        <v>0</v>
      </c>
      <c r="DP630" s="72"/>
      <c r="DQ630" s="72"/>
      <c r="DR630" s="72"/>
      <c r="DV630" s="83"/>
      <c r="DZ630" s="72">
        <v>533629</v>
      </c>
      <c r="EA630" s="72"/>
      <c r="EB630" s="72">
        <v>0</v>
      </c>
      <c r="EC630" s="72"/>
      <c r="ED630" s="72"/>
      <c r="EG630" s="69"/>
    </row>
    <row r="631" spans="1:140" s="67" customFormat="1">
      <c r="B631" s="68" t="s">
        <v>6278</v>
      </c>
      <c r="C631" s="68" t="s">
        <v>6279</v>
      </c>
      <c r="D631" s="69" t="s">
        <v>6294</v>
      </c>
      <c r="E631" s="69" t="s">
        <v>149</v>
      </c>
      <c r="F631" s="69" t="s">
        <v>393</v>
      </c>
      <c r="G631" s="69" t="s">
        <v>394</v>
      </c>
      <c r="H631" s="68"/>
      <c r="J631" s="70">
        <v>42766</v>
      </c>
      <c r="K631" s="70">
        <v>42856</v>
      </c>
      <c r="M631" s="69" t="s">
        <v>2</v>
      </c>
      <c r="N631" s="69" t="s">
        <v>5</v>
      </c>
      <c r="O631" s="71" t="s">
        <v>4980</v>
      </c>
      <c r="P631" s="72">
        <v>310341779.597076</v>
      </c>
      <c r="Q631" s="68" t="s">
        <v>6281</v>
      </c>
      <c r="R631" s="69" t="s">
        <v>4981</v>
      </c>
      <c r="S631" s="69">
        <f t="shared" si="19"/>
        <v>0.63128109999999993</v>
      </c>
      <c r="T631" s="72">
        <v>1959129</v>
      </c>
      <c r="U631" s="73">
        <f t="shared" si="20"/>
        <v>1959521</v>
      </c>
      <c r="BK631" s="74"/>
      <c r="BS631" s="72">
        <v>0</v>
      </c>
      <c r="BT631" s="72">
        <v>1312144</v>
      </c>
      <c r="BW631" s="72">
        <v>0</v>
      </c>
      <c r="CA631" s="69"/>
      <c r="CF631" s="72">
        <v>392</v>
      </c>
      <c r="CI631" s="72">
        <v>21958</v>
      </c>
      <c r="CJ631" s="72">
        <v>0</v>
      </c>
      <c r="CM631" s="72"/>
      <c r="CN631" s="72">
        <v>914</v>
      </c>
      <c r="CR631" s="69">
        <v>45242</v>
      </c>
      <c r="CT631" s="89">
        <v>45242</v>
      </c>
      <c r="CU631" s="68"/>
      <c r="CV631" s="68"/>
      <c r="CX631" s="68"/>
      <c r="CY631" s="68"/>
      <c r="CZ631" s="68"/>
      <c r="DB631" s="91"/>
      <c r="DC631" s="68"/>
      <c r="DD631" s="68"/>
      <c r="DF631" s="87"/>
      <c r="DK631" s="72">
        <v>0</v>
      </c>
      <c r="DP631" s="72"/>
      <c r="DQ631" s="72"/>
      <c r="DR631" s="72"/>
      <c r="DV631" s="81"/>
      <c r="DZ631" s="72">
        <v>533629</v>
      </c>
      <c r="EA631" s="72"/>
      <c r="EB631" s="72">
        <v>0</v>
      </c>
      <c r="EC631" s="72"/>
      <c r="ED631" s="72"/>
      <c r="EG631" s="69"/>
    </row>
    <row r="632" spans="1:140" s="67" customFormat="1">
      <c r="B632" s="68" t="s">
        <v>6278</v>
      </c>
      <c r="C632" s="68" t="s">
        <v>6279</v>
      </c>
      <c r="D632" s="69" t="s">
        <v>6294</v>
      </c>
      <c r="E632" s="69" t="s">
        <v>149</v>
      </c>
      <c r="F632" s="69" t="s">
        <v>393</v>
      </c>
      <c r="G632" s="69" t="s">
        <v>394</v>
      </c>
      <c r="H632" s="68"/>
      <c r="J632" s="70">
        <v>42794</v>
      </c>
      <c r="K632" s="70">
        <v>42856</v>
      </c>
      <c r="M632" s="69" t="s">
        <v>2</v>
      </c>
      <c r="N632" s="69" t="s">
        <v>5</v>
      </c>
      <c r="O632" s="71" t="s">
        <v>5062</v>
      </c>
      <c r="P632" s="72">
        <v>316363592.32315999</v>
      </c>
      <c r="Q632" s="68" t="s">
        <v>6281</v>
      </c>
      <c r="R632" s="69" t="s">
        <v>5063</v>
      </c>
      <c r="S632" s="69">
        <f t="shared" si="19"/>
        <v>0.61926499999999995</v>
      </c>
      <c r="T632" s="72">
        <v>1959129</v>
      </c>
      <c r="U632" s="73">
        <f t="shared" si="20"/>
        <v>1959521</v>
      </c>
      <c r="BK632" s="74"/>
      <c r="BS632" s="72">
        <v>0</v>
      </c>
      <c r="BT632" s="72">
        <v>1312144</v>
      </c>
      <c r="BW632" s="72">
        <v>0</v>
      </c>
      <c r="CA632" s="69"/>
      <c r="CF632" s="72">
        <v>392</v>
      </c>
      <c r="CI632" s="72">
        <v>21958</v>
      </c>
      <c r="CJ632" s="72">
        <v>0</v>
      </c>
      <c r="CM632" s="72"/>
      <c r="CN632" s="72">
        <v>914</v>
      </c>
      <c r="CR632" s="69">
        <v>45242</v>
      </c>
      <c r="CT632" s="89">
        <v>45242</v>
      </c>
      <c r="CU632" s="68"/>
      <c r="CV632" s="68"/>
      <c r="CX632" s="68"/>
      <c r="CY632" s="68"/>
      <c r="CZ632" s="68"/>
      <c r="DB632" s="91"/>
      <c r="DC632" s="68"/>
      <c r="DD632" s="68"/>
      <c r="DF632" s="87"/>
      <c r="DK632" s="72">
        <v>0</v>
      </c>
      <c r="DP632" s="72"/>
      <c r="DQ632" s="72"/>
      <c r="DR632" s="72"/>
      <c r="DV632" s="81"/>
      <c r="DZ632" s="72">
        <v>533629</v>
      </c>
      <c r="EA632" s="72"/>
      <c r="EB632" s="72">
        <v>0</v>
      </c>
      <c r="EC632" s="72"/>
      <c r="ED632" s="72"/>
      <c r="EG632" s="69"/>
    </row>
    <row r="633" spans="1:140" s="67" customFormat="1">
      <c r="A633" s="68"/>
      <c r="B633" s="68" t="s">
        <v>6278</v>
      </c>
      <c r="C633" s="68" t="s">
        <v>6279</v>
      </c>
      <c r="D633" s="69" t="s">
        <v>6294</v>
      </c>
      <c r="E633" s="69" t="s">
        <v>149</v>
      </c>
      <c r="F633" s="69" t="s">
        <v>393</v>
      </c>
      <c r="G633" s="69" t="s">
        <v>394</v>
      </c>
      <c r="H633" s="68"/>
      <c r="I633" s="68" t="s">
        <v>6229</v>
      </c>
      <c r="J633" s="70">
        <v>42825</v>
      </c>
      <c r="K633" s="70">
        <v>42856</v>
      </c>
      <c r="L633" s="68"/>
      <c r="M633" s="69" t="s">
        <v>2</v>
      </c>
      <c r="N633" s="69" t="s">
        <v>5</v>
      </c>
      <c r="O633" s="71" t="s">
        <v>5432</v>
      </c>
      <c r="P633" s="72">
        <v>324566473.80000001</v>
      </c>
      <c r="Q633" s="68" t="s">
        <v>6281</v>
      </c>
      <c r="R633" s="69" t="s">
        <v>5710</v>
      </c>
      <c r="S633" s="69">
        <f t="shared" si="19"/>
        <v>0.60361410000000004</v>
      </c>
      <c r="T633" s="72">
        <v>1959129</v>
      </c>
      <c r="U633" s="73">
        <f t="shared" si="20"/>
        <v>1959521</v>
      </c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74"/>
      <c r="BL633" s="68"/>
      <c r="BM633" s="68"/>
      <c r="BN633" s="68"/>
      <c r="BO633" s="68"/>
      <c r="BP633" s="68"/>
      <c r="BQ633" s="68"/>
      <c r="BR633" s="68"/>
      <c r="BS633" s="68">
        <v>0</v>
      </c>
      <c r="BT633" s="72">
        <v>1312144</v>
      </c>
      <c r="BU633" s="68"/>
      <c r="BV633" s="68"/>
      <c r="BW633" s="72"/>
      <c r="BX633" s="68"/>
      <c r="BY633" s="68"/>
      <c r="BZ633" s="68"/>
      <c r="CA633" s="69"/>
      <c r="CB633" s="68"/>
      <c r="CC633" s="68"/>
      <c r="CD633" s="68"/>
      <c r="CE633" s="72"/>
      <c r="CF633" s="72">
        <v>392</v>
      </c>
      <c r="CG633" s="68"/>
      <c r="CH633" s="68"/>
      <c r="CI633" s="72">
        <v>21958</v>
      </c>
      <c r="CJ633" s="72">
        <v>0</v>
      </c>
      <c r="CK633" s="68"/>
      <c r="CL633" s="68"/>
      <c r="CM633" s="69"/>
      <c r="CN633" s="72">
        <v>914</v>
      </c>
      <c r="CO633" s="68"/>
      <c r="CP633" s="68"/>
      <c r="CQ633" s="68"/>
      <c r="CR633" s="69">
        <v>45242</v>
      </c>
      <c r="CS633" s="68"/>
      <c r="CT633" s="95">
        <v>45242</v>
      </c>
      <c r="CU633" s="72"/>
      <c r="CV633" s="69"/>
      <c r="CW633" s="68"/>
      <c r="CX633" s="68"/>
      <c r="CY633" s="68"/>
      <c r="CZ633" s="68"/>
      <c r="DA633" s="68"/>
      <c r="DB633" s="93"/>
      <c r="DC633" s="68"/>
      <c r="DD633" s="68"/>
      <c r="DE633" s="68"/>
      <c r="DF633" s="85"/>
      <c r="DG633" s="68"/>
      <c r="DH633" s="68"/>
      <c r="DI633" s="68"/>
      <c r="DJ633" s="68"/>
      <c r="DK633" s="72">
        <v>0</v>
      </c>
      <c r="DL633" s="68"/>
      <c r="DM633" s="68"/>
      <c r="DN633" s="68"/>
      <c r="DO633" s="68"/>
      <c r="DP633" s="72"/>
      <c r="DQ633" s="68"/>
      <c r="DR633" s="72"/>
      <c r="DS633" s="68"/>
      <c r="DT633" s="68"/>
      <c r="DU633" s="68"/>
      <c r="DV633" s="84"/>
      <c r="DW633" s="68"/>
      <c r="DX633" s="68"/>
      <c r="DY633" s="68"/>
      <c r="DZ633" s="72">
        <v>533629</v>
      </c>
      <c r="EA633" s="68"/>
      <c r="EB633" s="72">
        <v>0</v>
      </c>
      <c r="EC633" s="68"/>
      <c r="ED633" s="72"/>
      <c r="EE633" s="68"/>
      <c r="EF633" s="68"/>
      <c r="EG633" s="69"/>
      <c r="EH633" s="68"/>
      <c r="EI633" s="68"/>
      <c r="EJ633" s="68"/>
    </row>
    <row r="634" spans="1:140" s="67" customFormat="1">
      <c r="A634" s="68"/>
      <c r="B634" s="68" t="s">
        <v>6278</v>
      </c>
      <c r="C634" s="68" t="s">
        <v>6279</v>
      </c>
      <c r="D634" s="69" t="s">
        <v>6294</v>
      </c>
      <c r="E634" s="69" t="s">
        <v>149</v>
      </c>
      <c r="F634" s="69" t="s">
        <v>393</v>
      </c>
      <c r="G634" s="69" t="s">
        <v>394</v>
      </c>
      <c r="H634" s="68"/>
      <c r="I634" s="68" t="s">
        <v>6229</v>
      </c>
      <c r="J634" s="70">
        <v>42855</v>
      </c>
      <c r="K634" s="70">
        <v>42948</v>
      </c>
      <c r="L634" s="68"/>
      <c r="M634" s="69" t="s">
        <v>2</v>
      </c>
      <c r="N634" s="69" t="s">
        <v>5</v>
      </c>
      <c r="O634" s="71" t="s">
        <v>5432</v>
      </c>
      <c r="P634" s="72">
        <v>337872553.69999999</v>
      </c>
      <c r="Q634" s="68" t="s">
        <v>6281</v>
      </c>
      <c r="R634" s="69" t="s">
        <v>5810</v>
      </c>
      <c r="S634" s="69">
        <f t="shared" si="19"/>
        <v>0.57984259999999999</v>
      </c>
      <c r="T634" s="72">
        <v>1959129</v>
      </c>
      <c r="U634" s="73">
        <f t="shared" si="20"/>
        <v>1959521</v>
      </c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74"/>
      <c r="BL634" s="68"/>
      <c r="BM634" s="68"/>
      <c r="BN634" s="68"/>
      <c r="BO634" s="68"/>
      <c r="BP634" s="68"/>
      <c r="BQ634" s="68"/>
      <c r="BR634" s="68"/>
      <c r="BS634" s="68">
        <v>0</v>
      </c>
      <c r="BT634" s="72">
        <v>1312144</v>
      </c>
      <c r="BU634" s="68"/>
      <c r="BV634" s="68"/>
      <c r="BW634" s="72"/>
      <c r="BX634" s="68"/>
      <c r="BY634" s="68"/>
      <c r="BZ634" s="68"/>
      <c r="CA634" s="69"/>
      <c r="CB634" s="68"/>
      <c r="CC634" s="68"/>
      <c r="CD634" s="68"/>
      <c r="CE634" s="72"/>
      <c r="CF634" s="72">
        <v>392</v>
      </c>
      <c r="CG634" s="68"/>
      <c r="CH634" s="68"/>
      <c r="CI634" s="72">
        <v>21958</v>
      </c>
      <c r="CJ634" s="72">
        <v>0</v>
      </c>
      <c r="CK634" s="68"/>
      <c r="CL634" s="68"/>
      <c r="CM634" s="69"/>
      <c r="CN634" s="72">
        <v>914</v>
      </c>
      <c r="CO634" s="68"/>
      <c r="CP634" s="68"/>
      <c r="CQ634" s="68"/>
      <c r="CR634" s="69">
        <v>45242</v>
      </c>
      <c r="CS634" s="68"/>
      <c r="CT634" s="95">
        <v>45242</v>
      </c>
      <c r="CU634" s="72"/>
      <c r="CV634" s="69"/>
      <c r="CW634" s="68"/>
      <c r="CX634" s="68"/>
      <c r="CY634" s="68"/>
      <c r="CZ634" s="68"/>
      <c r="DA634" s="68"/>
      <c r="DB634" s="93"/>
      <c r="DC634" s="68"/>
      <c r="DD634" s="68"/>
      <c r="DE634" s="68"/>
      <c r="DF634" s="85"/>
      <c r="DG634" s="68"/>
      <c r="DH634" s="68"/>
      <c r="DI634" s="68"/>
      <c r="DJ634" s="68"/>
      <c r="DK634" s="72">
        <v>0</v>
      </c>
      <c r="DL634" s="68"/>
      <c r="DM634" s="68"/>
      <c r="DN634" s="68"/>
      <c r="DO634" s="68"/>
      <c r="DP634" s="72"/>
      <c r="DQ634" s="68"/>
      <c r="DR634" s="72"/>
      <c r="DS634" s="68"/>
      <c r="DT634" s="68"/>
      <c r="DU634" s="68"/>
      <c r="DV634" s="84"/>
      <c r="DW634" s="68"/>
      <c r="DX634" s="68"/>
      <c r="DY634" s="68"/>
      <c r="DZ634" s="72">
        <v>533629</v>
      </c>
      <c r="EA634" s="68"/>
      <c r="EB634" s="72">
        <v>0</v>
      </c>
      <c r="EC634" s="68"/>
      <c r="ED634" s="72"/>
      <c r="EE634" s="68"/>
      <c r="EF634" s="68"/>
      <c r="EG634" s="69"/>
      <c r="EH634" s="68"/>
      <c r="EI634" s="68"/>
      <c r="EJ634" s="68"/>
    </row>
    <row r="635" spans="1:140" s="67" customFormat="1">
      <c r="B635" s="68" t="s">
        <v>6278</v>
      </c>
      <c r="C635" s="68" t="s">
        <v>6279</v>
      </c>
      <c r="D635" s="69" t="s">
        <v>6296</v>
      </c>
      <c r="E635" s="69" t="s">
        <v>149</v>
      </c>
      <c r="F635" s="69" t="s">
        <v>393</v>
      </c>
      <c r="G635" s="69" t="s">
        <v>394</v>
      </c>
      <c r="H635" s="68"/>
      <c r="J635" s="70">
        <v>42216</v>
      </c>
      <c r="K635" s="70">
        <v>42278</v>
      </c>
      <c r="M635" s="69" t="s">
        <v>152</v>
      </c>
      <c r="N635" s="69" t="s">
        <v>153</v>
      </c>
      <c r="O635" s="71" t="s">
        <v>395</v>
      </c>
      <c r="P635" s="72">
        <v>295395080.35981202</v>
      </c>
      <c r="Q635" s="68" t="s">
        <v>6281</v>
      </c>
      <c r="R635" s="69" t="s">
        <v>396</v>
      </c>
      <c r="S635" s="69">
        <f t="shared" si="19"/>
        <v>0.66322330000000007</v>
      </c>
      <c r="T635" s="72">
        <v>1959129</v>
      </c>
      <c r="U635" s="73">
        <f t="shared" si="20"/>
        <v>1959521</v>
      </c>
      <c r="BK635" s="74"/>
      <c r="BS635" s="72">
        <v>0</v>
      </c>
      <c r="BT635" s="72">
        <v>1312144</v>
      </c>
      <c r="BW635" s="72">
        <v>0</v>
      </c>
      <c r="CA635" s="69"/>
      <c r="CE635" s="75"/>
      <c r="CF635" s="72">
        <v>392</v>
      </c>
      <c r="CI635" s="72">
        <v>21958</v>
      </c>
      <c r="CJ635" s="72">
        <v>0</v>
      </c>
      <c r="CM635" s="72"/>
      <c r="CN635" s="72">
        <v>914</v>
      </c>
      <c r="CR635" s="69">
        <v>45242</v>
      </c>
      <c r="CT635" s="90">
        <v>45242</v>
      </c>
      <c r="CU635" s="72"/>
      <c r="CV635" s="69"/>
      <c r="CX635" s="68"/>
      <c r="CY635" s="68"/>
      <c r="CZ635" s="68"/>
      <c r="DB635" s="93"/>
      <c r="DC635" s="68"/>
      <c r="DD635" s="68"/>
      <c r="DF635" s="72"/>
      <c r="DK635" s="72">
        <v>0</v>
      </c>
      <c r="DP635" s="72"/>
      <c r="DQ635" s="72"/>
      <c r="DR635" s="72"/>
      <c r="DV635" s="84"/>
      <c r="DZ635" s="72">
        <v>533629</v>
      </c>
      <c r="EA635" s="72"/>
      <c r="EB635" s="72">
        <v>0</v>
      </c>
      <c r="EC635" s="72"/>
      <c r="ED635" s="72"/>
      <c r="EG635" s="69"/>
    </row>
    <row r="636" spans="1:140" s="67" customFormat="1">
      <c r="B636" s="68" t="s">
        <v>6278</v>
      </c>
      <c r="C636" s="68" t="s">
        <v>6279</v>
      </c>
      <c r="D636" s="69" t="s">
        <v>6296</v>
      </c>
      <c r="E636" s="69" t="s">
        <v>149</v>
      </c>
      <c r="F636" s="69" t="s">
        <v>393</v>
      </c>
      <c r="G636" s="69" t="s">
        <v>394</v>
      </c>
      <c r="H636" s="68"/>
      <c r="J636" s="70">
        <v>42247</v>
      </c>
      <c r="K636" s="70">
        <v>42278</v>
      </c>
      <c r="M636" s="69" t="s">
        <v>152</v>
      </c>
      <c r="N636" s="69" t="s">
        <v>153</v>
      </c>
      <c r="O636" s="71" t="s">
        <v>395</v>
      </c>
      <c r="P636" s="72">
        <v>271100587.60884798</v>
      </c>
      <c r="Q636" s="68" t="s">
        <v>6281</v>
      </c>
      <c r="R636" s="69" t="s">
        <v>552</v>
      </c>
      <c r="S636" s="69">
        <f t="shared" si="19"/>
        <v>0.72265760000000001</v>
      </c>
      <c r="T636" s="72">
        <v>1959129</v>
      </c>
      <c r="U636" s="73">
        <f t="shared" si="20"/>
        <v>1959521</v>
      </c>
      <c r="BK636" s="74"/>
      <c r="BS636" s="72">
        <v>0</v>
      </c>
      <c r="BT636" s="72">
        <v>1312144</v>
      </c>
      <c r="BW636" s="72">
        <v>0</v>
      </c>
      <c r="CA636" s="69"/>
      <c r="CE636" s="75"/>
      <c r="CF636" s="72">
        <v>392</v>
      </c>
      <c r="CI636" s="72">
        <v>21958</v>
      </c>
      <c r="CJ636" s="72">
        <v>0</v>
      </c>
      <c r="CM636" s="72"/>
      <c r="CN636" s="72">
        <v>914</v>
      </c>
      <c r="CR636" s="69">
        <v>45242</v>
      </c>
      <c r="CT636" s="89">
        <v>45242</v>
      </c>
      <c r="CU636" s="72"/>
      <c r="CV636" s="69"/>
      <c r="CX636" s="68"/>
      <c r="CY636" s="68"/>
      <c r="CZ636" s="68"/>
      <c r="DB636" s="91"/>
      <c r="DC636" s="68"/>
      <c r="DD636" s="68"/>
      <c r="DF636" s="72"/>
      <c r="DK636" s="72">
        <v>0</v>
      </c>
      <c r="DP636" s="72"/>
      <c r="DQ636" s="72"/>
      <c r="DR636" s="72"/>
      <c r="DV636" s="81"/>
      <c r="DZ636" s="72">
        <v>533629</v>
      </c>
      <c r="EA636" s="72"/>
      <c r="EB636" s="72">
        <v>0</v>
      </c>
      <c r="EC636" s="72"/>
      <c r="ED636" s="72"/>
      <c r="EG636" s="69"/>
    </row>
    <row r="637" spans="1:140" s="67" customFormat="1">
      <c r="B637" s="68" t="s">
        <v>6278</v>
      </c>
      <c r="C637" s="68" t="s">
        <v>6279</v>
      </c>
      <c r="D637" s="69" t="s">
        <v>6296</v>
      </c>
      <c r="E637" s="69" t="s">
        <v>149</v>
      </c>
      <c r="F637" s="69" t="s">
        <v>393</v>
      </c>
      <c r="G637" s="69" t="s">
        <v>394</v>
      </c>
      <c r="H637" s="68"/>
      <c r="J637" s="70">
        <v>42277</v>
      </c>
      <c r="K637" s="70">
        <v>42278</v>
      </c>
      <c r="M637" s="69" t="s">
        <v>152</v>
      </c>
      <c r="N637" s="69" t="s">
        <v>153</v>
      </c>
      <c r="O637" s="71" t="s">
        <v>395</v>
      </c>
      <c r="P637" s="72">
        <v>290496841.44409698</v>
      </c>
      <c r="Q637" s="68" t="s">
        <v>6281</v>
      </c>
      <c r="R637" s="69" t="s">
        <v>922</v>
      </c>
      <c r="S637" s="69">
        <f t="shared" si="19"/>
        <v>0.67440630000000001</v>
      </c>
      <c r="T637" s="72">
        <v>1959129</v>
      </c>
      <c r="U637" s="73">
        <f t="shared" si="20"/>
        <v>1959521</v>
      </c>
      <c r="BK637" s="74"/>
      <c r="BS637" s="72">
        <v>0</v>
      </c>
      <c r="BT637" s="72">
        <v>1312144</v>
      </c>
      <c r="BW637" s="72">
        <v>0</v>
      </c>
      <c r="CA637" s="69"/>
      <c r="CE637" s="75"/>
      <c r="CF637" s="72">
        <v>392</v>
      </c>
      <c r="CI637" s="72">
        <v>21958</v>
      </c>
      <c r="CJ637" s="72">
        <v>0</v>
      </c>
      <c r="CM637" s="72"/>
      <c r="CN637" s="72">
        <v>914</v>
      </c>
      <c r="CR637" s="69">
        <v>45242</v>
      </c>
      <c r="CT637" s="89">
        <v>45242</v>
      </c>
      <c r="CU637" s="72"/>
      <c r="CV637" s="69"/>
      <c r="CX637" s="68"/>
      <c r="CY637" s="68"/>
      <c r="CZ637" s="68"/>
      <c r="DB637" s="91"/>
      <c r="DC637" s="68"/>
      <c r="DD637" s="68"/>
      <c r="DF637" s="72"/>
      <c r="DK637" s="72">
        <v>0</v>
      </c>
      <c r="DP637" s="72"/>
      <c r="DQ637" s="72"/>
      <c r="DR637" s="72"/>
      <c r="DV637" s="81"/>
      <c r="DZ637" s="72">
        <v>533629</v>
      </c>
      <c r="EA637" s="72"/>
      <c r="EB637" s="72">
        <v>0</v>
      </c>
      <c r="EC637" s="72"/>
      <c r="ED637" s="72"/>
      <c r="EG637" s="69"/>
    </row>
    <row r="638" spans="1:140" s="67" customFormat="1">
      <c r="B638" s="68" t="s">
        <v>6278</v>
      </c>
      <c r="C638" s="68" t="s">
        <v>6279</v>
      </c>
      <c r="D638" s="69" t="s">
        <v>6296</v>
      </c>
      <c r="E638" s="69" t="s">
        <v>149</v>
      </c>
      <c r="F638" s="69" t="s">
        <v>393</v>
      </c>
      <c r="G638" s="69" t="s">
        <v>394</v>
      </c>
      <c r="H638" s="68"/>
      <c r="J638" s="70">
        <v>42308</v>
      </c>
      <c r="K638" s="70">
        <v>42401</v>
      </c>
      <c r="M638" s="69" t="s">
        <v>152</v>
      </c>
      <c r="N638" s="69" t="s">
        <v>153</v>
      </c>
      <c r="O638" s="71" t="s">
        <v>395</v>
      </c>
      <c r="P638" s="72">
        <v>289434689.57329601</v>
      </c>
      <c r="Q638" s="68" t="s">
        <v>6281</v>
      </c>
      <c r="R638" s="69" t="s">
        <v>1279</v>
      </c>
      <c r="S638" s="69">
        <f t="shared" si="19"/>
        <v>0.67688119999999996</v>
      </c>
      <c r="T638" s="72">
        <v>1959129</v>
      </c>
      <c r="U638" s="73">
        <f t="shared" si="20"/>
        <v>1959521</v>
      </c>
      <c r="BK638" s="74"/>
      <c r="BS638" s="72">
        <v>0</v>
      </c>
      <c r="BT638" s="72">
        <v>1312144</v>
      </c>
      <c r="BW638" s="72">
        <v>0</v>
      </c>
      <c r="CA638" s="69"/>
      <c r="CE638" s="75"/>
      <c r="CF638" s="72">
        <v>392</v>
      </c>
      <c r="CI638" s="72">
        <v>21958</v>
      </c>
      <c r="CJ638" s="72">
        <v>0</v>
      </c>
      <c r="CM638" s="72"/>
      <c r="CN638" s="72">
        <v>914</v>
      </c>
      <c r="CR638" s="69">
        <v>45242</v>
      </c>
      <c r="CT638" s="89">
        <v>45242</v>
      </c>
      <c r="CU638" s="72"/>
      <c r="CV638" s="69"/>
      <c r="CX638" s="68"/>
      <c r="CY638" s="68"/>
      <c r="CZ638" s="68"/>
      <c r="DB638" s="91"/>
      <c r="DC638" s="68"/>
      <c r="DD638" s="68"/>
      <c r="DF638" s="72"/>
      <c r="DK638" s="72">
        <v>0</v>
      </c>
      <c r="DP638" s="72"/>
      <c r="DQ638" s="72"/>
      <c r="DR638" s="72"/>
      <c r="DV638" s="81"/>
      <c r="DZ638" s="72">
        <v>533629</v>
      </c>
      <c r="EA638" s="72"/>
      <c r="EB638" s="72">
        <v>0</v>
      </c>
      <c r="EC638" s="72"/>
      <c r="ED638" s="72"/>
      <c r="EG638" s="69"/>
    </row>
    <row r="639" spans="1:140" s="67" customFormat="1">
      <c r="B639" s="68" t="s">
        <v>6278</v>
      </c>
      <c r="C639" s="68" t="s">
        <v>6279</v>
      </c>
      <c r="D639" s="69" t="s">
        <v>6296</v>
      </c>
      <c r="E639" s="69" t="s">
        <v>149</v>
      </c>
      <c r="F639" s="69" t="s">
        <v>393</v>
      </c>
      <c r="G639" s="69" t="s">
        <v>394</v>
      </c>
      <c r="H639" s="68"/>
      <c r="J639" s="70">
        <v>42338</v>
      </c>
      <c r="K639" s="70">
        <v>42401</v>
      </c>
      <c r="M639" s="69" t="s">
        <v>152</v>
      </c>
      <c r="N639" s="69" t="s">
        <v>153</v>
      </c>
      <c r="O639" s="71" t="s">
        <v>395</v>
      </c>
      <c r="P639" s="72">
        <v>293623352.35539699</v>
      </c>
      <c r="Q639" s="68" t="s">
        <v>6281</v>
      </c>
      <c r="R639" s="69" t="s">
        <v>1357</v>
      </c>
      <c r="S639" s="69">
        <f t="shared" si="19"/>
        <v>0.66722519999999996</v>
      </c>
      <c r="T639" s="72">
        <v>1959129</v>
      </c>
      <c r="U639" s="73">
        <f t="shared" si="20"/>
        <v>1959521</v>
      </c>
      <c r="BK639" s="74"/>
      <c r="BS639" s="72">
        <v>0</v>
      </c>
      <c r="BT639" s="72">
        <v>1312144</v>
      </c>
      <c r="BW639" s="72">
        <v>0</v>
      </c>
      <c r="CA639" s="69"/>
      <c r="CE639" s="75"/>
      <c r="CF639" s="72">
        <v>392</v>
      </c>
      <c r="CI639" s="72">
        <v>21958</v>
      </c>
      <c r="CJ639" s="72">
        <v>0</v>
      </c>
      <c r="CM639" s="72"/>
      <c r="CN639" s="72">
        <v>914</v>
      </c>
      <c r="CR639" s="69">
        <v>45242</v>
      </c>
      <c r="CT639" s="90">
        <v>45242</v>
      </c>
      <c r="CU639" s="72"/>
      <c r="CV639" s="69"/>
      <c r="CX639" s="68"/>
      <c r="CY639" s="68"/>
      <c r="CZ639" s="68"/>
      <c r="DB639" s="93"/>
      <c r="DC639" s="68"/>
      <c r="DD639" s="68"/>
      <c r="DF639" s="72"/>
      <c r="DK639" s="72">
        <v>0</v>
      </c>
      <c r="DP639" s="72"/>
      <c r="DQ639" s="72"/>
      <c r="DR639" s="72"/>
      <c r="DV639" s="84"/>
      <c r="DZ639" s="72">
        <v>533629</v>
      </c>
      <c r="EA639" s="72"/>
      <c r="EB639" s="72">
        <v>0</v>
      </c>
      <c r="EC639" s="72"/>
      <c r="ED639" s="72"/>
      <c r="EG639" s="69"/>
    </row>
    <row r="640" spans="1:140" s="67" customFormat="1">
      <c r="B640" s="68" t="s">
        <v>6278</v>
      </c>
      <c r="C640" s="68" t="s">
        <v>6279</v>
      </c>
      <c r="D640" s="69" t="s">
        <v>6296</v>
      </c>
      <c r="E640" s="69" t="s">
        <v>149</v>
      </c>
      <c r="F640" s="69" t="s">
        <v>393</v>
      </c>
      <c r="G640" s="69" t="s">
        <v>394</v>
      </c>
      <c r="H640" s="68"/>
      <c r="J640" s="70">
        <v>42369</v>
      </c>
      <c r="K640" s="70">
        <v>42401</v>
      </c>
      <c r="M640" s="69" t="s">
        <v>152</v>
      </c>
      <c r="N640" s="69" t="s">
        <v>153</v>
      </c>
      <c r="O640" s="71" t="s">
        <v>395</v>
      </c>
      <c r="P640" s="72">
        <v>293623396.362037</v>
      </c>
      <c r="Q640" s="68" t="s">
        <v>6281</v>
      </c>
      <c r="R640" s="69" t="s">
        <v>1948</v>
      </c>
      <c r="S640" s="69">
        <f t="shared" si="19"/>
        <v>0.66722510000000002</v>
      </c>
      <c r="T640" s="72">
        <v>1959129</v>
      </c>
      <c r="U640" s="73">
        <f t="shared" si="20"/>
        <v>1959521</v>
      </c>
      <c r="BK640" s="74"/>
      <c r="BS640" s="72">
        <v>0</v>
      </c>
      <c r="BT640" s="72">
        <v>1312144</v>
      </c>
      <c r="BW640" s="72">
        <v>0</v>
      </c>
      <c r="CA640" s="69"/>
      <c r="CE640" s="75"/>
      <c r="CF640" s="72">
        <v>392</v>
      </c>
      <c r="CI640" s="72">
        <v>21958</v>
      </c>
      <c r="CJ640" s="72">
        <v>0</v>
      </c>
      <c r="CM640" s="72"/>
      <c r="CN640" s="72">
        <v>914</v>
      </c>
      <c r="CR640" s="69">
        <v>45242</v>
      </c>
      <c r="CT640" s="90">
        <v>45242</v>
      </c>
      <c r="CU640" s="72"/>
      <c r="CV640" s="69"/>
      <c r="CX640" s="68"/>
      <c r="CY640" s="68"/>
      <c r="CZ640" s="68"/>
      <c r="DB640" s="93"/>
      <c r="DC640" s="68"/>
      <c r="DD640" s="68"/>
      <c r="DF640" s="72"/>
      <c r="DK640" s="72">
        <v>0</v>
      </c>
      <c r="DP640" s="72"/>
      <c r="DQ640" s="72"/>
      <c r="DR640" s="72"/>
      <c r="DV640" s="84"/>
      <c r="DZ640" s="72">
        <v>533629</v>
      </c>
      <c r="EA640" s="72"/>
      <c r="EB640" s="72">
        <v>0</v>
      </c>
      <c r="EC640" s="72"/>
      <c r="ED640" s="72"/>
      <c r="EG640" s="69"/>
    </row>
    <row r="641" spans="1:140" s="67" customFormat="1">
      <c r="B641" s="68" t="s">
        <v>6278</v>
      </c>
      <c r="C641" s="68" t="s">
        <v>6279</v>
      </c>
      <c r="D641" s="69" t="s">
        <v>6296</v>
      </c>
      <c r="E641" s="69" t="s">
        <v>149</v>
      </c>
      <c r="F641" s="69" t="s">
        <v>393</v>
      </c>
      <c r="G641" s="69" t="s">
        <v>394</v>
      </c>
      <c r="H641" s="68"/>
      <c r="J641" s="70">
        <v>42400</v>
      </c>
      <c r="K641" s="70">
        <v>42491</v>
      </c>
      <c r="M641" s="69" t="s">
        <v>152</v>
      </c>
      <c r="N641" s="69" t="s">
        <v>153</v>
      </c>
      <c r="O641" s="71" t="s">
        <v>395</v>
      </c>
      <c r="P641" s="72">
        <v>298450172.15739202</v>
      </c>
      <c r="Q641" s="68" t="s">
        <v>6281</v>
      </c>
      <c r="R641" s="69" t="s">
        <v>2060</v>
      </c>
      <c r="S641" s="69">
        <f t="shared" si="19"/>
        <v>0.65643419999999997</v>
      </c>
      <c r="T641" s="72">
        <v>1959129</v>
      </c>
      <c r="U641" s="73">
        <f t="shared" si="20"/>
        <v>1959521</v>
      </c>
      <c r="BK641" s="74"/>
      <c r="BS641" s="72">
        <v>0</v>
      </c>
      <c r="BT641" s="72">
        <v>1312144</v>
      </c>
      <c r="BW641" s="72">
        <v>0</v>
      </c>
      <c r="CA641" s="69"/>
      <c r="CE641" s="75"/>
      <c r="CF641" s="72">
        <v>392</v>
      </c>
      <c r="CI641" s="72">
        <v>21958</v>
      </c>
      <c r="CJ641" s="72">
        <v>0</v>
      </c>
      <c r="CM641" s="72"/>
      <c r="CN641" s="72">
        <v>914</v>
      </c>
      <c r="CR641" s="69">
        <v>45242</v>
      </c>
      <c r="CT641" s="89">
        <v>45242</v>
      </c>
      <c r="CU641" s="72"/>
      <c r="CV641" s="69"/>
      <c r="CX641" s="68"/>
      <c r="CY641" s="68"/>
      <c r="CZ641" s="68"/>
      <c r="DB641" s="91"/>
      <c r="DC641" s="68"/>
      <c r="DD641" s="68"/>
      <c r="DF641" s="72"/>
      <c r="DK641" s="72">
        <v>0</v>
      </c>
      <c r="DP641" s="72"/>
      <c r="DQ641" s="72"/>
      <c r="DR641" s="72"/>
      <c r="DV641" s="81"/>
      <c r="DZ641" s="72">
        <v>533629</v>
      </c>
      <c r="EA641" s="72"/>
      <c r="EB641" s="72">
        <v>0</v>
      </c>
      <c r="EC641" s="72"/>
      <c r="ED641" s="72"/>
      <c r="EG641" s="69"/>
    </row>
    <row r="642" spans="1:140" s="67" customFormat="1">
      <c r="B642" s="68" t="s">
        <v>6278</v>
      </c>
      <c r="C642" s="68" t="s">
        <v>6279</v>
      </c>
      <c r="D642" s="69" t="s">
        <v>6296</v>
      </c>
      <c r="E642" s="69" t="s">
        <v>149</v>
      </c>
      <c r="F642" s="69" t="s">
        <v>393</v>
      </c>
      <c r="G642" s="69" t="s">
        <v>394</v>
      </c>
      <c r="H642" s="68"/>
      <c r="J642" s="70">
        <v>42429</v>
      </c>
      <c r="K642" s="70">
        <v>42491</v>
      </c>
      <c r="M642" s="69" t="s">
        <v>152</v>
      </c>
      <c r="N642" s="69" t="s">
        <v>153</v>
      </c>
      <c r="O642" s="71" t="s">
        <v>395</v>
      </c>
      <c r="P642" s="72">
        <v>298574116.71543801</v>
      </c>
      <c r="Q642" s="68" t="s">
        <v>6281</v>
      </c>
      <c r="R642" s="69" t="s">
        <v>2142</v>
      </c>
      <c r="S642" s="69">
        <f t="shared" ref="S642:S705" si="21">R642*100</f>
        <v>0.65616169999999996</v>
      </c>
      <c r="T642" s="72">
        <v>1959129</v>
      </c>
      <c r="U642" s="73">
        <f t="shared" si="20"/>
        <v>1959521</v>
      </c>
      <c r="BK642" s="74"/>
      <c r="BS642" s="72">
        <v>0</v>
      </c>
      <c r="BT642" s="72">
        <v>1312144</v>
      </c>
      <c r="BW642" s="72">
        <v>0</v>
      </c>
      <c r="CA642" s="69"/>
      <c r="CE642" s="75"/>
      <c r="CF642" s="72">
        <v>392</v>
      </c>
      <c r="CI642" s="72">
        <v>21958</v>
      </c>
      <c r="CJ642" s="72">
        <v>0</v>
      </c>
      <c r="CM642" s="72"/>
      <c r="CN642" s="72">
        <v>914</v>
      </c>
      <c r="CR642" s="69">
        <v>45242</v>
      </c>
      <c r="CT642" s="89">
        <v>45242</v>
      </c>
      <c r="CU642" s="72"/>
      <c r="CV642" s="69"/>
      <c r="CX642" s="68"/>
      <c r="CY642" s="68"/>
      <c r="CZ642" s="68"/>
      <c r="DB642" s="91"/>
      <c r="DC642" s="68"/>
      <c r="DD642" s="68"/>
      <c r="DF642" s="72"/>
      <c r="DK642" s="72">
        <v>0</v>
      </c>
      <c r="DP642" s="72"/>
      <c r="DQ642" s="72"/>
      <c r="DR642" s="72"/>
      <c r="DV642" s="81"/>
      <c r="DZ642" s="72">
        <v>533629</v>
      </c>
      <c r="EA642" s="72"/>
      <c r="EB642" s="72">
        <v>0</v>
      </c>
      <c r="EC642" s="72"/>
      <c r="ED642" s="72"/>
      <c r="EG642" s="69"/>
    </row>
    <row r="643" spans="1:140" s="67" customFormat="1">
      <c r="B643" s="68" t="s">
        <v>6278</v>
      </c>
      <c r="C643" s="68" t="s">
        <v>6279</v>
      </c>
      <c r="D643" s="69" t="s">
        <v>6296</v>
      </c>
      <c r="E643" s="69" t="s">
        <v>149</v>
      </c>
      <c r="F643" s="69" t="s">
        <v>393</v>
      </c>
      <c r="G643" s="69" t="s">
        <v>394</v>
      </c>
      <c r="H643" s="68"/>
      <c r="J643" s="70">
        <v>42460</v>
      </c>
      <c r="K643" s="70">
        <v>42491</v>
      </c>
      <c r="M643" s="69" t="s">
        <v>152</v>
      </c>
      <c r="N643" s="69" t="s">
        <v>153</v>
      </c>
      <c r="O643" s="71" t="s">
        <v>395</v>
      </c>
      <c r="P643" s="72">
        <v>300758524.76834399</v>
      </c>
      <c r="Q643" s="68" t="s">
        <v>6281</v>
      </c>
      <c r="R643" s="69" t="s">
        <v>2359</v>
      </c>
      <c r="S643" s="69">
        <f t="shared" si="21"/>
        <v>0.65139599999999998</v>
      </c>
      <c r="T643" s="72">
        <v>1959129</v>
      </c>
      <c r="U643" s="73">
        <f t="shared" si="20"/>
        <v>1959521</v>
      </c>
      <c r="BK643" s="74"/>
      <c r="BS643" s="72">
        <v>0</v>
      </c>
      <c r="BT643" s="72">
        <v>1312144</v>
      </c>
      <c r="BW643" s="72">
        <v>0</v>
      </c>
      <c r="CA643" s="69"/>
      <c r="CE643" s="75"/>
      <c r="CF643" s="72">
        <v>392</v>
      </c>
      <c r="CI643" s="72">
        <v>21958</v>
      </c>
      <c r="CJ643" s="72">
        <v>0</v>
      </c>
      <c r="CM643" s="72"/>
      <c r="CN643" s="72">
        <v>914</v>
      </c>
      <c r="CR643" s="69">
        <v>45242</v>
      </c>
      <c r="CT643" s="90">
        <v>45242</v>
      </c>
      <c r="CU643" s="72"/>
      <c r="CV643" s="69"/>
      <c r="CX643" s="68"/>
      <c r="CY643" s="68"/>
      <c r="CZ643" s="68"/>
      <c r="DB643" s="93"/>
      <c r="DC643" s="68"/>
      <c r="DD643" s="68"/>
      <c r="DF643" s="72"/>
      <c r="DK643" s="72">
        <v>0</v>
      </c>
      <c r="DP643" s="72"/>
      <c r="DQ643" s="72"/>
      <c r="DR643" s="72"/>
      <c r="DV643" s="84"/>
      <c r="DZ643" s="72">
        <v>533629</v>
      </c>
      <c r="EA643" s="72"/>
      <c r="EB643" s="72">
        <v>0</v>
      </c>
      <c r="EC643" s="72"/>
      <c r="ED643" s="72"/>
      <c r="EG643" s="69"/>
    </row>
    <row r="644" spans="1:140" s="67" customFormat="1">
      <c r="B644" s="68" t="s">
        <v>6278</v>
      </c>
      <c r="C644" s="68" t="s">
        <v>6279</v>
      </c>
      <c r="D644" s="69" t="s">
        <v>6296</v>
      </c>
      <c r="E644" s="69" t="s">
        <v>149</v>
      </c>
      <c r="F644" s="69" t="s">
        <v>393</v>
      </c>
      <c r="G644" s="69" t="s">
        <v>394</v>
      </c>
      <c r="H644" s="68"/>
      <c r="J644" s="70">
        <v>42490</v>
      </c>
      <c r="K644" s="70">
        <v>42583</v>
      </c>
      <c r="M644" s="69" t="s">
        <v>152</v>
      </c>
      <c r="N644" s="69" t="s">
        <v>153</v>
      </c>
      <c r="O644" s="71" t="s">
        <v>395</v>
      </c>
      <c r="P644" s="72">
        <v>311335538.33584899</v>
      </c>
      <c r="Q644" s="68" t="s">
        <v>6281</v>
      </c>
      <c r="R644" s="69" t="s">
        <v>2468</v>
      </c>
      <c r="S644" s="69">
        <f t="shared" si="21"/>
        <v>0.62926609999999994</v>
      </c>
      <c r="T644" s="72">
        <v>1959129</v>
      </c>
      <c r="U644" s="73">
        <f t="shared" si="20"/>
        <v>1959521</v>
      </c>
      <c r="BK644" s="74"/>
      <c r="BS644" s="72">
        <v>0</v>
      </c>
      <c r="BT644" s="72">
        <v>1312144</v>
      </c>
      <c r="BW644" s="72">
        <v>0</v>
      </c>
      <c r="CA644" s="69"/>
      <c r="CE644" s="75"/>
      <c r="CF644" s="72">
        <v>392</v>
      </c>
      <c r="CI644" s="72">
        <v>21958</v>
      </c>
      <c r="CJ644" s="72">
        <v>0</v>
      </c>
      <c r="CM644" s="72"/>
      <c r="CN644" s="72">
        <v>914</v>
      </c>
      <c r="CR644" s="69">
        <v>45242</v>
      </c>
      <c r="CT644" s="89">
        <v>45242</v>
      </c>
      <c r="CU644" s="72"/>
      <c r="CV644" s="69"/>
      <c r="CX644" s="68"/>
      <c r="CY644" s="68"/>
      <c r="CZ644" s="68"/>
      <c r="DB644" s="91"/>
      <c r="DC644" s="68"/>
      <c r="DD644" s="68"/>
      <c r="DF644" s="72"/>
      <c r="DK644" s="72">
        <v>0</v>
      </c>
      <c r="DP644" s="72"/>
      <c r="DQ644" s="72"/>
      <c r="DR644" s="72"/>
      <c r="DV644" s="81"/>
      <c r="DZ644" s="72">
        <v>533629</v>
      </c>
      <c r="EA644" s="72"/>
      <c r="EB644" s="72">
        <v>0</v>
      </c>
      <c r="EC644" s="72"/>
      <c r="ED644" s="72"/>
      <c r="EG644" s="69"/>
    </row>
    <row r="645" spans="1:140" s="67" customFormat="1">
      <c r="B645" s="68" t="s">
        <v>6278</v>
      </c>
      <c r="C645" s="68" t="s">
        <v>6279</v>
      </c>
      <c r="D645" s="69" t="s">
        <v>6296</v>
      </c>
      <c r="E645" s="69" t="s">
        <v>149</v>
      </c>
      <c r="F645" s="69" t="s">
        <v>393</v>
      </c>
      <c r="G645" s="69" t="s">
        <v>394</v>
      </c>
      <c r="H645" s="68"/>
      <c r="J645" s="70">
        <v>42521</v>
      </c>
      <c r="K645" s="70">
        <v>42583</v>
      </c>
      <c r="M645" s="69" t="s">
        <v>152</v>
      </c>
      <c r="N645" s="69" t="s">
        <v>153</v>
      </c>
      <c r="O645" s="71" t="s">
        <v>395</v>
      </c>
      <c r="P645" s="72">
        <v>296622541.10200101</v>
      </c>
      <c r="Q645" s="68" t="s">
        <v>6281</v>
      </c>
      <c r="R645" s="69" t="s">
        <v>2579</v>
      </c>
      <c r="S645" s="69">
        <f t="shared" si="21"/>
        <v>0.66047880000000003</v>
      </c>
      <c r="T645" s="72">
        <v>1959129</v>
      </c>
      <c r="U645" s="73">
        <f t="shared" si="20"/>
        <v>1959521</v>
      </c>
      <c r="BK645" s="74"/>
      <c r="BS645" s="72">
        <v>0</v>
      </c>
      <c r="BT645" s="72">
        <v>1312144</v>
      </c>
      <c r="BW645" s="72">
        <v>0</v>
      </c>
      <c r="CA645" s="69"/>
      <c r="CE645" s="75"/>
      <c r="CF645" s="72">
        <v>392</v>
      </c>
      <c r="CI645" s="72">
        <v>21958</v>
      </c>
      <c r="CJ645" s="72">
        <v>0</v>
      </c>
      <c r="CM645" s="72"/>
      <c r="CN645" s="72">
        <v>914</v>
      </c>
      <c r="CR645" s="69">
        <v>45242</v>
      </c>
      <c r="CT645" s="89">
        <v>45242</v>
      </c>
      <c r="CU645" s="72"/>
      <c r="CV645" s="69"/>
      <c r="CX645" s="68"/>
      <c r="CY645" s="68"/>
      <c r="CZ645" s="68"/>
      <c r="DB645" s="93"/>
      <c r="DC645" s="68"/>
      <c r="DD645" s="68"/>
      <c r="DF645" s="72"/>
      <c r="DK645" s="72">
        <v>0</v>
      </c>
      <c r="DP645" s="72"/>
      <c r="DQ645" s="72"/>
      <c r="DR645" s="72"/>
      <c r="DV645" s="84"/>
      <c r="DZ645" s="72">
        <v>533629</v>
      </c>
      <c r="EA645" s="72"/>
      <c r="EB645" s="72">
        <v>0</v>
      </c>
      <c r="EC645" s="72"/>
      <c r="ED645" s="72"/>
      <c r="EG645" s="69"/>
    </row>
    <row r="646" spans="1:140" s="67" customFormat="1">
      <c r="B646" s="68" t="s">
        <v>6278</v>
      </c>
      <c r="C646" s="68" t="s">
        <v>6279</v>
      </c>
      <c r="D646" s="69" t="s">
        <v>6296</v>
      </c>
      <c r="E646" s="69" t="s">
        <v>149</v>
      </c>
      <c r="F646" s="69" t="s">
        <v>393</v>
      </c>
      <c r="G646" s="69" t="s">
        <v>394</v>
      </c>
      <c r="H646" s="68"/>
      <c r="J646" s="70">
        <v>42551</v>
      </c>
      <c r="K646" s="70">
        <v>42583</v>
      </c>
      <c r="M646" s="69" t="s">
        <v>152</v>
      </c>
      <c r="N646" s="69" t="s">
        <v>153</v>
      </c>
      <c r="O646" s="71" t="s">
        <v>395</v>
      </c>
      <c r="P646" s="72">
        <v>300066212.39521199</v>
      </c>
      <c r="Q646" s="68" t="s">
        <v>6281</v>
      </c>
      <c r="R646" s="69" t="s">
        <v>3298</v>
      </c>
      <c r="S646" s="69">
        <f t="shared" si="21"/>
        <v>0.65289889999999995</v>
      </c>
      <c r="T646" s="72">
        <v>1959129</v>
      </c>
      <c r="U646" s="73">
        <f t="shared" si="20"/>
        <v>1959521</v>
      </c>
      <c r="BK646" s="74"/>
      <c r="BS646" s="72">
        <v>0</v>
      </c>
      <c r="BT646" s="72">
        <v>1312144</v>
      </c>
      <c r="BW646" s="72">
        <v>0</v>
      </c>
      <c r="CA646" s="69"/>
      <c r="CE646" s="75"/>
      <c r="CF646" s="72">
        <v>392</v>
      </c>
      <c r="CI646" s="72">
        <v>21958</v>
      </c>
      <c r="CJ646" s="72">
        <v>0</v>
      </c>
      <c r="CM646" s="72"/>
      <c r="CN646" s="72">
        <v>914</v>
      </c>
      <c r="CR646" s="69">
        <v>45242</v>
      </c>
      <c r="CT646" s="89">
        <v>45242</v>
      </c>
      <c r="CU646" s="72"/>
      <c r="CV646" s="69"/>
      <c r="CX646" s="68"/>
      <c r="CY646" s="68"/>
      <c r="CZ646" s="68"/>
      <c r="DB646" s="93"/>
      <c r="DC646" s="68"/>
      <c r="DD646" s="68"/>
      <c r="DF646" s="72"/>
      <c r="DK646" s="72">
        <v>0</v>
      </c>
      <c r="DP646" s="72"/>
      <c r="DQ646" s="72"/>
      <c r="DR646" s="72"/>
      <c r="DV646" s="81"/>
      <c r="DZ646" s="72">
        <v>533629</v>
      </c>
      <c r="EA646" s="72"/>
      <c r="EB646" s="72">
        <v>0</v>
      </c>
      <c r="EC646" s="72"/>
      <c r="ED646" s="72"/>
      <c r="EG646" s="69"/>
    </row>
    <row r="647" spans="1:140" s="67" customFormat="1">
      <c r="B647" s="68" t="s">
        <v>6278</v>
      </c>
      <c r="C647" s="68" t="s">
        <v>6279</v>
      </c>
      <c r="D647" s="69" t="s">
        <v>6296</v>
      </c>
      <c r="E647" s="69" t="s">
        <v>149</v>
      </c>
      <c r="F647" s="69" t="s">
        <v>393</v>
      </c>
      <c r="G647" s="69" t="s">
        <v>394</v>
      </c>
      <c r="H647" s="68"/>
      <c r="J647" s="70">
        <v>42582</v>
      </c>
      <c r="K647" s="70">
        <v>42675</v>
      </c>
      <c r="M647" s="69" t="s">
        <v>2</v>
      </c>
      <c r="N647" s="69" t="s">
        <v>5</v>
      </c>
      <c r="O647" s="71" t="s">
        <v>3575</v>
      </c>
      <c r="P647" s="72">
        <v>337441849.39999998</v>
      </c>
      <c r="Q647" s="68" t="s">
        <v>6281</v>
      </c>
      <c r="R647" s="69" t="s">
        <v>3576</v>
      </c>
      <c r="S647" s="69">
        <f t="shared" si="21"/>
        <v>0.58058270000000001</v>
      </c>
      <c r="T647" s="72">
        <v>1959129</v>
      </c>
      <c r="U647" s="73">
        <f t="shared" si="20"/>
        <v>1959521</v>
      </c>
      <c r="BK647" s="74"/>
      <c r="BS647" s="72">
        <v>0</v>
      </c>
      <c r="BT647" s="72">
        <v>1312144</v>
      </c>
      <c r="BW647" s="72">
        <v>0</v>
      </c>
      <c r="CA647" s="69"/>
      <c r="CE647" s="75"/>
      <c r="CF647" s="72">
        <v>392</v>
      </c>
      <c r="CI647" s="72">
        <v>21958</v>
      </c>
      <c r="CJ647" s="72">
        <v>0</v>
      </c>
      <c r="CM647" s="72"/>
      <c r="CN647" s="72">
        <v>914</v>
      </c>
      <c r="CR647" s="69">
        <v>45242</v>
      </c>
      <c r="CT647" s="89">
        <v>45242</v>
      </c>
      <c r="CU647" s="72"/>
      <c r="CV647" s="69"/>
      <c r="CX647" s="68"/>
      <c r="CY647" s="68"/>
      <c r="CZ647" s="68"/>
      <c r="DB647" s="91"/>
      <c r="DC647" s="68"/>
      <c r="DD647" s="68"/>
      <c r="DF647" s="85"/>
      <c r="DK647" s="72">
        <v>0</v>
      </c>
      <c r="DP647" s="72"/>
      <c r="DQ647" s="72"/>
      <c r="DR647" s="72"/>
      <c r="DV647" s="81"/>
      <c r="DZ647" s="72">
        <v>533629</v>
      </c>
      <c r="EA647" s="72"/>
      <c r="EB647" s="72">
        <v>0</v>
      </c>
      <c r="EC647" s="72"/>
      <c r="ED647" s="72"/>
      <c r="EG647" s="69"/>
    </row>
    <row r="648" spans="1:140" s="67" customFormat="1">
      <c r="B648" s="68" t="s">
        <v>6278</v>
      </c>
      <c r="C648" s="68" t="s">
        <v>6279</v>
      </c>
      <c r="D648" s="69" t="s">
        <v>6296</v>
      </c>
      <c r="E648" s="69" t="s">
        <v>149</v>
      </c>
      <c r="F648" s="69" t="s">
        <v>393</v>
      </c>
      <c r="G648" s="69" t="s">
        <v>394</v>
      </c>
      <c r="H648" s="68"/>
      <c r="J648" s="70">
        <v>42613</v>
      </c>
      <c r="K648" s="70">
        <v>42675</v>
      </c>
      <c r="M648" s="69" t="s">
        <v>2</v>
      </c>
      <c r="N648" s="69" t="s">
        <v>5</v>
      </c>
      <c r="O648" s="71" t="s">
        <v>3575</v>
      </c>
      <c r="P648" s="72">
        <v>290702236.30000001</v>
      </c>
      <c r="Q648" s="68" t="s">
        <v>6281</v>
      </c>
      <c r="R648" s="69" t="s">
        <v>3695</v>
      </c>
      <c r="S648" s="69">
        <f t="shared" si="21"/>
        <v>0.67392980000000002</v>
      </c>
      <c r="T648" s="72">
        <v>1959129</v>
      </c>
      <c r="U648" s="73">
        <f t="shared" si="20"/>
        <v>1959521</v>
      </c>
      <c r="BK648" s="74"/>
      <c r="BS648" s="72">
        <v>0</v>
      </c>
      <c r="BT648" s="72">
        <v>1312144</v>
      </c>
      <c r="BW648" s="72">
        <v>0</v>
      </c>
      <c r="CA648" s="69"/>
      <c r="CE648" s="75"/>
      <c r="CF648" s="72">
        <v>392</v>
      </c>
      <c r="CI648" s="72">
        <v>21958</v>
      </c>
      <c r="CJ648" s="72">
        <v>0</v>
      </c>
      <c r="CM648" s="72"/>
      <c r="CN648" s="72">
        <v>914</v>
      </c>
      <c r="CR648" s="69">
        <v>45242</v>
      </c>
      <c r="CT648" s="89">
        <v>45242</v>
      </c>
      <c r="CU648" s="72"/>
      <c r="CV648" s="69"/>
      <c r="CX648" s="68"/>
      <c r="CY648" s="68"/>
      <c r="CZ648" s="68"/>
      <c r="DB648" s="91"/>
      <c r="DC648" s="68"/>
      <c r="DD648" s="68"/>
      <c r="DF648" s="85"/>
      <c r="DK648" s="72">
        <v>0</v>
      </c>
      <c r="DP648" s="72"/>
      <c r="DQ648" s="72"/>
      <c r="DR648" s="72"/>
      <c r="DV648" s="81"/>
      <c r="DZ648" s="72">
        <v>533629</v>
      </c>
      <c r="EA648" s="72"/>
      <c r="EB648" s="72">
        <v>0</v>
      </c>
      <c r="EC648" s="72"/>
      <c r="ED648" s="72"/>
      <c r="EG648" s="69"/>
    </row>
    <row r="649" spans="1:140" s="67" customFormat="1">
      <c r="B649" s="68" t="s">
        <v>6278</v>
      </c>
      <c r="C649" s="68" t="s">
        <v>6279</v>
      </c>
      <c r="D649" s="69" t="s">
        <v>6296</v>
      </c>
      <c r="E649" s="69" t="s">
        <v>149</v>
      </c>
      <c r="F649" s="69" t="s">
        <v>393</v>
      </c>
      <c r="G649" s="69" t="s">
        <v>394</v>
      </c>
      <c r="H649" s="68"/>
      <c r="J649" s="70">
        <v>42643</v>
      </c>
      <c r="K649" s="70">
        <v>42644</v>
      </c>
      <c r="M649" s="69" t="s">
        <v>2</v>
      </c>
      <c r="N649" s="69" t="s">
        <v>5</v>
      </c>
      <c r="O649" s="71" t="s">
        <v>3575</v>
      </c>
      <c r="P649" s="72">
        <v>297912061.39999998</v>
      </c>
      <c r="Q649" s="68" t="s">
        <v>6281</v>
      </c>
      <c r="R649" s="69" t="s">
        <v>3897</v>
      </c>
      <c r="S649" s="69">
        <f t="shared" si="21"/>
        <v>0.65761989999999992</v>
      </c>
      <c r="T649" s="72">
        <v>1959129</v>
      </c>
      <c r="U649" s="73">
        <f t="shared" si="20"/>
        <v>1959521</v>
      </c>
      <c r="BK649" s="74"/>
      <c r="BS649" s="72">
        <v>0</v>
      </c>
      <c r="BT649" s="72">
        <v>1312144</v>
      </c>
      <c r="BW649" s="72">
        <v>0</v>
      </c>
      <c r="CA649" s="69"/>
      <c r="CE649" s="75"/>
      <c r="CF649" s="72">
        <v>392</v>
      </c>
      <c r="CI649" s="72">
        <v>21958</v>
      </c>
      <c r="CJ649" s="72">
        <v>0</v>
      </c>
      <c r="CM649" s="72"/>
      <c r="CN649" s="72">
        <v>914</v>
      </c>
      <c r="CR649" s="69">
        <v>45242</v>
      </c>
      <c r="CT649" s="89">
        <v>45242</v>
      </c>
      <c r="CU649" s="72"/>
      <c r="CV649" s="69"/>
      <c r="CX649" s="68"/>
      <c r="CY649" s="68"/>
      <c r="CZ649" s="68"/>
      <c r="DB649" s="91"/>
      <c r="DC649" s="68"/>
      <c r="DD649" s="68"/>
      <c r="DF649" s="87"/>
      <c r="DK649" s="72">
        <v>0</v>
      </c>
      <c r="DP649" s="72"/>
      <c r="DQ649" s="72"/>
      <c r="DR649" s="72"/>
      <c r="DV649" s="81"/>
      <c r="DZ649" s="72">
        <v>533629</v>
      </c>
      <c r="EA649" s="72"/>
      <c r="EB649" s="72">
        <v>0</v>
      </c>
      <c r="EC649" s="72"/>
      <c r="ED649" s="72"/>
      <c r="EG649" s="69"/>
    </row>
    <row r="650" spans="1:140" s="67" customFormat="1">
      <c r="B650" s="68" t="s">
        <v>6278</v>
      </c>
      <c r="C650" s="68" t="s">
        <v>6279</v>
      </c>
      <c r="D650" s="69" t="s">
        <v>6296</v>
      </c>
      <c r="E650" s="69" t="s">
        <v>149</v>
      </c>
      <c r="F650" s="69" t="s">
        <v>393</v>
      </c>
      <c r="G650" s="69" t="s">
        <v>394</v>
      </c>
      <c r="H650" s="68"/>
      <c r="J650" s="70">
        <v>42674</v>
      </c>
      <c r="K650" s="70">
        <v>42767</v>
      </c>
      <c r="M650" s="69" t="s">
        <v>2</v>
      </c>
      <c r="N650" s="69" t="s">
        <v>5</v>
      </c>
      <c r="O650" s="71" t="s">
        <v>4330</v>
      </c>
      <c r="P650" s="72">
        <v>321562576.32299799</v>
      </c>
      <c r="Q650" s="68" t="s">
        <v>6281</v>
      </c>
      <c r="R650" s="69" t="s">
        <v>4331</v>
      </c>
      <c r="S650" s="69">
        <f t="shared" si="21"/>
        <v>0.60925279999999993</v>
      </c>
      <c r="T650" s="72">
        <v>1959129</v>
      </c>
      <c r="U650" s="73">
        <f t="shared" si="20"/>
        <v>1959521</v>
      </c>
      <c r="BK650" s="74"/>
      <c r="BS650" s="72">
        <v>0</v>
      </c>
      <c r="BT650" s="72">
        <v>1312144</v>
      </c>
      <c r="BW650" s="72">
        <v>0</v>
      </c>
      <c r="CA650" s="69"/>
      <c r="CF650" s="72">
        <v>392</v>
      </c>
      <c r="CI650" s="72">
        <v>21958</v>
      </c>
      <c r="CJ650" s="72">
        <v>0</v>
      </c>
      <c r="CM650" s="72"/>
      <c r="CN650" s="72">
        <v>914</v>
      </c>
      <c r="CR650" s="69">
        <v>45242</v>
      </c>
      <c r="CT650" s="89">
        <v>45242</v>
      </c>
      <c r="CU650" s="68"/>
      <c r="CV650" s="68"/>
      <c r="CX650" s="68"/>
      <c r="CY650" s="68"/>
      <c r="CZ650" s="68"/>
      <c r="DB650" s="93"/>
      <c r="DC650" s="68"/>
      <c r="DD650" s="68"/>
      <c r="DF650" s="86"/>
      <c r="DK650" s="72">
        <v>0</v>
      </c>
      <c r="DP650" s="72"/>
      <c r="DQ650" s="72"/>
      <c r="DR650" s="72"/>
      <c r="DV650" s="83"/>
      <c r="DZ650" s="72">
        <v>533629</v>
      </c>
      <c r="EA650" s="72"/>
      <c r="EB650" s="72">
        <v>0</v>
      </c>
      <c r="EC650" s="72"/>
      <c r="ED650" s="72"/>
      <c r="EG650" s="69"/>
    </row>
    <row r="651" spans="1:140" s="67" customFormat="1">
      <c r="B651" s="68" t="s">
        <v>6278</v>
      </c>
      <c r="C651" s="68" t="s">
        <v>6279</v>
      </c>
      <c r="D651" s="69" t="s">
        <v>6296</v>
      </c>
      <c r="E651" s="69" t="s">
        <v>149</v>
      </c>
      <c r="F651" s="69" t="s">
        <v>393</v>
      </c>
      <c r="G651" s="69" t="s">
        <v>394</v>
      </c>
      <c r="H651" s="68"/>
      <c r="J651" s="70">
        <v>42704</v>
      </c>
      <c r="K651" s="70">
        <v>42767</v>
      </c>
      <c r="M651" s="69" t="s">
        <v>2</v>
      </c>
      <c r="N651" s="69" t="s">
        <v>5</v>
      </c>
      <c r="O651" s="71" t="s">
        <v>4330</v>
      </c>
      <c r="P651" s="72">
        <v>315451111.27606302</v>
      </c>
      <c r="Q651" s="68" t="s">
        <v>6281</v>
      </c>
      <c r="R651" s="69" t="s">
        <v>4391</v>
      </c>
      <c r="S651" s="69">
        <f t="shared" si="21"/>
        <v>0.62105630000000001</v>
      </c>
      <c r="T651" s="72">
        <v>1959129</v>
      </c>
      <c r="U651" s="73">
        <f t="shared" si="20"/>
        <v>1959521</v>
      </c>
      <c r="BK651" s="74"/>
      <c r="BS651" s="72">
        <v>0</v>
      </c>
      <c r="BT651" s="72">
        <v>1312144</v>
      </c>
      <c r="BW651" s="72">
        <v>0</v>
      </c>
      <c r="CA651" s="69"/>
      <c r="CF651" s="72">
        <v>392</v>
      </c>
      <c r="CI651" s="72">
        <v>21958</v>
      </c>
      <c r="CJ651" s="72">
        <v>0</v>
      </c>
      <c r="CM651" s="72"/>
      <c r="CN651" s="72">
        <v>914</v>
      </c>
      <c r="CR651" s="69">
        <v>45242</v>
      </c>
      <c r="CT651" s="89">
        <v>45242</v>
      </c>
      <c r="CU651" s="68"/>
      <c r="CV651" s="68"/>
      <c r="CX651" s="68"/>
      <c r="CY651" s="68"/>
      <c r="CZ651" s="68"/>
      <c r="DB651" s="91"/>
      <c r="DC651" s="68"/>
      <c r="DD651" s="68"/>
      <c r="DF651" s="86"/>
      <c r="DK651" s="72">
        <v>0</v>
      </c>
      <c r="DP651" s="72"/>
      <c r="DQ651" s="72"/>
      <c r="DR651" s="72"/>
      <c r="DV651" s="81"/>
      <c r="DZ651" s="72">
        <v>533629</v>
      </c>
      <c r="EA651" s="72"/>
      <c r="EB651" s="72">
        <v>0</v>
      </c>
      <c r="EC651" s="72"/>
      <c r="ED651" s="72"/>
      <c r="EG651" s="69"/>
    </row>
    <row r="652" spans="1:140" s="67" customFormat="1">
      <c r="B652" s="68" t="s">
        <v>6278</v>
      </c>
      <c r="C652" s="68" t="s">
        <v>6279</v>
      </c>
      <c r="D652" s="69" t="s">
        <v>6296</v>
      </c>
      <c r="E652" s="69" t="s">
        <v>149</v>
      </c>
      <c r="F652" s="69" t="s">
        <v>393</v>
      </c>
      <c r="G652" s="69" t="s">
        <v>394</v>
      </c>
      <c r="H652" s="68"/>
      <c r="J652" s="70">
        <v>42735</v>
      </c>
      <c r="K652" s="70">
        <v>42767</v>
      </c>
      <c r="M652" s="69" t="s">
        <v>2</v>
      </c>
      <c r="N652" s="69" t="s">
        <v>5</v>
      </c>
      <c r="O652" s="71" t="s">
        <v>4330</v>
      </c>
      <c r="P652" s="72">
        <v>247211919.59971201</v>
      </c>
      <c r="Q652" s="68" t="s">
        <v>6281</v>
      </c>
      <c r="R652" s="69" t="s">
        <v>4742</v>
      </c>
      <c r="S652" s="69">
        <f t="shared" si="21"/>
        <v>0.79248969999999996</v>
      </c>
      <c r="T652" s="72">
        <v>1959129</v>
      </c>
      <c r="U652" s="73">
        <f t="shared" ref="U652:U715" si="22">T652+BW652+CA652+DF652+CF652+BY652+CC652</f>
        <v>1959521</v>
      </c>
      <c r="BK652" s="74"/>
      <c r="BS652" s="72">
        <v>0</v>
      </c>
      <c r="BT652" s="72">
        <v>1312144</v>
      </c>
      <c r="BW652" s="72">
        <v>0</v>
      </c>
      <c r="CA652" s="69"/>
      <c r="CF652" s="72">
        <v>392</v>
      </c>
      <c r="CI652" s="72">
        <v>21958</v>
      </c>
      <c r="CJ652" s="72">
        <v>0</v>
      </c>
      <c r="CM652" s="72"/>
      <c r="CN652" s="72">
        <v>914</v>
      </c>
      <c r="CR652" s="69">
        <v>45242</v>
      </c>
      <c r="CT652" s="89">
        <v>45242</v>
      </c>
      <c r="CU652" s="68"/>
      <c r="CV652" s="68"/>
      <c r="CX652" s="68"/>
      <c r="CY652" s="68"/>
      <c r="CZ652" s="68"/>
      <c r="DB652" s="91"/>
      <c r="DC652" s="68"/>
      <c r="DD652" s="68"/>
      <c r="DF652" s="86"/>
      <c r="DK652" s="72">
        <v>0</v>
      </c>
      <c r="DP652" s="72"/>
      <c r="DQ652" s="72"/>
      <c r="DR652" s="72"/>
      <c r="DV652" s="83"/>
      <c r="DZ652" s="72">
        <v>533629</v>
      </c>
      <c r="EA652" s="72"/>
      <c r="EB652" s="72">
        <v>0</v>
      </c>
      <c r="EC652" s="72"/>
      <c r="ED652" s="72"/>
      <c r="EG652" s="69"/>
    </row>
    <row r="653" spans="1:140" s="67" customFormat="1">
      <c r="B653" s="68" t="s">
        <v>6278</v>
      </c>
      <c r="C653" s="68" t="s">
        <v>6279</v>
      </c>
      <c r="D653" s="69" t="s">
        <v>6296</v>
      </c>
      <c r="E653" s="69" t="s">
        <v>149</v>
      </c>
      <c r="F653" s="69" t="s">
        <v>393</v>
      </c>
      <c r="G653" s="69" t="s">
        <v>394</v>
      </c>
      <c r="H653" s="68"/>
      <c r="J653" s="70">
        <v>42766</v>
      </c>
      <c r="K653" s="70">
        <v>42856</v>
      </c>
      <c r="M653" s="69" t="s">
        <v>2</v>
      </c>
      <c r="N653" s="69" t="s">
        <v>5</v>
      </c>
      <c r="O653" s="71" t="s">
        <v>4980</v>
      </c>
      <c r="P653" s="72">
        <v>310341779.597076</v>
      </c>
      <c r="Q653" s="68" t="s">
        <v>6281</v>
      </c>
      <c r="R653" s="69" t="s">
        <v>4981</v>
      </c>
      <c r="S653" s="69">
        <f t="shared" si="21"/>
        <v>0.63128109999999993</v>
      </c>
      <c r="T653" s="72">
        <v>1959129</v>
      </c>
      <c r="U653" s="73">
        <f t="shared" si="22"/>
        <v>1959521</v>
      </c>
      <c r="BK653" s="74"/>
      <c r="BS653" s="72">
        <v>0</v>
      </c>
      <c r="BT653" s="72">
        <v>1312144</v>
      </c>
      <c r="BW653" s="72">
        <v>0</v>
      </c>
      <c r="CA653" s="69"/>
      <c r="CF653" s="72">
        <v>392</v>
      </c>
      <c r="CI653" s="72">
        <v>21958</v>
      </c>
      <c r="CJ653" s="72">
        <v>0</v>
      </c>
      <c r="CM653" s="72"/>
      <c r="CN653" s="72">
        <v>914</v>
      </c>
      <c r="CR653" s="69">
        <v>45242</v>
      </c>
      <c r="CT653" s="89">
        <v>45242</v>
      </c>
      <c r="CU653" s="68"/>
      <c r="CV653" s="68"/>
      <c r="CX653" s="68"/>
      <c r="CY653" s="68"/>
      <c r="CZ653" s="68"/>
      <c r="DB653" s="91"/>
      <c r="DC653" s="68"/>
      <c r="DD653" s="68"/>
      <c r="DF653" s="87"/>
      <c r="DK653" s="72">
        <v>0</v>
      </c>
      <c r="DP653" s="72"/>
      <c r="DQ653" s="72"/>
      <c r="DR653" s="72"/>
      <c r="DV653" s="81"/>
      <c r="DZ653" s="72">
        <v>533629</v>
      </c>
      <c r="EA653" s="72"/>
      <c r="EB653" s="72">
        <v>0</v>
      </c>
      <c r="EC653" s="72"/>
      <c r="ED653" s="72"/>
      <c r="EG653" s="69"/>
    </row>
    <row r="654" spans="1:140" s="67" customFormat="1">
      <c r="B654" s="68" t="s">
        <v>6278</v>
      </c>
      <c r="C654" s="68" t="s">
        <v>6279</v>
      </c>
      <c r="D654" s="69" t="s">
        <v>6296</v>
      </c>
      <c r="E654" s="69" t="s">
        <v>149</v>
      </c>
      <c r="F654" s="69" t="s">
        <v>393</v>
      </c>
      <c r="G654" s="69" t="s">
        <v>394</v>
      </c>
      <c r="H654" s="68"/>
      <c r="J654" s="70">
        <v>42794</v>
      </c>
      <c r="K654" s="70">
        <v>42856</v>
      </c>
      <c r="M654" s="69" t="s">
        <v>2</v>
      </c>
      <c r="N654" s="69" t="s">
        <v>5</v>
      </c>
      <c r="O654" s="71" t="s">
        <v>5062</v>
      </c>
      <c r="P654" s="72">
        <v>316363592.32315999</v>
      </c>
      <c r="Q654" s="68" t="s">
        <v>6281</v>
      </c>
      <c r="R654" s="69" t="s">
        <v>5063</v>
      </c>
      <c r="S654" s="69">
        <f t="shared" si="21"/>
        <v>0.61926499999999995</v>
      </c>
      <c r="T654" s="72">
        <v>1959129</v>
      </c>
      <c r="U654" s="73">
        <f t="shared" si="22"/>
        <v>1959521</v>
      </c>
      <c r="BK654" s="74"/>
      <c r="BS654" s="72">
        <v>0</v>
      </c>
      <c r="BT654" s="72">
        <v>1312144</v>
      </c>
      <c r="BW654" s="72">
        <v>0</v>
      </c>
      <c r="CA654" s="69"/>
      <c r="CF654" s="72">
        <v>392</v>
      </c>
      <c r="CI654" s="72">
        <v>21958</v>
      </c>
      <c r="CJ654" s="72">
        <v>0</v>
      </c>
      <c r="CM654" s="72"/>
      <c r="CN654" s="72">
        <v>914</v>
      </c>
      <c r="CR654" s="69">
        <v>45242</v>
      </c>
      <c r="CT654" s="89">
        <v>45242</v>
      </c>
      <c r="CU654" s="68"/>
      <c r="CV654" s="68"/>
      <c r="CX654" s="68"/>
      <c r="CY654" s="68"/>
      <c r="CZ654" s="68"/>
      <c r="DB654" s="91"/>
      <c r="DC654" s="68"/>
      <c r="DD654" s="68"/>
      <c r="DF654" s="87"/>
      <c r="DK654" s="72">
        <v>0</v>
      </c>
      <c r="DP654" s="72"/>
      <c r="DQ654" s="72"/>
      <c r="DR654" s="72"/>
      <c r="DV654" s="81"/>
      <c r="DZ654" s="72">
        <v>533629</v>
      </c>
      <c r="EA654" s="72"/>
      <c r="EB654" s="72">
        <v>0</v>
      </c>
      <c r="EC654" s="72"/>
      <c r="ED654" s="72"/>
      <c r="EG654" s="69"/>
    </row>
    <row r="655" spans="1:140" s="67" customFormat="1">
      <c r="A655" s="68"/>
      <c r="B655" s="68" t="s">
        <v>6278</v>
      </c>
      <c r="C655" s="68" t="s">
        <v>6279</v>
      </c>
      <c r="D655" s="69" t="s">
        <v>6296</v>
      </c>
      <c r="E655" s="69" t="s">
        <v>149</v>
      </c>
      <c r="F655" s="69" t="s">
        <v>393</v>
      </c>
      <c r="G655" s="69" t="s">
        <v>394</v>
      </c>
      <c r="H655" s="68"/>
      <c r="I655" s="68" t="s">
        <v>6229</v>
      </c>
      <c r="J655" s="70">
        <v>42825</v>
      </c>
      <c r="K655" s="70">
        <v>42856</v>
      </c>
      <c r="L655" s="68"/>
      <c r="M655" s="69" t="s">
        <v>2</v>
      </c>
      <c r="N655" s="69" t="s">
        <v>5</v>
      </c>
      <c r="O655" s="71" t="s">
        <v>5432</v>
      </c>
      <c r="P655" s="72">
        <v>324566473.80000001</v>
      </c>
      <c r="Q655" s="68" t="s">
        <v>6281</v>
      </c>
      <c r="R655" s="69" t="s">
        <v>5710</v>
      </c>
      <c r="S655" s="69">
        <f t="shared" si="21"/>
        <v>0.60361410000000004</v>
      </c>
      <c r="T655" s="72">
        <v>1959129</v>
      </c>
      <c r="U655" s="73">
        <f t="shared" si="22"/>
        <v>1959521</v>
      </c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74"/>
      <c r="BL655" s="68"/>
      <c r="BM655" s="68"/>
      <c r="BN655" s="68"/>
      <c r="BO655" s="68"/>
      <c r="BP655" s="68"/>
      <c r="BQ655" s="68"/>
      <c r="BR655" s="68"/>
      <c r="BS655" s="68">
        <v>0</v>
      </c>
      <c r="BT655" s="72">
        <v>1312144</v>
      </c>
      <c r="BU655" s="68"/>
      <c r="BV655" s="68"/>
      <c r="BW655" s="72"/>
      <c r="BX655" s="68"/>
      <c r="BY655" s="68"/>
      <c r="BZ655" s="68"/>
      <c r="CA655" s="69"/>
      <c r="CB655" s="68"/>
      <c r="CC655" s="68"/>
      <c r="CD655" s="68"/>
      <c r="CE655" s="72"/>
      <c r="CF655" s="72">
        <v>392</v>
      </c>
      <c r="CG655" s="68"/>
      <c r="CH655" s="68"/>
      <c r="CI655" s="72">
        <v>21958</v>
      </c>
      <c r="CJ655" s="72">
        <v>0</v>
      </c>
      <c r="CK655" s="68"/>
      <c r="CL655" s="68"/>
      <c r="CM655" s="69"/>
      <c r="CN655" s="72">
        <v>914</v>
      </c>
      <c r="CO655" s="68"/>
      <c r="CP655" s="68"/>
      <c r="CQ655" s="68"/>
      <c r="CR655" s="69">
        <v>45242</v>
      </c>
      <c r="CS655" s="68"/>
      <c r="CT655" s="95">
        <v>45242</v>
      </c>
      <c r="CU655" s="72"/>
      <c r="CV655" s="69"/>
      <c r="CW655" s="68"/>
      <c r="CX655" s="68"/>
      <c r="CY655" s="68"/>
      <c r="CZ655" s="68"/>
      <c r="DA655" s="68"/>
      <c r="DB655" s="93"/>
      <c r="DC655" s="68"/>
      <c r="DD655" s="68"/>
      <c r="DE655" s="68"/>
      <c r="DF655" s="85"/>
      <c r="DG655" s="68"/>
      <c r="DH655" s="68"/>
      <c r="DI655" s="68"/>
      <c r="DJ655" s="68"/>
      <c r="DK655" s="72">
        <v>0</v>
      </c>
      <c r="DL655" s="68"/>
      <c r="DM655" s="68"/>
      <c r="DN655" s="68"/>
      <c r="DO655" s="68"/>
      <c r="DP655" s="72"/>
      <c r="DQ655" s="68"/>
      <c r="DR655" s="72"/>
      <c r="DS655" s="68"/>
      <c r="DT655" s="68"/>
      <c r="DU655" s="68"/>
      <c r="DV655" s="84"/>
      <c r="DW655" s="68"/>
      <c r="DX655" s="68"/>
      <c r="DY655" s="68"/>
      <c r="DZ655" s="72">
        <v>533629</v>
      </c>
      <c r="EA655" s="68"/>
      <c r="EB655" s="72">
        <v>0</v>
      </c>
      <c r="EC655" s="68"/>
      <c r="ED655" s="72"/>
      <c r="EE655" s="68"/>
      <c r="EF655" s="68"/>
      <c r="EG655" s="69"/>
      <c r="EH655" s="68"/>
      <c r="EI655" s="68"/>
      <c r="EJ655" s="68"/>
    </row>
    <row r="656" spans="1:140" s="67" customFormat="1">
      <c r="A656" s="68"/>
      <c r="B656" s="68" t="s">
        <v>6278</v>
      </c>
      <c r="C656" s="68" t="s">
        <v>6279</v>
      </c>
      <c r="D656" s="69" t="s">
        <v>6296</v>
      </c>
      <c r="E656" s="69" t="s">
        <v>149</v>
      </c>
      <c r="F656" s="69" t="s">
        <v>393</v>
      </c>
      <c r="G656" s="69" t="s">
        <v>394</v>
      </c>
      <c r="H656" s="68"/>
      <c r="I656" s="68" t="s">
        <v>6229</v>
      </c>
      <c r="J656" s="70">
        <v>42855</v>
      </c>
      <c r="K656" s="70">
        <v>42948</v>
      </c>
      <c r="L656" s="68"/>
      <c r="M656" s="69" t="s">
        <v>2</v>
      </c>
      <c r="N656" s="69" t="s">
        <v>5</v>
      </c>
      <c r="O656" s="71" t="s">
        <v>5432</v>
      </c>
      <c r="P656" s="72">
        <v>337872553.69999999</v>
      </c>
      <c r="Q656" s="68" t="s">
        <v>6281</v>
      </c>
      <c r="R656" s="69" t="s">
        <v>5810</v>
      </c>
      <c r="S656" s="69">
        <f t="shared" si="21"/>
        <v>0.57984259999999999</v>
      </c>
      <c r="T656" s="72">
        <v>1959129</v>
      </c>
      <c r="U656" s="73">
        <f t="shared" si="22"/>
        <v>1959521</v>
      </c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74"/>
      <c r="BL656" s="68"/>
      <c r="BM656" s="68"/>
      <c r="BN656" s="68"/>
      <c r="BO656" s="68"/>
      <c r="BP656" s="68"/>
      <c r="BQ656" s="68"/>
      <c r="BR656" s="68"/>
      <c r="BS656" s="68">
        <v>0</v>
      </c>
      <c r="BT656" s="72">
        <v>1312144</v>
      </c>
      <c r="BU656" s="68"/>
      <c r="BV656" s="68"/>
      <c r="BW656" s="72"/>
      <c r="BX656" s="68"/>
      <c r="BY656" s="68"/>
      <c r="BZ656" s="68"/>
      <c r="CA656" s="69"/>
      <c r="CB656" s="68"/>
      <c r="CC656" s="68"/>
      <c r="CD656" s="68"/>
      <c r="CE656" s="72"/>
      <c r="CF656" s="72">
        <v>392</v>
      </c>
      <c r="CG656" s="68"/>
      <c r="CH656" s="68"/>
      <c r="CI656" s="72">
        <v>21958</v>
      </c>
      <c r="CJ656" s="72">
        <v>0</v>
      </c>
      <c r="CK656" s="68"/>
      <c r="CL656" s="68"/>
      <c r="CM656" s="69"/>
      <c r="CN656" s="72">
        <v>914</v>
      </c>
      <c r="CO656" s="68"/>
      <c r="CP656" s="68"/>
      <c r="CQ656" s="68"/>
      <c r="CR656" s="69">
        <v>45242</v>
      </c>
      <c r="CS656" s="68"/>
      <c r="CT656" s="95">
        <v>45242</v>
      </c>
      <c r="CU656" s="72"/>
      <c r="CV656" s="69"/>
      <c r="CW656" s="68"/>
      <c r="CX656" s="68"/>
      <c r="CY656" s="68"/>
      <c r="CZ656" s="68"/>
      <c r="DA656" s="68"/>
      <c r="DB656" s="93"/>
      <c r="DC656" s="68"/>
      <c r="DD656" s="68"/>
      <c r="DE656" s="68"/>
      <c r="DF656" s="85"/>
      <c r="DG656" s="68"/>
      <c r="DH656" s="68"/>
      <c r="DI656" s="68"/>
      <c r="DJ656" s="68"/>
      <c r="DK656" s="72">
        <v>0</v>
      </c>
      <c r="DL656" s="68"/>
      <c r="DM656" s="68"/>
      <c r="DN656" s="68"/>
      <c r="DO656" s="68"/>
      <c r="DP656" s="72"/>
      <c r="DQ656" s="68"/>
      <c r="DR656" s="72"/>
      <c r="DS656" s="68"/>
      <c r="DT656" s="68"/>
      <c r="DU656" s="68"/>
      <c r="DV656" s="84"/>
      <c r="DW656" s="68"/>
      <c r="DX656" s="68"/>
      <c r="DY656" s="68"/>
      <c r="DZ656" s="72">
        <v>533629</v>
      </c>
      <c r="EA656" s="68"/>
      <c r="EB656" s="72">
        <v>0</v>
      </c>
      <c r="EC656" s="68"/>
      <c r="ED656" s="72"/>
      <c r="EE656" s="68"/>
      <c r="EF656" s="68"/>
      <c r="EG656" s="69"/>
      <c r="EH656" s="68"/>
      <c r="EI656" s="68"/>
      <c r="EJ656" s="68"/>
    </row>
    <row r="657" spans="2:137" s="67" customFormat="1">
      <c r="B657" s="68" t="s">
        <v>6278</v>
      </c>
      <c r="C657" s="68" t="s">
        <v>6279</v>
      </c>
      <c r="D657" s="69" t="s">
        <v>6292</v>
      </c>
      <c r="E657" s="69" t="s">
        <v>149</v>
      </c>
      <c r="F657" s="69" t="s">
        <v>397</v>
      </c>
      <c r="G657" s="69" t="s">
        <v>398</v>
      </c>
      <c r="H657" s="68"/>
      <c r="J657" s="70">
        <v>42216</v>
      </c>
      <c r="K657" s="70">
        <v>42278</v>
      </c>
      <c r="M657" s="69" t="s">
        <v>152</v>
      </c>
      <c r="N657" s="69" t="s">
        <v>153</v>
      </c>
      <c r="O657" s="71" t="s">
        <v>395</v>
      </c>
      <c r="P657" s="72">
        <v>639546855.88259494</v>
      </c>
      <c r="Q657" s="68" t="s">
        <v>6281</v>
      </c>
      <c r="R657" s="69" t="s">
        <v>399</v>
      </c>
      <c r="S657" s="69">
        <f t="shared" si="21"/>
        <v>0.30633079999999996</v>
      </c>
      <c r="T657" s="72">
        <v>1959129</v>
      </c>
      <c r="U657" s="73">
        <f t="shared" si="22"/>
        <v>1959521</v>
      </c>
      <c r="BK657" s="74"/>
      <c r="BS657" s="72">
        <v>0</v>
      </c>
      <c r="BT657" s="72">
        <v>1312144</v>
      </c>
      <c r="BW657" s="72">
        <v>0</v>
      </c>
      <c r="CA657" s="69"/>
      <c r="CE657" s="75"/>
      <c r="CF657" s="72">
        <v>392</v>
      </c>
      <c r="CI657" s="72">
        <v>21958</v>
      </c>
      <c r="CJ657" s="72">
        <v>0</v>
      </c>
      <c r="CM657" s="72"/>
      <c r="CN657" s="72">
        <v>914</v>
      </c>
      <c r="CR657" s="69">
        <v>45242</v>
      </c>
      <c r="CT657" s="90">
        <v>45242</v>
      </c>
      <c r="CU657" s="72"/>
      <c r="CV657" s="69"/>
      <c r="CX657" s="68"/>
      <c r="CY657" s="68"/>
      <c r="CZ657" s="68"/>
      <c r="DB657" s="93"/>
      <c r="DC657" s="68"/>
      <c r="DD657" s="68"/>
      <c r="DF657" s="72"/>
      <c r="DK657" s="72">
        <v>0</v>
      </c>
      <c r="DP657" s="72"/>
      <c r="DQ657" s="72"/>
      <c r="DR657" s="72"/>
      <c r="DV657" s="84"/>
      <c r="DZ657" s="72">
        <v>533629</v>
      </c>
      <c r="EA657" s="72"/>
      <c r="EB657" s="72">
        <v>0</v>
      </c>
      <c r="EC657" s="72"/>
      <c r="ED657" s="72"/>
      <c r="EG657" s="69"/>
    </row>
    <row r="658" spans="2:137" s="67" customFormat="1">
      <c r="B658" s="68" t="s">
        <v>6278</v>
      </c>
      <c r="C658" s="68" t="s">
        <v>6279</v>
      </c>
      <c r="D658" s="69" t="s">
        <v>6292</v>
      </c>
      <c r="E658" s="69" t="s">
        <v>149</v>
      </c>
      <c r="F658" s="69" t="s">
        <v>397</v>
      </c>
      <c r="G658" s="69" t="s">
        <v>398</v>
      </c>
      <c r="H658" s="68"/>
      <c r="J658" s="70">
        <v>42247</v>
      </c>
      <c r="K658" s="70">
        <v>42278</v>
      </c>
      <c r="M658" s="69" t="s">
        <v>152</v>
      </c>
      <c r="N658" s="69" t="s">
        <v>153</v>
      </c>
      <c r="O658" s="71" t="s">
        <v>395</v>
      </c>
      <c r="P658" s="72">
        <v>589477481.72785294</v>
      </c>
      <c r="Q658" s="68" t="s">
        <v>6281</v>
      </c>
      <c r="R658" s="69" t="s">
        <v>551</v>
      </c>
      <c r="S658" s="69">
        <f t="shared" si="21"/>
        <v>0.33235009999999998</v>
      </c>
      <c r="T658" s="72">
        <v>1959129</v>
      </c>
      <c r="U658" s="73">
        <f t="shared" si="22"/>
        <v>1959521</v>
      </c>
      <c r="BK658" s="74"/>
      <c r="BS658" s="72">
        <v>0</v>
      </c>
      <c r="BT658" s="72">
        <v>1312144</v>
      </c>
      <c r="BW658" s="72">
        <v>0</v>
      </c>
      <c r="CA658" s="69"/>
      <c r="CE658" s="75"/>
      <c r="CF658" s="72">
        <v>392</v>
      </c>
      <c r="CI658" s="72">
        <v>21958</v>
      </c>
      <c r="CJ658" s="72">
        <v>0</v>
      </c>
      <c r="CM658" s="72"/>
      <c r="CN658" s="72">
        <v>914</v>
      </c>
      <c r="CR658" s="69">
        <v>45242</v>
      </c>
      <c r="CT658" s="90">
        <v>45242</v>
      </c>
      <c r="CU658" s="72"/>
      <c r="CV658" s="69"/>
      <c r="CX658" s="68"/>
      <c r="CY658" s="68"/>
      <c r="CZ658" s="68"/>
      <c r="DB658" s="93"/>
      <c r="DC658" s="68"/>
      <c r="DD658" s="68"/>
      <c r="DF658" s="72"/>
      <c r="DK658" s="72">
        <v>0</v>
      </c>
      <c r="DP658" s="72"/>
      <c r="DQ658" s="72"/>
      <c r="DR658" s="72"/>
      <c r="DV658" s="84"/>
      <c r="DZ658" s="72">
        <v>533629</v>
      </c>
      <c r="EA658" s="72"/>
      <c r="EB658" s="72">
        <v>0</v>
      </c>
      <c r="EC658" s="72"/>
      <c r="ED658" s="72"/>
      <c r="EG658" s="69"/>
    </row>
    <row r="659" spans="2:137" s="67" customFormat="1">
      <c r="B659" s="68" t="s">
        <v>6278</v>
      </c>
      <c r="C659" s="68" t="s">
        <v>6279</v>
      </c>
      <c r="D659" s="69" t="s">
        <v>6292</v>
      </c>
      <c r="E659" s="69" t="s">
        <v>149</v>
      </c>
      <c r="F659" s="69" t="s">
        <v>397</v>
      </c>
      <c r="G659" s="69" t="s">
        <v>398</v>
      </c>
      <c r="H659" s="68"/>
      <c r="J659" s="70">
        <v>42277</v>
      </c>
      <c r="K659" s="70">
        <v>42278</v>
      </c>
      <c r="M659" s="69" t="s">
        <v>152</v>
      </c>
      <c r="N659" s="69" t="s">
        <v>153</v>
      </c>
      <c r="O659" s="71" t="s">
        <v>395</v>
      </c>
      <c r="P659" s="72">
        <v>596490891.55358696</v>
      </c>
      <c r="Q659" s="68" t="s">
        <v>6281</v>
      </c>
      <c r="R659" s="69" t="s">
        <v>906</v>
      </c>
      <c r="S659" s="69">
        <f t="shared" si="21"/>
        <v>0.32844240000000002</v>
      </c>
      <c r="T659" s="72">
        <v>1959129</v>
      </c>
      <c r="U659" s="73">
        <f t="shared" si="22"/>
        <v>1959521</v>
      </c>
      <c r="BK659" s="74"/>
      <c r="BS659" s="72">
        <v>0</v>
      </c>
      <c r="BT659" s="72">
        <v>1312144</v>
      </c>
      <c r="BW659" s="72">
        <v>0</v>
      </c>
      <c r="CA659" s="69"/>
      <c r="CE659" s="75"/>
      <c r="CF659" s="72">
        <v>392</v>
      </c>
      <c r="CI659" s="72">
        <v>21958</v>
      </c>
      <c r="CJ659" s="72">
        <v>0</v>
      </c>
      <c r="CM659" s="72"/>
      <c r="CN659" s="72">
        <v>914</v>
      </c>
      <c r="CR659" s="69">
        <v>45242</v>
      </c>
      <c r="CT659" s="90">
        <v>45242</v>
      </c>
      <c r="CU659" s="72"/>
      <c r="CV659" s="69"/>
      <c r="CX659" s="68"/>
      <c r="CY659" s="68"/>
      <c r="CZ659" s="68"/>
      <c r="DB659" s="93"/>
      <c r="DC659" s="68"/>
      <c r="DD659" s="68"/>
      <c r="DF659" s="72"/>
      <c r="DK659" s="72">
        <v>0</v>
      </c>
      <c r="DP659" s="72"/>
      <c r="DQ659" s="72"/>
      <c r="DR659" s="72"/>
      <c r="DV659" s="81"/>
      <c r="DZ659" s="72">
        <v>533629</v>
      </c>
      <c r="EA659" s="72"/>
      <c r="EB659" s="72">
        <v>0</v>
      </c>
      <c r="EC659" s="72"/>
      <c r="ED659" s="72"/>
      <c r="EG659" s="69"/>
    </row>
    <row r="660" spans="2:137" s="67" customFormat="1">
      <c r="B660" s="68" t="s">
        <v>6278</v>
      </c>
      <c r="C660" s="68" t="s">
        <v>6279</v>
      </c>
      <c r="D660" s="69" t="s">
        <v>6292</v>
      </c>
      <c r="E660" s="69" t="s">
        <v>149</v>
      </c>
      <c r="F660" s="69" t="s">
        <v>397</v>
      </c>
      <c r="G660" s="69" t="s">
        <v>398</v>
      </c>
      <c r="H660" s="68"/>
      <c r="J660" s="70">
        <v>42308</v>
      </c>
      <c r="K660" s="70">
        <v>42401</v>
      </c>
      <c r="M660" s="69" t="s">
        <v>152</v>
      </c>
      <c r="N660" s="69" t="s">
        <v>153</v>
      </c>
      <c r="O660" s="71" t="s">
        <v>395</v>
      </c>
      <c r="P660" s="72">
        <v>600328182.31124902</v>
      </c>
      <c r="Q660" s="68" t="s">
        <v>6281</v>
      </c>
      <c r="R660" s="69" t="s">
        <v>1277</v>
      </c>
      <c r="S660" s="69">
        <f t="shared" si="21"/>
        <v>0.32634299999999999</v>
      </c>
      <c r="T660" s="72">
        <v>1959129</v>
      </c>
      <c r="U660" s="73">
        <f t="shared" si="22"/>
        <v>1959521</v>
      </c>
      <c r="BK660" s="74"/>
      <c r="BS660" s="72">
        <v>0</v>
      </c>
      <c r="BT660" s="72">
        <v>1312144</v>
      </c>
      <c r="BW660" s="72">
        <v>0</v>
      </c>
      <c r="CA660" s="69"/>
      <c r="CE660" s="75"/>
      <c r="CF660" s="72">
        <v>392</v>
      </c>
      <c r="CI660" s="72">
        <v>21958</v>
      </c>
      <c r="CJ660" s="72">
        <v>0</v>
      </c>
      <c r="CM660" s="72"/>
      <c r="CN660" s="72">
        <v>914</v>
      </c>
      <c r="CR660" s="69">
        <v>45242</v>
      </c>
      <c r="CT660" s="89">
        <v>45242</v>
      </c>
      <c r="CU660" s="72"/>
      <c r="CV660" s="69"/>
      <c r="CX660" s="68"/>
      <c r="CY660" s="68"/>
      <c r="CZ660" s="68"/>
      <c r="DB660" s="91"/>
      <c r="DC660" s="68"/>
      <c r="DD660" s="68"/>
      <c r="DF660" s="72"/>
      <c r="DK660" s="72">
        <v>0</v>
      </c>
      <c r="DP660" s="72"/>
      <c r="DQ660" s="72"/>
      <c r="DR660" s="72"/>
      <c r="DV660" s="81"/>
      <c r="DZ660" s="72">
        <v>533629</v>
      </c>
      <c r="EA660" s="72"/>
      <c r="EB660" s="72">
        <v>0</v>
      </c>
      <c r="EC660" s="72"/>
      <c r="ED660" s="72"/>
      <c r="EG660" s="69"/>
    </row>
    <row r="661" spans="2:137" s="67" customFormat="1">
      <c r="B661" s="68" t="s">
        <v>6278</v>
      </c>
      <c r="C661" s="68" t="s">
        <v>6279</v>
      </c>
      <c r="D661" s="69" t="s">
        <v>6292</v>
      </c>
      <c r="E661" s="69" t="s">
        <v>149</v>
      </c>
      <c r="F661" s="69" t="s">
        <v>397</v>
      </c>
      <c r="G661" s="69" t="s">
        <v>398</v>
      </c>
      <c r="H661" s="68"/>
      <c r="J661" s="70">
        <v>42338</v>
      </c>
      <c r="K661" s="70">
        <v>42401</v>
      </c>
      <c r="M661" s="69" t="s">
        <v>152</v>
      </c>
      <c r="N661" s="69" t="s">
        <v>153</v>
      </c>
      <c r="O661" s="71" t="s">
        <v>395</v>
      </c>
      <c r="P661" s="72">
        <v>637764916.25451195</v>
      </c>
      <c r="Q661" s="68" t="s">
        <v>6281</v>
      </c>
      <c r="R661" s="69" t="s">
        <v>1355</v>
      </c>
      <c r="S661" s="69">
        <f t="shared" si="21"/>
        <v>0.30718669999999998</v>
      </c>
      <c r="T661" s="72">
        <v>1959129</v>
      </c>
      <c r="U661" s="73">
        <f t="shared" si="22"/>
        <v>1959521</v>
      </c>
      <c r="BK661" s="74"/>
      <c r="BS661" s="72">
        <v>0</v>
      </c>
      <c r="BT661" s="72">
        <v>1312144</v>
      </c>
      <c r="BW661" s="72">
        <v>0</v>
      </c>
      <c r="CA661" s="69"/>
      <c r="CE661" s="75"/>
      <c r="CF661" s="72">
        <v>392</v>
      </c>
      <c r="CI661" s="72">
        <v>21958</v>
      </c>
      <c r="CJ661" s="72">
        <v>0</v>
      </c>
      <c r="CM661" s="72"/>
      <c r="CN661" s="72">
        <v>914</v>
      </c>
      <c r="CR661" s="69">
        <v>45242</v>
      </c>
      <c r="CT661" s="89">
        <v>45242</v>
      </c>
      <c r="CU661" s="72"/>
      <c r="CV661" s="69"/>
      <c r="CX661" s="68"/>
      <c r="CY661" s="68"/>
      <c r="CZ661" s="68"/>
      <c r="DB661" s="94"/>
      <c r="DC661" s="68"/>
      <c r="DD661" s="68"/>
      <c r="DF661" s="72"/>
      <c r="DK661" s="72">
        <v>0</v>
      </c>
      <c r="DP661" s="72"/>
      <c r="DQ661" s="72"/>
      <c r="DR661" s="72"/>
      <c r="DV661" s="81"/>
      <c r="DZ661" s="72">
        <v>533629</v>
      </c>
      <c r="EA661" s="72"/>
      <c r="EB661" s="72">
        <v>0</v>
      </c>
      <c r="EC661" s="72"/>
      <c r="ED661" s="72"/>
      <c r="EG661" s="69"/>
    </row>
    <row r="662" spans="2:137" s="67" customFormat="1">
      <c r="B662" s="68" t="s">
        <v>6278</v>
      </c>
      <c r="C662" s="68" t="s">
        <v>6279</v>
      </c>
      <c r="D662" s="69" t="s">
        <v>6292</v>
      </c>
      <c r="E662" s="69" t="s">
        <v>149</v>
      </c>
      <c r="F662" s="69" t="s">
        <v>397</v>
      </c>
      <c r="G662" s="69" t="s">
        <v>398</v>
      </c>
      <c r="H662" s="68"/>
      <c r="J662" s="70">
        <v>42369</v>
      </c>
      <c r="K662" s="70">
        <v>42401</v>
      </c>
      <c r="M662" s="69" t="s">
        <v>152</v>
      </c>
      <c r="N662" s="69" t="s">
        <v>153</v>
      </c>
      <c r="O662" s="71" t="s">
        <v>395</v>
      </c>
      <c r="P662" s="72">
        <v>254792223.40542299</v>
      </c>
      <c r="Q662" s="68" t="s">
        <v>6281</v>
      </c>
      <c r="R662" s="69" t="s">
        <v>1949</v>
      </c>
      <c r="S662" s="69">
        <f t="shared" si="21"/>
        <v>0.76891240000000005</v>
      </c>
      <c r="T662" s="72">
        <v>1959129</v>
      </c>
      <c r="U662" s="73">
        <f t="shared" si="22"/>
        <v>1959521</v>
      </c>
      <c r="BK662" s="74"/>
      <c r="BS662" s="72">
        <v>0</v>
      </c>
      <c r="BT662" s="72">
        <v>1312144</v>
      </c>
      <c r="BW662" s="72">
        <v>0</v>
      </c>
      <c r="CA662" s="69"/>
      <c r="CE662" s="75"/>
      <c r="CF662" s="72">
        <v>392</v>
      </c>
      <c r="CI662" s="72">
        <v>21958</v>
      </c>
      <c r="CJ662" s="72">
        <v>0</v>
      </c>
      <c r="CM662" s="72"/>
      <c r="CN662" s="72">
        <v>914</v>
      </c>
      <c r="CR662" s="69">
        <v>45242</v>
      </c>
      <c r="CT662" s="89">
        <v>45242</v>
      </c>
      <c r="CU662" s="72"/>
      <c r="CV662" s="69"/>
      <c r="CX662" s="68"/>
      <c r="CY662" s="68"/>
      <c r="CZ662" s="68"/>
      <c r="DB662" s="91"/>
      <c r="DC662" s="68"/>
      <c r="DD662" s="68"/>
      <c r="DF662" s="72"/>
      <c r="DK662" s="72">
        <v>0</v>
      </c>
      <c r="DP662" s="72"/>
      <c r="DQ662" s="72"/>
      <c r="DR662" s="72"/>
      <c r="DV662" s="81"/>
      <c r="DZ662" s="72">
        <v>533629</v>
      </c>
      <c r="EA662" s="72"/>
      <c r="EB662" s="72">
        <v>0</v>
      </c>
      <c r="EC662" s="72"/>
      <c r="ED662" s="72"/>
      <c r="EG662" s="69"/>
    </row>
    <row r="663" spans="2:137" s="67" customFormat="1">
      <c r="B663" s="68" t="s">
        <v>6278</v>
      </c>
      <c r="C663" s="68" t="s">
        <v>6279</v>
      </c>
      <c r="D663" s="69" t="s">
        <v>6292</v>
      </c>
      <c r="E663" s="69" t="s">
        <v>149</v>
      </c>
      <c r="F663" s="69" t="s">
        <v>397</v>
      </c>
      <c r="G663" s="69" t="s">
        <v>398</v>
      </c>
      <c r="H663" s="68"/>
      <c r="J663" s="70">
        <v>42400</v>
      </c>
      <c r="K663" s="70">
        <v>42491</v>
      </c>
      <c r="M663" s="69" t="s">
        <v>152</v>
      </c>
      <c r="N663" s="69" t="s">
        <v>153</v>
      </c>
      <c r="O663" s="71" t="s">
        <v>395</v>
      </c>
      <c r="P663" s="72">
        <v>496743237.168248</v>
      </c>
      <c r="Q663" s="68" t="s">
        <v>6281</v>
      </c>
      <c r="R663" s="69" t="s">
        <v>2058</v>
      </c>
      <c r="S663" s="69">
        <f t="shared" si="21"/>
        <v>0.39439469999999999</v>
      </c>
      <c r="T663" s="72">
        <v>1959129</v>
      </c>
      <c r="U663" s="73">
        <f t="shared" si="22"/>
        <v>1959521</v>
      </c>
      <c r="BK663" s="74"/>
      <c r="BS663" s="72">
        <v>0</v>
      </c>
      <c r="BT663" s="72">
        <v>1312144</v>
      </c>
      <c r="BW663" s="72">
        <v>0</v>
      </c>
      <c r="CA663" s="69"/>
      <c r="CE663" s="75"/>
      <c r="CF663" s="72">
        <v>392</v>
      </c>
      <c r="CI663" s="72">
        <v>21958</v>
      </c>
      <c r="CJ663" s="72">
        <v>0</v>
      </c>
      <c r="CM663" s="72"/>
      <c r="CN663" s="72">
        <v>914</v>
      </c>
      <c r="CR663" s="69">
        <v>45242</v>
      </c>
      <c r="CT663" s="89">
        <v>45242</v>
      </c>
      <c r="CU663" s="72"/>
      <c r="CV663" s="69"/>
      <c r="CX663" s="68"/>
      <c r="CY663" s="68"/>
      <c r="CZ663" s="68"/>
      <c r="DB663" s="91"/>
      <c r="DC663" s="68"/>
      <c r="DD663" s="68"/>
      <c r="DF663" s="72"/>
      <c r="DK663" s="72">
        <v>0</v>
      </c>
      <c r="DP663" s="72"/>
      <c r="DQ663" s="72"/>
      <c r="DR663" s="72"/>
      <c r="DV663" s="81"/>
      <c r="DZ663" s="72">
        <v>533629</v>
      </c>
      <c r="EA663" s="72"/>
      <c r="EB663" s="72">
        <v>0</v>
      </c>
      <c r="EC663" s="72"/>
      <c r="ED663" s="72"/>
      <c r="EG663" s="69"/>
    </row>
    <row r="664" spans="2:137" s="67" customFormat="1">
      <c r="B664" s="68" t="s">
        <v>6278</v>
      </c>
      <c r="C664" s="68" t="s">
        <v>6279</v>
      </c>
      <c r="D664" s="69" t="s">
        <v>6292</v>
      </c>
      <c r="E664" s="69" t="s">
        <v>149</v>
      </c>
      <c r="F664" s="69" t="s">
        <v>397</v>
      </c>
      <c r="G664" s="69" t="s">
        <v>398</v>
      </c>
      <c r="H664" s="68"/>
      <c r="J664" s="70">
        <v>42429</v>
      </c>
      <c r="K664" s="70">
        <v>42491</v>
      </c>
      <c r="M664" s="69" t="s">
        <v>152</v>
      </c>
      <c r="N664" s="69" t="s">
        <v>153</v>
      </c>
      <c r="O664" s="71" t="s">
        <v>395</v>
      </c>
      <c r="P664" s="72">
        <v>519248980.58709198</v>
      </c>
      <c r="Q664" s="68" t="s">
        <v>6281</v>
      </c>
      <c r="R664" s="69" t="s">
        <v>2143</v>
      </c>
      <c r="S664" s="69">
        <f t="shared" si="21"/>
        <v>0.37730049999999998</v>
      </c>
      <c r="T664" s="72">
        <v>1959129</v>
      </c>
      <c r="U664" s="73">
        <f t="shared" si="22"/>
        <v>1959521</v>
      </c>
      <c r="BK664" s="74"/>
      <c r="BS664" s="72">
        <v>0</v>
      </c>
      <c r="BT664" s="72">
        <v>1312144</v>
      </c>
      <c r="BW664" s="72">
        <v>0</v>
      </c>
      <c r="CA664" s="69"/>
      <c r="CE664" s="75"/>
      <c r="CF664" s="72">
        <v>392</v>
      </c>
      <c r="CI664" s="72">
        <v>21958</v>
      </c>
      <c r="CJ664" s="72">
        <v>0</v>
      </c>
      <c r="CM664" s="72"/>
      <c r="CN664" s="72">
        <v>914</v>
      </c>
      <c r="CR664" s="69">
        <v>45242</v>
      </c>
      <c r="CT664" s="89">
        <v>45242</v>
      </c>
      <c r="CU664" s="72"/>
      <c r="CV664" s="69"/>
      <c r="CX664" s="68"/>
      <c r="CY664" s="68"/>
      <c r="CZ664" s="68"/>
      <c r="DB664" s="91"/>
      <c r="DC664" s="68"/>
      <c r="DD664" s="68"/>
      <c r="DF664" s="72"/>
      <c r="DK664" s="72">
        <v>0</v>
      </c>
      <c r="DP664" s="72"/>
      <c r="DQ664" s="72"/>
      <c r="DR664" s="72"/>
      <c r="DV664" s="81"/>
      <c r="DZ664" s="72">
        <v>533629</v>
      </c>
      <c r="EA664" s="72"/>
      <c r="EB664" s="72">
        <v>0</v>
      </c>
      <c r="EC664" s="72"/>
      <c r="ED664" s="72"/>
      <c r="EG664" s="69"/>
    </row>
    <row r="665" spans="2:137" s="67" customFormat="1">
      <c r="B665" s="68" t="s">
        <v>6278</v>
      </c>
      <c r="C665" s="68" t="s">
        <v>6279</v>
      </c>
      <c r="D665" s="69" t="s">
        <v>6292</v>
      </c>
      <c r="E665" s="69" t="s">
        <v>149</v>
      </c>
      <c r="F665" s="69" t="s">
        <v>397</v>
      </c>
      <c r="G665" s="69" t="s">
        <v>398</v>
      </c>
      <c r="H665" s="68"/>
      <c r="J665" s="70">
        <v>42460</v>
      </c>
      <c r="K665" s="70">
        <v>42491</v>
      </c>
      <c r="M665" s="69" t="s">
        <v>152</v>
      </c>
      <c r="N665" s="69" t="s">
        <v>153</v>
      </c>
      <c r="O665" s="71" t="s">
        <v>395</v>
      </c>
      <c r="P665" s="72">
        <v>611534485.27731705</v>
      </c>
      <c r="Q665" s="68" t="s">
        <v>6281</v>
      </c>
      <c r="R665" s="69" t="s">
        <v>2358</v>
      </c>
      <c r="S665" s="69">
        <f t="shared" si="21"/>
        <v>0.3203628</v>
      </c>
      <c r="T665" s="72">
        <v>1959129</v>
      </c>
      <c r="U665" s="73">
        <f t="shared" si="22"/>
        <v>1959521</v>
      </c>
      <c r="BK665" s="74"/>
      <c r="BS665" s="72">
        <v>0</v>
      </c>
      <c r="BT665" s="72">
        <v>1312144</v>
      </c>
      <c r="BW665" s="72">
        <v>0</v>
      </c>
      <c r="CA665" s="69"/>
      <c r="CE665" s="75"/>
      <c r="CF665" s="72">
        <v>392</v>
      </c>
      <c r="CI665" s="72">
        <v>21958</v>
      </c>
      <c r="CJ665" s="72">
        <v>0</v>
      </c>
      <c r="CM665" s="72"/>
      <c r="CN665" s="72">
        <v>914</v>
      </c>
      <c r="CR665" s="69">
        <v>45242</v>
      </c>
      <c r="CT665" s="89">
        <v>45242</v>
      </c>
      <c r="CU665" s="72"/>
      <c r="CV665" s="69"/>
      <c r="CX665" s="68"/>
      <c r="CY665" s="68"/>
      <c r="CZ665" s="68"/>
      <c r="DB665" s="91"/>
      <c r="DC665" s="68"/>
      <c r="DD665" s="68"/>
      <c r="DF665" s="72"/>
      <c r="DK665" s="72">
        <v>0</v>
      </c>
      <c r="DP665" s="72"/>
      <c r="DQ665" s="72"/>
      <c r="DR665" s="72"/>
      <c r="DV665" s="81"/>
      <c r="DZ665" s="72">
        <v>533629</v>
      </c>
      <c r="EA665" s="72"/>
      <c r="EB665" s="72">
        <v>0</v>
      </c>
      <c r="EC665" s="72"/>
      <c r="ED665" s="72"/>
      <c r="EG665" s="69"/>
    </row>
    <row r="666" spans="2:137" s="67" customFormat="1">
      <c r="B666" s="68" t="s">
        <v>6278</v>
      </c>
      <c r="C666" s="68" t="s">
        <v>6279</v>
      </c>
      <c r="D666" s="69" t="s">
        <v>6292</v>
      </c>
      <c r="E666" s="69" t="s">
        <v>149</v>
      </c>
      <c r="F666" s="69" t="s">
        <v>397</v>
      </c>
      <c r="G666" s="69" t="s">
        <v>398</v>
      </c>
      <c r="H666" s="68"/>
      <c r="J666" s="70">
        <v>42490</v>
      </c>
      <c r="K666" s="70">
        <v>42583</v>
      </c>
      <c r="M666" s="69" t="s">
        <v>152</v>
      </c>
      <c r="N666" s="69" t="s">
        <v>153</v>
      </c>
      <c r="O666" s="71" t="s">
        <v>395</v>
      </c>
      <c r="P666" s="72">
        <v>562167822.01429296</v>
      </c>
      <c r="Q666" s="68" t="s">
        <v>6281</v>
      </c>
      <c r="R666" s="69" t="s">
        <v>2469</v>
      </c>
      <c r="S666" s="69">
        <f t="shared" si="21"/>
        <v>0.34849540000000001</v>
      </c>
      <c r="T666" s="72">
        <v>1959129</v>
      </c>
      <c r="U666" s="73">
        <f t="shared" si="22"/>
        <v>1959521</v>
      </c>
      <c r="BK666" s="74"/>
      <c r="BS666" s="72">
        <v>0</v>
      </c>
      <c r="BT666" s="72">
        <v>1312144</v>
      </c>
      <c r="BW666" s="72">
        <v>0</v>
      </c>
      <c r="CA666" s="69"/>
      <c r="CE666" s="75"/>
      <c r="CF666" s="72">
        <v>392</v>
      </c>
      <c r="CI666" s="72">
        <v>21958</v>
      </c>
      <c r="CJ666" s="72">
        <v>0</v>
      </c>
      <c r="CM666" s="72"/>
      <c r="CN666" s="72">
        <v>914</v>
      </c>
      <c r="CR666" s="69">
        <v>45242</v>
      </c>
      <c r="CT666" s="89">
        <v>45242</v>
      </c>
      <c r="CU666" s="72"/>
      <c r="CV666" s="69"/>
      <c r="CX666" s="68"/>
      <c r="CY666" s="68"/>
      <c r="CZ666" s="68"/>
      <c r="DB666" s="94"/>
      <c r="DC666" s="68"/>
      <c r="DD666" s="68"/>
      <c r="DF666" s="72"/>
      <c r="DK666" s="72">
        <v>0</v>
      </c>
      <c r="DP666" s="72"/>
      <c r="DQ666" s="72"/>
      <c r="DR666" s="72"/>
      <c r="DV666" s="83"/>
      <c r="DZ666" s="72">
        <v>533629</v>
      </c>
      <c r="EA666" s="72"/>
      <c r="EB666" s="72">
        <v>0</v>
      </c>
      <c r="EC666" s="72"/>
      <c r="ED666" s="72"/>
      <c r="EG666" s="69"/>
    </row>
    <row r="667" spans="2:137" s="67" customFormat="1">
      <c r="B667" s="68" t="s">
        <v>6278</v>
      </c>
      <c r="C667" s="68" t="s">
        <v>6279</v>
      </c>
      <c r="D667" s="69" t="s">
        <v>6292</v>
      </c>
      <c r="E667" s="69" t="s">
        <v>149</v>
      </c>
      <c r="F667" s="69" t="s">
        <v>397</v>
      </c>
      <c r="G667" s="69" t="s">
        <v>398</v>
      </c>
      <c r="H667" s="68"/>
      <c r="J667" s="70">
        <v>42521</v>
      </c>
      <c r="K667" s="70">
        <v>42583</v>
      </c>
      <c r="M667" s="69" t="s">
        <v>152</v>
      </c>
      <c r="N667" s="69" t="s">
        <v>153</v>
      </c>
      <c r="O667" s="71" t="s">
        <v>395</v>
      </c>
      <c r="P667" s="72">
        <v>558301314.10175097</v>
      </c>
      <c r="Q667" s="68" t="s">
        <v>6281</v>
      </c>
      <c r="R667" s="69" t="s">
        <v>2581</v>
      </c>
      <c r="S667" s="69">
        <f t="shared" si="21"/>
        <v>0.35090889999999997</v>
      </c>
      <c r="T667" s="72">
        <v>1959129</v>
      </c>
      <c r="U667" s="73">
        <f t="shared" si="22"/>
        <v>1959521</v>
      </c>
      <c r="BK667" s="74"/>
      <c r="BS667" s="72">
        <v>0</v>
      </c>
      <c r="BT667" s="72">
        <v>1312144</v>
      </c>
      <c r="BW667" s="72">
        <v>0</v>
      </c>
      <c r="CA667" s="69"/>
      <c r="CE667" s="75"/>
      <c r="CF667" s="72">
        <v>392</v>
      </c>
      <c r="CI667" s="72">
        <v>21958</v>
      </c>
      <c r="CJ667" s="72">
        <v>0</v>
      </c>
      <c r="CM667" s="72"/>
      <c r="CN667" s="72">
        <v>914</v>
      </c>
      <c r="CR667" s="69">
        <v>45242</v>
      </c>
      <c r="CT667" s="89">
        <v>45242</v>
      </c>
      <c r="CU667" s="72"/>
      <c r="CV667" s="69"/>
      <c r="CX667" s="68"/>
      <c r="CY667" s="68"/>
      <c r="CZ667" s="68"/>
      <c r="DB667" s="91"/>
      <c r="DC667" s="68"/>
      <c r="DD667" s="68"/>
      <c r="DF667" s="72"/>
      <c r="DK667" s="72">
        <v>0</v>
      </c>
      <c r="DP667" s="72"/>
      <c r="DQ667" s="72"/>
      <c r="DR667" s="72"/>
      <c r="DV667" s="81"/>
      <c r="DZ667" s="72">
        <v>533629</v>
      </c>
      <c r="EA667" s="72"/>
      <c r="EB667" s="72">
        <v>0</v>
      </c>
      <c r="EC667" s="72"/>
      <c r="ED667" s="72"/>
      <c r="EG667" s="69"/>
    </row>
    <row r="668" spans="2:137" s="67" customFormat="1">
      <c r="B668" s="68" t="s">
        <v>6278</v>
      </c>
      <c r="C668" s="68" t="s">
        <v>6279</v>
      </c>
      <c r="D668" s="69" t="s">
        <v>6292</v>
      </c>
      <c r="E668" s="69" t="s">
        <v>149</v>
      </c>
      <c r="F668" s="69" t="s">
        <v>397</v>
      </c>
      <c r="G668" s="69" t="s">
        <v>398</v>
      </c>
      <c r="H668" s="68"/>
      <c r="J668" s="70">
        <v>42551</v>
      </c>
      <c r="K668" s="70">
        <v>42583</v>
      </c>
      <c r="M668" s="69" t="s">
        <v>152</v>
      </c>
      <c r="N668" s="69" t="s">
        <v>153</v>
      </c>
      <c r="O668" s="71" t="s">
        <v>395</v>
      </c>
      <c r="P668" s="72">
        <v>630134664.32341099</v>
      </c>
      <c r="Q668" s="68" t="s">
        <v>6281</v>
      </c>
      <c r="R668" s="69" t="s">
        <v>3299</v>
      </c>
      <c r="S668" s="69">
        <f t="shared" si="21"/>
        <v>0.31090639999999997</v>
      </c>
      <c r="T668" s="72">
        <v>1959129</v>
      </c>
      <c r="U668" s="73">
        <f t="shared" si="22"/>
        <v>1959521</v>
      </c>
      <c r="BK668" s="74"/>
      <c r="BS668" s="72">
        <v>0</v>
      </c>
      <c r="BT668" s="72">
        <v>1312144</v>
      </c>
      <c r="BW668" s="72">
        <v>0</v>
      </c>
      <c r="CA668" s="69"/>
      <c r="CE668" s="75"/>
      <c r="CF668" s="72">
        <v>392</v>
      </c>
      <c r="CI668" s="72">
        <v>21958</v>
      </c>
      <c r="CJ668" s="72">
        <v>0</v>
      </c>
      <c r="CM668" s="72"/>
      <c r="CN668" s="72">
        <v>914</v>
      </c>
      <c r="CR668" s="69">
        <v>45242</v>
      </c>
      <c r="CT668" s="90">
        <v>45242</v>
      </c>
      <c r="CU668" s="72"/>
      <c r="CV668" s="69"/>
      <c r="CX668" s="68"/>
      <c r="CY668" s="68"/>
      <c r="CZ668" s="68"/>
      <c r="DB668" s="93"/>
      <c r="DC668" s="68"/>
      <c r="DD668" s="68"/>
      <c r="DF668" s="72"/>
      <c r="DK668" s="72">
        <v>0</v>
      </c>
      <c r="DP668" s="72"/>
      <c r="DQ668" s="72"/>
      <c r="DR668" s="72"/>
      <c r="DV668" s="81"/>
      <c r="DZ668" s="72">
        <v>533629</v>
      </c>
      <c r="EA668" s="72"/>
      <c r="EB668" s="72">
        <v>0</v>
      </c>
      <c r="EC668" s="72"/>
      <c r="ED668" s="72"/>
      <c r="EG668" s="69"/>
    </row>
    <row r="669" spans="2:137" s="67" customFormat="1">
      <c r="B669" s="68" t="s">
        <v>6278</v>
      </c>
      <c r="C669" s="68" t="s">
        <v>6279</v>
      </c>
      <c r="D669" s="69" t="s">
        <v>6292</v>
      </c>
      <c r="E669" s="69" t="s">
        <v>149</v>
      </c>
      <c r="F669" s="69" t="s">
        <v>397</v>
      </c>
      <c r="G669" s="69" t="s">
        <v>398</v>
      </c>
      <c r="H669" s="68"/>
      <c r="J669" s="70">
        <v>42582</v>
      </c>
      <c r="K669" s="70">
        <v>42675</v>
      </c>
      <c r="M669" s="69" t="s">
        <v>2</v>
      </c>
      <c r="N669" s="69" t="s">
        <v>5</v>
      </c>
      <c r="O669" s="71" t="s">
        <v>3575</v>
      </c>
      <c r="P669" s="72">
        <v>588236583.39999998</v>
      </c>
      <c r="Q669" s="68" t="s">
        <v>6281</v>
      </c>
      <c r="R669" s="69" t="s">
        <v>3577</v>
      </c>
      <c r="S669" s="69">
        <f t="shared" si="21"/>
        <v>0.33305119999999999</v>
      </c>
      <c r="T669" s="72">
        <v>1959129</v>
      </c>
      <c r="U669" s="73">
        <f t="shared" si="22"/>
        <v>1959521</v>
      </c>
      <c r="BK669" s="74"/>
      <c r="BS669" s="72">
        <v>0</v>
      </c>
      <c r="BT669" s="72">
        <v>1312144</v>
      </c>
      <c r="BW669" s="72">
        <v>0</v>
      </c>
      <c r="CA669" s="69"/>
      <c r="CE669" s="75"/>
      <c r="CF669" s="72">
        <v>392</v>
      </c>
      <c r="CI669" s="72">
        <v>21958</v>
      </c>
      <c r="CJ669" s="72">
        <v>0</v>
      </c>
      <c r="CM669" s="72"/>
      <c r="CN669" s="72">
        <v>914</v>
      </c>
      <c r="CR669" s="69">
        <v>45242</v>
      </c>
      <c r="CT669" s="90">
        <v>45242</v>
      </c>
      <c r="CU669" s="72"/>
      <c r="CV669" s="69"/>
      <c r="CX669" s="68"/>
      <c r="CY669" s="68"/>
      <c r="CZ669" s="68"/>
      <c r="DB669" s="93"/>
      <c r="DC669" s="68"/>
      <c r="DD669" s="68"/>
      <c r="DF669" s="72"/>
      <c r="DK669" s="72">
        <v>0</v>
      </c>
      <c r="DP669" s="72"/>
      <c r="DQ669" s="72"/>
      <c r="DR669" s="72"/>
      <c r="DV669" s="84"/>
      <c r="DZ669" s="72">
        <v>533629</v>
      </c>
      <c r="EA669" s="72"/>
      <c r="EB669" s="72">
        <v>0</v>
      </c>
      <c r="EC669" s="72"/>
      <c r="ED669" s="72"/>
      <c r="EG669" s="69"/>
    </row>
    <row r="670" spans="2:137" s="67" customFormat="1">
      <c r="B670" s="68" t="s">
        <v>6278</v>
      </c>
      <c r="C670" s="68" t="s">
        <v>6279</v>
      </c>
      <c r="D670" s="69" t="s">
        <v>6292</v>
      </c>
      <c r="E670" s="69" t="s">
        <v>149</v>
      </c>
      <c r="F670" s="69" t="s">
        <v>397</v>
      </c>
      <c r="G670" s="69" t="s">
        <v>398</v>
      </c>
      <c r="H670" s="68"/>
      <c r="J670" s="70">
        <v>42613</v>
      </c>
      <c r="K670" s="70">
        <v>42675</v>
      </c>
      <c r="M670" s="69" t="s">
        <v>2</v>
      </c>
      <c r="N670" s="69" t="s">
        <v>5</v>
      </c>
      <c r="O670" s="71" t="s">
        <v>3575</v>
      </c>
      <c r="P670" s="72">
        <v>585750078.5</v>
      </c>
      <c r="Q670" s="68" t="s">
        <v>6281</v>
      </c>
      <c r="R670" s="69" t="s">
        <v>3696</v>
      </c>
      <c r="S670" s="69">
        <f t="shared" si="21"/>
        <v>0.33446499999999996</v>
      </c>
      <c r="T670" s="72">
        <v>1959129</v>
      </c>
      <c r="U670" s="73">
        <f t="shared" si="22"/>
        <v>1959521</v>
      </c>
      <c r="BK670" s="74"/>
      <c r="BS670" s="72">
        <v>0</v>
      </c>
      <c r="BT670" s="72">
        <v>1312144</v>
      </c>
      <c r="BW670" s="72">
        <v>0</v>
      </c>
      <c r="CA670" s="69"/>
      <c r="CE670" s="75"/>
      <c r="CF670" s="72">
        <v>392</v>
      </c>
      <c r="CI670" s="72">
        <v>21958</v>
      </c>
      <c r="CJ670" s="72">
        <v>0</v>
      </c>
      <c r="CM670" s="72"/>
      <c r="CN670" s="72">
        <v>914</v>
      </c>
      <c r="CR670" s="69">
        <v>45242</v>
      </c>
      <c r="CT670" s="90">
        <v>45242</v>
      </c>
      <c r="CU670" s="72"/>
      <c r="CV670" s="69"/>
      <c r="CX670" s="68"/>
      <c r="CY670" s="68"/>
      <c r="CZ670" s="68"/>
      <c r="DB670" s="93"/>
      <c r="DC670" s="68"/>
      <c r="DD670" s="68"/>
      <c r="DF670" s="85"/>
      <c r="DK670" s="72">
        <v>0</v>
      </c>
      <c r="DP670" s="72"/>
      <c r="DQ670" s="72"/>
      <c r="DR670" s="72"/>
      <c r="DV670" s="84"/>
      <c r="DZ670" s="72">
        <v>533629</v>
      </c>
      <c r="EA670" s="72"/>
      <c r="EB670" s="72">
        <v>0</v>
      </c>
      <c r="EC670" s="72"/>
      <c r="ED670" s="72"/>
      <c r="EG670" s="69"/>
    </row>
    <row r="671" spans="2:137" s="67" customFormat="1">
      <c r="B671" s="68" t="s">
        <v>6278</v>
      </c>
      <c r="C671" s="68" t="s">
        <v>6279</v>
      </c>
      <c r="D671" s="69" t="s">
        <v>6292</v>
      </c>
      <c r="E671" s="69" t="s">
        <v>149</v>
      </c>
      <c r="F671" s="69" t="s">
        <v>397</v>
      </c>
      <c r="G671" s="69" t="s">
        <v>398</v>
      </c>
      <c r="H671" s="68"/>
      <c r="J671" s="70">
        <v>42643</v>
      </c>
      <c r="K671" s="70">
        <v>42644</v>
      </c>
      <c r="M671" s="69" t="s">
        <v>2</v>
      </c>
      <c r="N671" s="69" t="s">
        <v>5</v>
      </c>
      <c r="O671" s="71" t="s">
        <v>3575</v>
      </c>
      <c r="P671" s="72">
        <v>594620901.79999995</v>
      </c>
      <c r="Q671" s="68" t="s">
        <v>6281</v>
      </c>
      <c r="R671" s="69" t="s">
        <v>3896</v>
      </c>
      <c r="S671" s="69">
        <f t="shared" si="21"/>
        <v>0.32947530000000003</v>
      </c>
      <c r="T671" s="72">
        <v>1959129</v>
      </c>
      <c r="U671" s="73">
        <f t="shared" si="22"/>
        <v>1959521</v>
      </c>
      <c r="BK671" s="74"/>
      <c r="BS671" s="72">
        <v>0</v>
      </c>
      <c r="BT671" s="72">
        <v>1312144</v>
      </c>
      <c r="BW671" s="72">
        <v>0</v>
      </c>
      <c r="CA671" s="69"/>
      <c r="CE671" s="75"/>
      <c r="CF671" s="72">
        <v>392</v>
      </c>
      <c r="CI671" s="72">
        <v>21958</v>
      </c>
      <c r="CJ671" s="72">
        <v>0</v>
      </c>
      <c r="CM671" s="72"/>
      <c r="CN671" s="72">
        <v>914</v>
      </c>
      <c r="CR671" s="69">
        <v>45242</v>
      </c>
      <c r="CT671" s="90">
        <v>45242</v>
      </c>
      <c r="CU671" s="72"/>
      <c r="CV671" s="69"/>
      <c r="CX671" s="68"/>
      <c r="CY671" s="68"/>
      <c r="CZ671" s="68"/>
      <c r="DB671" s="91"/>
      <c r="DC671" s="68"/>
      <c r="DD671" s="68"/>
      <c r="DF671" s="87"/>
      <c r="DK671" s="72">
        <v>0</v>
      </c>
      <c r="DP671" s="72"/>
      <c r="DQ671" s="72"/>
      <c r="DR671" s="72"/>
      <c r="DV671" s="81"/>
      <c r="DZ671" s="72">
        <v>533629</v>
      </c>
      <c r="EA671" s="72"/>
      <c r="EB671" s="72">
        <v>0</v>
      </c>
      <c r="EC671" s="72"/>
      <c r="ED671" s="72"/>
      <c r="EG671" s="69"/>
    </row>
    <row r="672" spans="2:137" s="67" customFormat="1">
      <c r="B672" s="68" t="s">
        <v>6278</v>
      </c>
      <c r="C672" s="68" t="s">
        <v>6279</v>
      </c>
      <c r="D672" s="69" t="s">
        <v>6292</v>
      </c>
      <c r="E672" s="69" t="s">
        <v>149</v>
      </c>
      <c r="F672" s="69" t="s">
        <v>397</v>
      </c>
      <c r="G672" s="69" t="s">
        <v>398</v>
      </c>
      <c r="H672" s="68"/>
      <c r="J672" s="70">
        <v>42674</v>
      </c>
      <c r="K672" s="70">
        <v>42767</v>
      </c>
      <c r="M672" s="69" t="s">
        <v>2</v>
      </c>
      <c r="N672" s="69" t="s">
        <v>5</v>
      </c>
      <c r="O672" s="71" t="s">
        <v>4330</v>
      </c>
      <c r="P672" s="72">
        <v>576578673.82098997</v>
      </c>
      <c r="Q672" s="68" t="s">
        <v>6281</v>
      </c>
      <c r="R672" s="69" t="s">
        <v>4332</v>
      </c>
      <c r="S672" s="69">
        <f t="shared" si="21"/>
        <v>0.33978520000000001</v>
      </c>
      <c r="T672" s="72">
        <v>1959129</v>
      </c>
      <c r="U672" s="73">
        <f t="shared" si="22"/>
        <v>1959521</v>
      </c>
      <c r="BK672" s="74"/>
      <c r="BS672" s="72">
        <v>0</v>
      </c>
      <c r="BT672" s="72">
        <v>1312144</v>
      </c>
      <c r="BW672" s="72">
        <v>0</v>
      </c>
      <c r="CA672" s="69"/>
      <c r="CF672" s="72">
        <v>392</v>
      </c>
      <c r="CI672" s="72">
        <v>21958</v>
      </c>
      <c r="CJ672" s="72">
        <v>0</v>
      </c>
      <c r="CM672" s="72"/>
      <c r="CN672" s="72">
        <v>914</v>
      </c>
      <c r="CR672" s="69">
        <v>45242</v>
      </c>
      <c r="CT672" s="89">
        <v>45242</v>
      </c>
      <c r="CU672" s="68"/>
      <c r="CV672" s="68"/>
      <c r="CX672" s="68"/>
      <c r="CY672" s="68"/>
      <c r="CZ672" s="68"/>
      <c r="DB672" s="91"/>
      <c r="DC672" s="68"/>
      <c r="DD672" s="68"/>
      <c r="DF672" s="86"/>
      <c r="DK672" s="72">
        <v>0</v>
      </c>
      <c r="DP672" s="72"/>
      <c r="DQ672" s="72"/>
      <c r="DR672" s="72"/>
      <c r="DV672" s="81"/>
      <c r="DZ672" s="72">
        <v>533629</v>
      </c>
      <c r="EA672" s="72"/>
      <c r="EB672" s="72">
        <v>0</v>
      </c>
      <c r="EC672" s="72"/>
      <c r="ED672" s="72"/>
      <c r="EG672" s="69"/>
    </row>
    <row r="673" spans="1:140" s="67" customFormat="1">
      <c r="B673" s="68" t="s">
        <v>6278</v>
      </c>
      <c r="C673" s="68" t="s">
        <v>6279</v>
      </c>
      <c r="D673" s="69" t="s">
        <v>6292</v>
      </c>
      <c r="E673" s="69" t="s">
        <v>149</v>
      </c>
      <c r="F673" s="69" t="s">
        <v>397</v>
      </c>
      <c r="G673" s="69" t="s">
        <v>398</v>
      </c>
      <c r="H673" s="68"/>
      <c r="J673" s="70">
        <v>42704</v>
      </c>
      <c r="K673" s="70">
        <v>42767</v>
      </c>
      <c r="M673" s="69" t="s">
        <v>2</v>
      </c>
      <c r="N673" s="69" t="s">
        <v>5</v>
      </c>
      <c r="O673" s="71" t="s">
        <v>4330</v>
      </c>
      <c r="P673" s="72">
        <v>553486310.37943101</v>
      </c>
      <c r="Q673" s="68" t="s">
        <v>6281</v>
      </c>
      <c r="R673" s="69" t="s">
        <v>4392</v>
      </c>
      <c r="S673" s="69">
        <f t="shared" si="21"/>
        <v>0.35396160000000004</v>
      </c>
      <c r="T673" s="72">
        <v>1959129</v>
      </c>
      <c r="U673" s="73">
        <f t="shared" si="22"/>
        <v>1959521</v>
      </c>
      <c r="BK673" s="74"/>
      <c r="BS673" s="72">
        <v>0</v>
      </c>
      <c r="BT673" s="72">
        <v>1312144</v>
      </c>
      <c r="BW673" s="72">
        <v>0</v>
      </c>
      <c r="CA673" s="69"/>
      <c r="CF673" s="72">
        <v>392</v>
      </c>
      <c r="CI673" s="72">
        <v>21958</v>
      </c>
      <c r="CJ673" s="72">
        <v>0</v>
      </c>
      <c r="CM673" s="72"/>
      <c r="CN673" s="72">
        <v>914</v>
      </c>
      <c r="CR673" s="69">
        <v>45242</v>
      </c>
      <c r="CT673" s="89">
        <v>45242</v>
      </c>
      <c r="CU673" s="68"/>
      <c r="CV673" s="68"/>
      <c r="CX673" s="68"/>
      <c r="CY673" s="68"/>
      <c r="CZ673" s="68"/>
      <c r="DB673" s="91"/>
      <c r="DC673" s="68"/>
      <c r="DD673" s="68"/>
      <c r="DF673" s="87"/>
      <c r="DK673" s="72">
        <v>0</v>
      </c>
      <c r="DP673" s="72"/>
      <c r="DQ673" s="72"/>
      <c r="DR673" s="72"/>
      <c r="DV673" s="81"/>
      <c r="DZ673" s="72">
        <v>533629</v>
      </c>
      <c r="EA673" s="72"/>
      <c r="EB673" s="72">
        <v>0</v>
      </c>
      <c r="EC673" s="72"/>
      <c r="ED673" s="72"/>
      <c r="EG673" s="69"/>
    </row>
    <row r="674" spans="1:140" s="67" customFormat="1">
      <c r="B674" s="68" t="s">
        <v>6278</v>
      </c>
      <c r="C674" s="68" t="s">
        <v>6279</v>
      </c>
      <c r="D674" s="69" t="s">
        <v>6292</v>
      </c>
      <c r="E674" s="69" t="s">
        <v>149</v>
      </c>
      <c r="F674" s="69" t="s">
        <v>397</v>
      </c>
      <c r="G674" s="69" t="s">
        <v>398</v>
      </c>
      <c r="H674" s="68"/>
      <c r="J674" s="70">
        <v>42735</v>
      </c>
      <c r="K674" s="70">
        <v>42767</v>
      </c>
      <c r="M674" s="69" t="s">
        <v>2</v>
      </c>
      <c r="N674" s="69" t="s">
        <v>5</v>
      </c>
      <c r="O674" s="71" t="s">
        <v>4330</v>
      </c>
      <c r="P674" s="72">
        <v>529663530.34942502</v>
      </c>
      <c r="Q674" s="68" t="s">
        <v>6281</v>
      </c>
      <c r="R674" s="69" t="s">
        <v>4743</v>
      </c>
      <c r="S674" s="69">
        <f t="shared" si="21"/>
        <v>0.36988179999999998</v>
      </c>
      <c r="T674" s="72">
        <v>1959129</v>
      </c>
      <c r="U674" s="73">
        <f t="shared" si="22"/>
        <v>1959521</v>
      </c>
      <c r="BK674" s="74"/>
      <c r="BS674" s="72">
        <v>0</v>
      </c>
      <c r="BT674" s="72">
        <v>1312144</v>
      </c>
      <c r="BW674" s="72">
        <v>0</v>
      </c>
      <c r="CA674" s="69"/>
      <c r="CF674" s="72">
        <v>392</v>
      </c>
      <c r="CI674" s="72">
        <v>21958</v>
      </c>
      <c r="CJ674" s="72">
        <v>0</v>
      </c>
      <c r="CM674" s="72"/>
      <c r="CN674" s="72">
        <v>914</v>
      </c>
      <c r="CR674" s="69">
        <v>45242</v>
      </c>
      <c r="CT674" s="89">
        <v>45242</v>
      </c>
      <c r="CU674" s="68"/>
      <c r="CV674" s="68"/>
      <c r="CX674" s="68"/>
      <c r="CY674" s="68"/>
      <c r="CZ674" s="68"/>
      <c r="DB674" s="94"/>
      <c r="DC674" s="68"/>
      <c r="DD674" s="68"/>
      <c r="DF674" s="86"/>
      <c r="DK674" s="72">
        <v>0</v>
      </c>
      <c r="DP674" s="72"/>
      <c r="DQ674" s="72"/>
      <c r="DR674" s="72"/>
      <c r="DV674" s="83"/>
      <c r="DZ674" s="72">
        <v>533629</v>
      </c>
      <c r="EA674" s="72"/>
      <c r="EB674" s="72">
        <v>0</v>
      </c>
      <c r="EC674" s="72"/>
      <c r="ED674" s="72"/>
      <c r="EG674" s="69"/>
    </row>
    <row r="675" spans="1:140" s="67" customFormat="1">
      <c r="B675" s="68" t="s">
        <v>6278</v>
      </c>
      <c r="C675" s="68" t="s">
        <v>6279</v>
      </c>
      <c r="D675" s="69" t="s">
        <v>6292</v>
      </c>
      <c r="E675" s="69" t="s">
        <v>149</v>
      </c>
      <c r="F675" s="69" t="s">
        <v>397</v>
      </c>
      <c r="G675" s="69" t="s">
        <v>398</v>
      </c>
      <c r="H675" s="68"/>
      <c r="J675" s="70">
        <v>42766</v>
      </c>
      <c r="K675" s="70">
        <v>42856</v>
      </c>
      <c r="M675" s="69" t="s">
        <v>2</v>
      </c>
      <c r="N675" s="69" t="s">
        <v>5</v>
      </c>
      <c r="O675" s="71" t="s">
        <v>4980</v>
      </c>
      <c r="P675" s="72">
        <v>980844011.01236606</v>
      </c>
      <c r="Q675" s="68" t="s">
        <v>6281</v>
      </c>
      <c r="R675" s="69" t="s">
        <v>4982</v>
      </c>
      <c r="S675" s="69">
        <f t="shared" si="21"/>
        <v>0.19973909999999997</v>
      </c>
      <c r="T675" s="72">
        <v>1959129</v>
      </c>
      <c r="U675" s="73">
        <f t="shared" si="22"/>
        <v>1959521</v>
      </c>
      <c r="BK675" s="74"/>
      <c r="BS675" s="72">
        <v>0</v>
      </c>
      <c r="BT675" s="72">
        <v>1312144</v>
      </c>
      <c r="BW675" s="72">
        <v>0</v>
      </c>
      <c r="CA675" s="69"/>
      <c r="CF675" s="72">
        <v>392</v>
      </c>
      <c r="CI675" s="72">
        <v>21958</v>
      </c>
      <c r="CJ675" s="72">
        <v>0</v>
      </c>
      <c r="CM675" s="72"/>
      <c r="CN675" s="72">
        <v>914</v>
      </c>
      <c r="CR675" s="69">
        <v>45242</v>
      </c>
      <c r="CT675" s="89">
        <v>45242</v>
      </c>
      <c r="CU675" s="68"/>
      <c r="CV675" s="68"/>
      <c r="CX675" s="68"/>
      <c r="CY675" s="68"/>
      <c r="CZ675" s="68"/>
      <c r="DB675" s="91"/>
      <c r="DC675" s="68"/>
      <c r="DD675" s="68"/>
      <c r="DF675" s="87"/>
      <c r="DK675" s="72">
        <v>0</v>
      </c>
      <c r="DP675" s="72"/>
      <c r="DQ675" s="72"/>
      <c r="DR675" s="72"/>
      <c r="DV675" s="81"/>
      <c r="DZ675" s="72">
        <v>533629</v>
      </c>
      <c r="EA675" s="72"/>
      <c r="EB675" s="72">
        <v>0</v>
      </c>
      <c r="EC675" s="72"/>
      <c r="ED675" s="72"/>
      <c r="EG675" s="69"/>
    </row>
    <row r="676" spans="1:140" s="67" customFormat="1">
      <c r="B676" s="68" t="s">
        <v>6278</v>
      </c>
      <c r="C676" s="68" t="s">
        <v>6279</v>
      </c>
      <c r="D676" s="69" t="s">
        <v>6292</v>
      </c>
      <c r="E676" s="69" t="s">
        <v>149</v>
      </c>
      <c r="F676" s="69" t="s">
        <v>397</v>
      </c>
      <c r="G676" s="69" t="s">
        <v>398</v>
      </c>
      <c r="H676" s="68"/>
      <c r="J676" s="70">
        <v>42794</v>
      </c>
      <c r="K676" s="70">
        <v>42856</v>
      </c>
      <c r="M676" s="69" t="s">
        <v>2</v>
      </c>
      <c r="N676" s="69" t="s">
        <v>5</v>
      </c>
      <c r="O676" s="71" t="s">
        <v>5062</v>
      </c>
      <c r="P676" s="72">
        <v>699025603.20439005</v>
      </c>
      <c r="Q676" s="68" t="s">
        <v>6281</v>
      </c>
      <c r="R676" s="69" t="s">
        <v>5064</v>
      </c>
      <c r="S676" s="69">
        <f t="shared" si="21"/>
        <v>0.28026570000000001</v>
      </c>
      <c r="T676" s="72">
        <v>1959129</v>
      </c>
      <c r="U676" s="73">
        <f t="shared" si="22"/>
        <v>1959521</v>
      </c>
      <c r="BK676" s="74"/>
      <c r="BS676" s="72">
        <v>0</v>
      </c>
      <c r="BT676" s="72">
        <v>1312144</v>
      </c>
      <c r="BW676" s="72">
        <v>0</v>
      </c>
      <c r="CA676" s="69"/>
      <c r="CF676" s="72">
        <v>392</v>
      </c>
      <c r="CI676" s="72">
        <v>21958</v>
      </c>
      <c r="CJ676" s="72">
        <v>0</v>
      </c>
      <c r="CM676" s="72"/>
      <c r="CN676" s="72">
        <v>914</v>
      </c>
      <c r="CR676" s="69">
        <v>45242</v>
      </c>
      <c r="CT676" s="89">
        <v>45242</v>
      </c>
      <c r="CU676" s="68"/>
      <c r="CV676" s="68"/>
      <c r="CX676" s="68"/>
      <c r="CY676" s="68"/>
      <c r="CZ676" s="68"/>
      <c r="DB676" s="91"/>
      <c r="DC676" s="68"/>
      <c r="DD676" s="68"/>
      <c r="DF676" s="87"/>
      <c r="DK676" s="72">
        <v>0</v>
      </c>
      <c r="DP676" s="72"/>
      <c r="DQ676" s="72"/>
      <c r="DR676" s="72"/>
      <c r="DV676" s="81"/>
      <c r="DZ676" s="72">
        <v>533629</v>
      </c>
      <c r="EA676" s="72"/>
      <c r="EB676" s="72">
        <v>0</v>
      </c>
      <c r="EC676" s="72"/>
      <c r="ED676" s="72"/>
      <c r="EG676" s="69"/>
    </row>
    <row r="677" spans="1:140" s="67" customFormat="1">
      <c r="A677" s="68"/>
      <c r="B677" s="68" t="s">
        <v>6278</v>
      </c>
      <c r="C677" s="68" t="s">
        <v>6279</v>
      </c>
      <c r="D677" s="69" t="s">
        <v>6292</v>
      </c>
      <c r="E677" s="69" t="s">
        <v>149</v>
      </c>
      <c r="F677" s="69" t="s">
        <v>397</v>
      </c>
      <c r="G677" s="69" t="s">
        <v>398</v>
      </c>
      <c r="H677" s="68"/>
      <c r="I677" s="68" t="s">
        <v>6230</v>
      </c>
      <c r="J677" s="70">
        <v>42825</v>
      </c>
      <c r="K677" s="70">
        <v>42856</v>
      </c>
      <c r="L677" s="68"/>
      <c r="M677" s="69" t="s">
        <v>2</v>
      </c>
      <c r="N677" s="69" t="s">
        <v>5</v>
      </c>
      <c r="O677" s="71" t="s">
        <v>5432</v>
      </c>
      <c r="P677" s="72">
        <v>636253541.5</v>
      </c>
      <c r="Q677" s="68" t="s">
        <v>6281</v>
      </c>
      <c r="R677" s="69" t="s">
        <v>5711</v>
      </c>
      <c r="S677" s="69">
        <f t="shared" si="21"/>
        <v>0.30791640000000003</v>
      </c>
      <c r="T677" s="72">
        <v>1959129</v>
      </c>
      <c r="U677" s="73">
        <f t="shared" si="22"/>
        <v>1959521</v>
      </c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74"/>
      <c r="BL677" s="68"/>
      <c r="BM677" s="68"/>
      <c r="BN677" s="68"/>
      <c r="BO677" s="68"/>
      <c r="BP677" s="68"/>
      <c r="BQ677" s="68"/>
      <c r="BR677" s="68"/>
      <c r="BS677" s="68">
        <v>0</v>
      </c>
      <c r="BT677" s="72">
        <v>1312144</v>
      </c>
      <c r="BU677" s="68"/>
      <c r="BV677" s="68"/>
      <c r="BW677" s="72"/>
      <c r="BX677" s="68"/>
      <c r="BY677" s="68"/>
      <c r="BZ677" s="68"/>
      <c r="CA677" s="69"/>
      <c r="CB677" s="68"/>
      <c r="CC677" s="68"/>
      <c r="CD677" s="68"/>
      <c r="CE677" s="72"/>
      <c r="CF677" s="72">
        <v>392</v>
      </c>
      <c r="CG677" s="68"/>
      <c r="CH677" s="68"/>
      <c r="CI677" s="72">
        <v>21958</v>
      </c>
      <c r="CJ677" s="72">
        <v>0</v>
      </c>
      <c r="CK677" s="68"/>
      <c r="CL677" s="68"/>
      <c r="CM677" s="69"/>
      <c r="CN677" s="72">
        <v>914</v>
      </c>
      <c r="CO677" s="68"/>
      <c r="CP677" s="68"/>
      <c r="CQ677" s="68"/>
      <c r="CR677" s="69">
        <v>45242</v>
      </c>
      <c r="CS677" s="68"/>
      <c r="CT677" s="95">
        <v>45242</v>
      </c>
      <c r="CU677" s="72"/>
      <c r="CV677" s="69"/>
      <c r="CW677" s="68"/>
      <c r="CX677" s="68"/>
      <c r="CY677" s="68"/>
      <c r="CZ677" s="68"/>
      <c r="DA677" s="68"/>
      <c r="DB677" s="93"/>
      <c r="DC677" s="68"/>
      <c r="DD677" s="68"/>
      <c r="DE677" s="68"/>
      <c r="DF677" s="72"/>
      <c r="DG677" s="68"/>
      <c r="DH677" s="68"/>
      <c r="DI677" s="68"/>
      <c r="DJ677" s="68"/>
      <c r="DK677" s="72">
        <v>0</v>
      </c>
      <c r="DL677" s="68"/>
      <c r="DM677" s="68"/>
      <c r="DN677" s="68"/>
      <c r="DO677" s="68"/>
      <c r="DP677" s="72"/>
      <c r="DQ677" s="68"/>
      <c r="DR677" s="72"/>
      <c r="DS677" s="68"/>
      <c r="DT677" s="68"/>
      <c r="DU677" s="68"/>
      <c r="DV677" s="84"/>
      <c r="DW677" s="68"/>
      <c r="DX677" s="68"/>
      <c r="DY677" s="68"/>
      <c r="DZ677" s="72">
        <v>533629</v>
      </c>
      <c r="EA677" s="68"/>
      <c r="EB677" s="72">
        <v>0</v>
      </c>
      <c r="EC677" s="68"/>
      <c r="ED677" s="72"/>
      <c r="EE677" s="68"/>
      <c r="EF677" s="68"/>
      <c r="EG677" s="69"/>
      <c r="EH677" s="68"/>
      <c r="EI677" s="68"/>
      <c r="EJ677" s="68"/>
    </row>
    <row r="678" spans="1:140" s="67" customFormat="1">
      <c r="A678" s="68"/>
      <c r="B678" s="68" t="s">
        <v>6278</v>
      </c>
      <c r="C678" s="68" t="s">
        <v>6279</v>
      </c>
      <c r="D678" s="69" t="s">
        <v>6292</v>
      </c>
      <c r="E678" s="69" t="s">
        <v>149</v>
      </c>
      <c r="F678" s="69" t="s">
        <v>397</v>
      </c>
      <c r="G678" s="69" t="s">
        <v>398</v>
      </c>
      <c r="H678" s="68"/>
      <c r="I678" s="68" t="s">
        <v>6230</v>
      </c>
      <c r="J678" s="70">
        <v>42855</v>
      </c>
      <c r="K678" s="70">
        <v>42948</v>
      </c>
      <c r="L678" s="68"/>
      <c r="M678" s="69" t="s">
        <v>2</v>
      </c>
      <c r="N678" s="69" t="s">
        <v>5</v>
      </c>
      <c r="O678" s="71" t="s">
        <v>5432</v>
      </c>
      <c r="P678" s="72">
        <v>822386324.85520995</v>
      </c>
      <c r="Q678" s="68" t="s">
        <v>6281</v>
      </c>
      <c r="R678" s="69" t="s">
        <v>5811</v>
      </c>
      <c r="S678" s="69">
        <f t="shared" si="21"/>
        <v>0.23822489999999999</v>
      </c>
      <c r="T678" s="72">
        <v>1959129</v>
      </c>
      <c r="U678" s="73">
        <f t="shared" si="22"/>
        <v>1959521</v>
      </c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74"/>
      <c r="BL678" s="68"/>
      <c r="BM678" s="68"/>
      <c r="BN678" s="68"/>
      <c r="BO678" s="68"/>
      <c r="BP678" s="68"/>
      <c r="BQ678" s="68"/>
      <c r="BR678" s="68"/>
      <c r="BS678" s="68">
        <v>0</v>
      </c>
      <c r="BT678" s="72">
        <v>1312144</v>
      </c>
      <c r="BU678" s="68"/>
      <c r="BV678" s="68"/>
      <c r="BW678" s="72"/>
      <c r="BX678" s="68"/>
      <c r="BY678" s="68"/>
      <c r="BZ678" s="68"/>
      <c r="CA678" s="69"/>
      <c r="CB678" s="68"/>
      <c r="CC678" s="68"/>
      <c r="CD678" s="68"/>
      <c r="CE678" s="72"/>
      <c r="CF678" s="72">
        <v>392</v>
      </c>
      <c r="CG678" s="68"/>
      <c r="CH678" s="68"/>
      <c r="CI678" s="72">
        <v>21958</v>
      </c>
      <c r="CJ678" s="72">
        <v>0</v>
      </c>
      <c r="CK678" s="68"/>
      <c r="CL678" s="68"/>
      <c r="CM678" s="69"/>
      <c r="CN678" s="72">
        <v>914</v>
      </c>
      <c r="CO678" s="68"/>
      <c r="CP678" s="68"/>
      <c r="CQ678" s="68"/>
      <c r="CR678" s="69">
        <v>45242</v>
      </c>
      <c r="CS678" s="68"/>
      <c r="CT678" s="92">
        <v>45242</v>
      </c>
      <c r="CU678" s="72"/>
      <c r="CV678" s="69"/>
      <c r="CW678" s="68"/>
      <c r="CX678" s="68"/>
      <c r="CY678" s="68"/>
      <c r="CZ678" s="68"/>
      <c r="DA678" s="68"/>
      <c r="DB678" s="91"/>
      <c r="DC678" s="68"/>
      <c r="DD678" s="68"/>
      <c r="DE678" s="68"/>
      <c r="DF678" s="85"/>
      <c r="DG678" s="68"/>
      <c r="DH678" s="68"/>
      <c r="DI678" s="68"/>
      <c r="DJ678" s="68"/>
      <c r="DK678" s="72">
        <v>0</v>
      </c>
      <c r="DL678" s="68"/>
      <c r="DM678" s="68"/>
      <c r="DN678" s="68"/>
      <c r="DO678" s="68"/>
      <c r="DP678" s="72"/>
      <c r="DQ678" s="68"/>
      <c r="DR678" s="72"/>
      <c r="DS678" s="68"/>
      <c r="DT678" s="68"/>
      <c r="DU678" s="68"/>
      <c r="DV678" s="81"/>
      <c r="DW678" s="68"/>
      <c r="DX678" s="68"/>
      <c r="DY678" s="68"/>
      <c r="DZ678" s="72">
        <v>533629</v>
      </c>
      <c r="EA678" s="68"/>
      <c r="EB678" s="72">
        <v>0</v>
      </c>
      <c r="EC678" s="68"/>
      <c r="ED678" s="72"/>
      <c r="EE678" s="68"/>
      <c r="EF678" s="68"/>
      <c r="EG678" s="69"/>
      <c r="EH678" s="68"/>
      <c r="EI678" s="68"/>
      <c r="EJ678" s="68"/>
    </row>
    <row r="679" spans="1:140" s="67" customFormat="1">
      <c r="B679" s="68" t="s">
        <v>6278</v>
      </c>
      <c r="C679" s="68" t="s">
        <v>6279</v>
      </c>
      <c r="D679" s="69" t="s">
        <v>6294</v>
      </c>
      <c r="E679" s="69" t="s">
        <v>149</v>
      </c>
      <c r="F679" s="69" t="s">
        <v>397</v>
      </c>
      <c r="G679" s="69" t="s">
        <v>398</v>
      </c>
      <c r="H679" s="68"/>
      <c r="J679" s="70">
        <v>42216</v>
      </c>
      <c r="K679" s="70">
        <v>42278</v>
      </c>
      <c r="M679" s="69" t="s">
        <v>152</v>
      </c>
      <c r="N679" s="69" t="s">
        <v>153</v>
      </c>
      <c r="O679" s="71" t="s">
        <v>395</v>
      </c>
      <c r="P679" s="72">
        <v>639546855.88259494</v>
      </c>
      <c r="Q679" s="68" t="s">
        <v>6281</v>
      </c>
      <c r="R679" s="69" t="s">
        <v>399</v>
      </c>
      <c r="S679" s="69">
        <f t="shared" si="21"/>
        <v>0.30633079999999996</v>
      </c>
      <c r="T679" s="72">
        <v>1959129</v>
      </c>
      <c r="U679" s="73">
        <f t="shared" si="22"/>
        <v>1959521</v>
      </c>
      <c r="BK679" s="74"/>
      <c r="BS679" s="72">
        <v>0</v>
      </c>
      <c r="BT679" s="72">
        <v>1312144</v>
      </c>
      <c r="BW679" s="72">
        <v>0</v>
      </c>
      <c r="CA679" s="69"/>
      <c r="CE679" s="75"/>
      <c r="CF679" s="72">
        <v>392</v>
      </c>
      <c r="CI679" s="72">
        <v>21958</v>
      </c>
      <c r="CJ679" s="72">
        <v>0</v>
      </c>
      <c r="CM679" s="72"/>
      <c r="CN679" s="72">
        <v>914</v>
      </c>
      <c r="CR679" s="69">
        <v>45242</v>
      </c>
      <c r="CT679" s="90">
        <v>45242</v>
      </c>
      <c r="CU679" s="72"/>
      <c r="CV679" s="69"/>
      <c r="CX679" s="68"/>
      <c r="CY679" s="68"/>
      <c r="CZ679" s="68"/>
      <c r="DB679" s="93"/>
      <c r="DC679" s="68"/>
      <c r="DD679" s="68"/>
      <c r="DF679" s="72"/>
      <c r="DK679" s="72">
        <v>0</v>
      </c>
      <c r="DP679" s="72"/>
      <c r="DQ679" s="72"/>
      <c r="DR679" s="72"/>
      <c r="DV679" s="84"/>
      <c r="DZ679" s="72">
        <v>533629</v>
      </c>
      <c r="EA679" s="72"/>
      <c r="EB679" s="72">
        <v>0</v>
      </c>
      <c r="EC679" s="72"/>
      <c r="ED679" s="72"/>
      <c r="EG679" s="69"/>
    </row>
    <row r="680" spans="1:140" s="67" customFormat="1">
      <c r="B680" s="68" t="s">
        <v>6278</v>
      </c>
      <c r="C680" s="68" t="s">
        <v>6279</v>
      </c>
      <c r="D680" s="69" t="s">
        <v>6294</v>
      </c>
      <c r="E680" s="69" t="s">
        <v>149</v>
      </c>
      <c r="F680" s="69" t="s">
        <v>397</v>
      </c>
      <c r="G680" s="69" t="s">
        <v>398</v>
      </c>
      <c r="H680" s="68"/>
      <c r="J680" s="70">
        <v>42247</v>
      </c>
      <c r="K680" s="70">
        <v>42278</v>
      </c>
      <c r="M680" s="69" t="s">
        <v>152</v>
      </c>
      <c r="N680" s="69" t="s">
        <v>153</v>
      </c>
      <c r="O680" s="71" t="s">
        <v>395</v>
      </c>
      <c r="P680" s="72">
        <v>589477481.72785294</v>
      </c>
      <c r="Q680" s="68" t="s">
        <v>6281</v>
      </c>
      <c r="R680" s="69" t="s">
        <v>551</v>
      </c>
      <c r="S680" s="69">
        <f t="shared" si="21"/>
        <v>0.33235009999999998</v>
      </c>
      <c r="T680" s="72">
        <v>1959129</v>
      </c>
      <c r="U680" s="73">
        <f t="shared" si="22"/>
        <v>1959521</v>
      </c>
      <c r="BK680" s="74"/>
      <c r="BS680" s="72">
        <v>0</v>
      </c>
      <c r="BT680" s="72">
        <v>1312144</v>
      </c>
      <c r="BW680" s="72">
        <v>0</v>
      </c>
      <c r="CA680" s="69"/>
      <c r="CE680" s="75"/>
      <c r="CF680" s="72">
        <v>392</v>
      </c>
      <c r="CI680" s="72">
        <v>21958</v>
      </c>
      <c r="CJ680" s="72">
        <v>0</v>
      </c>
      <c r="CM680" s="72"/>
      <c r="CN680" s="72">
        <v>914</v>
      </c>
      <c r="CR680" s="69">
        <v>45242</v>
      </c>
      <c r="CT680" s="90">
        <v>45242</v>
      </c>
      <c r="CU680" s="72"/>
      <c r="CV680" s="69"/>
      <c r="CX680" s="68"/>
      <c r="CY680" s="68"/>
      <c r="CZ680" s="68"/>
      <c r="DB680" s="93"/>
      <c r="DC680" s="68"/>
      <c r="DD680" s="68"/>
      <c r="DF680" s="72"/>
      <c r="DK680" s="72">
        <v>0</v>
      </c>
      <c r="DP680" s="72"/>
      <c r="DQ680" s="72"/>
      <c r="DR680" s="72"/>
      <c r="DV680" s="84"/>
      <c r="DZ680" s="72">
        <v>533629</v>
      </c>
      <c r="EA680" s="72"/>
      <c r="EB680" s="72">
        <v>0</v>
      </c>
      <c r="EC680" s="72"/>
      <c r="ED680" s="72"/>
      <c r="EG680" s="69"/>
    </row>
    <row r="681" spans="1:140" s="67" customFormat="1">
      <c r="B681" s="68" t="s">
        <v>6278</v>
      </c>
      <c r="C681" s="68" t="s">
        <v>6279</v>
      </c>
      <c r="D681" s="69" t="s">
        <v>6294</v>
      </c>
      <c r="E681" s="69" t="s">
        <v>149</v>
      </c>
      <c r="F681" s="69" t="s">
        <v>397</v>
      </c>
      <c r="G681" s="69" t="s">
        <v>398</v>
      </c>
      <c r="H681" s="68"/>
      <c r="J681" s="70">
        <v>42277</v>
      </c>
      <c r="K681" s="70">
        <v>42278</v>
      </c>
      <c r="M681" s="69" t="s">
        <v>152</v>
      </c>
      <c r="N681" s="69" t="s">
        <v>153</v>
      </c>
      <c r="O681" s="71" t="s">
        <v>395</v>
      </c>
      <c r="P681" s="72">
        <v>596490891.55358696</v>
      </c>
      <c r="Q681" s="68" t="s">
        <v>6281</v>
      </c>
      <c r="R681" s="69" t="s">
        <v>906</v>
      </c>
      <c r="S681" s="69">
        <f t="shared" si="21"/>
        <v>0.32844240000000002</v>
      </c>
      <c r="T681" s="72">
        <v>1959129</v>
      </c>
      <c r="U681" s="73">
        <f t="shared" si="22"/>
        <v>1959521</v>
      </c>
      <c r="BK681" s="74"/>
      <c r="BS681" s="72">
        <v>0</v>
      </c>
      <c r="BT681" s="72">
        <v>1312144</v>
      </c>
      <c r="BW681" s="72">
        <v>0</v>
      </c>
      <c r="CA681" s="69"/>
      <c r="CE681" s="75"/>
      <c r="CF681" s="72">
        <v>392</v>
      </c>
      <c r="CI681" s="72">
        <v>21958</v>
      </c>
      <c r="CJ681" s="72">
        <v>0</v>
      </c>
      <c r="CM681" s="72"/>
      <c r="CN681" s="72">
        <v>914</v>
      </c>
      <c r="CR681" s="69">
        <v>45242</v>
      </c>
      <c r="CT681" s="90">
        <v>45242</v>
      </c>
      <c r="CU681" s="72"/>
      <c r="CV681" s="69"/>
      <c r="CX681" s="68"/>
      <c r="CY681" s="68"/>
      <c r="CZ681" s="68"/>
      <c r="DB681" s="93"/>
      <c r="DC681" s="68"/>
      <c r="DD681" s="68"/>
      <c r="DF681" s="72"/>
      <c r="DK681" s="72">
        <v>0</v>
      </c>
      <c r="DP681" s="72"/>
      <c r="DQ681" s="72"/>
      <c r="DR681" s="72"/>
      <c r="DV681" s="81"/>
      <c r="DZ681" s="72">
        <v>533629</v>
      </c>
      <c r="EA681" s="72"/>
      <c r="EB681" s="72">
        <v>0</v>
      </c>
      <c r="EC681" s="72"/>
      <c r="ED681" s="72"/>
      <c r="EG681" s="69"/>
    </row>
    <row r="682" spans="1:140" s="67" customFormat="1">
      <c r="B682" s="68" t="s">
        <v>6278</v>
      </c>
      <c r="C682" s="68" t="s">
        <v>6279</v>
      </c>
      <c r="D682" s="69" t="s">
        <v>6294</v>
      </c>
      <c r="E682" s="69" t="s">
        <v>149</v>
      </c>
      <c r="F682" s="69" t="s">
        <v>397</v>
      </c>
      <c r="G682" s="69" t="s">
        <v>398</v>
      </c>
      <c r="H682" s="68"/>
      <c r="J682" s="70">
        <v>42308</v>
      </c>
      <c r="K682" s="70">
        <v>42401</v>
      </c>
      <c r="M682" s="69" t="s">
        <v>152</v>
      </c>
      <c r="N682" s="69" t="s">
        <v>153</v>
      </c>
      <c r="O682" s="71" t="s">
        <v>395</v>
      </c>
      <c r="P682" s="72">
        <v>600328182.31124902</v>
      </c>
      <c r="Q682" s="68" t="s">
        <v>6281</v>
      </c>
      <c r="R682" s="69" t="s">
        <v>1277</v>
      </c>
      <c r="S682" s="69">
        <f t="shared" si="21"/>
        <v>0.32634299999999999</v>
      </c>
      <c r="T682" s="72">
        <v>1959129</v>
      </c>
      <c r="U682" s="73">
        <f t="shared" si="22"/>
        <v>1959521</v>
      </c>
      <c r="BK682" s="74"/>
      <c r="BS682" s="72">
        <v>0</v>
      </c>
      <c r="BT682" s="72">
        <v>1312144</v>
      </c>
      <c r="BW682" s="72">
        <v>0</v>
      </c>
      <c r="CA682" s="69"/>
      <c r="CE682" s="75"/>
      <c r="CF682" s="72">
        <v>392</v>
      </c>
      <c r="CI682" s="72">
        <v>21958</v>
      </c>
      <c r="CJ682" s="72">
        <v>0</v>
      </c>
      <c r="CM682" s="72"/>
      <c r="CN682" s="72">
        <v>914</v>
      </c>
      <c r="CR682" s="69">
        <v>45242</v>
      </c>
      <c r="CT682" s="89">
        <v>45242</v>
      </c>
      <c r="CU682" s="72"/>
      <c r="CV682" s="69"/>
      <c r="CX682" s="68"/>
      <c r="CY682" s="68"/>
      <c r="CZ682" s="68"/>
      <c r="DB682" s="91"/>
      <c r="DC682" s="68"/>
      <c r="DD682" s="68"/>
      <c r="DF682" s="72"/>
      <c r="DK682" s="72">
        <v>0</v>
      </c>
      <c r="DP682" s="72"/>
      <c r="DQ682" s="72"/>
      <c r="DR682" s="72"/>
      <c r="DV682" s="81"/>
      <c r="DZ682" s="72">
        <v>533629</v>
      </c>
      <c r="EA682" s="72"/>
      <c r="EB682" s="72">
        <v>0</v>
      </c>
      <c r="EC682" s="72"/>
      <c r="ED682" s="72"/>
      <c r="EG682" s="69"/>
    </row>
    <row r="683" spans="1:140" s="67" customFormat="1">
      <c r="B683" s="68" t="s">
        <v>6278</v>
      </c>
      <c r="C683" s="68" t="s">
        <v>6279</v>
      </c>
      <c r="D683" s="69" t="s">
        <v>6294</v>
      </c>
      <c r="E683" s="69" t="s">
        <v>149</v>
      </c>
      <c r="F683" s="69" t="s">
        <v>397</v>
      </c>
      <c r="G683" s="69" t="s">
        <v>398</v>
      </c>
      <c r="H683" s="68"/>
      <c r="J683" s="70">
        <v>42338</v>
      </c>
      <c r="K683" s="70">
        <v>42401</v>
      </c>
      <c r="M683" s="69" t="s">
        <v>152</v>
      </c>
      <c r="N683" s="69" t="s">
        <v>153</v>
      </c>
      <c r="O683" s="71" t="s">
        <v>395</v>
      </c>
      <c r="P683" s="72">
        <v>637764916.25451195</v>
      </c>
      <c r="Q683" s="68" t="s">
        <v>6281</v>
      </c>
      <c r="R683" s="69" t="s">
        <v>1355</v>
      </c>
      <c r="S683" s="69">
        <f t="shared" si="21"/>
        <v>0.30718669999999998</v>
      </c>
      <c r="T683" s="72">
        <v>1959129</v>
      </c>
      <c r="U683" s="73">
        <f t="shared" si="22"/>
        <v>1959521</v>
      </c>
      <c r="BK683" s="74"/>
      <c r="BS683" s="72">
        <v>0</v>
      </c>
      <c r="BT683" s="72">
        <v>1312144</v>
      </c>
      <c r="BW683" s="72">
        <v>0</v>
      </c>
      <c r="CA683" s="69"/>
      <c r="CE683" s="75"/>
      <c r="CF683" s="72">
        <v>392</v>
      </c>
      <c r="CI683" s="72">
        <v>21958</v>
      </c>
      <c r="CJ683" s="72">
        <v>0</v>
      </c>
      <c r="CM683" s="72"/>
      <c r="CN683" s="72">
        <v>914</v>
      </c>
      <c r="CR683" s="69">
        <v>45242</v>
      </c>
      <c r="CT683" s="89">
        <v>45242</v>
      </c>
      <c r="CU683" s="72"/>
      <c r="CV683" s="69"/>
      <c r="CX683" s="68"/>
      <c r="CY683" s="68"/>
      <c r="CZ683" s="68"/>
      <c r="DB683" s="94"/>
      <c r="DC683" s="68"/>
      <c r="DD683" s="68"/>
      <c r="DF683" s="72"/>
      <c r="DK683" s="72">
        <v>0</v>
      </c>
      <c r="DP683" s="72"/>
      <c r="DQ683" s="72"/>
      <c r="DR683" s="72"/>
      <c r="DV683" s="81"/>
      <c r="DZ683" s="72">
        <v>533629</v>
      </c>
      <c r="EA683" s="72"/>
      <c r="EB683" s="72">
        <v>0</v>
      </c>
      <c r="EC683" s="72"/>
      <c r="ED683" s="72"/>
      <c r="EG683" s="69"/>
    </row>
    <row r="684" spans="1:140" s="67" customFormat="1">
      <c r="B684" s="68" t="s">
        <v>6278</v>
      </c>
      <c r="C684" s="68" t="s">
        <v>6279</v>
      </c>
      <c r="D684" s="69" t="s">
        <v>6294</v>
      </c>
      <c r="E684" s="69" t="s">
        <v>149</v>
      </c>
      <c r="F684" s="69" t="s">
        <v>397</v>
      </c>
      <c r="G684" s="69" t="s">
        <v>398</v>
      </c>
      <c r="H684" s="68"/>
      <c r="J684" s="70">
        <v>42369</v>
      </c>
      <c r="K684" s="70">
        <v>42401</v>
      </c>
      <c r="M684" s="69" t="s">
        <v>152</v>
      </c>
      <c r="N684" s="69" t="s">
        <v>153</v>
      </c>
      <c r="O684" s="71" t="s">
        <v>395</v>
      </c>
      <c r="P684" s="72">
        <v>254792223.40542299</v>
      </c>
      <c r="Q684" s="68" t="s">
        <v>6281</v>
      </c>
      <c r="R684" s="69" t="s">
        <v>1949</v>
      </c>
      <c r="S684" s="69">
        <f t="shared" si="21"/>
        <v>0.76891240000000005</v>
      </c>
      <c r="T684" s="72">
        <v>1959129</v>
      </c>
      <c r="U684" s="73">
        <f t="shared" si="22"/>
        <v>1959521</v>
      </c>
      <c r="BK684" s="74"/>
      <c r="BS684" s="72">
        <v>0</v>
      </c>
      <c r="BT684" s="72">
        <v>1312144</v>
      </c>
      <c r="BW684" s="72">
        <v>0</v>
      </c>
      <c r="CA684" s="69"/>
      <c r="CE684" s="75"/>
      <c r="CF684" s="72">
        <v>392</v>
      </c>
      <c r="CI684" s="72">
        <v>21958</v>
      </c>
      <c r="CJ684" s="72">
        <v>0</v>
      </c>
      <c r="CM684" s="72"/>
      <c r="CN684" s="72">
        <v>914</v>
      </c>
      <c r="CR684" s="69">
        <v>45242</v>
      </c>
      <c r="CT684" s="89">
        <v>45242</v>
      </c>
      <c r="CU684" s="72"/>
      <c r="CV684" s="69"/>
      <c r="CX684" s="68"/>
      <c r="CY684" s="68"/>
      <c r="CZ684" s="68"/>
      <c r="DB684" s="91"/>
      <c r="DC684" s="68"/>
      <c r="DD684" s="68"/>
      <c r="DF684" s="72"/>
      <c r="DK684" s="72">
        <v>0</v>
      </c>
      <c r="DP684" s="72"/>
      <c r="DQ684" s="72"/>
      <c r="DR684" s="72"/>
      <c r="DV684" s="81"/>
      <c r="DZ684" s="72">
        <v>533629</v>
      </c>
      <c r="EA684" s="72"/>
      <c r="EB684" s="72">
        <v>0</v>
      </c>
      <c r="EC684" s="72"/>
      <c r="ED684" s="72"/>
      <c r="EG684" s="69"/>
    </row>
    <row r="685" spans="1:140" s="67" customFormat="1">
      <c r="B685" s="68" t="s">
        <v>6278</v>
      </c>
      <c r="C685" s="68" t="s">
        <v>6279</v>
      </c>
      <c r="D685" s="69" t="s">
        <v>6294</v>
      </c>
      <c r="E685" s="69" t="s">
        <v>149</v>
      </c>
      <c r="F685" s="69" t="s">
        <v>397</v>
      </c>
      <c r="G685" s="69" t="s">
        <v>398</v>
      </c>
      <c r="H685" s="68"/>
      <c r="J685" s="70">
        <v>42400</v>
      </c>
      <c r="K685" s="70">
        <v>42491</v>
      </c>
      <c r="M685" s="69" t="s">
        <v>152</v>
      </c>
      <c r="N685" s="69" t="s">
        <v>153</v>
      </c>
      <c r="O685" s="71" t="s">
        <v>395</v>
      </c>
      <c r="P685" s="72">
        <v>496743237.168248</v>
      </c>
      <c r="Q685" s="68" t="s">
        <v>6281</v>
      </c>
      <c r="R685" s="69" t="s">
        <v>2058</v>
      </c>
      <c r="S685" s="69">
        <f t="shared" si="21"/>
        <v>0.39439469999999999</v>
      </c>
      <c r="T685" s="72">
        <v>1959129</v>
      </c>
      <c r="U685" s="73">
        <f t="shared" si="22"/>
        <v>1959521</v>
      </c>
      <c r="BK685" s="74"/>
      <c r="BS685" s="72">
        <v>0</v>
      </c>
      <c r="BT685" s="72">
        <v>1312144</v>
      </c>
      <c r="BW685" s="72">
        <v>0</v>
      </c>
      <c r="CA685" s="69"/>
      <c r="CE685" s="75"/>
      <c r="CF685" s="72">
        <v>392</v>
      </c>
      <c r="CI685" s="72">
        <v>21958</v>
      </c>
      <c r="CJ685" s="72">
        <v>0</v>
      </c>
      <c r="CM685" s="72"/>
      <c r="CN685" s="72">
        <v>914</v>
      </c>
      <c r="CR685" s="69">
        <v>45242</v>
      </c>
      <c r="CT685" s="89">
        <v>45242</v>
      </c>
      <c r="CU685" s="72"/>
      <c r="CV685" s="69"/>
      <c r="CX685" s="68"/>
      <c r="CY685" s="68"/>
      <c r="CZ685" s="68"/>
      <c r="DB685" s="91"/>
      <c r="DC685" s="68"/>
      <c r="DD685" s="68"/>
      <c r="DF685" s="72"/>
      <c r="DK685" s="72">
        <v>0</v>
      </c>
      <c r="DP685" s="72"/>
      <c r="DQ685" s="72"/>
      <c r="DR685" s="72"/>
      <c r="DV685" s="81"/>
      <c r="DZ685" s="72">
        <v>533629</v>
      </c>
      <c r="EA685" s="72"/>
      <c r="EB685" s="72">
        <v>0</v>
      </c>
      <c r="EC685" s="72"/>
      <c r="ED685" s="72"/>
      <c r="EG685" s="69"/>
    </row>
    <row r="686" spans="1:140" s="67" customFormat="1">
      <c r="B686" s="68" t="s">
        <v>6278</v>
      </c>
      <c r="C686" s="68" t="s">
        <v>6279</v>
      </c>
      <c r="D686" s="69" t="s">
        <v>6294</v>
      </c>
      <c r="E686" s="69" t="s">
        <v>149</v>
      </c>
      <c r="F686" s="69" t="s">
        <v>397</v>
      </c>
      <c r="G686" s="69" t="s">
        <v>398</v>
      </c>
      <c r="H686" s="68"/>
      <c r="J686" s="70">
        <v>42429</v>
      </c>
      <c r="K686" s="70">
        <v>42491</v>
      </c>
      <c r="M686" s="69" t="s">
        <v>152</v>
      </c>
      <c r="N686" s="69" t="s">
        <v>153</v>
      </c>
      <c r="O686" s="71" t="s">
        <v>395</v>
      </c>
      <c r="P686" s="72">
        <v>519248980.58709198</v>
      </c>
      <c r="Q686" s="68" t="s">
        <v>6281</v>
      </c>
      <c r="R686" s="69" t="s">
        <v>2143</v>
      </c>
      <c r="S686" s="69">
        <f t="shared" si="21"/>
        <v>0.37730049999999998</v>
      </c>
      <c r="T686" s="72">
        <v>1959129</v>
      </c>
      <c r="U686" s="73">
        <f t="shared" si="22"/>
        <v>1959521</v>
      </c>
      <c r="BK686" s="74"/>
      <c r="BS686" s="72">
        <v>0</v>
      </c>
      <c r="BT686" s="72">
        <v>1312144</v>
      </c>
      <c r="BW686" s="72">
        <v>0</v>
      </c>
      <c r="CA686" s="69"/>
      <c r="CE686" s="75"/>
      <c r="CF686" s="72">
        <v>392</v>
      </c>
      <c r="CI686" s="72">
        <v>21958</v>
      </c>
      <c r="CJ686" s="72">
        <v>0</v>
      </c>
      <c r="CM686" s="72"/>
      <c r="CN686" s="72">
        <v>914</v>
      </c>
      <c r="CR686" s="69">
        <v>45242</v>
      </c>
      <c r="CT686" s="89">
        <v>45242</v>
      </c>
      <c r="CU686" s="72"/>
      <c r="CV686" s="69"/>
      <c r="CX686" s="68"/>
      <c r="CY686" s="68"/>
      <c r="CZ686" s="68"/>
      <c r="DB686" s="91"/>
      <c r="DC686" s="68"/>
      <c r="DD686" s="68"/>
      <c r="DF686" s="72"/>
      <c r="DK686" s="72">
        <v>0</v>
      </c>
      <c r="DP686" s="72"/>
      <c r="DQ686" s="72"/>
      <c r="DR686" s="72"/>
      <c r="DV686" s="81"/>
      <c r="DZ686" s="72">
        <v>533629</v>
      </c>
      <c r="EA686" s="72"/>
      <c r="EB686" s="72">
        <v>0</v>
      </c>
      <c r="EC686" s="72"/>
      <c r="ED686" s="72"/>
      <c r="EG686" s="69"/>
    </row>
    <row r="687" spans="1:140" s="67" customFormat="1">
      <c r="B687" s="68" t="s">
        <v>6278</v>
      </c>
      <c r="C687" s="68" t="s">
        <v>6279</v>
      </c>
      <c r="D687" s="69" t="s">
        <v>6294</v>
      </c>
      <c r="E687" s="69" t="s">
        <v>149</v>
      </c>
      <c r="F687" s="69" t="s">
        <v>397</v>
      </c>
      <c r="G687" s="69" t="s">
        <v>398</v>
      </c>
      <c r="H687" s="68"/>
      <c r="J687" s="70">
        <v>42460</v>
      </c>
      <c r="K687" s="70">
        <v>42491</v>
      </c>
      <c r="M687" s="69" t="s">
        <v>152</v>
      </c>
      <c r="N687" s="69" t="s">
        <v>153</v>
      </c>
      <c r="O687" s="71" t="s">
        <v>395</v>
      </c>
      <c r="P687" s="72">
        <v>611534485.27731705</v>
      </c>
      <c r="Q687" s="68" t="s">
        <v>6281</v>
      </c>
      <c r="R687" s="69" t="s">
        <v>2358</v>
      </c>
      <c r="S687" s="69">
        <f t="shared" si="21"/>
        <v>0.3203628</v>
      </c>
      <c r="T687" s="72">
        <v>1959129</v>
      </c>
      <c r="U687" s="73">
        <f t="shared" si="22"/>
        <v>1959521</v>
      </c>
      <c r="BK687" s="74"/>
      <c r="BS687" s="72">
        <v>0</v>
      </c>
      <c r="BT687" s="72">
        <v>1312144</v>
      </c>
      <c r="BW687" s="72">
        <v>0</v>
      </c>
      <c r="CA687" s="69"/>
      <c r="CE687" s="75"/>
      <c r="CF687" s="72">
        <v>392</v>
      </c>
      <c r="CI687" s="72">
        <v>21958</v>
      </c>
      <c r="CJ687" s="72">
        <v>0</v>
      </c>
      <c r="CM687" s="72"/>
      <c r="CN687" s="72">
        <v>914</v>
      </c>
      <c r="CR687" s="69">
        <v>45242</v>
      </c>
      <c r="CT687" s="89">
        <v>45242</v>
      </c>
      <c r="CU687" s="72"/>
      <c r="CV687" s="69"/>
      <c r="CX687" s="68"/>
      <c r="CY687" s="68"/>
      <c r="CZ687" s="68"/>
      <c r="DB687" s="91"/>
      <c r="DC687" s="68"/>
      <c r="DD687" s="68"/>
      <c r="DF687" s="72"/>
      <c r="DK687" s="72">
        <v>0</v>
      </c>
      <c r="DP687" s="72"/>
      <c r="DQ687" s="72"/>
      <c r="DR687" s="72"/>
      <c r="DV687" s="81"/>
      <c r="DZ687" s="72">
        <v>533629</v>
      </c>
      <c r="EA687" s="72"/>
      <c r="EB687" s="72">
        <v>0</v>
      </c>
      <c r="EC687" s="72"/>
      <c r="ED687" s="72"/>
      <c r="EG687" s="69"/>
    </row>
    <row r="688" spans="1:140" s="67" customFormat="1">
      <c r="B688" s="68" t="s">
        <v>6278</v>
      </c>
      <c r="C688" s="68" t="s">
        <v>6279</v>
      </c>
      <c r="D688" s="69" t="s">
        <v>6294</v>
      </c>
      <c r="E688" s="69" t="s">
        <v>149</v>
      </c>
      <c r="F688" s="69" t="s">
        <v>397</v>
      </c>
      <c r="G688" s="69" t="s">
        <v>398</v>
      </c>
      <c r="H688" s="68"/>
      <c r="J688" s="70">
        <v>42490</v>
      </c>
      <c r="K688" s="70">
        <v>42583</v>
      </c>
      <c r="M688" s="69" t="s">
        <v>152</v>
      </c>
      <c r="N688" s="69" t="s">
        <v>153</v>
      </c>
      <c r="O688" s="71" t="s">
        <v>395</v>
      </c>
      <c r="P688" s="72">
        <v>562167822.01429296</v>
      </c>
      <c r="Q688" s="68" t="s">
        <v>6281</v>
      </c>
      <c r="R688" s="69" t="s">
        <v>2469</v>
      </c>
      <c r="S688" s="69">
        <f t="shared" si="21"/>
        <v>0.34849540000000001</v>
      </c>
      <c r="T688" s="72">
        <v>1959129</v>
      </c>
      <c r="U688" s="73">
        <f t="shared" si="22"/>
        <v>1959521</v>
      </c>
      <c r="BK688" s="74"/>
      <c r="BS688" s="72">
        <v>0</v>
      </c>
      <c r="BT688" s="72">
        <v>1312144</v>
      </c>
      <c r="BW688" s="72">
        <v>0</v>
      </c>
      <c r="CA688" s="69"/>
      <c r="CE688" s="75"/>
      <c r="CF688" s="72">
        <v>392</v>
      </c>
      <c r="CI688" s="72">
        <v>21958</v>
      </c>
      <c r="CJ688" s="72">
        <v>0</v>
      </c>
      <c r="CM688" s="72"/>
      <c r="CN688" s="72">
        <v>914</v>
      </c>
      <c r="CR688" s="69">
        <v>45242</v>
      </c>
      <c r="CT688" s="89">
        <v>45242</v>
      </c>
      <c r="CU688" s="72"/>
      <c r="CV688" s="69"/>
      <c r="CX688" s="68"/>
      <c r="CY688" s="68"/>
      <c r="CZ688" s="68"/>
      <c r="DB688" s="94"/>
      <c r="DC688" s="68"/>
      <c r="DD688" s="68"/>
      <c r="DF688" s="72"/>
      <c r="DK688" s="72">
        <v>0</v>
      </c>
      <c r="DP688" s="72"/>
      <c r="DQ688" s="72"/>
      <c r="DR688" s="72"/>
      <c r="DV688" s="83"/>
      <c r="DZ688" s="72">
        <v>533629</v>
      </c>
      <c r="EA688" s="72"/>
      <c r="EB688" s="72">
        <v>0</v>
      </c>
      <c r="EC688" s="72"/>
      <c r="ED688" s="72"/>
      <c r="EG688" s="69"/>
    </row>
    <row r="689" spans="1:140" s="67" customFormat="1">
      <c r="B689" s="68" t="s">
        <v>6278</v>
      </c>
      <c r="C689" s="68" t="s">
        <v>6279</v>
      </c>
      <c r="D689" s="69" t="s">
        <v>6294</v>
      </c>
      <c r="E689" s="69" t="s">
        <v>149</v>
      </c>
      <c r="F689" s="69" t="s">
        <v>397</v>
      </c>
      <c r="G689" s="69" t="s">
        <v>398</v>
      </c>
      <c r="H689" s="68"/>
      <c r="J689" s="70">
        <v>42521</v>
      </c>
      <c r="K689" s="70">
        <v>42583</v>
      </c>
      <c r="M689" s="69" t="s">
        <v>152</v>
      </c>
      <c r="N689" s="69" t="s">
        <v>153</v>
      </c>
      <c r="O689" s="71" t="s">
        <v>395</v>
      </c>
      <c r="P689" s="72">
        <v>558301314.10175097</v>
      </c>
      <c r="Q689" s="68" t="s">
        <v>6281</v>
      </c>
      <c r="R689" s="69" t="s">
        <v>2581</v>
      </c>
      <c r="S689" s="69">
        <f t="shared" si="21"/>
        <v>0.35090889999999997</v>
      </c>
      <c r="T689" s="72">
        <v>1959129</v>
      </c>
      <c r="U689" s="73">
        <f t="shared" si="22"/>
        <v>1959521</v>
      </c>
      <c r="BK689" s="74"/>
      <c r="BS689" s="72">
        <v>0</v>
      </c>
      <c r="BT689" s="72">
        <v>1312144</v>
      </c>
      <c r="BW689" s="72">
        <v>0</v>
      </c>
      <c r="CA689" s="69"/>
      <c r="CE689" s="75"/>
      <c r="CF689" s="72">
        <v>392</v>
      </c>
      <c r="CI689" s="72">
        <v>21958</v>
      </c>
      <c r="CJ689" s="72">
        <v>0</v>
      </c>
      <c r="CM689" s="72"/>
      <c r="CN689" s="72">
        <v>914</v>
      </c>
      <c r="CR689" s="69">
        <v>45242</v>
      </c>
      <c r="CT689" s="89">
        <v>45242</v>
      </c>
      <c r="CU689" s="72"/>
      <c r="CV689" s="69"/>
      <c r="CX689" s="68"/>
      <c r="CY689" s="68"/>
      <c r="CZ689" s="68"/>
      <c r="DB689" s="91"/>
      <c r="DC689" s="68"/>
      <c r="DD689" s="68"/>
      <c r="DF689" s="72"/>
      <c r="DK689" s="72">
        <v>0</v>
      </c>
      <c r="DP689" s="72"/>
      <c r="DQ689" s="72"/>
      <c r="DR689" s="72"/>
      <c r="DV689" s="81"/>
      <c r="DZ689" s="72">
        <v>533629</v>
      </c>
      <c r="EA689" s="72"/>
      <c r="EB689" s="72">
        <v>0</v>
      </c>
      <c r="EC689" s="72"/>
      <c r="ED689" s="72"/>
      <c r="EG689" s="69"/>
    </row>
    <row r="690" spans="1:140" s="67" customFormat="1">
      <c r="B690" s="68" t="s">
        <v>6278</v>
      </c>
      <c r="C690" s="68" t="s">
        <v>6279</v>
      </c>
      <c r="D690" s="69" t="s">
        <v>6294</v>
      </c>
      <c r="E690" s="69" t="s">
        <v>149</v>
      </c>
      <c r="F690" s="69" t="s">
        <v>397</v>
      </c>
      <c r="G690" s="69" t="s">
        <v>398</v>
      </c>
      <c r="H690" s="68"/>
      <c r="J690" s="70">
        <v>42551</v>
      </c>
      <c r="K690" s="70">
        <v>42583</v>
      </c>
      <c r="M690" s="69" t="s">
        <v>152</v>
      </c>
      <c r="N690" s="69" t="s">
        <v>153</v>
      </c>
      <c r="O690" s="71" t="s">
        <v>395</v>
      </c>
      <c r="P690" s="72">
        <v>630134664.32341099</v>
      </c>
      <c r="Q690" s="68" t="s">
        <v>6281</v>
      </c>
      <c r="R690" s="69" t="s">
        <v>3299</v>
      </c>
      <c r="S690" s="69">
        <f t="shared" si="21"/>
        <v>0.31090639999999997</v>
      </c>
      <c r="T690" s="72">
        <v>1959129</v>
      </c>
      <c r="U690" s="73">
        <f t="shared" si="22"/>
        <v>1959521</v>
      </c>
      <c r="BK690" s="74"/>
      <c r="BS690" s="72">
        <v>0</v>
      </c>
      <c r="BT690" s="72">
        <v>1312144</v>
      </c>
      <c r="BW690" s="72">
        <v>0</v>
      </c>
      <c r="CA690" s="69"/>
      <c r="CE690" s="75"/>
      <c r="CF690" s="72">
        <v>392</v>
      </c>
      <c r="CI690" s="72">
        <v>21958</v>
      </c>
      <c r="CJ690" s="72">
        <v>0</v>
      </c>
      <c r="CM690" s="72"/>
      <c r="CN690" s="72">
        <v>914</v>
      </c>
      <c r="CR690" s="69">
        <v>45242</v>
      </c>
      <c r="CT690" s="90">
        <v>45242</v>
      </c>
      <c r="CU690" s="72"/>
      <c r="CV690" s="69"/>
      <c r="CX690" s="68"/>
      <c r="CY690" s="68"/>
      <c r="CZ690" s="68"/>
      <c r="DB690" s="93"/>
      <c r="DC690" s="68"/>
      <c r="DD690" s="68"/>
      <c r="DF690" s="72"/>
      <c r="DK690" s="72">
        <v>0</v>
      </c>
      <c r="DP690" s="72"/>
      <c r="DQ690" s="72"/>
      <c r="DR690" s="72"/>
      <c r="DV690" s="81"/>
      <c r="DZ690" s="72">
        <v>533629</v>
      </c>
      <c r="EA690" s="72"/>
      <c r="EB690" s="72">
        <v>0</v>
      </c>
      <c r="EC690" s="72"/>
      <c r="ED690" s="72"/>
      <c r="EG690" s="69"/>
    </row>
    <row r="691" spans="1:140" s="67" customFormat="1">
      <c r="B691" s="68" t="s">
        <v>6278</v>
      </c>
      <c r="C691" s="68" t="s">
        <v>6279</v>
      </c>
      <c r="D691" s="69" t="s">
        <v>6294</v>
      </c>
      <c r="E691" s="69" t="s">
        <v>149</v>
      </c>
      <c r="F691" s="69" t="s">
        <v>397</v>
      </c>
      <c r="G691" s="69" t="s">
        <v>398</v>
      </c>
      <c r="H691" s="68"/>
      <c r="J691" s="70">
        <v>42582</v>
      </c>
      <c r="K691" s="70">
        <v>42675</v>
      </c>
      <c r="M691" s="69" t="s">
        <v>2</v>
      </c>
      <c r="N691" s="69" t="s">
        <v>5</v>
      </c>
      <c r="O691" s="71" t="s">
        <v>3575</v>
      </c>
      <c r="P691" s="72">
        <v>588236583.39999998</v>
      </c>
      <c r="Q691" s="68" t="s">
        <v>6281</v>
      </c>
      <c r="R691" s="69" t="s">
        <v>3577</v>
      </c>
      <c r="S691" s="69">
        <f t="shared" si="21"/>
        <v>0.33305119999999999</v>
      </c>
      <c r="T691" s="72">
        <v>1959129</v>
      </c>
      <c r="U691" s="73">
        <f t="shared" si="22"/>
        <v>1959521</v>
      </c>
      <c r="BK691" s="74"/>
      <c r="BS691" s="72">
        <v>0</v>
      </c>
      <c r="BT691" s="72">
        <v>1312144</v>
      </c>
      <c r="BW691" s="72">
        <v>0</v>
      </c>
      <c r="CA691" s="69"/>
      <c r="CE691" s="75"/>
      <c r="CF691" s="72">
        <v>392</v>
      </c>
      <c r="CI691" s="72">
        <v>21958</v>
      </c>
      <c r="CJ691" s="72">
        <v>0</v>
      </c>
      <c r="CM691" s="72"/>
      <c r="CN691" s="72">
        <v>914</v>
      </c>
      <c r="CR691" s="69">
        <v>45242</v>
      </c>
      <c r="CT691" s="90">
        <v>45242</v>
      </c>
      <c r="CU691" s="72"/>
      <c r="CV691" s="69"/>
      <c r="CX691" s="68"/>
      <c r="CY691" s="68"/>
      <c r="CZ691" s="68"/>
      <c r="DB691" s="93"/>
      <c r="DC691" s="68"/>
      <c r="DD691" s="68"/>
      <c r="DF691" s="72"/>
      <c r="DK691" s="72">
        <v>0</v>
      </c>
      <c r="DP691" s="72"/>
      <c r="DQ691" s="72"/>
      <c r="DR691" s="72"/>
      <c r="DV691" s="84"/>
      <c r="DZ691" s="72">
        <v>533629</v>
      </c>
      <c r="EA691" s="72"/>
      <c r="EB691" s="72">
        <v>0</v>
      </c>
      <c r="EC691" s="72"/>
      <c r="ED691" s="72"/>
      <c r="EG691" s="69"/>
    </row>
    <row r="692" spans="1:140" s="67" customFormat="1">
      <c r="B692" s="68" t="s">
        <v>6278</v>
      </c>
      <c r="C692" s="68" t="s">
        <v>6279</v>
      </c>
      <c r="D692" s="69" t="s">
        <v>6294</v>
      </c>
      <c r="E692" s="69" t="s">
        <v>149</v>
      </c>
      <c r="F692" s="69" t="s">
        <v>397</v>
      </c>
      <c r="G692" s="69" t="s">
        <v>398</v>
      </c>
      <c r="H692" s="68"/>
      <c r="J692" s="70">
        <v>42613</v>
      </c>
      <c r="K692" s="70">
        <v>42675</v>
      </c>
      <c r="M692" s="69" t="s">
        <v>2</v>
      </c>
      <c r="N692" s="69" t="s">
        <v>5</v>
      </c>
      <c r="O692" s="71" t="s">
        <v>3575</v>
      </c>
      <c r="P692" s="72">
        <v>585750078.5</v>
      </c>
      <c r="Q692" s="68" t="s">
        <v>6281</v>
      </c>
      <c r="R692" s="69" t="s">
        <v>3696</v>
      </c>
      <c r="S692" s="69">
        <f t="shared" si="21"/>
        <v>0.33446499999999996</v>
      </c>
      <c r="T692" s="72">
        <v>1959129</v>
      </c>
      <c r="U692" s="73">
        <f t="shared" si="22"/>
        <v>1959521</v>
      </c>
      <c r="BK692" s="74"/>
      <c r="BS692" s="72">
        <v>0</v>
      </c>
      <c r="BT692" s="72">
        <v>1312144</v>
      </c>
      <c r="BW692" s="72">
        <v>0</v>
      </c>
      <c r="CA692" s="69"/>
      <c r="CE692" s="75"/>
      <c r="CF692" s="72">
        <v>392</v>
      </c>
      <c r="CI692" s="72">
        <v>21958</v>
      </c>
      <c r="CJ692" s="72">
        <v>0</v>
      </c>
      <c r="CM692" s="72"/>
      <c r="CN692" s="72">
        <v>914</v>
      </c>
      <c r="CR692" s="69">
        <v>45242</v>
      </c>
      <c r="CT692" s="90">
        <v>45242</v>
      </c>
      <c r="CU692" s="72"/>
      <c r="CV692" s="69"/>
      <c r="CX692" s="68"/>
      <c r="CY692" s="68"/>
      <c r="CZ692" s="68"/>
      <c r="DB692" s="93"/>
      <c r="DC692" s="68"/>
      <c r="DD692" s="68"/>
      <c r="DF692" s="85"/>
      <c r="DK692" s="72">
        <v>0</v>
      </c>
      <c r="DP692" s="72"/>
      <c r="DQ692" s="72"/>
      <c r="DR692" s="72"/>
      <c r="DV692" s="84"/>
      <c r="DZ692" s="72">
        <v>533629</v>
      </c>
      <c r="EA692" s="72"/>
      <c r="EB692" s="72">
        <v>0</v>
      </c>
      <c r="EC692" s="72"/>
      <c r="ED692" s="72"/>
      <c r="EG692" s="69"/>
    </row>
    <row r="693" spans="1:140" s="67" customFormat="1">
      <c r="B693" s="68" t="s">
        <v>6278</v>
      </c>
      <c r="C693" s="68" t="s">
        <v>6279</v>
      </c>
      <c r="D693" s="69" t="s">
        <v>6294</v>
      </c>
      <c r="E693" s="69" t="s">
        <v>149</v>
      </c>
      <c r="F693" s="69" t="s">
        <v>397</v>
      </c>
      <c r="G693" s="69" t="s">
        <v>398</v>
      </c>
      <c r="H693" s="68"/>
      <c r="J693" s="70">
        <v>42643</v>
      </c>
      <c r="K693" s="70">
        <v>42644</v>
      </c>
      <c r="M693" s="69" t="s">
        <v>2</v>
      </c>
      <c r="N693" s="69" t="s">
        <v>5</v>
      </c>
      <c r="O693" s="71" t="s">
        <v>3575</v>
      </c>
      <c r="P693" s="72">
        <v>594620901.79999995</v>
      </c>
      <c r="Q693" s="68" t="s">
        <v>6281</v>
      </c>
      <c r="R693" s="69" t="s">
        <v>3896</v>
      </c>
      <c r="S693" s="69">
        <f t="shared" si="21"/>
        <v>0.32947530000000003</v>
      </c>
      <c r="T693" s="72">
        <v>1959129</v>
      </c>
      <c r="U693" s="73">
        <f t="shared" si="22"/>
        <v>1959521</v>
      </c>
      <c r="BK693" s="74"/>
      <c r="BS693" s="72">
        <v>0</v>
      </c>
      <c r="BT693" s="72">
        <v>1312144</v>
      </c>
      <c r="BW693" s="72">
        <v>0</v>
      </c>
      <c r="CA693" s="69"/>
      <c r="CE693" s="75"/>
      <c r="CF693" s="72">
        <v>392</v>
      </c>
      <c r="CI693" s="72">
        <v>21958</v>
      </c>
      <c r="CJ693" s="72">
        <v>0</v>
      </c>
      <c r="CM693" s="72"/>
      <c r="CN693" s="72">
        <v>914</v>
      </c>
      <c r="CR693" s="69">
        <v>45242</v>
      </c>
      <c r="CT693" s="90">
        <v>45242</v>
      </c>
      <c r="CU693" s="72"/>
      <c r="CV693" s="69"/>
      <c r="CX693" s="68"/>
      <c r="CY693" s="68"/>
      <c r="CZ693" s="68"/>
      <c r="DB693" s="91"/>
      <c r="DC693" s="68"/>
      <c r="DD693" s="68"/>
      <c r="DF693" s="87"/>
      <c r="DK693" s="72">
        <v>0</v>
      </c>
      <c r="DP693" s="72"/>
      <c r="DQ693" s="72"/>
      <c r="DR693" s="72"/>
      <c r="DV693" s="81"/>
      <c r="DZ693" s="72">
        <v>533629</v>
      </c>
      <c r="EA693" s="72"/>
      <c r="EB693" s="72">
        <v>0</v>
      </c>
      <c r="EC693" s="72"/>
      <c r="ED693" s="72"/>
      <c r="EG693" s="69"/>
    </row>
    <row r="694" spans="1:140" s="67" customFormat="1">
      <c r="B694" s="68" t="s">
        <v>6278</v>
      </c>
      <c r="C694" s="68" t="s">
        <v>6279</v>
      </c>
      <c r="D694" s="69" t="s">
        <v>6294</v>
      </c>
      <c r="E694" s="69" t="s">
        <v>149</v>
      </c>
      <c r="F694" s="69" t="s">
        <v>397</v>
      </c>
      <c r="G694" s="69" t="s">
        <v>398</v>
      </c>
      <c r="H694" s="68"/>
      <c r="J694" s="70">
        <v>42674</v>
      </c>
      <c r="K694" s="70">
        <v>42767</v>
      </c>
      <c r="M694" s="69" t="s">
        <v>2</v>
      </c>
      <c r="N694" s="69" t="s">
        <v>5</v>
      </c>
      <c r="O694" s="71" t="s">
        <v>4330</v>
      </c>
      <c r="P694" s="72">
        <v>576578673.82098997</v>
      </c>
      <c r="Q694" s="68" t="s">
        <v>6281</v>
      </c>
      <c r="R694" s="69" t="s">
        <v>4332</v>
      </c>
      <c r="S694" s="69">
        <f t="shared" si="21"/>
        <v>0.33978520000000001</v>
      </c>
      <c r="T694" s="72">
        <v>1959129</v>
      </c>
      <c r="U694" s="73">
        <f t="shared" si="22"/>
        <v>1959521</v>
      </c>
      <c r="BK694" s="74"/>
      <c r="BS694" s="72">
        <v>0</v>
      </c>
      <c r="BT694" s="72">
        <v>1312144</v>
      </c>
      <c r="BW694" s="72">
        <v>0</v>
      </c>
      <c r="CA694" s="69"/>
      <c r="CF694" s="72">
        <v>392</v>
      </c>
      <c r="CI694" s="72">
        <v>21958</v>
      </c>
      <c r="CJ694" s="72">
        <v>0</v>
      </c>
      <c r="CM694" s="72"/>
      <c r="CN694" s="72">
        <v>914</v>
      </c>
      <c r="CR694" s="69">
        <v>45242</v>
      </c>
      <c r="CT694" s="89">
        <v>45242</v>
      </c>
      <c r="CU694" s="68"/>
      <c r="CV694" s="68"/>
      <c r="CX694" s="68"/>
      <c r="CY694" s="68"/>
      <c r="CZ694" s="68"/>
      <c r="DB694" s="91"/>
      <c r="DC694" s="68"/>
      <c r="DD694" s="68"/>
      <c r="DF694" s="86"/>
      <c r="DK694" s="72">
        <v>0</v>
      </c>
      <c r="DP694" s="72"/>
      <c r="DQ694" s="72"/>
      <c r="DR694" s="72"/>
      <c r="DV694" s="81"/>
      <c r="DZ694" s="72">
        <v>533629</v>
      </c>
      <c r="EA694" s="72"/>
      <c r="EB694" s="72">
        <v>0</v>
      </c>
      <c r="EC694" s="72"/>
      <c r="ED694" s="72"/>
      <c r="EG694" s="69"/>
    </row>
    <row r="695" spans="1:140" s="67" customFormat="1">
      <c r="B695" s="68" t="s">
        <v>6278</v>
      </c>
      <c r="C695" s="68" t="s">
        <v>6279</v>
      </c>
      <c r="D695" s="69" t="s">
        <v>6294</v>
      </c>
      <c r="E695" s="69" t="s">
        <v>149</v>
      </c>
      <c r="F695" s="69" t="s">
        <v>397</v>
      </c>
      <c r="G695" s="69" t="s">
        <v>398</v>
      </c>
      <c r="H695" s="68"/>
      <c r="J695" s="70">
        <v>42704</v>
      </c>
      <c r="K695" s="70">
        <v>42767</v>
      </c>
      <c r="M695" s="69" t="s">
        <v>2</v>
      </c>
      <c r="N695" s="69" t="s">
        <v>5</v>
      </c>
      <c r="O695" s="71" t="s">
        <v>4330</v>
      </c>
      <c r="P695" s="72">
        <v>553486310.37943101</v>
      </c>
      <c r="Q695" s="68" t="s">
        <v>6281</v>
      </c>
      <c r="R695" s="69" t="s">
        <v>4392</v>
      </c>
      <c r="S695" s="69">
        <f t="shared" si="21"/>
        <v>0.35396160000000004</v>
      </c>
      <c r="T695" s="72">
        <v>1959129</v>
      </c>
      <c r="U695" s="73">
        <f t="shared" si="22"/>
        <v>1959521</v>
      </c>
      <c r="BK695" s="74"/>
      <c r="BS695" s="72">
        <v>0</v>
      </c>
      <c r="BT695" s="72">
        <v>1312144</v>
      </c>
      <c r="BW695" s="72">
        <v>0</v>
      </c>
      <c r="CA695" s="69"/>
      <c r="CF695" s="72">
        <v>392</v>
      </c>
      <c r="CI695" s="72">
        <v>21958</v>
      </c>
      <c r="CJ695" s="72">
        <v>0</v>
      </c>
      <c r="CM695" s="72"/>
      <c r="CN695" s="72">
        <v>914</v>
      </c>
      <c r="CR695" s="69">
        <v>45242</v>
      </c>
      <c r="CT695" s="89">
        <v>45242</v>
      </c>
      <c r="CU695" s="68"/>
      <c r="CV695" s="68"/>
      <c r="CX695" s="68"/>
      <c r="CY695" s="68"/>
      <c r="CZ695" s="68"/>
      <c r="DB695" s="91"/>
      <c r="DC695" s="68"/>
      <c r="DD695" s="68"/>
      <c r="DF695" s="87"/>
      <c r="DK695" s="72">
        <v>0</v>
      </c>
      <c r="DP695" s="72"/>
      <c r="DQ695" s="72"/>
      <c r="DR695" s="72"/>
      <c r="DV695" s="81"/>
      <c r="DZ695" s="72">
        <v>533629</v>
      </c>
      <c r="EA695" s="72"/>
      <c r="EB695" s="72">
        <v>0</v>
      </c>
      <c r="EC695" s="72"/>
      <c r="ED695" s="72"/>
      <c r="EG695" s="69"/>
    </row>
    <row r="696" spans="1:140" s="67" customFormat="1">
      <c r="B696" s="68" t="s">
        <v>6278</v>
      </c>
      <c r="C696" s="68" t="s">
        <v>6279</v>
      </c>
      <c r="D696" s="69" t="s">
        <v>6294</v>
      </c>
      <c r="E696" s="69" t="s">
        <v>149</v>
      </c>
      <c r="F696" s="69" t="s">
        <v>397</v>
      </c>
      <c r="G696" s="69" t="s">
        <v>398</v>
      </c>
      <c r="H696" s="68"/>
      <c r="J696" s="70">
        <v>42735</v>
      </c>
      <c r="K696" s="70">
        <v>42767</v>
      </c>
      <c r="M696" s="69" t="s">
        <v>2</v>
      </c>
      <c r="N696" s="69" t="s">
        <v>5</v>
      </c>
      <c r="O696" s="71" t="s">
        <v>4330</v>
      </c>
      <c r="P696" s="72">
        <v>529663530.34942502</v>
      </c>
      <c r="Q696" s="68" t="s">
        <v>6281</v>
      </c>
      <c r="R696" s="69" t="s">
        <v>4743</v>
      </c>
      <c r="S696" s="69">
        <f t="shared" si="21"/>
        <v>0.36988179999999998</v>
      </c>
      <c r="T696" s="72">
        <v>1959129</v>
      </c>
      <c r="U696" s="73">
        <f t="shared" si="22"/>
        <v>1959521</v>
      </c>
      <c r="BK696" s="74"/>
      <c r="BS696" s="72">
        <v>0</v>
      </c>
      <c r="BT696" s="72">
        <v>1312144</v>
      </c>
      <c r="BW696" s="72">
        <v>0</v>
      </c>
      <c r="CA696" s="69"/>
      <c r="CF696" s="72">
        <v>392</v>
      </c>
      <c r="CI696" s="72">
        <v>21958</v>
      </c>
      <c r="CJ696" s="72">
        <v>0</v>
      </c>
      <c r="CM696" s="72"/>
      <c r="CN696" s="72">
        <v>914</v>
      </c>
      <c r="CR696" s="69">
        <v>45242</v>
      </c>
      <c r="CT696" s="89">
        <v>45242</v>
      </c>
      <c r="CU696" s="68"/>
      <c r="CV696" s="68"/>
      <c r="CX696" s="68"/>
      <c r="CY696" s="68"/>
      <c r="CZ696" s="68"/>
      <c r="DB696" s="94"/>
      <c r="DC696" s="68"/>
      <c r="DD696" s="68"/>
      <c r="DF696" s="86"/>
      <c r="DK696" s="72">
        <v>0</v>
      </c>
      <c r="DP696" s="72"/>
      <c r="DQ696" s="72"/>
      <c r="DR696" s="72"/>
      <c r="DV696" s="83"/>
      <c r="DZ696" s="72">
        <v>533629</v>
      </c>
      <c r="EA696" s="72"/>
      <c r="EB696" s="72">
        <v>0</v>
      </c>
      <c r="EC696" s="72"/>
      <c r="ED696" s="72"/>
      <c r="EG696" s="69"/>
    </row>
    <row r="697" spans="1:140" s="67" customFormat="1">
      <c r="B697" s="68" t="s">
        <v>6278</v>
      </c>
      <c r="C697" s="68" t="s">
        <v>6279</v>
      </c>
      <c r="D697" s="69" t="s">
        <v>6294</v>
      </c>
      <c r="E697" s="69" t="s">
        <v>149</v>
      </c>
      <c r="F697" s="69" t="s">
        <v>397</v>
      </c>
      <c r="G697" s="69" t="s">
        <v>398</v>
      </c>
      <c r="H697" s="68"/>
      <c r="J697" s="70">
        <v>42766</v>
      </c>
      <c r="K697" s="70">
        <v>42856</v>
      </c>
      <c r="M697" s="69" t="s">
        <v>2</v>
      </c>
      <c r="N697" s="69" t="s">
        <v>5</v>
      </c>
      <c r="O697" s="71" t="s">
        <v>4980</v>
      </c>
      <c r="P697" s="72">
        <v>980844011.01236606</v>
      </c>
      <c r="Q697" s="68" t="s">
        <v>6281</v>
      </c>
      <c r="R697" s="69" t="s">
        <v>4982</v>
      </c>
      <c r="S697" s="69">
        <f t="shared" si="21"/>
        <v>0.19973909999999997</v>
      </c>
      <c r="T697" s="72">
        <v>1959129</v>
      </c>
      <c r="U697" s="73">
        <f t="shared" si="22"/>
        <v>1959521</v>
      </c>
      <c r="BK697" s="74"/>
      <c r="BS697" s="72">
        <v>0</v>
      </c>
      <c r="BT697" s="72">
        <v>1312144</v>
      </c>
      <c r="BW697" s="72">
        <v>0</v>
      </c>
      <c r="CA697" s="69"/>
      <c r="CF697" s="72">
        <v>392</v>
      </c>
      <c r="CI697" s="72">
        <v>21958</v>
      </c>
      <c r="CJ697" s="72">
        <v>0</v>
      </c>
      <c r="CM697" s="72"/>
      <c r="CN697" s="72">
        <v>914</v>
      </c>
      <c r="CR697" s="69">
        <v>45242</v>
      </c>
      <c r="CT697" s="89">
        <v>45242</v>
      </c>
      <c r="CU697" s="68"/>
      <c r="CV697" s="68"/>
      <c r="CX697" s="68"/>
      <c r="CY697" s="68"/>
      <c r="CZ697" s="68"/>
      <c r="DB697" s="91"/>
      <c r="DC697" s="68"/>
      <c r="DD697" s="68"/>
      <c r="DF697" s="87"/>
      <c r="DK697" s="72">
        <v>0</v>
      </c>
      <c r="DP697" s="72"/>
      <c r="DQ697" s="72"/>
      <c r="DR697" s="72"/>
      <c r="DV697" s="81"/>
      <c r="DZ697" s="72">
        <v>533629</v>
      </c>
      <c r="EA697" s="72"/>
      <c r="EB697" s="72">
        <v>0</v>
      </c>
      <c r="EC697" s="72"/>
      <c r="ED697" s="72"/>
      <c r="EG697" s="69"/>
    </row>
    <row r="698" spans="1:140" s="67" customFormat="1">
      <c r="B698" s="68" t="s">
        <v>6278</v>
      </c>
      <c r="C698" s="68" t="s">
        <v>6279</v>
      </c>
      <c r="D698" s="69" t="s">
        <v>6294</v>
      </c>
      <c r="E698" s="69" t="s">
        <v>149</v>
      </c>
      <c r="F698" s="69" t="s">
        <v>397</v>
      </c>
      <c r="G698" s="69" t="s">
        <v>398</v>
      </c>
      <c r="H698" s="68"/>
      <c r="J698" s="70">
        <v>42794</v>
      </c>
      <c r="K698" s="70">
        <v>42856</v>
      </c>
      <c r="M698" s="69" t="s">
        <v>2</v>
      </c>
      <c r="N698" s="69" t="s">
        <v>5</v>
      </c>
      <c r="O698" s="71" t="s">
        <v>5062</v>
      </c>
      <c r="P698" s="72">
        <v>699025603.20439005</v>
      </c>
      <c r="Q698" s="68" t="s">
        <v>6281</v>
      </c>
      <c r="R698" s="69" t="s">
        <v>5064</v>
      </c>
      <c r="S698" s="69">
        <f t="shared" si="21"/>
        <v>0.28026570000000001</v>
      </c>
      <c r="T698" s="72">
        <v>1959129</v>
      </c>
      <c r="U698" s="73">
        <f t="shared" si="22"/>
        <v>1959521</v>
      </c>
      <c r="BK698" s="74"/>
      <c r="BS698" s="72">
        <v>0</v>
      </c>
      <c r="BT698" s="72">
        <v>1312144</v>
      </c>
      <c r="BW698" s="72">
        <v>0</v>
      </c>
      <c r="CA698" s="69"/>
      <c r="CF698" s="72">
        <v>392</v>
      </c>
      <c r="CI698" s="72">
        <v>21958</v>
      </c>
      <c r="CJ698" s="72">
        <v>0</v>
      </c>
      <c r="CM698" s="72"/>
      <c r="CN698" s="72">
        <v>914</v>
      </c>
      <c r="CR698" s="69">
        <v>45242</v>
      </c>
      <c r="CT698" s="89">
        <v>45242</v>
      </c>
      <c r="CU698" s="68"/>
      <c r="CV698" s="68"/>
      <c r="CX698" s="68"/>
      <c r="CY698" s="68"/>
      <c r="CZ698" s="68"/>
      <c r="DB698" s="91"/>
      <c r="DC698" s="68"/>
      <c r="DD698" s="68"/>
      <c r="DF698" s="87"/>
      <c r="DK698" s="72">
        <v>0</v>
      </c>
      <c r="DP698" s="72"/>
      <c r="DQ698" s="72"/>
      <c r="DR698" s="72"/>
      <c r="DV698" s="81"/>
      <c r="DZ698" s="72">
        <v>533629</v>
      </c>
      <c r="EA698" s="72"/>
      <c r="EB698" s="72">
        <v>0</v>
      </c>
      <c r="EC698" s="72"/>
      <c r="ED698" s="72"/>
      <c r="EG698" s="69"/>
    </row>
    <row r="699" spans="1:140" s="67" customFormat="1">
      <c r="A699" s="68"/>
      <c r="B699" s="68" t="s">
        <v>6278</v>
      </c>
      <c r="C699" s="68" t="s">
        <v>6279</v>
      </c>
      <c r="D699" s="69" t="s">
        <v>6294</v>
      </c>
      <c r="E699" s="69" t="s">
        <v>149</v>
      </c>
      <c r="F699" s="69" t="s">
        <v>397</v>
      </c>
      <c r="G699" s="69" t="s">
        <v>398</v>
      </c>
      <c r="H699" s="68"/>
      <c r="I699" s="68" t="s">
        <v>6230</v>
      </c>
      <c r="J699" s="70">
        <v>42825</v>
      </c>
      <c r="K699" s="70">
        <v>42856</v>
      </c>
      <c r="L699" s="68"/>
      <c r="M699" s="69" t="s">
        <v>2</v>
      </c>
      <c r="N699" s="69" t="s">
        <v>5</v>
      </c>
      <c r="O699" s="71" t="s">
        <v>5432</v>
      </c>
      <c r="P699" s="72">
        <v>636253541.5</v>
      </c>
      <c r="Q699" s="68" t="s">
        <v>6281</v>
      </c>
      <c r="R699" s="69" t="s">
        <v>5711</v>
      </c>
      <c r="S699" s="69">
        <f t="shared" si="21"/>
        <v>0.30791640000000003</v>
      </c>
      <c r="T699" s="72">
        <v>1959129</v>
      </c>
      <c r="U699" s="73">
        <f t="shared" si="22"/>
        <v>1959521</v>
      </c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74"/>
      <c r="BL699" s="68"/>
      <c r="BM699" s="68"/>
      <c r="BN699" s="68"/>
      <c r="BO699" s="68"/>
      <c r="BP699" s="68"/>
      <c r="BQ699" s="68"/>
      <c r="BR699" s="68"/>
      <c r="BS699" s="68">
        <v>0</v>
      </c>
      <c r="BT699" s="72">
        <v>1312144</v>
      </c>
      <c r="BU699" s="68"/>
      <c r="BV699" s="68"/>
      <c r="BW699" s="72"/>
      <c r="BX699" s="68"/>
      <c r="BY699" s="68"/>
      <c r="BZ699" s="68"/>
      <c r="CA699" s="69"/>
      <c r="CB699" s="68"/>
      <c r="CC699" s="68"/>
      <c r="CD699" s="68"/>
      <c r="CE699" s="72"/>
      <c r="CF699" s="72">
        <v>392</v>
      </c>
      <c r="CG699" s="68"/>
      <c r="CH699" s="68"/>
      <c r="CI699" s="72">
        <v>21958</v>
      </c>
      <c r="CJ699" s="72">
        <v>0</v>
      </c>
      <c r="CK699" s="68"/>
      <c r="CL699" s="68"/>
      <c r="CM699" s="69"/>
      <c r="CN699" s="72">
        <v>914</v>
      </c>
      <c r="CO699" s="68"/>
      <c r="CP699" s="68"/>
      <c r="CQ699" s="68"/>
      <c r="CR699" s="69">
        <v>45242</v>
      </c>
      <c r="CS699" s="68"/>
      <c r="CT699" s="95">
        <v>45242</v>
      </c>
      <c r="CU699" s="72"/>
      <c r="CV699" s="69"/>
      <c r="CW699" s="68"/>
      <c r="CX699" s="68"/>
      <c r="CY699" s="68"/>
      <c r="CZ699" s="68"/>
      <c r="DA699" s="68"/>
      <c r="DB699" s="93"/>
      <c r="DC699" s="68"/>
      <c r="DD699" s="68"/>
      <c r="DE699" s="68"/>
      <c r="DF699" s="72"/>
      <c r="DG699" s="68"/>
      <c r="DH699" s="68"/>
      <c r="DI699" s="68"/>
      <c r="DJ699" s="68"/>
      <c r="DK699" s="72">
        <v>0</v>
      </c>
      <c r="DL699" s="68"/>
      <c r="DM699" s="68"/>
      <c r="DN699" s="68"/>
      <c r="DO699" s="68"/>
      <c r="DP699" s="72"/>
      <c r="DQ699" s="68"/>
      <c r="DR699" s="72"/>
      <c r="DS699" s="68"/>
      <c r="DT699" s="68"/>
      <c r="DU699" s="68"/>
      <c r="DV699" s="84"/>
      <c r="DW699" s="68"/>
      <c r="DX699" s="68"/>
      <c r="DY699" s="68"/>
      <c r="DZ699" s="72">
        <v>533629</v>
      </c>
      <c r="EA699" s="68"/>
      <c r="EB699" s="72">
        <v>0</v>
      </c>
      <c r="EC699" s="68"/>
      <c r="ED699" s="72"/>
      <c r="EE699" s="68"/>
      <c r="EF699" s="68"/>
      <c r="EG699" s="69"/>
      <c r="EH699" s="68"/>
      <c r="EI699" s="68"/>
      <c r="EJ699" s="68"/>
    </row>
    <row r="700" spans="1:140" s="67" customFormat="1">
      <c r="A700" s="68"/>
      <c r="B700" s="68" t="s">
        <v>6278</v>
      </c>
      <c r="C700" s="68" t="s">
        <v>6279</v>
      </c>
      <c r="D700" s="69" t="s">
        <v>6294</v>
      </c>
      <c r="E700" s="69" t="s">
        <v>149</v>
      </c>
      <c r="F700" s="69" t="s">
        <v>397</v>
      </c>
      <c r="G700" s="69" t="s">
        <v>398</v>
      </c>
      <c r="H700" s="68"/>
      <c r="I700" s="68" t="s">
        <v>6230</v>
      </c>
      <c r="J700" s="70">
        <v>42855</v>
      </c>
      <c r="K700" s="70">
        <v>42948</v>
      </c>
      <c r="L700" s="68"/>
      <c r="M700" s="69" t="s">
        <v>2</v>
      </c>
      <c r="N700" s="69" t="s">
        <v>5</v>
      </c>
      <c r="O700" s="71" t="s">
        <v>5432</v>
      </c>
      <c r="P700" s="72">
        <v>822386324.85520995</v>
      </c>
      <c r="Q700" s="68" t="s">
        <v>6281</v>
      </c>
      <c r="R700" s="69" t="s">
        <v>5811</v>
      </c>
      <c r="S700" s="69">
        <f t="shared" si="21"/>
        <v>0.23822489999999999</v>
      </c>
      <c r="T700" s="72">
        <v>1959129</v>
      </c>
      <c r="U700" s="73">
        <f t="shared" si="22"/>
        <v>1959521</v>
      </c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74"/>
      <c r="BL700" s="68"/>
      <c r="BM700" s="68"/>
      <c r="BN700" s="68"/>
      <c r="BO700" s="68"/>
      <c r="BP700" s="68"/>
      <c r="BQ700" s="68"/>
      <c r="BR700" s="68"/>
      <c r="BS700" s="68">
        <v>0</v>
      </c>
      <c r="BT700" s="72">
        <v>1312144</v>
      </c>
      <c r="BU700" s="68"/>
      <c r="BV700" s="68"/>
      <c r="BW700" s="72"/>
      <c r="BX700" s="68"/>
      <c r="BY700" s="68"/>
      <c r="BZ700" s="68"/>
      <c r="CA700" s="69"/>
      <c r="CB700" s="68"/>
      <c r="CC700" s="68"/>
      <c r="CD700" s="68"/>
      <c r="CE700" s="72"/>
      <c r="CF700" s="72">
        <v>392</v>
      </c>
      <c r="CG700" s="68"/>
      <c r="CH700" s="68"/>
      <c r="CI700" s="72">
        <v>21958</v>
      </c>
      <c r="CJ700" s="72">
        <v>0</v>
      </c>
      <c r="CK700" s="68"/>
      <c r="CL700" s="68"/>
      <c r="CM700" s="69"/>
      <c r="CN700" s="72">
        <v>914</v>
      </c>
      <c r="CO700" s="68"/>
      <c r="CP700" s="68"/>
      <c r="CQ700" s="68"/>
      <c r="CR700" s="69">
        <v>45242</v>
      </c>
      <c r="CS700" s="68"/>
      <c r="CT700" s="92">
        <v>45242</v>
      </c>
      <c r="CU700" s="72"/>
      <c r="CV700" s="69"/>
      <c r="CW700" s="68"/>
      <c r="CX700" s="68"/>
      <c r="CY700" s="68"/>
      <c r="CZ700" s="68"/>
      <c r="DA700" s="68"/>
      <c r="DB700" s="91"/>
      <c r="DC700" s="68"/>
      <c r="DD700" s="68"/>
      <c r="DE700" s="68"/>
      <c r="DF700" s="85"/>
      <c r="DG700" s="68"/>
      <c r="DH700" s="68"/>
      <c r="DI700" s="68"/>
      <c r="DJ700" s="68"/>
      <c r="DK700" s="72">
        <v>0</v>
      </c>
      <c r="DL700" s="68"/>
      <c r="DM700" s="68"/>
      <c r="DN700" s="68"/>
      <c r="DO700" s="68"/>
      <c r="DP700" s="72"/>
      <c r="DQ700" s="68"/>
      <c r="DR700" s="72"/>
      <c r="DS700" s="68"/>
      <c r="DT700" s="68"/>
      <c r="DU700" s="68"/>
      <c r="DV700" s="81"/>
      <c r="DW700" s="68"/>
      <c r="DX700" s="68"/>
      <c r="DY700" s="68"/>
      <c r="DZ700" s="72">
        <v>533629</v>
      </c>
      <c r="EA700" s="68"/>
      <c r="EB700" s="72">
        <v>0</v>
      </c>
      <c r="EC700" s="68"/>
      <c r="ED700" s="72"/>
      <c r="EE700" s="68"/>
      <c r="EF700" s="68"/>
      <c r="EG700" s="69"/>
      <c r="EH700" s="68"/>
      <c r="EI700" s="68"/>
      <c r="EJ700" s="68"/>
    </row>
    <row r="701" spans="1:140" s="67" customFormat="1">
      <c r="B701" s="68" t="s">
        <v>6278</v>
      </c>
      <c r="C701" s="68" t="s">
        <v>6279</v>
      </c>
      <c r="D701" s="69" t="s">
        <v>6296</v>
      </c>
      <c r="E701" s="69" t="s">
        <v>149</v>
      </c>
      <c r="F701" s="69" t="s">
        <v>397</v>
      </c>
      <c r="G701" s="69" t="s">
        <v>398</v>
      </c>
      <c r="H701" s="68"/>
      <c r="J701" s="70">
        <v>42216</v>
      </c>
      <c r="K701" s="70">
        <v>42278</v>
      </c>
      <c r="M701" s="69" t="s">
        <v>152</v>
      </c>
      <c r="N701" s="69" t="s">
        <v>153</v>
      </c>
      <c r="O701" s="71" t="s">
        <v>395</v>
      </c>
      <c r="P701" s="72">
        <v>639546855.88259494</v>
      </c>
      <c r="Q701" s="68" t="s">
        <v>6281</v>
      </c>
      <c r="R701" s="69" t="s">
        <v>399</v>
      </c>
      <c r="S701" s="69">
        <f t="shared" si="21"/>
        <v>0.30633079999999996</v>
      </c>
      <c r="T701" s="72">
        <v>1959129</v>
      </c>
      <c r="U701" s="73">
        <f t="shared" si="22"/>
        <v>1959521</v>
      </c>
      <c r="BK701" s="74"/>
      <c r="BS701" s="72">
        <v>0</v>
      </c>
      <c r="BT701" s="72">
        <v>1312144</v>
      </c>
      <c r="BW701" s="72">
        <v>0</v>
      </c>
      <c r="CA701" s="69"/>
      <c r="CE701" s="75"/>
      <c r="CF701" s="72">
        <v>392</v>
      </c>
      <c r="CI701" s="72">
        <v>21958</v>
      </c>
      <c r="CJ701" s="72">
        <v>0</v>
      </c>
      <c r="CM701" s="72"/>
      <c r="CN701" s="72">
        <v>914</v>
      </c>
      <c r="CR701" s="69">
        <v>45242</v>
      </c>
      <c r="CT701" s="90">
        <v>45242</v>
      </c>
      <c r="CU701" s="72"/>
      <c r="CV701" s="69"/>
      <c r="CX701" s="68"/>
      <c r="CY701" s="68"/>
      <c r="CZ701" s="68"/>
      <c r="DB701" s="93"/>
      <c r="DC701" s="68"/>
      <c r="DD701" s="68"/>
      <c r="DF701" s="72"/>
      <c r="DK701" s="72">
        <v>0</v>
      </c>
      <c r="DP701" s="72"/>
      <c r="DQ701" s="72"/>
      <c r="DR701" s="72"/>
      <c r="DV701" s="84"/>
      <c r="DZ701" s="72">
        <v>533629</v>
      </c>
      <c r="EA701" s="72"/>
      <c r="EB701" s="72">
        <v>0</v>
      </c>
      <c r="EC701" s="72"/>
      <c r="ED701" s="72"/>
      <c r="EG701" s="69"/>
    </row>
    <row r="702" spans="1:140" s="67" customFormat="1">
      <c r="B702" s="68" t="s">
        <v>6278</v>
      </c>
      <c r="C702" s="68" t="s">
        <v>6279</v>
      </c>
      <c r="D702" s="69" t="s">
        <v>6296</v>
      </c>
      <c r="E702" s="69" t="s">
        <v>149</v>
      </c>
      <c r="F702" s="69" t="s">
        <v>397</v>
      </c>
      <c r="G702" s="69" t="s">
        <v>398</v>
      </c>
      <c r="H702" s="68"/>
      <c r="J702" s="70">
        <v>42247</v>
      </c>
      <c r="K702" s="70">
        <v>42278</v>
      </c>
      <c r="M702" s="69" t="s">
        <v>152</v>
      </c>
      <c r="N702" s="69" t="s">
        <v>153</v>
      </c>
      <c r="O702" s="71" t="s">
        <v>395</v>
      </c>
      <c r="P702" s="72">
        <v>589477481.72785294</v>
      </c>
      <c r="Q702" s="68" t="s">
        <v>6281</v>
      </c>
      <c r="R702" s="69" t="s">
        <v>551</v>
      </c>
      <c r="S702" s="69">
        <f t="shared" si="21"/>
        <v>0.33235009999999998</v>
      </c>
      <c r="T702" s="72">
        <v>1959129</v>
      </c>
      <c r="U702" s="73">
        <f t="shared" si="22"/>
        <v>1959521</v>
      </c>
      <c r="BK702" s="74"/>
      <c r="BS702" s="72">
        <v>0</v>
      </c>
      <c r="BT702" s="72">
        <v>1312144</v>
      </c>
      <c r="BW702" s="72">
        <v>0</v>
      </c>
      <c r="CA702" s="69"/>
      <c r="CE702" s="75"/>
      <c r="CF702" s="72">
        <v>392</v>
      </c>
      <c r="CI702" s="72">
        <v>21958</v>
      </c>
      <c r="CJ702" s="72">
        <v>0</v>
      </c>
      <c r="CM702" s="72"/>
      <c r="CN702" s="72">
        <v>914</v>
      </c>
      <c r="CR702" s="69">
        <v>45242</v>
      </c>
      <c r="CT702" s="90">
        <v>45242</v>
      </c>
      <c r="CU702" s="72"/>
      <c r="CV702" s="69"/>
      <c r="CX702" s="68"/>
      <c r="CY702" s="68"/>
      <c r="CZ702" s="68"/>
      <c r="DB702" s="93"/>
      <c r="DC702" s="68"/>
      <c r="DD702" s="68"/>
      <c r="DF702" s="72"/>
      <c r="DK702" s="72">
        <v>0</v>
      </c>
      <c r="DP702" s="72"/>
      <c r="DQ702" s="72"/>
      <c r="DR702" s="72"/>
      <c r="DV702" s="84"/>
      <c r="DZ702" s="72">
        <v>533629</v>
      </c>
      <c r="EA702" s="72"/>
      <c r="EB702" s="72">
        <v>0</v>
      </c>
      <c r="EC702" s="72"/>
      <c r="ED702" s="72"/>
      <c r="EG702" s="69"/>
    </row>
    <row r="703" spans="1:140" s="67" customFormat="1">
      <c r="B703" s="68" t="s">
        <v>6278</v>
      </c>
      <c r="C703" s="68" t="s">
        <v>6279</v>
      </c>
      <c r="D703" s="69" t="s">
        <v>6296</v>
      </c>
      <c r="E703" s="69" t="s">
        <v>149</v>
      </c>
      <c r="F703" s="69" t="s">
        <v>397</v>
      </c>
      <c r="G703" s="69" t="s">
        <v>398</v>
      </c>
      <c r="H703" s="68"/>
      <c r="J703" s="70">
        <v>42277</v>
      </c>
      <c r="K703" s="70">
        <v>42278</v>
      </c>
      <c r="M703" s="69" t="s">
        <v>152</v>
      </c>
      <c r="N703" s="69" t="s">
        <v>153</v>
      </c>
      <c r="O703" s="71" t="s">
        <v>395</v>
      </c>
      <c r="P703" s="72">
        <v>596490891.55358696</v>
      </c>
      <c r="Q703" s="68" t="s">
        <v>6281</v>
      </c>
      <c r="R703" s="69" t="s">
        <v>906</v>
      </c>
      <c r="S703" s="69">
        <f t="shared" si="21"/>
        <v>0.32844240000000002</v>
      </c>
      <c r="T703" s="72">
        <v>1959129</v>
      </c>
      <c r="U703" s="73">
        <f t="shared" si="22"/>
        <v>1959521</v>
      </c>
      <c r="BK703" s="74"/>
      <c r="BS703" s="72">
        <v>0</v>
      </c>
      <c r="BT703" s="72">
        <v>1312144</v>
      </c>
      <c r="BW703" s="72">
        <v>0</v>
      </c>
      <c r="CA703" s="69"/>
      <c r="CE703" s="75"/>
      <c r="CF703" s="72">
        <v>392</v>
      </c>
      <c r="CI703" s="72">
        <v>21958</v>
      </c>
      <c r="CJ703" s="72">
        <v>0</v>
      </c>
      <c r="CM703" s="72"/>
      <c r="CN703" s="72">
        <v>914</v>
      </c>
      <c r="CR703" s="69">
        <v>45242</v>
      </c>
      <c r="CT703" s="90">
        <v>45242</v>
      </c>
      <c r="CU703" s="72"/>
      <c r="CV703" s="69"/>
      <c r="CX703" s="68"/>
      <c r="CY703" s="68"/>
      <c r="CZ703" s="68"/>
      <c r="DB703" s="93"/>
      <c r="DC703" s="68"/>
      <c r="DD703" s="68"/>
      <c r="DF703" s="72"/>
      <c r="DK703" s="72">
        <v>0</v>
      </c>
      <c r="DP703" s="72"/>
      <c r="DQ703" s="72"/>
      <c r="DR703" s="72"/>
      <c r="DV703" s="81"/>
      <c r="DZ703" s="72">
        <v>533629</v>
      </c>
      <c r="EA703" s="72"/>
      <c r="EB703" s="72">
        <v>0</v>
      </c>
      <c r="EC703" s="72"/>
      <c r="ED703" s="72"/>
      <c r="EG703" s="69"/>
    </row>
    <row r="704" spans="1:140" s="67" customFormat="1">
      <c r="B704" s="68" t="s">
        <v>6278</v>
      </c>
      <c r="C704" s="68" t="s">
        <v>6279</v>
      </c>
      <c r="D704" s="69" t="s">
        <v>6296</v>
      </c>
      <c r="E704" s="69" t="s">
        <v>149</v>
      </c>
      <c r="F704" s="69" t="s">
        <v>397</v>
      </c>
      <c r="G704" s="69" t="s">
        <v>398</v>
      </c>
      <c r="H704" s="68"/>
      <c r="J704" s="70">
        <v>42308</v>
      </c>
      <c r="K704" s="70">
        <v>42401</v>
      </c>
      <c r="M704" s="69" t="s">
        <v>152</v>
      </c>
      <c r="N704" s="69" t="s">
        <v>153</v>
      </c>
      <c r="O704" s="71" t="s">
        <v>395</v>
      </c>
      <c r="P704" s="72">
        <v>600328182.31124902</v>
      </c>
      <c r="Q704" s="68" t="s">
        <v>6281</v>
      </c>
      <c r="R704" s="69" t="s">
        <v>1277</v>
      </c>
      <c r="S704" s="69">
        <f t="shared" si="21"/>
        <v>0.32634299999999999</v>
      </c>
      <c r="T704" s="72">
        <v>1959129</v>
      </c>
      <c r="U704" s="73">
        <f t="shared" si="22"/>
        <v>1959521</v>
      </c>
      <c r="BK704" s="74"/>
      <c r="BS704" s="72">
        <v>0</v>
      </c>
      <c r="BT704" s="72">
        <v>1312144</v>
      </c>
      <c r="BW704" s="72">
        <v>0</v>
      </c>
      <c r="CA704" s="69"/>
      <c r="CE704" s="75"/>
      <c r="CF704" s="72">
        <v>392</v>
      </c>
      <c r="CI704" s="72">
        <v>21958</v>
      </c>
      <c r="CJ704" s="72">
        <v>0</v>
      </c>
      <c r="CM704" s="72"/>
      <c r="CN704" s="72">
        <v>914</v>
      </c>
      <c r="CR704" s="69">
        <v>45242</v>
      </c>
      <c r="CT704" s="89">
        <v>45242</v>
      </c>
      <c r="CU704" s="72"/>
      <c r="CV704" s="69"/>
      <c r="CX704" s="68"/>
      <c r="CY704" s="68"/>
      <c r="CZ704" s="68"/>
      <c r="DB704" s="91"/>
      <c r="DC704" s="68"/>
      <c r="DD704" s="68"/>
      <c r="DF704" s="72"/>
      <c r="DK704" s="72">
        <v>0</v>
      </c>
      <c r="DP704" s="72"/>
      <c r="DQ704" s="72"/>
      <c r="DR704" s="72"/>
      <c r="DV704" s="81"/>
      <c r="DZ704" s="72">
        <v>533629</v>
      </c>
      <c r="EA704" s="72"/>
      <c r="EB704" s="72">
        <v>0</v>
      </c>
      <c r="EC704" s="72"/>
      <c r="ED704" s="72"/>
      <c r="EG704" s="69"/>
    </row>
    <row r="705" spans="2:137" s="67" customFormat="1">
      <c r="B705" s="68" t="s">
        <v>6278</v>
      </c>
      <c r="C705" s="68" t="s">
        <v>6279</v>
      </c>
      <c r="D705" s="69" t="s">
        <v>6296</v>
      </c>
      <c r="E705" s="69" t="s">
        <v>149</v>
      </c>
      <c r="F705" s="69" t="s">
        <v>397</v>
      </c>
      <c r="G705" s="69" t="s">
        <v>398</v>
      </c>
      <c r="H705" s="68"/>
      <c r="J705" s="70">
        <v>42338</v>
      </c>
      <c r="K705" s="70">
        <v>42401</v>
      </c>
      <c r="M705" s="69" t="s">
        <v>152</v>
      </c>
      <c r="N705" s="69" t="s">
        <v>153</v>
      </c>
      <c r="O705" s="71" t="s">
        <v>395</v>
      </c>
      <c r="P705" s="72">
        <v>637764916.25451195</v>
      </c>
      <c r="Q705" s="68" t="s">
        <v>6281</v>
      </c>
      <c r="R705" s="69" t="s">
        <v>1355</v>
      </c>
      <c r="S705" s="69">
        <f t="shared" si="21"/>
        <v>0.30718669999999998</v>
      </c>
      <c r="T705" s="72">
        <v>1959129</v>
      </c>
      <c r="U705" s="73">
        <f t="shared" si="22"/>
        <v>1959521</v>
      </c>
      <c r="BK705" s="74"/>
      <c r="BS705" s="72">
        <v>0</v>
      </c>
      <c r="BT705" s="72">
        <v>1312144</v>
      </c>
      <c r="BW705" s="72">
        <v>0</v>
      </c>
      <c r="CA705" s="69"/>
      <c r="CE705" s="75"/>
      <c r="CF705" s="72">
        <v>392</v>
      </c>
      <c r="CI705" s="72">
        <v>21958</v>
      </c>
      <c r="CJ705" s="72">
        <v>0</v>
      </c>
      <c r="CM705" s="72"/>
      <c r="CN705" s="72">
        <v>914</v>
      </c>
      <c r="CR705" s="69">
        <v>45242</v>
      </c>
      <c r="CT705" s="89">
        <v>45242</v>
      </c>
      <c r="CU705" s="72"/>
      <c r="CV705" s="69"/>
      <c r="CX705" s="68"/>
      <c r="CY705" s="68"/>
      <c r="CZ705" s="68"/>
      <c r="DB705" s="94"/>
      <c r="DC705" s="68"/>
      <c r="DD705" s="68"/>
      <c r="DF705" s="72"/>
      <c r="DK705" s="72">
        <v>0</v>
      </c>
      <c r="DP705" s="72"/>
      <c r="DQ705" s="72"/>
      <c r="DR705" s="72"/>
      <c r="DV705" s="81"/>
      <c r="DZ705" s="72">
        <v>533629</v>
      </c>
      <c r="EA705" s="72"/>
      <c r="EB705" s="72">
        <v>0</v>
      </c>
      <c r="EC705" s="72"/>
      <c r="ED705" s="72"/>
      <c r="EG705" s="69"/>
    </row>
    <row r="706" spans="2:137" s="67" customFormat="1">
      <c r="B706" s="68" t="s">
        <v>6278</v>
      </c>
      <c r="C706" s="68" t="s">
        <v>6279</v>
      </c>
      <c r="D706" s="69" t="s">
        <v>6296</v>
      </c>
      <c r="E706" s="69" t="s">
        <v>149</v>
      </c>
      <c r="F706" s="69" t="s">
        <v>397</v>
      </c>
      <c r="G706" s="69" t="s">
        <v>398</v>
      </c>
      <c r="H706" s="68"/>
      <c r="J706" s="70">
        <v>42369</v>
      </c>
      <c r="K706" s="70">
        <v>42401</v>
      </c>
      <c r="M706" s="69" t="s">
        <v>152</v>
      </c>
      <c r="N706" s="69" t="s">
        <v>153</v>
      </c>
      <c r="O706" s="71" t="s">
        <v>395</v>
      </c>
      <c r="P706" s="72">
        <v>254792223.40542299</v>
      </c>
      <c r="Q706" s="68" t="s">
        <v>6281</v>
      </c>
      <c r="R706" s="69" t="s">
        <v>1949</v>
      </c>
      <c r="S706" s="69">
        <f t="shared" ref="S706:S769" si="23">R706*100</f>
        <v>0.76891240000000005</v>
      </c>
      <c r="T706" s="72">
        <v>1959129</v>
      </c>
      <c r="U706" s="73">
        <f t="shared" si="22"/>
        <v>1959521</v>
      </c>
      <c r="BK706" s="74"/>
      <c r="BS706" s="72">
        <v>0</v>
      </c>
      <c r="BT706" s="72">
        <v>1312144</v>
      </c>
      <c r="BW706" s="72">
        <v>0</v>
      </c>
      <c r="CA706" s="69"/>
      <c r="CE706" s="75"/>
      <c r="CF706" s="72">
        <v>392</v>
      </c>
      <c r="CI706" s="72">
        <v>21958</v>
      </c>
      <c r="CJ706" s="72">
        <v>0</v>
      </c>
      <c r="CM706" s="72"/>
      <c r="CN706" s="72">
        <v>914</v>
      </c>
      <c r="CR706" s="69">
        <v>45242</v>
      </c>
      <c r="CT706" s="89">
        <v>45242</v>
      </c>
      <c r="CU706" s="72"/>
      <c r="CV706" s="69"/>
      <c r="CX706" s="68"/>
      <c r="CY706" s="68"/>
      <c r="CZ706" s="68"/>
      <c r="DB706" s="91"/>
      <c r="DC706" s="68"/>
      <c r="DD706" s="68"/>
      <c r="DF706" s="72"/>
      <c r="DK706" s="72">
        <v>0</v>
      </c>
      <c r="DP706" s="72"/>
      <c r="DQ706" s="72"/>
      <c r="DR706" s="72"/>
      <c r="DV706" s="81"/>
      <c r="DZ706" s="72">
        <v>533629</v>
      </c>
      <c r="EA706" s="72"/>
      <c r="EB706" s="72">
        <v>0</v>
      </c>
      <c r="EC706" s="72"/>
      <c r="ED706" s="72"/>
      <c r="EG706" s="69"/>
    </row>
    <row r="707" spans="2:137" s="67" customFormat="1">
      <c r="B707" s="68" t="s">
        <v>6278</v>
      </c>
      <c r="C707" s="68" t="s">
        <v>6279</v>
      </c>
      <c r="D707" s="69" t="s">
        <v>6296</v>
      </c>
      <c r="E707" s="69" t="s">
        <v>149</v>
      </c>
      <c r="F707" s="69" t="s">
        <v>397</v>
      </c>
      <c r="G707" s="69" t="s">
        <v>398</v>
      </c>
      <c r="H707" s="68"/>
      <c r="J707" s="70">
        <v>42400</v>
      </c>
      <c r="K707" s="70">
        <v>42491</v>
      </c>
      <c r="M707" s="69" t="s">
        <v>152</v>
      </c>
      <c r="N707" s="69" t="s">
        <v>153</v>
      </c>
      <c r="O707" s="71" t="s">
        <v>395</v>
      </c>
      <c r="P707" s="72">
        <v>496743237.168248</v>
      </c>
      <c r="Q707" s="68" t="s">
        <v>6281</v>
      </c>
      <c r="R707" s="69" t="s">
        <v>2058</v>
      </c>
      <c r="S707" s="69">
        <f t="shared" si="23"/>
        <v>0.39439469999999999</v>
      </c>
      <c r="T707" s="72">
        <v>1959129</v>
      </c>
      <c r="U707" s="73">
        <f t="shared" si="22"/>
        <v>1959521</v>
      </c>
      <c r="BK707" s="74"/>
      <c r="BS707" s="72">
        <v>0</v>
      </c>
      <c r="BT707" s="72">
        <v>1312144</v>
      </c>
      <c r="BW707" s="72">
        <v>0</v>
      </c>
      <c r="CA707" s="69"/>
      <c r="CE707" s="75"/>
      <c r="CF707" s="72">
        <v>392</v>
      </c>
      <c r="CI707" s="72">
        <v>21958</v>
      </c>
      <c r="CJ707" s="72">
        <v>0</v>
      </c>
      <c r="CM707" s="72"/>
      <c r="CN707" s="72">
        <v>914</v>
      </c>
      <c r="CR707" s="69">
        <v>45242</v>
      </c>
      <c r="CT707" s="89">
        <v>45242</v>
      </c>
      <c r="CU707" s="72"/>
      <c r="CV707" s="69"/>
      <c r="CX707" s="68"/>
      <c r="CY707" s="68"/>
      <c r="CZ707" s="68"/>
      <c r="DB707" s="91"/>
      <c r="DC707" s="68"/>
      <c r="DD707" s="68"/>
      <c r="DF707" s="72"/>
      <c r="DK707" s="72">
        <v>0</v>
      </c>
      <c r="DP707" s="72"/>
      <c r="DQ707" s="72"/>
      <c r="DR707" s="72"/>
      <c r="DV707" s="81"/>
      <c r="DZ707" s="72">
        <v>533629</v>
      </c>
      <c r="EA707" s="72"/>
      <c r="EB707" s="72">
        <v>0</v>
      </c>
      <c r="EC707" s="72"/>
      <c r="ED707" s="72"/>
      <c r="EG707" s="69"/>
    </row>
    <row r="708" spans="2:137" s="67" customFormat="1">
      <c r="B708" s="68" t="s">
        <v>6278</v>
      </c>
      <c r="C708" s="68" t="s">
        <v>6279</v>
      </c>
      <c r="D708" s="69" t="s">
        <v>6296</v>
      </c>
      <c r="E708" s="69" t="s">
        <v>149</v>
      </c>
      <c r="F708" s="69" t="s">
        <v>397</v>
      </c>
      <c r="G708" s="69" t="s">
        <v>398</v>
      </c>
      <c r="H708" s="68"/>
      <c r="J708" s="70">
        <v>42429</v>
      </c>
      <c r="K708" s="70">
        <v>42491</v>
      </c>
      <c r="M708" s="69" t="s">
        <v>152</v>
      </c>
      <c r="N708" s="69" t="s">
        <v>153</v>
      </c>
      <c r="O708" s="71" t="s">
        <v>395</v>
      </c>
      <c r="P708" s="72">
        <v>519248980.58709198</v>
      </c>
      <c r="Q708" s="68" t="s">
        <v>6281</v>
      </c>
      <c r="R708" s="69" t="s">
        <v>2143</v>
      </c>
      <c r="S708" s="69">
        <f t="shared" si="23"/>
        <v>0.37730049999999998</v>
      </c>
      <c r="T708" s="72">
        <v>1959129</v>
      </c>
      <c r="U708" s="73">
        <f t="shared" si="22"/>
        <v>1959521</v>
      </c>
      <c r="BK708" s="74"/>
      <c r="BS708" s="72">
        <v>0</v>
      </c>
      <c r="BT708" s="72">
        <v>1312144</v>
      </c>
      <c r="BW708" s="72">
        <v>0</v>
      </c>
      <c r="CA708" s="69"/>
      <c r="CE708" s="75"/>
      <c r="CF708" s="72">
        <v>392</v>
      </c>
      <c r="CI708" s="72">
        <v>21958</v>
      </c>
      <c r="CJ708" s="72">
        <v>0</v>
      </c>
      <c r="CM708" s="72"/>
      <c r="CN708" s="72">
        <v>914</v>
      </c>
      <c r="CR708" s="69">
        <v>45242</v>
      </c>
      <c r="CT708" s="89">
        <v>45242</v>
      </c>
      <c r="CU708" s="72"/>
      <c r="CV708" s="69"/>
      <c r="CX708" s="68"/>
      <c r="CY708" s="68"/>
      <c r="CZ708" s="68"/>
      <c r="DB708" s="91"/>
      <c r="DC708" s="68"/>
      <c r="DD708" s="68"/>
      <c r="DF708" s="72"/>
      <c r="DK708" s="72">
        <v>0</v>
      </c>
      <c r="DP708" s="72"/>
      <c r="DQ708" s="72"/>
      <c r="DR708" s="72"/>
      <c r="DV708" s="81"/>
      <c r="DZ708" s="72">
        <v>533629</v>
      </c>
      <c r="EA708" s="72"/>
      <c r="EB708" s="72">
        <v>0</v>
      </c>
      <c r="EC708" s="72"/>
      <c r="ED708" s="72"/>
      <c r="EG708" s="69"/>
    </row>
    <row r="709" spans="2:137" s="67" customFormat="1">
      <c r="B709" s="68" t="s">
        <v>6278</v>
      </c>
      <c r="C709" s="68" t="s">
        <v>6279</v>
      </c>
      <c r="D709" s="69" t="s">
        <v>6296</v>
      </c>
      <c r="E709" s="69" t="s">
        <v>149</v>
      </c>
      <c r="F709" s="69" t="s">
        <v>397</v>
      </c>
      <c r="G709" s="69" t="s">
        <v>398</v>
      </c>
      <c r="H709" s="68"/>
      <c r="J709" s="70">
        <v>42460</v>
      </c>
      <c r="K709" s="70">
        <v>42491</v>
      </c>
      <c r="M709" s="69" t="s">
        <v>152</v>
      </c>
      <c r="N709" s="69" t="s">
        <v>153</v>
      </c>
      <c r="O709" s="71" t="s">
        <v>395</v>
      </c>
      <c r="P709" s="72">
        <v>611534485.27731705</v>
      </c>
      <c r="Q709" s="68" t="s">
        <v>6281</v>
      </c>
      <c r="R709" s="69" t="s">
        <v>2358</v>
      </c>
      <c r="S709" s="69">
        <f t="shared" si="23"/>
        <v>0.3203628</v>
      </c>
      <c r="T709" s="72">
        <v>1959129</v>
      </c>
      <c r="U709" s="73">
        <f t="shared" si="22"/>
        <v>1959521</v>
      </c>
      <c r="BK709" s="74"/>
      <c r="BS709" s="72">
        <v>0</v>
      </c>
      <c r="BT709" s="72">
        <v>1312144</v>
      </c>
      <c r="BW709" s="72">
        <v>0</v>
      </c>
      <c r="CA709" s="69"/>
      <c r="CE709" s="75"/>
      <c r="CF709" s="72">
        <v>392</v>
      </c>
      <c r="CI709" s="72">
        <v>21958</v>
      </c>
      <c r="CJ709" s="72">
        <v>0</v>
      </c>
      <c r="CM709" s="72"/>
      <c r="CN709" s="72">
        <v>914</v>
      </c>
      <c r="CR709" s="69">
        <v>45242</v>
      </c>
      <c r="CT709" s="89">
        <v>45242</v>
      </c>
      <c r="CU709" s="72"/>
      <c r="CV709" s="69"/>
      <c r="CX709" s="68"/>
      <c r="CY709" s="68"/>
      <c r="CZ709" s="68"/>
      <c r="DB709" s="91"/>
      <c r="DC709" s="68"/>
      <c r="DD709" s="68"/>
      <c r="DF709" s="72"/>
      <c r="DK709" s="72">
        <v>0</v>
      </c>
      <c r="DP709" s="72"/>
      <c r="DQ709" s="72"/>
      <c r="DR709" s="72"/>
      <c r="DV709" s="81"/>
      <c r="DZ709" s="72">
        <v>533629</v>
      </c>
      <c r="EA709" s="72"/>
      <c r="EB709" s="72">
        <v>0</v>
      </c>
      <c r="EC709" s="72"/>
      <c r="ED709" s="72"/>
      <c r="EG709" s="69"/>
    </row>
    <row r="710" spans="2:137" s="67" customFormat="1">
      <c r="B710" s="68" t="s">
        <v>6278</v>
      </c>
      <c r="C710" s="68" t="s">
        <v>6279</v>
      </c>
      <c r="D710" s="69" t="s">
        <v>6296</v>
      </c>
      <c r="E710" s="69" t="s">
        <v>149</v>
      </c>
      <c r="F710" s="69" t="s">
        <v>397</v>
      </c>
      <c r="G710" s="69" t="s">
        <v>398</v>
      </c>
      <c r="H710" s="68"/>
      <c r="J710" s="70">
        <v>42490</v>
      </c>
      <c r="K710" s="70">
        <v>42583</v>
      </c>
      <c r="M710" s="69" t="s">
        <v>152</v>
      </c>
      <c r="N710" s="69" t="s">
        <v>153</v>
      </c>
      <c r="O710" s="71" t="s">
        <v>395</v>
      </c>
      <c r="P710" s="72">
        <v>562167822.01429296</v>
      </c>
      <c r="Q710" s="68" t="s">
        <v>6281</v>
      </c>
      <c r="R710" s="69" t="s">
        <v>2469</v>
      </c>
      <c r="S710" s="69">
        <f t="shared" si="23"/>
        <v>0.34849540000000001</v>
      </c>
      <c r="T710" s="72">
        <v>1959129</v>
      </c>
      <c r="U710" s="73">
        <f t="shared" si="22"/>
        <v>1959521</v>
      </c>
      <c r="BK710" s="74"/>
      <c r="BS710" s="72">
        <v>0</v>
      </c>
      <c r="BT710" s="72">
        <v>1312144</v>
      </c>
      <c r="BW710" s="72">
        <v>0</v>
      </c>
      <c r="CA710" s="69"/>
      <c r="CE710" s="75"/>
      <c r="CF710" s="72">
        <v>392</v>
      </c>
      <c r="CI710" s="72">
        <v>21958</v>
      </c>
      <c r="CJ710" s="72">
        <v>0</v>
      </c>
      <c r="CM710" s="72"/>
      <c r="CN710" s="72">
        <v>914</v>
      </c>
      <c r="CR710" s="69">
        <v>45242</v>
      </c>
      <c r="CT710" s="89">
        <v>45242</v>
      </c>
      <c r="CU710" s="72"/>
      <c r="CV710" s="69"/>
      <c r="CX710" s="68"/>
      <c r="CY710" s="68"/>
      <c r="CZ710" s="68"/>
      <c r="DB710" s="94"/>
      <c r="DC710" s="68"/>
      <c r="DD710" s="68"/>
      <c r="DF710" s="72"/>
      <c r="DK710" s="72">
        <v>0</v>
      </c>
      <c r="DP710" s="72"/>
      <c r="DQ710" s="72"/>
      <c r="DR710" s="72"/>
      <c r="DV710" s="83"/>
      <c r="DZ710" s="72">
        <v>533629</v>
      </c>
      <c r="EA710" s="72"/>
      <c r="EB710" s="72">
        <v>0</v>
      </c>
      <c r="EC710" s="72"/>
      <c r="ED710" s="72"/>
      <c r="EG710" s="69"/>
    </row>
    <row r="711" spans="2:137" s="67" customFormat="1">
      <c r="B711" s="68" t="s">
        <v>6278</v>
      </c>
      <c r="C711" s="68" t="s">
        <v>6279</v>
      </c>
      <c r="D711" s="69" t="s">
        <v>6296</v>
      </c>
      <c r="E711" s="69" t="s">
        <v>149</v>
      </c>
      <c r="F711" s="69" t="s">
        <v>397</v>
      </c>
      <c r="G711" s="69" t="s">
        <v>398</v>
      </c>
      <c r="H711" s="68"/>
      <c r="J711" s="70">
        <v>42521</v>
      </c>
      <c r="K711" s="70">
        <v>42583</v>
      </c>
      <c r="M711" s="69" t="s">
        <v>152</v>
      </c>
      <c r="N711" s="69" t="s">
        <v>153</v>
      </c>
      <c r="O711" s="71" t="s">
        <v>395</v>
      </c>
      <c r="P711" s="72">
        <v>558301314.10175097</v>
      </c>
      <c r="Q711" s="68" t="s">
        <v>6281</v>
      </c>
      <c r="R711" s="69" t="s">
        <v>2581</v>
      </c>
      <c r="S711" s="69">
        <f t="shared" si="23"/>
        <v>0.35090889999999997</v>
      </c>
      <c r="T711" s="72">
        <v>1959129</v>
      </c>
      <c r="U711" s="73">
        <f t="shared" si="22"/>
        <v>1959521</v>
      </c>
      <c r="BK711" s="74"/>
      <c r="BS711" s="72">
        <v>0</v>
      </c>
      <c r="BT711" s="72">
        <v>1312144</v>
      </c>
      <c r="BW711" s="72">
        <v>0</v>
      </c>
      <c r="CA711" s="69"/>
      <c r="CE711" s="75"/>
      <c r="CF711" s="72">
        <v>392</v>
      </c>
      <c r="CI711" s="72">
        <v>21958</v>
      </c>
      <c r="CJ711" s="72">
        <v>0</v>
      </c>
      <c r="CM711" s="72"/>
      <c r="CN711" s="72">
        <v>914</v>
      </c>
      <c r="CR711" s="69">
        <v>45242</v>
      </c>
      <c r="CT711" s="89">
        <v>45242</v>
      </c>
      <c r="CU711" s="72"/>
      <c r="CV711" s="69"/>
      <c r="CX711" s="68"/>
      <c r="CY711" s="68"/>
      <c r="CZ711" s="68"/>
      <c r="DB711" s="91"/>
      <c r="DC711" s="68"/>
      <c r="DD711" s="68"/>
      <c r="DF711" s="72"/>
      <c r="DK711" s="72">
        <v>0</v>
      </c>
      <c r="DP711" s="72"/>
      <c r="DQ711" s="72"/>
      <c r="DR711" s="72"/>
      <c r="DV711" s="81"/>
      <c r="DZ711" s="72">
        <v>533629</v>
      </c>
      <c r="EA711" s="72"/>
      <c r="EB711" s="72">
        <v>0</v>
      </c>
      <c r="EC711" s="72"/>
      <c r="ED711" s="72"/>
      <c r="EG711" s="69"/>
    </row>
    <row r="712" spans="2:137" s="67" customFormat="1">
      <c r="B712" s="68" t="s">
        <v>6278</v>
      </c>
      <c r="C712" s="68" t="s">
        <v>6279</v>
      </c>
      <c r="D712" s="69" t="s">
        <v>6296</v>
      </c>
      <c r="E712" s="69" t="s">
        <v>149</v>
      </c>
      <c r="F712" s="69" t="s">
        <v>397</v>
      </c>
      <c r="G712" s="69" t="s">
        <v>398</v>
      </c>
      <c r="H712" s="68"/>
      <c r="J712" s="70">
        <v>42551</v>
      </c>
      <c r="K712" s="70">
        <v>42583</v>
      </c>
      <c r="M712" s="69" t="s">
        <v>152</v>
      </c>
      <c r="N712" s="69" t="s">
        <v>153</v>
      </c>
      <c r="O712" s="71" t="s">
        <v>395</v>
      </c>
      <c r="P712" s="72">
        <v>630134664.32341099</v>
      </c>
      <c r="Q712" s="68" t="s">
        <v>6281</v>
      </c>
      <c r="R712" s="69" t="s">
        <v>3299</v>
      </c>
      <c r="S712" s="69">
        <f t="shared" si="23"/>
        <v>0.31090639999999997</v>
      </c>
      <c r="T712" s="72">
        <v>1959129</v>
      </c>
      <c r="U712" s="73">
        <f t="shared" si="22"/>
        <v>1959521</v>
      </c>
      <c r="BK712" s="74"/>
      <c r="BS712" s="72">
        <v>0</v>
      </c>
      <c r="BT712" s="72">
        <v>1312144</v>
      </c>
      <c r="BW712" s="72">
        <v>0</v>
      </c>
      <c r="CA712" s="69"/>
      <c r="CE712" s="75"/>
      <c r="CF712" s="72">
        <v>392</v>
      </c>
      <c r="CI712" s="72">
        <v>21958</v>
      </c>
      <c r="CJ712" s="72">
        <v>0</v>
      </c>
      <c r="CM712" s="72"/>
      <c r="CN712" s="72">
        <v>914</v>
      </c>
      <c r="CR712" s="69">
        <v>45242</v>
      </c>
      <c r="CT712" s="90">
        <v>45242</v>
      </c>
      <c r="CU712" s="72"/>
      <c r="CV712" s="69"/>
      <c r="CX712" s="68"/>
      <c r="CY712" s="68"/>
      <c r="CZ712" s="68"/>
      <c r="DB712" s="93"/>
      <c r="DC712" s="68"/>
      <c r="DD712" s="68"/>
      <c r="DF712" s="72"/>
      <c r="DK712" s="72">
        <v>0</v>
      </c>
      <c r="DP712" s="72"/>
      <c r="DQ712" s="72"/>
      <c r="DR712" s="72"/>
      <c r="DV712" s="81"/>
      <c r="DZ712" s="72">
        <v>533629</v>
      </c>
      <c r="EA712" s="72"/>
      <c r="EB712" s="72">
        <v>0</v>
      </c>
      <c r="EC712" s="72"/>
      <c r="ED712" s="72"/>
      <c r="EG712" s="69"/>
    </row>
    <row r="713" spans="2:137" s="67" customFormat="1">
      <c r="B713" s="68" t="s">
        <v>6278</v>
      </c>
      <c r="C713" s="68" t="s">
        <v>6279</v>
      </c>
      <c r="D713" s="69" t="s">
        <v>6296</v>
      </c>
      <c r="E713" s="69" t="s">
        <v>149</v>
      </c>
      <c r="F713" s="69" t="s">
        <v>397</v>
      </c>
      <c r="G713" s="69" t="s">
        <v>398</v>
      </c>
      <c r="H713" s="68"/>
      <c r="J713" s="70">
        <v>42582</v>
      </c>
      <c r="K713" s="70">
        <v>42675</v>
      </c>
      <c r="M713" s="69" t="s">
        <v>2</v>
      </c>
      <c r="N713" s="69" t="s">
        <v>5</v>
      </c>
      <c r="O713" s="71" t="s">
        <v>3575</v>
      </c>
      <c r="P713" s="72">
        <v>588236583.39999998</v>
      </c>
      <c r="Q713" s="68" t="s">
        <v>6281</v>
      </c>
      <c r="R713" s="69" t="s">
        <v>3577</v>
      </c>
      <c r="S713" s="69">
        <f t="shared" si="23"/>
        <v>0.33305119999999999</v>
      </c>
      <c r="T713" s="72">
        <v>1959129</v>
      </c>
      <c r="U713" s="73">
        <f t="shared" si="22"/>
        <v>1959521</v>
      </c>
      <c r="BK713" s="74"/>
      <c r="BS713" s="72">
        <v>0</v>
      </c>
      <c r="BT713" s="72">
        <v>1312144</v>
      </c>
      <c r="BW713" s="72">
        <v>0</v>
      </c>
      <c r="CA713" s="69"/>
      <c r="CE713" s="75"/>
      <c r="CF713" s="72">
        <v>392</v>
      </c>
      <c r="CI713" s="72">
        <v>21958</v>
      </c>
      <c r="CJ713" s="72">
        <v>0</v>
      </c>
      <c r="CM713" s="72"/>
      <c r="CN713" s="72">
        <v>914</v>
      </c>
      <c r="CR713" s="69">
        <v>45242</v>
      </c>
      <c r="CT713" s="90">
        <v>45242</v>
      </c>
      <c r="CU713" s="72"/>
      <c r="CV713" s="69"/>
      <c r="CX713" s="68"/>
      <c r="CY713" s="68"/>
      <c r="CZ713" s="68"/>
      <c r="DB713" s="93"/>
      <c r="DC713" s="68"/>
      <c r="DD713" s="68"/>
      <c r="DF713" s="72"/>
      <c r="DK713" s="72">
        <v>0</v>
      </c>
      <c r="DP713" s="72"/>
      <c r="DQ713" s="72"/>
      <c r="DR713" s="72"/>
      <c r="DV713" s="84"/>
      <c r="DZ713" s="72">
        <v>533629</v>
      </c>
      <c r="EA713" s="72"/>
      <c r="EB713" s="72">
        <v>0</v>
      </c>
      <c r="EC713" s="72"/>
      <c r="ED713" s="72"/>
      <c r="EG713" s="69"/>
    </row>
    <row r="714" spans="2:137" s="67" customFormat="1">
      <c r="B714" s="68" t="s">
        <v>6278</v>
      </c>
      <c r="C714" s="68" t="s">
        <v>6279</v>
      </c>
      <c r="D714" s="69" t="s">
        <v>6296</v>
      </c>
      <c r="E714" s="69" t="s">
        <v>149</v>
      </c>
      <c r="F714" s="69" t="s">
        <v>397</v>
      </c>
      <c r="G714" s="69" t="s">
        <v>398</v>
      </c>
      <c r="H714" s="68"/>
      <c r="J714" s="70">
        <v>42613</v>
      </c>
      <c r="K714" s="70">
        <v>42675</v>
      </c>
      <c r="M714" s="69" t="s">
        <v>2</v>
      </c>
      <c r="N714" s="69" t="s">
        <v>5</v>
      </c>
      <c r="O714" s="71" t="s">
        <v>3575</v>
      </c>
      <c r="P714" s="72">
        <v>585750078.5</v>
      </c>
      <c r="Q714" s="68" t="s">
        <v>6281</v>
      </c>
      <c r="R714" s="69" t="s">
        <v>3696</v>
      </c>
      <c r="S714" s="69">
        <f t="shared" si="23"/>
        <v>0.33446499999999996</v>
      </c>
      <c r="T714" s="72">
        <v>1959129</v>
      </c>
      <c r="U714" s="73">
        <f t="shared" si="22"/>
        <v>1959521</v>
      </c>
      <c r="BK714" s="74"/>
      <c r="BS714" s="72">
        <v>0</v>
      </c>
      <c r="BT714" s="72">
        <v>1312144</v>
      </c>
      <c r="BW714" s="72">
        <v>0</v>
      </c>
      <c r="CA714" s="69"/>
      <c r="CE714" s="75"/>
      <c r="CF714" s="72">
        <v>392</v>
      </c>
      <c r="CI714" s="72">
        <v>21958</v>
      </c>
      <c r="CJ714" s="72">
        <v>0</v>
      </c>
      <c r="CM714" s="72"/>
      <c r="CN714" s="72">
        <v>914</v>
      </c>
      <c r="CR714" s="69">
        <v>45242</v>
      </c>
      <c r="CT714" s="90">
        <v>45242</v>
      </c>
      <c r="CU714" s="72"/>
      <c r="CV714" s="69"/>
      <c r="CX714" s="68"/>
      <c r="CY714" s="68"/>
      <c r="CZ714" s="68"/>
      <c r="DB714" s="93"/>
      <c r="DC714" s="68"/>
      <c r="DD714" s="68"/>
      <c r="DF714" s="85"/>
      <c r="DK714" s="72">
        <v>0</v>
      </c>
      <c r="DP714" s="72"/>
      <c r="DQ714" s="72"/>
      <c r="DR714" s="72"/>
      <c r="DV714" s="84"/>
      <c r="DZ714" s="72">
        <v>533629</v>
      </c>
      <c r="EA714" s="72"/>
      <c r="EB714" s="72">
        <v>0</v>
      </c>
      <c r="EC714" s="72"/>
      <c r="ED714" s="72"/>
      <c r="EG714" s="69"/>
    </row>
    <row r="715" spans="2:137" s="67" customFormat="1">
      <c r="B715" s="68" t="s">
        <v>6278</v>
      </c>
      <c r="C715" s="68" t="s">
        <v>6279</v>
      </c>
      <c r="D715" s="69" t="s">
        <v>6296</v>
      </c>
      <c r="E715" s="69" t="s">
        <v>149</v>
      </c>
      <c r="F715" s="69" t="s">
        <v>397</v>
      </c>
      <c r="G715" s="69" t="s">
        <v>398</v>
      </c>
      <c r="H715" s="68"/>
      <c r="J715" s="70">
        <v>42643</v>
      </c>
      <c r="K715" s="70">
        <v>42644</v>
      </c>
      <c r="M715" s="69" t="s">
        <v>2</v>
      </c>
      <c r="N715" s="69" t="s">
        <v>5</v>
      </c>
      <c r="O715" s="71" t="s">
        <v>3575</v>
      </c>
      <c r="P715" s="72">
        <v>594620901.79999995</v>
      </c>
      <c r="Q715" s="68" t="s">
        <v>6281</v>
      </c>
      <c r="R715" s="69" t="s">
        <v>3896</v>
      </c>
      <c r="S715" s="69">
        <f t="shared" si="23"/>
        <v>0.32947530000000003</v>
      </c>
      <c r="T715" s="72">
        <v>1959129</v>
      </c>
      <c r="U715" s="73">
        <f t="shared" si="22"/>
        <v>1959521</v>
      </c>
      <c r="BK715" s="74"/>
      <c r="BS715" s="72">
        <v>0</v>
      </c>
      <c r="BT715" s="72">
        <v>1312144</v>
      </c>
      <c r="BW715" s="72">
        <v>0</v>
      </c>
      <c r="CA715" s="69"/>
      <c r="CE715" s="75"/>
      <c r="CF715" s="72">
        <v>392</v>
      </c>
      <c r="CI715" s="72">
        <v>21958</v>
      </c>
      <c r="CJ715" s="72">
        <v>0</v>
      </c>
      <c r="CM715" s="72"/>
      <c r="CN715" s="72">
        <v>914</v>
      </c>
      <c r="CR715" s="69">
        <v>45242</v>
      </c>
      <c r="CT715" s="90">
        <v>45242</v>
      </c>
      <c r="CU715" s="72"/>
      <c r="CV715" s="69"/>
      <c r="CX715" s="68"/>
      <c r="CY715" s="68"/>
      <c r="CZ715" s="68"/>
      <c r="DB715" s="91"/>
      <c r="DC715" s="68"/>
      <c r="DD715" s="68"/>
      <c r="DF715" s="87"/>
      <c r="DK715" s="72">
        <v>0</v>
      </c>
      <c r="DP715" s="72"/>
      <c r="DQ715" s="72"/>
      <c r="DR715" s="72"/>
      <c r="DV715" s="81"/>
      <c r="DZ715" s="72">
        <v>533629</v>
      </c>
      <c r="EA715" s="72"/>
      <c r="EB715" s="72">
        <v>0</v>
      </c>
      <c r="EC715" s="72"/>
      <c r="ED715" s="72"/>
      <c r="EG715" s="69"/>
    </row>
    <row r="716" spans="2:137" s="67" customFormat="1">
      <c r="B716" s="68" t="s">
        <v>6278</v>
      </c>
      <c r="C716" s="68" t="s">
        <v>6279</v>
      </c>
      <c r="D716" s="69" t="s">
        <v>6296</v>
      </c>
      <c r="E716" s="69" t="s">
        <v>149</v>
      </c>
      <c r="F716" s="69" t="s">
        <v>397</v>
      </c>
      <c r="G716" s="69" t="s">
        <v>398</v>
      </c>
      <c r="H716" s="68"/>
      <c r="J716" s="70">
        <v>42674</v>
      </c>
      <c r="K716" s="70">
        <v>42767</v>
      </c>
      <c r="M716" s="69" t="s">
        <v>2</v>
      </c>
      <c r="N716" s="69" t="s">
        <v>5</v>
      </c>
      <c r="O716" s="71" t="s">
        <v>4330</v>
      </c>
      <c r="P716" s="72">
        <v>576578673.82098997</v>
      </c>
      <c r="Q716" s="68" t="s">
        <v>6281</v>
      </c>
      <c r="R716" s="69" t="s">
        <v>4332</v>
      </c>
      <c r="S716" s="69">
        <f t="shared" si="23"/>
        <v>0.33978520000000001</v>
      </c>
      <c r="T716" s="72">
        <v>1959129</v>
      </c>
      <c r="U716" s="73">
        <f t="shared" ref="U716:U779" si="24">T716+BW716+CA716+DF716+CF716+BY716+CC716</f>
        <v>1959521</v>
      </c>
      <c r="BK716" s="74"/>
      <c r="BS716" s="72">
        <v>0</v>
      </c>
      <c r="BT716" s="72">
        <v>1312144</v>
      </c>
      <c r="BW716" s="72">
        <v>0</v>
      </c>
      <c r="CA716" s="69"/>
      <c r="CF716" s="72">
        <v>392</v>
      </c>
      <c r="CI716" s="72">
        <v>21958</v>
      </c>
      <c r="CJ716" s="72">
        <v>0</v>
      </c>
      <c r="CM716" s="72"/>
      <c r="CN716" s="72">
        <v>914</v>
      </c>
      <c r="CR716" s="69">
        <v>45242</v>
      </c>
      <c r="CT716" s="89">
        <v>45242</v>
      </c>
      <c r="CU716" s="68"/>
      <c r="CV716" s="68"/>
      <c r="CX716" s="68"/>
      <c r="CY716" s="68"/>
      <c r="CZ716" s="68"/>
      <c r="DB716" s="91"/>
      <c r="DC716" s="68"/>
      <c r="DD716" s="68"/>
      <c r="DF716" s="86"/>
      <c r="DK716" s="72">
        <v>0</v>
      </c>
      <c r="DP716" s="72"/>
      <c r="DQ716" s="72"/>
      <c r="DR716" s="72"/>
      <c r="DV716" s="81"/>
      <c r="DZ716" s="72">
        <v>533629</v>
      </c>
      <c r="EA716" s="72"/>
      <c r="EB716" s="72">
        <v>0</v>
      </c>
      <c r="EC716" s="72"/>
      <c r="ED716" s="72"/>
      <c r="EG716" s="69"/>
    </row>
    <row r="717" spans="2:137" s="67" customFormat="1">
      <c r="B717" s="68" t="s">
        <v>6278</v>
      </c>
      <c r="C717" s="68" t="s">
        <v>6279</v>
      </c>
      <c r="D717" s="69" t="s">
        <v>6296</v>
      </c>
      <c r="E717" s="69" t="s">
        <v>149</v>
      </c>
      <c r="F717" s="69" t="s">
        <v>397</v>
      </c>
      <c r="G717" s="69" t="s">
        <v>398</v>
      </c>
      <c r="H717" s="68"/>
      <c r="J717" s="70">
        <v>42704</v>
      </c>
      <c r="K717" s="70">
        <v>42767</v>
      </c>
      <c r="M717" s="69" t="s">
        <v>2</v>
      </c>
      <c r="N717" s="69" t="s">
        <v>5</v>
      </c>
      <c r="O717" s="71" t="s">
        <v>4330</v>
      </c>
      <c r="P717" s="72">
        <v>553486310.37943101</v>
      </c>
      <c r="Q717" s="68" t="s">
        <v>6281</v>
      </c>
      <c r="R717" s="69" t="s">
        <v>4392</v>
      </c>
      <c r="S717" s="69">
        <f t="shared" si="23"/>
        <v>0.35396160000000004</v>
      </c>
      <c r="T717" s="72">
        <v>1959129</v>
      </c>
      <c r="U717" s="73">
        <f t="shared" si="24"/>
        <v>1959521</v>
      </c>
      <c r="BK717" s="74"/>
      <c r="BS717" s="72">
        <v>0</v>
      </c>
      <c r="BT717" s="72">
        <v>1312144</v>
      </c>
      <c r="BW717" s="72">
        <v>0</v>
      </c>
      <c r="CA717" s="69"/>
      <c r="CF717" s="72">
        <v>392</v>
      </c>
      <c r="CI717" s="72">
        <v>21958</v>
      </c>
      <c r="CJ717" s="72">
        <v>0</v>
      </c>
      <c r="CM717" s="72"/>
      <c r="CN717" s="72">
        <v>914</v>
      </c>
      <c r="CR717" s="69">
        <v>45242</v>
      </c>
      <c r="CT717" s="89">
        <v>45242</v>
      </c>
      <c r="CU717" s="68"/>
      <c r="CV717" s="68"/>
      <c r="CX717" s="68"/>
      <c r="CY717" s="68"/>
      <c r="CZ717" s="68"/>
      <c r="DB717" s="91"/>
      <c r="DC717" s="68"/>
      <c r="DD717" s="68"/>
      <c r="DF717" s="87"/>
      <c r="DK717" s="72">
        <v>0</v>
      </c>
      <c r="DP717" s="72"/>
      <c r="DQ717" s="72"/>
      <c r="DR717" s="72"/>
      <c r="DV717" s="81"/>
      <c r="DZ717" s="72">
        <v>533629</v>
      </c>
      <c r="EA717" s="72"/>
      <c r="EB717" s="72">
        <v>0</v>
      </c>
      <c r="EC717" s="72"/>
      <c r="ED717" s="72"/>
      <c r="EG717" s="69"/>
    </row>
    <row r="718" spans="2:137" s="67" customFormat="1">
      <c r="B718" s="68" t="s">
        <v>6278</v>
      </c>
      <c r="C718" s="68" t="s">
        <v>6279</v>
      </c>
      <c r="D718" s="69" t="s">
        <v>6296</v>
      </c>
      <c r="E718" s="69" t="s">
        <v>149</v>
      </c>
      <c r="F718" s="69" t="s">
        <v>397</v>
      </c>
      <c r="G718" s="69" t="s">
        <v>398</v>
      </c>
      <c r="H718" s="68"/>
      <c r="J718" s="70">
        <v>42735</v>
      </c>
      <c r="K718" s="70">
        <v>42767</v>
      </c>
      <c r="M718" s="69" t="s">
        <v>2</v>
      </c>
      <c r="N718" s="69" t="s">
        <v>5</v>
      </c>
      <c r="O718" s="71" t="s">
        <v>4330</v>
      </c>
      <c r="P718" s="72">
        <v>529663530.34942502</v>
      </c>
      <c r="Q718" s="68" t="s">
        <v>6281</v>
      </c>
      <c r="R718" s="69" t="s">
        <v>4743</v>
      </c>
      <c r="S718" s="69">
        <f t="shared" si="23"/>
        <v>0.36988179999999998</v>
      </c>
      <c r="T718" s="72">
        <v>1959129</v>
      </c>
      <c r="U718" s="73">
        <f t="shared" si="24"/>
        <v>1959521</v>
      </c>
      <c r="BK718" s="74"/>
      <c r="BS718" s="72">
        <v>0</v>
      </c>
      <c r="BT718" s="72">
        <v>1312144</v>
      </c>
      <c r="BW718" s="72">
        <v>0</v>
      </c>
      <c r="CA718" s="69"/>
      <c r="CF718" s="72">
        <v>392</v>
      </c>
      <c r="CI718" s="72">
        <v>21958</v>
      </c>
      <c r="CJ718" s="72">
        <v>0</v>
      </c>
      <c r="CM718" s="72"/>
      <c r="CN718" s="72">
        <v>914</v>
      </c>
      <c r="CR718" s="69">
        <v>45242</v>
      </c>
      <c r="CT718" s="89">
        <v>45242</v>
      </c>
      <c r="CU718" s="68"/>
      <c r="CV718" s="68"/>
      <c r="CX718" s="68"/>
      <c r="CY718" s="68"/>
      <c r="CZ718" s="68"/>
      <c r="DB718" s="94"/>
      <c r="DC718" s="68"/>
      <c r="DD718" s="68"/>
      <c r="DF718" s="86"/>
      <c r="DK718" s="72">
        <v>0</v>
      </c>
      <c r="DP718" s="72"/>
      <c r="DQ718" s="72"/>
      <c r="DR718" s="72"/>
      <c r="DV718" s="83"/>
      <c r="DZ718" s="72">
        <v>533629</v>
      </c>
      <c r="EA718" s="72"/>
      <c r="EB718" s="72">
        <v>0</v>
      </c>
      <c r="EC718" s="72"/>
      <c r="ED718" s="72"/>
      <c r="EG718" s="69"/>
    </row>
    <row r="719" spans="2:137" s="67" customFormat="1">
      <c r="B719" s="68" t="s">
        <v>6278</v>
      </c>
      <c r="C719" s="68" t="s">
        <v>6279</v>
      </c>
      <c r="D719" s="69" t="s">
        <v>6296</v>
      </c>
      <c r="E719" s="69" t="s">
        <v>149</v>
      </c>
      <c r="F719" s="69" t="s">
        <v>397</v>
      </c>
      <c r="G719" s="69" t="s">
        <v>398</v>
      </c>
      <c r="H719" s="68"/>
      <c r="J719" s="70">
        <v>42766</v>
      </c>
      <c r="K719" s="70">
        <v>42856</v>
      </c>
      <c r="M719" s="69" t="s">
        <v>2</v>
      </c>
      <c r="N719" s="69" t="s">
        <v>5</v>
      </c>
      <c r="O719" s="71" t="s">
        <v>4980</v>
      </c>
      <c r="P719" s="72">
        <v>980844011.01236606</v>
      </c>
      <c r="Q719" s="68" t="s">
        <v>6281</v>
      </c>
      <c r="R719" s="69" t="s">
        <v>4982</v>
      </c>
      <c r="S719" s="69">
        <f t="shared" si="23"/>
        <v>0.19973909999999997</v>
      </c>
      <c r="T719" s="72">
        <v>1959129</v>
      </c>
      <c r="U719" s="73">
        <f t="shared" si="24"/>
        <v>1959521</v>
      </c>
      <c r="BK719" s="74"/>
      <c r="BS719" s="72">
        <v>0</v>
      </c>
      <c r="BT719" s="72">
        <v>1312144</v>
      </c>
      <c r="BW719" s="72">
        <v>0</v>
      </c>
      <c r="CA719" s="69"/>
      <c r="CF719" s="72">
        <v>392</v>
      </c>
      <c r="CI719" s="72">
        <v>21958</v>
      </c>
      <c r="CJ719" s="72">
        <v>0</v>
      </c>
      <c r="CM719" s="72"/>
      <c r="CN719" s="72">
        <v>914</v>
      </c>
      <c r="CR719" s="69">
        <v>45242</v>
      </c>
      <c r="CT719" s="89">
        <v>45242</v>
      </c>
      <c r="CU719" s="68"/>
      <c r="CV719" s="68"/>
      <c r="CX719" s="68"/>
      <c r="CY719" s="68"/>
      <c r="CZ719" s="68"/>
      <c r="DB719" s="91"/>
      <c r="DC719" s="68"/>
      <c r="DD719" s="68"/>
      <c r="DF719" s="87"/>
      <c r="DK719" s="72">
        <v>0</v>
      </c>
      <c r="DP719" s="72"/>
      <c r="DQ719" s="72"/>
      <c r="DR719" s="72"/>
      <c r="DV719" s="81"/>
      <c r="DZ719" s="72">
        <v>533629</v>
      </c>
      <c r="EA719" s="72"/>
      <c r="EB719" s="72">
        <v>0</v>
      </c>
      <c r="EC719" s="72"/>
      <c r="ED719" s="72"/>
      <c r="EG719" s="69"/>
    </row>
    <row r="720" spans="2:137" s="67" customFormat="1">
      <c r="B720" s="68" t="s">
        <v>6278</v>
      </c>
      <c r="C720" s="68" t="s">
        <v>6279</v>
      </c>
      <c r="D720" s="69" t="s">
        <v>6296</v>
      </c>
      <c r="E720" s="69" t="s">
        <v>149</v>
      </c>
      <c r="F720" s="69" t="s">
        <v>397</v>
      </c>
      <c r="G720" s="69" t="s">
        <v>398</v>
      </c>
      <c r="H720" s="68"/>
      <c r="J720" s="70">
        <v>42794</v>
      </c>
      <c r="K720" s="70">
        <v>42856</v>
      </c>
      <c r="M720" s="69" t="s">
        <v>2</v>
      </c>
      <c r="N720" s="69" t="s">
        <v>5</v>
      </c>
      <c r="O720" s="71" t="s">
        <v>5062</v>
      </c>
      <c r="P720" s="72">
        <v>699025603.20439005</v>
      </c>
      <c r="Q720" s="68" t="s">
        <v>6281</v>
      </c>
      <c r="R720" s="69" t="s">
        <v>5064</v>
      </c>
      <c r="S720" s="69">
        <f t="shared" si="23"/>
        <v>0.28026570000000001</v>
      </c>
      <c r="T720" s="72">
        <v>1959129</v>
      </c>
      <c r="U720" s="73">
        <f t="shared" si="24"/>
        <v>1959521</v>
      </c>
      <c r="BK720" s="74"/>
      <c r="BS720" s="72">
        <v>0</v>
      </c>
      <c r="BT720" s="72">
        <v>1312144</v>
      </c>
      <c r="BW720" s="72">
        <v>0</v>
      </c>
      <c r="CA720" s="69"/>
      <c r="CF720" s="72">
        <v>392</v>
      </c>
      <c r="CI720" s="72">
        <v>21958</v>
      </c>
      <c r="CJ720" s="72">
        <v>0</v>
      </c>
      <c r="CM720" s="72"/>
      <c r="CN720" s="72">
        <v>914</v>
      </c>
      <c r="CR720" s="69">
        <v>45242</v>
      </c>
      <c r="CT720" s="89">
        <v>45242</v>
      </c>
      <c r="CU720" s="68"/>
      <c r="CV720" s="68"/>
      <c r="CX720" s="68"/>
      <c r="CY720" s="68"/>
      <c r="CZ720" s="68"/>
      <c r="DB720" s="91"/>
      <c r="DC720" s="68"/>
      <c r="DD720" s="68"/>
      <c r="DF720" s="87"/>
      <c r="DK720" s="72">
        <v>0</v>
      </c>
      <c r="DP720" s="72"/>
      <c r="DQ720" s="72"/>
      <c r="DR720" s="72"/>
      <c r="DV720" s="81"/>
      <c r="DZ720" s="72">
        <v>533629</v>
      </c>
      <c r="EA720" s="72"/>
      <c r="EB720" s="72">
        <v>0</v>
      </c>
      <c r="EC720" s="72"/>
      <c r="ED720" s="72"/>
      <c r="EG720" s="69"/>
    </row>
    <row r="721" spans="1:140" s="67" customFormat="1">
      <c r="A721" s="68"/>
      <c r="B721" s="68" t="s">
        <v>6278</v>
      </c>
      <c r="C721" s="68" t="s">
        <v>6279</v>
      </c>
      <c r="D721" s="69" t="s">
        <v>6296</v>
      </c>
      <c r="E721" s="69" t="s">
        <v>149</v>
      </c>
      <c r="F721" s="69" t="s">
        <v>397</v>
      </c>
      <c r="G721" s="69" t="s">
        <v>398</v>
      </c>
      <c r="H721" s="68"/>
      <c r="I721" s="68" t="s">
        <v>6230</v>
      </c>
      <c r="J721" s="70">
        <v>42825</v>
      </c>
      <c r="K721" s="70">
        <v>42856</v>
      </c>
      <c r="L721" s="68"/>
      <c r="M721" s="69" t="s">
        <v>2</v>
      </c>
      <c r="N721" s="69" t="s">
        <v>5</v>
      </c>
      <c r="O721" s="71" t="s">
        <v>5432</v>
      </c>
      <c r="P721" s="72">
        <v>636253541.5</v>
      </c>
      <c r="Q721" s="68" t="s">
        <v>6281</v>
      </c>
      <c r="R721" s="69" t="s">
        <v>5711</v>
      </c>
      <c r="S721" s="69">
        <f t="shared" si="23"/>
        <v>0.30791640000000003</v>
      </c>
      <c r="T721" s="72">
        <v>1959129</v>
      </c>
      <c r="U721" s="73">
        <f t="shared" si="24"/>
        <v>1959521</v>
      </c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74"/>
      <c r="BL721" s="68"/>
      <c r="BM721" s="68"/>
      <c r="BN721" s="68"/>
      <c r="BO721" s="68"/>
      <c r="BP721" s="68"/>
      <c r="BQ721" s="68"/>
      <c r="BR721" s="68"/>
      <c r="BS721" s="68">
        <v>0</v>
      </c>
      <c r="BT721" s="72">
        <v>1312144</v>
      </c>
      <c r="BU721" s="68"/>
      <c r="BV721" s="68"/>
      <c r="BW721" s="72"/>
      <c r="BX721" s="68"/>
      <c r="BY721" s="68"/>
      <c r="BZ721" s="68"/>
      <c r="CA721" s="69"/>
      <c r="CB721" s="68"/>
      <c r="CC721" s="68"/>
      <c r="CD721" s="68"/>
      <c r="CE721" s="72"/>
      <c r="CF721" s="72">
        <v>392</v>
      </c>
      <c r="CG721" s="68"/>
      <c r="CH721" s="68"/>
      <c r="CI721" s="72">
        <v>21958</v>
      </c>
      <c r="CJ721" s="72">
        <v>0</v>
      </c>
      <c r="CK721" s="68"/>
      <c r="CL721" s="68"/>
      <c r="CM721" s="69"/>
      <c r="CN721" s="72">
        <v>914</v>
      </c>
      <c r="CO721" s="68"/>
      <c r="CP721" s="68"/>
      <c r="CQ721" s="68"/>
      <c r="CR721" s="69">
        <v>45242</v>
      </c>
      <c r="CS721" s="68"/>
      <c r="CT721" s="95">
        <v>45242</v>
      </c>
      <c r="CU721" s="72"/>
      <c r="CV721" s="69"/>
      <c r="CW721" s="68"/>
      <c r="CX721" s="68"/>
      <c r="CY721" s="68"/>
      <c r="CZ721" s="68"/>
      <c r="DA721" s="68"/>
      <c r="DB721" s="93"/>
      <c r="DC721" s="68"/>
      <c r="DD721" s="68"/>
      <c r="DE721" s="68"/>
      <c r="DF721" s="72"/>
      <c r="DG721" s="68"/>
      <c r="DH721" s="68"/>
      <c r="DI721" s="68"/>
      <c r="DJ721" s="68"/>
      <c r="DK721" s="72">
        <v>0</v>
      </c>
      <c r="DL721" s="68"/>
      <c r="DM721" s="68"/>
      <c r="DN721" s="68"/>
      <c r="DO721" s="68"/>
      <c r="DP721" s="72"/>
      <c r="DQ721" s="68"/>
      <c r="DR721" s="72"/>
      <c r="DS721" s="68"/>
      <c r="DT721" s="68"/>
      <c r="DU721" s="68"/>
      <c r="DV721" s="84"/>
      <c r="DW721" s="68"/>
      <c r="DX721" s="68"/>
      <c r="DY721" s="68"/>
      <c r="DZ721" s="72">
        <v>533629</v>
      </c>
      <c r="EA721" s="68"/>
      <c r="EB721" s="72">
        <v>0</v>
      </c>
      <c r="EC721" s="68"/>
      <c r="ED721" s="72"/>
      <c r="EE721" s="68"/>
      <c r="EF721" s="68"/>
      <c r="EG721" s="69"/>
      <c r="EH721" s="68"/>
      <c r="EI721" s="68"/>
      <c r="EJ721" s="68"/>
    </row>
    <row r="722" spans="1:140" s="67" customFormat="1">
      <c r="A722" s="68"/>
      <c r="B722" s="68" t="s">
        <v>6278</v>
      </c>
      <c r="C722" s="68" t="s">
        <v>6279</v>
      </c>
      <c r="D722" s="69" t="s">
        <v>6296</v>
      </c>
      <c r="E722" s="69" t="s">
        <v>149</v>
      </c>
      <c r="F722" s="69" t="s">
        <v>397</v>
      </c>
      <c r="G722" s="69" t="s">
        <v>398</v>
      </c>
      <c r="H722" s="68"/>
      <c r="I722" s="68" t="s">
        <v>6230</v>
      </c>
      <c r="J722" s="70">
        <v>42855</v>
      </c>
      <c r="K722" s="70">
        <v>42948</v>
      </c>
      <c r="L722" s="68"/>
      <c r="M722" s="69" t="s">
        <v>2</v>
      </c>
      <c r="N722" s="69" t="s">
        <v>5</v>
      </c>
      <c r="O722" s="71" t="s">
        <v>5432</v>
      </c>
      <c r="P722" s="72">
        <v>822386324.85520995</v>
      </c>
      <c r="Q722" s="68" t="s">
        <v>6281</v>
      </c>
      <c r="R722" s="69" t="s">
        <v>5811</v>
      </c>
      <c r="S722" s="69">
        <f t="shared" si="23"/>
        <v>0.23822489999999999</v>
      </c>
      <c r="T722" s="72">
        <v>1959129</v>
      </c>
      <c r="U722" s="73">
        <f t="shared" si="24"/>
        <v>1959521</v>
      </c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74"/>
      <c r="BL722" s="68"/>
      <c r="BM722" s="68"/>
      <c r="BN722" s="68"/>
      <c r="BO722" s="68"/>
      <c r="BP722" s="68"/>
      <c r="BQ722" s="68"/>
      <c r="BR722" s="68"/>
      <c r="BS722" s="68">
        <v>0</v>
      </c>
      <c r="BT722" s="72">
        <v>1312144</v>
      </c>
      <c r="BU722" s="68"/>
      <c r="BV722" s="68"/>
      <c r="BW722" s="72"/>
      <c r="BX722" s="68"/>
      <c r="BY722" s="68"/>
      <c r="BZ722" s="68"/>
      <c r="CA722" s="69"/>
      <c r="CB722" s="68"/>
      <c r="CC722" s="68"/>
      <c r="CD722" s="68"/>
      <c r="CE722" s="72"/>
      <c r="CF722" s="72">
        <v>392</v>
      </c>
      <c r="CG722" s="68"/>
      <c r="CH722" s="68"/>
      <c r="CI722" s="72">
        <v>21958</v>
      </c>
      <c r="CJ722" s="72">
        <v>0</v>
      </c>
      <c r="CK722" s="68"/>
      <c r="CL722" s="68"/>
      <c r="CM722" s="69"/>
      <c r="CN722" s="72">
        <v>914</v>
      </c>
      <c r="CO722" s="68"/>
      <c r="CP722" s="68"/>
      <c r="CQ722" s="68"/>
      <c r="CR722" s="69">
        <v>45242</v>
      </c>
      <c r="CS722" s="68"/>
      <c r="CT722" s="92">
        <v>45242</v>
      </c>
      <c r="CU722" s="72"/>
      <c r="CV722" s="69"/>
      <c r="CW722" s="68"/>
      <c r="CX722" s="68"/>
      <c r="CY722" s="68"/>
      <c r="CZ722" s="68"/>
      <c r="DA722" s="68"/>
      <c r="DB722" s="91"/>
      <c r="DC722" s="68"/>
      <c r="DD722" s="68"/>
      <c r="DE722" s="68"/>
      <c r="DF722" s="85"/>
      <c r="DG722" s="68"/>
      <c r="DH722" s="68"/>
      <c r="DI722" s="68"/>
      <c r="DJ722" s="68"/>
      <c r="DK722" s="72">
        <v>0</v>
      </c>
      <c r="DL722" s="68"/>
      <c r="DM722" s="68"/>
      <c r="DN722" s="68"/>
      <c r="DO722" s="68"/>
      <c r="DP722" s="72"/>
      <c r="DQ722" s="68"/>
      <c r="DR722" s="72"/>
      <c r="DS722" s="68"/>
      <c r="DT722" s="68"/>
      <c r="DU722" s="68"/>
      <c r="DV722" s="81"/>
      <c r="DW722" s="68"/>
      <c r="DX722" s="68"/>
      <c r="DY722" s="68"/>
      <c r="DZ722" s="72">
        <v>533629</v>
      </c>
      <c r="EA722" s="68"/>
      <c r="EB722" s="72">
        <v>0</v>
      </c>
      <c r="EC722" s="68"/>
      <c r="ED722" s="72"/>
      <c r="EE722" s="68"/>
      <c r="EF722" s="68"/>
      <c r="EG722" s="69"/>
      <c r="EH722" s="68"/>
      <c r="EI722" s="68"/>
      <c r="EJ722" s="68"/>
    </row>
    <row r="723" spans="1:140" s="67" customFormat="1">
      <c r="B723" s="68" t="s">
        <v>6278</v>
      </c>
      <c r="C723" s="68" t="s">
        <v>6279</v>
      </c>
      <c r="D723" s="69" t="s">
        <v>6292</v>
      </c>
      <c r="E723" s="69" t="s">
        <v>149</v>
      </c>
      <c r="F723" s="69" t="s">
        <v>3082</v>
      </c>
      <c r="G723" s="69" t="s">
        <v>5154</v>
      </c>
      <c r="H723" s="68"/>
      <c r="J723" s="70">
        <v>42551</v>
      </c>
      <c r="K723" s="70">
        <v>42552</v>
      </c>
      <c r="M723" s="69" t="s">
        <v>152</v>
      </c>
      <c r="N723" s="69" t="s">
        <v>153</v>
      </c>
      <c r="O723" s="71" t="s">
        <v>3007</v>
      </c>
      <c r="P723" s="72">
        <v>11679720.588235</v>
      </c>
      <c r="Q723" s="68" t="s">
        <v>6281</v>
      </c>
      <c r="R723" s="69" t="s">
        <v>3083</v>
      </c>
      <c r="S723" s="69">
        <f t="shared" si="23"/>
        <v>2.04</v>
      </c>
      <c r="T723" s="72">
        <v>238266.3</v>
      </c>
      <c r="U723" s="73">
        <f t="shared" si="24"/>
        <v>277124.73</v>
      </c>
      <c r="BK723" s="74"/>
      <c r="BS723" s="72"/>
      <c r="BT723" s="72">
        <v>0</v>
      </c>
      <c r="BW723" s="72"/>
      <c r="CA723" s="69">
        <v>38858.43</v>
      </c>
      <c r="CE723" s="75"/>
      <c r="CF723" s="72"/>
      <c r="CI723" s="72">
        <v>946.06</v>
      </c>
      <c r="CJ723" s="72"/>
      <c r="CM723" s="72">
        <v>45153.8</v>
      </c>
      <c r="CN723" s="72"/>
      <c r="CR723" s="69">
        <v>96089.06</v>
      </c>
      <c r="CT723" s="89">
        <v>96077.38</v>
      </c>
      <c r="CU723" s="72"/>
      <c r="CV723" s="69"/>
      <c r="CX723" s="68"/>
      <c r="CY723" s="68"/>
      <c r="CZ723" s="68"/>
      <c r="DB723" s="91"/>
      <c r="DC723" s="68"/>
      <c r="DD723" s="68"/>
      <c r="DF723" s="72"/>
      <c r="DK723" s="72"/>
      <c r="DP723" s="72"/>
      <c r="DQ723" s="72"/>
      <c r="DR723" s="72"/>
      <c r="DV723" s="81"/>
      <c r="DZ723" s="72"/>
      <c r="EA723" s="72"/>
      <c r="EB723" s="72"/>
      <c r="EC723" s="72"/>
      <c r="ED723" s="72"/>
      <c r="EG723" s="69"/>
    </row>
    <row r="724" spans="1:140" s="67" customFormat="1">
      <c r="B724" s="68" t="s">
        <v>6278</v>
      </c>
      <c r="C724" s="68" t="s">
        <v>6279</v>
      </c>
      <c r="D724" s="69" t="s">
        <v>6292</v>
      </c>
      <c r="E724" s="69" t="s">
        <v>149</v>
      </c>
      <c r="F724" s="69" t="s">
        <v>928</v>
      </c>
      <c r="G724" s="69" t="s">
        <v>929</v>
      </c>
      <c r="H724" s="68"/>
      <c r="J724" s="70">
        <v>42277</v>
      </c>
      <c r="K724" s="70">
        <v>42278</v>
      </c>
      <c r="M724" s="69" t="s">
        <v>152</v>
      </c>
      <c r="N724" s="69" t="s">
        <v>153</v>
      </c>
      <c r="O724" s="71" t="s">
        <v>930</v>
      </c>
      <c r="P724" s="72">
        <v>893215272.72727299</v>
      </c>
      <c r="Q724" s="68" t="s">
        <v>6281</v>
      </c>
      <c r="R724" s="69" t="s">
        <v>931</v>
      </c>
      <c r="S724" s="69">
        <f t="shared" si="23"/>
        <v>0.22</v>
      </c>
      <c r="T724" s="72">
        <v>1965073.6</v>
      </c>
      <c r="U724" s="73">
        <f t="shared" si="24"/>
        <v>1971044.5</v>
      </c>
      <c r="BK724" s="74"/>
      <c r="BS724" s="72"/>
      <c r="BT724" s="72">
        <v>69963.34</v>
      </c>
      <c r="BW724" s="72"/>
      <c r="CA724" s="69">
        <v>5970.9</v>
      </c>
      <c r="CE724" s="75"/>
      <c r="CF724" s="72"/>
      <c r="CI724" s="72">
        <v>571063.72</v>
      </c>
      <c r="CJ724" s="72"/>
      <c r="CM724" s="72">
        <v>1044452.78</v>
      </c>
      <c r="CN724" s="72"/>
      <c r="CR724" s="69">
        <v>139796.88</v>
      </c>
      <c r="CT724" s="89">
        <v>139796.88</v>
      </c>
      <c r="CU724" s="72"/>
      <c r="CV724" s="69"/>
      <c r="CX724" s="68"/>
      <c r="CY724" s="68"/>
      <c r="CZ724" s="68"/>
      <c r="DB724" s="91"/>
      <c r="DC724" s="68"/>
      <c r="DD724" s="68"/>
      <c r="DF724" s="72"/>
      <c r="DK724" s="72"/>
      <c r="DP724" s="72"/>
      <c r="DQ724" s="72"/>
      <c r="DR724" s="72"/>
      <c r="DV724" s="81"/>
      <c r="DZ724" s="72"/>
      <c r="EA724" s="72"/>
      <c r="EB724" s="72"/>
      <c r="EC724" s="72"/>
      <c r="ED724" s="72"/>
      <c r="EG724" s="69"/>
    </row>
    <row r="725" spans="1:140" s="67" customFormat="1">
      <c r="B725" s="68" t="s">
        <v>6278</v>
      </c>
      <c r="C725" s="68" t="s">
        <v>6279</v>
      </c>
      <c r="D725" s="69" t="s">
        <v>6292</v>
      </c>
      <c r="E725" s="69" t="s">
        <v>149</v>
      </c>
      <c r="F725" s="69" t="s">
        <v>928</v>
      </c>
      <c r="G725" s="69" t="s">
        <v>929</v>
      </c>
      <c r="H725" s="68"/>
      <c r="J725" s="70">
        <v>42369</v>
      </c>
      <c r="K725" s="70">
        <v>42373</v>
      </c>
      <c r="M725" s="69" t="s">
        <v>152</v>
      </c>
      <c r="N725" s="69" t="s">
        <v>153</v>
      </c>
      <c r="O725" s="71" t="s">
        <v>930</v>
      </c>
      <c r="P725" s="72">
        <v>677611586.20689702</v>
      </c>
      <c r="Q725" s="68" t="s">
        <v>6281</v>
      </c>
      <c r="R725" s="69" t="s">
        <v>1805</v>
      </c>
      <c r="S725" s="69">
        <f t="shared" si="23"/>
        <v>0.28999999999999998</v>
      </c>
      <c r="T725" s="72">
        <v>1965073.6</v>
      </c>
      <c r="U725" s="73">
        <f t="shared" si="24"/>
        <v>1971044.5</v>
      </c>
      <c r="BK725" s="74"/>
      <c r="BS725" s="72"/>
      <c r="BT725" s="72">
        <v>69963.34</v>
      </c>
      <c r="BW725" s="72"/>
      <c r="CA725" s="69">
        <v>5970.9</v>
      </c>
      <c r="CE725" s="75"/>
      <c r="CF725" s="72"/>
      <c r="CI725" s="72">
        <v>571063.72</v>
      </c>
      <c r="CJ725" s="72"/>
      <c r="CM725" s="72">
        <v>1044452.78</v>
      </c>
      <c r="CN725" s="72"/>
      <c r="CR725" s="69">
        <v>139796.88</v>
      </c>
      <c r="CT725" s="89">
        <v>139796.88</v>
      </c>
      <c r="CU725" s="72"/>
      <c r="CV725" s="69"/>
      <c r="CX725" s="68"/>
      <c r="CY725" s="68"/>
      <c r="CZ725" s="68"/>
      <c r="DB725" s="91"/>
      <c r="DC725" s="68"/>
      <c r="DD725" s="68"/>
      <c r="DF725" s="72"/>
      <c r="DK725" s="72"/>
      <c r="DP725" s="72"/>
      <c r="DQ725" s="72"/>
      <c r="DR725" s="72"/>
      <c r="DV725" s="81"/>
      <c r="DZ725" s="72"/>
      <c r="EA725" s="72"/>
      <c r="EB725" s="72"/>
      <c r="EC725" s="72"/>
      <c r="ED725" s="72"/>
      <c r="EG725" s="69"/>
    </row>
    <row r="726" spans="1:140" s="67" customFormat="1">
      <c r="B726" s="68" t="s">
        <v>6278</v>
      </c>
      <c r="C726" s="68" t="s">
        <v>6279</v>
      </c>
      <c r="D726" s="69" t="s">
        <v>6292</v>
      </c>
      <c r="E726" s="69" t="s">
        <v>149</v>
      </c>
      <c r="F726" s="69" t="s">
        <v>928</v>
      </c>
      <c r="G726" s="69" t="s">
        <v>929</v>
      </c>
      <c r="H726" s="68"/>
      <c r="J726" s="70">
        <v>42460</v>
      </c>
      <c r="K726" s="70">
        <v>42461</v>
      </c>
      <c r="M726" s="69" t="s">
        <v>152</v>
      </c>
      <c r="N726" s="69" t="s">
        <v>153</v>
      </c>
      <c r="O726" s="71" t="s">
        <v>930</v>
      </c>
      <c r="P726" s="72">
        <v>633894709.67741895</v>
      </c>
      <c r="Q726" s="68" t="s">
        <v>6281</v>
      </c>
      <c r="R726" s="69" t="s">
        <v>2288</v>
      </c>
      <c r="S726" s="69">
        <f t="shared" si="23"/>
        <v>0.31</v>
      </c>
      <c r="T726" s="72">
        <v>1965073.6</v>
      </c>
      <c r="U726" s="73">
        <f t="shared" si="24"/>
        <v>1971044.5</v>
      </c>
      <c r="BK726" s="74"/>
      <c r="BS726" s="72"/>
      <c r="BT726" s="72">
        <v>69963.34</v>
      </c>
      <c r="BW726" s="72"/>
      <c r="CA726" s="69">
        <v>5970.9</v>
      </c>
      <c r="CE726" s="75"/>
      <c r="CF726" s="72"/>
      <c r="CI726" s="72">
        <v>571063.72</v>
      </c>
      <c r="CJ726" s="72"/>
      <c r="CM726" s="72">
        <v>1044452.78</v>
      </c>
      <c r="CN726" s="72"/>
      <c r="CR726" s="69">
        <v>139796.88</v>
      </c>
      <c r="CT726" s="89">
        <v>139796.88</v>
      </c>
      <c r="CU726" s="72"/>
      <c r="CV726" s="69"/>
      <c r="CX726" s="68"/>
      <c r="CY726" s="68"/>
      <c r="CZ726" s="68"/>
      <c r="DB726" s="91"/>
      <c r="DC726" s="68"/>
      <c r="DD726" s="68"/>
      <c r="DF726" s="72"/>
      <c r="DK726" s="72"/>
      <c r="DP726" s="72"/>
      <c r="DQ726" s="72"/>
      <c r="DR726" s="72"/>
      <c r="DV726" s="81"/>
      <c r="DZ726" s="72"/>
      <c r="EA726" s="72"/>
      <c r="EB726" s="72"/>
      <c r="EC726" s="72"/>
      <c r="ED726" s="72"/>
      <c r="EG726" s="69"/>
    </row>
    <row r="727" spans="1:140" s="67" customFormat="1">
      <c r="B727" s="68" t="s">
        <v>6278</v>
      </c>
      <c r="C727" s="68" t="s">
        <v>6279</v>
      </c>
      <c r="D727" s="69" t="s">
        <v>6292</v>
      </c>
      <c r="E727" s="69" t="s">
        <v>149</v>
      </c>
      <c r="F727" s="69" t="s">
        <v>928</v>
      </c>
      <c r="G727" s="69" t="s">
        <v>929</v>
      </c>
      <c r="H727" s="68"/>
      <c r="J727" s="70">
        <v>42551</v>
      </c>
      <c r="K727" s="70">
        <v>42552</v>
      </c>
      <c r="M727" s="69" t="s">
        <v>152</v>
      </c>
      <c r="N727" s="69" t="s">
        <v>153</v>
      </c>
      <c r="O727" s="71" t="s">
        <v>930</v>
      </c>
      <c r="P727" s="72">
        <v>37501404.580153003</v>
      </c>
      <c r="Q727" s="68" t="s">
        <v>6281</v>
      </c>
      <c r="R727" s="69" t="s">
        <v>3108</v>
      </c>
      <c r="S727" s="69">
        <f t="shared" si="23"/>
        <v>5.24</v>
      </c>
      <c r="T727" s="72">
        <v>1965073.6</v>
      </c>
      <c r="U727" s="73">
        <f t="shared" si="24"/>
        <v>1971044.5</v>
      </c>
      <c r="BK727" s="74"/>
      <c r="BS727" s="72"/>
      <c r="BT727" s="72">
        <v>69963.34</v>
      </c>
      <c r="BW727" s="72"/>
      <c r="CA727" s="69">
        <v>5970.9</v>
      </c>
      <c r="CE727" s="75"/>
      <c r="CF727" s="72"/>
      <c r="CI727" s="72">
        <v>571063.72</v>
      </c>
      <c r="CJ727" s="72"/>
      <c r="CM727" s="72">
        <v>1044452.78</v>
      </c>
      <c r="CN727" s="72"/>
      <c r="CR727" s="69">
        <v>139796.88</v>
      </c>
      <c r="CT727" s="89">
        <v>139796.88</v>
      </c>
      <c r="CU727" s="72"/>
      <c r="CV727" s="69"/>
      <c r="CX727" s="68"/>
      <c r="CY727" s="68"/>
      <c r="CZ727" s="68"/>
      <c r="DB727" s="91"/>
      <c r="DC727" s="68"/>
      <c r="DD727" s="68"/>
      <c r="DF727" s="72"/>
      <c r="DK727" s="72"/>
      <c r="DP727" s="72"/>
      <c r="DQ727" s="72"/>
      <c r="DR727" s="72"/>
      <c r="DV727" s="81"/>
      <c r="DZ727" s="72"/>
      <c r="EA727" s="72"/>
      <c r="EB727" s="72"/>
      <c r="EC727" s="72"/>
      <c r="ED727" s="72"/>
      <c r="EG727" s="69"/>
    </row>
    <row r="728" spans="1:140" s="67" customFormat="1">
      <c r="B728" s="68" t="s">
        <v>6278</v>
      </c>
      <c r="C728" s="68" t="s">
        <v>6279</v>
      </c>
      <c r="D728" s="69" t="s">
        <v>6292</v>
      </c>
      <c r="E728" s="69" t="s">
        <v>149</v>
      </c>
      <c r="F728" s="69" t="s">
        <v>928</v>
      </c>
      <c r="G728" s="69" t="s">
        <v>929</v>
      </c>
      <c r="H728" s="68"/>
      <c r="J728" s="70">
        <v>42643</v>
      </c>
      <c r="K728" s="70">
        <v>42647</v>
      </c>
      <c r="M728" s="69" t="s">
        <v>2</v>
      </c>
      <c r="N728" s="69" t="s">
        <v>5</v>
      </c>
      <c r="O728" s="71" t="s">
        <v>930</v>
      </c>
      <c r="P728" s="72">
        <v>418100765.95744699</v>
      </c>
      <c r="Q728" s="68" t="s">
        <v>6281</v>
      </c>
      <c r="R728" s="69" t="s">
        <v>3904</v>
      </c>
      <c r="S728" s="69">
        <f t="shared" si="23"/>
        <v>0.47000000000000003</v>
      </c>
      <c r="T728" s="72">
        <v>1965073.6</v>
      </c>
      <c r="U728" s="73">
        <f t="shared" si="24"/>
        <v>1971044.5</v>
      </c>
      <c r="BK728" s="74"/>
      <c r="BS728" s="72"/>
      <c r="BT728" s="72">
        <v>69963.34</v>
      </c>
      <c r="BW728" s="72"/>
      <c r="CA728" s="69">
        <v>5970.9</v>
      </c>
      <c r="CE728" s="75"/>
      <c r="CF728" s="72"/>
      <c r="CI728" s="72">
        <v>571063.72</v>
      </c>
      <c r="CJ728" s="72"/>
      <c r="CM728" s="72">
        <v>1044452.78</v>
      </c>
      <c r="CN728" s="72"/>
      <c r="CR728" s="69">
        <v>139796.88</v>
      </c>
      <c r="CT728" s="89">
        <v>139796.88</v>
      </c>
      <c r="CU728" s="72"/>
      <c r="CV728" s="69"/>
      <c r="CX728" s="68"/>
      <c r="CY728" s="68"/>
      <c r="CZ728" s="68"/>
      <c r="DB728" s="91"/>
      <c r="DC728" s="68"/>
      <c r="DD728" s="68"/>
      <c r="DF728" s="87"/>
      <c r="DK728" s="72"/>
      <c r="DP728" s="72"/>
      <c r="DQ728" s="72"/>
      <c r="DR728" s="72"/>
      <c r="DV728" s="81"/>
      <c r="DZ728" s="72"/>
      <c r="EA728" s="72"/>
      <c r="EB728" s="72"/>
      <c r="EC728" s="72"/>
      <c r="ED728" s="72"/>
      <c r="EG728" s="69"/>
    </row>
    <row r="729" spans="1:140" s="67" customFormat="1">
      <c r="B729" s="68" t="s">
        <v>6278</v>
      </c>
      <c r="C729" s="68" t="s">
        <v>6279</v>
      </c>
      <c r="D729" s="69" t="s">
        <v>6292</v>
      </c>
      <c r="E729" s="69" t="s">
        <v>149</v>
      </c>
      <c r="F729" s="69" t="s">
        <v>928</v>
      </c>
      <c r="G729" s="69" t="s">
        <v>929</v>
      </c>
      <c r="H729" s="68"/>
      <c r="J729" s="70">
        <v>42735</v>
      </c>
      <c r="K729" s="70">
        <v>42738</v>
      </c>
      <c r="M729" s="69" t="s">
        <v>2</v>
      </c>
      <c r="N729" s="69" t="s">
        <v>5</v>
      </c>
      <c r="O729" s="71" t="s">
        <v>4270</v>
      </c>
      <c r="P729" s="72">
        <v>456993860.46511602</v>
      </c>
      <c r="Q729" s="68" t="s">
        <v>6281</v>
      </c>
      <c r="R729" s="69" t="s">
        <v>4744</v>
      </c>
      <c r="S729" s="69">
        <f t="shared" si="23"/>
        <v>0.43</v>
      </c>
      <c r="T729" s="72">
        <v>1965073.6</v>
      </c>
      <c r="U729" s="73">
        <f t="shared" si="24"/>
        <v>1971044.5</v>
      </c>
      <c r="BK729" s="74"/>
      <c r="BS729" s="72"/>
      <c r="BT729" s="72">
        <v>69963.34</v>
      </c>
      <c r="BW729" s="72"/>
      <c r="CA729" s="69">
        <v>5970.9</v>
      </c>
      <c r="CF729" s="72"/>
      <c r="CI729" s="72">
        <v>571063.72</v>
      </c>
      <c r="CJ729" s="72"/>
      <c r="CM729" s="72">
        <v>1044452.78</v>
      </c>
      <c r="CN729" s="72"/>
      <c r="CR729" s="69">
        <v>139796.88</v>
      </c>
      <c r="CT729" s="89">
        <v>139796.88</v>
      </c>
      <c r="CU729" s="68"/>
      <c r="CV729" s="68"/>
      <c r="CX729" s="68"/>
      <c r="CY729" s="68"/>
      <c r="CZ729" s="68"/>
      <c r="DB729" s="91"/>
      <c r="DC729" s="68"/>
      <c r="DD729" s="68"/>
      <c r="DF729" s="86"/>
      <c r="DK729" s="72"/>
      <c r="DP729" s="72"/>
      <c r="DQ729" s="72"/>
      <c r="DR729" s="72"/>
      <c r="DV729" s="83"/>
      <c r="DZ729" s="72"/>
      <c r="EA729" s="72"/>
      <c r="EB729" s="72"/>
      <c r="EC729" s="72"/>
      <c r="ED729" s="72"/>
      <c r="EG729" s="69"/>
    </row>
    <row r="730" spans="1:140" s="67" customFormat="1">
      <c r="A730" s="68"/>
      <c r="B730" s="68" t="s">
        <v>6278</v>
      </c>
      <c r="C730" s="68" t="s">
        <v>6279</v>
      </c>
      <c r="D730" s="69" t="s">
        <v>6292</v>
      </c>
      <c r="E730" s="69" t="s">
        <v>149</v>
      </c>
      <c r="F730" s="69" t="s">
        <v>928</v>
      </c>
      <c r="G730" s="69" t="s">
        <v>929</v>
      </c>
      <c r="H730" s="68"/>
      <c r="I730" s="68" t="s">
        <v>182</v>
      </c>
      <c r="J730" s="70">
        <v>42825</v>
      </c>
      <c r="K730" s="70">
        <v>42828</v>
      </c>
      <c r="L730" s="68"/>
      <c r="M730" s="69" t="s">
        <v>2</v>
      </c>
      <c r="N730" s="69" t="s">
        <v>5</v>
      </c>
      <c r="O730" s="71" t="s">
        <v>5384</v>
      </c>
      <c r="P730" s="72">
        <v>427189913.04347801</v>
      </c>
      <c r="Q730" s="68" t="s">
        <v>6281</v>
      </c>
      <c r="R730" s="69" t="s">
        <v>3647</v>
      </c>
      <c r="S730" s="69">
        <f t="shared" si="23"/>
        <v>0.45999999999999996</v>
      </c>
      <c r="T730" s="72">
        <v>1965073.6</v>
      </c>
      <c r="U730" s="73">
        <f t="shared" si="24"/>
        <v>1971044.5</v>
      </c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74"/>
      <c r="BL730" s="68"/>
      <c r="BM730" s="68"/>
      <c r="BN730" s="68"/>
      <c r="BO730" s="68"/>
      <c r="BP730" s="68"/>
      <c r="BQ730" s="68"/>
      <c r="BR730" s="68"/>
      <c r="BS730" s="68"/>
      <c r="BT730" s="72">
        <v>69963.34</v>
      </c>
      <c r="BU730" s="68"/>
      <c r="BV730" s="68"/>
      <c r="BW730" s="72"/>
      <c r="BX730" s="68"/>
      <c r="BY730" s="68"/>
      <c r="BZ730" s="68"/>
      <c r="CA730" s="69">
        <v>5970.9</v>
      </c>
      <c r="CB730" s="68"/>
      <c r="CC730" s="68"/>
      <c r="CD730" s="68"/>
      <c r="CE730" s="72"/>
      <c r="CF730" s="72"/>
      <c r="CG730" s="68"/>
      <c r="CH730" s="68"/>
      <c r="CI730" s="72">
        <v>571063.72</v>
      </c>
      <c r="CJ730" s="72"/>
      <c r="CK730" s="68"/>
      <c r="CL730" s="68"/>
      <c r="CM730" s="69">
        <v>1044452.78</v>
      </c>
      <c r="CN730" s="72"/>
      <c r="CO730" s="68"/>
      <c r="CP730" s="68"/>
      <c r="CQ730" s="68"/>
      <c r="CR730" s="69">
        <v>139796.88</v>
      </c>
      <c r="CS730" s="68"/>
      <c r="CT730" s="92">
        <v>139796.88</v>
      </c>
      <c r="CU730" s="72"/>
      <c r="CV730" s="69"/>
      <c r="CW730" s="68"/>
      <c r="CX730" s="68"/>
      <c r="CY730" s="68"/>
      <c r="CZ730" s="68"/>
      <c r="DA730" s="68"/>
      <c r="DB730" s="91"/>
      <c r="DC730" s="68"/>
      <c r="DD730" s="68"/>
      <c r="DE730" s="68"/>
      <c r="DF730" s="85"/>
      <c r="DG730" s="68"/>
      <c r="DH730" s="68"/>
      <c r="DI730" s="68"/>
      <c r="DJ730" s="68"/>
      <c r="DK730" s="72"/>
      <c r="DL730" s="68"/>
      <c r="DM730" s="68"/>
      <c r="DN730" s="68"/>
      <c r="DO730" s="68"/>
      <c r="DP730" s="72"/>
      <c r="DQ730" s="68"/>
      <c r="DR730" s="72"/>
      <c r="DS730" s="68"/>
      <c r="DT730" s="68"/>
      <c r="DU730" s="68"/>
      <c r="DV730" s="81"/>
      <c r="DW730" s="68"/>
      <c r="DX730" s="68"/>
      <c r="DY730" s="68"/>
      <c r="DZ730" s="72"/>
      <c r="EA730" s="68"/>
      <c r="EB730" s="72"/>
      <c r="EC730" s="68"/>
      <c r="ED730" s="72"/>
      <c r="EE730" s="68"/>
      <c r="EF730" s="68"/>
      <c r="EG730" s="69"/>
      <c r="EH730" s="68"/>
      <c r="EI730" s="68"/>
      <c r="EJ730" s="68"/>
    </row>
    <row r="731" spans="1:140" s="67" customFormat="1">
      <c r="B731" s="68" t="s">
        <v>6278</v>
      </c>
      <c r="C731" s="68" t="s">
        <v>6279</v>
      </c>
      <c r="D731" s="69" t="s">
        <v>6292</v>
      </c>
      <c r="E731" s="69" t="s">
        <v>149</v>
      </c>
      <c r="F731" s="69" t="s">
        <v>3076</v>
      </c>
      <c r="G731" s="69" t="s">
        <v>3077</v>
      </c>
      <c r="H731" s="68"/>
      <c r="J731" s="70">
        <v>42551</v>
      </c>
      <c r="K731" s="70">
        <v>42552</v>
      </c>
      <c r="M731" s="69" t="s">
        <v>152</v>
      </c>
      <c r="N731" s="69" t="s">
        <v>153</v>
      </c>
      <c r="O731" s="71" t="s">
        <v>3007</v>
      </c>
      <c r="P731" s="72">
        <v>22356423.711339999</v>
      </c>
      <c r="Q731" s="68" t="s">
        <v>6281</v>
      </c>
      <c r="R731" s="69" t="s">
        <v>3078</v>
      </c>
      <c r="S731" s="69">
        <f t="shared" si="23"/>
        <v>23.28</v>
      </c>
      <c r="T731" s="72">
        <v>5204575.4399999995</v>
      </c>
      <c r="U731" s="73">
        <f t="shared" si="24"/>
        <v>5264825.9999999991</v>
      </c>
      <c r="BK731" s="74"/>
      <c r="BS731" s="72"/>
      <c r="BT731" s="72">
        <v>0</v>
      </c>
      <c r="BW731" s="72"/>
      <c r="CA731" s="69">
        <v>60250.559999999998</v>
      </c>
      <c r="CE731" s="75"/>
      <c r="CF731" s="72"/>
      <c r="CI731" s="72">
        <v>6304.51</v>
      </c>
      <c r="CJ731" s="72"/>
      <c r="CM731" s="72">
        <v>204673.06</v>
      </c>
      <c r="CN731" s="72"/>
      <c r="CR731" s="69">
        <v>2509486.21</v>
      </c>
      <c r="CT731" s="89">
        <v>2484111.66</v>
      </c>
      <c r="CU731" s="72"/>
      <c r="CV731" s="69"/>
      <c r="CX731" s="68"/>
      <c r="CY731" s="68"/>
      <c r="CZ731" s="68"/>
      <c r="DB731" s="91"/>
      <c r="DC731" s="68"/>
      <c r="DD731" s="68"/>
      <c r="DF731" s="72"/>
      <c r="DK731" s="72"/>
      <c r="DP731" s="72"/>
      <c r="DQ731" s="72"/>
      <c r="DR731" s="72"/>
      <c r="DV731" s="83"/>
      <c r="DZ731" s="72"/>
      <c r="EA731" s="72"/>
      <c r="EB731" s="72"/>
      <c r="EC731" s="72"/>
      <c r="ED731" s="72"/>
      <c r="EG731" s="69"/>
    </row>
    <row r="732" spans="1:140" s="67" customFormat="1">
      <c r="B732" s="68" t="s">
        <v>6278</v>
      </c>
      <c r="C732" s="68" t="s">
        <v>6279</v>
      </c>
      <c r="D732" s="69" t="s">
        <v>6292</v>
      </c>
      <c r="E732" s="69" t="s">
        <v>149</v>
      </c>
      <c r="F732" s="69" t="s">
        <v>830</v>
      </c>
      <c r="G732" s="69" t="s">
        <v>831</v>
      </c>
      <c r="H732" s="68"/>
      <c r="J732" s="70">
        <v>42277</v>
      </c>
      <c r="K732" s="70">
        <v>42277</v>
      </c>
      <c r="M732" s="69" t="s">
        <v>152</v>
      </c>
      <c r="N732" s="69" t="s">
        <v>153</v>
      </c>
      <c r="O732" s="71" t="s">
        <v>832</v>
      </c>
      <c r="P732" s="72">
        <v>23813421.436115701</v>
      </c>
      <c r="Q732" s="68" t="s">
        <v>6281</v>
      </c>
      <c r="R732" s="69" t="s">
        <v>833</v>
      </c>
      <c r="S732" s="69">
        <f t="shared" si="23"/>
        <v>0.65129990000000004</v>
      </c>
      <c r="T732" s="72">
        <v>155096.79</v>
      </c>
      <c r="U732" s="73">
        <f t="shared" si="24"/>
        <v>155096.79</v>
      </c>
      <c r="BK732" s="74"/>
      <c r="BS732" s="72"/>
      <c r="BT732" s="72">
        <v>8824.82</v>
      </c>
      <c r="BW732" s="72"/>
      <c r="CA732" s="69"/>
      <c r="CE732" s="75"/>
      <c r="CF732" s="72"/>
      <c r="CI732" s="72">
        <v>146271.97</v>
      </c>
      <c r="CJ732" s="72"/>
      <c r="CM732" s="72"/>
      <c r="CN732" s="72"/>
      <c r="CR732" s="69"/>
      <c r="CT732" s="91"/>
      <c r="CU732" s="72"/>
      <c r="CV732" s="69"/>
      <c r="CX732" s="68"/>
      <c r="CY732" s="68"/>
      <c r="CZ732" s="68"/>
      <c r="DB732" s="91"/>
      <c r="DC732" s="68"/>
      <c r="DD732" s="68"/>
      <c r="DF732" s="72"/>
      <c r="DK732" s="72"/>
      <c r="DP732" s="72"/>
      <c r="DQ732" s="72"/>
      <c r="DR732" s="72"/>
      <c r="DV732" s="81"/>
      <c r="DZ732" s="72"/>
      <c r="EA732" s="72"/>
      <c r="EB732" s="72"/>
      <c r="EC732" s="72"/>
      <c r="ED732" s="72"/>
      <c r="EG732" s="69"/>
    </row>
    <row r="733" spans="1:140" s="67" customFormat="1">
      <c r="B733" s="68" t="s">
        <v>6278</v>
      </c>
      <c r="C733" s="68" t="s">
        <v>6279</v>
      </c>
      <c r="D733" s="69" t="s">
        <v>6292</v>
      </c>
      <c r="E733" s="69" t="s">
        <v>149</v>
      </c>
      <c r="F733" s="69" t="s">
        <v>830</v>
      </c>
      <c r="G733" s="69" t="s">
        <v>831</v>
      </c>
      <c r="H733" s="68"/>
      <c r="J733" s="70">
        <v>42369</v>
      </c>
      <c r="K733" s="70">
        <v>42369</v>
      </c>
      <c r="M733" s="69" t="s">
        <v>152</v>
      </c>
      <c r="N733" s="69" t="s">
        <v>153</v>
      </c>
      <c r="O733" s="71" t="s">
        <v>832</v>
      </c>
      <c r="P733" s="72">
        <v>27651967.734067801</v>
      </c>
      <c r="Q733" s="68" t="s">
        <v>6281</v>
      </c>
      <c r="R733" s="69" t="s">
        <v>1714</v>
      </c>
      <c r="S733" s="69">
        <f t="shared" si="23"/>
        <v>0.56088880000000008</v>
      </c>
      <c r="T733" s="72">
        <v>155096.79</v>
      </c>
      <c r="U733" s="73">
        <f t="shared" si="24"/>
        <v>155096.79</v>
      </c>
      <c r="BK733" s="74"/>
      <c r="BS733" s="72"/>
      <c r="BT733" s="72">
        <v>8824.82</v>
      </c>
      <c r="BW733" s="72"/>
      <c r="CA733" s="69"/>
      <c r="CE733" s="75"/>
      <c r="CF733" s="72"/>
      <c r="CI733" s="72">
        <v>146271.97</v>
      </c>
      <c r="CJ733" s="72"/>
      <c r="CM733" s="72"/>
      <c r="CN733" s="72"/>
      <c r="CR733" s="69"/>
      <c r="CT733" s="91"/>
      <c r="CU733" s="72"/>
      <c r="CV733" s="69"/>
      <c r="CX733" s="68"/>
      <c r="CY733" s="68"/>
      <c r="CZ733" s="68"/>
      <c r="DB733" s="91"/>
      <c r="DC733" s="68"/>
      <c r="DD733" s="68"/>
      <c r="DF733" s="72"/>
      <c r="DK733" s="72"/>
      <c r="DP733" s="72"/>
      <c r="DQ733" s="72"/>
      <c r="DR733" s="72"/>
      <c r="DV733" s="81"/>
      <c r="DZ733" s="72"/>
      <c r="EA733" s="72"/>
      <c r="EB733" s="72"/>
      <c r="EC733" s="72"/>
      <c r="ED733" s="72"/>
      <c r="EG733" s="69"/>
    </row>
    <row r="734" spans="1:140" s="67" customFormat="1">
      <c r="B734" s="68" t="s">
        <v>6278</v>
      </c>
      <c r="C734" s="68" t="s">
        <v>6279</v>
      </c>
      <c r="D734" s="69" t="s">
        <v>6292</v>
      </c>
      <c r="E734" s="69" t="s">
        <v>149</v>
      </c>
      <c r="F734" s="69" t="s">
        <v>830</v>
      </c>
      <c r="G734" s="69" t="s">
        <v>831</v>
      </c>
      <c r="H734" s="68"/>
      <c r="J734" s="70">
        <v>42460</v>
      </c>
      <c r="K734" s="70">
        <v>42460</v>
      </c>
      <c r="M734" s="69" t="s">
        <v>152</v>
      </c>
      <c r="N734" s="69" t="s">
        <v>153</v>
      </c>
      <c r="O734" s="71" t="s">
        <v>832</v>
      </c>
      <c r="P734" s="72">
        <v>20666846.733571202</v>
      </c>
      <c r="Q734" s="68" t="s">
        <v>6281</v>
      </c>
      <c r="R734" s="69" t="s">
        <v>2240</v>
      </c>
      <c r="S734" s="69">
        <f t="shared" si="23"/>
        <v>0.75046180000000007</v>
      </c>
      <c r="T734" s="72">
        <v>155096.79</v>
      </c>
      <c r="U734" s="73">
        <f t="shared" si="24"/>
        <v>155096.79</v>
      </c>
      <c r="BK734" s="74"/>
      <c r="BS734" s="72"/>
      <c r="BT734" s="72">
        <v>8824.82</v>
      </c>
      <c r="BW734" s="72"/>
      <c r="CA734" s="69"/>
      <c r="CE734" s="75"/>
      <c r="CF734" s="72"/>
      <c r="CI734" s="72">
        <v>146271.97</v>
      </c>
      <c r="CJ734" s="72"/>
      <c r="CM734" s="72"/>
      <c r="CN734" s="72"/>
      <c r="CR734" s="69"/>
      <c r="CT734" s="94"/>
      <c r="CU734" s="72"/>
      <c r="CV734" s="69"/>
      <c r="CX734" s="68"/>
      <c r="CY734" s="68"/>
      <c r="CZ734" s="68"/>
      <c r="DB734" s="91"/>
      <c r="DC734" s="68"/>
      <c r="DD734" s="68"/>
      <c r="DF734" s="72"/>
      <c r="DK734" s="72"/>
      <c r="DP734" s="72"/>
      <c r="DQ734" s="72"/>
      <c r="DR734" s="72"/>
      <c r="DV734" s="83"/>
      <c r="DZ734" s="72"/>
      <c r="EA734" s="72"/>
      <c r="EB734" s="72"/>
      <c r="EC734" s="72"/>
      <c r="ED734" s="72"/>
      <c r="EG734" s="69"/>
    </row>
    <row r="735" spans="1:140" s="67" customFormat="1">
      <c r="B735" s="68" t="s">
        <v>6278</v>
      </c>
      <c r="C735" s="68" t="s">
        <v>6279</v>
      </c>
      <c r="D735" s="69" t="s">
        <v>6292</v>
      </c>
      <c r="E735" s="69" t="s">
        <v>149</v>
      </c>
      <c r="F735" s="69" t="s">
        <v>830</v>
      </c>
      <c r="G735" s="69" t="s">
        <v>831</v>
      </c>
      <c r="H735" s="68"/>
      <c r="J735" s="70">
        <v>42551</v>
      </c>
      <c r="K735" s="70">
        <v>42551</v>
      </c>
      <c r="M735" s="69" t="s">
        <v>152</v>
      </c>
      <c r="N735" s="69" t="s">
        <v>153</v>
      </c>
      <c r="O735" s="71" t="s">
        <v>832</v>
      </c>
      <c r="P735" s="72">
        <v>31475079.379317299</v>
      </c>
      <c r="Q735" s="68" t="s">
        <v>6281</v>
      </c>
      <c r="R735" s="69" t="s">
        <v>2852</v>
      </c>
      <c r="S735" s="69">
        <f t="shared" si="23"/>
        <v>0.49276059999999999</v>
      </c>
      <c r="T735" s="72">
        <v>155096.79</v>
      </c>
      <c r="U735" s="73">
        <f t="shared" si="24"/>
        <v>155096.79</v>
      </c>
      <c r="BK735" s="74"/>
      <c r="BS735" s="72"/>
      <c r="BT735" s="72">
        <v>8824.82</v>
      </c>
      <c r="BW735" s="72"/>
      <c r="CA735" s="69"/>
      <c r="CE735" s="75"/>
      <c r="CF735" s="72"/>
      <c r="CI735" s="72">
        <v>146271.97</v>
      </c>
      <c r="CJ735" s="72"/>
      <c r="CM735" s="72"/>
      <c r="CN735" s="72"/>
      <c r="CR735" s="69"/>
      <c r="CT735" s="93"/>
      <c r="CU735" s="72"/>
      <c r="CV735" s="69"/>
      <c r="CX735" s="68"/>
      <c r="CY735" s="68"/>
      <c r="CZ735" s="68"/>
      <c r="DB735" s="93"/>
      <c r="DC735" s="68"/>
      <c r="DD735" s="68"/>
      <c r="DF735" s="72"/>
      <c r="DK735" s="72"/>
      <c r="DP735" s="72"/>
      <c r="DQ735" s="72"/>
      <c r="DR735" s="72"/>
      <c r="DV735" s="84"/>
      <c r="DZ735" s="72"/>
      <c r="EA735" s="72"/>
      <c r="EB735" s="72"/>
      <c r="EC735" s="72"/>
      <c r="ED735" s="72"/>
      <c r="EG735" s="69"/>
    </row>
    <row r="736" spans="1:140" s="67" customFormat="1">
      <c r="B736" s="68" t="s">
        <v>6278</v>
      </c>
      <c r="C736" s="68" t="s">
        <v>6279</v>
      </c>
      <c r="D736" s="69" t="s">
        <v>6292</v>
      </c>
      <c r="E736" s="69" t="s">
        <v>149</v>
      </c>
      <c r="F736" s="69" t="s">
        <v>830</v>
      </c>
      <c r="G736" s="69" t="s">
        <v>831</v>
      </c>
      <c r="H736" s="68"/>
      <c r="J736" s="70">
        <v>42641</v>
      </c>
      <c r="K736" s="70">
        <v>42641</v>
      </c>
      <c r="M736" s="69" t="s">
        <v>2</v>
      </c>
      <c r="N736" s="69" t="s">
        <v>5</v>
      </c>
      <c r="O736" s="71" t="s">
        <v>832</v>
      </c>
      <c r="P736" s="72">
        <v>37800282.667151503</v>
      </c>
      <c r="Q736" s="68" t="s">
        <v>6281</v>
      </c>
      <c r="R736" s="69" t="s">
        <v>3743</v>
      </c>
      <c r="S736" s="69">
        <f t="shared" si="23"/>
        <v>0.4103059</v>
      </c>
      <c r="T736" s="72">
        <v>155096.79</v>
      </c>
      <c r="U736" s="73">
        <f t="shared" si="24"/>
        <v>155096.79</v>
      </c>
      <c r="BK736" s="74"/>
      <c r="BS736" s="72"/>
      <c r="BT736" s="72">
        <v>8824.82</v>
      </c>
      <c r="BW736" s="72"/>
      <c r="CA736" s="69"/>
      <c r="CE736" s="75"/>
      <c r="CF736" s="72"/>
      <c r="CI736" s="72">
        <v>146271.97</v>
      </c>
      <c r="CJ736" s="72"/>
      <c r="CM736" s="72"/>
      <c r="CN736" s="72"/>
      <c r="CR736" s="69"/>
      <c r="CT736" s="93"/>
      <c r="CU736" s="72"/>
      <c r="CV736" s="69"/>
      <c r="CX736" s="68"/>
      <c r="CY736" s="68"/>
      <c r="CZ736" s="68"/>
      <c r="DB736" s="93"/>
      <c r="DC736" s="68"/>
      <c r="DD736" s="68"/>
      <c r="DF736" s="85"/>
      <c r="DK736" s="72"/>
      <c r="DP736" s="72"/>
      <c r="DQ736" s="72"/>
      <c r="DR736" s="72"/>
      <c r="DV736" s="84"/>
      <c r="DZ736" s="72"/>
      <c r="EA736" s="72"/>
      <c r="EB736" s="72"/>
      <c r="EC736" s="72"/>
      <c r="ED736" s="72"/>
      <c r="EG736" s="69"/>
    </row>
    <row r="737" spans="1:140" s="67" customFormat="1">
      <c r="B737" s="68" t="s">
        <v>6278</v>
      </c>
      <c r="C737" s="68" t="s">
        <v>6279</v>
      </c>
      <c r="D737" s="69" t="s">
        <v>6292</v>
      </c>
      <c r="E737" s="69" t="s">
        <v>149</v>
      </c>
      <c r="F737" s="69" t="s">
        <v>830</v>
      </c>
      <c r="G737" s="69" t="s">
        <v>831</v>
      </c>
      <c r="H737" s="68"/>
      <c r="J737" s="70">
        <v>42735</v>
      </c>
      <c r="K737" s="70">
        <v>42735</v>
      </c>
      <c r="M737" s="69" t="s">
        <v>2</v>
      </c>
      <c r="N737" s="69" t="s">
        <v>5</v>
      </c>
      <c r="O737" s="71" t="s">
        <v>4745</v>
      </c>
      <c r="P737" s="72">
        <v>52101955.996955097</v>
      </c>
      <c r="Q737" s="68" t="s">
        <v>6281</v>
      </c>
      <c r="R737" s="69" t="s">
        <v>4746</v>
      </c>
      <c r="S737" s="69">
        <f t="shared" si="23"/>
        <v>0.29767939999999998</v>
      </c>
      <c r="T737" s="72">
        <v>155096.79</v>
      </c>
      <c r="U737" s="73">
        <f t="shared" si="24"/>
        <v>155096.79</v>
      </c>
      <c r="BK737" s="74"/>
      <c r="BS737" s="72"/>
      <c r="BT737" s="72">
        <v>8824.82</v>
      </c>
      <c r="BW737" s="72"/>
      <c r="CA737" s="69"/>
      <c r="CF737" s="72"/>
      <c r="CI737" s="72">
        <v>146271.97</v>
      </c>
      <c r="CJ737" s="72"/>
      <c r="CM737" s="72"/>
      <c r="CN737" s="72"/>
      <c r="CR737" s="69"/>
      <c r="CT737" s="94"/>
      <c r="CU737" s="68"/>
      <c r="CV737" s="68"/>
      <c r="CX737" s="68"/>
      <c r="CY737" s="68"/>
      <c r="CZ737" s="68"/>
      <c r="DB737" s="94"/>
      <c r="DC737" s="68"/>
      <c r="DD737" s="68"/>
      <c r="DF737" s="86"/>
      <c r="DK737" s="72"/>
      <c r="DP737" s="72"/>
      <c r="DQ737" s="72"/>
      <c r="DR737" s="72"/>
      <c r="DV737" s="83"/>
      <c r="DZ737" s="72"/>
      <c r="EA737" s="72"/>
      <c r="EB737" s="72"/>
      <c r="EC737" s="72"/>
      <c r="ED737" s="72"/>
      <c r="EG737" s="69"/>
    </row>
    <row r="738" spans="1:140" s="67" customFormat="1">
      <c r="A738" s="68"/>
      <c r="B738" s="68" t="s">
        <v>6278</v>
      </c>
      <c r="C738" s="68" t="s">
        <v>6279</v>
      </c>
      <c r="D738" s="69" t="s">
        <v>6292</v>
      </c>
      <c r="E738" s="69" t="s">
        <v>149</v>
      </c>
      <c r="F738" s="69" t="s">
        <v>830</v>
      </c>
      <c r="G738" s="69" t="s">
        <v>831</v>
      </c>
      <c r="H738" s="68"/>
      <c r="I738" s="68" t="s">
        <v>182</v>
      </c>
      <c r="J738" s="70">
        <v>42825</v>
      </c>
      <c r="K738" s="70">
        <v>42825</v>
      </c>
      <c r="L738" s="68"/>
      <c r="M738" s="69" t="s">
        <v>2</v>
      </c>
      <c r="N738" s="69" t="s">
        <v>5</v>
      </c>
      <c r="O738" s="71" t="s">
        <v>5385</v>
      </c>
      <c r="P738" s="72">
        <v>44445231.223148897</v>
      </c>
      <c r="Q738" s="68" t="s">
        <v>6281</v>
      </c>
      <c r="R738" s="69" t="s">
        <v>5671</v>
      </c>
      <c r="S738" s="69">
        <f t="shared" si="23"/>
        <v>0.34896159999999998</v>
      </c>
      <c r="T738" s="72">
        <v>155096.79</v>
      </c>
      <c r="U738" s="73">
        <f t="shared" si="24"/>
        <v>155096.79</v>
      </c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74"/>
      <c r="BL738" s="68"/>
      <c r="BM738" s="68"/>
      <c r="BN738" s="68"/>
      <c r="BO738" s="68"/>
      <c r="BP738" s="68"/>
      <c r="BQ738" s="68"/>
      <c r="BR738" s="68"/>
      <c r="BS738" s="68"/>
      <c r="BT738" s="72">
        <v>8824.82</v>
      </c>
      <c r="BU738" s="68"/>
      <c r="BV738" s="68"/>
      <c r="BW738" s="72"/>
      <c r="BX738" s="68"/>
      <c r="BY738" s="68"/>
      <c r="BZ738" s="68"/>
      <c r="CA738" s="69"/>
      <c r="CB738" s="68"/>
      <c r="CC738" s="68"/>
      <c r="CD738" s="68"/>
      <c r="CE738" s="72"/>
      <c r="CF738" s="72"/>
      <c r="CG738" s="68"/>
      <c r="CH738" s="68"/>
      <c r="CI738" s="72">
        <v>146271.97</v>
      </c>
      <c r="CJ738" s="72"/>
      <c r="CK738" s="68"/>
      <c r="CL738" s="68"/>
      <c r="CM738" s="69"/>
      <c r="CN738" s="72"/>
      <c r="CO738" s="68"/>
      <c r="CP738" s="68"/>
      <c r="CQ738" s="68"/>
      <c r="CR738" s="69"/>
      <c r="CS738" s="68"/>
      <c r="CT738" s="96"/>
      <c r="CU738" s="72"/>
      <c r="CV738" s="69"/>
      <c r="CW738" s="68"/>
      <c r="CX738" s="68"/>
      <c r="CY738" s="68"/>
      <c r="CZ738" s="68"/>
      <c r="DA738" s="68"/>
      <c r="DB738" s="91"/>
      <c r="DC738" s="68"/>
      <c r="DD738" s="68"/>
      <c r="DE738" s="68"/>
      <c r="DF738" s="85"/>
      <c r="DG738" s="68"/>
      <c r="DH738" s="68"/>
      <c r="DI738" s="68"/>
      <c r="DJ738" s="68"/>
      <c r="DK738" s="72"/>
      <c r="DL738" s="68"/>
      <c r="DM738" s="68"/>
      <c r="DN738" s="68"/>
      <c r="DO738" s="68"/>
      <c r="DP738" s="72"/>
      <c r="DQ738" s="68"/>
      <c r="DR738" s="72"/>
      <c r="DS738" s="68"/>
      <c r="DT738" s="68"/>
      <c r="DU738" s="68"/>
      <c r="DV738" s="81"/>
      <c r="DW738" s="68"/>
      <c r="DX738" s="68"/>
      <c r="DY738" s="68"/>
      <c r="DZ738" s="72"/>
      <c r="EA738" s="68"/>
      <c r="EB738" s="72"/>
      <c r="EC738" s="68"/>
      <c r="ED738" s="72"/>
      <c r="EE738" s="68"/>
      <c r="EF738" s="68"/>
      <c r="EG738" s="69"/>
      <c r="EH738" s="68"/>
      <c r="EI738" s="68"/>
      <c r="EJ738" s="68"/>
    </row>
    <row r="739" spans="1:140" s="67" customFormat="1">
      <c r="B739" s="68" t="s">
        <v>6278</v>
      </c>
      <c r="C739" s="68" t="s">
        <v>6279</v>
      </c>
      <c r="D739" s="69" t="s">
        <v>6292</v>
      </c>
      <c r="E739" s="69" t="s">
        <v>149</v>
      </c>
      <c r="F739" s="69" t="s">
        <v>3262</v>
      </c>
      <c r="G739" s="69" t="s">
        <v>3263</v>
      </c>
      <c r="H739" s="68"/>
      <c r="J739" s="70">
        <v>42551</v>
      </c>
      <c r="K739" s="70">
        <v>42576</v>
      </c>
      <c r="M739" s="69" t="s">
        <v>152</v>
      </c>
      <c r="N739" s="69" t="s">
        <v>153</v>
      </c>
      <c r="O739" s="71" t="s">
        <v>741</v>
      </c>
      <c r="P739" s="72">
        <v>2254853.1751772002</v>
      </c>
      <c r="Q739" s="68" t="s">
        <v>6281</v>
      </c>
      <c r="R739" s="69" t="s">
        <v>3264</v>
      </c>
      <c r="S739" s="69">
        <f t="shared" si="23"/>
        <v>4.7699699999999998</v>
      </c>
      <c r="T739" s="72">
        <v>107555.82</v>
      </c>
      <c r="U739" s="73">
        <f t="shared" si="24"/>
        <v>116817.52</v>
      </c>
      <c r="BK739" s="74"/>
      <c r="BS739" s="72">
        <v>0</v>
      </c>
      <c r="BT739" s="72">
        <v>30587.41</v>
      </c>
      <c r="BW739" s="72">
        <v>0</v>
      </c>
      <c r="CA739" s="69"/>
      <c r="CE739" s="75"/>
      <c r="CF739" s="72">
        <v>9261.7000000000007</v>
      </c>
      <c r="CI739" s="72">
        <v>851.59</v>
      </c>
      <c r="CJ739" s="72">
        <v>0</v>
      </c>
      <c r="CM739" s="72">
        <v>529.71</v>
      </c>
      <c r="CN739" s="72">
        <v>7140.02</v>
      </c>
      <c r="CR739" s="69"/>
      <c r="CT739" s="93"/>
      <c r="CU739" s="72"/>
      <c r="CV739" s="69"/>
      <c r="CX739" s="68"/>
      <c r="CY739" s="68"/>
      <c r="CZ739" s="68"/>
      <c r="DB739" s="91"/>
      <c r="DC739" s="68"/>
      <c r="DD739" s="68"/>
      <c r="DF739" s="72"/>
      <c r="DK739" s="72">
        <v>0</v>
      </c>
      <c r="DP739" s="72"/>
      <c r="DQ739" s="72"/>
      <c r="DR739" s="72"/>
      <c r="DV739" s="81"/>
      <c r="DZ739" s="72">
        <v>68447.09</v>
      </c>
      <c r="EA739" s="72"/>
      <c r="EB739" s="72"/>
      <c r="EC739" s="72"/>
      <c r="ED739" s="72"/>
      <c r="EG739" s="69"/>
    </row>
    <row r="740" spans="1:140" s="67" customFormat="1">
      <c r="B740" s="68" t="s">
        <v>6278</v>
      </c>
      <c r="C740" s="68" t="s">
        <v>6279</v>
      </c>
      <c r="D740" s="69" t="s">
        <v>6296</v>
      </c>
      <c r="E740" s="69" t="s">
        <v>149</v>
      </c>
      <c r="F740" s="69" t="s">
        <v>3262</v>
      </c>
      <c r="G740" s="69" t="s">
        <v>3263</v>
      </c>
      <c r="H740" s="68"/>
      <c r="J740" s="70">
        <v>42551</v>
      </c>
      <c r="K740" s="70">
        <v>42576</v>
      </c>
      <c r="M740" s="69" t="s">
        <v>152</v>
      </c>
      <c r="N740" s="69" t="s">
        <v>153</v>
      </c>
      <c r="O740" s="71" t="s">
        <v>741</v>
      </c>
      <c r="P740" s="72">
        <v>2254853.1751772002</v>
      </c>
      <c r="Q740" s="68" t="s">
        <v>6281</v>
      </c>
      <c r="R740" s="69" t="s">
        <v>3264</v>
      </c>
      <c r="S740" s="69">
        <f t="shared" si="23"/>
        <v>4.7699699999999998</v>
      </c>
      <c r="T740" s="72">
        <v>107555.82</v>
      </c>
      <c r="U740" s="73">
        <f t="shared" si="24"/>
        <v>116817.52</v>
      </c>
      <c r="BK740" s="74"/>
      <c r="BS740" s="72">
        <v>0</v>
      </c>
      <c r="BT740" s="72">
        <v>30587.41</v>
      </c>
      <c r="BW740" s="72">
        <v>0</v>
      </c>
      <c r="CA740" s="69"/>
      <c r="CE740" s="75"/>
      <c r="CF740" s="72">
        <v>9261.7000000000007</v>
      </c>
      <c r="CI740" s="72">
        <v>851.59</v>
      </c>
      <c r="CJ740" s="72">
        <v>0</v>
      </c>
      <c r="CM740" s="72">
        <v>529.71</v>
      </c>
      <c r="CN740" s="72">
        <v>7140.02</v>
      </c>
      <c r="CR740" s="69"/>
      <c r="CT740" s="93"/>
      <c r="CU740" s="72"/>
      <c r="CV740" s="69"/>
      <c r="CX740" s="68"/>
      <c r="CY740" s="68"/>
      <c r="CZ740" s="68"/>
      <c r="DB740" s="91"/>
      <c r="DC740" s="68"/>
      <c r="DD740" s="68"/>
      <c r="DF740" s="72"/>
      <c r="DK740" s="72">
        <v>0</v>
      </c>
      <c r="DP740" s="72"/>
      <c r="DQ740" s="72"/>
      <c r="DR740" s="72"/>
      <c r="DV740" s="81"/>
      <c r="DZ740" s="72">
        <v>68447.09</v>
      </c>
      <c r="EA740" s="72"/>
      <c r="EB740" s="72"/>
      <c r="EC740" s="72"/>
      <c r="ED740" s="72"/>
      <c r="EG740" s="69"/>
    </row>
    <row r="741" spans="1:140" s="67" customFormat="1">
      <c r="B741" s="68" t="s">
        <v>6278</v>
      </c>
      <c r="C741" s="68" t="s">
        <v>6279</v>
      </c>
      <c r="D741" s="69" t="s">
        <v>6292</v>
      </c>
      <c r="E741" s="69" t="s">
        <v>149</v>
      </c>
      <c r="F741" s="69" t="s">
        <v>3198</v>
      </c>
      <c r="G741" s="69" t="s">
        <v>5155</v>
      </c>
      <c r="H741" s="68"/>
      <c r="J741" s="70">
        <v>42551</v>
      </c>
      <c r="K741" s="70">
        <v>42562</v>
      </c>
      <c r="M741" s="69" t="s">
        <v>152</v>
      </c>
      <c r="N741" s="69" t="s">
        <v>153</v>
      </c>
      <c r="O741" s="71" t="s">
        <v>3199</v>
      </c>
      <c r="P741" s="72">
        <v>54483089.371461198</v>
      </c>
      <c r="Q741" s="68" t="s">
        <v>6281</v>
      </c>
      <c r="R741" s="69" t="s">
        <v>3200</v>
      </c>
      <c r="S741" s="69">
        <f t="shared" si="23"/>
        <v>9.1720275000000004</v>
      </c>
      <c r="T741" s="72">
        <v>4997203.9399999995</v>
      </c>
      <c r="U741" s="73">
        <f t="shared" si="24"/>
        <v>6565207.9399999995</v>
      </c>
      <c r="BK741" s="74">
        <v>287696.73</v>
      </c>
      <c r="BS741" s="72">
        <v>0</v>
      </c>
      <c r="BT741" s="72">
        <v>4989.04</v>
      </c>
      <c r="BW741" s="72">
        <v>0</v>
      </c>
      <c r="CA741" s="69">
        <v>13707.58</v>
      </c>
      <c r="CE741" s="75"/>
      <c r="CF741" s="72">
        <v>1554296.42</v>
      </c>
      <c r="CI741" s="72">
        <v>224177.62</v>
      </c>
      <c r="CJ741" s="72">
        <v>0</v>
      </c>
      <c r="CM741" s="72">
        <v>162124.14000000001</v>
      </c>
      <c r="CN741" s="72">
        <v>3775394.28</v>
      </c>
      <c r="CR741" s="69">
        <v>4476.3900000000003</v>
      </c>
      <c r="CT741" s="90">
        <v>4476.3900000000003</v>
      </c>
      <c r="CU741" s="72"/>
      <c r="CV741" s="69"/>
      <c r="CX741" s="68"/>
      <c r="CY741" s="68"/>
      <c r="CZ741" s="68"/>
      <c r="DB741" s="93"/>
      <c r="DC741" s="68"/>
      <c r="DD741" s="68"/>
      <c r="DF741" s="72">
        <v>0</v>
      </c>
      <c r="DK741" s="72">
        <v>0</v>
      </c>
      <c r="DP741" s="72"/>
      <c r="DQ741" s="72"/>
      <c r="DR741" s="72"/>
      <c r="DV741" s="83"/>
      <c r="DZ741" s="72">
        <v>83059.3</v>
      </c>
      <c r="EA741" s="72"/>
      <c r="EB741" s="72">
        <v>0</v>
      </c>
      <c r="EC741" s="72"/>
      <c r="ED741" s="72">
        <v>0.64</v>
      </c>
      <c r="EG741" s="69">
        <v>450809.41</v>
      </c>
    </row>
    <row r="742" spans="1:140" s="67" customFormat="1">
      <c r="B742" s="68" t="s">
        <v>6278</v>
      </c>
      <c r="C742" s="68" t="s">
        <v>6279</v>
      </c>
      <c r="D742" s="69" t="s">
        <v>6306</v>
      </c>
      <c r="E742" s="69" t="s">
        <v>149</v>
      </c>
      <c r="F742" s="69" t="s">
        <v>3198</v>
      </c>
      <c r="G742" s="69" t="s">
        <v>5155</v>
      </c>
      <c r="H742" s="68"/>
      <c r="J742" s="70">
        <v>42551</v>
      </c>
      <c r="K742" s="70">
        <v>42562</v>
      </c>
      <c r="M742" s="69" t="s">
        <v>152</v>
      </c>
      <c r="N742" s="69" t="s">
        <v>153</v>
      </c>
      <c r="O742" s="71" t="s">
        <v>3199</v>
      </c>
      <c r="P742" s="72">
        <v>54483089.371461198</v>
      </c>
      <c r="Q742" s="68" t="s">
        <v>6281</v>
      </c>
      <c r="R742" s="69" t="s">
        <v>3200</v>
      </c>
      <c r="S742" s="69">
        <f t="shared" si="23"/>
        <v>9.1720275000000004</v>
      </c>
      <c r="T742" s="72">
        <v>4997203.9399999995</v>
      </c>
      <c r="U742" s="73">
        <f t="shared" si="24"/>
        <v>6565207.9399999995</v>
      </c>
      <c r="BK742" s="74">
        <v>287696.73</v>
      </c>
      <c r="BS742" s="72">
        <v>0</v>
      </c>
      <c r="BT742" s="72">
        <v>4989.04</v>
      </c>
      <c r="BW742" s="72">
        <v>0</v>
      </c>
      <c r="CA742" s="69">
        <v>13707.58</v>
      </c>
      <c r="CE742" s="75"/>
      <c r="CF742" s="72">
        <v>1554296.42</v>
      </c>
      <c r="CI742" s="72">
        <v>224177.62</v>
      </c>
      <c r="CJ742" s="72">
        <v>0</v>
      </c>
      <c r="CM742" s="72">
        <v>162124.14000000001</v>
      </c>
      <c r="CN742" s="72">
        <v>3775394.28</v>
      </c>
      <c r="CR742" s="69">
        <v>4476.3900000000003</v>
      </c>
      <c r="CT742" s="90">
        <v>4476.3900000000003</v>
      </c>
      <c r="CU742" s="72"/>
      <c r="CV742" s="69"/>
      <c r="CX742" s="68"/>
      <c r="CY742" s="68"/>
      <c r="CZ742" s="68"/>
      <c r="DB742" s="93"/>
      <c r="DC742" s="68"/>
      <c r="DD742" s="68"/>
      <c r="DF742" s="72">
        <v>0</v>
      </c>
      <c r="DK742" s="72">
        <v>0</v>
      </c>
      <c r="DP742" s="72"/>
      <c r="DQ742" s="72"/>
      <c r="DR742" s="72"/>
      <c r="DV742" s="83"/>
      <c r="DZ742" s="72">
        <v>83059.3</v>
      </c>
      <c r="EA742" s="72"/>
      <c r="EB742" s="72">
        <v>0</v>
      </c>
      <c r="EC742" s="72"/>
      <c r="ED742" s="72">
        <v>0.64</v>
      </c>
      <c r="EG742" s="69">
        <v>450809.41</v>
      </c>
    </row>
    <row r="743" spans="1:140" s="67" customFormat="1">
      <c r="B743" s="68" t="s">
        <v>6278</v>
      </c>
      <c r="C743" s="68" t="s">
        <v>6279</v>
      </c>
      <c r="D743" s="69" t="s">
        <v>6295</v>
      </c>
      <c r="E743" s="69" t="s">
        <v>149</v>
      </c>
      <c r="F743" s="69" t="s">
        <v>331</v>
      </c>
      <c r="G743" s="69" t="s">
        <v>332</v>
      </c>
      <c r="H743" s="68"/>
      <c r="J743" s="70">
        <v>42214</v>
      </c>
      <c r="K743" s="70">
        <v>42214</v>
      </c>
      <c r="M743" s="69" t="s">
        <v>152</v>
      </c>
      <c r="N743" s="69" t="s">
        <v>153</v>
      </c>
      <c r="O743" s="71" t="s">
        <v>333</v>
      </c>
      <c r="P743" s="72">
        <v>387359132.86000001</v>
      </c>
      <c r="Q743" s="68" t="s">
        <v>6281</v>
      </c>
      <c r="R743" s="69" t="s">
        <v>334</v>
      </c>
      <c r="S743" s="69">
        <f t="shared" si="23"/>
        <v>0.75175800000000004</v>
      </c>
      <c r="T743" s="72">
        <v>2912003.27</v>
      </c>
      <c r="U743" s="73">
        <f t="shared" si="24"/>
        <v>2912003.27</v>
      </c>
      <c r="BK743" s="74"/>
      <c r="BS743" s="72">
        <v>0</v>
      </c>
      <c r="BT743" s="72">
        <v>0</v>
      </c>
      <c r="BW743" s="72">
        <v>0</v>
      </c>
      <c r="CA743" s="69"/>
      <c r="CE743" s="75"/>
      <c r="CF743" s="72"/>
      <c r="CI743" s="72"/>
      <c r="CJ743" s="72">
        <v>0</v>
      </c>
      <c r="CM743" s="72">
        <v>2912003.27</v>
      </c>
      <c r="CN743" s="72"/>
      <c r="CR743" s="69"/>
      <c r="CT743" s="91"/>
      <c r="CU743" s="72"/>
      <c r="CV743" s="69"/>
      <c r="CX743" s="68"/>
      <c r="CY743" s="68"/>
      <c r="CZ743" s="68"/>
      <c r="DB743" s="91"/>
      <c r="DC743" s="68"/>
      <c r="DD743" s="68"/>
      <c r="DF743" s="72"/>
      <c r="DK743" s="72">
        <v>0</v>
      </c>
      <c r="DP743" s="72"/>
      <c r="DQ743" s="72"/>
      <c r="DR743" s="72"/>
      <c r="DV743" s="81"/>
      <c r="DZ743" s="72"/>
      <c r="EA743" s="72"/>
      <c r="EB743" s="72">
        <v>0</v>
      </c>
      <c r="EC743" s="72"/>
      <c r="ED743" s="72"/>
      <c r="EG743" s="69"/>
    </row>
    <row r="744" spans="1:140" s="67" customFormat="1">
      <c r="B744" s="68" t="s">
        <v>6278</v>
      </c>
      <c r="C744" s="68" t="s">
        <v>6279</v>
      </c>
      <c r="D744" s="69" t="s">
        <v>6295</v>
      </c>
      <c r="E744" s="69" t="s">
        <v>149</v>
      </c>
      <c r="F744" s="69" t="s">
        <v>331</v>
      </c>
      <c r="G744" s="69" t="s">
        <v>332</v>
      </c>
      <c r="H744" s="68"/>
      <c r="J744" s="70">
        <v>42279</v>
      </c>
      <c r="K744" s="70">
        <v>42279</v>
      </c>
      <c r="M744" s="69" t="s">
        <v>152</v>
      </c>
      <c r="N744" s="69" t="s">
        <v>153</v>
      </c>
      <c r="O744" s="71" t="s">
        <v>1154</v>
      </c>
      <c r="P744" s="72">
        <v>512476477</v>
      </c>
      <c r="Q744" s="68" t="s">
        <v>6281</v>
      </c>
      <c r="R744" s="69" t="s">
        <v>1155</v>
      </c>
      <c r="S744" s="69">
        <f t="shared" si="23"/>
        <v>1.3765450000000001</v>
      </c>
      <c r="T744" s="72">
        <v>7054469.3200000003</v>
      </c>
      <c r="U744" s="73">
        <f t="shared" si="24"/>
        <v>7054469.3200000003</v>
      </c>
      <c r="BK744" s="74"/>
      <c r="BS744" s="72">
        <v>0</v>
      </c>
      <c r="BT744" s="72">
        <v>0</v>
      </c>
      <c r="BW744" s="72">
        <v>0</v>
      </c>
      <c r="CA744" s="69"/>
      <c r="CE744" s="75"/>
      <c r="CF744" s="72"/>
      <c r="CI744" s="72"/>
      <c r="CJ744" s="72">
        <v>0</v>
      </c>
      <c r="CM744" s="72"/>
      <c r="CN744" s="72"/>
      <c r="CR744" s="69"/>
      <c r="CT744" s="91"/>
      <c r="CU744" s="72"/>
      <c r="CV744" s="69"/>
      <c r="CX744" s="68"/>
      <c r="CY744" s="68"/>
      <c r="CZ744" s="68"/>
      <c r="DB744" s="94"/>
      <c r="DC744" s="68"/>
      <c r="DD744" s="68"/>
      <c r="DF744" s="72"/>
      <c r="DK744" s="72">
        <v>0</v>
      </c>
      <c r="DP744" s="72"/>
      <c r="DQ744" s="72"/>
      <c r="DR744" s="72"/>
      <c r="DV744" s="83"/>
      <c r="DZ744" s="72">
        <v>7054469.3200000003</v>
      </c>
      <c r="EA744" s="72"/>
      <c r="EB744" s="72">
        <v>0</v>
      </c>
      <c r="EC744" s="72"/>
      <c r="ED744" s="72"/>
      <c r="EG744" s="69"/>
    </row>
    <row r="745" spans="1:140" s="67" customFormat="1">
      <c r="B745" s="68" t="s">
        <v>6278</v>
      </c>
      <c r="C745" s="68" t="s">
        <v>6279</v>
      </c>
      <c r="D745" s="69" t="s">
        <v>6295</v>
      </c>
      <c r="E745" s="69" t="s">
        <v>149</v>
      </c>
      <c r="F745" s="69" t="s">
        <v>331</v>
      </c>
      <c r="G745" s="69" t="s">
        <v>332</v>
      </c>
      <c r="H745" s="68"/>
      <c r="J745" s="70">
        <v>42306</v>
      </c>
      <c r="K745" s="70">
        <v>42306</v>
      </c>
      <c r="M745" s="69" t="s">
        <v>152</v>
      </c>
      <c r="N745" s="69" t="s">
        <v>153</v>
      </c>
      <c r="O745" s="71" t="s">
        <v>1250</v>
      </c>
      <c r="P745" s="72">
        <v>512450850.47820002</v>
      </c>
      <c r="Q745" s="68" t="s">
        <v>6281</v>
      </c>
      <c r="R745" s="69" t="s">
        <v>1251</v>
      </c>
      <c r="S745" s="69">
        <f t="shared" si="23"/>
        <v>0.59254899999999999</v>
      </c>
      <c r="T745" s="72">
        <v>3036522.39</v>
      </c>
      <c r="U745" s="73">
        <f t="shared" si="24"/>
        <v>3036522.39</v>
      </c>
      <c r="BK745" s="74"/>
      <c r="BS745" s="72">
        <v>0</v>
      </c>
      <c r="BT745" s="72">
        <v>0</v>
      </c>
      <c r="BW745" s="72">
        <v>0</v>
      </c>
      <c r="CA745" s="69"/>
      <c r="CE745" s="75"/>
      <c r="CF745" s="72"/>
      <c r="CI745" s="72"/>
      <c r="CJ745" s="72">
        <v>0</v>
      </c>
      <c r="CM745" s="72">
        <v>3036522.39</v>
      </c>
      <c r="CN745" s="72"/>
      <c r="CR745" s="69"/>
      <c r="CT745" s="93"/>
      <c r="CU745" s="72"/>
      <c r="CV745" s="69"/>
      <c r="CX745" s="68"/>
      <c r="CY745" s="68"/>
      <c r="CZ745" s="68"/>
      <c r="DB745" s="91"/>
      <c r="DC745" s="68"/>
      <c r="DD745" s="68"/>
      <c r="DF745" s="72"/>
      <c r="DK745" s="72">
        <v>0</v>
      </c>
      <c r="DP745" s="72"/>
      <c r="DQ745" s="72"/>
      <c r="DR745" s="72"/>
      <c r="DV745" s="81"/>
      <c r="DZ745" s="72"/>
      <c r="EA745" s="72"/>
      <c r="EB745" s="72">
        <v>0</v>
      </c>
      <c r="EC745" s="72"/>
      <c r="ED745" s="72"/>
      <c r="EG745" s="69"/>
    </row>
    <row r="746" spans="1:140" s="67" customFormat="1">
      <c r="B746" s="68" t="s">
        <v>6278</v>
      </c>
      <c r="C746" s="68" t="s">
        <v>6279</v>
      </c>
      <c r="D746" s="69" t="s">
        <v>6295</v>
      </c>
      <c r="E746" s="69" t="s">
        <v>149</v>
      </c>
      <c r="F746" s="69" t="s">
        <v>331</v>
      </c>
      <c r="G746" s="69" t="s">
        <v>332</v>
      </c>
      <c r="H746" s="68"/>
      <c r="J746" s="70">
        <v>42320</v>
      </c>
      <c r="K746" s="70">
        <v>42320</v>
      </c>
      <c r="M746" s="69" t="s">
        <v>152</v>
      </c>
      <c r="N746" s="69" t="s">
        <v>153</v>
      </c>
      <c r="O746" s="71" t="s">
        <v>1303</v>
      </c>
      <c r="P746" s="72">
        <v>512488558.66060603</v>
      </c>
      <c r="Q746" s="68" t="s">
        <v>6281</v>
      </c>
      <c r="R746" s="69" t="s">
        <v>1304</v>
      </c>
      <c r="S746" s="69">
        <f t="shared" si="23"/>
        <v>2.6246490000000002</v>
      </c>
      <c r="T746" s="72">
        <v>13451025.83</v>
      </c>
      <c r="U746" s="73">
        <f t="shared" si="24"/>
        <v>13451025.83</v>
      </c>
      <c r="BK746" s="74"/>
      <c r="BS746" s="72">
        <v>0</v>
      </c>
      <c r="BT746" s="72">
        <v>0</v>
      </c>
      <c r="BW746" s="72">
        <v>0</v>
      </c>
      <c r="CA746" s="69"/>
      <c r="CE746" s="75"/>
      <c r="CF746" s="72"/>
      <c r="CI746" s="72"/>
      <c r="CJ746" s="72">
        <v>0</v>
      </c>
      <c r="CM746" s="72">
        <v>1353604.69</v>
      </c>
      <c r="CN746" s="72"/>
      <c r="CR746" s="69"/>
      <c r="CT746" s="91"/>
      <c r="CU746" s="72"/>
      <c r="CV746" s="69"/>
      <c r="CX746" s="68"/>
      <c r="CY746" s="68"/>
      <c r="CZ746" s="68"/>
      <c r="DB746" s="91"/>
      <c r="DC746" s="68"/>
      <c r="DD746" s="68"/>
      <c r="DF746" s="72"/>
      <c r="DK746" s="72">
        <v>0</v>
      </c>
      <c r="DP746" s="72"/>
      <c r="DQ746" s="72"/>
      <c r="DR746" s="72"/>
      <c r="DV746" s="81"/>
      <c r="DZ746" s="72">
        <v>12097421.140000001</v>
      </c>
      <c r="EA746" s="72"/>
      <c r="EB746" s="72">
        <v>0</v>
      </c>
      <c r="EC746" s="72"/>
      <c r="ED746" s="72"/>
      <c r="EG746" s="69"/>
    </row>
    <row r="747" spans="1:140" s="67" customFormat="1">
      <c r="B747" s="68" t="s">
        <v>6278</v>
      </c>
      <c r="C747" s="68" t="s">
        <v>6279</v>
      </c>
      <c r="D747" s="69" t="s">
        <v>6295</v>
      </c>
      <c r="E747" s="69" t="s">
        <v>149</v>
      </c>
      <c r="F747" s="69" t="s">
        <v>331</v>
      </c>
      <c r="G747" s="69" t="s">
        <v>332</v>
      </c>
      <c r="H747" s="68"/>
      <c r="J747" s="70">
        <v>42401</v>
      </c>
      <c r="K747" s="70">
        <v>42401</v>
      </c>
      <c r="M747" s="69" t="s">
        <v>152</v>
      </c>
      <c r="N747" s="69" t="s">
        <v>153</v>
      </c>
      <c r="O747" s="71" t="s">
        <v>2061</v>
      </c>
      <c r="P747" s="72">
        <v>894316301.23000002</v>
      </c>
      <c r="Q747" s="68" t="s">
        <v>6281</v>
      </c>
      <c r="R747" s="69" t="s">
        <v>2062</v>
      </c>
      <c r="S747" s="69">
        <f t="shared" si="23"/>
        <v>0.46300799999999998</v>
      </c>
      <c r="T747" s="72">
        <v>4140756.02</v>
      </c>
      <c r="U747" s="73">
        <f t="shared" si="24"/>
        <v>4140756.02</v>
      </c>
      <c r="BK747" s="74"/>
      <c r="BS747" s="72">
        <v>0</v>
      </c>
      <c r="BT747" s="72">
        <v>0</v>
      </c>
      <c r="BW747" s="72">
        <v>0</v>
      </c>
      <c r="CA747" s="69"/>
      <c r="CE747" s="75"/>
      <c r="CF747" s="72"/>
      <c r="CI747" s="72"/>
      <c r="CJ747" s="72">
        <v>0</v>
      </c>
      <c r="CM747" s="72">
        <v>4140756.02</v>
      </c>
      <c r="CN747" s="72"/>
      <c r="CR747" s="69"/>
      <c r="CT747" s="91"/>
      <c r="CU747" s="72"/>
      <c r="CV747" s="69"/>
      <c r="CX747" s="68"/>
      <c r="CY747" s="68"/>
      <c r="CZ747" s="68"/>
      <c r="DB747" s="91"/>
      <c r="DC747" s="68"/>
      <c r="DD747" s="68"/>
      <c r="DF747" s="72"/>
      <c r="DK747" s="72">
        <v>0</v>
      </c>
      <c r="DP747" s="72"/>
      <c r="DQ747" s="72"/>
      <c r="DR747" s="72"/>
      <c r="DV747" s="81"/>
      <c r="DZ747" s="72"/>
      <c r="EA747" s="72"/>
      <c r="EB747" s="72">
        <v>0</v>
      </c>
      <c r="EC747" s="72"/>
      <c r="ED747" s="72"/>
      <c r="EG747" s="69"/>
    </row>
    <row r="748" spans="1:140" s="67" customFormat="1">
      <c r="B748" s="68" t="s">
        <v>6278</v>
      </c>
      <c r="C748" s="68" t="s">
        <v>6279</v>
      </c>
      <c r="D748" s="69" t="s">
        <v>6295</v>
      </c>
      <c r="E748" s="69" t="s">
        <v>149</v>
      </c>
      <c r="F748" s="69" t="s">
        <v>331</v>
      </c>
      <c r="G748" s="69" t="s">
        <v>332</v>
      </c>
      <c r="H748" s="68"/>
      <c r="J748" s="70">
        <v>42489</v>
      </c>
      <c r="K748" s="70">
        <v>42489</v>
      </c>
      <c r="M748" s="69" t="s">
        <v>152</v>
      </c>
      <c r="N748" s="69" t="s">
        <v>153</v>
      </c>
      <c r="O748" s="71" t="s">
        <v>2439</v>
      </c>
      <c r="P748" s="72">
        <v>716337581</v>
      </c>
      <c r="Q748" s="68" t="s">
        <v>6281</v>
      </c>
      <c r="R748" s="69" t="s">
        <v>2440</v>
      </c>
      <c r="S748" s="69">
        <f t="shared" si="23"/>
        <v>0.94701999999999997</v>
      </c>
      <c r="T748" s="72">
        <v>6783860.1600000001</v>
      </c>
      <c r="U748" s="73">
        <f t="shared" si="24"/>
        <v>6784747.8100000005</v>
      </c>
      <c r="BK748" s="74"/>
      <c r="BS748" s="72">
        <v>0</v>
      </c>
      <c r="BT748" s="72">
        <v>0</v>
      </c>
      <c r="BW748" s="72"/>
      <c r="CA748" s="69">
        <v>887.65</v>
      </c>
      <c r="CE748" s="75"/>
      <c r="CF748" s="72"/>
      <c r="CI748" s="72"/>
      <c r="CJ748" s="72">
        <v>0</v>
      </c>
      <c r="CM748" s="72">
        <v>2170388.41</v>
      </c>
      <c r="CN748" s="72"/>
      <c r="CR748" s="69"/>
      <c r="CT748" s="91"/>
      <c r="CU748" s="72"/>
      <c r="CV748" s="69"/>
      <c r="CX748" s="68"/>
      <c r="CY748" s="68"/>
      <c r="CZ748" s="68"/>
      <c r="DB748" s="91"/>
      <c r="DC748" s="68"/>
      <c r="DD748" s="68"/>
      <c r="DF748" s="72"/>
      <c r="DK748" s="72">
        <v>0</v>
      </c>
      <c r="DP748" s="72"/>
      <c r="DQ748" s="72"/>
      <c r="DR748" s="72"/>
      <c r="DV748" s="81"/>
      <c r="DZ748" s="72">
        <v>4613471.75</v>
      </c>
      <c r="EA748" s="72"/>
      <c r="EB748" s="72">
        <v>0</v>
      </c>
      <c r="EC748" s="72"/>
      <c r="ED748" s="72"/>
      <c r="EG748" s="69"/>
    </row>
    <row r="749" spans="1:140" s="67" customFormat="1">
      <c r="B749" s="68" t="s">
        <v>6278</v>
      </c>
      <c r="C749" s="68" t="s">
        <v>6279</v>
      </c>
      <c r="D749" s="69" t="s">
        <v>6295</v>
      </c>
      <c r="E749" s="69" t="s">
        <v>149</v>
      </c>
      <c r="F749" s="69" t="s">
        <v>331</v>
      </c>
      <c r="G749" s="69" t="s">
        <v>2515</v>
      </c>
      <c r="H749" s="68"/>
      <c r="J749" s="70">
        <v>42494</v>
      </c>
      <c r="K749" s="70">
        <v>42494</v>
      </c>
      <c r="M749" s="69" t="s">
        <v>152</v>
      </c>
      <c r="N749" s="69" t="s">
        <v>153</v>
      </c>
      <c r="O749" s="71" t="s">
        <v>2516</v>
      </c>
      <c r="P749" s="72">
        <v>2149.06</v>
      </c>
      <c r="Q749" s="68" t="s">
        <v>6281</v>
      </c>
      <c r="R749" s="69" t="s">
        <v>171</v>
      </c>
      <c r="S749" s="69">
        <f t="shared" si="23"/>
        <v>100</v>
      </c>
      <c r="T749" s="72">
        <v>2149.06</v>
      </c>
      <c r="U749" s="73">
        <f t="shared" si="24"/>
        <v>2149.06</v>
      </c>
      <c r="BK749" s="74"/>
      <c r="BS749" s="72">
        <v>0</v>
      </c>
      <c r="BT749" s="72">
        <v>0</v>
      </c>
      <c r="BW749" s="72">
        <v>0</v>
      </c>
      <c r="CA749" s="69"/>
      <c r="CE749" s="75"/>
      <c r="CF749" s="72"/>
      <c r="CI749" s="72"/>
      <c r="CJ749" s="72">
        <v>0</v>
      </c>
      <c r="CM749" s="72"/>
      <c r="CN749" s="72"/>
      <c r="CR749" s="69"/>
      <c r="CT749" s="91"/>
      <c r="CU749" s="72"/>
      <c r="CV749" s="69"/>
      <c r="CX749" s="68"/>
      <c r="CY749" s="68"/>
      <c r="CZ749" s="68"/>
      <c r="DB749" s="91"/>
      <c r="DC749" s="68"/>
      <c r="DD749" s="68"/>
      <c r="DF749" s="72"/>
      <c r="DK749" s="72">
        <v>0</v>
      </c>
      <c r="DP749" s="72"/>
      <c r="DQ749" s="72"/>
      <c r="DR749" s="72"/>
      <c r="DV749" s="81"/>
      <c r="DZ749" s="72">
        <v>2149.06</v>
      </c>
      <c r="EA749" s="72"/>
      <c r="EB749" s="72">
        <v>0</v>
      </c>
      <c r="EC749" s="72"/>
      <c r="ED749" s="72"/>
      <c r="EG749" s="69"/>
    </row>
    <row r="750" spans="1:140" s="67" customFormat="1">
      <c r="B750" s="68" t="s">
        <v>6278</v>
      </c>
      <c r="C750" s="68" t="s">
        <v>6279</v>
      </c>
      <c r="D750" s="69" t="s">
        <v>6295</v>
      </c>
      <c r="E750" s="69" t="s">
        <v>149</v>
      </c>
      <c r="F750" s="69" t="s">
        <v>331</v>
      </c>
      <c r="G750" s="69" t="s">
        <v>2515</v>
      </c>
      <c r="H750" s="68"/>
      <c r="J750" s="70">
        <v>42544</v>
      </c>
      <c r="K750" s="70">
        <v>42544</v>
      </c>
      <c r="M750" s="69" t="s">
        <v>152</v>
      </c>
      <c r="N750" s="69" t="s">
        <v>153</v>
      </c>
      <c r="O750" s="71" t="s">
        <v>2622</v>
      </c>
      <c r="P750" s="72">
        <v>288.01</v>
      </c>
      <c r="Q750" s="68" t="s">
        <v>6281</v>
      </c>
      <c r="R750" s="69" t="s">
        <v>171</v>
      </c>
      <c r="S750" s="69">
        <f t="shared" si="23"/>
        <v>100</v>
      </c>
      <c r="T750" s="72">
        <v>288.01</v>
      </c>
      <c r="U750" s="73">
        <f t="shared" si="24"/>
        <v>288.01</v>
      </c>
      <c r="BK750" s="74"/>
      <c r="BS750" s="72">
        <v>0</v>
      </c>
      <c r="BT750" s="72">
        <v>0</v>
      </c>
      <c r="BW750" s="72">
        <v>0</v>
      </c>
      <c r="CA750" s="69"/>
      <c r="CE750" s="75"/>
      <c r="CF750" s="72"/>
      <c r="CI750" s="72"/>
      <c r="CJ750" s="72">
        <v>0</v>
      </c>
      <c r="CM750" s="72"/>
      <c r="CN750" s="72"/>
      <c r="CR750" s="69"/>
      <c r="CT750" s="91"/>
      <c r="CU750" s="72"/>
      <c r="CV750" s="69"/>
      <c r="CX750" s="68"/>
      <c r="CY750" s="68"/>
      <c r="CZ750" s="68"/>
      <c r="DB750" s="91"/>
      <c r="DC750" s="68"/>
      <c r="DD750" s="68"/>
      <c r="DF750" s="72"/>
      <c r="DK750" s="72">
        <v>0</v>
      </c>
      <c r="DP750" s="72"/>
      <c r="DQ750" s="72"/>
      <c r="DR750" s="72"/>
      <c r="DV750" s="81"/>
      <c r="DZ750" s="72">
        <v>288.01</v>
      </c>
      <c r="EA750" s="72"/>
      <c r="EB750" s="72">
        <v>0</v>
      </c>
      <c r="EC750" s="72"/>
      <c r="ED750" s="72"/>
      <c r="EG750" s="69"/>
    </row>
    <row r="751" spans="1:140" s="67" customFormat="1">
      <c r="B751" s="68" t="s">
        <v>6278</v>
      </c>
      <c r="C751" s="68" t="s">
        <v>6279</v>
      </c>
      <c r="D751" s="69" t="s">
        <v>6295</v>
      </c>
      <c r="E751" s="69" t="s">
        <v>149</v>
      </c>
      <c r="F751" s="69" t="s">
        <v>331</v>
      </c>
      <c r="G751" s="69" t="s">
        <v>2515</v>
      </c>
      <c r="H751" s="68"/>
      <c r="J751" s="70">
        <v>42580</v>
      </c>
      <c r="K751" s="70">
        <v>42580</v>
      </c>
      <c r="M751" s="69" t="s">
        <v>152</v>
      </c>
      <c r="N751" s="69" t="s">
        <v>153</v>
      </c>
      <c r="O751" s="71" t="s">
        <v>3536</v>
      </c>
      <c r="P751" s="72">
        <v>716409754.56500006</v>
      </c>
      <c r="Q751" s="68" t="s">
        <v>6281</v>
      </c>
      <c r="R751" s="69" t="s">
        <v>3537</v>
      </c>
      <c r="S751" s="69">
        <f t="shared" si="23"/>
        <v>0.67785700000000004</v>
      </c>
      <c r="T751" s="72">
        <v>4856233.67</v>
      </c>
      <c r="U751" s="73">
        <f t="shared" si="24"/>
        <v>4856233.67</v>
      </c>
      <c r="BK751" s="74"/>
      <c r="BS751" s="72">
        <v>0</v>
      </c>
      <c r="BT751" s="72">
        <v>0</v>
      </c>
      <c r="BW751" s="72">
        <v>0</v>
      </c>
      <c r="CA751" s="69"/>
      <c r="CE751" s="75"/>
      <c r="CF751" s="72"/>
      <c r="CI751" s="72"/>
      <c r="CJ751" s="72">
        <v>0</v>
      </c>
      <c r="CM751" s="72">
        <v>4856233.67</v>
      </c>
      <c r="CN751" s="72"/>
      <c r="CR751" s="69"/>
      <c r="CT751" s="91"/>
      <c r="CU751" s="72"/>
      <c r="CV751" s="69"/>
      <c r="CX751" s="68"/>
      <c r="CY751" s="68"/>
      <c r="CZ751" s="68"/>
      <c r="DB751" s="91"/>
      <c r="DC751" s="68"/>
      <c r="DD751" s="68"/>
      <c r="DF751" s="85"/>
      <c r="DK751" s="72">
        <v>0</v>
      </c>
      <c r="DP751" s="72"/>
      <c r="DQ751" s="72"/>
      <c r="DR751" s="72"/>
      <c r="DV751" s="81"/>
      <c r="DZ751" s="72"/>
      <c r="EA751" s="72"/>
      <c r="EB751" s="72">
        <v>0</v>
      </c>
      <c r="EC751" s="72"/>
      <c r="ED751" s="72"/>
      <c r="EG751" s="69"/>
    </row>
    <row r="752" spans="1:140" s="67" customFormat="1">
      <c r="B752" s="68" t="s">
        <v>6278</v>
      </c>
      <c r="C752" s="68" t="s">
        <v>6279</v>
      </c>
      <c r="D752" s="69" t="s">
        <v>6295</v>
      </c>
      <c r="E752" s="69" t="s">
        <v>149</v>
      </c>
      <c r="F752" s="69" t="s">
        <v>331</v>
      </c>
      <c r="G752" s="69" t="s">
        <v>2515</v>
      </c>
      <c r="H752" s="68"/>
      <c r="J752" s="70">
        <v>42674</v>
      </c>
      <c r="K752" s="70">
        <v>42674</v>
      </c>
      <c r="M752" s="69" t="s">
        <v>152</v>
      </c>
      <c r="N752" s="69" t="s">
        <v>153</v>
      </c>
      <c r="O752" s="71" t="s">
        <v>4333</v>
      </c>
      <c r="P752" s="72">
        <v>716369122.10000002</v>
      </c>
      <c r="Q752" s="68" t="s">
        <v>6281</v>
      </c>
      <c r="R752" s="69" t="s">
        <v>4108</v>
      </c>
      <c r="S752" s="69">
        <f t="shared" si="23"/>
        <v>0.62941500000000006</v>
      </c>
      <c r="T752" s="72">
        <v>4508934.71</v>
      </c>
      <c r="U752" s="73">
        <f t="shared" si="24"/>
        <v>4508934.71</v>
      </c>
      <c r="BK752" s="74"/>
      <c r="BS752" s="72">
        <v>0</v>
      </c>
      <c r="BT752" s="72">
        <v>0</v>
      </c>
      <c r="BW752" s="72">
        <v>0</v>
      </c>
      <c r="CA752" s="69"/>
      <c r="CF752" s="72"/>
      <c r="CI752" s="72"/>
      <c r="CJ752" s="72">
        <v>0</v>
      </c>
      <c r="CM752" s="72">
        <v>4508934.71</v>
      </c>
      <c r="CN752" s="72"/>
      <c r="CR752" s="69"/>
      <c r="CT752" s="91"/>
      <c r="CU752" s="68"/>
      <c r="CV752" s="68"/>
      <c r="CX752" s="68"/>
      <c r="CY752" s="68"/>
      <c r="CZ752" s="68"/>
      <c r="DB752" s="91"/>
      <c r="DC752" s="68"/>
      <c r="DD752" s="68"/>
      <c r="DF752" s="87"/>
      <c r="DK752" s="72">
        <v>0</v>
      </c>
      <c r="DP752" s="72"/>
      <c r="DQ752" s="72"/>
      <c r="DR752" s="72"/>
      <c r="DV752" s="81"/>
      <c r="DZ752" s="72"/>
      <c r="EA752" s="72"/>
      <c r="EB752" s="72">
        <v>0</v>
      </c>
      <c r="EC752" s="72"/>
      <c r="ED752" s="72"/>
      <c r="EG752" s="69"/>
    </row>
    <row r="753" spans="1:140" s="67" customFormat="1">
      <c r="B753" s="68" t="s">
        <v>6278</v>
      </c>
      <c r="C753" s="68" t="s">
        <v>6279</v>
      </c>
      <c r="D753" s="69" t="s">
        <v>6295</v>
      </c>
      <c r="E753" s="69" t="s">
        <v>149</v>
      </c>
      <c r="F753" s="69" t="s">
        <v>331</v>
      </c>
      <c r="G753" s="69" t="s">
        <v>2515</v>
      </c>
      <c r="H753" s="68"/>
      <c r="J753" s="70">
        <v>42709</v>
      </c>
      <c r="K753" s="70">
        <v>42709</v>
      </c>
      <c r="M753" s="69" t="s">
        <v>152</v>
      </c>
      <c r="N753" s="69" t="s">
        <v>153</v>
      </c>
      <c r="O753" s="71" t="s">
        <v>4416</v>
      </c>
      <c r="P753" s="72">
        <v>1432.77</v>
      </c>
      <c r="Q753" s="68" t="s">
        <v>6281</v>
      </c>
      <c r="R753" s="69" t="s">
        <v>171</v>
      </c>
      <c r="S753" s="69">
        <f t="shared" si="23"/>
        <v>100</v>
      </c>
      <c r="T753" s="72">
        <v>1432.77</v>
      </c>
      <c r="U753" s="73">
        <f t="shared" si="24"/>
        <v>1432.77</v>
      </c>
      <c r="BK753" s="74"/>
      <c r="BS753" s="72">
        <v>0</v>
      </c>
      <c r="BT753" s="72">
        <v>0</v>
      </c>
      <c r="BW753" s="72">
        <v>0</v>
      </c>
      <c r="CA753" s="69"/>
      <c r="CF753" s="72"/>
      <c r="CI753" s="72"/>
      <c r="CJ753" s="72">
        <v>0</v>
      </c>
      <c r="CM753" s="72"/>
      <c r="CN753" s="72"/>
      <c r="CR753" s="69"/>
      <c r="CT753" s="93"/>
      <c r="CU753" s="68"/>
      <c r="CV753" s="68"/>
      <c r="CX753" s="68"/>
      <c r="CY753" s="68"/>
      <c r="CZ753" s="68"/>
      <c r="DB753" s="93"/>
      <c r="DC753" s="68"/>
      <c r="DD753" s="68"/>
      <c r="DF753" s="86"/>
      <c r="DK753" s="72">
        <v>0</v>
      </c>
      <c r="DP753" s="72"/>
      <c r="DQ753" s="72"/>
      <c r="DR753" s="72"/>
      <c r="DV753" s="84"/>
      <c r="DZ753" s="72">
        <v>1432.77</v>
      </c>
      <c r="EA753" s="72"/>
      <c r="EB753" s="72">
        <v>0</v>
      </c>
      <c r="EC753" s="72"/>
      <c r="ED753" s="72"/>
      <c r="EG753" s="69"/>
    </row>
    <row r="754" spans="1:140" s="67" customFormat="1">
      <c r="B754" s="68" t="s">
        <v>6278</v>
      </c>
      <c r="C754" s="68" t="s">
        <v>6279</v>
      </c>
      <c r="D754" s="69" t="s">
        <v>6295</v>
      </c>
      <c r="E754" s="69" t="s">
        <v>149</v>
      </c>
      <c r="F754" s="69" t="s">
        <v>331</v>
      </c>
      <c r="G754" s="69" t="s">
        <v>2515</v>
      </c>
      <c r="H754" s="68"/>
      <c r="J754" s="70">
        <v>42758</v>
      </c>
      <c r="K754" s="70">
        <v>42758</v>
      </c>
      <c r="M754" s="69" t="s">
        <v>152</v>
      </c>
      <c r="N754" s="69" t="s">
        <v>153</v>
      </c>
      <c r="O754" s="71" t="s">
        <v>4954</v>
      </c>
      <c r="P754" s="72">
        <v>716400849.81676698</v>
      </c>
      <c r="Q754" s="68" t="s">
        <v>6281</v>
      </c>
      <c r="R754" s="69" t="s">
        <v>4955</v>
      </c>
      <c r="S754" s="69">
        <f t="shared" si="23"/>
        <v>6.7433359999999993</v>
      </c>
      <c r="T754" s="72">
        <v>48309316.409999996</v>
      </c>
      <c r="U754" s="73">
        <f t="shared" si="24"/>
        <v>48309316.409999996</v>
      </c>
      <c r="BK754" s="74"/>
      <c r="BS754" s="72">
        <v>0</v>
      </c>
      <c r="BT754" s="72">
        <v>0</v>
      </c>
      <c r="BW754" s="72">
        <v>0</v>
      </c>
      <c r="CA754" s="69"/>
      <c r="CF754" s="72"/>
      <c r="CI754" s="72"/>
      <c r="CJ754" s="72">
        <v>0</v>
      </c>
      <c r="CM754" s="72"/>
      <c r="CN754" s="72"/>
      <c r="CR754" s="69"/>
      <c r="CT754" s="93"/>
      <c r="CU754" s="68"/>
      <c r="CV754" s="68"/>
      <c r="CX754" s="68"/>
      <c r="CY754" s="68"/>
      <c r="CZ754" s="68"/>
      <c r="DB754" s="91"/>
      <c r="DC754" s="68"/>
      <c r="DD754" s="68"/>
      <c r="DF754" s="87"/>
      <c r="DK754" s="72">
        <v>0</v>
      </c>
      <c r="DP754" s="72"/>
      <c r="DQ754" s="72"/>
      <c r="DR754" s="72"/>
      <c r="DV754" s="81"/>
      <c r="DZ754" s="72">
        <v>48309316.409999996</v>
      </c>
      <c r="EA754" s="72"/>
      <c r="EB754" s="72">
        <v>0</v>
      </c>
      <c r="EC754" s="72"/>
      <c r="ED754" s="72"/>
      <c r="EG754" s="69"/>
    </row>
    <row r="755" spans="1:140" s="67" customFormat="1">
      <c r="B755" s="68" t="s">
        <v>6278</v>
      </c>
      <c r="C755" s="68" t="s">
        <v>6279</v>
      </c>
      <c r="D755" s="69" t="s">
        <v>6295</v>
      </c>
      <c r="E755" s="69" t="s">
        <v>149</v>
      </c>
      <c r="F755" s="69" t="s">
        <v>331</v>
      </c>
      <c r="G755" s="69" t="s">
        <v>2515</v>
      </c>
      <c r="H755" s="68"/>
      <c r="J755" s="70">
        <v>42766</v>
      </c>
      <c r="K755" s="70">
        <v>42766</v>
      </c>
      <c r="M755" s="69" t="s">
        <v>152</v>
      </c>
      <c r="N755" s="69" t="s">
        <v>153</v>
      </c>
      <c r="O755" s="71" t="s">
        <v>4983</v>
      </c>
      <c r="P755" s="72">
        <v>716401157.90643799</v>
      </c>
      <c r="Q755" s="68" t="s">
        <v>6281</v>
      </c>
      <c r="R755" s="69" t="s">
        <v>4984</v>
      </c>
      <c r="S755" s="69">
        <f t="shared" si="23"/>
        <v>0.54874900000000004</v>
      </c>
      <c r="T755" s="72">
        <v>3931244.19</v>
      </c>
      <c r="U755" s="73">
        <f t="shared" si="24"/>
        <v>3931244.19</v>
      </c>
      <c r="BK755" s="74"/>
      <c r="BS755" s="72">
        <v>0</v>
      </c>
      <c r="BT755" s="72">
        <v>0</v>
      </c>
      <c r="BW755" s="72">
        <v>0</v>
      </c>
      <c r="CA755" s="69"/>
      <c r="CF755" s="72"/>
      <c r="CI755" s="72"/>
      <c r="CJ755" s="72">
        <v>0</v>
      </c>
      <c r="CM755" s="72">
        <v>3931244.19</v>
      </c>
      <c r="CN755" s="72"/>
      <c r="CR755" s="69"/>
      <c r="CT755" s="91"/>
      <c r="CU755" s="68"/>
      <c r="CV755" s="68"/>
      <c r="CX755" s="68"/>
      <c r="CY755" s="68"/>
      <c r="CZ755" s="68"/>
      <c r="DB755" s="91"/>
      <c r="DC755" s="68"/>
      <c r="DD755" s="68"/>
      <c r="DF755" s="87"/>
      <c r="DK755" s="72">
        <v>0</v>
      </c>
      <c r="DP755" s="72"/>
      <c r="DQ755" s="72"/>
      <c r="DR755" s="72"/>
      <c r="DV755" s="81"/>
      <c r="DZ755" s="72"/>
      <c r="EA755" s="72"/>
      <c r="EB755" s="72">
        <v>0</v>
      </c>
      <c r="EC755" s="72"/>
      <c r="ED755" s="72"/>
      <c r="EG755" s="69"/>
    </row>
    <row r="756" spans="1:140" s="67" customFormat="1">
      <c r="A756" s="68"/>
      <c r="B756" s="68" t="s">
        <v>6278</v>
      </c>
      <c r="C756" s="68" t="s">
        <v>6279</v>
      </c>
      <c r="D756" s="69" t="s">
        <v>6295</v>
      </c>
      <c r="E756" s="69" t="s">
        <v>149</v>
      </c>
      <c r="F756" s="69" t="s">
        <v>331</v>
      </c>
      <c r="G756" s="69" t="s">
        <v>2515</v>
      </c>
      <c r="H756" s="68"/>
      <c r="I756" s="68" t="s">
        <v>6204</v>
      </c>
      <c r="J756" s="70">
        <v>42758</v>
      </c>
      <c r="K756" s="70">
        <v>42758</v>
      </c>
      <c r="L756" s="68"/>
      <c r="M756" s="69" t="s">
        <v>152</v>
      </c>
      <c r="N756" s="69" t="s">
        <v>153</v>
      </c>
      <c r="O756" s="71" t="s">
        <v>5893</v>
      </c>
      <c r="P756" s="72">
        <v>716397051.25</v>
      </c>
      <c r="Q756" s="68" t="s">
        <v>6281</v>
      </c>
      <c r="R756" s="69" t="s">
        <v>4955</v>
      </c>
      <c r="S756" s="69">
        <f t="shared" si="23"/>
        <v>6.7433359999999993</v>
      </c>
      <c r="T756" s="72">
        <v>48309060.259999998</v>
      </c>
      <c r="U756" s="73">
        <f t="shared" si="24"/>
        <v>48309060.259999998</v>
      </c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74"/>
      <c r="BL756" s="68"/>
      <c r="BM756" s="68"/>
      <c r="BN756" s="68"/>
      <c r="BO756" s="68"/>
      <c r="BP756" s="68"/>
      <c r="BQ756" s="68"/>
      <c r="BR756" s="68"/>
      <c r="BS756" s="68">
        <v>0</v>
      </c>
      <c r="BT756" s="72"/>
      <c r="BU756" s="68"/>
      <c r="BV756" s="68"/>
      <c r="BW756" s="72"/>
      <c r="BX756" s="68"/>
      <c r="BY756" s="68"/>
      <c r="BZ756" s="68"/>
      <c r="CA756" s="69"/>
      <c r="CB756" s="68"/>
      <c r="CC756" s="68"/>
      <c r="CD756" s="68"/>
      <c r="CE756" s="72"/>
      <c r="CF756" s="72"/>
      <c r="CG756" s="68"/>
      <c r="CH756" s="68"/>
      <c r="CI756" s="72"/>
      <c r="CJ756" s="72">
        <v>0</v>
      </c>
      <c r="CK756" s="68"/>
      <c r="CL756" s="68"/>
      <c r="CM756" s="69"/>
      <c r="CN756" s="72"/>
      <c r="CO756" s="68"/>
      <c r="CP756" s="68"/>
      <c r="CQ756" s="68"/>
      <c r="CR756" s="69"/>
      <c r="CS756" s="68"/>
      <c r="CT756" s="92"/>
      <c r="CU756" s="72"/>
      <c r="CV756" s="69"/>
      <c r="CW756" s="68"/>
      <c r="CX756" s="68"/>
      <c r="CY756" s="68"/>
      <c r="CZ756" s="68"/>
      <c r="DA756" s="68"/>
      <c r="DB756" s="91"/>
      <c r="DC756" s="68"/>
      <c r="DD756" s="68"/>
      <c r="DE756" s="68"/>
      <c r="DF756" s="85"/>
      <c r="DG756" s="68"/>
      <c r="DH756" s="68"/>
      <c r="DI756" s="68"/>
      <c r="DJ756" s="68"/>
      <c r="DK756" s="72">
        <v>0</v>
      </c>
      <c r="DL756" s="68"/>
      <c r="DM756" s="68"/>
      <c r="DN756" s="68"/>
      <c r="DO756" s="68"/>
      <c r="DP756" s="72"/>
      <c r="DQ756" s="68"/>
      <c r="DR756" s="72"/>
      <c r="DS756" s="68"/>
      <c r="DT756" s="68"/>
      <c r="DU756" s="68"/>
      <c r="DV756" s="81"/>
      <c r="DW756" s="68"/>
      <c r="DX756" s="68"/>
      <c r="DY756" s="68"/>
      <c r="DZ756" s="72">
        <v>48309060.259999998</v>
      </c>
      <c r="EA756" s="68"/>
      <c r="EB756" s="72">
        <v>0</v>
      </c>
      <c r="EC756" s="68"/>
      <c r="ED756" s="72"/>
      <c r="EE756" s="68"/>
      <c r="EF756" s="68"/>
      <c r="EG756" s="69"/>
      <c r="EH756" s="68"/>
      <c r="EI756" s="68"/>
      <c r="EJ756" s="68"/>
    </row>
    <row r="757" spans="1:140" s="67" customFormat="1">
      <c r="A757" s="68"/>
      <c r="B757" s="68" t="s">
        <v>6278</v>
      </c>
      <c r="C757" s="68" t="s">
        <v>6279</v>
      </c>
      <c r="D757" s="69" t="s">
        <v>6295</v>
      </c>
      <c r="E757" s="69" t="s">
        <v>149</v>
      </c>
      <c r="F757" s="69" t="s">
        <v>331</v>
      </c>
      <c r="G757" s="69" t="s">
        <v>2515</v>
      </c>
      <c r="H757" s="68"/>
      <c r="I757" s="68" t="s">
        <v>6204</v>
      </c>
      <c r="J757" s="70">
        <v>42766</v>
      </c>
      <c r="K757" s="70">
        <v>42766</v>
      </c>
      <c r="L757" s="68"/>
      <c r="M757" s="69" t="s">
        <v>152</v>
      </c>
      <c r="N757" s="69" t="s">
        <v>153</v>
      </c>
      <c r="O757" s="71" t="s">
        <v>5893</v>
      </c>
      <c r="P757" s="72">
        <v>716336904.48638594</v>
      </c>
      <c r="Q757" s="68" t="s">
        <v>6281</v>
      </c>
      <c r="R757" s="69" t="s">
        <v>4984</v>
      </c>
      <c r="S757" s="69">
        <f t="shared" si="23"/>
        <v>0.54874900000000004</v>
      </c>
      <c r="T757" s="72">
        <v>3930891.6</v>
      </c>
      <c r="U757" s="73">
        <f t="shared" si="24"/>
        <v>3930891.6</v>
      </c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74"/>
      <c r="BL757" s="68"/>
      <c r="BM757" s="68"/>
      <c r="BN757" s="68"/>
      <c r="BO757" s="68"/>
      <c r="BP757" s="68"/>
      <c r="BQ757" s="68"/>
      <c r="BR757" s="68"/>
      <c r="BS757" s="68">
        <v>0</v>
      </c>
      <c r="BT757" s="72"/>
      <c r="BU757" s="68"/>
      <c r="BV757" s="68"/>
      <c r="BW757" s="72"/>
      <c r="BX757" s="68"/>
      <c r="BY757" s="68"/>
      <c r="BZ757" s="68"/>
      <c r="CA757" s="69"/>
      <c r="CB757" s="68"/>
      <c r="CC757" s="68"/>
      <c r="CD757" s="68"/>
      <c r="CE757" s="72"/>
      <c r="CF757" s="72"/>
      <c r="CG757" s="68"/>
      <c r="CH757" s="68"/>
      <c r="CI757" s="72"/>
      <c r="CJ757" s="72">
        <v>0</v>
      </c>
      <c r="CK757" s="68"/>
      <c r="CL757" s="68"/>
      <c r="CM757" s="69">
        <v>3930891.6</v>
      </c>
      <c r="CN757" s="72"/>
      <c r="CO757" s="68"/>
      <c r="CP757" s="68"/>
      <c r="CQ757" s="68"/>
      <c r="CR757" s="69"/>
      <c r="CS757" s="68"/>
      <c r="CT757" s="92"/>
      <c r="CU757" s="72"/>
      <c r="CV757" s="69"/>
      <c r="CW757" s="68"/>
      <c r="CX757" s="68"/>
      <c r="CY757" s="68"/>
      <c r="CZ757" s="68"/>
      <c r="DA757" s="68"/>
      <c r="DB757" s="94"/>
      <c r="DC757" s="68"/>
      <c r="DD757" s="68"/>
      <c r="DE757" s="68"/>
      <c r="DF757" s="85"/>
      <c r="DG757" s="68"/>
      <c r="DH757" s="68"/>
      <c r="DI757" s="68"/>
      <c r="DJ757" s="68"/>
      <c r="DK757" s="72">
        <v>0</v>
      </c>
      <c r="DL757" s="68"/>
      <c r="DM757" s="68"/>
      <c r="DN757" s="68"/>
      <c r="DO757" s="68"/>
      <c r="DP757" s="72"/>
      <c r="DQ757" s="68"/>
      <c r="DR757" s="72"/>
      <c r="DS757" s="68"/>
      <c r="DT757" s="68"/>
      <c r="DU757" s="68"/>
      <c r="DV757" s="83"/>
      <c r="DW757" s="68"/>
      <c r="DX757" s="68"/>
      <c r="DY757" s="68"/>
      <c r="DZ757" s="72"/>
      <c r="EA757" s="68"/>
      <c r="EB757" s="72">
        <v>0</v>
      </c>
      <c r="EC757" s="68"/>
      <c r="ED757" s="72"/>
      <c r="EE757" s="68"/>
      <c r="EF757" s="68"/>
      <c r="EG757" s="69"/>
      <c r="EH757" s="68"/>
      <c r="EI757" s="68"/>
      <c r="EJ757" s="68"/>
    </row>
    <row r="758" spans="1:140" s="67" customFormat="1">
      <c r="A758" s="68"/>
      <c r="B758" s="68" t="s">
        <v>6278</v>
      </c>
      <c r="C758" s="68" t="s">
        <v>6279</v>
      </c>
      <c r="D758" s="69" t="s">
        <v>6295</v>
      </c>
      <c r="E758" s="69" t="s">
        <v>149</v>
      </c>
      <c r="F758" s="69" t="s">
        <v>331</v>
      </c>
      <c r="G758" s="69" t="s">
        <v>2515</v>
      </c>
      <c r="H758" s="68"/>
      <c r="I758" s="68" t="s">
        <v>6204</v>
      </c>
      <c r="J758" s="70">
        <v>42807</v>
      </c>
      <c r="K758" s="70">
        <v>42807</v>
      </c>
      <c r="L758" s="68"/>
      <c r="M758" s="69" t="s">
        <v>152</v>
      </c>
      <c r="N758" s="69" t="s">
        <v>153</v>
      </c>
      <c r="O758" s="71" t="s">
        <v>5265</v>
      </c>
      <c r="P758" s="72">
        <v>716416871.44814599</v>
      </c>
      <c r="Q758" s="68" t="s">
        <v>6281</v>
      </c>
      <c r="R758" s="69" t="s">
        <v>5570</v>
      </c>
      <c r="S758" s="69">
        <f t="shared" si="23"/>
        <v>0.89037999999999995</v>
      </c>
      <c r="T758" s="72">
        <v>6378832.54</v>
      </c>
      <c r="U758" s="73">
        <f t="shared" si="24"/>
        <v>6378832.54</v>
      </c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74"/>
      <c r="BL758" s="68"/>
      <c r="BM758" s="68"/>
      <c r="BN758" s="68"/>
      <c r="BO758" s="68"/>
      <c r="BP758" s="68"/>
      <c r="BQ758" s="68"/>
      <c r="BR758" s="68"/>
      <c r="BS758" s="68">
        <v>0</v>
      </c>
      <c r="BT758" s="72"/>
      <c r="BU758" s="68"/>
      <c r="BV758" s="68"/>
      <c r="BW758" s="72"/>
      <c r="BX758" s="68"/>
      <c r="BY758" s="68"/>
      <c r="BZ758" s="68"/>
      <c r="CA758" s="69"/>
      <c r="CB758" s="68"/>
      <c r="CC758" s="68"/>
      <c r="CD758" s="68"/>
      <c r="CE758" s="72"/>
      <c r="CF758" s="72"/>
      <c r="CG758" s="68"/>
      <c r="CH758" s="68"/>
      <c r="CI758" s="72"/>
      <c r="CJ758" s="72">
        <v>0</v>
      </c>
      <c r="CK758" s="68"/>
      <c r="CL758" s="68"/>
      <c r="CM758" s="69">
        <v>6378832.54</v>
      </c>
      <c r="CN758" s="72"/>
      <c r="CO758" s="68"/>
      <c r="CP758" s="68"/>
      <c r="CQ758" s="68"/>
      <c r="CR758" s="69"/>
      <c r="CS758" s="68"/>
      <c r="CT758" s="95"/>
      <c r="CU758" s="72"/>
      <c r="CV758" s="69"/>
      <c r="CW758" s="68"/>
      <c r="CX758" s="68"/>
      <c r="CY758" s="68"/>
      <c r="CZ758" s="68"/>
      <c r="DA758" s="68"/>
      <c r="DB758" s="91"/>
      <c r="DC758" s="68"/>
      <c r="DD758" s="68"/>
      <c r="DE758" s="68"/>
      <c r="DF758" s="85"/>
      <c r="DG758" s="68"/>
      <c r="DH758" s="68"/>
      <c r="DI758" s="68"/>
      <c r="DJ758" s="68"/>
      <c r="DK758" s="72">
        <v>0</v>
      </c>
      <c r="DL758" s="68"/>
      <c r="DM758" s="68"/>
      <c r="DN758" s="68"/>
      <c r="DO758" s="68"/>
      <c r="DP758" s="72"/>
      <c r="DQ758" s="68"/>
      <c r="DR758" s="72"/>
      <c r="DS758" s="68"/>
      <c r="DT758" s="68"/>
      <c r="DU758" s="68"/>
      <c r="DV758" s="81"/>
      <c r="DW758" s="68"/>
      <c r="DX758" s="68"/>
      <c r="DY758" s="68"/>
      <c r="DZ758" s="72"/>
      <c r="EA758" s="68"/>
      <c r="EB758" s="72">
        <v>0</v>
      </c>
      <c r="EC758" s="68"/>
      <c r="ED758" s="72"/>
      <c r="EE758" s="68"/>
      <c r="EF758" s="68"/>
      <c r="EG758" s="69"/>
      <c r="EH758" s="68"/>
      <c r="EI758" s="68"/>
      <c r="EJ758" s="68"/>
    </row>
    <row r="759" spans="1:140" s="67" customFormat="1">
      <c r="A759" s="68"/>
      <c r="B759" s="68" t="s">
        <v>6278</v>
      </c>
      <c r="C759" s="68" t="s">
        <v>6279</v>
      </c>
      <c r="D759" s="69" t="s">
        <v>6295</v>
      </c>
      <c r="E759" s="69" t="s">
        <v>149</v>
      </c>
      <c r="F759" s="69" t="s">
        <v>331</v>
      </c>
      <c r="G759" s="69" t="s">
        <v>2515</v>
      </c>
      <c r="H759" s="68"/>
      <c r="I759" s="68" t="s">
        <v>6204</v>
      </c>
      <c r="J759" s="70">
        <v>42849</v>
      </c>
      <c r="K759" s="70">
        <v>42849</v>
      </c>
      <c r="L759" s="68"/>
      <c r="M759" s="69" t="s">
        <v>152</v>
      </c>
      <c r="N759" s="69" t="s">
        <v>153</v>
      </c>
      <c r="O759" s="71" t="s">
        <v>5526</v>
      </c>
      <c r="P759" s="72">
        <v>701</v>
      </c>
      <c r="Q759" s="68" t="s">
        <v>6281</v>
      </c>
      <c r="R759" s="69" t="s">
        <v>171</v>
      </c>
      <c r="S759" s="69">
        <f t="shared" si="23"/>
        <v>100</v>
      </c>
      <c r="T759" s="72">
        <v>701</v>
      </c>
      <c r="U759" s="73">
        <f t="shared" si="24"/>
        <v>701</v>
      </c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74"/>
      <c r="BL759" s="68"/>
      <c r="BM759" s="68"/>
      <c r="BN759" s="68"/>
      <c r="BO759" s="68"/>
      <c r="BP759" s="68"/>
      <c r="BQ759" s="68"/>
      <c r="BR759" s="68"/>
      <c r="BS759" s="68">
        <v>0</v>
      </c>
      <c r="BT759" s="72"/>
      <c r="BU759" s="68"/>
      <c r="BV759" s="68"/>
      <c r="BW759" s="72"/>
      <c r="BX759" s="68"/>
      <c r="BY759" s="68"/>
      <c r="BZ759" s="68"/>
      <c r="CA759" s="69"/>
      <c r="CB759" s="68"/>
      <c r="CC759" s="68"/>
      <c r="CD759" s="68"/>
      <c r="CE759" s="72"/>
      <c r="CF759" s="72"/>
      <c r="CG759" s="68"/>
      <c r="CH759" s="68"/>
      <c r="CI759" s="72"/>
      <c r="CJ759" s="72">
        <v>0</v>
      </c>
      <c r="CK759" s="68"/>
      <c r="CL759" s="68"/>
      <c r="CM759" s="69">
        <v>0</v>
      </c>
      <c r="CN759" s="72"/>
      <c r="CO759" s="68"/>
      <c r="CP759" s="68"/>
      <c r="CQ759" s="68"/>
      <c r="CR759" s="69"/>
      <c r="CS759" s="68"/>
      <c r="CT759" s="96"/>
      <c r="CU759" s="72"/>
      <c r="CV759" s="69"/>
      <c r="CW759" s="68"/>
      <c r="CX759" s="68"/>
      <c r="CY759" s="68"/>
      <c r="CZ759" s="68"/>
      <c r="DA759" s="68"/>
      <c r="DB759" s="94"/>
      <c r="DC759" s="68"/>
      <c r="DD759" s="68"/>
      <c r="DE759" s="68"/>
      <c r="DF759" s="72"/>
      <c r="DG759" s="68"/>
      <c r="DH759" s="68"/>
      <c r="DI759" s="68"/>
      <c r="DJ759" s="68"/>
      <c r="DK759" s="72">
        <v>0</v>
      </c>
      <c r="DL759" s="68"/>
      <c r="DM759" s="68"/>
      <c r="DN759" s="68"/>
      <c r="DO759" s="68"/>
      <c r="DP759" s="72"/>
      <c r="DQ759" s="68"/>
      <c r="DR759" s="72"/>
      <c r="DS759" s="68"/>
      <c r="DT759" s="68"/>
      <c r="DU759" s="68"/>
      <c r="DV759" s="83"/>
      <c r="DW759" s="68"/>
      <c r="DX759" s="68"/>
      <c r="DY759" s="68"/>
      <c r="DZ759" s="72">
        <v>701</v>
      </c>
      <c r="EA759" s="68"/>
      <c r="EB759" s="72">
        <v>0</v>
      </c>
      <c r="EC759" s="68"/>
      <c r="ED759" s="72"/>
      <c r="EE759" s="68"/>
      <c r="EF759" s="68"/>
      <c r="EG759" s="69"/>
      <c r="EH759" s="68"/>
      <c r="EI759" s="68"/>
      <c r="EJ759" s="68"/>
    </row>
    <row r="760" spans="1:140" s="67" customFormat="1">
      <c r="A760" s="68"/>
      <c r="B760" s="68" t="s">
        <v>6278</v>
      </c>
      <c r="C760" s="68" t="s">
        <v>6279</v>
      </c>
      <c r="D760" s="69" t="s">
        <v>6295</v>
      </c>
      <c r="E760" s="69" t="s">
        <v>149</v>
      </c>
      <c r="F760" s="69" t="s">
        <v>331</v>
      </c>
      <c r="G760" s="69" t="s">
        <v>2515</v>
      </c>
      <c r="H760" s="68"/>
      <c r="I760" s="68" t="s">
        <v>6204</v>
      </c>
      <c r="J760" s="70">
        <v>42859</v>
      </c>
      <c r="K760" s="70">
        <v>42859</v>
      </c>
      <c r="L760" s="68"/>
      <c r="M760" s="69" t="s">
        <v>152</v>
      </c>
      <c r="N760" s="69" t="s">
        <v>153</v>
      </c>
      <c r="O760" s="71" t="s">
        <v>6018</v>
      </c>
      <c r="P760" s="72">
        <v>716407299.26999998</v>
      </c>
      <c r="Q760" s="68" t="s">
        <v>6281</v>
      </c>
      <c r="R760" s="69" t="s">
        <v>6156</v>
      </c>
      <c r="S760" s="69">
        <f t="shared" si="23"/>
        <v>0.57191899999999996</v>
      </c>
      <c r="T760" s="72">
        <v>4097269.46</v>
      </c>
      <c r="U760" s="73">
        <f t="shared" si="24"/>
        <v>4097269.46</v>
      </c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74"/>
      <c r="BL760" s="68"/>
      <c r="BM760" s="68"/>
      <c r="BN760" s="68"/>
      <c r="BO760" s="68"/>
      <c r="BP760" s="68"/>
      <c r="BQ760" s="68"/>
      <c r="BR760" s="68"/>
      <c r="BS760" s="68">
        <v>0</v>
      </c>
      <c r="BT760" s="72"/>
      <c r="BU760" s="68"/>
      <c r="BV760" s="68"/>
      <c r="BW760" s="72"/>
      <c r="BX760" s="68"/>
      <c r="BY760" s="68"/>
      <c r="BZ760" s="68"/>
      <c r="CA760" s="69"/>
      <c r="CB760" s="68"/>
      <c r="CC760" s="68"/>
      <c r="CD760" s="68"/>
      <c r="CE760" s="72"/>
      <c r="CF760" s="72"/>
      <c r="CG760" s="68"/>
      <c r="CH760" s="68"/>
      <c r="CI760" s="72"/>
      <c r="CJ760" s="72">
        <v>0</v>
      </c>
      <c r="CK760" s="68"/>
      <c r="CL760" s="68"/>
      <c r="CM760" s="69">
        <v>4097269.46</v>
      </c>
      <c r="CN760" s="72"/>
      <c r="CO760" s="68"/>
      <c r="CP760" s="68"/>
      <c r="CQ760" s="68"/>
      <c r="CR760" s="69"/>
      <c r="CS760" s="68"/>
      <c r="CT760" s="96"/>
      <c r="CU760" s="72"/>
      <c r="CV760" s="69"/>
      <c r="CW760" s="68"/>
      <c r="CX760" s="68"/>
      <c r="CY760" s="68"/>
      <c r="CZ760" s="68"/>
      <c r="DA760" s="68"/>
      <c r="DB760" s="94"/>
      <c r="DC760" s="68"/>
      <c r="DD760" s="68"/>
      <c r="DE760" s="68"/>
      <c r="DF760" s="72"/>
      <c r="DG760" s="68"/>
      <c r="DH760" s="68"/>
      <c r="DI760" s="68"/>
      <c r="DJ760" s="68"/>
      <c r="DK760" s="72">
        <v>0</v>
      </c>
      <c r="DL760" s="68"/>
      <c r="DM760" s="68"/>
      <c r="DN760" s="68"/>
      <c r="DO760" s="68"/>
      <c r="DP760" s="72"/>
      <c r="DQ760" s="68"/>
      <c r="DR760" s="72"/>
      <c r="DS760" s="68"/>
      <c r="DT760" s="68"/>
      <c r="DU760" s="68"/>
      <c r="DV760" s="83"/>
      <c r="DW760" s="68"/>
      <c r="DX760" s="68"/>
      <c r="DY760" s="68"/>
      <c r="DZ760" s="72">
        <v>0</v>
      </c>
      <c r="EA760" s="68"/>
      <c r="EB760" s="72">
        <v>0</v>
      </c>
      <c r="EC760" s="68"/>
      <c r="ED760" s="72"/>
      <c r="EE760" s="68"/>
      <c r="EF760" s="68"/>
      <c r="EG760" s="69"/>
      <c r="EH760" s="68"/>
      <c r="EI760" s="68"/>
      <c r="EJ760" s="68"/>
    </row>
    <row r="761" spans="1:140" s="67" customFormat="1">
      <c r="B761" s="68" t="s">
        <v>6278</v>
      </c>
      <c r="C761" s="68" t="s">
        <v>6279</v>
      </c>
      <c r="D761" s="69" t="s">
        <v>6295</v>
      </c>
      <c r="E761" s="69" t="s">
        <v>149</v>
      </c>
      <c r="F761" s="69" t="s">
        <v>513</v>
      </c>
      <c r="G761" s="69" t="s">
        <v>514</v>
      </c>
      <c r="H761" s="68"/>
      <c r="J761" s="70">
        <v>42240</v>
      </c>
      <c r="K761" s="70">
        <v>42240</v>
      </c>
      <c r="M761" s="69" t="s">
        <v>152</v>
      </c>
      <c r="N761" s="69" t="s">
        <v>153</v>
      </c>
      <c r="O761" s="71" t="s">
        <v>515</v>
      </c>
      <c r="P761" s="72">
        <v>3102253.48</v>
      </c>
      <c r="Q761" s="68" t="s">
        <v>6281</v>
      </c>
      <c r="R761" s="69" t="s">
        <v>171</v>
      </c>
      <c r="S761" s="69">
        <f t="shared" si="23"/>
        <v>100</v>
      </c>
      <c r="T761" s="72">
        <v>3102253.48</v>
      </c>
      <c r="U761" s="73">
        <f t="shared" si="24"/>
        <v>3102253.48</v>
      </c>
      <c r="BK761" s="74"/>
      <c r="BS761" s="72">
        <v>0</v>
      </c>
      <c r="BT761" s="72">
        <v>0</v>
      </c>
      <c r="BW761" s="72">
        <v>0</v>
      </c>
      <c r="CA761" s="69"/>
      <c r="CE761" s="75"/>
      <c r="CF761" s="72"/>
      <c r="CI761" s="72"/>
      <c r="CJ761" s="72">
        <v>0</v>
      </c>
      <c r="CM761" s="72"/>
      <c r="CN761" s="72"/>
      <c r="CR761" s="69"/>
      <c r="CT761" s="91"/>
      <c r="CU761" s="72"/>
      <c r="CV761" s="69"/>
      <c r="CX761" s="68"/>
      <c r="CY761" s="68"/>
      <c r="CZ761" s="68"/>
      <c r="DB761" s="91"/>
      <c r="DC761" s="68"/>
      <c r="DD761" s="68"/>
      <c r="DF761" s="72"/>
      <c r="DK761" s="72">
        <v>0</v>
      </c>
      <c r="DP761" s="72"/>
      <c r="DQ761" s="72"/>
      <c r="DR761" s="72"/>
      <c r="DV761" s="81"/>
      <c r="DZ761" s="72">
        <v>3102253.48</v>
      </c>
      <c r="EA761" s="72"/>
      <c r="EB761" s="72">
        <v>0</v>
      </c>
      <c r="EC761" s="72"/>
      <c r="ED761" s="72"/>
      <c r="EG761" s="69"/>
    </row>
    <row r="762" spans="1:140" s="67" customFormat="1">
      <c r="B762" s="68" t="s">
        <v>6278</v>
      </c>
      <c r="C762" s="68" t="s">
        <v>6279</v>
      </c>
      <c r="D762" s="69" t="s">
        <v>6295</v>
      </c>
      <c r="E762" s="69" t="s">
        <v>149</v>
      </c>
      <c r="F762" s="69" t="s">
        <v>513</v>
      </c>
      <c r="G762" s="69" t="s">
        <v>514</v>
      </c>
      <c r="H762" s="68"/>
      <c r="J762" s="70">
        <v>42247</v>
      </c>
      <c r="K762" s="70">
        <v>42247</v>
      </c>
      <c r="M762" s="69" t="s">
        <v>152</v>
      </c>
      <c r="N762" s="69" t="s">
        <v>153</v>
      </c>
      <c r="O762" s="71" t="s">
        <v>540</v>
      </c>
      <c r="P762" s="72">
        <v>48517624.240000002</v>
      </c>
      <c r="Q762" s="68" t="s">
        <v>6281</v>
      </c>
      <c r="R762" s="69" t="s">
        <v>171</v>
      </c>
      <c r="S762" s="69">
        <f t="shared" si="23"/>
        <v>100</v>
      </c>
      <c r="T762" s="72">
        <v>48517624.239999995</v>
      </c>
      <c r="U762" s="73">
        <f t="shared" si="24"/>
        <v>48601279.059999995</v>
      </c>
      <c r="BK762" s="74"/>
      <c r="BS762" s="72">
        <v>0</v>
      </c>
      <c r="BT762" s="72">
        <v>0</v>
      </c>
      <c r="BW762" s="72">
        <v>0</v>
      </c>
      <c r="CA762" s="69">
        <v>83654.820000000007</v>
      </c>
      <c r="CE762" s="75"/>
      <c r="CF762" s="72"/>
      <c r="CI762" s="72">
        <v>8422.2099999999991</v>
      </c>
      <c r="CJ762" s="72">
        <v>0</v>
      </c>
      <c r="CM762" s="72">
        <v>24768060.829999998</v>
      </c>
      <c r="CN762" s="72"/>
      <c r="CR762" s="69"/>
      <c r="CT762" s="91"/>
      <c r="CU762" s="72"/>
      <c r="CV762" s="69"/>
      <c r="CX762" s="68"/>
      <c r="CY762" s="68"/>
      <c r="CZ762" s="68"/>
      <c r="DB762" s="91"/>
      <c r="DC762" s="68"/>
      <c r="DD762" s="68"/>
      <c r="DF762" s="72"/>
      <c r="DK762" s="72">
        <v>0</v>
      </c>
      <c r="DP762" s="72"/>
      <c r="DQ762" s="72"/>
      <c r="DR762" s="72"/>
      <c r="DV762" s="81"/>
      <c r="DZ762" s="72">
        <v>23741141.199999999</v>
      </c>
      <c r="EA762" s="72"/>
      <c r="EB762" s="72">
        <v>0</v>
      </c>
      <c r="EC762" s="72"/>
      <c r="ED762" s="72"/>
      <c r="EG762" s="69"/>
    </row>
    <row r="763" spans="1:140" s="67" customFormat="1">
      <c r="B763" s="68" t="s">
        <v>6278</v>
      </c>
      <c r="C763" s="68" t="s">
        <v>6279</v>
      </c>
      <c r="D763" s="69" t="s">
        <v>6295</v>
      </c>
      <c r="E763" s="69" t="s">
        <v>149</v>
      </c>
      <c r="F763" s="69" t="s">
        <v>513</v>
      </c>
      <c r="G763" s="69" t="s">
        <v>514</v>
      </c>
      <c r="H763" s="68"/>
      <c r="J763" s="70">
        <v>42324</v>
      </c>
      <c r="K763" s="70">
        <v>42324</v>
      </c>
      <c r="M763" s="69" t="s">
        <v>152</v>
      </c>
      <c r="N763" s="69" t="s">
        <v>153</v>
      </c>
      <c r="O763" s="71" t="s">
        <v>1312</v>
      </c>
      <c r="P763" s="72">
        <v>1523498333.5999999</v>
      </c>
      <c r="Q763" s="68" t="s">
        <v>6281</v>
      </c>
      <c r="R763" s="69" t="s">
        <v>1313</v>
      </c>
      <c r="S763" s="69">
        <f t="shared" si="23"/>
        <v>1.007261</v>
      </c>
      <c r="T763" s="72">
        <v>15345604.550000001</v>
      </c>
      <c r="U763" s="73">
        <f t="shared" si="24"/>
        <v>15345604.550000001</v>
      </c>
      <c r="BK763" s="74"/>
      <c r="BS763" s="72">
        <v>0</v>
      </c>
      <c r="BT763" s="72">
        <v>0</v>
      </c>
      <c r="BW763" s="72">
        <v>0</v>
      </c>
      <c r="CA763" s="69"/>
      <c r="CE763" s="75"/>
      <c r="CF763" s="72"/>
      <c r="CI763" s="72"/>
      <c r="CJ763" s="72">
        <v>0</v>
      </c>
      <c r="CM763" s="72">
        <v>11231909.92</v>
      </c>
      <c r="CN763" s="72"/>
      <c r="CR763" s="69"/>
      <c r="CT763" s="93"/>
      <c r="CU763" s="72"/>
      <c r="CV763" s="69"/>
      <c r="CX763" s="68"/>
      <c r="CY763" s="68"/>
      <c r="CZ763" s="68"/>
      <c r="DB763" s="91"/>
      <c r="DC763" s="68"/>
      <c r="DD763" s="68"/>
      <c r="DF763" s="72"/>
      <c r="DK763" s="72">
        <v>0</v>
      </c>
      <c r="DP763" s="72"/>
      <c r="DQ763" s="72"/>
      <c r="DR763" s="72"/>
      <c r="DV763" s="81"/>
      <c r="DZ763" s="72">
        <v>4113694.63</v>
      </c>
      <c r="EA763" s="72"/>
      <c r="EB763" s="72">
        <v>0</v>
      </c>
      <c r="EC763" s="72"/>
      <c r="ED763" s="72"/>
      <c r="EG763" s="69"/>
    </row>
    <row r="764" spans="1:140" s="67" customFormat="1">
      <c r="B764" s="68" t="s">
        <v>6278</v>
      </c>
      <c r="C764" s="68" t="s">
        <v>6279</v>
      </c>
      <c r="D764" s="69" t="s">
        <v>6295</v>
      </c>
      <c r="E764" s="69" t="s">
        <v>149</v>
      </c>
      <c r="F764" s="69" t="s">
        <v>513</v>
      </c>
      <c r="G764" s="69" t="s">
        <v>514</v>
      </c>
      <c r="H764" s="68"/>
      <c r="J764" s="70">
        <v>42367</v>
      </c>
      <c r="K764" s="70">
        <v>42367</v>
      </c>
      <c r="M764" s="69" t="s">
        <v>152</v>
      </c>
      <c r="N764" s="69" t="s">
        <v>153</v>
      </c>
      <c r="O764" s="71" t="s">
        <v>1434</v>
      </c>
      <c r="P764" s="72">
        <v>1544656948.4400001</v>
      </c>
      <c r="Q764" s="68" t="s">
        <v>6281</v>
      </c>
      <c r="R764" s="69" t="s">
        <v>1435</v>
      </c>
      <c r="S764" s="69">
        <f t="shared" si="23"/>
        <v>1.217884</v>
      </c>
      <c r="T764" s="72">
        <v>18812129.830000002</v>
      </c>
      <c r="U764" s="73">
        <f t="shared" si="24"/>
        <v>18812129.830000002</v>
      </c>
      <c r="BK764" s="74"/>
      <c r="BS764" s="72">
        <v>0</v>
      </c>
      <c r="BT764" s="72">
        <v>0</v>
      </c>
      <c r="BW764" s="72">
        <v>0</v>
      </c>
      <c r="CA764" s="69"/>
      <c r="CE764" s="75"/>
      <c r="CF764" s="72"/>
      <c r="CI764" s="72"/>
      <c r="CJ764" s="72">
        <v>0</v>
      </c>
      <c r="CM764" s="72">
        <v>4138081.6</v>
      </c>
      <c r="CN764" s="72"/>
      <c r="CR764" s="69"/>
      <c r="CT764" s="93"/>
      <c r="CU764" s="72"/>
      <c r="CV764" s="69"/>
      <c r="CX764" s="68"/>
      <c r="CY764" s="68"/>
      <c r="CZ764" s="68"/>
      <c r="DB764" s="91"/>
      <c r="DC764" s="68"/>
      <c r="DD764" s="68"/>
      <c r="DF764" s="72"/>
      <c r="DK764" s="72">
        <v>0</v>
      </c>
      <c r="DP764" s="72"/>
      <c r="DQ764" s="72"/>
      <c r="DR764" s="72"/>
      <c r="DV764" s="81"/>
      <c r="DZ764" s="72">
        <v>14674048.23</v>
      </c>
      <c r="EA764" s="72"/>
      <c r="EB764" s="72">
        <v>0</v>
      </c>
      <c r="EC764" s="72"/>
      <c r="ED764" s="72"/>
      <c r="EG764" s="69"/>
    </row>
    <row r="765" spans="1:140" s="67" customFormat="1">
      <c r="B765" s="68" t="s">
        <v>6278</v>
      </c>
      <c r="C765" s="68" t="s">
        <v>6279</v>
      </c>
      <c r="D765" s="69" t="s">
        <v>6295</v>
      </c>
      <c r="E765" s="69" t="s">
        <v>149</v>
      </c>
      <c r="F765" s="69" t="s">
        <v>513</v>
      </c>
      <c r="G765" s="69" t="s">
        <v>514</v>
      </c>
      <c r="H765" s="68"/>
      <c r="J765" s="70">
        <v>42488</v>
      </c>
      <c r="K765" s="70">
        <v>42488</v>
      </c>
      <c r="M765" s="69" t="s">
        <v>152</v>
      </c>
      <c r="N765" s="69" t="s">
        <v>153</v>
      </c>
      <c r="O765" s="71" t="s">
        <v>2431</v>
      </c>
      <c r="P765" s="72">
        <v>1608622479.9000001</v>
      </c>
      <c r="Q765" s="68" t="s">
        <v>6281</v>
      </c>
      <c r="R765" s="69" t="s">
        <v>2432</v>
      </c>
      <c r="S765" s="69">
        <f t="shared" si="23"/>
        <v>1.7233970000000001</v>
      </c>
      <c r="T765" s="72">
        <v>27722951.560000002</v>
      </c>
      <c r="U765" s="73">
        <f t="shared" si="24"/>
        <v>27722951.560000002</v>
      </c>
      <c r="BK765" s="74"/>
      <c r="BS765" s="72">
        <v>0</v>
      </c>
      <c r="BT765" s="72">
        <v>0</v>
      </c>
      <c r="BW765" s="72">
        <v>0</v>
      </c>
      <c r="CA765" s="69"/>
      <c r="CE765" s="75"/>
      <c r="CF765" s="72"/>
      <c r="CI765" s="72"/>
      <c r="CJ765" s="72">
        <v>0</v>
      </c>
      <c r="CM765" s="72">
        <v>19243917.23</v>
      </c>
      <c r="CN765" s="72"/>
      <c r="CR765" s="69"/>
      <c r="CT765" s="93"/>
      <c r="CU765" s="72"/>
      <c r="CV765" s="69"/>
      <c r="CX765" s="68"/>
      <c r="CY765" s="68"/>
      <c r="CZ765" s="68"/>
      <c r="DB765" s="91"/>
      <c r="DC765" s="68"/>
      <c r="DD765" s="68"/>
      <c r="DF765" s="72"/>
      <c r="DK765" s="72">
        <v>0</v>
      </c>
      <c r="DP765" s="72"/>
      <c r="DQ765" s="72"/>
      <c r="DR765" s="72"/>
      <c r="DV765" s="81"/>
      <c r="DZ765" s="72">
        <v>8479034.3300000001</v>
      </c>
      <c r="EA765" s="72"/>
      <c r="EB765" s="72">
        <v>0</v>
      </c>
      <c r="EC765" s="72"/>
      <c r="ED765" s="72"/>
      <c r="EG765" s="69"/>
    </row>
    <row r="766" spans="1:140" s="67" customFormat="1">
      <c r="B766" s="68" t="s">
        <v>6278</v>
      </c>
      <c r="C766" s="68" t="s">
        <v>6279</v>
      </c>
      <c r="D766" s="69" t="s">
        <v>6295</v>
      </c>
      <c r="E766" s="69" t="s">
        <v>149</v>
      </c>
      <c r="F766" s="69" t="s">
        <v>513</v>
      </c>
      <c r="G766" s="69" t="s">
        <v>2508</v>
      </c>
      <c r="H766" s="68"/>
      <c r="J766" s="70">
        <v>42494</v>
      </c>
      <c r="K766" s="70">
        <v>42494</v>
      </c>
      <c r="M766" s="69" t="s">
        <v>152</v>
      </c>
      <c r="N766" s="69" t="s">
        <v>153</v>
      </c>
      <c r="O766" s="71" t="s">
        <v>2509</v>
      </c>
      <c r="P766" s="72">
        <v>4825.8599999999997</v>
      </c>
      <c r="Q766" s="68" t="s">
        <v>6281</v>
      </c>
      <c r="R766" s="69" t="s">
        <v>171</v>
      </c>
      <c r="S766" s="69">
        <f t="shared" si="23"/>
        <v>100</v>
      </c>
      <c r="T766" s="72">
        <v>4825.8599999999997</v>
      </c>
      <c r="U766" s="73">
        <f t="shared" si="24"/>
        <v>4825.8599999999997</v>
      </c>
      <c r="BK766" s="74"/>
      <c r="BS766" s="72">
        <v>0</v>
      </c>
      <c r="BT766" s="72">
        <v>0</v>
      </c>
      <c r="BW766" s="72">
        <v>0</v>
      </c>
      <c r="CA766" s="69"/>
      <c r="CE766" s="75"/>
      <c r="CF766" s="72"/>
      <c r="CI766" s="72"/>
      <c r="CJ766" s="72">
        <v>0</v>
      </c>
      <c r="CM766" s="72"/>
      <c r="CN766" s="72"/>
      <c r="CR766" s="69"/>
      <c r="CT766" s="91"/>
      <c r="CU766" s="72"/>
      <c r="CV766" s="69"/>
      <c r="CX766" s="68"/>
      <c r="CY766" s="68"/>
      <c r="CZ766" s="68"/>
      <c r="DB766" s="91"/>
      <c r="DC766" s="68"/>
      <c r="DD766" s="68"/>
      <c r="DF766" s="72"/>
      <c r="DK766" s="72">
        <v>0</v>
      </c>
      <c r="DP766" s="72"/>
      <c r="DQ766" s="72"/>
      <c r="DR766" s="72"/>
      <c r="DV766" s="83"/>
      <c r="DZ766" s="72">
        <v>4825.8599999999997</v>
      </c>
      <c r="EA766" s="72"/>
      <c r="EB766" s="72">
        <v>0</v>
      </c>
      <c r="EC766" s="72"/>
      <c r="ED766" s="72"/>
      <c r="EG766" s="69"/>
    </row>
    <row r="767" spans="1:140" s="67" customFormat="1">
      <c r="B767" s="68" t="s">
        <v>6278</v>
      </c>
      <c r="C767" s="68" t="s">
        <v>6279</v>
      </c>
      <c r="D767" s="69" t="s">
        <v>6295</v>
      </c>
      <c r="E767" s="69" t="s">
        <v>149</v>
      </c>
      <c r="F767" s="69" t="s">
        <v>513</v>
      </c>
      <c r="G767" s="69" t="s">
        <v>514</v>
      </c>
      <c r="H767" s="68"/>
      <c r="J767" s="70">
        <v>42544</v>
      </c>
      <c r="K767" s="70">
        <v>42544</v>
      </c>
      <c r="M767" s="69" t="s">
        <v>152</v>
      </c>
      <c r="N767" s="69" t="s">
        <v>153</v>
      </c>
      <c r="O767" s="71" t="s">
        <v>2623</v>
      </c>
      <c r="P767" s="72">
        <v>339.11</v>
      </c>
      <c r="Q767" s="68" t="s">
        <v>6281</v>
      </c>
      <c r="R767" s="69" t="s">
        <v>171</v>
      </c>
      <c r="S767" s="69">
        <f t="shared" si="23"/>
        <v>100</v>
      </c>
      <c r="T767" s="72">
        <v>339.11</v>
      </c>
      <c r="U767" s="73">
        <f t="shared" si="24"/>
        <v>339.11</v>
      </c>
      <c r="BK767" s="74"/>
      <c r="BS767" s="72">
        <v>0</v>
      </c>
      <c r="BT767" s="72">
        <v>0</v>
      </c>
      <c r="BW767" s="72">
        <v>0</v>
      </c>
      <c r="CA767" s="69"/>
      <c r="CE767" s="75"/>
      <c r="CF767" s="72"/>
      <c r="CI767" s="72"/>
      <c r="CJ767" s="72">
        <v>0</v>
      </c>
      <c r="CM767" s="72">
        <v>0</v>
      </c>
      <c r="CN767" s="72"/>
      <c r="CR767" s="69"/>
      <c r="CT767" s="91"/>
      <c r="CU767" s="72"/>
      <c r="CV767" s="69"/>
      <c r="CX767" s="68"/>
      <c r="CY767" s="68"/>
      <c r="CZ767" s="68"/>
      <c r="DB767" s="91"/>
      <c r="DC767" s="68"/>
      <c r="DD767" s="68"/>
      <c r="DF767" s="72"/>
      <c r="DK767" s="72">
        <v>0</v>
      </c>
      <c r="DP767" s="72"/>
      <c r="DQ767" s="72"/>
      <c r="DR767" s="72"/>
      <c r="DV767" s="81"/>
      <c r="DZ767" s="72">
        <v>339.11</v>
      </c>
      <c r="EA767" s="72"/>
      <c r="EB767" s="72">
        <v>0</v>
      </c>
      <c r="EC767" s="72"/>
      <c r="ED767" s="72"/>
      <c r="EG767" s="69"/>
    </row>
    <row r="768" spans="1:140" s="67" customFormat="1">
      <c r="B768" s="68" t="s">
        <v>6278</v>
      </c>
      <c r="C768" s="68" t="s">
        <v>6279</v>
      </c>
      <c r="D768" s="69" t="s">
        <v>6295</v>
      </c>
      <c r="E768" s="69" t="s">
        <v>149</v>
      </c>
      <c r="F768" s="69" t="s">
        <v>513</v>
      </c>
      <c r="G768" s="69" t="s">
        <v>514</v>
      </c>
      <c r="H768" s="68"/>
      <c r="J768" s="70">
        <v>42548</v>
      </c>
      <c r="K768" s="70">
        <v>42548</v>
      </c>
      <c r="M768" s="69" t="s">
        <v>152</v>
      </c>
      <c r="N768" s="69" t="s">
        <v>153</v>
      </c>
      <c r="O768" s="71" t="s">
        <v>2663</v>
      </c>
      <c r="P768" s="72">
        <v>1609299209.78</v>
      </c>
      <c r="Q768" s="68" t="s">
        <v>6281</v>
      </c>
      <c r="R768" s="69" t="s">
        <v>2664</v>
      </c>
      <c r="S768" s="69">
        <f t="shared" si="23"/>
        <v>1.0459004199999999</v>
      </c>
      <c r="T768" s="72">
        <v>16831667.149999999</v>
      </c>
      <c r="U768" s="73">
        <f t="shared" si="24"/>
        <v>16831667.149999999</v>
      </c>
      <c r="BK768" s="74"/>
      <c r="BS768" s="72">
        <v>0</v>
      </c>
      <c r="BT768" s="72">
        <v>0</v>
      </c>
      <c r="BW768" s="72">
        <v>0</v>
      </c>
      <c r="CA768" s="69"/>
      <c r="CE768" s="75"/>
      <c r="CF768" s="72"/>
      <c r="CI768" s="72"/>
      <c r="CJ768" s="72">
        <v>0</v>
      </c>
      <c r="CM768" s="72">
        <v>16831667.149999999</v>
      </c>
      <c r="CN768" s="72"/>
      <c r="CR768" s="69"/>
      <c r="CT768" s="93"/>
      <c r="CU768" s="72"/>
      <c r="CV768" s="69"/>
      <c r="CX768" s="68"/>
      <c r="CY768" s="68"/>
      <c r="CZ768" s="68"/>
      <c r="DB768" s="93"/>
      <c r="DC768" s="68"/>
      <c r="DD768" s="68"/>
      <c r="DF768" s="72"/>
      <c r="DK768" s="72">
        <v>0</v>
      </c>
      <c r="DP768" s="72"/>
      <c r="DQ768" s="72"/>
      <c r="DR768" s="72"/>
      <c r="DV768" s="84"/>
      <c r="DZ768" s="72"/>
      <c r="EA768" s="72"/>
      <c r="EB768" s="72">
        <v>0</v>
      </c>
      <c r="EC768" s="72"/>
      <c r="ED768" s="72"/>
      <c r="EG768" s="69"/>
    </row>
    <row r="769" spans="1:140" s="67" customFormat="1">
      <c r="B769" s="68" t="s">
        <v>6278</v>
      </c>
      <c r="C769" s="68" t="s">
        <v>6279</v>
      </c>
      <c r="D769" s="69" t="s">
        <v>6295</v>
      </c>
      <c r="E769" s="69" t="s">
        <v>149</v>
      </c>
      <c r="F769" s="69" t="s">
        <v>513</v>
      </c>
      <c r="G769" s="69" t="s">
        <v>514</v>
      </c>
      <c r="H769" s="68"/>
      <c r="J769" s="70">
        <v>42559</v>
      </c>
      <c r="K769" s="70">
        <v>42559</v>
      </c>
      <c r="M769" s="69" t="s">
        <v>152</v>
      </c>
      <c r="N769" s="69" t="s">
        <v>153</v>
      </c>
      <c r="O769" s="71" t="s">
        <v>3466</v>
      </c>
      <c r="P769" s="72">
        <v>1609313455.25</v>
      </c>
      <c r="Q769" s="68" t="s">
        <v>6281</v>
      </c>
      <c r="R769" s="69" t="s">
        <v>3467</v>
      </c>
      <c r="S769" s="69">
        <f t="shared" si="23"/>
        <v>8.9102990000000002</v>
      </c>
      <c r="T769" s="72">
        <v>143394640.71000001</v>
      </c>
      <c r="U769" s="73">
        <f t="shared" si="24"/>
        <v>143394640.71000001</v>
      </c>
      <c r="BK769" s="74"/>
      <c r="BS769" s="72">
        <v>0</v>
      </c>
      <c r="BT769" s="72">
        <v>0</v>
      </c>
      <c r="BW769" s="72">
        <v>0</v>
      </c>
      <c r="CA769" s="69"/>
      <c r="CE769" s="75"/>
      <c r="CF769" s="72"/>
      <c r="CI769" s="72"/>
      <c r="CJ769" s="72">
        <v>0</v>
      </c>
      <c r="CM769" s="72">
        <v>143394640.71000001</v>
      </c>
      <c r="CN769" s="72"/>
      <c r="CR769" s="69"/>
      <c r="CT769" s="91"/>
      <c r="CU769" s="72"/>
      <c r="CV769" s="69"/>
      <c r="CX769" s="68"/>
      <c r="CY769" s="68"/>
      <c r="CZ769" s="68"/>
      <c r="DB769" s="91"/>
      <c r="DC769" s="68"/>
      <c r="DD769" s="68"/>
      <c r="DF769" s="72"/>
      <c r="DK769" s="72">
        <v>0</v>
      </c>
      <c r="DP769" s="72"/>
      <c r="DQ769" s="72"/>
      <c r="DR769" s="72"/>
      <c r="DV769" s="81"/>
      <c r="DZ769" s="72"/>
      <c r="EA769" s="72"/>
      <c r="EB769" s="72">
        <v>0</v>
      </c>
      <c r="EC769" s="72"/>
      <c r="ED769" s="72"/>
      <c r="EG769" s="69"/>
    </row>
    <row r="770" spans="1:140" s="67" customFormat="1">
      <c r="B770" s="68" t="s">
        <v>6278</v>
      </c>
      <c r="C770" s="68" t="s">
        <v>6279</v>
      </c>
      <c r="D770" s="69" t="s">
        <v>6295</v>
      </c>
      <c r="E770" s="69" t="s">
        <v>149</v>
      </c>
      <c r="F770" s="69" t="s">
        <v>513</v>
      </c>
      <c r="G770" s="69" t="s">
        <v>514</v>
      </c>
      <c r="H770" s="68"/>
      <c r="J770" s="70">
        <v>42563</v>
      </c>
      <c r="K770" s="70">
        <v>42563</v>
      </c>
      <c r="M770" s="69" t="s">
        <v>152</v>
      </c>
      <c r="N770" s="69" t="s">
        <v>153</v>
      </c>
      <c r="O770" s="71" t="s">
        <v>3473</v>
      </c>
      <c r="P770" s="72">
        <v>1609254739.8110001</v>
      </c>
      <c r="Q770" s="68" t="s">
        <v>6281</v>
      </c>
      <c r="R770" s="69" t="s">
        <v>3474</v>
      </c>
      <c r="S770" s="69">
        <f t="shared" ref="S770:S833" si="25">R770*100</f>
        <v>1.7595639999999999</v>
      </c>
      <c r="T770" s="72">
        <v>28315867.07</v>
      </c>
      <c r="U770" s="73">
        <f t="shared" si="24"/>
        <v>28315867.07</v>
      </c>
      <c r="BK770" s="74"/>
      <c r="BS770" s="72">
        <v>0</v>
      </c>
      <c r="BT770" s="72">
        <v>0</v>
      </c>
      <c r="BW770" s="72">
        <v>0</v>
      </c>
      <c r="CA770" s="69"/>
      <c r="CE770" s="75"/>
      <c r="CF770" s="72"/>
      <c r="CI770" s="72">
        <v>0</v>
      </c>
      <c r="CJ770" s="72">
        <v>0</v>
      </c>
      <c r="CM770" s="72">
        <v>28315867.07</v>
      </c>
      <c r="CN770" s="72"/>
      <c r="CR770" s="69"/>
      <c r="CT770" s="91"/>
      <c r="CU770" s="72"/>
      <c r="CV770" s="69"/>
      <c r="CX770" s="68"/>
      <c r="CY770" s="68"/>
      <c r="CZ770" s="68"/>
      <c r="DB770" s="91"/>
      <c r="DC770" s="68"/>
      <c r="DD770" s="68"/>
      <c r="DF770" s="72"/>
      <c r="DK770" s="72">
        <v>0</v>
      </c>
      <c r="DP770" s="72"/>
      <c r="DQ770" s="72"/>
      <c r="DR770" s="72"/>
      <c r="DV770" s="81"/>
      <c r="DZ770" s="72"/>
      <c r="EA770" s="72"/>
      <c r="EB770" s="72">
        <v>0</v>
      </c>
      <c r="EC770" s="72"/>
      <c r="ED770" s="72"/>
      <c r="EG770" s="69"/>
    </row>
    <row r="771" spans="1:140" s="67" customFormat="1">
      <c r="B771" s="68" t="s">
        <v>6278</v>
      </c>
      <c r="C771" s="68" t="s">
        <v>6279</v>
      </c>
      <c r="D771" s="69" t="s">
        <v>6295</v>
      </c>
      <c r="E771" s="69" t="s">
        <v>149</v>
      </c>
      <c r="F771" s="69" t="s">
        <v>513</v>
      </c>
      <c r="G771" s="69" t="s">
        <v>514</v>
      </c>
      <c r="H771" s="68"/>
      <c r="J771" s="70">
        <v>42628</v>
      </c>
      <c r="K771" s="70">
        <v>42628</v>
      </c>
      <c r="M771" s="69" t="s">
        <v>152</v>
      </c>
      <c r="N771" s="69" t="s">
        <v>153</v>
      </c>
      <c r="O771" s="71" t="s">
        <v>3712</v>
      </c>
      <c r="P771" s="72">
        <v>1761683691</v>
      </c>
      <c r="Q771" s="68" t="s">
        <v>6281</v>
      </c>
      <c r="R771" s="69" t="s">
        <v>3713</v>
      </c>
      <c r="S771" s="69">
        <f t="shared" si="25"/>
        <v>1.3568999999999999E-2</v>
      </c>
      <c r="T771" s="72">
        <v>239042.86</v>
      </c>
      <c r="U771" s="73">
        <f t="shared" si="24"/>
        <v>239042.86</v>
      </c>
      <c r="BK771" s="74"/>
      <c r="BS771" s="72">
        <v>0</v>
      </c>
      <c r="BT771" s="72">
        <v>0</v>
      </c>
      <c r="BW771" s="72">
        <v>0</v>
      </c>
      <c r="CA771" s="69"/>
      <c r="CE771" s="75"/>
      <c r="CF771" s="72"/>
      <c r="CI771" s="72">
        <v>0</v>
      </c>
      <c r="CJ771" s="72">
        <v>0</v>
      </c>
      <c r="CM771" s="72">
        <v>0</v>
      </c>
      <c r="CN771" s="72"/>
      <c r="CR771" s="69"/>
      <c r="CT771" s="93"/>
      <c r="CU771" s="72"/>
      <c r="CV771" s="69"/>
      <c r="CX771" s="68"/>
      <c r="CY771" s="68"/>
      <c r="CZ771" s="68"/>
      <c r="DB771" s="93"/>
      <c r="DC771" s="68"/>
      <c r="DD771" s="68"/>
      <c r="DF771" s="72"/>
      <c r="DK771" s="72">
        <v>0</v>
      </c>
      <c r="DP771" s="72"/>
      <c r="DQ771" s="72"/>
      <c r="DR771" s="72"/>
      <c r="DV771" s="81"/>
      <c r="DZ771" s="72">
        <v>239042.86</v>
      </c>
      <c r="EA771" s="72"/>
      <c r="EB771" s="72">
        <v>0</v>
      </c>
      <c r="EC771" s="72"/>
      <c r="ED771" s="72"/>
      <c r="EG771" s="69"/>
    </row>
    <row r="772" spans="1:140" s="67" customFormat="1">
      <c r="B772" s="68" t="s">
        <v>6278</v>
      </c>
      <c r="C772" s="68" t="s">
        <v>6279</v>
      </c>
      <c r="D772" s="69" t="s">
        <v>6295</v>
      </c>
      <c r="E772" s="69" t="s">
        <v>149</v>
      </c>
      <c r="F772" s="69" t="s">
        <v>513</v>
      </c>
      <c r="G772" s="69" t="s">
        <v>514</v>
      </c>
      <c r="H772" s="68"/>
      <c r="J772" s="70">
        <v>42670</v>
      </c>
      <c r="K772" s="70">
        <v>42670</v>
      </c>
      <c r="M772" s="69" t="s">
        <v>152</v>
      </c>
      <c r="N772" s="69" t="s">
        <v>153</v>
      </c>
      <c r="O772" s="71" t="s">
        <v>4327</v>
      </c>
      <c r="P772" s="72">
        <v>1757440059</v>
      </c>
      <c r="Q772" s="68" t="s">
        <v>6281</v>
      </c>
      <c r="R772" s="69" t="s">
        <v>4099</v>
      </c>
      <c r="S772" s="69">
        <f t="shared" si="25"/>
        <v>0.33234599999999997</v>
      </c>
      <c r="T772" s="72">
        <v>5840781.7400000002</v>
      </c>
      <c r="U772" s="73">
        <f t="shared" si="24"/>
        <v>5840781.7400000002</v>
      </c>
      <c r="BK772" s="74"/>
      <c r="BS772" s="72">
        <v>0</v>
      </c>
      <c r="BT772" s="72">
        <v>0</v>
      </c>
      <c r="BW772" s="72">
        <v>0</v>
      </c>
      <c r="CA772" s="69"/>
      <c r="CF772" s="72"/>
      <c r="CI772" s="72">
        <v>1525669.14</v>
      </c>
      <c r="CJ772" s="72">
        <v>0</v>
      </c>
      <c r="CM772" s="72">
        <v>0</v>
      </c>
      <c r="CN772" s="72"/>
      <c r="CR772" s="69"/>
      <c r="CT772" s="93"/>
      <c r="CU772" s="68"/>
      <c r="CV772" s="68"/>
      <c r="CX772" s="68"/>
      <c r="CY772" s="68"/>
      <c r="CZ772" s="68"/>
      <c r="DB772" s="93"/>
      <c r="DC772" s="68"/>
      <c r="DD772" s="68"/>
      <c r="DF772" s="86"/>
      <c r="DK772" s="72">
        <v>0</v>
      </c>
      <c r="DP772" s="72"/>
      <c r="DQ772" s="72"/>
      <c r="DR772" s="72"/>
      <c r="DV772" s="81"/>
      <c r="DZ772" s="72">
        <v>4315112.5999999996</v>
      </c>
      <c r="EA772" s="72"/>
      <c r="EB772" s="72">
        <v>0</v>
      </c>
      <c r="EC772" s="72"/>
      <c r="ED772" s="72"/>
      <c r="EG772" s="69"/>
    </row>
    <row r="773" spans="1:140" s="67" customFormat="1">
      <c r="B773" s="68" t="s">
        <v>6278</v>
      </c>
      <c r="C773" s="68" t="s">
        <v>6279</v>
      </c>
      <c r="D773" s="69" t="s">
        <v>6295</v>
      </c>
      <c r="E773" s="69" t="s">
        <v>149</v>
      </c>
      <c r="F773" s="69" t="s">
        <v>513</v>
      </c>
      <c r="G773" s="69" t="s">
        <v>514</v>
      </c>
      <c r="H773" s="68"/>
      <c r="J773" s="70">
        <v>42699</v>
      </c>
      <c r="K773" s="70">
        <v>42699</v>
      </c>
      <c r="M773" s="69" t="s">
        <v>152</v>
      </c>
      <c r="N773" s="69" t="s">
        <v>153</v>
      </c>
      <c r="O773" s="71" t="s">
        <v>4327</v>
      </c>
      <c r="P773" s="72">
        <v>1807773171</v>
      </c>
      <c r="Q773" s="68" t="s">
        <v>6281</v>
      </c>
      <c r="R773" s="69" t="s">
        <v>4163</v>
      </c>
      <c r="S773" s="69">
        <f t="shared" si="25"/>
        <v>0.54769489999999998</v>
      </c>
      <c r="T773" s="72">
        <v>9901081.4600000009</v>
      </c>
      <c r="U773" s="73">
        <f t="shared" si="24"/>
        <v>9901081.4600000009</v>
      </c>
      <c r="BK773" s="74"/>
      <c r="BS773" s="72">
        <v>0</v>
      </c>
      <c r="BT773" s="72">
        <v>0</v>
      </c>
      <c r="BW773" s="72">
        <v>0</v>
      </c>
      <c r="CA773" s="69"/>
      <c r="CF773" s="72"/>
      <c r="CI773" s="72">
        <v>2030110.37</v>
      </c>
      <c r="CJ773" s="72">
        <v>0</v>
      </c>
      <c r="CM773" s="72">
        <v>0</v>
      </c>
      <c r="CN773" s="72"/>
      <c r="CR773" s="69"/>
      <c r="CT773" s="91"/>
      <c r="CU773" s="68"/>
      <c r="CV773" s="68"/>
      <c r="CX773" s="68"/>
      <c r="CY773" s="68"/>
      <c r="CZ773" s="68"/>
      <c r="DB773" s="93"/>
      <c r="DC773" s="68"/>
      <c r="DD773" s="68"/>
      <c r="DF773" s="87"/>
      <c r="DK773" s="72">
        <v>0</v>
      </c>
      <c r="DP773" s="72"/>
      <c r="DQ773" s="72"/>
      <c r="DR773" s="72"/>
      <c r="DV773" s="84"/>
      <c r="DZ773" s="72">
        <v>7870971.0899999999</v>
      </c>
      <c r="EA773" s="72"/>
      <c r="EB773" s="72">
        <v>0</v>
      </c>
      <c r="EC773" s="72"/>
      <c r="ED773" s="72"/>
      <c r="EG773" s="69"/>
    </row>
    <row r="774" spans="1:140" s="67" customFormat="1">
      <c r="B774" s="68" t="s">
        <v>6278</v>
      </c>
      <c r="C774" s="68" t="s">
        <v>6279</v>
      </c>
      <c r="D774" s="69" t="s">
        <v>6295</v>
      </c>
      <c r="E774" s="69" t="s">
        <v>149</v>
      </c>
      <c r="F774" s="69" t="s">
        <v>513</v>
      </c>
      <c r="G774" s="69" t="s">
        <v>514</v>
      </c>
      <c r="H774" s="68"/>
      <c r="J774" s="70">
        <v>42709</v>
      </c>
      <c r="K774" s="70">
        <v>42709</v>
      </c>
      <c r="M774" s="69" t="s">
        <v>152</v>
      </c>
      <c r="N774" s="69" t="s">
        <v>153</v>
      </c>
      <c r="O774" s="71" t="s">
        <v>4417</v>
      </c>
      <c r="P774" s="72">
        <v>3615.51</v>
      </c>
      <c r="Q774" s="68" t="s">
        <v>6281</v>
      </c>
      <c r="R774" s="69" t="s">
        <v>171</v>
      </c>
      <c r="S774" s="69">
        <f t="shared" si="25"/>
        <v>100</v>
      </c>
      <c r="T774" s="72">
        <v>3615.51</v>
      </c>
      <c r="U774" s="73">
        <f t="shared" si="24"/>
        <v>3615.51</v>
      </c>
      <c r="BK774" s="74"/>
      <c r="BS774" s="72">
        <v>0</v>
      </c>
      <c r="BT774" s="72">
        <v>0</v>
      </c>
      <c r="BW774" s="72">
        <v>0</v>
      </c>
      <c r="CA774" s="69"/>
      <c r="CF774" s="72"/>
      <c r="CI774" s="72">
        <v>0</v>
      </c>
      <c r="CJ774" s="72">
        <v>0</v>
      </c>
      <c r="CM774" s="72">
        <v>0</v>
      </c>
      <c r="CN774" s="72"/>
      <c r="CR774" s="69"/>
      <c r="CT774" s="93"/>
      <c r="CU774" s="68"/>
      <c r="CV774" s="68"/>
      <c r="CX774" s="68"/>
      <c r="CY774" s="68"/>
      <c r="CZ774" s="68"/>
      <c r="DB774" s="93"/>
      <c r="DC774" s="68"/>
      <c r="DD774" s="68"/>
      <c r="DF774" s="87"/>
      <c r="DK774" s="72">
        <v>0</v>
      </c>
      <c r="DP774" s="72"/>
      <c r="DQ774" s="72"/>
      <c r="DR774" s="72"/>
      <c r="DV774" s="81"/>
      <c r="DZ774" s="72">
        <v>3615.51</v>
      </c>
      <c r="EA774" s="72"/>
      <c r="EB774" s="72">
        <v>0</v>
      </c>
      <c r="EC774" s="72"/>
      <c r="ED774" s="72"/>
      <c r="EG774" s="69"/>
    </row>
    <row r="775" spans="1:140" s="67" customFormat="1">
      <c r="B775" s="68" t="s">
        <v>6278</v>
      </c>
      <c r="C775" s="68" t="s">
        <v>6279</v>
      </c>
      <c r="D775" s="69" t="s">
        <v>6295</v>
      </c>
      <c r="E775" s="69" t="s">
        <v>149</v>
      </c>
      <c r="F775" s="69" t="s">
        <v>513</v>
      </c>
      <c r="G775" s="69" t="s">
        <v>514</v>
      </c>
      <c r="H775" s="68"/>
      <c r="J775" s="70">
        <v>42760</v>
      </c>
      <c r="K775" s="70">
        <v>42760</v>
      </c>
      <c r="M775" s="69" t="s">
        <v>152</v>
      </c>
      <c r="N775" s="69" t="s">
        <v>153</v>
      </c>
      <c r="O775" s="71" t="s">
        <v>4960</v>
      </c>
      <c r="P775" s="72">
        <v>1823386764.88643</v>
      </c>
      <c r="Q775" s="68" t="s">
        <v>6281</v>
      </c>
      <c r="R775" s="69" t="s">
        <v>4961</v>
      </c>
      <c r="S775" s="69">
        <f t="shared" si="25"/>
        <v>8.1449999999999995E-2</v>
      </c>
      <c r="T775" s="72">
        <v>1485148.52</v>
      </c>
      <c r="U775" s="73">
        <f t="shared" si="24"/>
        <v>1485148.52</v>
      </c>
      <c r="BK775" s="74"/>
      <c r="BS775" s="72">
        <v>0</v>
      </c>
      <c r="BT775" s="72">
        <v>0</v>
      </c>
      <c r="BW775" s="72">
        <v>0</v>
      </c>
      <c r="CA775" s="69"/>
      <c r="CF775" s="72"/>
      <c r="CI775" s="72">
        <v>1485148.52</v>
      </c>
      <c r="CJ775" s="72">
        <v>0</v>
      </c>
      <c r="CM775" s="72">
        <v>0</v>
      </c>
      <c r="CN775" s="72"/>
      <c r="CR775" s="69"/>
      <c r="CT775" s="91"/>
      <c r="CU775" s="68"/>
      <c r="CV775" s="68"/>
      <c r="CX775" s="68"/>
      <c r="CY775" s="68"/>
      <c r="CZ775" s="68"/>
      <c r="DB775" s="93"/>
      <c r="DC775" s="68"/>
      <c r="DD775" s="68"/>
      <c r="DF775" s="87"/>
      <c r="DK775" s="72">
        <v>0</v>
      </c>
      <c r="DP775" s="72"/>
      <c r="DQ775" s="72"/>
      <c r="DR775" s="72"/>
      <c r="DV775" s="84"/>
      <c r="DZ775" s="72">
        <v>0</v>
      </c>
      <c r="EA775" s="72"/>
      <c r="EB775" s="72">
        <v>0</v>
      </c>
      <c r="EC775" s="72"/>
      <c r="ED775" s="72"/>
      <c r="EG775" s="69"/>
    </row>
    <row r="776" spans="1:140" s="67" customFormat="1">
      <c r="A776" s="68"/>
      <c r="B776" s="68" t="s">
        <v>6278</v>
      </c>
      <c r="C776" s="68" t="s">
        <v>6279</v>
      </c>
      <c r="D776" s="69" t="s">
        <v>6295</v>
      </c>
      <c r="E776" s="69" t="s">
        <v>149</v>
      </c>
      <c r="F776" s="69" t="s">
        <v>513</v>
      </c>
      <c r="G776" s="69" t="s">
        <v>514</v>
      </c>
      <c r="H776" s="68"/>
      <c r="I776" s="68" t="s">
        <v>6181</v>
      </c>
      <c r="J776" s="70">
        <v>42811</v>
      </c>
      <c r="K776" s="70">
        <v>42811</v>
      </c>
      <c r="L776" s="68"/>
      <c r="M776" s="69" t="s">
        <v>152</v>
      </c>
      <c r="N776" s="69" t="s">
        <v>153</v>
      </c>
      <c r="O776" s="71" t="s">
        <v>5272</v>
      </c>
      <c r="P776" s="72">
        <v>1829016262.94063</v>
      </c>
      <c r="Q776" s="68" t="s">
        <v>6281</v>
      </c>
      <c r="R776" s="69" t="s">
        <v>5573</v>
      </c>
      <c r="S776" s="69">
        <f t="shared" si="25"/>
        <v>0.10828299999999999</v>
      </c>
      <c r="T776" s="72">
        <v>1980513.68</v>
      </c>
      <c r="U776" s="73">
        <f t="shared" si="24"/>
        <v>1980513.68</v>
      </c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74"/>
      <c r="BL776" s="68"/>
      <c r="BM776" s="68"/>
      <c r="BN776" s="68"/>
      <c r="BO776" s="68"/>
      <c r="BP776" s="68"/>
      <c r="BQ776" s="68"/>
      <c r="BR776" s="68"/>
      <c r="BS776" s="68">
        <v>0</v>
      </c>
      <c r="BT776" s="72"/>
      <c r="BU776" s="68"/>
      <c r="BV776" s="68"/>
      <c r="BW776" s="72"/>
      <c r="BX776" s="68"/>
      <c r="BY776" s="68"/>
      <c r="BZ776" s="68"/>
      <c r="CA776" s="69"/>
      <c r="CB776" s="68"/>
      <c r="CC776" s="68"/>
      <c r="CD776" s="68"/>
      <c r="CE776" s="72"/>
      <c r="CF776" s="72"/>
      <c r="CG776" s="68"/>
      <c r="CH776" s="68"/>
      <c r="CI776" s="72">
        <v>1980513.68</v>
      </c>
      <c r="CJ776" s="72">
        <v>0</v>
      </c>
      <c r="CK776" s="68"/>
      <c r="CL776" s="68"/>
      <c r="CM776" s="69">
        <v>0</v>
      </c>
      <c r="CN776" s="72"/>
      <c r="CO776" s="68"/>
      <c r="CP776" s="68"/>
      <c r="CQ776" s="68"/>
      <c r="CR776" s="69"/>
      <c r="CS776" s="68"/>
      <c r="CT776" s="92"/>
      <c r="CU776" s="72"/>
      <c r="CV776" s="69"/>
      <c r="CW776" s="68"/>
      <c r="CX776" s="68"/>
      <c r="CY776" s="68"/>
      <c r="CZ776" s="68"/>
      <c r="DA776" s="68"/>
      <c r="DB776" s="93"/>
      <c r="DC776" s="68"/>
      <c r="DD776" s="68"/>
      <c r="DE776" s="68"/>
      <c r="DF776" s="85"/>
      <c r="DG776" s="68"/>
      <c r="DH776" s="68"/>
      <c r="DI776" s="68"/>
      <c r="DJ776" s="68"/>
      <c r="DK776" s="72">
        <v>0</v>
      </c>
      <c r="DL776" s="68"/>
      <c r="DM776" s="68"/>
      <c r="DN776" s="68"/>
      <c r="DO776" s="68"/>
      <c r="DP776" s="72"/>
      <c r="DQ776" s="68"/>
      <c r="DR776" s="72"/>
      <c r="DS776" s="68"/>
      <c r="DT776" s="68"/>
      <c r="DU776" s="68"/>
      <c r="DV776" s="84"/>
      <c r="DW776" s="68"/>
      <c r="DX776" s="68"/>
      <c r="DY776" s="68"/>
      <c r="DZ776" s="72">
        <v>0</v>
      </c>
      <c r="EA776" s="68"/>
      <c r="EB776" s="72">
        <v>0</v>
      </c>
      <c r="EC776" s="68"/>
      <c r="ED776" s="72"/>
      <c r="EE776" s="68"/>
      <c r="EF776" s="68"/>
      <c r="EG776" s="69"/>
      <c r="EH776" s="68"/>
      <c r="EI776" s="68"/>
      <c r="EJ776" s="68"/>
    </row>
    <row r="777" spans="1:140" s="67" customFormat="1">
      <c r="A777" s="68"/>
      <c r="B777" s="68" t="s">
        <v>6278</v>
      </c>
      <c r="C777" s="68" t="s">
        <v>6279</v>
      </c>
      <c r="D777" s="69" t="s">
        <v>6295</v>
      </c>
      <c r="E777" s="69" t="s">
        <v>149</v>
      </c>
      <c r="F777" s="69" t="s">
        <v>513</v>
      </c>
      <c r="G777" s="69" t="s">
        <v>514</v>
      </c>
      <c r="H777" s="68"/>
      <c r="I777" s="68" t="s">
        <v>6181</v>
      </c>
      <c r="J777" s="70">
        <v>42825</v>
      </c>
      <c r="K777" s="70">
        <v>42825</v>
      </c>
      <c r="L777" s="68"/>
      <c r="M777" s="69" t="s">
        <v>152</v>
      </c>
      <c r="N777" s="69" t="s">
        <v>153</v>
      </c>
      <c r="O777" s="71" t="s">
        <v>5329</v>
      </c>
      <c r="P777" s="72">
        <v>1835112773.9614</v>
      </c>
      <c r="Q777" s="68" t="s">
        <v>6281</v>
      </c>
      <c r="R777" s="69" t="s">
        <v>5615</v>
      </c>
      <c r="S777" s="69">
        <f t="shared" si="25"/>
        <v>4.8911999999999997E-2</v>
      </c>
      <c r="T777" s="72">
        <v>897590.36</v>
      </c>
      <c r="U777" s="73">
        <f t="shared" si="24"/>
        <v>897590.36</v>
      </c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74"/>
      <c r="BL777" s="68"/>
      <c r="BM777" s="68"/>
      <c r="BN777" s="68"/>
      <c r="BO777" s="68"/>
      <c r="BP777" s="68"/>
      <c r="BQ777" s="68"/>
      <c r="BR777" s="68"/>
      <c r="BS777" s="68">
        <v>0</v>
      </c>
      <c r="BT777" s="72"/>
      <c r="BU777" s="68"/>
      <c r="BV777" s="68"/>
      <c r="BW777" s="72"/>
      <c r="BX777" s="68"/>
      <c r="BY777" s="68"/>
      <c r="BZ777" s="68"/>
      <c r="CA777" s="69"/>
      <c r="CB777" s="68"/>
      <c r="CC777" s="68"/>
      <c r="CD777" s="68"/>
      <c r="CE777" s="72"/>
      <c r="CF777" s="72"/>
      <c r="CG777" s="68"/>
      <c r="CH777" s="68"/>
      <c r="CI777" s="72">
        <v>897590.36</v>
      </c>
      <c r="CJ777" s="72">
        <v>0</v>
      </c>
      <c r="CK777" s="68"/>
      <c r="CL777" s="68"/>
      <c r="CM777" s="69">
        <v>0</v>
      </c>
      <c r="CN777" s="72"/>
      <c r="CO777" s="68"/>
      <c r="CP777" s="68"/>
      <c r="CQ777" s="68"/>
      <c r="CR777" s="69"/>
      <c r="CS777" s="68"/>
      <c r="CT777" s="95"/>
      <c r="CU777" s="72"/>
      <c r="CV777" s="69"/>
      <c r="CW777" s="68"/>
      <c r="CX777" s="68"/>
      <c r="CY777" s="68"/>
      <c r="CZ777" s="68"/>
      <c r="DA777" s="68"/>
      <c r="DB777" s="93"/>
      <c r="DC777" s="68"/>
      <c r="DD777" s="68"/>
      <c r="DE777" s="68"/>
      <c r="DF777" s="85"/>
      <c r="DG777" s="68"/>
      <c r="DH777" s="68"/>
      <c r="DI777" s="68"/>
      <c r="DJ777" s="68"/>
      <c r="DK777" s="72">
        <v>0</v>
      </c>
      <c r="DL777" s="68"/>
      <c r="DM777" s="68"/>
      <c r="DN777" s="68"/>
      <c r="DO777" s="68"/>
      <c r="DP777" s="72"/>
      <c r="DQ777" s="68"/>
      <c r="DR777" s="72"/>
      <c r="DS777" s="68"/>
      <c r="DT777" s="68"/>
      <c r="DU777" s="68"/>
      <c r="DV777" s="84"/>
      <c r="DW777" s="68"/>
      <c r="DX777" s="68"/>
      <c r="DY777" s="68"/>
      <c r="DZ777" s="72">
        <v>0</v>
      </c>
      <c r="EA777" s="68"/>
      <c r="EB777" s="72">
        <v>0</v>
      </c>
      <c r="EC777" s="68"/>
      <c r="ED777" s="72"/>
      <c r="EE777" s="68"/>
      <c r="EF777" s="68"/>
      <c r="EG777" s="69"/>
      <c r="EH777" s="68"/>
      <c r="EI777" s="68"/>
      <c r="EJ777" s="68"/>
    </row>
    <row r="778" spans="1:140" s="67" customFormat="1">
      <c r="A778" s="68"/>
      <c r="B778" s="68" t="s">
        <v>6278</v>
      </c>
      <c r="C778" s="68" t="s">
        <v>6279</v>
      </c>
      <c r="D778" s="69" t="s">
        <v>6295</v>
      </c>
      <c r="E778" s="69" t="s">
        <v>149</v>
      </c>
      <c r="F778" s="69" t="s">
        <v>513</v>
      </c>
      <c r="G778" s="69" t="s">
        <v>514</v>
      </c>
      <c r="H778" s="68"/>
      <c r="I778" s="68" t="s">
        <v>182</v>
      </c>
      <c r="J778" s="70">
        <v>42760</v>
      </c>
      <c r="K778" s="70">
        <v>42760</v>
      </c>
      <c r="L778" s="68"/>
      <c r="M778" s="69" t="s">
        <v>152</v>
      </c>
      <c r="N778" s="69" t="s">
        <v>153</v>
      </c>
      <c r="O778" s="71" t="s">
        <v>5894</v>
      </c>
      <c r="P778" s="72">
        <v>1824499693.06323</v>
      </c>
      <c r="Q778" s="68" t="s">
        <v>6281</v>
      </c>
      <c r="R778" s="69" t="s">
        <v>4961</v>
      </c>
      <c r="S778" s="69">
        <f t="shared" si="25"/>
        <v>8.1449999999999995E-2</v>
      </c>
      <c r="T778" s="72">
        <v>1486055</v>
      </c>
      <c r="U778" s="73">
        <f t="shared" si="24"/>
        <v>1486055</v>
      </c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74"/>
      <c r="BL778" s="68"/>
      <c r="BM778" s="68"/>
      <c r="BN778" s="68"/>
      <c r="BO778" s="68"/>
      <c r="BP778" s="68"/>
      <c r="BQ778" s="68"/>
      <c r="BR778" s="68"/>
      <c r="BS778" s="68">
        <v>0</v>
      </c>
      <c r="BT778" s="72"/>
      <c r="BU778" s="68"/>
      <c r="BV778" s="68"/>
      <c r="BW778" s="72"/>
      <c r="BX778" s="68"/>
      <c r="BY778" s="68"/>
      <c r="BZ778" s="68"/>
      <c r="CA778" s="69"/>
      <c r="CB778" s="68"/>
      <c r="CC778" s="68"/>
      <c r="CD778" s="68"/>
      <c r="CE778" s="72"/>
      <c r="CF778" s="72"/>
      <c r="CG778" s="68"/>
      <c r="CH778" s="68"/>
      <c r="CI778" s="72">
        <v>1486055</v>
      </c>
      <c r="CJ778" s="72">
        <v>0</v>
      </c>
      <c r="CK778" s="68"/>
      <c r="CL778" s="68"/>
      <c r="CM778" s="69">
        <v>0</v>
      </c>
      <c r="CN778" s="72"/>
      <c r="CO778" s="68"/>
      <c r="CP778" s="68"/>
      <c r="CQ778" s="68"/>
      <c r="CR778" s="69"/>
      <c r="CS778" s="68"/>
      <c r="CT778" s="92"/>
      <c r="CU778" s="72"/>
      <c r="CV778" s="69"/>
      <c r="CW778" s="68"/>
      <c r="CX778" s="68"/>
      <c r="CY778" s="68"/>
      <c r="CZ778" s="68"/>
      <c r="DA778" s="68"/>
      <c r="DB778" s="91"/>
      <c r="DC778" s="68"/>
      <c r="DD778" s="68"/>
      <c r="DE778" s="68"/>
      <c r="DF778" s="85"/>
      <c r="DG778" s="68"/>
      <c r="DH778" s="68"/>
      <c r="DI778" s="68"/>
      <c r="DJ778" s="68"/>
      <c r="DK778" s="72">
        <v>0</v>
      </c>
      <c r="DL778" s="68"/>
      <c r="DM778" s="68"/>
      <c r="DN778" s="68"/>
      <c r="DO778" s="68"/>
      <c r="DP778" s="72"/>
      <c r="DQ778" s="68"/>
      <c r="DR778" s="72"/>
      <c r="DS778" s="68"/>
      <c r="DT778" s="68"/>
      <c r="DU778" s="68"/>
      <c r="DV778" s="81"/>
      <c r="DW778" s="68"/>
      <c r="DX778" s="68"/>
      <c r="DY778" s="68"/>
      <c r="DZ778" s="72">
        <v>0</v>
      </c>
      <c r="EA778" s="68"/>
      <c r="EB778" s="72">
        <v>0</v>
      </c>
      <c r="EC778" s="68"/>
      <c r="ED778" s="72"/>
      <c r="EE778" s="68"/>
      <c r="EF778" s="68"/>
      <c r="EG778" s="69"/>
      <c r="EH778" s="68"/>
      <c r="EI778" s="68"/>
      <c r="EJ778" s="68"/>
    </row>
    <row r="779" spans="1:140" s="67" customFormat="1">
      <c r="A779" s="68"/>
      <c r="B779" s="68" t="s">
        <v>6278</v>
      </c>
      <c r="C779" s="68" t="s">
        <v>6279</v>
      </c>
      <c r="D779" s="69" t="s">
        <v>6295</v>
      </c>
      <c r="E779" s="69" t="s">
        <v>149</v>
      </c>
      <c r="F779" s="69" t="s">
        <v>513</v>
      </c>
      <c r="G779" s="69" t="s">
        <v>514</v>
      </c>
      <c r="H779" s="68"/>
      <c r="I779" s="68" t="s">
        <v>6181</v>
      </c>
      <c r="J779" s="70">
        <v>42849</v>
      </c>
      <c r="K779" s="70">
        <v>42849</v>
      </c>
      <c r="L779" s="68"/>
      <c r="M779" s="69" t="s">
        <v>152</v>
      </c>
      <c r="N779" s="69" t="s">
        <v>153</v>
      </c>
      <c r="O779" s="71" t="s">
        <v>5527</v>
      </c>
      <c r="P779" s="72">
        <v>1714</v>
      </c>
      <c r="Q779" s="68" t="s">
        <v>6281</v>
      </c>
      <c r="R779" s="69" t="s">
        <v>171</v>
      </c>
      <c r="S779" s="69">
        <f t="shared" si="25"/>
        <v>100</v>
      </c>
      <c r="T779" s="72">
        <v>1714</v>
      </c>
      <c r="U779" s="73">
        <f t="shared" si="24"/>
        <v>1714</v>
      </c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74"/>
      <c r="BL779" s="68"/>
      <c r="BM779" s="68"/>
      <c r="BN779" s="68"/>
      <c r="BO779" s="68"/>
      <c r="BP779" s="68"/>
      <c r="BQ779" s="68"/>
      <c r="BR779" s="68"/>
      <c r="BS779" s="68">
        <v>0</v>
      </c>
      <c r="BT779" s="72"/>
      <c r="BU779" s="68"/>
      <c r="BV779" s="68"/>
      <c r="BW779" s="72"/>
      <c r="BX779" s="68"/>
      <c r="BY779" s="68"/>
      <c r="BZ779" s="68"/>
      <c r="CA779" s="69"/>
      <c r="CB779" s="68"/>
      <c r="CC779" s="68"/>
      <c r="CD779" s="68"/>
      <c r="CE779" s="72"/>
      <c r="CF779" s="72"/>
      <c r="CG779" s="68"/>
      <c r="CH779" s="68"/>
      <c r="CI779" s="72">
        <v>0</v>
      </c>
      <c r="CJ779" s="72">
        <v>0</v>
      </c>
      <c r="CK779" s="68"/>
      <c r="CL779" s="68"/>
      <c r="CM779" s="69">
        <v>0</v>
      </c>
      <c r="CN779" s="72"/>
      <c r="CO779" s="68"/>
      <c r="CP779" s="68"/>
      <c r="CQ779" s="68"/>
      <c r="CR779" s="69"/>
      <c r="CS779" s="68"/>
      <c r="CT779" s="95"/>
      <c r="CU779" s="72"/>
      <c r="CV779" s="69"/>
      <c r="CW779" s="68"/>
      <c r="CX779" s="68"/>
      <c r="CY779" s="68"/>
      <c r="CZ779" s="68"/>
      <c r="DA779" s="68"/>
      <c r="DB779" s="93"/>
      <c r="DC779" s="68"/>
      <c r="DD779" s="68"/>
      <c r="DE779" s="68"/>
      <c r="DF779" s="85"/>
      <c r="DG779" s="68"/>
      <c r="DH779" s="68"/>
      <c r="DI779" s="68"/>
      <c r="DJ779" s="68"/>
      <c r="DK779" s="72">
        <v>0</v>
      </c>
      <c r="DL779" s="68"/>
      <c r="DM779" s="68"/>
      <c r="DN779" s="68"/>
      <c r="DO779" s="68"/>
      <c r="DP779" s="72"/>
      <c r="DQ779" s="68"/>
      <c r="DR779" s="72"/>
      <c r="DS779" s="68"/>
      <c r="DT779" s="68"/>
      <c r="DU779" s="68"/>
      <c r="DV779" s="84"/>
      <c r="DW779" s="68"/>
      <c r="DX779" s="68"/>
      <c r="DY779" s="68"/>
      <c r="DZ779" s="72">
        <v>1714</v>
      </c>
      <c r="EA779" s="68"/>
      <c r="EB779" s="72">
        <v>0</v>
      </c>
      <c r="EC779" s="68"/>
      <c r="ED779" s="72"/>
      <c r="EE779" s="68"/>
      <c r="EF779" s="68"/>
      <c r="EG779" s="69"/>
      <c r="EH779" s="68"/>
      <c r="EI779" s="68"/>
      <c r="EJ779" s="68"/>
    </row>
    <row r="780" spans="1:140" s="67" customFormat="1">
      <c r="A780" s="68"/>
      <c r="B780" s="68" t="s">
        <v>6278</v>
      </c>
      <c r="C780" s="68" t="s">
        <v>6279</v>
      </c>
      <c r="D780" s="69" t="s">
        <v>6295</v>
      </c>
      <c r="E780" s="69" t="s">
        <v>149</v>
      </c>
      <c r="F780" s="69" t="s">
        <v>513</v>
      </c>
      <c r="G780" s="69" t="s">
        <v>514</v>
      </c>
      <c r="H780" s="68"/>
      <c r="I780" s="68" t="s">
        <v>6181</v>
      </c>
      <c r="J780" s="70">
        <v>42881</v>
      </c>
      <c r="K780" s="70">
        <v>42881</v>
      </c>
      <c r="L780" s="68"/>
      <c r="M780" s="69" t="s">
        <v>152</v>
      </c>
      <c r="N780" s="69" t="s">
        <v>153</v>
      </c>
      <c r="O780" s="71" t="s">
        <v>6012</v>
      </c>
      <c r="P780" s="72">
        <v>1918341360</v>
      </c>
      <c r="Q780" s="68" t="s">
        <v>6281</v>
      </c>
      <c r="R780" s="69" t="s">
        <v>6150</v>
      </c>
      <c r="S780" s="69">
        <f t="shared" si="25"/>
        <v>0.77477509999999994</v>
      </c>
      <c r="T780" s="72">
        <v>14862831.189999999</v>
      </c>
      <c r="U780" s="73">
        <f t="shared" ref="U780:U843" si="26">T780+BW780+CA780+DF780+CF780+BY780+CC780</f>
        <v>14862831.189999999</v>
      </c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74"/>
      <c r="BL780" s="68"/>
      <c r="BM780" s="68"/>
      <c r="BN780" s="68"/>
      <c r="BO780" s="68"/>
      <c r="BP780" s="68"/>
      <c r="BQ780" s="68"/>
      <c r="BR780" s="68"/>
      <c r="BS780" s="68">
        <v>0</v>
      </c>
      <c r="BT780" s="72"/>
      <c r="BU780" s="68"/>
      <c r="BV780" s="68"/>
      <c r="BW780" s="72"/>
      <c r="BX780" s="68"/>
      <c r="BY780" s="68"/>
      <c r="BZ780" s="68"/>
      <c r="CA780" s="69"/>
      <c r="CB780" s="68"/>
      <c r="CC780" s="68"/>
      <c r="CD780" s="68"/>
      <c r="CE780" s="72"/>
      <c r="CF780" s="72"/>
      <c r="CG780" s="68"/>
      <c r="CH780" s="68"/>
      <c r="CI780" s="72">
        <v>14862831.189999999</v>
      </c>
      <c r="CJ780" s="72">
        <v>0</v>
      </c>
      <c r="CK780" s="68"/>
      <c r="CL780" s="68"/>
      <c r="CM780" s="69">
        <v>0</v>
      </c>
      <c r="CN780" s="72"/>
      <c r="CO780" s="68"/>
      <c r="CP780" s="68"/>
      <c r="CQ780" s="68"/>
      <c r="CR780" s="69"/>
      <c r="CS780" s="68"/>
      <c r="CT780" s="95"/>
      <c r="CU780" s="72"/>
      <c r="CV780" s="69"/>
      <c r="CW780" s="68"/>
      <c r="CX780" s="68"/>
      <c r="CY780" s="68"/>
      <c r="CZ780" s="68"/>
      <c r="DA780" s="68"/>
      <c r="DB780" s="94"/>
      <c r="DC780" s="68"/>
      <c r="DD780" s="68"/>
      <c r="DE780" s="68"/>
      <c r="DF780" s="72"/>
      <c r="DG780" s="68"/>
      <c r="DH780" s="68"/>
      <c r="DI780" s="68"/>
      <c r="DJ780" s="68"/>
      <c r="DK780" s="72">
        <v>0</v>
      </c>
      <c r="DL780" s="68"/>
      <c r="DM780" s="68"/>
      <c r="DN780" s="68"/>
      <c r="DO780" s="68"/>
      <c r="DP780" s="72"/>
      <c r="DQ780" s="68"/>
      <c r="DR780" s="72"/>
      <c r="DS780" s="68"/>
      <c r="DT780" s="68"/>
      <c r="DU780" s="68"/>
      <c r="DV780" s="84"/>
      <c r="DW780" s="68"/>
      <c r="DX780" s="68"/>
      <c r="DY780" s="68"/>
      <c r="DZ780" s="72">
        <v>0</v>
      </c>
      <c r="EA780" s="68"/>
      <c r="EB780" s="72">
        <v>0</v>
      </c>
      <c r="EC780" s="68"/>
      <c r="ED780" s="72"/>
      <c r="EE780" s="68"/>
      <c r="EF780" s="68"/>
      <c r="EG780" s="69"/>
      <c r="EH780" s="68"/>
      <c r="EI780" s="68"/>
      <c r="EJ780" s="68"/>
    </row>
    <row r="781" spans="1:140" s="67" customFormat="1">
      <c r="B781" s="68" t="s">
        <v>6278</v>
      </c>
      <c r="C781" s="68" t="s">
        <v>6279</v>
      </c>
      <c r="D781" s="69" t="s">
        <v>6294</v>
      </c>
      <c r="E781" s="69" t="s">
        <v>149</v>
      </c>
      <c r="F781" s="69" t="s">
        <v>1634</v>
      </c>
      <c r="G781" s="69" t="s">
        <v>1635</v>
      </c>
      <c r="H781" s="68"/>
      <c r="J781" s="70">
        <v>42369</v>
      </c>
      <c r="K781" s="70">
        <v>42369</v>
      </c>
      <c r="M781" s="69" t="s">
        <v>152</v>
      </c>
      <c r="N781" s="69" t="s">
        <v>153</v>
      </c>
      <c r="O781" s="71" t="s">
        <v>741</v>
      </c>
      <c r="P781" s="72">
        <v>20783128.8500476</v>
      </c>
      <c r="Q781" s="68" t="s">
        <v>6281</v>
      </c>
      <c r="R781" s="69" t="s">
        <v>1636</v>
      </c>
      <c r="S781" s="69">
        <f t="shared" si="25"/>
        <v>20.2736293</v>
      </c>
      <c r="T781" s="72">
        <v>4213494.5</v>
      </c>
      <c r="U781" s="73">
        <f t="shared" si="26"/>
        <v>5880548.9700000007</v>
      </c>
      <c r="BK781" s="74">
        <v>264995.5</v>
      </c>
      <c r="BS781" s="72"/>
      <c r="BT781" s="72">
        <v>168431.32</v>
      </c>
      <c r="BW781" s="72"/>
      <c r="CA781" s="69">
        <v>13677.98</v>
      </c>
      <c r="CE781" s="75"/>
      <c r="CF781" s="72">
        <v>1653376.49</v>
      </c>
      <c r="CI781" s="72">
        <v>65053.04</v>
      </c>
      <c r="CJ781" s="72"/>
      <c r="CM781" s="72">
        <v>112162.69</v>
      </c>
      <c r="CN781" s="72">
        <v>3375775.28</v>
      </c>
      <c r="CR781" s="69"/>
      <c r="CT781" s="91"/>
      <c r="CU781" s="72"/>
      <c r="CV781" s="69"/>
      <c r="CX781" s="68"/>
      <c r="CY781" s="68"/>
      <c r="CZ781" s="68"/>
      <c r="DB781" s="91"/>
      <c r="DC781" s="68"/>
      <c r="DD781" s="68"/>
      <c r="DF781" s="72"/>
      <c r="DK781" s="72"/>
      <c r="DP781" s="72"/>
      <c r="DQ781" s="72"/>
      <c r="DR781" s="72"/>
      <c r="DV781" s="81"/>
      <c r="DZ781" s="72">
        <v>96761.74</v>
      </c>
      <c r="EA781" s="72"/>
      <c r="EB781" s="72"/>
      <c r="EC781" s="72"/>
      <c r="ED781" s="72"/>
      <c r="EG781" s="69">
        <v>130314.93</v>
      </c>
    </row>
    <row r="782" spans="1:140" s="67" customFormat="1">
      <c r="B782" s="68" t="s">
        <v>6278</v>
      </c>
      <c r="C782" s="68" t="s">
        <v>6279</v>
      </c>
      <c r="D782" s="69" t="s">
        <v>6294</v>
      </c>
      <c r="E782" s="69" t="s">
        <v>149</v>
      </c>
      <c r="F782" s="69" t="s">
        <v>1634</v>
      </c>
      <c r="G782" s="69" t="s">
        <v>1635</v>
      </c>
      <c r="H782" s="68"/>
      <c r="J782" s="70">
        <v>42551</v>
      </c>
      <c r="K782" s="70">
        <v>42551</v>
      </c>
      <c r="M782" s="69" t="s">
        <v>152</v>
      </c>
      <c r="N782" s="69" t="s">
        <v>153</v>
      </c>
      <c r="O782" s="71" t="s">
        <v>741</v>
      </c>
      <c r="P782" s="72">
        <v>19435139.522597201</v>
      </c>
      <c r="Q782" s="68" t="s">
        <v>6281</v>
      </c>
      <c r="R782" s="69" t="s">
        <v>2817</v>
      </c>
      <c r="S782" s="69">
        <f t="shared" si="25"/>
        <v>21.679774900000002</v>
      </c>
      <c r="T782" s="72">
        <v>4213494.5</v>
      </c>
      <c r="U782" s="73">
        <f t="shared" si="26"/>
        <v>5880548.9700000007</v>
      </c>
      <c r="BK782" s="74">
        <v>264995.5</v>
      </c>
      <c r="BS782" s="72"/>
      <c r="BT782" s="72">
        <v>168431.32</v>
      </c>
      <c r="BW782" s="72"/>
      <c r="CA782" s="69">
        <v>13677.98</v>
      </c>
      <c r="CE782" s="75"/>
      <c r="CF782" s="72">
        <v>1653376.49</v>
      </c>
      <c r="CI782" s="72">
        <v>65053.04</v>
      </c>
      <c r="CJ782" s="72"/>
      <c r="CM782" s="72">
        <v>112162.69</v>
      </c>
      <c r="CN782" s="72">
        <v>3375775.28</v>
      </c>
      <c r="CR782" s="69"/>
      <c r="CT782" s="93"/>
      <c r="CU782" s="72"/>
      <c r="CV782" s="69"/>
      <c r="CX782" s="68"/>
      <c r="CY782" s="68"/>
      <c r="CZ782" s="68"/>
      <c r="DB782" s="93"/>
      <c r="DC782" s="68"/>
      <c r="DD782" s="68"/>
      <c r="DF782" s="72"/>
      <c r="DK782" s="72"/>
      <c r="DP782" s="72"/>
      <c r="DQ782" s="72"/>
      <c r="DR782" s="72"/>
      <c r="DV782" s="84"/>
      <c r="DZ782" s="72">
        <v>96761.74</v>
      </c>
      <c r="EA782" s="72"/>
      <c r="EB782" s="72"/>
      <c r="EC782" s="72"/>
      <c r="ED782" s="72"/>
      <c r="EG782" s="69">
        <v>130314.93</v>
      </c>
    </row>
    <row r="783" spans="1:140" s="67" customFormat="1">
      <c r="B783" s="68" t="s">
        <v>6278</v>
      </c>
      <c r="C783" s="68" t="s">
        <v>6279</v>
      </c>
      <c r="D783" s="69" t="s">
        <v>6294</v>
      </c>
      <c r="E783" s="69" t="s">
        <v>149</v>
      </c>
      <c r="F783" s="69" t="s">
        <v>1634</v>
      </c>
      <c r="G783" s="69" t="s">
        <v>1635</v>
      </c>
      <c r="H783" s="68"/>
      <c r="J783" s="70">
        <v>42734</v>
      </c>
      <c r="K783" s="70">
        <v>42734</v>
      </c>
      <c r="M783" s="69" t="s">
        <v>2</v>
      </c>
      <c r="N783" s="69" t="s">
        <v>5</v>
      </c>
      <c r="O783" s="71" t="s">
        <v>4264</v>
      </c>
      <c r="P783" s="72">
        <v>24905197.73</v>
      </c>
      <c r="Q783" s="68" t="s">
        <v>6281</v>
      </c>
      <c r="R783" s="69" t="s">
        <v>4583</v>
      </c>
      <c r="S783" s="69">
        <f t="shared" si="25"/>
        <v>16.918133099999999</v>
      </c>
      <c r="T783" s="72">
        <v>4213494.5</v>
      </c>
      <c r="U783" s="73">
        <f t="shared" si="26"/>
        <v>5880548.9700000007</v>
      </c>
      <c r="BK783" s="74">
        <v>264995.5</v>
      </c>
      <c r="BS783" s="72"/>
      <c r="BT783" s="72">
        <v>168431.32</v>
      </c>
      <c r="BW783" s="72"/>
      <c r="CA783" s="69">
        <v>13677.98</v>
      </c>
      <c r="CF783" s="72">
        <v>1653376.49</v>
      </c>
      <c r="CI783" s="72">
        <v>65053.04</v>
      </c>
      <c r="CJ783" s="72"/>
      <c r="CM783" s="72">
        <v>112162.69</v>
      </c>
      <c r="CN783" s="72">
        <v>3375775.28</v>
      </c>
      <c r="CR783" s="69"/>
      <c r="CT783" s="93"/>
      <c r="CU783" s="68"/>
      <c r="CV783" s="68"/>
      <c r="CX783" s="68"/>
      <c r="CY783" s="68"/>
      <c r="CZ783" s="68"/>
      <c r="DB783" s="93"/>
      <c r="DC783" s="68"/>
      <c r="DD783" s="68"/>
      <c r="DF783" s="87"/>
      <c r="DK783" s="72"/>
      <c r="DP783" s="72"/>
      <c r="DQ783" s="72"/>
      <c r="DR783" s="72"/>
      <c r="DV783" s="84"/>
      <c r="DZ783" s="72">
        <v>96761.74</v>
      </c>
      <c r="EA783" s="72"/>
      <c r="EB783" s="72"/>
      <c r="EC783" s="72"/>
      <c r="ED783" s="72"/>
      <c r="EG783" s="69">
        <v>130314.93</v>
      </c>
    </row>
    <row r="784" spans="1:140" s="67" customFormat="1">
      <c r="A784" s="68"/>
      <c r="B784" s="68" t="s">
        <v>6278</v>
      </c>
      <c r="C784" s="68" t="s">
        <v>6279</v>
      </c>
      <c r="D784" s="69" t="s">
        <v>6294</v>
      </c>
      <c r="E784" s="69" t="s">
        <v>149</v>
      </c>
      <c r="F784" s="69" t="s">
        <v>2607</v>
      </c>
      <c r="G784" s="69" t="s">
        <v>5163</v>
      </c>
      <c r="H784" s="68"/>
      <c r="I784" s="68"/>
      <c r="J784" s="70">
        <v>42538</v>
      </c>
      <c r="K784" s="70">
        <v>42538</v>
      </c>
      <c r="L784" s="68"/>
      <c r="M784" s="69" t="s">
        <v>152</v>
      </c>
      <c r="N784" s="69" t="s">
        <v>153</v>
      </c>
      <c r="O784" s="71" t="s">
        <v>2608</v>
      </c>
      <c r="P784" s="72">
        <v>10833503.672250001</v>
      </c>
      <c r="Q784" s="68" t="s">
        <v>6281</v>
      </c>
      <c r="R784" s="69" t="s">
        <v>2609</v>
      </c>
      <c r="S784" s="69">
        <f t="shared" si="25"/>
        <v>0.6643618</v>
      </c>
      <c r="T784" s="72">
        <v>71973.66</v>
      </c>
      <c r="U784" s="72">
        <f t="shared" si="26"/>
        <v>99131.950000000012</v>
      </c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138">
        <v>598515.67000000004</v>
      </c>
      <c r="BF784" s="68"/>
      <c r="BG784" s="68"/>
      <c r="BH784" s="68"/>
      <c r="BI784" s="68"/>
      <c r="BJ784" s="68"/>
      <c r="BK784" s="74"/>
      <c r="BL784" s="68"/>
      <c r="BM784" s="68"/>
      <c r="BN784" s="68"/>
      <c r="BO784" s="68"/>
      <c r="BP784" s="68"/>
      <c r="BQ784" s="68"/>
      <c r="BR784" s="68"/>
      <c r="BS784" s="72">
        <v>0</v>
      </c>
      <c r="BT784" s="72">
        <v>0</v>
      </c>
      <c r="BU784" s="68"/>
      <c r="BV784" s="68"/>
      <c r="BW784" s="72">
        <v>0</v>
      </c>
      <c r="BX784" s="68"/>
      <c r="BY784" s="68"/>
      <c r="BZ784" s="68"/>
      <c r="CA784" s="69">
        <v>27158.29</v>
      </c>
      <c r="CB784" s="68"/>
      <c r="CC784" s="68"/>
      <c r="CD784" s="68"/>
      <c r="CE784" s="72"/>
      <c r="CF784" s="72"/>
      <c r="CG784" s="68"/>
      <c r="CH784" s="68"/>
      <c r="CI784" s="72"/>
      <c r="CJ784" s="72">
        <v>0</v>
      </c>
      <c r="CK784" s="68"/>
      <c r="CL784" s="68"/>
      <c r="CM784" s="72">
        <v>625884.09</v>
      </c>
      <c r="CN784" s="72"/>
      <c r="CO784" s="68"/>
      <c r="CP784" s="68"/>
      <c r="CQ784" s="68"/>
      <c r="CR784" s="69">
        <v>22302.62</v>
      </c>
      <c r="CS784" s="68"/>
      <c r="CT784" s="90">
        <v>22302.62</v>
      </c>
      <c r="CU784" s="72"/>
      <c r="CV784" s="69"/>
      <c r="CW784" s="68"/>
      <c r="CX784" s="68"/>
      <c r="CY784" s="68"/>
      <c r="CZ784" s="68"/>
      <c r="DA784" s="68"/>
      <c r="DB784" s="93"/>
      <c r="DC784" s="68"/>
      <c r="DD784" s="68"/>
      <c r="DE784" s="68"/>
      <c r="DF784" s="72"/>
      <c r="DG784" s="68"/>
      <c r="DH784" s="68"/>
      <c r="DI784" s="68"/>
      <c r="DJ784" s="68"/>
      <c r="DK784" s="120"/>
      <c r="DL784" s="68"/>
      <c r="DM784" s="68"/>
      <c r="DN784" s="68"/>
      <c r="DO784" s="68"/>
      <c r="DP784" s="72"/>
      <c r="DQ784" s="72"/>
      <c r="DR784" s="72"/>
      <c r="DS784" s="68"/>
      <c r="DT784" s="68"/>
      <c r="DU784" s="68"/>
      <c r="DV784" s="84"/>
      <c r="DW784" s="68"/>
      <c r="DX784" s="68"/>
      <c r="DY784" s="68"/>
      <c r="DZ784" s="72"/>
      <c r="EA784" s="72"/>
      <c r="EB784" s="72">
        <v>0</v>
      </c>
      <c r="EC784" s="72"/>
      <c r="ED784" s="72"/>
      <c r="EE784" s="68"/>
      <c r="EF784" s="68"/>
      <c r="EG784" s="69"/>
      <c r="EH784" s="68"/>
      <c r="EI784" s="68"/>
      <c r="EJ784" s="68"/>
    </row>
    <row r="785" spans="1:140" s="67" customFormat="1">
      <c r="B785" s="68" t="s">
        <v>6278</v>
      </c>
      <c r="C785" s="68" t="s">
        <v>6279</v>
      </c>
      <c r="D785" s="69" t="s">
        <v>6294</v>
      </c>
      <c r="E785" s="69" t="s">
        <v>149</v>
      </c>
      <c r="F785" s="69" t="s">
        <v>3146</v>
      </c>
      <c r="G785" s="69" t="s">
        <v>5135</v>
      </c>
      <c r="H785" s="68"/>
      <c r="J785" s="70">
        <v>42551</v>
      </c>
      <c r="K785" s="70">
        <v>42552</v>
      </c>
      <c r="M785" s="69" t="s">
        <v>152</v>
      </c>
      <c r="N785" s="69" t="s">
        <v>153</v>
      </c>
      <c r="O785" s="71" t="s">
        <v>3147</v>
      </c>
      <c r="P785" s="72">
        <v>20855334.829999998</v>
      </c>
      <c r="Q785" s="68" t="s">
        <v>6281</v>
      </c>
      <c r="R785" s="69" t="s">
        <v>3148</v>
      </c>
      <c r="S785" s="69">
        <f t="shared" si="25"/>
        <v>0.63892990000000005</v>
      </c>
      <c r="T785" s="72">
        <v>133250.97</v>
      </c>
      <c r="U785" s="73">
        <f t="shared" si="26"/>
        <v>133449.74</v>
      </c>
      <c r="BK785" s="74"/>
      <c r="BS785" s="72"/>
      <c r="BT785" s="72">
        <v>376.89</v>
      </c>
      <c r="BW785" s="72"/>
      <c r="CA785" s="69">
        <v>198.77</v>
      </c>
      <c r="CE785" s="75"/>
      <c r="CF785" s="72"/>
      <c r="CI785" s="72">
        <v>16990.150000000001</v>
      </c>
      <c r="CJ785" s="72">
        <v>7156.14</v>
      </c>
      <c r="CM785" s="72">
        <v>108727.79</v>
      </c>
      <c r="CN785" s="72"/>
      <c r="CR785" s="69"/>
      <c r="CT785" s="91"/>
      <c r="CU785" s="72"/>
      <c r="CV785" s="69"/>
      <c r="CX785" s="68"/>
      <c r="CY785" s="68"/>
      <c r="CZ785" s="68"/>
      <c r="DB785" s="93"/>
      <c r="DC785" s="68"/>
      <c r="DD785" s="68"/>
      <c r="DF785" s="72"/>
      <c r="DK785" s="72"/>
      <c r="DP785" s="72"/>
      <c r="DQ785" s="72"/>
      <c r="DR785" s="72"/>
      <c r="DV785" s="84"/>
      <c r="DZ785" s="72"/>
      <c r="EA785" s="72"/>
      <c r="EB785" s="72"/>
      <c r="EC785" s="72"/>
      <c r="ED785" s="72"/>
      <c r="EG785" s="69"/>
    </row>
    <row r="786" spans="1:140" s="67" customFormat="1">
      <c r="B786" s="68" t="s">
        <v>6278</v>
      </c>
      <c r="C786" s="68" t="s">
        <v>6279</v>
      </c>
      <c r="D786" s="69" t="s">
        <v>6294</v>
      </c>
      <c r="E786" s="69" t="s">
        <v>149</v>
      </c>
      <c r="F786" s="69" t="s">
        <v>3146</v>
      </c>
      <c r="G786" s="69" t="s">
        <v>5135</v>
      </c>
      <c r="H786" s="68"/>
      <c r="J786" s="70">
        <v>42643</v>
      </c>
      <c r="K786" s="70">
        <v>42646</v>
      </c>
      <c r="M786" s="69" t="s">
        <v>2</v>
      </c>
      <c r="N786" s="69" t="s">
        <v>5</v>
      </c>
      <c r="O786" s="71" t="s">
        <v>3575</v>
      </c>
      <c r="P786" s="72">
        <v>45246509.340000004</v>
      </c>
      <c r="Q786" s="68" t="s">
        <v>6281</v>
      </c>
      <c r="R786" s="69" t="s">
        <v>3903</v>
      </c>
      <c r="S786" s="69">
        <f t="shared" si="25"/>
        <v>0.29450000000000004</v>
      </c>
      <c r="T786" s="72">
        <v>133250.97</v>
      </c>
      <c r="U786" s="73">
        <f t="shared" si="26"/>
        <v>133449.74</v>
      </c>
      <c r="BK786" s="74"/>
      <c r="BS786" s="72"/>
      <c r="BT786" s="72">
        <v>376.89</v>
      </c>
      <c r="BW786" s="72"/>
      <c r="CA786" s="69">
        <v>198.77</v>
      </c>
      <c r="CE786" s="75"/>
      <c r="CF786" s="72"/>
      <c r="CI786" s="72">
        <v>16990.150000000001</v>
      </c>
      <c r="CJ786" s="72">
        <v>7156.14</v>
      </c>
      <c r="CM786" s="72">
        <v>108727.79</v>
      </c>
      <c r="CN786" s="72"/>
      <c r="CR786" s="69"/>
      <c r="CT786" s="93"/>
      <c r="CU786" s="72"/>
      <c r="CV786" s="69"/>
      <c r="CX786" s="68"/>
      <c r="CY786" s="68"/>
      <c r="CZ786" s="68"/>
      <c r="DB786" s="93"/>
      <c r="DC786" s="68"/>
      <c r="DD786" s="68"/>
      <c r="DF786" s="87"/>
      <c r="DK786" s="72"/>
      <c r="DP786" s="72"/>
      <c r="DQ786" s="72"/>
      <c r="DR786" s="72"/>
      <c r="DV786" s="84"/>
      <c r="DZ786" s="72"/>
      <c r="EA786" s="72"/>
      <c r="EB786" s="72"/>
      <c r="EC786" s="72"/>
      <c r="ED786" s="72"/>
      <c r="EG786" s="69"/>
    </row>
    <row r="787" spans="1:140" s="67" customFormat="1">
      <c r="B787" s="68" t="s">
        <v>6278</v>
      </c>
      <c r="C787" s="68" t="s">
        <v>6279</v>
      </c>
      <c r="D787" s="69" t="s">
        <v>6294</v>
      </c>
      <c r="E787" s="69" t="s">
        <v>149</v>
      </c>
      <c r="F787" s="69" t="s">
        <v>3146</v>
      </c>
      <c r="G787" s="69" t="s">
        <v>5135</v>
      </c>
      <c r="H787" s="68"/>
      <c r="J787" s="70">
        <v>42734</v>
      </c>
      <c r="K787" s="70">
        <v>42738</v>
      </c>
      <c r="M787" s="69" t="s">
        <v>2</v>
      </c>
      <c r="N787" s="69" t="s">
        <v>5</v>
      </c>
      <c r="O787" s="71" t="s">
        <v>4355</v>
      </c>
      <c r="P787" s="72">
        <v>43404224.759999998</v>
      </c>
      <c r="Q787" s="68" t="s">
        <v>6281</v>
      </c>
      <c r="R787" s="69" t="s">
        <v>4584</v>
      </c>
      <c r="S787" s="69">
        <f t="shared" si="25"/>
        <v>0.307</v>
      </c>
      <c r="T787" s="72">
        <v>133250.97</v>
      </c>
      <c r="U787" s="73">
        <f t="shared" si="26"/>
        <v>133449.74</v>
      </c>
      <c r="BK787" s="74"/>
      <c r="BS787" s="72"/>
      <c r="BT787" s="72">
        <v>376.89</v>
      </c>
      <c r="BW787" s="72"/>
      <c r="CA787" s="69">
        <v>198.77</v>
      </c>
      <c r="CF787" s="72"/>
      <c r="CI787" s="72">
        <v>16990.150000000001</v>
      </c>
      <c r="CJ787" s="72">
        <v>7156.14</v>
      </c>
      <c r="CM787" s="72">
        <v>108727.79</v>
      </c>
      <c r="CN787" s="72"/>
      <c r="CR787" s="69"/>
      <c r="CT787" s="93"/>
      <c r="CU787" s="68"/>
      <c r="CV787" s="68"/>
      <c r="CX787" s="68"/>
      <c r="CY787" s="68"/>
      <c r="CZ787" s="68"/>
      <c r="DB787" s="91"/>
      <c r="DC787" s="68"/>
      <c r="DD787" s="68"/>
      <c r="DF787" s="87"/>
      <c r="DK787" s="72"/>
      <c r="DP787" s="72"/>
      <c r="DQ787" s="72"/>
      <c r="DR787" s="72"/>
      <c r="DV787" s="81"/>
      <c r="DZ787" s="72"/>
      <c r="EA787" s="72"/>
      <c r="EB787" s="72"/>
      <c r="EC787" s="72"/>
      <c r="ED787" s="72"/>
      <c r="EG787" s="69"/>
    </row>
    <row r="788" spans="1:140" s="67" customFormat="1">
      <c r="A788" s="68"/>
      <c r="B788" s="68" t="s">
        <v>6278</v>
      </c>
      <c r="C788" s="68" t="s">
        <v>6279</v>
      </c>
      <c r="D788" s="69" t="s">
        <v>6294</v>
      </c>
      <c r="E788" s="69" t="s">
        <v>149</v>
      </c>
      <c r="F788" s="69" t="s">
        <v>3146</v>
      </c>
      <c r="G788" s="69" t="s">
        <v>5135</v>
      </c>
      <c r="H788" s="68"/>
      <c r="I788" s="68" t="s">
        <v>182</v>
      </c>
      <c r="J788" s="70">
        <v>42643</v>
      </c>
      <c r="K788" s="70">
        <v>42646</v>
      </c>
      <c r="L788" s="68"/>
      <c r="M788" s="69" t="s">
        <v>2</v>
      </c>
      <c r="N788" s="69" t="s">
        <v>6</v>
      </c>
      <c r="O788" s="71" t="s">
        <v>5976</v>
      </c>
      <c r="P788" s="72">
        <v>1</v>
      </c>
      <c r="Q788" s="67" t="s">
        <v>6280</v>
      </c>
      <c r="R788" s="69" t="s">
        <v>3903</v>
      </c>
      <c r="S788" s="69">
        <f t="shared" si="25"/>
        <v>0.29450000000000004</v>
      </c>
      <c r="T788" s="134">
        <v>2.9450000000000001E-3</v>
      </c>
      <c r="U788" s="135">
        <f t="shared" si="26"/>
        <v>2.9450000000000001E-3</v>
      </c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74"/>
      <c r="BL788" s="68"/>
      <c r="BM788" s="68"/>
      <c r="BN788" s="68"/>
      <c r="BO788" s="68"/>
      <c r="BP788" s="68"/>
      <c r="BQ788" s="68"/>
      <c r="BR788" s="68"/>
      <c r="BS788" s="96"/>
      <c r="BT788" s="96"/>
      <c r="BU788" s="96"/>
      <c r="BV788" s="68"/>
      <c r="BW788" s="72"/>
      <c r="BX788" s="68"/>
      <c r="BY788" s="68"/>
      <c r="BZ788" s="68"/>
      <c r="CA788" s="96"/>
      <c r="CB788" s="68"/>
      <c r="CC788" s="68"/>
      <c r="CD788" s="68"/>
      <c r="CE788" s="72"/>
      <c r="CF788" s="72"/>
      <c r="CG788" s="68"/>
      <c r="CH788" s="68"/>
      <c r="CI788" s="72">
        <v>4.3999999999999999E-5</v>
      </c>
      <c r="CJ788" s="72">
        <v>8.7000000000000001E-5</v>
      </c>
      <c r="CK788" s="68"/>
      <c r="CL788" s="68"/>
      <c r="CM788" s="69">
        <v>2.8140000000000001E-3</v>
      </c>
      <c r="CN788" s="72"/>
      <c r="CO788" s="68"/>
      <c r="CP788" s="68"/>
      <c r="CQ788" s="68"/>
      <c r="CR788" s="69"/>
      <c r="CS788" s="68"/>
      <c r="CT788" s="95"/>
      <c r="CU788" s="72"/>
      <c r="CV788" s="69"/>
      <c r="CW788" s="68"/>
      <c r="CX788" s="68"/>
      <c r="CY788" s="68"/>
      <c r="CZ788" s="68"/>
      <c r="DA788" s="68"/>
      <c r="DB788" s="93"/>
      <c r="DC788" s="68"/>
      <c r="DD788" s="68"/>
      <c r="DE788" s="68"/>
      <c r="DF788" s="72"/>
      <c r="DG788" s="68"/>
      <c r="DH788" s="68"/>
      <c r="DI788" s="68"/>
      <c r="DJ788" s="68"/>
      <c r="DK788" s="72"/>
      <c r="DL788" s="68"/>
      <c r="DM788" s="68"/>
      <c r="DN788" s="68"/>
      <c r="DO788" s="68"/>
      <c r="DP788" s="72"/>
      <c r="DQ788" s="68"/>
      <c r="DR788" s="72"/>
      <c r="DS788" s="68"/>
      <c r="DT788" s="68"/>
      <c r="DU788" s="68"/>
      <c r="DV788" s="84"/>
      <c r="DW788" s="68"/>
      <c r="DX788" s="68"/>
      <c r="DY788" s="68"/>
      <c r="DZ788" s="72"/>
      <c r="EA788" s="68"/>
      <c r="EB788" s="72"/>
      <c r="EC788" s="68"/>
      <c r="ED788" s="72"/>
      <c r="EE788" s="68"/>
      <c r="EF788" s="68"/>
      <c r="EG788" s="69"/>
      <c r="EH788" s="68"/>
      <c r="EI788" s="68"/>
      <c r="EJ788" s="68"/>
    </row>
    <row r="789" spans="1:140" s="67" customFormat="1">
      <c r="A789" s="68"/>
      <c r="B789" s="68" t="s">
        <v>6278</v>
      </c>
      <c r="C789" s="68" t="s">
        <v>6279</v>
      </c>
      <c r="D789" s="69" t="s">
        <v>6294</v>
      </c>
      <c r="E789" s="69" t="s">
        <v>149</v>
      </c>
      <c r="F789" s="69" t="s">
        <v>3146</v>
      </c>
      <c r="G789" s="69" t="s">
        <v>5135</v>
      </c>
      <c r="H789" s="68"/>
      <c r="I789" s="68" t="s">
        <v>182</v>
      </c>
      <c r="J789" s="70">
        <v>42734</v>
      </c>
      <c r="K789" s="70">
        <v>42738</v>
      </c>
      <c r="L789" s="68"/>
      <c r="M789" s="69" t="s">
        <v>2</v>
      </c>
      <c r="N789" s="69" t="s">
        <v>6</v>
      </c>
      <c r="O789" s="71" t="s">
        <v>5990</v>
      </c>
      <c r="P789" s="72">
        <v>1</v>
      </c>
      <c r="Q789" s="67" t="s">
        <v>6280</v>
      </c>
      <c r="R789" s="69" t="s">
        <v>4584</v>
      </c>
      <c r="S789" s="69">
        <f t="shared" si="25"/>
        <v>0.307</v>
      </c>
      <c r="T789" s="134">
        <v>3.0699999999999998E-3</v>
      </c>
      <c r="U789" s="135">
        <f t="shared" si="26"/>
        <v>3.0699999999999998E-3</v>
      </c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74"/>
      <c r="BL789" s="68"/>
      <c r="BM789" s="68"/>
      <c r="BN789" s="68"/>
      <c r="BO789" s="68"/>
      <c r="BP789" s="68"/>
      <c r="BQ789" s="68"/>
      <c r="BR789" s="68"/>
      <c r="BS789" s="96"/>
      <c r="BT789" s="96"/>
      <c r="BU789" s="96"/>
      <c r="BV789" s="68"/>
      <c r="BW789" s="72"/>
      <c r="BX789" s="68"/>
      <c r="BY789" s="68"/>
      <c r="BZ789" s="68"/>
      <c r="CA789" s="96"/>
      <c r="CB789" s="68"/>
      <c r="CC789" s="68"/>
      <c r="CD789" s="68"/>
      <c r="CE789" s="72"/>
      <c r="CF789" s="72"/>
      <c r="CG789" s="68"/>
      <c r="CH789" s="68"/>
      <c r="CI789" s="72">
        <v>3.3000000000000003E-5</v>
      </c>
      <c r="CJ789" s="72">
        <v>1.03E-4</v>
      </c>
      <c r="CK789" s="68"/>
      <c r="CL789" s="68"/>
      <c r="CM789" s="69">
        <v>2.934E-3</v>
      </c>
      <c r="CN789" s="72"/>
      <c r="CO789" s="68"/>
      <c r="CP789" s="68"/>
      <c r="CQ789" s="68"/>
      <c r="CR789" s="69"/>
      <c r="CS789" s="68"/>
      <c r="CT789" s="95"/>
      <c r="CU789" s="72"/>
      <c r="CV789" s="69"/>
      <c r="CW789" s="68"/>
      <c r="CX789" s="68"/>
      <c r="CY789" s="68"/>
      <c r="CZ789" s="68"/>
      <c r="DA789" s="68"/>
      <c r="DB789" s="93"/>
      <c r="DC789" s="68"/>
      <c r="DD789" s="68"/>
      <c r="DE789" s="68"/>
      <c r="DF789" s="72"/>
      <c r="DG789" s="68"/>
      <c r="DH789" s="68"/>
      <c r="DI789" s="68"/>
      <c r="DJ789" s="68"/>
      <c r="DK789" s="72"/>
      <c r="DL789" s="68"/>
      <c r="DM789" s="68"/>
      <c r="DN789" s="68"/>
      <c r="DO789" s="68"/>
      <c r="DP789" s="72"/>
      <c r="DQ789" s="68"/>
      <c r="DR789" s="72"/>
      <c r="DS789" s="68"/>
      <c r="DT789" s="68"/>
      <c r="DU789" s="68"/>
      <c r="DV789" s="84"/>
      <c r="DW789" s="68"/>
      <c r="DX789" s="68"/>
      <c r="DY789" s="68"/>
      <c r="DZ789" s="72"/>
      <c r="EA789" s="68"/>
      <c r="EB789" s="72"/>
      <c r="EC789" s="68"/>
      <c r="ED789" s="72"/>
      <c r="EE789" s="68"/>
      <c r="EF789" s="68"/>
      <c r="EG789" s="69"/>
      <c r="EH789" s="68"/>
      <c r="EI789" s="68"/>
      <c r="EJ789" s="68"/>
    </row>
    <row r="790" spans="1:140" s="67" customFormat="1">
      <c r="A790" s="68"/>
      <c r="B790" s="68" t="s">
        <v>6278</v>
      </c>
      <c r="C790" s="68" t="s">
        <v>6279</v>
      </c>
      <c r="D790" s="69" t="s">
        <v>6294</v>
      </c>
      <c r="E790" s="69" t="s">
        <v>149</v>
      </c>
      <c r="F790" s="69" t="s">
        <v>3146</v>
      </c>
      <c r="G790" s="69" t="s">
        <v>5135</v>
      </c>
      <c r="H790" s="68"/>
      <c r="I790" s="68" t="s">
        <v>182</v>
      </c>
      <c r="J790" s="70">
        <v>42825</v>
      </c>
      <c r="K790" s="70">
        <v>42825</v>
      </c>
      <c r="L790" s="68"/>
      <c r="M790" s="69" t="s">
        <v>2</v>
      </c>
      <c r="N790" s="69" t="s">
        <v>6</v>
      </c>
      <c r="O790" s="71" t="s">
        <v>5450</v>
      </c>
      <c r="P790" s="72">
        <v>1</v>
      </c>
      <c r="Q790" s="67" t="s">
        <v>6280</v>
      </c>
      <c r="R790" s="69" t="s">
        <v>5726</v>
      </c>
      <c r="S790" s="69">
        <f t="shared" si="25"/>
        <v>0.36799999999999999</v>
      </c>
      <c r="T790" s="134">
        <v>3.6800000000000001E-3</v>
      </c>
      <c r="U790" s="135">
        <f t="shared" si="26"/>
        <v>3.6800000000000001E-3</v>
      </c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74"/>
      <c r="BL790" s="68"/>
      <c r="BM790" s="68"/>
      <c r="BN790" s="68"/>
      <c r="BO790" s="68"/>
      <c r="BP790" s="68"/>
      <c r="BQ790" s="68"/>
      <c r="BR790" s="68"/>
      <c r="BS790" s="96"/>
      <c r="BT790" s="96">
        <v>0</v>
      </c>
      <c r="BU790" s="96"/>
      <c r="BV790" s="68"/>
      <c r="BW790" s="72"/>
      <c r="BX790" s="68"/>
      <c r="BY790" s="68"/>
      <c r="BZ790" s="68"/>
      <c r="CA790" s="96"/>
      <c r="CB790" s="68"/>
      <c r="CC790" s="68"/>
      <c r="CD790" s="68"/>
      <c r="CE790" s="72"/>
      <c r="CF790" s="72"/>
      <c r="CG790" s="68"/>
      <c r="CH790" s="68"/>
      <c r="CI790" s="72">
        <v>3.3000000000000003E-5</v>
      </c>
      <c r="CJ790" s="72">
        <v>9.2E-5</v>
      </c>
      <c r="CK790" s="68"/>
      <c r="CL790" s="68"/>
      <c r="CM790" s="69">
        <v>3.555E-3</v>
      </c>
      <c r="CN790" s="72"/>
      <c r="CO790" s="68"/>
      <c r="CP790" s="68"/>
      <c r="CQ790" s="68"/>
      <c r="CR790" s="69"/>
      <c r="CS790" s="68"/>
      <c r="CT790" s="95"/>
      <c r="CU790" s="72"/>
      <c r="CV790" s="69"/>
      <c r="CW790" s="68"/>
      <c r="CX790" s="68"/>
      <c r="CY790" s="68"/>
      <c r="CZ790" s="68"/>
      <c r="DA790" s="68"/>
      <c r="DB790" s="93"/>
      <c r="DC790" s="68"/>
      <c r="DD790" s="68"/>
      <c r="DE790" s="68"/>
      <c r="DF790" s="85"/>
      <c r="DG790" s="68"/>
      <c r="DH790" s="68"/>
      <c r="DI790" s="68"/>
      <c r="DJ790" s="68"/>
      <c r="DK790" s="72"/>
      <c r="DL790" s="68"/>
      <c r="DM790" s="68"/>
      <c r="DN790" s="68"/>
      <c r="DO790" s="68"/>
      <c r="DP790" s="72"/>
      <c r="DQ790" s="68"/>
      <c r="DR790" s="72"/>
      <c r="DS790" s="68"/>
      <c r="DT790" s="68"/>
      <c r="DU790" s="68"/>
      <c r="DV790" s="84"/>
      <c r="DW790" s="68"/>
      <c r="DX790" s="68"/>
      <c r="DY790" s="68"/>
      <c r="DZ790" s="72"/>
      <c r="EA790" s="68"/>
      <c r="EB790" s="72"/>
      <c r="EC790" s="68"/>
      <c r="ED790" s="72"/>
      <c r="EE790" s="68"/>
      <c r="EF790" s="68"/>
      <c r="EG790" s="69"/>
      <c r="EH790" s="68"/>
      <c r="EI790" s="68"/>
      <c r="EJ790" s="68"/>
    </row>
    <row r="791" spans="1:140" s="67" customFormat="1">
      <c r="B791" s="68" t="s">
        <v>6278</v>
      </c>
      <c r="C791" s="68" t="s">
        <v>6279</v>
      </c>
      <c r="D791" s="69" t="s">
        <v>6294</v>
      </c>
      <c r="E791" s="69" t="s">
        <v>149</v>
      </c>
      <c r="F791" s="69" t="s">
        <v>923</v>
      </c>
      <c r="G791" s="69" t="s">
        <v>924</v>
      </c>
      <c r="H791" s="68"/>
      <c r="J791" s="70">
        <v>42277</v>
      </c>
      <c r="K791" s="70">
        <v>42278</v>
      </c>
      <c r="M791" s="69" t="s">
        <v>152</v>
      </c>
      <c r="N791" s="69" t="s">
        <v>153</v>
      </c>
      <c r="O791" s="71" t="s">
        <v>925</v>
      </c>
      <c r="P791" s="72">
        <v>169518183</v>
      </c>
      <c r="Q791" s="68" t="s">
        <v>6281</v>
      </c>
      <c r="R791" s="69" t="s">
        <v>926</v>
      </c>
      <c r="S791" s="69">
        <f t="shared" si="25"/>
        <v>0.81498999999999999</v>
      </c>
      <c r="T791" s="72">
        <v>1381556.2400000002</v>
      </c>
      <c r="U791" s="73">
        <f t="shared" si="26"/>
        <v>1381556.2400000002</v>
      </c>
      <c r="BK791" s="74"/>
      <c r="BS791" s="72"/>
      <c r="BT791" s="72">
        <v>50479.4</v>
      </c>
      <c r="BW791" s="72"/>
      <c r="CA791" s="69"/>
      <c r="CE791" s="75"/>
      <c r="CF791" s="72"/>
      <c r="CI791" s="72">
        <v>2137.94</v>
      </c>
      <c r="CJ791" s="72">
        <v>1162175.76</v>
      </c>
      <c r="CM791" s="72">
        <v>166763.14000000001</v>
      </c>
      <c r="CN791" s="72"/>
      <c r="CR791" s="69"/>
      <c r="CT791" s="93"/>
      <c r="CU791" s="72"/>
      <c r="CV791" s="69"/>
      <c r="CX791" s="68"/>
      <c r="CY791" s="68"/>
      <c r="CZ791" s="68"/>
      <c r="DB791" s="93"/>
      <c r="DC791" s="68"/>
      <c r="DD791" s="68"/>
      <c r="DF791" s="72"/>
      <c r="DK791" s="72"/>
      <c r="DP791" s="72"/>
      <c r="DQ791" s="72"/>
      <c r="DR791" s="72"/>
      <c r="DV791" s="84"/>
      <c r="DZ791" s="72"/>
      <c r="EA791" s="72"/>
      <c r="EB791" s="72"/>
      <c r="EC791" s="72"/>
      <c r="ED791" s="72"/>
      <c r="EG791" s="69"/>
    </row>
    <row r="792" spans="1:140" s="67" customFormat="1">
      <c r="B792" s="68" t="s">
        <v>6278</v>
      </c>
      <c r="C792" s="68" t="s">
        <v>6279</v>
      </c>
      <c r="D792" s="69" t="s">
        <v>6294</v>
      </c>
      <c r="E792" s="69" t="s">
        <v>149</v>
      </c>
      <c r="F792" s="69" t="s">
        <v>923</v>
      </c>
      <c r="G792" s="69" t="s">
        <v>924</v>
      </c>
      <c r="H792" s="68"/>
      <c r="J792" s="70">
        <v>42369</v>
      </c>
      <c r="K792" s="70">
        <v>42373</v>
      </c>
      <c r="M792" s="69" t="s">
        <v>152</v>
      </c>
      <c r="N792" s="69" t="s">
        <v>153</v>
      </c>
      <c r="O792" s="71" t="s">
        <v>925</v>
      </c>
      <c r="P792" s="72">
        <v>224412274.09999999</v>
      </c>
      <c r="Q792" s="68" t="s">
        <v>6281</v>
      </c>
      <c r="R792" s="69" t="s">
        <v>1796</v>
      </c>
      <c r="S792" s="69">
        <f t="shared" si="25"/>
        <v>0.61563310000000004</v>
      </c>
      <c r="T792" s="72">
        <v>1381556.2400000002</v>
      </c>
      <c r="U792" s="73">
        <f t="shared" si="26"/>
        <v>1381556.2400000002</v>
      </c>
      <c r="BK792" s="74"/>
      <c r="BS792" s="72"/>
      <c r="BT792" s="72">
        <v>50479.4</v>
      </c>
      <c r="BW792" s="72"/>
      <c r="CA792" s="69"/>
      <c r="CE792" s="75"/>
      <c r="CF792" s="72"/>
      <c r="CI792" s="72">
        <v>2137.94</v>
      </c>
      <c r="CJ792" s="72">
        <v>1162175.76</v>
      </c>
      <c r="CM792" s="72">
        <v>166763.14000000001</v>
      </c>
      <c r="CN792" s="72"/>
      <c r="CR792" s="69"/>
      <c r="CT792" s="93"/>
      <c r="CU792" s="72"/>
      <c r="CV792" s="69"/>
      <c r="CX792" s="68"/>
      <c r="CY792" s="68"/>
      <c r="CZ792" s="68"/>
      <c r="DB792" s="91"/>
      <c r="DC792" s="68"/>
      <c r="DD792" s="68"/>
      <c r="DF792" s="72"/>
      <c r="DK792" s="72"/>
      <c r="DP792" s="72"/>
      <c r="DQ792" s="72"/>
      <c r="DR792" s="72"/>
      <c r="DV792" s="84"/>
      <c r="DZ792" s="72"/>
      <c r="EA792" s="72"/>
      <c r="EB792" s="72"/>
      <c r="EC792" s="72"/>
      <c r="ED792" s="72"/>
      <c r="EG792" s="69"/>
    </row>
    <row r="793" spans="1:140" s="67" customFormat="1">
      <c r="B793" s="68" t="s">
        <v>6278</v>
      </c>
      <c r="C793" s="68" t="s">
        <v>6279</v>
      </c>
      <c r="D793" s="69" t="s">
        <v>6294</v>
      </c>
      <c r="E793" s="69" t="s">
        <v>149</v>
      </c>
      <c r="F793" s="69" t="s">
        <v>923</v>
      </c>
      <c r="G793" s="69" t="s">
        <v>5103</v>
      </c>
      <c r="H793" s="68"/>
      <c r="J793" s="70">
        <v>42460</v>
      </c>
      <c r="K793" s="70">
        <v>42461</v>
      </c>
      <c r="M793" s="69" t="s">
        <v>152</v>
      </c>
      <c r="N793" s="69" t="s">
        <v>153</v>
      </c>
      <c r="O793" s="71" t="s">
        <v>2297</v>
      </c>
      <c r="P793" s="72">
        <v>149967303.80000001</v>
      </c>
      <c r="Q793" s="68" t="s">
        <v>6281</v>
      </c>
      <c r="R793" s="69" t="s">
        <v>2298</v>
      </c>
      <c r="S793" s="69">
        <f t="shared" si="25"/>
        <v>0.92123829999999995</v>
      </c>
      <c r="T793" s="72">
        <v>1381556.2400000002</v>
      </c>
      <c r="U793" s="73">
        <f t="shared" si="26"/>
        <v>1381556.2400000002</v>
      </c>
      <c r="BK793" s="74"/>
      <c r="BS793" s="72"/>
      <c r="BT793" s="72">
        <v>50479.4</v>
      </c>
      <c r="BW793" s="72"/>
      <c r="CA793" s="69"/>
      <c r="CE793" s="75"/>
      <c r="CF793" s="72"/>
      <c r="CI793" s="72">
        <v>2137.94</v>
      </c>
      <c r="CJ793" s="72">
        <v>1162175.76</v>
      </c>
      <c r="CM793" s="72">
        <v>166763.14000000001</v>
      </c>
      <c r="CN793" s="72"/>
      <c r="CR793" s="69"/>
      <c r="CT793" s="93"/>
      <c r="CU793" s="72"/>
      <c r="CV793" s="69"/>
      <c r="CX793" s="68"/>
      <c r="CY793" s="68"/>
      <c r="CZ793" s="68"/>
      <c r="DB793" s="93"/>
      <c r="DC793" s="68"/>
      <c r="DD793" s="68"/>
      <c r="DF793" s="72"/>
      <c r="DK793" s="72"/>
      <c r="DP793" s="72"/>
      <c r="DQ793" s="72"/>
      <c r="DR793" s="72"/>
      <c r="DV793" s="84"/>
      <c r="DZ793" s="72"/>
      <c r="EA793" s="72"/>
      <c r="EB793" s="72"/>
      <c r="EC793" s="72"/>
      <c r="ED793" s="72"/>
      <c r="EG793" s="69"/>
    </row>
    <row r="794" spans="1:140" s="67" customFormat="1">
      <c r="B794" s="68" t="s">
        <v>6278</v>
      </c>
      <c r="C794" s="68" t="s">
        <v>6279</v>
      </c>
      <c r="D794" s="69" t="s">
        <v>6294</v>
      </c>
      <c r="E794" s="69" t="s">
        <v>149</v>
      </c>
      <c r="F794" s="69" t="s">
        <v>923</v>
      </c>
      <c r="G794" s="69" t="s">
        <v>5103</v>
      </c>
      <c r="H794" s="68"/>
      <c r="J794" s="70">
        <v>42551</v>
      </c>
      <c r="K794" s="70">
        <v>42552</v>
      </c>
      <c r="M794" s="69" t="s">
        <v>152</v>
      </c>
      <c r="N794" s="69" t="s">
        <v>153</v>
      </c>
      <c r="O794" s="71" t="s">
        <v>3149</v>
      </c>
      <c r="P794" s="72">
        <v>64162508.310000002</v>
      </c>
      <c r="Q794" s="68" t="s">
        <v>6281</v>
      </c>
      <c r="R794" s="69" t="s">
        <v>3150</v>
      </c>
      <c r="S794" s="69">
        <f t="shared" si="25"/>
        <v>2.1532141999999999</v>
      </c>
      <c r="T794" s="72">
        <v>1381556.2400000002</v>
      </c>
      <c r="U794" s="73">
        <f t="shared" si="26"/>
        <v>1381556.2400000002</v>
      </c>
      <c r="BK794" s="74"/>
      <c r="BS794" s="72"/>
      <c r="BT794" s="72">
        <v>50479.4</v>
      </c>
      <c r="BW794" s="72"/>
      <c r="CA794" s="69"/>
      <c r="CE794" s="75"/>
      <c r="CF794" s="72"/>
      <c r="CI794" s="72">
        <v>2137.94</v>
      </c>
      <c r="CJ794" s="72">
        <v>1162175.76</v>
      </c>
      <c r="CM794" s="72">
        <v>166763.14000000001</v>
      </c>
      <c r="CN794" s="72"/>
      <c r="CR794" s="69"/>
      <c r="CT794" s="93"/>
      <c r="CU794" s="72"/>
      <c r="CV794" s="69"/>
      <c r="CX794" s="68"/>
      <c r="CY794" s="68"/>
      <c r="CZ794" s="68"/>
      <c r="DB794" s="93"/>
      <c r="DC794" s="68"/>
      <c r="DD794" s="68"/>
      <c r="DF794" s="72"/>
      <c r="DK794" s="72"/>
      <c r="DP794" s="72"/>
      <c r="DQ794" s="72"/>
      <c r="DR794" s="72"/>
      <c r="DV794" s="84"/>
      <c r="DZ794" s="72"/>
      <c r="EA794" s="72"/>
      <c r="EB794" s="72"/>
      <c r="EC794" s="72"/>
      <c r="ED794" s="72"/>
      <c r="EG794" s="69"/>
    </row>
    <row r="795" spans="1:140" s="67" customFormat="1">
      <c r="B795" s="68" t="s">
        <v>6278</v>
      </c>
      <c r="C795" s="68" t="s">
        <v>6279</v>
      </c>
      <c r="D795" s="69" t="s">
        <v>6294</v>
      </c>
      <c r="E795" s="69" t="s">
        <v>149</v>
      </c>
      <c r="F795" s="69" t="s">
        <v>923</v>
      </c>
      <c r="G795" s="69" t="s">
        <v>5103</v>
      </c>
      <c r="H795" s="68"/>
      <c r="J795" s="70">
        <v>42643</v>
      </c>
      <c r="K795" s="70">
        <v>42647</v>
      </c>
      <c r="M795" s="69" t="s">
        <v>2</v>
      </c>
      <c r="N795" s="69" t="s">
        <v>5</v>
      </c>
      <c r="O795" s="71" t="s">
        <v>3918</v>
      </c>
      <c r="P795" s="72">
        <v>170268208</v>
      </c>
      <c r="Q795" s="68" t="s">
        <v>6281</v>
      </c>
      <c r="R795" s="69" t="s">
        <v>3919</v>
      </c>
      <c r="S795" s="69">
        <f t="shared" si="25"/>
        <v>0.81140000000000001</v>
      </c>
      <c r="T795" s="72">
        <v>1381556.2400000002</v>
      </c>
      <c r="U795" s="73">
        <f t="shared" si="26"/>
        <v>1381556.2400000002</v>
      </c>
      <c r="BK795" s="74"/>
      <c r="BS795" s="72"/>
      <c r="BT795" s="72">
        <v>50479.4</v>
      </c>
      <c r="BW795" s="72"/>
      <c r="CA795" s="69"/>
      <c r="CE795" s="75"/>
      <c r="CF795" s="72"/>
      <c r="CI795" s="72">
        <v>2137.94</v>
      </c>
      <c r="CJ795" s="72">
        <v>1162175.76</v>
      </c>
      <c r="CM795" s="72">
        <v>166763.14000000001</v>
      </c>
      <c r="CN795" s="72"/>
      <c r="CR795" s="69"/>
      <c r="CT795" s="93"/>
      <c r="CU795" s="72"/>
      <c r="CV795" s="69"/>
      <c r="CX795" s="68"/>
      <c r="CY795" s="68"/>
      <c r="CZ795" s="68"/>
      <c r="DB795" s="93"/>
      <c r="DC795" s="68"/>
      <c r="DD795" s="68"/>
      <c r="DF795" s="87"/>
      <c r="DK795" s="72"/>
      <c r="DP795" s="72"/>
      <c r="DQ795" s="72"/>
      <c r="DR795" s="72"/>
      <c r="DV795" s="84"/>
      <c r="DZ795" s="72"/>
      <c r="EA795" s="72"/>
      <c r="EB795" s="72"/>
      <c r="EC795" s="72"/>
      <c r="ED795" s="72"/>
      <c r="EG795" s="69"/>
    </row>
    <row r="796" spans="1:140" s="67" customFormat="1">
      <c r="B796" s="68" t="s">
        <v>6278</v>
      </c>
      <c r="C796" s="68" t="s">
        <v>6279</v>
      </c>
      <c r="D796" s="69" t="s">
        <v>6294</v>
      </c>
      <c r="E796" s="69" t="s">
        <v>149</v>
      </c>
      <c r="F796" s="69" t="s">
        <v>923</v>
      </c>
      <c r="G796" s="69" t="s">
        <v>5103</v>
      </c>
      <c r="H796" s="68"/>
      <c r="J796" s="70">
        <v>42734</v>
      </c>
      <c r="K796" s="70">
        <v>42738</v>
      </c>
      <c r="M796" s="69" t="s">
        <v>2</v>
      </c>
      <c r="N796" s="69" t="s">
        <v>5</v>
      </c>
      <c r="O796" s="71" t="s">
        <v>4355</v>
      </c>
      <c r="P796" s="72">
        <v>180571982.69999999</v>
      </c>
      <c r="Q796" s="68" t="s">
        <v>6281</v>
      </c>
      <c r="R796" s="69" t="s">
        <v>4585</v>
      </c>
      <c r="S796" s="69">
        <f t="shared" si="25"/>
        <v>0.7651</v>
      </c>
      <c r="T796" s="72">
        <v>1381556.2400000002</v>
      </c>
      <c r="U796" s="73">
        <f t="shared" si="26"/>
        <v>1381556.2400000002</v>
      </c>
      <c r="BK796" s="74"/>
      <c r="BS796" s="72"/>
      <c r="BT796" s="72">
        <v>50479.4</v>
      </c>
      <c r="BW796" s="72"/>
      <c r="CA796" s="69"/>
      <c r="CF796" s="72"/>
      <c r="CI796" s="72">
        <v>2137.94</v>
      </c>
      <c r="CJ796" s="72">
        <v>1162175.76</v>
      </c>
      <c r="CM796" s="72">
        <v>166763.14000000001</v>
      </c>
      <c r="CN796" s="72"/>
      <c r="CR796" s="69"/>
      <c r="CT796" s="93"/>
      <c r="CU796" s="68"/>
      <c r="CV796" s="68"/>
      <c r="CX796" s="68"/>
      <c r="CY796" s="68"/>
      <c r="CZ796" s="68"/>
      <c r="DB796" s="93"/>
      <c r="DC796" s="68"/>
      <c r="DD796" s="68"/>
      <c r="DF796" s="87"/>
      <c r="DK796" s="72"/>
      <c r="DP796" s="72"/>
      <c r="DQ796" s="72"/>
      <c r="DR796" s="72"/>
      <c r="DV796" s="84"/>
      <c r="DZ796" s="72"/>
      <c r="EA796" s="72"/>
      <c r="EB796" s="72"/>
      <c r="EC796" s="72"/>
      <c r="ED796" s="72"/>
      <c r="EG796" s="69"/>
    </row>
    <row r="797" spans="1:140" s="67" customFormat="1">
      <c r="A797" s="68"/>
      <c r="B797" s="68" t="s">
        <v>6278</v>
      </c>
      <c r="C797" s="68" t="s">
        <v>6279</v>
      </c>
      <c r="D797" s="69" t="s">
        <v>6294</v>
      </c>
      <c r="E797" s="69" t="s">
        <v>149</v>
      </c>
      <c r="F797" s="69" t="s">
        <v>923</v>
      </c>
      <c r="G797" s="69" t="s">
        <v>5103</v>
      </c>
      <c r="H797" s="68"/>
      <c r="I797" s="68" t="s">
        <v>182</v>
      </c>
      <c r="J797" s="70">
        <v>42643</v>
      </c>
      <c r="K797" s="70">
        <v>42647</v>
      </c>
      <c r="L797" s="68"/>
      <c r="M797" s="69" t="s">
        <v>2</v>
      </c>
      <c r="N797" s="69" t="s">
        <v>6</v>
      </c>
      <c r="O797" s="71" t="s">
        <v>5977</v>
      </c>
      <c r="P797" s="72">
        <v>1</v>
      </c>
      <c r="Q797" s="67" t="s">
        <v>6280</v>
      </c>
      <c r="R797" s="69" t="s">
        <v>3919</v>
      </c>
      <c r="S797" s="69">
        <f t="shared" si="25"/>
        <v>0.81140000000000001</v>
      </c>
      <c r="T797" s="72">
        <v>8.1139999999999997E-3</v>
      </c>
      <c r="U797" s="73">
        <f t="shared" si="26"/>
        <v>8.1139999999999997E-3</v>
      </c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74"/>
      <c r="BL797" s="68"/>
      <c r="BM797" s="68"/>
      <c r="BN797" s="68"/>
      <c r="BO797" s="68"/>
      <c r="BP797" s="68"/>
      <c r="BQ797" s="68"/>
      <c r="BR797" s="68"/>
      <c r="BS797" s="68"/>
      <c r="BT797" s="72">
        <v>0</v>
      </c>
      <c r="BU797" s="68"/>
      <c r="BV797" s="68"/>
      <c r="BW797" s="72"/>
      <c r="BX797" s="68"/>
      <c r="BY797" s="68"/>
      <c r="BZ797" s="68"/>
      <c r="CA797" s="69"/>
      <c r="CB797" s="68"/>
      <c r="CC797" s="68"/>
      <c r="CD797" s="68"/>
      <c r="CE797" s="72"/>
      <c r="CF797" s="72"/>
      <c r="CG797" s="68"/>
      <c r="CH797" s="68"/>
      <c r="CI797" s="72">
        <v>3.6000000000000001E-5</v>
      </c>
      <c r="CJ797" s="72">
        <v>7.1710000000000003E-3</v>
      </c>
      <c r="CK797" s="68"/>
      <c r="CL797" s="68"/>
      <c r="CM797" s="69">
        <v>9.0700000000000004E-4</v>
      </c>
      <c r="CN797" s="72"/>
      <c r="CO797" s="68"/>
      <c r="CP797" s="68"/>
      <c r="CQ797" s="68"/>
      <c r="CR797" s="69"/>
      <c r="CS797" s="68"/>
      <c r="CT797" s="95"/>
      <c r="CU797" s="72"/>
      <c r="CV797" s="69"/>
      <c r="CW797" s="68"/>
      <c r="CX797" s="68"/>
      <c r="CY797" s="68"/>
      <c r="CZ797" s="68"/>
      <c r="DA797" s="68"/>
      <c r="DB797" s="93"/>
      <c r="DC797" s="68"/>
      <c r="DD797" s="68"/>
      <c r="DE797" s="68"/>
      <c r="DF797" s="72"/>
      <c r="DG797" s="68"/>
      <c r="DH797" s="68"/>
      <c r="DI797" s="68"/>
      <c r="DJ797" s="68"/>
      <c r="DK797" s="72"/>
      <c r="DL797" s="68"/>
      <c r="DM797" s="68"/>
      <c r="DN797" s="68"/>
      <c r="DO797" s="68"/>
      <c r="DP797" s="72"/>
      <c r="DQ797" s="68"/>
      <c r="DR797" s="72"/>
      <c r="DS797" s="68"/>
      <c r="DT797" s="68"/>
      <c r="DU797" s="68"/>
      <c r="DV797" s="84"/>
      <c r="DW797" s="68"/>
      <c r="DX797" s="68"/>
      <c r="DY797" s="68"/>
      <c r="DZ797" s="72"/>
      <c r="EA797" s="68"/>
      <c r="EB797" s="72"/>
      <c r="EC797" s="68"/>
      <c r="ED797" s="72"/>
      <c r="EE797" s="68"/>
      <c r="EF797" s="68"/>
      <c r="EG797" s="69"/>
      <c r="EH797" s="68"/>
      <c r="EI797" s="68"/>
      <c r="EJ797" s="68"/>
    </row>
    <row r="798" spans="1:140" s="67" customFormat="1">
      <c r="A798" s="68"/>
      <c r="B798" s="68" t="s">
        <v>6278</v>
      </c>
      <c r="C798" s="68" t="s">
        <v>6279</v>
      </c>
      <c r="D798" s="69" t="s">
        <v>6294</v>
      </c>
      <c r="E798" s="69" t="s">
        <v>149</v>
      </c>
      <c r="F798" s="69" t="s">
        <v>923</v>
      </c>
      <c r="G798" s="69" t="s">
        <v>5103</v>
      </c>
      <c r="H798" s="68"/>
      <c r="I798" s="68" t="s">
        <v>182</v>
      </c>
      <c r="J798" s="70">
        <v>42734</v>
      </c>
      <c r="K798" s="70">
        <v>42738</v>
      </c>
      <c r="L798" s="68"/>
      <c r="M798" s="69" t="s">
        <v>2</v>
      </c>
      <c r="N798" s="69" t="s">
        <v>6</v>
      </c>
      <c r="O798" s="71" t="s">
        <v>5990</v>
      </c>
      <c r="P798" s="72">
        <v>1</v>
      </c>
      <c r="Q798" s="67" t="s">
        <v>6280</v>
      </c>
      <c r="R798" s="69" t="s">
        <v>4585</v>
      </c>
      <c r="S798" s="69">
        <f t="shared" si="25"/>
        <v>0.7651</v>
      </c>
      <c r="T798" s="72">
        <v>7.6509999999999998E-3</v>
      </c>
      <c r="U798" s="73">
        <f t="shared" si="26"/>
        <v>7.6509999999999998E-3</v>
      </c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74"/>
      <c r="BL798" s="68"/>
      <c r="BM798" s="68"/>
      <c r="BN798" s="68"/>
      <c r="BO798" s="68"/>
      <c r="BP798" s="68"/>
      <c r="BQ798" s="68"/>
      <c r="BR798" s="68"/>
      <c r="BS798" s="68"/>
      <c r="BT798" s="72"/>
      <c r="BU798" s="68"/>
      <c r="BV798" s="68"/>
      <c r="BW798" s="72"/>
      <c r="BX798" s="68"/>
      <c r="BY798" s="68"/>
      <c r="BZ798" s="68"/>
      <c r="CA798" s="69"/>
      <c r="CB798" s="68"/>
      <c r="CC798" s="68"/>
      <c r="CD798" s="68"/>
      <c r="CE798" s="72"/>
      <c r="CF798" s="72"/>
      <c r="CG798" s="68"/>
      <c r="CH798" s="68"/>
      <c r="CI798" s="72">
        <v>0</v>
      </c>
      <c r="CJ798" s="72">
        <v>6.6839999999999998E-3</v>
      </c>
      <c r="CK798" s="68"/>
      <c r="CL798" s="68"/>
      <c r="CM798" s="69">
        <v>9.6699999999999998E-4</v>
      </c>
      <c r="CN798" s="72"/>
      <c r="CO798" s="68"/>
      <c r="CP798" s="68"/>
      <c r="CQ798" s="68"/>
      <c r="CR798" s="69"/>
      <c r="CS798" s="68"/>
      <c r="CT798" s="95"/>
      <c r="CU798" s="72"/>
      <c r="CV798" s="69"/>
      <c r="CW798" s="68"/>
      <c r="CX798" s="68"/>
      <c r="CY798" s="68"/>
      <c r="CZ798" s="68"/>
      <c r="DA798" s="68"/>
      <c r="DB798" s="93"/>
      <c r="DC798" s="68"/>
      <c r="DD798" s="68"/>
      <c r="DE798" s="68"/>
      <c r="DF798" s="72"/>
      <c r="DG798" s="68"/>
      <c r="DH798" s="68"/>
      <c r="DI798" s="68"/>
      <c r="DJ798" s="68"/>
      <c r="DK798" s="72"/>
      <c r="DL798" s="68"/>
      <c r="DM798" s="68"/>
      <c r="DN798" s="68"/>
      <c r="DO798" s="68"/>
      <c r="DP798" s="72"/>
      <c r="DQ798" s="68"/>
      <c r="DR798" s="72"/>
      <c r="DS798" s="68"/>
      <c r="DT798" s="68"/>
      <c r="DU798" s="68"/>
      <c r="DV798" s="84"/>
      <c r="DW798" s="68"/>
      <c r="DX798" s="68"/>
      <c r="DY798" s="68"/>
      <c r="DZ798" s="72"/>
      <c r="EA798" s="68"/>
      <c r="EB798" s="72"/>
      <c r="EC798" s="68"/>
      <c r="ED798" s="72"/>
      <c r="EE798" s="68"/>
      <c r="EF798" s="68"/>
      <c r="EG798" s="69"/>
      <c r="EH798" s="68"/>
      <c r="EI798" s="68"/>
      <c r="EJ798" s="68"/>
    </row>
    <row r="799" spans="1:140" s="67" customFormat="1">
      <c r="A799" s="121"/>
      <c r="B799" s="68" t="s">
        <v>6278</v>
      </c>
      <c r="C799" s="68" t="s">
        <v>6279</v>
      </c>
      <c r="D799" s="69" t="s">
        <v>6294</v>
      </c>
      <c r="E799" s="82" t="s">
        <v>149</v>
      </c>
      <c r="F799" s="82" t="s">
        <v>923</v>
      </c>
      <c r="G799" s="82" t="s">
        <v>5103</v>
      </c>
      <c r="H799" s="68"/>
      <c r="I799" s="121" t="s">
        <v>182</v>
      </c>
      <c r="J799" s="122">
        <v>42825</v>
      </c>
      <c r="K799" s="122">
        <v>42825</v>
      </c>
      <c r="L799" s="121"/>
      <c r="M799" s="82" t="s">
        <v>2</v>
      </c>
      <c r="N799" s="82" t="s">
        <v>6</v>
      </c>
      <c r="O799" s="71" t="s">
        <v>5450</v>
      </c>
      <c r="P799" s="85">
        <v>1</v>
      </c>
      <c r="Q799" s="67" t="s">
        <v>6280</v>
      </c>
      <c r="R799" s="82" t="s">
        <v>5727</v>
      </c>
      <c r="S799" s="82">
        <f t="shared" si="25"/>
        <v>0.86899999999999999</v>
      </c>
      <c r="T799" s="85">
        <v>8.6899999999999998E-3</v>
      </c>
      <c r="U799" s="123">
        <f t="shared" si="26"/>
        <v>8.6899999999999998E-3</v>
      </c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80"/>
      <c r="BL799" s="121"/>
      <c r="BM799" s="121"/>
      <c r="BN799" s="121"/>
      <c r="BO799" s="121"/>
      <c r="BP799" s="121"/>
      <c r="BQ799" s="121"/>
      <c r="BR799" s="121"/>
      <c r="BS799" s="121"/>
      <c r="BT799" s="85"/>
      <c r="BU799" s="121"/>
      <c r="BV799" s="121"/>
      <c r="BW799" s="85"/>
      <c r="BX799" s="121"/>
      <c r="BY799" s="121"/>
      <c r="BZ799" s="121"/>
      <c r="CA799" s="82"/>
      <c r="CB799" s="121"/>
      <c r="CC799" s="121"/>
      <c r="CD799" s="121"/>
      <c r="CE799" s="85"/>
      <c r="CF799" s="85"/>
      <c r="CG799" s="121"/>
      <c r="CH799" s="121"/>
      <c r="CI799" s="85">
        <v>6.8999999999999997E-5</v>
      </c>
      <c r="CJ799" s="85">
        <v>7.6140000000000001E-3</v>
      </c>
      <c r="CK799" s="121"/>
      <c r="CL799" s="121"/>
      <c r="CM799" s="82">
        <v>1.0070000000000001E-3</v>
      </c>
      <c r="CN799" s="85"/>
      <c r="CO799" s="121"/>
      <c r="CP799" s="121"/>
      <c r="CQ799" s="121"/>
      <c r="CR799" s="82"/>
      <c r="CS799" s="121"/>
      <c r="CT799" s="92"/>
      <c r="CU799" s="85"/>
      <c r="CV799" s="82"/>
      <c r="CW799" s="121"/>
      <c r="CX799" s="121"/>
      <c r="CY799" s="121"/>
      <c r="CZ799" s="121"/>
      <c r="DA799" s="121"/>
      <c r="DB799" s="91"/>
      <c r="DC799" s="121"/>
      <c r="DD799" s="121"/>
      <c r="DE799" s="121"/>
      <c r="DF799" s="85"/>
      <c r="DG799" s="121"/>
      <c r="DH799" s="121"/>
      <c r="DI799" s="121"/>
      <c r="DJ799" s="121"/>
      <c r="DK799" s="85"/>
      <c r="DL799" s="121"/>
      <c r="DM799" s="121"/>
      <c r="DN799" s="121"/>
      <c r="DO799" s="121"/>
      <c r="DP799" s="85"/>
      <c r="DQ799" s="121"/>
      <c r="DR799" s="85"/>
      <c r="DS799" s="121"/>
      <c r="DT799" s="121"/>
      <c r="DU799" s="121"/>
      <c r="DV799" s="81"/>
      <c r="DW799" s="121"/>
      <c r="DX799" s="121"/>
      <c r="DY799" s="121"/>
      <c r="DZ799" s="85"/>
      <c r="EA799" s="121"/>
      <c r="EB799" s="85"/>
      <c r="EC799" s="121"/>
      <c r="ED799" s="85"/>
      <c r="EE799" s="121"/>
      <c r="EF799" s="121"/>
      <c r="EG799" s="82"/>
      <c r="EH799" s="121"/>
      <c r="EI799" s="121"/>
      <c r="EJ799" s="121"/>
    </row>
    <row r="800" spans="1:140" s="67" customFormat="1">
      <c r="B800" s="68" t="s">
        <v>6278</v>
      </c>
      <c r="C800" s="68" t="s">
        <v>6279</v>
      </c>
      <c r="D800" s="69" t="s">
        <v>6294</v>
      </c>
      <c r="E800" s="69" t="s">
        <v>149</v>
      </c>
      <c r="F800" s="69" t="s">
        <v>1912</v>
      </c>
      <c r="G800" s="69" t="s">
        <v>1913</v>
      </c>
      <c r="H800" s="68"/>
      <c r="J800" s="70">
        <v>42369</v>
      </c>
      <c r="K800" s="70">
        <v>42391</v>
      </c>
      <c r="M800" s="69" t="s">
        <v>152</v>
      </c>
      <c r="N800" s="69" t="s">
        <v>153</v>
      </c>
      <c r="O800" s="71" t="s">
        <v>1914</v>
      </c>
      <c r="P800" s="72">
        <v>774499.99320000003</v>
      </c>
      <c r="Q800" s="68" t="s">
        <v>6281</v>
      </c>
      <c r="R800" s="69" t="s">
        <v>1915</v>
      </c>
      <c r="S800" s="69">
        <f t="shared" si="25"/>
        <v>48.057900999999994</v>
      </c>
      <c r="T800" s="72">
        <v>372208.44</v>
      </c>
      <c r="U800" s="73">
        <f t="shared" si="26"/>
        <v>372208.44</v>
      </c>
      <c r="BK800" s="74"/>
      <c r="BS800" s="72">
        <v>0</v>
      </c>
      <c r="BT800" s="72">
        <v>26556.48</v>
      </c>
      <c r="BW800" s="72">
        <v>0</v>
      </c>
      <c r="CA800" s="69"/>
      <c r="CE800" s="75"/>
      <c r="CF800" s="72"/>
      <c r="CI800" s="72">
        <v>721.56</v>
      </c>
      <c r="CJ800" s="72">
        <v>0</v>
      </c>
      <c r="CM800" s="72"/>
      <c r="CN800" s="72"/>
      <c r="CR800" s="69"/>
      <c r="CT800" s="93"/>
      <c r="CU800" s="72"/>
      <c r="CV800" s="69"/>
      <c r="CX800" s="68"/>
      <c r="CY800" s="68"/>
      <c r="CZ800" s="68"/>
      <c r="DB800" s="93"/>
      <c r="DC800" s="68"/>
      <c r="DD800" s="68"/>
      <c r="DF800" s="72"/>
      <c r="DK800" s="72">
        <v>0</v>
      </c>
      <c r="DP800" s="72"/>
      <c r="DQ800" s="72"/>
      <c r="DR800" s="72"/>
      <c r="DV800" s="84"/>
      <c r="DZ800" s="72">
        <v>344930.4</v>
      </c>
      <c r="EA800" s="72"/>
      <c r="EB800" s="72">
        <v>0</v>
      </c>
      <c r="EC800" s="72"/>
      <c r="ED800" s="72"/>
      <c r="EG800" s="69"/>
    </row>
    <row r="801" spans="2:137" s="67" customFormat="1">
      <c r="B801" s="68" t="s">
        <v>6278</v>
      </c>
      <c r="C801" s="68" t="s">
        <v>6279</v>
      </c>
      <c r="D801" s="69" t="s">
        <v>6294</v>
      </c>
      <c r="E801" s="69" t="s">
        <v>149</v>
      </c>
      <c r="F801" s="69" t="s">
        <v>416</v>
      </c>
      <c r="G801" s="69" t="s">
        <v>5094</v>
      </c>
      <c r="H801" s="68"/>
      <c r="J801" s="70">
        <v>42216</v>
      </c>
      <c r="K801" s="70">
        <v>42307</v>
      </c>
      <c r="M801" s="69" t="s">
        <v>152</v>
      </c>
      <c r="N801" s="69" t="s">
        <v>153</v>
      </c>
      <c r="O801" s="71" t="s">
        <v>417</v>
      </c>
      <c r="P801" s="72">
        <v>174795155.99765101</v>
      </c>
      <c r="Q801" s="68" t="s">
        <v>6281</v>
      </c>
      <c r="R801" s="69" t="s">
        <v>418</v>
      </c>
      <c r="S801" s="69">
        <f t="shared" si="25"/>
        <v>0.63249350000000004</v>
      </c>
      <c r="T801" s="72">
        <v>1105568</v>
      </c>
      <c r="U801" s="73">
        <f t="shared" si="26"/>
        <v>1105568</v>
      </c>
      <c r="BK801" s="74">
        <v>0</v>
      </c>
      <c r="BS801" s="72"/>
      <c r="BT801" s="72">
        <v>543595</v>
      </c>
      <c r="BW801" s="72"/>
      <c r="CA801" s="69">
        <v>0</v>
      </c>
      <c r="CE801" s="75"/>
      <c r="CF801" s="72">
        <v>0</v>
      </c>
      <c r="CI801" s="72">
        <v>29056</v>
      </c>
      <c r="CJ801" s="72"/>
      <c r="CM801" s="72">
        <v>0</v>
      </c>
      <c r="CN801" s="72">
        <v>0</v>
      </c>
      <c r="CR801" s="69">
        <v>0</v>
      </c>
      <c r="CT801" s="90">
        <v>0</v>
      </c>
      <c r="CU801" s="72"/>
      <c r="CV801" s="69"/>
      <c r="CX801" s="68"/>
      <c r="CY801" s="68"/>
      <c r="CZ801" s="68"/>
      <c r="DB801" s="90">
        <v>0</v>
      </c>
      <c r="DC801" s="68"/>
      <c r="DD801" s="68"/>
      <c r="DF801" s="72">
        <v>0</v>
      </c>
      <c r="DK801" s="72"/>
      <c r="DP801" s="72">
        <v>0</v>
      </c>
      <c r="DQ801" s="72"/>
      <c r="DR801" s="72">
        <v>0</v>
      </c>
      <c r="DV801" s="78">
        <v>0</v>
      </c>
      <c r="DZ801" s="72">
        <v>532917</v>
      </c>
      <c r="EA801" s="72"/>
      <c r="EB801" s="72"/>
      <c r="EC801" s="72"/>
      <c r="ED801" s="72">
        <v>0</v>
      </c>
      <c r="EG801" s="69">
        <v>0</v>
      </c>
    </row>
    <row r="802" spans="2:137" s="67" customFormat="1">
      <c r="B802" s="68" t="s">
        <v>6278</v>
      </c>
      <c r="C802" s="68" t="s">
        <v>6279</v>
      </c>
      <c r="D802" s="69" t="s">
        <v>6294</v>
      </c>
      <c r="E802" s="69" t="s">
        <v>149</v>
      </c>
      <c r="F802" s="69" t="s">
        <v>416</v>
      </c>
      <c r="G802" s="69" t="s">
        <v>5094</v>
      </c>
      <c r="H802" s="68"/>
      <c r="J802" s="70">
        <v>42247</v>
      </c>
      <c r="K802" s="70">
        <v>42307</v>
      </c>
      <c r="M802" s="69" t="s">
        <v>152</v>
      </c>
      <c r="N802" s="69" t="s">
        <v>153</v>
      </c>
      <c r="O802" s="71" t="s">
        <v>417</v>
      </c>
      <c r="P802" s="72">
        <v>158126704.97803199</v>
      </c>
      <c r="Q802" s="68" t="s">
        <v>6281</v>
      </c>
      <c r="R802" s="69" t="s">
        <v>554</v>
      </c>
      <c r="S802" s="69">
        <f t="shared" si="25"/>
        <v>0.69916590000000001</v>
      </c>
      <c r="T802" s="72">
        <v>1105568</v>
      </c>
      <c r="U802" s="73">
        <f t="shared" si="26"/>
        <v>1105568</v>
      </c>
      <c r="BK802" s="74">
        <v>0</v>
      </c>
      <c r="BS802" s="72"/>
      <c r="BT802" s="72">
        <v>543595</v>
      </c>
      <c r="BW802" s="72"/>
      <c r="CA802" s="69">
        <v>0</v>
      </c>
      <c r="CE802" s="75"/>
      <c r="CF802" s="72">
        <v>0</v>
      </c>
      <c r="CI802" s="72">
        <v>29056</v>
      </c>
      <c r="CJ802" s="72"/>
      <c r="CM802" s="72">
        <v>0</v>
      </c>
      <c r="CN802" s="72">
        <v>0</v>
      </c>
      <c r="CR802" s="69">
        <v>0</v>
      </c>
      <c r="CT802" s="90">
        <v>0</v>
      </c>
      <c r="CU802" s="72"/>
      <c r="CV802" s="69"/>
      <c r="CX802" s="68"/>
      <c r="CY802" s="68"/>
      <c r="CZ802" s="68"/>
      <c r="DB802" s="90">
        <v>0</v>
      </c>
      <c r="DC802" s="68"/>
      <c r="DD802" s="68"/>
      <c r="DF802" s="72">
        <v>0</v>
      </c>
      <c r="DK802" s="72"/>
      <c r="DP802" s="72">
        <v>0</v>
      </c>
      <c r="DQ802" s="72"/>
      <c r="DR802" s="72">
        <v>0</v>
      </c>
      <c r="DV802" s="78">
        <v>0</v>
      </c>
      <c r="DZ802" s="72">
        <v>532917</v>
      </c>
      <c r="EA802" s="72"/>
      <c r="EB802" s="72"/>
      <c r="EC802" s="72"/>
      <c r="ED802" s="72">
        <v>0</v>
      </c>
      <c r="EG802" s="69">
        <v>0</v>
      </c>
    </row>
    <row r="803" spans="2:137" s="67" customFormat="1">
      <c r="B803" s="68" t="s">
        <v>6278</v>
      </c>
      <c r="C803" s="68" t="s">
        <v>6279</v>
      </c>
      <c r="D803" s="69" t="s">
        <v>6294</v>
      </c>
      <c r="E803" s="69" t="s">
        <v>149</v>
      </c>
      <c r="F803" s="69" t="s">
        <v>416</v>
      </c>
      <c r="G803" s="69" t="s">
        <v>5094</v>
      </c>
      <c r="H803" s="68"/>
      <c r="J803" s="70">
        <v>42277</v>
      </c>
      <c r="K803" s="70">
        <v>42307</v>
      </c>
      <c r="M803" s="69" t="s">
        <v>152</v>
      </c>
      <c r="N803" s="69" t="s">
        <v>153</v>
      </c>
      <c r="O803" s="71" t="s">
        <v>417</v>
      </c>
      <c r="P803" s="72">
        <v>163096491.863453</v>
      </c>
      <c r="Q803" s="68" t="s">
        <v>6281</v>
      </c>
      <c r="R803" s="69" t="s">
        <v>1109</v>
      </c>
      <c r="S803" s="69">
        <f t="shared" si="25"/>
        <v>0.6778613</v>
      </c>
      <c r="T803" s="72">
        <v>1105568</v>
      </c>
      <c r="U803" s="73">
        <f t="shared" si="26"/>
        <v>1105568</v>
      </c>
      <c r="BK803" s="74">
        <v>0</v>
      </c>
      <c r="BS803" s="72"/>
      <c r="BT803" s="72">
        <v>543595</v>
      </c>
      <c r="BW803" s="72"/>
      <c r="CA803" s="69">
        <v>0</v>
      </c>
      <c r="CE803" s="75"/>
      <c r="CF803" s="72">
        <v>0</v>
      </c>
      <c r="CI803" s="72">
        <v>29056</v>
      </c>
      <c r="CJ803" s="72"/>
      <c r="CM803" s="72">
        <v>0</v>
      </c>
      <c r="CN803" s="72">
        <v>0</v>
      </c>
      <c r="CR803" s="69">
        <v>0</v>
      </c>
      <c r="CT803" s="90">
        <v>0</v>
      </c>
      <c r="CU803" s="72"/>
      <c r="CV803" s="69"/>
      <c r="CX803" s="68"/>
      <c r="CY803" s="68"/>
      <c r="CZ803" s="68"/>
      <c r="DB803" s="90">
        <v>0</v>
      </c>
      <c r="DC803" s="68"/>
      <c r="DD803" s="68"/>
      <c r="DF803" s="72">
        <v>0</v>
      </c>
      <c r="DK803" s="72"/>
      <c r="DP803" s="72">
        <v>0</v>
      </c>
      <c r="DQ803" s="72"/>
      <c r="DR803" s="72">
        <v>0</v>
      </c>
      <c r="DV803" s="78">
        <v>0</v>
      </c>
      <c r="DZ803" s="72">
        <v>532917</v>
      </c>
      <c r="EA803" s="72"/>
      <c r="EB803" s="72"/>
      <c r="EC803" s="72"/>
      <c r="ED803" s="72">
        <v>0</v>
      </c>
      <c r="EG803" s="69">
        <v>0</v>
      </c>
    </row>
    <row r="804" spans="2:137" s="67" customFormat="1">
      <c r="B804" s="68" t="s">
        <v>6278</v>
      </c>
      <c r="C804" s="68" t="s">
        <v>6279</v>
      </c>
      <c r="D804" s="69" t="s">
        <v>6294</v>
      </c>
      <c r="E804" s="69" t="s">
        <v>149</v>
      </c>
      <c r="F804" s="69" t="s">
        <v>416</v>
      </c>
      <c r="G804" s="69" t="s">
        <v>5094</v>
      </c>
      <c r="H804" s="68"/>
      <c r="J804" s="70">
        <v>42308</v>
      </c>
      <c r="K804" s="70">
        <v>42400</v>
      </c>
      <c r="M804" s="69" t="s">
        <v>152</v>
      </c>
      <c r="N804" s="69" t="s">
        <v>153</v>
      </c>
      <c r="O804" s="71" t="s">
        <v>417</v>
      </c>
      <c r="P804" s="72">
        <v>159299270.409549</v>
      </c>
      <c r="Q804" s="68" t="s">
        <v>6281</v>
      </c>
      <c r="R804" s="69" t="s">
        <v>1272</v>
      </c>
      <c r="S804" s="69">
        <f t="shared" si="25"/>
        <v>0.69401950000000001</v>
      </c>
      <c r="T804" s="72">
        <v>1105568</v>
      </c>
      <c r="U804" s="73">
        <f t="shared" si="26"/>
        <v>1105568</v>
      </c>
      <c r="BK804" s="74">
        <v>0</v>
      </c>
      <c r="BS804" s="72"/>
      <c r="BT804" s="72">
        <v>543595</v>
      </c>
      <c r="BW804" s="72"/>
      <c r="CA804" s="69">
        <v>0</v>
      </c>
      <c r="CE804" s="75"/>
      <c r="CF804" s="72">
        <v>0</v>
      </c>
      <c r="CI804" s="72">
        <v>29056</v>
      </c>
      <c r="CJ804" s="72"/>
      <c r="CM804" s="72">
        <v>0</v>
      </c>
      <c r="CN804" s="72">
        <v>0</v>
      </c>
      <c r="CR804" s="69">
        <v>0</v>
      </c>
      <c r="CT804" s="90">
        <v>0</v>
      </c>
      <c r="CU804" s="72"/>
      <c r="CV804" s="69"/>
      <c r="CX804" s="68"/>
      <c r="CY804" s="68"/>
      <c r="CZ804" s="68"/>
      <c r="DB804" s="89">
        <v>0</v>
      </c>
      <c r="DC804" s="68"/>
      <c r="DD804" s="68"/>
      <c r="DF804" s="72">
        <v>0</v>
      </c>
      <c r="DK804" s="72"/>
      <c r="DP804" s="72">
        <v>0</v>
      </c>
      <c r="DQ804" s="72"/>
      <c r="DR804" s="72">
        <v>0</v>
      </c>
      <c r="DV804" s="79">
        <v>0</v>
      </c>
      <c r="DZ804" s="72">
        <v>532917</v>
      </c>
      <c r="EA804" s="72"/>
      <c r="EB804" s="72"/>
      <c r="EC804" s="72"/>
      <c r="ED804" s="72">
        <v>0</v>
      </c>
      <c r="EG804" s="69">
        <v>0</v>
      </c>
    </row>
    <row r="805" spans="2:137" s="67" customFormat="1">
      <c r="B805" s="68" t="s">
        <v>6278</v>
      </c>
      <c r="C805" s="68" t="s">
        <v>6279</v>
      </c>
      <c r="D805" s="69" t="s">
        <v>6294</v>
      </c>
      <c r="E805" s="69" t="s">
        <v>149</v>
      </c>
      <c r="F805" s="69" t="s">
        <v>416</v>
      </c>
      <c r="G805" s="69" t="s">
        <v>5094</v>
      </c>
      <c r="H805" s="68"/>
      <c r="J805" s="70">
        <v>42338</v>
      </c>
      <c r="K805" s="70">
        <v>42400</v>
      </c>
      <c r="M805" s="69" t="s">
        <v>152</v>
      </c>
      <c r="N805" s="69" t="s">
        <v>153</v>
      </c>
      <c r="O805" s="71" t="s">
        <v>417</v>
      </c>
      <c r="P805" s="72">
        <v>161699061.70145899</v>
      </c>
      <c r="Q805" s="68" t="s">
        <v>6281</v>
      </c>
      <c r="R805" s="69" t="s">
        <v>1351</v>
      </c>
      <c r="S805" s="69">
        <f t="shared" si="25"/>
        <v>0.68371948999999999</v>
      </c>
      <c r="T805" s="72">
        <v>1105568</v>
      </c>
      <c r="U805" s="73">
        <f t="shared" si="26"/>
        <v>1105568</v>
      </c>
      <c r="BK805" s="74">
        <v>0</v>
      </c>
      <c r="BS805" s="72"/>
      <c r="BT805" s="72">
        <v>543595</v>
      </c>
      <c r="BW805" s="72"/>
      <c r="CA805" s="69">
        <v>0</v>
      </c>
      <c r="CE805" s="75"/>
      <c r="CF805" s="72">
        <v>0</v>
      </c>
      <c r="CI805" s="72">
        <v>29056</v>
      </c>
      <c r="CJ805" s="72"/>
      <c r="CM805" s="72">
        <v>0</v>
      </c>
      <c r="CN805" s="72">
        <v>0</v>
      </c>
      <c r="CR805" s="69">
        <v>0</v>
      </c>
      <c r="CT805" s="89">
        <v>0</v>
      </c>
      <c r="CU805" s="72"/>
      <c r="CV805" s="69"/>
      <c r="CX805" s="68"/>
      <c r="CY805" s="68"/>
      <c r="CZ805" s="68"/>
      <c r="DB805" s="90">
        <v>0</v>
      </c>
      <c r="DC805" s="68"/>
      <c r="DD805" s="68"/>
      <c r="DF805" s="72">
        <v>0</v>
      </c>
      <c r="DK805" s="72"/>
      <c r="DP805" s="72">
        <v>0</v>
      </c>
      <c r="DQ805" s="72"/>
      <c r="DR805" s="72">
        <v>0</v>
      </c>
      <c r="DV805" s="78">
        <v>0</v>
      </c>
      <c r="DZ805" s="72">
        <v>532917</v>
      </c>
      <c r="EA805" s="72"/>
      <c r="EB805" s="72"/>
      <c r="EC805" s="72"/>
      <c r="ED805" s="72">
        <v>0</v>
      </c>
      <c r="EG805" s="69">
        <v>0</v>
      </c>
    </row>
    <row r="806" spans="2:137" s="67" customFormat="1">
      <c r="B806" s="68" t="s">
        <v>6278</v>
      </c>
      <c r="C806" s="68" t="s">
        <v>6279</v>
      </c>
      <c r="D806" s="69" t="s">
        <v>6294</v>
      </c>
      <c r="E806" s="69" t="s">
        <v>149</v>
      </c>
      <c r="F806" s="69" t="s">
        <v>416</v>
      </c>
      <c r="G806" s="69" t="s">
        <v>5094</v>
      </c>
      <c r="H806" s="68"/>
      <c r="J806" s="70">
        <v>42369</v>
      </c>
      <c r="K806" s="70">
        <v>42400</v>
      </c>
      <c r="M806" s="69" t="s">
        <v>152</v>
      </c>
      <c r="N806" s="69" t="s">
        <v>153</v>
      </c>
      <c r="O806" s="71" t="s">
        <v>417</v>
      </c>
      <c r="P806" s="72">
        <v>204845659.099004</v>
      </c>
      <c r="Q806" s="68" t="s">
        <v>6281</v>
      </c>
      <c r="R806" s="69" t="s">
        <v>1947</v>
      </c>
      <c r="S806" s="69">
        <f t="shared" si="25"/>
        <v>0.53970779999999996</v>
      </c>
      <c r="T806" s="72">
        <v>1105568</v>
      </c>
      <c r="U806" s="73">
        <f t="shared" si="26"/>
        <v>1105568</v>
      </c>
      <c r="BK806" s="74">
        <v>0</v>
      </c>
      <c r="BS806" s="72"/>
      <c r="BT806" s="72">
        <v>543595</v>
      </c>
      <c r="BW806" s="72"/>
      <c r="CA806" s="69">
        <v>0</v>
      </c>
      <c r="CE806" s="75"/>
      <c r="CF806" s="72">
        <v>0</v>
      </c>
      <c r="CI806" s="72">
        <v>29056</v>
      </c>
      <c r="CJ806" s="72"/>
      <c r="CM806" s="72">
        <v>0</v>
      </c>
      <c r="CN806" s="72">
        <v>0</v>
      </c>
      <c r="CR806" s="69">
        <v>0</v>
      </c>
      <c r="CT806" s="89">
        <v>0</v>
      </c>
      <c r="CU806" s="72"/>
      <c r="CV806" s="69"/>
      <c r="CX806" s="68"/>
      <c r="CY806" s="68"/>
      <c r="CZ806" s="68"/>
      <c r="DB806" s="89">
        <v>0</v>
      </c>
      <c r="DC806" s="68"/>
      <c r="DD806" s="68"/>
      <c r="DF806" s="72">
        <v>0</v>
      </c>
      <c r="DK806" s="72"/>
      <c r="DP806" s="72">
        <v>0</v>
      </c>
      <c r="DQ806" s="72"/>
      <c r="DR806" s="72">
        <v>0</v>
      </c>
      <c r="DV806" s="77">
        <v>0</v>
      </c>
      <c r="DZ806" s="72">
        <v>532917</v>
      </c>
      <c r="EA806" s="72"/>
      <c r="EB806" s="72"/>
      <c r="EC806" s="72"/>
      <c r="ED806" s="72">
        <v>0</v>
      </c>
      <c r="EG806" s="69">
        <v>0</v>
      </c>
    </row>
    <row r="807" spans="2:137" s="67" customFormat="1">
      <c r="B807" s="68" t="s">
        <v>6278</v>
      </c>
      <c r="C807" s="68" t="s">
        <v>6279</v>
      </c>
      <c r="D807" s="69" t="s">
        <v>6294</v>
      </c>
      <c r="E807" s="69" t="s">
        <v>149</v>
      </c>
      <c r="F807" s="69" t="s">
        <v>416</v>
      </c>
      <c r="G807" s="69" t="s">
        <v>5094</v>
      </c>
      <c r="H807" s="68"/>
      <c r="J807" s="70">
        <v>42400</v>
      </c>
      <c r="K807" s="70">
        <v>42490</v>
      </c>
      <c r="M807" s="69" t="s">
        <v>152</v>
      </c>
      <c r="N807" s="69" t="s">
        <v>153</v>
      </c>
      <c r="O807" s="71" t="s">
        <v>417</v>
      </c>
      <c r="P807" s="72">
        <v>161528038.695384</v>
      </c>
      <c r="Q807" s="68" t="s">
        <v>6281</v>
      </c>
      <c r="R807" s="69" t="s">
        <v>2051</v>
      </c>
      <c r="S807" s="69">
        <f t="shared" si="25"/>
        <v>0.68444340000000004</v>
      </c>
      <c r="T807" s="72">
        <v>1105568</v>
      </c>
      <c r="U807" s="73">
        <f t="shared" si="26"/>
        <v>1105568</v>
      </c>
      <c r="BK807" s="74">
        <v>0</v>
      </c>
      <c r="BS807" s="72"/>
      <c r="BT807" s="72">
        <v>543595</v>
      </c>
      <c r="BW807" s="72"/>
      <c r="CA807" s="69">
        <v>0</v>
      </c>
      <c r="CE807" s="75"/>
      <c r="CF807" s="72">
        <v>0</v>
      </c>
      <c r="CI807" s="72">
        <v>29056</v>
      </c>
      <c r="CJ807" s="72"/>
      <c r="CM807" s="72">
        <v>0</v>
      </c>
      <c r="CN807" s="72">
        <v>0</v>
      </c>
      <c r="CR807" s="69">
        <v>0</v>
      </c>
      <c r="CT807" s="90">
        <v>0</v>
      </c>
      <c r="CU807" s="72"/>
      <c r="CV807" s="69"/>
      <c r="CX807" s="68"/>
      <c r="CY807" s="68"/>
      <c r="CZ807" s="68"/>
      <c r="DB807" s="90">
        <v>0</v>
      </c>
      <c r="DC807" s="68"/>
      <c r="DD807" s="68"/>
      <c r="DF807" s="72">
        <v>0</v>
      </c>
      <c r="DK807" s="72"/>
      <c r="DP807" s="72">
        <v>0</v>
      </c>
      <c r="DQ807" s="72"/>
      <c r="DR807" s="72">
        <v>0</v>
      </c>
      <c r="DV807" s="78">
        <v>0</v>
      </c>
      <c r="DZ807" s="72">
        <v>532917</v>
      </c>
      <c r="EA807" s="72"/>
      <c r="EB807" s="72"/>
      <c r="EC807" s="72"/>
      <c r="ED807" s="72">
        <v>0</v>
      </c>
      <c r="EG807" s="69">
        <v>0</v>
      </c>
    </row>
    <row r="808" spans="2:137" s="67" customFormat="1">
      <c r="B808" s="68" t="s">
        <v>6278</v>
      </c>
      <c r="C808" s="68" t="s">
        <v>6279</v>
      </c>
      <c r="D808" s="69" t="s">
        <v>6294</v>
      </c>
      <c r="E808" s="69" t="s">
        <v>149</v>
      </c>
      <c r="F808" s="69" t="s">
        <v>416</v>
      </c>
      <c r="G808" s="69" t="s">
        <v>5094</v>
      </c>
      <c r="H808" s="68"/>
      <c r="J808" s="70">
        <v>42429</v>
      </c>
      <c r="K808" s="70">
        <v>42490</v>
      </c>
      <c r="M808" s="69" t="s">
        <v>152</v>
      </c>
      <c r="N808" s="69" t="s">
        <v>153</v>
      </c>
      <c r="O808" s="71" t="s">
        <v>417</v>
      </c>
      <c r="P808" s="72">
        <v>151571981.02059913</v>
      </c>
      <c r="Q808" s="68" t="s">
        <v>6281</v>
      </c>
      <c r="R808" s="69" t="s">
        <v>2136</v>
      </c>
      <c r="S808" s="69">
        <f t="shared" si="25"/>
        <v>0.72940130000000003</v>
      </c>
      <c r="T808" s="72">
        <v>1105568</v>
      </c>
      <c r="U808" s="73">
        <f t="shared" si="26"/>
        <v>1105568</v>
      </c>
      <c r="BK808" s="74">
        <v>0</v>
      </c>
      <c r="BS808" s="72"/>
      <c r="BT808" s="72">
        <v>543595</v>
      </c>
      <c r="BW808" s="72"/>
      <c r="CA808" s="69">
        <v>0</v>
      </c>
      <c r="CE808" s="75"/>
      <c r="CF808" s="72">
        <v>0</v>
      </c>
      <c r="CI808" s="72">
        <v>29056</v>
      </c>
      <c r="CJ808" s="72"/>
      <c r="CM808" s="72">
        <v>0</v>
      </c>
      <c r="CN808" s="72">
        <v>0</v>
      </c>
      <c r="CR808" s="69">
        <v>0</v>
      </c>
      <c r="CT808" s="90">
        <v>0</v>
      </c>
      <c r="CU808" s="72"/>
      <c r="CV808" s="69"/>
      <c r="CX808" s="68"/>
      <c r="CY808" s="68"/>
      <c r="CZ808" s="68"/>
      <c r="DB808" s="90">
        <v>0</v>
      </c>
      <c r="DC808" s="68"/>
      <c r="DD808" s="68"/>
      <c r="DF808" s="72">
        <v>0</v>
      </c>
      <c r="DK808" s="72"/>
      <c r="DP808" s="72">
        <v>0</v>
      </c>
      <c r="DQ808" s="72"/>
      <c r="DR808" s="72">
        <v>0</v>
      </c>
      <c r="DV808" s="78">
        <v>0</v>
      </c>
      <c r="DZ808" s="72">
        <v>532917</v>
      </c>
      <c r="EA808" s="72"/>
      <c r="EB808" s="72"/>
      <c r="EC808" s="72"/>
      <c r="ED808" s="72">
        <v>0</v>
      </c>
      <c r="EG808" s="69">
        <v>0</v>
      </c>
    </row>
    <row r="809" spans="2:137" s="67" customFormat="1">
      <c r="B809" s="68" t="s">
        <v>6278</v>
      </c>
      <c r="C809" s="68" t="s">
        <v>6279</v>
      </c>
      <c r="D809" s="69" t="s">
        <v>6294</v>
      </c>
      <c r="E809" s="69" t="s">
        <v>149</v>
      </c>
      <c r="F809" s="69" t="s">
        <v>416</v>
      </c>
      <c r="G809" s="69" t="s">
        <v>5094</v>
      </c>
      <c r="H809" s="68"/>
      <c r="J809" s="70">
        <v>42460</v>
      </c>
      <c r="K809" s="70">
        <v>42490</v>
      </c>
      <c r="M809" s="69" t="s">
        <v>152</v>
      </c>
      <c r="N809" s="69" t="s">
        <v>153</v>
      </c>
      <c r="O809" s="71" t="s">
        <v>417</v>
      </c>
      <c r="P809" s="72">
        <v>175319623.45796099</v>
      </c>
      <c r="Q809" s="68" t="s">
        <v>6281</v>
      </c>
      <c r="R809" s="69" t="s">
        <v>2357</v>
      </c>
      <c r="S809" s="69">
        <f t="shared" si="25"/>
        <v>0.63060140000000009</v>
      </c>
      <c r="T809" s="72">
        <v>1105568</v>
      </c>
      <c r="U809" s="73">
        <f t="shared" si="26"/>
        <v>1105568</v>
      </c>
      <c r="BK809" s="74">
        <v>0</v>
      </c>
      <c r="BS809" s="72"/>
      <c r="BT809" s="72">
        <v>543595</v>
      </c>
      <c r="BW809" s="72"/>
      <c r="CA809" s="69">
        <v>0</v>
      </c>
      <c r="CE809" s="75"/>
      <c r="CF809" s="72">
        <v>0</v>
      </c>
      <c r="CI809" s="72">
        <v>29056</v>
      </c>
      <c r="CJ809" s="72"/>
      <c r="CM809" s="72">
        <v>0</v>
      </c>
      <c r="CN809" s="72">
        <v>0</v>
      </c>
      <c r="CR809" s="69">
        <v>0</v>
      </c>
      <c r="CT809" s="90">
        <v>0</v>
      </c>
      <c r="CU809" s="72"/>
      <c r="CV809" s="69"/>
      <c r="CX809" s="68"/>
      <c r="CY809" s="68"/>
      <c r="CZ809" s="68"/>
      <c r="DB809" s="90">
        <v>0</v>
      </c>
      <c r="DC809" s="68"/>
      <c r="DD809" s="68"/>
      <c r="DF809" s="72">
        <v>0</v>
      </c>
      <c r="DK809" s="72"/>
      <c r="DP809" s="72">
        <v>0</v>
      </c>
      <c r="DQ809" s="72"/>
      <c r="DR809" s="72">
        <v>0</v>
      </c>
      <c r="DV809" s="78">
        <v>0</v>
      </c>
      <c r="DZ809" s="72">
        <v>532917</v>
      </c>
      <c r="EA809" s="72"/>
      <c r="EB809" s="72"/>
      <c r="EC809" s="72"/>
      <c r="ED809" s="72">
        <v>0</v>
      </c>
      <c r="EG809" s="69">
        <v>0</v>
      </c>
    </row>
    <row r="810" spans="2:137" s="67" customFormat="1">
      <c r="B810" s="68" t="s">
        <v>6278</v>
      </c>
      <c r="C810" s="68" t="s">
        <v>6279</v>
      </c>
      <c r="D810" s="69" t="s">
        <v>6294</v>
      </c>
      <c r="E810" s="69" t="s">
        <v>149</v>
      </c>
      <c r="F810" s="69" t="s">
        <v>416</v>
      </c>
      <c r="G810" s="69" t="s">
        <v>5094</v>
      </c>
      <c r="H810" s="68"/>
      <c r="J810" s="70">
        <v>42490</v>
      </c>
      <c r="K810" s="70">
        <v>42582</v>
      </c>
      <c r="M810" s="69" t="s">
        <v>152</v>
      </c>
      <c r="N810" s="69" t="s">
        <v>153</v>
      </c>
      <c r="O810" s="71" t="s">
        <v>417</v>
      </c>
      <c r="P810" s="72">
        <v>152812834.10633501</v>
      </c>
      <c r="Q810" s="68" t="s">
        <v>6281</v>
      </c>
      <c r="R810" s="69" t="s">
        <v>2462</v>
      </c>
      <c r="S810" s="69">
        <f t="shared" si="25"/>
        <v>0.72347849999999991</v>
      </c>
      <c r="T810" s="72">
        <v>1105568</v>
      </c>
      <c r="U810" s="73">
        <f t="shared" si="26"/>
        <v>1105568</v>
      </c>
      <c r="BK810" s="74">
        <v>0</v>
      </c>
      <c r="BS810" s="72"/>
      <c r="BT810" s="72">
        <v>543595</v>
      </c>
      <c r="BW810" s="72"/>
      <c r="CA810" s="69">
        <v>0</v>
      </c>
      <c r="CE810" s="75"/>
      <c r="CF810" s="72">
        <v>0</v>
      </c>
      <c r="CI810" s="72">
        <v>29056</v>
      </c>
      <c r="CJ810" s="72"/>
      <c r="CM810" s="72">
        <v>0</v>
      </c>
      <c r="CN810" s="72">
        <v>0</v>
      </c>
      <c r="CR810" s="69">
        <v>0</v>
      </c>
      <c r="CT810" s="90">
        <v>0</v>
      </c>
      <c r="CU810" s="72"/>
      <c r="CV810" s="69"/>
      <c r="CX810" s="68"/>
      <c r="CY810" s="68"/>
      <c r="CZ810" s="68"/>
      <c r="DB810" s="90">
        <v>0</v>
      </c>
      <c r="DC810" s="68"/>
      <c r="DD810" s="68"/>
      <c r="DF810" s="72">
        <v>0</v>
      </c>
      <c r="DK810" s="72"/>
      <c r="DP810" s="72">
        <v>0</v>
      </c>
      <c r="DQ810" s="72"/>
      <c r="DR810" s="72">
        <v>0</v>
      </c>
      <c r="DV810" s="78">
        <v>0</v>
      </c>
      <c r="DZ810" s="72">
        <v>532917</v>
      </c>
      <c r="EA810" s="72"/>
      <c r="EB810" s="72"/>
      <c r="EC810" s="72"/>
      <c r="ED810" s="72">
        <v>0</v>
      </c>
      <c r="EG810" s="69">
        <v>0</v>
      </c>
    </row>
    <row r="811" spans="2:137" s="67" customFormat="1">
      <c r="B811" s="68" t="s">
        <v>6278</v>
      </c>
      <c r="C811" s="68" t="s">
        <v>6279</v>
      </c>
      <c r="D811" s="69" t="s">
        <v>6294</v>
      </c>
      <c r="E811" s="69" t="s">
        <v>149</v>
      </c>
      <c r="F811" s="69" t="s">
        <v>416</v>
      </c>
      <c r="G811" s="69" t="s">
        <v>5094</v>
      </c>
      <c r="H811" s="68"/>
      <c r="J811" s="70">
        <v>42521</v>
      </c>
      <c r="K811" s="70">
        <v>42582</v>
      </c>
      <c r="M811" s="69" t="s">
        <v>152</v>
      </c>
      <c r="N811" s="69" t="s">
        <v>153</v>
      </c>
      <c r="O811" s="71" t="s">
        <v>417</v>
      </c>
      <c r="P811" s="72">
        <v>220710274.04521</v>
      </c>
      <c r="Q811" s="68" t="s">
        <v>6281</v>
      </c>
      <c r="R811" s="69" t="s">
        <v>2576</v>
      </c>
      <c r="S811" s="69">
        <f t="shared" si="25"/>
        <v>0.50091370000000002</v>
      </c>
      <c r="T811" s="72">
        <v>1105568</v>
      </c>
      <c r="U811" s="73">
        <f t="shared" si="26"/>
        <v>1105568</v>
      </c>
      <c r="BK811" s="74">
        <v>0</v>
      </c>
      <c r="BS811" s="72"/>
      <c r="BT811" s="72">
        <v>543595</v>
      </c>
      <c r="BW811" s="72"/>
      <c r="CA811" s="69">
        <v>0</v>
      </c>
      <c r="CE811" s="75"/>
      <c r="CF811" s="72">
        <v>0</v>
      </c>
      <c r="CI811" s="72">
        <v>29056</v>
      </c>
      <c r="CJ811" s="72"/>
      <c r="CM811" s="72">
        <v>0</v>
      </c>
      <c r="CN811" s="72">
        <v>0</v>
      </c>
      <c r="CR811" s="69">
        <v>0</v>
      </c>
      <c r="CT811" s="90">
        <v>0</v>
      </c>
      <c r="CU811" s="72"/>
      <c r="CV811" s="69"/>
      <c r="CX811" s="68"/>
      <c r="CY811" s="68"/>
      <c r="CZ811" s="68"/>
      <c r="DB811" s="90">
        <v>0</v>
      </c>
      <c r="DC811" s="68"/>
      <c r="DD811" s="68"/>
      <c r="DF811" s="72">
        <v>0</v>
      </c>
      <c r="DK811" s="72"/>
      <c r="DP811" s="72">
        <v>0</v>
      </c>
      <c r="DQ811" s="72"/>
      <c r="DR811" s="72">
        <v>0</v>
      </c>
      <c r="DV811" s="78">
        <v>0</v>
      </c>
      <c r="DZ811" s="72">
        <v>532917</v>
      </c>
      <c r="EA811" s="72"/>
      <c r="EB811" s="72"/>
      <c r="EC811" s="72"/>
      <c r="ED811" s="72">
        <v>0</v>
      </c>
      <c r="EG811" s="69">
        <v>0</v>
      </c>
    </row>
    <row r="812" spans="2:137" s="67" customFormat="1">
      <c r="B812" s="68" t="s">
        <v>6278</v>
      </c>
      <c r="C812" s="68" t="s">
        <v>6279</v>
      </c>
      <c r="D812" s="69" t="s">
        <v>6294</v>
      </c>
      <c r="E812" s="69" t="s">
        <v>149</v>
      </c>
      <c r="F812" s="69" t="s">
        <v>416</v>
      </c>
      <c r="G812" s="69" t="s">
        <v>5094</v>
      </c>
      <c r="H812" s="68"/>
      <c r="J812" s="70">
        <v>42551</v>
      </c>
      <c r="K812" s="70">
        <v>42582</v>
      </c>
      <c r="M812" s="69" t="s">
        <v>152</v>
      </c>
      <c r="N812" s="69" t="s">
        <v>153</v>
      </c>
      <c r="O812" s="71" t="s">
        <v>417</v>
      </c>
      <c r="P812" s="72">
        <v>187598714.46362001</v>
      </c>
      <c r="Q812" s="68" t="s">
        <v>6281</v>
      </c>
      <c r="R812" s="69" t="s">
        <v>3293</v>
      </c>
      <c r="S812" s="69">
        <f t="shared" si="25"/>
        <v>0.58932600000000002</v>
      </c>
      <c r="T812" s="72">
        <v>1105568</v>
      </c>
      <c r="U812" s="73">
        <f t="shared" si="26"/>
        <v>1105568</v>
      </c>
      <c r="BK812" s="74">
        <v>0</v>
      </c>
      <c r="BS812" s="72"/>
      <c r="BT812" s="72">
        <v>543595</v>
      </c>
      <c r="BW812" s="72"/>
      <c r="CA812" s="69">
        <v>0</v>
      </c>
      <c r="CE812" s="75"/>
      <c r="CF812" s="72">
        <v>0</v>
      </c>
      <c r="CI812" s="72">
        <v>29056</v>
      </c>
      <c r="CJ812" s="72"/>
      <c r="CM812" s="72">
        <v>0</v>
      </c>
      <c r="CN812" s="72">
        <v>0</v>
      </c>
      <c r="CR812" s="69">
        <v>0</v>
      </c>
      <c r="CT812" s="89">
        <v>0</v>
      </c>
      <c r="CU812" s="72"/>
      <c r="CV812" s="69"/>
      <c r="CX812" s="68"/>
      <c r="CY812" s="68"/>
      <c r="CZ812" s="68"/>
      <c r="DB812" s="90">
        <v>0</v>
      </c>
      <c r="DC812" s="68"/>
      <c r="DD812" s="68"/>
      <c r="DF812" s="72">
        <v>0</v>
      </c>
      <c r="DK812" s="72"/>
      <c r="DP812" s="72">
        <v>0</v>
      </c>
      <c r="DQ812" s="72"/>
      <c r="DR812" s="72">
        <v>0</v>
      </c>
      <c r="DV812" s="78">
        <v>0</v>
      </c>
      <c r="DZ812" s="72">
        <v>532917</v>
      </c>
      <c r="EA812" s="72"/>
      <c r="EB812" s="72"/>
      <c r="EC812" s="72"/>
      <c r="ED812" s="72">
        <v>0</v>
      </c>
      <c r="EG812" s="69">
        <v>0</v>
      </c>
    </row>
    <row r="813" spans="2:137" s="67" customFormat="1">
      <c r="B813" s="68" t="s">
        <v>6278</v>
      </c>
      <c r="C813" s="68" t="s">
        <v>6279</v>
      </c>
      <c r="D813" s="69" t="s">
        <v>6294</v>
      </c>
      <c r="E813" s="69" t="s">
        <v>149</v>
      </c>
      <c r="F813" s="69" t="s">
        <v>416</v>
      </c>
      <c r="G813" s="69" t="s">
        <v>5094</v>
      </c>
      <c r="H813" s="68"/>
      <c r="J813" s="70">
        <v>42582</v>
      </c>
      <c r="K813" s="70">
        <v>42674</v>
      </c>
      <c r="M813" s="69" t="s">
        <v>2</v>
      </c>
      <c r="N813" s="69" t="s">
        <v>5</v>
      </c>
      <c r="O813" s="71" t="s">
        <v>3571</v>
      </c>
      <c r="P813" s="72">
        <v>217203929.27307999</v>
      </c>
      <c r="Q813" s="68" t="s">
        <v>6281</v>
      </c>
      <c r="R813" s="69" t="s">
        <v>3572</v>
      </c>
      <c r="S813" s="69">
        <f t="shared" si="25"/>
        <v>0.50900000000000001</v>
      </c>
      <c r="T813" s="72">
        <v>1105568</v>
      </c>
      <c r="U813" s="73">
        <f t="shared" si="26"/>
        <v>1105568</v>
      </c>
      <c r="BK813" s="74">
        <v>0</v>
      </c>
      <c r="BS813" s="72"/>
      <c r="BT813" s="72">
        <v>543595</v>
      </c>
      <c r="BW813" s="72"/>
      <c r="CA813" s="69">
        <v>0</v>
      </c>
      <c r="CE813" s="75"/>
      <c r="CF813" s="72">
        <v>0</v>
      </c>
      <c r="CI813" s="72">
        <v>29056</v>
      </c>
      <c r="CJ813" s="72"/>
      <c r="CM813" s="72">
        <v>0</v>
      </c>
      <c r="CN813" s="72">
        <v>0</v>
      </c>
      <c r="CR813" s="69">
        <v>0</v>
      </c>
      <c r="CT813" s="90">
        <v>0</v>
      </c>
      <c r="CU813" s="72"/>
      <c r="CV813" s="69"/>
      <c r="CX813" s="68"/>
      <c r="CY813" s="68"/>
      <c r="CZ813" s="68"/>
      <c r="DB813" s="89">
        <v>0</v>
      </c>
      <c r="DC813" s="68"/>
      <c r="DD813" s="68"/>
      <c r="DF813" s="72">
        <v>0</v>
      </c>
      <c r="DK813" s="72"/>
      <c r="DP813" s="72">
        <v>0</v>
      </c>
      <c r="DQ813" s="72"/>
      <c r="DR813" s="72">
        <v>0</v>
      </c>
      <c r="DV813" s="78">
        <v>0</v>
      </c>
      <c r="DZ813" s="72">
        <v>532917</v>
      </c>
      <c r="EA813" s="72"/>
      <c r="EB813" s="72"/>
      <c r="EC813" s="72"/>
      <c r="ED813" s="72">
        <v>0</v>
      </c>
      <c r="EG813" s="69">
        <v>0</v>
      </c>
    </row>
    <row r="814" spans="2:137" s="67" customFormat="1">
      <c r="B814" s="68" t="s">
        <v>6278</v>
      </c>
      <c r="C814" s="68" t="s">
        <v>6279</v>
      </c>
      <c r="D814" s="69" t="s">
        <v>6294</v>
      </c>
      <c r="E814" s="69" t="s">
        <v>149</v>
      </c>
      <c r="F814" s="69" t="s">
        <v>416</v>
      </c>
      <c r="G814" s="69" t="s">
        <v>5094</v>
      </c>
      <c r="H814" s="68"/>
      <c r="J814" s="70">
        <v>42613</v>
      </c>
      <c r="K814" s="70">
        <v>42674</v>
      </c>
      <c r="M814" s="69" t="s">
        <v>2</v>
      </c>
      <c r="N814" s="69" t="s">
        <v>5</v>
      </c>
      <c r="O814" s="71" t="s">
        <v>3685</v>
      </c>
      <c r="P814" s="72">
        <v>179472411.16216001</v>
      </c>
      <c r="Q814" s="68" t="s">
        <v>6281</v>
      </c>
      <c r="R814" s="69" t="s">
        <v>3686</v>
      </c>
      <c r="S814" s="69">
        <f t="shared" si="25"/>
        <v>0.61600999999999995</v>
      </c>
      <c r="T814" s="72">
        <v>1105568</v>
      </c>
      <c r="U814" s="73">
        <f t="shared" si="26"/>
        <v>1105568</v>
      </c>
      <c r="BK814" s="74">
        <v>0</v>
      </c>
      <c r="BS814" s="72"/>
      <c r="BT814" s="72">
        <v>543595</v>
      </c>
      <c r="BW814" s="72"/>
      <c r="CA814" s="69">
        <v>0</v>
      </c>
      <c r="CE814" s="75"/>
      <c r="CF814" s="72">
        <v>0</v>
      </c>
      <c r="CI814" s="72">
        <v>29056</v>
      </c>
      <c r="CJ814" s="72"/>
      <c r="CM814" s="72">
        <v>0</v>
      </c>
      <c r="CN814" s="72">
        <v>0</v>
      </c>
      <c r="CR814" s="69">
        <v>0</v>
      </c>
      <c r="CT814" s="90">
        <v>0</v>
      </c>
      <c r="CU814" s="72"/>
      <c r="CV814" s="69"/>
      <c r="CX814" s="68"/>
      <c r="CY814" s="68"/>
      <c r="CZ814" s="68"/>
      <c r="DB814" s="90">
        <v>0</v>
      </c>
      <c r="DC814" s="68"/>
      <c r="DD814" s="68"/>
      <c r="DF814" s="72">
        <v>0</v>
      </c>
      <c r="DK814" s="72"/>
      <c r="DP814" s="72">
        <v>0</v>
      </c>
      <c r="DQ814" s="72"/>
      <c r="DR814" s="72">
        <v>0</v>
      </c>
      <c r="DV814" s="78">
        <v>0</v>
      </c>
      <c r="DZ814" s="72">
        <v>532917</v>
      </c>
      <c r="EA814" s="72"/>
      <c r="EB814" s="72"/>
      <c r="EC814" s="72"/>
      <c r="ED814" s="72">
        <v>0</v>
      </c>
      <c r="EG814" s="69">
        <v>0</v>
      </c>
    </row>
    <row r="815" spans="2:137" s="67" customFormat="1">
      <c r="B815" s="68" t="s">
        <v>6278</v>
      </c>
      <c r="C815" s="68" t="s">
        <v>6279</v>
      </c>
      <c r="D815" s="69" t="s">
        <v>6294</v>
      </c>
      <c r="E815" s="69" t="s">
        <v>149</v>
      </c>
      <c r="F815" s="69" t="s">
        <v>416</v>
      </c>
      <c r="G815" s="69" t="s">
        <v>5094</v>
      </c>
      <c r="H815" s="68"/>
      <c r="J815" s="70">
        <v>42643</v>
      </c>
      <c r="K815" s="70">
        <v>42674</v>
      </c>
      <c r="M815" s="69" t="s">
        <v>2</v>
      </c>
      <c r="N815" s="69" t="s">
        <v>5</v>
      </c>
      <c r="O815" s="71" t="s">
        <v>3975</v>
      </c>
      <c r="P815" s="72">
        <v>190356877.82268</v>
      </c>
      <c r="Q815" s="68" t="s">
        <v>6281</v>
      </c>
      <c r="R815" s="69" t="s">
        <v>3976</v>
      </c>
      <c r="S815" s="69">
        <f t="shared" si="25"/>
        <v>0.58078699999999994</v>
      </c>
      <c r="T815" s="72">
        <v>1105568</v>
      </c>
      <c r="U815" s="73">
        <f t="shared" si="26"/>
        <v>1105568</v>
      </c>
      <c r="BK815" s="74">
        <v>0</v>
      </c>
      <c r="BS815" s="72"/>
      <c r="BT815" s="72">
        <v>543595</v>
      </c>
      <c r="BW815" s="72"/>
      <c r="CA815" s="69">
        <v>0</v>
      </c>
      <c r="CE815" s="75"/>
      <c r="CF815" s="72">
        <v>0</v>
      </c>
      <c r="CI815" s="72">
        <v>29056</v>
      </c>
      <c r="CJ815" s="72"/>
      <c r="CM815" s="72">
        <v>0</v>
      </c>
      <c r="CN815" s="72">
        <v>0</v>
      </c>
      <c r="CR815" s="69">
        <v>0</v>
      </c>
      <c r="CT815" s="90">
        <v>0</v>
      </c>
      <c r="CU815" s="72"/>
      <c r="CV815" s="69"/>
      <c r="CX815" s="68"/>
      <c r="CY815" s="68"/>
      <c r="CZ815" s="68"/>
      <c r="DB815" s="90">
        <v>0</v>
      </c>
      <c r="DC815" s="68"/>
      <c r="DD815" s="68"/>
      <c r="DF815" s="76">
        <v>0</v>
      </c>
      <c r="DK815" s="72"/>
      <c r="DP815" s="72">
        <v>0</v>
      </c>
      <c r="DQ815" s="72"/>
      <c r="DR815" s="72">
        <v>0</v>
      </c>
      <c r="DV815" s="78">
        <v>0</v>
      </c>
      <c r="DZ815" s="72">
        <v>532917</v>
      </c>
      <c r="EA815" s="72"/>
      <c r="EB815" s="72"/>
      <c r="EC815" s="72"/>
      <c r="ED815" s="72">
        <v>0</v>
      </c>
      <c r="EG815" s="69">
        <v>0</v>
      </c>
    </row>
    <row r="816" spans="2:137" s="67" customFormat="1">
      <c r="B816" s="68" t="s">
        <v>6278</v>
      </c>
      <c r="C816" s="68" t="s">
        <v>6279</v>
      </c>
      <c r="D816" s="69" t="s">
        <v>6294</v>
      </c>
      <c r="E816" s="69" t="s">
        <v>149</v>
      </c>
      <c r="F816" s="69" t="s">
        <v>416</v>
      </c>
      <c r="G816" s="69" t="s">
        <v>5094</v>
      </c>
      <c r="H816" s="68"/>
      <c r="J816" s="70">
        <v>42674</v>
      </c>
      <c r="K816" s="70">
        <v>42766</v>
      </c>
      <c r="M816" s="69" t="s">
        <v>2</v>
      </c>
      <c r="N816" s="69" t="s">
        <v>5</v>
      </c>
      <c r="O816" s="71" t="s">
        <v>4122</v>
      </c>
      <c r="P816" s="72">
        <v>248105492.7694</v>
      </c>
      <c r="Q816" s="68" t="s">
        <v>6281</v>
      </c>
      <c r="R816" s="69" t="s">
        <v>4123</v>
      </c>
      <c r="S816" s="69">
        <f t="shared" si="25"/>
        <v>0.44560399999999994</v>
      </c>
      <c r="T816" s="72">
        <v>1105568</v>
      </c>
      <c r="U816" s="73">
        <f t="shared" si="26"/>
        <v>1105568</v>
      </c>
      <c r="BK816" s="74">
        <v>0</v>
      </c>
      <c r="BS816" s="72"/>
      <c r="BT816" s="72">
        <v>543595</v>
      </c>
      <c r="BW816" s="72"/>
      <c r="CA816" s="69">
        <v>0</v>
      </c>
      <c r="CF816" s="72">
        <v>0</v>
      </c>
      <c r="CI816" s="72">
        <v>29056</v>
      </c>
      <c r="CJ816" s="72"/>
      <c r="CM816" s="72">
        <v>0</v>
      </c>
      <c r="CN816" s="72">
        <v>0</v>
      </c>
      <c r="CR816" s="69">
        <v>0</v>
      </c>
      <c r="CT816" s="90">
        <v>0</v>
      </c>
      <c r="CU816" s="68"/>
      <c r="CV816" s="68"/>
      <c r="CX816" s="68"/>
      <c r="CY816" s="68"/>
      <c r="CZ816" s="68"/>
      <c r="DB816" s="90">
        <v>0</v>
      </c>
      <c r="DC816" s="68"/>
      <c r="DD816" s="68"/>
      <c r="DF816" s="76">
        <v>0</v>
      </c>
      <c r="DK816" s="72"/>
      <c r="DP816" s="72">
        <v>0</v>
      </c>
      <c r="DQ816" s="72"/>
      <c r="DR816" s="72">
        <v>0</v>
      </c>
      <c r="DV816" s="78">
        <v>0</v>
      </c>
      <c r="DZ816" s="72">
        <v>532917</v>
      </c>
      <c r="EA816" s="72"/>
      <c r="EB816" s="72"/>
      <c r="EC816" s="72"/>
      <c r="ED816" s="72">
        <v>0</v>
      </c>
      <c r="EG816" s="69">
        <v>0</v>
      </c>
    </row>
    <row r="817" spans="1:140" s="67" customFormat="1">
      <c r="B817" s="68" t="s">
        <v>6278</v>
      </c>
      <c r="C817" s="68" t="s">
        <v>6279</v>
      </c>
      <c r="D817" s="69" t="s">
        <v>6294</v>
      </c>
      <c r="E817" s="69" t="s">
        <v>149</v>
      </c>
      <c r="F817" s="69" t="s">
        <v>416</v>
      </c>
      <c r="G817" s="69" t="s">
        <v>5094</v>
      </c>
      <c r="H817" s="68"/>
      <c r="J817" s="70">
        <v>42704</v>
      </c>
      <c r="K817" s="70">
        <v>42766</v>
      </c>
      <c r="M817" s="69" t="s">
        <v>2</v>
      </c>
      <c r="N817" s="69" t="s">
        <v>5</v>
      </c>
      <c r="O817" s="71" t="s">
        <v>4173</v>
      </c>
      <c r="P817" s="72">
        <v>181437262.34</v>
      </c>
      <c r="Q817" s="68" t="s">
        <v>6281</v>
      </c>
      <c r="R817" s="69" t="s">
        <v>4174</v>
      </c>
      <c r="S817" s="69">
        <f t="shared" si="25"/>
        <v>0.60933899999999996</v>
      </c>
      <c r="T817" s="72">
        <v>1105568</v>
      </c>
      <c r="U817" s="73">
        <f t="shared" si="26"/>
        <v>1105568</v>
      </c>
      <c r="BK817" s="74">
        <v>0</v>
      </c>
      <c r="BS817" s="72"/>
      <c r="BT817" s="72">
        <v>543595</v>
      </c>
      <c r="BW817" s="72"/>
      <c r="CA817" s="69">
        <v>0</v>
      </c>
      <c r="CF817" s="72">
        <v>0</v>
      </c>
      <c r="CI817" s="72">
        <v>29056</v>
      </c>
      <c r="CJ817" s="72"/>
      <c r="CM817" s="72">
        <v>0</v>
      </c>
      <c r="CN817" s="72">
        <v>0</v>
      </c>
      <c r="CR817" s="69">
        <v>0</v>
      </c>
      <c r="CT817" s="90">
        <v>0</v>
      </c>
      <c r="CU817" s="68"/>
      <c r="CV817" s="68"/>
      <c r="CX817" s="68"/>
      <c r="CY817" s="68"/>
      <c r="CZ817" s="68"/>
      <c r="DB817" s="90">
        <v>0</v>
      </c>
      <c r="DC817" s="68"/>
      <c r="DD817" s="68"/>
      <c r="DF817" s="76">
        <v>0</v>
      </c>
      <c r="DK817" s="72"/>
      <c r="DP817" s="72">
        <v>0</v>
      </c>
      <c r="DQ817" s="72"/>
      <c r="DR817" s="72">
        <v>0</v>
      </c>
      <c r="DV817" s="78">
        <v>0</v>
      </c>
      <c r="DZ817" s="72">
        <v>532917</v>
      </c>
      <c r="EA817" s="72"/>
      <c r="EB817" s="72"/>
      <c r="EC817" s="72"/>
      <c r="ED817" s="72">
        <v>0</v>
      </c>
      <c r="EG817" s="69">
        <v>0</v>
      </c>
    </row>
    <row r="818" spans="1:140" s="67" customFormat="1">
      <c r="B818" s="68" t="s">
        <v>6278</v>
      </c>
      <c r="C818" s="68" t="s">
        <v>6279</v>
      </c>
      <c r="D818" s="69" t="s">
        <v>6294</v>
      </c>
      <c r="E818" s="69" t="s">
        <v>149</v>
      </c>
      <c r="F818" s="69" t="s">
        <v>416</v>
      </c>
      <c r="G818" s="69" t="s">
        <v>5094</v>
      </c>
      <c r="H818" s="68"/>
      <c r="J818" s="70">
        <v>42735</v>
      </c>
      <c r="K818" s="70">
        <v>42766</v>
      </c>
      <c r="M818" s="69" t="s">
        <v>2</v>
      </c>
      <c r="N818" s="69" t="s">
        <v>5</v>
      </c>
      <c r="O818" s="71" t="s">
        <v>4747</v>
      </c>
      <c r="P818" s="72">
        <v>188830077.04750001</v>
      </c>
      <c r="Q818" s="68" t="s">
        <v>6281</v>
      </c>
      <c r="R818" s="69" t="s">
        <v>4748</v>
      </c>
      <c r="S818" s="69">
        <f t="shared" si="25"/>
        <v>0.58548299999999998</v>
      </c>
      <c r="T818" s="72">
        <v>1105568</v>
      </c>
      <c r="U818" s="73">
        <f t="shared" si="26"/>
        <v>1105568</v>
      </c>
      <c r="BK818" s="74">
        <v>0</v>
      </c>
      <c r="BS818" s="72"/>
      <c r="BT818" s="72">
        <v>543595</v>
      </c>
      <c r="BW818" s="72"/>
      <c r="CA818" s="69">
        <v>0</v>
      </c>
      <c r="CF818" s="72">
        <v>0</v>
      </c>
      <c r="CI818" s="72">
        <v>29056</v>
      </c>
      <c r="CJ818" s="72"/>
      <c r="CM818" s="72">
        <v>0</v>
      </c>
      <c r="CN818" s="72">
        <v>0</v>
      </c>
      <c r="CR818" s="69">
        <v>0</v>
      </c>
      <c r="CT818" s="90">
        <v>0</v>
      </c>
      <c r="CU818" s="68"/>
      <c r="CV818" s="68"/>
      <c r="CX818" s="68"/>
      <c r="CY818" s="68"/>
      <c r="CZ818" s="68"/>
      <c r="DB818" s="103">
        <v>0</v>
      </c>
      <c r="DC818" s="68"/>
      <c r="DD818" s="68"/>
      <c r="DF818" s="76">
        <v>0</v>
      </c>
      <c r="DK818" s="72"/>
      <c r="DP818" s="72">
        <v>0</v>
      </c>
      <c r="DQ818" s="72"/>
      <c r="DR818" s="72">
        <v>0</v>
      </c>
      <c r="DV818" s="79">
        <v>0</v>
      </c>
      <c r="DZ818" s="72">
        <v>532917</v>
      </c>
      <c r="EA818" s="72"/>
      <c r="EB818" s="72"/>
      <c r="EC818" s="72"/>
      <c r="ED818" s="72">
        <v>0</v>
      </c>
      <c r="EG818" s="69">
        <v>0</v>
      </c>
    </row>
    <row r="819" spans="1:140" s="67" customFormat="1">
      <c r="B819" s="68" t="s">
        <v>6278</v>
      </c>
      <c r="C819" s="68" t="s">
        <v>6279</v>
      </c>
      <c r="D819" s="69" t="s">
        <v>6294</v>
      </c>
      <c r="E819" s="69" t="s">
        <v>149</v>
      </c>
      <c r="F819" s="69" t="s">
        <v>416</v>
      </c>
      <c r="G819" s="69" t="s">
        <v>5094</v>
      </c>
      <c r="H819" s="68"/>
      <c r="J819" s="70">
        <v>42766</v>
      </c>
      <c r="K819" s="70">
        <v>42855</v>
      </c>
      <c r="M819" s="69" t="s">
        <v>2</v>
      </c>
      <c r="N819" s="69" t="s">
        <v>5</v>
      </c>
      <c r="O819" s="71" t="s">
        <v>4985</v>
      </c>
      <c r="P819" s="72">
        <v>176224890.90000001</v>
      </c>
      <c r="Q819" s="68" t="s">
        <v>6281</v>
      </c>
      <c r="R819" s="69" t="s">
        <v>4986</v>
      </c>
      <c r="S819" s="69">
        <f t="shared" si="25"/>
        <v>0.62736199999999998</v>
      </c>
      <c r="T819" s="72">
        <v>1105568</v>
      </c>
      <c r="U819" s="73">
        <f t="shared" si="26"/>
        <v>1105568</v>
      </c>
      <c r="BK819" s="74">
        <v>0</v>
      </c>
      <c r="BS819" s="72"/>
      <c r="BT819" s="72">
        <v>543595</v>
      </c>
      <c r="BW819" s="72"/>
      <c r="CA819" s="69">
        <v>0</v>
      </c>
      <c r="CF819" s="72">
        <v>0</v>
      </c>
      <c r="CI819" s="72">
        <v>29056</v>
      </c>
      <c r="CJ819" s="72"/>
      <c r="CM819" s="72">
        <v>0</v>
      </c>
      <c r="CN819" s="72">
        <v>0</v>
      </c>
      <c r="CR819" s="69">
        <v>0</v>
      </c>
      <c r="CT819" s="90">
        <v>0</v>
      </c>
      <c r="CU819" s="68"/>
      <c r="CV819" s="68"/>
      <c r="CX819" s="68"/>
      <c r="CY819" s="68"/>
      <c r="CZ819" s="68"/>
      <c r="DB819" s="90">
        <v>0</v>
      </c>
      <c r="DC819" s="68"/>
      <c r="DD819" s="68"/>
      <c r="DF819" s="76">
        <v>0</v>
      </c>
      <c r="DK819" s="72"/>
      <c r="DP819" s="72">
        <v>0</v>
      </c>
      <c r="DQ819" s="72"/>
      <c r="DR819" s="72">
        <v>0</v>
      </c>
      <c r="DV819" s="78">
        <v>0</v>
      </c>
      <c r="DZ819" s="72">
        <v>532917</v>
      </c>
      <c r="EA819" s="72"/>
      <c r="EB819" s="72"/>
      <c r="EC819" s="72"/>
      <c r="ED819" s="72">
        <v>0</v>
      </c>
      <c r="EG819" s="69">
        <v>0</v>
      </c>
    </row>
    <row r="820" spans="1:140" s="67" customFormat="1">
      <c r="B820" s="68" t="s">
        <v>6278</v>
      </c>
      <c r="C820" s="68" t="s">
        <v>6279</v>
      </c>
      <c r="D820" s="69" t="s">
        <v>6294</v>
      </c>
      <c r="E820" s="69" t="s">
        <v>149</v>
      </c>
      <c r="F820" s="69" t="s">
        <v>416</v>
      </c>
      <c r="G820" s="69" t="s">
        <v>5094</v>
      </c>
      <c r="H820" s="68"/>
      <c r="J820" s="70">
        <v>42794</v>
      </c>
      <c r="K820" s="70">
        <v>42855</v>
      </c>
      <c r="M820" s="69" t="s">
        <v>2</v>
      </c>
      <c r="N820" s="69" t="s">
        <v>5</v>
      </c>
      <c r="O820" s="71" t="s">
        <v>5065</v>
      </c>
      <c r="P820" s="72">
        <v>175583973.36941701</v>
      </c>
      <c r="Q820" s="68" t="s">
        <v>6281</v>
      </c>
      <c r="R820" s="69" t="s">
        <v>5066</v>
      </c>
      <c r="S820" s="69">
        <f t="shared" si="25"/>
        <v>0.62965199999999999</v>
      </c>
      <c r="T820" s="72">
        <v>1105568</v>
      </c>
      <c r="U820" s="73">
        <f t="shared" si="26"/>
        <v>1105568</v>
      </c>
      <c r="BK820" s="74">
        <v>0</v>
      </c>
      <c r="BS820" s="72"/>
      <c r="BT820" s="72">
        <v>543595</v>
      </c>
      <c r="BW820" s="72"/>
      <c r="CA820" s="69">
        <v>0</v>
      </c>
      <c r="CF820" s="72">
        <v>0</v>
      </c>
      <c r="CI820" s="72">
        <v>29056</v>
      </c>
      <c r="CJ820" s="72"/>
      <c r="CM820" s="72">
        <v>0</v>
      </c>
      <c r="CN820" s="72">
        <v>0</v>
      </c>
      <c r="CR820" s="69">
        <v>0</v>
      </c>
      <c r="CT820" s="90">
        <v>0</v>
      </c>
      <c r="CU820" s="68"/>
      <c r="CV820" s="68"/>
      <c r="CX820" s="68"/>
      <c r="CY820" s="68"/>
      <c r="CZ820" s="68"/>
      <c r="DB820" s="103">
        <v>0</v>
      </c>
      <c r="DC820" s="68"/>
      <c r="DD820" s="68"/>
      <c r="DF820" s="76">
        <v>0</v>
      </c>
      <c r="DK820" s="72"/>
      <c r="DP820" s="72">
        <v>0</v>
      </c>
      <c r="DQ820" s="72"/>
      <c r="DR820" s="72">
        <v>0</v>
      </c>
      <c r="DV820" s="78">
        <v>0</v>
      </c>
      <c r="DZ820" s="72">
        <v>532917</v>
      </c>
      <c r="EA820" s="72"/>
      <c r="EB820" s="72"/>
      <c r="EC820" s="72"/>
      <c r="ED820" s="72">
        <v>0</v>
      </c>
      <c r="EG820" s="69">
        <v>0</v>
      </c>
    </row>
    <row r="821" spans="1:140" s="67" customFormat="1">
      <c r="A821" s="68"/>
      <c r="B821" s="68" t="s">
        <v>6278</v>
      </c>
      <c r="C821" s="68" t="s">
        <v>6279</v>
      </c>
      <c r="D821" s="69" t="s">
        <v>6294</v>
      </c>
      <c r="E821" s="69" t="s">
        <v>149</v>
      </c>
      <c r="F821" s="69" t="s">
        <v>416</v>
      </c>
      <c r="G821" s="69" t="s">
        <v>5094</v>
      </c>
      <c r="H821" s="68"/>
      <c r="I821" s="68" t="s">
        <v>182</v>
      </c>
      <c r="J821" s="70">
        <v>42825</v>
      </c>
      <c r="K821" s="70">
        <v>42855</v>
      </c>
      <c r="L821" s="68"/>
      <c r="M821" s="69" t="s">
        <v>2</v>
      </c>
      <c r="N821" s="69" t="s">
        <v>5</v>
      </c>
      <c r="O821" s="71" t="s">
        <v>5369</v>
      </c>
      <c r="P821" s="72">
        <v>187057531.669236</v>
      </c>
      <c r="Q821" s="68" t="s">
        <v>6281</v>
      </c>
      <c r="R821" s="69" t="s">
        <v>5656</v>
      </c>
      <c r="S821" s="69">
        <f t="shared" si="25"/>
        <v>0.59103099999999997</v>
      </c>
      <c r="T821" s="72">
        <v>1105568</v>
      </c>
      <c r="U821" s="73">
        <f t="shared" si="26"/>
        <v>1105568</v>
      </c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74">
        <v>0</v>
      </c>
      <c r="BL821" s="68"/>
      <c r="BM821" s="68"/>
      <c r="BN821" s="68"/>
      <c r="BO821" s="68"/>
      <c r="BP821" s="68"/>
      <c r="BQ821" s="68"/>
      <c r="BR821" s="68"/>
      <c r="BS821" s="68"/>
      <c r="BT821" s="72">
        <v>543595</v>
      </c>
      <c r="BU821" s="68"/>
      <c r="BV821" s="68"/>
      <c r="BW821" s="72"/>
      <c r="BX821" s="68"/>
      <c r="BY821" s="68"/>
      <c r="BZ821" s="68"/>
      <c r="CA821" s="69">
        <v>0</v>
      </c>
      <c r="CB821" s="68"/>
      <c r="CC821" s="68"/>
      <c r="CD821" s="68"/>
      <c r="CE821" s="72"/>
      <c r="CF821" s="72">
        <v>0</v>
      </c>
      <c r="CG821" s="68"/>
      <c r="CH821" s="68"/>
      <c r="CI821" s="72">
        <v>29056</v>
      </c>
      <c r="CJ821" s="72"/>
      <c r="CK821" s="68"/>
      <c r="CL821" s="68"/>
      <c r="CM821" s="69">
        <v>0</v>
      </c>
      <c r="CN821" s="72">
        <v>0</v>
      </c>
      <c r="CO821" s="68"/>
      <c r="CP821" s="68"/>
      <c r="CQ821" s="68"/>
      <c r="CR821" s="69">
        <v>0</v>
      </c>
      <c r="CS821" s="68"/>
      <c r="CT821" s="95">
        <v>0</v>
      </c>
      <c r="CU821" s="72"/>
      <c r="CV821" s="69"/>
      <c r="CW821" s="68"/>
      <c r="CX821" s="68"/>
      <c r="CY821" s="68"/>
      <c r="CZ821" s="68"/>
      <c r="DA821" s="68"/>
      <c r="DB821" s="91">
        <v>0</v>
      </c>
      <c r="DC821" s="68"/>
      <c r="DD821" s="68"/>
      <c r="DE821" s="68"/>
      <c r="DF821" s="72"/>
      <c r="DG821" s="68"/>
      <c r="DH821" s="68"/>
      <c r="DI821" s="68"/>
      <c r="DJ821" s="68"/>
      <c r="DK821" s="72"/>
      <c r="DL821" s="68"/>
      <c r="DM821" s="68"/>
      <c r="DN821" s="68"/>
      <c r="DO821" s="68"/>
      <c r="DP821" s="72">
        <v>0</v>
      </c>
      <c r="DQ821" s="68"/>
      <c r="DR821" s="72">
        <v>0</v>
      </c>
      <c r="DS821" s="68"/>
      <c r="DT821" s="68">
        <v>0</v>
      </c>
      <c r="DU821" s="68"/>
      <c r="DV821" s="83">
        <v>0</v>
      </c>
      <c r="DW821" s="68"/>
      <c r="DX821" s="68"/>
      <c r="DY821" s="68"/>
      <c r="DZ821" s="72">
        <v>532917</v>
      </c>
      <c r="EA821" s="68"/>
      <c r="EB821" s="72"/>
      <c r="EC821" s="68"/>
      <c r="ED821" s="72">
        <v>0</v>
      </c>
      <c r="EE821" s="68"/>
      <c r="EF821" s="68"/>
      <c r="EG821" s="69">
        <v>0</v>
      </c>
      <c r="EH821" s="68"/>
      <c r="EI821" s="68"/>
      <c r="EJ821" s="68"/>
    </row>
    <row r="822" spans="1:140" s="67" customFormat="1">
      <c r="A822" s="68"/>
      <c r="B822" s="68" t="s">
        <v>6278</v>
      </c>
      <c r="C822" s="68" t="s">
        <v>6279</v>
      </c>
      <c r="D822" s="69" t="s">
        <v>6294</v>
      </c>
      <c r="E822" s="69" t="s">
        <v>149</v>
      </c>
      <c r="F822" s="69" t="s">
        <v>416</v>
      </c>
      <c r="G822" s="69" t="s">
        <v>5094</v>
      </c>
      <c r="H822" s="68"/>
      <c r="I822" s="68" t="s">
        <v>182</v>
      </c>
      <c r="J822" s="70">
        <v>42734</v>
      </c>
      <c r="K822" s="70">
        <v>42766</v>
      </c>
      <c r="L822" s="68"/>
      <c r="M822" s="69" t="s">
        <v>2</v>
      </c>
      <c r="N822" s="69" t="s">
        <v>5</v>
      </c>
      <c r="O822" s="71" t="s">
        <v>5879</v>
      </c>
      <c r="P822" s="72">
        <v>188830980.09999999</v>
      </c>
      <c r="Q822" s="68" t="s">
        <v>6281</v>
      </c>
      <c r="R822" s="69" t="s">
        <v>6052</v>
      </c>
      <c r="S822" s="69">
        <f t="shared" si="25"/>
        <v>0.58548020000000001</v>
      </c>
      <c r="T822" s="72">
        <v>1105568</v>
      </c>
      <c r="U822" s="73">
        <f t="shared" si="26"/>
        <v>1105568</v>
      </c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74">
        <v>0</v>
      </c>
      <c r="BL822" s="68"/>
      <c r="BM822" s="68"/>
      <c r="BN822" s="68"/>
      <c r="BO822" s="68"/>
      <c r="BP822" s="68"/>
      <c r="BQ822" s="68"/>
      <c r="BR822" s="68"/>
      <c r="BS822" s="68"/>
      <c r="BT822" s="72">
        <v>543595</v>
      </c>
      <c r="BU822" s="68"/>
      <c r="BV822" s="68"/>
      <c r="BW822" s="72"/>
      <c r="BX822" s="68"/>
      <c r="BY822" s="68"/>
      <c r="BZ822" s="68"/>
      <c r="CA822" s="69">
        <v>0</v>
      </c>
      <c r="CB822" s="68"/>
      <c r="CC822" s="68"/>
      <c r="CD822" s="68"/>
      <c r="CE822" s="72"/>
      <c r="CF822" s="72">
        <v>0</v>
      </c>
      <c r="CG822" s="68"/>
      <c r="CH822" s="68"/>
      <c r="CI822" s="72">
        <v>29056</v>
      </c>
      <c r="CJ822" s="72"/>
      <c r="CK822" s="68"/>
      <c r="CL822" s="68"/>
      <c r="CM822" s="69">
        <v>0</v>
      </c>
      <c r="CN822" s="72">
        <v>0</v>
      </c>
      <c r="CO822" s="68"/>
      <c r="CP822" s="68"/>
      <c r="CQ822" s="68"/>
      <c r="CR822" s="69">
        <v>0</v>
      </c>
      <c r="CS822" s="68"/>
      <c r="CT822" s="95">
        <v>0</v>
      </c>
      <c r="CU822" s="72"/>
      <c r="CV822" s="69"/>
      <c r="CW822" s="68"/>
      <c r="CX822" s="68"/>
      <c r="CY822" s="68"/>
      <c r="CZ822" s="68"/>
      <c r="DA822" s="68"/>
      <c r="DB822" s="93">
        <v>0</v>
      </c>
      <c r="DC822" s="68"/>
      <c r="DD822" s="68"/>
      <c r="DE822" s="68"/>
      <c r="DF822" s="72"/>
      <c r="DG822" s="68"/>
      <c r="DH822" s="68"/>
      <c r="DI822" s="68"/>
      <c r="DJ822" s="68"/>
      <c r="DK822" s="72"/>
      <c r="DL822" s="68"/>
      <c r="DM822" s="68"/>
      <c r="DN822" s="68"/>
      <c r="DO822" s="68"/>
      <c r="DP822" s="72">
        <v>0</v>
      </c>
      <c r="DQ822" s="68"/>
      <c r="DR822" s="72">
        <v>0</v>
      </c>
      <c r="DS822" s="68"/>
      <c r="DT822" s="68">
        <v>0</v>
      </c>
      <c r="DU822" s="68"/>
      <c r="DV822" s="84">
        <v>0</v>
      </c>
      <c r="DW822" s="68"/>
      <c r="DX822" s="68"/>
      <c r="DY822" s="68"/>
      <c r="DZ822" s="72">
        <v>532917</v>
      </c>
      <c r="EA822" s="68"/>
      <c r="EB822" s="72"/>
      <c r="EC822" s="68"/>
      <c r="ED822" s="72">
        <v>0</v>
      </c>
      <c r="EE822" s="68"/>
      <c r="EF822" s="68"/>
      <c r="EG822" s="69">
        <v>0</v>
      </c>
      <c r="EH822" s="68"/>
      <c r="EI822" s="68"/>
      <c r="EJ822" s="68"/>
    </row>
    <row r="823" spans="1:140" s="67" customFormat="1">
      <c r="A823" s="68"/>
      <c r="B823" s="68" t="s">
        <v>6278</v>
      </c>
      <c r="C823" s="68" t="s">
        <v>6279</v>
      </c>
      <c r="D823" s="69" t="s">
        <v>6294</v>
      </c>
      <c r="E823" s="69" t="s">
        <v>149</v>
      </c>
      <c r="F823" s="69" t="s">
        <v>416</v>
      </c>
      <c r="G823" s="69" t="s">
        <v>5094</v>
      </c>
      <c r="H823" s="68"/>
      <c r="I823" s="68" t="s">
        <v>182</v>
      </c>
      <c r="J823" s="70">
        <v>42855</v>
      </c>
      <c r="K823" s="70">
        <v>42947</v>
      </c>
      <c r="L823" s="68"/>
      <c r="M823" s="69" t="s">
        <v>2</v>
      </c>
      <c r="N823" s="69" t="s">
        <v>5</v>
      </c>
      <c r="O823" s="71" t="s">
        <v>5544</v>
      </c>
      <c r="P823" s="72">
        <v>183095018.068239</v>
      </c>
      <c r="Q823" s="68" t="s">
        <v>6281</v>
      </c>
      <c r="R823" s="69" t="s">
        <v>5803</v>
      </c>
      <c r="S823" s="69">
        <f t="shared" si="25"/>
        <v>0.60382200000000008</v>
      </c>
      <c r="T823" s="72">
        <v>1105568</v>
      </c>
      <c r="U823" s="73">
        <f t="shared" si="26"/>
        <v>1105568</v>
      </c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74">
        <v>0</v>
      </c>
      <c r="BL823" s="68"/>
      <c r="BM823" s="68"/>
      <c r="BN823" s="68"/>
      <c r="BO823" s="68"/>
      <c r="BP823" s="68"/>
      <c r="BQ823" s="68"/>
      <c r="BR823" s="68"/>
      <c r="BS823" s="68"/>
      <c r="BT823" s="72">
        <v>543595</v>
      </c>
      <c r="BU823" s="68"/>
      <c r="BV823" s="68"/>
      <c r="BW823" s="72"/>
      <c r="BX823" s="68"/>
      <c r="BY823" s="68"/>
      <c r="BZ823" s="68"/>
      <c r="CA823" s="69">
        <v>0</v>
      </c>
      <c r="CB823" s="68"/>
      <c r="CC823" s="68"/>
      <c r="CD823" s="68"/>
      <c r="CE823" s="72"/>
      <c r="CF823" s="72">
        <v>0</v>
      </c>
      <c r="CG823" s="68"/>
      <c r="CH823" s="68"/>
      <c r="CI823" s="72">
        <v>29056</v>
      </c>
      <c r="CJ823" s="72"/>
      <c r="CK823" s="68"/>
      <c r="CL823" s="68"/>
      <c r="CM823" s="69">
        <v>0</v>
      </c>
      <c r="CN823" s="72">
        <v>0</v>
      </c>
      <c r="CO823" s="68"/>
      <c r="CP823" s="68"/>
      <c r="CQ823" s="68"/>
      <c r="CR823" s="69">
        <v>0</v>
      </c>
      <c r="CS823" s="68"/>
      <c r="CT823" s="95">
        <v>0</v>
      </c>
      <c r="CU823" s="72"/>
      <c r="CV823" s="69"/>
      <c r="CW823" s="68"/>
      <c r="CX823" s="68"/>
      <c r="CY823" s="68"/>
      <c r="CZ823" s="68"/>
      <c r="DA823" s="68"/>
      <c r="DB823" s="93">
        <v>0</v>
      </c>
      <c r="DC823" s="68"/>
      <c r="DD823" s="68"/>
      <c r="DE823" s="68"/>
      <c r="DF823" s="72"/>
      <c r="DG823" s="68"/>
      <c r="DH823" s="68"/>
      <c r="DI823" s="68"/>
      <c r="DJ823" s="68"/>
      <c r="DK823" s="72"/>
      <c r="DL823" s="68"/>
      <c r="DM823" s="68"/>
      <c r="DN823" s="68"/>
      <c r="DO823" s="68"/>
      <c r="DP823" s="72">
        <v>0</v>
      </c>
      <c r="DQ823" s="68"/>
      <c r="DR823" s="72">
        <v>0</v>
      </c>
      <c r="DS823" s="68"/>
      <c r="DT823" s="68">
        <v>0</v>
      </c>
      <c r="DU823" s="68"/>
      <c r="DV823" s="84">
        <v>0</v>
      </c>
      <c r="DW823" s="68"/>
      <c r="DX823" s="68"/>
      <c r="DY823" s="68"/>
      <c r="DZ823" s="72">
        <v>532917</v>
      </c>
      <c r="EA823" s="68"/>
      <c r="EB823" s="72"/>
      <c r="EC823" s="68"/>
      <c r="ED823" s="72">
        <v>0</v>
      </c>
      <c r="EE823" s="68"/>
      <c r="EF823" s="68"/>
      <c r="EG823" s="69">
        <v>0</v>
      </c>
      <c r="EH823" s="68"/>
      <c r="EI823" s="68"/>
      <c r="EJ823" s="68"/>
    </row>
    <row r="824" spans="1:140" s="67" customFormat="1">
      <c r="B824" s="68" t="s">
        <v>6278</v>
      </c>
      <c r="C824" s="68" t="s">
        <v>6279</v>
      </c>
      <c r="D824" s="69" t="s">
        <v>6285</v>
      </c>
      <c r="E824" s="69" t="s">
        <v>149</v>
      </c>
      <c r="F824" s="69" t="s">
        <v>416</v>
      </c>
      <c r="G824" s="69" t="s">
        <v>5094</v>
      </c>
      <c r="H824" s="68"/>
      <c r="J824" s="70">
        <v>42216</v>
      </c>
      <c r="K824" s="70">
        <v>42307</v>
      </c>
      <c r="M824" s="69" t="s">
        <v>152</v>
      </c>
      <c r="N824" s="69" t="s">
        <v>153</v>
      </c>
      <c r="O824" s="71" t="s">
        <v>417</v>
      </c>
      <c r="P824" s="72">
        <v>174795155.99765101</v>
      </c>
      <c r="Q824" s="68" t="s">
        <v>6281</v>
      </c>
      <c r="R824" s="69" t="s">
        <v>418</v>
      </c>
      <c r="S824" s="69">
        <f t="shared" si="25"/>
        <v>0.63249350000000004</v>
      </c>
      <c r="T824" s="72">
        <v>1105568</v>
      </c>
      <c r="U824" s="73">
        <f t="shared" si="26"/>
        <v>1105568</v>
      </c>
      <c r="BK824" s="74">
        <v>0</v>
      </c>
      <c r="BS824" s="72"/>
      <c r="BT824" s="72">
        <v>543595</v>
      </c>
      <c r="BW824" s="72"/>
      <c r="CA824" s="69">
        <v>0</v>
      </c>
      <c r="CE824" s="75"/>
      <c r="CF824" s="72">
        <v>0</v>
      </c>
      <c r="CI824" s="72">
        <v>29056</v>
      </c>
      <c r="CJ824" s="72"/>
      <c r="CM824" s="72">
        <v>0</v>
      </c>
      <c r="CN824" s="72">
        <v>0</v>
      </c>
      <c r="CR824" s="69">
        <v>0</v>
      </c>
      <c r="CT824" s="90">
        <v>0</v>
      </c>
      <c r="CU824" s="72"/>
      <c r="CV824" s="69"/>
      <c r="CX824" s="68"/>
      <c r="CY824" s="68"/>
      <c r="CZ824" s="68"/>
      <c r="DB824" s="90">
        <v>0</v>
      </c>
      <c r="DC824" s="68"/>
      <c r="DD824" s="68"/>
      <c r="DF824" s="72">
        <v>0</v>
      </c>
      <c r="DK824" s="72"/>
      <c r="DP824" s="72">
        <v>0</v>
      </c>
      <c r="DQ824" s="72"/>
      <c r="DR824" s="72">
        <v>0</v>
      </c>
      <c r="DV824" s="78">
        <v>0</v>
      </c>
      <c r="DZ824" s="72">
        <v>532917</v>
      </c>
      <c r="EA824" s="72"/>
      <c r="EB824" s="72"/>
      <c r="EC824" s="72"/>
      <c r="ED824" s="72">
        <v>0</v>
      </c>
      <c r="EG824" s="69">
        <v>0</v>
      </c>
    </row>
    <row r="825" spans="1:140" s="67" customFormat="1">
      <c r="B825" s="68" t="s">
        <v>6278</v>
      </c>
      <c r="C825" s="68" t="s">
        <v>6279</v>
      </c>
      <c r="D825" s="69" t="s">
        <v>6285</v>
      </c>
      <c r="E825" s="69" t="s">
        <v>149</v>
      </c>
      <c r="F825" s="69" t="s">
        <v>416</v>
      </c>
      <c r="G825" s="69" t="s">
        <v>5094</v>
      </c>
      <c r="H825" s="68"/>
      <c r="J825" s="70">
        <v>42247</v>
      </c>
      <c r="K825" s="70">
        <v>42307</v>
      </c>
      <c r="M825" s="69" t="s">
        <v>152</v>
      </c>
      <c r="N825" s="69" t="s">
        <v>153</v>
      </c>
      <c r="O825" s="71" t="s">
        <v>417</v>
      </c>
      <c r="P825" s="72">
        <v>158126704.97803199</v>
      </c>
      <c r="Q825" s="68" t="s">
        <v>6281</v>
      </c>
      <c r="R825" s="69" t="s">
        <v>554</v>
      </c>
      <c r="S825" s="69">
        <f t="shared" si="25"/>
        <v>0.69916590000000001</v>
      </c>
      <c r="T825" s="72">
        <v>1105568</v>
      </c>
      <c r="U825" s="73">
        <f t="shared" si="26"/>
        <v>1105568</v>
      </c>
      <c r="BK825" s="74">
        <v>0</v>
      </c>
      <c r="BS825" s="72"/>
      <c r="BT825" s="72">
        <v>543595</v>
      </c>
      <c r="BW825" s="72"/>
      <c r="CA825" s="69">
        <v>0</v>
      </c>
      <c r="CE825" s="75"/>
      <c r="CF825" s="72">
        <v>0</v>
      </c>
      <c r="CI825" s="72">
        <v>29056</v>
      </c>
      <c r="CJ825" s="72"/>
      <c r="CM825" s="72">
        <v>0</v>
      </c>
      <c r="CN825" s="72">
        <v>0</v>
      </c>
      <c r="CR825" s="69">
        <v>0</v>
      </c>
      <c r="CT825" s="90">
        <v>0</v>
      </c>
      <c r="CU825" s="72"/>
      <c r="CV825" s="69"/>
      <c r="CX825" s="68"/>
      <c r="CY825" s="68"/>
      <c r="CZ825" s="68"/>
      <c r="DB825" s="90">
        <v>0</v>
      </c>
      <c r="DC825" s="68"/>
      <c r="DD825" s="68"/>
      <c r="DF825" s="72">
        <v>0</v>
      </c>
      <c r="DK825" s="72"/>
      <c r="DP825" s="72">
        <v>0</v>
      </c>
      <c r="DQ825" s="72"/>
      <c r="DR825" s="72">
        <v>0</v>
      </c>
      <c r="DV825" s="78">
        <v>0</v>
      </c>
      <c r="DZ825" s="72">
        <v>532917</v>
      </c>
      <c r="EA825" s="72"/>
      <c r="EB825" s="72"/>
      <c r="EC825" s="72"/>
      <c r="ED825" s="72">
        <v>0</v>
      </c>
      <c r="EG825" s="69">
        <v>0</v>
      </c>
    </row>
    <row r="826" spans="1:140" s="67" customFormat="1">
      <c r="B826" s="68" t="s">
        <v>6278</v>
      </c>
      <c r="C826" s="68" t="s">
        <v>6279</v>
      </c>
      <c r="D826" s="69" t="s">
        <v>6285</v>
      </c>
      <c r="E826" s="69" t="s">
        <v>149</v>
      </c>
      <c r="F826" s="69" t="s">
        <v>416</v>
      </c>
      <c r="G826" s="69" t="s">
        <v>5094</v>
      </c>
      <c r="H826" s="68"/>
      <c r="J826" s="70">
        <v>42277</v>
      </c>
      <c r="K826" s="70">
        <v>42307</v>
      </c>
      <c r="M826" s="69" t="s">
        <v>152</v>
      </c>
      <c r="N826" s="69" t="s">
        <v>153</v>
      </c>
      <c r="O826" s="71" t="s">
        <v>417</v>
      </c>
      <c r="P826" s="72">
        <v>163096491.863453</v>
      </c>
      <c r="Q826" s="68" t="s">
        <v>6281</v>
      </c>
      <c r="R826" s="69" t="s">
        <v>1109</v>
      </c>
      <c r="S826" s="69">
        <f t="shared" si="25"/>
        <v>0.6778613</v>
      </c>
      <c r="T826" s="72">
        <v>1105568</v>
      </c>
      <c r="U826" s="73">
        <f t="shared" si="26"/>
        <v>1105568</v>
      </c>
      <c r="BK826" s="74">
        <v>0</v>
      </c>
      <c r="BS826" s="72"/>
      <c r="BT826" s="72">
        <v>543595</v>
      </c>
      <c r="BW826" s="72"/>
      <c r="CA826" s="69">
        <v>0</v>
      </c>
      <c r="CE826" s="75"/>
      <c r="CF826" s="72">
        <v>0</v>
      </c>
      <c r="CI826" s="72">
        <v>29056</v>
      </c>
      <c r="CJ826" s="72"/>
      <c r="CM826" s="72">
        <v>0</v>
      </c>
      <c r="CN826" s="72">
        <v>0</v>
      </c>
      <c r="CR826" s="69">
        <v>0</v>
      </c>
      <c r="CT826" s="90">
        <v>0</v>
      </c>
      <c r="CU826" s="72"/>
      <c r="CV826" s="69"/>
      <c r="CX826" s="68"/>
      <c r="CY826" s="68"/>
      <c r="CZ826" s="68"/>
      <c r="DB826" s="90">
        <v>0</v>
      </c>
      <c r="DC826" s="68"/>
      <c r="DD826" s="68"/>
      <c r="DF826" s="72">
        <v>0</v>
      </c>
      <c r="DK826" s="72"/>
      <c r="DP826" s="72">
        <v>0</v>
      </c>
      <c r="DQ826" s="72"/>
      <c r="DR826" s="72">
        <v>0</v>
      </c>
      <c r="DV826" s="78">
        <v>0</v>
      </c>
      <c r="DZ826" s="72">
        <v>532917</v>
      </c>
      <c r="EA826" s="72"/>
      <c r="EB826" s="72"/>
      <c r="EC826" s="72"/>
      <c r="ED826" s="72">
        <v>0</v>
      </c>
      <c r="EG826" s="69">
        <v>0</v>
      </c>
    </row>
    <row r="827" spans="1:140" s="67" customFormat="1">
      <c r="B827" s="68" t="s">
        <v>6278</v>
      </c>
      <c r="C827" s="68" t="s">
        <v>6279</v>
      </c>
      <c r="D827" s="69" t="s">
        <v>6285</v>
      </c>
      <c r="E827" s="69" t="s">
        <v>149</v>
      </c>
      <c r="F827" s="69" t="s">
        <v>416</v>
      </c>
      <c r="G827" s="69" t="s">
        <v>5094</v>
      </c>
      <c r="H827" s="68"/>
      <c r="J827" s="70">
        <v>42308</v>
      </c>
      <c r="K827" s="70">
        <v>42400</v>
      </c>
      <c r="M827" s="69" t="s">
        <v>152</v>
      </c>
      <c r="N827" s="69" t="s">
        <v>153</v>
      </c>
      <c r="O827" s="71" t="s">
        <v>417</v>
      </c>
      <c r="P827" s="72">
        <v>159299270.409549</v>
      </c>
      <c r="Q827" s="68" t="s">
        <v>6281</v>
      </c>
      <c r="R827" s="69" t="s">
        <v>1272</v>
      </c>
      <c r="S827" s="69">
        <f t="shared" si="25"/>
        <v>0.69401950000000001</v>
      </c>
      <c r="T827" s="72">
        <v>1105568</v>
      </c>
      <c r="U827" s="73">
        <f t="shared" si="26"/>
        <v>1105568</v>
      </c>
      <c r="BK827" s="74">
        <v>0</v>
      </c>
      <c r="BS827" s="72"/>
      <c r="BT827" s="72">
        <v>543595</v>
      </c>
      <c r="BW827" s="72"/>
      <c r="CA827" s="69">
        <v>0</v>
      </c>
      <c r="CE827" s="75"/>
      <c r="CF827" s="72">
        <v>0</v>
      </c>
      <c r="CI827" s="72">
        <v>29056</v>
      </c>
      <c r="CJ827" s="72"/>
      <c r="CM827" s="72">
        <v>0</v>
      </c>
      <c r="CN827" s="72">
        <v>0</v>
      </c>
      <c r="CR827" s="69">
        <v>0</v>
      </c>
      <c r="CT827" s="90">
        <v>0</v>
      </c>
      <c r="CU827" s="72"/>
      <c r="CV827" s="69"/>
      <c r="CX827" s="68"/>
      <c r="CY827" s="68"/>
      <c r="CZ827" s="68"/>
      <c r="DB827" s="89">
        <v>0</v>
      </c>
      <c r="DC827" s="68"/>
      <c r="DD827" s="68"/>
      <c r="DF827" s="72">
        <v>0</v>
      </c>
      <c r="DK827" s="72"/>
      <c r="DP827" s="72">
        <v>0</v>
      </c>
      <c r="DQ827" s="72"/>
      <c r="DR827" s="72">
        <v>0</v>
      </c>
      <c r="DV827" s="79">
        <v>0</v>
      </c>
      <c r="DZ827" s="72">
        <v>532917</v>
      </c>
      <c r="EA827" s="72"/>
      <c r="EB827" s="72"/>
      <c r="EC827" s="72"/>
      <c r="ED827" s="72">
        <v>0</v>
      </c>
      <c r="EG827" s="69">
        <v>0</v>
      </c>
    </row>
    <row r="828" spans="1:140" s="67" customFormat="1">
      <c r="B828" s="68" t="s">
        <v>6278</v>
      </c>
      <c r="C828" s="68" t="s">
        <v>6279</v>
      </c>
      <c r="D828" s="69" t="s">
        <v>6285</v>
      </c>
      <c r="E828" s="69" t="s">
        <v>149</v>
      </c>
      <c r="F828" s="69" t="s">
        <v>416</v>
      </c>
      <c r="G828" s="69" t="s">
        <v>5094</v>
      </c>
      <c r="H828" s="68"/>
      <c r="J828" s="70">
        <v>42338</v>
      </c>
      <c r="K828" s="70">
        <v>42400</v>
      </c>
      <c r="M828" s="69" t="s">
        <v>152</v>
      </c>
      <c r="N828" s="69" t="s">
        <v>153</v>
      </c>
      <c r="O828" s="71" t="s">
        <v>417</v>
      </c>
      <c r="P828" s="72">
        <v>161699061.70145899</v>
      </c>
      <c r="Q828" s="68" t="s">
        <v>6281</v>
      </c>
      <c r="R828" s="69" t="s">
        <v>1351</v>
      </c>
      <c r="S828" s="69">
        <f t="shared" si="25"/>
        <v>0.68371948999999999</v>
      </c>
      <c r="T828" s="72">
        <v>1105568</v>
      </c>
      <c r="U828" s="73">
        <f t="shared" si="26"/>
        <v>1105568</v>
      </c>
      <c r="BK828" s="74">
        <v>0</v>
      </c>
      <c r="BS828" s="72"/>
      <c r="BT828" s="72">
        <v>543595</v>
      </c>
      <c r="BW828" s="72"/>
      <c r="CA828" s="69">
        <v>0</v>
      </c>
      <c r="CE828" s="75"/>
      <c r="CF828" s="72">
        <v>0</v>
      </c>
      <c r="CI828" s="72">
        <v>29056</v>
      </c>
      <c r="CJ828" s="72"/>
      <c r="CM828" s="72">
        <v>0</v>
      </c>
      <c r="CN828" s="72">
        <v>0</v>
      </c>
      <c r="CR828" s="69">
        <v>0</v>
      </c>
      <c r="CT828" s="89">
        <v>0</v>
      </c>
      <c r="CU828" s="72"/>
      <c r="CV828" s="69"/>
      <c r="CX828" s="68"/>
      <c r="CY828" s="68"/>
      <c r="CZ828" s="68"/>
      <c r="DB828" s="90">
        <v>0</v>
      </c>
      <c r="DC828" s="68"/>
      <c r="DD828" s="68"/>
      <c r="DF828" s="72">
        <v>0</v>
      </c>
      <c r="DK828" s="72"/>
      <c r="DP828" s="72">
        <v>0</v>
      </c>
      <c r="DQ828" s="72"/>
      <c r="DR828" s="72">
        <v>0</v>
      </c>
      <c r="DV828" s="78">
        <v>0</v>
      </c>
      <c r="DZ828" s="72">
        <v>532917</v>
      </c>
      <c r="EA828" s="72"/>
      <c r="EB828" s="72"/>
      <c r="EC828" s="72"/>
      <c r="ED828" s="72">
        <v>0</v>
      </c>
      <c r="EG828" s="69">
        <v>0</v>
      </c>
    </row>
    <row r="829" spans="1:140" s="67" customFormat="1">
      <c r="B829" s="68" t="s">
        <v>6278</v>
      </c>
      <c r="C829" s="68" t="s">
        <v>6279</v>
      </c>
      <c r="D829" s="69" t="s">
        <v>6285</v>
      </c>
      <c r="E829" s="69" t="s">
        <v>149</v>
      </c>
      <c r="F829" s="69" t="s">
        <v>416</v>
      </c>
      <c r="G829" s="69" t="s">
        <v>5094</v>
      </c>
      <c r="H829" s="68"/>
      <c r="J829" s="70">
        <v>42369</v>
      </c>
      <c r="K829" s="70">
        <v>42400</v>
      </c>
      <c r="M829" s="69" t="s">
        <v>152</v>
      </c>
      <c r="N829" s="69" t="s">
        <v>153</v>
      </c>
      <c r="O829" s="71" t="s">
        <v>417</v>
      </c>
      <c r="P829" s="72">
        <v>204845659.099004</v>
      </c>
      <c r="Q829" s="68" t="s">
        <v>6281</v>
      </c>
      <c r="R829" s="69" t="s">
        <v>1947</v>
      </c>
      <c r="S829" s="69">
        <f t="shared" si="25"/>
        <v>0.53970779999999996</v>
      </c>
      <c r="T829" s="72">
        <v>1105568</v>
      </c>
      <c r="U829" s="73">
        <f t="shared" si="26"/>
        <v>1105568</v>
      </c>
      <c r="BK829" s="74">
        <v>0</v>
      </c>
      <c r="BS829" s="72"/>
      <c r="BT829" s="72">
        <v>543595</v>
      </c>
      <c r="BW829" s="72"/>
      <c r="CA829" s="69">
        <v>0</v>
      </c>
      <c r="CE829" s="75"/>
      <c r="CF829" s="72">
        <v>0</v>
      </c>
      <c r="CI829" s="72">
        <v>29056</v>
      </c>
      <c r="CJ829" s="72"/>
      <c r="CM829" s="72">
        <v>0</v>
      </c>
      <c r="CN829" s="72">
        <v>0</v>
      </c>
      <c r="CR829" s="69">
        <v>0</v>
      </c>
      <c r="CT829" s="89">
        <v>0</v>
      </c>
      <c r="CU829" s="72"/>
      <c r="CV829" s="69"/>
      <c r="CX829" s="68"/>
      <c r="CY829" s="68"/>
      <c r="CZ829" s="68"/>
      <c r="DB829" s="89">
        <v>0</v>
      </c>
      <c r="DC829" s="68"/>
      <c r="DD829" s="68"/>
      <c r="DF829" s="72">
        <v>0</v>
      </c>
      <c r="DK829" s="72"/>
      <c r="DP829" s="72">
        <v>0</v>
      </c>
      <c r="DQ829" s="72"/>
      <c r="DR829" s="72">
        <v>0</v>
      </c>
      <c r="DV829" s="77">
        <v>0</v>
      </c>
      <c r="DZ829" s="72">
        <v>532917</v>
      </c>
      <c r="EA829" s="72"/>
      <c r="EB829" s="72"/>
      <c r="EC829" s="72"/>
      <c r="ED829" s="72">
        <v>0</v>
      </c>
      <c r="EG829" s="69">
        <v>0</v>
      </c>
    </row>
    <row r="830" spans="1:140" s="67" customFormat="1">
      <c r="B830" s="68" t="s">
        <v>6278</v>
      </c>
      <c r="C830" s="68" t="s">
        <v>6279</v>
      </c>
      <c r="D830" s="69" t="s">
        <v>6285</v>
      </c>
      <c r="E830" s="69" t="s">
        <v>149</v>
      </c>
      <c r="F830" s="69" t="s">
        <v>416</v>
      </c>
      <c r="G830" s="69" t="s">
        <v>5094</v>
      </c>
      <c r="H830" s="68"/>
      <c r="J830" s="70">
        <v>42400</v>
      </c>
      <c r="K830" s="70">
        <v>42490</v>
      </c>
      <c r="M830" s="69" t="s">
        <v>152</v>
      </c>
      <c r="N830" s="69" t="s">
        <v>153</v>
      </c>
      <c r="O830" s="71" t="s">
        <v>417</v>
      </c>
      <c r="P830" s="72">
        <v>161528038.695384</v>
      </c>
      <c r="Q830" s="68" t="s">
        <v>6281</v>
      </c>
      <c r="R830" s="69" t="s">
        <v>2051</v>
      </c>
      <c r="S830" s="69">
        <f t="shared" si="25"/>
        <v>0.68444340000000004</v>
      </c>
      <c r="T830" s="72">
        <v>1105568</v>
      </c>
      <c r="U830" s="73">
        <f t="shared" si="26"/>
        <v>1105568</v>
      </c>
      <c r="BK830" s="74">
        <v>0</v>
      </c>
      <c r="BS830" s="72"/>
      <c r="BT830" s="72">
        <v>543595</v>
      </c>
      <c r="BW830" s="72"/>
      <c r="CA830" s="69">
        <v>0</v>
      </c>
      <c r="CE830" s="75"/>
      <c r="CF830" s="72">
        <v>0</v>
      </c>
      <c r="CI830" s="72">
        <v>29056</v>
      </c>
      <c r="CJ830" s="72"/>
      <c r="CM830" s="72">
        <v>0</v>
      </c>
      <c r="CN830" s="72">
        <v>0</v>
      </c>
      <c r="CR830" s="69">
        <v>0</v>
      </c>
      <c r="CT830" s="90">
        <v>0</v>
      </c>
      <c r="CU830" s="72"/>
      <c r="CV830" s="69"/>
      <c r="CX830" s="68"/>
      <c r="CY830" s="68"/>
      <c r="CZ830" s="68"/>
      <c r="DB830" s="90">
        <v>0</v>
      </c>
      <c r="DC830" s="68"/>
      <c r="DD830" s="68"/>
      <c r="DF830" s="72">
        <v>0</v>
      </c>
      <c r="DK830" s="72"/>
      <c r="DP830" s="72">
        <v>0</v>
      </c>
      <c r="DQ830" s="72"/>
      <c r="DR830" s="72">
        <v>0</v>
      </c>
      <c r="DV830" s="78">
        <v>0</v>
      </c>
      <c r="DZ830" s="72">
        <v>532917</v>
      </c>
      <c r="EA830" s="72"/>
      <c r="EB830" s="72"/>
      <c r="EC830" s="72"/>
      <c r="ED830" s="72">
        <v>0</v>
      </c>
      <c r="EG830" s="69">
        <v>0</v>
      </c>
    </row>
    <row r="831" spans="1:140" s="67" customFormat="1">
      <c r="B831" s="68" t="s">
        <v>6278</v>
      </c>
      <c r="C831" s="68" t="s">
        <v>6279</v>
      </c>
      <c r="D831" s="69" t="s">
        <v>6285</v>
      </c>
      <c r="E831" s="69" t="s">
        <v>149</v>
      </c>
      <c r="F831" s="69" t="s">
        <v>416</v>
      </c>
      <c r="G831" s="69" t="s">
        <v>5094</v>
      </c>
      <c r="H831" s="68"/>
      <c r="J831" s="70">
        <v>42429</v>
      </c>
      <c r="K831" s="70">
        <v>42490</v>
      </c>
      <c r="M831" s="69" t="s">
        <v>152</v>
      </c>
      <c r="N831" s="69" t="s">
        <v>153</v>
      </c>
      <c r="O831" s="71" t="s">
        <v>417</v>
      </c>
      <c r="P831" s="72">
        <v>151571981.02059913</v>
      </c>
      <c r="Q831" s="68" t="s">
        <v>6281</v>
      </c>
      <c r="R831" s="69" t="s">
        <v>2136</v>
      </c>
      <c r="S831" s="69">
        <f t="shared" si="25"/>
        <v>0.72940130000000003</v>
      </c>
      <c r="T831" s="72">
        <v>1105568</v>
      </c>
      <c r="U831" s="73">
        <f t="shared" si="26"/>
        <v>1105568</v>
      </c>
      <c r="BK831" s="74">
        <v>0</v>
      </c>
      <c r="BS831" s="72"/>
      <c r="BT831" s="72">
        <v>543595</v>
      </c>
      <c r="BW831" s="72"/>
      <c r="CA831" s="69">
        <v>0</v>
      </c>
      <c r="CE831" s="75"/>
      <c r="CF831" s="72">
        <v>0</v>
      </c>
      <c r="CI831" s="72">
        <v>29056</v>
      </c>
      <c r="CJ831" s="72"/>
      <c r="CM831" s="72">
        <v>0</v>
      </c>
      <c r="CN831" s="72">
        <v>0</v>
      </c>
      <c r="CR831" s="69">
        <v>0</v>
      </c>
      <c r="CT831" s="90">
        <v>0</v>
      </c>
      <c r="CU831" s="72"/>
      <c r="CV831" s="69"/>
      <c r="CX831" s="68"/>
      <c r="CY831" s="68"/>
      <c r="CZ831" s="68"/>
      <c r="DB831" s="90">
        <v>0</v>
      </c>
      <c r="DC831" s="68"/>
      <c r="DD831" s="68"/>
      <c r="DF831" s="72">
        <v>0</v>
      </c>
      <c r="DK831" s="72"/>
      <c r="DP831" s="72">
        <v>0</v>
      </c>
      <c r="DQ831" s="72"/>
      <c r="DR831" s="72">
        <v>0</v>
      </c>
      <c r="DV831" s="78">
        <v>0</v>
      </c>
      <c r="DZ831" s="72">
        <v>532917</v>
      </c>
      <c r="EA831" s="72"/>
      <c r="EB831" s="72"/>
      <c r="EC831" s="72"/>
      <c r="ED831" s="72">
        <v>0</v>
      </c>
      <c r="EG831" s="69">
        <v>0</v>
      </c>
    </row>
    <row r="832" spans="1:140" s="67" customFormat="1">
      <c r="B832" s="68" t="s">
        <v>6278</v>
      </c>
      <c r="C832" s="68" t="s">
        <v>6279</v>
      </c>
      <c r="D832" s="69" t="s">
        <v>6285</v>
      </c>
      <c r="E832" s="69" t="s">
        <v>149</v>
      </c>
      <c r="F832" s="69" t="s">
        <v>416</v>
      </c>
      <c r="G832" s="69" t="s">
        <v>5094</v>
      </c>
      <c r="H832" s="68"/>
      <c r="J832" s="70">
        <v>42460</v>
      </c>
      <c r="K832" s="70">
        <v>42490</v>
      </c>
      <c r="M832" s="69" t="s">
        <v>152</v>
      </c>
      <c r="N832" s="69" t="s">
        <v>153</v>
      </c>
      <c r="O832" s="71" t="s">
        <v>417</v>
      </c>
      <c r="P832" s="72">
        <v>175319623.45796099</v>
      </c>
      <c r="Q832" s="68" t="s">
        <v>6281</v>
      </c>
      <c r="R832" s="69" t="s">
        <v>2357</v>
      </c>
      <c r="S832" s="69">
        <f t="shared" si="25"/>
        <v>0.63060140000000009</v>
      </c>
      <c r="T832" s="72">
        <v>1105568</v>
      </c>
      <c r="U832" s="73">
        <f t="shared" si="26"/>
        <v>1105568</v>
      </c>
      <c r="BK832" s="74">
        <v>0</v>
      </c>
      <c r="BS832" s="72"/>
      <c r="BT832" s="72">
        <v>543595</v>
      </c>
      <c r="BW832" s="72"/>
      <c r="CA832" s="69">
        <v>0</v>
      </c>
      <c r="CE832" s="75"/>
      <c r="CF832" s="72">
        <v>0</v>
      </c>
      <c r="CI832" s="72">
        <v>29056</v>
      </c>
      <c r="CJ832" s="72"/>
      <c r="CM832" s="72">
        <v>0</v>
      </c>
      <c r="CN832" s="72">
        <v>0</v>
      </c>
      <c r="CR832" s="69">
        <v>0</v>
      </c>
      <c r="CT832" s="90">
        <v>0</v>
      </c>
      <c r="CU832" s="72"/>
      <c r="CV832" s="69"/>
      <c r="CX832" s="68"/>
      <c r="CY832" s="68"/>
      <c r="CZ832" s="68"/>
      <c r="DB832" s="90">
        <v>0</v>
      </c>
      <c r="DC832" s="68"/>
      <c r="DD832" s="68"/>
      <c r="DF832" s="72">
        <v>0</v>
      </c>
      <c r="DK832" s="72"/>
      <c r="DP832" s="72">
        <v>0</v>
      </c>
      <c r="DQ832" s="72"/>
      <c r="DR832" s="72">
        <v>0</v>
      </c>
      <c r="DV832" s="78">
        <v>0</v>
      </c>
      <c r="DZ832" s="72">
        <v>532917</v>
      </c>
      <c r="EA832" s="72"/>
      <c r="EB832" s="72"/>
      <c r="EC832" s="72"/>
      <c r="ED832" s="72">
        <v>0</v>
      </c>
      <c r="EG832" s="69">
        <v>0</v>
      </c>
    </row>
    <row r="833" spans="1:140" s="67" customFormat="1">
      <c r="B833" s="68" t="s">
        <v>6278</v>
      </c>
      <c r="C833" s="68" t="s">
        <v>6279</v>
      </c>
      <c r="D833" s="69" t="s">
        <v>6285</v>
      </c>
      <c r="E833" s="69" t="s">
        <v>149</v>
      </c>
      <c r="F833" s="69" t="s">
        <v>416</v>
      </c>
      <c r="G833" s="69" t="s">
        <v>5094</v>
      </c>
      <c r="H833" s="68"/>
      <c r="J833" s="70">
        <v>42490</v>
      </c>
      <c r="K833" s="70">
        <v>42582</v>
      </c>
      <c r="M833" s="69" t="s">
        <v>152</v>
      </c>
      <c r="N833" s="69" t="s">
        <v>153</v>
      </c>
      <c r="O833" s="71" t="s">
        <v>417</v>
      </c>
      <c r="P833" s="72">
        <v>152812834.10633501</v>
      </c>
      <c r="Q833" s="68" t="s">
        <v>6281</v>
      </c>
      <c r="R833" s="69" t="s">
        <v>2462</v>
      </c>
      <c r="S833" s="69">
        <f t="shared" si="25"/>
        <v>0.72347849999999991</v>
      </c>
      <c r="T833" s="72">
        <v>1105568</v>
      </c>
      <c r="U833" s="73">
        <f t="shared" si="26"/>
        <v>1105568</v>
      </c>
      <c r="BK833" s="74">
        <v>0</v>
      </c>
      <c r="BS833" s="72"/>
      <c r="BT833" s="72">
        <v>543595</v>
      </c>
      <c r="BW833" s="72"/>
      <c r="CA833" s="69">
        <v>0</v>
      </c>
      <c r="CE833" s="75"/>
      <c r="CF833" s="72">
        <v>0</v>
      </c>
      <c r="CI833" s="72">
        <v>29056</v>
      </c>
      <c r="CJ833" s="72"/>
      <c r="CM833" s="72">
        <v>0</v>
      </c>
      <c r="CN833" s="72">
        <v>0</v>
      </c>
      <c r="CR833" s="69">
        <v>0</v>
      </c>
      <c r="CT833" s="90">
        <v>0</v>
      </c>
      <c r="CU833" s="72"/>
      <c r="CV833" s="69"/>
      <c r="CX833" s="68"/>
      <c r="CY833" s="68"/>
      <c r="CZ833" s="68"/>
      <c r="DB833" s="90">
        <v>0</v>
      </c>
      <c r="DC833" s="68"/>
      <c r="DD833" s="68"/>
      <c r="DF833" s="72">
        <v>0</v>
      </c>
      <c r="DK833" s="72"/>
      <c r="DP833" s="72">
        <v>0</v>
      </c>
      <c r="DQ833" s="72"/>
      <c r="DR833" s="72">
        <v>0</v>
      </c>
      <c r="DV833" s="78">
        <v>0</v>
      </c>
      <c r="DZ833" s="72">
        <v>532917</v>
      </c>
      <c r="EA833" s="72"/>
      <c r="EB833" s="72"/>
      <c r="EC833" s="72"/>
      <c r="ED833" s="72">
        <v>0</v>
      </c>
      <c r="EG833" s="69">
        <v>0</v>
      </c>
    </row>
    <row r="834" spans="1:140" s="67" customFormat="1">
      <c r="B834" s="68" t="s">
        <v>6278</v>
      </c>
      <c r="C834" s="68" t="s">
        <v>6279</v>
      </c>
      <c r="D834" s="69" t="s">
        <v>6285</v>
      </c>
      <c r="E834" s="69" t="s">
        <v>149</v>
      </c>
      <c r="F834" s="69" t="s">
        <v>416</v>
      </c>
      <c r="G834" s="69" t="s">
        <v>5094</v>
      </c>
      <c r="H834" s="68"/>
      <c r="J834" s="70">
        <v>42521</v>
      </c>
      <c r="K834" s="70">
        <v>42582</v>
      </c>
      <c r="M834" s="69" t="s">
        <v>152</v>
      </c>
      <c r="N834" s="69" t="s">
        <v>153</v>
      </c>
      <c r="O834" s="71" t="s">
        <v>417</v>
      </c>
      <c r="P834" s="72">
        <v>220710274.04521</v>
      </c>
      <c r="Q834" s="68" t="s">
        <v>6281</v>
      </c>
      <c r="R834" s="69" t="s">
        <v>2576</v>
      </c>
      <c r="S834" s="69">
        <f t="shared" ref="S834:S897" si="27">R834*100</f>
        <v>0.50091370000000002</v>
      </c>
      <c r="T834" s="72">
        <v>1105568</v>
      </c>
      <c r="U834" s="73">
        <f t="shared" si="26"/>
        <v>1105568</v>
      </c>
      <c r="BK834" s="74">
        <v>0</v>
      </c>
      <c r="BS834" s="72"/>
      <c r="BT834" s="72">
        <v>543595</v>
      </c>
      <c r="BW834" s="72"/>
      <c r="CA834" s="69">
        <v>0</v>
      </c>
      <c r="CE834" s="75"/>
      <c r="CF834" s="72">
        <v>0</v>
      </c>
      <c r="CI834" s="72">
        <v>29056</v>
      </c>
      <c r="CJ834" s="72"/>
      <c r="CM834" s="72">
        <v>0</v>
      </c>
      <c r="CN834" s="72">
        <v>0</v>
      </c>
      <c r="CR834" s="69">
        <v>0</v>
      </c>
      <c r="CT834" s="90">
        <v>0</v>
      </c>
      <c r="CU834" s="72"/>
      <c r="CV834" s="69"/>
      <c r="CX834" s="68"/>
      <c r="CY834" s="68"/>
      <c r="CZ834" s="68"/>
      <c r="DB834" s="90">
        <v>0</v>
      </c>
      <c r="DC834" s="68"/>
      <c r="DD834" s="68"/>
      <c r="DF834" s="72">
        <v>0</v>
      </c>
      <c r="DK834" s="72"/>
      <c r="DP834" s="72">
        <v>0</v>
      </c>
      <c r="DQ834" s="72"/>
      <c r="DR834" s="72">
        <v>0</v>
      </c>
      <c r="DV834" s="78">
        <v>0</v>
      </c>
      <c r="DZ834" s="72">
        <v>532917</v>
      </c>
      <c r="EA834" s="72"/>
      <c r="EB834" s="72"/>
      <c r="EC834" s="72"/>
      <c r="ED834" s="72">
        <v>0</v>
      </c>
      <c r="EG834" s="69">
        <v>0</v>
      </c>
    </row>
    <row r="835" spans="1:140" s="67" customFormat="1">
      <c r="B835" s="68" t="s">
        <v>6278</v>
      </c>
      <c r="C835" s="68" t="s">
        <v>6279</v>
      </c>
      <c r="D835" s="69" t="s">
        <v>6285</v>
      </c>
      <c r="E835" s="69" t="s">
        <v>149</v>
      </c>
      <c r="F835" s="69" t="s">
        <v>416</v>
      </c>
      <c r="G835" s="69" t="s">
        <v>5094</v>
      </c>
      <c r="H835" s="68"/>
      <c r="J835" s="70">
        <v>42551</v>
      </c>
      <c r="K835" s="70">
        <v>42582</v>
      </c>
      <c r="M835" s="69" t="s">
        <v>152</v>
      </c>
      <c r="N835" s="69" t="s">
        <v>153</v>
      </c>
      <c r="O835" s="71" t="s">
        <v>417</v>
      </c>
      <c r="P835" s="72">
        <v>187598714.46362001</v>
      </c>
      <c r="Q835" s="68" t="s">
        <v>6281</v>
      </c>
      <c r="R835" s="69" t="s">
        <v>3293</v>
      </c>
      <c r="S835" s="69">
        <f t="shared" si="27"/>
        <v>0.58932600000000002</v>
      </c>
      <c r="T835" s="72">
        <v>1105568</v>
      </c>
      <c r="U835" s="73">
        <f t="shared" si="26"/>
        <v>1105568</v>
      </c>
      <c r="BK835" s="74">
        <v>0</v>
      </c>
      <c r="BS835" s="72"/>
      <c r="BT835" s="72">
        <v>543595</v>
      </c>
      <c r="BW835" s="72"/>
      <c r="CA835" s="69">
        <v>0</v>
      </c>
      <c r="CE835" s="75"/>
      <c r="CF835" s="72">
        <v>0</v>
      </c>
      <c r="CI835" s="72">
        <v>29056</v>
      </c>
      <c r="CJ835" s="72"/>
      <c r="CM835" s="72">
        <v>0</v>
      </c>
      <c r="CN835" s="72">
        <v>0</v>
      </c>
      <c r="CR835" s="69">
        <v>0</v>
      </c>
      <c r="CT835" s="89">
        <v>0</v>
      </c>
      <c r="CU835" s="72"/>
      <c r="CV835" s="69"/>
      <c r="CX835" s="68"/>
      <c r="CY835" s="68"/>
      <c r="CZ835" s="68"/>
      <c r="DB835" s="90">
        <v>0</v>
      </c>
      <c r="DC835" s="68"/>
      <c r="DD835" s="68"/>
      <c r="DF835" s="72">
        <v>0</v>
      </c>
      <c r="DK835" s="72"/>
      <c r="DP835" s="72">
        <v>0</v>
      </c>
      <c r="DQ835" s="72"/>
      <c r="DR835" s="72">
        <v>0</v>
      </c>
      <c r="DV835" s="78">
        <v>0</v>
      </c>
      <c r="DZ835" s="72">
        <v>532917</v>
      </c>
      <c r="EA835" s="72"/>
      <c r="EB835" s="72"/>
      <c r="EC835" s="72"/>
      <c r="ED835" s="72">
        <v>0</v>
      </c>
      <c r="EG835" s="69">
        <v>0</v>
      </c>
    </row>
    <row r="836" spans="1:140" s="67" customFormat="1">
      <c r="B836" s="68" t="s">
        <v>6278</v>
      </c>
      <c r="C836" s="68" t="s">
        <v>6279</v>
      </c>
      <c r="D836" s="69" t="s">
        <v>6285</v>
      </c>
      <c r="E836" s="69" t="s">
        <v>149</v>
      </c>
      <c r="F836" s="69" t="s">
        <v>416</v>
      </c>
      <c r="G836" s="69" t="s">
        <v>5094</v>
      </c>
      <c r="H836" s="68"/>
      <c r="J836" s="70">
        <v>42582</v>
      </c>
      <c r="K836" s="70">
        <v>42674</v>
      </c>
      <c r="M836" s="69" t="s">
        <v>2</v>
      </c>
      <c r="N836" s="69" t="s">
        <v>5</v>
      </c>
      <c r="O836" s="71" t="s">
        <v>3571</v>
      </c>
      <c r="P836" s="72">
        <v>217203929.27307999</v>
      </c>
      <c r="Q836" s="68" t="s">
        <v>6281</v>
      </c>
      <c r="R836" s="69" t="s">
        <v>3572</v>
      </c>
      <c r="S836" s="69">
        <f t="shared" si="27"/>
        <v>0.50900000000000001</v>
      </c>
      <c r="T836" s="72">
        <v>1105568</v>
      </c>
      <c r="U836" s="73">
        <f t="shared" si="26"/>
        <v>1105568</v>
      </c>
      <c r="BK836" s="74">
        <v>0</v>
      </c>
      <c r="BS836" s="72"/>
      <c r="BT836" s="72">
        <v>543595</v>
      </c>
      <c r="BW836" s="72"/>
      <c r="CA836" s="69">
        <v>0</v>
      </c>
      <c r="CE836" s="75"/>
      <c r="CF836" s="72">
        <v>0</v>
      </c>
      <c r="CI836" s="72">
        <v>29056</v>
      </c>
      <c r="CJ836" s="72"/>
      <c r="CM836" s="72">
        <v>0</v>
      </c>
      <c r="CN836" s="72">
        <v>0</v>
      </c>
      <c r="CR836" s="69">
        <v>0</v>
      </c>
      <c r="CT836" s="90">
        <v>0</v>
      </c>
      <c r="CU836" s="72"/>
      <c r="CV836" s="69"/>
      <c r="CX836" s="68"/>
      <c r="CY836" s="68"/>
      <c r="CZ836" s="68"/>
      <c r="DB836" s="89">
        <v>0</v>
      </c>
      <c r="DC836" s="68"/>
      <c r="DD836" s="68"/>
      <c r="DF836" s="72">
        <v>0</v>
      </c>
      <c r="DK836" s="72"/>
      <c r="DP836" s="72">
        <v>0</v>
      </c>
      <c r="DQ836" s="72"/>
      <c r="DR836" s="72">
        <v>0</v>
      </c>
      <c r="DV836" s="78">
        <v>0</v>
      </c>
      <c r="DZ836" s="72">
        <v>532917</v>
      </c>
      <c r="EA836" s="72"/>
      <c r="EB836" s="72"/>
      <c r="EC836" s="72"/>
      <c r="ED836" s="72">
        <v>0</v>
      </c>
      <c r="EG836" s="69">
        <v>0</v>
      </c>
    </row>
    <row r="837" spans="1:140" s="67" customFormat="1">
      <c r="B837" s="68" t="s">
        <v>6278</v>
      </c>
      <c r="C837" s="68" t="s">
        <v>6279</v>
      </c>
      <c r="D837" s="69" t="s">
        <v>6285</v>
      </c>
      <c r="E837" s="69" t="s">
        <v>149</v>
      </c>
      <c r="F837" s="69" t="s">
        <v>416</v>
      </c>
      <c r="G837" s="69" t="s">
        <v>5094</v>
      </c>
      <c r="H837" s="68"/>
      <c r="J837" s="70">
        <v>42613</v>
      </c>
      <c r="K837" s="70">
        <v>42674</v>
      </c>
      <c r="M837" s="69" t="s">
        <v>2</v>
      </c>
      <c r="N837" s="69" t="s">
        <v>5</v>
      </c>
      <c r="O837" s="71" t="s">
        <v>3685</v>
      </c>
      <c r="P837" s="72">
        <v>179472411.16216001</v>
      </c>
      <c r="Q837" s="68" t="s">
        <v>6281</v>
      </c>
      <c r="R837" s="69" t="s">
        <v>3686</v>
      </c>
      <c r="S837" s="69">
        <f t="shared" si="27"/>
        <v>0.61600999999999995</v>
      </c>
      <c r="T837" s="72">
        <v>1105568</v>
      </c>
      <c r="U837" s="73">
        <f t="shared" si="26"/>
        <v>1105568</v>
      </c>
      <c r="BK837" s="74">
        <v>0</v>
      </c>
      <c r="BS837" s="72"/>
      <c r="BT837" s="72">
        <v>543595</v>
      </c>
      <c r="BW837" s="72"/>
      <c r="CA837" s="69">
        <v>0</v>
      </c>
      <c r="CE837" s="75"/>
      <c r="CF837" s="72">
        <v>0</v>
      </c>
      <c r="CI837" s="72">
        <v>29056</v>
      </c>
      <c r="CJ837" s="72"/>
      <c r="CM837" s="72">
        <v>0</v>
      </c>
      <c r="CN837" s="72">
        <v>0</v>
      </c>
      <c r="CR837" s="69">
        <v>0</v>
      </c>
      <c r="CT837" s="90">
        <v>0</v>
      </c>
      <c r="CU837" s="72"/>
      <c r="CV837" s="69"/>
      <c r="CX837" s="68"/>
      <c r="CY837" s="68"/>
      <c r="CZ837" s="68"/>
      <c r="DB837" s="90">
        <v>0</v>
      </c>
      <c r="DC837" s="68"/>
      <c r="DD837" s="68"/>
      <c r="DF837" s="72">
        <v>0</v>
      </c>
      <c r="DK837" s="72"/>
      <c r="DP837" s="72">
        <v>0</v>
      </c>
      <c r="DQ837" s="72"/>
      <c r="DR837" s="72">
        <v>0</v>
      </c>
      <c r="DV837" s="78">
        <v>0</v>
      </c>
      <c r="DZ837" s="72">
        <v>532917</v>
      </c>
      <c r="EA837" s="72"/>
      <c r="EB837" s="72"/>
      <c r="EC837" s="72"/>
      <c r="ED837" s="72">
        <v>0</v>
      </c>
      <c r="EG837" s="69">
        <v>0</v>
      </c>
    </row>
    <row r="838" spans="1:140" s="67" customFormat="1">
      <c r="B838" s="68" t="s">
        <v>6278</v>
      </c>
      <c r="C838" s="68" t="s">
        <v>6279</v>
      </c>
      <c r="D838" s="69" t="s">
        <v>6285</v>
      </c>
      <c r="E838" s="69" t="s">
        <v>149</v>
      </c>
      <c r="F838" s="69" t="s">
        <v>416</v>
      </c>
      <c r="G838" s="69" t="s">
        <v>5094</v>
      </c>
      <c r="H838" s="68"/>
      <c r="J838" s="70">
        <v>42643</v>
      </c>
      <c r="K838" s="70">
        <v>42674</v>
      </c>
      <c r="M838" s="69" t="s">
        <v>2</v>
      </c>
      <c r="N838" s="69" t="s">
        <v>5</v>
      </c>
      <c r="O838" s="71" t="s">
        <v>3975</v>
      </c>
      <c r="P838" s="72">
        <v>190356877.82268</v>
      </c>
      <c r="Q838" s="68" t="s">
        <v>6281</v>
      </c>
      <c r="R838" s="69" t="s">
        <v>3976</v>
      </c>
      <c r="S838" s="69">
        <f t="shared" si="27"/>
        <v>0.58078699999999994</v>
      </c>
      <c r="T838" s="72">
        <v>1105568</v>
      </c>
      <c r="U838" s="73">
        <f t="shared" si="26"/>
        <v>1105568</v>
      </c>
      <c r="BK838" s="74">
        <v>0</v>
      </c>
      <c r="BS838" s="72"/>
      <c r="BT838" s="72">
        <v>543595</v>
      </c>
      <c r="BW838" s="72"/>
      <c r="CA838" s="69">
        <v>0</v>
      </c>
      <c r="CE838" s="75"/>
      <c r="CF838" s="72">
        <v>0</v>
      </c>
      <c r="CI838" s="72">
        <v>29056</v>
      </c>
      <c r="CJ838" s="72"/>
      <c r="CM838" s="72">
        <v>0</v>
      </c>
      <c r="CN838" s="72">
        <v>0</v>
      </c>
      <c r="CR838" s="69">
        <v>0</v>
      </c>
      <c r="CT838" s="90">
        <v>0</v>
      </c>
      <c r="CU838" s="72"/>
      <c r="CV838" s="69"/>
      <c r="CX838" s="68"/>
      <c r="CY838" s="68"/>
      <c r="CZ838" s="68"/>
      <c r="DB838" s="90">
        <v>0</v>
      </c>
      <c r="DC838" s="68"/>
      <c r="DD838" s="68"/>
      <c r="DF838" s="76">
        <v>0</v>
      </c>
      <c r="DK838" s="72"/>
      <c r="DP838" s="72">
        <v>0</v>
      </c>
      <c r="DQ838" s="72"/>
      <c r="DR838" s="72">
        <v>0</v>
      </c>
      <c r="DV838" s="78">
        <v>0</v>
      </c>
      <c r="DZ838" s="72">
        <v>532917</v>
      </c>
      <c r="EA838" s="72"/>
      <c r="EB838" s="72"/>
      <c r="EC838" s="72"/>
      <c r="ED838" s="72">
        <v>0</v>
      </c>
      <c r="EG838" s="69">
        <v>0</v>
      </c>
    </row>
    <row r="839" spans="1:140" s="67" customFormat="1">
      <c r="B839" s="68" t="s">
        <v>6278</v>
      </c>
      <c r="C839" s="68" t="s">
        <v>6279</v>
      </c>
      <c r="D839" s="69" t="s">
        <v>6285</v>
      </c>
      <c r="E839" s="69" t="s">
        <v>149</v>
      </c>
      <c r="F839" s="69" t="s">
        <v>416</v>
      </c>
      <c r="G839" s="69" t="s">
        <v>5094</v>
      </c>
      <c r="H839" s="68"/>
      <c r="J839" s="70">
        <v>42674</v>
      </c>
      <c r="K839" s="70">
        <v>42766</v>
      </c>
      <c r="M839" s="69" t="s">
        <v>2</v>
      </c>
      <c r="N839" s="69" t="s">
        <v>5</v>
      </c>
      <c r="O839" s="71" t="s">
        <v>4122</v>
      </c>
      <c r="P839" s="72">
        <v>248105492.7694</v>
      </c>
      <c r="Q839" s="68" t="s">
        <v>6281</v>
      </c>
      <c r="R839" s="69" t="s">
        <v>4123</v>
      </c>
      <c r="S839" s="69">
        <f t="shared" si="27"/>
        <v>0.44560399999999994</v>
      </c>
      <c r="T839" s="72">
        <v>1105568</v>
      </c>
      <c r="U839" s="73">
        <f t="shared" si="26"/>
        <v>1105568</v>
      </c>
      <c r="BK839" s="74">
        <v>0</v>
      </c>
      <c r="BS839" s="72"/>
      <c r="BT839" s="72">
        <v>543595</v>
      </c>
      <c r="BW839" s="72"/>
      <c r="CA839" s="69">
        <v>0</v>
      </c>
      <c r="CF839" s="72">
        <v>0</v>
      </c>
      <c r="CI839" s="72">
        <v>29056</v>
      </c>
      <c r="CJ839" s="72"/>
      <c r="CM839" s="72">
        <v>0</v>
      </c>
      <c r="CN839" s="72">
        <v>0</v>
      </c>
      <c r="CR839" s="69">
        <v>0</v>
      </c>
      <c r="CT839" s="90">
        <v>0</v>
      </c>
      <c r="CU839" s="68"/>
      <c r="CV839" s="68"/>
      <c r="CX839" s="68"/>
      <c r="CY839" s="68"/>
      <c r="CZ839" s="68"/>
      <c r="DB839" s="90">
        <v>0</v>
      </c>
      <c r="DC839" s="68"/>
      <c r="DD839" s="68"/>
      <c r="DF839" s="76">
        <v>0</v>
      </c>
      <c r="DK839" s="72"/>
      <c r="DP839" s="72">
        <v>0</v>
      </c>
      <c r="DQ839" s="72"/>
      <c r="DR839" s="72">
        <v>0</v>
      </c>
      <c r="DV839" s="78">
        <v>0</v>
      </c>
      <c r="DZ839" s="72">
        <v>532917</v>
      </c>
      <c r="EA839" s="72"/>
      <c r="EB839" s="72"/>
      <c r="EC839" s="72"/>
      <c r="ED839" s="72">
        <v>0</v>
      </c>
      <c r="EG839" s="69">
        <v>0</v>
      </c>
    </row>
    <row r="840" spans="1:140" s="67" customFormat="1">
      <c r="B840" s="68" t="s">
        <v>6278</v>
      </c>
      <c r="C840" s="68" t="s">
        <v>6279</v>
      </c>
      <c r="D840" s="69" t="s">
        <v>6285</v>
      </c>
      <c r="E840" s="69" t="s">
        <v>149</v>
      </c>
      <c r="F840" s="69" t="s">
        <v>416</v>
      </c>
      <c r="G840" s="69" t="s">
        <v>5094</v>
      </c>
      <c r="H840" s="68"/>
      <c r="J840" s="70">
        <v>42704</v>
      </c>
      <c r="K840" s="70">
        <v>42766</v>
      </c>
      <c r="M840" s="69" t="s">
        <v>2</v>
      </c>
      <c r="N840" s="69" t="s">
        <v>5</v>
      </c>
      <c r="O840" s="71" t="s">
        <v>4173</v>
      </c>
      <c r="P840" s="72">
        <v>181437262.34</v>
      </c>
      <c r="Q840" s="68" t="s">
        <v>6281</v>
      </c>
      <c r="R840" s="69" t="s">
        <v>4174</v>
      </c>
      <c r="S840" s="69">
        <f t="shared" si="27"/>
        <v>0.60933899999999996</v>
      </c>
      <c r="T840" s="72">
        <v>1105568</v>
      </c>
      <c r="U840" s="73">
        <f t="shared" si="26"/>
        <v>1105568</v>
      </c>
      <c r="BK840" s="74">
        <v>0</v>
      </c>
      <c r="BS840" s="72"/>
      <c r="BT840" s="72">
        <v>543595</v>
      </c>
      <c r="BW840" s="72"/>
      <c r="CA840" s="69">
        <v>0</v>
      </c>
      <c r="CF840" s="72">
        <v>0</v>
      </c>
      <c r="CI840" s="72">
        <v>29056</v>
      </c>
      <c r="CJ840" s="72"/>
      <c r="CM840" s="72">
        <v>0</v>
      </c>
      <c r="CN840" s="72">
        <v>0</v>
      </c>
      <c r="CR840" s="69">
        <v>0</v>
      </c>
      <c r="CT840" s="90">
        <v>0</v>
      </c>
      <c r="CU840" s="68"/>
      <c r="CV840" s="68"/>
      <c r="CX840" s="68"/>
      <c r="CY840" s="68"/>
      <c r="CZ840" s="68"/>
      <c r="DB840" s="90">
        <v>0</v>
      </c>
      <c r="DC840" s="68"/>
      <c r="DD840" s="68"/>
      <c r="DF840" s="76">
        <v>0</v>
      </c>
      <c r="DK840" s="72"/>
      <c r="DP840" s="72">
        <v>0</v>
      </c>
      <c r="DQ840" s="72"/>
      <c r="DR840" s="72">
        <v>0</v>
      </c>
      <c r="DV840" s="78">
        <v>0</v>
      </c>
      <c r="DZ840" s="72">
        <v>532917</v>
      </c>
      <c r="EA840" s="72"/>
      <c r="EB840" s="72"/>
      <c r="EC840" s="72"/>
      <c r="ED840" s="72">
        <v>0</v>
      </c>
      <c r="EG840" s="69">
        <v>0</v>
      </c>
    </row>
    <row r="841" spans="1:140" s="67" customFormat="1">
      <c r="B841" s="68" t="s">
        <v>6278</v>
      </c>
      <c r="C841" s="68" t="s">
        <v>6279</v>
      </c>
      <c r="D841" s="69" t="s">
        <v>6285</v>
      </c>
      <c r="E841" s="69" t="s">
        <v>149</v>
      </c>
      <c r="F841" s="69" t="s">
        <v>416</v>
      </c>
      <c r="G841" s="69" t="s">
        <v>5094</v>
      </c>
      <c r="H841" s="68"/>
      <c r="J841" s="70">
        <v>42735</v>
      </c>
      <c r="K841" s="70">
        <v>42766</v>
      </c>
      <c r="M841" s="69" t="s">
        <v>2</v>
      </c>
      <c r="N841" s="69" t="s">
        <v>5</v>
      </c>
      <c r="O841" s="71" t="s">
        <v>4747</v>
      </c>
      <c r="P841" s="72">
        <v>188830077.04750001</v>
      </c>
      <c r="Q841" s="68" t="s">
        <v>6281</v>
      </c>
      <c r="R841" s="69" t="s">
        <v>4748</v>
      </c>
      <c r="S841" s="69">
        <f t="shared" si="27"/>
        <v>0.58548299999999998</v>
      </c>
      <c r="T841" s="72">
        <v>1105568</v>
      </c>
      <c r="U841" s="73">
        <f t="shared" si="26"/>
        <v>1105568</v>
      </c>
      <c r="BK841" s="74">
        <v>0</v>
      </c>
      <c r="BS841" s="72"/>
      <c r="BT841" s="72">
        <v>543595</v>
      </c>
      <c r="BW841" s="72"/>
      <c r="CA841" s="69">
        <v>0</v>
      </c>
      <c r="CF841" s="72">
        <v>0</v>
      </c>
      <c r="CI841" s="72">
        <v>29056</v>
      </c>
      <c r="CJ841" s="72"/>
      <c r="CM841" s="72">
        <v>0</v>
      </c>
      <c r="CN841" s="72">
        <v>0</v>
      </c>
      <c r="CR841" s="69">
        <v>0</v>
      </c>
      <c r="CT841" s="90">
        <v>0</v>
      </c>
      <c r="CU841" s="68"/>
      <c r="CV841" s="68"/>
      <c r="CX841" s="68"/>
      <c r="CY841" s="68"/>
      <c r="CZ841" s="68"/>
      <c r="DB841" s="103">
        <v>0</v>
      </c>
      <c r="DC841" s="68"/>
      <c r="DD841" s="68"/>
      <c r="DF841" s="76">
        <v>0</v>
      </c>
      <c r="DK841" s="72"/>
      <c r="DP841" s="72">
        <v>0</v>
      </c>
      <c r="DQ841" s="72"/>
      <c r="DR841" s="72">
        <v>0</v>
      </c>
      <c r="DV841" s="79">
        <v>0</v>
      </c>
      <c r="DZ841" s="72">
        <v>532917</v>
      </c>
      <c r="EA841" s="72"/>
      <c r="EB841" s="72"/>
      <c r="EC841" s="72"/>
      <c r="ED841" s="72">
        <v>0</v>
      </c>
      <c r="EG841" s="69">
        <v>0</v>
      </c>
    </row>
    <row r="842" spans="1:140" s="67" customFormat="1">
      <c r="B842" s="68" t="s">
        <v>6278</v>
      </c>
      <c r="C842" s="68" t="s">
        <v>6279</v>
      </c>
      <c r="D842" s="69" t="s">
        <v>6285</v>
      </c>
      <c r="E842" s="69" t="s">
        <v>149</v>
      </c>
      <c r="F842" s="69" t="s">
        <v>416</v>
      </c>
      <c r="G842" s="69" t="s">
        <v>5094</v>
      </c>
      <c r="H842" s="68"/>
      <c r="J842" s="70">
        <v>42766</v>
      </c>
      <c r="K842" s="70">
        <v>42855</v>
      </c>
      <c r="M842" s="69" t="s">
        <v>2</v>
      </c>
      <c r="N842" s="69" t="s">
        <v>5</v>
      </c>
      <c r="O842" s="71" t="s">
        <v>4985</v>
      </c>
      <c r="P842" s="72">
        <v>176224890.90000001</v>
      </c>
      <c r="Q842" s="68" t="s">
        <v>6281</v>
      </c>
      <c r="R842" s="69" t="s">
        <v>4986</v>
      </c>
      <c r="S842" s="69">
        <f t="shared" si="27"/>
        <v>0.62736199999999998</v>
      </c>
      <c r="T842" s="72">
        <v>1105568</v>
      </c>
      <c r="U842" s="73">
        <f t="shared" si="26"/>
        <v>1105568</v>
      </c>
      <c r="BK842" s="74">
        <v>0</v>
      </c>
      <c r="BS842" s="72"/>
      <c r="BT842" s="72">
        <v>543595</v>
      </c>
      <c r="BW842" s="72"/>
      <c r="CA842" s="69">
        <v>0</v>
      </c>
      <c r="CF842" s="72">
        <v>0</v>
      </c>
      <c r="CI842" s="72">
        <v>29056</v>
      </c>
      <c r="CJ842" s="72"/>
      <c r="CM842" s="72">
        <v>0</v>
      </c>
      <c r="CN842" s="72">
        <v>0</v>
      </c>
      <c r="CR842" s="69">
        <v>0</v>
      </c>
      <c r="CT842" s="90">
        <v>0</v>
      </c>
      <c r="CU842" s="68"/>
      <c r="CV842" s="68"/>
      <c r="CX842" s="68"/>
      <c r="CY842" s="68"/>
      <c r="CZ842" s="68"/>
      <c r="DB842" s="90">
        <v>0</v>
      </c>
      <c r="DC842" s="68"/>
      <c r="DD842" s="68"/>
      <c r="DF842" s="76">
        <v>0</v>
      </c>
      <c r="DK842" s="72"/>
      <c r="DP842" s="72">
        <v>0</v>
      </c>
      <c r="DQ842" s="72"/>
      <c r="DR842" s="72">
        <v>0</v>
      </c>
      <c r="DV842" s="78">
        <v>0</v>
      </c>
      <c r="DZ842" s="72">
        <v>532917</v>
      </c>
      <c r="EA842" s="72"/>
      <c r="EB842" s="72"/>
      <c r="EC842" s="72"/>
      <c r="ED842" s="72">
        <v>0</v>
      </c>
      <c r="EG842" s="69">
        <v>0</v>
      </c>
    </row>
    <row r="843" spans="1:140" s="67" customFormat="1">
      <c r="B843" s="68" t="s">
        <v>6278</v>
      </c>
      <c r="C843" s="68" t="s">
        <v>6279</v>
      </c>
      <c r="D843" s="69" t="s">
        <v>6285</v>
      </c>
      <c r="E843" s="69" t="s">
        <v>149</v>
      </c>
      <c r="F843" s="69" t="s">
        <v>416</v>
      </c>
      <c r="G843" s="69" t="s">
        <v>5094</v>
      </c>
      <c r="H843" s="68"/>
      <c r="J843" s="70">
        <v>42794</v>
      </c>
      <c r="K843" s="70">
        <v>42855</v>
      </c>
      <c r="M843" s="69" t="s">
        <v>2</v>
      </c>
      <c r="N843" s="69" t="s">
        <v>5</v>
      </c>
      <c r="O843" s="71" t="s">
        <v>5065</v>
      </c>
      <c r="P843" s="72">
        <v>175583973.36941701</v>
      </c>
      <c r="Q843" s="68" t="s">
        <v>6281</v>
      </c>
      <c r="R843" s="69" t="s">
        <v>5066</v>
      </c>
      <c r="S843" s="69">
        <f t="shared" si="27"/>
        <v>0.62965199999999999</v>
      </c>
      <c r="T843" s="72">
        <v>1105568</v>
      </c>
      <c r="U843" s="73">
        <f t="shared" si="26"/>
        <v>1105568</v>
      </c>
      <c r="BK843" s="74">
        <v>0</v>
      </c>
      <c r="BS843" s="72"/>
      <c r="BT843" s="72">
        <v>543595</v>
      </c>
      <c r="BW843" s="72"/>
      <c r="CA843" s="69">
        <v>0</v>
      </c>
      <c r="CF843" s="72">
        <v>0</v>
      </c>
      <c r="CI843" s="72">
        <v>29056</v>
      </c>
      <c r="CJ843" s="72"/>
      <c r="CM843" s="72">
        <v>0</v>
      </c>
      <c r="CN843" s="72">
        <v>0</v>
      </c>
      <c r="CR843" s="69">
        <v>0</v>
      </c>
      <c r="CT843" s="90">
        <v>0</v>
      </c>
      <c r="CU843" s="68"/>
      <c r="CV843" s="68"/>
      <c r="CX843" s="68"/>
      <c r="CY843" s="68"/>
      <c r="CZ843" s="68"/>
      <c r="DB843" s="103">
        <v>0</v>
      </c>
      <c r="DC843" s="68"/>
      <c r="DD843" s="68"/>
      <c r="DF843" s="76">
        <v>0</v>
      </c>
      <c r="DK843" s="72"/>
      <c r="DP843" s="72">
        <v>0</v>
      </c>
      <c r="DQ843" s="72"/>
      <c r="DR843" s="72">
        <v>0</v>
      </c>
      <c r="DV843" s="78">
        <v>0</v>
      </c>
      <c r="DZ843" s="72">
        <v>532917</v>
      </c>
      <c r="EA843" s="72"/>
      <c r="EB843" s="72"/>
      <c r="EC843" s="72"/>
      <c r="ED843" s="72">
        <v>0</v>
      </c>
      <c r="EG843" s="69">
        <v>0</v>
      </c>
    </row>
    <row r="844" spans="1:140" s="67" customFormat="1">
      <c r="A844" s="68"/>
      <c r="B844" s="68" t="s">
        <v>6278</v>
      </c>
      <c r="C844" s="68" t="s">
        <v>6279</v>
      </c>
      <c r="D844" s="69" t="s">
        <v>6285</v>
      </c>
      <c r="E844" s="69" t="s">
        <v>149</v>
      </c>
      <c r="F844" s="69" t="s">
        <v>416</v>
      </c>
      <c r="G844" s="69" t="s">
        <v>5094</v>
      </c>
      <c r="H844" s="68"/>
      <c r="I844" s="68" t="s">
        <v>182</v>
      </c>
      <c r="J844" s="70">
        <v>42825</v>
      </c>
      <c r="K844" s="70">
        <v>42855</v>
      </c>
      <c r="L844" s="68"/>
      <c r="M844" s="69" t="s">
        <v>2</v>
      </c>
      <c r="N844" s="69" t="s">
        <v>5</v>
      </c>
      <c r="O844" s="71" t="s">
        <v>5369</v>
      </c>
      <c r="P844" s="72">
        <v>187057531.669236</v>
      </c>
      <c r="Q844" s="68" t="s">
        <v>6281</v>
      </c>
      <c r="R844" s="69" t="s">
        <v>5656</v>
      </c>
      <c r="S844" s="69">
        <f t="shared" si="27"/>
        <v>0.59103099999999997</v>
      </c>
      <c r="T844" s="72">
        <v>1105568</v>
      </c>
      <c r="U844" s="73">
        <f t="shared" ref="U844:U907" si="28">T844+BW844+CA844+DF844+CF844+BY844+CC844</f>
        <v>1105568</v>
      </c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74">
        <v>0</v>
      </c>
      <c r="BL844" s="68"/>
      <c r="BM844" s="68"/>
      <c r="BN844" s="68"/>
      <c r="BO844" s="68"/>
      <c r="BP844" s="68"/>
      <c r="BQ844" s="68"/>
      <c r="BR844" s="68"/>
      <c r="BS844" s="68"/>
      <c r="BT844" s="72">
        <v>543595</v>
      </c>
      <c r="BU844" s="68"/>
      <c r="BV844" s="68"/>
      <c r="BW844" s="72"/>
      <c r="BX844" s="68"/>
      <c r="BY844" s="68"/>
      <c r="BZ844" s="68"/>
      <c r="CA844" s="69">
        <v>0</v>
      </c>
      <c r="CB844" s="68"/>
      <c r="CC844" s="68"/>
      <c r="CD844" s="68"/>
      <c r="CE844" s="72"/>
      <c r="CF844" s="72">
        <v>0</v>
      </c>
      <c r="CG844" s="68"/>
      <c r="CH844" s="68"/>
      <c r="CI844" s="72">
        <v>29056</v>
      </c>
      <c r="CJ844" s="72"/>
      <c r="CK844" s="68"/>
      <c r="CL844" s="68"/>
      <c r="CM844" s="69">
        <v>0</v>
      </c>
      <c r="CN844" s="72">
        <v>0</v>
      </c>
      <c r="CO844" s="68"/>
      <c r="CP844" s="68"/>
      <c r="CQ844" s="68"/>
      <c r="CR844" s="69">
        <v>0</v>
      </c>
      <c r="CS844" s="68"/>
      <c r="CT844" s="95">
        <v>0</v>
      </c>
      <c r="CU844" s="72"/>
      <c r="CV844" s="69"/>
      <c r="CW844" s="68"/>
      <c r="CX844" s="68"/>
      <c r="CY844" s="68"/>
      <c r="CZ844" s="68"/>
      <c r="DA844" s="68"/>
      <c r="DB844" s="91">
        <v>0</v>
      </c>
      <c r="DC844" s="68"/>
      <c r="DD844" s="68"/>
      <c r="DE844" s="68"/>
      <c r="DF844" s="72"/>
      <c r="DG844" s="68"/>
      <c r="DH844" s="68"/>
      <c r="DI844" s="68"/>
      <c r="DJ844" s="68"/>
      <c r="DK844" s="72"/>
      <c r="DL844" s="68"/>
      <c r="DM844" s="68"/>
      <c r="DN844" s="68"/>
      <c r="DO844" s="68"/>
      <c r="DP844" s="72">
        <v>0</v>
      </c>
      <c r="DQ844" s="68"/>
      <c r="DR844" s="72">
        <v>0</v>
      </c>
      <c r="DS844" s="68"/>
      <c r="DT844" s="68">
        <v>0</v>
      </c>
      <c r="DU844" s="68"/>
      <c r="DV844" s="83">
        <v>0</v>
      </c>
      <c r="DW844" s="68"/>
      <c r="DX844" s="68"/>
      <c r="DY844" s="68"/>
      <c r="DZ844" s="72">
        <v>532917</v>
      </c>
      <c r="EA844" s="68"/>
      <c r="EB844" s="72"/>
      <c r="EC844" s="68"/>
      <c r="ED844" s="72">
        <v>0</v>
      </c>
      <c r="EE844" s="68"/>
      <c r="EF844" s="68"/>
      <c r="EG844" s="69">
        <v>0</v>
      </c>
      <c r="EH844" s="68"/>
      <c r="EI844" s="68"/>
      <c r="EJ844" s="68"/>
    </row>
    <row r="845" spans="1:140" s="67" customFormat="1">
      <c r="A845" s="68"/>
      <c r="B845" s="68" t="s">
        <v>6278</v>
      </c>
      <c r="C845" s="68" t="s">
        <v>6279</v>
      </c>
      <c r="D845" s="69" t="s">
        <v>6285</v>
      </c>
      <c r="E845" s="69" t="s">
        <v>149</v>
      </c>
      <c r="F845" s="69" t="s">
        <v>416</v>
      </c>
      <c r="G845" s="69" t="s">
        <v>5094</v>
      </c>
      <c r="H845" s="68"/>
      <c r="I845" s="68" t="s">
        <v>182</v>
      </c>
      <c r="J845" s="70">
        <v>42734</v>
      </c>
      <c r="K845" s="70">
        <v>42766</v>
      </c>
      <c r="L845" s="68"/>
      <c r="M845" s="69" t="s">
        <v>2</v>
      </c>
      <c r="N845" s="69" t="s">
        <v>5</v>
      </c>
      <c r="O845" s="71" t="s">
        <v>5879</v>
      </c>
      <c r="P845" s="72">
        <v>188830980.09999999</v>
      </c>
      <c r="Q845" s="68" t="s">
        <v>6281</v>
      </c>
      <c r="R845" s="69" t="s">
        <v>6052</v>
      </c>
      <c r="S845" s="69">
        <f t="shared" si="27"/>
        <v>0.58548020000000001</v>
      </c>
      <c r="T845" s="72">
        <v>1105568</v>
      </c>
      <c r="U845" s="73">
        <f t="shared" si="28"/>
        <v>1105568</v>
      </c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74">
        <v>0</v>
      </c>
      <c r="BL845" s="68"/>
      <c r="BM845" s="68"/>
      <c r="BN845" s="68"/>
      <c r="BO845" s="68"/>
      <c r="BP845" s="68"/>
      <c r="BQ845" s="68"/>
      <c r="BR845" s="68"/>
      <c r="BS845" s="68"/>
      <c r="BT845" s="72">
        <v>543595</v>
      </c>
      <c r="BU845" s="68"/>
      <c r="BV845" s="68"/>
      <c r="BW845" s="72"/>
      <c r="BX845" s="68"/>
      <c r="BY845" s="68"/>
      <c r="BZ845" s="68"/>
      <c r="CA845" s="69">
        <v>0</v>
      </c>
      <c r="CB845" s="68"/>
      <c r="CC845" s="68"/>
      <c r="CD845" s="68"/>
      <c r="CE845" s="72"/>
      <c r="CF845" s="72">
        <v>0</v>
      </c>
      <c r="CG845" s="68"/>
      <c r="CH845" s="68"/>
      <c r="CI845" s="72">
        <v>29056</v>
      </c>
      <c r="CJ845" s="72"/>
      <c r="CK845" s="68"/>
      <c r="CL845" s="68"/>
      <c r="CM845" s="69">
        <v>0</v>
      </c>
      <c r="CN845" s="72">
        <v>0</v>
      </c>
      <c r="CO845" s="68"/>
      <c r="CP845" s="68"/>
      <c r="CQ845" s="68"/>
      <c r="CR845" s="69">
        <v>0</v>
      </c>
      <c r="CS845" s="68"/>
      <c r="CT845" s="95">
        <v>0</v>
      </c>
      <c r="CU845" s="72"/>
      <c r="CV845" s="69"/>
      <c r="CW845" s="68"/>
      <c r="CX845" s="68"/>
      <c r="CY845" s="68"/>
      <c r="CZ845" s="68"/>
      <c r="DA845" s="68"/>
      <c r="DB845" s="93">
        <v>0</v>
      </c>
      <c r="DC845" s="68"/>
      <c r="DD845" s="68"/>
      <c r="DE845" s="68"/>
      <c r="DF845" s="72"/>
      <c r="DG845" s="68"/>
      <c r="DH845" s="68"/>
      <c r="DI845" s="68"/>
      <c r="DJ845" s="68"/>
      <c r="DK845" s="72"/>
      <c r="DL845" s="68"/>
      <c r="DM845" s="68"/>
      <c r="DN845" s="68"/>
      <c r="DO845" s="68"/>
      <c r="DP845" s="72">
        <v>0</v>
      </c>
      <c r="DQ845" s="68"/>
      <c r="DR845" s="72">
        <v>0</v>
      </c>
      <c r="DS845" s="68"/>
      <c r="DT845" s="68">
        <v>0</v>
      </c>
      <c r="DU845" s="68"/>
      <c r="DV845" s="84">
        <v>0</v>
      </c>
      <c r="DW845" s="68"/>
      <c r="DX845" s="68"/>
      <c r="DY845" s="68"/>
      <c r="DZ845" s="72">
        <v>532917</v>
      </c>
      <c r="EA845" s="68"/>
      <c r="EB845" s="72"/>
      <c r="EC845" s="68"/>
      <c r="ED845" s="72">
        <v>0</v>
      </c>
      <c r="EE845" s="68"/>
      <c r="EF845" s="68"/>
      <c r="EG845" s="69">
        <v>0</v>
      </c>
      <c r="EH845" s="68"/>
      <c r="EI845" s="68"/>
      <c r="EJ845" s="68"/>
    </row>
    <row r="846" spans="1:140" s="67" customFormat="1">
      <c r="A846" s="68"/>
      <c r="B846" s="68" t="s">
        <v>6278</v>
      </c>
      <c r="C846" s="68" t="s">
        <v>6279</v>
      </c>
      <c r="D846" s="69" t="s">
        <v>6285</v>
      </c>
      <c r="E846" s="69" t="s">
        <v>149</v>
      </c>
      <c r="F846" s="69" t="s">
        <v>416</v>
      </c>
      <c r="G846" s="69" t="s">
        <v>5094</v>
      </c>
      <c r="H846" s="68"/>
      <c r="I846" s="68" t="s">
        <v>182</v>
      </c>
      <c r="J846" s="70">
        <v>42855</v>
      </c>
      <c r="K846" s="70">
        <v>42947</v>
      </c>
      <c r="L846" s="68"/>
      <c r="M846" s="69" t="s">
        <v>2</v>
      </c>
      <c r="N846" s="69" t="s">
        <v>5</v>
      </c>
      <c r="O846" s="71" t="s">
        <v>5544</v>
      </c>
      <c r="P846" s="72">
        <v>183095018.068239</v>
      </c>
      <c r="Q846" s="68" t="s">
        <v>6281</v>
      </c>
      <c r="R846" s="69" t="s">
        <v>5803</v>
      </c>
      <c r="S846" s="69">
        <f t="shared" si="27"/>
        <v>0.60382200000000008</v>
      </c>
      <c r="T846" s="72">
        <v>1105568</v>
      </c>
      <c r="U846" s="73">
        <f t="shared" si="28"/>
        <v>1105568</v>
      </c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74">
        <v>0</v>
      </c>
      <c r="BL846" s="68"/>
      <c r="BM846" s="68"/>
      <c r="BN846" s="68"/>
      <c r="BO846" s="68"/>
      <c r="BP846" s="68"/>
      <c r="BQ846" s="68"/>
      <c r="BR846" s="68"/>
      <c r="BS846" s="68"/>
      <c r="BT846" s="72">
        <v>543595</v>
      </c>
      <c r="BU846" s="68"/>
      <c r="BV846" s="68"/>
      <c r="BW846" s="72"/>
      <c r="BX846" s="68"/>
      <c r="BY846" s="68"/>
      <c r="BZ846" s="68"/>
      <c r="CA846" s="69">
        <v>0</v>
      </c>
      <c r="CB846" s="68"/>
      <c r="CC846" s="68"/>
      <c r="CD846" s="68"/>
      <c r="CE846" s="72"/>
      <c r="CF846" s="72">
        <v>0</v>
      </c>
      <c r="CG846" s="68"/>
      <c r="CH846" s="68"/>
      <c r="CI846" s="72">
        <v>29056</v>
      </c>
      <c r="CJ846" s="72"/>
      <c r="CK846" s="68"/>
      <c r="CL846" s="68"/>
      <c r="CM846" s="69">
        <v>0</v>
      </c>
      <c r="CN846" s="72">
        <v>0</v>
      </c>
      <c r="CO846" s="68"/>
      <c r="CP846" s="68"/>
      <c r="CQ846" s="68"/>
      <c r="CR846" s="69">
        <v>0</v>
      </c>
      <c r="CS846" s="68"/>
      <c r="CT846" s="95">
        <v>0</v>
      </c>
      <c r="CU846" s="72"/>
      <c r="CV846" s="69"/>
      <c r="CW846" s="68"/>
      <c r="CX846" s="68"/>
      <c r="CY846" s="68"/>
      <c r="CZ846" s="68"/>
      <c r="DA846" s="68"/>
      <c r="DB846" s="93">
        <v>0</v>
      </c>
      <c r="DC846" s="68"/>
      <c r="DD846" s="68"/>
      <c r="DE846" s="68"/>
      <c r="DF846" s="72"/>
      <c r="DG846" s="68"/>
      <c r="DH846" s="68"/>
      <c r="DI846" s="68"/>
      <c r="DJ846" s="68"/>
      <c r="DK846" s="72"/>
      <c r="DL846" s="68"/>
      <c r="DM846" s="68"/>
      <c r="DN846" s="68"/>
      <c r="DO846" s="68"/>
      <c r="DP846" s="72">
        <v>0</v>
      </c>
      <c r="DQ846" s="68"/>
      <c r="DR846" s="72">
        <v>0</v>
      </c>
      <c r="DS846" s="68"/>
      <c r="DT846" s="68">
        <v>0</v>
      </c>
      <c r="DU846" s="68"/>
      <c r="DV846" s="84">
        <v>0</v>
      </c>
      <c r="DW846" s="68"/>
      <c r="DX846" s="68"/>
      <c r="DY846" s="68"/>
      <c r="DZ846" s="72">
        <v>532917</v>
      </c>
      <c r="EA846" s="68"/>
      <c r="EB846" s="72"/>
      <c r="EC846" s="68"/>
      <c r="ED846" s="72">
        <v>0</v>
      </c>
      <c r="EE846" s="68"/>
      <c r="EF846" s="68"/>
      <c r="EG846" s="69">
        <v>0</v>
      </c>
      <c r="EH846" s="68"/>
      <c r="EI846" s="68"/>
      <c r="EJ846" s="68"/>
    </row>
    <row r="847" spans="1:140" s="67" customFormat="1">
      <c r="B847" s="68" t="s">
        <v>6278</v>
      </c>
      <c r="C847" s="68" t="s">
        <v>6279</v>
      </c>
      <c r="D847" s="69" t="s">
        <v>6294</v>
      </c>
      <c r="E847" s="69" t="s">
        <v>149</v>
      </c>
      <c r="F847" s="69" t="s">
        <v>462</v>
      </c>
      <c r="G847" s="69" t="s">
        <v>463</v>
      </c>
      <c r="H847" s="68"/>
      <c r="J847" s="70">
        <v>42222</v>
      </c>
      <c r="K847" s="70">
        <v>42222</v>
      </c>
      <c r="M847" s="69" t="s">
        <v>152</v>
      </c>
      <c r="N847" s="69" t="s">
        <v>153</v>
      </c>
      <c r="O847" s="71" t="s">
        <v>464</v>
      </c>
      <c r="P847" s="72">
        <v>7539019.9180150004</v>
      </c>
      <c r="Q847" s="68" t="s">
        <v>6281</v>
      </c>
      <c r="R847" s="69" t="s">
        <v>465</v>
      </c>
      <c r="S847" s="69">
        <f t="shared" si="27"/>
        <v>0.5640773</v>
      </c>
      <c r="T847" s="72">
        <v>42525.899999999994</v>
      </c>
      <c r="U847" s="73">
        <f t="shared" si="28"/>
        <v>44004.499999999993</v>
      </c>
      <c r="BK847" s="74"/>
      <c r="BS847" s="72">
        <v>0</v>
      </c>
      <c r="BT847" s="72">
        <v>77.7</v>
      </c>
      <c r="BW847" s="72">
        <v>0</v>
      </c>
      <c r="CA847" s="69"/>
      <c r="CE847" s="75"/>
      <c r="CF847" s="72">
        <v>1478.6</v>
      </c>
      <c r="CI847" s="72">
        <v>8.14</v>
      </c>
      <c r="CJ847" s="72">
        <v>0</v>
      </c>
      <c r="CM847" s="72">
        <v>4210.45</v>
      </c>
      <c r="CN847" s="72"/>
      <c r="CR847" s="69">
        <v>38229.61</v>
      </c>
      <c r="CT847" s="93"/>
      <c r="CU847" s="72"/>
      <c r="CV847" s="69"/>
      <c r="CX847" s="68"/>
      <c r="CY847" s="68"/>
      <c r="CZ847" s="68"/>
      <c r="DB847" s="93"/>
      <c r="DC847" s="68"/>
      <c r="DD847" s="68"/>
      <c r="DF847" s="72"/>
      <c r="DK847" s="72"/>
      <c r="DP847" s="72"/>
      <c r="DQ847" s="72"/>
      <c r="DR847" s="72"/>
      <c r="DV847" s="84"/>
      <c r="DZ847" s="72"/>
      <c r="EA847" s="72"/>
      <c r="EB847" s="72">
        <v>0</v>
      </c>
      <c r="EC847" s="72"/>
      <c r="ED847" s="72"/>
      <c r="EG847" s="69"/>
    </row>
    <row r="848" spans="1:140" s="67" customFormat="1">
      <c r="B848" s="68" t="s">
        <v>6278</v>
      </c>
      <c r="C848" s="68" t="s">
        <v>6279</v>
      </c>
      <c r="D848" s="69" t="s">
        <v>6294</v>
      </c>
      <c r="E848" s="69" t="s">
        <v>149</v>
      </c>
      <c r="F848" s="69" t="s">
        <v>462</v>
      </c>
      <c r="G848" s="69" t="s">
        <v>463</v>
      </c>
      <c r="H848" s="68"/>
      <c r="J848" s="70">
        <v>42360</v>
      </c>
      <c r="K848" s="70">
        <v>42360</v>
      </c>
      <c r="M848" s="69" t="s">
        <v>152</v>
      </c>
      <c r="N848" s="69" t="s">
        <v>153</v>
      </c>
      <c r="O848" s="71" t="s">
        <v>464</v>
      </c>
      <c r="P848" s="72">
        <v>81544255.398297995</v>
      </c>
      <c r="Q848" s="68" t="s">
        <v>6281</v>
      </c>
      <c r="R848" s="69" t="s">
        <v>1411</v>
      </c>
      <c r="S848" s="69">
        <f t="shared" si="27"/>
        <v>5.2150700000000008E-2</v>
      </c>
      <c r="T848" s="72">
        <v>42525.899999999994</v>
      </c>
      <c r="U848" s="73">
        <f t="shared" si="28"/>
        <v>44004.499999999993</v>
      </c>
      <c r="BK848" s="74"/>
      <c r="BS848" s="72">
        <v>0</v>
      </c>
      <c r="BT848" s="72">
        <v>77.7</v>
      </c>
      <c r="BW848" s="72">
        <v>0</v>
      </c>
      <c r="CA848" s="69"/>
      <c r="CE848" s="75"/>
      <c r="CF848" s="72">
        <v>1478.6</v>
      </c>
      <c r="CI848" s="72">
        <v>8.14</v>
      </c>
      <c r="CJ848" s="72">
        <v>0</v>
      </c>
      <c r="CM848" s="72">
        <v>4210.45</v>
      </c>
      <c r="CN848" s="72"/>
      <c r="CR848" s="69">
        <v>38229.61</v>
      </c>
      <c r="CT848" s="93"/>
      <c r="CU848" s="72"/>
      <c r="CV848" s="69"/>
      <c r="CX848" s="68"/>
      <c r="CY848" s="68"/>
      <c r="CZ848" s="68"/>
      <c r="DB848" s="93"/>
      <c r="DC848" s="68"/>
      <c r="DD848" s="68"/>
      <c r="DF848" s="72"/>
      <c r="DK848" s="72"/>
      <c r="DP848" s="72"/>
      <c r="DQ848" s="72"/>
      <c r="DR848" s="72"/>
      <c r="DV848" s="84"/>
      <c r="DZ848" s="72"/>
      <c r="EA848" s="72"/>
      <c r="EB848" s="72">
        <v>0</v>
      </c>
      <c r="EC848" s="72"/>
      <c r="ED848" s="72"/>
      <c r="EG848" s="69"/>
    </row>
    <row r="849" spans="1:140" s="67" customFormat="1">
      <c r="B849" s="68" t="s">
        <v>6278</v>
      </c>
      <c r="C849" s="68" t="s">
        <v>6279</v>
      </c>
      <c r="D849" s="69" t="s">
        <v>6294</v>
      </c>
      <c r="E849" s="69" t="s">
        <v>149</v>
      </c>
      <c r="F849" s="69" t="s">
        <v>462</v>
      </c>
      <c r="G849" s="69" t="s">
        <v>463</v>
      </c>
      <c r="H849" s="68"/>
      <c r="J849" s="70">
        <v>42493</v>
      </c>
      <c r="K849" s="70">
        <v>42493</v>
      </c>
      <c r="M849" s="69" t="s">
        <v>152</v>
      </c>
      <c r="N849" s="69" t="s">
        <v>153</v>
      </c>
      <c r="O849" s="71" t="s">
        <v>464</v>
      </c>
      <c r="P849" s="72">
        <v>7050692.6195189999</v>
      </c>
      <c r="Q849" s="68" t="s">
        <v>6281</v>
      </c>
      <c r="R849" s="69" t="s">
        <v>2476</v>
      </c>
      <c r="S849" s="69">
        <f t="shared" si="27"/>
        <v>0.60314499999999993</v>
      </c>
      <c r="T849" s="72">
        <v>42525.899999999994</v>
      </c>
      <c r="U849" s="73">
        <f t="shared" si="28"/>
        <v>44004.499999999993</v>
      </c>
      <c r="BK849" s="74"/>
      <c r="BS849" s="72">
        <v>0</v>
      </c>
      <c r="BT849" s="72">
        <v>77.7</v>
      </c>
      <c r="BW849" s="72">
        <v>0</v>
      </c>
      <c r="CA849" s="69"/>
      <c r="CE849" s="75"/>
      <c r="CF849" s="72">
        <v>1478.6</v>
      </c>
      <c r="CI849" s="72">
        <v>8.14</v>
      </c>
      <c r="CJ849" s="72">
        <v>0</v>
      </c>
      <c r="CM849" s="72">
        <v>4210.45</v>
      </c>
      <c r="CN849" s="72"/>
      <c r="CR849" s="69">
        <v>38229.61</v>
      </c>
      <c r="CT849" s="93"/>
      <c r="CU849" s="72"/>
      <c r="CV849" s="69"/>
      <c r="CX849" s="68"/>
      <c r="CY849" s="68"/>
      <c r="CZ849" s="68"/>
      <c r="DB849" s="93"/>
      <c r="DC849" s="68"/>
      <c r="DD849" s="68"/>
      <c r="DF849" s="72"/>
      <c r="DK849" s="72"/>
      <c r="DP849" s="72"/>
      <c r="DQ849" s="72"/>
      <c r="DR849" s="72"/>
      <c r="DV849" s="84"/>
      <c r="DZ849" s="72"/>
      <c r="EA849" s="72"/>
      <c r="EB849" s="72">
        <v>0</v>
      </c>
      <c r="EC849" s="72"/>
      <c r="ED849" s="72"/>
      <c r="EG849" s="69"/>
    </row>
    <row r="850" spans="1:140" s="67" customFormat="1">
      <c r="B850" s="68" t="s">
        <v>6278</v>
      </c>
      <c r="C850" s="68" t="s">
        <v>6279</v>
      </c>
      <c r="D850" s="69" t="s">
        <v>6294</v>
      </c>
      <c r="E850" s="69" t="s">
        <v>149</v>
      </c>
      <c r="F850" s="69" t="s">
        <v>466</v>
      </c>
      <c r="G850" s="69" t="s">
        <v>467</v>
      </c>
      <c r="H850" s="68"/>
      <c r="J850" s="70">
        <v>42222</v>
      </c>
      <c r="K850" s="70">
        <v>42222</v>
      </c>
      <c r="M850" s="69" t="s">
        <v>152</v>
      </c>
      <c r="N850" s="69" t="s">
        <v>153</v>
      </c>
      <c r="O850" s="71" t="s">
        <v>468</v>
      </c>
      <c r="P850" s="72">
        <v>5779914.2458109995</v>
      </c>
      <c r="Q850" s="68" t="s">
        <v>6281</v>
      </c>
      <c r="R850" s="69" t="s">
        <v>469</v>
      </c>
      <c r="S850" s="69">
        <f t="shared" si="27"/>
        <v>0.56407740000000006</v>
      </c>
      <c r="T850" s="72">
        <v>32603.190000000002</v>
      </c>
      <c r="U850" s="73">
        <f t="shared" si="28"/>
        <v>33736.78</v>
      </c>
      <c r="BK850" s="74"/>
      <c r="BS850" s="72">
        <v>0</v>
      </c>
      <c r="BT850" s="72">
        <v>59.57</v>
      </c>
      <c r="BW850" s="72">
        <v>0</v>
      </c>
      <c r="CA850" s="69"/>
      <c r="CE850" s="75"/>
      <c r="CF850" s="72">
        <v>1133.5899999999999</v>
      </c>
      <c r="CI850" s="72">
        <v>6.24</v>
      </c>
      <c r="CJ850" s="72">
        <v>0</v>
      </c>
      <c r="CM850" s="72">
        <v>3228.01</v>
      </c>
      <c r="CN850" s="72"/>
      <c r="CR850" s="69">
        <v>29309.37</v>
      </c>
      <c r="CT850" s="93"/>
      <c r="CU850" s="72"/>
      <c r="CV850" s="69"/>
      <c r="CX850" s="68"/>
      <c r="CY850" s="68"/>
      <c r="CZ850" s="68"/>
      <c r="DB850" s="93"/>
      <c r="DC850" s="68"/>
      <c r="DD850" s="68"/>
      <c r="DF850" s="72"/>
      <c r="DK850" s="72"/>
      <c r="DP850" s="72"/>
      <c r="DQ850" s="72"/>
      <c r="DR850" s="72"/>
      <c r="DV850" s="81"/>
      <c r="DZ850" s="72"/>
      <c r="EA850" s="72"/>
      <c r="EB850" s="72">
        <v>0</v>
      </c>
      <c r="EC850" s="72"/>
      <c r="ED850" s="72"/>
      <c r="EG850" s="69"/>
    </row>
    <row r="851" spans="1:140" s="67" customFormat="1">
      <c r="B851" s="68" t="s">
        <v>6278</v>
      </c>
      <c r="C851" s="68" t="s">
        <v>6279</v>
      </c>
      <c r="D851" s="69" t="s">
        <v>6294</v>
      </c>
      <c r="E851" s="69" t="s">
        <v>149</v>
      </c>
      <c r="F851" s="69" t="s">
        <v>466</v>
      </c>
      <c r="G851" s="69" t="s">
        <v>467</v>
      </c>
      <c r="H851" s="68"/>
      <c r="J851" s="70">
        <v>42360</v>
      </c>
      <c r="K851" s="70">
        <v>42360</v>
      </c>
      <c r="M851" s="69" t="s">
        <v>152</v>
      </c>
      <c r="N851" s="69" t="s">
        <v>153</v>
      </c>
      <c r="O851" s="71" t="s">
        <v>468</v>
      </c>
      <c r="P851" s="72">
        <v>62517622.108364001</v>
      </c>
      <c r="Q851" s="68" t="s">
        <v>6281</v>
      </c>
      <c r="R851" s="69" t="s">
        <v>1409</v>
      </c>
      <c r="S851" s="69">
        <f t="shared" si="27"/>
        <v>5.21504E-2</v>
      </c>
      <c r="T851" s="72">
        <v>32603.190000000002</v>
      </c>
      <c r="U851" s="73">
        <f t="shared" si="28"/>
        <v>33736.78</v>
      </c>
      <c r="BK851" s="74"/>
      <c r="BS851" s="72">
        <v>0</v>
      </c>
      <c r="BT851" s="72">
        <v>59.57</v>
      </c>
      <c r="BW851" s="72">
        <v>0</v>
      </c>
      <c r="CA851" s="69"/>
      <c r="CE851" s="75"/>
      <c r="CF851" s="72">
        <v>1133.5899999999999</v>
      </c>
      <c r="CI851" s="72">
        <v>6.24</v>
      </c>
      <c r="CJ851" s="72">
        <v>0</v>
      </c>
      <c r="CM851" s="72">
        <v>3228.01</v>
      </c>
      <c r="CN851" s="72"/>
      <c r="CR851" s="69">
        <v>29309.37</v>
      </c>
      <c r="CT851" s="91"/>
      <c r="CU851" s="72"/>
      <c r="CV851" s="69"/>
      <c r="CX851" s="68"/>
      <c r="CY851" s="68"/>
      <c r="CZ851" s="68"/>
      <c r="DB851" s="93"/>
      <c r="DC851" s="68"/>
      <c r="DD851" s="68"/>
      <c r="DF851" s="72"/>
      <c r="DK851" s="72"/>
      <c r="DP851" s="72"/>
      <c r="DQ851" s="72"/>
      <c r="DR851" s="72"/>
      <c r="DV851" s="84"/>
      <c r="DZ851" s="72"/>
      <c r="EA851" s="72"/>
      <c r="EB851" s="72">
        <v>0</v>
      </c>
      <c r="EC851" s="72"/>
      <c r="ED851" s="72"/>
      <c r="EG851" s="69"/>
    </row>
    <row r="852" spans="1:140" s="67" customFormat="1">
      <c r="B852" s="68" t="s">
        <v>6278</v>
      </c>
      <c r="C852" s="68" t="s">
        <v>6279</v>
      </c>
      <c r="D852" s="69" t="s">
        <v>6294</v>
      </c>
      <c r="E852" s="69" t="s">
        <v>149</v>
      </c>
      <c r="F852" s="69" t="s">
        <v>466</v>
      </c>
      <c r="G852" s="69" t="s">
        <v>467</v>
      </c>
      <c r="H852" s="68"/>
      <c r="J852" s="70">
        <v>42493</v>
      </c>
      <c r="K852" s="70">
        <v>42493</v>
      </c>
      <c r="M852" s="69" t="s">
        <v>152</v>
      </c>
      <c r="N852" s="69" t="s">
        <v>153</v>
      </c>
      <c r="O852" s="71" t="s">
        <v>468</v>
      </c>
      <c r="P852" s="72">
        <v>5405532.8007469997</v>
      </c>
      <c r="Q852" s="68" t="s">
        <v>6281</v>
      </c>
      <c r="R852" s="69" t="s">
        <v>2475</v>
      </c>
      <c r="S852" s="69">
        <f t="shared" si="27"/>
        <v>0.60314480000000004</v>
      </c>
      <c r="T852" s="72">
        <v>32603.190000000002</v>
      </c>
      <c r="U852" s="73">
        <f t="shared" si="28"/>
        <v>33736.78</v>
      </c>
      <c r="BK852" s="74"/>
      <c r="BS852" s="72">
        <v>0</v>
      </c>
      <c r="BT852" s="72">
        <v>59.57</v>
      </c>
      <c r="BW852" s="72">
        <v>0</v>
      </c>
      <c r="CA852" s="69"/>
      <c r="CE852" s="75"/>
      <c r="CF852" s="72">
        <v>1133.5899999999999</v>
      </c>
      <c r="CI852" s="72">
        <v>6.24</v>
      </c>
      <c r="CJ852" s="72">
        <v>0</v>
      </c>
      <c r="CM852" s="72">
        <v>3228.01</v>
      </c>
      <c r="CN852" s="72"/>
      <c r="CR852" s="69">
        <v>29309.37</v>
      </c>
      <c r="CT852" s="91"/>
      <c r="CU852" s="72"/>
      <c r="CV852" s="69"/>
      <c r="CX852" s="68"/>
      <c r="CY852" s="68"/>
      <c r="CZ852" s="68"/>
      <c r="DB852" s="91"/>
      <c r="DC852" s="68"/>
      <c r="DD852" s="68"/>
      <c r="DF852" s="72"/>
      <c r="DK852" s="72"/>
      <c r="DP852" s="72"/>
      <c r="DQ852" s="72"/>
      <c r="DR852" s="72"/>
      <c r="DV852" s="81"/>
      <c r="DZ852" s="72"/>
      <c r="EA852" s="72"/>
      <c r="EB852" s="72">
        <v>0</v>
      </c>
      <c r="EC852" s="72"/>
      <c r="ED852" s="72"/>
      <c r="EG852" s="69"/>
    </row>
    <row r="853" spans="1:140" s="67" customFormat="1">
      <c r="B853" s="68" t="s">
        <v>6278</v>
      </c>
      <c r="C853" s="68" t="s">
        <v>6279</v>
      </c>
      <c r="D853" s="69" t="s">
        <v>6294</v>
      </c>
      <c r="E853" s="69" t="s">
        <v>149</v>
      </c>
      <c r="F853" s="69" t="s">
        <v>593</v>
      </c>
      <c r="G853" s="69" t="s">
        <v>594</v>
      </c>
      <c r="H853" s="68"/>
      <c r="J853" s="70">
        <v>42265</v>
      </c>
      <c r="K853" s="70">
        <v>42265</v>
      </c>
      <c r="M853" s="69" t="s">
        <v>152</v>
      </c>
      <c r="N853" s="69" t="s">
        <v>153</v>
      </c>
      <c r="O853" s="71" t="s">
        <v>595</v>
      </c>
      <c r="P853" s="72">
        <v>6767046.5379999997</v>
      </c>
      <c r="Q853" s="68" t="s">
        <v>6281</v>
      </c>
      <c r="R853" s="69" t="s">
        <v>596</v>
      </c>
      <c r="S853" s="69">
        <f t="shared" si="27"/>
        <v>5.2</v>
      </c>
      <c r="T853" s="72">
        <v>351886.42</v>
      </c>
      <c r="U853" s="73">
        <f t="shared" si="28"/>
        <v>353656.63</v>
      </c>
      <c r="BE853" s="138">
        <v>7887.94</v>
      </c>
      <c r="BK853" s="74"/>
      <c r="BS853" s="72">
        <v>0</v>
      </c>
      <c r="BT853" s="72">
        <v>0</v>
      </c>
      <c r="BW853" s="72">
        <v>0</v>
      </c>
      <c r="CA853" s="69">
        <v>0</v>
      </c>
      <c r="CE853" s="75"/>
      <c r="CF853" s="72">
        <v>1770.21</v>
      </c>
      <c r="CI853" s="72">
        <v>109</v>
      </c>
      <c r="CJ853" s="72">
        <v>0</v>
      </c>
      <c r="CM853" s="72">
        <v>0</v>
      </c>
      <c r="CN853" s="72">
        <v>1559.4</v>
      </c>
      <c r="CR853" s="69">
        <v>189299.96</v>
      </c>
      <c r="CT853" s="89">
        <v>168501.95</v>
      </c>
      <c r="CU853" s="72"/>
      <c r="CV853" s="69"/>
      <c r="CX853" s="68"/>
      <c r="CY853" s="68"/>
      <c r="CZ853" s="68"/>
      <c r="DB853" s="89">
        <v>0</v>
      </c>
      <c r="DC853" s="68"/>
      <c r="DD853" s="68"/>
      <c r="DF853" s="72"/>
      <c r="DK853" s="72"/>
      <c r="DP853" s="72"/>
      <c r="DQ853" s="72"/>
      <c r="DR853" s="72"/>
      <c r="DV853" s="81"/>
      <c r="DZ853" s="72">
        <v>53.67</v>
      </c>
      <c r="EA853" s="72"/>
      <c r="EB853" s="72">
        <v>0</v>
      </c>
      <c r="EC853" s="72"/>
      <c r="ED853" s="72"/>
      <c r="EG853" s="69">
        <v>250.38</v>
      </c>
    </row>
    <row r="854" spans="1:140" s="67" customFormat="1">
      <c r="B854" s="68" t="s">
        <v>6278</v>
      </c>
      <c r="C854" s="68" t="s">
        <v>6279</v>
      </c>
      <c r="D854" s="69" t="s">
        <v>6294</v>
      </c>
      <c r="E854" s="69" t="s">
        <v>149</v>
      </c>
      <c r="F854" s="69" t="s">
        <v>593</v>
      </c>
      <c r="G854" s="69" t="s">
        <v>594</v>
      </c>
      <c r="H854" s="68"/>
      <c r="J854" s="70">
        <v>42318</v>
      </c>
      <c r="K854" s="70">
        <v>42318</v>
      </c>
      <c r="M854" s="69" t="s">
        <v>152</v>
      </c>
      <c r="N854" s="69" t="s">
        <v>153</v>
      </c>
      <c r="O854" s="71" t="s">
        <v>595</v>
      </c>
      <c r="P854" s="72">
        <v>28721848.809999999</v>
      </c>
      <c r="Q854" s="68" t="s">
        <v>6281</v>
      </c>
      <c r="R854" s="69" t="s">
        <v>1300</v>
      </c>
      <c r="S854" s="69">
        <f t="shared" si="27"/>
        <v>1.2251524</v>
      </c>
      <c r="T854" s="72">
        <v>351886.42</v>
      </c>
      <c r="U854" s="73">
        <f t="shared" si="28"/>
        <v>353656.63</v>
      </c>
      <c r="BE854" s="138">
        <v>7887.94</v>
      </c>
      <c r="BK854" s="74"/>
      <c r="BS854" s="72">
        <v>0</v>
      </c>
      <c r="BT854" s="72">
        <v>0</v>
      </c>
      <c r="BW854" s="72">
        <v>0</v>
      </c>
      <c r="CA854" s="69">
        <v>0</v>
      </c>
      <c r="CE854" s="75"/>
      <c r="CF854" s="72">
        <v>1770.21</v>
      </c>
      <c r="CI854" s="72">
        <v>109</v>
      </c>
      <c r="CJ854" s="72">
        <v>0</v>
      </c>
      <c r="CM854" s="72">
        <v>0</v>
      </c>
      <c r="CN854" s="72">
        <v>1559.4</v>
      </c>
      <c r="CR854" s="69">
        <v>189299.96</v>
      </c>
      <c r="CT854" s="90">
        <v>168501.95</v>
      </c>
      <c r="CU854" s="72"/>
      <c r="CV854" s="69"/>
      <c r="CX854" s="68"/>
      <c r="CY854" s="68"/>
      <c r="CZ854" s="68"/>
      <c r="DB854" s="90">
        <v>0</v>
      </c>
      <c r="DC854" s="68"/>
      <c r="DD854" s="68"/>
      <c r="DF854" s="72"/>
      <c r="DK854" s="139" t="s">
        <v>182</v>
      </c>
      <c r="DP854" s="72"/>
      <c r="DQ854" s="72"/>
      <c r="DR854" s="72"/>
      <c r="DV854" s="84"/>
      <c r="DZ854" s="72">
        <v>53.67</v>
      </c>
      <c r="EA854" s="72"/>
      <c r="EB854" s="72">
        <v>0</v>
      </c>
      <c r="EC854" s="72"/>
      <c r="ED854" s="72"/>
      <c r="EG854" s="69">
        <v>250.38</v>
      </c>
    </row>
    <row r="855" spans="1:140" s="67" customFormat="1">
      <c r="B855" s="68" t="s">
        <v>6278</v>
      </c>
      <c r="C855" s="68" t="s">
        <v>6279</v>
      </c>
      <c r="D855" s="69" t="s">
        <v>6294</v>
      </c>
      <c r="E855" s="69" t="s">
        <v>149</v>
      </c>
      <c r="F855" s="69" t="s">
        <v>593</v>
      </c>
      <c r="G855" s="69" t="s">
        <v>594</v>
      </c>
      <c r="H855" s="68"/>
      <c r="J855" s="70">
        <v>42360</v>
      </c>
      <c r="K855" s="70">
        <v>42360</v>
      </c>
      <c r="M855" s="69" t="s">
        <v>152</v>
      </c>
      <c r="N855" s="69" t="s">
        <v>153</v>
      </c>
      <c r="O855" s="71" t="s">
        <v>595</v>
      </c>
      <c r="P855" s="72">
        <v>57443697.619999997</v>
      </c>
      <c r="Q855" s="68" t="s">
        <v>6281</v>
      </c>
      <c r="R855" s="69" t="s">
        <v>1418</v>
      </c>
      <c r="S855" s="69">
        <f t="shared" si="27"/>
        <v>0.61257620000000002</v>
      </c>
      <c r="T855" s="72">
        <v>351886.42</v>
      </c>
      <c r="U855" s="73">
        <f t="shared" si="28"/>
        <v>353656.63</v>
      </c>
      <c r="BE855" s="138">
        <v>7887.94</v>
      </c>
      <c r="BK855" s="74"/>
      <c r="BS855" s="72">
        <v>0</v>
      </c>
      <c r="BT855" s="72">
        <v>0</v>
      </c>
      <c r="BW855" s="72">
        <v>0</v>
      </c>
      <c r="CA855" s="69">
        <v>0</v>
      </c>
      <c r="CE855" s="75"/>
      <c r="CF855" s="72">
        <v>1770.21</v>
      </c>
      <c r="CI855" s="72">
        <v>109</v>
      </c>
      <c r="CJ855" s="72">
        <v>0</v>
      </c>
      <c r="CM855" s="72">
        <v>0</v>
      </c>
      <c r="CN855" s="72">
        <v>1559.4</v>
      </c>
      <c r="CR855" s="69">
        <v>189299.96</v>
      </c>
      <c r="CT855" s="90">
        <v>168501.95</v>
      </c>
      <c r="CU855" s="72"/>
      <c r="CV855" s="69"/>
      <c r="CX855" s="68"/>
      <c r="CY855" s="68"/>
      <c r="CZ855" s="68"/>
      <c r="DB855" s="90">
        <v>0</v>
      </c>
      <c r="DC855" s="68"/>
      <c r="DD855" s="68"/>
      <c r="DF855" s="72"/>
      <c r="DK855" s="139" t="s">
        <v>182</v>
      </c>
      <c r="DP855" s="72"/>
      <c r="DQ855" s="72"/>
      <c r="DR855" s="72"/>
      <c r="DV855" s="84"/>
      <c r="DZ855" s="72">
        <v>53.67</v>
      </c>
      <c r="EA855" s="72"/>
      <c r="EB855" s="72">
        <v>0</v>
      </c>
      <c r="EC855" s="72"/>
      <c r="ED855" s="72"/>
      <c r="EG855" s="69">
        <v>250.38</v>
      </c>
    </row>
    <row r="856" spans="1:140" s="67" customFormat="1">
      <c r="B856" s="68" t="s">
        <v>6278</v>
      </c>
      <c r="C856" s="68" t="s">
        <v>6279</v>
      </c>
      <c r="D856" s="69" t="s">
        <v>6294</v>
      </c>
      <c r="E856" s="69" t="s">
        <v>149</v>
      </c>
      <c r="F856" s="69" t="s">
        <v>593</v>
      </c>
      <c r="G856" s="69" t="s">
        <v>594</v>
      </c>
      <c r="H856" s="68"/>
      <c r="J856" s="70">
        <v>42570</v>
      </c>
      <c r="K856" s="70">
        <v>42570</v>
      </c>
      <c r="M856" s="69" t="s">
        <v>2</v>
      </c>
      <c r="N856" s="69" t="s">
        <v>5</v>
      </c>
      <c r="O856" s="71" t="s">
        <v>595</v>
      </c>
      <c r="P856" s="72">
        <v>35249247.43</v>
      </c>
      <c r="Q856" s="68" t="s">
        <v>6281</v>
      </c>
      <c r="R856" s="69" t="s">
        <v>3499</v>
      </c>
      <c r="S856" s="69">
        <f t="shared" si="27"/>
        <v>1.9007498</v>
      </c>
      <c r="T856" s="72">
        <v>670000</v>
      </c>
      <c r="U856" s="73">
        <f t="shared" si="28"/>
        <v>671770.2144444444</v>
      </c>
      <c r="BK856" s="74"/>
      <c r="BS856" s="72">
        <v>0</v>
      </c>
      <c r="BT856" s="72">
        <v>0</v>
      </c>
      <c r="BW856" s="72">
        <v>0</v>
      </c>
      <c r="CA856" s="69">
        <v>0</v>
      </c>
      <c r="CE856" s="75"/>
      <c r="CF856" s="72">
        <v>1770.2144444444446</v>
      </c>
      <c r="CI856" s="72">
        <v>109</v>
      </c>
      <c r="CJ856" s="72">
        <v>0</v>
      </c>
      <c r="CM856" s="72">
        <v>0</v>
      </c>
      <c r="CN856" s="72">
        <v>1559.4044444399999</v>
      </c>
      <c r="CR856" s="69">
        <v>189299.96444400001</v>
      </c>
      <c r="CT856" s="90">
        <v>168501.95444440001</v>
      </c>
      <c r="CU856" s="72"/>
      <c r="CV856" s="69"/>
      <c r="CX856" s="68"/>
      <c r="CY856" s="68"/>
      <c r="CZ856" s="68"/>
      <c r="DB856" s="90">
        <v>0</v>
      </c>
      <c r="DC856" s="68"/>
      <c r="DD856" s="68"/>
      <c r="DF856" s="72"/>
      <c r="DK856" s="72">
        <v>310225.63444444002</v>
      </c>
      <c r="DP856" s="72"/>
      <c r="DQ856" s="72"/>
      <c r="DR856" s="72"/>
      <c r="DV856" s="81"/>
      <c r="DZ856" s="72">
        <v>53.67</v>
      </c>
      <c r="EA856" s="72"/>
      <c r="EB856" s="72">
        <v>0</v>
      </c>
      <c r="EC856" s="72"/>
      <c r="ED856" s="72"/>
      <c r="EG856" s="69">
        <v>250.38</v>
      </c>
    </row>
    <row r="857" spans="1:140" s="67" customFormat="1">
      <c r="A857" s="68"/>
      <c r="B857" s="68" t="s">
        <v>6278</v>
      </c>
      <c r="C857" s="68" t="s">
        <v>6279</v>
      </c>
      <c r="D857" s="69" t="s">
        <v>6294</v>
      </c>
      <c r="E857" s="69" t="s">
        <v>149</v>
      </c>
      <c r="F857" s="69" t="s">
        <v>593</v>
      </c>
      <c r="G857" s="69" t="s">
        <v>594</v>
      </c>
      <c r="H857" s="68"/>
      <c r="I857" s="68" t="s">
        <v>182</v>
      </c>
      <c r="J857" s="70">
        <v>42802</v>
      </c>
      <c r="K857" s="70">
        <v>42802</v>
      </c>
      <c r="L857" s="68"/>
      <c r="M857" s="69" t="s">
        <v>2</v>
      </c>
      <c r="N857" s="69" t="s">
        <v>5</v>
      </c>
      <c r="O857" s="71" t="s">
        <v>5259</v>
      </c>
      <c r="P857" s="72">
        <v>18306010.93</v>
      </c>
      <c r="Q857" s="68" t="s">
        <v>6281</v>
      </c>
      <c r="R857" s="69" t="s">
        <v>5567</v>
      </c>
      <c r="S857" s="69">
        <f t="shared" si="27"/>
        <v>3.66</v>
      </c>
      <c r="T857" s="72">
        <v>670000</v>
      </c>
      <c r="U857" s="73">
        <f t="shared" si="28"/>
        <v>671770.21444400004</v>
      </c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74"/>
      <c r="BL857" s="68"/>
      <c r="BM857" s="68"/>
      <c r="BN857" s="68"/>
      <c r="BO857" s="68"/>
      <c r="BP857" s="68"/>
      <c r="BQ857" s="68"/>
      <c r="BR857" s="68"/>
      <c r="BS857" s="68">
        <v>0</v>
      </c>
      <c r="BT857" s="72"/>
      <c r="BU857" s="68"/>
      <c r="BV857" s="68"/>
      <c r="BW857" s="72"/>
      <c r="BX857" s="68"/>
      <c r="BY857" s="68"/>
      <c r="BZ857" s="68"/>
      <c r="CA857" s="69"/>
      <c r="CB857" s="68"/>
      <c r="CC857" s="68"/>
      <c r="CD857" s="68"/>
      <c r="CE857" s="72"/>
      <c r="CF857" s="72">
        <v>1770.214444</v>
      </c>
      <c r="CG857" s="68"/>
      <c r="CH857" s="68"/>
      <c r="CI857" s="72">
        <v>109</v>
      </c>
      <c r="CJ857" s="72">
        <v>0</v>
      </c>
      <c r="CK857" s="68"/>
      <c r="CL857" s="68"/>
      <c r="CM857" s="69"/>
      <c r="CN857" s="72">
        <v>1559.404444</v>
      </c>
      <c r="CO857" s="68"/>
      <c r="CP857" s="68"/>
      <c r="CQ857" s="68"/>
      <c r="CR857" s="69">
        <v>189299.96</v>
      </c>
      <c r="CS857" s="68"/>
      <c r="CT857" s="95">
        <v>168501.95</v>
      </c>
      <c r="CU857" s="72"/>
      <c r="CV857" s="69"/>
      <c r="CW857" s="68"/>
      <c r="CX857" s="68"/>
      <c r="CY857" s="68"/>
      <c r="CZ857" s="68"/>
      <c r="DA857" s="68"/>
      <c r="DB857" s="93">
        <v>0</v>
      </c>
      <c r="DC857" s="68"/>
      <c r="DD857" s="68"/>
      <c r="DE857" s="68"/>
      <c r="DF857" s="85"/>
      <c r="DG857" s="68"/>
      <c r="DH857" s="68"/>
      <c r="DI857" s="68"/>
      <c r="DJ857" s="68"/>
      <c r="DK857" s="72">
        <v>310225.63</v>
      </c>
      <c r="DL857" s="68"/>
      <c r="DM857" s="68"/>
      <c r="DN857" s="68"/>
      <c r="DO857" s="68"/>
      <c r="DP857" s="72"/>
      <c r="DQ857" s="68"/>
      <c r="DR857" s="72"/>
      <c r="DS857" s="68"/>
      <c r="DT857" s="68"/>
      <c r="DU857" s="68"/>
      <c r="DV857" s="84"/>
      <c r="DW857" s="68"/>
      <c r="DX857" s="68"/>
      <c r="DY857" s="68"/>
      <c r="DZ857" s="72">
        <v>53.67</v>
      </c>
      <c r="EA857" s="68"/>
      <c r="EB857" s="72">
        <v>0</v>
      </c>
      <c r="EC857" s="68"/>
      <c r="ED857" s="72"/>
      <c r="EE857" s="68"/>
      <c r="EF857" s="68"/>
      <c r="EG857" s="69">
        <v>250.38</v>
      </c>
      <c r="EH857" s="68"/>
      <c r="EI857" s="68"/>
      <c r="EJ857" s="68"/>
    </row>
    <row r="858" spans="1:140" s="67" customFormat="1">
      <c r="A858" s="68"/>
      <c r="B858" s="68" t="s">
        <v>6278</v>
      </c>
      <c r="C858" s="68" t="s">
        <v>6279</v>
      </c>
      <c r="D858" s="69" t="s">
        <v>6294</v>
      </c>
      <c r="E858" s="69" t="s">
        <v>149</v>
      </c>
      <c r="F858" s="69" t="s">
        <v>593</v>
      </c>
      <c r="G858" s="69" t="s">
        <v>594</v>
      </c>
      <c r="H858" s="68"/>
      <c r="I858" s="68" t="s">
        <v>182</v>
      </c>
      <c r="J858" s="70">
        <v>42836</v>
      </c>
      <c r="K858" s="70">
        <v>42836</v>
      </c>
      <c r="L858" s="68"/>
      <c r="M858" s="69" t="s">
        <v>2</v>
      </c>
      <c r="N858" s="69" t="s">
        <v>5</v>
      </c>
      <c r="O858" s="71" t="s">
        <v>5494</v>
      </c>
      <c r="P858" s="72">
        <v>18406593.41</v>
      </c>
      <c r="Q858" s="68" t="s">
        <v>6281</v>
      </c>
      <c r="R858" s="69" t="s">
        <v>3385</v>
      </c>
      <c r="S858" s="69">
        <f t="shared" si="27"/>
        <v>3.64</v>
      </c>
      <c r="T858" s="72">
        <v>670000</v>
      </c>
      <c r="U858" s="73">
        <f t="shared" si="28"/>
        <v>671770.21444400004</v>
      </c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74"/>
      <c r="BL858" s="68"/>
      <c r="BM858" s="68"/>
      <c r="BN858" s="68"/>
      <c r="BO858" s="68"/>
      <c r="BP858" s="68"/>
      <c r="BQ858" s="68"/>
      <c r="BR858" s="68"/>
      <c r="BS858" s="68">
        <v>0</v>
      </c>
      <c r="BT858" s="72"/>
      <c r="BU858" s="68"/>
      <c r="BV858" s="68"/>
      <c r="BW858" s="72"/>
      <c r="BX858" s="68"/>
      <c r="BY858" s="68"/>
      <c r="BZ858" s="68"/>
      <c r="CA858" s="69"/>
      <c r="CB858" s="68"/>
      <c r="CC858" s="68"/>
      <c r="CD858" s="68"/>
      <c r="CE858" s="72"/>
      <c r="CF858" s="72">
        <v>1770.214444</v>
      </c>
      <c r="CG858" s="68"/>
      <c r="CH858" s="68"/>
      <c r="CI858" s="72">
        <v>109</v>
      </c>
      <c r="CJ858" s="72">
        <v>0</v>
      </c>
      <c r="CK858" s="68"/>
      <c r="CL858" s="68"/>
      <c r="CM858" s="69"/>
      <c r="CN858" s="72">
        <v>1559.404444</v>
      </c>
      <c r="CO858" s="68"/>
      <c r="CP858" s="68"/>
      <c r="CQ858" s="68"/>
      <c r="CR858" s="69">
        <v>189299.96</v>
      </c>
      <c r="CS858" s="68"/>
      <c r="CT858" s="95">
        <v>168501.95</v>
      </c>
      <c r="CU858" s="72"/>
      <c r="CV858" s="69"/>
      <c r="CW858" s="68"/>
      <c r="CX858" s="68"/>
      <c r="CY858" s="68"/>
      <c r="CZ858" s="68"/>
      <c r="DA858" s="68"/>
      <c r="DB858" s="93">
        <v>0</v>
      </c>
      <c r="DC858" s="68"/>
      <c r="DD858" s="68"/>
      <c r="DE858" s="68"/>
      <c r="DF858" s="85"/>
      <c r="DG858" s="68"/>
      <c r="DH858" s="68"/>
      <c r="DI858" s="68"/>
      <c r="DJ858" s="68"/>
      <c r="DK858" s="72">
        <v>310225.63</v>
      </c>
      <c r="DL858" s="68"/>
      <c r="DM858" s="68"/>
      <c r="DN858" s="68"/>
      <c r="DO858" s="68"/>
      <c r="DP858" s="72"/>
      <c r="DQ858" s="68"/>
      <c r="DR858" s="72"/>
      <c r="DS858" s="68"/>
      <c r="DT858" s="68"/>
      <c r="DU858" s="68"/>
      <c r="DV858" s="84"/>
      <c r="DW858" s="68"/>
      <c r="DX858" s="68"/>
      <c r="DY858" s="68"/>
      <c r="DZ858" s="72">
        <v>53.67</v>
      </c>
      <c r="EA858" s="68"/>
      <c r="EB858" s="72">
        <v>0</v>
      </c>
      <c r="EC858" s="68"/>
      <c r="ED858" s="72"/>
      <c r="EE858" s="68"/>
      <c r="EF858" s="68"/>
      <c r="EG858" s="69">
        <v>250.38</v>
      </c>
      <c r="EH858" s="68"/>
      <c r="EI858" s="68"/>
      <c r="EJ858" s="68"/>
    </row>
    <row r="859" spans="1:140" s="67" customFormat="1">
      <c r="B859" s="68" t="s">
        <v>6278</v>
      </c>
      <c r="C859" s="68" t="s">
        <v>6279</v>
      </c>
      <c r="D859" s="69" t="s">
        <v>6294</v>
      </c>
      <c r="E859" s="69" t="s">
        <v>149</v>
      </c>
      <c r="F859" s="69" t="s">
        <v>2694</v>
      </c>
      <c r="G859" s="69" t="s">
        <v>2695</v>
      </c>
      <c r="H859" s="68"/>
      <c r="J859" s="70">
        <v>42550</v>
      </c>
      <c r="K859" s="70">
        <v>42562</v>
      </c>
      <c r="M859" s="69" t="s">
        <v>152</v>
      </c>
      <c r="N859" s="69" t="s">
        <v>153</v>
      </c>
      <c r="O859" s="71" t="s">
        <v>2696</v>
      </c>
      <c r="P859" s="72">
        <v>21393715.710000001</v>
      </c>
      <c r="Q859" s="68" t="s">
        <v>6281</v>
      </c>
      <c r="R859" s="69" t="s">
        <v>2697</v>
      </c>
      <c r="S859" s="69">
        <f t="shared" si="27"/>
        <v>22.047824899999998</v>
      </c>
      <c r="T859" s="72">
        <v>4716848.9799999995</v>
      </c>
      <c r="U859" s="73">
        <f t="shared" si="28"/>
        <v>4822060.8299999991</v>
      </c>
      <c r="BK859" s="74"/>
      <c r="BS859" s="72">
        <v>0</v>
      </c>
      <c r="BT859" s="72">
        <v>772.54</v>
      </c>
      <c r="BW859" s="72">
        <v>0</v>
      </c>
      <c r="CA859" s="69">
        <v>105211.85</v>
      </c>
      <c r="CE859" s="75"/>
      <c r="CF859" s="72"/>
      <c r="CI859" s="72">
        <v>22379.17</v>
      </c>
      <c r="CJ859" s="72">
        <v>0</v>
      </c>
      <c r="CM859" s="72">
        <v>866354.33</v>
      </c>
      <c r="CN859" s="72"/>
      <c r="CR859" s="69">
        <v>2093888.03</v>
      </c>
      <c r="CT859" s="90">
        <v>1694496.06</v>
      </c>
      <c r="CU859" s="72"/>
      <c r="CV859" s="69"/>
      <c r="CX859" s="68"/>
      <c r="CY859" s="68"/>
      <c r="CZ859" s="68"/>
      <c r="DB859" s="90">
        <v>38958.85</v>
      </c>
      <c r="DC859" s="68"/>
      <c r="DD859" s="68"/>
      <c r="DF859" s="72"/>
      <c r="DK859" s="72">
        <v>0</v>
      </c>
      <c r="DP859" s="72"/>
      <c r="DQ859" s="72"/>
      <c r="DR859" s="72"/>
      <c r="DV859" s="83"/>
      <c r="DZ859" s="72"/>
      <c r="EA859" s="72"/>
      <c r="EB859" s="72">
        <v>0</v>
      </c>
      <c r="EC859" s="72"/>
      <c r="ED859" s="72"/>
      <c r="EG859" s="69"/>
    </row>
    <row r="860" spans="1:140" s="67" customFormat="1">
      <c r="B860" s="68" t="s">
        <v>6278</v>
      </c>
      <c r="C860" s="68" t="s">
        <v>6279</v>
      </c>
      <c r="D860" s="69" t="s">
        <v>6294</v>
      </c>
      <c r="E860" s="69" t="s">
        <v>149</v>
      </c>
      <c r="F860" s="69" t="s">
        <v>221</v>
      </c>
      <c r="G860" s="69" t="s">
        <v>5089</v>
      </c>
      <c r="H860" s="68"/>
      <c r="J860" s="70">
        <v>42186</v>
      </c>
      <c r="K860" s="70">
        <v>42277</v>
      </c>
      <c r="M860" s="69" t="s">
        <v>152</v>
      </c>
      <c r="N860" s="69" t="s">
        <v>153</v>
      </c>
      <c r="O860" s="71" t="s">
        <v>223</v>
      </c>
      <c r="P860" s="72">
        <v>1002033034</v>
      </c>
      <c r="Q860" s="68" t="s">
        <v>6281</v>
      </c>
      <c r="R860" s="69" t="s">
        <v>224</v>
      </c>
      <c r="S860" s="69">
        <f t="shared" si="27"/>
        <v>0.68662299999999998</v>
      </c>
      <c r="T860" s="72">
        <v>6880189.2799999993</v>
      </c>
      <c r="U860" s="73">
        <f t="shared" si="28"/>
        <v>8201041.5899999999</v>
      </c>
      <c r="BK860" s="74">
        <v>149431.18611000001</v>
      </c>
      <c r="BS860" s="72">
        <v>0</v>
      </c>
      <c r="BT860" s="72">
        <v>123761.46</v>
      </c>
      <c r="BW860" s="72">
        <v>0</v>
      </c>
      <c r="CA860" s="69">
        <v>6194.36</v>
      </c>
      <c r="CE860" s="75"/>
      <c r="CF860" s="72">
        <v>1314657.95</v>
      </c>
      <c r="CI860" s="72">
        <v>172683.51</v>
      </c>
      <c r="CJ860" s="72">
        <v>0</v>
      </c>
      <c r="CM860" s="72">
        <v>33095.230000000003</v>
      </c>
      <c r="CN860" s="72">
        <v>2879778.43</v>
      </c>
      <c r="CR860" s="69">
        <v>1719427.95</v>
      </c>
      <c r="CT860" s="90">
        <v>1637906.85</v>
      </c>
      <c r="CU860" s="72"/>
      <c r="CV860" s="69"/>
      <c r="CX860" s="68"/>
      <c r="CY860" s="68"/>
      <c r="CZ860" s="68"/>
      <c r="DB860" s="103">
        <v>0</v>
      </c>
      <c r="DC860" s="68"/>
      <c r="DD860" s="68"/>
      <c r="DF860" s="72">
        <v>0</v>
      </c>
      <c r="DK860" s="72">
        <v>0</v>
      </c>
      <c r="DP860" s="72"/>
      <c r="DQ860" s="72"/>
      <c r="DR860" s="72"/>
      <c r="DV860" s="83"/>
      <c r="DZ860" s="72"/>
      <c r="EA860" s="72"/>
      <c r="EB860" s="72">
        <v>0</v>
      </c>
      <c r="EC860" s="72"/>
      <c r="ED860" s="72"/>
      <c r="EG860" s="69">
        <v>164104.66389</v>
      </c>
    </row>
    <row r="861" spans="1:140" s="67" customFormat="1">
      <c r="B861" s="68" t="s">
        <v>6278</v>
      </c>
      <c r="C861" s="68" t="s">
        <v>6279</v>
      </c>
      <c r="D861" s="69" t="s">
        <v>6294</v>
      </c>
      <c r="E861" s="69" t="s">
        <v>149</v>
      </c>
      <c r="F861" s="69" t="s">
        <v>221</v>
      </c>
      <c r="G861" s="69" t="str">
        <f>UPPER("Mapple Brown Abbot Australian Equity Trust")</f>
        <v>MAPPLE BROWN ABBOT AUSTRALIAN EQUITY TRUST</v>
      </c>
      <c r="H861" s="68"/>
      <c r="J861" s="70">
        <v>42278</v>
      </c>
      <c r="K861" s="70">
        <v>42369</v>
      </c>
      <c r="M861" s="69" t="s">
        <v>152</v>
      </c>
      <c r="N861" s="69" t="s">
        <v>153</v>
      </c>
      <c r="O861" s="71" t="s">
        <v>223</v>
      </c>
      <c r="P861" s="72">
        <v>5569515255</v>
      </c>
      <c r="Q861" s="68" t="s">
        <v>6281</v>
      </c>
      <c r="R861" s="69" t="s">
        <v>1150</v>
      </c>
      <c r="S861" s="69">
        <f t="shared" si="27"/>
        <v>0.123533</v>
      </c>
      <c r="T861" s="72">
        <v>6880189.2799999993</v>
      </c>
      <c r="U861" s="73">
        <f t="shared" si="28"/>
        <v>8201041.5899999999</v>
      </c>
      <c r="BK861" s="74">
        <v>149431.18611000001</v>
      </c>
      <c r="BS861" s="72">
        <v>0</v>
      </c>
      <c r="BT861" s="72">
        <v>123761.46</v>
      </c>
      <c r="BW861" s="72">
        <v>0</v>
      </c>
      <c r="CA861" s="69">
        <v>6194.36</v>
      </c>
      <c r="CE861" s="75"/>
      <c r="CF861" s="72">
        <v>1314657.95</v>
      </c>
      <c r="CI861" s="72">
        <v>172683.51</v>
      </c>
      <c r="CJ861" s="72">
        <v>0</v>
      </c>
      <c r="CM861" s="72">
        <v>33095.230000000003</v>
      </c>
      <c r="CN861" s="72">
        <v>2879778.43</v>
      </c>
      <c r="CR861" s="69">
        <v>1719427.95</v>
      </c>
      <c r="CT861" s="90">
        <v>1637906.85</v>
      </c>
      <c r="CU861" s="72"/>
      <c r="CV861" s="69"/>
      <c r="CX861" s="68"/>
      <c r="CY861" s="68"/>
      <c r="CZ861" s="68"/>
      <c r="DB861" s="90">
        <v>0</v>
      </c>
      <c r="DC861" s="68"/>
      <c r="DD861" s="68"/>
      <c r="DF861" s="72">
        <v>0</v>
      </c>
      <c r="DK861" s="72">
        <v>0</v>
      </c>
      <c r="DP861" s="72"/>
      <c r="DQ861" s="72"/>
      <c r="DR861" s="72"/>
      <c r="DV861" s="84"/>
      <c r="DZ861" s="72"/>
      <c r="EA861" s="72"/>
      <c r="EB861" s="72">
        <v>0</v>
      </c>
      <c r="EC861" s="72"/>
      <c r="ED861" s="72"/>
      <c r="EG861" s="69">
        <v>164104.66389</v>
      </c>
    </row>
    <row r="862" spans="1:140" s="67" customFormat="1">
      <c r="B862" s="68" t="s">
        <v>6278</v>
      </c>
      <c r="C862" s="68" t="s">
        <v>6279</v>
      </c>
      <c r="D862" s="69" t="s">
        <v>6294</v>
      </c>
      <c r="E862" s="69" t="s">
        <v>149</v>
      </c>
      <c r="F862" s="69" t="s">
        <v>221</v>
      </c>
      <c r="G862" s="69" t="s">
        <v>5089</v>
      </c>
      <c r="H862" s="68"/>
      <c r="J862" s="70">
        <v>42374</v>
      </c>
      <c r="K862" s="70">
        <v>42460</v>
      </c>
      <c r="M862" s="69" t="s">
        <v>152</v>
      </c>
      <c r="N862" s="69" t="s">
        <v>153</v>
      </c>
      <c r="O862" s="71" t="s">
        <v>223</v>
      </c>
      <c r="P862" s="72">
        <v>27525161146</v>
      </c>
      <c r="Q862" s="68" t="s">
        <v>6281</v>
      </c>
      <c r="R862" s="69" t="s">
        <v>1984</v>
      </c>
      <c r="S862" s="69">
        <f t="shared" si="27"/>
        <v>2.4996000000000004E-2</v>
      </c>
      <c r="T862" s="72">
        <v>6880189.2799999993</v>
      </c>
      <c r="U862" s="73">
        <f t="shared" si="28"/>
        <v>8201041.5899999999</v>
      </c>
      <c r="BK862" s="74">
        <v>149431.18611000001</v>
      </c>
      <c r="BS862" s="72">
        <v>0</v>
      </c>
      <c r="BT862" s="72">
        <v>123761.46</v>
      </c>
      <c r="BW862" s="72">
        <v>0</v>
      </c>
      <c r="CA862" s="69">
        <v>6194.36</v>
      </c>
      <c r="CE862" s="75"/>
      <c r="CF862" s="72">
        <v>1314657.95</v>
      </c>
      <c r="CI862" s="72">
        <v>172683.51</v>
      </c>
      <c r="CJ862" s="72">
        <v>0</v>
      </c>
      <c r="CM862" s="72">
        <v>33095.230000000003</v>
      </c>
      <c r="CN862" s="72">
        <v>2879778.43</v>
      </c>
      <c r="CR862" s="69">
        <v>1719427.95</v>
      </c>
      <c r="CT862" s="90">
        <v>1637906.85</v>
      </c>
      <c r="CU862" s="72"/>
      <c r="CV862" s="69"/>
      <c r="CX862" s="68"/>
      <c r="CY862" s="68"/>
      <c r="CZ862" s="68"/>
      <c r="DB862" s="90">
        <v>0</v>
      </c>
      <c r="DC862" s="68"/>
      <c r="DD862" s="68"/>
      <c r="DF862" s="72">
        <v>0</v>
      </c>
      <c r="DK862" s="72">
        <v>0</v>
      </c>
      <c r="DP862" s="72"/>
      <c r="DQ862" s="72"/>
      <c r="DR862" s="72"/>
      <c r="DV862" s="84"/>
      <c r="DZ862" s="72"/>
      <c r="EA862" s="72"/>
      <c r="EB862" s="72">
        <v>0</v>
      </c>
      <c r="EC862" s="72"/>
      <c r="ED862" s="72"/>
      <c r="EG862" s="69">
        <v>164104.66389</v>
      </c>
    </row>
    <row r="863" spans="1:140" s="67" customFormat="1">
      <c r="B863" s="68" t="s">
        <v>6278</v>
      </c>
      <c r="C863" s="68" t="s">
        <v>6279</v>
      </c>
      <c r="D863" s="69" t="s">
        <v>6294</v>
      </c>
      <c r="E863" s="69" t="s">
        <v>149</v>
      </c>
      <c r="F863" s="69" t="s">
        <v>221</v>
      </c>
      <c r="G863" s="69" t="s">
        <v>5089</v>
      </c>
      <c r="H863" s="68"/>
      <c r="J863" s="70">
        <v>42464</v>
      </c>
      <c r="K863" s="70">
        <v>42551</v>
      </c>
      <c r="M863" s="69" t="s">
        <v>152</v>
      </c>
      <c r="N863" s="69" t="s">
        <v>153</v>
      </c>
      <c r="O863" s="71" t="s">
        <v>223</v>
      </c>
      <c r="P863" s="72">
        <v>3124177783</v>
      </c>
      <c r="Q863" s="68" t="s">
        <v>6281</v>
      </c>
      <c r="R863" s="69" t="s">
        <v>2386</v>
      </c>
      <c r="S863" s="69">
        <f t="shared" si="27"/>
        <v>0.22022399999999998</v>
      </c>
      <c r="T863" s="72">
        <v>6880189.2799999993</v>
      </c>
      <c r="U863" s="73">
        <f t="shared" si="28"/>
        <v>8201041.5899999999</v>
      </c>
      <c r="BK863" s="74">
        <v>149431.18611000001</v>
      </c>
      <c r="BS863" s="72">
        <v>0</v>
      </c>
      <c r="BT863" s="72">
        <v>123761.46</v>
      </c>
      <c r="BW863" s="72">
        <v>0</v>
      </c>
      <c r="CA863" s="69">
        <v>6194.36</v>
      </c>
      <c r="CE863" s="75"/>
      <c r="CF863" s="72">
        <v>1314657.95</v>
      </c>
      <c r="CI863" s="72">
        <v>172683.51</v>
      </c>
      <c r="CJ863" s="72">
        <v>0</v>
      </c>
      <c r="CM863" s="72">
        <v>33095.230000000003</v>
      </c>
      <c r="CN863" s="72">
        <v>2879778.43</v>
      </c>
      <c r="CR863" s="69">
        <v>1719427.95</v>
      </c>
      <c r="CT863" s="90">
        <v>1637906.85</v>
      </c>
      <c r="CU863" s="72"/>
      <c r="CV863" s="69"/>
      <c r="CX863" s="68"/>
      <c r="CY863" s="68"/>
      <c r="CZ863" s="68"/>
      <c r="DB863" s="90">
        <v>0</v>
      </c>
      <c r="DC863" s="68"/>
      <c r="DD863" s="68"/>
      <c r="DF863" s="72">
        <v>0</v>
      </c>
      <c r="DK863" s="72">
        <v>0</v>
      </c>
      <c r="DP863" s="72"/>
      <c r="DQ863" s="72"/>
      <c r="DR863" s="72"/>
      <c r="DV863" s="84"/>
      <c r="DZ863" s="72"/>
      <c r="EA863" s="72"/>
      <c r="EB863" s="72">
        <v>0</v>
      </c>
      <c r="EC863" s="72"/>
      <c r="ED863" s="72"/>
      <c r="EG863" s="69">
        <v>164104.66389</v>
      </c>
    </row>
    <row r="864" spans="1:140" s="67" customFormat="1">
      <c r="B864" s="68" t="s">
        <v>6278</v>
      </c>
      <c r="C864" s="68" t="s">
        <v>6279</v>
      </c>
      <c r="D864" s="69" t="s">
        <v>6294</v>
      </c>
      <c r="E864" s="69" t="s">
        <v>149</v>
      </c>
      <c r="F864" s="69" t="s">
        <v>221</v>
      </c>
      <c r="G864" s="69" t="s">
        <v>222</v>
      </c>
      <c r="H864" s="68"/>
      <c r="J864" s="70">
        <v>42552</v>
      </c>
      <c r="K864" s="70">
        <v>42643</v>
      </c>
      <c r="M864" s="69" t="s">
        <v>2</v>
      </c>
      <c r="N864" s="69" t="s">
        <v>5</v>
      </c>
      <c r="O864" s="71" t="s">
        <v>3458</v>
      </c>
      <c r="P864" s="72">
        <v>1089917162.2379</v>
      </c>
      <c r="Q864" s="68" t="s">
        <v>6281</v>
      </c>
      <c r="R864" s="69" t="s">
        <v>3459</v>
      </c>
      <c r="S864" s="69">
        <f t="shared" si="27"/>
        <v>0.63125799999999999</v>
      </c>
      <c r="T864" s="72">
        <v>6880189.2799999993</v>
      </c>
      <c r="U864" s="73">
        <f t="shared" si="28"/>
        <v>8201041.5899999999</v>
      </c>
      <c r="BK864" s="74">
        <v>149431.18611000001</v>
      </c>
      <c r="BS864" s="72">
        <v>0</v>
      </c>
      <c r="BT864" s="72">
        <v>123761.46</v>
      </c>
      <c r="BW864" s="72">
        <v>0</v>
      </c>
      <c r="CA864" s="69">
        <v>6194.36</v>
      </c>
      <c r="CE864" s="75"/>
      <c r="CF864" s="72">
        <v>1314657.95</v>
      </c>
      <c r="CI864" s="72">
        <v>172683.51</v>
      </c>
      <c r="CJ864" s="72">
        <v>0</v>
      </c>
      <c r="CM864" s="72">
        <v>33095.230000000003</v>
      </c>
      <c r="CN864" s="72">
        <v>2879778.43</v>
      </c>
      <c r="CR864" s="69">
        <v>1719427.95</v>
      </c>
      <c r="CT864" s="90">
        <v>1637906.85</v>
      </c>
      <c r="CU864" s="72"/>
      <c r="CV864" s="69"/>
      <c r="CX864" s="68"/>
      <c r="CY864" s="68"/>
      <c r="CZ864" s="68"/>
      <c r="DB864" s="90">
        <v>0</v>
      </c>
      <c r="DC864" s="68"/>
      <c r="DD864" s="68"/>
      <c r="DF864" s="72">
        <v>0</v>
      </c>
      <c r="DK864" s="72">
        <v>0</v>
      </c>
      <c r="DP864" s="72"/>
      <c r="DQ864" s="72"/>
      <c r="DR864" s="72"/>
      <c r="DV864" s="84"/>
      <c r="DZ864" s="72"/>
      <c r="EA864" s="72"/>
      <c r="EB864" s="72">
        <v>0</v>
      </c>
      <c r="EC864" s="72"/>
      <c r="ED864" s="72"/>
      <c r="EG864" s="69">
        <v>164104.66389</v>
      </c>
    </row>
    <row r="865" spans="1:140" s="67" customFormat="1">
      <c r="B865" s="68" t="s">
        <v>6278</v>
      </c>
      <c r="C865" s="68" t="s">
        <v>6279</v>
      </c>
      <c r="D865" s="69" t="s">
        <v>6294</v>
      </c>
      <c r="E865" s="69" t="s">
        <v>149</v>
      </c>
      <c r="F865" s="69" t="s">
        <v>221</v>
      </c>
      <c r="G865" s="69" t="s">
        <v>5089</v>
      </c>
      <c r="H865" s="68"/>
      <c r="J865" s="70">
        <v>42648</v>
      </c>
      <c r="K865" s="70">
        <v>42735</v>
      </c>
      <c r="M865" s="69" t="s">
        <v>2</v>
      </c>
      <c r="N865" s="69" t="s">
        <v>5</v>
      </c>
      <c r="O865" s="71" t="s">
        <v>4305</v>
      </c>
      <c r="P865" s="72">
        <v>63799974.780000001</v>
      </c>
      <c r="Q865" s="68" t="s">
        <v>6281</v>
      </c>
      <c r="R865" s="69" t="s">
        <v>4306</v>
      </c>
      <c r="S865" s="69">
        <f t="shared" si="27"/>
        <v>10.784000000000001</v>
      </c>
      <c r="T865" s="72">
        <v>6880189.2799999993</v>
      </c>
      <c r="U865" s="73">
        <f t="shared" si="28"/>
        <v>8201041.5899999999</v>
      </c>
      <c r="BK865" s="74">
        <v>149431.18611000001</v>
      </c>
      <c r="BS865" s="72">
        <v>0</v>
      </c>
      <c r="BT865" s="72">
        <v>123761.46</v>
      </c>
      <c r="BW865" s="72">
        <v>0</v>
      </c>
      <c r="CA865" s="69">
        <v>6194.36</v>
      </c>
      <c r="CE865" s="75"/>
      <c r="CF865" s="72">
        <v>1314657.95</v>
      </c>
      <c r="CI865" s="72">
        <v>172683.51</v>
      </c>
      <c r="CJ865" s="72">
        <v>0</v>
      </c>
      <c r="CM865" s="72">
        <v>33095.230000000003</v>
      </c>
      <c r="CN865" s="72">
        <v>2879778.43</v>
      </c>
      <c r="CR865" s="69">
        <v>1719427.95</v>
      </c>
      <c r="CT865" s="90">
        <v>1637906.85</v>
      </c>
      <c r="CU865" s="72"/>
      <c r="CV865" s="69"/>
      <c r="CX865" s="68"/>
      <c r="CY865" s="68"/>
      <c r="CZ865" s="68"/>
      <c r="DB865" s="90">
        <v>0</v>
      </c>
      <c r="DC865" s="68"/>
      <c r="DD865" s="68"/>
      <c r="DF865" s="76">
        <v>0</v>
      </c>
      <c r="DK865" s="72">
        <v>0</v>
      </c>
      <c r="DP865" s="72"/>
      <c r="DQ865" s="72"/>
      <c r="DR865" s="72"/>
      <c r="DV865" s="84"/>
      <c r="DZ865" s="72"/>
      <c r="EA865" s="72"/>
      <c r="EB865" s="72">
        <v>0</v>
      </c>
      <c r="EC865" s="72"/>
      <c r="ED865" s="72"/>
      <c r="EG865" s="69">
        <v>164104.66389</v>
      </c>
    </row>
    <row r="866" spans="1:140" s="67" customFormat="1">
      <c r="A866" s="68"/>
      <c r="B866" s="68" t="s">
        <v>6278</v>
      </c>
      <c r="C866" s="68" t="s">
        <v>6279</v>
      </c>
      <c r="D866" s="69" t="s">
        <v>6294</v>
      </c>
      <c r="E866" s="69" t="s">
        <v>149</v>
      </c>
      <c r="F866" s="69" t="s">
        <v>221</v>
      </c>
      <c r="G866" s="69" t="s">
        <v>222</v>
      </c>
      <c r="H866" s="68"/>
      <c r="I866" s="68" t="s">
        <v>182</v>
      </c>
      <c r="J866" s="70">
        <v>42816</v>
      </c>
      <c r="K866" s="70">
        <v>42825</v>
      </c>
      <c r="L866" s="68"/>
      <c r="M866" s="69" t="s">
        <v>2</v>
      </c>
      <c r="N866" s="69" t="s">
        <v>5</v>
      </c>
      <c r="O866" s="71" t="s">
        <v>5283</v>
      </c>
      <c r="P866" s="72">
        <v>449861990.30000001</v>
      </c>
      <c r="Q866" s="68" t="s">
        <v>6281</v>
      </c>
      <c r="R866" s="69" t="s">
        <v>5583</v>
      </c>
      <c r="S866" s="69">
        <f t="shared" si="27"/>
        <v>1.5294000000000001</v>
      </c>
      <c r="T866" s="72">
        <v>6880189.2799999993</v>
      </c>
      <c r="U866" s="73">
        <f t="shared" si="28"/>
        <v>8201041.5899999999</v>
      </c>
      <c r="V866" s="68"/>
      <c r="W866" s="68"/>
      <c r="X866" s="68"/>
      <c r="Y866" s="68"/>
      <c r="Z866" s="68"/>
      <c r="AA866" s="68"/>
      <c r="AB866" s="68"/>
      <c r="AC866" s="68"/>
      <c r="AD866" s="68"/>
      <c r="AE866" s="68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74">
        <v>149431.18611000001</v>
      </c>
      <c r="BL866" s="68"/>
      <c r="BM866" s="68"/>
      <c r="BN866" s="68"/>
      <c r="BO866" s="68"/>
      <c r="BP866" s="68"/>
      <c r="BQ866" s="68"/>
      <c r="BR866" s="68"/>
      <c r="BS866" s="68">
        <v>0</v>
      </c>
      <c r="BT866" s="72">
        <v>123761.46</v>
      </c>
      <c r="BU866" s="68"/>
      <c r="BV866" s="68"/>
      <c r="BW866" s="72"/>
      <c r="BX866" s="68"/>
      <c r="BY866" s="68"/>
      <c r="BZ866" s="68"/>
      <c r="CA866" s="69">
        <v>6194.36</v>
      </c>
      <c r="CB866" s="68"/>
      <c r="CC866" s="68"/>
      <c r="CD866" s="68"/>
      <c r="CE866" s="72"/>
      <c r="CF866" s="72">
        <v>1314657.95</v>
      </c>
      <c r="CG866" s="68"/>
      <c r="CH866" s="68"/>
      <c r="CI866" s="72">
        <v>172683.51</v>
      </c>
      <c r="CJ866" s="72">
        <v>0</v>
      </c>
      <c r="CK866" s="68"/>
      <c r="CL866" s="68"/>
      <c r="CM866" s="69">
        <v>33095.230000000003</v>
      </c>
      <c r="CN866" s="72">
        <v>2879778.43</v>
      </c>
      <c r="CO866" s="68"/>
      <c r="CP866" s="68"/>
      <c r="CQ866" s="68"/>
      <c r="CR866" s="69">
        <v>1719427.95</v>
      </c>
      <c r="CS866" s="68"/>
      <c r="CT866" s="92">
        <v>1637906.85</v>
      </c>
      <c r="CU866" s="72"/>
      <c r="CV866" s="69"/>
      <c r="CW866" s="68"/>
      <c r="CX866" s="68"/>
      <c r="CY866" s="68"/>
      <c r="CZ866" s="68"/>
      <c r="DA866" s="68"/>
      <c r="DB866" s="91">
        <v>0</v>
      </c>
      <c r="DC866" s="68"/>
      <c r="DD866" s="68"/>
      <c r="DE866" s="68"/>
      <c r="DF866" s="85"/>
      <c r="DG866" s="68"/>
      <c r="DH866" s="68"/>
      <c r="DI866" s="68"/>
      <c r="DJ866" s="68"/>
      <c r="DK866" s="72">
        <v>0</v>
      </c>
      <c r="DL866" s="68"/>
      <c r="DM866" s="68"/>
      <c r="DN866" s="68"/>
      <c r="DO866" s="68"/>
      <c r="DP866" s="72"/>
      <c r="DQ866" s="68"/>
      <c r="DR866" s="72"/>
      <c r="DS866" s="68"/>
      <c r="DT866" s="68"/>
      <c r="DU866" s="68"/>
      <c r="DV866" s="83"/>
      <c r="DW866" s="68"/>
      <c r="DX866" s="68"/>
      <c r="DY866" s="68"/>
      <c r="DZ866" s="72"/>
      <c r="EA866" s="68"/>
      <c r="EB866" s="72">
        <v>0</v>
      </c>
      <c r="EC866" s="68"/>
      <c r="ED866" s="72"/>
      <c r="EE866" s="68"/>
      <c r="EF866" s="68"/>
      <c r="EG866" s="69">
        <v>164104.66389</v>
      </c>
      <c r="EH866" s="68"/>
      <c r="EI866" s="68"/>
      <c r="EJ866" s="68"/>
    </row>
    <row r="867" spans="1:140" s="67" customFormat="1">
      <c r="A867" s="68"/>
      <c r="B867" s="68" t="s">
        <v>6278</v>
      </c>
      <c r="C867" s="68" t="s">
        <v>6279</v>
      </c>
      <c r="D867" s="69" t="s">
        <v>6294</v>
      </c>
      <c r="E867" s="69" t="s">
        <v>149</v>
      </c>
      <c r="F867" s="69" t="s">
        <v>221</v>
      </c>
      <c r="G867" s="69" t="s">
        <v>222</v>
      </c>
      <c r="H867" s="68"/>
      <c r="I867" s="68" t="s">
        <v>182</v>
      </c>
      <c r="J867" s="70">
        <v>42828</v>
      </c>
      <c r="K867" s="70">
        <v>42916</v>
      </c>
      <c r="L867" s="68"/>
      <c r="M867" s="69" t="s">
        <v>2</v>
      </c>
      <c r="N867" s="69" t="s">
        <v>5</v>
      </c>
      <c r="O867" s="71" t="s">
        <v>5477</v>
      </c>
      <c r="P867" s="72">
        <v>7810320328</v>
      </c>
      <c r="Q867" s="68" t="s">
        <v>6281</v>
      </c>
      <c r="R867" s="69" t="s">
        <v>5752</v>
      </c>
      <c r="S867" s="69">
        <f t="shared" si="27"/>
        <v>8.8091000000000003E-2</v>
      </c>
      <c r="T867" s="72">
        <v>6880189.2799999993</v>
      </c>
      <c r="U867" s="73">
        <f t="shared" si="28"/>
        <v>8201041.5899999999</v>
      </c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74">
        <v>149431.18611000001</v>
      </c>
      <c r="BL867" s="68"/>
      <c r="BM867" s="68"/>
      <c r="BN867" s="68"/>
      <c r="BO867" s="68"/>
      <c r="BP867" s="68"/>
      <c r="BQ867" s="68"/>
      <c r="BR867" s="68"/>
      <c r="BS867" s="68">
        <v>0</v>
      </c>
      <c r="BT867" s="72">
        <v>123761.46</v>
      </c>
      <c r="BU867" s="68"/>
      <c r="BV867" s="68"/>
      <c r="BW867" s="72"/>
      <c r="BX867" s="68"/>
      <c r="BY867" s="68"/>
      <c r="BZ867" s="68"/>
      <c r="CA867" s="69">
        <v>6194.36</v>
      </c>
      <c r="CB867" s="68"/>
      <c r="CC867" s="68"/>
      <c r="CD867" s="68"/>
      <c r="CE867" s="72"/>
      <c r="CF867" s="72">
        <v>1314657.95</v>
      </c>
      <c r="CG867" s="68"/>
      <c r="CH867" s="68"/>
      <c r="CI867" s="72">
        <v>172683.51</v>
      </c>
      <c r="CJ867" s="72">
        <v>0</v>
      </c>
      <c r="CK867" s="68"/>
      <c r="CL867" s="68"/>
      <c r="CM867" s="69">
        <v>33095.230000000003</v>
      </c>
      <c r="CN867" s="72">
        <v>2879778.43</v>
      </c>
      <c r="CO867" s="68"/>
      <c r="CP867" s="68"/>
      <c r="CQ867" s="68"/>
      <c r="CR867" s="69">
        <v>1719427.95</v>
      </c>
      <c r="CS867" s="68"/>
      <c r="CT867" s="92">
        <v>1637906.85</v>
      </c>
      <c r="CU867" s="72"/>
      <c r="CV867" s="69"/>
      <c r="CW867" s="68"/>
      <c r="CX867" s="68"/>
      <c r="CY867" s="68"/>
      <c r="CZ867" s="68"/>
      <c r="DA867" s="68"/>
      <c r="DB867" s="91">
        <v>0</v>
      </c>
      <c r="DC867" s="68"/>
      <c r="DD867" s="68"/>
      <c r="DE867" s="68"/>
      <c r="DF867" s="85"/>
      <c r="DG867" s="68"/>
      <c r="DH867" s="68"/>
      <c r="DI867" s="68"/>
      <c r="DJ867" s="68"/>
      <c r="DK867" s="72">
        <v>0</v>
      </c>
      <c r="DL867" s="68"/>
      <c r="DM867" s="68"/>
      <c r="DN867" s="68"/>
      <c r="DO867" s="68"/>
      <c r="DP867" s="72"/>
      <c r="DQ867" s="68"/>
      <c r="DR867" s="72"/>
      <c r="DS867" s="68"/>
      <c r="DT867" s="68"/>
      <c r="DU867" s="68"/>
      <c r="DV867" s="81"/>
      <c r="DW867" s="68"/>
      <c r="DX867" s="68"/>
      <c r="DY867" s="68"/>
      <c r="DZ867" s="72"/>
      <c r="EA867" s="68"/>
      <c r="EB867" s="72">
        <v>0</v>
      </c>
      <c r="EC867" s="68"/>
      <c r="ED867" s="72"/>
      <c r="EE867" s="68"/>
      <c r="EF867" s="68"/>
      <c r="EG867" s="69">
        <v>164104.66389</v>
      </c>
      <c r="EH867" s="68"/>
      <c r="EI867" s="68"/>
      <c r="EJ867" s="68"/>
    </row>
    <row r="868" spans="1:140" s="67" customFormat="1">
      <c r="B868" s="68" t="s">
        <v>6278</v>
      </c>
      <c r="C868" s="68" t="s">
        <v>6279</v>
      </c>
      <c r="D868" s="69" t="s">
        <v>6294</v>
      </c>
      <c r="E868" s="69" t="s">
        <v>149</v>
      </c>
      <c r="F868" s="69" t="s">
        <v>1802</v>
      </c>
      <c r="G868" s="69" t="s">
        <v>1803</v>
      </c>
      <c r="H868" s="68"/>
      <c r="J868" s="70">
        <v>42369</v>
      </c>
      <c r="K868" s="70">
        <v>42373</v>
      </c>
      <c r="M868" s="69" t="s">
        <v>152</v>
      </c>
      <c r="N868" s="69" t="s">
        <v>153</v>
      </c>
      <c r="O868" s="71" t="s">
        <v>468</v>
      </c>
      <c r="P868" s="72">
        <v>131788620.572543</v>
      </c>
      <c r="Q868" s="68" t="s">
        <v>6281</v>
      </c>
      <c r="R868" s="69" t="s">
        <v>1804</v>
      </c>
      <c r="S868" s="69">
        <f t="shared" si="27"/>
        <v>1.086487</v>
      </c>
      <c r="T868" s="72">
        <v>1431866.23</v>
      </c>
      <c r="U868" s="73">
        <f t="shared" si="28"/>
        <v>1650600.19</v>
      </c>
      <c r="BK868" s="74">
        <v>42950.92</v>
      </c>
      <c r="BS868" s="72"/>
      <c r="BT868" s="72">
        <v>10172.1</v>
      </c>
      <c r="BW868" s="72"/>
      <c r="CA868" s="69">
        <v>11128.07</v>
      </c>
      <c r="CE868" s="75"/>
      <c r="CF868" s="72">
        <v>207605.89</v>
      </c>
      <c r="CI868" s="72">
        <v>5336.18</v>
      </c>
      <c r="CJ868" s="72">
        <v>18533.05</v>
      </c>
      <c r="CM868" s="72">
        <v>45050.82</v>
      </c>
      <c r="CN868" s="72">
        <v>221615.79</v>
      </c>
      <c r="CR868" s="69">
        <v>527187.73</v>
      </c>
      <c r="CT868" s="89">
        <v>522199.24</v>
      </c>
      <c r="CU868" s="72"/>
      <c r="CV868" s="69"/>
      <c r="CX868" s="68"/>
      <c r="CY868" s="68"/>
      <c r="CZ868" s="68"/>
      <c r="DB868" s="91"/>
      <c r="DC868" s="68"/>
      <c r="DD868" s="68"/>
      <c r="DF868" s="72"/>
      <c r="DK868" s="72"/>
      <c r="DP868" s="72"/>
      <c r="DQ868" s="72"/>
      <c r="DR868" s="72"/>
      <c r="DV868" s="81"/>
      <c r="DZ868" s="72">
        <v>13195.71</v>
      </c>
      <c r="EA868" s="72"/>
      <c r="EB868" s="72"/>
      <c r="EC868" s="72"/>
      <c r="ED868" s="72"/>
      <c r="EG868" s="69">
        <v>25624.69</v>
      </c>
    </row>
    <row r="869" spans="1:140" s="67" customFormat="1">
      <c r="B869" s="68" t="s">
        <v>6278</v>
      </c>
      <c r="C869" s="68" t="s">
        <v>6279</v>
      </c>
      <c r="D869" s="69" t="s">
        <v>6294</v>
      </c>
      <c r="E869" s="69" t="s">
        <v>149</v>
      </c>
      <c r="F869" s="69" t="s">
        <v>1802</v>
      </c>
      <c r="G869" s="69" t="s">
        <v>1803</v>
      </c>
      <c r="H869" s="68"/>
      <c r="J869" s="70">
        <v>42551</v>
      </c>
      <c r="K869" s="70">
        <v>42552</v>
      </c>
      <c r="M869" s="69" t="s">
        <v>152</v>
      </c>
      <c r="N869" s="69" t="s">
        <v>153</v>
      </c>
      <c r="O869" s="71" t="s">
        <v>468</v>
      </c>
      <c r="P869" s="72">
        <v>22155580.904128101</v>
      </c>
      <c r="Q869" s="68" t="s">
        <v>6281</v>
      </c>
      <c r="R869" s="69" t="s">
        <v>3138</v>
      </c>
      <c r="S869" s="69">
        <f t="shared" si="27"/>
        <v>6.4627790000000003</v>
      </c>
      <c r="T869" s="72">
        <v>1431866.23</v>
      </c>
      <c r="U869" s="73">
        <f t="shared" si="28"/>
        <v>1650600.19</v>
      </c>
      <c r="BK869" s="74">
        <v>42950.92</v>
      </c>
      <c r="BS869" s="72"/>
      <c r="BT869" s="72">
        <v>10172.1</v>
      </c>
      <c r="BW869" s="72"/>
      <c r="CA869" s="69">
        <v>11128.07</v>
      </c>
      <c r="CE869" s="75"/>
      <c r="CF869" s="72">
        <v>207605.89</v>
      </c>
      <c r="CI869" s="72">
        <v>5336.18</v>
      </c>
      <c r="CJ869" s="72">
        <v>18533.05</v>
      </c>
      <c r="CM869" s="72">
        <v>45050.82</v>
      </c>
      <c r="CN869" s="72">
        <v>221615.79</v>
      </c>
      <c r="CR869" s="69">
        <v>527187.73</v>
      </c>
      <c r="CT869" s="89">
        <v>522199.24</v>
      </c>
      <c r="CU869" s="72"/>
      <c r="CV869" s="69"/>
      <c r="CX869" s="68"/>
      <c r="CY869" s="68"/>
      <c r="CZ869" s="68"/>
      <c r="DB869" s="91"/>
      <c r="DC869" s="68"/>
      <c r="DD869" s="68"/>
      <c r="DF869" s="72"/>
      <c r="DK869" s="72"/>
      <c r="DP869" s="72"/>
      <c r="DQ869" s="72"/>
      <c r="DR869" s="72"/>
      <c r="DV869" s="81"/>
      <c r="DZ869" s="72">
        <v>13195.71</v>
      </c>
      <c r="EA869" s="72"/>
      <c r="EB869" s="72"/>
      <c r="EC869" s="72"/>
      <c r="ED869" s="72"/>
      <c r="EG869" s="69">
        <v>25624.69</v>
      </c>
    </row>
    <row r="870" spans="1:140" s="67" customFormat="1">
      <c r="B870" s="68" t="s">
        <v>6278</v>
      </c>
      <c r="C870" s="68" t="s">
        <v>6279</v>
      </c>
      <c r="D870" s="69" t="s">
        <v>6294</v>
      </c>
      <c r="E870" s="69" t="s">
        <v>149</v>
      </c>
      <c r="F870" s="69" t="s">
        <v>1802</v>
      </c>
      <c r="G870" s="69" t="s">
        <v>1803</v>
      </c>
      <c r="H870" s="68"/>
      <c r="J870" s="70">
        <v>42685</v>
      </c>
      <c r="K870" s="70">
        <v>42685</v>
      </c>
      <c r="M870" s="69" t="s">
        <v>2</v>
      </c>
      <c r="N870" s="69" t="s">
        <v>5</v>
      </c>
      <c r="O870" s="71" t="s">
        <v>4355</v>
      </c>
      <c r="P870" s="72">
        <v>108301350.2</v>
      </c>
      <c r="Q870" s="68" t="s">
        <v>6281</v>
      </c>
      <c r="R870" s="69" t="s">
        <v>4356</v>
      </c>
      <c r="S870" s="69">
        <f t="shared" si="27"/>
        <v>1.3221129999999999</v>
      </c>
      <c r="T870" s="72">
        <v>1431866.23</v>
      </c>
      <c r="U870" s="73">
        <f t="shared" si="28"/>
        <v>1650600.19</v>
      </c>
      <c r="BK870" s="74">
        <v>42950.92</v>
      </c>
      <c r="BS870" s="72"/>
      <c r="BT870" s="72">
        <v>10172.1</v>
      </c>
      <c r="BW870" s="72"/>
      <c r="CA870" s="69">
        <v>11128.07</v>
      </c>
      <c r="CF870" s="72">
        <v>207605.89</v>
      </c>
      <c r="CI870" s="72">
        <v>5336.18</v>
      </c>
      <c r="CJ870" s="72">
        <v>18533.05</v>
      </c>
      <c r="CM870" s="72">
        <v>45050.82</v>
      </c>
      <c r="CN870" s="72">
        <v>221615.79</v>
      </c>
      <c r="CR870" s="69">
        <v>527187.73</v>
      </c>
      <c r="CT870" s="89">
        <v>522199.24</v>
      </c>
      <c r="CU870" s="68"/>
      <c r="CV870" s="68"/>
      <c r="CX870" s="68"/>
      <c r="CY870" s="68"/>
      <c r="CZ870" s="68"/>
      <c r="DB870" s="91"/>
      <c r="DC870" s="68"/>
      <c r="DD870" s="68"/>
      <c r="DF870" s="87"/>
      <c r="DK870" s="72"/>
      <c r="DP870" s="72"/>
      <c r="DQ870" s="72"/>
      <c r="DR870" s="72"/>
      <c r="DV870" s="81"/>
      <c r="DZ870" s="72">
        <v>13195.71</v>
      </c>
      <c r="EA870" s="72"/>
      <c r="EB870" s="72"/>
      <c r="EC870" s="72"/>
      <c r="ED870" s="72"/>
      <c r="EG870" s="69">
        <v>25624.69</v>
      </c>
    </row>
    <row r="871" spans="1:140" s="67" customFormat="1">
      <c r="A871" s="68"/>
      <c r="B871" s="68" t="s">
        <v>6278</v>
      </c>
      <c r="C871" s="68" t="s">
        <v>6279</v>
      </c>
      <c r="D871" s="69" t="s">
        <v>6294</v>
      </c>
      <c r="E871" s="69" t="s">
        <v>149</v>
      </c>
      <c r="F871" s="69" t="s">
        <v>1802</v>
      </c>
      <c r="G871" s="69" t="s">
        <v>1803</v>
      </c>
      <c r="H871" s="68"/>
      <c r="I871" s="68" t="s">
        <v>182</v>
      </c>
      <c r="J871" s="70">
        <v>42685</v>
      </c>
      <c r="K871" s="70">
        <v>42685</v>
      </c>
      <c r="L871" s="68"/>
      <c r="M871" s="69" t="s">
        <v>2</v>
      </c>
      <c r="N871" s="69" t="s">
        <v>5</v>
      </c>
      <c r="O871" s="71" t="s">
        <v>4355</v>
      </c>
      <c r="P871" s="72">
        <v>108301350.2</v>
      </c>
      <c r="Q871" s="68" t="s">
        <v>6281</v>
      </c>
      <c r="R871" s="69" t="s">
        <v>4356</v>
      </c>
      <c r="S871" s="69">
        <f t="shared" si="27"/>
        <v>1.3221129999999999</v>
      </c>
      <c r="T871" s="72">
        <v>1431866.23</v>
      </c>
      <c r="U871" s="73">
        <f t="shared" si="28"/>
        <v>1650600.19</v>
      </c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74">
        <v>42950.92</v>
      </c>
      <c r="BL871" s="68"/>
      <c r="BM871" s="68"/>
      <c r="BN871" s="68"/>
      <c r="BO871" s="68"/>
      <c r="BP871" s="68"/>
      <c r="BQ871" s="68"/>
      <c r="BR871" s="68"/>
      <c r="BS871" s="68"/>
      <c r="BT871" s="72">
        <v>10172.1</v>
      </c>
      <c r="BU871" s="68"/>
      <c r="BV871" s="68"/>
      <c r="BW871" s="72"/>
      <c r="BX871" s="68"/>
      <c r="BY871" s="68"/>
      <c r="BZ871" s="68"/>
      <c r="CA871" s="69">
        <v>11128.07</v>
      </c>
      <c r="CB871" s="68"/>
      <c r="CC871" s="68"/>
      <c r="CD871" s="68"/>
      <c r="CE871" s="72"/>
      <c r="CF871" s="72">
        <v>207605.89</v>
      </c>
      <c r="CG871" s="68"/>
      <c r="CH871" s="68"/>
      <c r="CI871" s="72">
        <v>5336.18</v>
      </c>
      <c r="CJ871" s="72">
        <v>18533.05</v>
      </c>
      <c r="CK871" s="68"/>
      <c r="CL871" s="68"/>
      <c r="CM871" s="69">
        <v>45050.82</v>
      </c>
      <c r="CN871" s="72">
        <v>221615.79</v>
      </c>
      <c r="CO871" s="68"/>
      <c r="CP871" s="68"/>
      <c r="CQ871" s="68"/>
      <c r="CR871" s="69">
        <v>527187.73</v>
      </c>
      <c r="CS871" s="68"/>
      <c r="CT871" s="96">
        <v>522199.24</v>
      </c>
      <c r="CU871" s="72"/>
      <c r="CV871" s="69"/>
      <c r="CW871" s="68"/>
      <c r="CX871" s="68"/>
      <c r="CY871" s="68"/>
      <c r="CZ871" s="68"/>
      <c r="DA871" s="68"/>
      <c r="DB871" s="94"/>
      <c r="DC871" s="68"/>
      <c r="DD871" s="68"/>
      <c r="DE871" s="68"/>
      <c r="DF871" s="72"/>
      <c r="DG871" s="68"/>
      <c r="DH871" s="68"/>
      <c r="DI871" s="68"/>
      <c r="DJ871" s="68"/>
      <c r="DK871" s="72"/>
      <c r="DL871" s="68"/>
      <c r="DM871" s="68"/>
      <c r="DN871" s="68"/>
      <c r="DO871" s="68"/>
      <c r="DP871" s="72"/>
      <c r="DQ871" s="68"/>
      <c r="DR871" s="72"/>
      <c r="DS871" s="68"/>
      <c r="DT871" s="68"/>
      <c r="DU871" s="68"/>
      <c r="DV871" s="83"/>
      <c r="DW871" s="68"/>
      <c r="DX871" s="68"/>
      <c r="DY871" s="68"/>
      <c r="DZ871" s="72">
        <v>13195.71</v>
      </c>
      <c r="EA871" s="68"/>
      <c r="EB871" s="72"/>
      <c r="EC871" s="68"/>
      <c r="ED871" s="72"/>
      <c r="EE871" s="68"/>
      <c r="EF871" s="68"/>
      <c r="EG871" s="69">
        <v>25624.69</v>
      </c>
      <c r="EH871" s="68"/>
      <c r="EI871" s="68"/>
      <c r="EJ871" s="68"/>
    </row>
    <row r="872" spans="1:140" s="67" customFormat="1">
      <c r="B872" s="68" t="s">
        <v>6278</v>
      </c>
      <c r="C872" s="68" t="s">
        <v>6279</v>
      </c>
      <c r="D872" s="69" t="s">
        <v>6294</v>
      </c>
      <c r="E872" s="69" t="s">
        <v>149</v>
      </c>
      <c r="F872" s="69" t="s">
        <v>900</v>
      </c>
      <c r="G872" s="69" t="s">
        <v>901</v>
      </c>
      <c r="H872" s="68"/>
      <c r="J872" s="70">
        <v>42277</v>
      </c>
      <c r="K872" s="70">
        <v>42278</v>
      </c>
      <c r="M872" s="69" t="s">
        <v>152</v>
      </c>
      <c r="N872" s="69" t="s">
        <v>153</v>
      </c>
      <c r="O872" s="71" t="s">
        <v>765</v>
      </c>
      <c r="P872" s="72">
        <v>41588.034753932101</v>
      </c>
      <c r="Q872" s="68" t="s">
        <v>6281</v>
      </c>
      <c r="R872" s="69" t="s">
        <v>902</v>
      </c>
      <c r="S872" s="69">
        <f t="shared" si="27"/>
        <v>192.40793769999999</v>
      </c>
      <c r="T872" s="72">
        <v>80018.679999999993</v>
      </c>
      <c r="U872" s="73">
        <f t="shared" si="28"/>
        <v>80018.679999999993</v>
      </c>
      <c r="BK872" s="74"/>
      <c r="BS872" s="72"/>
      <c r="BT872" s="72">
        <v>0</v>
      </c>
      <c r="BW872" s="72"/>
      <c r="CA872" s="69"/>
      <c r="CE872" s="75"/>
      <c r="CF872" s="72"/>
      <c r="CI872" s="72"/>
      <c r="CJ872" s="72"/>
      <c r="CM872" s="72">
        <v>14924.3</v>
      </c>
      <c r="CN872" s="72"/>
      <c r="CR872" s="69"/>
      <c r="CT872" s="91"/>
      <c r="CU872" s="72"/>
      <c r="CV872" s="69"/>
      <c r="CX872" s="68"/>
      <c r="CY872" s="68"/>
      <c r="CZ872" s="68"/>
      <c r="DB872" s="91"/>
      <c r="DC872" s="68"/>
      <c r="DD872" s="68"/>
      <c r="DF872" s="72"/>
      <c r="DK872" s="72"/>
      <c r="DP872" s="72"/>
      <c r="DQ872" s="72"/>
      <c r="DR872" s="72"/>
      <c r="DV872" s="81"/>
      <c r="DZ872" s="72">
        <v>65094.38</v>
      </c>
      <c r="EA872" s="72"/>
      <c r="EB872" s="72"/>
      <c r="EC872" s="72"/>
      <c r="ED872" s="72"/>
      <c r="EG872" s="69"/>
    </row>
    <row r="873" spans="1:140" s="67" customFormat="1">
      <c r="B873" s="68" t="s">
        <v>6278</v>
      </c>
      <c r="C873" s="68" t="s">
        <v>6279</v>
      </c>
      <c r="D873" s="69" t="s">
        <v>6294</v>
      </c>
      <c r="E873" s="69" t="s">
        <v>149</v>
      </c>
      <c r="F873" s="69" t="s">
        <v>900</v>
      </c>
      <c r="G873" s="69" t="s">
        <v>901</v>
      </c>
      <c r="H873" s="68"/>
      <c r="J873" s="70">
        <v>42369</v>
      </c>
      <c r="K873" s="70">
        <v>42373</v>
      </c>
      <c r="M873" s="69" t="s">
        <v>152</v>
      </c>
      <c r="N873" s="69" t="s">
        <v>153</v>
      </c>
      <c r="O873" s="71" t="s">
        <v>765</v>
      </c>
      <c r="P873" s="72">
        <v>33071.656662697504</v>
      </c>
      <c r="Q873" s="68" t="s">
        <v>6281</v>
      </c>
      <c r="R873" s="69" t="s">
        <v>1795</v>
      </c>
      <c r="S873" s="69">
        <f t="shared" si="27"/>
        <v>241.95546299999998</v>
      </c>
      <c r="T873" s="72">
        <v>80018.679999999993</v>
      </c>
      <c r="U873" s="73">
        <f t="shared" si="28"/>
        <v>80018.679999999993</v>
      </c>
      <c r="BK873" s="74"/>
      <c r="BS873" s="72"/>
      <c r="BT873" s="72">
        <v>0</v>
      </c>
      <c r="BW873" s="72"/>
      <c r="CA873" s="69"/>
      <c r="CE873" s="75"/>
      <c r="CF873" s="72"/>
      <c r="CI873" s="72"/>
      <c r="CJ873" s="72"/>
      <c r="CM873" s="72">
        <v>14924.3</v>
      </c>
      <c r="CN873" s="72"/>
      <c r="CR873" s="69"/>
      <c r="CT873" s="91"/>
      <c r="CU873" s="72"/>
      <c r="CV873" s="69"/>
      <c r="CX873" s="68"/>
      <c r="CY873" s="68"/>
      <c r="CZ873" s="68"/>
      <c r="DB873" s="91"/>
      <c r="DC873" s="68"/>
      <c r="DD873" s="68"/>
      <c r="DF873" s="72"/>
      <c r="DK873" s="72">
        <v>0</v>
      </c>
      <c r="DP873" s="72"/>
      <c r="DQ873" s="72"/>
      <c r="DR873" s="72"/>
      <c r="DV873" s="81"/>
      <c r="DZ873" s="72">
        <v>65094.38</v>
      </c>
      <c r="EA873" s="72"/>
      <c r="EB873" s="72"/>
      <c r="EC873" s="72"/>
      <c r="ED873" s="72"/>
      <c r="EG873" s="69"/>
    </row>
    <row r="874" spans="1:140" s="67" customFormat="1">
      <c r="B874" s="68" t="s">
        <v>6278</v>
      </c>
      <c r="C874" s="68" t="s">
        <v>6279</v>
      </c>
      <c r="D874" s="69" t="s">
        <v>6294</v>
      </c>
      <c r="E874" s="69" t="s">
        <v>149</v>
      </c>
      <c r="F874" s="69" t="s">
        <v>900</v>
      </c>
      <c r="G874" s="69" t="s">
        <v>901</v>
      </c>
      <c r="H874" s="68"/>
      <c r="J874" s="70">
        <v>42460</v>
      </c>
      <c r="K874" s="70">
        <v>42461</v>
      </c>
      <c r="M874" s="69" t="s">
        <v>152</v>
      </c>
      <c r="N874" s="69" t="s">
        <v>153</v>
      </c>
      <c r="O874" s="71" t="s">
        <v>765</v>
      </c>
      <c r="P874" s="72">
        <v>166737.88879928799</v>
      </c>
      <c r="Q874" s="68" t="s">
        <v>6281</v>
      </c>
      <c r="R874" s="69" t="s">
        <v>2282</v>
      </c>
      <c r="S874" s="69">
        <f t="shared" si="27"/>
        <v>47.990699999999997</v>
      </c>
      <c r="T874" s="72">
        <v>80018.679999999993</v>
      </c>
      <c r="U874" s="73">
        <f t="shared" si="28"/>
        <v>80018.679999999993</v>
      </c>
      <c r="BK874" s="74"/>
      <c r="BS874" s="72"/>
      <c r="BT874" s="72">
        <v>0</v>
      </c>
      <c r="BW874" s="72"/>
      <c r="CA874" s="69"/>
      <c r="CE874" s="75"/>
      <c r="CF874" s="72"/>
      <c r="CI874" s="72"/>
      <c r="CJ874" s="72"/>
      <c r="CM874" s="72">
        <v>14924.3</v>
      </c>
      <c r="CN874" s="72"/>
      <c r="CR874" s="69"/>
      <c r="CT874" s="91"/>
      <c r="CU874" s="72"/>
      <c r="CV874" s="69"/>
      <c r="CX874" s="68"/>
      <c r="CY874" s="68"/>
      <c r="CZ874" s="68"/>
      <c r="DB874" s="91"/>
      <c r="DC874" s="68"/>
      <c r="DD874" s="68"/>
      <c r="DF874" s="72"/>
      <c r="DK874" s="72"/>
      <c r="DP874" s="72"/>
      <c r="DQ874" s="72"/>
      <c r="DR874" s="72"/>
      <c r="DV874" s="81"/>
      <c r="DZ874" s="72">
        <v>65094.38</v>
      </c>
      <c r="EA874" s="72"/>
      <c r="EB874" s="72"/>
      <c r="EC874" s="72"/>
      <c r="ED874" s="72"/>
      <c r="EG874" s="69"/>
    </row>
    <row r="875" spans="1:140" s="67" customFormat="1">
      <c r="B875" s="68" t="s">
        <v>6278</v>
      </c>
      <c r="C875" s="68" t="s">
        <v>6279</v>
      </c>
      <c r="D875" s="69" t="s">
        <v>6294</v>
      </c>
      <c r="E875" s="69" t="s">
        <v>149</v>
      </c>
      <c r="F875" s="69" t="s">
        <v>900</v>
      </c>
      <c r="G875" s="69" t="s">
        <v>901</v>
      </c>
      <c r="H875" s="68"/>
      <c r="J875" s="70">
        <v>42551</v>
      </c>
      <c r="K875" s="70">
        <v>42552</v>
      </c>
      <c r="M875" s="69" t="s">
        <v>152</v>
      </c>
      <c r="N875" s="69" t="s">
        <v>153</v>
      </c>
      <c r="O875" s="71" t="s">
        <v>765</v>
      </c>
      <c r="P875" s="72">
        <v>164902.98755066999</v>
      </c>
      <c r="Q875" s="68" t="s">
        <v>6281</v>
      </c>
      <c r="R875" s="69" t="s">
        <v>3113</v>
      </c>
      <c r="S875" s="69">
        <f t="shared" si="27"/>
        <v>48.524699999999996</v>
      </c>
      <c r="T875" s="72">
        <v>80018.679999999993</v>
      </c>
      <c r="U875" s="73">
        <f t="shared" si="28"/>
        <v>80018.679999999993</v>
      </c>
      <c r="BK875" s="74"/>
      <c r="BS875" s="72"/>
      <c r="BT875" s="72">
        <v>0</v>
      </c>
      <c r="BW875" s="72"/>
      <c r="CA875" s="69"/>
      <c r="CE875" s="75"/>
      <c r="CF875" s="72"/>
      <c r="CI875" s="72"/>
      <c r="CJ875" s="72"/>
      <c r="CM875" s="72">
        <v>14924.3</v>
      </c>
      <c r="CN875" s="72"/>
      <c r="CR875" s="69"/>
      <c r="CT875" s="91"/>
      <c r="CU875" s="72"/>
      <c r="CV875" s="69"/>
      <c r="CX875" s="68"/>
      <c r="CY875" s="68"/>
      <c r="CZ875" s="68"/>
      <c r="DB875" s="91"/>
      <c r="DC875" s="68"/>
      <c r="DD875" s="68"/>
      <c r="DF875" s="72"/>
      <c r="DK875" s="72"/>
      <c r="DP875" s="72"/>
      <c r="DQ875" s="72"/>
      <c r="DR875" s="72"/>
      <c r="DV875" s="81"/>
      <c r="DZ875" s="72">
        <v>65094.38</v>
      </c>
      <c r="EA875" s="72"/>
      <c r="EB875" s="72"/>
      <c r="EC875" s="72"/>
      <c r="ED875" s="72"/>
      <c r="EG875" s="69"/>
    </row>
    <row r="876" spans="1:140" s="67" customFormat="1">
      <c r="B876" s="68" t="s">
        <v>6278</v>
      </c>
      <c r="C876" s="68" t="s">
        <v>6279</v>
      </c>
      <c r="D876" s="69" t="s">
        <v>6294</v>
      </c>
      <c r="E876" s="69" t="s">
        <v>149</v>
      </c>
      <c r="F876" s="69" t="s">
        <v>900</v>
      </c>
      <c r="G876" s="69" t="s">
        <v>901</v>
      </c>
      <c r="H876" s="68"/>
      <c r="J876" s="70">
        <v>42643</v>
      </c>
      <c r="K876" s="70">
        <v>42647</v>
      </c>
      <c r="M876" s="69" t="s">
        <v>2</v>
      </c>
      <c r="N876" s="69" t="s">
        <v>5</v>
      </c>
      <c r="O876" s="71" t="s">
        <v>4264</v>
      </c>
      <c r="P876" s="72">
        <v>16281.0964842904</v>
      </c>
      <c r="Q876" s="68" t="s">
        <v>6281</v>
      </c>
      <c r="R876" s="69" t="s">
        <v>4265</v>
      </c>
      <c r="S876" s="69">
        <f t="shared" si="27"/>
        <v>491.48213129999999</v>
      </c>
      <c r="T876" s="72">
        <v>80018.679999999993</v>
      </c>
      <c r="U876" s="73">
        <f t="shared" si="28"/>
        <v>80018.679999999993</v>
      </c>
      <c r="BK876" s="74"/>
      <c r="BS876" s="72"/>
      <c r="BT876" s="72">
        <v>0</v>
      </c>
      <c r="BW876" s="72"/>
      <c r="CA876" s="69"/>
      <c r="CE876" s="75"/>
      <c r="CF876" s="72"/>
      <c r="CI876" s="72"/>
      <c r="CJ876" s="72"/>
      <c r="CM876" s="72">
        <v>14924.3</v>
      </c>
      <c r="CN876" s="72"/>
      <c r="CR876" s="69"/>
      <c r="CT876" s="93"/>
      <c r="CU876" s="72"/>
      <c r="CV876" s="69"/>
      <c r="CX876" s="68"/>
      <c r="CY876" s="68"/>
      <c r="CZ876" s="68"/>
      <c r="DB876" s="93"/>
      <c r="DC876" s="68"/>
      <c r="DD876" s="68"/>
      <c r="DF876" s="87"/>
      <c r="DK876" s="72"/>
      <c r="DP876" s="72"/>
      <c r="DQ876" s="72"/>
      <c r="DR876" s="72"/>
      <c r="DV876" s="84"/>
      <c r="DZ876" s="72">
        <v>65094.38</v>
      </c>
      <c r="EA876" s="72"/>
      <c r="EB876" s="72"/>
      <c r="EC876" s="72"/>
      <c r="ED876" s="72"/>
      <c r="EG876" s="69"/>
    </row>
    <row r="877" spans="1:140" s="67" customFormat="1">
      <c r="B877" s="68" t="s">
        <v>6278</v>
      </c>
      <c r="C877" s="68" t="s">
        <v>6279</v>
      </c>
      <c r="D877" s="69" t="s">
        <v>6294</v>
      </c>
      <c r="E877" s="69" t="s">
        <v>149</v>
      </c>
      <c r="F877" s="69" t="s">
        <v>900</v>
      </c>
      <c r="G877" s="69" t="s">
        <v>901</v>
      </c>
      <c r="H877" s="68"/>
      <c r="J877" s="70">
        <v>42734</v>
      </c>
      <c r="K877" s="70">
        <v>42738</v>
      </c>
      <c r="M877" s="69" t="s">
        <v>2</v>
      </c>
      <c r="N877" s="69" t="s">
        <v>5</v>
      </c>
      <c r="O877" s="71" t="s">
        <v>4586</v>
      </c>
      <c r="P877" s="72">
        <v>10808.473391785001</v>
      </c>
      <c r="Q877" s="68" t="s">
        <v>6281</v>
      </c>
      <c r="R877" s="69" t="s">
        <v>4587</v>
      </c>
      <c r="S877" s="69">
        <f t="shared" si="27"/>
        <v>740.3328583</v>
      </c>
      <c r="T877" s="72">
        <v>80018.679999999993</v>
      </c>
      <c r="U877" s="73">
        <f t="shared" si="28"/>
        <v>80018.679999999993</v>
      </c>
      <c r="BK877" s="74"/>
      <c r="BS877" s="72"/>
      <c r="BT877" s="72">
        <v>0</v>
      </c>
      <c r="BW877" s="72"/>
      <c r="CA877" s="69"/>
      <c r="CF877" s="72"/>
      <c r="CI877" s="72"/>
      <c r="CJ877" s="72"/>
      <c r="CM877" s="72">
        <v>14924.3</v>
      </c>
      <c r="CN877" s="72"/>
      <c r="CR877" s="69"/>
      <c r="CT877" s="91"/>
      <c r="CU877" s="68"/>
      <c r="CV877" s="68"/>
      <c r="CX877" s="68"/>
      <c r="CY877" s="68"/>
      <c r="CZ877" s="68"/>
      <c r="DB877" s="91"/>
      <c r="DC877" s="68"/>
      <c r="DD877" s="68"/>
      <c r="DF877" s="86"/>
      <c r="DK877" s="72"/>
      <c r="DP877" s="72"/>
      <c r="DQ877" s="72"/>
      <c r="DR877" s="72"/>
      <c r="DV877" s="81"/>
      <c r="DZ877" s="72">
        <v>65094.38</v>
      </c>
      <c r="EA877" s="72"/>
      <c r="EB877" s="72"/>
      <c r="EC877" s="72"/>
      <c r="ED877" s="72"/>
      <c r="EG877" s="69"/>
    </row>
    <row r="878" spans="1:140" s="67" customFormat="1">
      <c r="A878" s="68"/>
      <c r="B878" s="68" t="s">
        <v>6278</v>
      </c>
      <c r="C878" s="68" t="s">
        <v>6279</v>
      </c>
      <c r="D878" s="69" t="s">
        <v>6294</v>
      </c>
      <c r="E878" s="69" t="s">
        <v>149</v>
      </c>
      <c r="F878" s="69" t="s">
        <v>900</v>
      </c>
      <c r="G878" s="69" t="s">
        <v>901</v>
      </c>
      <c r="H878" s="68"/>
      <c r="I878" s="68" t="s">
        <v>182</v>
      </c>
      <c r="J878" s="70">
        <v>42825</v>
      </c>
      <c r="K878" s="70">
        <v>42828</v>
      </c>
      <c r="L878" s="68"/>
      <c r="M878" s="69" t="s">
        <v>2</v>
      </c>
      <c r="N878" s="69" t="s">
        <v>5</v>
      </c>
      <c r="O878" s="71" t="s">
        <v>5433</v>
      </c>
      <c r="P878" s="72">
        <v>10828.111232790499</v>
      </c>
      <c r="Q878" s="68" t="s">
        <v>6281</v>
      </c>
      <c r="R878" s="69" t="s">
        <v>5712</v>
      </c>
      <c r="S878" s="69">
        <f t="shared" si="27"/>
        <v>738.99019209999994</v>
      </c>
      <c r="T878" s="72">
        <v>80018.679999999993</v>
      </c>
      <c r="U878" s="73">
        <f t="shared" si="28"/>
        <v>80018.679999999993</v>
      </c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74"/>
      <c r="BL878" s="68"/>
      <c r="BM878" s="68"/>
      <c r="BN878" s="68"/>
      <c r="BO878" s="68"/>
      <c r="BP878" s="68"/>
      <c r="BQ878" s="68"/>
      <c r="BR878" s="68"/>
      <c r="BS878" s="68"/>
      <c r="BT878" s="72"/>
      <c r="BU878" s="68"/>
      <c r="BV878" s="68"/>
      <c r="BW878" s="72"/>
      <c r="BX878" s="68"/>
      <c r="BY878" s="68"/>
      <c r="BZ878" s="68"/>
      <c r="CA878" s="69"/>
      <c r="CB878" s="68"/>
      <c r="CC878" s="68"/>
      <c r="CD878" s="68"/>
      <c r="CE878" s="72"/>
      <c r="CF878" s="72"/>
      <c r="CG878" s="68"/>
      <c r="CH878" s="68"/>
      <c r="CI878" s="72"/>
      <c r="CJ878" s="72"/>
      <c r="CK878" s="68"/>
      <c r="CL878" s="68"/>
      <c r="CM878" s="69">
        <v>14924.3</v>
      </c>
      <c r="CN878" s="72"/>
      <c r="CO878" s="68"/>
      <c r="CP878" s="68"/>
      <c r="CQ878" s="68"/>
      <c r="CR878" s="69"/>
      <c r="CS878" s="68"/>
      <c r="CT878" s="92"/>
      <c r="CU878" s="72"/>
      <c r="CV878" s="69"/>
      <c r="CW878" s="68"/>
      <c r="CX878" s="68"/>
      <c r="CY878" s="68"/>
      <c r="CZ878" s="68"/>
      <c r="DA878" s="68"/>
      <c r="DB878" s="91"/>
      <c r="DC878" s="68"/>
      <c r="DD878" s="68"/>
      <c r="DE878" s="68"/>
      <c r="DF878" s="85"/>
      <c r="DG878" s="68"/>
      <c r="DH878" s="68"/>
      <c r="DI878" s="68"/>
      <c r="DJ878" s="68"/>
      <c r="DK878" s="72"/>
      <c r="DL878" s="68"/>
      <c r="DM878" s="68"/>
      <c r="DN878" s="68"/>
      <c r="DO878" s="68"/>
      <c r="DP878" s="72"/>
      <c r="DQ878" s="68"/>
      <c r="DR878" s="72"/>
      <c r="DS878" s="68"/>
      <c r="DT878" s="68"/>
      <c r="DU878" s="68"/>
      <c r="DV878" s="81"/>
      <c r="DW878" s="68"/>
      <c r="DX878" s="68"/>
      <c r="DY878" s="68"/>
      <c r="DZ878" s="72">
        <v>65094.38</v>
      </c>
      <c r="EA878" s="68"/>
      <c r="EB878" s="72"/>
      <c r="EC878" s="68"/>
      <c r="ED878" s="72"/>
      <c r="EE878" s="68"/>
      <c r="EF878" s="68"/>
      <c r="EG878" s="69"/>
      <c r="EH878" s="68"/>
      <c r="EI878" s="68"/>
      <c r="EJ878" s="68"/>
    </row>
    <row r="879" spans="1:140" s="67" customFormat="1">
      <c r="B879" s="68" t="s">
        <v>6278</v>
      </c>
      <c r="C879" s="68" t="s">
        <v>6279</v>
      </c>
      <c r="D879" s="69" t="s">
        <v>6286</v>
      </c>
      <c r="E879" s="69" t="s">
        <v>149</v>
      </c>
      <c r="F879" s="69" t="s">
        <v>896</v>
      </c>
      <c r="G879" s="69" t="s">
        <v>897</v>
      </c>
      <c r="H879" s="68"/>
      <c r="J879" s="70">
        <v>42277</v>
      </c>
      <c r="K879" s="70">
        <v>42278</v>
      </c>
      <c r="M879" s="69" t="s">
        <v>152</v>
      </c>
      <c r="N879" s="69" t="s">
        <v>153</v>
      </c>
      <c r="O879" s="71" t="s">
        <v>898</v>
      </c>
      <c r="P879" s="72">
        <v>107371.971922</v>
      </c>
      <c r="Q879" s="68" t="s">
        <v>6281</v>
      </c>
      <c r="R879" s="69" t="s">
        <v>899</v>
      </c>
      <c r="S879" s="69">
        <f t="shared" si="27"/>
        <v>517.56029999999998</v>
      </c>
      <c r="T879" s="72">
        <v>555714.69999999995</v>
      </c>
      <c r="U879" s="73">
        <f t="shared" si="28"/>
        <v>555714.69999999995</v>
      </c>
      <c r="BK879" s="74"/>
      <c r="BS879" s="72"/>
      <c r="BT879" s="72">
        <v>0</v>
      </c>
      <c r="BW879" s="72"/>
      <c r="CA879" s="69"/>
      <c r="CE879" s="75"/>
      <c r="CF879" s="72"/>
      <c r="CI879" s="72">
        <v>98738.63</v>
      </c>
      <c r="CJ879" s="72">
        <v>326637.78000000003</v>
      </c>
      <c r="CM879" s="72">
        <v>130338.29</v>
      </c>
      <c r="CN879" s="72"/>
      <c r="CR879" s="69"/>
      <c r="CT879" s="93"/>
      <c r="CU879" s="72"/>
      <c r="CV879" s="69"/>
      <c r="CX879" s="68"/>
      <c r="CY879" s="68"/>
      <c r="CZ879" s="68"/>
      <c r="DB879" s="93"/>
      <c r="DC879" s="68"/>
      <c r="DD879" s="68"/>
      <c r="DF879" s="72"/>
      <c r="DK879" s="72"/>
      <c r="DP879" s="72"/>
      <c r="DQ879" s="72"/>
      <c r="DR879" s="72"/>
      <c r="DV879" s="84"/>
      <c r="DZ879" s="72"/>
      <c r="EA879" s="72"/>
      <c r="EB879" s="72"/>
      <c r="EC879" s="72"/>
      <c r="ED879" s="72"/>
      <c r="EG879" s="69"/>
    </row>
    <row r="880" spans="1:140" s="67" customFormat="1">
      <c r="B880" s="68" t="s">
        <v>6278</v>
      </c>
      <c r="C880" s="68" t="s">
        <v>6279</v>
      </c>
      <c r="D880" s="69" t="s">
        <v>6286</v>
      </c>
      <c r="E880" s="69" t="s">
        <v>149</v>
      </c>
      <c r="F880" s="69" t="s">
        <v>896</v>
      </c>
      <c r="G880" s="69" t="s">
        <v>897</v>
      </c>
      <c r="H880" s="68"/>
      <c r="J880" s="70">
        <v>42369</v>
      </c>
      <c r="K880" s="70">
        <v>42373</v>
      </c>
      <c r="M880" s="69" t="s">
        <v>152</v>
      </c>
      <c r="N880" s="69" t="s">
        <v>153</v>
      </c>
      <c r="O880" s="71" t="s">
        <v>1825</v>
      </c>
      <c r="P880" s="72">
        <v>99368.579128758502</v>
      </c>
      <c r="Q880" s="68" t="s">
        <v>6281</v>
      </c>
      <c r="R880" s="69" t="s">
        <v>1826</v>
      </c>
      <c r="S880" s="69">
        <f t="shared" si="27"/>
        <v>413.12540000000001</v>
      </c>
      <c r="T880" s="72">
        <v>410516.84</v>
      </c>
      <c r="U880" s="73">
        <f t="shared" si="28"/>
        <v>410516.84</v>
      </c>
      <c r="BK880" s="74"/>
      <c r="BS880" s="72"/>
      <c r="BT880" s="72">
        <v>0</v>
      </c>
      <c r="BW880" s="72"/>
      <c r="CA880" s="69"/>
      <c r="CE880" s="75"/>
      <c r="CF880" s="72"/>
      <c r="CI880" s="72">
        <v>80356.179999999993</v>
      </c>
      <c r="CJ880" s="72">
        <v>248716.09</v>
      </c>
      <c r="CM880" s="72">
        <v>81444.570000000007</v>
      </c>
      <c r="CN880" s="72"/>
      <c r="CR880" s="69"/>
      <c r="CT880" s="91"/>
      <c r="CU880" s="72"/>
      <c r="CV880" s="69"/>
      <c r="CX880" s="68"/>
      <c r="CY880" s="68"/>
      <c r="CZ880" s="68"/>
      <c r="DB880" s="91"/>
      <c r="DC880" s="68"/>
      <c r="DD880" s="68"/>
      <c r="DF880" s="72"/>
      <c r="DK880" s="72"/>
      <c r="DP880" s="72"/>
      <c r="DQ880" s="72"/>
      <c r="DR880" s="72"/>
      <c r="DV880" s="81"/>
      <c r="DZ880" s="72"/>
      <c r="EA880" s="72"/>
      <c r="EB880" s="72"/>
      <c r="EC880" s="72"/>
      <c r="ED880" s="72"/>
      <c r="EG880" s="69"/>
    </row>
    <row r="881" spans="1:140" s="67" customFormat="1">
      <c r="B881" s="68" t="s">
        <v>6278</v>
      </c>
      <c r="C881" s="68" t="s">
        <v>6279</v>
      </c>
      <c r="D881" s="69" t="s">
        <v>6286</v>
      </c>
      <c r="E881" s="69" t="s">
        <v>149</v>
      </c>
      <c r="F881" s="69" t="s">
        <v>896</v>
      </c>
      <c r="G881" s="69" t="s">
        <v>897</v>
      </c>
      <c r="H881" s="68"/>
      <c r="J881" s="70">
        <v>42460</v>
      </c>
      <c r="K881" s="70">
        <v>42461</v>
      </c>
      <c r="M881" s="69" t="s">
        <v>152</v>
      </c>
      <c r="N881" s="69" t="s">
        <v>153</v>
      </c>
      <c r="O881" s="71" t="s">
        <v>2292</v>
      </c>
      <c r="P881" s="72">
        <v>101990.069764391</v>
      </c>
      <c r="Q881" s="68" t="s">
        <v>6281</v>
      </c>
      <c r="R881" s="69" t="s">
        <v>2293</v>
      </c>
      <c r="S881" s="69">
        <f t="shared" si="27"/>
        <v>414.65280000000001</v>
      </c>
      <c r="T881" s="72">
        <v>422904.68</v>
      </c>
      <c r="U881" s="73">
        <f t="shared" si="28"/>
        <v>422904.68</v>
      </c>
      <c r="BK881" s="74"/>
      <c r="BS881" s="72"/>
      <c r="BT881" s="72">
        <v>0</v>
      </c>
      <c r="BW881" s="72"/>
      <c r="CA881" s="69"/>
      <c r="CE881" s="75"/>
      <c r="CF881" s="72"/>
      <c r="CI881" s="72">
        <v>101461.05</v>
      </c>
      <c r="CJ881" s="72">
        <v>321443.63</v>
      </c>
      <c r="CM881" s="72">
        <v>0</v>
      </c>
      <c r="CN881" s="72"/>
      <c r="CR881" s="69"/>
      <c r="CT881" s="91"/>
      <c r="CU881" s="72"/>
      <c r="CV881" s="69"/>
      <c r="CX881" s="68"/>
      <c r="CY881" s="68"/>
      <c r="CZ881" s="68"/>
      <c r="DB881" s="93"/>
      <c r="DC881" s="68"/>
      <c r="DD881" s="68"/>
      <c r="DF881" s="72"/>
      <c r="DK881" s="72"/>
      <c r="DP881" s="72"/>
      <c r="DQ881" s="72"/>
      <c r="DR881" s="72"/>
      <c r="DV881" s="81"/>
      <c r="DZ881" s="72"/>
      <c r="EA881" s="72"/>
      <c r="EB881" s="72"/>
      <c r="EC881" s="72"/>
      <c r="ED881" s="72"/>
      <c r="EG881" s="69"/>
    </row>
    <row r="882" spans="1:140" s="67" customFormat="1">
      <c r="B882" s="68" t="s">
        <v>6278</v>
      </c>
      <c r="C882" s="68" t="s">
        <v>6279</v>
      </c>
      <c r="D882" s="69" t="s">
        <v>6286</v>
      </c>
      <c r="E882" s="69" t="s">
        <v>149</v>
      </c>
      <c r="F882" s="69" t="s">
        <v>896</v>
      </c>
      <c r="G882" s="69" t="s">
        <v>897</v>
      </c>
      <c r="H882" s="68"/>
      <c r="J882" s="70">
        <v>42551</v>
      </c>
      <c r="K882" s="70">
        <v>42552</v>
      </c>
      <c r="M882" s="69" t="s">
        <v>152</v>
      </c>
      <c r="N882" s="69" t="s">
        <v>153</v>
      </c>
      <c r="O882" s="71" t="s">
        <v>3167</v>
      </c>
      <c r="P882" s="72">
        <v>102087.614136491</v>
      </c>
      <c r="Q882" s="68" t="s">
        <v>6281</v>
      </c>
      <c r="R882" s="69" t="s">
        <v>3168</v>
      </c>
      <c r="S882" s="69">
        <f t="shared" si="27"/>
        <v>2654.5739000000003</v>
      </c>
      <c r="T882" s="72">
        <v>2709991.16</v>
      </c>
      <c r="U882" s="73">
        <f t="shared" si="28"/>
        <v>2710781.42</v>
      </c>
      <c r="BK882" s="74"/>
      <c r="BS882" s="72"/>
      <c r="BT882" s="72">
        <v>569511.26</v>
      </c>
      <c r="BW882" s="72"/>
      <c r="CA882" s="69">
        <v>790.26</v>
      </c>
      <c r="CE882" s="75"/>
      <c r="CF882" s="72"/>
      <c r="CI882" s="72">
        <v>509878.54</v>
      </c>
      <c r="CJ882" s="72">
        <v>1450185.9</v>
      </c>
      <c r="CM882" s="72">
        <v>180415.46</v>
      </c>
      <c r="CN882" s="72"/>
      <c r="CR882" s="69"/>
      <c r="CT882" s="91"/>
      <c r="CU882" s="72"/>
      <c r="CV882" s="69"/>
      <c r="CX882" s="68"/>
      <c r="CY882" s="68"/>
      <c r="CZ882" s="68"/>
      <c r="DB882" s="91"/>
      <c r="DC882" s="68"/>
      <c r="DD882" s="68"/>
      <c r="DF882" s="72"/>
      <c r="DK882" s="72"/>
      <c r="DP882" s="72"/>
      <c r="DQ882" s="72"/>
      <c r="DR882" s="72"/>
      <c r="DV882" s="81"/>
      <c r="DZ882" s="72"/>
      <c r="EA882" s="72"/>
      <c r="EB882" s="72"/>
      <c r="EC882" s="72"/>
      <c r="ED882" s="72"/>
      <c r="EG882" s="69"/>
    </row>
    <row r="883" spans="1:140" s="67" customFormat="1">
      <c r="B883" s="68" t="s">
        <v>6278</v>
      </c>
      <c r="C883" s="68" t="s">
        <v>6279</v>
      </c>
      <c r="D883" s="69" t="s">
        <v>6286</v>
      </c>
      <c r="E883" s="69" t="s">
        <v>149</v>
      </c>
      <c r="F883" s="69" t="s">
        <v>896</v>
      </c>
      <c r="G883" s="69" t="s">
        <v>897</v>
      </c>
      <c r="H883" s="68"/>
      <c r="J883" s="70">
        <v>42643</v>
      </c>
      <c r="K883" s="70">
        <v>42647</v>
      </c>
      <c r="M883" s="69" t="s">
        <v>152</v>
      </c>
      <c r="N883" s="69" t="s">
        <v>153</v>
      </c>
      <c r="O883" s="71" t="s">
        <v>4266</v>
      </c>
      <c r="P883" s="72">
        <v>115239.32115605799</v>
      </c>
      <c r="Q883" s="68" t="s">
        <v>6281</v>
      </c>
      <c r="R883" s="69" t="s">
        <v>4267</v>
      </c>
      <c r="S883" s="69">
        <f t="shared" si="27"/>
        <v>414.42220000000003</v>
      </c>
      <c r="T883" s="72">
        <v>477577.33</v>
      </c>
      <c r="U883" s="73">
        <f t="shared" si="28"/>
        <v>477867.85000000003</v>
      </c>
      <c r="BK883" s="74"/>
      <c r="BS883" s="72"/>
      <c r="BT883" s="72">
        <v>0</v>
      </c>
      <c r="BW883" s="72"/>
      <c r="CA883" s="69">
        <v>290.52</v>
      </c>
      <c r="CE883" s="75"/>
      <c r="CF883" s="72"/>
      <c r="CI883" s="72">
        <v>73809.5</v>
      </c>
      <c r="CJ883" s="72">
        <v>227190.07</v>
      </c>
      <c r="CM883" s="72">
        <v>176577.76</v>
      </c>
      <c r="CN883" s="72"/>
      <c r="CR883" s="69"/>
      <c r="CT883" s="93"/>
      <c r="CU883" s="72"/>
      <c r="CV883" s="69"/>
      <c r="CX883" s="68"/>
      <c r="CY883" s="68"/>
      <c r="CZ883" s="68"/>
      <c r="DB883" s="93"/>
      <c r="DC883" s="68"/>
      <c r="DD883" s="68"/>
      <c r="DF883" s="87"/>
      <c r="DK883" s="72"/>
      <c r="DP883" s="72"/>
      <c r="DQ883" s="72"/>
      <c r="DR883" s="72"/>
      <c r="DV883" s="84"/>
      <c r="DZ883" s="72"/>
      <c r="EA883" s="72"/>
      <c r="EB883" s="72"/>
      <c r="EC883" s="72"/>
      <c r="ED883" s="72"/>
      <c r="EG883" s="69"/>
    </row>
    <row r="884" spans="1:140" s="67" customFormat="1">
      <c r="A884" s="68"/>
      <c r="B884" s="68" t="s">
        <v>6278</v>
      </c>
      <c r="C884" s="68" t="s">
        <v>6279</v>
      </c>
      <c r="D884" s="69" t="s">
        <v>6286</v>
      </c>
      <c r="E884" s="69" t="s">
        <v>149</v>
      </c>
      <c r="F884" s="69" t="s">
        <v>896</v>
      </c>
      <c r="G884" s="69" t="s">
        <v>897</v>
      </c>
      <c r="H884" s="68"/>
      <c r="I884" s="68" t="s">
        <v>182</v>
      </c>
      <c r="J884" s="70">
        <v>42734</v>
      </c>
      <c r="K884" s="70">
        <v>42734</v>
      </c>
      <c r="L884" s="68"/>
      <c r="M884" s="69" t="s">
        <v>152</v>
      </c>
      <c r="N884" s="69" t="s">
        <v>153</v>
      </c>
      <c r="O884" s="71" t="s">
        <v>5846</v>
      </c>
      <c r="P884" s="72">
        <v>115761.262968542</v>
      </c>
      <c r="Q884" s="68" t="s">
        <v>6281</v>
      </c>
      <c r="R884" s="69" t="s">
        <v>6035</v>
      </c>
      <c r="S884" s="69">
        <f t="shared" si="27"/>
        <v>50.921300000000002</v>
      </c>
      <c r="T884" s="72">
        <v>58947.14</v>
      </c>
      <c r="U884" s="73">
        <f t="shared" si="28"/>
        <v>58947.14</v>
      </c>
      <c r="V884" s="68"/>
      <c r="W884" s="68"/>
      <c r="X884" s="68"/>
      <c r="Y884" s="68"/>
      <c r="Z884" s="68"/>
      <c r="AA884" s="68"/>
      <c r="AB884" s="68"/>
      <c r="AC884" s="68"/>
      <c r="AD884" s="68"/>
      <c r="AE884" s="68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74"/>
      <c r="BL884" s="68"/>
      <c r="BM884" s="68"/>
      <c r="BN884" s="68"/>
      <c r="BO884" s="68"/>
      <c r="BP884" s="68"/>
      <c r="BQ884" s="68"/>
      <c r="BR884" s="68"/>
      <c r="BS884" s="68"/>
      <c r="BT884" s="72"/>
      <c r="BU884" s="68"/>
      <c r="BV884" s="68"/>
      <c r="BW884" s="72"/>
      <c r="BX884" s="68"/>
      <c r="BY884" s="68"/>
      <c r="BZ884" s="68"/>
      <c r="CA884" s="69"/>
      <c r="CB884" s="68"/>
      <c r="CC884" s="68"/>
      <c r="CD884" s="68"/>
      <c r="CE884" s="72"/>
      <c r="CF884" s="72"/>
      <c r="CG884" s="68"/>
      <c r="CH884" s="68"/>
      <c r="CI884" s="72">
        <v>12419.34</v>
      </c>
      <c r="CJ884" s="72">
        <v>41041.879999999997</v>
      </c>
      <c r="CK884" s="68"/>
      <c r="CL884" s="68"/>
      <c r="CM884" s="69">
        <v>5485.92</v>
      </c>
      <c r="CN884" s="72"/>
      <c r="CO884" s="68"/>
      <c r="CP884" s="68"/>
      <c r="CQ884" s="68"/>
      <c r="CR884" s="69"/>
      <c r="CS884" s="68"/>
      <c r="CT884" s="92"/>
      <c r="CU884" s="72"/>
      <c r="CV884" s="69"/>
      <c r="CW884" s="68"/>
      <c r="CX884" s="68"/>
      <c r="CY884" s="68"/>
      <c r="CZ884" s="68"/>
      <c r="DA884" s="68"/>
      <c r="DB884" s="91"/>
      <c r="DC884" s="68"/>
      <c r="DD884" s="68"/>
      <c r="DE884" s="68"/>
      <c r="DF884" s="85"/>
      <c r="DG884" s="68"/>
      <c r="DH884" s="68"/>
      <c r="DI884" s="68"/>
      <c r="DJ884" s="68"/>
      <c r="DK884" s="72"/>
      <c r="DL884" s="68"/>
      <c r="DM884" s="68"/>
      <c r="DN884" s="68"/>
      <c r="DO884" s="68"/>
      <c r="DP884" s="72"/>
      <c r="DQ884" s="68"/>
      <c r="DR884" s="72"/>
      <c r="DS884" s="68"/>
      <c r="DT884" s="68"/>
      <c r="DU884" s="68"/>
      <c r="DV884" s="81"/>
      <c r="DW884" s="68"/>
      <c r="DX884" s="68"/>
      <c r="DY884" s="68"/>
      <c r="DZ884" s="72"/>
      <c r="EA884" s="68"/>
      <c r="EB884" s="72"/>
      <c r="EC884" s="68"/>
      <c r="ED884" s="72"/>
      <c r="EE884" s="68"/>
      <c r="EF884" s="68"/>
      <c r="EG884" s="69"/>
      <c r="EH884" s="68"/>
      <c r="EI884" s="68"/>
      <c r="EJ884" s="68"/>
    </row>
    <row r="885" spans="1:140" s="67" customFormat="1">
      <c r="B885" s="68" t="s">
        <v>6278</v>
      </c>
      <c r="C885" s="68" t="s">
        <v>6279</v>
      </c>
      <c r="D885" s="69" t="s">
        <v>6303</v>
      </c>
      <c r="E885" s="69" t="s">
        <v>149</v>
      </c>
      <c r="F885" s="69" t="s">
        <v>3039</v>
      </c>
      <c r="G885" s="69" t="s">
        <v>5152</v>
      </c>
      <c r="H885" s="68"/>
      <c r="J885" s="70">
        <v>42551</v>
      </c>
      <c r="K885" s="70">
        <v>42551</v>
      </c>
      <c r="M885" s="69" t="s">
        <v>152</v>
      </c>
      <c r="N885" s="69" t="s">
        <v>153</v>
      </c>
      <c r="O885" s="71" t="s">
        <v>3040</v>
      </c>
      <c r="P885" s="72">
        <v>47168138.144373603</v>
      </c>
      <c r="Q885" s="68" t="s">
        <v>6281</v>
      </c>
      <c r="R885" s="69" t="s">
        <v>3041</v>
      </c>
      <c r="S885" s="69">
        <f t="shared" si="27"/>
        <v>6.4231236999999997</v>
      </c>
      <c r="T885" s="72">
        <v>3029667.86</v>
      </c>
      <c r="U885" s="73">
        <f t="shared" si="28"/>
        <v>3029667.86</v>
      </c>
      <c r="BK885" s="74">
        <v>0</v>
      </c>
      <c r="BS885" s="72"/>
      <c r="BT885" s="72">
        <v>0</v>
      </c>
      <c r="BW885" s="72"/>
      <c r="CA885" s="69"/>
      <c r="CE885" s="75"/>
      <c r="CF885" s="72">
        <v>0</v>
      </c>
      <c r="CI885" s="72">
        <v>0</v>
      </c>
      <c r="CJ885" s="72">
        <v>0</v>
      </c>
      <c r="CM885" s="72"/>
      <c r="CN885" s="72">
        <v>0</v>
      </c>
      <c r="CR885" s="69">
        <v>3029667.86</v>
      </c>
      <c r="CT885" s="91"/>
      <c r="CU885" s="72"/>
      <c r="CV885" s="69"/>
      <c r="CX885" s="68"/>
      <c r="CY885" s="68"/>
      <c r="CZ885" s="68"/>
      <c r="DB885" s="103">
        <v>0</v>
      </c>
      <c r="DC885" s="68"/>
      <c r="DD885" s="68"/>
      <c r="DF885" s="72">
        <v>0</v>
      </c>
      <c r="DK885" s="72"/>
      <c r="DP885" s="72">
        <v>0</v>
      </c>
      <c r="DQ885" s="72"/>
      <c r="DR885" s="72">
        <v>0</v>
      </c>
      <c r="DV885" s="79">
        <v>0</v>
      </c>
      <c r="DZ885" s="72">
        <v>0</v>
      </c>
      <c r="EA885" s="72"/>
      <c r="EB885" s="72"/>
      <c r="EC885" s="72"/>
      <c r="ED885" s="72">
        <v>0</v>
      </c>
      <c r="EG885" s="69">
        <v>0</v>
      </c>
    </row>
    <row r="886" spans="1:140" s="67" customFormat="1">
      <c r="A886" s="68"/>
      <c r="B886" s="68" t="s">
        <v>6278</v>
      </c>
      <c r="C886" s="68" t="s">
        <v>6279</v>
      </c>
      <c r="D886" s="69" t="s">
        <v>6303</v>
      </c>
      <c r="E886" s="69" t="s">
        <v>149</v>
      </c>
      <c r="F886" s="69" t="s">
        <v>3039</v>
      </c>
      <c r="G886" s="69" t="s">
        <v>5152</v>
      </c>
      <c r="H886" s="68"/>
      <c r="I886" s="68" t="s">
        <v>182</v>
      </c>
      <c r="J886" s="70">
        <v>42825</v>
      </c>
      <c r="K886" s="70">
        <v>42825</v>
      </c>
      <c r="L886" s="68"/>
      <c r="M886" s="69" t="s">
        <v>2</v>
      </c>
      <c r="N886" s="69" t="s">
        <v>5</v>
      </c>
      <c r="O886" s="71" t="s">
        <v>5358</v>
      </c>
      <c r="P886" s="72">
        <v>97055032.616468593</v>
      </c>
      <c r="Q886" s="68" t="s">
        <v>6281</v>
      </c>
      <c r="R886" s="69" t="s">
        <v>5644</v>
      </c>
      <c r="S886" s="69">
        <f t="shared" si="27"/>
        <v>3.1215979000000003</v>
      </c>
      <c r="T886" s="72">
        <v>3029667.86</v>
      </c>
      <c r="U886" s="73">
        <f t="shared" si="28"/>
        <v>3029667.86</v>
      </c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74">
        <v>0</v>
      </c>
      <c r="BL886" s="68"/>
      <c r="BM886" s="68"/>
      <c r="BN886" s="68"/>
      <c r="BO886" s="68"/>
      <c r="BP886" s="68"/>
      <c r="BQ886" s="68"/>
      <c r="BR886" s="68"/>
      <c r="BS886" s="68"/>
      <c r="BT886" s="72">
        <v>0</v>
      </c>
      <c r="BU886" s="68"/>
      <c r="BV886" s="68"/>
      <c r="BW886" s="72"/>
      <c r="BX886" s="68"/>
      <c r="BY886" s="68"/>
      <c r="BZ886" s="68"/>
      <c r="CA886" s="69"/>
      <c r="CB886" s="68"/>
      <c r="CC886" s="68"/>
      <c r="CD886" s="68"/>
      <c r="CE886" s="72"/>
      <c r="CF886" s="72">
        <v>0</v>
      </c>
      <c r="CG886" s="68"/>
      <c r="CH886" s="68"/>
      <c r="CI886" s="72">
        <v>0</v>
      </c>
      <c r="CJ886" s="72">
        <v>0</v>
      </c>
      <c r="CK886" s="68"/>
      <c r="CL886" s="68"/>
      <c r="CM886" s="69"/>
      <c r="CN886" s="72">
        <v>0</v>
      </c>
      <c r="CO886" s="68"/>
      <c r="CP886" s="68"/>
      <c r="CQ886" s="68"/>
      <c r="CR886" s="69">
        <v>3029667.86</v>
      </c>
      <c r="CS886" s="68"/>
      <c r="CT886" s="92"/>
      <c r="CU886" s="72"/>
      <c r="CV886" s="69"/>
      <c r="CW886" s="68"/>
      <c r="CX886" s="68"/>
      <c r="CY886" s="68"/>
      <c r="CZ886" s="68"/>
      <c r="DA886" s="68"/>
      <c r="DB886" s="91">
        <v>0</v>
      </c>
      <c r="DC886" s="68"/>
      <c r="DD886" s="68"/>
      <c r="DE886" s="68"/>
      <c r="DF886" s="85"/>
      <c r="DG886" s="68"/>
      <c r="DH886" s="68"/>
      <c r="DI886" s="68"/>
      <c r="DJ886" s="68"/>
      <c r="DK886" s="72"/>
      <c r="DL886" s="68"/>
      <c r="DM886" s="68"/>
      <c r="DN886" s="68"/>
      <c r="DO886" s="68"/>
      <c r="DP886" s="72">
        <v>0</v>
      </c>
      <c r="DQ886" s="68"/>
      <c r="DR886" s="72">
        <v>0</v>
      </c>
      <c r="DS886" s="68"/>
      <c r="DT886" s="68">
        <v>0</v>
      </c>
      <c r="DU886" s="68"/>
      <c r="DV886" s="81">
        <v>0</v>
      </c>
      <c r="DW886" s="68"/>
      <c r="DX886" s="68"/>
      <c r="DY886" s="68"/>
      <c r="DZ886" s="72">
        <v>0</v>
      </c>
      <c r="EA886" s="68"/>
      <c r="EB886" s="72"/>
      <c r="EC886" s="68"/>
      <c r="ED886" s="72">
        <v>0</v>
      </c>
      <c r="EE886" s="68"/>
      <c r="EF886" s="68"/>
      <c r="EG886" s="69">
        <v>0</v>
      </c>
      <c r="EH886" s="68"/>
      <c r="EI886" s="68"/>
      <c r="EJ886" s="68"/>
    </row>
    <row r="887" spans="1:140" s="67" customFormat="1">
      <c r="B887" s="68" t="s">
        <v>6278</v>
      </c>
      <c r="C887" s="68" t="s">
        <v>6279</v>
      </c>
      <c r="D887" s="69" t="s">
        <v>6299</v>
      </c>
      <c r="E887" s="69" t="s">
        <v>149</v>
      </c>
      <c r="F887" s="69" t="s">
        <v>701</v>
      </c>
      <c r="G887" s="69" t="s">
        <v>702</v>
      </c>
      <c r="H887" s="68"/>
      <c r="J887" s="70">
        <v>42277</v>
      </c>
      <c r="K887" s="70">
        <v>42277</v>
      </c>
      <c r="M887" s="69" t="s">
        <v>152</v>
      </c>
      <c r="N887" s="69" t="s">
        <v>153</v>
      </c>
      <c r="O887" s="71" t="s">
        <v>703</v>
      </c>
      <c r="P887" s="72">
        <v>14188998.748400001</v>
      </c>
      <c r="Q887" s="68" t="s">
        <v>6281</v>
      </c>
      <c r="R887" s="69" t="s">
        <v>704</v>
      </c>
      <c r="S887" s="69">
        <f t="shared" si="27"/>
        <v>1.1985000000000001</v>
      </c>
      <c r="T887" s="72">
        <v>170055.15000000002</v>
      </c>
      <c r="U887" s="73">
        <f t="shared" si="28"/>
        <v>170055.15000000002</v>
      </c>
      <c r="BK887" s="74">
        <v>0</v>
      </c>
      <c r="BS887" s="72"/>
      <c r="BT887" s="72">
        <v>15857.73</v>
      </c>
      <c r="BW887" s="72"/>
      <c r="CA887" s="69"/>
      <c r="CE887" s="75"/>
      <c r="CF887" s="72">
        <v>0</v>
      </c>
      <c r="CI887" s="72">
        <v>135316.78</v>
      </c>
      <c r="CJ887" s="72">
        <v>0</v>
      </c>
      <c r="CM887" s="72">
        <v>18880.64</v>
      </c>
      <c r="CN887" s="72">
        <v>0</v>
      </c>
      <c r="CR887" s="69">
        <v>0</v>
      </c>
      <c r="CT887" s="89">
        <v>0</v>
      </c>
      <c r="CU887" s="72"/>
      <c r="CV887" s="69"/>
      <c r="CX887" s="68"/>
      <c r="CY887" s="68"/>
      <c r="CZ887" s="68"/>
      <c r="DB887" s="89">
        <v>0</v>
      </c>
      <c r="DC887" s="68"/>
      <c r="DD887" s="68"/>
      <c r="DF887" s="72">
        <v>0</v>
      </c>
      <c r="DK887" s="72"/>
      <c r="DP887" s="72"/>
      <c r="DQ887" s="72"/>
      <c r="DR887" s="72"/>
      <c r="DV887" s="81"/>
      <c r="DZ887" s="72"/>
      <c r="EA887" s="72"/>
      <c r="EB887" s="72"/>
      <c r="EC887" s="72"/>
      <c r="ED887" s="72">
        <v>0</v>
      </c>
      <c r="EG887" s="69">
        <v>0</v>
      </c>
    </row>
    <row r="888" spans="1:140" s="67" customFormat="1">
      <c r="B888" s="68" t="s">
        <v>6278</v>
      </c>
      <c r="C888" s="68" t="s">
        <v>6279</v>
      </c>
      <c r="D888" s="69" t="s">
        <v>6299</v>
      </c>
      <c r="E888" s="69" t="s">
        <v>149</v>
      </c>
      <c r="F888" s="69" t="s">
        <v>701</v>
      </c>
      <c r="G888" s="69" t="s">
        <v>702</v>
      </c>
      <c r="H888" s="68"/>
      <c r="J888" s="70">
        <v>42369</v>
      </c>
      <c r="K888" s="70">
        <v>42369</v>
      </c>
      <c r="M888" s="69" t="s">
        <v>152</v>
      </c>
      <c r="N888" s="69" t="s">
        <v>153</v>
      </c>
      <c r="O888" s="71" t="s">
        <v>703</v>
      </c>
      <c r="P888" s="72">
        <v>15473626.023657899</v>
      </c>
      <c r="Q888" s="68" t="s">
        <v>6281</v>
      </c>
      <c r="R888" s="69" t="s">
        <v>1765</v>
      </c>
      <c r="S888" s="69">
        <f t="shared" si="27"/>
        <v>1.099</v>
      </c>
      <c r="T888" s="72">
        <v>170055.15000000002</v>
      </c>
      <c r="U888" s="73">
        <f t="shared" si="28"/>
        <v>170055.15000000002</v>
      </c>
      <c r="BK888" s="74">
        <v>0</v>
      </c>
      <c r="BS888" s="72"/>
      <c r="BT888" s="72">
        <v>15857.73</v>
      </c>
      <c r="BW888" s="72"/>
      <c r="CA888" s="69"/>
      <c r="CE888" s="75"/>
      <c r="CF888" s="72">
        <v>0</v>
      </c>
      <c r="CI888" s="72">
        <v>135316.78</v>
      </c>
      <c r="CJ888" s="72">
        <v>0</v>
      </c>
      <c r="CM888" s="72">
        <v>18880.64</v>
      </c>
      <c r="CN888" s="72">
        <v>0</v>
      </c>
      <c r="CR888" s="69">
        <v>0</v>
      </c>
      <c r="CT888" s="89">
        <v>0</v>
      </c>
      <c r="CU888" s="72"/>
      <c r="CV888" s="69"/>
      <c r="CX888" s="68"/>
      <c r="CY888" s="68"/>
      <c r="CZ888" s="68"/>
      <c r="DB888" s="89">
        <v>0</v>
      </c>
      <c r="DC888" s="68"/>
      <c r="DD888" s="68"/>
      <c r="DF888" s="72">
        <v>0</v>
      </c>
      <c r="DK888" s="72"/>
      <c r="DP888" s="72"/>
      <c r="DQ888" s="72"/>
      <c r="DR888" s="72"/>
      <c r="DV888" s="81"/>
      <c r="DZ888" s="72"/>
      <c r="EA888" s="72"/>
      <c r="EB888" s="72"/>
      <c r="EC888" s="72"/>
      <c r="ED888" s="72">
        <v>0</v>
      </c>
      <c r="EG888" s="69">
        <v>0</v>
      </c>
    </row>
    <row r="889" spans="1:140" s="67" customFormat="1">
      <c r="B889" s="68" t="s">
        <v>6278</v>
      </c>
      <c r="C889" s="68" t="s">
        <v>6279</v>
      </c>
      <c r="D889" s="69" t="s">
        <v>6299</v>
      </c>
      <c r="E889" s="69" t="s">
        <v>149</v>
      </c>
      <c r="F889" s="69" t="s">
        <v>701</v>
      </c>
      <c r="G889" s="69" t="s">
        <v>702</v>
      </c>
      <c r="H889" s="68"/>
      <c r="J889" s="70">
        <v>42460</v>
      </c>
      <c r="K889" s="70">
        <v>42460</v>
      </c>
      <c r="M889" s="69" t="s">
        <v>152</v>
      </c>
      <c r="N889" s="69" t="s">
        <v>153</v>
      </c>
      <c r="O889" s="71" t="s">
        <v>703</v>
      </c>
      <c r="P889" s="72">
        <v>18548772.9057592</v>
      </c>
      <c r="Q889" s="68" t="s">
        <v>6281</v>
      </c>
      <c r="R889" s="69" t="s">
        <v>2226</v>
      </c>
      <c r="S889" s="69">
        <f t="shared" si="27"/>
        <v>0.91680000000000006</v>
      </c>
      <c r="T889" s="72">
        <v>170055.15000000002</v>
      </c>
      <c r="U889" s="73">
        <f t="shared" si="28"/>
        <v>170055.15000000002</v>
      </c>
      <c r="BK889" s="74"/>
      <c r="BS889" s="72"/>
      <c r="BT889" s="72">
        <v>15857.73</v>
      </c>
      <c r="BW889" s="72"/>
      <c r="CA889" s="69"/>
      <c r="CE889" s="75"/>
      <c r="CF889" s="72">
        <v>0</v>
      </c>
      <c r="CI889" s="72">
        <v>135316.78</v>
      </c>
      <c r="CJ889" s="72">
        <v>0</v>
      </c>
      <c r="CM889" s="72">
        <v>18880.64</v>
      </c>
      <c r="CN889" s="72">
        <v>0</v>
      </c>
      <c r="CR889" s="69">
        <v>0</v>
      </c>
      <c r="CT889" s="89">
        <v>0</v>
      </c>
      <c r="CU889" s="72"/>
      <c r="CV889" s="69"/>
      <c r="CX889" s="68"/>
      <c r="CY889" s="68"/>
      <c r="CZ889" s="68"/>
      <c r="DB889" s="89">
        <v>0</v>
      </c>
      <c r="DC889" s="68"/>
      <c r="DD889" s="68"/>
      <c r="DF889" s="72">
        <v>0</v>
      </c>
      <c r="DK889" s="72"/>
      <c r="DP889" s="72"/>
      <c r="DQ889" s="72"/>
      <c r="DR889" s="72"/>
      <c r="DV889" s="81"/>
      <c r="DZ889" s="72"/>
      <c r="EA889" s="72"/>
      <c r="EB889" s="72"/>
      <c r="EC889" s="72"/>
      <c r="ED889" s="72">
        <v>0</v>
      </c>
      <c r="EG889" s="69">
        <v>0</v>
      </c>
    </row>
    <row r="890" spans="1:140" s="67" customFormat="1">
      <c r="B890" s="68" t="s">
        <v>6278</v>
      </c>
      <c r="C890" s="68" t="s">
        <v>6279</v>
      </c>
      <c r="D890" s="69" t="s">
        <v>6299</v>
      </c>
      <c r="E890" s="69" t="s">
        <v>149</v>
      </c>
      <c r="F890" s="69" t="s">
        <v>701</v>
      </c>
      <c r="G890" s="69" t="s">
        <v>702</v>
      </c>
      <c r="H890" s="68"/>
      <c r="J890" s="70">
        <v>42551</v>
      </c>
      <c r="K890" s="70">
        <v>42551</v>
      </c>
      <c r="M890" s="69" t="s">
        <v>152</v>
      </c>
      <c r="N890" s="69" t="s">
        <v>153</v>
      </c>
      <c r="O890" s="71" t="s">
        <v>703</v>
      </c>
      <c r="P890" s="72">
        <v>7868552.1931999996</v>
      </c>
      <c r="Q890" s="68" t="s">
        <v>6281</v>
      </c>
      <c r="R890" s="69" t="s">
        <v>2778</v>
      </c>
      <c r="S890" s="69">
        <f t="shared" si="27"/>
        <v>2.1612</v>
      </c>
      <c r="T890" s="72">
        <v>170055.15000000002</v>
      </c>
      <c r="U890" s="73">
        <f t="shared" si="28"/>
        <v>170055.15000000002</v>
      </c>
      <c r="BK890" s="74"/>
      <c r="BS890" s="72"/>
      <c r="BT890" s="72">
        <v>15857.73</v>
      </c>
      <c r="BW890" s="72"/>
      <c r="CA890" s="69"/>
      <c r="CE890" s="75"/>
      <c r="CF890" s="72">
        <v>0</v>
      </c>
      <c r="CI890" s="72">
        <v>135316.78</v>
      </c>
      <c r="CJ890" s="72">
        <v>0</v>
      </c>
      <c r="CM890" s="72">
        <v>18880.64</v>
      </c>
      <c r="CN890" s="72">
        <v>0</v>
      </c>
      <c r="CR890" s="69">
        <v>0</v>
      </c>
      <c r="CT890" s="89">
        <v>0</v>
      </c>
      <c r="CU890" s="72"/>
      <c r="CV890" s="69"/>
      <c r="CX890" s="68"/>
      <c r="CY890" s="68"/>
      <c r="CZ890" s="68"/>
      <c r="DB890" s="89">
        <v>0</v>
      </c>
      <c r="DC890" s="68"/>
      <c r="DD890" s="68"/>
      <c r="DF890" s="72">
        <v>0</v>
      </c>
      <c r="DK890" s="72"/>
      <c r="DP890" s="72"/>
      <c r="DQ890" s="72"/>
      <c r="DR890" s="72"/>
      <c r="DV890" s="81"/>
      <c r="DZ890" s="72"/>
      <c r="EA890" s="72"/>
      <c r="EB890" s="72"/>
      <c r="EC890" s="72"/>
      <c r="ED890" s="72">
        <v>0</v>
      </c>
      <c r="EG890" s="69">
        <v>0</v>
      </c>
    </row>
    <row r="891" spans="1:140" s="67" customFormat="1">
      <c r="B891" s="68" t="s">
        <v>6278</v>
      </c>
      <c r="C891" s="68" t="s">
        <v>6279</v>
      </c>
      <c r="D891" s="69" t="s">
        <v>6299</v>
      </c>
      <c r="E891" s="69" t="s">
        <v>149</v>
      </c>
      <c r="F891" s="69" t="s">
        <v>701</v>
      </c>
      <c r="G891" s="69" t="s">
        <v>702</v>
      </c>
      <c r="H891" s="68"/>
      <c r="J891" s="70">
        <v>42643</v>
      </c>
      <c r="K891" s="70">
        <v>42643</v>
      </c>
      <c r="M891" s="69" t="s">
        <v>2</v>
      </c>
      <c r="N891" s="69" t="s">
        <v>4</v>
      </c>
      <c r="O891" s="71" t="s">
        <v>3793</v>
      </c>
      <c r="P891" s="72">
        <v>3034255.7894700002</v>
      </c>
      <c r="Q891" s="68" t="s">
        <v>6281</v>
      </c>
      <c r="R891" s="69" t="s">
        <v>583</v>
      </c>
      <c r="S891" s="69">
        <f t="shared" si="27"/>
        <v>0.95</v>
      </c>
      <c r="T891" s="72">
        <v>28825.43</v>
      </c>
      <c r="U891" s="73">
        <f t="shared" si="28"/>
        <v>28825.43</v>
      </c>
      <c r="BK891" s="74"/>
      <c r="BS891" s="72"/>
      <c r="BT891" s="72">
        <v>84.76</v>
      </c>
      <c r="BW891" s="72"/>
      <c r="CA891" s="69"/>
      <c r="CE891" s="75"/>
      <c r="CF891" s="72">
        <v>0</v>
      </c>
      <c r="CI891" s="72">
        <v>25012.55</v>
      </c>
      <c r="CJ891" s="72">
        <v>0</v>
      </c>
      <c r="CM891" s="72">
        <v>3728.12</v>
      </c>
      <c r="CN891" s="72">
        <v>0</v>
      </c>
      <c r="CR891" s="69">
        <v>0</v>
      </c>
      <c r="CT891" s="89">
        <v>0</v>
      </c>
      <c r="CU891" s="72"/>
      <c r="CV891" s="69"/>
      <c r="CX891" s="68"/>
      <c r="CY891" s="68"/>
      <c r="CZ891" s="68"/>
      <c r="DB891" s="89">
        <v>0</v>
      </c>
      <c r="DC891" s="68"/>
      <c r="DD891" s="68"/>
      <c r="DF891" s="76">
        <v>0</v>
      </c>
      <c r="DK891" s="72"/>
      <c r="DP891" s="72"/>
      <c r="DQ891" s="72"/>
      <c r="DR891" s="72"/>
      <c r="DV891" s="81"/>
      <c r="DZ891" s="72"/>
      <c r="EA891" s="72"/>
      <c r="EB891" s="72"/>
      <c r="EC891" s="72"/>
      <c r="ED891" s="72">
        <v>0</v>
      </c>
      <c r="EG891" s="69">
        <v>0</v>
      </c>
    </row>
    <row r="892" spans="1:140" s="67" customFormat="1">
      <c r="B892" s="68" t="s">
        <v>6278</v>
      </c>
      <c r="C892" s="68" t="s">
        <v>6279</v>
      </c>
      <c r="D892" s="69" t="s">
        <v>6299</v>
      </c>
      <c r="E892" s="69" t="s">
        <v>149</v>
      </c>
      <c r="F892" s="69" t="s">
        <v>701</v>
      </c>
      <c r="G892" s="69" t="s">
        <v>702</v>
      </c>
      <c r="H892" s="68"/>
      <c r="J892" s="70">
        <v>42734</v>
      </c>
      <c r="K892" s="70">
        <v>42734</v>
      </c>
      <c r="M892" s="69" t="s">
        <v>2</v>
      </c>
      <c r="N892" s="69" t="s">
        <v>4</v>
      </c>
      <c r="O892" s="71" t="s">
        <v>4588</v>
      </c>
      <c r="P892" s="72">
        <v>3062347.2412220701</v>
      </c>
      <c r="Q892" s="68" t="s">
        <v>6281</v>
      </c>
      <c r="R892" s="69" t="s">
        <v>4589</v>
      </c>
      <c r="S892" s="69">
        <f t="shared" si="27"/>
        <v>0.87719999999999998</v>
      </c>
      <c r="T892" s="72">
        <v>26862.91</v>
      </c>
      <c r="U892" s="73">
        <f t="shared" si="28"/>
        <v>26862.91</v>
      </c>
      <c r="BK892" s="74"/>
      <c r="BS892" s="72"/>
      <c r="BT892" s="72">
        <v>0</v>
      </c>
      <c r="BW892" s="72"/>
      <c r="CA892" s="69"/>
      <c r="CF892" s="72">
        <v>0</v>
      </c>
      <c r="CI892" s="72">
        <v>26862.91</v>
      </c>
      <c r="CJ892" s="72">
        <v>0</v>
      </c>
      <c r="CM892" s="72">
        <v>0</v>
      </c>
      <c r="CN892" s="72">
        <v>0</v>
      </c>
      <c r="CR892" s="69">
        <v>0</v>
      </c>
      <c r="CT892" s="89">
        <v>0</v>
      </c>
      <c r="CU892" s="68"/>
      <c r="CV892" s="68"/>
      <c r="CX892" s="68"/>
      <c r="CY892" s="68"/>
      <c r="CZ892" s="68"/>
      <c r="DB892" s="89">
        <v>0</v>
      </c>
      <c r="DC892" s="68"/>
      <c r="DD892" s="68"/>
      <c r="DF892" s="76">
        <v>0</v>
      </c>
      <c r="DK892" s="72"/>
      <c r="DP892" s="72"/>
      <c r="DQ892" s="72"/>
      <c r="DR892" s="72"/>
      <c r="DV892" s="81"/>
      <c r="DZ892" s="72"/>
      <c r="EA892" s="72"/>
      <c r="EB892" s="72"/>
      <c r="EC892" s="72"/>
      <c r="ED892" s="72">
        <v>0</v>
      </c>
      <c r="EG892" s="69">
        <v>0</v>
      </c>
    </row>
    <row r="893" spans="1:140" s="67" customFormat="1">
      <c r="B893" s="68" t="s">
        <v>6278</v>
      </c>
      <c r="C893" s="68" t="s">
        <v>6279</v>
      </c>
      <c r="D893" s="69" t="s">
        <v>6299</v>
      </c>
      <c r="E893" s="69" t="s">
        <v>149</v>
      </c>
      <c r="F893" s="69" t="s">
        <v>701</v>
      </c>
      <c r="G893" s="69" t="s">
        <v>702</v>
      </c>
      <c r="H893" s="68"/>
      <c r="J893" s="70">
        <v>42735</v>
      </c>
      <c r="K893" s="70">
        <v>42745</v>
      </c>
      <c r="M893" s="69" t="s">
        <v>2</v>
      </c>
      <c r="N893" s="69" t="s">
        <v>4</v>
      </c>
      <c r="O893" s="71" t="s">
        <v>4749</v>
      </c>
      <c r="P893" s="72">
        <v>3062340.9569999999</v>
      </c>
      <c r="Q893" s="68" t="s">
        <v>6281</v>
      </c>
      <c r="R893" s="69" t="s">
        <v>4750</v>
      </c>
      <c r="S893" s="69">
        <f t="shared" si="27"/>
        <v>0.87720179999999992</v>
      </c>
      <c r="T893" s="72">
        <v>26862.91</v>
      </c>
      <c r="U893" s="73">
        <f t="shared" si="28"/>
        <v>26862.91</v>
      </c>
      <c r="BK893" s="74"/>
      <c r="BS893" s="72"/>
      <c r="BT893" s="72">
        <v>0</v>
      </c>
      <c r="BW893" s="72"/>
      <c r="CA893" s="69"/>
      <c r="CF893" s="72">
        <v>0</v>
      </c>
      <c r="CI893" s="72">
        <v>26862.91</v>
      </c>
      <c r="CJ893" s="72">
        <v>0</v>
      </c>
      <c r="CM893" s="72">
        <v>0</v>
      </c>
      <c r="CN893" s="72">
        <v>0</v>
      </c>
      <c r="CR893" s="69">
        <v>0</v>
      </c>
      <c r="CT893" s="89">
        <v>0</v>
      </c>
      <c r="CU893" s="68"/>
      <c r="CV893" s="68"/>
      <c r="CX893" s="68"/>
      <c r="CY893" s="68"/>
      <c r="CZ893" s="68"/>
      <c r="DB893" s="89">
        <v>0</v>
      </c>
      <c r="DC893" s="68"/>
      <c r="DD893" s="68"/>
      <c r="DF893" s="76">
        <v>0</v>
      </c>
      <c r="DK893" s="72"/>
      <c r="DP893" s="72"/>
      <c r="DQ893" s="72"/>
      <c r="DR893" s="72"/>
      <c r="DV893" s="81"/>
      <c r="DZ893" s="72"/>
      <c r="EA893" s="72"/>
      <c r="EB893" s="72"/>
      <c r="EC893" s="72"/>
      <c r="ED893" s="72">
        <v>0</v>
      </c>
      <c r="EG893" s="69">
        <v>0</v>
      </c>
    </row>
    <row r="894" spans="1:140" s="67" customFormat="1">
      <c r="A894" s="68"/>
      <c r="B894" s="68" t="s">
        <v>6278</v>
      </c>
      <c r="C894" s="68" t="s">
        <v>6279</v>
      </c>
      <c r="D894" s="69" t="s">
        <v>6299</v>
      </c>
      <c r="E894" s="69" t="s">
        <v>149</v>
      </c>
      <c r="F894" s="69" t="s">
        <v>701</v>
      </c>
      <c r="G894" s="69" t="s">
        <v>702</v>
      </c>
      <c r="H894" s="68"/>
      <c r="I894" s="68" t="s">
        <v>182</v>
      </c>
      <c r="J894" s="70">
        <v>42825</v>
      </c>
      <c r="K894" s="70">
        <v>42825</v>
      </c>
      <c r="L894" s="68"/>
      <c r="M894" s="69" t="s">
        <v>2</v>
      </c>
      <c r="N894" s="69" t="s">
        <v>4</v>
      </c>
      <c r="O894" s="71" t="s">
        <v>5332</v>
      </c>
      <c r="P894" s="72">
        <v>3053147.09</v>
      </c>
      <c r="Q894" s="68" t="s">
        <v>6281</v>
      </c>
      <c r="R894" s="69" t="s">
        <v>5618</v>
      </c>
      <c r="S894" s="69">
        <f t="shared" si="27"/>
        <v>0.75529999999999997</v>
      </c>
      <c r="T894" s="72">
        <v>23060.42</v>
      </c>
      <c r="U894" s="73">
        <f t="shared" si="28"/>
        <v>23060.42</v>
      </c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74"/>
      <c r="BL894" s="68"/>
      <c r="BM894" s="68"/>
      <c r="BN894" s="68"/>
      <c r="BO894" s="68"/>
      <c r="BP894" s="68"/>
      <c r="BQ894" s="68"/>
      <c r="BR894" s="68"/>
      <c r="BS894" s="68"/>
      <c r="BT894" s="72">
        <v>0</v>
      </c>
      <c r="BU894" s="68"/>
      <c r="BV894" s="68"/>
      <c r="BW894" s="72"/>
      <c r="BX894" s="68"/>
      <c r="BY894" s="68"/>
      <c r="BZ894" s="68"/>
      <c r="CA894" s="69"/>
      <c r="CB894" s="68"/>
      <c r="CC894" s="68"/>
      <c r="CD894" s="68"/>
      <c r="CE894" s="72"/>
      <c r="CF894" s="72">
        <v>0</v>
      </c>
      <c r="CG894" s="68"/>
      <c r="CH894" s="68"/>
      <c r="CI894" s="72">
        <v>15995.24</v>
      </c>
      <c r="CJ894" s="72">
        <v>0</v>
      </c>
      <c r="CK894" s="68"/>
      <c r="CL894" s="68"/>
      <c r="CM894" s="69">
        <v>7065.18</v>
      </c>
      <c r="CN894" s="72">
        <v>0</v>
      </c>
      <c r="CO894" s="68"/>
      <c r="CP894" s="68"/>
      <c r="CQ894" s="68"/>
      <c r="CR894" s="69">
        <v>0</v>
      </c>
      <c r="CS894" s="68"/>
      <c r="CT894" s="96">
        <v>0</v>
      </c>
      <c r="CU894" s="72"/>
      <c r="CV894" s="69"/>
      <c r="CW894" s="68"/>
      <c r="CX894" s="68"/>
      <c r="CY894" s="68"/>
      <c r="CZ894" s="68"/>
      <c r="DA894" s="68"/>
      <c r="DB894" s="94">
        <v>0</v>
      </c>
      <c r="DC894" s="68"/>
      <c r="DD894" s="68"/>
      <c r="DE894" s="68"/>
      <c r="DF894" s="72"/>
      <c r="DG894" s="68"/>
      <c r="DH894" s="68"/>
      <c r="DI894" s="68"/>
      <c r="DJ894" s="68"/>
      <c r="DK894" s="72"/>
      <c r="DL894" s="68"/>
      <c r="DM894" s="68"/>
      <c r="DN894" s="68"/>
      <c r="DO894" s="68"/>
      <c r="DP894" s="72"/>
      <c r="DQ894" s="68"/>
      <c r="DR894" s="72"/>
      <c r="DS894" s="68"/>
      <c r="DT894" s="68"/>
      <c r="DU894" s="68"/>
      <c r="DV894" s="83"/>
      <c r="DW894" s="68"/>
      <c r="DX894" s="68"/>
      <c r="DY894" s="68"/>
      <c r="DZ894" s="72"/>
      <c r="EA894" s="68"/>
      <c r="EB894" s="72"/>
      <c r="EC894" s="68"/>
      <c r="ED894" s="72">
        <v>0</v>
      </c>
      <c r="EE894" s="68"/>
      <c r="EF894" s="68"/>
      <c r="EG894" s="69">
        <v>0</v>
      </c>
      <c r="EH894" s="68"/>
      <c r="EI894" s="68"/>
      <c r="EJ894" s="68"/>
    </row>
    <row r="895" spans="1:140" s="67" customFormat="1">
      <c r="B895" s="68" t="s">
        <v>6278</v>
      </c>
      <c r="C895" s="68" t="s">
        <v>6279</v>
      </c>
      <c r="D895" s="69" t="s">
        <v>6304</v>
      </c>
      <c r="E895" s="69" t="s">
        <v>149</v>
      </c>
      <c r="F895" s="69" t="s">
        <v>701</v>
      </c>
      <c r="G895" s="69" t="s">
        <v>702</v>
      </c>
      <c r="H895" s="68"/>
      <c r="J895" s="70">
        <v>42277</v>
      </c>
      <c r="K895" s="70">
        <v>42277</v>
      </c>
      <c r="M895" s="69" t="s">
        <v>152</v>
      </c>
      <c r="N895" s="69" t="s">
        <v>153</v>
      </c>
      <c r="O895" s="71" t="s">
        <v>703</v>
      </c>
      <c r="P895" s="72">
        <v>14188998.748400001</v>
      </c>
      <c r="Q895" s="68" t="s">
        <v>6281</v>
      </c>
      <c r="R895" s="69" t="s">
        <v>704</v>
      </c>
      <c r="S895" s="69">
        <f t="shared" si="27"/>
        <v>1.1985000000000001</v>
      </c>
      <c r="T895" s="72">
        <v>170055.15000000002</v>
      </c>
      <c r="U895" s="73">
        <f t="shared" si="28"/>
        <v>170055.15000000002</v>
      </c>
      <c r="BK895" s="74">
        <v>0</v>
      </c>
      <c r="BS895" s="72"/>
      <c r="BT895" s="72">
        <v>15857.73</v>
      </c>
      <c r="BW895" s="72"/>
      <c r="CA895" s="69"/>
      <c r="CE895" s="75"/>
      <c r="CF895" s="72">
        <v>0</v>
      </c>
      <c r="CI895" s="72">
        <v>135316.78</v>
      </c>
      <c r="CJ895" s="72">
        <v>0</v>
      </c>
      <c r="CM895" s="72">
        <v>18880.64</v>
      </c>
      <c r="CN895" s="72">
        <v>0</v>
      </c>
      <c r="CR895" s="69">
        <v>0</v>
      </c>
      <c r="CT895" s="89">
        <v>0</v>
      </c>
      <c r="CU895" s="72"/>
      <c r="CV895" s="69"/>
      <c r="CX895" s="68"/>
      <c r="CY895" s="68"/>
      <c r="CZ895" s="68"/>
      <c r="DB895" s="89">
        <v>0</v>
      </c>
      <c r="DC895" s="68"/>
      <c r="DD895" s="68"/>
      <c r="DF895" s="72">
        <v>0</v>
      </c>
      <c r="DK895" s="72"/>
      <c r="DP895" s="72"/>
      <c r="DQ895" s="72"/>
      <c r="DR895" s="72"/>
      <c r="DV895" s="81"/>
      <c r="DZ895" s="72"/>
      <c r="EA895" s="72"/>
      <c r="EB895" s="72"/>
      <c r="EC895" s="72"/>
      <c r="ED895" s="72">
        <v>0</v>
      </c>
      <c r="EG895" s="69">
        <v>0</v>
      </c>
    </row>
    <row r="896" spans="1:140" s="67" customFormat="1">
      <c r="B896" s="68" t="s">
        <v>6278</v>
      </c>
      <c r="C896" s="68" t="s">
        <v>6279</v>
      </c>
      <c r="D896" s="69" t="s">
        <v>6304</v>
      </c>
      <c r="E896" s="69" t="s">
        <v>149</v>
      </c>
      <c r="F896" s="69" t="s">
        <v>701</v>
      </c>
      <c r="G896" s="69" t="s">
        <v>702</v>
      </c>
      <c r="H896" s="68"/>
      <c r="J896" s="70">
        <v>42369</v>
      </c>
      <c r="K896" s="70">
        <v>42369</v>
      </c>
      <c r="M896" s="69" t="s">
        <v>152</v>
      </c>
      <c r="N896" s="69" t="s">
        <v>153</v>
      </c>
      <c r="O896" s="71" t="s">
        <v>703</v>
      </c>
      <c r="P896" s="72">
        <v>15473626.023657899</v>
      </c>
      <c r="Q896" s="68" t="s">
        <v>6281</v>
      </c>
      <c r="R896" s="69" t="s">
        <v>1765</v>
      </c>
      <c r="S896" s="69">
        <f t="shared" si="27"/>
        <v>1.099</v>
      </c>
      <c r="T896" s="72">
        <v>170055.15000000002</v>
      </c>
      <c r="U896" s="73">
        <f t="shared" si="28"/>
        <v>170055.15000000002</v>
      </c>
      <c r="BK896" s="74">
        <v>0</v>
      </c>
      <c r="BS896" s="72"/>
      <c r="BT896" s="72">
        <v>15857.73</v>
      </c>
      <c r="BW896" s="72"/>
      <c r="CA896" s="69"/>
      <c r="CE896" s="75"/>
      <c r="CF896" s="72">
        <v>0</v>
      </c>
      <c r="CI896" s="72">
        <v>135316.78</v>
      </c>
      <c r="CJ896" s="72">
        <v>0</v>
      </c>
      <c r="CM896" s="72">
        <v>18880.64</v>
      </c>
      <c r="CN896" s="72">
        <v>0</v>
      </c>
      <c r="CR896" s="69">
        <v>0</v>
      </c>
      <c r="CT896" s="89">
        <v>0</v>
      </c>
      <c r="CU896" s="72"/>
      <c r="CV896" s="69"/>
      <c r="CX896" s="68"/>
      <c r="CY896" s="68"/>
      <c r="CZ896" s="68"/>
      <c r="DB896" s="89">
        <v>0</v>
      </c>
      <c r="DC896" s="68"/>
      <c r="DD896" s="68"/>
      <c r="DF896" s="72">
        <v>0</v>
      </c>
      <c r="DK896" s="72"/>
      <c r="DP896" s="72"/>
      <c r="DQ896" s="72"/>
      <c r="DR896" s="72"/>
      <c r="DV896" s="81"/>
      <c r="DZ896" s="72"/>
      <c r="EA896" s="72"/>
      <c r="EB896" s="72"/>
      <c r="EC896" s="72"/>
      <c r="ED896" s="72">
        <v>0</v>
      </c>
      <c r="EG896" s="69">
        <v>0</v>
      </c>
    </row>
    <row r="897" spans="1:140" s="67" customFormat="1">
      <c r="B897" s="68" t="s">
        <v>6278</v>
      </c>
      <c r="C897" s="68" t="s">
        <v>6279</v>
      </c>
      <c r="D897" s="69" t="s">
        <v>6304</v>
      </c>
      <c r="E897" s="69" t="s">
        <v>149</v>
      </c>
      <c r="F897" s="69" t="s">
        <v>701</v>
      </c>
      <c r="G897" s="69" t="s">
        <v>702</v>
      </c>
      <c r="H897" s="68"/>
      <c r="J897" s="70">
        <v>42460</v>
      </c>
      <c r="K897" s="70">
        <v>42460</v>
      </c>
      <c r="M897" s="69" t="s">
        <v>152</v>
      </c>
      <c r="N897" s="69" t="s">
        <v>153</v>
      </c>
      <c r="O897" s="71" t="s">
        <v>703</v>
      </c>
      <c r="P897" s="72">
        <v>18548772.9057592</v>
      </c>
      <c r="Q897" s="68" t="s">
        <v>6281</v>
      </c>
      <c r="R897" s="69" t="s">
        <v>2226</v>
      </c>
      <c r="S897" s="69">
        <f t="shared" si="27"/>
        <v>0.91680000000000006</v>
      </c>
      <c r="T897" s="72">
        <v>170055.15000000002</v>
      </c>
      <c r="U897" s="73">
        <f t="shared" si="28"/>
        <v>170055.15000000002</v>
      </c>
      <c r="BK897" s="74"/>
      <c r="BS897" s="72"/>
      <c r="BT897" s="72">
        <v>15857.73</v>
      </c>
      <c r="BW897" s="72"/>
      <c r="CA897" s="69"/>
      <c r="CE897" s="75"/>
      <c r="CF897" s="72">
        <v>0</v>
      </c>
      <c r="CI897" s="72">
        <v>135316.78</v>
      </c>
      <c r="CJ897" s="72">
        <v>0</v>
      </c>
      <c r="CM897" s="72">
        <v>18880.64</v>
      </c>
      <c r="CN897" s="72">
        <v>0</v>
      </c>
      <c r="CR897" s="69">
        <v>0</v>
      </c>
      <c r="CT897" s="89">
        <v>0</v>
      </c>
      <c r="CU897" s="72"/>
      <c r="CV897" s="69"/>
      <c r="CX897" s="68"/>
      <c r="CY897" s="68"/>
      <c r="CZ897" s="68"/>
      <c r="DB897" s="89">
        <v>0</v>
      </c>
      <c r="DC897" s="68"/>
      <c r="DD897" s="68"/>
      <c r="DF897" s="72">
        <v>0</v>
      </c>
      <c r="DK897" s="72"/>
      <c r="DP897" s="72"/>
      <c r="DQ897" s="72"/>
      <c r="DR897" s="72"/>
      <c r="DV897" s="81"/>
      <c r="DZ897" s="72"/>
      <c r="EA897" s="72"/>
      <c r="EB897" s="72"/>
      <c r="EC897" s="72"/>
      <c r="ED897" s="72">
        <v>0</v>
      </c>
      <c r="EG897" s="69">
        <v>0</v>
      </c>
    </row>
    <row r="898" spans="1:140" s="67" customFormat="1">
      <c r="B898" s="68" t="s">
        <v>6278</v>
      </c>
      <c r="C898" s="68" t="s">
        <v>6279</v>
      </c>
      <c r="D898" s="69" t="s">
        <v>6304</v>
      </c>
      <c r="E898" s="69" t="s">
        <v>149</v>
      </c>
      <c r="F898" s="69" t="s">
        <v>701</v>
      </c>
      <c r="G898" s="69" t="s">
        <v>702</v>
      </c>
      <c r="H898" s="68"/>
      <c r="J898" s="70">
        <v>42551</v>
      </c>
      <c r="K898" s="70">
        <v>42551</v>
      </c>
      <c r="M898" s="69" t="s">
        <v>152</v>
      </c>
      <c r="N898" s="69" t="s">
        <v>153</v>
      </c>
      <c r="O898" s="71" t="s">
        <v>703</v>
      </c>
      <c r="P898" s="72">
        <v>7868552.1931999996</v>
      </c>
      <c r="Q898" s="68" t="s">
        <v>6281</v>
      </c>
      <c r="R898" s="69" t="s">
        <v>2778</v>
      </c>
      <c r="S898" s="69">
        <f t="shared" ref="S898:S961" si="29">R898*100</f>
        <v>2.1612</v>
      </c>
      <c r="T898" s="72">
        <v>170055.15000000002</v>
      </c>
      <c r="U898" s="73">
        <f t="shared" si="28"/>
        <v>170055.15000000002</v>
      </c>
      <c r="BK898" s="74"/>
      <c r="BS898" s="72"/>
      <c r="BT898" s="72">
        <v>15857.73</v>
      </c>
      <c r="BW898" s="72"/>
      <c r="CA898" s="69"/>
      <c r="CE898" s="75"/>
      <c r="CF898" s="72">
        <v>0</v>
      </c>
      <c r="CI898" s="72">
        <v>135316.78</v>
      </c>
      <c r="CJ898" s="72">
        <v>0</v>
      </c>
      <c r="CM898" s="72">
        <v>18880.64</v>
      </c>
      <c r="CN898" s="72">
        <v>0</v>
      </c>
      <c r="CR898" s="69">
        <v>0</v>
      </c>
      <c r="CT898" s="89">
        <v>0</v>
      </c>
      <c r="CU898" s="72"/>
      <c r="CV898" s="69"/>
      <c r="CX898" s="68"/>
      <c r="CY898" s="68"/>
      <c r="CZ898" s="68"/>
      <c r="DB898" s="89">
        <v>0</v>
      </c>
      <c r="DC898" s="68"/>
      <c r="DD898" s="68"/>
      <c r="DF898" s="72">
        <v>0</v>
      </c>
      <c r="DK898" s="72"/>
      <c r="DP898" s="72"/>
      <c r="DQ898" s="72"/>
      <c r="DR898" s="72"/>
      <c r="DV898" s="81"/>
      <c r="DZ898" s="72"/>
      <c r="EA898" s="72"/>
      <c r="EB898" s="72"/>
      <c r="EC898" s="72"/>
      <c r="ED898" s="72">
        <v>0</v>
      </c>
      <c r="EG898" s="69">
        <v>0</v>
      </c>
    </row>
    <row r="899" spans="1:140" s="67" customFormat="1">
      <c r="B899" s="68" t="s">
        <v>6278</v>
      </c>
      <c r="C899" s="68" t="s">
        <v>6279</v>
      </c>
      <c r="D899" s="69" t="s">
        <v>6304</v>
      </c>
      <c r="E899" s="69" t="s">
        <v>149</v>
      </c>
      <c r="F899" s="69" t="s">
        <v>701</v>
      </c>
      <c r="G899" s="69" t="s">
        <v>702</v>
      </c>
      <c r="H899" s="68"/>
      <c r="J899" s="70">
        <v>42643</v>
      </c>
      <c r="K899" s="70">
        <v>42643</v>
      </c>
      <c r="M899" s="69" t="s">
        <v>2</v>
      </c>
      <c r="N899" s="69" t="s">
        <v>4</v>
      </c>
      <c r="O899" s="71" t="s">
        <v>3793</v>
      </c>
      <c r="P899" s="72">
        <v>3034255.7894700002</v>
      </c>
      <c r="Q899" s="68" t="s">
        <v>6281</v>
      </c>
      <c r="R899" s="69" t="s">
        <v>583</v>
      </c>
      <c r="S899" s="69">
        <f t="shared" si="29"/>
        <v>0.95</v>
      </c>
      <c r="T899" s="72">
        <v>28825.43</v>
      </c>
      <c r="U899" s="73">
        <f t="shared" si="28"/>
        <v>28825.43</v>
      </c>
      <c r="BK899" s="74"/>
      <c r="BS899" s="72"/>
      <c r="BT899" s="72">
        <v>84.76</v>
      </c>
      <c r="BW899" s="72"/>
      <c r="CA899" s="69"/>
      <c r="CE899" s="75"/>
      <c r="CF899" s="72">
        <v>0</v>
      </c>
      <c r="CI899" s="72">
        <v>25012.55</v>
      </c>
      <c r="CJ899" s="72">
        <v>0</v>
      </c>
      <c r="CM899" s="72">
        <v>3728.12</v>
      </c>
      <c r="CN899" s="72">
        <v>0</v>
      </c>
      <c r="CR899" s="69">
        <v>0</v>
      </c>
      <c r="CT899" s="89">
        <v>0</v>
      </c>
      <c r="CU899" s="72"/>
      <c r="CV899" s="69"/>
      <c r="CX899" s="68"/>
      <c r="CY899" s="68"/>
      <c r="CZ899" s="68"/>
      <c r="DB899" s="89">
        <v>0</v>
      </c>
      <c r="DC899" s="68"/>
      <c r="DD899" s="68"/>
      <c r="DF899" s="76">
        <v>0</v>
      </c>
      <c r="DK899" s="72"/>
      <c r="DP899" s="72"/>
      <c r="DQ899" s="72"/>
      <c r="DR899" s="72"/>
      <c r="DV899" s="81"/>
      <c r="DZ899" s="72"/>
      <c r="EA899" s="72"/>
      <c r="EB899" s="72"/>
      <c r="EC899" s="72"/>
      <c r="ED899" s="72">
        <v>0</v>
      </c>
      <c r="EG899" s="69">
        <v>0</v>
      </c>
    </row>
    <row r="900" spans="1:140" s="67" customFormat="1">
      <c r="B900" s="68" t="s">
        <v>6278</v>
      </c>
      <c r="C900" s="68" t="s">
        <v>6279</v>
      </c>
      <c r="D900" s="69" t="s">
        <v>6304</v>
      </c>
      <c r="E900" s="69" t="s">
        <v>149</v>
      </c>
      <c r="F900" s="69" t="s">
        <v>701</v>
      </c>
      <c r="G900" s="69" t="s">
        <v>702</v>
      </c>
      <c r="H900" s="68"/>
      <c r="J900" s="70">
        <v>42734</v>
      </c>
      <c r="K900" s="70">
        <v>42734</v>
      </c>
      <c r="M900" s="69" t="s">
        <v>2</v>
      </c>
      <c r="N900" s="69" t="s">
        <v>4</v>
      </c>
      <c r="O900" s="71" t="s">
        <v>4588</v>
      </c>
      <c r="P900" s="72">
        <v>3062347.2412220701</v>
      </c>
      <c r="Q900" s="68" t="s">
        <v>6281</v>
      </c>
      <c r="R900" s="69" t="s">
        <v>4589</v>
      </c>
      <c r="S900" s="69">
        <f t="shared" si="29"/>
        <v>0.87719999999999998</v>
      </c>
      <c r="T900" s="72">
        <v>26862.91</v>
      </c>
      <c r="U900" s="73">
        <f t="shared" si="28"/>
        <v>26862.91</v>
      </c>
      <c r="BK900" s="74"/>
      <c r="BS900" s="72"/>
      <c r="BT900" s="72">
        <v>0</v>
      </c>
      <c r="BW900" s="72"/>
      <c r="CA900" s="69"/>
      <c r="CF900" s="72">
        <v>0</v>
      </c>
      <c r="CI900" s="72">
        <v>26862.91</v>
      </c>
      <c r="CJ900" s="72">
        <v>0</v>
      </c>
      <c r="CM900" s="72">
        <v>0</v>
      </c>
      <c r="CN900" s="72">
        <v>0</v>
      </c>
      <c r="CR900" s="69">
        <v>0</v>
      </c>
      <c r="CT900" s="89">
        <v>0</v>
      </c>
      <c r="CU900" s="68"/>
      <c r="CV900" s="68"/>
      <c r="CX900" s="68"/>
      <c r="CY900" s="68"/>
      <c r="CZ900" s="68"/>
      <c r="DB900" s="89">
        <v>0</v>
      </c>
      <c r="DC900" s="68"/>
      <c r="DD900" s="68"/>
      <c r="DF900" s="76">
        <v>0</v>
      </c>
      <c r="DK900" s="72"/>
      <c r="DP900" s="72"/>
      <c r="DQ900" s="72"/>
      <c r="DR900" s="72"/>
      <c r="DV900" s="81"/>
      <c r="DZ900" s="72"/>
      <c r="EA900" s="72"/>
      <c r="EB900" s="72"/>
      <c r="EC900" s="72"/>
      <c r="ED900" s="72">
        <v>0</v>
      </c>
      <c r="EG900" s="69">
        <v>0</v>
      </c>
    </row>
    <row r="901" spans="1:140" s="67" customFormat="1">
      <c r="B901" s="68" t="s">
        <v>6278</v>
      </c>
      <c r="C901" s="68" t="s">
        <v>6279</v>
      </c>
      <c r="D901" s="69" t="s">
        <v>6304</v>
      </c>
      <c r="E901" s="69" t="s">
        <v>149</v>
      </c>
      <c r="F901" s="69" t="s">
        <v>701</v>
      </c>
      <c r="G901" s="69" t="s">
        <v>702</v>
      </c>
      <c r="H901" s="68"/>
      <c r="J901" s="70">
        <v>42735</v>
      </c>
      <c r="K901" s="70">
        <v>42745</v>
      </c>
      <c r="M901" s="69" t="s">
        <v>2</v>
      </c>
      <c r="N901" s="69" t="s">
        <v>4</v>
      </c>
      <c r="O901" s="71" t="s">
        <v>4749</v>
      </c>
      <c r="P901" s="72">
        <v>3062340.9569999999</v>
      </c>
      <c r="Q901" s="68" t="s">
        <v>6281</v>
      </c>
      <c r="R901" s="69" t="s">
        <v>4750</v>
      </c>
      <c r="S901" s="69">
        <f t="shared" si="29"/>
        <v>0.87720179999999992</v>
      </c>
      <c r="T901" s="72">
        <v>26862.91</v>
      </c>
      <c r="U901" s="73">
        <f t="shared" si="28"/>
        <v>26862.91</v>
      </c>
      <c r="BK901" s="74"/>
      <c r="BS901" s="72"/>
      <c r="BT901" s="72">
        <v>0</v>
      </c>
      <c r="BW901" s="72"/>
      <c r="CA901" s="69"/>
      <c r="CF901" s="72">
        <v>0</v>
      </c>
      <c r="CI901" s="72">
        <v>26862.91</v>
      </c>
      <c r="CJ901" s="72">
        <v>0</v>
      </c>
      <c r="CM901" s="72">
        <v>0</v>
      </c>
      <c r="CN901" s="72">
        <v>0</v>
      </c>
      <c r="CR901" s="69">
        <v>0</v>
      </c>
      <c r="CT901" s="89">
        <v>0</v>
      </c>
      <c r="CU901" s="68"/>
      <c r="CV901" s="68"/>
      <c r="CX901" s="68"/>
      <c r="CY901" s="68"/>
      <c r="CZ901" s="68"/>
      <c r="DB901" s="89">
        <v>0</v>
      </c>
      <c r="DC901" s="68"/>
      <c r="DD901" s="68"/>
      <c r="DF901" s="76">
        <v>0</v>
      </c>
      <c r="DK901" s="72"/>
      <c r="DP901" s="72"/>
      <c r="DQ901" s="72"/>
      <c r="DR901" s="72"/>
      <c r="DV901" s="81"/>
      <c r="DZ901" s="72"/>
      <c r="EA901" s="72"/>
      <c r="EB901" s="72"/>
      <c r="EC901" s="72"/>
      <c r="ED901" s="72">
        <v>0</v>
      </c>
      <c r="EG901" s="69">
        <v>0</v>
      </c>
    </row>
    <row r="902" spans="1:140" s="67" customFormat="1">
      <c r="A902" s="68"/>
      <c r="B902" s="68" t="s">
        <v>6278</v>
      </c>
      <c r="C902" s="68" t="s">
        <v>6279</v>
      </c>
      <c r="D902" s="69" t="s">
        <v>6304</v>
      </c>
      <c r="E902" s="69" t="s">
        <v>149</v>
      </c>
      <c r="F902" s="69" t="s">
        <v>701</v>
      </c>
      <c r="G902" s="69" t="s">
        <v>702</v>
      </c>
      <c r="H902" s="68"/>
      <c r="I902" s="68" t="s">
        <v>182</v>
      </c>
      <c r="J902" s="70">
        <v>42825</v>
      </c>
      <c r="K902" s="70">
        <v>42825</v>
      </c>
      <c r="L902" s="68"/>
      <c r="M902" s="69" t="s">
        <v>2</v>
      </c>
      <c r="N902" s="69" t="s">
        <v>4</v>
      </c>
      <c r="O902" s="71" t="s">
        <v>5332</v>
      </c>
      <c r="P902" s="72">
        <v>3053147.09</v>
      </c>
      <c r="Q902" s="68" t="s">
        <v>6281</v>
      </c>
      <c r="R902" s="69" t="s">
        <v>5618</v>
      </c>
      <c r="S902" s="69">
        <f t="shared" si="29"/>
        <v>0.75529999999999997</v>
      </c>
      <c r="T902" s="72">
        <v>23060.42</v>
      </c>
      <c r="U902" s="73">
        <f t="shared" si="28"/>
        <v>23060.42</v>
      </c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74"/>
      <c r="BL902" s="68"/>
      <c r="BM902" s="68"/>
      <c r="BN902" s="68"/>
      <c r="BO902" s="68"/>
      <c r="BP902" s="68"/>
      <c r="BQ902" s="68"/>
      <c r="BR902" s="68"/>
      <c r="BS902" s="68"/>
      <c r="BT902" s="72">
        <v>0</v>
      </c>
      <c r="BU902" s="68"/>
      <c r="BV902" s="68"/>
      <c r="BW902" s="72"/>
      <c r="BX902" s="68"/>
      <c r="BY902" s="68"/>
      <c r="BZ902" s="68"/>
      <c r="CA902" s="69"/>
      <c r="CB902" s="68"/>
      <c r="CC902" s="68"/>
      <c r="CD902" s="68"/>
      <c r="CE902" s="72"/>
      <c r="CF902" s="72">
        <v>0</v>
      </c>
      <c r="CG902" s="68"/>
      <c r="CH902" s="68"/>
      <c r="CI902" s="72">
        <v>15995.24</v>
      </c>
      <c r="CJ902" s="72">
        <v>0</v>
      </c>
      <c r="CK902" s="68"/>
      <c r="CL902" s="68"/>
      <c r="CM902" s="69">
        <v>7065.18</v>
      </c>
      <c r="CN902" s="72">
        <v>0</v>
      </c>
      <c r="CO902" s="68"/>
      <c r="CP902" s="68"/>
      <c r="CQ902" s="68"/>
      <c r="CR902" s="69">
        <v>0</v>
      </c>
      <c r="CS902" s="68"/>
      <c r="CT902" s="96">
        <v>0</v>
      </c>
      <c r="CU902" s="72"/>
      <c r="CV902" s="69"/>
      <c r="CW902" s="68"/>
      <c r="CX902" s="68"/>
      <c r="CY902" s="68"/>
      <c r="CZ902" s="68"/>
      <c r="DA902" s="68"/>
      <c r="DB902" s="94">
        <v>0</v>
      </c>
      <c r="DC902" s="68"/>
      <c r="DD902" s="68"/>
      <c r="DE902" s="68"/>
      <c r="DF902" s="72"/>
      <c r="DG902" s="68"/>
      <c r="DH902" s="68"/>
      <c r="DI902" s="68"/>
      <c r="DJ902" s="68"/>
      <c r="DK902" s="72"/>
      <c r="DL902" s="68"/>
      <c r="DM902" s="68"/>
      <c r="DN902" s="68"/>
      <c r="DO902" s="68"/>
      <c r="DP902" s="72"/>
      <c r="DQ902" s="68"/>
      <c r="DR902" s="72"/>
      <c r="DS902" s="68"/>
      <c r="DT902" s="68"/>
      <c r="DU902" s="68"/>
      <c r="DV902" s="83"/>
      <c r="DW902" s="68"/>
      <c r="DX902" s="68"/>
      <c r="DY902" s="68"/>
      <c r="DZ902" s="72"/>
      <c r="EA902" s="68"/>
      <c r="EB902" s="72"/>
      <c r="EC902" s="68"/>
      <c r="ED902" s="72">
        <v>0</v>
      </c>
      <c r="EE902" s="68"/>
      <c r="EF902" s="68"/>
      <c r="EG902" s="69">
        <v>0</v>
      </c>
      <c r="EH902" s="68"/>
      <c r="EI902" s="68"/>
      <c r="EJ902" s="68"/>
    </row>
    <row r="903" spans="1:140" s="67" customFormat="1">
      <c r="B903" s="68" t="s">
        <v>6278</v>
      </c>
      <c r="C903" s="68" t="s">
        <v>6279</v>
      </c>
      <c r="D903" s="69" t="s">
        <v>6300</v>
      </c>
      <c r="E903" s="69" t="s">
        <v>149</v>
      </c>
      <c r="F903" s="69" t="s">
        <v>701</v>
      </c>
      <c r="G903" s="69" t="s">
        <v>702</v>
      </c>
      <c r="H903" s="68"/>
      <c r="J903" s="70">
        <v>42277</v>
      </c>
      <c r="K903" s="70">
        <v>42277</v>
      </c>
      <c r="M903" s="69" t="s">
        <v>152</v>
      </c>
      <c r="N903" s="69" t="s">
        <v>153</v>
      </c>
      <c r="O903" s="71" t="s">
        <v>703</v>
      </c>
      <c r="P903" s="72">
        <v>14188998.748400001</v>
      </c>
      <c r="Q903" s="68" t="s">
        <v>6281</v>
      </c>
      <c r="R903" s="69" t="s">
        <v>704</v>
      </c>
      <c r="S903" s="69">
        <f t="shared" si="29"/>
        <v>1.1985000000000001</v>
      </c>
      <c r="T903" s="72">
        <v>170055.15000000002</v>
      </c>
      <c r="U903" s="73">
        <f t="shared" si="28"/>
        <v>170055.15000000002</v>
      </c>
      <c r="BK903" s="74">
        <v>0</v>
      </c>
      <c r="BS903" s="72"/>
      <c r="BT903" s="72">
        <v>15857.73</v>
      </c>
      <c r="BW903" s="72"/>
      <c r="CA903" s="69"/>
      <c r="CE903" s="75"/>
      <c r="CF903" s="72">
        <v>0</v>
      </c>
      <c r="CI903" s="72">
        <v>135316.78</v>
      </c>
      <c r="CJ903" s="72">
        <v>0</v>
      </c>
      <c r="CM903" s="72">
        <v>18880.64</v>
      </c>
      <c r="CN903" s="72">
        <v>0</v>
      </c>
      <c r="CR903" s="69">
        <v>0</v>
      </c>
      <c r="CT903" s="89">
        <v>0</v>
      </c>
      <c r="CU903" s="72"/>
      <c r="CV903" s="69"/>
      <c r="CX903" s="68"/>
      <c r="CY903" s="68"/>
      <c r="CZ903" s="68"/>
      <c r="DB903" s="89">
        <v>0</v>
      </c>
      <c r="DC903" s="68"/>
      <c r="DD903" s="68"/>
      <c r="DF903" s="72">
        <v>0</v>
      </c>
      <c r="DK903" s="72"/>
      <c r="DP903" s="72"/>
      <c r="DQ903" s="72"/>
      <c r="DR903" s="72"/>
      <c r="DV903" s="81"/>
      <c r="DZ903" s="72"/>
      <c r="EA903" s="72"/>
      <c r="EB903" s="72"/>
      <c r="EC903" s="72"/>
      <c r="ED903" s="72">
        <v>0</v>
      </c>
      <c r="EG903" s="69">
        <v>0</v>
      </c>
    </row>
    <row r="904" spans="1:140" s="67" customFormat="1">
      <c r="B904" s="68" t="s">
        <v>6278</v>
      </c>
      <c r="C904" s="68" t="s">
        <v>6279</v>
      </c>
      <c r="D904" s="69" t="s">
        <v>6300</v>
      </c>
      <c r="E904" s="69" t="s">
        <v>149</v>
      </c>
      <c r="F904" s="69" t="s">
        <v>701</v>
      </c>
      <c r="G904" s="69" t="s">
        <v>702</v>
      </c>
      <c r="H904" s="68"/>
      <c r="J904" s="70">
        <v>42369</v>
      </c>
      <c r="K904" s="70">
        <v>42369</v>
      </c>
      <c r="M904" s="69" t="s">
        <v>152</v>
      </c>
      <c r="N904" s="69" t="s">
        <v>153</v>
      </c>
      <c r="O904" s="71" t="s">
        <v>703</v>
      </c>
      <c r="P904" s="72">
        <v>15473626.023657899</v>
      </c>
      <c r="Q904" s="68" t="s">
        <v>6281</v>
      </c>
      <c r="R904" s="69" t="s">
        <v>1765</v>
      </c>
      <c r="S904" s="69">
        <f t="shared" si="29"/>
        <v>1.099</v>
      </c>
      <c r="T904" s="72">
        <v>170055.15000000002</v>
      </c>
      <c r="U904" s="73">
        <f t="shared" si="28"/>
        <v>170055.15000000002</v>
      </c>
      <c r="BK904" s="74">
        <v>0</v>
      </c>
      <c r="BS904" s="72"/>
      <c r="BT904" s="72">
        <v>15857.73</v>
      </c>
      <c r="BW904" s="72"/>
      <c r="CA904" s="69"/>
      <c r="CE904" s="75"/>
      <c r="CF904" s="72">
        <v>0</v>
      </c>
      <c r="CI904" s="72">
        <v>135316.78</v>
      </c>
      <c r="CJ904" s="72">
        <v>0</v>
      </c>
      <c r="CM904" s="72">
        <v>18880.64</v>
      </c>
      <c r="CN904" s="72">
        <v>0</v>
      </c>
      <c r="CR904" s="69">
        <v>0</v>
      </c>
      <c r="CT904" s="89">
        <v>0</v>
      </c>
      <c r="CU904" s="72"/>
      <c r="CV904" s="69"/>
      <c r="CX904" s="68"/>
      <c r="CY904" s="68"/>
      <c r="CZ904" s="68"/>
      <c r="DB904" s="89">
        <v>0</v>
      </c>
      <c r="DC904" s="68"/>
      <c r="DD904" s="68"/>
      <c r="DF904" s="72">
        <v>0</v>
      </c>
      <c r="DK904" s="72"/>
      <c r="DP904" s="72"/>
      <c r="DQ904" s="72"/>
      <c r="DR904" s="72"/>
      <c r="DV904" s="81"/>
      <c r="DZ904" s="72"/>
      <c r="EA904" s="72"/>
      <c r="EB904" s="72"/>
      <c r="EC904" s="72"/>
      <c r="ED904" s="72">
        <v>0</v>
      </c>
      <c r="EG904" s="69">
        <v>0</v>
      </c>
    </row>
    <row r="905" spans="1:140" s="67" customFormat="1">
      <c r="B905" s="68" t="s">
        <v>6278</v>
      </c>
      <c r="C905" s="68" t="s">
        <v>6279</v>
      </c>
      <c r="D905" s="69" t="s">
        <v>6300</v>
      </c>
      <c r="E905" s="69" t="s">
        <v>149</v>
      </c>
      <c r="F905" s="69" t="s">
        <v>701</v>
      </c>
      <c r="G905" s="69" t="s">
        <v>702</v>
      </c>
      <c r="H905" s="68"/>
      <c r="J905" s="70">
        <v>42460</v>
      </c>
      <c r="K905" s="70">
        <v>42460</v>
      </c>
      <c r="M905" s="69" t="s">
        <v>152</v>
      </c>
      <c r="N905" s="69" t="s">
        <v>153</v>
      </c>
      <c r="O905" s="71" t="s">
        <v>703</v>
      </c>
      <c r="P905" s="72">
        <v>18548772.9057592</v>
      </c>
      <c r="Q905" s="68" t="s">
        <v>6281</v>
      </c>
      <c r="R905" s="69" t="s">
        <v>2226</v>
      </c>
      <c r="S905" s="69">
        <f t="shared" si="29"/>
        <v>0.91680000000000006</v>
      </c>
      <c r="T905" s="72">
        <v>170055.15000000002</v>
      </c>
      <c r="U905" s="73">
        <f t="shared" si="28"/>
        <v>170055.15000000002</v>
      </c>
      <c r="BK905" s="74"/>
      <c r="BS905" s="72"/>
      <c r="BT905" s="72">
        <v>15857.73</v>
      </c>
      <c r="BW905" s="72"/>
      <c r="CA905" s="69"/>
      <c r="CE905" s="75"/>
      <c r="CF905" s="72">
        <v>0</v>
      </c>
      <c r="CI905" s="72">
        <v>135316.78</v>
      </c>
      <c r="CJ905" s="72">
        <v>0</v>
      </c>
      <c r="CM905" s="72">
        <v>18880.64</v>
      </c>
      <c r="CN905" s="72">
        <v>0</v>
      </c>
      <c r="CR905" s="69">
        <v>0</v>
      </c>
      <c r="CT905" s="89">
        <v>0</v>
      </c>
      <c r="CU905" s="72"/>
      <c r="CV905" s="69"/>
      <c r="CX905" s="68"/>
      <c r="CY905" s="68"/>
      <c r="CZ905" s="68"/>
      <c r="DB905" s="89">
        <v>0</v>
      </c>
      <c r="DC905" s="68"/>
      <c r="DD905" s="68"/>
      <c r="DF905" s="72">
        <v>0</v>
      </c>
      <c r="DK905" s="72"/>
      <c r="DP905" s="72"/>
      <c r="DQ905" s="72"/>
      <c r="DR905" s="72"/>
      <c r="DV905" s="81"/>
      <c r="DZ905" s="72"/>
      <c r="EA905" s="72"/>
      <c r="EB905" s="72"/>
      <c r="EC905" s="72"/>
      <c r="ED905" s="72">
        <v>0</v>
      </c>
      <c r="EG905" s="69">
        <v>0</v>
      </c>
    </row>
    <row r="906" spans="1:140" s="67" customFormat="1">
      <c r="B906" s="68" t="s">
        <v>6278</v>
      </c>
      <c r="C906" s="68" t="s">
        <v>6279</v>
      </c>
      <c r="D906" s="69" t="s">
        <v>6300</v>
      </c>
      <c r="E906" s="69" t="s">
        <v>149</v>
      </c>
      <c r="F906" s="69" t="s">
        <v>701</v>
      </c>
      <c r="G906" s="69" t="s">
        <v>702</v>
      </c>
      <c r="H906" s="68"/>
      <c r="J906" s="70">
        <v>42551</v>
      </c>
      <c r="K906" s="70">
        <v>42551</v>
      </c>
      <c r="M906" s="69" t="s">
        <v>152</v>
      </c>
      <c r="N906" s="69" t="s">
        <v>153</v>
      </c>
      <c r="O906" s="71" t="s">
        <v>703</v>
      </c>
      <c r="P906" s="72">
        <v>7868552.1931999996</v>
      </c>
      <c r="Q906" s="68" t="s">
        <v>6281</v>
      </c>
      <c r="R906" s="69" t="s">
        <v>2778</v>
      </c>
      <c r="S906" s="69">
        <f t="shared" si="29"/>
        <v>2.1612</v>
      </c>
      <c r="T906" s="72">
        <v>170055.15000000002</v>
      </c>
      <c r="U906" s="73">
        <f t="shared" si="28"/>
        <v>170055.15000000002</v>
      </c>
      <c r="BK906" s="74"/>
      <c r="BS906" s="72"/>
      <c r="BT906" s="72">
        <v>15857.73</v>
      </c>
      <c r="BW906" s="72"/>
      <c r="CA906" s="69"/>
      <c r="CE906" s="75"/>
      <c r="CF906" s="72">
        <v>0</v>
      </c>
      <c r="CI906" s="72">
        <v>135316.78</v>
      </c>
      <c r="CJ906" s="72">
        <v>0</v>
      </c>
      <c r="CM906" s="72">
        <v>18880.64</v>
      </c>
      <c r="CN906" s="72">
        <v>0</v>
      </c>
      <c r="CR906" s="69">
        <v>0</v>
      </c>
      <c r="CT906" s="89">
        <v>0</v>
      </c>
      <c r="CU906" s="72"/>
      <c r="CV906" s="69"/>
      <c r="CX906" s="68"/>
      <c r="CY906" s="68"/>
      <c r="CZ906" s="68"/>
      <c r="DB906" s="89">
        <v>0</v>
      </c>
      <c r="DC906" s="68"/>
      <c r="DD906" s="68"/>
      <c r="DF906" s="72">
        <v>0</v>
      </c>
      <c r="DK906" s="72"/>
      <c r="DP906" s="72"/>
      <c r="DQ906" s="72"/>
      <c r="DR906" s="72"/>
      <c r="DV906" s="81"/>
      <c r="DZ906" s="72"/>
      <c r="EA906" s="72"/>
      <c r="EB906" s="72"/>
      <c r="EC906" s="72"/>
      <c r="ED906" s="72">
        <v>0</v>
      </c>
      <c r="EG906" s="69">
        <v>0</v>
      </c>
    </row>
    <row r="907" spans="1:140" s="67" customFormat="1">
      <c r="B907" s="68" t="s">
        <v>6278</v>
      </c>
      <c r="C907" s="68" t="s">
        <v>6279</v>
      </c>
      <c r="D907" s="69" t="s">
        <v>6300</v>
      </c>
      <c r="E907" s="69" t="s">
        <v>149</v>
      </c>
      <c r="F907" s="69" t="s">
        <v>701</v>
      </c>
      <c r="G907" s="69" t="s">
        <v>702</v>
      </c>
      <c r="H907" s="68"/>
      <c r="J907" s="70">
        <v>42643</v>
      </c>
      <c r="K907" s="70">
        <v>42643</v>
      </c>
      <c r="M907" s="69" t="s">
        <v>2</v>
      </c>
      <c r="N907" s="69" t="s">
        <v>4</v>
      </c>
      <c r="O907" s="71" t="s">
        <v>3793</v>
      </c>
      <c r="P907" s="72">
        <v>3034255.7894700002</v>
      </c>
      <c r="Q907" s="68" t="s">
        <v>6281</v>
      </c>
      <c r="R907" s="69" t="s">
        <v>583</v>
      </c>
      <c r="S907" s="69">
        <f t="shared" si="29"/>
        <v>0.95</v>
      </c>
      <c r="T907" s="72">
        <v>28825.43</v>
      </c>
      <c r="U907" s="73">
        <f t="shared" si="28"/>
        <v>28825.43</v>
      </c>
      <c r="BK907" s="74"/>
      <c r="BS907" s="72"/>
      <c r="BT907" s="72">
        <v>84.76</v>
      </c>
      <c r="BW907" s="72"/>
      <c r="CA907" s="69"/>
      <c r="CE907" s="75"/>
      <c r="CF907" s="72">
        <v>0</v>
      </c>
      <c r="CI907" s="72">
        <v>25012.55</v>
      </c>
      <c r="CJ907" s="72">
        <v>0</v>
      </c>
      <c r="CM907" s="72">
        <v>3728.12</v>
      </c>
      <c r="CN907" s="72">
        <v>0</v>
      </c>
      <c r="CR907" s="69">
        <v>0</v>
      </c>
      <c r="CT907" s="89">
        <v>0</v>
      </c>
      <c r="CU907" s="72"/>
      <c r="CV907" s="69"/>
      <c r="CX907" s="68"/>
      <c r="CY907" s="68"/>
      <c r="CZ907" s="68"/>
      <c r="DB907" s="89">
        <v>0</v>
      </c>
      <c r="DC907" s="68"/>
      <c r="DD907" s="68"/>
      <c r="DF907" s="76">
        <v>0</v>
      </c>
      <c r="DK907" s="72"/>
      <c r="DP907" s="72"/>
      <c r="DQ907" s="72"/>
      <c r="DR907" s="72"/>
      <c r="DV907" s="81"/>
      <c r="DZ907" s="72"/>
      <c r="EA907" s="72"/>
      <c r="EB907" s="72"/>
      <c r="EC907" s="72"/>
      <c r="ED907" s="72">
        <v>0</v>
      </c>
      <c r="EG907" s="69">
        <v>0</v>
      </c>
    </row>
    <row r="908" spans="1:140" s="67" customFormat="1">
      <c r="B908" s="68" t="s">
        <v>6278</v>
      </c>
      <c r="C908" s="68" t="s">
        <v>6279</v>
      </c>
      <c r="D908" s="69" t="s">
        <v>6300</v>
      </c>
      <c r="E908" s="69" t="s">
        <v>149</v>
      </c>
      <c r="F908" s="69" t="s">
        <v>701</v>
      </c>
      <c r="G908" s="69" t="s">
        <v>702</v>
      </c>
      <c r="H908" s="68"/>
      <c r="J908" s="70">
        <v>42734</v>
      </c>
      <c r="K908" s="70">
        <v>42734</v>
      </c>
      <c r="M908" s="69" t="s">
        <v>2</v>
      </c>
      <c r="N908" s="69" t="s">
        <v>4</v>
      </c>
      <c r="O908" s="71" t="s">
        <v>4588</v>
      </c>
      <c r="P908" s="72">
        <v>3062347.2412220701</v>
      </c>
      <c r="Q908" s="68" t="s">
        <v>6281</v>
      </c>
      <c r="R908" s="69" t="s">
        <v>4589</v>
      </c>
      <c r="S908" s="69">
        <f t="shared" si="29"/>
        <v>0.87719999999999998</v>
      </c>
      <c r="T908" s="72">
        <v>26862.91</v>
      </c>
      <c r="U908" s="73">
        <f t="shared" ref="U908:U971" si="30">T908+BW908+CA908+DF908+CF908+BY908+CC908</f>
        <v>26862.91</v>
      </c>
      <c r="BK908" s="74"/>
      <c r="BS908" s="72"/>
      <c r="BT908" s="72">
        <v>0</v>
      </c>
      <c r="BW908" s="72"/>
      <c r="CA908" s="69"/>
      <c r="CF908" s="72">
        <v>0</v>
      </c>
      <c r="CI908" s="72">
        <v>26862.91</v>
      </c>
      <c r="CJ908" s="72">
        <v>0</v>
      </c>
      <c r="CM908" s="72">
        <v>0</v>
      </c>
      <c r="CN908" s="72">
        <v>0</v>
      </c>
      <c r="CR908" s="69">
        <v>0</v>
      </c>
      <c r="CT908" s="89">
        <v>0</v>
      </c>
      <c r="CU908" s="68"/>
      <c r="CV908" s="68"/>
      <c r="CX908" s="68"/>
      <c r="CY908" s="68"/>
      <c r="CZ908" s="68"/>
      <c r="DB908" s="89">
        <v>0</v>
      </c>
      <c r="DC908" s="68"/>
      <c r="DD908" s="68"/>
      <c r="DF908" s="76">
        <v>0</v>
      </c>
      <c r="DK908" s="72"/>
      <c r="DP908" s="72"/>
      <c r="DQ908" s="72"/>
      <c r="DR908" s="72"/>
      <c r="DV908" s="81"/>
      <c r="DZ908" s="72"/>
      <c r="EA908" s="72"/>
      <c r="EB908" s="72"/>
      <c r="EC908" s="72"/>
      <c r="ED908" s="72">
        <v>0</v>
      </c>
      <c r="EG908" s="69">
        <v>0</v>
      </c>
    </row>
    <row r="909" spans="1:140" s="67" customFormat="1">
      <c r="B909" s="68" t="s">
        <v>6278</v>
      </c>
      <c r="C909" s="68" t="s">
        <v>6279</v>
      </c>
      <c r="D909" s="69" t="s">
        <v>6300</v>
      </c>
      <c r="E909" s="69" t="s">
        <v>149</v>
      </c>
      <c r="F909" s="69" t="s">
        <v>701</v>
      </c>
      <c r="G909" s="69" t="s">
        <v>702</v>
      </c>
      <c r="H909" s="68"/>
      <c r="J909" s="70">
        <v>42735</v>
      </c>
      <c r="K909" s="70">
        <v>42745</v>
      </c>
      <c r="M909" s="69" t="s">
        <v>2</v>
      </c>
      <c r="N909" s="69" t="s">
        <v>4</v>
      </c>
      <c r="O909" s="71" t="s">
        <v>4749</v>
      </c>
      <c r="P909" s="72">
        <v>3062340.9569999999</v>
      </c>
      <c r="Q909" s="68" t="s">
        <v>6281</v>
      </c>
      <c r="R909" s="69" t="s">
        <v>4750</v>
      </c>
      <c r="S909" s="69">
        <f t="shared" si="29"/>
        <v>0.87720179999999992</v>
      </c>
      <c r="T909" s="72">
        <v>26862.91</v>
      </c>
      <c r="U909" s="73">
        <f t="shared" si="30"/>
        <v>26862.91</v>
      </c>
      <c r="BK909" s="74"/>
      <c r="BS909" s="72"/>
      <c r="BT909" s="72">
        <v>0</v>
      </c>
      <c r="BW909" s="72"/>
      <c r="CA909" s="69"/>
      <c r="CF909" s="72">
        <v>0</v>
      </c>
      <c r="CI909" s="72">
        <v>26862.91</v>
      </c>
      <c r="CJ909" s="72">
        <v>0</v>
      </c>
      <c r="CM909" s="72">
        <v>0</v>
      </c>
      <c r="CN909" s="72">
        <v>0</v>
      </c>
      <c r="CR909" s="69">
        <v>0</v>
      </c>
      <c r="CT909" s="89">
        <v>0</v>
      </c>
      <c r="CU909" s="68"/>
      <c r="CV909" s="68"/>
      <c r="CX909" s="68"/>
      <c r="CY909" s="68"/>
      <c r="CZ909" s="68"/>
      <c r="DB909" s="89">
        <v>0</v>
      </c>
      <c r="DC909" s="68"/>
      <c r="DD909" s="68"/>
      <c r="DF909" s="76">
        <v>0</v>
      </c>
      <c r="DK909" s="72"/>
      <c r="DP909" s="72"/>
      <c r="DQ909" s="72"/>
      <c r="DR909" s="72"/>
      <c r="DV909" s="81"/>
      <c r="DZ909" s="72"/>
      <c r="EA909" s="72"/>
      <c r="EB909" s="72"/>
      <c r="EC909" s="72"/>
      <c r="ED909" s="72">
        <v>0</v>
      </c>
      <c r="EG909" s="69">
        <v>0</v>
      </c>
    </row>
    <row r="910" spans="1:140" s="67" customFormat="1">
      <c r="A910" s="68"/>
      <c r="B910" s="68" t="s">
        <v>6278</v>
      </c>
      <c r="C910" s="68" t="s">
        <v>6279</v>
      </c>
      <c r="D910" s="69" t="s">
        <v>6300</v>
      </c>
      <c r="E910" s="69" t="s">
        <v>149</v>
      </c>
      <c r="F910" s="69" t="s">
        <v>701</v>
      </c>
      <c r="G910" s="69" t="s">
        <v>702</v>
      </c>
      <c r="H910" s="68"/>
      <c r="I910" s="68" t="s">
        <v>182</v>
      </c>
      <c r="J910" s="70">
        <v>42825</v>
      </c>
      <c r="K910" s="70">
        <v>42825</v>
      </c>
      <c r="L910" s="68"/>
      <c r="M910" s="69" t="s">
        <v>2</v>
      </c>
      <c r="N910" s="69" t="s">
        <v>4</v>
      </c>
      <c r="O910" s="71" t="s">
        <v>5332</v>
      </c>
      <c r="P910" s="72">
        <v>3053147.09</v>
      </c>
      <c r="Q910" s="68" t="s">
        <v>6281</v>
      </c>
      <c r="R910" s="69" t="s">
        <v>5618</v>
      </c>
      <c r="S910" s="69">
        <f t="shared" si="29"/>
        <v>0.75529999999999997</v>
      </c>
      <c r="T910" s="72">
        <v>23060.42</v>
      </c>
      <c r="U910" s="73">
        <f t="shared" si="30"/>
        <v>23060.42</v>
      </c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68"/>
      <c r="AW910" s="68"/>
      <c r="AX910" s="68"/>
      <c r="AY910" s="68"/>
      <c r="AZ910" s="68"/>
      <c r="BA910" s="68"/>
      <c r="BB910" s="68"/>
      <c r="BC910" s="68"/>
      <c r="BD910" s="68"/>
      <c r="BE910" s="68"/>
      <c r="BF910" s="68"/>
      <c r="BG910" s="68"/>
      <c r="BH910" s="68"/>
      <c r="BI910" s="68"/>
      <c r="BJ910" s="68"/>
      <c r="BK910" s="74"/>
      <c r="BL910" s="68"/>
      <c r="BM910" s="68"/>
      <c r="BN910" s="68"/>
      <c r="BO910" s="68"/>
      <c r="BP910" s="68"/>
      <c r="BQ910" s="68"/>
      <c r="BR910" s="68"/>
      <c r="BS910" s="68"/>
      <c r="BT910" s="72">
        <v>0</v>
      </c>
      <c r="BU910" s="68"/>
      <c r="BV910" s="68"/>
      <c r="BW910" s="72"/>
      <c r="BX910" s="68"/>
      <c r="BY910" s="68"/>
      <c r="BZ910" s="68"/>
      <c r="CA910" s="69"/>
      <c r="CB910" s="68"/>
      <c r="CC910" s="68"/>
      <c r="CD910" s="68"/>
      <c r="CE910" s="72"/>
      <c r="CF910" s="72">
        <v>0</v>
      </c>
      <c r="CG910" s="68"/>
      <c r="CH910" s="68"/>
      <c r="CI910" s="72">
        <v>15995.24</v>
      </c>
      <c r="CJ910" s="72">
        <v>0</v>
      </c>
      <c r="CK910" s="68"/>
      <c r="CL910" s="68"/>
      <c r="CM910" s="69">
        <v>7065.18</v>
      </c>
      <c r="CN910" s="72">
        <v>0</v>
      </c>
      <c r="CO910" s="68"/>
      <c r="CP910" s="68"/>
      <c r="CQ910" s="68"/>
      <c r="CR910" s="69">
        <v>0</v>
      </c>
      <c r="CS910" s="68"/>
      <c r="CT910" s="96">
        <v>0</v>
      </c>
      <c r="CU910" s="72"/>
      <c r="CV910" s="69"/>
      <c r="CW910" s="68"/>
      <c r="CX910" s="68"/>
      <c r="CY910" s="68"/>
      <c r="CZ910" s="68"/>
      <c r="DA910" s="68"/>
      <c r="DB910" s="94">
        <v>0</v>
      </c>
      <c r="DC910" s="68"/>
      <c r="DD910" s="68"/>
      <c r="DE910" s="68"/>
      <c r="DF910" s="72"/>
      <c r="DG910" s="68"/>
      <c r="DH910" s="68"/>
      <c r="DI910" s="68"/>
      <c r="DJ910" s="68"/>
      <c r="DK910" s="72"/>
      <c r="DL910" s="68"/>
      <c r="DM910" s="68"/>
      <c r="DN910" s="68"/>
      <c r="DO910" s="68"/>
      <c r="DP910" s="72"/>
      <c r="DQ910" s="68"/>
      <c r="DR910" s="72"/>
      <c r="DS910" s="68"/>
      <c r="DT910" s="68"/>
      <c r="DU910" s="68"/>
      <c r="DV910" s="83"/>
      <c r="DW910" s="68"/>
      <c r="DX910" s="68"/>
      <c r="DY910" s="68"/>
      <c r="DZ910" s="72"/>
      <c r="EA910" s="68"/>
      <c r="EB910" s="72"/>
      <c r="EC910" s="68"/>
      <c r="ED910" s="72">
        <v>0</v>
      </c>
      <c r="EE910" s="68"/>
      <c r="EF910" s="68"/>
      <c r="EG910" s="69">
        <v>0</v>
      </c>
      <c r="EH910" s="68"/>
      <c r="EI910" s="68"/>
      <c r="EJ910" s="68"/>
    </row>
    <row r="911" spans="1:140" s="67" customFormat="1">
      <c r="B911" s="68" t="s">
        <v>6278</v>
      </c>
      <c r="C911" s="68" t="s">
        <v>6279</v>
      </c>
      <c r="D911" s="69" t="s">
        <v>6288</v>
      </c>
      <c r="E911" s="69" t="s">
        <v>149</v>
      </c>
      <c r="F911" s="69" t="s">
        <v>701</v>
      </c>
      <c r="G911" s="69" t="s">
        <v>702</v>
      </c>
      <c r="H911" s="68"/>
      <c r="J911" s="70">
        <v>42277</v>
      </c>
      <c r="K911" s="70">
        <v>42277</v>
      </c>
      <c r="M911" s="69" t="s">
        <v>152</v>
      </c>
      <c r="N911" s="69" t="s">
        <v>153</v>
      </c>
      <c r="O911" s="71" t="s">
        <v>703</v>
      </c>
      <c r="P911" s="72">
        <v>14188998.748400001</v>
      </c>
      <c r="Q911" s="68" t="s">
        <v>6281</v>
      </c>
      <c r="R911" s="69" t="s">
        <v>704</v>
      </c>
      <c r="S911" s="69">
        <f t="shared" si="29"/>
        <v>1.1985000000000001</v>
      </c>
      <c r="T911" s="72">
        <v>170055.15000000002</v>
      </c>
      <c r="U911" s="73">
        <f t="shared" si="30"/>
        <v>170055.15000000002</v>
      </c>
      <c r="BK911" s="74">
        <v>0</v>
      </c>
      <c r="BS911" s="72"/>
      <c r="BT911" s="72">
        <v>15857.73</v>
      </c>
      <c r="BW911" s="72"/>
      <c r="CA911" s="69"/>
      <c r="CE911" s="75"/>
      <c r="CF911" s="72">
        <v>0</v>
      </c>
      <c r="CI911" s="72">
        <v>135316.78</v>
      </c>
      <c r="CJ911" s="72">
        <v>0</v>
      </c>
      <c r="CM911" s="72">
        <v>18880.64</v>
      </c>
      <c r="CN911" s="72">
        <v>0</v>
      </c>
      <c r="CR911" s="69">
        <v>0</v>
      </c>
      <c r="CT911" s="89">
        <v>0</v>
      </c>
      <c r="CU911" s="72"/>
      <c r="CV911" s="69"/>
      <c r="CX911" s="68"/>
      <c r="CY911" s="68"/>
      <c r="CZ911" s="68"/>
      <c r="DB911" s="89">
        <v>0</v>
      </c>
      <c r="DC911" s="68"/>
      <c r="DD911" s="68"/>
      <c r="DF911" s="72">
        <v>0</v>
      </c>
      <c r="DK911" s="72"/>
      <c r="DP911" s="72"/>
      <c r="DQ911" s="72"/>
      <c r="DR911" s="72"/>
      <c r="DV911" s="81"/>
      <c r="DZ911" s="72"/>
      <c r="EA911" s="72"/>
      <c r="EB911" s="72"/>
      <c r="EC911" s="72"/>
      <c r="ED911" s="72">
        <v>0</v>
      </c>
      <c r="EG911" s="69">
        <v>0</v>
      </c>
    </row>
    <row r="912" spans="1:140" s="67" customFormat="1">
      <c r="B912" s="68" t="s">
        <v>6278</v>
      </c>
      <c r="C912" s="68" t="s">
        <v>6279</v>
      </c>
      <c r="D912" s="69" t="s">
        <v>6288</v>
      </c>
      <c r="E912" s="69" t="s">
        <v>149</v>
      </c>
      <c r="F912" s="69" t="s">
        <v>701</v>
      </c>
      <c r="G912" s="69" t="s">
        <v>702</v>
      </c>
      <c r="H912" s="68"/>
      <c r="J912" s="70">
        <v>42369</v>
      </c>
      <c r="K912" s="70">
        <v>42369</v>
      </c>
      <c r="M912" s="69" t="s">
        <v>152</v>
      </c>
      <c r="N912" s="69" t="s">
        <v>153</v>
      </c>
      <c r="O912" s="71" t="s">
        <v>703</v>
      </c>
      <c r="P912" s="72">
        <v>15473626.023657899</v>
      </c>
      <c r="Q912" s="68" t="s">
        <v>6281</v>
      </c>
      <c r="R912" s="69" t="s">
        <v>1765</v>
      </c>
      <c r="S912" s="69">
        <f t="shared" si="29"/>
        <v>1.099</v>
      </c>
      <c r="T912" s="72">
        <v>170055.15000000002</v>
      </c>
      <c r="U912" s="73">
        <f t="shared" si="30"/>
        <v>170055.15000000002</v>
      </c>
      <c r="BK912" s="74">
        <v>0</v>
      </c>
      <c r="BS912" s="72"/>
      <c r="BT912" s="72">
        <v>15857.73</v>
      </c>
      <c r="BW912" s="72"/>
      <c r="CA912" s="69"/>
      <c r="CE912" s="75"/>
      <c r="CF912" s="72">
        <v>0</v>
      </c>
      <c r="CI912" s="72">
        <v>135316.78</v>
      </c>
      <c r="CJ912" s="72">
        <v>0</v>
      </c>
      <c r="CM912" s="72">
        <v>18880.64</v>
      </c>
      <c r="CN912" s="72">
        <v>0</v>
      </c>
      <c r="CR912" s="69">
        <v>0</v>
      </c>
      <c r="CT912" s="89">
        <v>0</v>
      </c>
      <c r="CU912" s="72"/>
      <c r="CV912" s="69"/>
      <c r="CX912" s="68"/>
      <c r="CY912" s="68"/>
      <c r="CZ912" s="68"/>
      <c r="DB912" s="89">
        <v>0</v>
      </c>
      <c r="DC912" s="68"/>
      <c r="DD912" s="68"/>
      <c r="DF912" s="72">
        <v>0</v>
      </c>
      <c r="DK912" s="72"/>
      <c r="DP912" s="72"/>
      <c r="DQ912" s="72"/>
      <c r="DR912" s="72"/>
      <c r="DV912" s="81"/>
      <c r="DZ912" s="72"/>
      <c r="EA912" s="72"/>
      <c r="EB912" s="72"/>
      <c r="EC912" s="72"/>
      <c r="ED912" s="72">
        <v>0</v>
      </c>
      <c r="EG912" s="69">
        <v>0</v>
      </c>
    </row>
    <row r="913" spans="1:140" s="67" customFormat="1">
      <c r="B913" s="68" t="s">
        <v>6278</v>
      </c>
      <c r="C913" s="68" t="s">
        <v>6279</v>
      </c>
      <c r="D913" s="69" t="s">
        <v>6288</v>
      </c>
      <c r="E913" s="69" t="s">
        <v>149</v>
      </c>
      <c r="F913" s="69" t="s">
        <v>701</v>
      </c>
      <c r="G913" s="69" t="s">
        <v>702</v>
      </c>
      <c r="H913" s="68"/>
      <c r="J913" s="70">
        <v>42460</v>
      </c>
      <c r="K913" s="70">
        <v>42460</v>
      </c>
      <c r="M913" s="69" t="s">
        <v>152</v>
      </c>
      <c r="N913" s="69" t="s">
        <v>153</v>
      </c>
      <c r="O913" s="71" t="s">
        <v>703</v>
      </c>
      <c r="P913" s="72">
        <v>18548772.9057592</v>
      </c>
      <c r="Q913" s="68" t="s">
        <v>6281</v>
      </c>
      <c r="R913" s="69" t="s">
        <v>2226</v>
      </c>
      <c r="S913" s="69">
        <f t="shared" si="29"/>
        <v>0.91680000000000006</v>
      </c>
      <c r="T913" s="72">
        <v>170055.15000000002</v>
      </c>
      <c r="U913" s="73">
        <f t="shared" si="30"/>
        <v>170055.15000000002</v>
      </c>
      <c r="BK913" s="74"/>
      <c r="BS913" s="72"/>
      <c r="BT913" s="72">
        <v>15857.73</v>
      </c>
      <c r="BW913" s="72"/>
      <c r="CA913" s="69"/>
      <c r="CE913" s="75"/>
      <c r="CF913" s="72">
        <v>0</v>
      </c>
      <c r="CI913" s="72">
        <v>135316.78</v>
      </c>
      <c r="CJ913" s="72">
        <v>0</v>
      </c>
      <c r="CM913" s="72">
        <v>18880.64</v>
      </c>
      <c r="CN913" s="72">
        <v>0</v>
      </c>
      <c r="CR913" s="69">
        <v>0</v>
      </c>
      <c r="CT913" s="89">
        <v>0</v>
      </c>
      <c r="CU913" s="72"/>
      <c r="CV913" s="69"/>
      <c r="CX913" s="68"/>
      <c r="CY913" s="68"/>
      <c r="CZ913" s="68"/>
      <c r="DB913" s="89">
        <v>0</v>
      </c>
      <c r="DC913" s="68"/>
      <c r="DD913" s="68"/>
      <c r="DF913" s="72">
        <v>0</v>
      </c>
      <c r="DK913" s="72"/>
      <c r="DP913" s="72"/>
      <c r="DQ913" s="72"/>
      <c r="DR913" s="72"/>
      <c r="DV913" s="81"/>
      <c r="DZ913" s="72"/>
      <c r="EA913" s="72"/>
      <c r="EB913" s="72"/>
      <c r="EC913" s="72"/>
      <c r="ED913" s="72">
        <v>0</v>
      </c>
      <c r="EG913" s="69">
        <v>0</v>
      </c>
    </row>
    <row r="914" spans="1:140" s="67" customFormat="1">
      <c r="B914" s="68" t="s">
        <v>6278</v>
      </c>
      <c r="C914" s="68" t="s">
        <v>6279</v>
      </c>
      <c r="D914" s="69" t="s">
        <v>6288</v>
      </c>
      <c r="E914" s="69" t="s">
        <v>149</v>
      </c>
      <c r="F914" s="69" t="s">
        <v>701</v>
      </c>
      <c r="G914" s="69" t="s">
        <v>702</v>
      </c>
      <c r="H914" s="68"/>
      <c r="J914" s="70">
        <v>42551</v>
      </c>
      <c r="K914" s="70">
        <v>42551</v>
      </c>
      <c r="M914" s="69" t="s">
        <v>152</v>
      </c>
      <c r="N914" s="69" t="s">
        <v>153</v>
      </c>
      <c r="O914" s="71" t="s">
        <v>703</v>
      </c>
      <c r="P914" s="72">
        <v>7868552.1931999996</v>
      </c>
      <c r="Q914" s="68" t="s">
        <v>6281</v>
      </c>
      <c r="R914" s="69" t="s">
        <v>2778</v>
      </c>
      <c r="S914" s="69">
        <f t="shared" si="29"/>
        <v>2.1612</v>
      </c>
      <c r="T914" s="72">
        <v>170055.15000000002</v>
      </c>
      <c r="U914" s="73">
        <f t="shared" si="30"/>
        <v>170055.15000000002</v>
      </c>
      <c r="BK914" s="74"/>
      <c r="BS914" s="72"/>
      <c r="BT914" s="72">
        <v>15857.73</v>
      </c>
      <c r="BW914" s="72"/>
      <c r="CA914" s="69"/>
      <c r="CE914" s="75"/>
      <c r="CF914" s="72">
        <v>0</v>
      </c>
      <c r="CI914" s="72">
        <v>135316.78</v>
      </c>
      <c r="CJ914" s="72">
        <v>0</v>
      </c>
      <c r="CM914" s="72">
        <v>18880.64</v>
      </c>
      <c r="CN914" s="72">
        <v>0</v>
      </c>
      <c r="CR914" s="69">
        <v>0</v>
      </c>
      <c r="CT914" s="89">
        <v>0</v>
      </c>
      <c r="CU914" s="72"/>
      <c r="CV914" s="69"/>
      <c r="CX914" s="68"/>
      <c r="CY914" s="68"/>
      <c r="CZ914" s="68"/>
      <c r="DB914" s="89">
        <v>0</v>
      </c>
      <c r="DC914" s="68"/>
      <c r="DD914" s="68"/>
      <c r="DF914" s="72">
        <v>0</v>
      </c>
      <c r="DK914" s="72"/>
      <c r="DP914" s="72"/>
      <c r="DQ914" s="72"/>
      <c r="DR914" s="72"/>
      <c r="DV914" s="81"/>
      <c r="DZ914" s="72"/>
      <c r="EA914" s="72"/>
      <c r="EB914" s="72"/>
      <c r="EC914" s="72"/>
      <c r="ED914" s="72">
        <v>0</v>
      </c>
      <c r="EG914" s="69">
        <v>0</v>
      </c>
    </row>
    <row r="915" spans="1:140" s="67" customFormat="1">
      <c r="B915" s="68" t="s">
        <v>6278</v>
      </c>
      <c r="C915" s="68" t="s">
        <v>6279</v>
      </c>
      <c r="D915" s="69" t="s">
        <v>6288</v>
      </c>
      <c r="E915" s="69" t="s">
        <v>149</v>
      </c>
      <c r="F915" s="69" t="s">
        <v>701</v>
      </c>
      <c r="G915" s="69" t="s">
        <v>702</v>
      </c>
      <c r="H915" s="68"/>
      <c r="J915" s="70">
        <v>42643</v>
      </c>
      <c r="K915" s="70">
        <v>42643</v>
      </c>
      <c r="M915" s="69" t="s">
        <v>2</v>
      </c>
      <c r="N915" s="69" t="s">
        <v>4</v>
      </c>
      <c r="O915" s="71" t="s">
        <v>3793</v>
      </c>
      <c r="P915" s="72">
        <v>3034255.7894700002</v>
      </c>
      <c r="Q915" s="68" t="s">
        <v>6281</v>
      </c>
      <c r="R915" s="69" t="s">
        <v>583</v>
      </c>
      <c r="S915" s="69">
        <f t="shared" si="29"/>
        <v>0.95</v>
      </c>
      <c r="T915" s="72">
        <v>28825.43</v>
      </c>
      <c r="U915" s="73">
        <f t="shared" si="30"/>
        <v>28825.43</v>
      </c>
      <c r="BK915" s="74"/>
      <c r="BS915" s="72"/>
      <c r="BT915" s="72">
        <v>84.76</v>
      </c>
      <c r="BW915" s="72"/>
      <c r="CA915" s="69"/>
      <c r="CE915" s="75"/>
      <c r="CF915" s="72">
        <v>0</v>
      </c>
      <c r="CI915" s="72">
        <v>25012.55</v>
      </c>
      <c r="CJ915" s="72">
        <v>0</v>
      </c>
      <c r="CM915" s="72">
        <v>3728.12</v>
      </c>
      <c r="CN915" s="72">
        <v>0</v>
      </c>
      <c r="CR915" s="69">
        <v>0</v>
      </c>
      <c r="CT915" s="89">
        <v>0</v>
      </c>
      <c r="CU915" s="72"/>
      <c r="CV915" s="69"/>
      <c r="CX915" s="68"/>
      <c r="CY915" s="68"/>
      <c r="CZ915" s="68"/>
      <c r="DB915" s="89">
        <v>0</v>
      </c>
      <c r="DC915" s="68"/>
      <c r="DD915" s="68"/>
      <c r="DF915" s="76">
        <v>0</v>
      </c>
      <c r="DK915" s="72"/>
      <c r="DP915" s="72"/>
      <c r="DQ915" s="72"/>
      <c r="DR915" s="72"/>
      <c r="DV915" s="81"/>
      <c r="DZ915" s="72"/>
      <c r="EA915" s="72"/>
      <c r="EB915" s="72"/>
      <c r="EC915" s="72"/>
      <c r="ED915" s="72">
        <v>0</v>
      </c>
      <c r="EG915" s="69">
        <v>0</v>
      </c>
    </row>
    <row r="916" spans="1:140" s="67" customFormat="1">
      <c r="B916" s="68" t="s">
        <v>6278</v>
      </c>
      <c r="C916" s="68" t="s">
        <v>6279</v>
      </c>
      <c r="D916" s="69" t="s">
        <v>6288</v>
      </c>
      <c r="E916" s="69" t="s">
        <v>149</v>
      </c>
      <c r="F916" s="69" t="s">
        <v>701</v>
      </c>
      <c r="G916" s="69" t="s">
        <v>702</v>
      </c>
      <c r="H916" s="68"/>
      <c r="J916" s="70">
        <v>42734</v>
      </c>
      <c r="K916" s="70">
        <v>42734</v>
      </c>
      <c r="M916" s="69" t="s">
        <v>2</v>
      </c>
      <c r="N916" s="69" t="s">
        <v>4</v>
      </c>
      <c r="O916" s="71" t="s">
        <v>4588</v>
      </c>
      <c r="P916" s="72">
        <v>3062347.2412220701</v>
      </c>
      <c r="Q916" s="68" t="s">
        <v>6281</v>
      </c>
      <c r="R916" s="69" t="s">
        <v>4589</v>
      </c>
      <c r="S916" s="69">
        <f t="shared" si="29"/>
        <v>0.87719999999999998</v>
      </c>
      <c r="T916" s="72">
        <v>26862.91</v>
      </c>
      <c r="U916" s="73">
        <f t="shared" si="30"/>
        <v>26862.91</v>
      </c>
      <c r="BK916" s="74"/>
      <c r="BS916" s="72"/>
      <c r="BT916" s="72">
        <v>0</v>
      </c>
      <c r="BW916" s="72"/>
      <c r="CA916" s="69"/>
      <c r="CF916" s="72">
        <v>0</v>
      </c>
      <c r="CI916" s="72">
        <v>26862.91</v>
      </c>
      <c r="CJ916" s="72">
        <v>0</v>
      </c>
      <c r="CM916" s="72">
        <v>0</v>
      </c>
      <c r="CN916" s="72">
        <v>0</v>
      </c>
      <c r="CR916" s="69">
        <v>0</v>
      </c>
      <c r="CT916" s="89">
        <v>0</v>
      </c>
      <c r="CU916" s="68"/>
      <c r="CV916" s="68"/>
      <c r="CX916" s="68"/>
      <c r="CY916" s="68"/>
      <c r="CZ916" s="68"/>
      <c r="DB916" s="89">
        <v>0</v>
      </c>
      <c r="DC916" s="68"/>
      <c r="DD916" s="68"/>
      <c r="DF916" s="76">
        <v>0</v>
      </c>
      <c r="DK916" s="72"/>
      <c r="DP916" s="72"/>
      <c r="DQ916" s="72"/>
      <c r="DR916" s="72"/>
      <c r="DV916" s="81"/>
      <c r="DZ916" s="72"/>
      <c r="EA916" s="72"/>
      <c r="EB916" s="72"/>
      <c r="EC916" s="72"/>
      <c r="ED916" s="72">
        <v>0</v>
      </c>
      <c r="EG916" s="69">
        <v>0</v>
      </c>
    </row>
    <row r="917" spans="1:140" s="67" customFormat="1">
      <c r="B917" s="68" t="s">
        <v>6278</v>
      </c>
      <c r="C917" s="68" t="s">
        <v>6279</v>
      </c>
      <c r="D917" s="69" t="s">
        <v>6288</v>
      </c>
      <c r="E917" s="69" t="s">
        <v>149</v>
      </c>
      <c r="F917" s="69" t="s">
        <v>701</v>
      </c>
      <c r="G917" s="69" t="s">
        <v>702</v>
      </c>
      <c r="H917" s="68"/>
      <c r="J917" s="70">
        <v>42735</v>
      </c>
      <c r="K917" s="70">
        <v>42745</v>
      </c>
      <c r="M917" s="69" t="s">
        <v>2</v>
      </c>
      <c r="N917" s="69" t="s">
        <v>4</v>
      </c>
      <c r="O917" s="71" t="s">
        <v>4749</v>
      </c>
      <c r="P917" s="72">
        <v>3062340.9569999999</v>
      </c>
      <c r="Q917" s="68" t="s">
        <v>6281</v>
      </c>
      <c r="R917" s="69" t="s">
        <v>4750</v>
      </c>
      <c r="S917" s="69">
        <f t="shared" si="29"/>
        <v>0.87720179999999992</v>
      </c>
      <c r="T917" s="72">
        <v>26862.91</v>
      </c>
      <c r="U917" s="73">
        <f t="shared" si="30"/>
        <v>26862.91</v>
      </c>
      <c r="BK917" s="74"/>
      <c r="BS917" s="72"/>
      <c r="BT917" s="72">
        <v>0</v>
      </c>
      <c r="BW917" s="72"/>
      <c r="CA917" s="69"/>
      <c r="CF917" s="72">
        <v>0</v>
      </c>
      <c r="CI917" s="72">
        <v>26862.91</v>
      </c>
      <c r="CJ917" s="72">
        <v>0</v>
      </c>
      <c r="CM917" s="72">
        <v>0</v>
      </c>
      <c r="CN917" s="72">
        <v>0</v>
      </c>
      <c r="CR917" s="69">
        <v>0</v>
      </c>
      <c r="CT917" s="89">
        <v>0</v>
      </c>
      <c r="CU917" s="68"/>
      <c r="CV917" s="68"/>
      <c r="CX917" s="68"/>
      <c r="CY917" s="68"/>
      <c r="CZ917" s="68"/>
      <c r="DB917" s="89">
        <v>0</v>
      </c>
      <c r="DC917" s="68"/>
      <c r="DD917" s="68"/>
      <c r="DF917" s="76">
        <v>0</v>
      </c>
      <c r="DK917" s="72"/>
      <c r="DP917" s="72"/>
      <c r="DQ917" s="72"/>
      <c r="DR917" s="72"/>
      <c r="DV917" s="81"/>
      <c r="DZ917" s="72"/>
      <c r="EA917" s="72"/>
      <c r="EB917" s="72"/>
      <c r="EC917" s="72"/>
      <c r="ED917" s="72">
        <v>0</v>
      </c>
      <c r="EG917" s="69">
        <v>0</v>
      </c>
    </row>
    <row r="918" spans="1:140" s="67" customFormat="1">
      <c r="A918" s="68"/>
      <c r="B918" s="68" t="s">
        <v>6278</v>
      </c>
      <c r="C918" s="68" t="s">
        <v>6279</v>
      </c>
      <c r="D918" s="69" t="s">
        <v>6288</v>
      </c>
      <c r="E918" s="69" t="s">
        <v>149</v>
      </c>
      <c r="F918" s="69" t="s">
        <v>701</v>
      </c>
      <c r="G918" s="69" t="s">
        <v>702</v>
      </c>
      <c r="H918" s="68"/>
      <c r="I918" s="68" t="s">
        <v>182</v>
      </c>
      <c r="J918" s="70">
        <v>42825</v>
      </c>
      <c r="K918" s="70">
        <v>42825</v>
      </c>
      <c r="L918" s="68"/>
      <c r="M918" s="69" t="s">
        <v>2</v>
      </c>
      <c r="N918" s="69" t="s">
        <v>4</v>
      </c>
      <c r="O918" s="71" t="s">
        <v>5332</v>
      </c>
      <c r="P918" s="72">
        <v>3053147.09</v>
      </c>
      <c r="Q918" s="68" t="s">
        <v>6281</v>
      </c>
      <c r="R918" s="69" t="s">
        <v>5618</v>
      </c>
      <c r="S918" s="69">
        <f t="shared" si="29"/>
        <v>0.75529999999999997</v>
      </c>
      <c r="T918" s="72">
        <v>23060.42</v>
      </c>
      <c r="U918" s="73">
        <f t="shared" si="30"/>
        <v>23060.42</v>
      </c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68"/>
      <c r="AW918" s="68"/>
      <c r="AX918" s="68"/>
      <c r="AY918" s="68"/>
      <c r="AZ918" s="68"/>
      <c r="BA918" s="68"/>
      <c r="BB918" s="68"/>
      <c r="BC918" s="68"/>
      <c r="BD918" s="68"/>
      <c r="BE918" s="68"/>
      <c r="BF918" s="68"/>
      <c r="BG918" s="68"/>
      <c r="BH918" s="68"/>
      <c r="BI918" s="68"/>
      <c r="BJ918" s="68"/>
      <c r="BK918" s="74"/>
      <c r="BL918" s="68"/>
      <c r="BM918" s="68"/>
      <c r="BN918" s="68"/>
      <c r="BO918" s="68"/>
      <c r="BP918" s="68"/>
      <c r="BQ918" s="68"/>
      <c r="BR918" s="68"/>
      <c r="BS918" s="68"/>
      <c r="BT918" s="72">
        <v>0</v>
      </c>
      <c r="BU918" s="68"/>
      <c r="BV918" s="68"/>
      <c r="BW918" s="72"/>
      <c r="BX918" s="68"/>
      <c r="BY918" s="68"/>
      <c r="BZ918" s="68"/>
      <c r="CA918" s="69"/>
      <c r="CB918" s="68"/>
      <c r="CC918" s="68"/>
      <c r="CD918" s="68"/>
      <c r="CE918" s="72"/>
      <c r="CF918" s="72">
        <v>0</v>
      </c>
      <c r="CG918" s="68"/>
      <c r="CH918" s="68"/>
      <c r="CI918" s="72">
        <v>15995.24</v>
      </c>
      <c r="CJ918" s="72">
        <v>0</v>
      </c>
      <c r="CK918" s="68"/>
      <c r="CL918" s="68"/>
      <c r="CM918" s="69">
        <v>7065.18</v>
      </c>
      <c r="CN918" s="72">
        <v>0</v>
      </c>
      <c r="CO918" s="68"/>
      <c r="CP918" s="68"/>
      <c r="CQ918" s="68"/>
      <c r="CR918" s="69">
        <v>0</v>
      </c>
      <c r="CS918" s="68"/>
      <c r="CT918" s="96">
        <v>0</v>
      </c>
      <c r="CU918" s="72"/>
      <c r="CV918" s="69"/>
      <c r="CW918" s="68"/>
      <c r="CX918" s="68"/>
      <c r="CY918" s="68"/>
      <c r="CZ918" s="68"/>
      <c r="DA918" s="68"/>
      <c r="DB918" s="94">
        <v>0</v>
      </c>
      <c r="DC918" s="68"/>
      <c r="DD918" s="68"/>
      <c r="DE918" s="68"/>
      <c r="DF918" s="72"/>
      <c r="DG918" s="68"/>
      <c r="DH918" s="68"/>
      <c r="DI918" s="68"/>
      <c r="DJ918" s="68"/>
      <c r="DK918" s="72"/>
      <c r="DL918" s="68"/>
      <c r="DM918" s="68"/>
      <c r="DN918" s="68"/>
      <c r="DO918" s="68"/>
      <c r="DP918" s="72"/>
      <c r="DQ918" s="68"/>
      <c r="DR918" s="72"/>
      <c r="DS918" s="68"/>
      <c r="DT918" s="68"/>
      <c r="DU918" s="68"/>
      <c r="DV918" s="83"/>
      <c r="DW918" s="68"/>
      <c r="DX918" s="68"/>
      <c r="DY918" s="68"/>
      <c r="DZ918" s="72"/>
      <c r="EA918" s="68"/>
      <c r="EB918" s="72"/>
      <c r="EC918" s="68"/>
      <c r="ED918" s="72">
        <v>0</v>
      </c>
      <c r="EE918" s="68"/>
      <c r="EF918" s="68"/>
      <c r="EG918" s="69">
        <v>0</v>
      </c>
      <c r="EH918" s="68"/>
      <c r="EI918" s="68"/>
      <c r="EJ918" s="68"/>
    </row>
    <row r="919" spans="1:140" s="67" customFormat="1">
      <c r="B919" s="68" t="s">
        <v>6278</v>
      </c>
      <c r="C919" s="68" t="s">
        <v>6279</v>
      </c>
      <c r="D919" s="69" t="s">
        <v>6304</v>
      </c>
      <c r="E919" s="69" t="s">
        <v>149</v>
      </c>
      <c r="F919" s="69" t="s">
        <v>685</v>
      </c>
      <c r="G919" s="69" t="s">
        <v>686</v>
      </c>
      <c r="H919" s="68"/>
      <c r="J919" s="70">
        <v>42277</v>
      </c>
      <c r="K919" s="70">
        <v>42277</v>
      </c>
      <c r="M919" s="69" t="s">
        <v>152</v>
      </c>
      <c r="N919" s="69" t="s">
        <v>153</v>
      </c>
      <c r="O919" s="71" t="s">
        <v>687</v>
      </c>
      <c r="P919" s="72">
        <v>17443642.2861</v>
      </c>
      <c r="Q919" s="68" t="s">
        <v>6281</v>
      </c>
      <c r="R919" s="69" t="s">
        <v>688</v>
      </c>
      <c r="S919" s="69">
        <f t="shared" si="29"/>
        <v>2.7016</v>
      </c>
      <c r="T919" s="72">
        <v>471257.44</v>
      </c>
      <c r="U919" s="73">
        <f t="shared" si="30"/>
        <v>616140.89</v>
      </c>
      <c r="BK919" s="74">
        <v>19155.53</v>
      </c>
      <c r="BS919" s="72"/>
      <c r="BT919" s="72">
        <v>9484.24</v>
      </c>
      <c r="BW919" s="72"/>
      <c r="CA919" s="69">
        <v>832.81</v>
      </c>
      <c r="CE919" s="75"/>
      <c r="CF919" s="72">
        <v>144050.64000000001</v>
      </c>
      <c r="CI919" s="72">
        <v>8345.89</v>
      </c>
      <c r="CJ919" s="72"/>
      <c r="CM919" s="72">
        <v>8390.43</v>
      </c>
      <c r="CN919" s="72">
        <v>323536.51</v>
      </c>
      <c r="CR919" s="69">
        <v>29524.47</v>
      </c>
      <c r="CT919" s="89">
        <v>28064.14</v>
      </c>
      <c r="CU919" s="72"/>
      <c r="CV919" s="69"/>
      <c r="CX919" s="68"/>
      <c r="CY919" s="68"/>
      <c r="CZ919" s="68"/>
      <c r="DB919" s="103">
        <v>0</v>
      </c>
      <c r="DC919" s="68"/>
      <c r="DD919" s="68"/>
      <c r="DF919" s="72"/>
      <c r="DK919" s="72"/>
      <c r="DP919" s="72"/>
      <c r="DQ919" s="72"/>
      <c r="DR919" s="72"/>
      <c r="DV919" s="83"/>
      <c r="DZ919" s="72">
        <v>15271.9</v>
      </c>
      <c r="EA919" s="72"/>
      <c r="EB919" s="72"/>
      <c r="EC919" s="72"/>
      <c r="ED919" s="72"/>
      <c r="EG919" s="69">
        <v>29484.33</v>
      </c>
    </row>
    <row r="920" spans="1:140" s="67" customFormat="1">
      <c r="B920" s="68" t="s">
        <v>6278</v>
      </c>
      <c r="C920" s="68" t="s">
        <v>6279</v>
      </c>
      <c r="D920" s="69" t="s">
        <v>6304</v>
      </c>
      <c r="E920" s="69" t="s">
        <v>149</v>
      </c>
      <c r="F920" s="69" t="s">
        <v>685</v>
      </c>
      <c r="G920" s="69" t="s">
        <v>686</v>
      </c>
      <c r="H920" s="68"/>
      <c r="J920" s="70">
        <v>42369</v>
      </c>
      <c r="K920" s="70">
        <v>42369</v>
      </c>
      <c r="M920" s="69" t="s">
        <v>152</v>
      </c>
      <c r="N920" s="69" t="s">
        <v>153</v>
      </c>
      <c r="O920" s="71" t="s">
        <v>687</v>
      </c>
      <c r="P920" s="72">
        <v>17262177.289377298</v>
      </c>
      <c r="Q920" s="68" t="s">
        <v>6281</v>
      </c>
      <c r="R920" s="69" t="s">
        <v>1760</v>
      </c>
      <c r="S920" s="69">
        <f t="shared" si="29"/>
        <v>2.73</v>
      </c>
      <c r="T920" s="72">
        <v>471257.44</v>
      </c>
      <c r="U920" s="73">
        <f t="shared" si="30"/>
        <v>616140.89</v>
      </c>
      <c r="BK920" s="74">
        <v>19155.53</v>
      </c>
      <c r="BS920" s="72"/>
      <c r="BT920" s="72">
        <v>9484.24</v>
      </c>
      <c r="BW920" s="72"/>
      <c r="CA920" s="69">
        <v>832.81</v>
      </c>
      <c r="CE920" s="75"/>
      <c r="CF920" s="72">
        <v>144050.64000000001</v>
      </c>
      <c r="CI920" s="72">
        <v>8345.89</v>
      </c>
      <c r="CJ920" s="72"/>
      <c r="CM920" s="72">
        <v>8390.43</v>
      </c>
      <c r="CN920" s="72">
        <v>323536.51</v>
      </c>
      <c r="CR920" s="69">
        <v>29524.47</v>
      </c>
      <c r="CT920" s="89">
        <v>28064.14</v>
      </c>
      <c r="CU920" s="72"/>
      <c r="CV920" s="69"/>
      <c r="CX920" s="68"/>
      <c r="CY920" s="68"/>
      <c r="CZ920" s="68"/>
      <c r="DB920" s="89">
        <v>0</v>
      </c>
      <c r="DC920" s="68"/>
      <c r="DD920" s="68"/>
      <c r="DF920" s="72"/>
      <c r="DK920" s="72"/>
      <c r="DP920" s="72"/>
      <c r="DQ920" s="72"/>
      <c r="DR920" s="72"/>
      <c r="DV920" s="83"/>
      <c r="DZ920" s="72">
        <v>15271.9</v>
      </c>
      <c r="EA920" s="72"/>
      <c r="EB920" s="72"/>
      <c r="EC920" s="72"/>
      <c r="ED920" s="72"/>
      <c r="EG920" s="69">
        <v>29484.33</v>
      </c>
    </row>
    <row r="921" spans="1:140" s="67" customFormat="1">
      <c r="B921" s="68" t="s">
        <v>6278</v>
      </c>
      <c r="C921" s="68" t="s">
        <v>6279</v>
      </c>
      <c r="D921" s="69" t="s">
        <v>6304</v>
      </c>
      <c r="E921" s="69" t="s">
        <v>149</v>
      </c>
      <c r="F921" s="69" t="s">
        <v>685</v>
      </c>
      <c r="G921" s="69" t="s">
        <v>686</v>
      </c>
      <c r="H921" s="68"/>
      <c r="J921" s="70">
        <v>42460</v>
      </c>
      <c r="K921" s="70">
        <v>42460</v>
      </c>
      <c r="M921" s="69" t="s">
        <v>152</v>
      </c>
      <c r="N921" s="69" t="s">
        <v>153</v>
      </c>
      <c r="O921" s="71" t="s">
        <v>687</v>
      </c>
      <c r="P921" s="72">
        <v>19438907.725900002</v>
      </c>
      <c r="Q921" s="68" t="s">
        <v>6281</v>
      </c>
      <c r="R921" s="69" t="s">
        <v>2255</v>
      </c>
      <c r="S921" s="69">
        <f t="shared" si="29"/>
        <v>2.4243000000000001</v>
      </c>
      <c r="T921" s="72">
        <v>471257.44</v>
      </c>
      <c r="U921" s="73">
        <f t="shared" si="30"/>
        <v>616140.89</v>
      </c>
      <c r="BK921" s="74">
        <v>19155.53</v>
      </c>
      <c r="BS921" s="72"/>
      <c r="BT921" s="72">
        <v>9484.24</v>
      </c>
      <c r="BW921" s="72"/>
      <c r="CA921" s="69">
        <v>832.81</v>
      </c>
      <c r="CE921" s="75"/>
      <c r="CF921" s="72">
        <v>144050.64000000001</v>
      </c>
      <c r="CI921" s="72">
        <v>8345.89</v>
      </c>
      <c r="CJ921" s="72"/>
      <c r="CM921" s="72">
        <v>8390.43</v>
      </c>
      <c r="CN921" s="72">
        <v>323536.51</v>
      </c>
      <c r="CR921" s="69">
        <v>29524.47</v>
      </c>
      <c r="CT921" s="89">
        <v>28064.14</v>
      </c>
      <c r="CU921" s="72"/>
      <c r="CV921" s="69"/>
      <c r="CX921" s="68"/>
      <c r="CY921" s="68"/>
      <c r="CZ921" s="68"/>
      <c r="DB921" s="89">
        <v>0</v>
      </c>
      <c r="DC921" s="68"/>
      <c r="DD921" s="68"/>
      <c r="DF921" s="72"/>
      <c r="DK921" s="72"/>
      <c r="DP921" s="72"/>
      <c r="DQ921" s="72"/>
      <c r="DR921" s="72"/>
      <c r="DV921" s="83"/>
      <c r="DZ921" s="72">
        <v>15271.9</v>
      </c>
      <c r="EA921" s="72"/>
      <c r="EB921" s="72"/>
      <c r="EC921" s="72"/>
      <c r="ED921" s="72"/>
      <c r="EG921" s="69">
        <v>29484.33</v>
      </c>
    </row>
    <row r="922" spans="1:140" s="67" customFormat="1">
      <c r="B922" s="68" t="s">
        <v>6278</v>
      </c>
      <c r="C922" s="68" t="s">
        <v>6279</v>
      </c>
      <c r="D922" s="69" t="s">
        <v>6304</v>
      </c>
      <c r="E922" s="69" t="s">
        <v>149</v>
      </c>
      <c r="F922" s="69" t="s">
        <v>685</v>
      </c>
      <c r="G922" s="69" t="s">
        <v>686</v>
      </c>
      <c r="H922" s="68"/>
      <c r="J922" s="70">
        <v>42551</v>
      </c>
      <c r="K922" s="70">
        <v>42551</v>
      </c>
      <c r="M922" s="69" t="s">
        <v>152</v>
      </c>
      <c r="N922" s="69" t="s">
        <v>153</v>
      </c>
      <c r="O922" s="71" t="s">
        <v>687</v>
      </c>
      <c r="P922" s="72">
        <v>25443118.453729998</v>
      </c>
      <c r="Q922" s="68" t="s">
        <v>6281</v>
      </c>
      <c r="R922" s="69" t="s">
        <v>2785</v>
      </c>
      <c r="S922" s="69">
        <f t="shared" si="29"/>
        <v>1.8522000000000001</v>
      </c>
      <c r="T922" s="72">
        <v>471257.44</v>
      </c>
      <c r="U922" s="73">
        <f t="shared" si="30"/>
        <v>616140.89</v>
      </c>
      <c r="BK922" s="74">
        <v>19155.53</v>
      </c>
      <c r="BS922" s="72"/>
      <c r="BT922" s="72">
        <v>9484.24</v>
      </c>
      <c r="BW922" s="72"/>
      <c r="CA922" s="69">
        <v>832.81</v>
      </c>
      <c r="CE922" s="75"/>
      <c r="CF922" s="72">
        <v>144050.64000000001</v>
      </c>
      <c r="CI922" s="72">
        <v>8345.89</v>
      </c>
      <c r="CJ922" s="72"/>
      <c r="CM922" s="72">
        <v>8390.43</v>
      </c>
      <c r="CN922" s="72">
        <v>323536.51</v>
      </c>
      <c r="CR922" s="69">
        <v>29524.47</v>
      </c>
      <c r="CT922" s="90">
        <v>28064.14</v>
      </c>
      <c r="CU922" s="72"/>
      <c r="CV922" s="69"/>
      <c r="CX922" s="68"/>
      <c r="CY922" s="68"/>
      <c r="CZ922" s="68"/>
      <c r="DB922" s="90">
        <v>0</v>
      </c>
      <c r="DC922" s="68"/>
      <c r="DD922" s="68"/>
      <c r="DF922" s="72"/>
      <c r="DK922" s="72"/>
      <c r="DP922" s="72"/>
      <c r="DQ922" s="72"/>
      <c r="DR922" s="72"/>
      <c r="DV922" s="84"/>
      <c r="DZ922" s="72">
        <v>15271.9</v>
      </c>
      <c r="EA922" s="72"/>
      <c r="EB922" s="72"/>
      <c r="EC922" s="72"/>
      <c r="ED922" s="72"/>
      <c r="EG922" s="69">
        <v>29484.33</v>
      </c>
    </row>
    <row r="923" spans="1:140" s="67" customFormat="1">
      <c r="B923" s="68" t="s">
        <v>6278</v>
      </c>
      <c r="C923" s="68" t="s">
        <v>6279</v>
      </c>
      <c r="D923" s="69" t="s">
        <v>6304</v>
      </c>
      <c r="E923" s="69" t="s">
        <v>149</v>
      </c>
      <c r="F923" s="69" t="s">
        <v>685</v>
      </c>
      <c r="G923" s="69" t="s">
        <v>686</v>
      </c>
      <c r="H923" s="68"/>
      <c r="J923" s="70">
        <v>42643</v>
      </c>
      <c r="K923" s="70">
        <v>42643</v>
      </c>
      <c r="M923" s="69" t="s">
        <v>2</v>
      </c>
      <c r="N923" s="69" t="s">
        <v>4</v>
      </c>
      <c r="O923" s="71" t="s">
        <v>3835</v>
      </c>
      <c r="P923" s="72">
        <v>4539480.4209099999</v>
      </c>
      <c r="Q923" s="68" t="s">
        <v>6281</v>
      </c>
      <c r="R923" s="69" t="s">
        <v>3836</v>
      </c>
      <c r="S923" s="69">
        <f t="shared" si="29"/>
        <v>2.8984999999999999</v>
      </c>
      <c r="T923" s="72">
        <v>131576.84</v>
      </c>
      <c r="U923" s="73">
        <f t="shared" si="30"/>
        <v>168309.22</v>
      </c>
      <c r="BK923" s="74">
        <v>0</v>
      </c>
      <c r="BS923" s="72"/>
      <c r="BT923" s="72">
        <v>0</v>
      </c>
      <c r="BW923" s="72"/>
      <c r="CA923" s="69">
        <v>154.6</v>
      </c>
      <c r="CE923" s="75"/>
      <c r="CF923" s="72">
        <v>36577.78</v>
      </c>
      <c r="CI923" s="72">
        <v>258.14</v>
      </c>
      <c r="CJ923" s="72"/>
      <c r="CM923" s="72">
        <v>2016.71</v>
      </c>
      <c r="CN923" s="72">
        <v>129301.99</v>
      </c>
      <c r="CR923" s="69">
        <v>0</v>
      </c>
      <c r="CT923" s="90">
        <v>0</v>
      </c>
      <c r="CU923" s="72"/>
      <c r="CV923" s="69"/>
      <c r="CX923" s="68"/>
      <c r="CY923" s="68"/>
      <c r="CZ923" s="68"/>
      <c r="DB923" s="90">
        <v>0</v>
      </c>
      <c r="DC923" s="68"/>
      <c r="DD923" s="68"/>
      <c r="DF923" s="86"/>
      <c r="DK923" s="72"/>
      <c r="DP923" s="72"/>
      <c r="DQ923" s="72"/>
      <c r="DR923" s="72"/>
      <c r="DV923" s="84"/>
      <c r="DZ923" s="72">
        <v>0</v>
      </c>
      <c r="EA923" s="72"/>
      <c r="EB923" s="72"/>
      <c r="EC923" s="72"/>
      <c r="ED923" s="72"/>
      <c r="EG923" s="69">
        <v>0</v>
      </c>
    </row>
    <row r="924" spans="1:140" s="67" customFormat="1">
      <c r="B924" s="68" t="s">
        <v>6278</v>
      </c>
      <c r="C924" s="68" t="s">
        <v>6279</v>
      </c>
      <c r="D924" s="69" t="s">
        <v>6304</v>
      </c>
      <c r="E924" s="69" t="s">
        <v>149</v>
      </c>
      <c r="F924" s="69" t="s">
        <v>685</v>
      </c>
      <c r="G924" s="69" t="s">
        <v>686</v>
      </c>
      <c r="H924" s="68"/>
      <c r="J924" s="70">
        <v>42734</v>
      </c>
      <c r="K924" s="70">
        <v>42734</v>
      </c>
      <c r="M924" s="69" t="s">
        <v>2</v>
      </c>
      <c r="N924" s="69" t="s">
        <v>4</v>
      </c>
      <c r="O924" s="71" t="s">
        <v>4590</v>
      </c>
      <c r="P924" s="72">
        <v>4401679.4356367998</v>
      </c>
      <c r="Q924" s="68" t="s">
        <v>6281</v>
      </c>
      <c r="R924" s="69" t="s">
        <v>4591</v>
      </c>
      <c r="S924" s="69">
        <f t="shared" si="29"/>
        <v>2.6366000000000001</v>
      </c>
      <c r="T924" s="72">
        <v>116054.68000000001</v>
      </c>
      <c r="U924" s="73">
        <f t="shared" si="30"/>
        <v>163897.26</v>
      </c>
      <c r="BK924" s="74">
        <v>0</v>
      </c>
      <c r="BS924" s="72"/>
      <c r="BT924" s="72">
        <v>8279.2999999999993</v>
      </c>
      <c r="BW924" s="72"/>
      <c r="CA924" s="69">
        <v>151.44999999999999</v>
      </c>
      <c r="CF924" s="72">
        <v>47691.13</v>
      </c>
      <c r="CI924" s="72">
        <v>202.14</v>
      </c>
      <c r="CJ924" s="72"/>
      <c r="CM924" s="72">
        <v>883.22</v>
      </c>
      <c r="CN924" s="72">
        <v>106690.02</v>
      </c>
      <c r="CR924" s="69">
        <v>0</v>
      </c>
      <c r="CT924" s="90">
        <v>0</v>
      </c>
      <c r="CU924" s="68"/>
      <c r="CV924" s="68"/>
      <c r="CX924" s="68"/>
      <c r="CY924" s="68"/>
      <c r="CZ924" s="68"/>
      <c r="DB924" s="90">
        <v>0</v>
      </c>
      <c r="DC924" s="68"/>
      <c r="DD924" s="68"/>
      <c r="DF924" s="87"/>
      <c r="DK924" s="72"/>
      <c r="DP924" s="72"/>
      <c r="DQ924" s="72"/>
      <c r="DR924" s="72"/>
      <c r="DV924" s="81"/>
      <c r="DZ924" s="72">
        <v>0</v>
      </c>
      <c r="EA924" s="72"/>
      <c r="EB924" s="72"/>
      <c r="EC924" s="72"/>
      <c r="ED924" s="72"/>
      <c r="EG924" s="69">
        <v>0</v>
      </c>
    </row>
    <row r="925" spans="1:140" s="67" customFormat="1">
      <c r="A925" s="68"/>
      <c r="B925" s="68" t="s">
        <v>6278</v>
      </c>
      <c r="C925" s="68" t="s">
        <v>6279</v>
      </c>
      <c r="D925" s="69" t="s">
        <v>6304</v>
      </c>
      <c r="E925" s="69" t="s">
        <v>149</v>
      </c>
      <c r="F925" s="69" t="s">
        <v>685</v>
      </c>
      <c r="G925" s="69" t="s">
        <v>686</v>
      </c>
      <c r="H925" s="68"/>
      <c r="I925" s="68" t="s">
        <v>182</v>
      </c>
      <c r="J925" s="70">
        <v>42825</v>
      </c>
      <c r="K925" s="70">
        <v>42825</v>
      </c>
      <c r="L925" s="68"/>
      <c r="M925" s="69" t="s">
        <v>2</v>
      </c>
      <c r="N925" s="69" t="s">
        <v>4</v>
      </c>
      <c r="O925" s="71" t="s">
        <v>5333</v>
      </c>
      <c r="P925" s="72">
        <v>4270725.9800000004</v>
      </c>
      <c r="Q925" s="68" t="s">
        <v>6281</v>
      </c>
      <c r="R925" s="69" t="s">
        <v>5619</v>
      </c>
      <c r="S925" s="69">
        <f t="shared" si="29"/>
        <v>1.5276000000000001</v>
      </c>
      <c r="T925" s="72">
        <v>65239.61</v>
      </c>
      <c r="U925" s="73">
        <f t="shared" si="30"/>
        <v>70736.27</v>
      </c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74">
        <v>0</v>
      </c>
      <c r="BL925" s="68"/>
      <c r="BM925" s="68"/>
      <c r="BN925" s="68"/>
      <c r="BO925" s="68"/>
      <c r="BP925" s="68"/>
      <c r="BQ925" s="68"/>
      <c r="BR925" s="68"/>
      <c r="BS925" s="68"/>
      <c r="BT925" s="72">
        <v>2328.08</v>
      </c>
      <c r="BU925" s="68"/>
      <c r="BV925" s="68"/>
      <c r="BW925" s="72"/>
      <c r="BX925" s="68"/>
      <c r="BY925" s="68"/>
      <c r="BZ925" s="68"/>
      <c r="CA925" s="69">
        <v>116.37</v>
      </c>
      <c r="CB925" s="68"/>
      <c r="CC925" s="68"/>
      <c r="CD925" s="68"/>
      <c r="CE925" s="72"/>
      <c r="CF925" s="72">
        <v>5380.29</v>
      </c>
      <c r="CG925" s="68"/>
      <c r="CH925" s="68"/>
      <c r="CI925" s="72">
        <v>94.22</v>
      </c>
      <c r="CJ925" s="72"/>
      <c r="CK925" s="68"/>
      <c r="CL925" s="68"/>
      <c r="CM925" s="69">
        <v>963.8</v>
      </c>
      <c r="CN925" s="72">
        <v>61853.51</v>
      </c>
      <c r="CO925" s="68"/>
      <c r="CP925" s="68"/>
      <c r="CQ925" s="68"/>
      <c r="CR925" s="69">
        <v>0</v>
      </c>
      <c r="CS925" s="68"/>
      <c r="CT925" s="96">
        <v>0</v>
      </c>
      <c r="CU925" s="72"/>
      <c r="CV925" s="69"/>
      <c r="CW925" s="68"/>
      <c r="CX925" s="68"/>
      <c r="CY925" s="68"/>
      <c r="CZ925" s="68"/>
      <c r="DA925" s="68"/>
      <c r="DB925" s="94">
        <v>0</v>
      </c>
      <c r="DC925" s="68"/>
      <c r="DD925" s="68"/>
      <c r="DE925" s="68"/>
      <c r="DF925" s="72"/>
      <c r="DG925" s="68"/>
      <c r="DH925" s="68"/>
      <c r="DI925" s="68"/>
      <c r="DJ925" s="68"/>
      <c r="DK925" s="72"/>
      <c r="DL925" s="68"/>
      <c r="DM925" s="68"/>
      <c r="DN925" s="68"/>
      <c r="DO925" s="68"/>
      <c r="DP925" s="72"/>
      <c r="DQ925" s="68"/>
      <c r="DR925" s="72"/>
      <c r="DS925" s="68"/>
      <c r="DT925" s="68"/>
      <c r="DU925" s="68"/>
      <c r="DV925" s="83"/>
      <c r="DW925" s="68"/>
      <c r="DX925" s="68"/>
      <c r="DY925" s="68"/>
      <c r="DZ925" s="72">
        <v>0</v>
      </c>
      <c r="EA925" s="68"/>
      <c r="EB925" s="72"/>
      <c r="EC925" s="68"/>
      <c r="ED925" s="72"/>
      <c r="EE925" s="68"/>
      <c r="EF925" s="68"/>
      <c r="EG925" s="69">
        <v>0</v>
      </c>
      <c r="EH925" s="68"/>
      <c r="EI925" s="68"/>
      <c r="EJ925" s="68"/>
    </row>
    <row r="926" spans="1:140" s="67" customFormat="1">
      <c r="B926" s="68" t="s">
        <v>6278</v>
      </c>
      <c r="C926" s="68" t="s">
        <v>6279</v>
      </c>
      <c r="D926" s="69" t="s">
        <v>6288</v>
      </c>
      <c r="E926" s="69" t="s">
        <v>149</v>
      </c>
      <c r="F926" s="69" t="s">
        <v>685</v>
      </c>
      <c r="G926" s="69" t="s">
        <v>686</v>
      </c>
      <c r="H926" s="68"/>
      <c r="J926" s="70">
        <v>42277</v>
      </c>
      <c r="K926" s="70">
        <v>42277</v>
      </c>
      <c r="M926" s="69" t="s">
        <v>152</v>
      </c>
      <c r="N926" s="69" t="s">
        <v>153</v>
      </c>
      <c r="O926" s="71" t="s">
        <v>687</v>
      </c>
      <c r="P926" s="72">
        <v>17443642.2861</v>
      </c>
      <c r="Q926" s="68" t="s">
        <v>6281</v>
      </c>
      <c r="R926" s="69" t="s">
        <v>688</v>
      </c>
      <c r="S926" s="69">
        <f t="shared" si="29"/>
        <v>2.7016</v>
      </c>
      <c r="T926" s="72">
        <v>471257.44</v>
      </c>
      <c r="U926" s="73">
        <f t="shared" si="30"/>
        <v>616140.89</v>
      </c>
      <c r="BK926" s="74">
        <v>19155.53</v>
      </c>
      <c r="BS926" s="72"/>
      <c r="BT926" s="72">
        <v>9484.24</v>
      </c>
      <c r="BW926" s="72"/>
      <c r="CA926" s="69">
        <v>832.81</v>
      </c>
      <c r="CE926" s="75"/>
      <c r="CF926" s="72">
        <v>144050.64000000001</v>
      </c>
      <c r="CI926" s="72">
        <v>8345.89</v>
      </c>
      <c r="CJ926" s="72"/>
      <c r="CM926" s="72">
        <v>8390.43</v>
      </c>
      <c r="CN926" s="72">
        <v>323536.51</v>
      </c>
      <c r="CR926" s="69">
        <v>29524.47</v>
      </c>
      <c r="CT926" s="89">
        <v>28064.14</v>
      </c>
      <c r="CU926" s="72"/>
      <c r="CV926" s="69"/>
      <c r="CX926" s="68"/>
      <c r="CY926" s="68"/>
      <c r="CZ926" s="68"/>
      <c r="DB926" s="103">
        <v>0</v>
      </c>
      <c r="DC926" s="68"/>
      <c r="DD926" s="68"/>
      <c r="DF926" s="72"/>
      <c r="DK926" s="72"/>
      <c r="DP926" s="72"/>
      <c r="DQ926" s="72"/>
      <c r="DR926" s="72"/>
      <c r="DV926" s="83"/>
      <c r="DZ926" s="72">
        <v>15271.9</v>
      </c>
      <c r="EA926" s="72"/>
      <c r="EB926" s="72"/>
      <c r="EC926" s="72"/>
      <c r="ED926" s="72"/>
      <c r="EG926" s="69">
        <v>29484.33</v>
      </c>
    </row>
    <row r="927" spans="1:140" s="67" customFormat="1">
      <c r="B927" s="68" t="s">
        <v>6278</v>
      </c>
      <c r="C927" s="68" t="s">
        <v>6279</v>
      </c>
      <c r="D927" s="69" t="s">
        <v>6288</v>
      </c>
      <c r="E927" s="69" t="s">
        <v>149</v>
      </c>
      <c r="F927" s="69" t="s">
        <v>685</v>
      </c>
      <c r="G927" s="69" t="s">
        <v>686</v>
      </c>
      <c r="H927" s="68"/>
      <c r="J927" s="70">
        <v>42369</v>
      </c>
      <c r="K927" s="70">
        <v>42369</v>
      </c>
      <c r="M927" s="69" t="s">
        <v>152</v>
      </c>
      <c r="N927" s="69" t="s">
        <v>153</v>
      </c>
      <c r="O927" s="71" t="s">
        <v>687</v>
      </c>
      <c r="P927" s="72">
        <v>17262177.289377298</v>
      </c>
      <c r="Q927" s="68" t="s">
        <v>6281</v>
      </c>
      <c r="R927" s="69" t="s">
        <v>1760</v>
      </c>
      <c r="S927" s="69">
        <f t="shared" si="29"/>
        <v>2.73</v>
      </c>
      <c r="T927" s="72">
        <v>471257.44</v>
      </c>
      <c r="U927" s="73">
        <f t="shared" si="30"/>
        <v>616140.89</v>
      </c>
      <c r="BK927" s="74">
        <v>19155.53</v>
      </c>
      <c r="BS927" s="72"/>
      <c r="BT927" s="72">
        <v>9484.24</v>
      </c>
      <c r="BW927" s="72"/>
      <c r="CA927" s="69">
        <v>832.81</v>
      </c>
      <c r="CE927" s="75"/>
      <c r="CF927" s="72">
        <v>144050.64000000001</v>
      </c>
      <c r="CI927" s="72">
        <v>8345.89</v>
      </c>
      <c r="CJ927" s="72"/>
      <c r="CM927" s="72">
        <v>8390.43</v>
      </c>
      <c r="CN927" s="72">
        <v>323536.51</v>
      </c>
      <c r="CR927" s="69">
        <v>29524.47</v>
      </c>
      <c r="CT927" s="89">
        <v>28064.14</v>
      </c>
      <c r="CU927" s="72"/>
      <c r="CV927" s="69"/>
      <c r="CX927" s="68"/>
      <c r="CY927" s="68"/>
      <c r="CZ927" s="68"/>
      <c r="DB927" s="89">
        <v>0</v>
      </c>
      <c r="DC927" s="68"/>
      <c r="DD927" s="68"/>
      <c r="DF927" s="72"/>
      <c r="DK927" s="72"/>
      <c r="DP927" s="72"/>
      <c r="DQ927" s="72"/>
      <c r="DR927" s="72"/>
      <c r="DV927" s="83"/>
      <c r="DZ927" s="72">
        <v>15271.9</v>
      </c>
      <c r="EA927" s="72"/>
      <c r="EB927" s="72"/>
      <c r="EC927" s="72"/>
      <c r="ED927" s="72"/>
      <c r="EG927" s="69">
        <v>29484.33</v>
      </c>
    </row>
    <row r="928" spans="1:140" s="67" customFormat="1">
      <c r="B928" s="68" t="s">
        <v>6278</v>
      </c>
      <c r="C928" s="68" t="s">
        <v>6279</v>
      </c>
      <c r="D928" s="69" t="s">
        <v>6288</v>
      </c>
      <c r="E928" s="69" t="s">
        <v>149</v>
      </c>
      <c r="F928" s="69" t="s">
        <v>685</v>
      </c>
      <c r="G928" s="69" t="s">
        <v>686</v>
      </c>
      <c r="H928" s="68"/>
      <c r="J928" s="70">
        <v>42460</v>
      </c>
      <c r="K928" s="70">
        <v>42460</v>
      </c>
      <c r="M928" s="69" t="s">
        <v>152</v>
      </c>
      <c r="N928" s="69" t="s">
        <v>153</v>
      </c>
      <c r="O928" s="71" t="s">
        <v>687</v>
      </c>
      <c r="P928" s="72">
        <v>19438907.725900002</v>
      </c>
      <c r="Q928" s="68" t="s">
        <v>6281</v>
      </c>
      <c r="R928" s="69" t="s">
        <v>2255</v>
      </c>
      <c r="S928" s="69">
        <f t="shared" si="29"/>
        <v>2.4243000000000001</v>
      </c>
      <c r="T928" s="72">
        <v>471257.44</v>
      </c>
      <c r="U928" s="73">
        <f t="shared" si="30"/>
        <v>616140.89</v>
      </c>
      <c r="BK928" s="74">
        <v>19155.53</v>
      </c>
      <c r="BS928" s="72"/>
      <c r="BT928" s="72">
        <v>9484.24</v>
      </c>
      <c r="BW928" s="72"/>
      <c r="CA928" s="69">
        <v>832.81</v>
      </c>
      <c r="CE928" s="75"/>
      <c r="CF928" s="72">
        <v>144050.64000000001</v>
      </c>
      <c r="CI928" s="72">
        <v>8345.89</v>
      </c>
      <c r="CJ928" s="72"/>
      <c r="CM928" s="72">
        <v>8390.43</v>
      </c>
      <c r="CN928" s="72">
        <v>323536.51</v>
      </c>
      <c r="CR928" s="69">
        <v>29524.47</v>
      </c>
      <c r="CT928" s="89">
        <v>28064.14</v>
      </c>
      <c r="CU928" s="72"/>
      <c r="CV928" s="69"/>
      <c r="CX928" s="68"/>
      <c r="CY928" s="68"/>
      <c r="CZ928" s="68"/>
      <c r="DB928" s="89">
        <v>0</v>
      </c>
      <c r="DC928" s="68"/>
      <c r="DD928" s="68"/>
      <c r="DF928" s="72"/>
      <c r="DK928" s="72"/>
      <c r="DP928" s="72"/>
      <c r="DQ928" s="72"/>
      <c r="DR928" s="72"/>
      <c r="DV928" s="83"/>
      <c r="DZ928" s="72">
        <v>15271.9</v>
      </c>
      <c r="EA928" s="72"/>
      <c r="EB928" s="72"/>
      <c r="EC928" s="72"/>
      <c r="ED928" s="72"/>
      <c r="EG928" s="69">
        <v>29484.33</v>
      </c>
    </row>
    <row r="929" spans="1:140" s="67" customFormat="1">
      <c r="B929" s="68" t="s">
        <v>6278</v>
      </c>
      <c r="C929" s="68" t="s">
        <v>6279</v>
      </c>
      <c r="D929" s="69" t="s">
        <v>6288</v>
      </c>
      <c r="E929" s="69" t="s">
        <v>149</v>
      </c>
      <c r="F929" s="69" t="s">
        <v>685</v>
      </c>
      <c r="G929" s="69" t="s">
        <v>686</v>
      </c>
      <c r="H929" s="68"/>
      <c r="J929" s="70">
        <v>42551</v>
      </c>
      <c r="K929" s="70">
        <v>42551</v>
      </c>
      <c r="M929" s="69" t="s">
        <v>152</v>
      </c>
      <c r="N929" s="69" t="s">
        <v>153</v>
      </c>
      <c r="O929" s="71" t="s">
        <v>687</v>
      </c>
      <c r="P929" s="72">
        <v>25443118.453729998</v>
      </c>
      <c r="Q929" s="68" t="s">
        <v>6281</v>
      </c>
      <c r="R929" s="69" t="s">
        <v>2785</v>
      </c>
      <c r="S929" s="69">
        <f t="shared" si="29"/>
        <v>1.8522000000000001</v>
      </c>
      <c r="T929" s="72">
        <v>471257.44</v>
      </c>
      <c r="U929" s="73">
        <f t="shared" si="30"/>
        <v>616140.89</v>
      </c>
      <c r="BK929" s="74">
        <v>19155.53</v>
      </c>
      <c r="BS929" s="72"/>
      <c r="BT929" s="72">
        <v>9484.24</v>
      </c>
      <c r="BW929" s="72"/>
      <c r="CA929" s="69">
        <v>832.81</v>
      </c>
      <c r="CE929" s="75"/>
      <c r="CF929" s="72">
        <v>144050.64000000001</v>
      </c>
      <c r="CI929" s="72">
        <v>8345.89</v>
      </c>
      <c r="CJ929" s="72"/>
      <c r="CM929" s="72">
        <v>8390.43</v>
      </c>
      <c r="CN929" s="72">
        <v>323536.51</v>
      </c>
      <c r="CR929" s="69">
        <v>29524.47</v>
      </c>
      <c r="CT929" s="90">
        <v>28064.14</v>
      </c>
      <c r="CU929" s="72"/>
      <c r="CV929" s="69"/>
      <c r="CX929" s="68"/>
      <c r="CY929" s="68"/>
      <c r="CZ929" s="68"/>
      <c r="DB929" s="90">
        <v>0</v>
      </c>
      <c r="DC929" s="68"/>
      <c r="DD929" s="68"/>
      <c r="DF929" s="72"/>
      <c r="DK929" s="72"/>
      <c r="DP929" s="72"/>
      <c r="DQ929" s="72"/>
      <c r="DR929" s="72"/>
      <c r="DV929" s="84"/>
      <c r="DZ929" s="72">
        <v>15271.9</v>
      </c>
      <c r="EA929" s="72"/>
      <c r="EB929" s="72"/>
      <c r="EC929" s="72"/>
      <c r="ED929" s="72"/>
      <c r="EG929" s="69">
        <v>29484.33</v>
      </c>
    </row>
    <row r="930" spans="1:140" s="67" customFormat="1">
      <c r="B930" s="68" t="s">
        <v>6278</v>
      </c>
      <c r="C930" s="68" t="s">
        <v>6279</v>
      </c>
      <c r="D930" s="69" t="s">
        <v>6288</v>
      </c>
      <c r="E930" s="69" t="s">
        <v>149</v>
      </c>
      <c r="F930" s="69" t="s">
        <v>685</v>
      </c>
      <c r="G930" s="69" t="s">
        <v>686</v>
      </c>
      <c r="H930" s="68"/>
      <c r="J930" s="70">
        <v>42643</v>
      </c>
      <c r="K930" s="70">
        <v>42643</v>
      </c>
      <c r="M930" s="69" t="s">
        <v>2</v>
      </c>
      <c r="N930" s="69" t="s">
        <v>4</v>
      </c>
      <c r="O930" s="71" t="s">
        <v>3835</v>
      </c>
      <c r="P930" s="72">
        <v>4539480.4209099999</v>
      </c>
      <c r="Q930" s="68" t="s">
        <v>6281</v>
      </c>
      <c r="R930" s="69" t="s">
        <v>3836</v>
      </c>
      <c r="S930" s="69">
        <f t="shared" si="29"/>
        <v>2.8984999999999999</v>
      </c>
      <c r="T930" s="72">
        <v>131576.84</v>
      </c>
      <c r="U930" s="73">
        <f t="shared" si="30"/>
        <v>168309.22</v>
      </c>
      <c r="BK930" s="74">
        <v>0</v>
      </c>
      <c r="BS930" s="72"/>
      <c r="BT930" s="72">
        <v>0</v>
      </c>
      <c r="BW930" s="72"/>
      <c r="CA930" s="69">
        <v>154.6</v>
      </c>
      <c r="CE930" s="75"/>
      <c r="CF930" s="72">
        <v>36577.78</v>
      </c>
      <c r="CI930" s="72">
        <v>258.14</v>
      </c>
      <c r="CJ930" s="72"/>
      <c r="CM930" s="72">
        <v>2016.71</v>
      </c>
      <c r="CN930" s="72">
        <v>129301.99</v>
      </c>
      <c r="CR930" s="69">
        <v>0</v>
      </c>
      <c r="CT930" s="90">
        <v>0</v>
      </c>
      <c r="CU930" s="72"/>
      <c r="CV930" s="69"/>
      <c r="CX930" s="68"/>
      <c r="CY930" s="68"/>
      <c r="CZ930" s="68"/>
      <c r="DB930" s="90">
        <v>0</v>
      </c>
      <c r="DC930" s="68"/>
      <c r="DD930" s="68"/>
      <c r="DF930" s="86"/>
      <c r="DK930" s="72"/>
      <c r="DP930" s="72"/>
      <c r="DQ930" s="72"/>
      <c r="DR930" s="72"/>
      <c r="DV930" s="84"/>
      <c r="DZ930" s="72">
        <v>0</v>
      </c>
      <c r="EA930" s="72"/>
      <c r="EB930" s="72"/>
      <c r="EC930" s="72"/>
      <c r="ED930" s="72"/>
      <c r="EG930" s="69">
        <v>0</v>
      </c>
    </row>
    <row r="931" spans="1:140" s="67" customFormat="1">
      <c r="B931" s="68" t="s">
        <v>6278</v>
      </c>
      <c r="C931" s="68" t="s">
        <v>6279</v>
      </c>
      <c r="D931" s="69" t="s">
        <v>6288</v>
      </c>
      <c r="E931" s="69" t="s">
        <v>149</v>
      </c>
      <c r="F931" s="69" t="s">
        <v>685</v>
      </c>
      <c r="G931" s="69" t="s">
        <v>686</v>
      </c>
      <c r="H931" s="68"/>
      <c r="J931" s="70">
        <v>42734</v>
      </c>
      <c r="K931" s="70">
        <v>42734</v>
      </c>
      <c r="M931" s="69" t="s">
        <v>2</v>
      </c>
      <c r="N931" s="69" t="s">
        <v>4</v>
      </c>
      <c r="O931" s="71" t="s">
        <v>4590</v>
      </c>
      <c r="P931" s="72">
        <v>4401679.4356367998</v>
      </c>
      <c r="Q931" s="68" t="s">
        <v>6281</v>
      </c>
      <c r="R931" s="69" t="s">
        <v>4591</v>
      </c>
      <c r="S931" s="69">
        <f t="shared" si="29"/>
        <v>2.6366000000000001</v>
      </c>
      <c r="T931" s="72">
        <v>116054.68000000001</v>
      </c>
      <c r="U931" s="73">
        <f t="shared" si="30"/>
        <v>163897.26</v>
      </c>
      <c r="BK931" s="74">
        <v>0</v>
      </c>
      <c r="BS931" s="72"/>
      <c r="BT931" s="72">
        <v>8279.2999999999993</v>
      </c>
      <c r="BW931" s="72"/>
      <c r="CA931" s="69">
        <v>151.44999999999999</v>
      </c>
      <c r="CF931" s="72">
        <v>47691.13</v>
      </c>
      <c r="CI931" s="72">
        <v>202.14</v>
      </c>
      <c r="CJ931" s="72"/>
      <c r="CM931" s="72">
        <v>883.22</v>
      </c>
      <c r="CN931" s="72">
        <v>106690.02</v>
      </c>
      <c r="CR931" s="69">
        <v>0</v>
      </c>
      <c r="CT931" s="90">
        <v>0</v>
      </c>
      <c r="CU931" s="68"/>
      <c r="CV931" s="68"/>
      <c r="CX931" s="68"/>
      <c r="CY931" s="68"/>
      <c r="CZ931" s="68"/>
      <c r="DB931" s="90">
        <v>0</v>
      </c>
      <c r="DC931" s="68"/>
      <c r="DD931" s="68"/>
      <c r="DF931" s="87"/>
      <c r="DK931" s="72"/>
      <c r="DP931" s="72"/>
      <c r="DQ931" s="72"/>
      <c r="DR931" s="72"/>
      <c r="DV931" s="81"/>
      <c r="DZ931" s="72">
        <v>0</v>
      </c>
      <c r="EA931" s="72"/>
      <c r="EB931" s="72"/>
      <c r="EC931" s="72"/>
      <c r="ED931" s="72"/>
      <c r="EG931" s="69">
        <v>0</v>
      </c>
    </row>
    <row r="932" spans="1:140" s="67" customFormat="1">
      <c r="A932" s="68"/>
      <c r="B932" s="68" t="s">
        <v>6278</v>
      </c>
      <c r="C932" s="68" t="s">
        <v>6279</v>
      </c>
      <c r="D932" s="69" t="s">
        <v>6288</v>
      </c>
      <c r="E932" s="69" t="s">
        <v>149</v>
      </c>
      <c r="F932" s="69" t="s">
        <v>685</v>
      </c>
      <c r="G932" s="69" t="s">
        <v>686</v>
      </c>
      <c r="H932" s="68"/>
      <c r="I932" s="68" t="s">
        <v>182</v>
      </c>
      <c r="J932" s="70">
        <v>42825</v>
      </c>
      <c r="K932" s="70">
        <v>42825</v>
      </c>
      <c r="L932" s="68"/>
      <c r="M932" s="69" t="s">
        <v>2</v>
      </c>
      <c r="N932" s="69" t="s">
        <v>4</v>
      </c>
      <c r="O932" s="71" t="s">
        <v>5333</v>
      </c>
      <c r="P932" s="72">
        <v>4270725.9800000004</v>
      </c>
      <c r="Q932" s="68" t="s">
        <v>6281</v>
      </c>
      <c r="R932" s="69" t="s">
        <v>5619</v>
      </c>
      <c r="S932" s="69">
        <f t="shared" si="29"/>
        <v>1.5276000000000001</v>
      </c>
      <c r="T932" s="72">
        <v>65239.61</v>
      </c>
      <c r="U932" s="73">
        <f t="shared" si="30"/>
        <v>70736.27</v>
      </c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74">
        <v>0</v>
      </c>
      <c r="BL932" s="68"/>
      <c r="BM932" s="68"/>
      <c r="BN932" s="68"/>
      <c r="BO932" s="68"/>
      <c r="BP932" s="68"/>
      <c r="BQ932" s="68"/>
      <c r="BR932" s="68"/>
      <c r="BS932" s="68"/>
      <c r="BT932" s="72">
        <v>2328.08</v>
      </c>
      <c r="BU932" s="68"/>
      <c r="BV932" s="68"/>
      <c r="BW932" s="72"/>
      <c r="BX932" s="68"/>
      <c r="BY932" s="68"/>
      <c r="BZ932" s="68"/>
      <c r="CA932" s="69">
        <v>116.37</v>
      </c>
      <c r="CB932" s="68"/>
      <c r="CC932" s="68"/>
      <c r="CD932" s="68"/>
      <c r="CE932" s="72"/>
      <c r="CF932" s="72">
        <v>5380.29</v>
      </c>
      <c r="CG932" s="68"/>
      <c r="CH932" s="68"/>
      <c r="CI932" s="72">
        <v>94.22</v>
      </c>
      <c r="CJ932" s="72"/>
      <c r="CK932" s="68"/>
      <c r="CL932" s="68"/>
      <c r="CM932" s="69">
        <v>963.8</v>
      </c>
      <c r="CN932" s="72">
        <v>61853.51</v>
      </c>
      <c r="CO932" s="68"/>
      <c r="CP932" s="68"/>
      <c r="CQ932" s="68"/>
      <c r="CR932" s="69">
        <v>0</v>
      </c>
      <c r="CS932" s="68"/>
      <c r="CT932" s="96">
        <v>0</v>
      </c>
      <c r="CU932" s="72"/>
      <c r="CV932" s="69"/>
      <c r="CW932" s="68"/>
      <c r="CX932" s="68"/>
      <c r="CY932" s="68"/>
      <c r="CZ932" s="68"/>
      <c r="DA932" s="68"/>
      <c r="DB932" s="94">
        <v>0</v>
      </c>
      <c r="DC932" s="68"/>
      <c r="DD932" s="68"/>
      <c r="DE932" s="68"/>
      <c r="DF932" s="72"/>
      <c r="DG932" s="68"/>
      <c r="DH932" s="68"/>
      <c r="DI932" s="68"/>
      <c r="DJ932" s="68"/>
      <c r="DK932" s="72"/>
      <c r="DL932" s="68"/>
      <c r="DM932" s="68"/>
      <c r="DN932" s="68"/>
      <c r="DO932" s="68"/>
      <c r="DP932" s="72"/>
      <c r="DQ932" s="68"/>
      <c r="DR932" s="72"/>
      <c r="DS932" s="68"/>
      <c r="DT932" s="68"/>
      <c r="DU932" s="68"/>
      <c r="DV932" s="83"/>
      <c r="DW932" s="68"/>
      <c r="DX932" s="68"/>
      <c r="DY932" s="68"/>
      <c r="DZ932" s="72">
        <v>0</v>
      </c>
      <c r="EA932" s="68"/>
      <c r="EB932" s="72"/>
      <c r="EC932" s="68"/>
      <c r="ED932" s="72"/>
      <c r="EE932" s="68"/>
      <c r="EF932" s="68"/>
      <c r="EG932" s="69">
        <v>0</v>
      </c>
      <c r="EH932" s="68"/>
      <c r="EI932" s="68"/>
      <c r="EJ932" s="68"/>
    </row>
    <row r="933" spans="1:140" s="67" customFormat="1">
      <c r="B933" s="68" t="s">
        <v>6278</v>
      </c>
      <c r="C933" s="68" t="s">
        <v>6279</v>
      </c>
      <c r="D933" s="69" t="s">
        <v>6288</v>
      </c>
      <c r="E933" s="69" t="s">
        <v>149</v>
      </c>
      <c r="F933" s="69" t="s">
        <v>2771</v>
      </c>
      <c r="G933" s="69" t="s">
        <v>5210</v>
      </c>
      <c r="H933" s="68"/>
      <c r="J933" s="70">
        <v>42551</v>
      </c>
      <c r="K933" s="70">
        <v>42551</v>
      </c>
      <c r="M933" s="69" t="s">
        <v>152</v>
      </c>
      <c r="N933" s="69" t="s">
        <v>153</v>
      </c>
      <c r="O933" s="71" t="s">
        <v>2772</v>
      </c>
      <c r="P933" s="72">
        <v>5640964.9189999998</v>
      </c>
      <c r="Q933" s="68" t="s">
        <v>6281</v>
      </c>
      <c r="R933" s="69" t="s">
        <v>2773</v>
      </c>
      <c r="S933" s="69">
        <f t="shared" si="29"/>
        <v>7.4172000000000002</v>
      </c>
      <c r="T933" s="72">
        <v>418401.65</v>
      </c>
      <c r="U933" s="73">
        <f t="shared" si="30"/>
        <v>418401.65</v>
      </c>
      <c r="BK933" s="74">
        <v>0</v>
      </c>
      <c r="BS933" s="72"/>
      <c r="BT933" s="72">
        <v>0</v>
      </c>
      <c r="BW933" s="72"/>
      <c r="CA933" s="69"/>
      <c r="CE933" s="75"/>
      <c r="CF933" s="72">
        <v>0</v>
      </c>
      <c r="CI933" s="72">
        <v>0</v>
      </c>
      <c r="CJ933" s="72"/>
      <c r="CM933" s="72"/>
      <c r="CN933" s="72">
        <v>0</v>
      </c>
      <c r="CR933" s="69">
        <v>418401.65</v>
      </c>
      <c r="CT933" s="89">
        <v>0</v>
      </c>
      <c r="CU933" s="72"/>
      <c r="CV933" s="69"/>
      <c r="CX933" s="68"/>
      <c r="CY933" s="68"/>
      <c r="CZ933" s="68"/>
      <c r="DB933" s="89">
        <v>0</v>
      </c>
      <c r="DC933" s="68"/>
      <c r="DD933" s="68"/>
      <c r="DF933" s="72">
        <v>0</v>
      </c>
      <c r="DK933" s="72"/>
      <c r="DP933" s="72">
        <v>0</v>
      </c>
      <c r="DQ933" s="72"/>
      <c r="DR933" s="72">
        <v>0</v>
      </c>
      <c r="DV933" s="77">
        <v>0</v>
      </c>
      <c r="DZ933" s="72">
        <v>0</v>
      </c>
      <c r="EA933" s="72"/>
      <c r="EB933" s="72"/>
      <c r="EC933" s="72"/>
      <c r="ED933" s="72">
        <v>0</v>
      </c>
      <c r="EG933" s="69">
        <v>0</v>
      </c>
    </row>
    <row r="934" spans="1:140" s="67" customFormat="1">
      <c r="A934" s="68"/>
      <c r="B934" s="68" t="s">
        <v>6278</v>
      </c>
      <c r="C934" s="68" t="s">
        <v>6279</v>
      </c>
      <c r="D934" s="69" t="s">
        <v>6288</v>
      </c>
      <c r="E934" s="69" t="s">
        <v>149</v>
      </c>
      <c r="F934" s="69" t="s">
        <v>2771</v>
      </c>
      <c r="G934" s="69" t="s">
        <v>5210</v>
      </c>
      <c r="H934" s="68"/>
      <c r="I934" s="68" t="s">
        <v>182</v>
      </c>
      <c r="J934" s="70">
        <v>42825</v>
      </c>
      <c r="K934" s="70">
        <v>42825</v>
      </c>
      <c r="L934" s="68"/>
      <c r="M934" s="69" t="s">
        <v>2</v>
      </c>
      <c r="N934" s="69" t="s">
        <v>4</v>
      </c>
      <c r="O934" s="71" t="s">
        <v>5334</v>
      </c>
      <c r="P934" s="72">
        <v>5103587.79</v>
      </c>
      <c r="Q934" s="68" t="s">
        <v>6281</v>
      </c>
      <c r="R934" s="69" t="s">
        <v>5620</v>
      </c>
      <c r="S934" s="69">
        <f t="shared" si="29"/>
        <v>4.2575000000000003</v>
      </c>
      <c r="T934" s="72">
        <v>217285.25</v>
      </c>
      <c r="U934" s="73">
        <f t="shared" si="30"/>
        <v>224734.89</v>
      </c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74">
        <v>0</v>
      </c>
      <c r="BL934" s="68"/>
      <c r="BM934" s="68"/>
      <c r="BN934" s="68"/>
      <c r="BO934" s="68"/>
      <c r="BP934" s="68"/>
      <c r="BQ934" s="68"/>
      <c r="BR934" s="68"/>
      <c r="BS934" s="68"/>
      <c r="BT934" s="72">
        <v>131728.44</v>
      </c>
      <c r="BU934" s="68"/>
      <c r="BV934" s="68"/>
      <c r="BW934" s="72"/>
      <c r="BX934" s="68"/>
      <c r="BY934" s="68"/>
      <c r="BZ934" s="68"/>
      <c r="CA934" s="69">
        <v>7449.64</v>
      </c>
      <c r="CB934" s="68"/>
      <c r="CC934" s="68"/>
      <c r="CD934" s="68"/>
      <c r="CE934" s="72"/>
      <c r="CF934" s="72">
        <v>0</v>
      </c>
      <c r="CG934" s="68"/>
      <c r="CH934" s="68"/>
      <c r="CI934" s="72">
        <v>1537.33</v>
      </c>
      <c r="CJ934" s="72"/>
      <c r="CK934" s="68"/>
      <c r="CL934" s="68"/>
      <c r="CM934" s="69">
        <v>84019.48</v>
      </c>
      <c r="CN934" s="72">
        <v>0</v>
      </c>
      <c r="CO934" s="68"/>
      <c r="CP934" s="68"/>
      <c r="CQ934" s="68"/>
      <c r="CR934" s="69">
        <v>0</v>
      </c>
      <c r="CS934" s="68"/>
      <c r="CT934" s="96">
        <v>0</v>
      </c>
      <c r="CU934" s="72"/>
      <c r="CV934" s="69"/>
      <c r="CW934" s="68"/>
      <c r="CX934" s="68"/>
      <c r="CY934" s="68"/>
      <c r="CZ934" s="68"/>
      <c r="DA934" s="68"/>
      <c r="DB934" s="94">
        <v>0</v>
      </c>
      <c r="DC934" s="68"/>
      <c r="DD934" s="68"/>
      <c r="DE934" s="68"/>
      <c r="DF934" s="72"/>
      <c r="DG934" s="68"/>
      <c r="DH934" s="68"/>
      <c r="DI934" s="68"/>
      <c r="DJ934" s="68"/>
      <c r="DK934" s="72"/>
      <c r="DL934" s="68"/>
      <c r="DM934" s="68"/>
      <c r="DN934" s="68"/>
      <c r="DO934" s="68"/>
      <c r="DP934" s="72">
        <v>0</v>
      </c>
      <c r="DQ934" s="68"/>
      <c r="DR934" s="72">
        <v>0</v>
      </c>
      <c r="DS934" s="68"/>
      <c r="DT934" s="68">
        <v>0</v>
      </c>
      <c r="DU934" s="68"/>
      <c r="DV934" s="83">
        <v>0</v>
      </c>
      <c r="DW934" s="68"/>
      <c r="DX934" s="68"/>
      <c r="DY934" s="68"/>
      <c r="DZ934" s="72">
        <v>0</v>
      </c>
      <c r="EA934" s="68"/>
      <c r="EB934" s="72"/>
      <c r="EC934" s="68"/>
      <c r="ED934" s="72">
        <v>0</v>
      </c>
      <c r="EE934" s="68"/>
      <c r="EF934" s="68"/>
      <c r="EG934" s="69">
        <v>0</v>
      </c>
      <c r="EH934" s="68"/>
      <c r="EI934" s="68"/>
      <c r="EJ934" s="68"/>
    </row>
    <row r="935" spans="1:140" s="67" customFormat="1">
      <c r="B935" s="68" t="s">
        <v>6278</v>
      </c>
      <c r="C935" s="68" t="s">
        <v>6279</v>
      </c>
      <c r="D935" s="69" t="s">
        <v>6288</v>
      </c>
      <c r="E935" s="69" t="s">
        <v>149</v>
      </c>
      <c r="F935" s="69" t="s">
        <v>2786</v>
      </c>
      <c r="G935" s="69" t="s">
        <v>5211</v>
      </c>
      <c r="H935" s="68"/>
      <c r="J935" s="70">
        <v>42551</v>
      </c>
      <c r="K935" s="70">
        <v>42551</v>
      </c>
      <c r="M935" s="69" t="s">
        <v>152</v>
      </c>
      <c r="N935" s="69" t="s">
        <v>153</v>
      </c>
      <c r="O935" s="71" t="s">
        <v>2787</v>
      </c>
      <c r="P935" s="72">
        <v>999119.42830000003</v>
      </c>
      <c r="Q935" s="68" t="s">
        <v>6281</v>
      </c>
      <c r="R935" s="69" t="s">
        <v>2788</v>
      </c>
      <c r="S935" s="69">
        <f t="shared" si="29"/>
        <v>6.4230999999999998</v>
      </c>
      <c r="T935" s="72">
        <v>64174.44</v>
      </c>
      <c r="U935" s="73">
        <f t="shared" si="30"/>
        <v>64174.44</v>
      </c>
      <c r="BK935" s="74">
        <v>0</v>
      </c>
      <c r="BS935" s="72">
        <v>0</v>
      </c>
      <c r="BT935" s="72">
        <v>0</v>
      </c>
      <c r="BW935" s="72">
        <v>0</v>
      </c>
      <c r="CA935" s="69"/>
      <c r="CE935" s="75"/>
      <c r="CF935" s="72">
        <v>0</v>
      </c>
      <c r="CI935" s="72">
        <v>0</v>
      </c>
      <c r="CJ935" s="72">
        <v>0</v>
      </c>
      <c r="CM935" s="72"/>
      <c r="CN935" s="72">
        <v>0</v>
      </c>
      <c r="CR935" s="69">
        <v>64174.44</v>
      </c>
      <c r="CT935" s="93"/>
      <c r="CU935" s="72"/>
      <c r="CV935" s="69"/>
      <c r="CX935" s="68"/>
      <c r="CY935" s="68"/>
      <c r="CZ935" s="68"/>
      <c r="DB935" s="90">
        <v>0</v>
      </c>
      <c r="DC935" s="68"/>
      <c r="DD935" s="68"/>
      <c r="DF935" s="72">
        <v>0</v>
      </c>
      <c r="DK935" s="72">
        <v>0</v>
      </c>
      <c r="DP935" s="72">
        <v>0</v>
      </c>
      <c r="DQ935" s="72"/>
      <c r="DR935" s="72">
        <v>0</v>
      </c>
      <c r="DV935" s="78">
        <v>0</v>
      </c>
      <c r="DZ935" s="72">
        <v>0</v>
      </c>
      <c r="EA935" s="72"/>
      <c r="EB935" s="72">
        <v>0</v>
      </c>
      <c r="EC935" s="72"/>
      <c r="ED935" s="72">
        <v>0</v>
      </c>
      <c r="EG935" s="69">
        <v>0</v>
      </c>
    </row>
    <row r="936" spans="1:140" s="67" customFormat="1">
      <c r="A936" s="68"/>
      <c r="B936" s="68" t="s">
        <v>6278</v>
      </c>
      <c r="C936" s="68" t="s">
        <v>6279</v>
      </c>
      <c r="D936" s="69" t="s">
        <v>6288</v>
      </c>
      <c r="E936" s="69" t="s">
        <v>149</v>
      </c>
      <c r="F936" s="69" t="s">
        <v>2786</v>
      </c>
      <c r="G936" s="69" t="s">
        <v>5211</v>
      </c>
      <c r="H936" s="68"/>
      <c r="I936" s="68" t="s">
        <v>182</v>
      </c>
      <c r="J936" s="70">
        <v>42825</v>
      </c>
      <c r="K936" s="70">
        <v>42825</v>
      </c>
      <c r="L936" s="68"/>
      <c r="M936" s="69" t="s">
        <v>2</v>
      </c>
      <c r="N936" s="69" t="s">
        <v>4</v>
      </c>
      <c r="O936" s="71" t="s">
        <v>5335</v>
      </c>
      <c r="P936" s="72">
        <v>920238.66</v>
      </c>
      <c r="Q936" s="68" t="s">
        <v>6281</v>
      </c>
      <c r="R936" s="69" t="s">
        <v>5621</v>
      </c>
      <c r="S936" s="69">
        <f t="shared" si="29"/>
        <v>3.1215999999999999</v>
      </c>
      <c r="T936" s="72">
        <v>28726.17</v>
      </c>
      <c r="U936" s="73">
        <f t="shared" si="30"/>
        <v>31467.559999999998</v>
      </c>
      <c r="V936" s="68"/>
      <c r="W936" s="68"/>
      <c r="X936" s="68"/>
      <c r="Y936" s="68"/>
      <c r="Z936" s="68"/>
      <c r="AA936" s="68"/>
      <c r="AB936" s="68"/>
      <c r="AC936" s="68"/>
      <c r="AD936" s="68"/>
      <c r="AE936" s="68"/>
      <c r="AF936" s="68"/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68"/>
      <c r="AW936" s="68"/>
      <c r="AX936" s="68"/>
      <c r="AY936" s="68"/>
      <c r="AZ936" s="68"/>
      <c r="BA936" s="68"/>
      <c r="BB936" s="68"/>
      <c r="BC936" s="68"/>
      <c r="BD936" s="68"/>
      <c r="BE936" s="68"/>
      <c r="BF936" s="68"/>
      <c r="BG936" s="68"/>
      <c r="BH936" s="68"/>
      <c r="BI936" s="68"/>
      <c r="BJ936" s="68"/>
      <c r="BK936" s="74">
        <v>0</v>
      </c>
      <c r="BL936" s="68"/>
      <c r="BM936" s="68"/>
      <c r="BN936" s="68"/>
      <c r="BO936" s="68"/>
      <c r="BP936" s="68"/>
      <c r="BQ936" s="68"/>
      <c r="BR936" s="68"/>
      <c r="BS936" s="68">
        <v>0</v>
      </c>
      <c r="BT936" s="72">
        <v>13860.16</v>
      </c>
      <c r="BU936" s="68"/>
      <c r="BV936" s="68"/>
      <c r="BW936" s="72"/>
      <c r="BX936" s="68"/>
      <c r="BY936" s="68"/>
      <c r="BZ936" s="68"/>
      <c r="CA936" s="69">
        <v>2741.39</v>
      </c>
      <c r="CB936" s="68"/>
      <c r="CC936" s="68"/>
      <c r="CD936" s="68"/>
      <c r="CE936" s="72"/>
      <c r="CF936" s="72">
        <v>0</v>
      </c>
      <c r="CG936" s="68"/>
      <c r="CH936" s="68"/>
      <c r="CI936" s="72">
        <v>293.60000000000002</v>
      </c>
      <c r="CJ936" s="72">
        <v>0</v>
      </c>
      <c r="CK936" s="68"/>
      <c r="CL936" s="68"/>
      <c r="CM936" s="69">
        <v>14572.41</v>
      </c>
      <c r="CN936" s="72">
        <v>0</v>
      </c>
      <c r="CO936" s="68"/>
      <c r="CP936" s="68"/>
      <c r="CQ936" s="68"/>
      <c r="CR936" s="69">
        <v>0</v>
      </c>
      <c r="CS936" s="68"/>
      <c r="CT936" s="92"/>
      <c r="CU936" s="72"/>
      <c r="CV936" s="69"/>
      <c r="CW936" s="68"/>
      <c r="CX936" s="68"/>
      <c r="CY936" s="68"/>
      <c r="CZ936" s="68"/>
      <c r="DA936" s="68"/>
      <c r="DB936" s="94">
        <v>0</v>
      </c>
      <c r="DC936" s="68"/>
      <c r="DD936" s="68"/>
      <c r="DE936" s="68"/>
      <c r="DF936" s="72"/>
      <c r="DG936" s="68"/>
      <c r="DH936" s="68"/>
      <c r="DI936" s="68"/>
      <c r="DJ936" s="68"/>
      <c r="DK936" s="72">
        <v>0</v>
      </c>
      <c r="DL936" s="68"/>
      <c r="DM936" s="68"/>
      <c r="DN936" s="68"/>
      <c r="DO936" s="68"/>
      <c r="DP936" s="72">
        <v>0</v>
      </c>
      <c r="DQ936" s="68"/>
      <c r="DR936" s="72">
        <v>0</v>
      </c>
      <c r="DS936" s="68"/>
      <c r="DT936" s="68">
        <v>0</v>
      </c>
      <c r="DU936" s="68"/>
      <c r="DV936" s="83">
        <v>0</v>
      </c>
      <c r="DW936" s="68"/>
      <c r="DX936" s="68"/>
      <c r="DY936" s="68"/>
      <c r="DZ936" s="72">
        <v>0</v>
      </c>
      <c r="EA936" s="68"/>
      <c r="EB936" s="72">
        <v>0</v>
      </c>
      <c r="EC936" s="68"/>
      <c r="ED936" s="72">
        <v>0</v>
      </c>
      <c r="EE936" s="68"/>
      <c r="EF936" s="68"/>
      <c r="EG936" s="69">
        <v>0</v>
      </c>
      <c r="EH936" s="68"/>
      <c r="EI936" s="68"/>
      <c r="EJ936" s="68"/>
    </row>
    <row r="937" spans="1:140" s="67" customFormat="1" ht="23.25">
      <c r="B937" s="68" t="s">
        <v>6278</v>
      </c>
      <c r="C937" s="68" t="s">
        <v>6279</v>
      </c>
      <c r="D937" s="69" t="s">
        <v>6292</v>
      </c>
      <c r="E937" s="69" t="s">
        <v>149</v>
      </c>
      <c r="F937" s="69" t="s">
        <v>747</v>
      </c>
      <c r="G937" s="69" t="s">
        <v>748</v>
      </c>
      <c r="H937" s="68"/>
      <c r="J937" s="70">
        <v>42277</v>
      </c>
      <c r="K937" s="70">
        <v>42277</v>
      </c>
      <c r="M937" s="69" t="s">
        <v>152</v>
      </c>
      <c r="N937" s="69" t="s">
        <v>153</v>
      </c>
      <c r="O937" s="71" t="s">
        <v>749</v>
      </c>
      <c r="P937" s="72">
        <v>45417058.078141503</v>
      </c>
      <c r="Q937" s="68" t="s">
        <v>6281</v>
      </c>
      <c r="R937" s="69" t="s">
        <v>750</v>
      </c>
      <c r="S937" s="69">
        <f t="shared" si="29"/>
        <v>0.94699999999999995</v>
      </c>
      <c r="T937" s="72">
        <v>430099.54</v>
      </c>
      <c r="U937" s="73">
        <f t="shared" si="30"/>
        <v>475351.56999999995</v>
      </c>
      <c r="BK937" s="74">
        <v>0</v>
      </c>
      <c r="BS937" s="72"/>
      <c r="BT937" s="72">
        <v>0</v>
      </c>
      <c r="BW937" s="72"/>
      <c r="CA937" s="69">
        <v>45252.03</v>
      </c>
      <c r="CE937" s="75"/>
      <c r="CF937" s="72">
        <v>0</v>
      </c>
      <c r="CI937" s="72"/>
      <c r="CJ937" s="72">
        <v>0</v>
      </c>
      <c r="CM937" s="72">
        <v>298875.28000000003</v>
      </c>
      <c r="CN937" s="72">
        <v>0</v>
      </c>
      <c r="CR937" s="69">
        <v>65612.13</v>
      </c>
      <c r="CT937" s="89">
        <v>65612.13</v>
      </c>
      <c r="CU937" s="72"/>
      <c r="CV937" s="69"/>
      <c r="CX937" s="68"/>
      <c r="CY937" s="68"/>
      <c r="CZ937" s="68"/>
      <c r="DB937" s="89">
        <v>0</v>
      </c>
      <c r="DC937" s="68"/>
      <c r="DD937" s="68"/>
      <c r="DF937" s="72">
        <v>0</v>
      </c>
      <c r="DK937" s="72"/>
      <c r="DP937" s="72">
        <v>0</v>
      </c>
      <c r="DQ937" s="72"/>
      <c r="DR937" s="72">
        <v>0</v>
      </c>
      <c r="DV937" s="77">
        <v>0</v>
      </c>
      <c r="DZ937" s="72">
        <v>0</v>
      </c>
      <c r="EA937" s="72"/>
      <c r="EB937" s="72"/>
      <c r="EC937" s="72"/>
      <c r="ED937" s="72">
        <v>0</v>
      </c>
      <c r="EG937" s="69">
        <v>0</v>
      </c>
    </row>
    <row r="938" spans="1:140" s="67" customFormat="1" ht="23.25">
      <c r="B938" s="68" t="s">
        <v>6278</v>
      </c>
      <c r="C938" s="68" t="s">
        <v>6279</v>
      </c>
      <c r="D938" s="69" t="s">
        <v>6292</v>
      </c>
      <c r="E938" s="69" t="s">
        <v>149</v>
      </c>
      <c r="F938" s="69" t="s">
        <v>747</v>
      </c>
      <c r="G938" s="69" t="s">
        <v>748</v>
      </c>
      <c r="H938" s="68"/>
      <c r="J938" s="70">
        <v>42369</v>
      </c>
      <c r="K938" s="70">
        <v>42369</v>
      </c>
      <c r="M938" s="69" t="s">
        <v>152</v>
      </c>
      <c r="N938" s="69" t="s">
        <v>153</v>
      </c>
      <c r="O938" s="71" t="s">
        <v>749</v>
      </c>
      <c r="P938" s="72">
        <v>49693765.4534951</v>
      </c>
      <c r="Q938" s="68" t="s">
        <v>6281</v>
      </c>
      <c r="R938" s="69" t="s">
        <v>1629</v>
      </c>
      <c r="S938" s="69">
        <f t="shared" si="29"/>
        <v>0.86549999999999994</v>
      </c>
      <c r="T938" s="72">
        <v>430099.54</v>
      </c>
      <c r="U938" s="73">
        <f t="shared" si="30"/>
        <v>475351.56999999995</v>
      </c>
      <c r="BK938" s="74">
        <v>0</v>
      </c>
      <c r="BS938" s="72"/>
      <c r="BT938" s="72">
        <v>0</v>
      </c>
      <c r="BW938" s="72"/>
      <c r="CA938" s="69">
        <v>45252.03</v>
      </c>
      <c r="CE938" s="75"/>
      <c r="CF938" s="72">
        <v>0</v>
      </c>
      <c r="CI938" s="72"/>
      <c r="CJ938" s="72">
        <v>0</v>
      </c>
      <c r="CM938" s="72">
        <v>298875.28000000003</v>
      </c>
      <c r="CN938" s="72">
        <v>0</v>
      </c>
      <c r="CR938" s="69">
        <v>65612.13</v>
      </c>
      <c r="CT938" s="89">
        <v>65612.13</v>
      </c>
      <c r="CU938" s="72"/>
      <c r="CV938" s="69"/>
      <c r="CX938" s="68"/>
      <c r="CY938" s="68"/>
      <c r="CZ938" s="68"/>
      <c r="DB938" s="89">
        <v>0</v>
      </c>
      <c r="DC938" s="68"/>
      <c r="DD938" s="68"/>
      <c r="DF938" s="72">
        <v>0</v>
      </c>
      <c r="DK938" s="72"/>
      <c r="DP938" s="72">
        <v>0</v>
      </c>
      <c r="DQ938" s="72"/>
      <c r="DR938" s="72">
        <v>0</v>
      </c>
      <c r="DV938" s="77">
        <v>0</v>
      </c>
      <c r="DZ938" s="72">
        <v>0</v>
      </c>
      <c r="EA938" s="72"/>
      <c r="EB938" s="72"/>
      <c r="EC938" s="72"/>
      <c r="ED938" s="72">
        <v>0</v>
      </c>
      <c r="EG938" s="69">
        <v>0</v>
      </c>
    </row>
    <row r="939" spans="1:140" s="67" customFormat="1" ht="23.25">
      <c r="B939" s="68" t="s">
        <v>6278</v>
      </c>
      <c r="C939" s="68" t="s">
        <v>6279</v>
      </c>
      <c r="D939" s="69" t="s">
        <v>6292</v>
      </c>
      <c r="E939" s="69" t="s">
        <v>149</v>
      </c>
      <c r="F939" s="69" t="s">
        <v>747</v>
      </c>
      <c r="G939" s="69" t="s">
        <v>748</v>
      </c>
      <c r="H939" s="68"/>
      <c r="J939" s="70">
        <v>42460</v>
      </c>
      <c r="K939" s="70">
        <v>42460</v>
      </c>
      <c r="M939" s="69" t="s">
        <v>152</v>
      </c>
      <c r="N939" s="69" t="s">
        <v>153</v>
      </c>
      <c r="O939" s="71" t="s">
        <v>749</v>
      </c>
      <c r="P939" s="72">
        <v>55410917.2893584</v>
      </c>
      <c r="Q939" s="68" t="s">
        <v>6281</v>
      </c>
      <c r="R939" s="69" t="s">
        <v>2205</v>
      </c>
      <c r="S939" s="69">
        <f t="shared" si="29"/>
        <v>0.7762</v>
      </c>
      <c r="T939" s="72">
        <v>430099.54</v>
      </c>
      <c r="U939" s="73">
        <f t="shared" si="30"/>
        <v>475351.56999999995</v>
      </c>
      <c r="BK939" s="74">
        <v>0</v>
      </c>
      <c r="BS939" s="72"/>
      <c r="BT939" s="72">
        <v>0</v>
      </c>
      <c r="BW939" s="72"/>
      <c r="CA939" s="69">
        <v>45252.03</v>
      </c>
      <c r="CE939" s="75"/>
      <c r="CF939" s="72">
        <v>0</v>
      </c>
      <c r="CI939" s="72"/>
      <c r="CJ939" s="72">
        <v>0</v>
      </c>
      <c r="CM939" s="72">
        <v>298875.28000000003</v>
      </c>
      <c r="CN939" s="72">
        <v>0</v>
      </c>
      <c r="CR939" s="69">
        <v>65612.13</v>
      </c>
      <c r="CT939" s="90">
        <v>65612.13</v>
      </c>
      <c r="CU939" s="72"/>
      <c r="CV939" s="69"/>
      <c r="CX939" s="68"/>
      <c r="CY939" s="68"/>
      <c r="CZ939" s="68"/>
      <c r="DB939" s="90">
        <v>0</v>
      </c>
      <c r="DC939" s="68"/>
      <c r="DD939" s="68"/>
      <c r="DF939" s="72">
        <v>0</v>
      </c>
      <c r="DK939" s="72"/>
      <c r="DP939" s="72">
        <v>0</v>
      </c>
      <c r="DQ939" s="72"/>
      <c r="DR939" s="72">
        <v>0</v>
      </c>
      <c r="DV939" s="78">
        <v>0</v>
      </c>
      <c r="DZ939" s="72">
        <v>0</v>
      </c>
      <c r="EA939" s="72"/>
      <c r="EB939" s="72"/>
      <c r="EC939" s="72"/>
      <c r="ED939" s="72">
        <v>0</v>
      </c>
      <c r="EG939" s="69">
        <v>0</v>
      </c>
    </row>
    <row r="940" spans="1:140" s="67" customFormat="1">
      <c r="B940" s="68" t="s">
        <v>6278</v>
      </c>
      <c r="C940" s="68" t="s">
        <v>6279</v>
      </c>
      <c r="D940" s="69" t="s">
        <v>6292</v>
      </c>
      <c r="E940" s="69" t="s">
        <v>149</v>
      </c>
      <c r="F940" s="69" t="s">
        <v>747</v>
      </c>
      <c r="G940" s="69" t="s">
        <v>748</v>
      </c>
      <c r="H940" s="68"/>
      <c r="J940" s="70">
        <v>42551</v>
      </c>
      <c r="K940" s="70">
        <v>42551</v>
      </c>
      <c r="M940" s="69" t="s">
        <v>152</v>
      </c>
      <c r="N940" s="69" t="s">
        <v>153</v>
      </c>
      <c r="O940" s="71" t="s">
        <v>2940</v>
      </c>
      <c r="P940" s="72">
        <v>11951857.3889846</v>
      </c>
      <c r="Q940" s="68" t="s">
        <v>6281</v>
      </c>
      <c r="R940" s="69" t="s">
        <v>2941</v>
      </c>
      <c r="S940" s="69">
        <f t="shared" si="29"/>
        <v>3.5985999999999998</v>
      </c>
      <c r="T940" s="72">
        <v>430099.54</v>
      </c>
      <c r="U940" s="73">
        <f t="shared" si="30"/>
        <v>475351.56999999995</v>
      </c>
      <c r="BK940" s="74">
        <v>0</v>
      </c>
      <c r="BS940" s="72"/>
      <c r="BT940" s="72">
        <v>0</v>
      </c>
      <c r="BW940" s="72"/>
      <c r="CA940" s="69">
        <v>45252.03</v>
      </c>
      <c r="CE940" s="75"/>
      <c r="CF940" s="72">
        <v>0</v>
      </c>
      <c r="CI940" s="72">
        <v>0</v>
      </c>
      <c r="CJ940" s="72">
        <v>0</v>
      </c>
      <c r="CM940" s="72">
        <v>298875.28000000003</v>
      </c>
      <c r="CN940" s="72">
        <v>0</v>
      </c>
      <c r="CR940" s="69">
        <v>65612.13</v>
      </c>
      <c r="CT940" s="89">
        <v>65612.13</v>
      </c>
      <c r="CU940" s="72"/>
      <c r="CV940" s="69"/>
      <c r="CX940" s="68"/>
      <c r="CY940" s="68"/>
      <c r="CZ940" s="68"/>
      <c r="DB940" s="89">
        <v>0</v>
      </c>
      <c r="DC940" s="68"/>
      <c r="DD940" s="68"/>
      <c r="DF940" s="72">
        <v>0</v>
      </c>
      <c r="DK940" s="72"/>
      <c r="DP940" s="72">
        <v>0</v>
      </c>
      <c r="DQ940" s="72"/>
      <c r="DR940" s="72">
        <v>0</v>
      </c>
      <c r="DV940" s="77">
        <v>0</v>
      </c>
      <c r="DZ940" s="72">
        <v>0</v>
      </c>
      <c r="EA940" s="72"/>
      <c r="EB940" s="72"/>
      <c r="EC940" s="72"/>
      <c r="ED940" s="72">
        <v>0</v>
      </c>
      <c r="EG940" s="69">
        <v>0</v>
      </c>
    </row>
    <row r="941" spans="1:140" s="67" customFormat="1">
      <c r="B941" s="68" t="s">
        <v>6278</v>
      </c>
      <c r="C941" s="68" t="s">
        <v>6279</v>
      </c>
      <c r="D941" s="69" t="s">
        <v>6292</v>
      </c>
      <c r="E941" s="69" t="s">
        <v>149</v>
      </c>
      <c r="F941" s="69" t="s">
        <v>747</v>
      </c>
      <c r="G941" s="69" t="s">
        <v>748</v>
      </c>
      <c r="H941" s="68"/>
      <c r="J941" s="70">
        <v>42643</v>
      </c>
      <c r="K941" s="70">
        <v>42643</v>
      </c>
      <c r="M941" s="69" t="s">
        <v>2</v>
      </c>
      <c r="N941" s="69" t="s">
        <v>4</v>
      </c>
      <c r="O941" s="71" t="s">
        <v>4268</v>
      </c>
      <c r="P941" s="72">
        <v>6796195.1100000003</v>
      </c>
      <c r="Q941" s="68" t="s">
        <v>6281</v>
      </c>
      <c r="R941" s="69" t="s">
        <v>4269</v>
      </c>
      <c r="S941" s="69">
        <f t="shared" si="29"/>
        <v>0.82209999999999994</v>
      </c>
      <c r="T941" s="72">
        <v>55871.519999999997</v>
      </c>
      <c r="U941" s="73">
        <f t="shared" si="30"/>
        <v>63841.52</v>
      </c>
      <c r="BK941" s="74">
        <v>0</v>
      </c>
      <c r="BS941" s="72"/>
      <c r="BT941" s="72">
        <v>0</v>
      </c>
      <c r="BW941" s="72"/>
      <c r="CA941" s="69">
        <v>7970</v>
      </c>
      <c r="CE941" s="75"/>
      <c r="CF941" s="72">
        <v>0</v>
      </c>
      <c r="CI941" s="72">
        <v>0</v>
      </c>
      <c r="CJ941" s="72">
        <v>0</v>
      </c>
      <c r="CM941" s="72">
        <v>55871.519999999997</v>
      </c>
      <c r="CN941" s="72">
        <v>0</v>
      </c>
      <c r="CR941" s="69"/>
      <c r="CT941" s="91"/>
      <c r="CU941" s="72"/>
      <c r="CV941" s="69"/>
      <c r="CX941" s="68"/>
      <c r="CY941" s="68"/>
      <c r="CZ941" s="68"/>
      <c r="DB941" s="89">
        <v>0</v>
      </c>
      <c r="DC941" s="68"/>
      <c r="DD941" s="68"/>
      <c r="DF941" s="76">
        <v>0</v>
      </c>
      <c r="DK941" s="72"/>
      <c r="DP941" s="72">
        <v>0</v>
      </c>
      <c r="DQ941" s="72"/>
      <c r="DR941" s="72">
        <v>0</v>
      </c>
      <c r="DV941" s="77">
        <v>0</v>
      </c>
      <c r="DZ941" s="72">
        <v>0</v>
      </c>
      <c r="EA941" s="72"/>
      <c r="EB941" s="72"/>
      <c r="EC941" s="72"/>
      <c r="ED941" s="72">
        <v>0</v>
      </c>
      <c r="EG941" s="69">
        <v>0</v>
      </c>
    </row>
    <row r="942" spans="1:140" s="67" customFormat="1">
      <c r="B942" s="68" t="s">
        <v>6278</v>
      </c>
      <c r="C942" s="68" t="s">
        <v>6279</v>
      </c>
      <c r="D942" s="69" t="s">
        <v>6292</v>
      </c>
      <c r="E942" s="69" t="s">
        <v>149</v>
      </c>
      <c r="F942" s="69" t="s">
        <v>747</v>
      </c>
      <c r="G942" s="69" t="s">
        <v>748</v>
      </c>
      <c r="H942" s="68"/>
      <c r="J942" s="70">
        <v>42734</v>
      </c>
      <c r="K942" s="70">
        <v>42734</v>
      </c>
      <c r="M942" s="69" t="s">
        <v>2</v>
      </c>
      <c r="N942" s="69" t="s">
        <v>4</v>
      </c>
      <c r="O942" s="71" t="s">
        <v>4592</v>
      </c>
      <c r="P942" s="72">
        <v>6884868.7949999999</v>
      </c>
      <c r="Q942" s="68" t="s">
        <v>6281</v>
      </c>
      <c r="R942" s="69" t="s">
        <v>4593</v>
      </c>
      <c r="S942" s="69">
        <f t="shared" si="29"/>
        <v>1.1622999999999999</v>
      </c>
      <c r="T942" s="72">
        <v>80022.829999999987</v>
      </c>
      <c r="U942" s="73">
        <f t="shared" si="30"/>
        <v>87189.779999999984</v>
      </c>
      <c r="BK942" s="74">
        <v>0</v>
      </c>
      <c r="BS942" s="72"/>
      <c r="BT942" s="72">
        <v>0</v>
      </c>
      <c r="BW942" s="72"/>
      <c r="CA942" s="69">
        <v>7166.95</v>
      </c>
      <c r="CF942" s="72">
        <v>0</v>
      </c>
      <c r="CI942" s="72">
        <v>196.43</v>
      </c>
      <c r="CJ942" s="72">
        <v>0</v>
      </c>
      <c r="CM942" s="72">
        <v>79826.399999999994</v>
      </c>
      <c r="CN942" s="72">
        <v>0</v>
      </c>
      <c r="CR942" s="69"/>
      <c r="CT942" s="91"/>
      <c r="CU942" s="68"/>
      <c r="CV942" s="68"/>
      <c r="CX942" s="68"/>
      <c r="CY942" s="68"/>
      <c r="CZ942" s="68"/>
      <c r="DB942" s="90">
        <v>0</v>
      </c>
      <c r="DC942" s="68"/>
      <c r="DD942" s="68"/>
      <c r="DF942" s="76">
        <v>0</v>
      </c>
      <c r="DK942" s="72"/>
      <c r="DP942" s="72">
        <v>0</v>
      </c>
      <c r="DQ942" s="72"/>
      <c r="DR942" s="72">
        <v>0</v>
      </c>
      <c r="DV942" s="78">
        <v>0</v>
      </c>
      <c r="DZ942" s="72">
        <v>0</v>
      </c>
      <c r="EA942" s="72"/>
      <c r="EB942" s="72"/>
      <c r="EC942" s="72"/>
      <c r="ED942" s="72">
        <v>0</v>
      </c>
      <c r="EG942" s="69">
        <v>0</v>
      </c>
    </row>
    <row r="943" spans="1:140" s="67" customFormat="1">
      <c r="A943" s="68"/>
      <c r="B943" s="68" t="s">
        <v>6278</v>
      </c>
      <c r="C943" s="68" t="s">
        <v>6279</v>
      </c>
      <c r="D943" s="69" t="s">
        <v>6292</v>
      </c>
      <c r="E943" s="69" t="s">
        <v>149</v>
      </c>
      <c r="F943" s="69" t="s">
        <v>747</v>
      </c>
      <c r="G943" s="69" t="s">
        <v>748</v>
      </c>
      <c r="H943" s="68"/>
      <c r="I943" s="68" t="s">
        <v>182</v>
      </c>
      <c r="J943" s="70">
        <v>42825</v>
      </c>
      <c r="K943" s="70">
        <v>42825</v>
      </c>
      <c r="L943" s="68"/>
      <c r="M943" s="69" t="s">
        <v>2</v>
      </c>
      <c r="N943" s="69" t="s">
        <v>4</v>
      </c>
      <c r="O943" s="71" t="s">
        <v>5319</v>
      </c>
      <c r="P943" s="72">
        <v>6515034.7624599999</v>
      </c>
      <c r="Q943" s="68" t="s">
        <v>6281</v>
      </c>
      <c r="R943" s="69" t="s">
        <v>5606</v>
      </c>
      <c r="S943" s="69">
        <f t="shared" si="29"/>
        <v>0.8630000000000001</v>
      </c>
      <c r="T943" s="72">
        <v>56224.75</v>
      </c>
      <c r="U943" s="73">
        <f t="shared" si="30"/>
        <v>63985.11</v>
      </c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74">
        <v>0</v>
      </c>
      <c r="BL943" s="68"/>
      <c r="BM943" s="68"/>
      <c r="BN943" s="68"/>
      <c r="BO943" s="68"/>
      <c r="BP943" s="68"/>
      <c r="BQ943" s="68"/>
      <c r="BR943" s="68"/>
      <c r="BS943" s="68"/>
      <c r="BT943" s="72"/>
      <c r="BU943" s="68"/>
      <c r="BV943" s="68"/>
      <c r="BW943" s="72"/>
      <c r="BX943" s="68"/>
      <c r="BY943" s="68"/>
      <c r="BZ943" s="68"/>
      <c r="CA943" s="69">
        <v>7760.36</v>
      </c>
      <c r="CB943" s="68"/>
      <c r="CC943" s="68"/>
      <c r="CD943" s="68"/>
      <c r="CE943" s="72"/>
      <c r="CF943" s="72">
        <v>0</v>
      </c>
      <c r="CG943" s="68"/>
      <c r="CH943" s="68"/>
      <c r="CI943" s="72">
        <v>0</v>
      </c>
      <c r="CJ943" s="72">
        <v>0</v>
      </c>
      <c r="CK943" s="68"/>
      <c r="CL943" s="68"/>
      <c r="CM943" s="69">
        <v>56224.75</v>
      </c>
      <c r="CN943" s="72">
        <v>0</v>
      </c>
      <c r="CO943" s="68"/>
      <c r="CP943" s="68"/>
      <c r="CQ943" s="68"/>
      <c r="CR943" s="69"/>
      <c r="CS943" s="68"/>
      <c r="CT943" s="95"/>
      <c r="CU943" s="72"/>
      <c r="CV943" s="69"/>
      <c r="CW943" s="68"/>
      <c r="CX943" s="68"/>
      <c r="CY943" s="68"/>
      <c r="CZ943" s="68"/>
      <c r="DA943" s="68"/>
      <c r="DB943" s="93">
        <v>0</v>
      </c>
      <c r="DC943" s="68"/>
      <c r="DD943" s="68"/>
      <c r="DE943" s="68"/>
      <c r="DF943" s="85"/>
      <c r="DG943" s="68"/>
      <c r="DH943" s="68"/>
      <c r="DI943" s="68"/>
      <c r="DJ943" s="68"/>
      <c r="DK943" s="72"/>
      <c r="DL943" s="68"/>
      <c r="DM943" s="68"/>
      <c r="DN943" s="68"/>
      <c r="DO943" s="68"/>
      <c r="DP943" s="72">
        <v>0</v>
      </c>
      <c r="DQ943" s="68"/>
      <c r="DR943" s="72">
        <v>0</v>
      </c>
      <c r="DS943" s="68"/>
      <c r="DT943" s="68">
        <v>0</v>
      </c>
      <c r="DU943" s="68"/>
      <c r="DV943" s="84">
        <v>0</v>
      </c>
      <c r="DW943" s="68"/>
      <c r="DX943" s="68"/>
      <c r="DY943" s="68"/>
      <c r="DZ943" s="72">
        <v>0</v>
      </c>
      <c r="EA943" s="68"/>
      <c r="EB943" s="72"/>
      <c r="EC943" s="68"/>
      <c r="ED943" s="72">
        <v>0</v>
      </c>
      <c r="EE943" s="68"/>
      <c r="EF943" s="68"/>
      <c r="EG943" s="69">
        <v>0</v>
      </c>
      <c r="EH943" s="68"/>
      <c r="EI943" s="68"/>
      <c r="EJ943" s="68"/>
    </row>
    <row r="944" spans="1:140" s="67" customFormat="1" ht="23.25">
      <c r="B944" s="68" t="s">
        <v>6278</v>
      </c>
      <c r="C944" s="68" t="s">
        <v>6279</v>
      </c>
      <c r="D944" s="69" t="s">
        <v>6304</v>
      </c>
      <c r="E944" s="69" t="s">
        <v>149</v>
      </c>
      <c r="F944" s="69" t="s">
        <v>747</v>
      </c>
      <c r="G944" s="69" t="s">
        <v>748</v>
      </c>
      <c r="H944" s="68"/>
      <c r="J944" s="70">
        <v>42277</v>
      </c>
      <c r="K944" s="70">
        <v>42277</v>
      </c>
      <c r="M944" s="69" t="s">
        <v>152</v>
      </c>
      <c r="N944" s="69" t="s">
        <v>153</v>
      </c>
      <c r="O944" s="71" t="s">
        <v>749</v>
      </c>
      <c r="P944" s="72">
        <v>45417058.078141503</v>
      </c>
      <c r="Q944" s="68" t="s">
        <v>6281</v>
      </c>
      <c r="R944" s="69" t="s">
        <v>750</v>
      </c>
      <c r="S944" s="69">
        <f t="shared" si="29"/>
        <v>0.94699999999999995</v>
      </c>
      <c r="T944" s="72">
        <v>430099.54</v>
      </c>
      <c r="U944" s="73">
        <f t="shared" si="30"/>
        <v>475351.56999999995</v>
      </c>
      <c r="BK944" s="74">
        <v>0</v>
      </c>
      <c r="BS944" s="72"/>
      <c r="BT944" s="72">
        <v>0</v>
      </c>
      <c r="BW944" s="72"/>
      <c r="CA944" s="69">
        <v>45252.03</v>
      </c>
      <c r="CE944" s="75"/>
      <c r="CF944" s="72">
        <v>0</v>
      </c>
      <c r="CI944" s="72"/>
      <c r="CJ944" s="72">
        <v>0</v>
      </c>
      <c r="CM944" s="72">
        <v>298875.28000000003</v>
      </c>
      <c r="CN944" s="72">
        <v>0</v>
      </c>
      <c r="CR944" s="69">
        <v>65612.13</v>
      </c>
      <c r="CT944" s="89">
        <v>65612.13</v>
      </c>
      <c r="CU944" s="72"/>
      <c r="CV944" s="69"/>
      <c r="CX944" s="68"/>
      <c r="CY944" s="68"/>
      <c r="CZ944" s="68"/>
      <c r="DB944" s="89">
        <v>0</v>
      </c>
      <c r="DC944" s="68"/>
      <c r="DD944" s="68"/>
      <c r="DF944" s="72">
        <v>0</v>
      </c>
      <c r="DK944" s="72"/>
      <c r="DP944" s="72">
        <v>0</v>
      </c>
      <c r="DQ944" s="72"/>
      <c r="DR944" s="72">
        <v>0</v>
      </c>
      <c r="DV944" s="77">
        <v>0</v>
      </c>
      <c r="DZ944" s="72">
        <v>0</v>
      </c>
      <c r="EA944" s="72"/>
      <c r="EB944" s="72"/>
      <c r="EC944" s="72"/>
      <c r="ED944" s="72">
        <v>0</v>
      </c>
      <c r="EG944" s="69">
        <v>0</v>
      </c>
    </row>
    <row r="945" spans="1:140" s="67" customFormat="1" ht="23.25">
      <c r="B945" s="68" t="s">
        <v>6278</v>
      </c>
      <c r="C945" s="68" t="s">
        <v>6279</v>
      </c>
      <c r="D945" s="69" t="s">
        <v>6304</v>
      </c>
      <c r="E945" s="69" t="s">
        <v>149</v>
      </c>
      <c r="F945" s="69" t="s">
        <v>747</v>
      </c>
      <c r="G945" s="69" t="s">
        <v>748</v>
      </c>
      <c r="H945" s="68"/>
      <c r="J945" s="70">
        <v>42369</v>
      </c>
      <c r="K945" s="70">
        <v>42369</v>
      </c>
      <c r="M945" s="69" t="s">
        <v>152</v>
      </c>
      <c r="N945" s="69" t="s">
        <v>153</v>
      </c>
      <c r="O945" s="71" t="s">
        <v>749</v>
      </c>
      <c r="P945" s="72">
        <v>49693765.4534951</v>
      </c>
      <c r="Q945" s="68" t="s">
        <v>6281</v>
      </c>
      <c r="R945" s="69" t="s">
        <v>1629</v>
      </c>
      <c r="S945" s="69">
        <f t="shared" si="29"/>
        <v>0.86549999999999994</v>
      </c>
      <c r="T945" s="72">
        <v>430099.54</v>
      </c>
      <c r="U945" s="73">
        <f t="shared" si="30"/>
        <v>475351.56999999995</v>
      </c>
      <c r="BK945" s="74">
        <v>0</v>
      </c>
      <c r="BS945" s="72"/>
      <c r="BT945" s="72">
        <v>0</v>
      </c>
      <c r="BW945" s="72"/>
      <c r="CA945" s="69">
        <v>45252.03</v>
      </c>
      <c r="CE945" s="75"/>
      <c r="CF945" s="72">
        <v>0</v>
      </c>
      <c r="CI945" s="72"/>
      <c r="CJ945" s="72">
        <v>0</v>
      </c>
      <c r="CM945" s="72">
        <v>298875.28000000003</v>
      </c>
      <c r="CN945" s="72">
        <v>0</v>
      </c>
      <c r="CR945" s="69">
        <v>65612.13</v>
      </c>
      <c r="CT945" s="89">
        <v>65612.13</v>
      </c>
      <c r="CU945" s="72"/>
      <c r="CV945" s="69"/>
      <c r="CX945" s="68"/>
      <c r="CY945" s="68"/>
      <c r="CZ945" s="68"/>
      <c r="DB945" s="89">
        <v>0</v>
      </c>
      <c r="DC945" s="68"/>
      <c r="DD945" s="68"/>
      <c r="DF945" s="72">
        <v>0</v>
      </c>
      <c r="DK945" s="72"/>
      <c r="DP945" s="72">
        <v>0</v>
      </c>
      <c r="DQ945" s="72"/>
      <c r="DR945" s="72">
        <v>0</v>
      </c>
      <c r="DV945" s="77">
        <v>0</v>
      </c>
      <c r="DZ945" s="72">
        <v>0</v>
      </c>
      <c r="EA945" s="72"/>
      <c r="EB945" s="72"/>
      <c r="EC945" s="72"/>
      <c r="ED945" s="72">
        <v>0</v>
      </c>
      <c r="EG945" s="69">
        <v>0</v>
      </c>
    </row>
    <row r="946" spans="1:140" s="67" customFormat="1" ht="23.25">
      <c r="B946" s="68" t="s">
        <v>6278</v>
      </c>
      <c r="C946" s="68" t="s">
        <v>6279</v>
      </c>
      <c r="D946" s="69" t="s">
        <v>6304</v>
      </c>
      <c r="E946" s="69" t="s">
        <v>149</v>
      </c>
      <c r="F946" s="69" t="s">
        <v>747</v>
      </c>
      <c r="G946" s="69" t="s">
        <v>748</v>
      </c>
      <c r="H946" s="68"/>
      <c r="J946" s="70">
        <v>42460</v>
      </c>
      <c r="K946" s="70">
        <v>42460</v>
      </c>
      <c r="M946" s="69" t="s">
        <v>152</v>
      </c>
      <c r="N946" s="69" t="s">
        <v>153</v>
      </c>
      <c r="O946" s="71" t="s">
        <v>749</v>
      </c>
      <c r="P946" s="72">
        <v>55410917.2893584</v>
      </c>
      <c r="Q946" s="68" t="s">
        <v>6281</v>
      </c>
      <c r="R946" s="69" t="s">
        <v>2205</v>
      </c>
      <c r="S946" s="69">
        <f t="shared" si="29"/>
        <v>0.7762</v>
      </c>
      <c r="T946" s="72">
        <v>430099.54</v>
      </c>
      <c r="U946" s="73">
        <f t="shared" si="30"/>
        <v>475351.56999999995</v>
      </c>
      <c r="BK946" s="74">
        <v>0</v>
      </c>
      <c r="BS946" s="72"/>
      <c r="BT946" s="72">
        <v>0</v>
      </c>
      <c r="BW946" s="72"/>
      <c r="CA946" s="69">
        <v>45252.03</v>
      </c>
      <c r="CE946" s="75"/>
      <c r="CF946" s="72">
        <v>0</v>
      </c>
      <c r="CI946" s="72"/>
      <c r="CJ946" s="72">
        <v>0</v>
      </c>
      <c r="CM946" s="72">
        <v>298875.28000000003</v>
      </c>
      <c r="CN946" s="72">
        <v>0</v>
      </c>
      <c r="CR946" s="69">
        <v>65612.13</v>
      </c>
      <c r="CT946" s="90">
        <v>65612.13</v>
      </c>
      <c r="CU946" s="72"/>
      <c r="CV946" s="69"/>
      <c r="CX946" s="68"/>
      <c r="CY946" s="68"/>
      <c r="CZ946" s="68"/>
      <c r="DB946" s="90">
        <v>0</v>
      </c>
      <c r="DC946" s="68"/>
      <c r="DD946" s="68"/>
      <c r="DF946" s="72">
        <v>0</v>
      </c>
      <c r="DK946" s="72"/>
      <c r="DP946" s="72">
        <v>0</v>
      </c>
      <c r="DQ946" s="72"/>
      <c r="DR946" s="72">
        <v>0</v>
      </c>
      <c r="DV946" s="78">
        <v>0</v>
      </c>
      <c r="DZ946" s="72">
        <v>0</v>
      </c>
      <c r="EA946" s="72"/>
      <c r="EB946" s="72"/>
      <c r="EC946" s="72"/>
      <c r="ED946" s="72">
        <v>0</v>
      </c>
      <c r="EG946" s="69">
        <v>0</v>
      </c>
    </row>
    <row r="947" spans="1:140" s="67" customFormat="1">
      <c r="B947" s="68" t="s">
        <v>6278</v>
      </c>
      <c r="C947" s="68" t="s">
        <v>6279</v>
      </c>
      <c r="D947" s="69" t="s">
        <v>6304</v>
      </c>
      <c r="E947" s="69" t="s">
        <v>149</v>
      </c>
      <c r="F947" s="69" t="s">
        <v>747</v>
      </c>
      <c r="G947" s="69" t="s">
        <v>748</v>
      </c>
      <c r="H947" s="68"/>
      <c r="J947" s="70">
        <v>42551</v>
      </c>
      <c r="K947" s="70">
        <v>42551</v>
      </c>
      <c r="M947" s="69" t="s">
        <v>152</v>
      </c>
      <c r="N947" s="69" t="s">
        <v>153</v>
      </c>
      <c r="O947" s="71" t="s">
        <v>2940</v>
      </c>
      <c r="P947" s="72">
        <v>11951857.3889846</v>
      </c>
      <c r="Q947" s="68" t="s">
        <v>6281</v>
      </c>
      <c r="R947" s="69" t="s">
        <v>2941</v>
      </c>
      <c r="S947" s="69">
        <f t="shared" si="29"/>
        <v>3.5985999999999998</v>
      </c>
      <c r="T947" s="72">
        <v>430099.54</v>
      </c>
      <c r="U947" s="73">
        <f t="shared" si="30"/>
        <v>475351.56999999995</v>
      </c>
      <c r="BK947" s="74">
        <v>0</v>
      </c>
      <c r="BS947" s="72"/>
      <c r="BT947" s="72">
        <v>0</v>
      </c>
      <c r="BW947" s="72"/>
      <c r="CA947" s="69">
        <v>45252.03</v>
      </c>
      <c r="CE947" s="75"/>
      <c r="CF947" s="72">
        <v>0</v>
      </c>
      <c r="CI947" s="72">
        <v>0</v>
      </c>
      <c r="CJ947" s="72">
        <v>0</v>
      </c>
      <c r="CM947" s="72">
        <v>298875.28000000003</v>
      </c>
      <c r="CN947" s="72">
        <v>0</v>
      </c>
      <c r="CR947" s="69">
        <v>65612.13</v>
      </c>
      <c r="CT947" s="89">
        <v>65612.13</v>
      </c>
      <c r="CU947" s="72"/>
      <c r="CV947" s="69"/>
      <c r="CX947" s="68"/>
      <c r="CY947" s="68"/>
      <c r="CZ947" s="68"/>
      <c r="DB947" s="89">
        <v>0</v>
      </c>
      <c r="DC947" s="68"/>
      <c r="DD947" s="68"/>
      <c r="DF947" s="72">
        <v>0</v>
      </c>
      <c r="DK947" s="72"/>
      <c r="DP947" s="72">
        <v>0</v>
      </c>
      <c r="DQ947" s="72"/>
      <c r="DR947" s="72">
        <v>0</v>
      </c>
      <c r="DV947" s="77">
        <v>0</v>
      </c>
      <c r="DZ947" s="72">
        <v>0</v>
      </c>
      <c r="EA947" s="72"/>
      <c r="EB947" s="72"/>
      <c r="EC947" s="72"/>
      <c r="ED947" s="72">
        <v>0</v>
      </c>
      <c r="EG947" s="69">
        <v>0</v>
      </c>
    </row>
    <row r="948" spans="1:140" s="67" customFormat="1">
      <c r="B948" s="68" t="s">
        <v>6278</v>
      </c>
      <c r="C948" s="68" t="s">
        <v>6279</v>
      </c>
      <c r="D948" s="69" t="s">
        <v>6304</v>
      </c>
      <c r="E948" s="69" t="s">
        <v>149</v>
      </c>
      <c r="F948" s="69" t="s">
        <v>747</v>
      </c>
      <c r="G948" s="69" t="s">
        <v>748</v>
      </c>
      <c r="H948" s="68"/>
      <c r="J948" s="70">
        <v>42643</v>
      </c>
      <c r="K948" s="70">
        <v>42643</v>
      </c>
      <c r="M948" s="69" t="s">
        <v>2</v>
      </c>
      <c r="N948" s="69" t="s">
        <v>4</v>
      </c>
      <c r="O948" s="71" t="s">
        <v>4268</v>
      </c>
      <c r="P948" s="72">
        <v>6796195.1100000003</v>
      </c>
      <c r="Q948" s="68" t="s">
        <v>6281</v>
      </c>
      <c r="R948" s="69" t="s">
        <v>4269</v>
      </c>
      <c r="S948" s="69">
        <f t="shared" si="29"/>
        <v>0.82209999999999994</v>
      </c>
      <c r="T948" s="72">
        <v>55871.519999999997</v>
      </c>
      <c r="U948" s="73">
        <f t="shared" si="30"/>
        <v>63841.52</v>
      </c>
      <c r="BK948" s="74">
        <v>0</v>
      </c>
      <c r="BS948" s="72"/>
      <c r="BT948" s="72">
        <v>0</v>
      </c>
      <c r="BW948" s="72"/>
      <c r="CA948" s="69">
        <v>7970</v>
      </c>
      <c r="CE948" s="75"/>
      <c r="CF948" s="72">
        <v>0</v>
      </c>
      <c r="CI948" s="72">
        <v>0</v>
      </c>
      <c r="CJ948" s="72">
        <v>0</v>
      </c>
      <c r="CM948" s="72">
        <v>55871.519999999997</v>
      </c>
      <c r="CN948" s="72">
        <v>0</v>
      </c>
      <c r="CR948" s="69"/>
      <c r="CT948" s="91"/>
      <c r="CU948" s="72"/>
      <c r="CV948" s="69"/>
      <c r="CX948" s="68"/>
      <c r="CY948" s="68"/>
      <c r="CZ948" s="68"/>
      <c r="DB948" s="89">
        <v>0</v>
      </c>
      <c r="DC948" s="68"/>
      <c r="DD948" s="68"/>
      <c r="DF948" s="76">
        <v>0</v>
      </c>
      <c r="DK948" s="72"/>
      <c r="DP948" s="72">
        <v>0</v>
      </c>
      <c r="DQ948" s="72"/>
      <c r="DR948" s="72">
        <v>0</v>
      </c>
      <c r="DV948" s="77">
        <v>0</v>
      </c>
      <c r="DZ948" s="72">
        <v>0</v>
      </c>
      <c r="EA948" s="72"/>
      <c r="EB948" s="72"/>
      <c r="EC948" s="72"/>
      <c r="ED948" s="72">
        <v>0</v>
      </c>
      <c r="EG948" s="69">
        <v>0</v>
      </c>
    </row>
    <row r="949" spans="1:140" s="67" customFormat="1">
      <c r="B949" s="68" t="s">
        <v>6278</v>
      </c>
      <c r="C949" s="68" t="s">
        <v>6279</v>
      </c>
      <c r="D949" s="69" t="s">
        <v>6304</v>
      </c>
      <c r="E949" s="69" t="s">
        <v>149</v>
      </c>
      <c r="F949" s="69" t="s">
        <v>747</v>
      </c>
      <c r="G949" s="69" t="s">
        <v>748</v>
      </c>
      <c r="H949" s="68"/>
      <c r="J949" s="70">
        <v>42734</v>
      </c>
      <c r="K949" s="70">
        <v>42734</v>
      </c>
      <c r="M949" s="69" t="s">
        <v>2</v>
      </c>
      <c r="N949" s="69" t="s">
        <v>4</v>
      </c>
      <c r="O949" s="71" t="s">
        <v>4592</v>
      </c>
      <c r="P949" s="72">
        <v>6884868.7949999999</v>
      </c>
      <c r="Q949" s="68" t="s">
        <v>6281</v>
      </c>
      <c r="R949" s="69" t="s">
        <v>4593</v>
      </c>
      <c r="S949" s="69">
        <f t="shared" si="29"/>
        <v>1.1622999999999999</v>
      </c>
      <c r="T949" s="72">
        <v>80022.829999999987</v>
      </c>
      <c r="U949" s="73">
        <f t="shared" si="30"/>
        <v>87189.779999999984</v>
      </c>
      <c r="BK949" s="74">
        <v>0</v>
      </c>
      <c r="BS949" s="72"/>
      <c r="BT949" s="72">
        <v>0</v>
      </c>
      <c r="BW949" s="72"/>
      <c r="CA949" s="69">
        <v>7166.95</v>
      </c>
      <c r="CF949" s="72">
        <v>0</v>
      </c>
      <c r="CI949" s="72">
        <v>196.43</v>
      </c>
      <c r="CJ949" s="72">
        <v>0</v>
      </c>
      <c r="CM949" s="72">
        <v>79826.399999999994</v>
      </c>
      <c r="CN949" s="72">
        <v>0</v>
      </c>
      <c r="CR949" s="69"/>
      <c r="CT949" s="91"/>
      <c r="CU949" s="68"/>
      <c r="CV949" s="68"/>
      <c r="CX949" s="68"/>
      <c r="CY949" s="68"/>
      <c r="CZ949" s="68"/>
      <c r="DB949" s="90">
        <v>0</v>
      </c>
      <c r="DC949" s="68"/>
      <c r="DD949" s="68"/>
      <c r="DF949" s="76">
        <v>0</v>
      </c>
      <c r="DK949" s="72"/>
      <c r="DP949" s="72">
        <v>0</v>
      </c>
      <c r="DQ949" s="72"/>
      <c r="DR949" s="72">
        <v>0</v>
      </c>
      <c r="DV949" s="78">
        <v>0</v>
      </c>
      <c r="DZ949" s="72">
        <v>0</v>
      </c>
      <c r="EA949" s="72"/>
      <c r="EB949" s="72"/>
      <c r="EC949" s="72"/>
      <c r="ED949" s="72">
        <v>0</v>
      </c>
      <c r="EG949" s="69">
        <v>0</v>
      </c>
    </row>
    <row r="950" spans="1:140" s="67" customFormat="1">
      <c r="A950" s="68"/>
      <c r="B950" s="68" t="s">
        <v>6278</v>
      </c>
      <c r="C950" s="68" t="s">
        <v>6279</v>
      </c>
      <c r="D950" s="69" t="s">
        <v>6304</v>
      </c>
      <c r="E950" s="69" t="s">
        <v>149</v>
      </c>
      <c r="F950" s="69" t="s">
        <v>747</v>
      </c>
      <c r="G950" s="69" t="s">
        <v>748</v>
      </c>
      <c r="H950" s="68"/>
      <c r="I950" s="68" t="s">
        <v>182</v>
      </c>
      <c r="J950" s="70">
        <v>42825</v>
      </c>
      <c r="K950" s="70">
        <v>42825</v>
      </c>
      <c r="L950" s="68"/>
      <c r="M950" s="69" t="s">
        <v>2</v>
      </c>
      <c r="N950" s="69" t="s">
        <v>4</v>
      </c>
      <c r="O950" s="71" t="s">
        <v>5319</v>
      </c>
      <c r="P950" s="72">
        <v>6515034.7624599999</v>
      </c>
      <c r="Q950" s="68" t="s">
        <v>6281</v>
      </c>
      <c r="R950" s="69" t="s">
        <v>5606</v>
      </c>
      <c r="S950" s="69">
        <f t="shared" si="29"/>
        <v>0.8630000000000001</v>
      </c>
      <c r="T950" s="72">
        <v>56224.75</v>
      </c>
      <c r="U950" s="73">
        <f t="shared" si="30"/>
        <v>63985.11</v>
      </c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68"/>
      <c r="AW950" s="68"/>
      <c r="AX950" s="68"/>
      <c r="AY950" s="68"/>
      <c r="AZ950" s="68"/>
      <c r="BA950" s="68"/>
      <c r="BB950" s="68"/>
      <c r="BC950" s="68"/>
      <c r="BD950" s="68"/>
      <c r="BE950" s="68"/>
      <c r="BF950" s="68"/>
      <c r="BG950" s="68"/>
      <c r="BH950" s="68"/>
      <c r="BI950" s="68"/>
      <c r="BJ950" s="68"/>
      <c r="BK950" s="74">
        <v>0</v>
      </c>
      <c r="BL950" s="68"/>
      <c r="BM950" s="68"/>
      <c r="BN950" s="68"/>
      <c r="BO950" s="68"/>
      <c r="BP950" s="68"/>
      <c r="BQ950" s="68"/>
      <c r="BR950" s="68"/>
      <c r="BS950" s="68"/>
      <c r="BT950" s="72"/>
      <c r="BU950" s="68"/>
      <c r="BV950" s="68"/>
      <c r="BW950" s="72"/>
      <c r="BX950" s="68"/>
      <c r="BY950" s="68"/>
      <c r="BZ950" s="68"/>
      <c r="CA950" s="69">
        <v>7760.36</v>
      </c>
      <c r="CB950" s="68"/>
      <c r="CC950" s="68"/>
      <c r="CD950" s="68"/>
      <c r="CE950" s="72"/>
      <c r="CF950" s="72">
        <v>0</v>
      </c>
      <c r="CG950" s="68"/>
      <c r="CH950" s="68"/>
      <c r="CI950" s="72">
        <v>0</v>
      </c>
      <c r="CJ950" s="72">
        <v>0</v>
      </c>
      <c r="CK950" s="68"/>
      <c r="CL950" s="68"/>
      <c r="CM950" s="69">
        <v>56224.75</v>
      </c>
      <c r="CN950" s="72">
        <v>0</v>
      </c>
      <c r="CO950" s="68"/>
      <c r="CP950" s="68"/>
      <c r="CQ950" s="68"/>
      <c r="CR950" s="69"/>
      <c r="CS950" s="68"/>
      <c r="CT950" s="95"/>
      <c r="CU950" s="72"/>
      <c r="CV950" s="69"/>
      <c r="CW950" s="68"/>
      <c r="CX950" s="68"/>
      <c r="CY950" s="68"/>
      <c r="CZ950" s="68"/>
      <c r="DA950" s="68"/>
      <c r="DB950" s="93">
        <v>0</v>
      </c>
      <c r="DC950" s="68"/>
      <c r="DD950" s="68"/>
      <c r="DE950" s="68"/>
      <c r="DF950" s="85"/>
      <c r="DG950" s="68"/>
      <c r="DH950" s="68"/>
      <c r="DI950" s="68"/>
      <c r="DJ950" s="68"/>
      <c r="DK950" s="72"/>
      <c r="DL950" s="68"/>
      <c r="DM950" s="68"/>
      <c r="DN950" s="68"/>
      <c r="DO950" s="68"/>
      <c r="DP950" s="72">
        <v>0</v>
      </c>
      <c r="DQ950" s="68"/>
      <c r="DR950" s="72">
        <v>0</v>
      </c>
      <c r="DS950" s="68"/>
      <c r="DT950" s="68">
        <v>0</v>
      </c>
      <c r="DU950" s="68"/>
      <c r="DV950" s="84">
        <v>0</v>
      </c>
      <c r="DW950" s="68"/>
      <c r="DX950" s="68"/>
      <c r="DY950" s="68"/>
      <c r="DZ950" s="72">
        <v>0</v>
      </c>
      <c r="EA950" s="68"/>
      <c r="EB950" s="72"/>
      <c r="EC950" s="68"/>
      <c r="ED950" s="72">
        <v>0</v>
      </c>
      <c r="EE950" s="68"/>
      <c r="EF950" s="68"/>
      <c r="EG950" s="69">
        <v>0</v>
      </c>
      <c r="EH950" s="68"/>
      <c r="EI950" s="68"/>
      <c r="EJ950" s="68"/>
    </row>
    <row r="951" spans="1:140" s="67" customFormat="1" ht="23.25">
      <c r="B951" s="68" t="s">
        <v>6278</v>
      </c>
      <c r="C951" s="68" t="s">
        <v>6279</v>
      </c>
      <c r="D951" s="69" t="s">
        <v>6302</v>
      </c>
      <c r="E951" s="69" t="s">
        <v>149</v>
      </c>
      <c r="F951" s="69" t="s">
        <v>747</v>
      </c>
      <c r="G951" s="69" t="s">
        <v>748</v>
      </c>
      <c r="H951" s="68"/>
      <c r="J951" s="70">
        <v>42277</v>
      </c>
      <c r="K951" s="70">
        <v>42277</v>
      </c>
      <c r="M951" s="69" t="s">
        <v>152</v>
      </c>
      <c r="N951" s="69" t="s">
        <v>153</v>
      </c>
      <c r="O951" s="71" t="s">
        <v>749</v>
      </c>
      <c r="P951" s="72">
        <v>45417058.078141503</v>
      </c>
      <c r="Q951" s="68" t="s">
        <v>6281</v>
      </c>
      <c r="R951" s="69" t="s">
        <v>750</v>
      </c>
      <c r="S951" s="69">
        <f t="shared" si="29"/>
        <v>0.94699999999999995</v>
      </c>
      <c r="T951" s="72">
        <v>430099.54</v>
      </c>
      <c r="U951" s="73">
        <f t="shared" si="30"/>
        <v>475351.56999999995</v>
      </c>
      <c r="BK951" s="74">
        <v>0</v>
      </c>
      <c r="BS951" s="72"/>
      <c r="BT951" s="72">
        <v>0</v>
      </c>
      <c r="BW951" s="72"/>
      <c r="CA951" s="69">
        <v>45252.03</v>
      </c>
      <c r="CE951" s="75"/>
      <c r="CF951" s="72">
        <v>0</v>
      </c>
      <c r="CI951" s="72"/>
      <c r="CJ951" s="72">
        <v>0</v>
      </c>
      <c r="CM951" s="72">
        <v>298875.28000000003</v>
      </c>
      <c r="CN951" s="72">
        <v>0</v>
      </c>
      <c r="CR951" s="69">
        <v>65612.13</v>
      </c>
      <c r="CT951" s="89">
        <v>65612.13</v>
      </c>
      <c r="CU951" s="72"/>
      <c r="CV951" s="69"/>
      <c r="CX951" s="68"/>
      <c r="CY951" s="68"/>
      <c r="CZ951" s="68"/>
      <c r="DB951" s="89">
        <v>0</v>
      </c>
      <c r="DC951" s="68"/>
      <c r="DD951" s="68"/>
      <c r="DF951" s="72">
        <v>0</v>
      </c>
      <c r="DK951" s="72"/>
      <c r="DP951" s="72">
        <v>0</v>
      </c>
      <c r="DQ951" s="72"/>
      <c r="DR951" s="72">
        <v>0</v>
      </c>
      <c r="DV951" s="77">
        <v>0</v>
      </c>
      <c r="DZ951" s="72">
        <v>0</v>
      </c>
      <c r="EA951" s="72"/>
      <c r="EB951" s="72"/>
      <c r="EC951" s="72"/>
      <c r="ED951" s="72">
        <v>0</v>
      </c>
      <c r="EG951" s="69">
        <v>0</v>
      </c>
    </row>
    <row r="952" spans="1:140" s="67" customFormat="1" ht="23.25">
      <c r="B952" s="68" t="s">
        <v>6278</v>
      </c>
      <c r="C952" s="68" t="s">
        <v>6279</v>
      </c>
      <c r="D952" s="69" t="s">
        <v>6302</v>
      </c>
      <c r="E952" s="69" t="s">
        <v>149</v>
      </c>
      <c r="F952" s="69" t="s">
        <v>747</v>
      </c>
      <c r="G952" s="69" t="s">
        <v>748</v>
      </c>
      <c r="H952" s="68"/>
      <c r="J952" s="70">
        <v>42369</v>
      </c>
      <c r="K952" s="70">
        <v>42369</v>
      </c>
      <c r="M952" s="69" t="s">
        <v>152</v>
      </c>
      <c r="N952" s="69" t="s">
        <v>153</v>
      </c>
      <c r="O952" s="71" t="s">
        <v>749</v>
      </c>
      <c r="P952" s="72">
        <v>49693765.4534951</v>
      </c>
      <c r="Q952" s="68" t="s">
        <v>6281</v>
      </c>
      <c r="R952" s="69" t="s">
        <v>1629</v>
      </c>
      <c r="S952" s="69">
        <f t="shared" si="29"/>
        <v>0.86549999999999994</v>
      </c>
      <c r="T952" s="72">
        <v>430099.54</v>
      </c>
      <c r="U952" s="73">
        <f t="shared" si="30"/>
        <v>475351.56999999995</v>
      </c>
      <c r="BK952" s="74">
        <v>0</v>
      </c>
      <c r="BS952" s="72"/>
      <c r="BT952" s="72">
        <v>0</v>
      </c>
      <c r="BW952" s="72"/>
      <c r="CA952" s="69">
        <v>45252.03</v>
      </c>
      <c r="CE952" s="75"/>
      <c r="CF952" s="72">
        <v>0</v>
      </c>
      <c r="CI952" s="72"/>
      <c r="CJ952" s="72">
        <v>0</v>
      </c>
      <c r="CM952" s="72">
        <v>298875.28000000003</v>
      </c>
      <c r="CN952" s="72">
        <v>0</v>
      </c>
      <c r="CR952" s="69">
        <v>65612.13</v>
      </c>
      <c r="CT952" s="89">
        <v>65612.13</v>
      </c>
      <c r="CU952" s="72"/>
      <c r="CV952" s="69"/>
      <c r="CX952" s="68"/>
      <c r="CY952" s="68"/>
      <c r="CZ952" s="68"/>
      <c r="DB952" s="89">
        <v>0</v>
      </c>
      <c r="DC952" s="68"/>
      <c r="DD952" s="68"/>
      <c r="DF952" s="72">
        <v>0</v>
      </c>
      <c r="DK952" s="72"/>
      <c r="DP952" s="72">
        <v>0</v>
      </c>
      <c r="DQ952" s="72"/>
      <c r="DR952" s="72">
        <v>0</v>
      </c>
      <c r="DV952" s="77">
        <v>0</v>
      </c>
      <c r="DZ952" s="72">
        <v>0</v>
      </c>
      <c r="EA952" s="72"/>
      <c r="EB952" s="72"/>
      <c r="EC952" s="72"/>
      <c r="ED952" s="72">
        <v>0</v>
      </c>
      <c r="EG952" s="69">
        <v>0</v>
      </c>
    </row>
    <row r="953" spans="1:140" s="67" customFormat="1" ht="23.25">
      <c r="B953" s="68" t="s">
        <v>6278</v>
      </c>
      <c r="C953" s="68" t="s">
        <v>6279</v>
      </c>
      <c r="D953" s="69" t="s">
        <v>6302</v>
      </c>
      <c r="E953" s="69" t="s">
        <v>149</v>
      </c>
      <c r="F953" s="69" t="s">
        <v>747</v>
      </c>
      <c r="G953" s="69" t="s">
        <v>748</v>
      </c>
      <c r="H953" s="68"/>
      <c r="J953" s="70">
        <v>42460</v>
      </c>
      <c r="K953" s="70">
        <v>42460</v>
      </c>
      <c r="M953" s="69" t="s">
        <v>152</v>
      </c>
      <c r="N953" s="69" t="s">
        <v>153</v>
      </c>
      <c r="O953" s="71" t="s">
        <v>749</v>
      </c>
      <c r="P953" s="72">
        <v>55410917.2893584</v>
      </c>
      <c r="Q953" s="68" t="s">
        <v>6281</v>
      </c>
      <c r="R953" s="69" t="s">
        <v>2205</v>
      </c>
      <c r="S953" s="69">
        <f t="shared" si="29"/>
        <v>0.7762</v>
      </c>
      <c r="T953" s="72">
        <v>430099.54</v>
      </c>
      <c r="U953" s="73">
        <f t="shared" si="30"/>
        <v>475351.56999999995</v>
      </c>
      <c r="BK953" s="74">
        <v>0</v>
      </c>
      <c r="BS953" s="72"/>
      <c r="BT953" s="72">
        <v>0</v>
      </c>
      <c r="BW953" s="72"/>
      <c r="CA953" s="69">
        <v>45252.03</v>
      </c>
      <c r="CE953" s="75"/>
      <c r="CF953" s="72">
        <v>0</v>
      </c>
      <c r="CI953" s="72"/>
      <c r="CJ953" s="72">
        <v>0</v>
      </c>
      <c r="CM953" s="72">
        <v>298875.28000000003</v>
      </c>
      <c r="CN953" s="72">
        <v>0</v>
      </c>
      <c r="CR953" s="69">
        <v>65612.13</v>
      </c>
      <c r="CT953" s="90">
        <v>65612.13</v>
      </c>
      <c r="CU953" s="72"/>
      <c r="CV953" s="69"/>
      <c r="CX953" s="68"/>
      <c r="CY953" s="68"/>
      <c r="CZ953" s="68"/>
      <c r="DB953" s="90">
        <v>0</v>
      </c>
      <c r="DC953" s="68"/>
      <c r="DD953" s="68"/>
      <c r="DF953" s="72">
        <v>0</v>
      </c>
      <c r="DK953" s="72"/>
      <c r="DP953" s="72">
        <v>0</v>
      </c>
      <c r="DQ953" s="72"/>
      <c r="DR953" s="72">
        <v>0</v>
      </c>
      <c r="DV953" s="78">
        <v>0</v>
      </c>
      <c r="DZ953" s="72">
        <v>0</v>
      </c>
      <c r="EA953" s="72"/>
      <c r="EB953" s="72"/>
      <c r="EC953" s="72"/>
      <c r="ED953" s="72">
        <v>0</v>
      </c>
      <c r="EG953" s="69">
        <v>0</v>
      </c>
    </row>
    <row r="954" spans="1:140" s="67" customFormat="1">
      <c r="B954" s="68" t="s">
        <v>6278</v>
      </c>
      <c r="C954" s="68" t="s">
        <v>6279</v>
      </c>
      <c r="D954" s="69" t="s">
        <v>6302</v>
      </c>
      <c r="E954" s="69" t="s">
        <v>149</v>
      </c>
      <c r="F954" s="69" t="s">
        <v>747</v>
      </c>
      <c r="G954" s="69" t="s">
        <v>748</v>
      </c>
      <c r="H954" s="68"/>
      <c r="J954" s="70">
        <v>42551</v>
      </c>
      <c r="K954" s="70">
        <v>42551</v>
      </c>
      <c r="M954" s="69" t="s">
        <v>152</v>
      </c>
      <c r="N954" s="69" t="s">
        <v>153</v>
      </c>
      <c r="O954" s="71" t="s">
        <v>2940</v>
      </c>
      <c r="P954" s="72">
        <v>11951857.3889846</v>
      </c>
      <c r="Q954" s="68" t="s">
        <v>6281</v>
      </c>
      <c r="R954" s="69" t="s">
        <v>2941</v>
      </c>
      <c r="S954" s="69">
        <f t="shared" si="29"/>
        <v>3.5985999999999998</v>
      </c>
      <c r="T954" s="72">
        <v>430099.54</v>
      </c>
      <c r="U954" s="73">
        <f t="shared" si="30"/>
        <v>475351.56999999995</v>
      </c>
      <c r="BK954" s="74">
        <v>0</v>
      </c>
      <c r="BS954" s="72"/>
      <c r="BT954" s="72">
        <v>0</v>
      </c>
      <c r="BW954" s="72"/>
      <c r="CA954" s="69">
        <v>45252.03</v>
      </c>
      <c r="CE954" s="75"/>
      <c r="CF954" s="72">
        <v>0</v>
      </c>
      <c r="CI954" s="72">
        <v>0</v>
      </c>
      <c r="CJ954" s="72">
        <v>0</v>
      </c>
      <c r="CM954" s="72">
        <v>298875.28000000003</v>
      </c>
      <c r="CN954" s="72">
        <v>0</v>
      </c>
      <c r="CR954" s="69">
        <v>65612.13</v>
      </c>
      <c r="CT954" s="89">
        <v>65612.13</v>
      </c>
      <c r="CU954" s="72"/>
      <c r="CV954" s="69"/>
      <c r="CX954" s="68"/>
      <c r="CY954" s="68"/>
      <c r="CZ954" s="68"/>
      <c r="DB954" s="89">
        <v>0</v>
      </c>
      <c r="DC954" s="68"/>
      <c r="DD954" s="68"/>
      <c r="DF954" s="72">
        <v>0</v>
      </c>
      <c r="DK954" s="72"/>
      <c r="DP954" s="72">
        <v>0</v>
      </c>
      <c r="DQ954" s="72"/>
      <c r="DR954" s="72">
        <v>0</v>
      </c>
      <c r="DV954" s="77">
        <v>0</v>
      </c>
      <c r="DZ954" s="72">
        <v>0</v>
      </c>
      <c r="EA954" s="72"/>
      <c r="EB954" s="72"/>
      <c r="EC954" s="72"/>
      <c r="ED954" s="72">
        <v>0</v>
      </c>
      <c r="EG954" s="69">
        <v>0</v>
      </c>
    </row>
    <row r="955" spans="1:140" s="67" customFormat="1">
      <c r="B955" s="68" t="s">
        <v>6278</v>
      </c>
      <c r="C955" s="68" t="s">
        <v>6279</v>
      </c>
      <c r="D955" s="69" t="s">
        <v>6302</v>
      </c>
      <c r="E955" s="69" t="s">
        <v>149</v>
      </c>
      <c r="F955" s="69" t="s">
        <v>747</v>
      </c>
      <c r="G955" s="69" t="s">
        <v>748</v>
      </c>
      <c r="H955" s="68"/>
      <c r="J955" s="70">
        <v>42643</v>
      </c>
      <c r="K955" s="70">
        <v>42643</v>
      </c>
      <c r="M955" s="69" t="s">
        <v>2</v>
      </c>
      <c r="N955" s="69" t="s">
        <v>4</v>
      </c>
      <c r="O955" s="71" t="s">
        <v>4268</v>
      </c>
      <c r="P955" s="72">
        <v>6796195.1100000003</v>
      </c>
      <c r="Q955" s="68" t="s">
        <v>6281</v>
      </c>
      <c r="R955" s="69" t="s">
        <v>4269</v>
      </c>
      <c r="S955" s="69">
        <f t="shared" si="29"/>
        <v>0.82209999999999994</v>
      </c>
      <c r="T955" s="72">
        <v>55871.519999999997</v>
      </c>
      <c r="U955" s="73">
        <f t="shared" si="30"/>
        <v>63841.52</v>
      </c>
      <c r="BK955" s="74">
        <v>0</v>
      </c>
      <c r="BS955" s="72"/>
      <c r="BT955" s="72">
        <v>0</v>
      </c>
      <c r="BW955" s="72"/>
      <c r="CA955" s="69">
        <v>7970</v>
      </c>
      <c r="CE955" s="75"/>
      <c r="CF955" s="72">
        <v>0</v>
      </c>
      <c r="CI955" s="72">
        <v>0</v>
      </c>
      <c r="CJ955" s="72">
        <v>0</v>
      </c>
      <c r="CM955" s="72">
        <v>55871.519999999997</v>
      </c>
      <c r="CN955" s="72">
        <v>0</v>
      </c>
      <c r="CR955" s="69"/>
      <c r="CT955" s="91"/>
      <c r="CU955" s="72"/>
      <c r="CV955" s="69"/>
      <c r="CX955" s="68"/>
      <c r="CY955" s="68"/>
      <c r="CZ955" s="68"/>
      <c r="DB955" s="89">
        <v>0</v>
      </c>
      <c r="DC955" s="68"/>
      <c r="DD955" s="68"/>
      <c r="DF955" s="76">
        <v>0</v>
      </c>
      <c r="DK955" s="72"/>
      <c r="DP955" s="72">
        <v>0</v>
      </c>
      <c r="DQ955" s="72"/>
      <c r="DR955" s="72">
        <v>0</v>
      </c>
      <c r="DV955" s="77">
        <v>0</v>
      </c>
      <c r="DZ955" s="72">
        <v>0</v>
      </c>
      <c r="EA955" s="72"/>
      <c r="EB955" s="72"/>
      <c r="EC955" s="72"/>
      <c r="ED955" s="72">
        <v>0</v>
      </c>
      <c r="EG955" s="69">
        <v>0</v>
      </c>
    </row>
    <row r="956" spans="1:140" s="67" customFormat="1">
      <c r="B956" s="68" t="s">
        <v>6278</v>
      </c>
      <c r="C956" s="68" t="s">
        <v>6279</v>
      </c>
      <c r="D956" s="69" t="s">
        <v>6302</v>
      </c>
      <c r="E956" s="69" t="s">
        <v>149</v>
      </c>
      <c r="F956" s="69" t="s">
        <v>747</v>
      </c>
      <c r="G956" s="69" t="s">
        <v>748</v>
      </c>
      <c r="H956" s="68"/>
      <c r="J956" s="70">
        <v>42734</v>
      </c>
      <c r="K956" s="70">
        <v>42734</v>
      </c>
      <c r="M956" s="69" t="s">
        <v>2</v>
      </c>
      <c r="N956" s="69" t="s">
        <v>4</v>
      </c>
      <c r="O956" s="71" t="s">
        <v>4592</v>
      </c>
      <c r="P956" s="72">
        <v>6884868.7949999999</v>
      </c>
      <c r="Q956" s="68" t="s">
        <v>6281</v>
      </c>
      <c r="R956" s="69" t="s">
        <v>4593</v>
      </c>
      <c r="S956" s="69">
        <f t="shared" si="29"/>
        <v>1.1622999999999999</v>
      </c>
      <c r="T956" s="72">
        <v>80022.829999999987</v>
      </c>
      <c r="U956" s="73">
        <f t="shared" si="30"/>
        <v>87189.779999999984</v>
      </c>
      <c r="BK956" s="74">
        <v>0</v>
      </c>
      <c r="BS956" s="72"/>
      <c r="BT956" s="72">
        <v>0</v>
      </c>
      <c r="BW956" s="72"/>
      <c r="CA956" s="69">
        <v>7166.95</v>
      </c>
      <c r="CF956" s="72">
        <v>0</v>
      </c>
      <c r="CI956" s="72">
        <v>196.43</v>
      </c>
      <c r="CJ956" s="72">
        <v>0</v>
      </c>
      <c r="CM956" s="72">
        <v>79826.399999999994</v>
      </c>
      <c r="CN956" s="72">
        <v>0</v>
      </c>
      <c r="CR956" s="69"/>
      <c r="CT956" s="91"/>
      <c r="CU956" s="68"/>
      <c r="CV956" s="68"/>
      <c r="CX956" s="68"/>
      <c r="CY956" s="68"/>
      <c r="CZ956" s="68"/>
      <c r="DB956" s="90">
        <v>0</v>
      </c>
      <c r="DC956" s="68"/>
      <c r="DD956" s="68"/>
      <c r="DF956" s="76">
        <v>0</v>
      </c>
      <c r="DK956" s="72"/>
      <c r="DP956" s="72">
        <v>0</v>
      </c>
      <c r="DQ956" s="72"/>
      <c r="DR956" s="72">
        <v>0</v>
      </c>
      <c r="DV956" s="78">
        <v>0</v>
      </c>
      <c r="DZ956" s="72">
        <v>0</v>
      </c>
      <c r="EA956" s="72"/>
      <c r="EB956" s="72"/>
      <c r="EC956" s="72"/>
      <c r="ED956" s="72">
        <v>0</v>
      </c>
      <c r="EG956" s="69">
        <v>0</v>
      </c>
    </row>
    <row r="957" spans="1:140" s="67" customFormat="1">
      <c r="A957" s="68"/>
      <c r="B957" s="68" t="s">
        <v>6278</v>
      </c>
      <c r="C957" s="68" t="s">
        <v>6279</v>
      </c>
      <c r="D957" s="69" t="s">
        <v>6302</v>
      </c>
      <c r="E957" s="69" t="s">
        <v>149</v>
      </c>
      <c r="F957" s="69" t="s">
        <v>747</v>
      </c>
      <c r="G957" s="69" t="s">
        <v>748</v>
      </c>
      <c r="H957" s="68"/>
      <c r="I957" s="68" t="s">
        <v>182</v>
      </c>
      <c r="J957" s="70">
        <v>42825</v>
      </c>
      <c r="K957" s="70">
        <v>42825</v>
      </c>
      <c r="L957" s="68"/>
      <c r="M957" s="69" t="s">
        <v>2</v>
      </c>
      <c r="N957" s="69" t="s">
        <v>4</v>
      </c>
      <c r="O957" s="71" t="s">
        <v>5319</v>
      </c>
      <c r="P957" s="72">
        <v>6515034.7624599999</v>
      </c>
      <c r="Q957" s="68" t="s">
        <v>6281</v>
      </c>
      <c r="R957" s="69" t="s">
        <v>5606</v>
      </c>
      <c r="S957" s="69">
        <f t="shared" si="29"/>
        <v>0.8630000000000001</v>
      </c>
      <c r="T957" s="72">
        <v>56224.75</v>
      </c>
      <c r="U957" s="73">
        <f t="shared" si="30"/>
        <v>63985.11</v>
      </c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68"/>
      <c r="AX957" s="68"/>
      <c r="AY957" s="68"/>
      <c r="AZ957" s="68"/>
      <c r="BA957" s="68"/>
      <c r="BB957" s="68"/>
      <c r="BC957" s="68"/>
      <c r="BD957" s="68"/>
      <c r="BE957" s="68"/>
      <c r="BF957" s="68"/>
      <c r="BG957" s="68"/>
      <c r="BH957" s="68"/>
      <c r="BI957" s="68"/>
      <c r="BJ957" s="68"/>
      <c r="BK957" s="74">
        <v>0</v>
      </c>
      <c r="BL957" s="68"/>
      <c r="BM957" s="68"/>
      <c r="BN957" s="68"/>
      <c r="BO957" s="68"/>
      <c r="BP957" s="68"/>
      <c r="BQ957" s="68"/>
      <c r="BR957" s="68"/>
      <c r="BS957" s="68"/>
      <c r="BT957" s="72"/>
      <c r="BU957" s="68"/>
      <c r="BV957" s="68"/>
      <c r="BW957" s="72"/>
      <c r="BX957" s="68"/>
      <c r="BY957" s="68"/>
      <c r="BZ957" s="68"/>
      <c r="CA957" s="69">
        <v>7760.36</v>
      </c>
      <c r="CB957" s="68"/>
      <c r="CC957" s="68"/>
      <c r="CD957" s="68"/>
      <c r="CE957" s="72"/>
      <c r="CF957" s="72">
        <v>0</v>
      </c>
      <c r="CG957" s="68"/>
      <c r="CH957" s="68"/>
      <c r="CI957" s="72">
        <v>0</v>
      </c>
      <c r="CJ957" s="72">
        <v>0</v>
      </c>
      <c r="CK957" s="68"/>
      <c r="CL957" s="68"/>
      <c r="CM957" s="69">
        <v>56224.75</v>
      </c>
      <c r="CN957" s="72">
        <v>0</v>
      </c>
      <c r="CO957" s="68"/>
      <c r="CP957" s="68"/>
      <c r="CQ957" s="68"/>
      <c r="CR957" s="69"/>
      <c r="CS957" s="68"/>
      <c r="CT957" s="95"/>
      <c r="CU957" s="72"/>
      <c r="CV957" s="69"/>
      <c r="CW957" s="68"/>
      <c r="CX957" s="68"/>
      <c r="CY957" s="68"/>
      <c r="CZ957" s="68"/>
      <c r="DA957" s="68"/>
      <c r="DB957" s="93">
        <v>0</v>
      </c>
      <c r="DC957" s="68"/>
      <c r="DD957" s="68"/>
      <c r="DE957" s="68"/>
      <c r="DF957" s="85"/>
      <c r="DG957" s="68"/>
      <c r="DH957" s="68"/>
      <c r="DI957" s="68"/>
      <c r="DJ957" s="68"/>
      <c r="DK957" s="72"/>
      <c r="DL957" s="68"/>
      <c r="DM957" s="68"/>
      <c r="DN957" s="68"/>
      <c r="DO957" s="68"/>
      <c r="DP957" s="72">
        <v>0</v>
      </c>
      <c r="DQ957" s="68"/>
      <c r="DR957" s="72">
        <v>0</v>
      </c>
      <c r="DS957" s="68"/>
      <c r="DT957" s="68">
        <v>0</v>
      </c>
      <c r="DU957" s="68"/>
      <c r="DV957" s="84">
        <v>0</v>
      </c>
      <c r="DW957" s="68"/>
      <c r="DX957" s="68"/>
      <c r="DY957" s="68"/>
      <c r="DZ957" s="72">
        <v>0</v>
      </c>
      <c r="EA957" s="68"/>
      <c r="EB957" s="72"/>
      <c r="EC957" s="68"/>
      <c r="ED957" s="72">
        <v>0</v>
      </c>
      <c r="EE957" s="68"/>
      <c r="EF957" s="68"/>
      <c r="EG957" s="69">
        <v>0</v>
      </c>
      <c r="EH957" s="68"/>
      <c r="EI957" s="68"/>
      <c r="EJ957" s="68"/>
    </row>
    <row r="958" spans="1:140" s="67" customFormat="1" ht="23.25">
      <c r="B958" s="68" t="s">
        <v>6278</v>
      </c>
      <c r="C958" s="68" t="s">
        <v>6279</v>
      </c>
      <c r="D958" s="69" t="s">
        <v>6288</v>
      </c>
      <c r="E958" s="69" t="s">
        <v>149</v>
      </c>
      <c r="F958" s="69" t="s">
        <v>747</v>
      </c>
      <c r="G958" s="69" t="s">
        <v>748</v>
      </c>
      <c r="H958" s="68"/>
      <c r="J958" s="70">
        <v>42277</v>
      </c>
      <c r="K958" s="70">
        <v>42277</v>
      </c>
      <c r="M958" s="69" t="s">
        <v>152</v>
      </c>
      <c r="N958" s="69" t="s">
        <v>153</v>
      </c>
      <c r="O958" s="71" t="s">
        <v>749</v>
      </c>
      <c r="P958" s="72">
        <v>45417058.078141503</v>
      </c>
      <c r="Q958" s="68" t="s">
        <v>6281</v>
      </c>
      <c r="R958" s="69" t="s">
        <v>750</v>
      </c>
      <c r="S958" s="69">
        <f t="shared" si="29"/>
        <v>0.94699999999999995</v>
      </c>
      <c r="T958" s="72">
        <v>430099.54</v>
      </c>
      <c r="U958" s="73">
        <f t="shared" si="30"/>
        <v>475351.56999999995</v>
      </c>
      <c r="BK958" s="74">
        <v>0</v>
      </c>
      <c r="BS958" s="72"/>
      <c r="BT958" s="72">
        <v>0</v>
      </c>
      <c r="BW958" s="72"/>
      <c r="CA958" s="69">
        <v>45252.03</v>
      </c>
      <c r="CE958" s="75"/>
      <c r="CF958" s="72">
        <v>0</v>
      </c>
      <c r="CI958" s="72"/>
      <c r="CJ958" s="72">
        <v>0</v>
      </c>
      <c r="CM958" s="72">
        <v>298875.28000000003</v>
      </c>
      <c r="CN958" s="72">
        <v>0</v>
      </c>
      <c r="CR958" s="69">
        <v>65612.13</v>
      </c>
      <c r="CT958" s="89">
        <v>65612.13</v>
      </c>
      <c r="CU958" s="72"/>
      <c r="CV958" s="69"/>
      <c r="CX958" s="68"/>
      <c r="CY958" s="68"/>
      <c r="CZ958" s="68"/>
      <c r="DB958" s="89">
        <v>0</v>
      </c>
      <c r="DC958" s="68"/>
      <c r="DD958" s="68"/>
      <c r="DF958" s="72">
        <v>0</v>
      </c>
      <c r="DK958" s="72"/>
      <c r="DP958" s="72">
        <v>0</v>
      </c>
      <c r="DQ958" s="72"/>
      <c r="DR958" s="72">
        <v>0</v>
      </c>
      <c r="DV958" s="77">
        <v>0</v>
      </c>
      <c r="DZ958" s="72">
        <v>0</v>
      </c>
      <c r="EA958" s="72"/>
      <c r="EB958" s="72"/>
      <c r="EC958" s="72"/>
      <c r="ED958" s="72">
        <v>0</v>
      </c>
      <c r="EG958" s="69">
        <v>0</v>
      </c>
    </row>
    <row r="959" spans="1:140" s="67" customFormat="1" ht="23.25">
      <c r="B959" s="68" t="s">
        <v>6278</v>
      </c>
      <c r="C959" s="68" t="s">
        <v>6279</v>
      </c>
      <c r="D959" s="69" t="s">
        <v>6288</v>
      </c>
      <c r="E959" s="69" t="s">
        <v>149</v>
      </c>
      <c r="F959" s="69" t="s">
        <v>747</v>
      </c>
      <c r="G959" s="69" t="s">
        <v>748</v>
      </c>
      <c r="H959" s="68"/>
      <c r="J959" s="70">
        <v>42369</v>
      </c>
      <c r="K959" s="70">
        <v>42369</v>
      </c>
      <c r="M959" s="69" t="s">
        <v>152</v>
      </c>
      <c r="N959" s="69" t="s">
        <v>153</v>
      </c>
      <c r="O959" s="71" t="s">
        <v>749</v>
      </c>
      <c r="P959" s="72">
        <v>49693765.4534951</v>
      </c>
      <c r="Q959" s="68" t="s">
        <v>6281</v>
      </c>
      <c r="R959" s="69" t="s">
        <v>1629</v>
      </c>
      <c r="S959" s="69">
        <f t="shared" si="29"/>
        <v>0.86549999999999994</v>
      </c>
      <c r="T959" s="72">
        <v>430099.54</v>
      </c>
      <c r="U959" s="73">
        <f t="shared" si="30"/>
        <v>475351.56999999995</v>
      </c>
      <c r="BK959" s="74">
        <v>0</v>
      </c>
      <c r="BS959" s="72"/>
      <c r="BT959" s="72">
        <v>0</v>
      </c>
      <c r="BW959" s="72"/>
      <c r="CA959" s="69">
        <v>45252.03</v>
      </c>
      <c r="CE959" s="75"/>
      <c r="CF959" s="72">
        <v>0</v>
      </c>
      <c r="CI959" s="72"/>
      <c r="CJ959" s="72">
        <v>0</v>
      </c>
      <c r="CM959" s="72">
        <v>298875.28000000003</v>
      </c>
      <c r="CN959" s="72">
        <v>0</v>
      </c>
      <c r="CR959" s="69">
        <v>65612.13</v>
      </c>
      <c r="CT959" s="89">
        <v>65612.13</v>
      </c>
      <c r="CU959" s="72"/>
      <c r="CV959" s="69"/>
      <c r="CX959" s="68"/>
      <c r="CY959" s="68"/>
      <c r="CZ959" s="68"/>
      <c r="DB959" s="89">
        <v>0</v>
      </c>
      <c r="DC959" s="68"/>
      <c r="DD959" s="68"/>
      <c r="DF959" s="72">
        <v>0</v>
      </c>
      <c r="DK959" s="72"/>
      <c r="DP959" s="72">
        <v>0</v>
      </c>
      <c r="DQ959" s="72"/>
      <c r="DR959" s="72">
        <v>0</v>
      </c>
      <c r="DV959" s="77">
        <v>0</v>
      </c>
      <c r="DZ959" s="72">
        <v>0</v>
      </c>
      <c r="EA959" s="72"/>
      <c r="EB959" s="72"/>
      <c r="EC959" s="72"/>
      <c r="ED959" s="72">
        <v>0</v>
      </c>
      <c r="EG959" s="69">
        <v>0</v>
      </c>
    </row>
    <row r="960" spans="1:140" s="67" customFormat="1" ht="23.25">
      <c r="B960" s="68" t="s">
        <v>6278</v>
      </c>
      <c r="C960" s="68" t="s">
        <v>6279</v>
      </c>
      <c r="D960" s="69" t="s">
        <v>6288</v>
      </c>
      <c r="E960" s="69" t="s">
        <v>149</v>
      </c>
      <c r="F960" s="69" t="s">
        <v>747</v>
      </c>
      <c r="G960" s="69" t="s">
        <v>748</v>
      </c>
      <c r="H960" s="68"/>
      <c r="J960" s="70">
        <v>42460</v>
      </c>
      <c r="K960" s="70">
        <v>42460</v>
      </c>
      <c r="M960" s="69" t="s">
        <v>152</v>
      </c>
      <c r="N960" s="69" t="s">
        <v>153</v>
      </c>
      <c r="O960" s="71" t="s">
        <v>749</v>
      </c>
      <c r="P960" s="72">
        <v>55410917.2893584</v>
      </c>
      <c r="Q960" s="68" t="s">
        <v>6281</v>
      </c>
      <c r="R960" s="69" t="s">
        <v>2205</v>
      </c>
      <c r="S960" s="69">
        <f t="shared" si="29"/>
        <v>0.7762</v>
      </c>
      <c r="T960" s="72">
        <v>430099.54</v>
      </c>
      <c r="U960" s="73">
        <f t="shared" si="30"/>
        <v>475351.56999999995</v>
      </c>
      <c r="BK960" s="74">
        <v>0</v>
      </c>
      <c r="BS960" s="72"/>
      <c r="BT960" s="72">
        <v>0</v>
      </c>
      <c r="BW960" s="72"/>
      <c r="CA960" s="69">
        <v>45252.03</v>
      </c>
      <c r="CE960" s="75"/>
      <c r="CF960" s="72">
        <v>0</v>
      </c>
      <c r="CI960" s="72"/>
      <c r="CJ960" s="72">
        <v>0</v>
      </c>
      <c r="CM960" s="72">
        <v>298875.28000000003</v>
      </c>
      <c r="CN960" s="72">
        <v>0</v>
      </c>
      <c r="CR960" s="69">
        <v>65612.13</v>
      </c>
      <c r="CT960" s="90">
        <v>65612.13</v>
      </c>
      <c r="CU960" s="72"/>
      <c r="CV960" s="69"/>
      <c r="CX960" s="68"/>
      <c r="CY960" s="68"/>
      <c r="CZ960" s="68"/>
      <c r="DB960" s="90">
        <v>0</v>
      </c>
      <c r="DC960" s="68"/>
      <c r="DD960" s="68"/>
      <c r="DF960" s="72">
        <v>0</v>
      </c>
      <c r="DK960" s="72"/>
      <c r="DP960" s="72">
        <v>0</v>
      </c>
      <c r="DQ960" s="72"/>
      <c r="DR960" s="72">
        <v>0</v>
      </c>
      <c r="DV960" s="78">
        <v>0</v>
      </c>
      <c r="DZ960" s="72">
        <v>0</v>
      </c>
      <c r="EA960" s="72"/>
      <c r="EB960" s="72"/>
      <c r="EC960" s="72"/>
      <c r="ED960" s="72">
        <v>0</v>
      </c>
      <c r="EG960" s="69">
        <v>0</v>
      </c>
    </row>
    <row r="961" spans="1:140" s="67" customFormat="1">
      <c r="B961" s="68" t="s">
        <v>6278</v>
      </c>
      <c r="C961" s="68" t="s">
        <v>6279</v>
      </c>
      <c r="D961" s="69" t="s">
        <v>6288</v>
      </c>
      <c r="E961" s="69" t="s">
        <v>149</v>
      </c>
      <c r="F961" s="69" t="s">
        <v>747</v>
      </c>
      <c r="G961" s="69" t="s">
        <v>748</v>
      </c>
      <c r="H961" s="68"/>
      <c r="J961" s="70">
        <v>42551</v>
      </c>
      <c r="K961" s="70">
        <v>42551</v>
      </c>
      <c r="M961" s="69" t="s">
        <v>152</v>
      </c>
      <c r="N961" s="69" t="s">
        <v>153</v>
      </c>
      <c r="O961" s="71" t="s">
        <v>2940</v>
      </c>
      <c r="P961" s="72">
        <v>11951857.3889846</v>
      </c>
      <c r="Q961" s="68" t="s">
        <v>6281</v>
      </c>
      <c r="R961" s="69" t="s">
        <v>2941</v>
      </c>
      <c r="S961" s="69">
        <f t="shared" si="29"/>
        <v>3.5985999999999998</v>
      </c>
      <c r="T961" s="72">
        <v>430099.54</v>
      </c>
      <c r="U961" s="73">
        <f t="shared" si="30"/>
        <v>475351.56999999995</v>
      </c>
      <c r="BK961" s="74">
        <v>0</v>
      </c>
      <c r="BS961" s="72"/>
      <c r="BT961" s="72">
        <v>0</v>
      </c>
      <c r="BW961" s="72"/>
      <c r="CA961" s="69">
        <v>45252.03</v>
      </c>
      <c r="CE961" s="75"/>
      <c r="CF961" s="72">
        <v>0</v>
      </c>
      <c r="CI961" s="72">
        <v>0</v>
      </c>
      <c r="CJ961" s="72">
        <v>0</v>
      </c>
      <c r="CM961" s="72">
        <v>298875.28000000003</v>
      </c>
      <c r="CN961" s="72">
        <v>0</v>
      </c>
      <c r="CR961" s="69">
        <v>65612.13</v>
      </c>
      <c r="CT961" s="89">
        <v>65612.13</v>
      </c>
      <c r="CU961" s="72"/>
      <c r="CV961" s="69"/>
      <c r="CX961" s="68"/>
      <c r="CY961" s="68"/>
      <c r="CZ961" s="68"/>
      <c r="DB961" s="89">
        <v>0</v>
      </c>
      <c r="DC961" s="68"/>
      <c r="DD961" s="68"/>
      <c r="DF961" s="72">
        <v>0</v>
      </c>
      <c r="DK961" s="72"/>
      <c r="DP961" s="72">
        <v>0</v>
      </c>
      <c r="DQ961" s="72"/>
      <c r="DR961" s="72">
        <v>0</v>
      </c>
      <c r="DV961" s="77">
        <v>0</v>
      </c>
      <c r="DZ961" s="72">
        <v>0</v>
      </c>
      <c r="EA961" s="72"/>
      <c r="EB961" s="72"/>
      <c r="EC961" s="72"/>
      <c r="ED961" s="72">
        <v>0</v>
      </c>
      <c r="EG961" s="69">
        <v>0</v>
      </c>
    </row>
    <row r="962" spans="1:140" s="67" customFormat="1">
      <c r="B962" s="68" t="s">
        <v>6278</v>
      </c>
      <c r="C962" s="68" t="s">
        <v>6279</v>
      </c>
      <c r="D962" s="69" t="s">
        <v>6288</v>
      </c>
      <c r="E962" s="69" t="s">
        <v>149</v>
      </c>
      <c r="F962" s="69" t="s">
        <v>747</v>
      </c>
      <c r="G962" s="69" t="s">
        <v>748</v>
      </c>
      <c r="H962" s="68"/>
      <c r="J962" s="70">
        <v>42643</v>
      </c>
      <c r="K962" s="70">
        <v>42643</v>
      </c>
      <c r="M962" s="69" t="s">
        <v>2</v>
      </c>
      <c r="N962" s="69" t="s">
        <v>4</v>
      </c>
      <c r="O962" s="71" t="s">
        <v>4268</v>
      </c>
      <c r="P962" s="72">
        <v>6796195.1100000003</v>
      </c>
      <c r="Q962" s="68" t="s">
        <v>6281</v>
      </c>
      <c r="R962" s="69" t="s">
        <v>4269</v>
      </c>
      <c r="S962" s="69">
        <f t="shared" ref="S962:S1025" si="31">R962*100</f>
        <v>0.82209999999999994</v>
      </c>
      <c r="T962" s="72">
        <v>55871.519999999997</v>
      </c>
      <c r="U962" s="73">
        <f t="shared" si="30"/>
        <v>63841.52</v>
      </c>
      <c r="BK962" s="74">
        <v>0</v>
      </c>
      <c r="BS962" s="72"/>
      <c r="BT962" s="72">
        <v>0</v>
      </c>
      <c r="BW962" s="72"/>
      <c r="CA962" s="69">
        <v>7970</v>
      </c>
      <c r="CE962" s="75"/>
      <c r="CF962" s="72">
        <v>0</v>
      </c>
      <c r="CI962" s="72">
        <v>0</v>
      </c>
      <c r="CJ962" s="72">
        <v>0</v>
      </c>
      <c r="CM962" s="72">
        <v>55871.519999999997</v>
      </c>
      <c r="CN962" s="72">
        <v>0</v>
      </c>
      <c r="CR962" s="69"/>
      <c r="CT962" s="91"/>
      <c r="CU962" s="72"/>
      <c r="CV962" s="69"/>
      <c r="CX962" s="68"/>
      <c r="CY962" s="68"/>
      <c r="CZ962" s="68"/>
      <c r="DB962" s="89">
        <v>0</v>
      </c>
      <c r="DC962" s="68"/>
      <c r="DD962" s="68"/>
      <c r="DF962" s="76">
        <v>0</v>
      </c>
      <c r="DK962" s="72"/>
      <c r="DP962" s="72">
        <v>0</v>
      </c>
      <c r="DQ962" s="72"/>
      <c r="DR962" s="72">
        <v>0</v>
      </c>
      <c r="DV962" s="77">
        <v>0</v>
      </c>
      <c r="DZ962" s="72">
        <v>0</v>
      </c>
      <c r="EA962" s="72"/>
      <c r="EB962" s="72"/>
      <c r="EC962" s="72"/>
      <c r="ED962" s="72">
        <v>0</v>
      </c>
      <c r="EG962" s="69">
        <v>0</v>
      </c>
    </row>
    <row r="963" spans="1:140" s="67" customFormat="1">
      <c r="B963" s="68" t="s">
        <v>6278</v>
      </c>
      <c r="C963" s="68" t="s">
        <v>6279</v>
      </c>
      <c r="D963" s="69" t="s">
        <v>6288</v>
      </c>
      <c r="E963" s="69" t="s">
        <v>149</v>
      </c>
      <c r="F963" s="69" t="s">
        <v>747</v>
      </c>
      <c r="G963" s="69" t="s">
        <v>748</v>
      </c>
      <c r="H963" s="68"/>
      <c r="J963" s="70">
        <v>42734</v>
      </c>
      <c r="K963" s="70">
        <v>42734</v>
      </c>
      <c r="M963" s="69" t="s">
        <v>2</v>
      </c>
      <c r="N963" s="69" t="s">
        <v>4</v>
      </c>
      <c r="O963" s="71" t="s">
        <v>4592</v>
      </c>
      <c r="P963" s="72">
        <v>6884868.7949999999</v>
      </c>
      <c r="Q963" s="68" t="s">
        <v>6281</v>
      </c>
      <c r="R963" s="69" t="s">
        <v>4593</v>
      </c>
      <c r="S963" s="69">
        <f t="shared" si="31"/>
        <v>1.1622999999999999</v>
      </c>
      <c r="T963" s="72">
        <v>80022.829999999987</v>
      </c>
      <c r="U963" s="73">
        <f t="shared" si="30"/>
        <v>87189.779999999984</v>
      </c>
      <c r="BK963" s="74">
        <v>0</v>
      </c>
      <c r="BS963" s="72"/>
      <c r="BT963" s="72">
        <v>0</v>
      </c>
      <c r="BW963" s="72"/>
      <c r="CA963" s="69">
        <v>7166.95</v>
      </c>
      <c r="CF963" s="72">
        <v>0</v>
      </c>
      <c r="CI963" s="72">
        <v>196.43</v>
      </c>
      <c r="CJ963" s="72">
        <v>0</v>
      </c>
      <c r="CM963" s="72">
        <v>79826.399999999994</v>
      </c>
      <c r="CN963" s="72">
        <v>0</v>
      </c>
      <c r="CR963" s="69"/>
      <c r="CT963" s="91"/>
      <c r="CU963" s="68"/>
      <c r="CV963" s="68"/>
      <c r="CX963" s="68"/>
      <c r="CY963" s="68"/>
      <c r="CZ963" s="68"/>
      <c r="DB963" s="90">
        <v>0</v>
      </c>
      <c r="DC963" s="68"/>
      <c r="DD963" s="68"/>
      <c r="DF963" s="76">
        <v>0</v>
      </c>
      <c r="DK963" s="72"/>
      <c r="DP963" s="72">
        <v>0</v>
      </c>
      <c r="DQ963" s="72"/>
      <c r="DR963" s="72">
        <v>0</v>
      </c>
      <c r="DV963" s="78">
        <v>0</v>
      </c>
      <c r="DZ963" s="72">
        <v>0</v>
      </c>
      <c r="EA963" s="72"/>
      <c r="EB963" s="72"/>
      <c r="EC963" s="72"/>
      <c r="ED963" s="72">
        <v>0</v>
      </c>
      <c r="EG963" s="69">
        <v>0</v>
      </c>
    </row>
    <row r="964" spans="1:140" s="67" customFormat="1">
      <c r="A964" s="68"/>
      <c r="B964" s="68" t="s">
        <v>6278</v>
      </c>
      <c r="C964" s="68" t="s">
        <v>6279</v>
      </c>
      <c r="D964" s="69" t="s">
        <v>6288</v>
      </c>
      <c r="E964" s="69" t="s">
        <v>149</v>
      </c>
      <c r="F964" s="69" t="s">
        <v>747</v>
      </c>
      <c r="G964" s="69" t="s">
        <v>748</v>
      </c>
      <c r="H964" s="68"/>
      <c r="I964" s="68" t="s">
        <v>182</v>
      </c>
      <c r="J964" s="70">
        <v>42825</v>
      </c>
      <c r="K964" s="70">
        <v>42825</v>
      </c>
      <c r="L964" s="68"/>
      <c r="M964" s="69" t="s">
        <v>2</v>
      </c>
      <c r="N964" s="69" t="s">
        <v>4</v>
      </c>
      <c r="O964" s="71" t="s">
        <v>5319</v>
      </c>
      <c r="P964" s="72">
        <v>6515034.7624599999</v>
      </c>
      <c r="Q964" s="68" t="s">
        <v>6281</v>
      </c>
      <c r="R964" s="69" t="s">
        <v>5606</v>
      </c>
      <c r="S964" s="69">
        <f t="shared" si="31"/>
        <v>0.8630000000000001</v>
      </c>
      <c r="T964" s="72">
        <v>56224.75</v>
      </c>
      <c r="U964" s="73">
        <f t="shared" si="30"/>
        <v>63985.11</v>
      </c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68"/>
      <c r="AW964" s="68"/>
      <c r="AX964" s="68"/>
      <c r="AY964" s="68"/>
      <c r="AZ964" s="68"/>
      <c r="BA964" s="68"/>
      <c r="BB964" s="68"/>
      <c r="BC964" s="68"/>
      <c r="BD964" s="68"/>
      <c r="BE964" s="68"/>
      <c r="BF964" s="68"/>
      <c r="BG964" s="68"/>
      <c r="BH964" s="68"/>
      <c r="BI964" s="68"/>
      <c r="BJ964" s="68"/>
      <c r="BK964" s="74">
        <v>0</v>
      </c>
      <c r="BL964" s="68"/>
      <c r="BM964" s="68"/>
      <c r="BN964" s="68"/>
      <c r="BO964" s="68"/>
      <c r="BP964" s="68"/>
      <c r="BQ964" s="68"/>
      <c r="BR964" s="68"/>
      <c r="BS964" s="68"/>
      <c r="BT964" s="72"/>
      <c r="BU964" s="68"/>
      <c r="BV964" s="68"/>
      <c r="BW964" s="72"/>
      <c r="BX964" s="68"/>
      <c r="BY964" s="68"/>
      <c r="BZ964" s="68"/>
      <c r="CA964" s="69">
        <v>7760.36</v>
      </c>
      <c r="CB964" s="68"/>
      <c r="CC964" s="68"/>
      <c r="CD964" s="68"/>
      <c r="CE964" s="72"/>
      <c r="CF964" s="72">
        <v>0</v>
      </c>
      <c r="CG964" s="68"/>
      <c r="CH964" s="68"/>
      <c r="CI964" s="72">
        <v>0</v>
      </c>
      <c r="CJ964" s="72">
        <v>0</v>
      </c>
      <c r="CK964" s="68"/>
      <c r="CL964" s="68"/>
      <c r="CM964" s="69">
        <v>56224.75</v>
      </c>
      <c r="CN964" s="72">
        <v>0</v>
      </c>
      <c r="CO964" s="68"/>
      <c r="CP964" s="68"/>
      <c r="CQ964" s="68"/>
      <c r="CR964" s="69"/>
      <c r="CS964" s="68"/>
      <c r="CT964" s="95"/>
      <c r="CU964" s="72"/>
      <c r="CV964" s="69"/>
      <c r="CW964" s="68"/>
      <c r="CX964" s="68"/>
      <c r="CY964" s="68"/>
      <c r="CZ964" s="68"/>
      <c r="DA964" s="68"/>
      <c r="DB964" s="93">
        <v>0</v>
      </c>
      <c r="DC964" s="68"/>
      <c r="DD964" s="68"/>
      <c r="DE964" s="68"/>
      <c r="DF964" s="85"/>
      <c r="DG964" s="68"/>
      <c r="DH964" s="68"/>
      <c r="DI964" s="68"/>
      <c r="DJ964" s="68"/>
      <c r="DK964" s="72"/>
      <c r="DL964" s="68"/>
      <c r="DM964" s="68"/>
      <c r="DN964" s="68"/>
      <c r="DO964" s="68"/>
      <c r="DP964" s="72">
        <v>0</v>
      </c>
      <c r="DQ964" s="68"/>
      <c r="DR964" s="72">
        <v>0</v>
      </c>
      <c r="DS964" s="68"/>
      <c r="DT964" s="68">
        <v>0</v>
      </c>
      <c r="DU964" s="68"/>
      <c r="DV964" s="84">
        <v>0</v>
      </c>
      <c r="DW964" s="68"/>
      <c r="DX964" s="68"/>
      <c r="DY964" s="68"/>
      <c r="DZ964" s="72">
        <v>0</v>
      </c>
      <c r="EA964" s="68"/>
      <c r="EB964" s="72"/>
      <c r="EC964" s="68"/>
      <c r="ED964" s="72">
        <v>0</v>
      </c>
      <c r="EE964" s="68"/>
      <c r="EF964" s="68"/>
      <c r="EG964" s="69">
        <v>0</v>
      </c>
      <c r="EH964" s="68"/>
      <c r="EI964" s="68"/>
      <c r="EJ964" s="68"/>
    </row>
    <row r="965" spans="1:140" s="67" customFormat="1">
      <c r="B965" s="68" t="s">
        <v>6278</v>
      </c>
      <c r="C965" s="68" t="s">
        <v>6279</v>
      </c>
      <c r="D965" s="69" t="s">
        <v>6299</v>
      </c>
      <c r="E965" s="69" t="s">
        <v>149</v>
      </c>
      <c r="F965" s="69" t="s">
        <v>2779</v>
      </c>
      <c r="G965" s="69" t="s">
        <v>2780</v>
      </c>
      <c r="H965" s="68"/>
      <c r="J965" s="70">
        <v>42551</v>
      </c>
      <c r="K965" s="70">
        <v>42551</v>
      </c>
      <c r="M965" s="69" t="s">
        <v>152</v>
      </c>
      <c r="N965" s="69" t="s">
        <v>153</v>
      </c>
      <c r="O965" s="71" t="s">
        <v>2772</v>
      </c>
      <c r="P965" s="72">
        <v>2356882.8360000001</v>
      </c>
      <c r="Q965" s="68" t="s">
        <v>6281</v>
      </c>
      <c r="R965" s="69" t="s">
        <v>2781</v>
      </c>
      <c r="S965" s="69">
        <f t="shared" si="31"/>
        <v>2.2174</v>
      </c>
      <c r="T965" s="72">
        <v>52261.52</v>
      </c>
      <c r="U965" s="73">
        <f t="shared" si="30"/>
        <v>52684.17</v>
      </c>
      <c r="BK965" s="74">
        <v>0</v>
      </c>
      <c r="BS965" s="72"/>
      <c r="BT965" s="72">
        <v>0</v>
      </c>
      <c r="BW965" s="72"/>
      <c r="CA965" s="69">
        <v>422.65</v>
      </c>
      <c r="CE965" s="75"/>
      <c r="CF965" s="72">
        <v>0</v>
      </c>
      <c r="CI965" s="72">
        <v>0</v>
      </c>
      <c r="CJ965" s="72"/>
      <c r="CM965" s="72">
        <v>52261.52</v>
      </c>
      <c r="CN965" s="72">
        <v>0</v>
      </c>
      <c r="CR965" s="69">
        <v>0</v>
      </c>
      <c r="CT965" s="90">
        <v>0</v>
      </c>
      <c r="CU965" s="72"/>
      <c r="CV965" s="69"/>
      <c r="CX965" s="68"/>
      <c r="CY965" s="68"/>
      <c r="CZ965" s="68"/>
      <c r="DB965" s="90">
        <v>0</v>
      </c>
      <c r="DC965" s="68"/>
      <c r="DD965" s="68"/>
      <c r="DF965" s="72">
        <v>0</v>
      </c>
      <c r="DK965" s="72"/>
      <c r="DP965" s="72">
        <v>0</v>
      </c>
      <c r="DQ965" s="72"/>
      <c r="DR965" s="72">
        <v>0</v>
      </c>
      <c r="DV965" s="78">
        <v>0</v>
      </c>
      <c r="DZ965" s="72">
        <v>0</v>
      </c>
      <c r="EA965" s="72"/>
      <c r="EB965" s="72"/>
      <c r="EC965" s="72"/>
      <c r="ED965" s="72">
        <v>0</v>
      </c>
      <c r="EG965" s="69">
        <v>0</v>
      </c>
    </row>
    <row r="966" spans="1:140" s="67" customFormat="1">
      <c r="A966" s="68"/>
      <c r="B966" s="68" t="s">
        <v>6278</v>
      </c>
      <c r="C966" s="68" t="s">
        <v>6279</v>
      </c>
      <c r="D966" s="69" t="s">
        <v>6299</v>
      </c>
      <c r="E966" s="69" t="s">
        <v>149</v>
      </c>
      <c r="F966" s="69" t="s">
        <v>2779</v>
      </c>
      <c r="G966" s="69" t="s">
        <v>2780</v>
      </c>
      <c r="H966" s="68"/>
      <c r="I966" s="68" t="s">
        <v>182</v>
      </c>
      <c r="J966" s="70">
        <v>42825</v>
      </c>
      <c r="K966" s="70">
        <v>42825</v>
      </c>
      <c r="L966" s="68"/>
      <c r="M966" s="69" t="s">
        <v>2</v>
      </c>
      <c r="N966" s="69" t="s">
        <v>4</v>
      </c>
      <c r="O966" s="71" t="s">
        <v>5336</v>
      </c>
      <c r="P966" s="72">
        <v>2229162.0979900002</v>
      </c>
      <c r="Q966" s="68" t="s">
        <v>6281</v>
      </c>
      <c r="R966" s="69" t="s">
        <v>5622</v>
      </c>
      <c r="S966" s="69">
        <f t="shared" si="31"/>
        <v>6.9495000000000005</v>
      </c>
      <c r="T966" s="72">
        <v>154915.62</v>
      </c>
      <c r="U966" s="73">
        <f t="shared" si="30"/>
        <v>154915.62</v>
      </c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68"/>
      <c r="AW966" s="68"/>
      <c r="AX966" s="68"/>
      <c r="AY966" s="68"/>
      <c r="AZ966" s="68"/>
      <c r="BA966" s="68"/>
      <c r="BB966" s="68"/>
      <c r="BC966" s="68"/>
      <c r="BD966" s="68"/>
      <c r="BE966" s="68"/>
      <c r="BF966" s="68"/>
      <c r="BG966" s="68"/>
      <c r="BH966" s="68"/>
      <c r="BI966" s="68"/>
      <c r="BJ966" s="68"/>
      <c r="BK966" s="74">
        <v>0</v>
      </c>
      <c r="BL966" s="68"/>
      <c r="BM966" s="68"/>
      <c r="BN966" s="68"/>
      <c r="BO966" s="68"/>
      <c r="BP966" s="68"/>
      <c r="BQ966" s="68"/>
      <c r="BR966" s="68"/>
      <c r="BS966" s="68"/>
      <c r="BT966" s="72">
        <v>77453.399999999994</v>
      </c>
      <c r="BU966" s="68"/>
      <c r="BV966" s="68"/>
      <c r="BW966" s="72"/>
      <c r="BX966" s="68"/>
      <c r="BY966" s="68"/>
      <c r="BZ966" s="68"/>
      <c r="CA966" s="69">
        <v>0</v>
      </c>
      <c r="CB966" s="68"/>
      <c r="CC966" s="68"/>
      <c r="CD966" s="68"/>
      <c r="CE966" s="72"/>
      <c r="CF966" s="72">
        <v>0</v>
      </c>
      <c r="CG966" s="68"/>
      <c r="CH966" s="68"/>
      <c r="CI966" s="72">
        <v>1041.6400000000001</v>
      </c>
      <c r="CJ966" s="72"/>
      <c r="CK966" s="68"/>
      <c r="CL966" s="68"/>
      <c r="CM966" s="69">
        <v>76420.58</v>
      </c>
      <c r="CN966" s="72">
        <v>0</v>
      </c>
      <c r="CO966" s="68"/>
      <c r="CP966" s="68"/>
      <c r="CQ966" s="68"/>
      <c r="CR966" s="69">
        <v>0</v>
      </c>
      <c r="CS966" s="68"/>
      <c r="CT966" s="95">
        <v>0</v>
      </c>
      <c r="CU966" s="72"/>
      <c r="CV966" s="69"/>
      <c r="CW966" s="68"/>
      <c r="CX966" s="68"/>
      <c r="CY966" s="68"/>
      <c r="CZ966" s="68"/>
      <c r="DA966" s="68"/>
      <c r="DB966" s="93">
        <v>0</v>
      </c>
      <c r="DC966" s="68"/>
      <c r="DD966" s="68"/>
      <c r="DE966" s="68"/>
      <c r="DF966" s="85"/>
      <c r="DG966" s="68"/>
      <c r="DH966" s="68"/>
      <c r="DI966" s="68"/>
      <c r="DJ966" s="68"/>
      <c r="DK966" s="72"/>
      <c r="DL966" s="68"/>
      <c r="DM966" s="68"/>
      <c r="DN966" s="68"/>
      <c r="DO966" s="68"/>
      <c r="DP966" s="72">
        <v>0</v>
      </c>
      <c r="DQ966" s="68"/>
      <c r="DR966" s="72">
        <v>0</v>
      </c>
      <c r="DS966" s="68"/>
      <c r="DT966" s="68">
        <v>0</v>
      </c>
      <c r="DU966" s="68"/>
      <c r="DV966" s="84">
        <v>0</v>
      </c>
      <c r="DW966" s="68"/>
      <c r="DX966" s="68"/>
      <c r="DY966" s="68"/>
      <c r="DZ966" s="72">
        <v>0</v>
      </c>
      <c r="EA966" s="68"/>
      <c r="EB966" s="72"/>
      <c r="EC966" s="68"/>
      <c r="ED966" s="72">
        <v>0</v>
      </c>
      <c r="EE966" s="68"/>
      <c r="EF966" s="68"/>
      <c r="EG966" s="69">
        <v>0</v>
      </c>
      <c r="EH966" s="68"/>
      <c r="EI966" s="68"/>
      <c r="EJ966" s="68"/>
    </row>
    <row r="967" spans="1:140" s="67" customFormat="1">
      <c r="B967" s="68" t="s">
        <v>6278</v>
      </c>
      <c r="C967" s="68" t="s">
        <v>6279</v>
      </c>
      <c r="D967" s="69" t="s">
        <v>6288</v>
      </c>
      <c r="E967" s="69" t="s">
        <v>149</v>
      </c>
      <c r="F967" s="69" t="s">
        <v>2779</v>
      </c>
      <c r="G967" s="69" t="s">
        <v>2780</v>
      </c>
      <c r="H967" s="68"/>
      <c r="J967" s="70">
        <v>42551</v>
      </c>
      <c r="K967" s="70">
        <v>42551</v>
      </c>
      <c r="M967" s="69" t="s">
        <v>152</v>
      </c>
      <c r="N967" s="69" t="s">
        <v>153</v>
      </c>
      <c r="O967" s="71" t="s">
        <v>2772</v>
      </c>
      <c r="P967" s="72">
        <v>2356882.8360000001</v>
      </c>
      <c r="Q967" s="68" t="s">
        <v>6281</v>
      </c>
      <c r="R967" s="69" t="s">
        <v>2781</v>
      </c>
      <c r="S967" s="69">
        <f t="shared" si="31"/>
        <v>2.2174</v>
      </c>
      <c r="T967" s="72">
        <v>52261.52</v>
      </c>
      <c r="U967" s="73">
        <f t="shared" si="30"/>
        <v>52684.17</v>
      </c>
      <c r="BK967" s="74">
        <v>0</v>
      </c>
      <c r="BS967" s="72"/>
      <c r="BT967" s="72">
        <v>0</v>
      </c>
      <c r="BW967" s="72"/>
      <c r="CA967" s="69">
        <v>422.65</v>
      </c>
      <c r="CE967" s="75"/>
      <c r="CF967" s="72">
        <v>0</v>
      </c>
      <c r="CI967" s="72">
        <v>0</v>
      </c>
      <c r="CJ967" s="72"/>
      <c r="CM967" s="72">
        <v>52261.52</v>
      </c>
      <c r="CN967" s="72">
        <v>0</v>
      </c>
      <c r="CR967" s="69">
        <v>0</v>
      </c>
      <c r="CT967" s="90">
        <v>0</v>
      </c>
      <c r="CU967" s="72"/>
      <c r="CV967" s="69"/>
      <c r="CX967" s="68"/>
      <c r="CY967" s="68"/>
      <c r="CZ967" s="68"/>
      <c r="DB967" s="90">
        <v>0</v>
      </c>
      <c r="DC967" s="68"/>
      <c r="DD967" s="68"/>
      <c r="DF967" s="72">
        <v>0</v>
      </c>
      <c r="DK967" s="72"/>
      <c r="DP967" s="72">
        <v>0</v>
      </c>
      <c r="DQ967" s="72"/>
      <c r="DR967" s="72">
        <v>0</v>
      </c>
      <c r="DV967" s="78">
        <v>0</v>
      </c>
      <c r="DZ967" s="72">
        <v>0</v>
      </c>
      <c r="EA967" s="72"/>
      <c r="EB967" s="72"/>
      <c r="EC967" s="72"/>
      <c r="ED967" s="72">
        <v>0</v>
      </c>
      <c r="EG967" s="69">
        <v>0</v>
      </c>
    </row>
    <row r="968" spans="1:140" s="67" customFormat="1">
      <c r="A968" s="68"/>
      <c r="B968" s="68" t="s">
        <v>6278</v>
      </c>
      <c r="C968" s="68" t="s">
        <v>6279</v>
      </c>
      <c r="D968" s="69" t="s">
        <v>6288</v>
      </c>
      <c r="E968" s="69" t="s">
        <v>149</v>
      </c>
      <c r="F968" s="69" t="s">
        <v>2779</v>
      </c>
      <c r="G968" s="69" t="s">
        <v>2780</v>
      </c>
      <c r="H968" s="68"/>
      <c r="I968" s="68" t="s">
        <v>182</v>
      </c>
      <c r="J968" s="70">
        <v>42825</v>
      </c>
      <c r="K968" s="70">
        <v>42825</v>
      </c>
      <c r="L968" s="68"/>
      <c r="M968" s="69" t="s">
        <v>2</v>
      </c>
      <c r="N968" s="69" t="s">
        <v>4</v>
      </c>
      <c r="O968" s="71" t="s">
        <v>5336</v>
      </c>
      <c r="P968" s="72">
        <v>2229162.0979900002</v>
      </c>
      <c r="Q968" s="68" t="s">
        <v>6281</v>
      </c>
      <c r="R968" s="69" t="s">
        <v>5622</v>
      </c>
      <c r="S968" s="69">
        <f t="shared" si="31"/>
        <v>6.9495000000000005</v>
      </c>
      <c r="T968" s="72">
        <v>154915.62</v>
      </c>
      <c r="U968" s="73">
        <f t="shared" si="30"/>
        <v>154915.62</v>
      </c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68"/>
      <c r="AW968" s="68"/>
      <c r="AX968" s="68"/>
      <c r="AY968" s="68"/>
      <c r="AZ968" s="68"/>
      <c r="BA968" s="68"/>
      <c r="BB968" s="68"/>
      <c r="BC968" s="68"/>
      <c r="BD968" s="68"/>
      <c r="BE968" s="68"/>
      <c r="BF968" s="68"/>
      <c r="BG968" s="68"/>
      <c r="BH968" s="68"/>
      <c r="BI968" s="68"/>
      <c r="BJ968" s="68"/>
      <c r="BK968" s="74">
        <v>0</v>
      </c>
      <c r="BL968" s="68"/>
      <c r="BM968" s="68"/>
      <c r="BN968" s="68"/>
      <c r="BO968" s="68"/>
      <c r="BP968" s="68"/>
      <c r="BQ968" s="68"/>
      <c r="BR968" s="68"/>
      <c r="BS968" s="68"/>
      <c r="BT968" s="72">
        <v>77453.399999999994</v>
      </c>
      <c r="BU968" s="68"/>
      <c r="BV968" s="68"/>
      <c r="BW968" s="72"/>
      <c r="BX968" s="68"/>
      <c r="BY968" s="68"/>
      <c r="BZ968" s="68"/>
      <c r="CA968" s="69">
        <v>0</v>
      </c>
      <c r="CB968" s="68"/>
      <c r="CC968" s="68"/>
      <c r="CD968" s="68"/>
      <c r="CE968" s="72"/>
      <c r="CF968" s="72">
        <v>0</v>
      </c>
      <c r="CG968" s="68"/>
      <c r="CH968" s="68"/>
      <c r="CI968" s="72">
        <v>1041.6400000000001</v>
      </c>
      <c r="CJ968" s="72"/>
      <c r="CK968" s="68"/>
      <c r="CL968" s="68"/>
      <c r="CM968" s="69">
        <v>76420.58</v>
      </c>
      <c r="CN968" s="72">
        <v>0</v>
      </c>
      <c r="CO968" s="68"/>
      <c r="CP968" s="68"/>
      <c r="CQ968" s="68"/>
      <c r="CR968" s="69">
        <v>0</v>
      </c>
      <c r="CS968" s="68"/>
      <c r="CT968" s="95">
        <v>0</v>
      </c>
      <c r="CU968" s="72"/>
      <c r="CV968" s="69"/>
      <c r="CW968" s="68"/>
      <c r="CX968" s="68"/>
      <c r="CY968" s="68"/>
      <c r="CZ968" s="68"/>
      <c r="DA968" s="68"/>
      <c r="DB968" s="93">
        <v>0</v>
      </c>
      <c r="DC968" s="68"/>
      <c r="DD968" s="68"/>
      <c r="DE968" s="68"/>
      <c r="DF968" s="85"/>
      <c r="DG968" s="68"/>
      <c r="DH968" s="68"/>
      <c r="DI968" s="68"/>
      <c r="DJ968" s="68"/>
      <c r="DK968" s="72"/>
      <c r="DL968" s="68"/>
      <c r="DM968" s="68"/>
      <c r="DN968" s="68"/>
      <c r="DO968" s="68"/>
      <c r="DP968" s="72">
        <v>0</v>
      </c>
      <c r="DQ968" s="68"/>
      <c r="DR968" s="72">
        <v>0</v>
      </c>
      <c r="DS968" s="68"/>
      <c r="DT968" s="68">
        <v>0</v>
      </c>
      <c r="DU968" s="68"/>
      <c r="DV968" s="84">
        <v>0</v>
      </c>
      <c r="DW968" s="68"/>
      <c r="DX968" s="68"/>
      <c r="DY968" s="68"/>
      <c r="DZ968" s="72">
        <v>0</v>
      </c>
      <c r="EA968" s="68"/>
      <c r="EB968" s="72"/>
      <c r="EC968" s="68"/>
      <c r="ED968" s="72">
        <v>0</v>
      </c>
      <c r="EE968" s="68"/>
      <c r="EF968" s="68"/>
      <c r="EG968" s="69">
        <v>0</v>
      </c>
      <c r="EH968" s="68"/>
      <c r="EI968" s="68"/>
      <c r="EJ968" s="68"/>
    </row>
    <row r="969" spans="1:140" s="67" customFormat="1">
      <c r="B969" s="68" t="s">
        <v>6278</v>
      </c>
      <c r="C969" s="68" t="s">
        <v>6279</v>
      </c>
      <c r="D969" s="69" t="s">
        <v>6300</v>
      </c>
      <c r="E969" s="69" t="s">
        <v>149</v>
      </c>
      <c r="F969" s="69" t="s">
        <v>710</v>
      </c>
      <c r="G969" s="69" t="s">
        <v>711</v>
      </c>
      <c r="H969" s="68"/>
      <c r="J969" s="70">
        <v>42277</v>
      </c>
      <c r="K969" s="70">
        <v>42277</v>
      </c>
      <c r="M969" s="69" t="s">
        <v>152</v>
      </c>
      <c r="N969" s="69" t="s">
        <v>153</v>
      </c>
      <c r="O969" s="71" t="s">
        <v>712</v>
      </c>
      <c r="P969" s="72">
        <v>34807933.259999998</v>
      </c>
      <c r="Q969" s="68" t="s">
        <v>6281</v>
      </c>
      <c r="R969" s="69" t="s">
        <v>679</v>
      </c>
      <c r="S969" s="69">
        <f t="shared" si="31"/>
        <v>1.1176999999999999</v>
      </c>
      <c r="T969" s="72">
        <v>389048.27</v>
      </c>
      <c r="U969" s="73">
        <f t="shared" si="30"/>
        <v>418808.12</v>
      </c>
      <c r="BK969" s="74">
        <v>0</v>
      </c>
      <c r="BS969" s="72"/>
      <c r="BT969" s="72">
        <v>0</v>
      </c>
      <c r="BW969" s="72"/>
      <c r="CA969" s="69">
        <v>25890.86</v>
      </c>
      <c r="CE969" s="75"/>
      <c r="CF969" s="72">
        <v>3868.99</v>
      </c>
      <c r="CI969" s="72">
        <v>0</v>
      </c>
      <c r="CJ969" s="72"/>
      <c r="CM969" s="72">
        <v>149227.01999999999</v>
      </c>
      <c r="CN969" s="72">
        <v>5636.32</v>
      </c>
      <c r="CR969" s="69">
        <v>114035.14</v>
      </c>
      <c r="CT969" s="90">
        <v>114035.14</v>
      </c>
      <c r="CU969" s="72"/>
      <c r="CV969" s="69"/>
      <c r="CX969" s="68"/>
      <c r="CY969" s="68"/>
      <c r="CZ969" s="68"/>
      <c r="DB969" s="90">
        <v>5643.09</v>
      </c>
      <c r="DC969" s="68"/>
      <c r="DD969" s="68"/>
      <c r="DF969" s="72"/>
      <c r="DK969" s="72"/>
      <c r="DP969" s="72"/>
      <c r="DQ969" s="72"/>
      <c r="DR969" s="72"/>
      <c r="DV969" s="84"/>
      <c r="DZ969" s="72"/>
      <c r="EA969" s="72"/>
      <c r="EB969" s="72"/>
      <c r="EC969" s="72"/>
      <c r="ED969" s="72"/>
      <c r="EG969" s="69">
        <v>471.56</v>
      </c>
    </row>
    <row r="970" spans="1:140" s="67" customFormat="1">
      <c r="B970" s="68" t="s">
        <v>6278</v>
      </c>
      <c r="C970" s="68" t="s">
        <v>6279</v>
      </c>
      <c r="D970" s="69" t="s">
        <v>6300</v>
      </c>
      <c r="E970" s="69" t="s">
        <v>149</v>
      </c>
      <c r="F970" s="69" t="s">
        <v>710</v>
      </c>
      <c r="G970" s="69" t="s">
        <v>711</v>
      </c>
      <c r="H970" s="68"/>
      <c r="J970" s="70">
        <v>42369</v>
      </c>
      <c r="K970" s="70">
        <v>42369</v>
      </c>
      <c r="M970" s="69" t="s">
        <v>152</v>
      </c>
      <c r="N970" s="69" t="s">
        <v>153</v>
      </c>
      <c r="O970" s="71" t="s">
        <v>712</v>
      </c>
      <c r="P970" s="72">
        <v>66595047.93</v>
      </c>
      <c r="Q970" s="68" t="s">
        <v>6281</v>
      </c>
      <c r="R970" s="69" t="s">
        <v>1613</v>
      </c>
      <c r="S970" s="69">
        <f t="shared" si="31"/>
        <v>0.58420000000000005</v>
      </c>
      <c r="T970" s="72">
        <v>389048.27</v>
      </c>
      <c r="U970" s="73">
        <f t="shared" si="30"/>
        <v>418808.12</v>
      </c>
      <c r="BK970" s="74">
        <v>0</v>
      </c>
      <c r="BS970" s="72"/>
      <c r="BT970" s="72">
        <v>0</v>
      </c>
      <c r="BW970" s="72"/>
      <c r="CA970" s="69">
        <v>25890.86</v>
      </c>
      <c r="CE970" s="75"/>
      <c r="CF970" s="72">
        <v>3868.99</v>
      </c>
      <c r="CI970" s="72">
        <v>0</v>
      </c>
      <c r="CJ970" s="72"/>
      <c r="CM970" s="72">
        <v>149227.01999999999</v>
      </c>
      <c r="CN970" s="72">
        <v>5636.32</v>
      </c>
      <c r="CR970" s="69">
        <v>114035.14</v>
      </c>
      <c r="CT970" s="90">
        <v>114035.14</v>
      </c>
      <c r="CU970" s="72"/>
      <c r="CV970" s="69"/>
      <c r="CX970" s="68"/>
      <c r="CY970" s="68"/>
      <c r="CZ970" s="68"/>
      <c r="DB970" s="90">
        <v>5643.09</v>
      </c>
      <c r="DC970" s="68"/>
      <c r="DD970" s="68"/>
      <c r="DF970" s="72"/>
      <c r="DK970" s="72"/>
      <c r="DP970" s="72"/>
      <c r="DQ970" s="72"/>
      <c r="DR970" s="72"/>
      <c r="DV970" s="84"/>
      <c r="DZ970" s="72"/>
      <c r="EA970" s="72"/>
      <c r="EB970" s="72"/>
      <c r="EC970" s="72"/>
      <c r="ED970" s="72"/>
      <c r="EG970" s="69">
        <v>471.56</v>
      </c>
    </row>
    <row r="971" spans="1:140" s="67" customFormat="1">
      <c r="B971" s="68" t="s">
        <v>6278</v>
      </c>
      <c r="C971" s="68" t="s">
        <v>6279</v>
      </c>
      <c r="D971" s="69" t="s">
        <v>6300</v>
      </c>
      <c r="E971" s="69" t="s">
        <v>149</v>
      </c>
      <c r="F971" s="69" t="s">
        <v>710</v>
      </c>
      <c r="G971" s="69" t="s">
        <v>711</v>
      </c>
      <c r="H971" s="68"/>
      <c r="J971" s="70">
        <v>42460</v>
      </c>
      <c r="K971" s="70">
        <v>42460</v>
      </c>
      <c r="M971" s="69" t="s">
        <v>152</v>
      </c>
      <c r="N971" s="69" t="s">
        <v>153</v>
      </c>
      <c r="O971" s="71" t="s">
        <v>712</v>
      </c>
      <c r="P971" s="72">
        <v>17140200.460000001</v>
      </c>
      <c r="Q971" s="68" t="s">
        <v>6281</v>
      </c>
      <c r="R971" s="69" t="s">
        <v>2197</v>
      </c>
      <c r="S971" s="69">
        <f t="shared" si="31"/>
        <v>2.2698</v>
      </c>
      <c r="T971" s="72">
        <v>389048.27</v>
      </c>
      <c r="U971" s="73">
        <f t="shared" si="30"/>
        <v>418808.12</v>
      </c>
      <c r="BK971" s="74">
        <v>0</v>
      </c>
      <c r="BS971" s="72"/>
      <c r="BT971" s="72">
        <v>0</v>
      </c>
      <c r="BW971" s="72"/>
      <c r="CA971" s="69">
        <v>25890.86</v>
      </c>
      <c r="CE971" s="75"/>
      <c r="CF971" s="72">
        <v>3868.99</v>
      </c>
      <c r="CI971" s="72">
        <v>0</v>
      </c>
      <c r="CJ971" s="72"/>
      <c r="CM971" s="72">
        <v>149227.01999999999</v>
      </c>
      <c r="CN971" s="72">
        <v>5636.32</v>
      </c>
      <c r="CR971" s="69">
        <v>114035.14</v>
      </c>
      <c r="CT971" s="89">
        <v>114035.14</v>
      </c>
      <c r="CU971" s="72"/>
      <c r="CV971" s="69"/>
      <c r="CX971" s="68"/>
      <c r="CY971" s="68"/>
      <c r="CZ971" s="68"/>
      <c r="DB971" s="89">
        <v>5643.09</v>
      </c>
      <c r="DC971" s="68"/>
      <c r="DD971" s="68"/>
      <c r="DF971" s="72"/>
      <c r="DK971" s="72"/>
      <c r="DP971" s="72"/>
      <c r="DQ971" s="72"/>
      <c r="DR971" s="72"/>
      <c r="DV971" s="81"/>
      <c r="DZ971" s="72"/>
      <c r="EA971" s="72"/>
      <c r="EB971" s="72"/>
      <c r="EC971" s="72"/>
      <c r="ED971" s="72"/>
      <c r="EG971" s="69">
        <v>471.56</v>
      </c>
    </row>
    <row r="972" spans="1:140" s="67" customFormat="1">
      <c r="B972" s="68" t="s">
        <v>6278</v>
      </c>
      <c r="C972" s="68" t="s">
        <v>6279</v>
      </c>
      <c r="D972" s="69" t="s">
        <v>6300</v>
      </c>
      <c r="E972" s="69" t="s">
        <v>149</v>
      </c>
      <c r="F972" s="69" t="s">
        <v>710</v>
      </c>
      <c r="G972" s="69" t="s">
        <v>711</v>
      </c>
      <c r="H972" s="68"/>
      <c r="J972" s="70">
        <v>42551</v>
      </c>
      <c r="K972" s="70">
        <v>42551</v>
      </c>
      <c r="M972" s="69" t="s">
        <v>152</v>
      </c>
      <c r="N972" s="69" t="s">
        <v>153</v>
      </c>
      <c r="O972" s="71" t="s">
        <v>712</v>
      </c>
      <c r="P972" s="72">
        <v>7723765.0499999998</v>
      </c>
      <c r="Q972" s="68" t="s">
        <v>6281</v>
      </c>
      <c r="R972" s="69" t="s">
        <v>2923</v>
      </c>
      <c r="S972" s="69">
        <f t="shared" si="31"/>
        <v>5.0370287999999999</v>
      </c>
      <c r="T972" s="72">
        <v>389048.27</v>
      </c>
      <c r="U972" s="73">
        <f t="shared" ref="U972:U1035" si="32">T972+BW972+CA972+DF972+CF972+BY972+CC972</f>
        <v>418808.12</v>
      </c>
      <c r="BK972" s="74">
        <v>0</v>
      </c>
      <c r="BS972" s="72"/>
      <c r="BT972" s="72">
        <v>0</v>
      </c>
      <c r="BW972" s="72"/>
      <c r="CA972" s="69">
        <v>25890.86</v>
      </c>
      <c r="CE972" s="75"/>
      <c r="CF972" s="72">
        <v>3868.99</v>
      </c>
      <c r="CI972" s="72">
        <v>0</v>
      </c>
      <c r="CJ972" s="72"/>
      <c r="CM972" s="72">
        <v>149227.01999999999</v>
      </c>
      <c r="CN972" s="72">
        <v>5636.32</v>
      </c>
      <c r="CR972" s="69">
        <v>114035.14</v>
      </c>
      <c r="CT972" s="89">
        <v>114035.14</v>
      </c>
      <c r="CU972" s="72"/>
      <c r="CV972" s="69"/>
      <c r="CX972" s="68"/>
      <c r="CY972" s="68"/>
      <c r="CZ972" s="68"/>
      <c r="DB972" s="89">
        <v>5643.09</v>
      </c>
      <c r="DC972" s="68"/>
      <c r="DD972" s="68"/>
      <c r="DF972" s="72"/>
      <c r="DK972" s="72"/>
      <c r="DP972" s="72"/>
      <c r="DQ972" s="72"/>
      <c r="DR972" s="72"/>
      <c r="DV972" s="83"/>
      <c r="DZ972" s="72"/>
      <c r="EA972" s="72"/>
      <c r="EB972" s="72"/>
      <c r="EC972" s="72"/>
      <c r="ED972" s="72"/>
      <c r="EG972" s="69">
        <v>471.56</v>
      </c>
    </row>
    <row r="973" spans="1:140" s="67" customFormat="1">
      <c r="B973" s="68" t="s">
        <v>6278</v>
      </c>
      <c r="C973" s="68" t="s">
        <v>6279</v>
      </c>
      <c r="D973" s="69" t="s">
        <v>6300</v>
      </c>
      <c r="E973" s="69" t="s">
        <v>149</v>
      </c>
      <c r="F973" s="69" t="s">
        <v>710</v>
      </c>
      <c r="G973" s="69" t="s">
        <v>711</v>
      </c>
      <c r="H973" s="68"/>
      <c r="J973" s="70">
        <v>42643</v>
      </c>
      <c r="K973" s="70">
        <v>42643</v>
      </c>
      <c r="M973" s="69" t="s">
        <v>2</v>
      </c>
      <c r="N973" s="69" t="s">
        <v>5</v>
      </c>
      <c r="O973" s="71" t="s">
        <v>3880</v>
      </c>
      <c r="P973" s="72">
        <v>55333276.920000002</v>
      </c>
      <c r="Q973" s="68" t="s">
        <v>6281</v>
      </c>
      <c r="R973" s="69" t="s">
        <v>3881</v>
      </c>
      <c r="S973" s="69">
        <f t="shared" si="31"/>
        <v>0.70309999999999995</v>
      </c>
      <c r="T973" s="72">
        <v>389048.27</v>
      </c>
      <c r="U973" s="73">
        <f t="shared" si="32"/>
        <v>418808.12</v>
      </c>
      <c r="BK973" s="74">
        <v>0</v>
      </c>
      <c r="BS973" s="72"/>
      <c r="BT973" s="72">
        <v>0</v>
      </c>
      <c r="BW973" s="72"/>
      <c r="CA973" s="69">
        <v>25890.86</v>
      </c>
      <c r="CE973" s="75"/>
      <c r="CF973" s="72">
        <v>3868.99</v>
      </c>
      <c r="CI973" s="72">
        <v>0</v>
      </c>
      <c r="CJ973" s="72"/>
      <c r="CM973" s="72">
        <v>149227.01999999999</v>
      </c>
      <c r="CN973" s="72">
        <v>5636.32</v>
      </c>
      <c r="CR973" s="69">
        <v>114035.14</v>
      </c>
      <c r="CT973" s="89">
        <v>114035.14</v>
      </c>
      <c r="CU973" s="72"/>
      <c r="CV973" s="69"/>
      <c r="CX973" s="68"/>
      <c r="CY973" s="68"/>
      <c r="CZ973" s="68"/>
      <c r="DB973" s="89">
        <v>5643.09</v>
      </c>
      <c r="DC973" s="68"/>
      <c r="DD973" s="68"/>
      <c r="DF973" s="87"/>
      <c r="DK973" s="72"/>
      <c r="DP973" s="72"/>
      <c r="DQ973" s="72"/>
      <c r="DR973" s="72"/>
      <c r="DV973" s="81"/>
      <c r="DZ973" s="72"/>
      <c r="EA973" s="72"/>
      <c r="EB973" s="72"/>
      <c r="EC973" s="72"/>
      <c r="ED973" s="72"/>
      <c r="EG973" s="69">
        <v>471.56</v>
      </c>
    </row>
    <row r="974" spans="1:140" s="67" customFormat="1">
      <c r="B974" s="68" t="s">
        <v>6278</v>
      </c>
      <c r="C974" s="68" t="s">
        <v>6279</v>
      </c>
      <c r="D974" s="69" t="s">
        <v>6300</v>
      </c>
      <c r="E974" s="69" t="s">
        <v>149</v>
      </c>
      <c r="F974" s="69" t="s">
        <v>710</v>
      </c>
      <c r="G974" s="69" t="s">
        <v>711</v>
      </c>
      <c r="H974" s="68"/>
      <c r="J974" s="70">
        <v>42734</v>
      </c>
      <c r="K974" s="70">
        <v>42734</v>
      </c>
      <c r="M974" s="69" t="s">
        <v>2</v>
      </c>
      <c r="N974" s="69" t="s">
        <v>5</v>
      </c>
      <c r="O974" s="71" t="s">
        <v>4594</v>
      </c>
      <c r="P974" s="72">
        <v>84447204.2543955</v>
      </c>
      <c r="Q974" s="68" t="s">
        <v>6281</v>
      </c>
      <c r="R974" s="69" t="s">
        <v>4595</v>
      </c>
      <c r="S974" s="69">
        <f t="shared" si="31"/>
        <v>0.4607</v>
      </c>
      <c r="T974" s="72">
        <v>389048.27</v>
      </c>
      <c r="U974" s="73">
        <f t="shared" si="32"/>
        <v>418808.12</v>
      </c>
      <c r="BK974" s="74">
        <v>0</v>
      </c>
      <c r="BS974" s="72"/>
      <c r="BT974" s="72">
        <v>0</v>
      </c>
      <c r="BW974" s="72"/>
      <c r="CA974" s="69">
        <v>25890.86</v>
      </c>
      <c r="CF974" s="72">
        <v>3868.99</v>
      </c>
      <c r="CI974" s="72">
        <v>0</v>
      </c>
      <c r="CJ974" s="72"/>
      <c r="CM974" s="72">
        <v>149227.01999999999</v>
      </c>
      <c r="CN974" s="72">
        <v>5636.32</v>
      </c>
      <c r="CR974" s="69">
        <v>114035.14</v>
      </c>
      <c r="CT974" s="90">
        <v>114035.14</v>
      </c>
      <c r="CU974" s="68"/>
      <c r="CV974" s="68"/>
      <c r="CX974" s="68"/>
      <c r="CY974" s="68"/>
      <c r="CZ974" s="68"/>
      <c r="DB974" s="124">
        <v>5643.09</v>
      </c>
      <c r="DC974" s="68"/>
      <c r="DD974" s="68"/>
      <c r="DF974" s="87"/>
      <c r="DK974" s="72"/>
      <c r="DP974" s="72"/>
      <c r="DQ974" s="72"/>
      <c r="DR974" s="72"/>
      <c r="DV974" s="84"/>
      <c r="DZ974" s="72"/>
      <c r="EA974" s="72"/>
      <c r="EB974" s="72"/>
      <c r="EC974" s="72"/>
      <c r="ED974" s="72"/>
      <c r="EG974" s="69">
        <v>471.56</v>
      </c>
    </row>
    <row r="975" spans="1:140" s="67" customFormat="1">
      <c r="A975" s="68"/>
      <c r="B975" s="68" t="s">
        <v>6278</v>
      </c>
      <c r="C975" s="68" t="s">
        <v>6279</v>
      </c>
      <c r="D975" s="69" t="s">
        <v>6300</v>
      </c>
      <c r="E975" s="69" t="s">
        <v>149</v>
      </c>
      <c r="F975" s="69" t="s">
        <v>710</v>
      </c>
      <c r="G975" s="69" t="s">
        <v>711</v>
      </c>
      <c r="H975" s="68"/>
      <c r="I975" s="68" t="s">
        <v>182</v>
      </c>
      <c r="J975" s="70">
        <v>42643</v>
      </c>
      <c r="K975" s="70">
        <v>42643</v>
      </c>
      <c r="L975" s="68"/>
      <c r="M975" s="69" t="s">
        <v>2</v>
      </c>
      <c r="N975" s="69" t="s">
        <v>6</v>
      </c>
      <c r="O975" s="71" t="s">
        <v>5978</v>
      </c>
      <c r="P975" s="72">
        <v>1</v>
      </c>
      <c r="Q975" s="67" t="s">
        <v>6280</v>
      </c>
      <c r="R975" s="69" t="s">
        <v>6136</v>
      </c>
      <c r="S975" s="69">
        <f t="shared" si="31"/>
        <v>0.70312200000000002</v>
      </c>
      <c r="T975" s="72">
        <v>7.0312200000000004E-3</v>
      </c>
      <c r="U975" s="73">
        <f t="shared" si="32"/>
        <v>8.4336499999999991E-3</v>
      </c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AG975" s="68"/>
      <c r="AH975" s="68"/>
      <c r="AI975" s="68"/>
      <c r="AJ975" s="68"/>
      <c r="AK975" s="68"/>
      <c r="AL975" s="68"/>
      <c r="AM975" s="68"/>
      <c r="AN975" s="68"/>
      <c r="AO975" s="68"/>
      <c r="AP975" s="68"/>
      <c r="AQ975" s="68"/>
      <c r="AR975" s="68"/>
      <c r="AS975" s="68"/>
      <c r="AT975" s="68"/>
      <c r="AU975" s="68"/>
      <c r="AV975" s="68"/>
      <c r="AW975" s="68"/>
      <c r="AX975" s="68"/>
      <c r="AY975" s="68"/>
      <c r="AZ975" s="68"/>
      <c r="BA975" s="68"/>
      <c r="BB975" s="68"/>
      <c r="BC975" s="68"/>
      <c r="BD975" s="68"/>
      <c r="BE975" s="68"/>
      <c r="BF975" s="68"/>
      <c r="BG975" s="68"/>
      <c r="BH975" s="68"/>
      <c r="BI975" s="68"/>
      <c r="BJ975" s="68"/>
      <c r="BK975" s="74">
        <v>0</v>
      </c>
      <c r="BL975" s="68"/>
      <c r="BM975" s="68"/>
      <c r="BN975" s="68"/>
      <c r="BO975" s="68"/>
      <c r="BP975" s="68"/>
      <c r="BQ975" s="68"/>
      <c r="BR975" s="68"/>
      <c r="BS975" s="68"/>
      <c r="BT975" s="72">
        <v>0</v>
      </c>
      <c r="BU975" s="68"/>
      <c r="BV975" s="68"/>
      <c r="BW975" s="72"/>
      <c r="BX975" s="68"/>
      <c r="BY975" s="68"/>
      <c r="BZ975" s="68"/>
      <c r="CA975" s="69">
        <v>9.3349999999999998E-4</v>
      </c>
      <c r="CB975" s="68"/>
      <c r="CC975" s="68"/>
      <c r="CD975" s="68"/>
      <c r="CE975" s="72"/>
      <c r="CF975" s="72">
        <v>4.6893E-4</v>
      </c>
      <c r="CG975" s="68"/>
      <c r="CH975" s="68"/>
      <c r="CI975" s="72">
        <v>0</v>
      </c>
      <c r="CJ975" s="72"/>
      <c r="CK975" s="68"/>
      <c r="CL975" s="68"/>
      <c r="CM975" s="69">
        <v>6.38734E-3</v>
      </c>
      <c r="CN975" s="72">
        <v>6.4387999999999999E-4</v>
      </c>
      <c r="CO975" s="68"/>
      <c r="CP975" s="68"/>
      <c r="CQ975" s="68"/>
      <c r="CR975" s="69">
        <v>0</v>
      </c>
      <c r="CS975" s="68"/>
      <c r="CT975" s="96">
        <v>0</v>
      </c>
      <c r="CU975" s="72"/>
      <c r="CV975" s="69"/>
      <c r="CW975" s="68"/>
      <c r="CX975" s="68"/>
      <c r="CY975" s="68"/>
      <c r="CZ975" s="68"/>
      <c r="DA975" s="68"/>
      <c r="DB975" s="94">
        <v>0</v>
      </c>
      <c r="DC975" s="68"/>
      <c r="DD975" s="68"/>
      <c r="DE975" s="68"/>
      <c r="DF975" s="72"/>
      <c r="DG975" s="68"/>
      <c r="DH975" s="68"/>
      <c r="DI975" s="68"/>
      <c r="DJ975" s="68"/>
      <c r="DK975" s="72"/>
      <c r="DL975" s="68"/>
      <c r="DM975" s="68"/>
      <c r="DN975" s="68"/>
      <c r="DO975" s="68"/>
      <c r="DP975" s="72"/>
      <c r="DQ975" s="68"/>
      <c r="DR975" s="72"/>
      <c r="DS975" s="68"/>
      <c r="DT975" s="68"/>
      <c r="DU975" s="68"/>
      <c r="DV975" s="83"/>
      <c r="DW975" s="68"/>
      <c r="DX975" s="68"/>
      <c r="DY975" s="68"/>
      <c r="DZ975" s="72"/>
      <c r="EA975" s="68"/>
      <c r="EB975" s="72"/>
      <c r="EC975" s="68"/>
      <c r="ED975" s="72"/>
      <c r="EE975" s="68"/>
      <c r="EF975" s="68"/>
      <c r="EG975" s="69">
        <v>0</v>
      </c>
      <c r="EH975" s="68"/>
      <c r="EI975" s="68"/>
      <c r="EJ975" s="68"/>
    </row>
    <row r="976" spans="1:140" s="67" customFormat="1">
      <c r="A976" s="68"/>
      <c r="B976" s="68" t="s">
        <v>6278</v>
      </c>
      <c r="C976" s="68" t="s">
        <v>6279</v>
      </c>
      <c r="D976" s="69" t="s">
        <v>6300</v>
      </c>
      <c r="E976" s="69" t="s">
        <v>149</v>
      </c>
      <c r="F976" s="69" t="s">
        <v>710</v>
      </c>
      <c r="G976" s="69" t="s">
        <v>711</v>
      </c>
      <c r="H976" s="68"/>
      <c r="I976" s="68" t="s">
        <v>182</v>
      </c>
      <c r="J976" s="70">
        <v>42734</v>
      </c>
      <c r="K976" s="70">
        <v>42734</v>
      </c>
      <c r="L976" s="68"/>
      <c r="M976" s="69" t="s">
        <v>2</v>
      </c>
      <c r="N976" s="69" t="s">
        <v>6</v>
      </c>
      <c r="O976" s="71" t="s">
        <v>5996</v>
      </c>
      <c r="P976" s="72">
        <v>1</v>
      </c>
      <c r="Q976" s="67" t="s">
        <v>6280</v>
      </c>
      <c r="R976" s="69" t="s">
        <v>6142</v>
      </c>
      <c r="S976" s="69">
        <f t="shared" si="31"/>
        <v>0.46071499999999999</v>
      </c>
      <c r="T976" s="134">
        <v>4.60715E-3</v>
      </c>
      <c r="U976" s="135">
        <f t="shared" si="32"/>
        <v>5.77948E-3</v>
      </c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74">
        <v>0</v>
      </c>
      <c r="BL976" s="68"/>
      <c r="BM976" s="68"/>
      <c r="BN976" s="68"/>
      <c r="BO976" s="68"/>
      <c r="BP976" s="68"/>
      <c r="BQ976" s="68"/>
      <c r="BR976" s="68"/>
      <c r="BS976" s="96"/>
      <c r="BT976" s="96">
        <v>0</v>
      </c>
      <c r="BU976" s="96"/>
      <c r="BV976" s="68"/>
      <c r="BW976" s="72"/>
      <c r="BX976" s="68"/>
      <c r="BY976" s="68"/>
      <c r="BZ976" s="68"/>
      <c r="CA976" s="96">
        <v>1.0227400000000001E-3</v>
      </c>
      <c r="CB976" s="68"/>
      <c r="CC976" s="68"/>
      <c r="CD976" s="68"/>
      <c r="CE976" s="72"/>
      <c r="CF976" s="72">
        <v>1.4959000000000001E-4</v>
      </c>
      <c r="CG976" s="68"/>
      <c r="CH976" s="68"/>
      <c r="CI976" s="72">
        <v>0</v>
      </c>
      <c r="CJ976" s="72"/>
      <c r="CK976" s="68"/>
      <c r="CL976" s="68"/>
      <c r="CM976" s="69">
        <v>4.4223600000000002E-3</v>
      </c>
      <c r="CN976" s="72">
        <v>1.1357E-4</v>
      </c>
      <c r="CO976" s="68"/>
      <c r="CP976" s="68"/>
      <c r="CQ976" s="68"/>
      <c r="CR976" s="69">
        <v>0</v>
      </c>
      <c r="CS976" s="68"/>
      <c r="CT976" s="95">
        <v>0</v>
      </c>
      <c r="CU976" s="72"/>
      <c r="CV976" s="69"/>
      <c r="CW976" s="68"/>
      <c r="CX976" s="68"/>
      <c r="CY976" s="68"/>
      <c r="CZ976" s="68"/>
      <c r="DA976" s="68"/>
      <c r="DB976" s="93">
        <v>0</v>
      </c>
      <c r="DC976" s="68"/>
      <c r="DD976" s="68"/>
      <c r="DE976" s="68"/>
      <c r="DF976" s="85"/>
      <c r="DG976" s="68"/>
      <c r="DH976" s="68"/>
      <c r="DI976" s="68"/>
      <c r="DJ976" s="68"/>
      <c r="DK976" s="72"/>
      <c r="DL976" s="68"/>
      <c r="DM976" s="68"/>
      <c r="DN976" s="68"/>
      <c r="DO976" s="68"/>
      <c r="DP976" s="72"/>
      <c r="DQ976" s="68"/>
      <c r="DR976" s="72"/>
      <c r="DS976" s="68"/>
      <c r="DT976" s="68"/>
      <c r="DU976" s="68"/>
      <c r="DV976" s="84"/>
      <c r="DW976" s="68"/>
      <c r="DX976" s="68"/>
      <c r="DY976" s="68"/>
      <c r="DZ976" s="72"/>
      <c r="EA976" s="68"/>
      <c r="EB976" s="72"/>
      <c r="EC976" s="68"/>
      <c r="ED976" s="72"/>
      <c r="EE976" s="68"/>
      <c r="EF976" s="68"/>
      <c r="EG976" s="69">
        <v>7.1219999999999999E-5</v>
      </c>
      <c r="EH976" s="68"/>
      <c r="EI976" s="68"/>
      <c r="EJ976" s="68"/>
    </row>
    <row r="977" spans="1:140" s="67" customFormat="1">
      <c r="A977" s="68"/>
      <c r="B977" s="68" t="s">
        <v>6278</v>
      </c>
      <c r="C977" s="68" t="s">
        <v>6279</v>
      </c>
      <c r="D977" s="69" t="s">
        <v>6300</v>
      </c>
      <c r="E977" s="69" t="s">
        <v>149</v>
      </c>
      <c r="F977" s="69" t="s">
        <v>710</v>
      </c>
      <c r="G977" s="69" t="s">
        <v>711</v>
      </c>
      <c r="H977" s="68"/>
      <c r="I977" s="68" t="s">
        <v>182</v>
      </c>
      <c r="J977" s="70">
        <v>42825</v>
      </c>
      <c r="K977" s="70">
        <v>42825</v>
      </c>
      <c r="L977" s="68"/>
      <c r="M977" s="69" t="s">
        <v>2</v>
      </c>
      <c r="N977" s="69" t="s">
        <v>6</v>
      </c>
      <c r="O977" s="71" t="s">
        <v>5451</v>
      </c>
      <c r="P977" s="72">
        <v>1</v>
      </c>
      <c r="Q977" s="67" t="s">
        <v>6280</v>
      </c>
      <c r="R977" s="69" t="s">
        <v>5728</v>
      </c>
      <c r="S977" s="69">
        <f t="shared" si="31"/>
        <v>0.91711699999999996</v>
      </c>
      <c r="T977" s="72">
        <v>9.1711700000000011E-3</v>
      </c>
      <c r="U977" s="73">
        <f t="shared" si="32"/>
        <v>1.1066820000000002E-2</v>
      </c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74"/>
      <c r="BL977" s="68"/>
      <c r="BM977" s="68"/>
      <c r="BN977" s="68"/>
      <c r="BO977" s="68"/>
      <c r="BP977" s="68"/>
      <c r="BQ977" s="68"/>
      <c r="BR977" s="68"/>
      <c r="BS977" s="68"/>
      <c r="BT977" s="72">
        <v>0</v>
      </c>
      <c r="BU977" s="68"/>
      <c r="BV977" s="68"/>
      <c r="BW977" s="72"/>
      <c r="BX977" s="68"/>
      <c r="BY977" s="68"/>
      <c r="BZ977" s="68"/>
      <c r="CA977" s="69">
        <v>1.7078E-3</v>
      </c>
      <c r="CB977" s="68"/>
      <c r="CC977" s="68"/>
      <c r="CD977" s="68"/>
      <c r="CE977" s="72"/>
      <c r="CF977" s="72">
        <v>1.8785000000000001E-4</v>
      </c>
      <c r="CG977" s="68"/>
      <c r="CH977" s="68"/>
      <c r="CI977" s="72">
        <v>0</v>
      </c>
      <c r="CJ977" s="72"/>
      <c r="CK977" s="68"/>
      <c r="CL977" s="68"/>
      <c r="CM977" s="69">
        <v>8.9048800000000004E-3</v>
      </c>
      <c r="CN977" s="72">
        <v>2.6488E-4</v>
      </c>
      <c r="CO977" s="68"/>
      <c r="CP977" s="68"/>
      <c r="CQ977" s="68"/>
      <c r="CR977" s="69">
        <v>0</v>
      </c>
      <c r="CS977" s="68"/>
      <c r="CT977" s="96">
        <v>0</v>
      </c>
      <c r="CU977" s="72"/>
      <c r="CV977" s="69"/>
      <c r="CW977" s="68"/>
      <c r="CX977" s="68"/>
      <c r="CY977" s="68"/>
      <c r="CZ977" s="68"/>
      <c r="DA977" s="68"/>
      <c r="DB977" s="94">
        <v>0</v>
      </c>
      <c r="DC977" s="68"/>
      <c r="DD977" s="68"/>
      <c r="DE977" s="68"/>
      <c r="DF977" s="72"/>
      <c r="DG977" s="68"/>
      <c r="DH977" s="68"/>
      <c r="DI977" s="68"/>
      <c r="DJ977" s="68"/>
      <c r="DK977" s="72"/>
      <c r="DL977" s="68"/>
      <c r="DM977" s="68"/>
      <c r="DN977" s="68"/>
      <c r="DO977" s="68"/>
      <c r="DP977" s="72"/>
      <c r="DQ977" s="68"/>
      <c r="DR977" s="72"/>
      <c r="DS977" s="68"/>
      <c r="DT977" s="68"/>
      <c r="DU977" s="68"/>
      <c r="DV977" s="83"/>
      <c r="DW977" s="68"/>
      <c r="DX977" s="68"/>
      <c r="DY977" s="68"/>
      <c r="DZ977" s="72"/>
      <c r="EA977" s="68"/>
      <c r="EB977" s="72"/>
      <c r="EC977" s="68"/>
      <c r="ED977" s="72"/>
      <c r="EE977" s="68"/>
      <c r="EF977" s="68"/>
      <c r="EG977" s="69">
        <v>1.4100000000000001E-6</v>
      </c>
      <c r="EH977" s="68"/>
      <c r="EI977" s="68"/>
      <c r="EJ977" s="68"/>
    </row>
    <row r="978" spans="1:140" s="67" customFormat="1">
      <c r="B978" s="68" t="s">
        <v>6278</v>
      </c>
      <c r="C978" s="68" t="s">
        <v>6279</v>
      </c>
      <c r="D978" s="69" t="s">
        <v>6302</v>
      </c>
      <c r="E978" s="69" t="s">
        <v>149</v>
      </c>
      <c r="F978" s="69" t="s">
        <v>710</v>
      </c>
      <c r="G978" s="69" t="s">
        <v>711</v>
      </c>
      <c r="H978" s="68"/>
      <c r="J978" s="70">
        <v>42277</v>
      </c>
      <c r="K978" s="70">
        <v>42277</v>
      </c>
      <c r="M978" s="69" t="s">
        <v>152</v>
      </c>
      <c r="N978" s="69" t="s">
        <v>153</v>
      </c>
      <c r="O978" s="71" t="s">
        <v>712</v>
      </c>
      <c r="P978" s="72">
        <v>34807933.259999998</v>
      </c>
      <c r="Q978" s="68" t="s">
        <v>6281</v>
      </c>
      <c r="R978" s="69" t="s">
        <v>679</v>
      </c>
      <c r="S978" s="69">
        <f t="shared" si="31"/>
        <v>1.1176999999999999</v>
      </c>
      <c r="T978" s="72">
        <v>389048.27</v>
      </c>
      <c r="U978" s="73">
        <f t="shared" si="32"/>
        <v>418808.12</v>
      </c>
      <c r="BK978" s="74">
        <v>0</v>
      </c>
      <c r="BS978" s="72"/>
      <c r="BT978" s="72">
        <v>0</v>
      </c>
      <c r="BW978" s="72"/>
      <c r="CA978" s="69">
        <v>25890.86</v>
      </c>
      <c r="CE978" s="75"/>
      <c r="CF978" s="72">
        <v>3868.99</v>
      </c>
      <c r="CI978" s="72">
        <v>0</v>
      </c>
      <c r="CJ978" s="72"/>
      <c r="CM978" s="72">
        <v>149227.01999999999</v>
      </c>
      <c r="CN978" s="72">
        <v>5636.32</v>
      </c>
      <c r="CR978" s="69">
        <v>114035.14</v>
      </c>
      <c r="CT978" s="90">
        <v>114035.14</v>
      </c>
      <c r="CU978" s="72"/>
      <c r="CV978" s="69"/>
      <c r="CX978" s="68"/>
      <c r="CY978" s="68"/>
      <c r="CZ978" s="68"/>
      <c r="DB978" s="90">
        <v>5643.09</v>
      </c>
      <c r="DC978" s="68"/>
      <c r="DD978" s="68"/>
      <c r="DF978" s="72"/>
      <c r="DK978" s="72"/>
      <c r="DP978" s="72"/>
      <c r="DQ978" s="72"/>
      <c r="DR978" s="72"/>
      <c r="DV978" s="84"/>
      <c r="DZ978" s="72"/>
      <c r="EA978" s="72"/>
      <c r="EB978" s="72"/>
      <c r="EC978" s="72"/>
      <c r="ED978" s="72"/>
      <c r="EG978" s="69">
        <v>471.56</v>
      </c>
    </row>
    <row r="979" spans="1:140" s="67" customFormat="1">
      <c r="B979" s="68" t="s">
        <v>6278</v>
      </c>
      <c r="C979" s="68" t="s">
        <v>6279</v>
      </c>
      <c r="D979" s="69" t="s">
        <v>6302</v>
      </c>
      <c r="E979" s="69" t="s">
        <v>149</v>
      </c>
      <c r="F979" s="69" t="s">
        <v>710</v>
      </c>
      <c r="G979" s="69" t="s">
        <v>711</v>
      </c>
      <c r="H979" s="68"/>
      <c r="J979" s="70">
        <v>42369</v>
      </c>
      <c r="K979" s="70">
        <v>42369</v>
      </c>
      <c r="M979" s="69" t="s">
        <v>152</v>
      </c>
      <c r="N979" s="69" t="s">
        <v>153</v>
      </c>
      <c r="O979" s="71" t="s">
        <v>712</v>
      </c>
      <c r="P979" s="72">
        <v>66595047.93</v>
      </c>
      <c r="Q979" s="68" t="s">
        <v>6281</v>
      </c>
      <c r="R979" s="69" t="s">
        <v>1613</v>
      </c>
      <c r="S979" s="69">
        <f t="shared" si="31"/>
        <v>0.58420000000000005</v>
      </c>
      <c r="T979" s="72">
        <v>389048.27</v>
      </c>
      <c r="U979" s="73">
        <f t="shared" si="32"/>
        <v>418808.12</v>
      </c>
      <c r="BK979" s="74">
        <v>0</v>
      </c>
      <c r="BS979" s="72"/>
      <c r="BT979" s="72">
        <v>0</v>
      </c>
      <c r="BW979" s="72"/>
      <c r="CA979" s="69">
        <v>25890.86</v>
      </c>
      <c r="CE979" s="75"/>
      <c r="CF979" s="72">
        <v>3868.99</v>
      </c>
      <c r="CI979" s="72">
        <v>0</v>
      </c>
      <c r="CJ979" s="72"/>
      <c r="CM979" s="72">
        <v>149227.01999999999</v>
      </c>
      <c r="CN979" s="72">
        <v>5636.32</v>
      </c>
      <c r="CR979" s="69">
        <v>114035.14</v>
      </c>
      <c r="CT979" s="90">
        <v>114035.14</v>
      </c>
      <c r="CU979" s="72"/>
      <c r="CV979" s="69"/>
      <c r="CX979" s="68"/>
      <c r="CY979" s="68"/>
      <c r="CZ979" s="68"/>
      <c r="DB979" s="90">
        <v>5643.09</v>
      </c>
      <c r="DC979" s="68"/>
      <c r="DD979" s="68"/>
      <c r="DF979" s="72"/>
      <c r="DK979" s="72"/>
      <c r="DP979" s="72"/>
      <c r="DQ979" s="72"/>
      <c r="DR979" s="72"/>
      <c r="DV979" s="84"/>
      <c r="DZ979" s="72"/>
      <c r="EA979" s="72"/>
      <c r="EB979" s="72"/>
      <c r="EC979" s="72"/>
      <c r="ED979" s="72"/>
      <c r="EG979" s="69">
        <v>471.56</v>
      </c>
    </row>
    <row r="980" spans="1:140" s="67" customFormat="1">
      <c r="B980" s="68" t="s">
        <v>6278</v>
      </c>
      <c r="C980" s="68" t="s">
        <v>6279</v>
      </c>
      <c r="D980" s="69" t="s">
        <v>6302</v>
      </c>
      <c r="E980" s="69" t="s">
        <v>149</v>
      </c>
      <c r="F980" s="69" t="s">
        <v>710</v>
      </c>
      <c r="G980" s="69" t="s">
        <v>711</v>
      </c>
      <c r="H980" s="68"/>
      <c r="J980" s="70">
        <v>42460</v>
      </c>
      <c r="K980" s="70">
        <v>42460</v>
      </c>
      <c r="M980" s="69" t="s">
        <v>152</v>
      </c>
      <c r="N980" s="69" t="s">
        <v>153</v>
      </c>
      <c r="O980" s="71" t="s">
        <v>712</v>
      </c>
      <c r="P980" s="72">
        <v>17140200.460000001</v>
      </c>
      <c r="Q980" s="68" t="s">
        <v>6281</v>
      </c>
      <c r="R980" s="69" t="s">
        <v>2197</v>
      </c>
      <c r="S980" s="69">
        <f t="shared" si="31"/>
        <v>2.2698</v>
      </c>
      <c r="T980" s="72">
        <v>389048.27</v>
      </c>
      <c r="U980" s="73">
        <f t="shared" si="32"/>
        <v>418808.12</v>
      </c>
      <c r="BK980" s="74">
        <v>0</v>
      </c>
      <c r="BS980" s="72"/>
      <c r="BT980" s="72">
        <v>0</v>
      </c>
      <c r="BW980" s="72"/>
      <c r="CA980" s="69">
        <v>25890.86</v>
      </c>
      <c r="CE980" s="75"/>
      <c r="CF980" s="72">
        <v>3868.99</v>
      </c>
      <c r="CI980" s="72">
        <v>0</v>
      </c>
      <c r="CJ980" s="72"/>
      <c r="CM980" s="72">
        <v>149227.01999999999</v>
      </c>
      <c r="CN980" s="72">
        <v>5636.32</v>
      </c>
      <c r="CR980" s="69">
        <v>114035.14</v>
      </c>
      <c r="CT980" s="89">
        <v>114035.14</v>
      </c>
      <c r="CU980" s="72"/>
      <c r="CV980" s="69"/>
      <c r="CX980" s="68"/>
      <c r="CY980" s="68"/>
      <c r="CZ980" s="68"/>
      <c r="DB980" s="89">
        <v>5643.09</v>
      </c>
      <c r="DC980" s="68"/>
      <c r="DD980" s="68"/>
      <c r="DF980" s="72"/>
      <c r="DK980" s="72"/>
      <c r="DP980" s="72"/>
      <c r="DQ980" s="72"/>
      <c r="DR980" s="72"/>
      <c r="DV980" s="81"/>
      <c r="DZ980" s="72"/>
      <c r="EA980" s="72"/>
      <c r="EB980" s="72"/>
      <c r="EC980" s="72"/>
      <c r="ED980" s="72"/>
      <c r="EG980" s="69">
        <v>471.56</v>
      </c>
    </row>
    <row r="981" spans="1:140" s="67" customFormat="1">
      <c r="B981" s="68" t="s">
        <v>6278</v>
      </c>
      <c r="C981" s="68" t="s">
        <v>6279</v>
      </c>
      <c r="D981" s="69" t="s">
        <v>6302</v>
      </c>
      <c r="E981" s="69" t="s">
        <v>149</v>
      </c>
      <c r="F981" s="69" t="s">
        <v>710</v>
      </c>
      <c r="G981" s="69" t="s">
        <v>711</v>
      </c>
      <c r="H981" s="68"/>
      <c r="J981" s="70">
        <v>42551</v>
      </c>
      <c r="K981" s="70">
        <v>42551</v>
      </c>
      <c r="M981" s="69" t="s">
        <v>152</v>
      </c>
      <c r="N981" s="69" t="s">
        <v>153</v>
      </c>
      <c r="O981" s="71" t="s">
        <v>712</v>
      </c>
      <c r="P981" s="72">
        <v>7723765.0499999998</v>
      </c>
      <c r="Q981" s="68" t="s">
        <v>6281</v>
      </c>
      <c r="R981" s="69" t="s">
        <v>2923</v>
      </c>
      <c r="S981" s="69">
        <f t="shared" si="31"/>
        <v>5.0370287999999999</v>
      </c>
      <c r="T981" s="72">
        <v>389048.27</v>
      </c>
      <c r="U981" s="73">
        <f t="shared" si="32"/>
        <v>418808.12</v>
      </c>
      <c r="BK981" s="74">
        <v>0</v>
      </c>
      <c r="BS981" s="72"/>
      <c r="BT981" s="72">
        <v>0</v>
      </c>
      <c r="BW981" s="72"/>
      <c r="CA981" s="69">
        <v>25890.86</v>
      </c>
      <c r="CE981" s="75"/>
      <c r="CF981" s="72">
        <v>3868.99</v>
      </c>
      <c r="CI981" s="72">
        <v>0</v>
      </c>
      <c r="CJ981" s="72"/>
      <c r="CM981" s="72">
        <v>149227.01999999999</v>
      </c>
      <c r="CN981" s="72">
        <v>5636.32</v>
      </c>
      <c r="CR981" s="69">
        <v>114035.14</v>
      </c>
      <c r="CT981" s="89">
        <v>114035.14</v>
      </c>
      <c r="CU981" s="72"/>
      <c r="CV981" s="69"/>
      <c r="CX981" s="68"/>
      <c r="CY981" s="68"/>
      <c r="CZ981" s="68"/>
      <c r="DB981" s="89">
        <v>5643.09</v>
      </c>
      <c r="DC981" s="68"/>
      <c r="DD981" s="68"/>
      <c r="DF981" s="72"/>
      <c r="DK981" s="72"/>
      <c r="DP981" s="72"/>
      <c r="DQ981" s="72"/>
      <c r="DR981" s="72"/>
      <c r="DV981" s="83"/>
      <c r="DZ981" s="72"/>
      <c r="EA981" s="72"/>
      <c r="EB981" s="72"/>
      <c r="EC981" s="72"/>
      <c r="ED981" s="72"/>
      <c r="EG981" s="69">
        <v>471.56</v>
      </c>
    </row>
    <row r="982" spans="1:140" s="67" customFormat="1">
      <c r="B982" s="68" t="s">
        <v>6278</v>
      </c>
      <c r="C982" s="68" t="s">
        <v>6279</v>
      </c>
      <c r="D982" s="69" t="s">
        <v>6302</v>
      </c>
      <c r="E982" s="69" t="s">
        <v>149</v>
      </c>
      <c r="F982" s="69" t="s">
        <v>710</v>
      </c>
      <c r="G982" s="69" t="s">
        <v>711</v>
      </c>
      <c r="H982" s="68"/>
      <c r="J982" s="70">
        <v>42643</v>
      </c>
      <c r="K982" s="70">
        <v>42643</v>
      </c>
      <c r="M982" s="69" t="s">
        <v>2</v>
      </c>
      <c r="N982" s="69" t="s">
        <v>5</v>
      </c>
      <c r="O982" s="71" t="s">
        <v>3880</v>
      </c>
      <c r="P982" s="72">
        <v>55333276.920000002</v>
      </c>
      <c r="Q982" s="68" t="s">
        <v>6281</v>
      </c>
      <c r="R982" s="69" t="s">
        <v>3881</v>
      </c>
      <c r="S982" s="69">
        <f t="shared" si="31"/>
        <v>0.70309999999999995</v>
      </c>
      <c r="T982" s="72">
        <v>389048.27</v>
      </c>
      <c r="U982" s="73">
        <f t="shared" si="32"/>
        <v>418808.12</v>
      </c>
      <c r="BK982" s="74">
        <v>0</v>
      </c>
      <c r="BS982" s="72"/>
      <c r="BT982" s="72">
        <v>0</v>
      </c>
      <c r="BW982" s="72"/>
      <c r="CA982" s="69">
        <v>25890.86</v>
      </c>
      <c r="CE982" s="75"/>
      <c r="CF982" s="72">
        <v>3868.99</v>
      </c>
      <c r="CI982" s="72">
        <v>0</v>
      </c>
      <c r="CJ982" s="72"/>
      <c r="CM982" s="72">
        <v>149227.01999999999</v>
      </c>
      <c r="CN982" s="72">
        <v>5636.32</v>
      </c>
      <c r="CR982" s="69">
        <v>114035.14</v>
      </c>
      <c r="CT982" s="89">
        <v>114035.14</v>
      </c>
      <c r="CU982" s="72"/>
      <c r="CV982" s="69"/>
      <c r="CX982" s="68"/>
      <c r="CY982" s="68"/>
      <c r="CZ982" s="68"/>
      <c r="DB982" s="89">
        <v>5643.09</v>
      </c>
      <c r="DC982" s="68"/>
      <c r="DD982" s="68"/>
      <c r="DF982" s="87"/>
      <c r="DK982" s="72"/>
      <c r="DP982" s="72"/>
      <c r="DQ982" s="72"/>
      <c r="DR982" s="72"/>
      <c r="DV982" s="81"/>
      <c r="DZ982" s="72"/>
      <c r="EA982" s="72"/>
      <c r="EB982" s="72"/>
      <c r="EC982" s="72"/>
      <c r="ED982" s="72"/>
      <c r="EG982" s="69">
        <v>471.56</v>
      </c>
    </row>
    <row r="983" spans="1:140" s="67" customFormat="1">
      <c r="B983" s="68" t="s">
        <v>6278</v>
      </c>
      <c r="C983" s="68" t="s">
        <v>6279</v>
      </c>
      <c r="D983" s="69" t="s">
        <v>6302</v>
      </c>
      <c r="E983" s="69" t="s">
        <v>149</v>
      </c>
      <c r="F983" s="69" t="s">
        <v>710</v>
      </c>
      <c r="G983" s="69" t="s">
        <v>711</v>
      </c>
      <c r="H983" s="68"/>
      <c r="J983" s="70">
        <v>42734</v>
      </c>
      <c r="K983" s="70">
        <v>42734</v>
      </c>
      <c r="M983" s="69" t="s">
        <v>2</v>
      </c>
      <c r="N983" s="69" t="s">
        <v>5</v>
      </c>
      <c r="O983" s="71" t="s">
        <v>4594</v>
      </c>
      <c r="P983" s="72">
        <v>84447204.2543955</v>
      </c>
      <c r="Q983" s="68" t="s">
        <v>6281</v>
      </c>
      <c r="R983" s="69" t="s">
        <v>4595</v>
      </c>
      <c r="S983" s="69">
        <f t="shared" si="31"/>
        <v>0.4607</v>
      </c>
      <c r="T983" s="72">
        <v>389048.27</v>
      </c>
      <c r="U983" s="73">
        <f t="shared" si="32"/>
        <v>418808.12</v>
      </c>
      <c r="BK983" s="74">
        <v>0</v>
      </c>
      <c r="BS983" s="72"/>
      <c r="BT983" s="72">
        <v>0</v>
      </c>
      <c r="BW983" s="72"/>
      <c r="CA983" s="69">
        <v>25890.86</v>
      </c>
      <c r="CF983" s="72">
        <v>3868.99</v>
      </c>
      <c r="CI983" s="72">
        <v>0</v>
      </c>
      <c r="CJ983" s="72"/>
      <c r="CM983" s="72">
        <v>149227.01999999999</v>
      </c>
      <c r="CN983" s="72">
        <v>5636.32</v>
      </c>
      <c r="CR983" s="69">
        <v>114035.14</v>
      </c>
      <c r="CT983" s="90">
        <v>114035.14</v>
      </c>
      <c r="CU983" s="68"/>
      <c r="CV983" s="68"/>
      <c r="CX983" s="68"/>
      <c r="CY983" s="68"/>
      <c r="CZ983" s="68"/>
      <c r="DB983" s="124">
        <v>5643.09</v>
      </c>
      <c r="DC983" s="68"/>
      <c r="DD983" s="68"/>
      <c r="DF983" s="87"/>
      <c r="DK983" s="72"/>
      <c r="DP983" s="72"/>
      <c r="DQ983" s="72"/>
      <c r="DR983" s="72"/>
      <c r="DV983" s="84"/>
      <c r="DZ983" s="72"/>
      <c r="EA983" s="72"/>
      <c r="EB983" s="72"/>
      <c r="EC983" s="72"/>
      <c r="ED983" s="72"/>
      <c r="EG983" s="69">
        <v>471.56</v>
      </c>
    </row>
    <row r="984" spans="1:140" s="67" customFormat="1">
      <c r="A984" s="68"/>
      <c r="B984" s="68" t="s">
        <v>6278</v>
      </c>
      <c r="C984" s="68" t="s">
        <v>6279</v>
      </c>
      <c r="D984" s="69" t="s">
        <v>6302</v>
      </c>
      <c r="E984" s="69" t="s">
        <v>149</v>
      </c>
      <c r="F984" s="69" t="s">
        <v>710</v>
      </c>
      <c r="G984" s="69" t="s">
        <v>711</v>
      </c>
      <c r="H984" s="68"/>
      <c r="I984" s="68" t="s">
        <v>182</v>
      </c>
      <c r="J984" s="70">
        <v>42643</v>
      </c>
      <c r="K984" s="70">
        <v>42643</v>
      </c>
      <c r="L984" s="68"/>
      <c r="M984" s="69" t="s">
        <v>2</v>
      </c>
      <c r="N984" s="69" t="s">
        <v>6</v>
      </c>
      <c r="O984" s="71" t="s">
        <v>5978</v>
      </c>
      <c r="P984" s="72">
        <v>1</v>
      </c>
      <c r="Q984" s="67" t="s">
        <v>6280</v>
      </c>
      <c r="R984" s="69" t="s">
        <v>6136</v>
      </c>
      <c r="S984" s="69">
        <f t="shared" si="31"/>
        <v>0.70312200000000002</v>
      </c>
      <c r="T984" s="72">
        <v>7.0312200000000004E-3</v>
      </c>
      <c r="U984" s="73">
        <f t="shared" si="32"/>
        <v>8.4336499999999991E-3</v>
      </c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74">
        <v>0</v>
      </c>
      <c r="BL984" s="68"/>
      <c r="BM984" s="68"/>
      <c r="BN984" s="68"/>
      <c r="BO984" s="68"/>
      <c r="BP984" s="68"/>
      <c r="BQ984" s="68"/>
      <c r="BR984" s="68"/>
      <c r="BS984" s="68"/>
      <c r="BT984" s="72">
        <v>0</v>
      </c>
      <c r="BU984" s="68"/>
      <c r="BV984" s="68"/>
      <c r="BW984" s="72"/>
      <c r="BX984" s="68"/>
      <c r="BY984" s="68"/>
      <c r="BZ984" s="68"/>
      <c r="CA984" s="69">
        <v>9.3349999999999998E-4</v>
      </c>
      <c r="CB984" s="68"/>
      <c r="CC984" s="68"/>
      <c r="CD984" s="68"/>
      <c r="CE984" s="72"/>
      <c r="CF984" s="72">
        <v>4.6893E-4</v>
      </c>
      <c r="CG984" s="68"/>
      <c r="CH984" s="68"/>
      <c r="CI984" s="72">
        <v>0</v>
      </c>
      <c r="CJ984" s="72"/>
      <c r="CK984" s="68"/>
      <c r="CL984" s="68"/>
      <c r="CM984" s="69">
        <v>6.38734E-3</v>
      </c>
      <c r="CN984" s="72">
        <v>6.4387999999999999E-4</v>
      </c>
      <c r="CO984" s="68"/>
      <c r="CP984" s="68"/>
      <c r="CQ984" s="68"/>
      <c r="CR984" s="69">
        <v>0</v>
      </c>
      <c r="CS984" s="68"/>
      <c r="CT984" s="96">
        <v>0</v>
      </c>
      <c r="CU984" s="72"/>
      <c r="CV984" s="69"/>
      <c r="CW984" s="68"/>
      <c r="CX984" s="68"/>
      <c r="CY984" s="68"/>
      <c r="CZ984" s="68"/>
      <c r="DA984" s="68"/>
      <c r="DB984" s="94">
        <v>0</v>
      </c>
      <c r="DC984" s="68"/>
      <c r="DD984" s="68"/>
      <c r="DE984" s="68"/>
      <c r="DF984" s="72"/>
      <c r="DG984" s="68"/>
      <c r="DH984" s="68"/>
      <c r="DI984" s="68"/>
      <c r="DJ984" s="68"/>
      <c r="DK984" s="72"/>
      <c r="DL984" s="68"/>
      <c r="DM984" s="68"/>
      <c r="DN984" s="68"/>
      <c r="DO984" s="68"/>
      <c r="DP984" s="72"/>
      <c r="DQ984" s="68"/>
      <c r="DR984" s="72"/>
      <c r="DS984" s="68"/>
      <c r="DT984" s="68"/>
      <c r="DU984" s="68"/>
      <c r="DV984" s="83"/>
      <c r="DW984" s="68"/>
      <c r="DX984" s="68"/>
      <c r="DY984" s="68"/>
      <c r="DZ984" s="72"/>
      <c r="EA984" s="68"/>
      <c r="EB984" s="72"/>
      <c r="EC984" s="68"/>
      <c r="ED984" s="72"/>
      <c r="EE984" s="68"/>
      <c r="EF984" s="68"/>
      <c r="EG984" s="69">
        <v>0</v>
      </c>
      <c r="EH984" s="68"/>
      <c r="EI984" s="68"/>
      <c r="EJ984" s="68"/>
    </row>
    <row r="985" spans="1:140" s="67" customFormat="1">
      <c r="A985" s="68"/>
      <c r="B985" s="68" t="s">
        <v>6278</v>
      </c>
      <c r="C985" s="68" t="s">
        <v>6279</v>
      </c>
      <c r="D985" s="69" t="s">
        <v>6302</v>
      </c>
      <c r="E985" s="69" t="s">
        <v>149</v>
      </c>
      <c r="F985" s="69" t="s">
        <v>710</v>
      </c>
      <c r="G985" s="69" t="s">
        <v>711</v>
      </c>
      <c r="H985" s="68"/>
      <c r="I985" s="68" t="s">
        <v>182</v>
      </c>
      <c r="J985" s="70">
        <v>42734</v>
      </c>
      <c r="K985" s="70">
        <v>42734</v>
      </c>
      <c r="L985" s="68"/>
      <c r="M985" s="69" t="s">
        <v>2</v>
      </c>
      <c r="N985" s="69" t="s">
        <v>6</v>
      </c>
      <c r="O985" s="71" t="s">
        <v>5996</v>
      </c>
      <c r="P985" s="72">
        <v>1</v>
      </c>
      <c r="Q985" s="67" t="s">
        <v>6280</v>
      </c>
      <c r="R985" s="69" t="s">
        <v>6142</v>
      </c>
      <c r="S985" s="69">
        <f t="shared" si="31"/>
        <v>0.46071499999999999</v>
      </c>
      <c r="T985" s="134">
        <v>4.60715E-3</v>
      </c>
      <c r="U985" s="135">
        <f t="shared" si="32"/>
        <v>5.77948E-3</v>
      </c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74">
        <v>0</v>
      </c>
      <c r="BL985" s="68"/>
      <c r="BM985" s="68"/>
      <c r="BN985" s="68"/>
      <c r="BO985" s="68"/>
      <c r="BP985" s="68"/>
      <c r="BQ985" s="68"/>
      <c r="BR985" s="68"/>
      <c r="BS985" s="96"/>
      <c r="BT985" s="96">
        <v>0</v>
      </c>
      <c r="BU985" s="96"/>
      <c r="BV985" s="68"/>
      <c r="BW985" s="72"/>
      <c r="BX985" s="68"/>
      <c r="BY985" s="68"/>
      <c r="BZ985" s="68"/>
      <c r="CA985" s="96">
        <v>1.0227400000000001E-3</v>
      </c>
      <c r="CB985" s="68"/>
      <c r="CC985" s="68"/>
      <c r="CD985" s="68"/>
      <c r="CE985" s="72"/>
      <c r="CF985" s="72">
        <v>1.4959000000000001E-4</v>
      </c>
      <c r="CG985" s="68"/>
      <c r="CH985" s="68"/>
      <c r="CI985" s="72">
        <v>0</v>
      </c>
      <c r="CJ985" s="72"/>
      <c r="CK985" s="68"/>
      <c r="CL985" s="68"/>
      <c r="CM985" s="69">
        <v>4.4223600000000002E-3</v>
      </c>
      <c r="CN985" s="72">
        <v>1.1357E-4</v>
      </c>
      <c r="CO985" s="68"/>
      <c r="CP985" s="68"/>
      <c r="CQ985" s="68"/>
      <c r="CR985" s="69">
        <v>0</v>
      </c>
      <c r="CS985" s="68"/>
      <c r="CT985" s="95">
        <v>0</v>
      </c>
      <c r="CU985" s="72"/>
      <c r="CV985" s="69"/>
      <c r="CW985" s="68"/>
      <c r="CX985" s="68"/>
      <c r="CY985" s="68"/>
      <c r="CZ985" s="68"/>
      <c r="DA985" s="68"/>
      <c r="DB985" s="93">
        <v>0</v>
      </c>
      <c r="DC985" s="68"/>
      <c r="DD985" s="68"/>
      <c r="DE985" s="68"/>
      <c r="DF985" s="85"/>
      <c r="DG985" s="68"/>
      <c r="DH985" s="68"/>
      <c r="DI985" s="68"/>
      <c r="DJ985" s="68"/>
      <c r="DK985" s="72"/>
      <c r="DL985" s="68"/>
      <c r="DM985" s="68"/>
      <c r="DN985" s="68"/>
      <c r="DO985" s="68"/>
      <c r="DP985" s="72"/>
      <c r="DQ985" s="68"/>
      <c r="DR985" s="72"/>
      <c r="DS985" s="68"/>
      <c r="DT985" s="68"/>
      <c r="DU985" s="68"/>
      <c r="DV985" s="84"/>
      <c r="DW985" s="68"/>
      <c r="DX985" s="68"/>
      <c r="DY985" s="68"/>
      <c r="DZ985" s="72"/>
      <c r="EA985" s="68"/>
      <c r="EB985" s="72"/>
      <c r="EC985" s="68"/>
      <c r="ED985" s="72"/>
      <c r="EE985" s="68"/>
      <c r="EF985" s="68"/>
      <c r="EG985" s="69">
        <v>7.1219999999999999E-5</v>
      </c>
      <c r="EH985" s="68"/>
      <c r="EI985" s="68"/>
      <c r="EJ985" s="68"/>
    </row>
    <row r="986" spans="1:140" s="67" customFormat="1">
      <c r="A986" s="68"/>
      <c r="B986" s="68" t="s">
        <v>6278</v>
      </c>
      <c r="C986" s="68" t="s">
        <v>6279</v>
      </c>
      <c r="D986" s="69" t="s">
        <v>6302</v>
      </c>
      <c r="E986" s="69" t="s">
        <v>149</v>
      </c>
      <c r="F986" s="69" t="s">
        <v>710</v>
      </c>
      <c r="G986" s="69" t="s">
        <v>711</v>
      </c>
      <c r="H986" s="68"/>
      <c r="I986" s="68" t="s">
        <v>182</v>
      </c>
      <c r="J986" s="70">
        <v>42825</v>
      </c>
      <c r="K986" s="70">
        <v>42825</v>
      </c>
      <c r="L986" s="68"/>
      <c r="M986" s="69" t="s">
        <v>2</v>
      </c>
      <c r="N986" s="69" t="s">
        <v>6</v>
      </c>
      <c r="O986" s="71" t="s">
        <v>5451</v>
      </c>
      <c r="P986" s="72">
        <v>1</v>
      </c>
      <c r="Q986" s="67" t="s">
        <v>6280</v>
      </c>
      <c r="R986" s="69" t="s">
        <v>5728</v>
      </c>
      <c r="S986" s="69">
        <f t="shared" si="31"/>
        <v>0.91711699999999996</v>
      </c>
      <c r="T986" s="72">
        <v>9.1711700000000011E-3</v>
      </c>
      <c r="U986" s="73">
        <f t="shared" si="32"/>
        <v>1.1066820000000002E-2</v>
      </c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74"/>
      <c r="BL986" s="68"/>
      <c r="BM986" s="68"/>
      <c r="BN986" s="68"/>
      <c r="BO986" s="68"/>
      <c r="BP986" s="68"/>
      <c r="BQ986" s="68"/>
      <c r="BR986" s="68"/>
      <c r="BS986" s="68"/>
      <c r="BT986" s="72">
        <v>0</v>
      </c>
      <c r="BU986" s="68"/>
      <c r="BV986" s="68"/>
      <c r="BW986" s="72"/>
      <c r="BX986" s="68"/>
      <c r="BY986" s="68"/>
      <c r="BZ986" s="68"/>
      <c r="CA986" s="69">
        <v>1.7078E-3</v>
      </c>
      <c r="CB986" s="68"/>
      <c r="CC986" s="68"/>
      <c r="CD986" s="68"/>
      <c r="CE986" s="72"/>
      <c r="CF986" s="72">
        <v>1.8785000000000001E-4</v>
      </c>
      <c r="CG986" s="68"/>
      <c r="CH986" s="68"/>
      <c r="CI986" s="72">
        <v>0</v>
      </c>
      <c r="CJ986" s="72"/>
      <c r="CK986" s="68"/>
      <c r="CL986" s="68"/>
      <c r="CM986" s="69">
        <v>8.9048800000000004E-3</v>
      </c>
      <c r="CN986" s="72">
        <v>2.6488E-4</v>
      </c>
      <c r="CO986" s="68"/>
      <c r="CP986" s="68"/>
      <c r="CQ986" s="68"/>
      <c r="CR986" s="69">
        <v>0</v>
      </c>
      <c r="CS986" s="68"/>
      <c r="CT986" s="96">
        <v>0</v>
      </c>
      <c r="CU986" s="72"/>
      <c r="CV986" s="69"/>
      <c r="CW986" s="68"/>
      <c r="CX986" s="68"/>
      <c r="CY986" s="68"/>
      <c r="CZ986" s="68"/>
      <c r="DA986" s="68"/>
      <c r="DB986" s="94">
        <v>0</v>
      </c>
      <c r="DC986" s="68"/>
      <c r="DD986" s="68"/>
      <c r="DE986" s="68"/>
      <c r="DF986" s="72"/>
      <c r="DG986" s="68"/>
      <c r="DH986" s="68"/>
      <c r="DI986" s="68"/>
      <c r="DJ986" s="68"/>
      <c r="DK986" s="72"/>
      <c r="DL986" s="68"/>
      <c r="DM986" s="68"/>
      <c r="DN986" s="68"/>
      <c r="DO986" s="68"/>
      <c r="DP986" s="72"/>
      <c r="DQ986" s="68"/>
      <c r="DR986" s="72"/>
      <c r="DS986" s="68"/>
      <c r="DT986" s="68"/>
      <c r="DU986" s="68"/>
      <c r="DV986" s="83"/>
      <c r="DW986" s="68"/>
      <c r="DX986" s="68"/>
      <c r="DY986" s="68"/>
      <c r="DZ986" s="72"/>
      <c r="EA986" s="68"/>
      <c r="EB986" s="72"/>
      <c r="EC986" s="68"/>
      <c r="ED986" s="72"/>
      <c r="EE986" s="68"/>
      <c r="EF986" s="68"/>
      <c r="EG986" s="69">
        <v>1.4100000000000001E-6</v>
      </c>
      <c r="EH986" s="68"/>
      <c r="EI986" s="68"/>
      <c r="EJ986" s="68"/>
    </row>
    <row r="987" spans="1:140" s="67" customFormat="1">
      <c r="B987" s="68" t="s">
        <v>6278</v>
      </c>
      <c r="C987" s="68" t="s">
        <v>6279</v>
      </c>
      <c r="D987" s="69" t="s">
        <v>6288</v>
      </c>
      <c r="E987" s="69" t="s">
        <v>149</v>
      </c>
      <c r="F987" s="69" t="s">
        <v>820</v>
      </c>
      <c r="G987" s="69" t="s">
        <v>5104</v>
      </c>
      <c r="H987" s="68"/>
      <c r="J987" s="70">
        <v>42277</v>
      </c>
      <c r="K987" s="70">
        <v>42277</v>
      </c>
      <c r="M987" s="69" t="s">
        <v>152</v>
      </c>
      <c r="N987" s="69" t="s">
        <v>153</v>
      </c>
      <c r="O987" s="71" t="s">
        <v>821</v>
      </c>
      <c r="P987" s="72">
        <v>19660.391100000001</v>
      </c>
      <c r="Q987" s="68" t="s">
        <v>6281</v>
      </c>
      <c r="R987" s="69" t="s">
        <v>822</v>
      </c>
      <c r="S987" s="69">
        <f t="shared" si="31"/>
        <v>1.9227999999999998</v>
      </c>
      <c r="T987" s="72">
        <v>378.03</v>
      </c>
      <c r="U987" s="73">
        <f t="shared" si="32"/>
        <v>403.86999999999995</v>
      </c>
      <c r="BK987" s="74"/>
      <c r="BS987" s="72"/>
      <c r="BT987" s="72">
        <v>0</v>
      </c>
      <c r="BW987" s="72">
        <v>0</v>
      </c>
      <c r="CA987" s="69">
        <v>25.84</v>
      </c>
      <c r="CE987" s="75"/>
      <c r="CF987" s="72">
        <v>0</v>
      </c>
      <c r="CI987" s="72"/>
      <c r="CJ987" s="72"/>
      <c r="CM987" s="72">
        <v>189.35</v>
      </c>
      <c r="CN987" s="72">
        <v>0</v>
      </c>
      <c r="CR987" s="69">
        <v>94.34</v>
      </c>
      <c r="CT987" s="90">
        <v>94.34</v>
      </c>
      <c r="CU987" s="72"/>
      <c r="CV987" s="69"/>
      <c r="CX987" s="68"/>
      <c r="CY987" s="68"/>
      <c r="CZ987" s="68"/>
      <c r="DB987" s="90">
        <v>0</v>
      </c>
      <c r="DC987" s="68"/>
      <c r="DD987" s="68"/>
      <c r="DF987" s="72"/>
      <c r="DK987" s="72"/>
      <c r="DP987" s="72">
        <v>0</v>
      </c>
      <c r="DQ987" s="72"/>
      <c r="DR987" s="72">
        <v>0</v>
      </c>
      <c r="DV987" s="78">
        <v>0</v>
      </c>
      <c r="DZ987" s="72">
        <v>0</v>
      </c>
      <c r="EA987" s="72"/>
      <c r="EB987" s="72"/>
      <c r="EC987" s="72"/>
      <c r="ED987" s="72">
        <v>0</v>
      </c>
      <c r="EG987" s="69">
        <v>0</v>
      </c>
    </row>
    <row r="988" spans="1:140" s="67" customFormat="1">
      <c r="B988" s="68" t="s">
        <v>6278</v>
      </c>
      <c r="C988" s="68" t="s">
        <v>6279</v>
      </c>
      <c r="D988" s="69" t="s">
        <v>6288</v>
      </c>
      <c r="E988" s="69" t="s">
        <v>149</v>
      </c>
      <c r="F988" s="69" t="s">
        <v>820</v>
      </c>
      <c r="G988" s="69" t="s">
        <v>5104</v>
      </c>
      <c r="H988" s="68"/>
      <c r="J988" s="70">
        <v>42369</v>
      </c>
      <c r="K988" s="70">
        <v>42369</v>
      </c>
      <c r="M988" s="69" t="s">
        <v>152</v>
      </c>
      <c r="N988" s="69" t="s">
        <v>153</v>
      </c>
      <c r="O988" s="71" t="s">
        <v>821</v>
      </c>
      <c r="P988" s="72">
        <v>117109.6654</v>
      </c>
      <c r="Q988" s="68" t="s">
        <v>6281</v>
      </c>
      <c r="R988" s="69" t="s">
        <v>1767</v>
      </c>
      <c r="S988" s="69">
        <f t="shared" si="31"/>
        <v>0.32279999999999998</v>
      </c>
      <c r="T988" s="72">
        <v>378.03</v>
      </c>
      <c r="U988" s="73">
        <f t="shared" si="32"/>
        <v>403.86999999999995</v>
      </c>
      <c r="BK988" s="74"/>
      <c r="BS988" s="72"/>
      <c r="BT988" s="72">
        <v>0</v>
      </c>
      <c r="BW988" s="72">
        <v>0</v>
      </c>
      <c r="CA988" s="69">
        <v>25.84</v>
      </c>
      <c r="CE988" s="75"/>
      <c r="CF988" s="72">
        <v>0</v>
      </c>
      <c r="CI988" s="72">
        <v>0</v>
      </c>
      <c r="CJ988" s="72"/>
      <c r="CM988" s="72">
        <v>189.35</v>
      </c>
      <c r="CN988" s="72">
        <v>0</v>
      </c>
      <c r="CR988" s="69">
        <v>94.34</v>
      </c>
      <c r="CT988" s="89">
        <v>94.34</v>
      </c>
      <c r="CU988" s="72"/>
      <c r="CV988" s="69"/>
      <c r="CX988" s="68"/>
      <c r="CY988" s="68"/>
      <c r="CZ988" s="68"/>
      <c r="DB988" s="89">
        <v>0</v>
      </c>
      <c r="DC988" s="68"/>
      <c r="DD988" s="68"/>
      <c r="DF988" s="72"/>
      <c r="DK988" s="72"/>
      <c r="DP988" s="72">
        <v>0</v>
      </c>
      <c r="DQ988" s="72"/>
      <c r="DR988" s="72">
        <v>0</v>
      </c>
      <c r="DV988" s="77">
        <v>0</v>
      </c>
      <c r="DZ988" s="72">
        <v>0</v>
      </c>
      <c r="EA988" s="72"/>
      <c r="EB988" s="72"/>
      <c r="EC988" s="72"/>
      <c r="ED988" s="72">
        <v>0</v>
      </c>
      <c r="EG988" s="69">
        <v>0</v>
      </c>
    </row>
    <row r="989" spans="1:140" s="67" customFormat="1">
      <c r="B989" s="68" t="s">
        <v>6278</v>
      </c>
      <c r="C989" s="68" t="s">
        <v>6279</v>
      </c>
      <c r="D989" s="69" t="s">
        <v>6288</v>
      </c>
      <c r="E989" s="69" t="s">
        <v>149</v>
      </c>
      <c r="F989" s="69" t="s">
        <v>820</v>
      </c>
      <c r="G989" s="69" t="s">
        <v>5104</v>
      </c>
      <c r="H989" s="68"/>
      <c r="J989" s="70">
        <v>42460</v>
      </c>
      <c r="K989" s="70">
        <v>42460</v>
      </c>
      <c r="M989" s="69" t="s">
        <v>152</v>
      </c>
      <c r="N989" s="69" t="s">
        <v>153</v>
      </c>
      <c r="O989" s="71" t="s">
        <v>821</v>
      </c>
      <c r="P989" s="72">
        <v>128494.2216</v>
      </c>
      <c r="Q989" s="68" t="s">
        <v>6281</v>
      </c>
      <c r="R989" s="69" t="s">
        <v>2256</v>
      </c>
      <c r="S989" s="69">
        <f t="shared" si="31"/>
        <v>0.29420000000000002</v>
      </c>
      <c r="T989" s="72">
        <v>378.03</v>
      </c>
      <c r="U989" s="73">
        <f t="shared" si="32"/>
        <v>403.86999999999995</v>
      </c>
      <c r="BK989" s="74"/>
      <c r="BS989" s="72"/>
      <c r="BT989" s="72">
        <v>0</v>
      </c>
      <c r="BW989" s="72">
        <v>0</v>
      </c>
      <c r="CA989" s="69">
        <v>25.84</v>
      </c>
      <c r="CE989" s="75"/>
      <c r="CF989" s="72">
        <v>0</v>
      </c>
      <c r="CI989" s="72">
        <v>0</v>
      </c>
      <c r="CJ989" s="72"/>
      <c r="CM989" s="72">
        <v>189.35</v>
      </c>
      <c r="CN989" s="72">
        <v>0</v>
      </c>
      <c r="CR989" s="69">
        <v>94.34</v>
      </c>
      <c r="CT989" s="89">
        <v>94.34</v>
      </c>
      <c r="CU989" s="72"/>
      <c r="CV989" s="69"/>
      <c r="CX989" s="68"/>
      <c r="CY989" s="68"/>
      <c r="CZ989" s="68"/>
      <c r="DB989" s="89">
        <v>0</v>
      </c>
      <c r="DC989" s="68"/>
      <c r="DD989" s="68"/>
      <c r="DF989" s="72"/>
      <c r="DK989" s="72"/>
      <c r="DP989" s="72">
        <v>0</v>
      </c>
      <c r="DQ989" s="72"/>
      <c r="DR989" s="72">
        <v>0</v>
      </c>
      <c r="DV989" s="77">
        <v>0</v>
      </c>
      <c r="DZ989" s="72">
        <v>0</v>
      </c>
      <c r="EA989" s="72"/>
      <c r="EB989" s="72"/>
      <c r="EC989" s="72"/>
      <c r="ED989" s="72">
        <v>0</v>
      </c>
      <c r="EG989" s="69">
        <v>0</v>
      </c>
    </row>
    <row r="990" spans="1:140" s="67" customFormat="1">
      <c r="B990" s="68" t="s">
        <v>6278</v>
      </c>
      <c r="C990" s="68" t="s">
        <v>6279</v>
      </c>
      <c r="D990" s="69" t="s">
        <v>6288</v>
      </c>
      <c r="E990" s="69" t="s">
        <v>149</v>
      </c>
      <c r="F990" s="69" t="s">
        <v>820</v>
      </c>
      <c r="G990" s="69" t="s">
        <v>5104</v>
      </c>
      <c r="H990" s="68"/>
      <c r="J990" s="70">
        <v>42551</v>
      </c>
      <c r="K990" s="70">
        <v>42551</v>
      </c>
      <c r="M990" s="69" t="s">
        <v>152</v>
      </c>
      <c r="N990" s="69" t="s">
        <v>153</v>
      </c>
      <c r="O990" s="71" t="s">
        <v>821</v>
      </c>
      <c r="P990" s="72">
        <v>5767.9279800000004</v>
      </c>
      <c r="Q990" s="68" t="s">
        <v>6281</v>
      </c>
      <c r="R990" s="69" t="s">
        <v>2850</v>
      </c>
      <c r="S990" s="69">
        <f t="shared" si="31"/>
        <v>6.5540000000000003</v>
      </c>
      <c r="T990" s="72">
        <v>378.03</v>
      </c>
      <c r="U990" s="73">
        <f t="shared" si="32"/>
        <v>403.86999999999995</v>
      </c>
      <c r="BK990" s="74"/>
      <c r="BS990" s="72"/>
      <c r="BT990" s="72">
        <v>0</v>
      </c>
      <c r="BW990" s="72">
        <v>0</v>
      </c>
      <c r="CA990" s="69">
        <v>25.84</v>
      </c>
      <c r="CE990" s="75"/>
      <c r="CF990" s="72">
        <v>0</v>
      </c>
      <c r="CI990" s="72">
        <v>0</v>
      </c>
      <c r="CJ990" s="72"/>
      <c r="CM990" s="72">
        <v>189.35</v>
      </c>
      <c r="CN990" s="72">
        <v>0</v>
      </c>
      <c r="CR990" s="69">
        <v>94.34</v>
      </c>
      <c r="CT990" s="90">
        <v>94.34</v>
      </c>
      <c r="CU990" s="72"/>
      <c r="CV990" s="69"/>
      <c r="CX990" s="68"/>
      <c r="CY990" s="68"/>
      <c r="CZ990" s="68"/>
      <c r="DB990" s="90">
        <v>0</v>
      </c>
      <c r="DC990" s="68"/>
      <c r="DD990" s="68"/>
      <c r="DF990" s="72"/>
      <c r="DK990" s="72"/>
      <c r="DP990" s="72">
        <v>0</v>
      </c>
      <c r="DQ990" s="72"/>
      <c r="DR990" s="72">
        <v>0</v>
      </c>
      <c r="DV990" s="78">
        <v>0</v>
      </c>
      <c r="DZ990" s="72">
        <v>0</v>
      </c>
      <c r="EA990" s="72"/>
      <c r="EB990" s="72"/>
      <c r="EC990" s="72"/>
      <c r="ED990" s="72">
        <v>0</v>
      </c>
      <c r="EG990" s="69">
        <v>0</v>
      </c>
    </row>
    <row r="991" spans="1:140" s="67" customFormat="1">
      <c r="B991" s="68" t="s">
        <v>6278</v>
      </c>
      <c r="C991" s="68" t="s">
        <v>6279</v>
      </c>
      <c r="D991" s="69" t="s">
        <v>6288</v>
      </c>
      <c r="E991" s="69" t="s">
        <v>149</v>
      </c>
      <c r="F991" s="69" t="s">
        <v>820</v>
      </c>
      <c r="G991" s="69" t="s">
        <v>5104</v>
      </c>
      <c r="H991" s="68"/>
      <c r="J991" s="70">
        <v>42643</v>
      </c>
      <c r="K991" s="70">
        <v>42643</v>
      </c>
      <c r="M991" s="69" t="s">
        <v>2</v>
      </c>
      <c r="N991" s="69" t="s">
        <v>4</v>
      </c>
      <c r="O991" s="71" t="s">
        <v>3837</v>
      </c>
      <c r="P991" s="72">
        <v>3770.9483793517402</v>
      </c>
      <c r="Q991" s="68" t="s">
        <v>6281</v>
      </c>
      <c r="R991" s="69" t="s">
        <v>3838</v>
      </c>
      <c r="S991" s="69">
        <f t="shared" si="31"/>
        <v>2.0825</v>
      </c>
      <c r="T991" s="72">
        <v>78.53</v>
      </c>
      <c r="U991" s="73">
        <f t="shared" si="32"/>
        <v>88.77</v>
      </c>
      <c r="BK991" s="74"/>
      <c r="BS991" s="72"/>
      <c r="BT991" s="72">
        <v>2.12</v>
      </c>
      <c r="BW991" s="72">
        <v>0</v>
      </c>
      <c r="CA991" s="69">
        <v>10.24</v>
      </c>
      <c r="CE991" s="75"/>
      <c r="CF991" s="72">
        <v>0</v>
      </c>
      <c r="CI991" s="72">
        <v>0.05</v>
      </c>
      <c r="CJ991" s="72"/>
      <c r="CM991" s="72">
        <v>76.36</v>
      </c>
      <c r="CN991" s="72">
        <v>0</v>
      </c>
      <c r="CR991" s="69"/>
      <c r="CT991" s="91"/>
      <c r="CU991" s="72"/>
      <c r="CV991" s="69"/>
      <c r="CX991" s="68"/>
      <c r="CY991" s="68"/>
      <c r="CZ991" s="68"/>
      <c r="DB991" s="89">
        <v>0</v>
      </c>
      <c r="DC991" s="68"/>
      <c r="DD991" s="68"/>
      <c r="DF991" s="86"/>
      <c r="DK991" s="72"/>
      <c r="DP991" s="72">
        <v>0</v>
      </c>
      <c r="DQ991" s="72"/>
      <c r="DR991" s="72">
        <v>0</v>
      </c>
      <c r="DV991" s="77">
        <v>0</v>
      </c>
      <c r="DZ991" s="72">
        <v>0</v>
      </c>
      <c r="EA991" s="72"/>
      <c r="EB991" s="72"/>
      <c r="EC991" s="72"/>
      <c r="ED991" s="72">
        <v>0</v>
      </c>
      <c r="EG991" s="69">
        <v>0</v>
      </c>
    </row>
    <row r="992" spans="1:140" s="67" customFormat="1">
      <c r="B992" s="68" t="s">
        <v>6278</v>
      </c>
      <c r="C992" s="68" t="s">
        <v>6279</v>
      </c>
      <c r="D992" s="69" t="s">
        <v>6288</v>
      </c>
      <c r="E992" s="69" t="s">
        <v>149</v>
      </c>
      <c r="F992" s="69" t="s">
        <v>820</v>
      </c>
      <c r="G992" s="69" t="s">
        <v>5104</v>
      </c>
      <c r="H992" s="68"/>
      <c r="J992" s="70">
        <v>42734</v>
      </c>
      <c r="K992" s="70">
        <v>42734</v>
      </c>
      <c r="M992" s="69" t="s">
        <v>2</v>
      </c>
      <c r="N992" s="69" t="s">
        <v>4</v>
      </c>
      <c r="O992" s="71" t="s">
        <v>4596</v>
      </c>
      <c r="P992" s="72">
        <v>3821.5488220000002</v>
      </c>
      <c r="Q992" s="68" t="s">
        <v>6281</v>
      </c>
      <c r="R992" s="69" t="s">
        <v>4597</v>
      </c>
      <c r="S992" s="69">
        <f t="shared" si="31"/>
        <v>0.29699999999999999</v>
      </c>
      <c r="T992" s="72">
        <v>11.35</v>
      </c>
      <c r="U992" s="73">
        <f t="shared" si="32"/>
        <v>13.62</v>
      </c>
      <c r="BK992" s="74"/>
      <c r="BS992" s="72"/>
      <c r="BT992" s="72">
        <v>0</v>
      </c>
      <c r="BW992" s="72">
        <v>0</v>
      </c>
      <c r="CA992" s="69">
        <v>2.27</v>
      </c>
      <c r="CF992" s="72">
        <v>0</v>
      </c>
      <c r="CI992" s="72">
        <v>0.09</v>
      </c>
      <c r="CJ992" s="72"/>
      <c r="CM992" s="72">
        <v>11.26</v>
      </c>
      <c r="CN992" s="72">
        <v>0</v>
      </c>
      <c r="CR992" s="69"/>
      <c r="CT992" s="91"/>
      <c r="CU992" s="68"/>
      <c r="CV992" s="68"/>
      <c r="CX992" s="68"/>
      <c r="CY992" s="68"/>
      <c r="CZ992" s="68"/>
      <c r="DB992" s="89">
        <v>0</v>
      </c>
      <c r="DC992" s="68"/>
      <c r="DD992" s="68"/>
      <c r="DF992" s="86"/>
      <c r="DK992" s="72"/>
      <c r="DP992" s="72">
        <v>0</v>
      </c>
      <c r="DQ992" s="72"/>
      <c r="DR992" s="72">
        <v>0</v>
      </c>
      <c r="DV992" s="77">
        <v>0</v>
      </c>
      <c r="DZ992" s="72">
        <v>0</v>
      </c>
      <c r="EA992" s="72"/>
      <c r="EB992" s="72"/>
      <c r="EC992" s="72"/>
      <c r="ED992" s="72">
        <v>0</v>
      </c>
      <c r="EG992" s="69">
        <v>0</v>
      </c>
    </row>
    <row r="993" spans="1:140" s="67" customFormat="1">
      <c r="A993" s="68"/>
      <c r="B993" s="68" t="s">
        <v>6278</v>
      </c>
      <c r="C993" s="68" t="s">
        <v>6279</v>
      </c>
      <c r="D993" s="69" t="s">
        <v>6288</v>
      </c>
      <c r="E993" s="69" t="s">
        <v>149</v>
      </c>
      <c r="F993" s="69" t="s">
        <v>820</v>
      </c>
      <c r="G993" s="69" t="s">
        <v>5104</v>
      </c>
      <c r="H993" s="68"/>
      <c r="I993" s="68" t="s">
        <v>182</v>
      </c>
      <c r="J993" s="70">
        <v>42825</v>
      </c>
      <c r="K993" s="70">
        <v>42825</v>
      </c>
      <c r="L993" s="68"/>
      <c r="M993" s="69" t="s">
        <v>2</v>
      </c>
      <c r="N993" s="69" t="s">
        <v>4</v>
      </c>
      <c r="O993" s="71" t="s">
        <v>5337</v>
      </c>
      <c r="P993" s="72">
        <v>5411.35574</v>
      </c>
      <c r="Q993" s="68" t="s">
        <v>6281</v>
      </c>
      <c r="R993" s="69" t="s">
        <v>5623</v>
      </c>
      <c r="S993" s="69">
        <f t="shared" si="31"/>
        <v>0.25890000000000002</v>
      </c>
      <c r="T993" s="72">
        <v>14.01</v>
      </c>
      <c r="U993" s="73">
        <f t="shared" si="32"/>
        <v>16.62</v>
      </c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74"/>
      <c r="BL993" s="68"/>
      <c r="BM993" s="68"/>
      <c r="BN993" s="68"/>
      <c r="BO993" s="68"/>
      <c r="BP993" s="68"/>
      <c r="BQ993" s="68"/>
      <c r="BR993" s="68"/>
      <c r="BS993" s="68"/>
      <c r="BT993" s="72">
        <v>0</v>
      </c>
      <c r="BU993" s="68"/>
      <c r="BV993" s="68"/>
      <c r="BW993" s="72"/>
      <c r="BX993" s="68"/>
      <c r="BY993" s="68"/>
      <c r="BZ993" s="68"/>
      <c r="CA993" s="69">
        <v>2.61</v>
      </c>
      <c r="CB993" s="68"/>
      <c r="CC993" s="68"/>
      <c r="CD993" s="68"/>
      <c r="CE993" s="72"/>
      <c r="CF993" s="72">
        <v>0</v>
      </c>
      <c r="CG993" s="68"/>
      <c r="CH993" s="68"/>
      <c r="CI993" s="72">
        <v>0</v>
      </c>
      <c r="CJ993" s="72"/>
      <c r="CK993" s="68"/>
      <c r="CL993" s="68"/>
      <c r="CM993" s="69">
        <v>14.01</v>
      </c>
      <c r="CN993" s="72">
        <v>0</v>
      </c>
      <c r="CO993" s="68"/>
      <c r="CP993" s="68"/>
      <c r="CQ993" s="68"/>
      <c r="CR993" s="69"/>
      <c r="CS993" s="68"/>
      <c r="CT993" s="96"/>
      <c r="CU993" s="72"/>
      <c r="CV993" s="69"/>
      <c r="CW993" s="68"/>
      <c r="CX993" s="68"/>
      <c r="CY993" s="68"/>
      <c r="CZ993" s="68"/>
      <c r="DA993" s="68"/>
      <c r="DB993" s="94">
        <v>0</v>
      </c>
      <c r="DC993" s="68"/>
      <c r="DD993" s="68"/>
      <c r="DE993" s="68"/>
      <c r="DF993" s="72"/>
      <c r="DG993" s="68"/>
      <c r="DH993" s="68"/>
      <c r="DI993" s="68"/>
      <c r="DJ993" s="68"/>
      <c r="DK993" s="72"/>
      <c r="DL993" s="68"/>
      <c r="DM993" s="68"/>
      <c r="DN993" s="68"/>
      <c r="DO993" s="68"/>
      <c r="DP993" s="72">
        <v>0</v>
      </c>
      <c r="DQ993" s="68"/>
      <c r="DR993" s="72">
        <v>0</v>
      </c>
      <c r="DS993" s="68"/>
      <c r="DT993" s="68">
        <v>0</v>
      </c>
      <c r="DU993" s="68"/>
      <c r="DV993" s="83">
        <v>0</v>
      </c>
      <c r="DW993" s="68"/>
      <c r="DX993" s="68"/>
      <c r="DY993" s="68"/>
      <c r="DZ993" s="72">
        <v>0</v>
      </c>
      <c r="EA993" s="68"/>
      <c r="EB993" s="72"/>
      <c r="EC993" s="68"/>
      <c r="ED993" s="72">
        <v>0</v>
      </c>
      <c r="EE993" s="68"/>
      <c r="EF993" s="68"/>
      <c r="EG993" s="69">
        <v>0</v>
      </c>
      <c r="EH993" s="68"/>
      <c r="EI993" s="68"/>
      <c r="EJ993" s="68"/>
    </row>
    <row r="994" spans="1:140" s="67" customFormat="1">
      <c r="B994" s="68" t="s">
        <v>6278</v>
      </c>
      <c r="C994" s="68" t="s">
        <v>6279</v>
      </c>
      <c r="D994" s="69" t="s">
        <v>6288</v>
      </c>
      <c r="E994" s="69" t="s">
        <v>149</v>
      </c>
      <c r="F994" s="69" t="s">
        <v>2776</v>
      </c>
      <c r="G994" s="69" t="s">
        <v>5153</v>
      </c>
      <c r="H994" s="68"/>
      <c r="J994" s="70">
        <v>42551</v>
      </c>
      <c r="K994" s="70">
        <v>42551</v>
      </c>
      <c r="M994" s="69" t="s">
        <v>152</v>
      </c>
      <c r="N994" s="69" t="s">
        <v>153</v>
      </c>
      <c r="O994" s="71" t="s">
        <v>2772</v>
      </c>
      <c r="P994" s="72">
        <v>924976.13210000005</v>
      </c>
      <c r="Q994" s="68" t="s">
        <v>6281</v>
      </c>
      <c r="R994" s="69" t="s">
        <v>2777</v>
      </c>
      <c r="S994" s="69">
        <f t="shared" si="31"/>
        <v>2.2415000000000003</v>
      </c>
      <c r="T994" s="72">
        <v>20733.34</v>
      </c>
      <c r="U994" s="73">
        <f t="shared" si="32"/>
        <v>20733.34</v>
      </c>
      <c r="BK994" s="74"/>
      <c r="BS994" s="72">
        <v>0</v>
      </c>
      <c r="BT994" s="72">
        <v>0</v>
      </c>
      <c r="BW994" s="72"/>
      <c r="CA994" s="69"/>
      <c r="CE994" s="75"/>
      <c r="CF994" s="72">
        <v>0</v>
      </c>
      <c r="CI994" s="72"/>
      <c r="CJ994" s="72">
        <v>0</v>
      </c>
      <c r="CM994" s="72"/>
      <c r="CN994" s="72"/>
      <c r="CR994" s="69">
        <v>13634.64</v>
      </c>
      <c r="CT994" s="90">
        <v>7098.7</v>
      </c>
      <c r="CU994" s="72"/>
      <c r="CV994" s="69"/>
      <c r="CX994" s="68"/>
      <c r="CY994" s="68"/>
      <c r="CZ994" s="68"/>
      <c r="DB994" s="90">
        <v>0</v>
      </c>
      <c r="DC994" s="68"/>
      <c r="DD994" s="68"/>
      <c r="DF994" s="72">
        <v>0</v>
      </c>
      <c r="DK994" s="72">
        <v>0</v>
      </c>
      <c r="DP994" s="72">
        <v>0</v>
      </c>
      <c r="DQ994" s="72"/>
      <c r="DR994" s="72">
        <v>0</v>
      </c>
      <c r="DV994" s="84"/>
      <c r="DZ994" s="72">
        <v>0</v>
      </c>
      <c r="EA994" s="72"/>
      <c r="EB994" s="72">
        <v>0</v>
      </c>
      <c r="EC994" s="72"/>
      <c r="ED994" s="72">
        <v>0</v>
      </c>
      <c r="EG994" s="69"/>
    </row>
    <row r="995" spans="1:140" s="67" customFormat="1">
      <c r="A995" s="68"/>
      <c r="B995" s="68" t="s">
        <v>6278</v>
      </c>
      <c r="C995" s="68" t="s">
        <v>6279</v>
      </c>
      <c r="D995" s="69" t="s">
        <v>6288</v>
      </c>
      <c r="E995" s="69" t="s">
        <v>149</v>
      </c>
      <c r="F995" s="69" t="s">
        <v>2776</v>
      </c>
      <c r="G995" s="69" t="s">
        <v>5153</v>
      </c>
      <c r="H995" s="68"/>
      <c r="I995" s="68" t="s">
        <v>182</v>
      </c>
      <c r="J995" s="70">
        <v>42825</v>
      </c>
      <c r="K995" s="70">
        <v>42825</v>
      </c>
      <c r="L995" s="68"/>
      <c r="M995" s="69" t="s">
        <v>2</v>
      </c>
      <c r="N995" s="69" t="s">
        <v>4</v>
      </c>
      <c r="O995" s="71" t="s">
        <v>5344</v>
      </c>
      <c r="P995" s="72">
        <v>796350.57470999996</v>
      </c>
      <c r="Q995" s="68" t="s">
        <v>6281</v>
      </c>
      <c r="R995" s="69" t="s">
        <v>5630</v>
      </c>
      <c r="S995" s="69">
        <f t="shared" si="31"/>
        <v>0.20880000000000001</v>
      </c>
      <c r="T995" s="72">
        <v>1662.78</v>
      </c>
      <c r="U995" s="73">
        <f t="shared" si="32"/>
        <v>3412.89</v>
      </c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74"/>
      <c r="BL995" s="68"/>
      <c r="BM995" s="68"/>
      <c r="BN995" s="68"/>
      <c r="BO995" s="68"/>
      <c r="BP995" s="68"/>
      <c r="BQ995" s="68"/>
      <c r="BR995" s="68"/>
      <c r="BS995" s="68">
        <v>0</v>
      </c>
      <c r="BT995" s="72">
        <v>95.41</v>
      </c>
      <c r="BU995" s="68"/>
      <c r="BV995" s="68"/>
      <c r="BW995" s="72"/>
      <c r="BX995" s="68"/>
      <c r="BY995" s="68"/>
      <c r="BZ995" s="68"/>
      <c r="CA995" s="69">
        <v>1639.71</v>
      </c>
      <c r="CB995" s="68"/>
      <c r="CC995" s="68"/>
      <c r="CD995" s="68"/>
      <c r="CE995" s="72"/>
      <c r="CF995" s="72">
        <v>110.4</v>
      </c>
      <c r="CG995" s="68"/>
      <c r="CH995" s="68"/>
      <c r="CI995" s="72">
        <v>57.25</v>
      </c>
      <c r="CJ995" s="72">
        <v>0</v>
      </c>
      <c r="CK995" s="68"/>
      <c r="CL995" s="68"/>
      <c r="CM995" s="69">
        <v>1242.28</v>
      </c>
      <c r="CN995" s="72">
        <v>267.83999999999997</v>
      </c>
      <c r="CO995" s="68"/>
      <c r="CP995" s="68"/>
      <c r="CQ995" s="68"/>
      <c r="CR995" s="69">
        <v>0</v>
      </c>
      <c r="CS995" s="68"/>
      <c r="CT995" s="96">
        <v>0</v>
      </c>
      <c r="CU995" s="72"/>
      <c r="CV995" s="69"/>
      <c r="CW995" s="68"/>
      <c r="CX995" s="68"/>
      <c r="CY995" s="68"/>
      <c r="CZ995" s="68"/>
      <c r="DA995" s="68"/>
      <c r="DB995" s="94">
        <v>0</v>
      </c>
      <c r="DC995" s="68"/>
      <c r="DD995" s="68"/>
      <c r="DE995" s="68"/>
      <c r="DF995" s="72"/>
      <c r="DG995" s="68"/>
      <c r="DH995" s="68"/>
      <c r="DI995" s="68"/>
      <c r="DJ995" s="68"/>
      <c r="DK995" s="72">
        <v>0</v>
      </c>
      <c r="DL995" s="68"/>
      <c r="DM995" s="68"/>
      <c r="DN995" s="68"/>
      <c r="DO995" s="68"/>
      <c r="DP995" s="72">
        <v>0</v>
      </c>
      <c r="DQ995" s="68"/>
      <c r="DR995" s="72">
        <v>0</v>
      </c>
      <c r="DS995" s="68"/>
      <c r="DT995" s="68">
        <v>0</v>
      </c>
      <c r="DU995" s="68"/>
      <c r="DV995" s="83"/>
      <c r="DW995" s="68"/>
      <c r="DX995" s="68"/>
      <c r="DY995" s="68"/>
      <c r="DZ995" s="72">
        <v>0</v>
      </c>
      <c r="EA995" s="68"/>
      <c r="EB995" s="72">
        <v>0</v>
      </c>
      <c r="EC995" s="68"/>
      <c r="ED995" s="72">
        <v>0</v>
      </c>
      <c r="EE995" s="68"/>
      <c r="EF995" s="68"/>
      <c r="EG995" s="69"/>
      <c r="EH995" s="68"/>
      <c r="EI995" s="68"/>
      <c r="EJ995" s="68"/>
    </row>
    <row r="996" spans="1:140" s="67" customFormat="1">
      <c r="B996" s="68" t="s">
        <v>6278</v>
      </c>
      <c r="C996" s="68" t="s">
        <v>6279</v>
      </c>
      <c r="D996" s="69" t="s">
        <v>6288</v>
      </c>
      <c r="E996" s="69" t="s">
        <v>149</v>
      </c>
      <c r="F996" s="69" t="s">
        <v>817</v>
      </c>
      <c r="G996" s="69" t="s">
        <v>5105</v>
      </c>
      <c r="H996" s="68"/>
      <c r="J996" s="70">
        <v>42277</v>
      </c>
      <c r="K996" s="70">
        <v>42277</v>
      </c>
      <c r="M996" s="69" t="s">
        <v>152</v>
      </c>
      <c r="N996" s="69" t="s">
        <v>153</v>
      </c>
      <c r="O996" s="71" t="s">
        <v>818</v>
      </c>
      <c r="P996" s="72">
        <v>184603282.40000001</v>
      </c>
      <c r="Q996" s="68" t="s">
        <v>6281</v>
      </c>
      <c r="R996" s="69" t="s">
        <v>819</v>
      </c>
      <c r="S996" s="69">
        <f t="shared" si="31"/>
        <v>5.2400000000000002E-2</v>
      </c>
      <c r="T996" s="72">
        <v>96732.12</v>
      </c>
      <c r="U996" s="73">
        <f t="shared" si="32"/>
        <v>96732.12</v>
      </c>
      <c r="BK996" s="74"/>
      <c r="BS996" s="72"/>
      <c r="BT996" s="72">
        <v>0</v>
      </c>
      <c r="BW996" s="72"/>
      <c r="CA996" s="69"/>
      <c r="CE996" s="75"/>
      <c r="CF996" s="72"/>
      <c r="CI996" s="72"/>
      <c r="CJ996" s="72">
        <v>0</v>
      </c>
      <c r="CM996" s="72"/>
      <c r="CN996" s="72"/>
      <c r="CR996" s="69">
        <v>0</v>
      </c>
      <c r="CT996" s="90">
        <v>0</v>
      </c>
      <c r="CU996" s="72"/>
      <c r="CV996" s="69"/>
      <c r="CX996" s="68"/>
      <c r="CY996" s="68"/>
      <c r="CZ996" s="68"/>
      <c r="DB996" s="90">
        <v>0</v>
      </c>
      <c r="DC996" s="68"/>
      <c r="DD996" s="68"/>
      <c r="DF996" s="72">
        <v>0</v>
      </c>
      <c r="DK996" s="72"/>
      <c r="DP996" s="72"/>
      <c r="DQ996" s="72"/>
      <c r="DR996" s="72">
        <v>0</v>
      </c>
      <c r="DV996" s="78">
        <v>0</v>
      </c>
      <c r="DZ996" s="72">
        <v>96732.12</v>
      </c>
      <c r="EA996" s="72"/>
      <c r="EB996" s="72">
        <v>0</v>
      </c>
      <c r="EC996" s="72"/>
      <c r="ED996" s="72">
        <v>0</v>
      </c>
      <c r="EG996" s="69"/>
    </row>
    <row r="997" spans="1:140" s="67" customFormat="1">
      <c r="B997" s="68" t="s">
        <v>6278</v>
      </c>
      <c r="C997" s="68" t="s">
        <v>6279</v>
      </c>
      <c r="D997" s="69" t="s">
        <v>6288</v>
      </c>
      <c r="E997" s="69" t="s">
        <v>149</v>
      </c>
      <c r="F997" s="69" t="s">
        <v>817</v>
      </c>
      <c r="G997" s="69" t="s">
        <v>5105</v>
      </c>
      <c r="H997" s="68"/>
      <c r="J997" s="70">
        <v>42460</v>
      </c>
      <c r="K997" s="70">
        <v>42460</v>
      </c>
      <c r="M997" s="69" t="s">
        <v>152</v>
      </c>
      <c r="N997" s="69" t="s">
        <v>153</v>
      </c>
      <c r="O997" s="71" t="s">
        <v>2245</v>
      </c>
      <c r="P997" s="72">
        <v>168589632.446134</v>
      </c>
      <c r="Q997" s="68" t="s">
        <v>6281</v>
      </c>
      <c r="R997" s="69" t="s">
        <v>2246</v>
      </c>
      <c r="S997" s="69">
        <f t="shared" si="31"/>
        <v>7.8899999999999998E-2</v>
      </c>
      <c r="T997" s="72">
        <v>133017.22</v>
      </c>
      <c r="U997" s="73">
        <f t="shared" si="32"/>
        <v>133017.22</v>
      </c>
      <c r="BK997" s="74"/>
      <c r="BS997" s="72"/>
      <c r="BT997" s="72">
        <v>0</v>
      </c>
      <c r="BW997" s="72"/>
      <c r="CA997" s="69"/>
      <c r="CE997" s="75"/>
      <c r="CF997" s="72"/>
      <c r="CI997" s="72"/>
      <c r="CJ997" s="72">
        <v>0</v>
      </c>
      <c r="CM997" s="72"/>
      <c r="CN997" s="72"/>
      <c r="CR997" s="69">
        <v>0</v>
      </c>
      <c r="CT997" s="89">
        <v>0</v>
      </c>
      <c r="CU997" s="72"/>
      <c r="CV997" s="69"/>
      <c r="CX997" s="68"/>
      <c r="CY997" s="68"/>
      <c r="CZ997" s="68"/>
      <c r="DB997" s="89">
        <v>0</v>
      </c>
      <c r="DC997" s="68"/>
      <c r="DD997" s="68"/>
      <c r="DF997" s="72">
        <v>0</v>
      </c>
      <c r="DK997" s="72"/>
      <c r="DP997" s="72"/>
      <c r="DQ997" s="72"/>
      <c r="DR997" s="72">
        <v>0</v>
      </c>
      <c r="DV997" s="77">
        <v>0</v>
      </c>
      <c r="DZ997" s="72">
        <v>133017.22</v>
      </c>
      <c r="EA997" s="72"/>
      <c r="EB997" s="72">
        <v>0</v>
      </c>
      <c r="EC997" s="72"/>
      <c r="ED997" s="72">
        <v>0</v>
      </c>
      <c r="EG997" s="69"/>
    </row>
    <row r="998" spans="1:140" s="67" customFormat="1">
      <c r="B998" s="68" t="s">
        <v>6278</v>
      </c>
      <c r="C998" s="68" t="s">
        <v>6279</v>
      </c>
      <c r="D998" s="69" t="s">
        <v>6288</v>
      </c>
      <c r="E998" s="69" t="s">
        <v>149</v>
      </c>
      <c r="F998" s="69" t="s">
        <v>817</v>
      </c>
      <c r="G998" s="69" t="s">
        <v>5134</v>
      </c>
      <c r="H998" s="68"/>
      <c r="J998" s="70">
        <v>42551</v>
      </c>
      <c r="K998" s="70">
        <v>42551</v>
      </c>
      <c r="M998" s="69" t="s">
        <v>152</v>
      </c>
      <c r="N998" s="69" t="s">
        <v>153</v>
      </c>
      <c r="O998" s="71" t="s">
        <v>2804</v>
      </c>
      <c r="P998" s="72">
        <v>163864576.5</v>
      </c>
      <c r="Q998" s="68" t="s">
        <v>6281</v>
      </c>
      <c r="R998" s="69" t="s">
        <v>2805</v>
      </c>
      <c r="S998" s="69">
        <f t="shared" si="31"/>
        <v>12.364700000000001</v>
      </c>
      <c r="T998" s="72">
        <v>20261363.289999999</v>
      </c>
      <c r="U998" s="73">
        <f t="shared" si="32"/>
        <v>20261363.289999999</v>
      </c>
      <c r="BK998" s="74">
        <v>0</v>
      </c>
      <c r="BS998" s="72"/>
      <c r="BT998" s="72">
        <v>0</v>
      </c>
      <c r="BW998" s="72"/>
      <c r="CA998" s="69">
        <v>0</v>
      </c>
      <c r="CE998" s="75"/>
      <c r="CF998" s="72"/>
      <c r="CI998" s="72"/>
      <c r="CJ998" s="72"/>
      <c r="CM998" s="72">
        <v>0</v>
      </c>
      <c r="CN998" s="72"/>
      <c r="CR998" s="69">
        <v>10757053.98</v>
      </c>
      <c r="CT998" s="89">
        <v>9344541.3499999996</v>
      </c>
      <c r="CU998" s="72"/>
      <c r="CV998" s="69"/>
      <c r="CX998" s="68"/>
      <c r="CY998" s="68"/>
      <c r="CZ998" s="68"/>
      <c r="DB998" s="89">
        <v>0</v>
      </c>
      <c r="DC998" s="68"/>
      <c r="DD998" s="68"/>
      <c r="DF998" s="72">
        <v>0</v>
      </c>
      <c r="DK998" s="72"/>
      <c r="DP998" s="72">
        <v>0</v>
      </c>
      <c r="DQ998" s="72"/>
      <c r="DR998" s="72">
        <v>0</v>
      </c>
      <c r="DV998" s="77">
        <v>0</v>
      </c>
      <c r="DZ998" s="72">
        <v>159767.96</v>
      </c>
      <c r="EA998" s="72"/>
      <c r="EB998" s="72"/>
      <c r="EC998" s="72"/>
      <c r="ED998" s="72">
        <v>0</v>
      </c>
      <c r="EG998" s="69"/>
    </row>
    <row r="999" spans="1:140" s="67" customFormat="1">
      <c r="B999" s="68" t="s">
        <v>6278</v>
      </c>
      <c r="C999" s="68" t="s">
        <v>6279</v>
      </c>
      <c r="D999" s="69" t="s">
        <v>6288</v>
      </c>
      <c r="E999" s="69" t="s">
        <v>149</v>
      </c>
      <c r="F999" s="69" t="s">
        <v>817</v>
      </c>
      <c r="G999" s="69" t="s">
        <v>5134</v>
      </c>
      <c r="H999" s="68"/>
      <c r="J999" s="70">
        <v>42643</v>
      </c>
      <c r="K999" s="70">
        <v>42643</v>
      </c>
      <c r="M999" s="69" t="s">
        <v>152</v>
      </c>
      <c r="N999" s="69" t="s">
        <v>153</v>
      </c>
      <c r="O999" s="71" t="s">
        <v>3846</v>
      </c>
      <c r="P999" s="72">
        <v>167784806.58847001</v>
      </c>
      <c r="Q999" s="68" t="s">
        <v>6281</v>
      </c>
      <c r="R999" s="69" t="s">
        <v>3847</v>
      </c>
      <c r="S999" s="69">
        <f t="shared" si="31"/>
        <v>0.4007</v>
      </c>
      <c r="T999" s="72">
        <v>672313.72</v>
      </c>
      <c r="U999" s="73">
        <f t="shared" si="32"/>
        <v>887078.25</v>
      </c>
      <c r="BK999" s="74">
        <v>0</v>
      </c>
      <c r="BS999" s="72"/>
      <c r="BT999" s="72">
        <v>10234.89</v>
      </c>
      <c r="BW999" s="72"/>
      <c r="CA999" s="69">
        <v>214764.53</v>
      </c>
      <c r="CE999" s="75"/>
      <c r="CF999" s="72"/>
      <c r="CI999" s="72">
        <v>12583.87</v>
      </c>
      <c r="CJ999" s="72"/>
      <c r="CM999" s="72">
        <v>649494.96</v>
      </c>
      <c r="CN999" s="72"/>
      <c r="CR999" s="69"/>
      <c r="CT999" s="91"/>
      <c r="CU999" s="72"/>
      <c r="CV999" s="69"/>
      <c r="CX999" s="68"/>
      <c r="CY999" s="68"/>
      <c r="CZ999" s="68"/>
      <c r="DB999" s="89">
        <v>0</v>
      </c>
      <c r="DC999" s="68"/>
      <c r="DD999" s="68"/>
      <c r="DF999" s="76">
        <v>0</v>
      </c>
      <c r="DK999" s="72"/>
      <c r="DP999" s="72">
        <v>0</v>
      </c>
      <c r="DQ999" s="72"/>
      <c r="DR999" s="72">
        <v>0</v>
      </c>
      <c r="DV999" s="77">
        <v>0</v>
      </c>
      <c r="DZ999" s="72"/>
      <c r="EA999" s="72"/>
      <c r="EB999" s="72"/>
      <c r="EC999" s="72"/>
      <c r="ED999" s="72">
        <v>0</v>
      </c>
      <c r="EG999" s="69"/>
    </row>
    <row r="1000" spans="1:140" s="67" customFormat="1">
      <c r="B1000" s="68" t="s">
        <v>6278</v>
      </c>
      <c r="C1000" s="68" t="s">
        <v>6279</v>
      </c>
      <c r="D1000" s="69" t="s">
        <v>6288</v>
      </c>
      <c r="E1000" s="69" t="s">
        <v>149</v>
      </c>
      <c r="F1000" s="69" t="s">
        <v>817</v>
      </c>
      <c r="G1000" s="69" t="s">
        <v>5134</v>
      </c>
      <c r="H1000" s="68"/>
      <c r="J1000" s="70">
        <v>42734</v>
      </c>
      <c r="K1000" s="70">
        <v>42734</v>
      </c>
      <c r="M1000" s="69" t="s">
        <v>152</v>
      </c>
      <c r="N1000" s="69" t="s">
        <v>153</v>
      </c>
      <c r="O1000" s="71" t="s">
        <v>4598</v>
      </c>
      <c r="P1000" s="72">
        <v>82919103.670000002</v>
      </c>
      <c r="Q1000" s="68" t="s">
        <v>6281</v>
      </c>
      <c r="R1000" s="69" t="s">
        <v>4599</v>
      </c>
      <c r="S1000" s="69">
        <f t="shared" si="31"/>
        <v>0.6482</v>
      </c>
      <c r="T1000" s="72">
        <v>537481.63</v>
      </c>
      <c r="U1000" s="73">
        <f t="shared" si="32"/>
        <v>537481.63</v>
      </c>
      <c r="BK1000" s="74">
        <v>0</v>
      </c>
      <c r="BS1000" s="72"/>
      <c r="BT1000" s="72">
        <v>0</v>
      </c>
      <c r="BW1000" s="72"/>
      <c r="CA1000" s="69">
        <v>0</v>
      </c>
      <c r="CF1000" s="72"/>
      <c r="CI1000" s="72">
        <v>0</v>
      </c>
      <c r="CJ1000" s="72"/>
      <c r="CM1000" s="72">
        <v>537481.63</v>
      </c>
      <c r="CN1000" s="72"/>
      <c r="CR1000" s="69"/>
      <c r="CT1000" s="91"/>
      <c r="CU1000" s="68"/>
      <c r="CV1000" s="68"/>
      <c r="CX1000" s="68"/>
      <c r="CY1000" s="68"/>
      <c r="CZ1000" s="68"/>
      <c r="DB1000" s="89">
        <v>0</v>
      </c>
      <c r="DC1000" s="68"/>
      <c r="DD1000" s="68"/>
      <c r="DF1000" s="76">
        <v>0</v>
      </c>
      <c r="DK1000" s="72"/>
      <c r="DP1000" s="72">
        <v>0</v>
      </c>
      <c r="DQ1000" s="72"/>
      <c r="DR1000" s="72">
        <v>0</v>
      </c>
      <c r="DV1000" s="77">
        <v>0</v>
      </c>
      <c r="DZ1000" s="72"/>
      <c r="EA1000" s="72"/>
      <c r="EB1000" s="72"/>
      <c r="EC1000" s="72"/>
      <c r="ED1000" s="72">
        <v>0</v>
      </c>
      <c r="EG1000" s="69"/>
    </row>
    <row r="1001" spans="1:140" s="67" customFormat="1">
      <c r="A1001" s="68"/>
      <c r="B1001" s="68" t="s">
        <v>6278</v>
      </c>
      <c r="C1001" s="68" t="s">
        <v>6279</v>
      </c>
      <c r="D1001" s="69" t="s">
        <v>6288</v>
      </c>
      <c r="E1001" s="69" t="s">
        <v>149</v>
      </c>
      <c r="F1001" s="69" t="s">
        <v>817</v>
      </c>
      <c r="G1001" s="69" t="s">
        <v>5134</v>
      </c>
      <c r="H1001" s="68"/>
      <c r="I1001" s="68" t="s">
        <v>6187</v>
      </c>
      <c r="J1001" s="70">
        <v>42825</v>
      </c>
      <c r="K1001" s="70">
        <v>42825</v>
      </c>
      <c r="L1001" s="68"/>
      <c r="M1001" s="69" t="s">
        <v>152</v>
      </c>
      <c r="N1001" s="69" t="s">
        <v>153</v>
      </c>
      <c r="O1001" s="71" t="s">
        <v>5338</v>
      </c>
      <c r="P1001" s="72">
        <v>79337479.851879999</v>
      </c>
      <c r="Q1001" s="68" t="s">
        <v>6281</v>
      </c>
      <c r="R1001" s="69" t="s">
        <v>5624</v>
      </c>
      <c r="S1001" s="69">
        <f t="shared" si="31"/>
        <v>0.45909999999999995</v>
      </c>
      <c r="T1001" s="72">
        <v>364238.37</v>
      </c>
      <c r="U1001" s="73">
        <f t="shared" si="32"/>
        <v>430247.16</v>
      </c>
      <c r="V1001" s="68"/>
      <c r="W1001" s="68"/>
      <c r="X1001" s="68"/>
      <c r="Y1001" s="68"/>
      <c r="Z1001" s="68"/>
      <c r="AA1001" s="68"/>
      <c r="AB1001" s="68"/>
      <c r="AC1001" s="68"/>
      <c r="AD1001" s="68"/>
      <c r="AE1001" s="68"/>
      <c r="AF1001" s="68"/>
      <c r="AG1001" s="68"/>
      <c r="AH1001" s="68"/>
      <c r="AI1001" s="68"/>
      <c r="AJ1001" s="68"/>
      <c r="AK1001" s="68"/>
      <c r="AL1001" s="68"/>
      <c r="AM1001" s="68"/>
      <c r="AN1001" s="68"/>
      <c r="AO1001" s="68"/>
      <c r="AP1001" s="68"/>
      <c r="AQ1001" s="68"/>
      <c r="AR1001" s="68"/>
      <c r="AS1001" s="68"/>
      <c r="AT1001" s="68"/>
      <c r="AU1001" s="68"/>
      <c r="AV1001" s="68"/>
      <c r="AW1001" s="68"/>
      <c r="AX1001" s="68"/>
      <c r="AY1001" s="68"/>
      <c r="AZ1001" s="68"/>
      <c r="BA1001" s="68"/>
      <c r="BB1001" s="68"/>
      <c r="BC1001" s="68"/>
      <c r="BD1001" s="68"/>
      <c r="BE1001" s="68"/>
      <c r="BF1001" s="68"/>
      <c r="BG1001" s="68"/>
      <c r="BH1001" s="68"/>
      <c r="BI1001" s="68"/>
      <c r="BJ1001" s="68"/>
      <c r="BK1001" s="74">
        <v>0</v>
      </c>
      <c r="BL1001" s="68"/>
      <c r="BM1001" s="68"/>
      <c r="BN1001" s="68"/>
      <c r="BO1001" s="68"/>
      <c r="BP1001" s="68"/>
      <c r="BQ1001" s="68"/>
      <c r="BR1001" s="68"/>
      <c r="BS1001" s="68"/>
      <c r="BT1001" s="72">
        <v>23166.55</v>
      </c>
      <c r="BU1001" s="68"/>
      <c r="BV1001" s="68"/>
      <c r="BW1001" s="72"/>
      <c r="BX1001" s="68"/>
      <c r="BY1001" s="68"/>
      <c r="BZ1001" s="68"/>
      <c r="CA1001" s="69">
        <v>66008.789999999994</v>
      </c>
      <c r="CB1001" s="68"/>
      <c r="CC1001" s="68"/>
      <c r="CD1001" s="68"/>
      <c r="CE1001" s="72"/>
      <c r="CF1001" s="72"/>
      <c r="CG1001" s="68"/>
      <c r="CH1001" s="68"/>
      <c r="CI1001" s="72">
        <v>0</v>
      </c>
      <c r="CJ1001" s="72"/>
      <c r="CK1001" s="68"/>
      <c r="CL1001" s="68"/>
      <c r="CM1001" s="69">
        <v>308543.45</v>
      </c>
      <c r="CN1001" s="72"/>
      <c r="CO1001" s="68"/>
      <c r="CP1001" s="68"/>
      <c r="CQ1001" s="68"/>
      <c r="CR1001" s="69"/>
      <c r="CS1001" s="68"/>
      <c r="CT1001" s="95"/>
      <c r="CU1001" s="72"/>
      <c r="CV1001" s="69"/>
      <c r="CW1001" s="68"/>
      <c r="CX1001" s="68"/>
      <c r="CY1001" s="68"/>
      <c r="CZ1001" s="68"/>
      <c r="DA1001" s="68"/>
      <c r="DB1001" s="93">
        <v>0</v>
      </c>
      <c r="DC1001" s="68"/>
      <c r="DD1001" s="68"/>
      <c r="DE1001" s="68"/>
      <c r="DF1001" s="72"/>
      <c r="DG1001" s="68"/>
      <c r="DH1001" s="68"/>
      <c r="DI1001" s="68"/>
      <c r="DJ1001" s="68"/>
      <c r="DK1001" s="72"/>
      <c r="DL1001" s="68"/>
      <c r="DM1001" s="68"/>
      <c r="DN1001" s="68"/>
      <c r="DO1001" s="68"/>
      <c r="DP1001" s="72">
        <v>0</v>
      </c>
      <c r="DQ1001" s="68"/>
      <c r="DR1001" s="72">
        <v>0</v>
      </c>
      <c r="DS1001" s="68"/>
      <c r="DT1001" s="68">
        <v>0</v>
      </c>
      <c r="DU1001" s="68"/>
      <c r="DV1001" s="84">
        <v>0</v>
      </c>
      <c r="DW1001" s="68"/>
      <c r="DX1001" s="68"/>
      <c r="DY1001" s="68"/>
      <c r="DZ1001" s="72">
        <v>15312.13</v>
      </c>
      <c r="EA1001" s="68"/>
      <c r="EB1001" s="72"/>
      <c r="EC1001" s="68"/>
      <c r="ED1001" s="72">
        <v>0</v>
      </c>
      <c r="EE1001" s="68"/>
      <c r="EF1001" s="68"/>
      <c r="EG1001" s="69">
        <v>17216.240000000002</v>
      </c>
      <c r="EH1001" s="68"/>
      <c r="EI1001" s="68"/>
      <c r="EJ1001" s="68"/>
    </row>
    <row r="1002" spans="1:140" s="67" customFormat="1">
      <c r="B1002" s="68" t="s">
        <v>6278</v>
      </c>
      <c r="C1002" s="68" t="s">
        <v>6279</v>
      </c>
      <c r="D1002" s="69" t="s">
        <v>6304</v>
      </c>
      <c r="E1002" s="69" t="s">
        <v>149</v>
      </c>
      <c r="F1002" s="69" t="s">
        <v>298</v>
      </c>
      <c r="G1002" s="69" t="s">
        <v>299</v>
      </c>
      <c r="H1002" s="68"/>
      <c r="J1002" s="70">
        <v>42208</v>
      </c>
      <c r="K1002" s="70">
        <v>42208</v>
      </c>
      <c r="M1002" s="69" t="s">
        <v>152</v>
      </c>
      <c r="N1002" s="69" t="s">
        <v>3</v>
      </c>
      <c r="O1002" s="71" t="s">
        <v>300</v>
      </c>
      <c r="P1002" s="72">
        <v>308282547.16900003</v>
      </c>
      <c r="Q1002" s="68" t="s">
        <v>6281</v>
      </c>
      <c r="R1002" s="69" t="s">
        <v>301</v>
      </c>
      <c r="S1002" s="69">
        <f t="shared" si="31"/>
        <v>1.06E-2</v>
      </c>
      <c r="T1002" s="72">
        <v>32677.95</v>
      </c>
      <c r="U1002" s="73">
        <f t="shared" si="32"/>
        <v>32677.95</v>
      </c>
      <c r="BK1002" s="74">
        <v>0</v>
      </c>
      <c r="BS1002" s="72"/>
      <c r="BT1002" s="72">
        <v>32677.95</v>
      </c>
      <c r="BW1002" s="72"/>
      <c r="CA1002" s="69">
        <v>0</v>
      </c>
      <c r="CE1002" s="75"/>
      <c r="CF1002" s="72">
        <v>0</v>
      </c>
      <c r="CI1002" s="72"/>
      <c r="CJ1002" s="72"/>
      <c r="CM1002" s="72"/>
      <c r="CN1002" s="72">
        <v>0</v>
      </c>
      <c r="CR1002" s="69">
        <v>0</v>
      </c>
      <c r="CT1002" s="90">
        <v>0</v>
      </c>
      <c r="CU1002" s="72"/>
      <c r="CV1002" s="69"/>
      <c r="CX1002" s="68"/>
      <c r="CY1002" s="68"/>
      <c r="CZ1002" s="68"/>
      <c r="DB1002" s="90">
        <v>0</v>
      </c>
      <c r="DC1002" s="68"/>
      <c r="DD1002" s="68"/>
      <c r="DF1002" s="72">
        <v>0</v>
      </c>
      <c r="DK1002" s="72"/>
      <c r="DP1002" s="72">
        <v>0</v>
      </c>
      <c r="DQ1002" s="72"/>
      <c r="DR1002" s="72">
        <v>0</v>
      </c>
      <c r="DV1002" s="78">
        <v>0</v>
      </c>
      <c r="DZ1002" s="72">
        <v>0</v>
      </c>
      <c r="EA1002" s="72"/>
      <c r="EB1002" s="72"/>
      <c r="EC1002" s="72"/>
      <c r="ED1002" s="72">
        <v>0</v>
      </c>
      <c r="EG1002" s="69">
        <v>0</v>
      </c>
    </row>
    <row r="1003" spans="1:140" s="67" customFormat="1">
      <c r="B1003" s="68" t="s">
        <v>6278</v>
      </c>
      <c r="C1003" s="68" t="s">
        <v>6279</v>
      </c>
      <c r="D1003" s="69" t="s">
        <v>6304</v>
      </c>
      <c r="E1003" s="69" t="s">
        <v>149</v>
      </c>
      <c r="F1003" s="69" t="s">
        <v>298</v>
      </c>
      <c r="G1003" s="69" t="s">
        <v>510</v>
      </c>
      <c r="H1003" s="68"/>
      <c r="J1003" s="70">
        <v>42240</v>
      </c>
      <c r="K1003" s="70">
        <v>42240</v>
      </c>
      <c r="M1003" s="69" t="s">
        <v>152</v>
      </c>
      <c r="N1003" s="69" t="s">
        <v>3</v>
      </c>
      <c r="O1003" s="71" t="s">
        <v>511</v>
      </c>
      <c r="P1003" s="72">
        <v>306046696.39999998</v>
      </c>
      <c r="Q1003" s="68" t="s">
        <v>6281</v>
      </c>
      <c r="R1003" s="69" t="s">
        <v>512</v>
      </c>
      <c r="S1003" s="69">
        <f t="shared" si="31"/>
        <v>1.12E-2</v>
      </c>
      <c r="T1003" s="72">
        <v>34277.230000000003</v>
      </c>
      <c r="U1003" s="73">
        <f t="shared" si="32"/>
        <v>34277.230000000003</v>
      </c>
      <c r="BK1003" s="74">
        <v>0</v>
      </c>
      <c r="BS1003" s="72"/>
      <c r="BT1003" s="72">
        <v>34277.230000000003</v>
      </c>
      <c r="BW1003" s="72"/>
      <c r="CA1003" s="69">
        <v>0</v>
      </c>
      <c r="CE1003" s="75"/>
      <c r="CF1003" s="72">
        <v>0</v>
      </c>
      <c r="CI1003" s="72">
        <v>0</v>
      </c>
      <c r="CJ1003" s="72"/>
      <c r="CM1003" s="72">
        <v>0</v>
      </c>
      <c r="CN1003" s="72">
        <v>0</v>
      </c>
      <c r="CR1003" s="69">
        <v>0</v>
      </c>
      <c r="CT1003" s="90">
        <v>0</v>
      </c>
      <c r="CU1003" s="72"/>
      <c r="CV1003" s="69"/>
      <c r="CX1003" s="68"/>
      <c r="CY1003" s="68"/>
      <c r="CZ1003" s="68"/>
      <c r="DB1003" s="90">
        <v>0</v>
      </c>
      <c r="DC1003" s="68"/>
      <c r="DD1003" s="68"/>
      <c r="DF1003" s="72">
        <v>0</v>
      </c>
      <c r="DK1003" s="72"/>
      <c r="DP1003" s="72">
        <v>0</v>
      </c>
      <c r="DQ1003" s="72"/>
      <c r="DR1003" s="72">
        <v>0</v>
      </c>
      <c r="DV1003" s="78">
        <v>0</v>
      </c>
      <c r="DZ1003" s="72">
        <v>0</v>
      </c>
      <c r="EA1003" s="72"/>
      <c r="EB1003" s="72"/>
      <c r="EC1003" s="72"/>
      <c r="ED1003" s="72">
        <v>0</v>
      </c>
      <c r="EG1003" s="69">
        <v>0</v>
      </c>
    </row>
    <row r="1004" spans="1:140" s="67" customFormat="1">
      <c r="B1004" s="68" t="s">
        <v>6278</v>
      </c>
      <c r="C1004" s="68" t="s">
        <v>6279</v>
      </c>
      <c r="D1004" s="69" t="s">
        <v>6304</v>
      </c>
      <c r="E1004" s="69" t="s">
        <v>149</v>
      </c>
      <c r="F1004" s="69" t="s">
        <v>298</v>
      </c>
      <c r="G1004" s="69" t="s">
        <v>510</v>
      </c>
      <c r="H1004" s="68"/>
      <c r="J1004" s="70">
        <v>42271</v>
      </c>
      <c r="K1004" s="70">
        <v>42271</v>
      </c>
      <c r="M1004" s="69" t="s">
        <v>152</v>
      </c>
      <c r="N1004" s="69" t="s">
        <v>3</v>
      </c>
      <c r="O1004" s="71" t="s">
        <v>615</v>
      </c>
      <c r="P1004" s="72">
        <v>307190588.2353</v>
      </c>
      <c r="Q1004" s="68" t="s">
        <v>6281</v>
      </c>
      <c r="R1004" s="69" t="s">
        <v>616</v>
      </c>
      <c r="S1004" s="69">
        <f t="shared" si="31"/>
        <v>1.0200000000000001E-2</v>
      </c>
      <c r="T1004" s="72">
        <v>31333.439999999999</v>
      </c>
      <c r="U1004" s="73">
        <f t="shared" si="32"/>
        <v>31333.439999999999</v>
      </c>
      <c r="BK1004" s="74">
        <v>0</v>
      </c>
      <c r="BS1004" s="72"/>
      <c r="BT1004" s="72">
        <v>31333.439999999999</v>
      </c>
      <c r="BW1004" s="72"/>
      <c r="CA1004" s="69">
        <v>0</v>
      </c>
      <c r="CE1004" s="75"/>
      <c r="CF1004" s="72">
        <v>0</v>
      </c>
      <c r="CI1004" s="72">
        <v>0</v>
      </c>
      <c r="CJ1004" s="72"/>
      <c r="CM1004" s="72">
        <v>0</v>
      </c>
      <c r="CN1004" s="72">
        <v>0</v>
      </c>
      <c r="CR1004" s="69">
        <v>0</v>
      </c>
      <c r="CT1004" s="90">
        <v>0</v>
      </c>
      <c r="CU1004" s="72"/>
      <c r="CV1004" s="69"/>
      <c r="CX1004" s="68"/>
      <c r="CY1004" s="68"/>
      <c r="CZ1004" s="68"/>
      <c r="DB1004" s="103">
        <v>0</v>
      </c>
      <c r="DC1004" s="68"/>
      <c r="DD1004" s="68"/>
      <c r="DF1004" s="72">
        <v>0</v>
      </c>
      <c r="DK1004" s="72"/>
      <c r="DP1004" s="72">
        <v>0</v>
      </c>
      <c r="DQ1004" s="72"/>
      <c r="DR1004" s="72">
        <v>0</v>
      </c>
      <c r="DV1004" s="78">
        <v>0</v>
      </c>
      <c r="DZ1004" s="72">
        <v>0</v>
      </c>
      <c r="EA1004" s="72"/>
      <c r="EB1004" s="72"/>
      <c r="EC1004" s="72"/>
      <c r="ED1004" s="72">
        <v>0</v>
      </c>
      <c r="EG1004" s="69">
        <v>0</v>
      </c>
    </row>
    <row r="1005" spans="1:140" s="67" customFormat="1">
      <c r="B1005" s="68" t="s">
        <v>6278</v>
      </c>
      <c r="C1005" s="68" t="s">
        <v>6279</v>
      </c>
      <c r="D1005" s="69" t="s">
        <v>6304</v>
      </c>
      <c r="E1005" s="69" t="s">
        <v>149</v>
      </c>
      <c r="F1005" s="69" t="s">
        <v>298</v>
      </c>
      <c r="G1005" s="69" t="s">
        <v>510</v>
      </c>
      <c r="H1005" s="68"/>
      <c r="J1005" s="70">
        <v>42277</v>
      </c>
      <c r="K1005" s="70">
        <v>42278</v>
      </c>
      <c r="M1005" s="69" t="s">
        <v>152</v>
      </c>
      <c r="N1005" s="69" t="s">
        <v>153</v>
      </c>
      <c r="O1005" s="71" t="s">
        <v>914</v>
      </c>
      <c r="P1005" s="72">
        <v>2051610700</v>
      </c>
      <c r="Q1005" s="68" t="s">
        <v>6281</v>
      </c>
      <c r="R1005" s="69" t="s">
        <v>915</v>
      </c>
      <c r="S1005" s="69">
        <f t="shared" si="31"/>
        <v>0.33999999999999997</v>
      </c>
      <c r="T1005" s="72">
        <v>6975476.3799999999</v>
      </c>
      <c r="U1005" s="73">
        <f t="shared" si="32"/>
        <v>6975476.3799999999</v>
      </c>
      <c r="BK1005" s="74">
        <v>0</v>
      </c>
      <c r="BS1005" s="72"/>
      <c r="BT1005" s="72">
        <v>2507881.77</v>
      </c>
      <c r="BW1005" s="72"/>
      <c r="CA1005" s="69">
        <v>0</v>
      </c>
      <c r="CE1005" s="75"/>
      <c r="CF1005" s="72">
        <v>0</v>
      </c>
      <c r="CI1005" s="72">
        <v>4345693.83</v>
      </c>
      <c r="CJ1005" s="72"/>
      <c r="CM1005" s="72">
        <v>121900.78</v>
      </c>
      <c r="CN1005" s="72">
        <v>0</v>
      </c>
      <c r="CR1005" s="69">
        <v>0</v>
      </c>
      <c r="CT1005" s="90">
        <v>0</v>
      </c>
      <c r="CU1005" s="72"/>
      <c r="CV1005" s="69"/>
      <c r="CX1005" s="68"/>
      <c r="CY1005" s="68"/>
      <c r="CZ1005" s="68"/>
      <c r="DB1005" s="90">
        <v>0</v>
      </c>
      <c r="DC1005" s="68"/>
      <c r="DD1005" s="68"/>
      <c r="DF1005" s="72">
        <v>0</v>
      </c>
      <c r="DK1005" s="72"/>
      <c r="DP1005" s="72">
        <v>0</v>
      </c>
      <c r="DQ1005" s="72"/>
      <c r="DR1005" s="72">
        <v>0</v>
      </c>
      <c r="DV1005" s="78">
        <v>0</v>
      </c>
      <c r="DZ1005" s="72">
        <v>0</v>
      </c>
      <c r="EA1005" s="72"/>
      <c r="EB1005" s="72"/>
      <c r="EC1005" s="72"/>
      <c r="ED1005" s="72">
        <v>0</v>
      </c>
      <c r="EG1005" s="69">
        <v>0</v>
      </c>
    </row>
    <row r="1006" spans="1:140" s="67" customFormat="1">
      <c r="B1006" s="68" t="s">
        <v>6278</v>
      </c>
      <c r="C1006" s="68" t="s">
        <v>6279</v>
      </c>
      <c r="D1006" s="69" t="s">
        <v>6304</v>
      </c>
      <c r="E1006" s="69" t="s">
        <v>149</v>
      </c>
      <c r="F1006" s="69" t="s">
        <v>298</v>
      </c>
      <c r="G1006" s="69" t="s">
        <v>510</v>
      </c>
      <c r="H1006" s="68"/>
      <c r="J1006" s="70">
        <v>42303</v>
      </c>
      <c r="K1006" s="70">
        <v>42303</v>
      </c>
      <c r="M1006" s="69" t="s">
        <v>152</v>
      </c>
      <c r="N1006" s="69" t="s">
        <v>3</v>
      </c>
      <c r="O1006" s="71" t="s">
        <v>1243</v>
      </c>
      <c r="P1006" s="72">
        <v>309347924.528</v>
      </c>
      <c r="Q1006" s="68" t="s">
        <v>6281</v>
      </c>
      <c r="R1006" s="69" t="s">
        <v>301</v>
      </c>
      <c r="S1006" s="69">
        <f t="shared" si="31"/>
        <v>1.06E-2</v>
      </c>
      <c r="T1006" s="72">
        <v>32790.879999999997</v>
      </c>
      <c r="U1006" s="73">
        <f t="shared" si="32"/>
        <v>32790.879999999997</v>
      </c>
      <c r="BK1006" s="74">
        <v>0</v>
      </c>
      <c r="BS1006" s="72"/>
      <c r="BT1006" s="72">
        <v>32790.879999999997</v>
      </c>
      <c r="BW1006" s="72"/>
      <c r="CA1006" s="69">
        <v>0</v>
      </c>
      <c r="CE1006" s="75"/>
      <c r="CF1006" s="72">
        <v>0</v>
      </c>
      <c r="CI1006" s="72">
        <v>0</v>
      </c>
      <c r="CJ1006" s="72"/>
      <c r="CM1006" s="72">
        <v>0</v>
      </c>
      <c r="CN1006" s="72">
        <v>0</v>
      </c>
      <c r="CR1006" s="69">
        <v>0</v>
      </c>
      <c r="CT1006" s="89">
        <v>0</v>
      </c>
      <c r="CU1006" s="72"/>
      <c r="CV1006" s="69"/>
      <c r="CX1006" s="68"/>
      <c r="CY1006" s="68"/>
      <c r="CZ1006" s="68"/>
      <c r="DB1006" s="103">
        <v>0</v>
      </c>
      <c r="DC1006" s="68"/>
      <c r="DD1006" s="68"/>
      <c r="DF1006" s="72">
        <v>0</v>
      </c>
      <c r="DK1006" s="72"/>
      <c r="DP1006" s="72">
        <v>0</v>
      </c>
      <c r="DQ1006" s="72"/>
      <c r="DR1006" s="72">
        <v>0</v>
      </c>
      <c r="DV1006" s="79">
        <v>0</v>
      </c>
      <c r="DZ1006" s="72">
        <v>0</v>
      </c>
      <c r="EA1006" s="72"/>
      <c r="EB1006" s="72"/>
      <c r="EC1006" s="72"/>
      <c r="ED1006" s="72">
        <v>0</v>
      </c>
      <c r="EG1006" s="69">
        <v>0</v>
      </c>
    </row>
    <row r="1007" spans="1:140" s="67" customFormat="1">
      <c r="B1007" s="68" t="s">
        <v>6278</v>
      </c>
      <c r="C1007" s="68" t="s">
        <v>6279</v>
      </c>
      <c r="D1007" s="69" t="s">
        <v>6304</v>
      </c>
      <c r="E1007" s="69" t="s">
        <v>149</v>
      </c>
      <c r="F1007" s="69" t="s">
        <v>298</v>
      </c>
      <c r="G1007" s="69" t="s">
        <v>510</v>
      </c>
      <c r="H1007" s="68"/>
      <c r="J1007" s="70">
        <v>42333</v>
      </c>
      <c r="K1007" s="70">
        <v>42333</v>
      </c>
      <c r="M1007" s="69" t="s">
        <v>152</v>
      </c>
      <c r="N1007" s="69" t="s">
        <v>3</v>
      </c>
      <c r="O1007" s="71" t="s">
        <v>1243</v>
      </c>
      <c r="P1007" s="72">
        <v>308118598.13</v>
      </c>
      <c r="Q1007" s="68" t="s">
        <v>6281</v>
      </c>
      <c r="R1007" s="69" t="s">
        <v>1331</v>
      </c>
      <c r="S1007" s="69">
        <f t="shared" si="31"/>
        <v>1.0699999999999999E-2</v>
      </c>
      <c r="T1007" s="72">
        <v>32968.69</v>
      </c>
      <c r="U1007" s="73">
        <f t="shared" si="32"/>
        <v>32968.69</v>
      </c>
      <c r="BK1007" s="74">
        <v>0</v>
      </c>
      <c r="BS1007" s="72"/>
      <c r="BT1007" s="72">
        <v>32968.69</v>
      </c>
      <c r="BW1007" s="72"/>
      <c r="CA1007" s="69">
        <v>0</v>
      </c>
      <c r="CE1007" s="75"/>
      <c r="CF1007" s="72">
        <v>0</v>
      </c>
      <c r="CI1007" s="72">
        <v>0</v>
      </c>
      <c r="CJ1007" s="72"/>
      <c r="CM1007" s="72">
        <v>0</v>
      </c>
      <c r="CN1007" s="72">
        <v>0</v>
      </c>
      <c r="CR1007" s="69">
        <v>0</v>
      </c>
      <c r="CT1007" s="89">
        <v>0</v>
      </c>
      <c r="CU1007" s="72"/>
      <c r="CV1007" s="69"/>
      <c r="CX1007" s="68"/>
      <c r="CY1007" s="68"/>
      <c r="CZ1007" s="68"/>
      <c r="DB1007" s="89">
        <v>0</v>
      </c>
      <c r="DC1007" s="68"/>
      <c r="DD1007" s="68"/>
      <c r="DF1007" s="72">
        <v>0</v>
      </c>
      <c r="DK1007" s="72"/>
      <c r="DP1007" s="72">
        <v>0</v>
      </c>
      <c r="DQ1007" s="72"/>
      <c r="DR1007" s="72">
        <v>0</v>
      </c>
      <c r="DV1007" s="77">
        <v>0</v>
      </c>
      <c r="DZ1007" s="72">
        <v>0</v>
      </c>
      <c r="EA1007" s="72"/>
      <c r="EB1007" s="72"/>
      <c r="EC1007" s="72"/>
      <c r="ED1007" s="72">
        <v>0</v>
      </c>
      <c r="EG1007" s="69">
        <v>0</v>
      </c>
    </row>
    <row r="1008" spans="1:140" s="67" customFormat="1" ht="23.25">
      <c r="B1008" s="68" t="s">
        <v>6278</v>
      </c>
      <c r="C1008" s="68" t="s">
        <v>6279</v>
      </c>
      <c r="D1008" s="69" t="s">
        <v>6304</v>
      </c>
      <c r="E1008" s="69" t="s">
        <v>149</v>
      </c>
      <c r="F1008" s="69" t="s">
        <v>298</v>
      </c>
      <c r="G1008" s="69" t="s">
        <v>299</v>
      </c>
      <c r="H1008" s="68"/>
      <c r="J1008" s="70">
        <v>42360</v>
      </c>
      <c r="K1008" s="70">
        <v>42360</v>
      </c>
      <c r="M1008" s="69" t="s">
        <v>152</v>
      </c>
      <c r="N1008" s="69" t="s">
        <v>3</v>
      </c>
      <c r="O1008" s="71" t="s">
        <v>1413</v>
      </c>
      <c r="P1008" s="72">
        <v>309184902</v>
      </c>
      <c r="Q1008" s="68" t="s">
        <v>6281</v>
      </c>
      <c r="R1008" s="69" t="s">
        <v>616</v>
      </c>
      <c r="S1008" s="69">
        <f t="shared" si="31"/>
        <v>1.0200000000000001E-2</v>
      </c>
      <c r="T1008" s="72">
        <v>31536.86</v>
      </c>
      <c r="U1008" s="73">
        <f t="shared" si="32"/>
        <v>31536.86</v>
      </c>
      <c r="BK1008" s="74">
        <v>0</v>
      </c>
      <c r="BS1008" s="72"/>
      <c r="BT1008" s="72">
        <v>31536.86</v>
      </c>
      <c r="BW1008" s="72"/>
      <c r="CA1008" s="69">
        <v>0</v>
      </c>
      <c r="CE1008" s="75"/>
      <c r="CF1008" s="72">
        <v>0</v>
      </c>
      <c r="CI1008" s="72"/>
      <c r="CJ1008" s="72"/>
      <c r="CM1008" s="72"/>
      <c r="CN1008" s="72">
        <v>0</v>
      </c>
      <c r="CR1008" s="69">
        <v>0</v>
      </c>
      <c r="CT1008" s="89">
        <v>0</v>
      </c>
      <c r="CU1008" s="72"/>
      <c r="CV1008" s="69"/>
      <c r="CX1008" s="68"/>
      <c r="CY1008" s="68"/>
      <c r="CZ1008" s="68"/>
      <c r="DB1008" s="89">
        <v>0</v>
      </c>
      <c r="DC1008" s="68"/>
      <c r="DD1008" s="68"/>
      <c r="DF1008" s="72">
        <v>0</v>
      </c>
      <c r="DK1008" s="72"/>
      <c r="DP1008" s="72">
        <v>0</v>
      </c>
      <c r="DQ1008" s="72"/>
      <c r="DR1008" s="72">
        <v>0</v>
      </c>
      <c r="DV1008" s="77">
        <v>0</v>
      </c>
      <c r="DZ1008" s="72">
        <v>0</v>
      </c>
      <c r="EA1008" s="72"/>
      <c r="EB1008" s="72"/>
      <c r="EC1008" s="72"/>
      <c r="ED1008" s="72">
        <v>0</v>
      </c>
      <c r="EG1008" s="69">
        <v>0</v>
      </c>
    </row>
    <row r="1009" spans="2:137" s="67" customFormat="1">
      <c r="B1009" s="68" t="s">
        <v>6278</v>
      </c>
      <c r="C1009" s="68" t="s">
        <v>6279</v>
      </c>
      <c r="D1009" s="69" t="s">
        <v>6304</v>
      </c>
      <c r="E1009" s="69" t="s">
        <v>149</v>
      </c>
      <c r="F1009" s="69" t="s">
        <v>298</v>
      </c>
      <c r="G1009" s="69" t="s">
        <v>510</v>
      </c>
      <c r="H1009" s="68"/>
      <c r="J1009" s="70">
        <v>42369</v>
      </c>
      <c r="K1009" s="70">
        <v>42373</v>
      </c>
      <c r="M1009" s="69" t="s">
        <v>152</v>
      </c>
      <c r="N1009" s="69" t="s">
        <v>153</v>
      </c>
      <c r="O1009" s="71" t="s">
        <v>914</v>
      </c>
      <c r="P1009" s="72">
        <v>1885263886.48649</v>
      </c>
      <c r="Q1009" s="68" t="s">
        <v>6281</v>
      </c>
      <c r="R1009" s="69" t="s">
        <v>1822</v>
      </c>
      <c r="S1009" s="69">
        <f t="shared" si="31"/>
        <v>0.37</v>
      </c>
      <c r="T1009" s="72">
        <v>6975476.3799999999</v>
      </c>
      <c r="U1009" s="73">
        <f t="shared" si="32"/>
        <v>6975476.3799999999</v>
      </c>
      <c r="BK1009" s="74">
        <v>0</v>
      </c>
      <c r="BS1009" s="72"/>
      <c r="BT1009" s="72">
        <v>2507881.77</v>
      </c>
      <c r="BW1009" s="72"/>
      <c r="CA1009" s="69">
        <v>0</v>
      </c>
      <c r="CE1009" s="75"/>
      <c r="CF1009" s="72">
        <v>0</v>
      </c>
      <c r="CI1009" s="72">
        <v>4345693.83</v>
      </c>
      <c r="CJ1009" s="72"/>
      <c r="CM1009" s="72">
        <v>121900.78</v>
      </c>
      <c r="CN1009" s="72">
        <v>0</v>
      </c>
      <c r="CR1009" s="69">
        <v>0</v>
      </c>
      <c r="CT1009" s="89">
        <v>0</v>
      </c>
      <c r="CU1009" s="72"/>
      <c r="CV1009" s="69"/>
      <c r="CX1009" s="68"/>
      <c r="CY1009" s="68"/>
      <c r="CZ1009" s="68"/>
      <c r="DB1009" s="89">
        <v>0</v>
      </c>
      <c r="DC1009" s="68"/>
      <c r="DD1009" s="68"/>
      <c r="DF1009" s="72">
        <v>0</v>
      </c>
      <c r="DK1009" s="72"/>
      <c r="DP1009" s="72">
        <v>0</v>
      </c>
      <c r="DQ1009" s="72"/>
      <c r="DR1009" s="72">
        <v>0</v>
      </c>
      <c r="DV1009" s="77">
        <v>0</v>
      </c>
      <c r="DZ1009" s="72">
        <v>0</v>
      </c>
      <c r="EA1009" s="72"/>
      <c r="EB1009" s="72"/>
      <c r="EC1009" s="72"/>
      <c r="ED1009" s="72">
        <v>0</v>
      </c>
      <c r="EG1009" s="69">
        <v>0</v>
      </c>
    </row>
    <row r="1010" spans="2:137" s="67" customFormat="1">
      <c r="B1010" s="68" t="s">
        <v>6278</v>
      </c>
      <c r="C1010" s="68" t="s">
        <v>6279</v>
      </c>
      <c r="D1010" s="69" t="s">
        <v>6304</v>
      </c>
      <c r="E1010" s="69" t="s">
        <v>149</v>
      </c>
      <c r="F1010" s="69" t="s">
        <v>298</v>
      </c>
      <c r="G1010" s="69" t="s">
        <v>299</v>
      </c>
      <c r="H1010" s="68"/>
      <c r="J1010" s="70">
        <v>42394</v>
      </c>
      <c r="K1010" s="70">
        <v>42394</v>
      </c>
      <c r="M1010" s="69" t="s">
        <v>152</v>
      </c>
      <c r="N1010" s="69" t="s">
        <v>3</v>
      </c>
      <c r="O1010" s="71" t="s">
        <v>2025</v>
      </c>
      <c r="P1010" s="72">
        <v>310697027</v>
      </c>
      <c r="Q1010" s="68" t="s">
        <v>6281</v>
      </c>
      <c r="R1010" s="69" t="s">
        <v>2026</v>
      </c>
      <c r="S1010" s="69">
        <f t="shared" si="31"/>
        <v>1.11E-2</v>
      </c>
      <c r="T1010" s="72">
        <v>34487.370000000003</v>
      </c>
      <c r="U1010" s="73">
        <f t="shared" si="32"/>
        <v>34487.370000000003</v>
      </c>
      <c r="BK1010" s="74">
        <v>0</v>
      </c>
      <c r="BS1010" s="72"/>
      <c r="BT1010" s="72">
        <v>34487.370000000003</v>
      </c>
      <c r="BW1010" s="72"/>
      <c r="CA1010" s="69">
        <v>0</v>
      </c>
      <c r="CE1010" s="75"/>
      <c r="CF1010" s="72">
        <v>0</v>
      </c>
      <c r="CI1010" s="72"/>
      <c r="CJ1010" s="72"/>
      <c r="CM1010" s="72"/>
      <c r="CN1010" s="72">
        <v>0</v>
      </c>
      <c r="CR1010" s="69">
        <v>0</v>
      </c>
      <c r="CT1010" s="89">
        <v>0</v>
      </c>
      <c r="CU1010" s="72"/>
      <c r="CV1010" s="69"/>
      <c r="CX1010" s="68"/>
      <c r="CY1010" s="68"/>
      <c r="CZ1010" s="68"/>
      <c r="DB1010" s="89">
        <v>0</v>
      </c>
      <c r="DC1010" s="68"/>
      <c r="DD1010" s="68"/>
      <c r="DF1010" s="72">
        <v>0</v>
      </c>
      <c r="DK1010" s="72"/>
      <c r="DP1010" s="72">
        <v>0</v>
      </c>
      <c r="DQ1010" s="72"/>
      <c r="DR1010" s="72">
        <v>0</v>
      </c>
      <c r="DV1010" s="77">
        <v>0</v>
      </c>
      <c r="DZ1010" s="72">
        <v>0</v>
      </c>
      <c r="EA1010" s="72"/>
      <c r="EB1010" s="72"/>
      <c r="EC1010" s="72"/>
      <c r="ED1010" s="72">
        <v>0</v>
      </c>
      <c r="EG1010" s="69">
        <v>0</v>
      </c>
    </row>
    <row r="1011" spans="2:137" s="67" customFormat="1">
      <c r="B1011" s="68" t="s">
        <v>6278</v>
      </c>
      <c r="C1011" s="68" t="s">
        <v>6279</v>
      </c>
      <c r="D1011" s="69" t="s">
        <v>6304</v>
      </c>
      <c r="E1011" s="69" t="s">
        <v>149</v>
      </c>
      <c r="F1011" s="69" t="s">
        <v>298</v>
      </c>
      <c r="G1011" s="69" t="s">
        <v>299</v>
      </c>
      <c r="H1011" s="68"/>
      <c r="J1011" s="70">
        <v>42424</v>
      </c>
      <c r="K1011" s="70">
        <v>42424</v>
      </c>
      <c r="M1011" s="69" t="s">
        <v>152</v>
      </c>
      <c r="N1011" s="69" t="s">
        <v>3</v>
      </c>
      <c r="O1011" s="71" t="s">
        <v>2025</v>
      </c>
      <c r="P1011" s="72">
        <v>338111470.60000002</v>
      </c>
      <c r="Q1011" s="68" t="s">
        <v>6281</v>
      </c>
      <c r="R1011" s="69" t="s">
        <v>616</v>
      </c>
      <c r="S1011" s="69">
        <f t="shared" si="31"/>
        <v>1.0200000000000001E-2</v>
      </c>
      <c r="T1011" s="72">
        <v>34487.370000000003</v>
      </c>
      <c r="U1011" s="73">
        <f t="shared" si="32"/>
        <v>34487.370000000003</v>
      </c>
      <c r="BK1011" s="74">
        <v>0</v>
      </c>
      <c r="BS1011" s="72"/>
      <c r="BT1011" s="72">
        <v>34487.370000000003</v>
      </c>
      <c r="BW1011" s="72"/>
      <c r="CA1011" s="69">
        <v>0</v>
      </c>
      <c r="CE1011" s="75"/>
      <c r="CF1011" s="72">
        <v>0</v>
      </c>
      <c r="CI1011" s="72"/>
      <c r="CJ1011" s="72"/>
      <c r="CM1011" s="72"/>
      <c r="CN1011" s="72">
        <v>0</v>
      </c>
      <c r="CR1011" s="69">
        <v>0</v>
      </c>
      <c r="CT1011" s="89">
        <v>0</v>
      </c>
      <c r="CU1011" s="72"/>
      <c r="CV1011" s="69"/>
      <c r="CX1011" s="68"/>
      <c r="CY1011" s="68"/>
      <c r="CZ1011" s="68"/>
      <c r="DB1011" s="103">
        <v>0</v>
      </c>
      <c r="DC1011" s="68"/>
      <c r="DD1011" s="68"/>
      <c r="DF1011" s="72">
        <v>0</v>
      </c>
      <c r="DK1011" s="72"/>
      <c r="DP1011" s="72">
        <v>0</v>
      </c>
      <c r="DQ1011" s="72"/>
      <c r="DR1011" s="72">
        <v>0</v>
      </c>
      <c r="DV1011" s="79">
        <v>0</v>
      </c>
      <c r="DZ1011" s="72">
        <v>0</v>
      </c>
      <c r="EA1011" s="72"/>
      <c r="EB1011" s="72"/>
      <c r="EC1011" s="72"/>
      <c r="ED1011" s="72">
        <v>0</v>
      </c>
      <c r="EG1011" s="69">
        <v>0</v>
      </c>
    </row>
    <row r="1012" spans="2:137" s="67" customFormat="1">
      <c r="B1012" s="68" t="s">
        <v>6278</v>
      </c>
      <c r="C1012" s="68" t="s">
        <v>6279</v>
      </c>
      <c r="D1012" s="69" t="s">
        <v>6304</v>
      </c>
      <c r="E1012" s="69" t="s">
        <v>149</v>
      </c>
      <c r="F1012" s="69" t="s">
        <v>298</v>
      </c>
      <c r="G1012" s="69" t="s">
        <v>299</v>
      </c>
      <c r="H1012" s="68"/>
      <c r="J1012" s="70">
        <v>42452</v>
      </c>
      <c r="K1012" s="70">
        <v>42452</v>
      </c>
      <c r="M1012" s="69" t="s">
        <v>152</v>
      </c>
      <c r="N1012" s="69" t="s">
        <v>3</v>
      </c>
      <c r="O1012" s="71" t="s">
        <v>2171</v>
      </c>
      <c r="P1012" s="72">
        <v>310747156.89999998</v>
      </c>
      <c r="Q1012" s="68" t="s">
        <v>6281</v>
      </c>
      <c r="R1012" s="69" t="s">
        <v>616</v>
      </c>
      <c r="S1012" s="69">
        <f t="shared" si="31"/>
        <v>1.0200000000000001E-2</v>
      </c>
      <c r="T1012" s="72">
        <v>31696.21</v>
      </c>
      <c r="U1012" s="73">
        <f t="shared" si="32"/>
        <v>31696.21</v>
      </c>
      <c r="BK1012" s="74">
        <v>0</v>
      </c>
      <c r="BS1012" s="72"/>
      <c r="BT1012" s="72">
        <v>31696.21</v>
      </c>
      <c r="BW1012" s="72"/>
      <c r="CA1012" s="69">
        <v>0</v>
      </c>
      <c r="CE1012" s="75"/>
      <c r="CF1012" s="72">
        <v>0</v>
      </c>
      <c r="CI1012" s="72"/>
      <c r="CJ1012" s="72"/>
      <c r="CM1012" s="72"/>
      <c r="CN1012" s="72">
        <v>0</v>
      </c>
      <c r="CR1012" s="69">
        <v>0</v>
      </c>
      <c r="CT1012" s="89">
        <v>0</v>
      </c>
      <c r="CU1012" s="72"/>
      <c r="CV1012" s="69"/>
      <c r="CX1012" s="68"/>
      <c r="CY1012" s="68"/>
      <c r="CZ1012" s="68"/>
      <c r="DB1012" s="103">
        <v>0</v>
      </c>
      <c r="DC1012" s="68"/>
      <c r="DD1012" s="68"/>
      <c r="DF1012" s="72">
        <v>0</v>
      </c>
      <c r="DK1012" s="72"/>
      <c r="DP1012" s="72">
        <v>0</v>
      </c>
      <c r="DQ1012" s="72"/>
      <c r="DR1012" s="72">
        <v>0</v>
      </c>
      <c r="DV1012" s="79">
        <v>0</v>
      </c>
      <c r="DZ1012" s="72">
        <v>0</v>
      </c>
      <c r="EA1012" s="72"/>
      <c r="EB1012" s="72"/>
      <c r="EC1012" s="72"/>
      <c r="ED1012" s="72">
        <v>0</v>
      </c>
      <c r="EG1012" s="69">
        <v>0</v>
      </c>
    </row>
    <row r="1013" spans="2:137" s="67" customFormat="1">
      <c r="B1013" s="68" t="s">
        <v>6278</v>
      </c>
      <c r="C1013" s="68" t="s">
        <v>6279</v>
      </c>
      <c r="D1013" s="69" t="s">
        <v>6304</v>
      </c>
      <c r="E1013" s="69" t="s">
        <v>149</v>
      </c>
      <c r="F1013" s="69" t="s">
        <v>298</v>
      </c>
      <c r="G1013" s="69" t="s">
        <v>510</v>
      </c>
      <c r="H1013" s="68"/>
      <c r="J1013" s="70">
        <v>42460</v>
      </c>
      <c r="K1013" s="70">
        <v>42461</v>
      </c>
      <c r="M1013" s="69" t="s">
        <v>152</v>
      </c>
      <c r="N1013" s="69" t="s">
        <v>153</v>
      </c>
      <c r="O1013" s="71" t="s">
        <v>914</v>
      </c>
      <c r="P1013" s="72">
        <v>1107218473.0158701</v>
      </c>
      <c r="Q1013" s="68" t="s">
        <v>6281</v>
      </c>
      <c r="R1013" s="69" t="s">
        <v>2291</v>
      </c>
      <c r="S1013" s="69">
        <f t="shared" si="31"/>
        <v>0.63</v>
      </c>
      <c r="T1013" s="72">
        <v>6975476.3799999999</v>
      </c>
      <c r="U1013" s="73">
        <f t="shared" si="32"/>
        <v>6975476.3799999999</v>
      </c>
      <c r="BK1013" s="74">
        <v>0</v>
      </c>
      <c r="BS1013" s="72"/>
      <c r="BT1013" s="72">
        <v>2507881.77</v>
      </c>
      <c r="BW1013" s="72"/>
      <c r="CA1013" s="69">
        <v>0</v>
      </c>
      <c r="CE1013" s="75"/>
      <c r="CF1013" s="72">
        <v>0</v>
      </c>
      <c r="CI1013" s="72">
        <v>4345693.83</v>
      </c>
      <c r="CJ1013" s="72"/>
      <c r="CM1013" s="72">
        <v>121900.78</v>
      </c>
      <c r="CN1013" s="72">
        <v>0</v>
      </c>
      <c r="CR1013" s="69">
        <v>0</v>
      </c>
      <c r="CT1013" s="90">
        <v>0</v>
      </c>
      <c r="CU1013" s="72"/>
      <c r="CV1013" s="69"/>
      <c r="CX1013" s="68"/>
      <c r="CY1013" s="68"/>
      <c r="CZ1013" s="68"/>
      <c r="DB1013" s="90">
        <v>0</v>
      </c>
      <c r="DC1013" s="68"/>
      <c r="DD1013" s="68"/>
      <c r="DF1013" s="72">
        <v>0</v>
      </c>
      <c r="DK1013" s="72"/>
      <c r="DP1013" s="72">
        <v>0</v>
      </c>
      <c r="DQ1013" s="72"/>
      <c r="DR1013" s="72">
        <v>0</v>
      </c>
      <c r="DV1013" s="77">
        <v>0</v>
      </c>
      <c r="DZ1013" s="72">
        <v>0</v>
      </c>
      <c r="EA1013" s="72"/>
      <c r="EB1013" s="72"/>
      <c r="EC1013" s="72"/>
      <c r="ED1013" s="72">
        <v>0</v>
      </c>
      <c r="EG1013" s="69">
        <v>0</v>
      </c>
    </row>
    <row r="1014" spans="2:137" s="67" customFormat="1">
      <c r="B1014" s="68" t="s">
        <v>6278</v>
      </c>
      <c r="C1014" s="68" t="s">
        <v>6279</v>
      </c>
      <c r="D1014" s="69" t="s">
        <v>6304</v>
      </c>
      <c r="E1014" s="69" t="s">
        <v>149</v>
      </c>
      <c r="F1014" s="69" t="s">
        <v>298</v>
      </c>
      <c r="G1014" s="69" t="s">
        <v>299</v>
      </c>
      <c r="H1014" s="68"/>
      <c r="J1014" s="70">
        <v>42488</v>
      </c>
      <c r="K1014" s="70">
        <v>42488</v>
      </c>
      <c r="M1014" s="69" t="s">
        <v>152</v>
      </c>
      <c r="N1014" s="69" t="s">
        <v>3</v>
      </c>
      <c r="O1014" s="71" t="s">
        <v>2426</v>
      </c>
      <c r="P1014" s="72">
        <v>312007657.69999999</v>
      </c>
      <c r="Q1014" s="68" t="s">
        <v>6281</v>
      </c>
      <c r="R1014" s="69" t="s">
        <v>2026</v>
      </c>
      <c r="S1014" s="69">
        <f t="shared" si="31"/>
        <v>1.11E-2</v>
      </c>
      <c r="T1014" s="72">
        <v>34632.85</v>
      </c>
      <c r="U1014" s="73">
        <f t="shared" si="32"/>
        <v>34632.85</v>
      </c>
      <c r="BK1014" s="74">
        <v>0</v>
      </c>
      <c r="BS1014" s="72"/>
      <c r="BT1014" s="72">
        <v>34632.85</v>
      </c>
      <c r="BW1014" s="72"/>
      <c r="CA1014" s="69">
        <v>0</v>
      </c>
      <c r="CE1014" s="75"/>
      <c r="CF1014" s="72">
        <v>0</v>
      </c>
      <c r="CI1014" s="72"/>
      <c r="CJ1014" s="72"/>
      <c r="CM1014" s="72"/>
      <c r="CN1014" s="72">
        <v>0</v>
      </c>
      <c r="CR1014" s="69">
        <v>0</v>
      </c>
      <c r="CT1014" s="89">
        <v>0</v>
      </c>
      <c r="CU1014" s="72"/>
      <c r="CV1014" s="69"/>
      <c r="CX1014" s="68"/>
      <c r="CY1014" s="68"/>
      <c r="CZ1014" s="68"/>
      <c r="DB1014" s="89">
        <v>0</v>
      </c>
      <c r="DC1014" s="68"/>
      <c r="DD1014" s="68"/>
      <c r="DF1014" s="72">
        <v>0</v>
      </c>
      <c r="DK1014" s="72"/>
      <c r="DP1014" s="72">
        <v>0</v>
      </c>
      <c r="DQ1014" s="72"/>
      <c r="DR1014" s="72">
        <v>0</v>
      </c>
      <c r="DV1014" s="77">
        <v>0</v>
      </c>
      <c r="DZ1014" s="72">
        <v>0</v>
      </c>
      <c r="EA1014" s="72"/>
      <c r="EB1014" s="72"/>
      <c r="EC1014" s="72"/>
      <c r="ED1014" s="72">
        <v>0</v>
      </c>
      <c r="EG1014" s="69">
        <v>0</v>
      </c>
    </row>
    <row r="1015" spans="2:137" s="67" customFormat="1">
      <c r="B1015" s="68" t="s">
        <v>6278</v>
      </c>
      <c r="C1015" s="68" t="s">
        <v>6279</v>
      </c>
      <c r="D1015" s="69" t="s">
        <v>6304</v>
      </c>
      <c r="E1015" s="69" t="s">
        <v>149</v>
      </c>
      <c r="F1015" s="69" t="s">
        <v>298</v>
      </c>
      <c r="G1015" s="69" t="s">
        <v>299</v>
      </c>
      <c r="H1015" s="68"/>
      <c r="J1015" s="70">
        <v>42513</v>
      </c>
      <c r="K1015" s="70">
        <v>42513</v>
      </c>
      <c r="M1015" s="69" t="s">
        <v>152</v>
      </c>
      <c r="N1015" s="69" t="s">
        <v>3</v>
      </c>
      <c r="O1015" s="71" t="s">
        <v>2426</v>
      </c>
      <c r="P1015" s="72">
        <v>312647843.10000002</v>
      </c>
      <c r="Q1015" s="68" t="s">
        <v>6281</v>
      </c>
      <c r="R1015" s="69" t="s">
        <v>616</v>
      </c>
      <c r="S1015" s="69">
        <f t="shared" si="31"/>
        <v>1.0200000000000001E-2</v>
      </c>
      <c r="T1015" s="72">
        <v>31890.080000000002</v>
      </c>
      <c r="U1015" s="73">
        <f t="shared" si="32"/>
        <v>31890.080000000002</v>
      </c>
      <c r="BK1015" s="74">
        <v>0</v>
      </c>
      <c r="BS1015" s="72"/>
      <c r="BT1015" s="72">
        <v>31890.080000000002</v>
      </c>
      <c r="BW1015" s="72"/>
      <c r="CA1015" s="69">
        <v>0</v>
      </c>
      <c r="CE1015" s="75"/>
      <c r="CF1015" s="72">
        <v>0</v>
      </c>
      <c r="CI1015" s="72"/>
      <c r="CJ1015" s="72"/>
      <c r="CM1015" s="72"/>
      <c r="CN1015" s="72">
        <v>0</v>
      </c>
      <c r="CR1015" s="69">
        <v>0</v>
      </c>
      <c r="CT1015" s="90">
        <v>0</v>
      </c>
      <c r="CU1015" s="72"/>
      <c r="CV1015" s="69"/>
      <c r="CX1015" s="68"/>
      <c r="CY1015" s="68"/>
      <c r="CZ1015" s="68"/>
      <c r="DB1015" s="90">
        <v>0</v>
      </c>
      <c r="DC1015" s="68"/>
      <c r="DD1015" s="68"/>
      <c r="DF1015" s="72">
        <v>0</v>
      </c>
      <c r="DK1015" s="72"/>
      <c r="DP1015" s="72">
        <v>0</v>
      </c>
      <c r="DQ1015" s="72"/>
      <c r="DR1015" s="72">
        <v>0</v>
      </c>
      <c r="DV1015" s="78">
        <v>0</v>
      </c>
      <c r="DZ1015" s="72">
        <v>0</v>
      </c>
      <c r="EA1015" s="72"/>
      <c r="EB1015" s="72"/>
      <c r="EC1015" s="72"/>
      <c r="ED1015" s="72">
        <v>0</v>
      </c>
      <c r="EG1015" s="69">
        <v>0</v>
      </c>
    </row>
    <row r="1016" spans="2:137" s="67" customFormat="1">
      <c r="B1016" s="68" t="s">
        <v>6278</v>
      </c>
      <c r="C1016" s="68" t="s">
        <v>6279</v>
      </c>
      <c r="D1016" s="69" t="s">
        <v>6304</v>
      </c>
      <c r="E1016" s="69" t="s">
        <v>149</v>
      </c>
      <c r="F1016" s="69" t="s">
        <v>298</v>
      </c>
      <c r="G1016" s="69" t="s">
        <v>510</v>
      </c>
      <c r="H1016" s="68"/>
      <c r="J1016" s="70">
        <v>42545</v>
      </c>
      <c r="K1016" s="70">
        <v>42545</v>
      </c>
      <c r="M1016" s="69" t="s">
        <v>152</v>
      </c>
      <c r="N1016" s="69" t="s">
        <v>3</v>
      </c>
      <c r="O1016" s="71" t="s">
        <v>2643</v>
      </c>
      <c r="P1016" s="72">
        <v>313165140.18691599</v>
      </c>
      <c r="Q1016" s="68" t="s">
        <v>6281</v>
      </c>
      <c r="R1016" s="69" t="s">
        <v>1331</v>
      </c>
      <c r="S1016" s="69">
        <f t="shared" si="31"/>
        <v>1.0699999999999999E-2</v>
      </c>
      <c r="T1016" s="72">
        <v>33508.67</v>
      </c>
      <c r="U1016" s="73">
        <f t="shared" si="32"/>
        <v>33508.67</v>
      </c>
      <c r="BK1016" s="74">
        <v>0</v>
      </c>
      <c r="BS1016" s="72"/>
      <c r="BT1016" s="72">
        <v>33508.67</v>
      </c>
      <c r="BW1016" s="72"/>
      <c r="CA1016" s="69">
        <v>0</v>
      </c>
      <c r="CE1016" s="75"/>
      <c r="CF1016" s="72">
        <v>0</v>
      </c>
      <c r="CI1016" s="72"/>
      <c r="CJ1016" s="72"/>
      <c r="CM1016" s="72"/>
      <c r="CN1016" s="72">
        <v>0</v>
      </c>
      <c r="CR1016" s="69">
        <v>0</v>
      </c>
      <c r="CT1016" s="89">
        <v>0</v>
      </c>
      <c r="CU1016" s="72"/>
      <c r="CV1016" s="69"/>
      <c r="CX1016" s="68"/>
      <c r="CY1016" s="68"/>
      <c r="CZ1016" s="68"/>
      <c r="DB1016" s="89">
        <v>0</v>
      </c>
      <c r="DC1016" s="68"/>
      <c r="DD1016" s="68"/>
      <c r="DF1016" s="72">
        <v>0</v>
      </c>
      <c r="DK1016" s="72"/>
      <c r="DP1016" s="72">
        <v>0</v>
      </c>
      <c r="DQ1016" s="72"/>
      <c r="DR1016" s="72">
        <v>0</v>
      </c>
      <c r="DV1016" s="77">
        <v>0</v>
      </c>
      <c r="DZ1016" s="72">
        <v>0</v>
      </c>
      <c r="EA1016" s="72"/>
      <c r="EB1016" s="72"/>
      <c r="EC1016" s="72"/>
      <c r="ED1016" s="72">
        <v>0</v>
      </c>
      <c r="EG1016" s="69">
        <v>0</v>
      </c>
    </row>
    <row r="1017" spans="2:137" s="67" customFormat="1">
      <c r="B1017" s="68" t="s">
        <v>6278</v>
      </c>
      <c r="C1017" s="68" t="s">
        <v>6279</v>
      </c>
      <c r="D1017" s="69" t="s">
        <v>6304</v>
      </c>
      <c r="E1017" s="69" t="s">
        <v>149</v>
      </c>
      <c r="F1017" s="69" t="s">
        <v>298</v>
      </c>
      <c r="G1017" s="69" t="s">
        <v>510</v>
      </c>
      <c r="H1017" s="68"/>
      <c r="J1017" s="70">
        <v>42551</v>
      </c>
      <c r="K1017" s="70">
        <v>42552</v>
      </c>
      <c r="M1017" s="69" t="s">
        <v>152</v>
      </c>
      <c r="N1017" s="69" t="s">
        <v>153</v>
      </c>
      <c r="O1017" s="71" t="s">
        <v>914</v>
      </c>
      <c r="P1017" s="72">
        <v>766535865.93406606</v>
      </c>
      <c r="Q1017" s="68" t="s">
        <v>6281</v>
      </c>
      <c r="R1017" s="69" t="s">
        <v>2989</v>
      </c>
      <c r="S1017" s="69">
        <f t="shared" si="31"/>
        <v>0.91</v>
      </c>
      <c r="T1017" s="72">
        <v>6975476.3799999999</v>
      </c>
      <c r="U1017" s="73">
        <f t="shared" si="32"/>
        <v>6975476.3799999999</v>
      </c>
      <c r="BK1017" s="74">
        <v>0</v>
      </c>
      <c r="BS1017" s="72"/>
      <c r="BT1017" s="72">
        <v>2507881.77</v>
      </c>
      <c r="BW1017" s="72"/>
      <c r="CA1017" s="69">
        <v>0</v>
      </c>
      <c r="CE1017" s="75"/>
      <c r="CF1017" s="72">
        <v>0</v>
      </c>
      <c r="CI1017" s="72">
        <v>4345693.83</v>
      </c>
      <c r="CJ1017" s="72"/>
      <c r="CM1017" s="72">
        <v>121900.78</v>
      </c>
      <c r="CN1017" s="72">
        <v>0</v>
      </c>
      <c r="CR1017" s="69">
        <v>0</v>
      </c>
      <c r="CT1017" s="89">
        <v>0</v>
      </c>
      <c r="CU1017" s="72"/>
      <c r="CV1017" s="69"/>
      <c r="CX1017" s="68"/>
      <c r="CY1017" s="68"/>
      <c r="CZ1017" s="68"/>
      <c r="DB1017" s="103">
        <v>0</v>
      </c>
      <c r="DC1017" s="68"/>
      <c r="DD1017" s="68"/>
      <c r="DF1017" s="72">
        <v>0</v>
      </c>
      <c r="DK1017" s="72"/>
      <c r="DP1017" s="72">
        <v>0</v>
      </c>
      <c r="DQ1017" s="72"/>
      <c r="DR1017" s="72">
        <v>0</v>
      </c>
      <c r="DV1017" s="79">
        <v>0</v>
      </c>
      <c r="DZ1017" s="72">
        <v>0</v>
      </c>
      <c r="EA1017" s="72"/>
      <c r="EB1017" s="72"/>
      <c r="EC1017" s="72"/>
      <c r="ED1017" s="72">
        <v>0</v>
      </c>
      <c r="EG1017" s="69">
        <v>0</v>
      </c>
    </row>
    <row r="1018" spans="2:137" s="67" customFormat="1">
      <c r="B1018" s="68" t="s">
        <v>6278</v>
      </c>
      <c r="C1018" s="68" t="s">
        <v>6279</v>
      </c>
      <c r="D1018" s="69" t="s">
        <v>6304</v>
      </c>
      <c r="E1018" s="69" t="s">
        <v>149</v>
      </c>
      <c r="F1018" s="69" t="s">
        <v>298</v>
      </c>
      <c r="G1018" s="69" t="s">
        <v>3523</v>
      </c>
      <c r="H1018" s="68"/>
      <c r="J1018" s="70">
        <v>42578</v>
      </c>
      <c r="K1018" s="70">
        <v>42578</v>
      </c>
      <c r="M1018" s="69" t="s">
        <v>152</v>
      </c>
      <c r="N1018" s="69" t="s">
        <v>3</v>
      </c>
      <c r="O1018" s="71" t="s">
        <v>3524</v>
      </c>
      <c r="P1018" s="72">
        <v>313833301.886792</v>
      </c>
      <c r="Q1018" s="68" t="s">
        <v>6281</v>
      </c>
      <c r="R1018" s="69" t="s">
        <v>301</v>
      </c>
      <c r="S1018" s="69">
        <f t="shared" si="31"/>
        <v>1.06E-2</v>
      </c>
      <c r="T1018" s="72">
        <v>33266.33</v>
      </c>
      <c r="U1018" s="73">
        <f t="shared" si="32"/>
        <v>33266.33</v>
      </c>
      <c r="BK1018" s="74">
        <v>0</v>
      </c>
      <c r="BS1018" s="72"/>
      <c r="BT1018" s="72">
        <v>33266.33</v>
      </c>
      <c r="BW1018" s="72"/>
      <c r="CA1018" s="69">
        <v>0</v>
      </c>
      <c r="CE1018" s="75"/>
      <c r="CF1018" s="72">
        <v>0</v>
      </c>
      <c r="CI1018" s="72"/>
      <c r="CJ1018" s="72"/>
      <c r="CM1018" s="72"/>
      <c r="CN1018" s="72">
        <v>0</v>
      </c>
      <c r="CR1018" s="69">
        <v>0</v>
      </c>
      <c r="CT1018" s="90">
        <v>0</v>
      </c>
      <c r="CU1018" s="72"/>
      <c r="CV1018" s="69"/>
      <c r="CX1018" s="68"/>
      <c r="CY1018" s="68"/>
      <c r="CZ1018" s="68"/>
      <c r="DB1018" s="90">
        <v>0</v>
      </c>
      <c r="DC1018" s="68"/>
      <c r="DD1018" s="68"/>
      <c r="DF1018" s="85">
        <v>0</v>
      </c>
      <c r="DK1018" s="72"/>
      <c r="DP1018" s="72">
        <v>0</v>
      </c>
      <c r="DQ1018" s="72"/>
      <c r="DR1018" s="72">
        <v>0</v>
      </c>
      <c r="DV1018" s="77">
        <v>0</v>
      </c>
      <c r="DZ1018" s="72">
        <v>0</v>
      </c>
      <c r="EA1018" s="72"/>
      <c r="EB1018" s="72"/>
      <c r="EC1018" s="72"/>
      <c r="ED1018" s="72">
        <v>0</v>
      </c>
      <c r="EG1018" s="69">
        <v>0</v>
      </c>
    </row>
    <row r="1019" spans="2:137" s="67" customFormat="1">
      <c r="B1019" s="68" t="s">
        <v>6278</v>
      </c>
      <c r="C1019" s="68" t="s">
        <v>6279</v>
      </c>
      <c r="D1019" s="69" t="s">
        <v>6304</v>
      </c>
      <c r="E1019" s="69" t="s">
        <v>149</v>
      </c>
      <c r="F1019" s="69" t="s">
        <v>298</v>
      </c>
      <c r="G1019" s="69" t="s">
        <v>3523</v>
      </c>
      <c r="H1019" s="68"/>
      <c r="J1019" s="70">
        <v>42607</v>
      </c>
      <c r="K1019" s="70">
        <v>42607</v>
      </c>
      <c r="M1019" s="69" t="s">
        <v>152</v>
      </c>
      <c r="N1019" s="69" t="s">
        <v>3</v>
      </c>
      <c r="O1019" s="71" t="s">
        <v>3662</v>
      </c>
      <c r="P1019" s="72">
        <v>314454509.80000001</v>
      </c>
      <c r="Q1019" s="68" t="s">
        <v>6281</v>
      </c>
      <c r="R1019" s="69" t="s">
        <v>616</v>
      </c>
      <c r="S1019" s="69">
        <f t="shared" si="31"/>
        <v>1.0200000000000001E-2</v>
      </c>
      <c r="T1019" s="72">
        <v>32074.36</v>
      </c>
      <c r="U1019" s="73">
        <f t="shared" si="32"/>
        <v>32074.36</v>
      </c>
      <c r="BK1019" s="74">
        <v>0</v>
      </c>
      <c r="BS1019" s="72"/>
      <c r="BT1019" s="72">
        <v>32074.36</v>
      </c>
      <c r="BW1019" s="72"/>
      <c r="CA1019" s="69">
        <v>0</v>
      </c>
      <c r="CE1019" s="75"/>
      <c r="CF1019" s="72">
        <v>0</v>
      </c>
      <c r="CI1019" s="72"/>
      <c r="CJ1019" s="72"/>
      <c r="CM1019" s="72"/>
      <c r="CN1019" s="72">
        <v>0</v>
      </c>
      <c r="CR1019" s="69">
        <v>0</v>
      </c>
      <c r="CT1019" s="89">
        <v>0</v>
      </c>
      <c r="CU1019" s="72"/>
      <c r="CV1019" s="69"/>
      <c r="CX1019" s="68"/>
      <c r="CY1019" s="68"/>
      <c r="CZ1019" s="68"/>
      <c r="DB1019" s="103">
        <v>0</v>
      </c>
      <c r="DC1019" s="68"/>
      <c r="DD1019" s="68"/>
      <c r="DF1019" s="72">
        <v>0</v>
      </c>
      <c r="DK1019" s="72"/>
      <c r="DP1019" s="72">
        <v>0</v>
      </c>
      <c r="DQ1019" s="72"/>
      <c r="DR1019" s="72">
        <v>0</v>
      </c>
      <c r="DV1019" s="79">
        <v>0</v>
      </c>
      <c r="DZ1019" s="72">
        <v>0</v>
      </c>
      <c r="EA1019" s="72"/>
      <c r="EB1019" s="72"/>
      <c r="EC1019" s="72"/>
      <c r="ED1019" s="72">
        <v>0</v>
      </c>
      <c r="EG1019" s="69">
        <v>0</v>
      </c>
    </row>
    <row r="1020" spans="2:137" s="67" customFormat="1">
      <c r="B1020" s="68" t="s">
        <v>6278</v>
      </c>
      <c r="C1020" s="68" t="s">
        <v>6279</v>
      </c>
      <c r="D1020" s="69" t="s">
        <v>6304</v>
      </c>
      <c r="E1020" s="69" t="s">
        <v>149</v>
      </c>
      <c r="F1020" s="69" t="s">
        <v>298</v>
      </c>
      <c r="G1020" s="69" t="s">
        <v>3523</v>
      </c>
      <c r="H1020" s="68"/>
      <c r="J1020" s="70">
        <v>42642</v>
      </c>
      <c r="K1020" s="70">
        <v>42642</v>
      </c>
      <c r="M1020" s="69" t="s">
        <v>152</v>
      </c>
      <c r="N1020" s="69" t="s">
        <v>3</v>
      </c>
      <c r="O1020" s="71" t="s">
        <v>3765</v>
      </c>
      <c r="P1020" s="72">
        <v>314448928.60000002</v>
      </c>
      <c r="Q1020" s="68" t="s">
        <v>6281</v>
      </c>
      <c r="R1020" s="69" t="s">
        <v>512</v>
      </c>
      <c r="S1020" s="69">
        <f t="shared" si="31"/>
        <v>1.12E-2</v>
      </c>
      <c r="T1020" s="72">
        <v>35218.28</v>
      </c>
      <c r="U1020" s="73">
        <f t="shared" si="32"/>
        <v>35218.28</v>
      </c>
      <c r="BK1020" s="74">
        <v>0</v>
      </c>
      <c r="BS1020" s="72"/>
      <c r="BT1020" s="72">
        <v>35218.28</v>
      </c>
      <c r="BW1020" s="72"/>
      <c r="CA1020" s="69">
        <v>0</v>
      </c>
      <c r="CE1020" s="75"/>
      <c r="CF1020" s="72">
        <v>0</v>
      </c>
      <c r="CI1020" s="72"/>
      <c r="CJ1020" s="72"/>
      <c r="CM1020" s="72"/>
      <c r="CN1020" s="72">
        <v>0</v>
      </c>
      <c r="CR1020" s="69">
        <v>0</v>
      </c>
      <c r="CT1020" s="90">
        <v>0</v>
      </c>
      <c r="CU1020" s="72"/>
      <c r="CV1020" s="69"/>
      <c r="CX1020" s="68"/>
      <c r="CY1020" s="68"/>
      <c r="CZ1020" s="68"/>
      <c r="DB1020" s="90">
        <v>0</v>
      </c>
      <c r="DC1020" s="68"/>
      <c r="DD1020" s="68"/>
      <c r="DF1020" s="72">
        <v>0</v>
      </c>
      <c r="DK1020" s="72"/>
      <c r="DP1020" s="72">
        <v>0</v>
      </c>
      <c r="DQ1020" s="72"/>
      <c r="DR1020" s="72">
        <v>0</v>
      </c>
      <c r="DV1020" s="77">
        <v>0</v>
      </c>
      <c r="DZ1020" s="72">
        <v>0</v>
      </c>
      <c r="EA1020" s="72"/>
      <c r="EB1020" s="72"/>
      <c r="EC1020" s="72"/>
      <c r="ED1020" s="72">
        <v>0</v>
      </c>
      <c r="EG1020" s="69">
        <v>0</v>
      </c>
    </row>
    <row r="1021" spans="2:137" s="67" customFormat="1">
      <c r="B1021" s="68" t="s">
        <v>6278</v>
      </c>
      <c r="C1021" s="68" t="s">
        <v>6279</v>
      </c>
      <c r="D1021" s="69" t="s">
        <v>6304</v>
      </c>
      <c r="E1021" s="69" t="s">
        <v>149</v>
      </c>
      <c r="F1021" s="69" t="s">
        <v>298</v>
      </c>
      <c r="G1021" s="69" t="s">
        <v>3915</v>
      </c>
      <c r="H1021" s="68"/>
      <c r="J1021" s="70">
        <v>42643</v>
      </c>
      <c r="K1021" s="70">
        <v>42647</v>
      </c>
      <c r="M1021" s="69" t="s">
        <v>2</v>
      </c>
      <c r="N1021" s="69" t="s">
        <v>5</v>
      </c>
      <c r="O1021" s="71" t="s">
        <v>3916</v>
      </c>
      <c r="P1021" s="72">
        <v>2583509770</v>
      </c>
      <c r="Q1021" s="68" t="s">
        <v>6281</v>
      </c>
      <c r="R1021" s="69" t="s">
        <v>3917</v>
      </c>
      <c r="S1021" s="69">
        <f t="shared" si="31"/>
        <v>0.27</v>
      </c>
      <c r="T1021" s="72">
        <v>6975476.3799999999</v>
      </c>
      <c r="U1021" s="73">
        <f t="shared" si="32"/>
        <v>6975476.3799999999</v>
      </c>
      <c r="BK1021" s="74">
        <v>0</v>
      </c>
      <c r="BS1021" s="72"/>
      <c r="BT1021" s="72">
        <v>2507881.77</v>
      </c>
      <c r="BW1021" s="72"/>
      <c r="CA1021" s="69">
        <v>0</v>
      </c>
      <c r="CE1021" s="75"/>
      <c r="CF1021" s="72">
        <v>0</v>
      </c>
      <c r="CI1021" s="72">
        <v>4345693.83</v>
      </c>
      <c r="CJ1021" s="72"/>
      <c r="CM1021" s="72">
        <v>121900.78</v>
      </c>
      <c r="CN1021" s="72">
        <v>0</v>
      </c>
      <c r="CR1021" s="69">
        <v>0</v>
      </c>
      <c r="CT1021" s="90">
        <v>0</v>
      </c>
      <c r="CU1021" s="72"/>
      <c r="CV1021" s="69"/>
      <c r="CX1021" s="68"/>
      <c r="CY1021" s="68"/>
      <c r="CZ1021" s="68"/>
      <c r="DB1021" s="89">
        <v>0</v>
      </c>
      <c r="DC1021" s="68"/>
      <c r="DD1021" s="68"/>
      <c r="DF1021" s="76">
        <v>0</v>
      </c>
      <c r="DK1021" s="72"/>
      <c r="DP1021" s="72">
        <v>0</v>
      </c>
      <c r="DQ1021" s="72"/>
      <c r="DR1021" s="72">
        <v>0</v>
      </c>
      <c r="DV1021" s="77">
        <v>0</v>
      </c>
      <c r="DZ1021" s="72">
        <v>0</v>
      </c>
      <c r="EA1021" s="72"/>
      <c r="EB1021" s="72"/>
      <c r="EC1021" s="72"/>
      <c r="ED1021" s="72">
        <v>0</v>
      </c>
      <c r="EG1021" s="69">
        <v>0</v>
      </c>
    </row>
    <row r="1022" spans="2:137" s="67" customFormat="1">
      <c r="B1022" s="68" t="s">
        <v>6278</v>
      </c>
      <c r="C1022" s="68" t="s">
        <v>6279</v>
      </c>
      <c r="D1022" s="69" t="s">
        <v>6304</v>
      </c>
      <c r="E1022" s="69" t="s">
        <v>149</v>
      </c>
      <c r="F1022" s="69" t="s">
        <v>298</v>
      </c>
      <c r="G1022" s="69" t="s">
        <v>3523</v>
      </c>
      <c r="H1022" s="68"/>
      <c r="J1022" s="70">
        <v>42664</v>
      </c>
      <c r="K1022" s="70">
        <v>42664</v>
      </c>
      <c r="M1022" s="69" t="s">
        <v>152</v>
      </c>
      <c r="N1022" s="69" t="s">
        <v>3</v>
      </c>
      <c r="O1022" s="71" t="s">
        <v>4087</v>
      </c>
      <c r="P1022" s="72">
        <v>315551775.69999999</v>
      </c>
      <c r="Q1022" s="68" t="s">
        <v>6281</v>
      </c>
      <c r="R1022" s="69" t="s">
        <v>1331</v>
      </c>
      <c r="S1022" s="69">
        <f t="shared" si="31"/>
        <v>1.0699999999999999E-2</v>
      </c>
      <c r="T1022" s="72">
        <v>33764.04</v>
      </c>
      <c r="U1022" s="73">
        <f t="shared" si="32"/>
        <v>33764.04</v>
      </c>
      <c r="BK1022" s="74">
        <v>0</v>
      </c>
      <c r="BS1022" s="72"/>
      <c r="BT1022" s="72">
        <v>33764.04</v>
      </c>
      <c r="BW1022" s="72"/>
      <c r="CA1022" s="69">
        <v>0</v>
      </c>
      <c r="CE1022" s="75"/>
      <c r="CF1022" s="72">
        <v>0</v>
      </c>
      <c r="CI1022" s="72"/>
      <c r="CJ1022" s="72"/>
      <c r="CM1022" s="72"/>
      <c r="CN1022" s="72">
        <v>0</v>
      </c>
      <c r="CR1022" s="69">
        <v>0</v>
      </c>
      <c r="CT1022" s="90">
        <v>0</v>
      </c>
      <c r="CU1022" s="72"/>
      <c r="CV1022" s="69"/>
      <c r="CX1022" s="68"/>
      <c r="CY1022" s="68"/>
      <c r="CZ1022" s="68"/>
      <c r="DB1022" s="90">
        <v>0</v>
      </c>
      <c r="DC1022" s="68"/>
      <c r="DD1022" s="68"/>
      <c r="DF1022" s="76">
        <v>0</v>
      </c>
      <c r="DK1022" s="72"/>
      <c r="DP1022" s="72">
        <v>0</v>
      </c>
      <c r="DQ1022" s="72"/>
      <c r="DR1022" s="72">
        <v>0</v>
      </c>
      <c r="DV1022" s="78">
        <v>0</v>
      </c>
      <c r="DZ1022" s="72">
        <v>0</v>
      </c>
      <c r="EA1022" s="72"/>
      <c r="EB1022" s="72"/>
      <c r="EC1022" s="72"/>
      <c r="ED1022" s="72">
        <v>0</v>
      </c>
      <c r="EG1022" s="69">
        <v>0</v>
      </c>
    </row>
    <row r="1023" spans="2:137" s="67" customFormat="1" ht="23.25">
      <c r="B1023" s="68" t="s">
        <v>6278</v>
      </c>
      <c r="C1023" s="68" t="s">
        <v>6279</v>
      </c>
      <c r="D1023" s="69" t="s">
        <v>6304</v>
      </c>
      <c r="E1023" s="69" t="s">
        <v>149</v>
      </c>
      <c r="F1023" s="69" t="s">
        <v>298</v>
      </c>
      <c r="G1023" s="69" t="s">
        <v>3523</v>
      </c>
      <c r="H1023" s="68"/>
      <c r="J1023" s="70">
        <v>42689</v>
      </c>
      <c r="K1023" s="70">
        <v>42689</v>
      </c>
      <c r="M1023" s="69" t="s">
        <v>152</v>
      </c>
      <c r="N1023" s="69" t="s">
        <v>3</v>
      </c>
      <c r="O1023" s="71" t="s">
        <v>4358</v>
      </c>
      <c r="P1023" s="72">
        <v>316506862.69999999</v>
      </c>
      <c r="Q1023" s="68" t="s">
        <v>6281</v>
      </c>
      <c r="R1023" s="69" t="s">
        <v>616</v>
      </c>
      <c r="S1023" s="69">
        <f t="shared" si="31"/>
        <v>1.0200000000000001E-2</v>
      </c>
      <c r="T1023" s="72">
        <v>32283.7</v>
      </c>
      <c r="U1023" s="73">
        <f t="shared" si="32"/>
        <v>32283.7</v>
      </c>
      <c r="BK1023" s="74">
        <v>0</v>
      </c>
      <c r="BS1023" s="72"/>
      <c r="BT1023" s="72">
        <v>32283.7</v>
      </c>
      <c r="BW1023" s="72"/>
      <c r="CA1023" s="69">
        <v>0</v>
      </c>
      <c r="CF1023" s="72">
        <v>0</v>
      </c>
      <c r="CI1023" s="72"/>
      <c r="CJ1023" s="72"/>
      <c r="CM1023" s="72"/>
      <c r="CN1023" s="72">
        <v>0</v>
      </c>
      <c r="CR1023" s="69">
        <v>0</v>
      </c>
      <c r="CT1023" s="90">
        <v>0</v>
      </c>
      <c r="CU1023" s="68"/>
      <c r="CV1023" s="68"/>
      <c r="CX1023" s="68"/>
      <c r="CY1023" s="68"/>
      <c r="CZ1023" s="68"/>
      <c r="DB1023" s="90">
        <v>0</v>
      </c>
      <c r="DC1023" s="68"/>
      <c r="DD1023" s="68"/>
      <c r="DF1023" s="76">
        <v>0</v>
      </c>
      <c r="DK1023" s="72"/>
      <c r="DP1023" s="72">
        <v>0</v>
      </c>
      <c r="DQ1023" s="72"/>
      <c r="DR1023" s="72">
        <v>0</v>
      </c>
      <c r="DV1023" s="78">
        <v>0</v>
      </c>
      <c r="DZ1023" s="72">
        <v>0</v>
      </c>
      <c r="EA1023" s="72"/>
      <c r="EB1023" s="72"/>
      <c r="EC1023" s="72"/>
      <c r="ED1023" s="72">
        <v>0</v>
      </c>
      <c r="EG1023" s="69">
        <v>0</v>
      </c>
    </row>
    <row r="1024" spans="2:137" s="67" customFormat="1" ht="23.25">
      <c r="B1024" s="68" t="s">
        <v>6278</v>
      </c>
      <c r="C1024" s="68" t="s">
        <v>6279</v>
      </c>
      <c r="D1024" s="69" t="s">
        <v>6304</v>
      </c>
      <c r="E1024" s="69" t="s">
        <v>149</v>
      </c>
      <c r="F1024" s="69" t="s">
        <v>298</v>
      </c>
      <c r="G1024" s="69" t="s">
        <v>3523</v>
      </c>
      <c r="H1024" s="68"/>
      <c r="J1024" s="70">
        <v>42725</v>
      </c>
      <c r="K1024" s="70">
        <v>42725</v>
      </c>
      <c r="M1024" s="69" t="s">
        <v>152</v>
      </c>
      <c r="N1024" s="69" t="s">
        <v>3</v>
      </c>
      <c r="O1024" s="71" t="s">
        <v>4480</v>
      </c>
      <c r="P1024" s="72">
        <v>316618691.60000002</v>
      </c>
      <c r="Q1024" s="68" t="s">
        <v>6281</v>
      </c>
      <c r="R1024" s="69" t="s">
        <v>1331</v>
      </c>
      <c r="S1024" s="69">
        <f t="shared" si="31"/>
        <v>1.0699999999999999E-2</v>
      </c>
      <c r="T1024" s="72">
        <v>33878.199999999997</v>
      </c>
      <c r="U1024" s="73">
        <f t="shared" si="32"/>
        <v>33878.199999999997</v>
      </c>
      <c r="BK1024" s="74">
        <v>0</v>
      </c>
      <c r="BS1024" s="72"/>
      <c r="BT1024" s="72">
        <v>33878.199999999997</v>
      </c>
      <c r="BW1024" s="72"/>
      <c r="CA1024" s="69">
        <v>0</v>
      </c>
      <c r="CF1024" s="72">
        <v>0</v>
      </c>
      <c r="CI1024" s="72"/>
      <c r="CJ1024" s="72"/>
      <c r="CM1024" s="72"/>
      <c r="CN1024" s="72">
        <v>0</v>
      </c>
      <c r="CR1024" s="69">
        <v>0</v>
      </c>
      <c r="CT1024" s="89">
        <v>0</v>
      </c>
      <c r="CU1024" s="68"/>
      <c r="CV1024" s="68"/>
      <c r="CX1024" s="68"/>
      <c r="CY1024" s="68"/>
      <c r="CZ1024" s="68"/>
      <c r="DB1024" s="89">
        <v>0</v>
      </c>
      <c r="DC1024" s="68"/>
      <c r="DD1024" s="68"/>
      <c r="DF1024" s="76">
        <v>0</v>
      </c>
      <c r="DK1024" s="72"/>
      <c r="DP1024" s="72">
        <v>0</v>
      </c>
      <c r="DQ1024" s="72"/>
      <c r="DR1024" s="72">
        <v>0</v>
      </c>
      <c r="DV1024" s="77">
        <v>0</v>
      </c>
      <c r="DZ1024" s="72">
        <v>0</v>
      </c>
      <c r="EA1024" s="72"/>
      <c r="EB1024" s="72"/>
      <c r="EC1024" s="72"/>
      <c r="ED1024" s="72">
        <v>0</v>
      </c>
      <c r="EG1024" s="69">
        <v>0</v>
      </c>
    </row>
    <row r="1025" spans="1:140" s="67" customFormat="1">
      <c r="B1025" s="68" t="s">
        <v>6278</v>
      </c>
      <c r="C1025" s="68" t="s">
        <v>6279</v>
      </c>
      <c r="D1025" s="69" t="s">
        <v>6304</v>
      </c>
      <c r="E1025" s="69" t="s">
        <v>149</v>
      </c>
      <c r="F1025" s="69" t="s">
        <v>298</v>
      </c>
      <c r="G1025" s="69" t="s">
        <v>510</v>
      </c>
      <c r="H1025" s="68"/>
      <c r="J1025" s="70">
        <v>42735</v>
      </c>
      <c r="K1025" s="70">
        <v>42738</v>
      </c>
      <c r="M1025" s="69" t="s">
        <v>2</v>
      </c>
      <c r="N1025" s="69" t="s">
        <v>5</v>
      </c>
      <c r="O1025" s="71" t="s">
        <v>4751</v>
      </c>
      <c r="P1025" s="72">
        <v>3321655419</v>
      </c>
      <c r="Q1025" s="68" t="s">
        <v>6281</v>
      </c>
      <c r="R1025" s="69" t="s">
        <v>4752</v>
      </c>
      <c r="S1025" s="69">
        <f t="shared" si="31"/>
        <v>0.21</v>
      </c>
      <c r="T1025" s="72">
        <v>6975476.3799999999</v>
      </c>
      <c r="U1025" s="73">
        <f t="shared" si="32"/>
        <v>6975476.3799999999</v>
      </c>
      <c r="BK1025" s="74">
        <v>0</v>
      </c>
      <c r="BS1025" s="72"/>
      <c r="BT1025" s="72">
        <v>2507881.77</v>
      </c>
      <c r="BW1025" s="72"/>
      <c r="CA1025" s="69">
        <v>0</v>
      </c>
      <c r="CF1025" s="72">
        <v>0</v>
      </c>
      <c r="CI1025" s="72">
        <v>4345693.83</v>
      </c>
      <c r="CJ1025" s="72"/>
      <c r="CM1025" s="72">
        <v>121900.78</v>
      </c>
      <c r="CN1025" s="72">
        <v>0</v>
      </c>
      <c r="CR1025" s="69">
        <v>0</v>
      </c>
      <c r="CT1025" s="89">
        <v>0</v>
      </c>
      <c r="CU1025" s="68"/>
      <c r="CV1025" s="68"/>
      <c r="CX1025" s="68"/>
      <c r="CY1025" s="68"/>
      <c r="CZ1025" s="68"/>
      <c r="DB1025" s="89">
        <v>0</v>
      </c>
      <c r="DC1025" s="68"/>
      <c r="DD1025" s="68"/>
      <c r="DF1025" s="76">
        <v>0</v>
      </c>
      <c r="DK1025" s="72"/>
      <c r="DP1025" s="72">
        <v>0</v>
      </c>
      <c r="DQ1025" s="72"/>
      <c r="DR1025" s="72">
        <v>0</v>
      </c>
      <c r="DV1025" s="79">
        <v>0</v>
      </c>
      <c r="DZ1025" s="72">
        <v>0</v>
      </c>
      <c r="EA1025" s="72"/>
      <c r="EB1025" s="72"/>
      <c r="EC1025" s="72"/>
      <c r="ED1025" s="72">
        <v>0</v>
      </c>
      <c r="EG1025" s="69">
        <v>0</v>
      </c>
    </row>
    <row r="1026" spans="1:140" s="67" customFormat="1">
      <c r="B1026" s="68" t="s">
        <v>6278</v>
      </c>
      <c r="C1026" s="68" t="s">
        <v>6279</v>
      </c>
      <c r="D1026" s="69" t="s">
        <v>6304</v>
      </c>
      <c r="E1026" s="69" t="s">
        <v>149</v>
      </c>
      <c r="F1026" s="69" t="s">
        <v>298</v>
      </c>
      <c r="G1026" s="69" t="s">
        <v>510</v>
      </c>
      <c r="H1026" s="68"/>
      <c r="J1026" s="70">
        <v>42754</v>
      </c>
      <c r="K1026" s="70">
        <v>42754</v>
      </c>
      <c r="M1026" s="69" t="s">
        <v>2</v>
      </c>
      <c r="N1026" s="69" t="s">
        <v>5</v>
      </c>
      <c r="O1026" s="71" t="s">
        <v>4945</v>
      </c>
      <c r="P1026" s="72">
        <v>65191368037.383202</v>
      </c>
      <c r="Q1026" s="68" t="s">
        <v>6281</v>
      </c>
      <c r="R1026" s="69" t="s">
        <v>1331</v>
      </c>
      <c r="S1026" s="69">
        <f t="shared" ref="S1026:S1089" si="33">R1026*100</f>
        <v>1.0699999999999999E-2</v>
      </c>
      <c r="T1026" s="72">
        <v>6975476.3799999999</v>
      </c>
      <c r="U1026" s="73">
        <f t="shared" si="32"/>
        <v>6975476.3799999999</v>
      </c>
      <c r="BK1026" s="74">
        <v>0</v>
      </c>
      <c r="BS1026" s="72"/>
      <c r="BT1026" s="72">
        <v>2507881.77</v>
      </c>
      <c r="BW1026" s="72"/>
      <c r="CA1026" s="69">
        <v>0</v>
      </c>
      <c r="CF1026" s="72">
        <v>0</v>
      </c>
      <c r="CI1026" s="72">
        <v>4345693.83</v>
      </c>
      <c r="CJ1026" s="72"/>
      <c r="CM1026" s="72">
        <v>121900.78</v>
      </c>
      <c r="CN1026" s="72">
        <v>0</v>
      </c>
      <c r="CR1026" s="69">
        <v>0</v>
      </c>
      <c r="CT1026" s="89">
        <v>0</v>
      </c>
      <c r="CU1026" s="68"/>
      <c r="CV1026" s="68"/>
      <c r="CX1026" s="68"/>
      <c r="CY1026" s="68"/>
      <c r="CZ1026" s="68"/>
      <c r="DB1026" s="89">
        <v>0</v>
      </c>
      <c r="DC1026" s="68"/>
      <c r="DD1026" s="68"/>
      <c r="DF1026" s="76">
        <v>0</v>
      </c>
      <c r="DK1026" s="72"/>
      <c r="DP1026" s="72">
        <v>0</v>
      </c>
      <c r="DQ1026" s="72"/>
      <c r="DR1026" s="72">
        <v>0</v>
      </c>
      <c r="DV1026" s="77">
        <v>0</v>
      </c>
      <c r="DZ1026" s="72">
        <v>0</v>
      </c>
      <c r="EA1026" s="72"/>
      <c r="EB1026" s="72"/>
      <c r="EC1026" s="72"/>
      <c r="ED1026" s="72">
        <v>0</v>
      </c>
      <c r="EG1026" s="69">
        <v>0</v>
      </c>
    </row>
    <row r="1027" spans="1:140" s="67" customFormat="1" ht="23.25">
      <c r="A1027" s="68"/>
      <c r="B1027" s="68" t="s">
        <v>6278</v>
      </c>
      <c r="C1027" s="68" t="s">
        <v>6279</v>
      </c>
      <c r="D1027" s="69" t="s">
        <v>6304</v>
      </c>
      <c r="E1027" s="69" t="s">
        <v>149</v>
      </c>
      <c r="F1027" s="69" t="s">
        <v>298</v>
      </c>
      <c r="G1027" s="69" t="s">
        <v>510</v>
      </c>
      <c r="H1027" s="68"/>
      <c r="I1027" s="68" t="s">
        <v>182</v>
      </c>
      <c r="J1027" s="70">
        <v>42754</v>
      </c>
      <c r="K1027" s="70">
        <v>42754</v>
      </c>
      <c r="L1027" s="68"/>
      <c r="M1027" s="69" t="s">
        <v>152</v>
      </c>
      <c r="N1027" s="69" t="s">
        <v>3</v>
      </c>
      <c r="O1027" s="71" t="s">
        <v>5871</v>
      </c>
      <c r="P1027" s="72">
        <v>317120373.83177602</v>
      </c>
      <c r="Q1027" s="68" t="s">
        <v>6281</v>
      </c>
      <c r="R1027" s="69" t="s">
        <v>1331</v>
      </c>
      <c r="S1027" s="69">
        <f t="shared" si="33"/>
        <v>1.0699999999999999E-2</v>
      </c>
      <c r="T1027" s="72">
        <v>33931.879999999997</v>
      </c>
      <c r="U1027" s="73">
        <f t="shared" si="32"/>
        <v>33931.879999999997</v>
      </c>
      <c r="V1027" s="68"/>
      <c r="W1027" s="68"/>
      <c r="X1027" s="68"/>
      <c r="Y1027" s="68"/>
      <c r="Z1027" s="68"/>
      <c r="AA1027" s="68"/>
      <c r="AB1027" s="68"/>
      <c r="AC1027" s="68"/>
      <c r="AD1027" s="68"/>
      <c r="AE1027" s="68"/>
      <c r="AF1027" s="68"/>
      <c r="AG1027" s="68"/>
      <c r="AH1027" s="68"/>
      <c r="AI1027" s="68"/>
      <c r="AJ1027" s="68"/>
      <c r="AK1027" s="68"/>
      <c r="AL1027" s="68"/>
      <c r="AM1027" s="68"/>
      <c r="AN1027" s="68"/>
      <c r="AO1027" s="68"/>
      <c r="AP1027" s="68"/>
      <c r="AQ1027" s="68"/>
      <c r="AR1027" s="68"/>
      <c r="AS1027" s="68"/>
      <c r="AT1027" s="68"/>
      <c r="AU1027" s="68"/>
      <c r="AV1027" s="68"/>
      <c r="AW1027" s="68"/>
      <c r="AX1027" s="68"/>
      <c r="AY1027" s="68"/>
      <c r="AZ1027" s="68"/>
      <c r="BA1027" s="68"/>
      <c r="BB1027" s="68"/>
      <c r="BC1027" s="68"/>
      <c r="BD1027" s="68"/>
      <c r="BE1027" s="68"/>
      <c r="BF1027" s="68"/>
      <c r="BG1027" s="68"/>
      <c r="BH1027" s="68"/>
      <c r="BI1027" s="68"/>
      <c r="BJ1027" s="68"/>
      <c r="BK1027" s="74">
        <v>0</v>
      </c>
      <c r="BL1027" s="68"/>
      <c r="BM1027" s="68"/>
      <c r="BN1027" s="68"/>
      <c r="BO1027" s="68"/>
      <c r="BP1027" s="68"/>
      <c r="BQ1027" s="68"/>
      <c r="BR1027" s="68"/>
      <c r="BS1027" s="68"/>
      <c r="BT1027" s="72">
        <v>33931.879999999997</v>
      </c>
      <c r="BU1027" s="68"/>
      <c r="BV1027" s="68"/>
      <c r="BW1027" s="72"/>
      <c r="BX1027" s="68"/>
      <c r="BY1027" s="68"/>
      <c r="BZ1027" s="68"/>
      <c r="CA1027" s="69">
        <v>0</v>
      </c>
      <c r="CB1027" s="68"/>
      <c r="CC1027" s="68"/>
      <c r="CD1027" s="68"/>
      <c r="CE1027" s="72"/>
      <c r="CF1027" s="72">
        <v>0</v>
      </c>
      <c r="CG1027" s="68"/>
      <c r="CH1027" s="68"/>
      <c r="CI1027" s="72">
        <v>0</v>
      </c>
      <c r="CJ1027" s="72"/>
      <c r="CK1027" s="68"/>
      <c r="CL1027" s="68"/>
      <c r="CM1027" s="69">
        <v>0</v>
      </c>
      <c r="CN1027" s="72">
        <v>0</v>
      </c>
      <c r="CO1027" s="68"/>
      <c r="CP1027" s="68"/>
      <c r="CQ1027" s="68"/>
      <c r="CR1027" s="69">
        <v>0</v>
      </c>
      <c r="CS1027" s="68"/>
      <c r="CT1027" s="96">
        <v>0</v>
      </c>
      <c r="CU1027" s="72"/>
      <c r="CV1027" s="69"/>
      <c r="CW1027" s="68"/>
      <c r="CX1027" s="68"/>
      <c r="CY1027" s="68"/>
      <c r="CZ1027" s="68"/>
      <c r="DA1027" s="68"/>
      <c r="DB1027" s="94">
        <v>0</v>
      </c>
      <c r="DC1027" s="68"/>
      <c r="DD1027" s="68"/>
      <c r="DE1027" s="68"/>
      <c r="DF1027" s="72"/>
      <c r="DG1027" s="68"/>
      <c r="DH1027" s="68"/>
      <c r="DI1027" s="68"/>
      <c r="DJ1027" s="68"/>
      <c r="DK1027" s="72"/>
      <c r="DL1027" s="68"/>
      <c r="DM1027" s="68"/>
      <c r="DN1027" s="68"/>
      <c r="DO1027" s="68"/>
      <c r="DP1027" s="72">
        <v>0</v>
      </c>
      <c r="DQ1027" s="68"/>
      <c r="DR1027" s="72">
        <v>0</v>
      </c>
      <c r="DS1027" s="68"/>
      <c r="DT1027" s="68">
        <v>0</v>
      </c>
      <c r="DU1027" s="68"/>
      <c r="DV1027" s="83">
        <v>0</v>
      </c>
      <c r="DW1027" s="68"/>
      <c r="DX1027" s="68"/>
      <c r="DY1027" s="68"/>
      <c r="DZ1027" s="72">
        <v>0</v>
      </c>
      <c r="EA1027" s="68"/>
      <c r="EB1027" s="72"/>
      <c r="EC1027" s="68"/>
      <c r="ED1027" s="72">
        <v>0</v>
      </c>
      <c r="EE1027" s="68"/>
      <c r="EF1027" s="68"/>
      <c r="EG1027" s="69">
        <v>0</v>
      </c>
      <c r="EH1027" s="68"/>
      <c r="EI1027" s="68"/>
      <c r="EJ1027" s="68"/>
    </row>
    <row r="1028" spans="1:140" s="67" customFormat="1" ht="23.25">
      <c r="A1028" s="68"/>
      <c r="B1028" s="68" t="s">
        <v>6278</v>
      </c>
      <c r="C1028" s="68" t="s">
        <v>6279</v>
      </c>
      <c r="D1028" s="69" t="s">
        <v>6304</v>
      </c>
      <c r="E1028" s="69" t="s">
        <v>149</v>
      </c>
      <c r="F1028" s="69" t="s">
        <v>298</v>
      </c>
      <c r="G1028" s="69" t="s">
        <v>3523</v>
      </c>
      <c r="H1028" s="68"/>
      <c r="I1028" s="68" t="s">
        <v>182</v>
      </c>
      <c r="J1028" s="70">
        <v>42789</v>
      </c>
      <c r="K1028" s="70">
        <v>42789</v>
      </c>
      <c r="L1028" s="68"/>
      <c r="M1028" s="69" t="s">
        <v>152</v>
      </c>
      <c r="N1028" s="69" t="s">
        <v>3</v>
      </c>
      <c r="O1028" s="71" t="s">
        <v>5871</v>
      </c>
      <c r="P1028" s="72">
        <v>314909166.69999999</v>
      </c>
      <c r="Q1028" s="68" t="s">
        <v>6281</v>
      </c>
      <c r="R1028" s="69" t="s">
        <v>6044</v>
      </c>
      <c r="S1028" s="69">
        <f t="shared" si="33"/>
        <v>1.0799999999999999E-2</v>
      </c>
      <c r="T1028" s="72">
        <v>34010.19</v>
      </c>
      <c r="U1028" s="73">
        <f t="shared" si="32"/>
        <v>34010.19</v>
      </c>
      <c r="V1028" s="68"/>
      <c r="W1028" s="68"/>
      <c r="X1028" s="68"/>
      <c r="Y1028" s="68"/>
      <c r="Z1028" s="68"/>
      <c r="AA1028" s="68"/>
      <c r="AB1028" s="68"/>
      <c r="AC1028" s="68"/>
      <c r="AD1028" s="68"/>
      <c r="AE1028" s="68"/>
      <c r="AF1028" s="68"/>
      <c r="AG1028" s="68"/>
      <c r="AH1028" s="68"/>
      <c r="AI1028" s="68"/>
      <c r="AJ1028" s="68"/>
      <c r="AK1028" s="68"/>
      <c r="AL1028" s="68"/>
      <c r="AM1028" s="68"/>
      <c r="AN1028" s="68"/>
      <c r="AO1028" s="68"/>
      <c r="AP1028" s="68"/>
      <c r="AQ1028" s="68"/>
      <c r="AR1028" s="68"/>
      <c r="AS1028" s="68"/>
      <c r="AT1028" s="68"/>
      <c r="AU1028" s="68"/>
      <c r="AV1028" s="68"/>
      <c r="AW1028" s="68"/>
      <c r="AX1028" s="68"/>
      <c r="AY1028" s="68"/>
      <c r="AZ1028" s="68"/>
      <c r="BA1028" s="68"/>
      <c r="BB1028" s="68"/>
      <c r="BC1028" s="68"/>
      <c r="BD1028" s="68"/>
      <c r="BE1028" s="68"/>
      <c r="BF1028" s="68"/>
      <c r="BG1028" s="68"/>
      <c r="BH1028" s="68"/>
      <c r="BI1028" s="68"/>
      <c r="BJ1028" s="68"/>
      <c r="BK1028" s="74">
        <v>0</v>
      </c>
      <c r="BL1028" s="68"/>
      <c r="BM1028" s="68"/>
      <c r="BN1028" s="68"/>
      <c r="BO1028" s="68"/>
      <c r="BP1028" s="68"/>
      <c r="BQ1028" s="68"/>
      <c r="BR1028" s="68"/>
      <c r="BS1028" s="68"/>
      <c r="BT1028" s="72">
        <v>34010.19</v>
      </c>
      <c r="BU1028" s="68"/>
      <c r="BV1028" s="68"/>
      <c r="BW1028" s="72"/>
      <c r="BX1028" s="68"/>
      <c r="BY1028" s="68"/>
      <c r="BZ1028" s="68"/>
      <c r="CA1028" s="69">
        <v>0</v>
      </c>
      <c r="CB1028" s="68"/>
      <c r="CC1028" s="68"/>
      <c r="CD1028" s="68"/>
      <c r="CE1028" s="72"/>
      <c r="CF1028" s="72">
        <v>0</v>
      </c>
      <c r="CG1028" s="68"/>
      <c r="CH1028" s="68"/>
      <c r="CI1028" s="72"/>
      <c r="CJ1028" s="72"/>
      <c r="CK1028" s="68"/>
      <c r="CL1028" s="68"/>
      <c r="CM1028" s="69"/>
      <c r="CN1028" s="72">
        <v>0</v>
      </c>
      <c r="CO1028" s="68"/>
      <c r="CP1028" s="68"/>
      <c r="CQ1028" s="68"/>
      <c r="CR1028" s="69">
        <v>0</v>
      </c>
      <c r="CS1028" s="68"/>
      <c r="CT1028" s="95">
        <v>0</v>
      </c>
      <c r="CU1028" s="72"/>
      <c r="CV1028" s="69"/>
      <c r="CW1028" s="68"/>
      <c r="CX1028" s="68"/>
      <c r="CY1028" s="68"/>
      <c r="CZ1028" s="68"/>
      <c r="DA1028" s="68"/>
      <c r="DB1028" s="93">
        <v>0</v>
      </c>
      <c r="DC1028" s="68"/>
      <c r="DD1028" s="68"/>
      <c r="DE1028" s="68"/>
      <c r="DF1028" s="85"/>
      <c r="DG1028" s="68"/>
      <c r="DH1028" s="68"/>
      <c r="DI1028" s="68"/>
      <c r="DJ1028" s="68"/>
      <c r="DK1028" s="72"/>
      <c r="DL1028" s="68"/>
      <c r="DM1028" s="68"/>
      <c r="DN1028" s="68"/>
      <c r="DO1028" s="68"/>
      <c r="DP1028" s="72">
        <v>0</v>
      </c>
      <c r="DQ1028" s="68"/>
      <c r="DR1028" s="72">
        <v>0</v>
      </c>
      <c r="DS1028" s="68"/>
      <c r="DT1028" s="68">
        <v>0</v>
      </c>
      <c r="DU1028" s="68"/>
      <c r="DV1028" s="84">
        <v>0</v>
      </c>
      <c r="DW1028" s="68"/>
      <c r="DX1028" s="68"/>
      <c r="DY1028" s="68"/>
      <c r="DZ1028" s="72">
        <v>0</v>
      </c>
      <c r="EA1028" s="68"/>
      <c r="EB1028" s="72"/>
      <c r="EC1028" s="68"/>
      <c r="ED1028" s="72">
        <v>0</v>
      </c>
      <c r="EE1028" s="68"/>
      <c r="EF1028" s="68"/>
      <c r="EG1028" s="69">
        <v>0</v>
      </c>
      <c r="EH1028" s="68"/>
      <c r="EI1028" s="68"/>
      <c r="EJ1028" s="68"/>
    </row>
    <row r="1029" spans="1:140" s="67" customFormat="1" ht="23.25">
      <c r="A1029" s="68"/>
      <c r="B1029" s="68" t="s">
        <v>6278</v>
      </c>
      <c r="C1029" s="68" t="s">
        <v>6279</v>
      </c>
      <c r="D1029" s="69" t="s">
        <v>6304</v>
      </c>
      <c r="E1029" s="69" t="s">
        <v>149</v>
      </c>
      <c r="F1029" s="69" t="s">
        <v>298</v>
      </c>
      <c r="G1029" s="69" t="s">
        <v>3523</v>
      </c>
      <c r="H1029" s="68"/>
      <c r="I1029" s="68" t="s">
        <v>182</v>
      </c>
      <c r="J1029" s="70">
        <v>42822</v>
      </c>
      <c r="K1029" s="70">
        <v>42822</v>
      </c>
      <c r="L1029" s="68"/>
      <c r="M1029" s="69" t="s">
        <v>152</v>
      </c>
      <c r="N1029" s="69" t="s">
        <v>3</v>
      </c>
      <c r="O1029" s="71" t="s">
        <v>5292</v>
      </c>
      <c r="P1029" s="72">
        <v>316208163.265306</v>
      </c>
      <c r="Q1029" s="68" t="s">
        <v>6281</v>
      </c>
      <c r="R1029" s="69" t="s">
        <v>5589</v>
      </c>
      <c r="S1029" s="69">
        <f t="shared" si="33"/>
        <v>9.7999999999999997E-3</v>
      </c>
      <c r="T1029" s="72">
        <v>30988.400000000001</v>
      </c>
      <c r="U1029" s="73">
        <f t="shared" si="32"/>
        <v>30988.400000000001</v>
      </c>
      <c r="V1029" s="68"/>
      <c r="W1029" s="68"/>
      <c r="X1029" s="68"/>
      <c r="Y1029" s="68"/>
      <c r="Z1029" s="68"/>
      <c r="AA1029" s="68"/>
      <c r="AB1029" s="68"/>
      <c r="AC1029" s="68"/>
      <c r="AD1029" s="68"/>
      <c r="AE1029" s="68"/>
      <c r="AF1029" s="68"/>
      <c r="AG1029" s="68"/>
      <c r="AH1029" s="68"/>
      <c r="AI1029" s="68"/>
      <c r="AJ1029" s="68"/>
      <c r="AK1029" s="68"/>
      <c r="AL1029" s="68"/>
      <c r="AM1029" s="68"/>
      <c r="AN1029" s="68"/>
      <c r="AO1029" s="68"/>
      <c r="AP1029" s="68"/>
      <c r="AQ1029" s="68"/>
      <c r="AR1029" s="68"/>
      <c r="AS1029" s="68"/>
      <c r="AT1029" s="68"/>
      <c r="AU1029" s="68"/>
      <c r="AV1029" s="68"/>
      <c r="AW1029" s="68"/>
      <c r="AX1029" s="68"/>
      <c r="AY1029" s="68"/>
      <c r="AZ1029" s="68"/>
      <c r="BA1029" s="68"/>
      <c r="BB1029" s="68"/>
      <c r="BC1029" s="68"/>
      <c r="BD1029" s="68"/>
      <c r="BE1029" s="68"/>
      <c r="BF1029" s="68"/>
      <c r="BG1029" s="68"/>
      <c r="BH1029" s="68"/>
      <c r="BI1029" s="68"/>
      <c r="BJ1029" s="68"/>
      <c r="BK1029" s="74">
        <v>0</v>
      </c>
      <c r="BL1029" s="68"/>
      <c r="BM1029" s="68"/>
      <c r="BN1029" s="68"/>
      <c r="BO1029" s="68"/>
      <c r="BP1029" s="68"/>
      <c r="BQ1029" s="68"/>
      <c r="BR1029" s="68"/>
      <c r="BS1029" s="68"/>
      <c r="BT1029" s="72">
        <v>30988.400000000001</v>
      </c>
      <c r="BU1029" s="68"/>
      <c r="BV1029" s="68"/>
      <c r="BW1029" s="72"/>
      <c r="BX1029" s="68"/>
      <c r="BY1029" s="68"/>
      <c r="BZ1029" s="68"/>
      <c r="CA1029" s="69">
        <v>0</v>
      </c>
      <c r="CB1029" s="68"/>
      <c r="CC1029" s="68"/>
      <c r="CD1029" s="68"/>
      <c r="CE1029" s="72"/>
      <c r="CF1029" s="72">
        <v>0</v>
      </c>
      <c r="CG1029" s="68"/>
      <c r="CH1029" s="68"/>
      <c r="CI1029" s="72"/>
      <c r="CJ1029" s="72"/>
      <c r="CK1029" s="68"/>
      <c r="CL1029" s="68"/>
      <c r="CM1029" s="69"/>
      <c r="CN1029" s="72">
        <v>0</v>
      </c>
      <c r="CO1029" s="68"/>
      <c r="CP1029" s="68"/>
      <c r="CQ1029" s="68"/>
      <c r="CR1029" s="69">
        <v>0</v>
      </c>
      <c r="CS1029" s="68"/>
      <c r="CT1029" s="96">
        <v>0</v>
      </c>
      <c r="CU1029" s="72"/>
      <c r="CV1029" s="69"/>
      <c r="CW1029" s="68"/>
      <c r="CX1029" s="68"/>
      <c r="CY1029" s="68"/>
      <c r="CZ1029" s="68"/>
      <c r="DA1029" s="68"/>
      <c r="DB1029" s="94">
        <v>0</v>
      </c>
      <c r="DC1029" s="68"/>
      <c r="DD1029" s="68"/>
      <c r="DE1029" s="68"/>
      <c r="DF1029" s="72"/>
      <c r="DG1029" s="68"/>
      <c r="DH1029" s="68"/>
      <c r="DI1029" s="68"/>
      <c r="DJ1029" s="68"/>
      <c r="DK1029" s="72"/>
      <c r="DL1029" s="68"/>
      <c r="DM1029" s="68"/>
      <c r="DN1029" s="68"/>
      <c r="DO1029" s="68"/>
      <c r="DP1029" s="72">
        <v>0</v>
      </c>
      <c r="DQ1029" s="68"/>
      <c r="DR1029" s="72">
        <v>0</v>
      </c>
      <c r="DS1029" s="68"/>
      <c r="DT1029" s="68">
        <v>0</v>
      </c>
      <c r="DU1029" s="68"/>
      <c r="DV1029" s="83">
        <v>0</v>
      </c>
      <c r="DW1029" s="68"/>
      <c r="DX1029" s="68"/>
      <c r="DY1029" s="68"/>
      <c r="DZ1029" s="72">
        <v>0</v>
      </c>
      <c r="EA1029" s="68"/>
      <c r="EB1029" s="72"/>
      <c r="EC1029" s="68"/>
      <c r="ED1029" s="72">
        <v>0</v>
      </c>
      <c r="EE1029" s="68"/>
      <c r="EF1029" s="68"/>
      <c r="EG1029" s="69">
        <v>0</v>
      </c>
      <c r="EH1029" s="68"/>
      <c r="EI1029" s="68"/>
      <c r="EJ1029" s="68"/>
    </row>
    <row r="1030" spans="1:140" s="67" customFormat="1">
      <c r="A1030" s="68"/>
      <c r="B1030" s="68" t="s">
        <v>6278</v>
      </c>
      <c r="C1030" s="68" t="s">
        <v>6279</v>
      </c>
      <c r="D1030" s="69" t="s">
        <v>6304</v>
      </c>
      <c r="E1030" s="69" t="s">
        <v>149</v>
      </c>
      <c r="F1030" s="69" t="s">
        <v>298</v>
      </c>
      <c r="G1030" s="69" t="s">
        <v>510</v>
      </c>
      <c r="H1030" s="68"/>
      <c r="I1030" s="68" t="s">
        <v>182</v>
      </c>
      <c r="J1030" s="70">
        <v>42825</v>
      </c>
      <c r="K1030" s="70">
        <v>42828</v>
      </c>
      <c r="L1030" s="68"/>
      <c r="M1030" s="69" t="s">
        <v>2</v>
      </c>
      <c r="N1030" s="69" t="s">
        <v>5</v>
      </c>
      <c r="O1030" s="71" t="s">
        <v>5359</v>
      </c>
      <c r="P1030" s="72">
        <v>2790190552</v>
      </c>
      <c r="Q1030" s="68" t="s">
        <v>6281</v>
      </c>
      <c r="R1030" s="69" t="s">
        <v>308</v>
      </c>
      <c r="S1030" s="69">
        <f t="shared" si="33"/>
        <v>0.25</v>
      </c>
      <c r="T1030" s="72">
        <v>6975476.3799999999</v>
      </c>
      <c r="U1030" s="73">
        <f t="shared" si="32"/>
        <v>6975476.3799999999</v>
      </c>
      <c r="V1030" s="68"/>
      <c r="W1030" s="68"/>
      <c r="X1030" s="68"/>
      <c r="Y1030" s="68"/>
      <c r="Z1030" s="68"/>
      <c r="AA1030" s="68"/>
      <c r="AB1030" s="68"/>
      <c r="AC1030" s="68"/>
      <c r="AD1030" s="68"/>
      <c r="AE1030" s="68"/>
      <c r="AF1030" s="68"/>
      <c r="AG1030" s="68"/>
      <c r="AH1030" s="68"/>
      <c r="AI1030" s="68"/>
      <c r="AJ1030" s="68"/>
      <c r="AK1030" s="68"/>
      <c r="AL1030" s="68"/>
      <c r="AM1030" s="68"/>
      <c r="AN1030" s="68"/>
      <c r="AO1030" s="68"/>
      <c r="AP1030" s="68"/>
      <c r="AQ1030" s="68"/>
      <c r="AR1030" s="68"/>
      <c r="AS1030" s="68"/>
      <c r="AT1030" s="68"/>
      <c r="AU1030" s="68"/>
      <c r="AV1030" s="68"/>
      <c r="AW1030" s="68"/>
      <c r="AX1030" s="68"/>
      <c r="AY1030" s="68"/>
      <c r="AZ1030" s="68"/>
      <c r="BA1030" s="68"/>
      <c r="BB1030" s="68"/>
      <c r="BC1030" s="68"/>
      <c r="BD1030" s="68"/>
      <c r="BE1030" s="68"/>
      <c r="BF1030" s="68"/>
      <c r="BG1030" s="68"/>
      <c r="BH1030" s="68"/>
      <c r="BI1030" s="68"/>
      <c r="BJ1030" s="68"/>
      <c r="BK1030" s="74">
        <v>0</v>
      </c>
      <c r="BL1030" s="68"/>
      <c r="BM1030" s="68"/>
      <c r="BN1030" s="68"/>
      <c r="BO1030" s="68"/>
      <c r="BP1030" s="68"/>
      <c r="BQ1030" s="68"/>
      <c r="BR1030" s="68"/>
      <c r="BS1030" s="68"/>
      <c r="BT1030" s="72">
        <v>2507881.77</v>
      </c>
      <c r="BU1030" s="68"/>
      <c r="BV1030" s="68"/>
      <c r="BW1030" s="72"/>
      <c r="BX1030" s="68"/>
      <c r="BY1030" s="68"/>
      <c r="BZ1030" s="68"/>
      <c r="CA1030" s="69">
        <v>0</v>
      </c>
      <c r="CB1030" s="68"/>
      <c r="CC1030" s="68"/>
      <c r="CD1030" s="68"/>
      <c r="CE1030" s="72"/>
      <c r="CF1030" s="72">
        <v>0</v>
      </c>
      <c r="CG1030" s="68"/>
      <c r="CH1030" s="68"/>
      <c r="CI1030" s="72">
        <v>4345693.83</v>
      </c>
      <c r="CJ1030" s="72"/>
      <c r="CK1030" s="68"/>
      <c r="CL1030" s="68"/>
      <c r="CM1030" s="69">
        <v>121900.78</v>
      </c>
      <c r="CN1030" s="72">
        <v>0</v>
      </c>
      <c r="CO1030" s="68"/>
      <c r="CP1030" s="68"/>
      <c r="CQ1030" s="68"/>
      <c r="CR1030" s="69">
        <v>0</v>
      </c>
      <c r="CS1030" s="68"/>
      <c r="CT1030" s="95">
        <v>0</v>
      </c>
      <c r="CU1030" s="72"/>
      <c r="CV1030" s="69"/>
      <c r="CW1030" s="68"/>
      <c r="CX1030" s="68"/>
      <c r="CY1030" s="68"/>
      <c r="CZ1030" s="68"/>
      <c r="DA1030" s="68"/>
      <c r="DB1030" s="93">
        <v>0</v>
      </c>
      <c r="DC1030" s="68"/>
      <c r="DD1030" s="68"/>
      <c r="DE1030" s="68"/>
      <c r="DF1030" s="72"/>
      <c r="DG1030" s="68"/>
      <c r="DH1030" s="68"/>
      <c r="DI1030" s="68"/>
      <c r="DJ1030" s="68"/>
      <c r="DK1030" s="72"/>
      <c r="DL1030" s="68"/>
      <c r="DM1030" s="68"/>
      <c r="DN1030" s="68"/>
      <c r="DO1030" s="68"/>
      <c r="DP1030" s="72">
        <v>0</v>
      </c>
      <c r="DQ1030" s="68"/>
      <c r="DR1030" s="72">
        <v>0</v>
      </c>
      <c r="DS1030" s="68"/>
      <c r="DT1030" s="68">
        <v>0</v>
      </c>
      <c r="DU1030" s="68"/>
      <c r="DV1030" s="84">
        <v>0</v>
      </c>
      <c r="DW1030" s="68"/>
      <c r="DX1030" s="68"/>
      <c r="DY1030" s="68"/>
      <c r="DZ1030" s="72">
        <v>0</v>
      </c>
      <c r="EA1030" s="68"/>
      <c r="EB1030" s="72"/>
      <c r="EC1030" s="68"/>
      <c r="ED1030" s="72">
        <v>0</v>
      </c>
      <c r="EE1030" s="68"/>
      <c r="EF1030" s="68"/>
      <c r="EG1030" s="69">
        <v>0</v>
      </c>
      <c r="EH1030" s="68"/>
      <c r="EI1030" s="68"/>
      <c r="EJ1030" s="68"/>
    </row>
    <row r="1031" spans="1:140" s="67" customFormat="1">
      <c r="A1031" s="68"/>
      <c r="B1031" s="68" t="s">
        <v>6278</v>
      </c>
      <c r="C1031" s="68" t="s">
        <v>6279</v>
      </c>
      <c r="D1031" s="69" t="s">
        <v>6304</v>
      </c>
      <c r="E1031" s="69" t="s">
        <v>149</v>
      </c>
      <c r="F1031" s="69" t="s">
        <v>298</v>
      </c>
      <c r="G1031" s="69" t="s">
        <v>510</v>
      </c>
      <c r="H1031" s="68"/>
      <c r="I1031" s="68" t="s">
        <v>182</v>
      </c>
      <c r="J1031" s="70">
        <v>42846</v>
      </c>
      <c r="K1031" s="70">
        <v>42846</v>
      </c>
      <c r="L1031" s="68"/>
      <c r="M1031" s="69" t="s">
        <v>152</v>
      </c>
      <c r="N1031" s="69" t="s">
        <v>3</v>
      </c>
      <c r="O1031" s="71" t="s">
        <v>6021</v>
      </c>
      <c r="P1031" s="72">
        <v>316210000</v>
      </c>
      <c r="Q1031" s="68" t="s">
        <v>6281</v>
      </c>
      <c r="R1031" s="69" t="s">
        <v>6158</v>
      </c>
      <c r="S1031" s="69">
        <f t="shared" si="33"/>
        <v>1.1299999999999999E-2</v>
      </c>
      <c r="T1031" s="72">
        <v>35731.730000000003</v>
      </c>
      <c r="U1031" s="73">
        <f t="shared" si="32"/>
        <v>35731.730000000003</v>
      </c>
      <c r="V1031" s="68"/>
      <c r="W1031" s="68"/>
      <c r="X1031" s="68"/>
      <c r="Y1031" s="68"/>
      <c r="Z1031" s="68"/>
      <c r="AA1031" s="68"/>
      <c r="AB1031" s="68"/>
      <c r="AC1031" s="68"/>
      <c r="AD1031" s="68"/>
      <c r="AE1031" s="68"/>
      <c r="AF1031" s="68"/>
      <c r="AG1031" s="68"/>
      <c r="AH1031" s="68"/>
      <c r="AI1031" s="68"/>
      <c r="AJ1031" s="68"/>
      <c r="AK1031" s="68"/>
      <c r="AL1031" s="68"/>
      <c r="AM1031" s="68"/>
      <c r="AN1031" s="68"/>
      <c r="AO1031" s="68"/>
      <c r="AP1031" s="68"/>
      <c r="AQ1031" s="68"/>
      <c r="AR1031" s="68"/>
      <c r="AS1031" s="68"/>
      <c r="AT1031" s="68"/>
      <c r="AU1031" s="68"/>
      <c r="AV1031" s="68"/>
      <c r="AW1031" s="68"/>
      <c r="AX1031" s="68"/>
      <c r="AY1031" s="68"/>
      <c r="AZ1031" s="68"/>
      <c r="BA1031" s="68"/>
      <c r="BB1031" s="68"/>
      <c r="BC1031" s="68"/>
      <c r="BD1031" s="68"/>
      <c r="BE1031" s="68"/>
      <c r="BF1031" s="68"/>
      <c r="BG1031" s="68"/>
      <c r="BH1031" s="68"/>
      <c r="BI1031" s="68"/>
      <c r="BJ1031" s="68"/>
      <c r="BK1031" s="74"/>
      <c r="BL1031" s="68"/>
      <c r="BM1031" s="68"/>
      <c r="BN1031" s="68"/>
      <c r="BO1031" s="68"/>
      <c r="BP1031" s="68"/>
      <c r="BQ1031" s="68"/>
      <c r="BR1031" s="68"/>
      <c r="BS1031" s="68"/>
      <c r="BT1031" s="72">
        <v>35731.730000000003</v>
      </c>
      <c r="BU1031" s="68"/>
      <c r="BV1031" s="68"/>
      <c r="BW1031" s="72"/>
      <c r="BX1031" s="68"/>
      <c r="BY1031" s="68"/>
      <c r="BZ1031" s="68"/>
      <c r="CA1031" s="69"/>
      <c r="CB1031" s="68"/>
      <c r="CC1031" s="68"/>
      <c r="CD1031" s="68"/>
      <c r="CE1031" s="72"/>
      <c r="CF1031" s="72"/>
      <c r="CG1031" s="68"/>
      <c r="CH1031" s="68"/>
      <c r="CI1031" s="72"/>
      <c r="CJ1031" s="72"/>
      <c r="CK1031" s="68"/>
      <c r="CL1031" s="68"/>
      <c r="CM1031" s="69"/>
      <c r="CN1031" s="72"/>
      <c r="CO1031" s="68"/>
      <c r="CP1031" s="68"/>
      <c r="CQ1031" s="68"/>
      <c r="CR1031" s="69"/>
      <c r="CS1031" s="68"/>
      <c r="CT1031" s="96"/>
      <c r="CU1031" s="72"/>
      <c r="CV1031" s="69"/>
      <c r="CW1031" s="68"/>
      <c r="CX1031" s="68"/>
      <c r="CY1031" s="68"/>
      <c r="CZ1031" s="68"/>
      <c r="DA1031" s="68"/>
      <c r="DB1031" s="94"/>
      <c r="DC1031" s="68"/>
      <c r="DD1031" s="68"/>
      <c r="DE1031" s="68"/>
      <c r="DF1031" s="72"/>
      <c r="DG1031" s="68"/>
      <c r="DH1031" s="68"/>
      <c r="DI1031" s="68"/>
      <c r="DJ1031" s="68"/>
      <c r="DK1031" s="72"/>
      <c r="DL1031" s="68"/>
      <c r="DM1031" s="68"/>
      <c r="DN1031" s="68"/>
      <c r="DO1031" s="68"/>
      <c r="DP1031" s="72"/>
      <c r="DQ1031" s="68"/>
      <c r="DR1031" s="72"/>
      <c r="DS1031" s="68"/>
      <c r="DT1031" s="68"/>
      <c r="DU1031" s="68"/>
      <c r="DV1031" s="83"/>
      <c r="DW1031" s="68"/>
      <c r="DX1031" s="68"/>
      <c r="DY1031" s="68"/>
      <c r="DZ1031" s="72"/>
      <c r="EA1031" s="68"/>
      <c r="EB1031" s="72"/>
      <c r="EC1031" s="68"/>
      <c r="ED1031" s="72"/>
      <c r="EE1031" s="68"/>
      <c r="EF1031" s="68"/>
      <c r="EG1031" s="69"/>
      <c r="EH1031" s="68"/>
      <c r="EI1031" s="68"/>
      <c r="EJ1031" s="68"/>
    </row>
    <row r="1032" spans="1:140" s="67" customFormat="1">
      <c r="B1032" s="68" t="s">
        <v>6278</v>
      </c>
      <c r="C1032" s="68" t="s">
        <v>6279</v>
      </c>
      <c r="D1032" s="69" t="s">
        <v>6299</v>
      </c>
      <c r="E1032" s="69" t="s">
        <v>149</v>
      </c>
      <c r="F1032" s="69" t="s">
        <v>1587</v>
      </c>
      <c r="G1032" s="69" t="s">
        <v>1588</v>
      </c>
      <c r="H1032" s="68"/>
      <c r="J1032" s="70">
        <v>42369</v>
      </c>
      <c r="K1032" s="70">
        <v>42369</v>
      </c>
      <c r="M1032" s="69" t="s">
        <v>152</v>
      </c>
      <c r="N1032" s="69" t="s">
        <v>153</v>
      </c>
      <c r="O1032" s="71" t="s">
        <v>1589</v>
      </c>
      <c r="P1032" s="72">
        <v>255813438.86000001</v>
      </c>
      <c r="Q1032" s="68" t="s">
        <v>6281</v>
      </c>
      <c r="R1032" s="69" t="s">
        <v>1590</v>
      </c>
      <c r="S1032" s="69">
        <f t="shared" si="33"/>
        <v>0.95178020000000008</v>
      </c>
      <c r="T1032" s="72">
        <v>2434781.66</v>
      </c>
      <c r="U1032" s="73">
        <f t="shared" si="32"/>
        <v>2851422.54</v>
      </c>
      <c r="BK1032" s="74">
        <v>39792.71</v>
      </c>
      <c r="BS1032" s="72">
        <v>0</v>
      </c>
      <c r="BT1032" s="72">
        <v>225455.15</v>
      </c>
      <c r="BW1032" s="72">
        <v>0</v>
      </c>
      <c r="CA1032" s="69">
        <v>81122.42</v>
      </c>
      <c r="CE1032" s="75"/>
      <c r="CF1032" s="72">
        <v>335518.46000000002</v>
      </c>
      <c r="CI1032" s="72">
        <v>160212.78</v>
      </c>
      <c r="CJ1032" s="72">
        <v>95031.38</v>
      </c>
      <c r="CM1032" s="72">
        <v>595595.29</v>
      </c>
      <c r="CN1032" s="72">
        <v>464698.54</v>
      </c>
      <c r="CR1032" s="69">
        <v>590494.43000000005</v>
      </c>
      <c r="CT1032" s="89">
        <v>0</v>
      </c>
      <c r="CU1032" s="72"/>
      <c r="CV1032" s="69"/>
      <c r="CX1032" s="68"/>
      <c r="CY1032" s="68"/>
      <c r="CZ1032" s="68"/>
      <c r="DB1032" s="89">
        <v>0</v>
      </c>
      <c r="DC1032" s="68"/>
      <c r="DD1032" s="68"/>
      <c r="DF1032" s="72"/>
      <c r="DK1032" s="72"/>
      <c r="DP1032" s="72"/>
      <c r="DQ1032" s="72"/>
      <c r="DR1032" s="72">
        <v>0</v>
      </c>
      <c r="DV1032" s="77">
        <v>0</v>
      </c>
      <c r="DZ1032" s="72">
        <v>242796.78</v>
      </c>
      <c r="EA1032" s="72"/>
      <c r="EB1032" s="72"/>
      <c r="EC1032" s="72"/>
      <c r="ED1032" s="72">
        <v>0</v>
      </c>
      <c r="EG1032" s="69">
        <v>20704.599999999999</v>
      </c>
    </row>
    <row r="1033" spans="1:140" s="67" customFormat="1">
      <c r="B1033" s="68" t="s">
        <v>6278</v>
      </c>
      <c r="C1033" s="68" t="s">
        <v>6279</v>
      </c>
      <c r="D1033" s="69" t="s">
        <v>6299</v>
      </c>
      <c r="E1033" s="69" t="s">
        <v>149</v>
      </c>
      <c r="F1033" s="69" t="s">
        <v>1587</v>
      </c>
      <c r="G1033" s="69" t="s">
        <v>1588</v>
      </c>
      <c r="H1033" s="68"/>
      <c r="J1033" s="70">
        <v>42551</v>
      </c>
      <c r="K1033" s="70">
        <v>42551</v>
      </c>
      <c r="M1033" s="69" t="s">
        <v>152</v>
      </c>
      <c r="N1033" s="69" t="s">
        <v>153</v>
      </c>
      <c r="O1033" s="71" t="s">
        <v>2956</v>
      </c>
      <c r="P1033" s="72">
        <v>100074084.48</v>
      </c>
      <c r="Q1033" s="68" t="s">
        <v>6281</v>
      </c>
      <c r="R1033" s="69" t="s">
        <v>2957</v>
      </c>
      <c r="S1033" s="69">
        <f t="shared" si="33"/>
        <v>2.4329792000000001</v>
      </c>
      <c r="T1033" s="72">
        <v>2434781.66</v>
      </c>
      <c r="U1033" s="73">
        <f t="shared" si="32"/>
        <v>2851422.54</v>
      </c>
      <c r="BK1033" s="74">
        <v>39792.71</v>
      </c>
      <c r="BS1033" s="72">
        <v>0</v>
      </c>
      <c r="BT1033" s="72">
        <v>225455.15</v>
      </c>
      <c r="BW1033" s="72">
        <v>0</v>
      </c>
      <c r="CA1033" s="69">
        <v>81122.42</v>
      </c>
      <c r="CE1033" s="75"/>
      <c r="CF1033" s="72">
        <v>335518.46000000002</v>
      </c>
      <c r="CI1033" s="72">
        <v>160212.78</v>
      </c>
      <c r="CJ1033" s="72">
        <v>95031.38</v>
      </c>
      <c r="CM1033" s="72">
        <v>595595.29</v>
      </c>
      <c r="CN1033" s="72">
        <v>464698.54</v>
      </c>
      <c r="CR1033" s="69">
        <v>590494.43000000005</v>
      </c>
      <c r="CT1033" s="90">
        <v>0</v>
      </c>
      <c r="CU1033" s="72"/>
      <c r="CV1033" s="69"/>
      <c r="CX1033" s="68"/>
      <c r="CY1033" s="68"/>
      <c r="CZ1033" s="68"/>
      <c r="DB1033" s="90">
        <v>0</v>
      </c>
      <c r="DC1033" s="68"/>
      <c r="DD1033" s="68"/>
      <c r="DF1033" s="72"/>
      <c r="DK1033" s="72"/>
      <c r="DP1033" s="72"/>
      <c r="DQ1033" s="72"/>
      <c r="DR1033" s="72">
        <v>0</v>
      </c>
      <c r="DV1033" s="78">
        <v>0</v>
      </c>
      <c r="DZ1033" s="72">
        <v>242796.78</v>
      </c>
      <c r="EA1033" s="72"/>
      <c r="EB1033" s="72"/>
      <c r="EC1033" s="72"/>
      <c r="ED1033" s="72">
        <v>0</v>
      </c>
      <c r="EG1033" s="69">
        <v>20704.599999999999</v>
      </c>
    </row>
    <row r="1034" spans="1:140" s="67" customFormat="1">
      <c r="B1034" s="68" t="s">
        <v>6278</v>
      </c>
      <c r="C1034" s="68" t="s">
        <v>6279</v>
      </c>
      <c r="D1034" s="69" t="s">
        <v>6299</v>
      </c>
      <c r="E1034" s="69" t="s">
        <v>149</v>
      </c>
      <c r="F1034" s="69" t="s">
        <v>1587</v>
      </c>
      <c r="G1034" s="69" t="s">
        <v>1588</v>
      </c>
      <c r="H1034" s="68"/>
      <c r="J1034" s="70">
        <v>42735</v>
      </c>
      <c r="K1034" s="70">
        <v>42735</v>
      </c>
      <c r="M1034" s="69" t="s">
        <v>2</v>
      </c>
      <c r="N1034" s="69" t="s">
        <v>5</v>
      </c>
      <c r="O1034" s="71" t="s">
        <v>4753</v>
      </c>
      <c r="P1034" s="72">
        <v>230300922.94159001</v>
      </c>
      <c r="Q1034" s="68" t="s">
        <v>6281</v>
      </c>
      <c r="R1034" s="69" t="s">
        <v>4754</v>
      </c>
      <c r="S1034" s="69">
        <f t="shared" si="33"/>
        <v>1.0572174999999999</v>
      </c>
      <c r="T1034" s="72">
        <v>2434781.66</v>
      </c>
      <c r="U1034" s="73">
        <f t="shared" si="32"/>
        <v>2851422.54</v>
      </c>
      <c r="BK1034" s="74">
        <v>39792.71</v>
      </c>
      <c r="BS1034" s="72">
        <v>0</v>
      </c>
      <c r="BT1034" s="72">
        <v>225455.15</v>
      </c>
      <c r="BW1034" s="72">
        <v>0</v>
      </c>
      <c r="CA1034" s="69">
        <v>81122.42</v>
      </c>
      <c r="CF1034" s="72">
        <v>335518.46000000002</v>
      </c>
      <c r="CI1034" s="72">
        <v>160212.78</v>
      </c>
      <c r="CJ1034" s="72">
        <v>95031.38</v>
      </c>
      <c r="CM1034" s="72">
        <v>595595.29</v>
      </c>
      <c r="CN1034" s="72">
        <v>464698.54</v>
      </c>
      <c r="CR1034" s="69">
        <v>590494.43000000005</v>
      </c>
      <c r="CT1034" s="90">
        <v>0</v>
      </c>
      <c r="CU1034" s="68"/>
      <c r="CV1034" s="68"/>
      <c r="CX1034" s="68"/>
      <c r="CY1034" s="68"/>
      <c r="CZ1034" s="68"/>
      <c r="DB1034" s="90">
        <v>0</v>
      </c>
      <c r="DC1034" s="68"/>
      <c r="DD1034" s="68"/>
      <c r="DF1034" s="87"/>
      <c r="DK1034" s="72"/>
      <c r="DP1034" s="72"/>
      <c r="DQ1034" s="72"/>
      <c r="DR1034" s="72">
        <v>0</v>
      </c>
      <c r="DV1034" s="78">
        <v>0</v>
      </c>
      <c r="DZ1034" s="72">
        <v>242796.78</v>
      </c>
      <c r="EA1034" s="72"/>
      <c r="EB1034" s="72"/>
      <c r="EC1034" s="72"/>
      <c r="ED1034" s="72">
        <v>0</v>
      </c>
      <c r="EG1034" s="69">
        <v>20704.599999999999</v>
      </c>
    </row>
    <row r="1035" spans="1:140" s="67" customFormat="1">
      <c r="B1035" s="68" t="s">
        <v>6278</v>
      </c>
      <c r="C1035" s="68" t="s">
        <v>6279</v>
      </c>
      <c r="D1035" s="69" t="s">
        <v>6299</v>
      </c>
      <c r="E1035" s="69" t="s">
        <v>149</v>
      </c>
      <c r="F1035" s="69" t="s">
        <v>1587</v>
      </c>
      <c r="G1035" s="69" t="s">
        <v>1588</v>
      </c>
      <c r="H1035" s="68"/>
      <c r="J1035" s="70">
        <v>42369</v>
      </c>
      <c r="K1035" s="70">
        <v>42369</v>
      </c>
      <c r="M1035" s="69" t="s">
        <v>152</v>
      </c>
      <c r="N1035" s="69" t="s">
        <v>153</v>
      </c>
      <c r="O1035" s="71" t="s">
        <v>1589</v>
      </c>
      <c r="P1035" s="72">
        <v>255813438.86000001</v>
      </c>
      <c r="Q1035" s="68" t="s">
        <v>6281</v>
      </c>
      <c r="R1035" s="69" t="s">
        <v>1590</v>
      </c>
      <c r="S1035" s="69">
        <f t="shared" si="33"/>
        <v>0.95178020000000008</v>
      </c>
      <c r="T1035" s="72">
        <v>2434781.66</v>
      </c>
      <c r="U1035" s="73">
        <f t="shared" si="32"/>
        <v>2851422.54</v>
      </c>
      <c r="BK1035" s="74">
        <v>39792.71</v>
      </c>
      <c r="BS1035" s="72">
        <v>0</v>
      </c>
      <c r="BT1035" s="72">
        <v>225455.15</v>
      </c>
      <c r="BW1035" s="72">
        <v>0</v>
      </c>
      <c r="CA1035" s="69">
        <v>81122.42</v>
      </c>
      <c r="CE1035" s="75"/>
      <c r="CF1035" s="72">
        <v>335518.46000000002</v>
      </c>
      <c r="CI1035" s="72">
        <v>160212.78</v>
      </c>
      <c r="CJ1035" s="72">
        <v>95031.38</v>
      </c>
      <c r="CM1035" s="72">
        <v>595595.29</v>
      </c>
      <c r="CN1035" s="72">
        <v>464698.54</v>
      </c>
      <c r="CR1035" s="69">
        <v>590494.43000000005</v>
      </c>
      <c r="CT1035" s="89">
        <v>0</v>
      </c>
      <c r="CU1035" s="72"/>
      <c r="CV1035" s="69"/>
      <c r="CX1035" s="68"/>
      <c r="CY1035" s="68"/>
      <c r="CZ1035" s="68"/>
      <c r="DB1035" s="89">
        <v>0</v>
      </c>
      <c r="DC1035" s="68"/>
      <c r="DD1035" s="68"/>
      <c r="DF1035" s="72"/>
      <c r="DK1035" s="72"/>
      <c r="DP1035" s="72"/>
      <c r="DQ1035" s="72"/>
      <c r="DR1035" s="72">
        <v>0</v>
      </c>
      <c r="DV1035" s="77">
        <v>0</v>
      </c>
      <c r="DZ1035" s="72">
        <v>242796.78</v>
      </c>
      <c r="EA1035" s="72"/>
      <c r="EB1035" s="72"/>
      <c r="EC1035" s="72"/>
      <c r="ED1035" s="72">
        <v>0</v>
      </c>
      <c r="EG1035" s="69">
        <v>20704.599999999999</v>
      </c>
    </row>
    <row r="1036" spans="1:140" s="67" customFormat="1">
      <c r="B1036" s="68" t="s">
        <v>6278</v>
      </c>
      <c r="C1036" s="68" t="s">
        <v>6279</v>
      </c>
      <c r="D1036" s="69" t="s">
        <v>6294</v>
      </c>
      <c r="E1036" s="69" t="s">
        <v>149</v>
      </c>
      <c r="F1036" s="69" t="s">
        <v>1587</v>
      </c>
      <c r="G1036" s="69" t="s">
        <v>1588</v>
      </c>
      <c r="H1036" s="68"/>
      <c r="J1036" s="70">
        <v>42551</v>
      </c>
      <c r="K1036" s="70">
        <v>42551</v>
      </c>
      <c r="M1036" s="69" t="s">
        <v>152</v>
      </c>
      <c r="N1036" s="69" t="s">
        <v>153</v>
      </c>
      <c r="O1036" s="71" t="s">
        <v>2956</v>
      </c>
      <c r="P1036" s="72">
        <v>100074084.48</v>
      </c>
      <c r="Q1036" s="68" t="s">
        <v>6281</v>
      </c>
      <c r="R1036" s="69" t="s">
        <v>2957</v>
      </c>
      <c r="S1036" s="69">
        <f t="shared" si="33"/>
        <v>2.4329792000000001</v>
      </c>
      <c r="T1036" s="72">
        <v>2434781.66</v>
      </c>
      <c r="U1036" s="73">
        <f t="shared" ref="U1036:U1099" si="34">T1036+BW1036+CA1036+DF1036+CF1036+BY1036+CC1036</f>
        <v>2851422.54</v>
      </c>
      <c r="BK1036" s="74">
        <v>39792.71</v>
      </c>
      <c r="BS1036" s="72">
        <v>0</v>
      </c>
      <c r="BT1036" s="72">
        <v>225455.15</v>
      </c>
      <c r="BW1036" s="72">
        <v>0</v>
      </c>
      <c r="CA1036" s="69">
        <v>81122.42</v>
      </c>
      <c r="CE1036" s="75"/>
      <c r="CF1036" s="72">
        <v>335518.46000000002</v>
      </c>
      <c r="CI1036" s="72">
        <v>160212.78</v>
      </c>
      <c r="CJ1036" s="72">
        <v>95031.38</v>
      </c>
      <c r="CM1036" s="72">
        <v>595595.29</v>
      </c>
      <c r="CN1036" s="72">
        <v>464698.54</v>
      </c>
      <c r="CR1036" s="69">
        <v>590494.43000000005</v>
      </c>
      <c r="CT1036" s="90">
        <v>0</v>
      </c>
      <c r="CU1036" s="72"/>
      <c r="CV1036" s="69"/>
      <c r="CX1036" s="68"/>
      <c r="CY1036" s="68"/>
      <c r="CZ1036" s="68"/>
      <c r="DB1036" s="90">
        <v>0</v>
      </c>
      <c r="DC1036" s="68"/>
      <c r="DD1036" s="68"/>
      <c r="DF1036" s="72"/>
      <c r="DK1036" s="72"/>
      <c r="DP1036" s="72"/>
      <c r="DQ1036" s="72"/>
      <c r="DR1036" s="72">
        <v>0</v>
      </c>
      <c r="DV1036" s="78">
        <v>0</v>
      </c>
      <c r="DZ1036" s="72">
        <v>242796.78</v>
      </c>
      <c r="EA1036" s="72"/>
      <c r="EB1036" s="72"/>
      <c r="EC1036" s="72"/>
      <c r="ED1036" s="72">
        <v>0</v>
      </c>
      <c r="EG1036" s="69">
        <v>20704.599999999999</v>
      </c>
    </row>
    <row r="1037" spans="1:140" s="67" customFormat="1">
      <c r="B1037" s="68" t="s">
        <v>6278</v>
      </c>
      <c r="C1037" s="68" t="s">
        <v>6279</v>
      </c>
      <c r="D1037" s="69" t="s">
        <v>6294</v>
      </c>
      <c r="E1037" s="69" t="s">
        <v>149</v>
      </c>
      <c r="F1037" s="69" t="s">
        <v>1587</v>
      </c>
      <c r="G1037" s="69" t="s">
        <v>1588</v>
      </c>
      <c r="H1037" s="68"/>
      <c r="J1037" s="70">
        <v>42735</v>
      </c>
      <c r="K1037" s="70">
        <v>42735</v>
      </c>
      <c r="M1037" s="69" t="s">
        <v>2</v>
      </c>
      <c r="N1037" s="69" t="s">
        <v>5</v>
      </c>
      <c r="O1037" s="71" t="s">
        <v>4753</v>
      </c>
      <c r="P1037" s="72">
        <v>230300922.94159001</v>
      </c>
      <c r="Q1037" s="68" t="s">
        <v>6281</v>
      </c>
      <c r="R1037" s="69" t="s">
        <v>4754</v>
      </c>
      <c r="S1037" s="69">
        <f t="shared" si="33"/>
        <v>1.0572174999999999</v>
      </c>
      <c r="T1037" s="72">
        <v>2434781.66</v>
      </c>
      <c r="U1037" s="73">
        <f t="shared" si="34"/>
        <v>2851422.54</v>
      </c>
      <c r="BK1037" s="74">
        <v>39792.71</v>
      </c>
      <c r="BS1037" s="72">
        <v>0</v>
      </c>
      <c r="BT1037" s="72">
        <v>225455.15</v>
      </c>
      <c r="BW1037" s="72">
        <v>0</v>
      </c>
      <c r="CA1037" s="69">
        <v>81122.42</v>
      </c>
      <c r="CF1037" s="72">
        <v>335518.46000000002</v>
      </c>
      <c r="CI1037" s="72">
        <v>160212.78</v>
      </c>
      <c r="CJ1037" s="72">
        <v>95031.38</v>
      </c>
      <c r="CM1037" s="72">
        <v>595595.29</v>
      </c>
      <c r="CN1037" s="72">
        <v>464698.54</v>
      </c>
      <c r="CR1037" s="69">
        <v>590494.43000000005</v>
      </c>
      <c r="CT1037" s="90">
        <v>0</v>
      </c>
      <c r="CU1037" s="68"/>
      <c r="CV1037" s="68"/>
      <c r="CX1037" s="68"/>
      <c r="CY1037" s="68"/>
      <c r="CZ1037" s="68"/>
      <c r="DB1037" s="90">
        <v>0</v>
      </c>
      <c r="DC1037" s="68"/>
      <c r="DD1037" s="68"/>
      <c r="DF1037" s="87"/>
      <c r="DK1037" s="72"/>
      <c r="DP1037" s="72"/>
      <c r="DQ1037" s="72"/>
      <c r="DR1037" s="72">
        <v>0</v>
      </c>
      <c r="DV1037" s="78">
        <v>0</v>
      </c>
      <c r="DZ1037" s="72">
        <v>242796.78</v>
      </c>
      <c r="EA1037" s="72"/>
      <c r="EB1037" s="72"/>
      <c r="EC1037" s="72"/>
      <c r="ED1037" s="72">
        <v>0</v>
      </c>
      <c r="EG1037" s="69">
        <v>20704.599999999999</v>
      </c>
    </row>
    <row r="1038" spans="1:140" s="67" customFormat="1">
      <c r="B1038" s="68" t="s">
        <v>6278</v>
      </c>
      <c r="C1038" s="68" t="s">
        <v>6279</v>
      </c>
      <c r="D1038" s="69" t="s">
        <v>6294</v>
      </c>
      <c r="E1038" s="69" t="s">
        <v>149</v>
      </c>
      <c r="F1038" s="69" t="s">
        <v>1587</v>
      </c>
      <c r="G1038" s="69" t="s">
        <v>1588</v>
      </c>
      <c r="H1038" s="68"/>
      <c r="J1038" s="70">
        <v>42369</v>
      </c>
      <c r="K1038" s="70">
        <v>42369</v>
      </c>
      <c r="M1038" s="69" t="s">
        <v>152</v>
      </c>
      <c r="N1038" s="69" t="s">
        <v>153</v>
      </c>
      <c r="O1038" s="71" t="s">
        <v>1589</v>
      </c>
      <c r="P1038" s="72">
        <v>255813438.86000001</v>
      </c>
      <c r="Q1038" s="68" t="s">
        <v>6281</v>
      </c>
      <c r="R1038" s="69" t="s">
        <v>1590</v>
      </c>
      <c r="S1038" s="69">
        <f t="shared" si="33"/>
        <v>0.95178020000000008</v>
      </c>
      <c r="T1038" s="72">
        <v>2434781.66</v>
      </c>
      <c r="U1038" s="73">
        <f t="shared" si="34"/>
        <v>2851422.54</v>
      </c>
      <c r="BK1038" s="74">
        <v>39792.71</v>
      </c>
      <c r="BS1038" s="72">
        <v>0</v>
      </c>
      <c r="BT1038" s="72">
        <v>225455.15</v>
      </c>
      <c r="BW1038" s="72">
        <v>0</v>
      </c>
      <c r="CA1038" s="69">
        <v>81122.42</v>
      </c>
      <c r="CE1038" s="75"/>
      <c r="CF1038" s="72">
        <v>335518.46000000002</v>
      </c>
      <c r="CI1038" s="72">
        <v>160212.78</v>
      </c>
      <c r="CJ1038" s="72">
        <v>95031.38</v>
      </c>
      <c r="CM1038" s="72">
        <v>595595.29</v>
      </c>
      <c r="CN1038" s="72">
        <v>464698.54</v>
      </c>
      <c r="CR1038" s="69">
        <v>590494.43000000005</v>
      </c>
      <c r="CT1038" s="89">
        <v>0</v>
      </c>
      <c r="CU1038" s="72"/>
      <c r="CV1038" s="69"/>
      <c r="CX1038" s="68"/>
      <c r="CY1038" s="68"/>
      <c r="CZ1038" s="68"/>
      <c r="DB1038" s="89">
        <v>0</v>
      </c>
      <c r="DC1038" s="68"/>
      <c r="DD1038" s="68"/>
      <c r="DF1038" s="72"/>
      <c r="DK1038" s="72"/>
      <c r="DP1038" s="72"/>
      <c r="DQ1038" s="72"/>
      <c r="DR1038" s="72">
        <v>0</v>
      </c>
      <c r="DV1038" s="77">
        <v>0</v>
      </c>
      <c r="DZ1038" s="72">
        <v>242796.78</v>
      </c>
      <c r="EA1038" s="72"/>
      <c r="EB1038" s="72"/>
      <c r="EC1038" s="72"/>
      <c r="ED1038" s="72">
        <v>0</v>
      </c>
      <c r="EG1038" s="69">
        <v>20704.599999999999</v>
      </c>
    </row>
    <row r="1039" spans="1:140" s="67" customFormat="1">
      <c r="B1039" s="68" t="s">
        <v>6278</v>
      </c>
      <c r="C1039" s="68" t="s">
        <v>6279</v>
      </c>
      <c r="D1039" s="69" t="s">
        <v>6294</v>
      </c>
      <c r="E1039" s="69" t="s">
        <v>149</v>
      </c>
      <c r="F1039" s="69" t="s">
        <v>1587</v>
      </c>
      <c r="G1039" s="69" t="s">
        <v>1588</v>
      </c>
      <c r="H1039" s="68"/>
      <c r="J1039" s="70">
        <v>42551</v>
      </c>
      <c r="K1039" s="70">
        <v>42551</v>
      </c>
      <c r="M1039" s="69" t="s">
        <v>152</v>
      </c>
      <c r="N1039" s="69" t="s">
        <v>153</v>
      </c>
      <c r="O1039" s="71" t="s">
        <v>2956</v>
      </c>
      <c r="P1039" s="72">
        <v>100074084.48</v>
      </c>
      <c r="Q1039" s="68" t="s">
        <v>6281</v>
      </c>
      <c r="R1039" s="69" t="s">
        <v>2957</v>
      </c>
      <c r="S1039" s="69">
        <f t="shared" si="33"/>
        <v>2.4329792000000001</v>
      </c>
      <c r="T1039" s="72">
        <v>2434781.66</v>
      </c>
      <c r="U1039" s="73">
        <f t="shared" si="34"/>
        <v>2851422.54</v>
      </c>
      <c r="BK1039" s="74">
        <v>39792.71</v>
      </c>
      <c r="BS1039" s="72">
        <v>0</v>
      </c>
      <c r="BT1039" s="72">
        <v>225455.15</v>
      </c>
      <c r="BW1039" s="72">
        <v>0</v>
      </c>
      <c r="CA1039" s="69">
        <v>81122.42</v>
      </c>
      <c r="CE1039" s="75"/>
      <c r="CF1039" s="72">
        <v>335518.46000000002</v>
      </c>
      <c r="CI1039" s="72">
        <v>160212.78</v>
      </c>
      <c r="CJ1039" s="72">
        <v>95031.38</v>
      </c>
      <c r="CM1039" s="72">
        <v>595595.29</v>
      </c>
      <c r="CN1039" s="72">
        <v>464698.54</v>
      </c>
      <c r="CR1039" s="69">
        <v>590494.43000000005</v>
      </c>
      <c r="CT1039" s="90">
        <v>0</v>
      </c>
      <c r="CU1039" s="72"/>
      <c r="CV1039" s="69"/>
      <c r="CX1039" s="68"/>
      <c r="CY1039" s="68"/>
      <c r="CZ1039" s="68"/>
      <c r="DB1039" s="90">
        <v>0</v>
      </c>
      <c r="DC1039" s="68"/>
      <c r="DD1039" s="68"/>
      <c r="DF1039" s="72"/>
      <c r="DK1039" s="72"/>
      <c r="DP1039" s="72"/>
      <c r="DQ1039" s="72"/>
      <c r="DR1039" s="72">
        <v>0</v>
      </c>
      <c r="DV1039" s="78">
        <v>0</v>
      </c>
      <c r="DZ1039" s="72">
        <v>242796.78</v>
      </c>
      <c r="EA1039" s="72"/>
      <c r="EB1039" s="72"/>
      <c r="EC1039" s="72"/>
      <c r="ED1039" s="72">
        <v>0</v>
      </c>
      <c r="EG1039" s="69">
        <v>20704.599999999999</v>
      </c>
    </row>
    <row r="1040" spans="1:140" s="67" customFormat="1">
      <c r="B1040" s="68" t="s">
        <v>6278</v>
      </c>
      <c r="C1040" s="68" t="s">
        <v>6279</v>
      </c>
      <c r="D1040" s="69" t="s">
        <v>6296</v>
      </c>
      <c r="E1040" s="69" t="s">
        <v>149</v>
      </c>
      <c r="F1040" s="69" t="s">
        <v>1587</v>
      </c>
      <c r="G1040" s="69" t="s">
        <v>1588</v>
      </c>
      <c r="H1040" s="68"/>
      <c r="J1040" s="70">
        <v>42735</v>
      </c>
      <c r="K1040" s="70">
        <v>42735</v>
      </c>
      <c r="M1040" s="69" t="s">
        <v>2</v>
      </c>
      <c r="N1040" s="69" t="s">
        <v>5</v>
      </c>
      <c r="O1040" s="71" t="s">
        <v>4753</v>
      </c>
      <c r="P1040" s="72">
        <v>230300922.94159001</v>
      </c>
      <c r="Q1040" s="68" t="s">
        <v>6281</v>
      </c>
      <c r="R1040" s="69" t="s">
        <v>4754</v>
      </c>
      <c r="S1040" s="69">
        <f t="shared" si="33"/>
        <v>1.0572174999999999</v>
      </c>
      <c r="T1040" s="72">
        <v>2434781.66</v>
      </c>
      <c r="U1040" s="73">
        <f t="shared" si="34"/>
        <v>2851422.54</v>
      </c>
      <c r="BK1040" s="74">
        <v>39792.71</v>
      </c>
      <c r="BS1040" s="72">
        <v>0</v>
      </c>
      <c r="BT1040" s="72">
        <v>225455.15</v>
      </c>
      <c r="BW1040" s="72">
        <v>0</v>
      </c>
      <c r="CA1040" s="69">
        <v>81122.42</v>
      </c>
      <c r="CF1040" s="72">
        <v>335518.46000000002</v>
      </c>
      <c r="CI1040" s="72">
        <v>160212.78</v>
      </c>
      <c r="CJ1040" s="72">
        <v>95031.38</v>
      </c>
      <c r="CM1040" s="72">
        <v>595595.29</v>
      </c>
      <c r="CN1040" s="72">
        <v>464698.54</v>
      </c>
      <c r="CR1040" s="69">
        <v>590494.43000000005</v>
      </c>
      <c r="CT1040" s="90">
        <v>0</v>
      </c>
      <c r="CU1040" s="68"/>
      <c r="CV1040" s="68"/>
      <c r="CX1040" s="68"/>
      <c r="CY1040" s="68"/>
      <c r="CZ1040" s="68"/>
      <c r="DB1040" s="90">
        <v>0</v>
      </c>
      <c r="DC1040" s="68"/>
      <c r="DD1040" s="68"/>
      <c r="DF1040" s="87"/>
      <c r="DK1040" s="72"/>
      <c r="DP1040" s="72"/>
      <c r="DQ1040" s="72"/>
      <c r="DR1040" s="72">
        <v>0</v>
      </c>
      <c r="DV1040" s="78">
        <v>0</v>
      </c>
      <c r="DZ1040" s="72">
        <v>242796.78</v>
      </c>
      <c r="EA1040" s="72"/>
      <c r="EB1040" s="72"/>
      <c r="EC1040" s="72"/>
      <c r="ED1040" s="72">
        <v>0</v>
      </c>
      <c r="EG1040" s="69">
        <v>20704.599999999999</v>
      </c>
    </row>
    <row r="1041" spans="1:140" s="67" customFormat="1">
      <c r="B1041" s="68" t="s">
        <v>6278</v>
      </c>
      <c r="C1041" s="68" t="s">
        <v>6279</v>
      </c>
      <c r="D1041" s="69" t="s">
        <v>6296</v>
      </c>
      <c r="E1041" s="69" t="s">
        <v>149</v>
      </c>
      <c r="F1041" s="69" t="s">
        <v>1587</v>
      </c>
      <c r="G1041" s="69" t="s">
        <v>1588</v>
      </c>
      <c r="H1041" s="68"/>
      <c r="J1041" s="70">
        <v>42369</v>
      </c>
      <c r="K1041" s="70">
        <v>42369</v>
      </c>
      <c r="M1041" s="69" t="s">
        <v>152</v>
      </c>
      <c r="N1041" s="69" t="s">
        <v>153</v>
      </c>
      <c r="O1041" s="71" t="s">
        <v>1589</v>
      </c>
      <c r="P1041" s="72">
        <v>255813438.86000001</v>
      </c>
      <c r="Q1041" s="68" t="s">
        <v>6281</v>
      </c>
      <c r="R1041" s="69" t="s">
        <v>1590</v>
      </c>
      <c r="S1041" s="69">
        <f t="shared" si="33"/>
        <v>0.95178020000000008</v>
      </c>
      <c r="T1041" s="72">
        <v>2434781.66</v>
      </c>
      <c r="U1041" s="73">
        <f t="shared" si="34"/>
        <v>2851422.54</v>
      </c>
      <c r="BK1041" s="74">
        <v>39792.71</v>
      </c>
      <c r="BS1041" s="72">
        <v>0</v>
      </c>
      <c r="BT1041" s="72">
        <v>225455.15</v>
      </c>
      <c r="BW1041" s="72">
        <v>0</v>
      </c>
      <c r="CA1041" s="69">
        <v>81122.42</v>
      </c>
      <c r="CE1041" s="75"/>
      <c r="CF1041" s="72">
        <v>335518.46000000002</v>
      </c>
      <c r="CI1041" s="72">
        <v>160212.78</v>
      </c>
      <c r="CJ1041" s="72">
        <v>95031.38</v>
      </c>
      <c r="CM1041" s="72">
        <v>595595.29</v>
      </c>
      <c r="CN1041" s="72">
        <v>464698.54</v>
      </c>
      <c r="CR1041" s="69">
        <v>590494.43000000005</v>
      </c>
      <c r="CT1041" s="89">
        <v>0</v>
      </c>
      <c r="CU1041" s="72"/>
      <c r="CV1041" s="69"/>
      <c r="CX1041" s="68"/>
      <c r="CY1041" s="68"/>
      <c r="CZ1041" s="68"/>
      <c r="DB1041" s="89">
        <v>0</v>
      </c>
      <c r="DC1041" s="68"/>
      <c r="DD1041" s="68"/>
      <c r="DF1041" s="72"/>
      <c r="DK1041" s="72"/>
      <c r="DP1041" s="72"/>
      <c r="DQ1041" s="72"/>
      <c r="DR1041" s="72">
        <v>0</v>
      </c>
      <c r="DV1041" s="77">
        <v>0</v>
      </c>
      <c r="DZ1041" s="72">
        <v>242796.78</v>
      </c>
      <c r="EA1041" s="72"/>
      <c r="EB1041" s="72"/>
      <c r="EC1041" s="72"/>
      <c r="ED1041" s="72">
        <v>0</v>
      </c>
      <c r="EG1041" s="69">
        <v>20704.599999999999</v>
      </c>
    </row>
    <row r="1042" spans="1:140" s="67" customFormat="1">
      <c r="B1042" s="68" t="s">
        <v>6278</v>
      </c>
      <c r="C1042" s="68" t="s">
        <v>6279</v>
      </c>
      <c r="D1042" s="69" t="s">
        <v>6296</v>
      </c>
      <c r="E1042" s="69" t="s">
        <v>149</v>
      </c>
      <c r="F1042" s="69" t="s">
        <v>1587</v>
      </c>
      <c r="G1042" s="69" t="s">
        <v>1588</v>
      </c>
      <c r="H1042" s="68"/>
      <c r="J1042" s="70">
        <v>42551</v>
      </c>
      <c r="K1042" s="70">
        <v>42551</v>
      </c>
      <c r="M1042" s="69" t="s">
        <v>152</v>
      </c>
      <c r="N1042" s="69" t="s">
        <v>153</v>
      </c>
      <c r="O1042" s="71" t="s">
        <v>2956</v>
      </c>
      <c r="P1042" s="72">
        <v>100074084.48</v>
      </c>
      <c r="Q1042" s="68" t="s">
        <v>6281</v>
      </c>
      <c r="R1042" s="69" t="s">
        <v>2957</v>
      </c>
      <c r="S1042" s="69">
        <f t="shared" si="33"/>
        <v>2.4329792000000001</v>
      </c>
      <c r="T1042" s="72">
        <v>2434781.66</v>
      </c>
      <c r="U1042" s="73">
        <f t="shared" si="34"/>
        <v>2851422.54</v>
      </c>
      <c r="BK1042" s="74">
        <v>39792.71</v>
      </c>
      <c r="BS1042" s="72">
        <v>0</v>
      </c>
      <c r="BT1042" s="72">
        <v>225455.15</v>
      </c>
      <c r="BW1042" s="72">
        <v>0</v>
      </c>
      <c r="CA1042" s="69">
        <v>81122.42</v>
      </c>
      <c r="CE1042" s="75"/>
      <c r="CF1042" s="72">
        <v>335518.46000000002</v>
      </c>
      <c r="CI1042" s="72">
        <v>160212.78</v>
      </c>
      <c r="CJ1042" s="72">
        <v>95031.38</v>
      </c>
      <c r="CM1042" s="72">
        <v>595595.29</v>
      </c>
      <c r="CN1042" s="72">
        <v>464698.54</v>
      </c>
      <c r="CR1042" s="69">
        <v>590494.43000000005</v>
      </c>
      <c r="CT1042" s="90">
        <v>0</v>
      </c>
      <c r="CU1042" s="72"/>
      <c r="CV1042" s="69"/>
      <c r="CX1042" s="68"/>
      <c r="CY1042" s="68"/>
      <c r="CZ1042" s="68"/>
      <c r="DB1042" s="90">
        <v>0</v>
      </c>
      <c r="DC1042" s="68"/>
      <c r="DD1042" s="68"/>
      <c r="DF1042" s="72"/>
      <c r="DK1042" s="72"/>
      <c r="DP1042" s="72"/>
      <c r="DQ1042" s="72"/>
      <c r="DR1042" s="72">
        <v>0</v>
      </c>
      <c r="DV1042" s="78">
        <v>0</v>
      </c>
      <c r="DZ1042" s="72">
        <v>242796.78</v>
      </c>
      <c r="EA1042" s="72"/>
      <c r="EB1042" s="72"/>
      <c r="EC1042" s="72"/>
      <c r="ED1042" s="72">
        <v>0</v>
      </c>
      <c r="EG1042" s="69">
        <v>20704.599999999999</v>
      </c>
    </row>
    <row r="1043" spans="1:140" s="67" customFormat="1">
      <c r="B1043" s="68" t="s">
        <v>6278</v>
      </c>
      <c r="C1043" s="68" t="s">
        <v>6279</v>
      </c>
      <c r="D1043" s="69" t="s">
        <v>6296</v>
      </c>
      <c r="E1043" s="69" t="s">
        <v>149</v>
      </c>
      <c r="F1043" s="69" t="s">
        <v>1587</v>
      </c>
      <c r="G1043" s="69" t="s">
        <v>1588</v>
      </c>
      <c r="H1043" s="68"/>
      <c r="J1043" s="70">
        <v>42735</v>
      </c>
      <c r="K1043" s="70">
        <v>42735</v>
      </c>
      <c r="M1043" s="69" t="s">
        <v>2</v>
      </c>
      <c r="N1043" s="69" t="s">
        <v>5</v>
      </c>
      <c r="O1043" s="71" t="s">
        <v>4753</v>
      </c>
      <c r="P1043" s="72">
        <v>230300922.94159001</v>
      </c>
      <c r="Q1043" s="68" t="s">
        <v>6281</v>
      </c>
      <c r="R1043" s="69" t="s">
        <v>4754</v>
      </c>
      <c r="S1043" s="69">
        <f t="shared" si="33"/>
        <v>1.0572174999999999</v>
      </c>
      <c r="T1043" s="72">
        <v>2434781.66</v>
      </c>
      <c r="U1043" s="73">
        <f t="shared" si="34"/>
        <v>2851422.54</v>
      </c>
      <c r="BK1043" s="74">
        <v>39792.71</v>
      </c>
      <c r="BS1043" s="72">
        <v>0</v>
      </c>
      <c r="BT1043" s="72">
        <v>225455.15</v>
      </c>
      <c r="BW1043" s="72">
        <v>0</v>
      </c>
      <c r="CA1043" s="69">
        <v>81122.42</v>
      </c>
      <c r="CF1043" s="72">
        <v>335518.46000000002</v>
      </c>
      <c r="CI1043" s="72">
        <v>160212.78</v>
      </c>
      <c r="CJ1043" s="72">
        <v>95031.38</v>
      </c>
      <c r="CM1043" s="72">
        <v>595595.29</v>
      </c>
      <c r="CN1043" s="72">
        <v>464698.54</v>
      </c>
      <c r="CR1043" s="69">
        <v>590494.43000000005</v>
      </c>
      <c r="CT1043" s="90">
        <v>0</v>
      </c>
      <c r="CU1043" s="68"/>
      <c r="CV1043" s="68"/>
      <c r="CX1043" s="68"/>
      <c r="CY1043" s="68"/>
      <c r="CZ1043" s="68"/>
      <c r="DB1043" s="90">
        <v>0</v>
      </c>
      <c r="DC1043" s="68"/>
      <c r="DD1043" s="68"/>
      <c r="DF1043" s="87"/>
      <c r="DK1043" s="72"/>
      <c r="DP1043" s="72"/>
      <c r="DQ1043" s="72"/>
      <c r="DR1043" s="72">
        <v>0</v>
      </c>
      <c r="DV1043" s="78">
        <v>0</v>
      </c>
      <c r="DZ1043" s="72">
        <v>242796.78</v>
      </c>
      <c r="EA1043" s="72"/>
      <c r="EB1043" s="72"/>
      <c r="EC1043" s="72"/>
      <c r="ED1043" s="72">
        <v>0</v>
      </c>
      <c r="EG1043" s="69">
        <v>20704.599999999999</v>
      </c>
    </row>
    <row r="1044" spans="1:140" s="67" customFormat="1">
      <c r="B1044" s="68" t="s">
        <v>6278</v>
      </c>
      <c r="C1044" s="68" t="s">
        <v>6279</v>
      </c>
      <c r="D1044" s="69" t="s">
        <v>6295</v>
      </c>
      <c r="E1044" s="69" t="s">
        <v>149</v>
      </c>
      <c r="F1044" s="69" t="s">
        <v>1587</v>
      </c>
      <c r="G1044" s="69" t="s">
        <v>1588</v>
      </c>
      <c r="H1044" s="68"/>
      <c r="J1044" s="70">
        <v>42735</v>
      </c>
      <c r="K1044" s="70">
        <v>42735</v>
      </c>
      <c r="M1044" s="69" t="s">
        <v>2</v>
      </c>
      <c r="N1044" s="69" t="s">
        <v>5</v>
      </c>
      <c r="O1044" s="71" t="s">
        <v>4753</v>
      </c>
      <c r="P1044" s="72">
        <v>230300922.94159001</v>
      </c>
      <c r="Q1044" s="68" t="s">
        <v>6281</v>
      </c>
      <c r="R1044" s="69" t="s">
        <v>4754</v>
      </c>
      <c r="S1044" s="69">
        <f t="shared" si="33"/>
        <v>1.0572174999999999</v>
      </c>
      <c r="T1044" s="72">
        <v>2434781.66</v>
      </c>
      <c r="U1044" s="73">
        <f t="shared" si="34"/>
        <v>2851422.54</v>
      </c>
      <c r="BK1044" s="74">
        <v>39792.71</v>
      </c>
      <c r="BS1044" s="72">
        <v>0</v>
      </c>
      <c r="BT1044" s="72">
        <v>225455.15</v>
      </c>
      <c r="BW1044" s="72">
        <v>0</v>
      </c>
      <c r="CA1044" s="69">
        <v>81122.42</v>
      </c>
      <c r="CF1044" s="72">
        <v>335518.46000000002</v>
      </c>
      <c r="CI1044" s="72">
        <v>160212.78</v>
      </c>
      <c r="CJ1044" s="72">
        <v>95031.38</v>
      </c>
      <c r="CM1044" s="72">
        <v>595595.29</v>
      </c>
      <c r="CN1044" s="72">
        <v>464698.54</v>
      </c>
      <c r="CR1044" s="69">
        <v>590494.43000000005</v>
      </c>
      <c r="CT1044" s="90">
        <v>0</v>
      </c>
      <c r="CU1044" s="68"/>
      <c r="CV1044" s="68"/>
      <c r="CX1044" s="68"/>
      <c r="CY1044" s="68"/>
      <c r="CZ1044" s="68"/>
      <c r="DB1044" s="90">
        <v>0</v>
      </c>
      <c r="DC1044" s="68"/>
      <c r="DD1044" s="68"/>
      <c r="DF1044" s="87"/>
      <c r="DK1044" s="72"/>
      <c r="DP1044" s="72"/>
      <c r="DQ1044" s="72"/>
      <c r="DR1044" s="72">
        <v>0</v>
      </c>
      <c r="DV1044" s="78">
        <v>0</v>
      </c>
      <c r="DZ1044" s="72">
        <v>242796.78</v>
      </c>
      <c r="EA1044" s="72"/>
      <c r="EB1044" s="72"/>
      <c r="EC1044" s="72"/>
      <c r="ED1044" s="72">
        <v>0</v>
      </c>
      <c r="EG1044" s="69">
        <v>20704.599999999999</v>
      </c>
    </row>
    <row r="1045" spans="1:140" s="67" customFormat="1">
      <c r="B1045" s="68" t="s">
        <v>6278</v>
      </c>
      <c r="C1045" s="68" t="s">
        <v>6279</v>
      </c>
      <c r="D1045" s="69" t="s">
        <v>6295</v>
      </c>
      <c r="E1045" s="69" t="s">
        <v>149</v>
      </c>
      <c r="F1045" s="69" t="s">
        <v>1587</v>
      </c>
      <c r="G1045" s="69" t="s">
        <v>1588</v>
      </c>
      <c r="H1045" s="68"/>
      <c r="J1045" s="70">
        <v>42369</v>
      </c>
      <c r="K1045" s="70">
        <v>42369</v>
      </c>
      <c r="M1045" s="69" t="s">
        <v>152</v>
      </c>
      <c r="N1045" s="69" t="s">
        <v>153</v>
      </c>
      <c r="O1045" s="71" t="s">
        <v>1589</v>
      </c>
      <c r="P1045" s="72">
        <v>255813438.86000001</v>
      </c>
      <c r="Q1045" s="68" t="s">
        <v>6281</v>
      </c>
      <c r="R1045" s="69" t="s">
        <v>1590</v>
      </c>
      <c r="S1045" s="69">
        <f t="shared" si="33"/>
        <v>0.95178020000000008</v>
      </c>
      <c r="T1045" s="72">
        <v>2434781.66</v>
      </c>
      <c r="U1045" s="73">
        <f t="shared" si="34"/>
        <v>2851422.54</v>
      </c>
      <c r="BK1045" s="74">
        <v>39792.71</v>
      </c>
      <c r="BS1045" s="72">
        <v>0</v>
      </c>
      <c r="BT1045" s="72">
        <v>225455.15</v>
      </c>
      <c r="BW1045" s="72">
        <v>0</v>
      </c>
      <c r="CA1045" s="69">
        <v>81122.42</v>
      </c>
      <c r="CE1045" s="75"/>
      <c r="CF1045" s="72">
        <v>335518.46000000002</v>
      </c>
      <c r="CI1045" s="72">
        <v>160212.78</v>
      </c>
      <c r="CJ1045" s="72">
        <v>95031.38</v>
      </c>
      <c r="CM1045" s="72">
        <v>595595.29</v>
      </c>
      <c r="CN1045" s="72">
        <v>464698.54</v>
      </c>
      <c r="CR1045" s="69">
        <v>590494.43000000005</v>
      </c>
      <c r="CT1045" s="89">
        <v>0</v>
      </c>
      <c r="CU1045" s="72"/>
      <c r="CV1045" s="69"/>
      <c r="CX1045" s="68"/>
      <c r="CY1045" s="68"/>
      <c r="CZ1045" s="68"/>
      <c r="DB1045" s="89">
        <v>0</v>
      </c>
      <c r="DC1045" s="68"/>
      <c r="DD1045" s="68"/>
      <c r="DF1045" s="72"/>
      <c r="DK1045" s="72"/>
      <c r="DP1045" s="72"/>
      <c r="DQ1045" s="72"/>
      <c r="DR1045" s="72">
        <v>0</v>
      </c>
      <c r="DV1045" s="77">
        <v>0</v>
      </c>
      <c r="DZ1045" s="72">
        <v>242796.78</v>
      </c>
      <c r="EA1045" s="72"/>
      <c r="EB1045" s="72"/>
      <c r="EC1045" s="72"/>
      <c r="ED1045" s="72">
        <v>0</v>
      </c>
      <c r="EG1045" s="69">
        <v>20704.599999999999</v>
      </c>
    </row>
    <row r="1046" spans="1:140" s="67" customFormat="1">
      <c r="B1046" s="68" t="s">
        <v>6278</v>
      </c>
      <c r="C1046" s="68" t="s">
        <v>6279</v>
      </c>
      <c r="D1046" s="69" t="s">
        <v>6295</v>
      </c>
      <c r="E1046" s="69" t="s">
        <v>149</v>
      </c>
      <c r="F1046" s="69" t="s">
        <v>1587</v>
      </c>
      <c r="G1046" s="69" t="s">
        <v>1588</v>
      </c>
      <c r="H1046" s="68"/>
      <c r="J1046" s="70">
        <v>42551</v>
      </c>
      <c r="K1046" s="70">
        <v>42551</v>
      </c>
      <c r="M1046" s="69" t="s">
        <v>152</v>
      </c>
      <c r="N1046" s="69" t="s">
        <v>153</v>
      </c>
      <c r="O1046" s="71" t="s">
        <v>2956</v>
      </c>
      <c r="P1046" s="72">
        <v>100074084.48</v>
      </c>
      <c r="Q1046" s="68" t="s">
        <v>6281</v>
      </c>
      <c r="R1046" s="69" t="s">
        <v>2957</v>
      </c>
      <c r="S1046" s="69">
        <f t="shared" si="33"/>
        <v>2.4329792000000001</v>
      </c>
      <c r="T1046" s="72">
        <v>2434781.66</v>
      </c>
      <c r="U1046" s="73">
        <f t="shared" si="34"/>
        <v>2851422.54</v>
      </c>
      <c r="BK1046" s="74">
        <v>39792.71</v>
      </c>
      <c r="BS1046" s="72">
        <v>0</v>
      </c>
      <c r="BT1046" s="72">
        <v>225455.15</v>
      </c>
      <c r="BW1046" s="72">
        <v>0</v>
      </c>
      <c r="CA1046" s="69">
        <v>81122.42</v>
      </c>
      <c r="CE1046" s="75"/>
      <c r="CF1046" s="72">
        <v>335518.46000000002</v>
      </c>
      <c r="CI1046" s="72">
        <v>160212.78</v>
      </c>
      <c r="CJ1046" s="72">
        <v>95031.38</v>
      </c>
      <c r="CM1046" s="72">
        <v>595595.29</v>
      </c>
      <c r="CN1046" s="72">
        <v>464698.54</v>
      </c>
      <c r="CR1046" s="69">
        <v>590494.43000000005</v>
      </c>
      <c r="CT1046" s="90">
        <v>0</v>
      </c>
      <c r="CU1046" s="72"/>
      <c r="CV1046" s="69"/>
      <c r="CX1046" s="68"/>
      <c r="CY1046" s="68"/>
      <c r="CZ1046" s="68"/>
      <c r="DB1046" s="90">
        <v>0</v>
      </c>
      <c r="DC1046" s="68"/>
      <c r="DD1046" s="68"/>
      <c r="DF1046" s="72"/>
      <c r="DK1046" s="72"/>
      <c r="DP1046" s="72"/>
      <c r="DQ1046" s="72"/>
      <c r="DR1046" s="72">
        <v>0</v>
      </c>
      <c r="DV1046" s="78">
        <v>0</v>
      </c>
      <c r="DZ1046" s="72">
        <v>242796.78</v>
      </c>
      <c r="EA1046" s="72"/>
      <c r="EB1046" s="72"/>
      <c r="EC1046" s="72"/>
      <c r="ED1046" s="72">
        <v>0</v>
      </c>
      <c r="EG1046" s="69">
        <v>20704.599999999999</v>
      </c>
    </row>
    <row r="1047" spans="1:140" s="67" customFormat="1">
      <c r="B1047" s="68" t="s">
        <v>6278</v>
      </c>
      <c r="C1047" s="68" t="s">
        <v>6279</v>
      </c>
      <c r="D1047" s="69" t="s">
        <v>6295</v>
      </c>
      <c r="E1047" s="69" t="s">
        <v>149</v>
      </c>
      <c r="F1047" s="69" t="s">
        <v>1587</v>
      </c>
      <c r="G1047" s="69" t="s">
        <v>1588</v>
      </c>
      <c r="H1047" s="68"/>
      <c r="J1047" s="70">
        <v>42735</v>
      </c>
      <c r="K1047" s="70">
        <v>42735</v>
      </c>
      <c r="M1047" s="69" t="s">
        <v>2</v>
      </c>
      <c r="N1047" s="69" t="s">
        <v>5</v>
      </c>
      <c r="O1047" s="71" t="s">
        <v>4753</v>
      </c>
      <c r="P1047" s="72">
        <v>230300922.94159001</v>
      </c>
      <c r="Q1047" s="68" t="s">
        <v>6281</v>
      </c>
      <c r="R1047" s="69" t="s">
        <v>4754</v>
      </c>
      <c r="S1047" s="69">
        <f t="shared" si="33"/>
        <v>1.0572174999999999</v>
      </c>
      <c r="T1047" s="72">
        <v>2434781.66</v>
      </c>
      <c r="U1047" s="73">
        <f t="shared" si="34"/>
        <v>2851422.54</v>
      </c>
      <c r="BK1047" s="74">
        <v>39792.71</v>
      </c>
      <c r="BS1047" s="72">
        <v>0</v>
      </c>
      <c r="BT1047" s="72">
        <v>225455.15</v>
      </c>
      <c r="BW1047" s="72">
        <v>0</v>
      </c>
      <c r="CA1047" s="69">
        <v>81122.42</v>
      </c>
      <c r="CF1047" s="72">
        <v>335518.46000000002</v>
      </c>
      <c r="CI1047" s="72">
        <v>160212.78</v>
      </c>
      <c r="CJ1047" s="72">
        <v>95031.38</v>
      </c>
      <c r="CM1047" s="72">
        <v>595595.29</v>
      </c>
      <c r="CN1047" s="72">
        <v>464698.54</v>
      </c>
      <c r="CR1047" s="69">
        <v>590494.43000000005</v>
      </c>
      <c r="CT1047" s="90">
        <v>0</v>
      </c>
      <c r="CU1047" s="68"/>
      <c r="CV1047" s="68"/>
      <c r="CX1047" s="68"/>
      <c r="CY1047" s="68"/>
      <c r="CZ1047" s="68"/>
      <c r="DB1047" s="90">
        <v>0</v>
      </c>
      <c r="DC1047" s="68"/>
      <c r="DD1047" s="68"/>
      <c r="DF1047" s="87"/>
      <c r="DK1047" s="72"/>
      <c r="DP1047" s="72"/>
      <c r="DQ1047" s="72"/>
      <c r="DR1047" s="72">
        <v>0</v>
      </c>
      <c r="DV1047" s="78">
        <v>0</v>
      </c>
      <c r="DZ1047" s="72">
        <v>242796.78</v>
      </c>
      <c r="EA1047" s="72"/>
      <c r="EB1047" s="72"/>
      <c r="EC1047" s="72"/>
      <c r="ED1047" s="72">
        <v>0</v>
      </c>
      <c r="EG1047" s="69">
        <v>20704.599999999999</v>
      </c>
    </row>
    <row r="1048" spans="1:140" s="67" customFormat="1">
      <c r="B1048" s="68" t="s">
        <v>6278</v>
      </c>
      <c r="C1048" s="68" t="s">
        <v>6279</v>
      </c>
      <c r="D1048" s="69" t="s">
        <v>6299</v>
      </c>
      <c r="E1048" s="69" t="s">
        <v>149</v>
      </c>
      <c r="F1048" s="69" t="s">
        <v>1614</v>
      </c>
      <c r="G1048" s="69" t="s">
        <v>1615</v>
      </c>
      <c r="H1048" s="68"/>
      <c r="J1048" s="70">
        <v>42369</v>
      </c>
      <c r="K1048" s="70">
        <v>42369</v>
      </c>
      <c r="M1048" s="69" t="s">
        <v>152</v>
      </c>
      <c r="N1048" s="69" t="s">
        <v>153</v>
      </c>
      <c r="O1048" s="71" t="s">
        <v>1616</v>
      </c>
      <c r="P1048" s="72">
        <v>239483943.78999999</v>
      </c>
      <c r="Q1048" s="68" t="s">
        <v>6281</v>
      </c>
      <c r="R1048" s="69" t="s">
        <v>1617</v>
      </c>
      <c r="S1048" s="69">
        <f t="shared" si="33"/>
        <v>1.8295294</v>
      </c>
      <c r="T1048" s="72">
        <v>4381429.16</v>
      </c>
      <c r="U1048" s="73">
        <f t="shared" si="34"/>
        <v>5036181.54</v>
      </c>
      <c r="BK1048" s="74">
        <v>0</v>
      </c>
      <c r="BS1048" s="72"/>
      <c r="BT1048" s="72">
        <v>14827.75</v>
      </c>
      <c r="BW1048" s="72"/>
      <c r="CA1048" s="69">
        <v>654752.38</v>
      </c>
      <c r="CE1048" s="75"/>
      <c r="CF1048" s="72">
        <v>0</v>
      </c>
      <c r="CI1048" s="72">
        <v>24757.91</v>
      </c>
      <c r="CJ1048" s="72"/>
      <c r="CM1048" s="72">
        <v>4341843.5</v>
      </c>
      <c r="CN1048" s="72">
        <v>0</v>
      </c>
      <c r="CR1048" s="69">
        <v>0</v>
      </c>
      <c r="CT1048" s="90">
        <v>0</v>
      </c>
      <c r="CU1048" s="72"/>
      <c r="CV1048" s="69"/>
      <c r="CX1048" s="68"/>
      <c r="CY1048" s="68"/>
      <c r="CZ1048" s="68"/>
      <c r="DB1048" s="90">
        <v>0</v>
      </c>
      <c r="DC1048" s="68"/>
      <c r="DD1048" s="68"/>
      <c r="DF1048" s="72">
        <v>0</v>
      </c>
      <c r="DK1048" s="72"/>
      <c r="DP1048" s="72">
        <v>0</v>
      </c>
      <c r="DQ1048" s="72"/>
      <c r="DR1048" s="72">
        <v>0</v>
      </c>
      <c r="DV1048" s="78">
        <v>0</v>
      </c>
      <c r="DZ1048" s="72">
        <v>0</v>
      </c>
      <c r="EA1048" s="72"/>
      <c r="EB1048" s="72"/>
      <c r="EC1048" s="72"/>
      <c r="ED1048" s="72">
        <v>0</v>
      </c>
      <c r="EG1048" s="69">
        <v>0</v>
      </c>
    </row>
    <row r="1049" spans="1:140" s="67" customFormat="1">
      <c r="B1049" s="68" t="s">
        <v>6278</v>
      </c>
      <c r="C1049" s="68" t="s">
        <v>6279</v>
      </c>
      <c r="D1049" s="69" t="s">
        <v>6299</v>
      </c>
      <c r="E1049" s="69" t="s">
        <v>149</v>
      </c>
      <c r="F1049" s="69" t="s">
        <v>1614</v>
      </c>
      <c r="G1049" s="69" t="s">
        <v>1615</v>
      </c>
      <c r="H1049" s="68"/>
      <c r="J1049" s="70">
        <v>42551</v>
      </c>
      <c r="K1049" s="70">
        <v>42551</v>
      </c>
      <c r="M1049" s="69" t="s">
        <v>152</v>
      </c>
      <c r="N1049" s="69" t="s">
        <v>153</v>
      </c>
      <c r="O1049" s="71" t="s">
        <v>1616</v>
      </c>
      <c r="P1049" s="72">
        <v>383097645.70999998</v>
      </c>
      <c r="Q1049" s="68" t="s">
        <v>6281</v>
      </c>
      <c r="R1049" s="69" t="s">
        <v>2840</v>
      </c>
      <c r="S1049" s="69">
        <f t="shared" si="33"/>
        <v>1.1436847000000001</v>
      </c>
      <c r="T1049" s="72">
        <v>4381429.16</v>
      </c>
      <c r="U1049" s="73">
        <f t="shared" si="34"/>
        <v>5036181.54</v>
      </c>
      <c r="BK1049" s="74">
        <v>0</v>
      </c>
      <c r="BS1049" s="72"/>
      <c r="BT1049" s="72">
        <v>14827.75</v>
      </c>
      <c r="BW1049" s="72"/>
      <c r="CA1049" s="69">
        <v>654752.38</v>
      </c>
      <c r="CE1049" s="75"/>
      <c r="CF1049" s="72">
        <v>0</v>
      </c>
      <c r="CI1049" s="72">
        <v>24757.91</v>
      </c>
      <c r="CJ1049" s="72"/>
      <c r="CM1049" s="72">
        <v>4341843.5</v>
      </c>
      <c r="CN1049" s="72">
        <v>0</v>
      </c>
      <c r="CR1049" s="69">
        <v>0</v>
      </c>
      <c r="CT1049" s="90">
        <v>0</v>
      </c>
      <c r="CU1049" s="72"/>
      <c r="CV1049" s="69"/>
      <c r="CX1049" s="68"/>
      <c r="CY1049" s="68"/>
      <c r="CZ1049" s="68"/>
      <c r="DB1049" s="90">
        <v>0</v>
      </c>
      <c r="DC1049" s="68"/>
      <c r="DD1049" s="68"/>
      <c r="DF1049" s="72">
        <v>0</v>
      </c>
      <c r="DK1049" s="72"/>
      <c r="DP1049" s="72">
        <v>0</v>
      </c>
      <c r="DQ1049" s="72"/>
      <c r="DR1049" s="72">
        <v>0</v>
      </c>
      <c r="DV1049" s="78">
        <v>0</v>
      </c>
      <c r="DZ1049" s="72">
        <v>0</v>
      </c>
      <c r="EA1049" s="72"/>
      <c r="EB1049" s="72"/>
      <c r="EC1049" s="72"/>
      <c r="ED1049" s="72">
        <v>0</v>
      </c>
      <c r="EG1049" s="69">
        <v>0</v>
      </c>
    </row>
    <row r="1050" spans="1:140" s="67" customFormat="1">
      <c r="B1050" s="68" t="s">
        <v>6278</v>
      </c>
      <c r="C1050" s="68" t="s">
        <v>6279</v>
      </c>
      <c r="D1050" s="69" t="s">
        <v>6299</v>
      </c>
      <c r="E1050" s="69" t="s">
        <v>149</v>
      </c>
      <c r="F1050" s="69" t="s">
        <v>1614</v>
      </c>
      <c r="G1050" s="69" t="s">
        <v>1615</v>
      </c>
      <c r="H1050" s="68"/>
      <c r="J1050" s="70">
        <v>42735</v>
      </c>
      <c r="K1050" s="70">
        <v>42735</v>
      </c>
      <c r="M1050" s="69" t="s">
        <v>2</v>
      </c>
      <c r="N1050" s="69" t="s">
        <v>5</v>
      </c>
      <c r="O1050" s="71" t="s">
        <v>4755</v>
      </c>
      <c r="P1050" s="72">
        <v>358034577</v>
      </c>
      <c r="Q1050" s="68" t="s">
        <v>6281</v>
      </c>
      <c r="R1050" s="69" t="s">
        <v>4756</v>
      </c>
      <c r="S1050" s="69">
        <f t="shared" si="33"/>
        <v>1.2237447000000001</v>
      </c>
      <c r="T1050" s="72">
        <v>4381429.16</v>
      </c>
      <c r="U1050" s="73">
        <f t="shared" si="34"/>
        <v>5036181.54</v>
      </c>
      <c r="BK1050" s="74">
        <v>0</v>
      </c>
      <c r="BS1050" s="72"/>
      <c r="BT1050" s="72">
        <v>14827.75</v>
      </c>
      <c r="BW1050" s="72"/>
      <c r="CA1050" s="69">
        <v>654752.38</v>
      </c>
      <c r="CF1050" s="72">
        <v>0</v>
      </c>
      <c r="CI1050" s="72">
        <v>24757.91</v>
      </c>
      <c r="CJ1050" s="72"/>
      <c r="CM1050" s="72">
        <v>4341843.5</v>
      </c>
      <c r="CN1050" s="72">
        <v>0</v>
      </c>
      <c r="CR1050" s="69">
        <v>0</v>
      </c>
      <c r="CT1050" s="89">
        <v>0</v>
      </c>
      <c r="CU1050" s="68"/>
      <c r="CV1050" s="68"/>
      <c r="CX1050" s="68"/>
      <c r="CY1050" s="68"/>
      <c r="CZ1050" s="68"/>
      <c r="DB1050" s="89">
        <v>0</v>
      </c>
      <c r="DC1050" s="68"/>
      <c r="DD1050" s="68"/>
      <c r="DF1050" s="76">
        <v>0</v>
      </c>
      <c r="DK1050" s="72"/>
      <c r="DP1050" s="72">
        <v>0</v>
      </c>
      <c r="DQ1050" s="72"/>
      <c r="DR1050" s="72">
        <v>0</v>
      </c>
      <c r="DV1050" s="77">
        <v>0</v>
      </c>
      <c r="DZ1050" s="72">
        <v>0</v>
      </c>
      <c r="EA1050" s="72"/>
      <c r="EB1050" s="72"/>
      <c r="EC1050" s="72"/>
      <c r="ED1050" s="72">
        <v>0</v>
      </c>
      <c r="EG1050" s="69">
        <v>0</v>
      </c>
    </row>
    <row r="1051" spans="1:140" s="67" customFormat="1">
      <c r="B1051" s="68" t="s">
        <v>6278</v>
      </c>
      <c r="C1051" s="68" t="s">
        <v>6279</v>
      </c>
      <c r="D1051" s="69" t="s">
        <v>6299</v>
      </c>
      <c r="E1051" s="69" t="s">
        <v>149</v>
      </c>
      <c r="F1051" s="69" t="s">
        <v>471</v>
      </c>
      <c r="G1051" s="69" t="s">
        <v>472</v>
      </c>
      <c r="H1051" s="68"/>
      <c r="J1051" s="70">
        <v>42226</v>
      </c>
      <c r="K1051" s="70">
        <v>42228</v>
      </c>
      <c r="M1051" s="69" t="s">
        <v>152</v>
      </c>
      <c r="N1051" s="69" t="s">
        <v>153</v>
      </c>
      <c r="O1051" s="71" t="s">
        <v>473</v>
      </c>
      <c r="P1051" s="72">
        <v>1862424907.02775</v>
      </c>
      <c r="Q1051" s="68" t="s">
        <v>6281</v>
      </c>
      <c r="R1051" s="69" t="s">
        <v>474</v>
      </c>
      <c r="S1051" s="69">
        <f t="shared" si="33"/>
        <v>0.13423360000000001</v>
      </c>
      <c r="T1051" s="72">
        <v>2500000</v>
      </c>
      <c r="U1051" s="73">
        <f t="shared" si="34"/>
        <v>3154756</v>
      </c>
      <c r="BK1051" s="74"/>
      <c r="BS1051" s="72"/>
      <c r="BT1051" s="72">
        <v>361</v>
      </c>
      <c r="BW1051" s="72"/>
      <c r="CA1051" s="69"/>
      <c r="CE1051" s="75"/>
      <c r="CF1051" s="72">
        <v>654756</v>
      </c>
      <c r="CI1051" s="72">
        <v>9344</v>
      </c>
      <c r="CJ1051" s="72"/>
      <c r="CM1051" s="72"/>
      <c r="CN1051" s="72">
        <v>1451869</v>
      </c>
      <c r="CR1051" s="69"/>
      <c r="CT1051" s="93"/>
      <c r="CU1051" s="72"/>
      <c r="CV1051" s="69"/>
      <c r="CX1051" s="68"/>
      <c r="CY1051" s="68"/>
      <c r="CZ1051" s="68"/>
      <c r="DB1051" s="93"/>
      <c r="DC1051" s="68"/>
      <c r="DD1051" s="68"/>
      <c r="DF1051" s="72"/>
      <c r="DK1051" s="72"/>
      <c r="DP1051" s="72"/>
      <c r="DQ1051" s="72"/>
      <c r="DR1051" s="72"/>
      <c r="DV1051" s="84"/>
      <c r="DZ1051" s="72">
        <v>1038426</v>
      </c>
      <c r="EA1051" s="72"/>
      <c r="EB1051" s="72"/>
      <c r="EC1051" s="72"/>
      <c r="ED1051" s="72"/>
      <c r="EG1051" s="69"/>
    </row>
    <row r="1052" spans="1:140" s="67" customFormat="1">
      <c r="B1052" s="68" t="s">
        <v>6278</v>
      </c>
      <c r="C1052" s="68" t="s">
        <v>6279</v>
      </c>
      <c r="D1052" s="69" t="s">
        <v>6299</v>
      </c>
      <c r="E1052" s="69" t="s">
        <v>149</v>
      </c>
      <c r="F1052" s="69" t="s">
        <v>471</v>
      </c>
      <c r="G1052" s="69" t="s">
        <v>472</v>
      </c>
      <c r="H1052" s="68"/>
      <c r="J1052" s="70">
        <v>42308</v>
      </c>
      <c r="K1052" s="70">
        <v>42314</v>
      </c>
      <c r="M1052" s="69" t="s">
        <v>152</v>
      </c>
      <c r="N1052" s="69" t="s">
        <v>153</v>
      </c>
      <c r="O1052" s="71" t="s">
        <v>473</v>
      </c>
      <c r="P1052" s="72">
        <v>3104043824.1323299</v>
      </c>
      <c r="Q1052" s="68" t="s">
        <v>6281</v>
      </c>
      <c r="R1052" s="69" t="s">
        <v>1270</v>
      </c>
      <c r="S1052" s="69">
        <f t="shared" si="33"/>
        <v>8.0540100000000003E-2</v>
      </c>
      <c r="T1052" s="72">
        <v>2500000</v>
      </c>
      <c r="U1052" s="73">
        <f t="shared" si="34"/>
        <v>3154756</v>
      </c>
      <c r="BK1052" s="74"/>
      <c r="BS1052" s="72"/>
      <c r="BT1052" s="72">
        <v>361</v>
      </c>
      <c r="BW1052" s="72"/>
      <c r="CA1052" s="69"/>
      <c r="CE1052" s="75"/>
      <c r="CF1052" s="72">
        <v>654756</v>
      </c>
      <c r="CI1052" s="72">
        <v>9344</v>
      </c>
      <c r="CJ1052" s="72"/>
      <c r="CM1052" s="72"/>
      <c r="CN1052" s="72">
        <v>1451869</v>
      </c>
      <c r="CR1052" s="69"/>
      <c r="CT1052" s="93"/>
      <c r="CU1052" s="72"/>
      <c r="CV1052" s="69"/>
      <c r="CX1052" s="68"/>
      <c r="CY1052" s="68"/>
      <c r="CZ1052" s="68"/>
      <c r="DB1052" s="93"/>
      <c r="DC1052" s="68"/>
      <c r="DD1052" s="68"/>
      <c r="DF1052" s="72"/>
      <c r="DK1052" s="72"/>
      <c r="DP1052" s="72"/>
      <c r="DQ1052" s="72"/>
      <c r="DR1052" s="72"/>
      <c r="DV1052" s="81"/>
      <c r="DZ1052" s="72">
        <v>1038426</v>
      </c>
      <c r="EA1052" s="72"/>
      <c r="EB1052" s="72"/>
      <c r="EC1052" s="72"/>
      <c r="ED1052" s="72"/>
      <c r="EG1052" s="69"/>
    </row>
    <row r="1053" spans="1:140" s="67" customFormat="1">
      <c r="B1053" s="68" t="s">
        <v>6278</v>
      </c>
      <c r="C1053" s="68" t="s">
        <v>6279</v>
      </c>
      <c r="D1053" s="69" t="s">
        <v>6299</v>
      </c>
      <c r="E1053" s="69" t="s">
        <v>149</v>
      </c>
      <c r="F1053" s="69" t="s">
        <v>471</v>
      </c>
      <c r="G1053" s="69" t="s">
        <v>472</v>
      </c>
      <c r="H1053" s="68"/>
      <c r="J1053" s="70">
        <v>42467</v>
      </c>
      <c r="K1053" s="70">
        <v>42471</v>
      </c>
      <c r="M1053" s="69" t="s">
        <v>152</v>
      </c>
      <c r="N1053" s="69" t="s">
        <v>153</v>
      </c>
      <c r="O1053" s="71" t="s">
        <v>473</v>
      </c>
      <c r="P1053" s="72">
        <v>2069361692.96963</v>
      </c>
      <c r="Q1053" s="68" t="s">
        <v>6281</v>
      </c>
      <c r="R1053" s="69" t="s">
        <v>2391</v>
      </c>
      <c r="S1053" s="69">
        <f t="shared" si="33"/>
        <v>0.12081019999999999</v>
      </c>
      <c r="T1053" s="72">
        <v>2500000</v>
      </c>
      <c r="U1053" s="73">
        <f t="shared" si="34"/>
        <v>3154756</v>
      </c>
      <c r="BK1053" s="74"/>
      <c r="BS1053" s="72"/>
      <c r="BT1053" s="72">
        <v>361</v>
      </c>
      <c r="BW1053" s="72"/>
      <c r="CA1053" s="69"/>
      <c r="CE1053" s="75"/>
      <c r="CF1053" s="72">
        <v>654756</v>
      </c>
      <c r="CI1053" s="72">
        <v>9344</v>
      </c>
      <c r="CJ1053" s="72"/>
      <c r="CM1053" s="72"/>
      <c r="CN1053" s="72">
        <v>1451869</v>
      </c>
      <c r="CR1053" s="69"/>
      <c r="CT1053" s="91"/>
      <c r="CU1053" s="72"/>
      <c r="CV1053" s="69"/>
      <c r="CX1053" s="68"/>
      <c r="CY1053" s="68"/>
      <c r="CZ1053" s="68"/>
      <c r="DB1053" s="91"/>
      <c r="DC1053" s="68"/>
      <c r="DD1053" s="68"/>
      <c r="DF1053" s="72"/>
      <c r="DK1053" s="72"/>
      <c r="DP1053" s="72"/>
      <c r="DQ1053" s="72"/>
      <c r="DR1053" s="72"/>
      <c r="DV1053" s="81"/>
      <c r="DZ1053" s="72">
        <v>1038426</v>
      </c>
      <c r="EA1053" s="72"/>
      <c r="EB1053" s="72"/>
      <c r="EC1053" s="72"/>
      <c r="ED1053" s="72"/>
      <c r="EG1053" s="69"/>
    </row>
    <row r="1054" spans="1:140" s="67" customFormat="1">
      <c r="B1054" s="68" t="s">
        <v>6278</v>
      </c>
      <c r="C1054" s="68" t="s">
        <v>6279</v>
      </c>
      <c r="D1054" s="69" t="s">
        <v>6299</v>
      </c>
      <c r="E1054" s="69" t="s">
        <v>149</v>
      </c>
      <c r="F1054" s="69" t="s">
        <v>471</v>
      </c>
      <c r="G1054" s="69" t="s">
        <v>472</v>
      </c>
      <c r="H1054" s="68"/>
      <c r="J1054" s="70">
        <v>42657</v>
      </c>
      <c r="K1054" s="70">
        <v>42661</v>
      </c>
      <c r="M1054" s="69" t="s">
        <v>2</v>
      </c>
      <c r="N1054" s="69" t="s">
        <v>5</v>
      </c>
      <c r="O1054" s="71" t="s">
        <v>3971</v>
      </c>
      <c r="P1054" s="72">
        <v>1862424907.03</v>
      </c>
      <c r="Q1054" s="68" t="s">
        <v>6281</v>
      </c>
      <c r="R1054" s="69" t="s">
        <v>474</v>
      </c>
      <c r="S1054" s="69">
        <f t="shared" si="33"/>
        <v>0.13423360000000001</v>
      </c>
      <c r="T1054" s="72">
        <v>2500000</v>
      </c>
      <c r="U1054" s="73">
        <f t="shared" si="34"/>
        <v>3154756</v>
      </c>
      <c r="BK1054" s="74"/>
      <c r="BS1054" s="72"/>
      <c r="BT1054" s="72">
        <v>361</v>
      </c>
      <c r="BW1054" s="72"/>
      <c r="CA1054" s="69"/>
      <c r="CE1054" s="75"/>
      <c r="CF1054" s="72">
        <v>654756</v>
      </c>
      <c r="CI1054" s="72">
        <v>9344</v>
      </c>
      <c r="CJ1054" s="72"/>
      <c r="CM1054" s="72"/>
      <c r="CN1054" s="72">
        <v>1451869</v>
      </c>
      <c r="CR1054" s="69"/>
      <c r="CT1054" s="93"/>
      <c r="CU1054" s="72"/>
      <c r="CV1054" s="69"/>
      <c r="CX1054" s="68"/>
      <c r="CY1054" s="68"/>
      <c r="CZ1054" s="68"/>
      <c r="DB1054" s="91"/>
      <c r="DC1054" s="68"/>
      <c r="DD1054" s="68"/>
      <c r="DF1054" s="87"/>
      <c r="DK1054" s="72"/>
      <c r="DP1054" s="72"/>
      <c r="DQ1054" s="72"/>
      <c r="DR1054" s="72"/>
      <c r="DV1054" s="81"/>
      <c r="DZ1054" s="72">
        <v>1038426</v>
      </c>
      <c r="EA1054" s="72"/>
      <c r="EB1054" s="72"/>
      <c r="EC1054" s="72"/>
      <c r="ED1054" s="72"/>
      <c r="EG1054" s="69"/>
    </row>
    <row r="1055" spans="1:140" s="67" customFormat="1">
      <c r="A1055" s="68"/>
      <c r="B1055" s="68" t="s">
        <v>6278</v>
      </c>
      <c r="C1055" s="68" t="s">
        <v>6279</v>
      </c>
      <c r="D1055" s="69" t="s">
        <v>6299</v>
      </c>
      <c r="E1055" s="69" t="s">
        <v>149</v>
      </c>
      <c r="F1055" s="69" t="s">
        <v>471</v>
      </c>
      <c r="G1055" s="69" t="s">
        <v>472</v>
      </c>
      <c r="H1055" s="68"/>
      <c r="I1055" s="68" t="s">
        <v>182</v>
      </c>
      <c r="J1055" s="70">
        <v>42855</v>
      </c>
      <c r="K1055" s="70">
        <v>42860</v>
      </c>
      <c r="L1055" s="68"/>
      <c r="M1055" s="69" t="s">
        <v>2</v>
      </c>
      <c r="N1055" s="69" t="s">
        <v>5</v>
      </c>
      <c r="O1055" s="71" t="s">
        <v>5426</v>
      </c>
      <c r="P1055" s="72">
        <v>1862424907</v>
      </c>
      <c r="Q1055" s="68" t="s">
        <v>6281</v>
      </c>
      <c r="R1055" s="69" t="s">
        <v>474</v>
      </c>
      <c r="S1055" s="69">
        <f t="shared" si="33"/>
        <v>0.13423360000000001</v>
      </c>
      <c r="T1055" s="72">
        <v>2500000</v>
      </c>
      <c r="U1055" s="73">
        <f t="shared" si="34"/>
        <v>3154756</v>
      </c>
      <c r="V1055" s="68"/>
      <c r="W1055" s="68"/>
      <c r="X1055" s="68"/>
      <c r="Y1055" s="68"/>
      <c r="Z1055" s="68"/>
      <c r="AA1055" s="68"/>
      <c r="AB1055" s="68"/>
      <c r="AC1055" s="68"/>
      <c r="AD1055" s="68"/>
      <c r="AE1055" s="68"/>
      <c r="AF1055" s="68"/>
      <c r="AG1055" s="68"/>
      <c r="AH1055" s="68"/>
      <c r="AI1055" s="68"/>
      <c r="AJ1055" s="68"/>
      <c r="AK1055" s="68"/>
      <c r="AL1055" s="68"/>
      <c r="AM1055" s="68"/>
      <c r="AN1055" s="68"/>
      <c r="AO1055" s="68"/>
      <c r="AP1055" s="68"/>
      <c r="AQ1055" s="68"/>
      <c r="AR1055" s="68"/>
      <c r="AS1055" s="68"/>
      <c r="AT1055" s="68"/>
      <c r="AU1055" s="68"/>
      <c r="AV1055" s="68"/>
      <c r="AW1055" s="68"/>
      <c r="AX1055" s="68"/>
      <c r="AY1055" s="68"/>
      <c r="AZ1055" s="68"/>
      <c r="BA1055" s="68"/>
      <c r="BB1055" s="68"/>
      <c r="BC1055" s="68"/>
      <c r="BD1055" s="68"/>
      <c r="BE1055" s="68"/>
      <c r="BF1055" s="68"/>
      <c r="BG1055" s="68"/>
      <c r="BH1055" s="68"/>
      <c r="BI1055" s="68"/>
      <c r="BJ1055" s="68"/>
      <c r="BK1055" s="74"/>
      <c r="BL1055" s="68"/>
      <c r="BM1055" s="68"/>
      <c r="BN1055" s="68"/>
      <c r="BO1055" s="68"/>
      <c r="BP1055" s="68"/>
      <c r="BQ1055" s="68"/>
      <c r="BR1055" s="68"/>
      <c r="BS1055" s="68"/>
      <c r="BT1055" s="72">
        <v>361</v>
      </c>
      <c r="BU1055" s="68"/>
      <c r="BV1055" s="68"/>
      <c r="BW1055" s="72"/>
      <c r="BX1055" s="68"/>
      <c r="BY1055" s="68"/>
      <c r="BZ1055" s="68"/>
      <c r="CA1055" s="69"/>
      <c r="CB1055" s="68"/>
      <c r="CC1055" s="68"/>
      <c r="CD1055" s="68"/>
      <c r="CE1055" s="72"/>
      <c r="CF1055" s="72">
        <v>654756</v>
      </c>
      <c r="CG1055" s="68"/>
      <c r="CH1055" s="68"/>
      <c r="CI1055" s="72">
        <v>9344</v>
      </c>
      <c r="CJ1055" s="72"/>
      <c r="CK1055" s="68"/>
      <c r="CL1055" s="68"/>
      <c r="CM1055" s="69"/>
      <c r="CN1055" s="72">
        <v>1451869</v>
      </c>
      <c r="CO1055" s="68"/>
      <c r="CP1055" s="68"/>
      <c r="CQ1055" s="68"/>
      <c r="CR1055" s="69"/>
      <c r="CS1055" s="68"/>
      <c r="CT1055" s="92"/>
      <c r="CU1055" s="72"/>
      <c r="CV1055" s="69"/>
      <c r="CW1055" s="68"/>
      <c r="CX1055" s="68"/>
      <c r="CY1055" s="68"/>
      <c r="CZ1055" s="68"/>
      <c r="DA1055" s="68"/>
      <c r="DB1055" s="91"/>
      <c r="DC1055" s="68"/>
      <c r="DD1055" s="68"/>
      <c r="DE1055" s="68"/>
      <c r="DF1055" s="85"/>
      <c r="DG1055" s="68"/>
      <c r="DH1055" s="68"/>
      <c r="DI1055" s="68"/>
      <c r="DJ1055" s="68"/>
      <c r="DK1055" s="72"/>
      <c r="DL1055" s="68"/>
      <c r="DM1055" s="68"/>
      <c r="DN1055" s="68"/>
      <c r="DO1055" s="68"/>
      <c r="DP1055" s="72"/>
      <c r="DQ1055" s="68"/>
      <c r="DR1055" s="72"/>
      <c r="DS1055" s="68"/>
      <c r="DT1055" s="68"/>
      <c r="DU1055" s="68"/>
      <c r="DV1055" s="81"/>
      <c r="DW1055" s="68"/>
      <c r="DX1055" s="68"/>
      <c r="DY1055" s="68"/>
      <c r="DZ1055" s="72">
        <v>1038426</v>
      </c>
      <c r="EA1055" s="68"/>
      <c r="EB1055" s="72"/>
      <c r="EC1055" s="68"/>
      <c r="ED1055" s="72"/>
      <c r="EE1055" s="68"/>
      <c r="EF1055" s="68"/>
      <c r="EG1055" s="69"/>
      <c r="EH1055" s="68"/>
      <c r="EI1055" s="68"/>
      <c r="EJ1055" s="68"/>
    </row>
    <row r="1056" spans="1:140" s="68" customFormat="1">
      <c r="B1056" s="68" t="s">
        <v>6278</v>
      </c>
      <c r="C1056" s="68" t="s">
        <v>6279</v>
      </c>
      <c r="D1056" s="69" t="s">
        <v>6299</v>
      </c>
      <c r="E1056" s="69" t="s">
        <v>149</v>
      </c>
      <c r="F1056" s="69" t="s">
        <v>2106</v>
      </c>
      <c r="G1056" s="69" t="s">
        <v>5164</v>
      </c>
      <c r="J1056" s="70">
        <v>42426</v>
      </c>
      <c r="K1056" s="70">
        <v>42426</v>
      </c>
      <c r="M1056" s="69" t="s">
        <v>152</v>
      </c>
      <c r="N1056" s="69" t="s">
        <v>3</v>
      </c>
      <c r="O1056" s="71" t="s">
        <v>2107</v>
      </c>
      <c r="P1056" s="72">
        <v>296634.11</v>
      </c>
      <c r="Q1056" s="68" t="s">
        <v>6281</v>
      </c>
      <c r="R1056" s="69" t="s">
        <v>171</v>
      </c>
      <c r="S1056" s="69">
        <f t="shared" si="33"/>
        <v>100</v>
      </c>
      <c r="T1056" s="72">
        <v>296634.11</v>
      </c>
      <c r="U1056" s="72">
        <f t="shared" si="34"/>
        <v>296634.11</v>
      </c>
      <c r="BK1056" s="74">
        <v>0</v>
      </c>
      <c r="BS1056" s="72">
        <v>0</v>
      </c>
      <c r="BT1056" s="72">
        <v>0</v>
      </c>
      <c r="BW1056" s="72">
        <v>0</v>
      </c>
      <c r="CA1056" s="69">
        <v>0</v>
      </c>
      <c r="CE1056" s="72"/>
      <c r="CF1056" s="72">
        <v>0</v>
      </c>
      <c r="CI1056" s="72">
        <v>0</v>
      </c>
      <c r="CJ1056" s="72">
        <v>0</v>
      </c>
      <c r="CM1056" s="72">
        <v>0</v>
      </c>
      <c r="CN1056" s="72">
        <v>0</v>
      </c>
      <c r="CR1056" s="69">
        <v>0</v>
      </c>
      <c r="CT1056" s="90">
        <v>0</v>
      </c>
      <c r="CU1056" s="72"/>
      <c r="CV1056" s="69"/>
      <c r="DB1056" s="89">
        <v>0</v>
      </c>
      <c r="DF1056" s="72">
        <v>0</v>
      </c>
      <c r="DK1056" s="72">
        <v>0</v>
      </c>
      <c r="DP1056" s="72">
        <v>0</v>
      </c>
      <c r="DQ1056" s="72"/>
      <c r="DR1056" s="72">
        <v>0</v>
      </c>
      <c r="DV1056" s="77">
        <v>0</v>
      </c>
      <c r="DZ1056" s="72">
        <v>0</v>
      </c>
      <c r="EA1056" s="72"/>
      <c r="EB1056" s="72">
        <v>296634.11</v>
      </c>
      <c r="EC1056" s="72"/>
      <c r="ED1056" s="72">
        <v>0</v>
      </c>
      <c r="EG1056" s="69">
        <v>0</v>
      </c>
    </row>
    <row r="1057" spans="2:137" s="68" customFormat="1">
      <c r="B1057" s="68" t="s">
        <v>6278</v>
      </c>
      <c r="C1057" s="68" t="s">
        <v>6279</v>
      </c>
      <c r="D1057" s="69" t="s">
        <v>6299</v>
      </c>
      <c r="E1057" s="69" t="s">
        <v>149</v>
      </c>
      <c r="F1057" s="69" t="s">
        <v>2106</v>
      </c>
      <c r="G1057" s="69" t="s">
        <v>5164</v>
      </c>
      <c r="J1057" s="70">
        <v>42489</v>
      </c>
      <c r="K1057" s="70">
        <v>42489</v>
      </c>
      <c r="M1057" s="69" t="s">
        <v>152</v>
      </c>
      <c r="N1057" s="69" t="s">
        <v>3</v>
      </c>
      <c r="O1057" s="71" t="s">
        <v>2107</v>
      </c>
      <c r="P1057" s="72">
        <v>105675.66</v>
      </c>
      <c r="Q1057" s="68" t="s">
        <v>6281</v>
      </c>
      <c r="R1057" s="69" t="s">
        <v>171</v>
      </c>
      <c r="S1057" s="69">
        <f t="shared" si="33"/>
        <v>100</v>
      </c>
      <c r="T1057" s="72">
        <v>105675.66</v>
      </c>
      <c r="U1057" s="72">
        <f t="shared" si="34"/>
        <v>105675.66</v>
      </c>
      <c r="BK1057" s="74">
        <v>0</v>
      </c>
      <c r="BS1057" s="72">
        <v>0</v>
      </c>
      <c r="BT1057" s="72">
        <v>0</v>
      </c>
      <c r="BW1057" s="72">
        <v>0</v>
      </c>
      <c r="CA1057" s="69">
        <v>0</v>
      </c>
      <c r="CE1057" s="72"/>
      <c r="CF1057" s="72">
        <v>0</v>
      </c>
      <c r="CI1057" s="72">
        <v>0</v>
      </c>
      <c r="CJ1057" s="72">
        <v>0</v>
      </c>
      <c r="CM1057" s="72">
        <v>0</v>
      </c>
      <c r="CN1057" s="72">
        <v>0</v>
      </c>
      <c r="CR1057" s="69">
        <v>0</v>
      </c>
      <c r="CT1057" s="90">
        <v>0</v>
      </c>
      <c r="CU1057" s="72"/>
      <c r="CV1057" s="69"/>
      <c r="DB1057" s="89">
        <v>0</v>
      </c>
      <c r="DF1057" s="72">
        <v>0</v>
      </c>
      <c r="DK1057" s="72">
        <v>0</v>
      </c>
      <c r="DP1057" s="72">
        <v>0</v>
      </c>
      <c r="DQ1057" s="72"/>
      <c r="DR1057" s="72">
        <v>0</v>
      </c>
      <c r="DV1057" s="77">
        <v>0</v>
      </c>
      <c r="DZ1057" s="72">
        <v>0</v>
      </c>
      <c r="EA1057" s="72"/>
      <c r="EB1057" s="72">
        <v>105675.66</v>
      </c>
      <c r="EC1057" s="72"/>
      <c r="ED1057" s="72">
        <v>0</v>
      </c>
      <c r="EG1057" s="69">
        <v>0</v>
      </c>
    </row>
    <row r="1058" spans="2:137" s="68" customFormat="1">
      <c r="B1058" s="68" t="s">
        <v>6278</v>
      </c>
      <c r="C1058" s="68" t="s">
        <v>6279</v>
      </c>
      <c r="D1058" s="69" t="s">
        <v>6299</v>
      </c>
      <c r="E1058" s="69" t="s">
        <v>149</v>
      </c>
      <c r="F1058" s="69" t="s">
        <v>2106</v>
      </c>
      <c r="G1058" s="69" t="s">
        <v>5164</v>
      </c>
      <c r="J1058" s="70">
        <v>42520</v>
      </c>
      <c r="K1058" s="70">
        <v>42520</v>
      </c>
      <c r="M1058" s="69" t="s">
        <v>152</v>
      </c>
      <c r="N1058" s="69" t="s">
        <v>3</v>
      </c>
      <c r="O1058" s="71" t="s">
        <v>2107</v>
      </c>
      <c r="P1058" s="72">
        <v>219277</v>
      </c>
      <c r="Q1058" s="68" t="s">
        <v>6281</v>
      </c>
      <c r="R1058" s="69" t="s">
        <v>171</v>
      </c>
      <c r="S1058" s="69">
        <f t="shared" si="33"/>
        <v>100</v>
      </c>
      <c r="T1058" s="72">
        <v>219277</v>
      </c>
      <c r="U1058" s="72">
        <f t="shared" si="34"/>
        <v>219277</v>
      </c>
      <c r="BK1058" s="74">
        <v>0</v>
      </c>
      <c r="BS1058" s="72">
        <v>0</v>
      </c>
      <c r="BT1058" s="72">
        <v>0</v>
      </c>
      <c r="BW1058" s="72">
        <v>0</v>
      </c>
      <c r="CA1058" s="69">
        <v>0</v>
      </c>
      <c r="CE1058" s="72"/>
      <c r="CF1058" s="72">
        <v>0</v>
      </c>
      <c r="CI1058" s="72">
        <v>0</v>
      </c>
      <c r="CJ1058" s="72">
        <v>0</v>
      </c>
      <c r="CM1058" s="72">
        <v>0</v>
      </c>
      <c r="CN1058" s="72">
        <v>0</v>
      </c>
      <c r="CR1058" s="69">
        <v>0</v>
      </c>
      <c r="CT1058" s="90">
        <v>0</v>
      </c>
      <c r="CU1058" s="72"/>
      <c r="CV1058" s="69"/>
      <c r="DB1058" s="90">
        <v>0</v>
      </c>
      <c r="DF1058" s="72">
        <v>0</v>
      </c>
      <c r="DK1058" s="72">
        <v>0</v>
      </c>
      <c r="DP1058" s="72">
        <v>0</v>
      </c>
      <c r="DQ1058" s="72"/>
      <c r="DR1058" s="72">
        <v>0</v>
      </c>
      <c r="DV1058" s="78">
        <v>0</v>
      </c>
      <c r="DZ1058" s="72">
        <v>0</v>
      </c>
      <c r="EA1058" s="72"/>
      <c r="EB1058" s="72">
        <v>219277</v>
      </c>
      <c r="EC1058" s="72"/>
      <c r="ED1058" s="72">
        <v>0</v>
      </c>
      <c r="EG1058" s="69">
        <v>0</v>
      </c>
    </row>
    <row r="1059" spans="2:137" s="68" customFormat="1">
      <c r="B1059" s="68" t="s">
        <v>6278</v>
      </c>
      <c r="C1059" s="68" t="s">
        <v>6279</v>
      </c>
      <c r="D1059" s="69" t="s">
        <v>6299</v>
      </c>
      <c r="E1059" s="69" t="s">
        <v>149</v>
      </c>
      <c r="F1059" s="69" t="s">
        <v>2106</v>
      </c>
      <c r="G1059" s="69" t="s">
        <v>3539</v>
      </c>
      <c r="J1059" s="70">
        <v>42580</v>
      </c>
      <c r="K1059" s="70">
        <v>42580</v>
      </c>
      <c r="M1059" s="69" t="s">
        <v>152</v>
      </c>
      <c r="N1059" s="69" t="s">
        <v>3</v>
      </c>
      <c r="O1059" s="71" t="s">
        <v>3540</v>
      </c>
      <c r="P1059" s="72">
        <v>396283.74</v>
      </c>
      <c r="Q1059" s="68" t="s">
        <v>6281</v>
      </c>
      <c r="R1059" s="69" t="s">
        <v>171</v>
      </c>
      <c r="S1059" s="69">
        <f t="shared" si="33"/>
        <v>100</v>
      </c>
      <c r="T1059" s="72">
        <v>396283.74</v>
      </c>
      <c r="U1059" s="72">
        <f t="shared" si="34"/>
        <v>396283.74</v>
      </c>
      <c r="BK1059" s="74">
        <v>0</v>
      </c>
      <c r="BS1059" s="72">
        <v>0</v>
      </c>
      <c r="BT1059" s="72">
        <v>0</v>
      </c>
      <c r="BW1059" s="72">
        <v>0</v>
      </c>
      <c r="CA1059" s="69">
        <v>0</v>
      </c>
      <c r="CE1059" s="72"/>
      <c r="CF1059" s="72">
        <v>0</v>
      </c>
      <c r="CI1059" s="72">
        <v>0</v>
      </c>
      <c r="CJ1059" s="72">
        <v>0</v>
      </c>
      <c r="CM1059" s="72">
        <v>0</v>
      </c>
      <c r="CN1059" s="72">
        <v>0</v>
      </c>
      <c r="CR1059" s="69">
        <v>0</v>
      </c>
      <c r="CT1059" s="90">
        <v>0</v>
      </c>
      <c r="CU1059" s="72"/>
      <c r="CV1059" s="69"/>
      <c r="DB1059" s="90">
        <v>0</v>
      </c>
      <c r="DF1059" s="85">
        <v>0</v>
      </c>
      <c r="DK1059" s="72">
        <v>0</v>
      </c>
      <c r="DP1059" s="72">
        <v>0</v>
      </c>
      <c r="DQ1059" s="72"/>
      <c r="DR1059" s="72">
        <v>0</v>
      </c>
      <c r="DV1059" s="78">
        <v>0</v>
      </c>
      <c r="DZ1059" s="72">
        <v>0</v>
      </c>
      <c r="EA1059" s="72"/>
      <c r="EB1059" s="72">
        <v>396283.74</v>
      </c>
      <c r="EC1059" s="72"/>
      <c r="ED1059" s="72">
        <v>0</v>
      </c>
      <c r="EG1059" s="69">
        <v>0</v>
      </c>
    </row>
    <row r="1060" spans="2:137" s="68" customFormat="1">
      <c r="B1060" s="68" t="s">
        <v>6278</v>
      </c>
      <c r="C1060" s="68" t="s">
        <v>6279</v>
      </c>
      <c r="D1060" s="69" t="s">
        <v>6299</v>
      </c>
      <c r="E1060" s="69" t="s">
        <v>149</v>
      </c>
      <c r="F1060" s="69" t="s">
        <v>2106</v>
      </c>
      <c r="G1060" s="69" t="s">
        <v>3539</v>
      </c>
      <c r="J1060" s="70">
        <v>42725</v>
      </c>
      <c r="K1060" s="70">
        <v>42725</v>
      </c>
      <c r="M1060" s="69" t="s">
        <v>152</v>
      </c>
      <c r="N1060" s="69" t="s">
        <v>3</v>
      </c>
      <c r="O1060" s="71" t="s">
        <v>4481</v>
      </c>
      <c r="P1060" s="72">
        <v>951080.97</v>
      </c>
      <c r="Q1060" s="68" t="s">
        <v>6281</v>
      </c>
      <c r="R1060" s="69" t="s">
        <v>171</v>
      </c>
      <c r="S1060" s="69">
        <f t="shared" si="33"/>
        <v>100</v>
      </c>
      <c r="T1060" s="72">
        <v>951080.97</v>
      </c>
      <c r="U1060" s="72">
        <f t="shared" si="34"/>
        <v>951080.97</v>
      </c>
      <c r="BK1060" s="74">
        <v>0</v>
      </c>
      <c r="BS1060" s="72">
        <v>0</v>
      </c>
      <c r="BT1060" s="72">
        <v>0</v>
      </c>
      <c r="BW1060" s="72">
        <v>0</v>
      </c>
      <c r="CA1060" s="69">
        <v>0</v>
      </c>
      <c r="CF1060" s="72">
        <v>0</v>
      </c>
      <c r="CI1060" s="72">
        <v>0</v>
      </c>
      <c r="CJ1060" s="72">
        <v>0</v>
      </c>
      <c r="CM1060" s="72">
        <v>0</v>
      </c>
      <c r="CN1060" s="72">
        <v>0</v>
      </c>
      <c r="CR1060" s="69">
        <v>0</v>
      </c>
      <c r="CT1060" s="90">
        <v>0</v>
      </c>
      <c r="DB1060" s="90">
        <v>0</v>
      </c>
      <c r="DF1060" s="76">
        <v>0</v>
      </c>
      <c r="DK1060" s="72">
        <v>0</v>
      </c>
      <c r="DP1060" s="72">
        <v>0</v>
      </c>
      <c r="DQ1060" s="72"/>
      <c r="DR1060" s="72">
        <v>0</v>
      </c>
      <c r="DV1060" s="78">
        <v>0</v>
      </c>
      <c r="DZ1060" s="72">
        <v>0</v>
      </c>
      <c r="EA1060" s="72"/>
      <c r="EB1060" s="72">
        <v>951080.97</v>
      </c>
      <c r="EC1060" s="72"/>
      <c r="ED1060" s="72">
        <v>0</v>
      </c>
      <c r="EG1060" s="69">
        <v>0</v>
      </c>
    </row>
    <row r="1061" spans="2:137" s="68" customFormat="1">
      <c r="B1061" s="68" t="s">
        <v>6278</v>
      </c>
      <c r="C1061" s="68" t="s">
        <v>6279</v>
      </c>
      <c r="D1061" s="69" t="s">
        <v>6299</v>
      </c>
      <c r="E1061" s="69" t="s">
        <v>149</v>
      </c>
      <c r="F1061" s="69" t="s">
        <v>2106</v>
      </c>
      <c r="G1061" s="69" t="s">
        <v>3539</v>
      </c>
      <c r="I1061" s="68" t="s">
        <v>182</v>
      </c>
      <c r="J1061" s="70">
        <v>42823</v>
      </c>
      <c r="K1061" s="70">
        <v>42823</v>
      </c>
      <c r="M1061" s="69" t="s">
        <v>152</v>
      </c>
      <c r="N1061" s="69" t="s">
        <v>3</v>
      </c>
      <c r="O1061" s="71" t="s">
        <v>5298</v>
      </c>
      <c r="P1061" s="72">
        <v>211351.33</v>
      </c>
      <c r="Q1061" s="68" t="s">
        <v>6281</v>
      </c>
      <c r="R1061" s="69" t="s">
        <v>171</v>
      </c>
      <c r="S1061" s="69">
        <f t="shared" si="33"/>
        <v>100</v>
      </c>
      <c r="T1061" s="72">
        <v>211351.33</v>
      </c>
      <c r="U1061" s="72">
        <f t="shared" si="34"/>
        <v>211351.33</v>
      </c>
      <c r="BK1061" s="74">
        <v>0</v>
      </c>
      <c r="BS1061" s="68">
        <v>0</v>
      </c>
      <c r="BT1061" s="72">
        <v>0</v>
      </c>
      <c r="BW1061" s="72"/>
      <c r="CA1061" s="69">
        <v>0</v>
      </c>
      <c r="CE1061" s="72"/>
      <c r="CF1061" s="72">
        <v>0</v>
      </c>
      <c r="CI1061" s="72">
        <v>0</v>
      </c>
      <c r="CJ1061" s="72">
        <v>0</v>
      </c>
      <c r="CM1061" s="69">
        <v>0</v>
      </c>
      <c r="CN1061" s="72">
        <v>0</v>
      </c>
      <c r="CR1061" s="69">
        <v>0</v>
      </c>
      <c r="CT1061" s="95">
        <v>0</v>
      </c>
      <c r="CU1061" s="72"/>
      <c r="CV1061" s="69"/>
      <c r="DB1061" s="93">
        <v>0</v>
      </c>
      <c r="DF1061" s="85"/>
      <c r="DK1061" s="72">
        <v>0</v>
      </c>
      <c r="DP1061" s="72">
        <v>0</v>
      </c>
      <c r="DR1061" s="72">
        <v>0</v>
      </c>
      <c r="DT1061" s="68">
        <v>0</v>
      </c>
      <c r="DV1061" s="84">
        <v>0</v>
      </c>
      <c r="DZ1061" s="72">
        <v>0</v>
      </c>
      <c r="EB1061" s="72">
        <v>211351.33</v>
      </c>
      <c r="ED1061" s="72">
        <v>0</v>
      </c>
      <c r="EG1061" s="69">
        <v>0</v>
      </c>
    </row>
    <row r="1062" spans="2:137" s="67" customFormat="1">
      <c r="B1062" s="68" t="s">
        <v>6278</v>
      </c>
      <c r="C1062" s="68" t="s">
        <v>6279</v>
      </c>
      <c r="D1062" s="69" t="s">
        <v>6299</v>
      </c>
      <c r="E1062" s="69" t="s">
        <v>149</v>
      </c>
      <c r="F1062" s="69" t="s">
        <v>618</v>
      </c>
      <c r="G1062" s="69" t="s">
        <v>619</v>
      </c>
      <c r="H1062" s="68"/>
      <c r="J1062" s="70">
        <v>42272</v>
      </c>
      <c r="K1062" s="70">
        <v>42272</v>
      </c>
      <c r="M1062" s="69" t="s">
        <v>152</v>
      </c>
      <c r="N1062" s="69" t="s">
        <v>153</v>
      </c>
      <c r="O1062" s="71" t="s">
        <v>620</v>
      </c>
      <c r="P1062" s="72">
        <v>11715792.939999999</v>
      </c>
      <c r="Q1062" s="68" t="s">
        <v>6281</v>
      </c>
      <c r="R1062" s="69" t="s">
        <v>621</v>
      </c>
      <c r="S1062" s="69">
        <f t="shared" si="33"/>
        <v>3.4000000000000004</v>
      </c>
      <c r="T1062" s="72">
        <v>398336.96</v>
      </c>
      <c r="U1062" s="73">
        <f t="shared" si="34"/>
        <v>398336.96</v>
      </c>
      <c r="BK1062" s="74">
        <v>0</v>
      </c>
      <c r="BS1062" s="72"/>
      <c r="BT1062" s="72">
        <v>0</v>
      </c>
      <c r="BW1062" s="72"/>
      <c r="CA1062" s="69">
        <v>0</v>
      </c>
      <c r="CE1062" s="75"/>
      <c r="CF1062" s="72">
        <v>0</v>
      </c>
      <c r="CI1062" s="72">
        <v>0</v>
      </c>
      <c r="CJ1062" s="72"/>
      <c r="CM1062" s="72">
        <v>0</v>
      </c>
      <c r="CN1062" s="72">
        <v>0</v>
      </c>
      <c r="CR1062" s="69">
        <v>0</v>
      </c>
      <c r="CT1062" s="90">
        <v>0</v>
      </c>
      <c r="CU1062" s="72"/>
      <c r="CV1062" s="69"/>
      <c r="CX1062" s="68"/>
      <c r="CY1062" s="68"/>
      <c r="CZ1062" s="68"/>
      <c r="DB1062" s="90">
        <v>0</v>
      </c>
      <c r="DC1062" s="68"/>
      <c r="DD1062" s="68"/>
      <c r="DF1062" s="72">
        <v>0</v>
      </c>
      <c r="DK1062" s="72">
        <v>398336.96</v>
      </c>
      <c r="DP1062" s="72">
        <v>0</v>
      </c>
      <c r="DQ1062" s="72"/>
      <c r="DR1062" s="72">
        <v>0</v>
      </c>
      <c r="DV1062" s="78">
        <v>0</v>
      </c>
      <c r="DZ1062" s="72">
        <v>0</v>
      </c>
      <c r="EA1062" s="72"/>
      <c r="EB1062" s="72"/>
      <c r="EC1062" s="72"/>
      <c r="ED1062" s="72">
        <v>0</v>
      </c>
      <c r="EG1062" s="69">
        <v>0</v>
      </c>
    </row>
    <row r="1063" spans="2:137" s="67" customFormat="1">
      <c r="B1063" s="68" t="s">
        <v>6278</v>
      </c>
      <c r="C1063" s="68" t="s">
        <v>6279</v>
      </c>
      <c r="D1063" s="69" t="s">
        <v>6299</v>
      </c>
      <c r="E1063" s="69" t="s">
        <v>149</v>
      </c>
      <c r="F1063" s="69" t="s">
        <v>618</v>
      </c>
      <c r="G1063" s="69" t="s">
        <v>619</v>
      </c>
      <c r="H1063" s="68"/>
      <c r="J1063" s="70">
        <v>42398</v>
      </c>
      <c r="K1063" s="70">
        <v>42398</v>
      </c>
      <c r="M1063" s="69" t="s">
        <v>152</v>
      </c>
      <c r="N1063" s="69" t="s">
        <v>153</v>
      </c>
      <c r="O1063" s="71" t="s">
        <v>620</v>
      </c>
      <c r="P1063" s="72">
        <v>11715792.93</v>
      </c>
      <c r="Q1063" s="68" t="s">
        <v>6281</v>
      </c>
      <c r="R1063" s="69" t="s">
        <v>2039</v>
      </c>
      <c r="S1063" s="69">
        <f t="shared" si="33"/>
        <v>0.9900000000000001</v>
      </c>
      <c r="T1063" s="72">
        <v>115986.35</v>
      </c>
      <c r="U1063" s="73">
        <f t="shared" si="34"/>
        <v>115986.35</v>
      </c>
      <c r="BK1063" s="74">
        <v>0</v>
      </c>
      <c r="BS1063" s="72"/>
      <c r="BT1063" s="72">
        <v>0</v>
      </c>
      <c r="BW1063" s="72"/>
      <c r="CA1063" s="69">
        <v>0</v>
      </c>
      <c r="CE1063" s="75"/>
      <c r="CF1063" s="72">
        <v>0</v>
      </c>
      <c r="CI1063" s="72">
        <v>0</v>
      </c>
      <c r="CJ1063" s="72"/>
      <c r="CM1063" s="72">
        <v>0</v>
      </c>
      <c r="CN1063" s="72">
        <v>0</v>
      </c>
      <c r="CR1063" s="69">
        <v>0</v>
      </c>
      <c r="CT1063" s="89">
        <v>0</v>
      </c>
      <c r="CU1063" s="72"/>
      <c r="CV1063" s="69"/>
      <c r="CX1063" s="68"/>
      <c r="CY1063" s="68"/>
      <c r="CZ1063" s="68"/>
      <c r="DB1063" s="89">
        <v>0</v>
      </c>
      <c r="DC1063" s="68"/>
      <c r="DD1063" s="68"/>
      <c r="DF1063" s="72">
        <v>0</v>
      </c>
      <c r="DK1063" s="72">
        <v>115986.35</v>
      </c>
      <c r="DP1063" s="72">
        <v>0</v>
      </c>
      <c r="DQ1063" s="72"/>
      <c r="DR1063" s="72">
        <v>0</v>
      </c>
      <c r="DV1063" s="77">
        <v>0</v>
      </c>
      <c r="DZ1063" s="72">
        <v>0</v>
      </c>
      <c r="EA1063" s="72"/>
      <c r="EB1063" s="72"/>
      <c r="EC1063" s="72"/>
      <c r="ED1063" s="72">
        <v>0</v>
      </c>
      <c r="EG1063" s="69">
        <v>0</v>
      </c>
    </row>
    <row r="1064" spans="2:137" s="67" customFormat="1">
      <c r="B1064" s="68" t="s">
        <v>6278</v>
      </c>
      <c r="C1064" s="68" t="s">
        <v>6279</v>
      </c>
      <c r="D1064" s="69" t="s">
        <v>6299</v>
      </c>
      <c r="E1064" s="69" t="s">
        <v>149</v>
      </c>
      <c r="F1064" s="69" t="s">
        <v>618</v>
      </c>
      <c r="G1064" s="69" t="s">
        <v>619</v>
      </c>
      <c r="H1064" s="68"/>
      <c r="J1064" s="70">
        <v>42723</v>
      </c>
      <c r="K1064" s="70">
        <v>42724</v>
      </c>
      <c r="M1064" s="69" t="s">
        <v>2</v>
      </c>
      <c r="N1064" s="69" t="s">
        <v>5</v>
      </c>
      <c r="O1064" s="71" t="s">
        <v>4456</v>
      </c>
      <c r="P1064" s="72">
        <v>75635780.879999995</v>
      </c>
      <c r="Q1064" s="68" t="s">
        <v>6281</v>
      </c>
      <c r="R1064" s="69" t="s">
        <v>4457</v>
      </c>
      <c r="S1064" s="69">
        <f t="shared" si="33"/>
        <v>0.67999999999999994</v>
      </c>
      <c r="T1064" s="72">
        <v>514323.31</v>
      </c>
      <c r="U1064" s="73">
        <f t="shared" si="34"/>
        <v>514323.31</v>
      </c>
      <c r="BK1064" s="74">
        <v>0</v>
      </c>
      <c r="BS1064" s="72"/>
      <c r="BT1064" s="72">
        <v>0</v>
      </c>
      <c r="BW1064" s="72"/>
      <c r="CA1064" s="69">
        <v>0</v>
      </c>
      <c r="CF1064" s="72">
        <v>0</v>
      </c>
      <c r="CI1064" s="72">
        <v>0</v>
      </c>
      <c r="CJ1064" s="72"/>
      <c r="CM1064" s="72">
        <v>0</v>
      </c>
      <c r="CN1064" s="72">
        <v>0</v>
      </c>
      <c r="CR1064" s="69">
        <v>0</v>
      </c>
      <c r="CT1064" s="90">
        <v>0</v>
      </c>
      <c r="CU1064" s="68"/>
      <c r="CV1064" s="68"/>
      <c r="CX1064" s="68"/>
      <c r="CY1064" s="68"/>
      <c r="CZ1064" s="68"/>
      <c r="DB1064" s="90">
        <v>0</v>
      </c>
      <c r="DC1064" s="68"/>
      <c r="DD1064" s="68"/>
      <c r="DF1064" s="76">
        <v>0</v>
      </c>
      <c r="DK1064" s="72">
        <v>514323.31</v>
      </c>
      <c r="DP1064" s="72">
        <v>0</v>
      </c>
      <c r="DQ1064" s="72"/>
      <c r="DR1064" s="72">
        <v>0</v>
      </c>
      <c r="DV1064" s="78">
        <v>0</v>
      </c>
      <c r="DZ1064" s="72">
        <v>0</v>
      </c>
      <c r="EA1064" s="72"/>
      <c r="EB1064" s="72"/>
      <c r="EC1064" s="72"/>
      <c r="ED1064" s="72">
        <v>0</v>
      </c>
      <c r="EG1064" s="69">
        <v>0</v>
      </c>
    </row>
    <row r="1065" spans="2:137" s="67" customFormat="1">
      <c r="B1065" s="68" t="s">
        <v>6278</v>
      </c>
      <c r="C1065" s="68" t="s">
        <v>6279</v>
      </c>
      <c r="D1065" s="69" t="s">
        <v>6299</v>
      </c>
      <c r="E1065" s="69" t="s">
        <v>149</v>
      </c>
      <c r="F1065" s="69" t="s">
        <v>618</v>
      </c>
      <c r="G1065" s="69" t="s">
        <v>619</v>
      </c>
      <c r="H1065" s="68"/>
      <c r="J1065" s="70">
        <v>42754</v>
      </c>
      <c r="K1065" s="70">
        <v>42754</v>
      </c>
      <c r="M1065" s="69" t="s">
        <v>2</v>
      </c>
      <c r="N1065" s="69" t="s">
        <v>5</v>
      </c>
      <c r="O1065" s="71" t="s">
        <v>4946</v>
      </c>
      <c r="P1065" s="72">
        <v>22558039.912280701</v>
      </c>
      <c r="Q1065" s="68" t="s">
        <v>6281</v>
      </c>
      <c r="R1065" s="69" t="s">
        <v>1077</v>
      </c>
      <c r="S1065" s="69">
        <f t="shared" si="33"/>
        <v>2.2800000000000002</v>
      </c>
      <c r="T1065" s="72">
        <v>514323.31</v>
      </c>
      <c r="U1065" s="73">
        <f t="shared" si="34"/>
        <v>514323.31</v>
      </c>
      <c r="BK1065" s="74">
        <v>0</v>
      </c>
      <c r="BS1065" s="72"/>
      <c r="BT1065" s="72">
        <v>0</v>
      </c>
      <c r="BW1065" s="72"/>
      <c r="CA1065" s="69">
        <v>0</v>
      </c>
      <c r="CF1065" s="72">
        <v>0</v>
      </c>
      <c r="CI1065" s="72">
        <v>0</v>
      </c>
      <c r="CJ1065" s="72"/>
      <c r="CM1065" s="72">
        <v>0</v>
      </c>
      <c r="CN1065" s="72">
        <v>0</v>
      </c>
      <c r="CR1065" s="69">
        <v>0</v>
      </c>
      <c r="CT1065" s="90">
        <v>0</v>
      </c>
      <c r="CU1065" s="68"/>
      <c r="CV1065" s="68"/>
      <c r="CX1065" s="68"/>
      <c r="CY1065" s="68"/>
      <c r="CZ1065" s="68"/>
      <c r="DB1065" s="90">
        <v>0</v>
      </c>
      <c r="DC1065" s="68"/>
      <c r="DD1065" s="68"/>
      <c r="DF1065" s="76">
        <v>0</v>
      </c>
      <c r="DK1065" s="72">
        <v>514323.31</v>
      </c>
      <c r="DP1065" s="72">
        <v>0</v>
      </c>
      <c r="DQ1065" s="72"/>
      <c r="DR1065" s="72">
        <v>0</v>
      </c>
      <c r="DV1065" s="78">
        <v>0</v>
      </c>
      <c r="DZ1065" s="72">
        <v>0</v>
      </c>
      <c r="EA1065" s="72"/>
      <c r="EB1065" s="72"/>
      <c r="EC1065" s="72"/>
      <c r="ED1065" s="72">
        <v>0</v>
      </c>
      <c r="EG1065" s="69">
        <v>0</v>
      </c>
    </row>
    <row r="1066" spans="2:137" s="67" customFormat="1">
      <c r="B1066" s="68" t="s">
        <v>6278</v>
      </c>
      <c r="C1066" s="68" t="s">
        <v>6279</v>
      </c>
      <c r="D1066" s="69" t="s">
        <v>6299</v>
      </c>
      <c r="E1066" s="69" t="s">
        <v>149</v>
      </c>
      <c r="F1066" s="69" t="s">
        <v>1864</v>
      </c>
      <c r="G1066" s="69" t="s">
        <v>1865</v>
      </c>
      <c r="H1066" s="68"/>
      <c r="J1066" s="70">
        <v>42369</v>
      </c>
      <c r="K1066" s="70">
        <v>42382</v>
      </c>
      <c r="M1066" s="69" t="s">
        <v>152</v>
      </c>
      <c r="N1066" s="69" t="s">
        <v>153</v>
      </c>
      <c r="O1066" s="71" t="s">
        <v>1866</v>
      </c>
      <c r="P1066" s="72">
        <v>651282826.63</v>
      </c>
      <c r="Q1066" s="68" t="s">
        <v>6281</v>
      </c>
      <c r="R1066" s="69" t="s">
        <v>1867</v>
      </c>
      <c r="S1066" s="69">
        <f t="shared" si="33"/>
        <v>1.0010089999999998</v>
      </c>
      <c r="T1066" s="72">
        <v>6519399.71</v>
      </c>
      <c r="U1066" s="73">
        <f t="shared" si="34"/>
        <v>6702647.25</v>
      </c>
      <c r="BK1066" s="74">
        <v>0</v>
      </c>
      <c r="BS1066" s="72"/>
      <c r="BT1066" s="72">
        <v>0</v>
      </c>
      <c r="BW1066" s="72"/>
      <c r="CA1066" s="69">
        <v>183247.54</v>
      </c>
      <c r="CE1066" s="75"/>
      <c r="CF1066" s="72">
        <v>0</v>
      </c>
      <c r="CI1066" s="72">
        <v>2130.4899999999998</v>
      </c>
      <c r="CJ1066" s="72"/>
      <c r="CM1066" s="72">
        <v>6517269.2199999997</v>
      </c>
      <c r="CN1066" s="72">
        <v>0</v>
      </c>
      <c r="CR1066" s="69">
        <v>0</v>
      </c>
      <c r="CT1066" s="93"/>
      <c r="CU1066" s="72"/>
      <c r="CV1066" s="69"/>
      <c r="CX1066" s="68"/>
      <c r="CY1066" s="68"/>
      <c r="CZ1066" s="68"/>
      <c r="DB1066" s="90">
        <v>0</v>
      </c>
      <c r="DC1066" s="68"/>
      <c r="DD1066" s="68"/>
      <c r="DF1066" s="72">
        <v>0</v>
      </c>
      <c r="DK1066" s="72"/>
      <c r="DP1066" s="72">
        <v>0</v>
      </c>
      <c r="DQ1066" s="72"/>
      <c r="DR1066" s="72">
        <v>0</v>
      </c>
      <c r="DV1066" s="78">
        <v>0</v>
      </c>
      <c r="DZ1066" s="72">
        <v>0</v>
      </c>
      <c r="EA1066" s="72"/>
      <c r="EB1066" s="72"/>
      <c r="EC1066" s="72"/>
      <c r="ED1066" s="72">
        <v>0</v>
      </c>
      <c r="EG1066" s="69">
        <v>0</v>
      </c>
    </row>
    <row r="1067" spans="2:137" s="67" customFormat="1">
      <c r="B1067" s="68" t="s">
        <v>6278</v>
      </c>
      <c r="C1067" s="68" t="s">
        <v>6279</v>
      </c>
      <c r="D1067" s="69" t="s">
        <v>6299</v>
      </c>
      <c r="E1067" s="69" t="s">
        <v>149</v>
      </c>
      <c r="F1067" s="69" t="s">
        <v>1864</v>
      </c>
      <c r="G1067" s="69" t="s">
        <v>1865</v>
      </c>
      <c r="H1067" s="68"/>
      <c r="J1067" s="70">
        <v>42460</v>
      </c>
      <c r="K1067" s="70">
        <v>42461</v>
      </c>
      <c r="M1067" s="69" t="s">
        <v>152</v>
      </c>
      <c r="N1067" s="69" t="s">
        <v>153</v>
      </c>
      <c r="O1067" s="71" t="s">
        <v>1866</v>
      </c>
      <c r="P1067" s="72">
        <v>652438433.96000004</v>
      </c>
      <c r="Q1067" s="68" t="s">
        <v>6281</v>
      </c>
      <c r="R1067" s="69" t="s">
        <v>2283</v>
      </c>
      <c r="S1067" s="69">
        <f t="shared" si="33"/>
        <v>0.99923600000000001</v>
      </c>
      <c r="T1067" s="72">
        <v>6519399.71</v>
      </c>
      <c r="U1067" s="73">
        <f t="shared" si="34"/>
        <v>6702647.25</v>
      </c>
      <c r="BK1067" s="74">
        <v>0</v>
      </c>
      <c r="BS1067" s="72"/>
      <c r="BT1067" s="72">
        <v>0</v>
      </c>
      <c r="BW1067" s="72"/>
      <c r="CA1067" s="69">
        <v>183247.54</v>
      </c>
      <c r="CE1067" s="75"/>
      <c r="CF1067" s="72">
        <v>0</v>
      </c>
      <c r="CI1067" s="72">
        <v>2130.4899999999998</v>
      </c>
      <c r="CJ1067" s="72"/>
      <c r="CM1067" s="72">
        <v>6517269.2199999997</v>
      </c>
      <c r="CN1067" s="72">
        <v>0</v>
      </c>
      <c r="CR1067" s="69">
        <v>0</v>
      </c>
      <c r="CT1067" s="93"/>
      <c r="CU1067" s="72"/>
      <c r="CV1067" s="69"/>
      <c r="CX1067" s="68"/>
      <c r="CY1067" s="68"/>
      <c r="CZ1067" s="68"/>
      <c r="DB1067" s="90">
        <v>0</v>
      </c>
      <c r="DC1067" s="68"/>
      <c r="DD1067" s="68"/>
      <c r="DF1067" s="72">
        <v>0</v>
      </c>
      <c r="DK1067" s="72"/>
      <c r="DP1067" s="72">
        <v>0</v>
      </c>
      <c r="DQ1067" s="72"/>
      <c r="DR1067" s="72">
        <v>0</v>
      </c>
      <c r="DV1067" s="78">
        <v>0</v>
      </c>
      <c r="DZ1067" s="72">
        <v>0</v>
      </c>
      <c r="EA1067" s="72"/>
      <c r="EB1067" s="72"/>
      <c r="EC1067" s="72"/>
      <c r="ED1067" s="72">
        <v>0</v>
      </c>
      <c r="EG1067" s="69">
        <v>0</v>
      </c>
    </row>
    <row r="1068" spans="2:137" s="67" customFormat="1">
      <c r="B1068" s="68" t="s">
        <v>6278</v>
      </c>
      <c r="C1068" s="68" t="s">
        <v>6279</v>
      </c>
      <c r="D1068" s="69" t="s">
        <v>6299</v>
      </c>
      <c r="E1068" s="69" t="s">
        <v>149</v>
      </c>
      <c r="F1068" s="69" t="s">
        <v>1864</v>
      </c>
      <c r="G1068" s="69" t="s">
        <v>1865</v>
      </c>
      <c r="H1068" s="68"/>
      <c r="J1068" s="70">
        <v>42551</v>
      </c>
      <c r="K1068" s="70">
        <v>42558</v>
      </c>
      <c r="M1068" s="69" t="s">
        <v>152</v>
      </c>
      <c r="N1068" s="69" t="s">
        <v>153</v>
      </c>
      <c r="O1068" s="71" t="s">
        <v>1866</v>
      </c>
      <c r="P1068" s="72">
        <v>179659010.80000001</v>
      </c>
      <c r="Q1068" s="68" t="s">
        <v>6281</v>
      </c>
      <c r="R1068" s="69" t="s">
        <v>3192</v>
      </c>
      <c r="S1068" s="69">
        <f t="shared" si="33"/>
        <v>3.6287630000000002</v>
      </c>
      <c r="T1068" s="72">
        <v>6519399.71</v>
      </c>
      <c r="U1068" s="73">
        <f t="shared" si="34"/>
        <v>6702647.25</v>
      </c>
      <c r="BK1068" s="74">
        <v>0</v>
      </c>
      <c r="BS1068" s="72"/>
      <c r="BT1068" s="72">
        <v>0</v>
      </c>
      <c r="BW1068" s="72"/>
      <c r="CA1068" s="69">
        <v>183247.54</v>
      </c>
      <c r="CE1068" s="75"/>
      <c r="CF1068" s="72">
        <v>0</v>
      </c>
      <c r="CI1068" s="72">
        <v>2130.4899999999998</v>
      </c>
      <c r="CJ1068" s="72"/>
      <c r="CM1068" s="72">
        <v>6517269.2199999997</v>
      </c>
      <c r="CN1068" s="72">
        <v>0</v>
      </c>
      <c r="CR1068" s="69">
        <v>0</v>
      </c>
      <c r="CT1068" s="93"/>
      <c r="CU1068" s="72"/>
      <c r="CV1068" s="69"/>
      <c r="CX1068" s="68"/>
      <c r="CY1068" s="68"/>
      <c r="CZ1068" s="68"/>
      <c r="DB1068" s="90">
        <v>0</v>
      </c>
      <c r="DC1068" s="68"/>
      <c r="DD1068" s="68"/>
      <c r="DF1068" s="72">
        <v>0</v>
      </c>
      <c r="DK1068" s="72"/>
      <c r="DP1068" s="72">
        <v>0</v>
      </c>
      <c r="DQ1068" s="72"/>
      <c r="DR1068" s="72">
        <v>0</v>
      </c>
      <c r="DV1068" s="77">
        <v>0</v>
      </c>
      <c r="DZ1068" s="72">
        <v>0</v>
      </c>
      <c r="EA1068" s="72"/>
      <c r="EB1068" s="72"/>
      <c r="EC1068" s="72"/>
      <c r="ED1068" s="72">
        <v>0</v>
      </c>
      <c r="EG1068" s="69">
        <v>0</v>
      </c>
    </row>
    <row r="1069" spans="2:137" s="67" customFormat="1">
      <c r="B1069" s="68" t="s">
        <v>6278</v>
      </c>
      <c r="C1069" s="68" t="s">
        <v>6279</v>
      </c>
      <c r="D1069" s="69" t="s">
        <v>6299</v>
      </c>
      <c r="E1069" s="69" t="s">
        <v>149</v>
      </c>
      <c r="F1069" s="69" t="s">
        <v>546</v>
      </c>
      <c r="G1069" s="69" t="s">
        <v>547</v>
      </c>
      <c r="H1069" s="68"/>
      <c r="J1069" s="70">
        <v>42247</v>
      </c>
      <c r="K1069" s="70">
        <v>42258</v>
      </c>
      <c r="M1069" s="69" t="s">
        <v>152</v>
      </c>
      <c r="N1069" s="69" t="s">
        <v>153</v>
      </c>
      <c r="O1069" s="71" t="s">
        <v>548</v>
      </c>
      <c r="P1069" s="72">
        <v>76131459.239999995</v>
      </c>
      <c r="Q1069" s="68" t="s">
        <v>6281</v>
      </c>
      <c r="R1069" s="69" t="s">
        <v>549</v>
      </c>
      <c r="S1069" s="69">
        <f t="shared" si="33"/>
        <v>5.9657001000000003</v>
      </c>
      <c r="T1069" s="72">
        <v>4541774.54</v>
      </c>
      <c r="U1069" s="73">
        <f t="shared" si="34"/>
        <v>5065239.93</v>
      </c>
      <c r="BK1069" s="74"/>
      <c r="BS1069" s="72"/>
      <c r="BT1069" s="72">
        <v>15470.81</v>
      </c>
      <c r="BW1069" s="72"/>
      <c r="CA1069" s="69"/>
      <c r="CE1069" s="75"/>
      <c r="CF1069" s="72">
        <v>523465.39</v>
      </c>
      <c r="CI1069" s="72">
        <v>1900616.75</v>
      </c>
      <c r="CJ1069" s="72"/>
      <c r="CM1069" s="72"/>
      <c r="CN1069" s="72">
        <v>1208587.1499999999</v>
      </c>
      <c r="CR1069" s="69"/>
      <c r="CT1069" s="93"/>
      <c r="CU1069" s="72"/>
      <c r="CV1069" s="69"/>
      <c r="CX1069" s="68"/>
      <c r="CY1069" s="68"/>
      <c r="CZ1069" s="68"/>
      <c r="DB1069" s="93"/>
      <c r="DC1069" s="68"/>
      <c r="DD1069" s="68"/>
      <c r="DF1069" s="72"/>
      <c r="DK1069" s="72">
        <v>1327551.68</v>
      </c>
      <c r="DP1069" s="72"/>
      <c r="DQ1069" s="72"/>
      <c r="DR1069" s="72"/>
      <c r="DV1069" s="84"/>
      <c r="DZ1069" s="72">
        <v>89548.15</v>
      </c>
      <c r="EA1069" s="72"/>
      <c r="EB1069" s="72"/>
      <c r="EC1069" s="72"/>
      <c r="ED1069" s="72"/>
      <c r="EG1069" s="69"/>
    </row>
    <row r="1070" spans="2:137" s="67" customFormat="1">
      <c r="B1070" s="68" t="s">
        <v>6278</v>
      </c>
      <c r="C1070" s="68" t="s">
        <v>6279</v>
      </c>
      <c r="D1070" s="69" t="s">
        <v>6299</v>
      </c>
      <c r="E1070" s="69" t="s">
        <v>149</v>
      </c>
      <c r="F1070" s="69" t="s">
        <v>546</v>
      </c>
      <c r="G1070" s="69" t="s">
        <v>547</v>
      </c>
      <c r="H1070" s="68"/>
      <c r="J1070" s="70">
        <v>42277</v>
      </c>
      <c r="K1070" s="70">
        <v>42293</v>
      </c>
      <c r="M1070" s="69" t="s">
        <v>152</v>
      </c>
      <c r="N1070" s="69" t="s">
        <v>153</v>
      </c>
      <c r="O1070" s="71" t="s">
        <v>548</v>
      </c>
      <c r="P1070" s="72">
        <v>124173720.93000001</v>
      </c>
      <c r="Q1070" s="68" t="s">
        <v>6281</v>
      </c>
      <c r="R1070" s="69" t="s">
        <v>1054</v>
      </c>
      <c r="S1070" s="69">
        <f t="shared" si="33"/>
        <v>3.6575971999999997</v>
      </c>
      <c r="T1070" s="72">
        <v>4541774.54</v>
      </c>
      <c r="U1070" s="73">
        <f t="shared" si="34"/>
        <v>5065239.93</v>
      </c>
      <c r="BK1070" s="74"/>
      <c r="BS1070" s="72"/>
      <c r="BT1070" s="72">
        <v>15470.81</v>
      </c>
      <c r="BW1070" s="72"/>
      <c r="CA1070" s="69"/>
      <c r="CE1070" s="75"/>
      <c r="CF1070" s="72">
        <v>523465.39</v>
      </c>
      <c r="CI1070" s="72">
        <v>1900616.75</v>
      </c>
      <c r="CJ1070" s="72"/>
      <c r="CM1070" s="72"/>
      <c r="CN1070" s="72">
        <v>1208587.1499999999</v>
      </c>
      <c r="CR1070" s="69"/>
      <c r="CT1070" s="94"/>
      <c r="CU1070" s="72"/>
      <c r="CV1070" s="69"/>
      <c r="CX1070" s="68"/>
      <c r="CY1070" s="68"/>
      <c r="CZ1070" s="68"/>
      <c r="DB1070" s="91"/>
      <c r="DC1070" s="68"/>
      <c r="DD1070" s="68"/>
      <c r="DF1070" s="72"/>
      <c r="DK1070" s="72">
        <v>1327551.68</v>
      </c>
      <c r="DP1070" s="72"/>
      <c r="DQ1070" s="72"/>
      <c r="DR1070" s="72"/>
      <c r="DV1070" s="83"/>
      <c r="DZ1070" s="72">
        <v>89548.15</v>
      </c>
      <c r="EA1070" s="72"/>
      <c r="EB1070" s="72"/>
      <c r="EC1070" s="72"/>
      <c r="ED1070" s="72"/>
      <c r="EG1070" s="69"/>
    </row>
    <row r="1071" spans="2:137" s="67" customFormat="1">
      <c r="B1071" s="68" t="s">
        <v>6278</v>
      </c>
      <c r="C1071" s="68" t="s">
        <v>6279</v>
      </c>
      <c r="D1071" s="69" t="s">
        <v>6299</v>
      </c>
      <c r="E1071" s="69" t="s">
        <v>149</v>
      </c>
      <c r="F1071" s="69" t="s">
        <v>546</v>
      </c>
      <c r="G1071" s="69" t="s">
        <v>547</v>
      </c>
      <c r="H1071" s="68"/>
      <c r="J1071" s="70">
        <v>42369</v>
      </c>
      <c r="K1071" s="70">
        <v>42384</v>
      </c>
      <c r="M1071" s="69" t="s">
        <v>152</v>
      </c>
      <c r="N1071" s="69" t="s">
        <v>153</v>
      </c>
      <c r="O1071" s="71" t="s">
        <v>548</v>
      </c>
      <c r="P1071" s="72">
        <v>124173720.93000001</v>
      </c>
      <c r="Q1071" s="68" t="s">
        <v>6281</v>
      </c>
      <c r="R1071" s="69" t="s">
        <v>1054</v>
      </c>
      <c r="S1071" s="69">
        <f t="shared" si="33"/>
        <v>3.6575971999999997</v>
      </c>
      <c r="T1071" s="72">
        <v>4541774.54</v>
      </c>
      <c r="U1071" s="73">
        <f t="shared" si="34"/>
        <v>5065239.93</v>
      </c>
      <c r="BK1071" s="74"/>
      <c r="BS1071" s="72"/>
      <c r="BT1071" s="72">
        <v>15470.81</v>
      </c>
      <c r="BW1071" s="72"/>
      <c r="CA1071" s="69"/>
      <c r="CE1071" s="75"/>
      <c r="CF1071" s="72">
        <v>523465.39</v>
      </c>
      <c r="CI1071" s="72">
        <v>1900616.75</v>
      </c>
      <c r="CJ1071" s="72"/>
      <c r="CM1071" s="72"/>
      <c r="CN1071" s="72">
        <v>1208587.1499999999</v>
      </c>
      <c r="CR1071" s="69"/>
      <c r="CT1071" s="93"/>
      <c r="CU1071" s="72"/>
      <c r="CV1071" s="69"/>
      <c r="CX1071" s="68"/>
      <c r="CY1071" s="68"/>
      <c r="CZ1071" s="68"/>
      <c r="DB1071" s="93"/>
      <c r="DC1071" s="68"/>
      <c r="DD1071" s="68"/>
      <c r="DF1071" s="72"/>
      <c r="DK1071" s="72">
        <v>1327551.68</v>
      </c>
      <c r="DP1071" s="72"/>
      <c r="DQ1071" s="72"/>
      <c r="DR1071" s="72"/>
      <c r="DV1071" s="84"/>
      <c r="DZ1071" s="72">
        <v>89548.15</v>
      </c>
      <c r="EA1071" s="72"/>
      <c r="EB1071" s="72"/>
      <c r="EC1071" s="72"/>
      <c r="ED1071" s="72"/>
      <c r="EG1071" s="69"/>
    </row>
    <row r="1072" spans="2:137" s="67" customFormat="1">
      <c r="B1072" s="68" t="s">
        <v>6278</v>
      </c>
      <c r="C1072" s="68" t="s">
        <v>6279</v>
      </c>
      <c r="D1072" s="69" t="s">
        <v>6299</v>
      </c>
      <c r="E1072" s="69" t="s">
        <v>149</v>
      </c>
      <c r="F1072" s="69" t="s">
        <v>546</v>
      </c>
      <c r="G1072" s="69" t="s">
        <v>547</v>
      </c>
      <c r="H1072" s="68"/>
      <c r="J1072" s="70">
        <v>42460</v>
      </c>
      <c r="K1072" s="70">
        <v>42475</v>
      </c>
      <c r="M1072" s="69" t="s">
        <v>152</v>
      </c>
      <c r="N1072" s="69" t="s">
        <v>153</v>
      </c>
      <c r="O1072" s="71" t="s">
        <v>548</v>
      </c>
      <c r="P1072" s="72">
        <v>124173727.72</v>
      </c>
      <c r="Q1072" s="68" t="s">
        <v>6281</v>
      </c>
      <c r="R1072" s="69" t="s">
        <v>2339</v>
      </c>
      <c r="S1072" s="69">
        <f t="shared" si="33"/>
        <v>3.657597</v>
      </c>
      <c r="T1072" s="72">
        <v>4541774.54</v>
      </c>
      <c r="U1072" s="73">
        <f t="shared" si="34"/>
        <v>5065239.93</v>
      </c>
      <c r="BK1072" s="74"/>
      <c r="BS1072" s="72"/>
      <c r="BT1072" s="72">
        <v>15470.81</v>
      </c>
      <c r="BW1072" s="72"/>
      <c r="CA1072" s="69"/>
      <c r="CE1072" s="75"/>
      <c r="CF1072" s="72">
        <v>523465.39</v>
      </c>
      <c r="CI1072" s="72">
        <v>1900616.75</v>
      </c>
      <c r="CJ1072" s="72"/>
      <c r="CM1072" s="72"/>
      <c r="CN1072" s="72">
        <v>1208587.1499999999</v>
      </c>
      <c r="CR1072" s="69"/>
      <c r="CT1072" s="91"/>
      <c r="CU1072" s="72"/>
      <c r="CV1072" s="69"/>
      <c r="CX1072" s="68"/>
      <c r="CY1072" s="68"/>
      <c r="CZ1072" s="68"/>
      <c r="DB1072" s="91"/>
      <c r="DC1072" s="68"/>
      <c r="DD1072" s="68"/>
      <c r="DF1072" s="72"/>
      <c r="DK1072" s="72">
        <v>1327551.68</v>
      </c>
      <c r="DP1072" s="72"/>
      <c r="DQ1072" s="72"/>
      <c r="DR1072" s="72"/>
      <c r="DV1072" s="81"/>
      <c r="DZ1072" s="72">
        <v>89548.15</v>
      </c>
      <c r="EA1072" s="72"/>
      <c r="EB1072" s="72"/>
      <c r="EC1072" s="72"/>
      <c r="ED1072" s="72"/>
      <c r="EG1072" s="69"/>
    </row>
    <row r="1073" spans="1:140" s="67" customFormat="1">
      <c r="B1073" s="68" t="s">
        <v>6278</v>
      </c>
      <c r="C1073" s="68" t="s">
        <v>6279</v>
      </c>
      <c r="D1073" s="69" t="s">
        <v>6299</v>
      </c>
      <c r="E1073" s="69" t="s">
        <v>149</v>
      </c>
      <c r="F1073" s="69" t="s">
        <v>546</v>
      </c>
      <c r="G1073" s="69" t="s">
        <v>547</v>
      </c>
      <c r="H1073" s="68"/>
      <c r="J1073" s="70">
        <v>42551</v>
      </c>
      <c r="K1073" s="70">
        <v>42566</v>
      </c>
      <c r="M1073" s="69" t="s">
        <v>152</v>
      </c>
      <c r="N1073" s="69" t="s">
        <v>153</v>
      </c>
      <c r="O1073" s="71" t="s">
        <v>548</v>
      </c>
      <c r="P1073" s="72">
        <v>124173720.93000001</v>
      </c>
      <c r="Q1073" s="68" t="s">
        <v>6281</v>
      </c>
      <c r="R1073" s="69" t="s">
        <v>1054</v>
      </c>
      <c r="S1073" s="69">
        <f t="shared" si="33"/>
        <v>3.6575971999999997</v>
      </c>
      <c r="T1073" s="72">
        <v>4541774.54</v>
      </c>
      <c r="U1073" s="73">
        <f t="shared" si="34"/>
        <v>5065239.93</v>
      </c>
      <c r="BK1073" s="74"/>
      <c r="BS1073" s="72"/>
      <c r="BT1073" s="72">
        <v>15470.81</v>
      </c>
      <c r="BW1073" s="72"/>
      <c r="CA1073" s="69"/>
      <c r="CE1073" s="75"/>
      <c r="CF1073" s="72">
        <v>523465.39</v>
      </c>
      <c r="CI1073" s="72">
        <v>1900616.75</v>
      </c>
      <c r="CJ1073" s="72"/>
      <c r="CM1073" s="72"/>
      <c r="CN1073" s="72">
        <v>1208587.1499999999</v>
      </c>
      <c r="CR1073" s="69"/>
      <c r="CT1073" s="91"/>
      <c r="CU1073" s="72"/>
      <c r="CV1073" s="69"/>
      <c r="CX1073" s="68"/>
      <c r="CY1073" s="68"/>
      <c r="CZ1073" s="68"/>
      <c r="DB1073" s="91"/>
      <c r="DC1073" s="68"/>
      <c r="DD1073" s="68"/>
      <c r="DF1073" s="72"/>
      <c r="DK1073" s="72">
        <v>1327551.68</v>
      </c>
      <c r="DP1073" s="72"/>
      <c r="DQ1073" s="72"/>
      <c r="DR1073" s="72"/>
      <c r="DV1073" s="81"/>
      <c r="DZ1073" s="72">
        <v>89548.15</v>
      </c>
      <c r="EA1073" s="72"/>
      <c r="EB1073" s="72"/>
      <c r="EC1073" s="72"/>
      <c r="ED1073" s="72"/>
      <c r="EG1073" s="69"/>
    </row>
    <row r="1074" spans="1:140" s="67" customFormat="1">
      <c r="B1074" s="68" t="s">
        <v>6278</v>
      </c>
      <c r="C1074" s="68" t="s">
        <v>6279</v>
      </c>
      <c r="D1074" s="69" t="s">
        <v>6299</v>
      </c>
      <c r="E1074" s="69" t="s">
        <v>149</v>
      </c>
      <c r="F1074" s="69" t="s">
        <v>546</v>
      </c>
      <c r="G1074" s="69" t="s">
        <v>547</v>
      </c>
      <c r="H1074" s="68"/>
      <c r="J1074" s="70">
        <v>42643</v>
      </c>
      <c r="K1074" s="70">
        <v>42657</v>
      </c>
      <c r="M1074" s="69" t="s">
        <v>2</v>
      </c>
      <c r="N1074" s="69" t="s">
        <v>5</v>
      </c>
      <c r="O1074" s="71" t="s">
        <v>3948</v>
      </c>
      <c r="P1074" s="72">
        <v>124173720.933513</v>
      </c>
      <c r="Q1074" s="68" t="s">
        <v>6281</v>
      </c>
      <c r="R1074" s="69" t="s">
        <v>1054</v>
      </c>
      <c r="S1074" s="69">
        <f t="shared" si="33"/>
        <v>3.6575971999999997</v>
      </c>
      <c r="T1074" s="72">
        <v>4541774.54</v>
      </c>
      <c r="U1074" s="73">
        <f t="shared" si="34"/>
        <v>5065239.93</v>
      </c>
      <c r="BK1074" s="74"/>
      <c r="BS1074" s="72"/>
      <c r="BT1074" s="72">
        <v>15470.81</v>
      </c>
      <c r="BW1074" s="72"/>
      <c r="CA1074" s="69"/>
      <c r="CE1074" s="75"/>
      <c r="CF1074" s="72">
        <v>523465.39</v>
      </c>
      <c r="CI1074" s="72">
        <v>1900616.75</v>
      </c>
      <c r="CJ1074" s="72"/>
      <c r="CM1074" s="72"/>
      <c r="CN1074" s="72">
        <v>1208587.1499999999</v>
      </c>
      <c r="CR1074" s="69"/>
      <c r="CT1074" s="93"/>
      <c r="CU1074" s="72"/>
      <c r="CV1074" s="69"/>
      <c r="CX1074" s="68"/>
      <c r="CY1074" s="68"/>
      <c r="CZ1074" s="68"/>
      <c r="DB1074" s="93"/>
      <c r="DC1074" s="68"/>
      <c r="DD1074" s="68"/>
      <c r="DF1074" s="87"/>
      <c r="DK1074" s="72">
        <v>1327551.68</v>
      </c>
      <c r="DP1074" s="72"/>
      <c r="DQ1074" s="72"/>
      <c r="DR1074" s="72"/>
      <c r="DV1074" s="84"/>
      <c r="DZ1074" s="72">
        <v>89548.15</v>
      </c>
      <c r="EA1074" s="72"/>
      <c r="EB1074" s="72"/>
      <c r="EC1074" s="72"/>
      <c r="ED1074" s="72"/>
      <c r="EG1074" s="69"/>
    </row>
    <row r="1075" spans="1:140" s="67" customFormat="1">
      <c r="A1075" s="125"/>
      <c r="B1075" s="68" t="s">
        <v>6278</v>
      </c>
      <c r="C1075" s="68" t="s">
        <v>6279</v>
      </c>
      <c r="D1075" s="69" t="s">
        <v>6299</v>
      </c>
      <c r="E1075" s="82" t="s">
        <v>149</v>
      </c>
      <c r="F1075" s="82" t="s">
        <v>546</v>
      </c>
      <c r="G1075" s="82" t="s">
        <v>547</v>
      </c>
      <c r="H1075" s="68"/>
      <c r="I1075" s="125"/>
      <c r="J1075" s="122">
        <v>42735</v>
      </c>
      <c r="K1075" s="122">
        <v>42748</v>
      </c>
      <c r="L1075" s="125"/>
      <c r="M1075" s="82" t="s">
        <v>2</v>
      </c>
      <c r="N1075" s="82" t="s">
        <v>5</v>
      </c>
      <c r="O1075" s="71" t="s">
        <v>4757</v>
      </c>
      <c r="P1075" s="85">
        <v>120252444.7</v>
      </c>
      <c r="Q1075" s="68" t="s">
        <v>6281</v>
      </c>
      <c r="R1075" s="82" t="s">
        <v>4758</v>
      </c>
      <c r="S1075" s="82">
        <f t="shared" si="33"/>
        <v>3.7768666999999998</v>
      </c>
      <c r="T1075" s="85">
        <v>4541774.54</v>
      </c>
      <c r="U1075" s="123">
        <f t="shared" si="34"/>
        <v>5065239.93</v>
      </c>
      <c r="V1075" s="125"/>
      <c r="W1075" s="125"/>
      <c r="X1075" s="125"/>
      <c r="Y1075" s="125"/>
      <c r="Z1075" s="125"/>
      <c r="AA1075" s="125"/>
      <c r="AB1075" s="125"/>
      <c r="AC1075" s="125"/>
      <c r="AD1075" s="125"/>
      <c r="AE1075" s="125"/>
      <c r="AF1075" s="125"/>
      <c r="AG1075" s="125"/>
      <c r="AH1075" s="125"/>
      <c r="AI1075" s="125"/>
      <c r="AJ1075" s="125"/>
      <c r="AK1075" s="125"/>
      <c r="AL1075" s="125"/>
      <c r="AM1075" s="125"/>
      <c r="AN1075" s="125"/>
      <c r="AO1075" s="125"/>
      <c r="AP1075" s="125"/>
      <c r="AQ1075" s="125"/>
      <c r="AR1075" s="125"/>
      <c r="AS1075" s="125"/>
      <c r="AT1075" s="125"/>
      <c r="AU1075" s="125"/>
      <c r="AV1075" s="125"/>
      <c r="AW1075" s="125"/>
      <c r="AX1075" s="125"/>
      <c r="AY1075" s="125"/>
      <c r="AZ1075" s="125"/>
      <c r="BA1075" s="125"/>
      <c r="BB1075" s="125"/>
      <c r="BC1075" s="125"/>
      <c r="BD1075" s="125"/>
      <c r="BE1075" s="125"/>
      <c r="BF1075" s="125"/>
      <c r="BG1075" s="125"/>
      <c r="BH1075" s="125"/>
      <c r="BI1075" s="125"/>
      <c r="BJ1075" s="125"/>
      <c r="BK1075" s="80"/>
      <c r="BL1075" s="125"/>
      <c r="BM1075" s="125"/>
      <c r="BN1075" s="125"/>
      <c r="BO1075" s="125"/>
      <c r="BP1075" s="125"/>
      <c r="BQ1075" s="125"/>
      <c r="BR1075" s="125"/>
      <c r="BS1075" s="85"/>
      <c r="BT1075" s="85">
        <v>15470.81</v>
      </c>
      <c r="BU1075" s="125"/>
      <c r="BV1075" s="125"/>
      <c r="BW1075" s="85"/>
      <c r="BX1075" s="125"/>
      <c r="BY1075" s="125"/>
      <c r="BZ1075" s="125"/>
      <c r="CA1075" s="82"/>
      <c r="CB1075" s="125"/>
      <c r="CC1075" s="125"/>
      <c r="CD1075" s="125"/>
      <c r="CE1075" s="125"/>
      <c r="CF1075" s="85">
        <v>523465.39</v>
      </c>
      <c r="CG1075" s="125"/>
      <c r="CH1075" s="125"/>
      <c r="CI1075" s="85">
        <v>1900616.75</v>
      </c>
      <c r="CJ1075" s="85"/>
      <c r="CK1075" s="125"/>
      <c r="CL1075" s="125"/>
      <c r="CM1075" s="85"/>
      <c r="CN1075" s="85">
        <v>1208587.1499999999</v>
      </c>
      <c r="CO1075" s="125"/>
      <c r="CP1075" s="125"/>
      <c r="CQ1075" s="125"/>
      <c r="CR1075" s="82"/>
      <c r="CS1075" s="125"/>
      <c r="CT1075" s="91"/>
      <c r="CU1075" s="121"/>
      <c r="CV1075" s="121"/>
      <c r="CW1075" s="125"/>
      <c r="CX1075" s="121"/>
      <c r="CY1075" s="121"/>
      <c r="CZ1075" s="121"/>
      <c r="DA1075" s="125"/>
      <c r="DB1075" s="91"/>
      <c r="DC1075" s="121"/>
      <c r="DD1075" s="121"/>
      <c r="DE1075" s="125"/>
      <c r="DF1075" s="87"/>
      <c r="DG1075" s="125"/>
      <c r="DH1075" s="125"/>
      <c r="DI1075" s="125"/>
      <c r="DJ1075" s="125"/>
      <c r="DK1075" s="85">
        <v>1327551.68</v>
      </c>
      <c r="DL1075" s="125"/>
      <c r="DM1075" s="125"/>
      <c r="DN1075" s="125"/>
      <c r="DO1075" s="125"/>
      <c r="DP1075" s="85"/>
      <c r="DQ1075" s="85"/>
      <c r="DR1075" s="85"/>
      <c r="DS1075" s="125"/>
      <c r="DT1075" s="125"/>
      <c r="DU1075" s="125"/>
      <c r="DV1075" s="81"/>
      <c r="DW1075" s="125"/>
      <c r="DX1075" s="125"/>
      <c r="DY1075" s="125"/>
      <c r="DZ1075" s="85">
        <v>89548.15</v>
      </c>
      <c r="EA1075" s="85"/>
      <c r="EB1075" s="85"/>
      <c r="EC1075" s="85"/>
      <c r="ED1075" s="85"/>
      <c r="EE1075" s="125"/>
      <c r="EF1075" s="125"/>
      <c r="EG1075" s="82"/>
      <c r="EH1075" s="125"/>
      <c r="EI1075" s="125"/>
      <c r="EJ1075" s="125"/>
    </row>
    <row r="1076" spans="1:140" s="67" customFormat="1">
      <c r="A1076" s="68"/>
      <c r="B1076" s="68" t="s">
        <v>6278</v>
      </c>
      <c r="C1076" s="68" t="s">
        <v>6279</v>
      </c>
      <c r="D1076" s="69" t="s">
        <v>6299</v>
      </c>
      <c r="E1076" s="69" t="s">
        <v>149</v>
      </c>
      <c r="F1076" s="69" t="s">
        <v>546</v>
      </c>
      <c r="G1076" s="69" t="s">
        <v>547</v>
      </c>
      <c r="H1076" s="68"/>
      <c r="I1076" s="68" t="s">
        <v>182</v>
      </c>
      <c r="J1076" s="70">
        <v>42825</v>
      </c>
      <c r="K1076" s="70">
        <v>42838</v>
      </c>
      <c r="L1076" s="68"/>
      <c r="M1076" s="69" t="s">
        <v>2</v>
      </c>
      <c r="N1076" s="69" t="s">
        <v>5</v>
      </c>
      <c r="O1076" s="71" t="s">
        <v>5386</v>
      </c>
      <c r="P1076" s="72">
        <v>122838519.344254</v>
      </c>
      <c r="Q1076" s="68" t="s">
        <v>6281</v>
      </c>
      <c r="R1076" s="69" t="s">
        <v>5672</v>
      </c>
      <c r="S1076" s="69">
        <f t="shared" si="33"/>
        <v>3.6973536999999999</v>
      </c>
      <c r="T1076" s="72">
        <v>4541774.54</v>
      </c>
      <c r="U1076" s="73">
        <f t="shared" si="34"/>
        <v>5065239.93</v>
      </c>
      <c r="V1076" s="68"/>
      <c r="W1076" s="68"/>
      <c r="X1076" s="68"/>
      <c r="Y1076" s="68"/>
      <c r="Z1076" s="68"/>
      <c r="AA1076" s="68"/>
      <c r="AB1076" s="68"/>
      <c r="AC1076" s="68"/>
      <c r="AD1076" s="68"/>
      <c r="AE1076" s="68"/>
      <c r="AF1076" s="68"/>
      <c r="AG1076" s="68"/>
      <c r="AH1076" s="68"/>
      <c r="AI1076" s="68"/>
      <c r="AJ1076" s="68"/>
      <c r="AK1076" s="68"/>
      <c r="AL1076" s="68"/>
      <c r="AM1076" s="68"/>
      <c r="AN1076" s="68"/>
      <c r="AO1076" s="68"/>
      <c r="AP1076" s="68"/>
      <c r="AQ1076" s="68"/>
      <c r="AR1076" s="68"/>
      <c r="AS1076" s="68"/>
      <c r="AT1076" s="68"/>
      <c r="AU1076" s="68"/>
      <c r="AV1076" s="68"/>
      <c r="AW1076" s="68"/>
      <c r="AX1076" s="68"/>
      <c r="AY1076" s="68"/>
      <c r="AZ1076" s="68"/>
      <c r="BA1076" s="68"/>
      <c r="BB1076" s="68"/>
      <c r="BC1076" s="68"/>
      <c r="BD1076" s="68"/>
      <c r="BE1076" s="68"/>
      <c r="BF1076" s="68"/>
      <c r="BG1076" s="68"/>
      <c r="BH1076" s="68"/>
      <c r="BI1076" s="68"/>
      <c r="BJ1076" s="68"/>
      <c r="BK1076" s="74"/>
      <c r="BL1076" s="68"/>
      <c r="BM1076" s="68"/>
      <c r="BN1076" s="68"/>
      <c r="BO1076" s="68"/>
      <c r="BP1076" s="68"/>
      <c r="BQ1076" s="68"/>
      <c r="BR1076" s="68"/>
      <c r="BS1076" s="68"/>
      <c r="BT1076" s="72">
        <v>15470.81</v>
      </c>
      <c r="BU1076" s="68"/>
      <c r="BV1076" s="68"/>
      <c r="BW1076" s="72"/>
      <c r="BX1076" s="68"/>
      <c r="BY1076" s="68"/>
      <c r="BZ1076" s="68"/>
      <c r="CA1076" s="69"/>
      <c r="CB1076" s="68"/>
      <c r="CC1076" s="68"/>
      <c r="CD1076" s="68"/>
      <c r="CE1076" s="72"/>
      <c r="CF1076" s="72">
        <v>523465.39</v>
      </c>
      <c r="CG1076" s="68"/>
      <c r="CH1076" s="68"/>
      <c r="CI1076" s="72">
        <v>1900616.75</v>
      </c>
      <c r="CJ1076" s="72"/>
      <c r="CK1076" s="68"/>
      <c r="CL1076" s="68"/>
      <c r="CM1076" s="69"/>
      <c r="CN1076" s="72">
        <v>1208587.1499999999</v>
      </c>
      <c r="CO1076" s="68"/>
      <c r="CP1076" s="68"/>
      <c r="CQ1076" s="68"/>
      <c r="CR1076" s="69"/>
      <c r="CS1076" s="68"/>
      <c r="CT1076" s="92"/>
      <c r="CU1076" s="72"/>
      <c r="CV1076" s="69"/>
      <c r="CW1076" s="68"/>
      <c r="CX1076" s="68"/>
      <c r="CY1076" s="68"/>
      <c r="CZ1076" s="68"/>
      <c r="DA1076" s="68"/>
      <c r="DB1076" s="91"/>
      <c r="DC1076" s="68"/>
      <c r="DD1076" s="68"/>
      <c r="DE1076" s="68"/>
      <c r="DF1076" s="85"/>
      <c r="DG1076" s="68"/>
      <c r="DH1076" s="68"/>
      <c r="DI1076" s="68"/>
      <c r="DJ1076" s="68"/>
      <c r="DK1076" s="72">
        <v>1327551.68</v>
      </c>
      <c r="DL1076" s="68"/>
      <c r="DM1076" s="68"/>
      <c r="DN1076" s="68"/>
      <c r="DO1076" s="68"/>
      <c r="DP1076" s="72"/>
      <c r="DQ1076" s="68"/>
      <c r="DR1076" s="72"/>
      <c r="DS1076" s="68"/>
      <c r="DT1076" s="68"/>
      <c r="DU1076" s="68"/>
      <c r="DV1076" s="81"/>
      <c r="DW1076" s="68"/>
      <c r="DX1076" s="68"/>
      <c r="DY1076" s="68"/>
      <c r="DZ1076" s="72">
        <v>89548.15</v>
      </c>
      <c r="EA1076" s="68"/>
      <c r="EB1076" s="72"/>
      <c r="EC1076" s="68"/>
      <c r="ED1076" s="72"/>
      <c r="EE1076" s="68"/>
      <c r="EF1076" s="68"/>
      <c r="EG1076" s="69"/>
      <c r="EH1076" s="68"/>
      <c r="EI1076" s="68"/>
      <c r="EJ1076" s="68"/>
    </row>
    <row r="1077" spans="1:140" s="67" customFormat="1">
      <c r="B1077" s="68" t="s">
        <v>6278</v>
      </c>
      <c r="C1077" s="68" t="s">
        <v>6279</v>
      </c>
      <c r="D1077" s="69" t="s">
        <v>6299</v>
      </c>
      <c r="E1077" s="69" t="s">
        <v>149</v>
      </c>
      <c r="F1077" s="69" t="s">
        <v>3265</v>
      </c>
      <c r="G1077" s="69" t="s">
        <v>3266</v>
      </c>
      <c r="H1077" s="68"/>
      <c r="J1077" s="70">
        <v>42551</v>
      </c>
      <c r="K1077" s="70">
        <v>42576</v>
      </c>
      <c r="M1077" s="69" t="s">
        <v>152</v>
      </c>
      <c r="N1077" s="69" t="s">
        <v>153</v>
      </c>
      <c r="O1077" s="71" t="s">
        <v>3267</v>
      </c>
      <c r="P1077" s="72">
        <v>42306058.189999998</v>
      </c>
      <c r="Q1077" s="68" t="s">
        <v>6281</v>
      </c>
      <c r="R1077" s="69" t="s">
        <v>3268</v>
      </c>
      <c r="S1077" s="69">
        <f t="shared" si="33"/>
        <v>9.7347522000000009</v>
      </c>
      <c r="T1077" s="72">
        <v>4118389.9299999997</v>
      </c>
      <c r="U1077" s="73">
        <f t="shared" si="34"/>
        <v>4511186.4499999993</v>
      </c>
      <c r="BK1077" s="74">
        <v>0</v>
      </c>
      <c r="BS1077" s="72">
        <v>0</v>
      </c>
      <c r="BT1077" s="72">
        <v>257471.71</v>
      </c>
      <c r="BW1077" s="72">
        <v>0</v>
      </c>
      <c r="CA1077" s="69">
        <v>13386.48</v>
      </c>
      <c r="CE1077" s="75"/>
      <c r="CF1077" s="72">
        <v>379410.04</v>
      </c>
      <c r="CI1077" s="72">
        <v>595820.34</v>
      </c>
      <c r="CJ1077" s="72">
        <v>0</v>
      </c>
      <c r="CM1077" s="72">
        <v>1155159.32</v>
      </c>
      <c r="CN1077" s="72">
        <v>529683.69999999995</v>
      </c>
      <c r="CR1077" s="69">
        <v>194958.59</v>
      </c>
      <c r="CT1077" s="90">
        <v>0</v>
      </c>
      <c r="CU1077" s="72"/>
      <c r="CV1077" s="69"/>
      <c r="CX1077" s="68"/>
      <c r="CY1077" s="68"/>
      <c r="CZ1077" s="68"/>
      <c r="DB1077" s="90">
        <v>0</v>
      </c>
      <c r="DC1077" s="68"/>
      <c r="DD1077" s="68"/>
      <c r="DF1077" s="72">
        <v>0</v>
      </c>
      <c r="DK1077" s="72">
        <v>146965.32999999999</v>
      </c>
      <c r="DP1077" s="72"/>
      <c r="DQ1077" s="72"/>
      <c r="DR1077" s="72"/>
      <c r="DV1077" s="78">
        <v>0</v>
      </c>
      <c r="DZ1077" s="72">
        <v>1238330.94</v>
      </c>
      <c r="EA1077" s="72"/>
      <c r="EB1077" s="72">
        <v>0</v>
      </c>
      <c r="EC1077" s="72"/>
      <c r="ED1077" s="72">
        <v>0</v>
      </c>
      <c r="EG1077" s="69"/>
    </row>
    <row r="1078" spans="1:140" s="67" customFormat="1">
      <c r="B1078" s="68" t="s">
        <v>6278</v>
      </c>
      <c r="C1078" s="68" t="s">
        <v>6279</v>
      </c>
      <c r="D1078" s="69" t="s">
        <v>6292</v>
      </c>
      <c r="E1078" s="69" t="s">
        <v>149</v>
      </c>
      <c r="F1078" s="69" t="s">
        <v>3265</v>
      </c>
      <c r="G1078" s="69" t="s">
        <v>3266</v>
      </c>
      <c r="H1078" s="68"/>
      <c r="J1078" s="70">
        <v>42551</v>
      </c>
      <c r="K1078" s="70">
        <v>42576</v>
      </c>
      <c r="M1078" s="69" t="s">
        <v>152</v>
      </c>
      <c r="N1078" s="69" t="s">
        <v>153</v>
      </c>
      <c r="O1078" s="71" t="s">
        <v>3267</v>
      </c>
      <c r="P1078" s="72">
        <v>42306058.189999998</v>
      </c>
      <c r="Q1078" s="68" t="s">
        <v>6281</v>
      </c>
      <c r="R1078" s="69" t="s">
        <v>3268</v>
      </c>
      <c r="S1078" s="69">
        <f t="shared" si="33"/>
        <v>9.7347522000000009</v>
      </c>
      <c r="T1078" s="72">
        <v>4118389.9299999997</v>
      </c>
      <c r="U1078" s="73">
        <f t="shared" si="34"/>
        <v>4511186.4499999993</v>
      </c>
      <c r="BK1078" s="74">
        <v>0</v>
      </c>
      <c r="BS1078" s="72">
        <v>0</v>
      </c>
      <c r="BT1078" s="72">
        <v>257471.71</v>
      </c>
      <c r="BW1078" s="72">
        <v>0</v>
      </c>
      <c r="CA1078" s="69">
        <v>13386.48</v>
      </c>
      <c r="CE1078" s="75"/>
      <c r="CF1078" s="72">
        <v>379410.04</v>
      </c>
      <c r="CI1078" s="72">
        <v>595820.34</v>
      </c>
      <c r="CJ1078" s="72">
        <v>0</v>
      </c>
      <c r="CM1078" s="72">
        <v>1155159.32</v>
      </c>
      <c r="CN1078" s="72">
        <v>529683.69999999995</v>
      </c>
      <c r="CR1078" s="69">
        <v>194958.59</v>
      </c>
      <c r="CT1078" s="90">
        <v>0</v>
      </c>
      <c r="CU1078" s="72"/>
      <c r="CV1078" s="69"/>
      <c r="CX1078" s="68"/>
      <c r="CY1078" s="68"/>
      <c r="CZ1078" s="68"/>
      <c r="DB1078" s="90">
        <v>0</v>
      </c>
      <c r="DC1078" s="68"/>
      <c r="DD1078" s="68"/>
      <c r="DF1078" s="72">
        <v>0</v>
      </c>
      <c r="DK1078" s="72">
        <v>146965.32999999999</v>
      </c>
      <c r="DP1078" s="72"/>
      <c r="DQ1078" s="72"/>
      <c r="DR1078" s="72"/>
      <c r="DV1078" s="78">
        <v>0</v>
      </c>
      <c r="DZ1078" s="72">
        <v>1238330.94</v>
      </c>
      <c r="EA1078" s="72"/>
      <c r="EB1078" s="72">
        <v>0</v>
      </c>
      <c r="EC1078" s="72"/>
      <c r="ED1078" s="72">
        <v>0</v>
      </c>
      <c r="EG1078" s="69"/>
    </row>
    <row r="1079" spans="1:140" s="67" customFormat="1">
      <c r="B1079" s="68" t="s">
        <v>6278</v>
      </c>
      <c r="C1079" s="68" t="s">
        <v>6279</v>
      </c>
      <c r="D1079" s="69" t="s">
        <v>6294</v>
      </c>
      <c r="E1079" s="69" t="s">
        <v>149</v>
      </c>
      <c r="F1079" s="69" t="s">
        <v>3265</v>
      </c>
      <c r="G1079" s="69" t="s">
        <v>3266</v>
      </c>
      <c r="H1079" s="68"/>
      <c r="J1079" s="70">
        <v>42551</v>
      </c>
      <c r="K1079" s="70">
        <v>42576</v>
      </c>
      <c r="M1079" s="69" t="s">
        <v>152</v>
      </c>
      <c r="N1079" s="69" t="s">
        <v>153</v>
      </c>
      <c r="O1079" s="71" t="s">
        <v>3267</v>
      </c>
      <c r="P1079" s="72">
        <v>42306058.189999998</v>
      </c>
      <c r="Q1079" s="68" t="s">
        <v>6281</v>
      </c>
      <c r="R1079" s="69" t="s">
        <v>3268</v>
      </c>
      <c r="S1079" s="69">
        <f t="shared" si="33"/>
        <v>9.7347522000000009</v>
      </c>
      <c r="T1079" s="72">
        <v>4118389.9299999997</v>
      </c>
      <c r="U1079" s="73">
        <f t="shared" si="34"/>
        <v>4511186.4499999993</v>
      </c>
      <c r="BK1079" s="74">
        <v>0</v>
      </c>
      <c r="BS1079" s="72">
        <v>0</v>
      </c>
      <c r="BT1079" s="72">
        <v>257471.71</v>
      </c>
      <c r="BW1079" s="72">
        <v>0</v>
      </c>
      <c r="CA1079" s="69">
        <v>13386.48</v>
      </c>
      <c r="CE1079" s="75"/>
      <c r="CF1079" s="72">
        <v>379410.04</v>
      </c>
      <c r="CI1079" s="72">
        <v>595820.34</v>
      </c>
      <c r="CJ1079" s="72">
        <v>0</v>
      </c>
      <c r="CM1079" s="72">
        <v>1155159.32</v>
      </c>
      <c r="CN1079" s="72">
        <v>529683.69999999995</v>
      </c>
      <c r="CR1079" s="69">
        <v>194958.59</v>
      </c>
      <c r="CT1079" s="90">
        <v>0</v>
      </c>
      <c r="CU1079" s="72"/>
      <c r="CV1079" s="69"/>
      <c r="CX1079" s="68"/>
      <c r="CY1079" s="68"/>
      <c r="CZ1079" s="68"/>
      <c r="DB1079" s="90">
        <v>0</v>
      </c>
      <c r="DC1079" s="68"/>
      <c r="DD1079" s="68"/>
      <c r="DF1079" s="72">
        <v>0</v>
      </c>
      <c r="DK1079" s="72">
        <v>146965.32999999999</v>
      </c>
      <c r="DP1079" s="72"/>
      <c r="DQ1079" s="72"/>
      <c r="DR1079" s="72"/>
      <c r="DV1079" s="78">
        <v>0</v>
      </c>
      <c r="DZ1079" s="72">
        <v>1238330.94</v>
      </c>
      <c r="EA1079" s="72"/>
      <c r="EB1079" s="72">
        <v>0</v>
      </c>
      <c r="EC1079" s="72"/>
      <c r="ED1079" s="72">
        <v>0</v>
      </c>
      <c r="EG1079" s="69"/>
    </row>
    <row r="1080" spans="1:140" s="67" customFormat="1">
      <c r="B1080" s="68" t="s">
        <v>6278</v>
      </c>
      <c r="C1080" s="68" t="s">
        <v>6279</v>
      </c>
      <c r="D1080" s="69" t="s">
        <v>6296</v>
      </c>
      <c r="E1080" s="69" t="s">
        <v>149</v>
      </c>
      <c r="F1080" s="69" t="s">
        <v>3265</v>
      </c>
      <c r="G1080" s="69" t="s">
        <v>3266</v>
      </c>
      <c r="H1080" s="68"/>
      <c r="J1080" s="70">
        <v>42551</v>
      </c>
      <c r="K1080" s="70">
        <v>42576</v>
      </c>
      <c r="M1080" s="69" t="s">
        <v>152</v>
      </c>
      <c r="N1080" s="69" t="s">
        <v>153</v>
      </c>
      <c r="O1080" s="71" t="s">
        <v>3267</v>
      </c>
      <c r="P1080" s="72">
        <v>42306058.189999998</v>
      </c>
      <c r="Q1080" s="68" t="s">
        <v>6281</v>
      </c>
      <c r="R1080" s="69" t="s">
        <v>3268</v>
      </c>
      <c r="S1080" s="69">
        <f t="shared" si="33"/>
        <v>9.7347522000000009</v>
      </c>
      <c r="T1080" s="72">
        <v>4118389.9299999997</v>
      </c>
      <c r="U1080" s="73">
        <f t="shared" si="34"/>
        <v>4511186.4499999993</v>
      </c>
      <c r="BK1080" s="74">
        <v>0</v>
      </c>
      <c r="BS1080" s="72">
        <v>0</v>
      </c>
      <c r="BT1080" s="72">
        <v>257471.71</v>
      </c>
      <c r="BW1080" s="72">
        <v>0</v>
      </c>
      <c r="CA1080" s="69">
        <v>13386.48</v>
      </c>
      <c r="CE1080" s="75"/>
      <c r="CF1080" s="72">
        <v>379410.04</v>
      </c>
      <c r="CI1080" s="72">
        <v>595820.34</v>
      </c>
      <c r="CJ1080" s="72">
        <v>0</v>
      </c>
      <c r="CM1080" s="72">
        <v>1155159.32</v>
      </c>
      <c r="CN1080" s="72">
        <v>529683.69999999995</v>
      </c>
      <c r="CR1080" s="69">
        <v>194958.59</v>
      </c>
      <c r="CT1080" s="90">
        <v>0</v>
      </c>
      <c r="CU1080" s="72"/>
      <c r="CV1080" s="69"/>
      <c r="CX1080" s="68"/>
      <c r="CY1080" s="68"/>
      <c r="CZ1080" s="68"/>
      <c r="DB1080" s="90">
        <v>0</v>
      </c>
      <c r="DC1080" s="68"/>
      <c r="DD1080" s="68"/>
      <c r="DF1080" s="72">
        <v>0</v>
      </c>
      <c r="DK1080" s="72">
        <v>146965.32999999999</v>
      </c>
      <c r="DP1080" s="72"/>
      <c r="DQ1080" s="72"/>
      <c r="DR1080" s="72"/>
      <c r="DV1080" s="78">
        <v>0</v>
      </c>
      <c r="DZ1080" s="72">
        <v>1238330.94</v>
      </c>
      <c r="EA1080" s="72"/>
      <c r="EB1080" s="72">
        <v>0</v>
      </c>
      <c r="EC1080" s="72"/>
      <c r="ED1080" s="72">
        <v>0</v>
      </c>
      <c r="EG1080" s="69"/>
    </row>
    <row r="1081" spans="1:140" s="67" customFormat="1">
      <c r="B1081" s="68" t="s">
        <v>6278</v>
      </c>
      <c r="C1081" s="68" t="s">
        <v>6279</v>
      </c>
      <c r="D1081" s="69" t="s">
        <v>6303</v>
      </c>
      <c r="E1081" s="69" t="s">
        <v>149</v>
      </c>
      <c r="F1081" s="69" t="s">
        <v>3265</v>
      </c>
      <c r="G1081" s="69" t="s">
        <v>3266</v>
      </c>
      <c r="H1081" s="68"/>
      <c r="J1081" s="70">
        <v>42551</v>
      </c>
      <c r="K1081" s="70">
        <v>42576</v>
      </c>
      <c r="M1081" s="69" t="s">
        <v>152</v>
      </c>
      <c r="N1081" s="69" t="s">
        <v>153</v>
      </c>
      <c r="O1081" s="71" t="s">
        <v>3267</v>
      </c>
      <c r="P1081" s="72">
        <v>42306058.189999998</v>
      </c>
      <c r="Q1081" s="68" t="s">
        <v>6281</v>
      </c>
      <c r="R1081" s="69" t="s">
        <v>3268</v>
      </c>
      <c r="S1081" s="69">
        <f t="shared" si="33"/>
        <v>9.7347522000000009</v>
      </c>
      <c r="T1081" s="72">
        <v>4118389.9299999997</v>
      </c>
      <c r="U1081" s="73">
        <f t="shared" si="34"/>
        <v>4511186.4499999993</v>
      </c>
      <c r="BK1081" s="74">
        <v>0</v>
      </c>
      <c r="BS1081" s="72">
        <v>0</v>
      </c>
      <c r="BT1081" s="72">
        <v>257471.71</v>
      </c>
      <c r="BW1081" s="72">
        <v>0</v>
      </c>
      <c r="CA1081" s="69">
        <v>13386.48</v>
      </c>
      <c r="CE1081" s="75"/>
      <c r="CF1081" s="72">
        <v>379410.04</v>
      </c>
      <c r="CI1081" s="72">
        <v>595820.34</v>
      </c>
      <c r="CJ1081" s="72">
        <v>0</v>
      </c>
      <c r="CM1081" s="72">
        <v>1155159.32</v>
      </c>
      <c r="CN1081" s="72">
        <v>529683.69999999995</v>
      </c>
      <c r="CR1081" s="69">
        <v>194958.59</v>
      </c>
      <c r="CT1081" s="90">
        <v>0</v>
      </c>
      <c r="CU1081" s="72"/>
      <c r="CV1081" s="69"/>
      <c r="CX1081" s="68"/>
      <c r="CY1081" s="68"/>
      <c r="CZ1081" s="68"/>
      <c r="DB1081" s="90">
        <v>0</v>
      </c>
      <c r="DC1081" s="68"/>
      <c r="DD1081" s="68"/>
      <c r="DF1081" s="72">
        <v>0</v>
      </c>
      <c r="DK1081" s="72">
        <v>146965.32999999999</v>
      </c>
      <c r="DP1081" s="72"/>
      <c r="DQ1081" s="72"/>
      <c r="DR1081" s="72"/>
      <c r="DV1081" s="78">
        <v>0</v>
      </c>
      <c r="DZ1081" s="72">
        <v>1238330.94</v>
      </c>
      <c r="EA1081" s="72"/>
      <c r="EB1081" s="72">
        <v>0</v>
      </c>
      <c r="EC1081" s="72"/>
      <c r="ED1081" s="72">
        <v>0</v>
      </c>
      <c r="EG1081" s="69"/>
    </row>
    <row r="1082" spans="1:140" s="67" customFormat="1">
      <c r="B1082" s="68" t="s">
        <v>6278</v>
      </c>
      <c r="C1082" s="68" t="s">
        <v>6279</v>
      </c>
      <c r="D1082" s="69" t="s">
        <v>6299</v>
      </c>
      <c r="E1082" s="69" t="s">
        <v>149</v>
      </c>
      <c r="F1082" s="69" t="s">
        <v>2717</v>
      </c>
      <c r="G1082" s="69" t="s">
        <v>2718</v>
      </c>
      <c r="H1082" s="68"/>
      <c r="J1082" s="70">
        <v>42550</v>
      </c>
      <c r="K1082" s="70">
        <v>42576</v>
      </c>
      <c r="M1082" s="69" t="s">
        <v>152</v>
      </c>
      <c r="N1082" s="69" t="s">
        <v>153</v>
      </c>
      <c r="O1082" s="71" t="s">
        <v>2719</v>
      </c>
      <c r="P1082" s="72">
        <v>25710530.559999999</v>
      </c>
      <c r="Q1082" s="68" t="s">
        <v>6281</v>
      </c>
      <c r="R1082" s="69" t="s">
        <v>2720</v>
      </c>
      <c r="S1082" s="69">
        <f t="shared" si="33"/>
        <v>15.2286167</v>
      </c>
      <c r="T1082" s="72">
        <v>3915358.1500000004</v>
      </c>
      <c r="U1082" s="73">
        <f t="shared" si="34"/>
        <v>4288789.7200000007</v>
      </c>
      <c r="BK1082" s="74">
        <v>0</v>
      </c>
      <c r="BS1082" s="72"/>
      <c r="BT1082" s="72">
        <v>244641.35</v>
      </c>
      <c r="BW1082" s="72"/>
      <c r="CA1082" s="69">
        <v>12726.2</v>
      </c>
      <c r="CE1082" s="75"/>
      <c r="CF1082" s="72">
        <v>360705.37</v>
      </c>
      <c r="CI1082" s="72">
        <v>566451.06000000006</v>
      </c>
      <c r="CJ1082" s="72">
        <v>0</v>
      </c>
      <c r="CM1082" s="72">
        <v>1097594.8799999999</v>
      </c>
      <c r="CN1082" s="72">
        <v>503288.26</v>
      </c>
      <c r="CR1082" s="69">
        <v>185347.21</v>
      </c>
      <c r="CT1082" s="91"/>
      <c r="CU1082" s="72"/>
      <c r="CV1082" s="69"/>
      <c r="CX1082" s="68"/>
      <c r="CY1082" s="68"/>
      <c r="CZ1082" s="68"/>
      <c r="DB1082" s="89">
        <v>0</v>
      </c>
      <c r="DC1082" s="68"/>
      <c r="DD1082" s="68"/>
      <c r="DF1082" s="72">
        <v>0</v>
      </c>
      <c r="DK1082" s="72">
        <v>139719.76</v>
      </c>
      <c r="DP1082" s="72"/>
      <c r="DQ1082" s="72"/>
      <c r="DR1082" s="72">
        <v>0</v>
      </c>
      <c r="DV1082" s="77">
        <v>0</v>
      </c>
      <c r="DZ1082" s="72">
        <v>1178315.6299999999</v>
      </c>
      <c r="EA1082" s="72"/>
      <c r="EB1082" s="72"/>
      <c r="EC1082" s="72"/>
      <c r="ED1082" s="72"/>
      <c r="EG1082" s="69"/>
    </row>
    <row r="1083" spans="1:140" s="67" customFormat="1">
      <c r="B1083" s="68" t="s">
        <v>6278</v>
      </c>
      <c r="C1083" s="68" t="s">
        <v>6279</v>
      </c>
      <c r="D1083" s="69" t="s">
        <v>6296</v>
      </c>
      <c r="E1083" s="69" t="s">
        <v>149</v>
      </c>
      <c r="F1083" s="69" t="s">
        <v>2717</v>
      </c>
      <c r="G1083" s="69" t="s">
        <v>3259</v>
      </c>
      <c r="H1083" s="68"/>
      <c r="J1083" s="70">
        <v>42551</v>
      </c>
      <c r="K1083" s="70">
        <v>42576</v>
      </c>
      <c r="M1083" s="69" t="s">
        <v>152</v>
      </c>
      <c r="N1083" s="69" t="s">
        <v>153</v>
      </c>
      <c r="O1083" s="71" t="s">
        <v>3260</v>
      </c>
      <c r="P1083" s="72">
        <v>2076036.37099</v>
      </c>
      <c r="Q1083" s="68" t="s">
        <v>6281</v>
      </c>
      <c r="R1083" s="69" t="s">
        <v>3261</v>
      </c>
      <c r="S1083" s="69">
        <f t="shared" si="33"/>
        <v>15.228620000000001</v>
      </c>
      <c r="T1083" s="72">
        <v>316151.69</v>
      </c>
      <c r="U1083" s="73">
        <f t="shared" si="34"/>
        <v>346305.01</v>
      </c>
      <c r="BK1083" s="74">
        <v>0</v>
      </c>
      <c r="BS1083" s="72"/>
      <c r="BT1083" s="72">
        <v>19753.95</v>
      </c>
      <c r="BW1083" s="72"/>
      <c r="CA1083" s="69">
        <v>1027.5999999999999</v>
      </c>
      <c r="CE1083" s="75"/>
      <c r="CF1083" s="72">
        <v>29125.72</v>
      </c>
      <c r="CI1083" s="72">
        <v>45738.97</v>
      </c>
      <c r="CJ1083" s="72">
        <v>0</v>
      </c>
      <c r="CM1083" s="72">
        <v>88627.01</v>
      </c>
      <c r="CN1083" s="72">
        <v>40638.79</v>
      </c>
      <c r="CR1083" s="69">
        <v>14966.15</v>
      </c>
      <c r="CT1083" s="93"/>
      <c r="CU1083" s="72"/>
      <c r="CV1083" s="69"/>
      <c r="CX1083" s="68"/>
      <c r="CY1083" s="68"/>
      <c r="CZ1083" s="68"/>
      <c r="DB1083" s="90">
        <v>0</v>
      </c>
      <c r="DC1083" s="68"/>
      <c r="DD1083" s="68"/>
      <c r="DF1083" s="72">
        <v>0</v>
      </c>
      <c r="DK1083" s="72">
        <v>11281.89</v>
      </c>
      <c r="DP1083" s="72"/>
      <c r="DQ1083" s="72"/>
      <c r="DR1083" s="72">
        <v>0</v>
      </c>
      <c r="DV1083" s="78">
        <v>0</v>
      </c>
      <c r="DZ1083" s="72">
        <v>95144.93</v>
      </c>
      <c r="EA1083" s="72"/>
      <c r="EB1083" s="72"/>
      <c r="EC1083" s="72"/>
      <c r="ED1083" s="72"/>
      <c r="EG1083" s="69"/>
    </row>
    <row r="1084" spans="1:140" s="67" customFormat="1">
      <c r="B1084" s="68" t="s">
        <v>6278</v>
      </c>
      <c r="C1084" s="68" t="s">
        <v>6279</v>
      </c>
      <c r="D1084" s="69" t="s">
        <v>6299</v>
      </c>
      <c r="E1084" s="69" t="s">
        <v>149</v>
      </c>
      <c r="F1084" s="69" t="s">
        <v>1043</v>
      </c>
      <c r="G1084" s="69" t="s">
        <v>1044</v>
      </c>
      <c r="H1084" s="68"/>
      <c r="J1084" s="70">
        <v>42277</v>
      </c>
      <c r="K1084" s="70">
        <v>42292</v>
      </c>
      <c r="M1084" s="69" t="s">
        <v>152</v>
      </c>
      <c r="N1084" s="69" t="s">
        <v>153</v>
      </c>
      <c r="O1084" s="71" t="s">
        <v>765</v>
      </c>
      <c r="P1084" s="72">
        <v>1446580364.7474599</v>
      </c>
      <c r="Q1084" s="68" t="s">
        <v>6281</v>
      </c>
      <c r="R1084" s="69" t="s">
        <v>1045</v>
      </c>
      <c r="S1084" s="69">
        <f t="shared" si="33"/>
        <v>0.5476008</v>
      </c>
      <c r="T1084" s="72">
        <v>7921485.6499999994</v>
      </c>
      <c r="U1084" s="73">
        <f t="shared" si="34"/>
        <v>7974625.3599999994</v>
      </c>
      <c r="BK1084" s="74">
        <v>0</v>
      </c>
      <c r="BS1084" s="72"/>
      <c r="BT1084" s="72">
        <v>0</v>
      </c>
      <c r="BW1084" s="72"/>
      <c r="CA1084" s="69">
        <v>53139.71</v>
      </c>
      <c r="CE1084" s="75"/>
      <c r="CF1084" s="72">
        <v>0</v>
      </c>
      <c r="CI1084" s="72">
        <v>1063.92</v>
      </c>
      <c r="CJ1084" s="72"/>
      <c r="CM1084" s="72">
        <v>1319711.78</v>
      </c>
      <c r="CN1084" s="72">
        <v>0</v>
      </c>
      <c r="CR1084" s="69">
        <v>3231318.45</v>
      </c>
      <c r="CT1084" s="90">
        <v>3231318.45</v>
      </c>
      <c r="CU1084" s="72"/>
      <c r="CV1084" s="69"/>
      <c r="CX1084" s="68"/>
      <c r="CY1084" s="68"/>
      <c r="CZ1084" s="68"/>
      <c r="DB1084" s="90">
        <v>0</v>
      </c>
      <c r="DC1084" s="68"/>
      <c r="DD1084" s="68"/>
      <c r="DF1084" s="72">
        <v>0</v>
      </c>
      <c r="DK1084" s="72"/>
      <c r="DP1084" s="72"/>
      <c r="DQ1084" s="72"/>
      <c r="DR1084" s="72"/>
      <c r="DV1084" s="78">
        <v>0</v>
      </c>
      <c r="DZ1084" s="72">
        <v>138073.04999999999</v>
      </c>
      <c r="EA1084" s="72"/>
      <c r="EB1084" s="72"/>
      <c r="EC1084" s="72"/>
      <c r="ED1084" s="72">
        <v>0</v>
      </c>
      <c r="EG1084" s="69"/>
    </row>
    <row r="1085" spans="1:140" s="67" customFormat="1">
      <c r="B1085" s="68" t="s">
        <v>6278</v>
      </c>
      <c r="C1085" s="68" t="s">
        <v>6279</v>
      </c>
      <c r="D1085" s="69" t="s">
        <v>6299</v>
      </c>
      <c r="E1085" s="69" t="s">
        <v>149</v>
      </c>
      <c r="F1085" s="69" t="s">
        <v>1043</v>
      </c>
      <c r="G1085" s="69" t="s">
        <v>1044</v>
      </c>
      <c r="H1085" s="68"/>
      <c r="J1085" s="70">
        <v>42369</v>
      </c>
      <c r="K1085" s="70">
        <v>42384</v>
      </c>
      <c r="M1085" s="69" t="s">
        <v>152</v>
      </c>
      <c r="N1085" s="69" t="s">
        <v>153</v>
      </c>
      <c r="O1085" s="71" t="s">
        <v>765</v>
      </c>
      <c r="P1085" s="72">
        <v>826617351.28426194</v>
      </c>
      <c r="Q1085" s="68" t="s">
        <v>6281</v>
      </c>
      <c r="R1085" s="69" t="s">
        <v>1882</v>
      </c>
      <c r="S1085" s="69">
        <f t="shared" si="33"/>
        <v>0.95830140000000008</v>
      </c>
      <c r="T1085" s="72">
        <v>7921485.6499999994</v>
      </c>
      <c r="U1085" s="73">
        <f t="shared" si="34"/>
        <v>7974625.3599999994</v>
      </c>
      <c r="BK1085" s="74">
        <v>0</v>
      </c>
      <c r="BS1085" s="72"/>
      <c r="BT1085" s="72">
        <v>0</v>
      </c>
      <c r="BW1085" s="72"/>
      <c r="CA1085" s="69">
        <v>53139.71</v>
      </c>
      <c r="CE1085" s="75"/>
      <c r="CF1085" s="72">
        <v>0</v>
      </c>
      <c r="CI1085" s="72">
        <v>1063.92</v>
      </c>
      <c r="CJ1085" s="72"/>
      <c r="CM1085" s="72">
        <v>1319711.78</v>
      </c>
      <c r="CN1085" s="72">
        <v>0</v>
      </c>
      <c r="CR1085" s="69">
        <v>3231318.45</v>
      </c>
      <c r="CT1085" s="90">
        <v>3231318.45</v>
      </c>
      <c r="CU1085" s="72"/>
      <c r="CV1085" s="69"/>
      <c r="CX1085" s="68"/>
      <c r="CY1085" s="68"/>
      <c r="CZ1085" s="68"/>
      <c r="DB1085" s="90">
        <v>0</v>
      </c>
      <c r="DC1085" s="68"/>
      <c r="DD1085" s="68"/>
      <c r="DF1085" s="72">
        <v>0</v>
      </c>
      <c r="DK1085" s="72"/>
      <c r="DP1085" s="72"/>
      <c r="DQ1085" s="72"/>
      <c r="DR1085" s="72"/>
      <c r="DV1085" s="78">
        <v>0</v>
      </c>
      <c r="DZ1085" s="72">
        <v>138073.04999999999</v>
      </c>
      <c r="EA1085" s="72"/>
      <c r="EB1085" s="72"/>
      <c r="EC1085" s="72"/>
      <c r="ED1085" s="72">
        <v>0</v>
      </c>
      <c r="EG1085" s="69"/>
    </row>
    <row r="1086" spans="1:140" s="67" customFormat="1">
      <c r="B1086" s="68" t="s">
        <v>6278</v>
      </c>
      <c r="C1086" s="68" t="s">
        <v>6279</v>
      </c>
      <c r="D1086" s="69" t="s">
        <v>6299</v>
      </c>
      <c r="E1086" s="69" t="s">
        <v>149</v>
      </c>
      <c r="F1086" s="69" t="s">
        <v>1043</v>
      </c>
      <c r="G1086" s="69" t="s">
        <v>1044</v>
      </c>
      <c r="H1086" s="68"/>
      <c r="J1086" s="70">
        <v>42460</v>
      </c>
      <c r="K1086" s="70">
        <v>42475</v>
      </c>
      <c r="M1086" s="69" t="s">
        <v>152</v>
      </c>
      <c r="N1086" s="69" t="s">
        <v>153</v>
      </c>
      <c r="O1086" s="71" t="s">
        <v>765</v>
      </c>
      <c r="P1086" s="72">
        <v>676762749.52334297</v>
      </c>
      <c r="Q1086" s="68" t="s">
        <v>6281</v>
      </c>
      <c r="R1086" s="69" t="s">
        <v>2338</v>
      </c>
      <c r="S1086" s="69">
        <f t="shared" si="33"/>
        <v>1.1704966999999999</v>
      </c>
      <c r="T1086" s="72">
        <v>7921485.6499999994</v>
      </c>
      <c r="U1086" s="73">
        <f t="shared" si="34"/>
        <v>7974625.3599999994</v>
      </c>
      <c r="BK1086" s="74">
        <v>0</v>
      </c>
      <c r="BS1086" s="72"/>
      <c r="BT1086" s="72">
        <v>0</v>
      </c>
      <c r="BW1086" s="72"/>
      <c r="CA1086" s="69">
        <v>53139.71</v>
      </c>
      <c r="CE1086" s="75"/>
      <c r="CF1086" s="72">
        <v>0</v>
      </c>
      <c r="CI1086" s="72">
        <v>1063.92</v>
      </c>
      <c r="CJ1086" s="72"/>
      <c r="CM1086" s="72">
        <v>1319711.78</v>
      </c>
      <c r="CN1086" s="72">
        <v>0</v>
      </c>
      <c r="CR1086" s="69">
        <v>3231318.45</v>
      </c>
      <c r="CT1086" s="90">
        <v>3231318.45</v>
      </c>
      <c r="CU1086" s="72"/>
      <c r="CV1086" s="69"/>
      <c r="CX1086" s="68"/>
      <c r="CY1086" s="68"/>
      <c r="CZ1086" s="68"/>
      <c r="DB1086" s="90">
        <v>0</v>
      </c>
      <c r="DC1086" s="68"/>
      <c r="DD1086" s="68"/>
      <c r="DF1086" s="72">
        <v>0</v>
      </c>
      <c r="DK1086" s="72"/>
      <c r="DP1086" s="72"/>
      <c r="DQ1086" s="72"/>
      <c r="DR1086" s="72"/>
      <c r="DV1086" s="78">
        <v>0</v>
      </c>
      <c r="DZ1086" s="72">
        <v>138073.04999999999</v>
      </c>
      <c r="EA1086" s="72"/>
      <c r="EB1086" s="72"/>
      <c r="EC1086" s="72"/>
      <c r="ED1086" s="72">
        <v>0</v>
      </c>
      <c r="EG1086" s="69"/>
    </row>
    <row r="1087" spans="1:140" s="67" customFormat="1">
      <c r="B1087" s="68" t="s">
        <v>6278</v>
      </c>
      <c r="C1087" s="68" t="s">
        <v>6279</v>
      </c>
      <c r="D1087" s="69" t="s">
        <v>6299</v>
      </c>
      <c r="E1087" s="69" t="s">
        <v>149</v>
      </c>
      <c r="F1087" s="69" t="s">
        <v>1043</v>
      </c>
      <c r="G1087" s="69" t="s">
        <v>1044</v>
      </c>
      <c r="H1087" s="68"/>
      <c r="J1087" s="70">
        <v>42550</v>
      </c>
      <c r="K1087" s="70">
        <v>42566</v>
      </c>
      <c r="M1087" s="69" t="s">
        <v>152</v>
      </c>
      <c r="N1087" s="69" t="s">
        <v>153</v>
      </c>
      <c r="O1087" s="71" t="s">
        <v>765</v>
      </c>
      <c r="P1087" s="72">
        <v>499706077.16613799</v>
      </c>
      <c r="Q1087" s="68" t="s">
        <v>6281</v>
      </c>
      <c r="R1087" s="69" t="s">
        <v>2714</v>
      </c>
      <c r="S1087" s="69">
        <f t="shared" si="33"/>
        <v>1.5852290000000002</v>
      </c>
      <c r="T1087" s="72">
        <v>7921485.6499999994</v>
      </c>
      <c r="U1087" s="73">
        <f t="shared" si="34"/>
        <v>7974625.3599999994</v>
      </c>
      <c r="BK1087" s="74">
        <v>0</v>
      </c>
      <c r="BS1087" s="72"/>
      <c r="BT1087" s="72">
        <v>0</v>
      </c>
      <c r="BW1087" s="72"/>
      <c r="CA1087" s="69">
        <v>53139.71</v>
      </c>
      <c r="CE1087" s="75"/>
      <c r="CF1087" s="72">
        <v>0</v>
      </c>
      <c r="CI1087" s="72">
        <v>1063.92</v>
      </c>
      <c r="CJ1087" s="72"/>
      <c r="CM1087" s="72">
        <v>1319711.78</v>
      </c>
      <c r="CN1087" s="72">
        <v>0</v>
      </c>
      <c r="CR1087" s="69">
        <v>3231318.45</v>
      </c>
      <c r="CT1087" s="90">
        <v>3231318.45</v>
      </c>
      <c r="CU1087" s="72"/>
      <c r="CV1087" s="69"/>
      <c r="CX1087" s="68"/>
      <c r="CY1087" s="68"/>
      <c r="CZ1087" s="68"/>
      <c r="DB1087" s="90">
        <v>0</v>
      </c>
      <c r="DC1087" s="68"/>
      <c r="DD1087" s="68"/>
      <c r="DF1087" s="72">
        <v>0</v>
      </c>
      <c r="DK1087" s="72"/>
      <c r="DP1087" s="72"/>
      <c r="DQ1087" s="72"/>
      <c r="DR1087" s="72"/>
      <c r="DV1087" s="78">
        <v>0</v>
      </c>
      <c r="DZ1087" s="72">
        <v>138073.04999999999</v>
      </c>
      <c r="EA1087" s="72"/>
      <c r="EB1087" s="72"/>
      <c r="EC1087" s="72"/>
      <c r="ED1087" s="72">
        <v>0</v>
      </c>
      <c r="EG1087" s="69"/>
    </row>
    <row r="1088" spans="1:140" s="67" customFormat="1">
      <c r="B1088" s="68" t="s">
        <v>6278</v>
      </c>
      <c r="C1088" s="68" t="s">
        <v>6279</v>
      </c>
      <c r="D1088" s="69" t="s">
        <v>6299</v>
      </c>
      <c r="E1088" s="69" t="s">
        <v>149</v>
      </c>
      <c r="F1088" s="69" t="s">
        <v>1043</v>
      </c>
      <c r="G1088" s="69" t="s">
        <v>1044</v>
      </c>
      <c r="H1088" s="68"/>
      <c r="J1088" s="70">
        <v>42551</v>
      </c>
      <c r="K1088" s="70">
        <v>42735</v>
      </c>
      <c r="M1088" s="69" t="s">
        <v>152</v>
      </c>
      <c r="N1088" s="69" t="s">
        <v>153</v>
      </c>
      <c r="O1088" s="71" t="s">
        <v>765</v>
      </c>
      <c r="P1088" s="72">
        <v>37395322.353384599</v>
      </c>
      <c r="Q1088" s="68" t="s">
        <v>6281</v>
      </c>
      <c r="R1088" s="69" t="s">
        <v>3341</v>
      </c>
      <c r="S1088" s="69">
        <f t="shared" si="33"/>
        <v>21.183092300000002</v>
      </c>
      <c r="T1088" s="72">
        <v>7921485.6499999994</v>
      </c>
      <c r="U1088" s="73">
        <f t="shared" si="34"/>
        <v>7974625.3599999994</v>
      </c>
      <c r="BK1088" s="74">
        <v>0</v>
      </c>
      <c r="BS1088" s="72"/>
      <c r="BT1088" s="72">
        <v>0</v>
      </c>
      <c r="BW1088" s="72"/>
      <c r="CA1088" s="69">
        <v>53139.71</v>
      </c>
      <c r="CE1088" s="75"/>
      <c r="CF1088" s="72">
        <v>0</v>
      </c>
      <c r="CI1088" s="72">
        <v>1063.92</v>
      </c>
      <c r="CJ1088" s="72"/>
      <c r="CM1088" s="72">
        <v>1319711.78</v>
      </c>
      <c r="CN1088" s="72">
        <v>0</v>
      </c>
      <c r="CR1088" s="69">
        <v>3231318.45</v>
      </c>
      <c r="CT1088" s="90">
        <v>3231318.45</v>
      </c>
      <c r="CU1088" s="72"/>
      <c r="CV1088" s="69"/>
      <c r="CX1088" s="68"/>
      <c r="CY1088" s="68"/>
      <c r="CZ1088" s="68"/>
      <c r="DB1088" s="89">
        <v>0</v>
      </c>
      <c r="DC1088" s="68"/>
      <c r="DD1088" s="68"/>
      <c r="DF1088" s="72">
        <v>0</v>
      </c>
      <c r="DK1088" s="72"/>
      <c r="DP1088" s="72"/>
      <c r="DQ1088" s="72"/>
      <c r="DR1088" s="72"/>
      <c r="DV1088" s="78">
        <v>0</v>
      </c>
      <c r="DZ1088" s="72">
        <v>138073.04999999999</v>
      </c>
      <c r="EA1088" s="72"/>
      <c r="EB1088" s="72"/>
      <c r="EC1088" s="72"/>
      <c r="ED1088" s="72">
        <v>0</v>
      </c>
      <c r="EG1088" s="69"/>
    </row>
    <row r="1089" spans="1:140" s="67" customFormat="1">
      <c r="B1089" s="68" t="s">
        <v>6278</v>
      </c>
      <c r="C1089" s="68" t="s">
        <v>6279</v>
      </c>
      <c r="D1089" s="69" t="s">
        <v>6299</v>
      </c>
      <c r="E1089" s="69" t="s">
        <v>149</v>
      </c>
      <c r="F1089" s="69" t="s">
        <v>1043</v>
      </c>
      <c r="G1089" s="69" t="s">
        <v>1044</v>
      </c>
      <c r="H1089" s="68"/>
      <c r="J1089" s="70">
        <v>42656</v>
      </c>
      <c r="K1089" s="70">
        <v>42657</v>
      </c>
      <c r="M1089" s="69" t="s">
        <v>152</v>
      </c>
      <c r="N1089" s="69" t="s">
        <v>153</v>
      </c>
      <c r="O1089" s="71" t="s">
        <v>4311</v>
      </c>
      <c r="P1089" s="72">
        <v>31132139.010499999</v>
      </c>
      <c r="Q1089" s="68" t="s">
        <v>6281</v>
      </c>
      <c r="R1089" s="69" t="s">
        <v>4063</v>
      </c>
      <c r="S1089" s="69">
        <f t="shared" si="33"/>
        <v>38.505394299999999</v>
      </c>
      <c r="T1089" s="72">
        <v>11987552.880000001</v>
      </c>
      <c r="U1089" s="73">
        <f t="shared" si="34"/>
        <v>12022914.790000001</v>
      </c>
      <c r="BK1089" s="74">
        <v>0</v>
      </c>
      <c r="BS1089" s="72"/>
      <c r="BT1089" s="72">
        <v>10567.28</v>
      </c>
      <c r="BW1089" s="72"/>
      <c r="CA1089" s="69">
        <v>35361.910000000003</v>
      </c>
      <c r="CE1089" s="75"/>
      <c r="CF1089" s="72">
        <v>0</v>
      </c>
      <c r="CI1089" s="72">
        <v>7716.13</v>
      </c>
      <c r="CJ1089" s="72"/>
      <c r="CM1089" s="72">
        <v>1338173.01</v>
      </c>
      <c r="CN1089" s="72">
        <v>0</v>
      </c>
      <c r="CR1089" s="69"/>
      <c r="CT1089" s="91"/>
      <c r="CU1089" s="72"/>
      <c r="CV1089" s="69"/>
      <c r="CX1089" s="68"/>
      <c r="CY1089" s="68"/>
      <c r="CZ1089" s="68"/>
      <c r="DB1089" s="89">
        <v>10631096.460000001</v>
      </c>
      <c r="DC1089" s="68"/>
      <c r="DD1089" s="68"/>
      <c r="DF1089" s="76">
        <v>0</v>
      </c>
      <c r="DK1089" s="72">
        <v>0</v>
      </c>
      <c r="DP1089" s="72"/>
      <c r="DQ1089" s="72"/>
      <c r="DR1089" s="72"/>
      <c r="DV1089" s="77">
        <v>0</v>
      </c>
      <c r="DZ1089" s="72"/>
      <c r="EA1089" s="72"/>
      <c r="EB1089" s="72"/>
      <c r="EC1089" s="72"/>
      <c r="ED1089" s="72">
        <v>0</v>
      </c>
      <c r="EG1089" s="69"/>
    </row>
    <row r="1090" spans="1:140" s="67" customFormat="1">
      <c r="B1090" s="68" t="s">
        <v>6278</v>
      </c>
      <c r="C1090" s="68" t="s">
        <v>6279</v>
      </c>
      <c r="D1090" s="69" t="s">
        <v>6292</v>
      </c>
      <c r="E1090" s="69" t="s">
        <v>149</v>
      </c>
      <c r="F1090" s="69" t="s">
        <v>1961</v>
      </c>
      <c r="G1090" s="69" t="s">
        <v>1962</v>
      </c>
      <c r="H1090" s="68"/>
      <c r="J1090" s="70">
        <v>42369</v>
      </c>
      <c r="K1090" s="70">
        <v>42429</v>
      </c>
      <c r="M1090" s="69" t="s">
        <v>152</v>
      </c>
      <c r="N1090" s="69" t="s">
        <v>153</v>
      </c>
      <c r="O1090" s="71" t="s">
        <v>1963</v>
      </c>
      <c r="P1090" s="72">
        <v>160502534.30000001</v>
      </c>
      <c r="Q1090" s="68" t="s">
        <v>6281</v>
      </c>
      <c r="R1090" s="69" t="s">
        <v>571</v>
      </c>
      <c r="S1090" s="69">
        <f t="shared" ref="S1090:S1153" si="35">R1090*100</f>
        <v>3.5000000000000004</v>
      </c>
      <c r="T1090" s="72">
        <v>5617588.7000000002</v>
      </c>
      <c r="U1090" s="73">
        <f t="shared" si="34"/>
        <v>5617588.7000000002</v>
      </c>
      <c r="BK1090" s="74">
        <v>0</v>
      </c>
      <c r="BS1090" s="72"/>
      <c r="BT1090" s="72">
        <v>755461.19</v>
      </c>
      <c r="BW1090" s="72"/>
      <c r="CA1090" s="69">
        <v>0</v>
      </c>
      <c r="CE1090" s="75"/>
      <c r="CF1090" s="72">
        <v>0</v>
      </c>
      <c r="CI1090" s="72">
        <v>30867.3</v>
      </c>
      <c r="CJ1090" s="72"/>
      <c r="CM1090" s="72">
        <v>0</v>
      </c>
      <c r="CN1090" s="72">
        <v>0</v>
      </c>
      <c r="CR1090" s="69">
        <v>0</v>
      </c>
      <c r="CT1090" s="90">
        <v>0</v>
      </c>
      <c r="CU1090" s="72"/>
      <c r="CV1090" s="69"/>
      <c r="CX1090" s="68"/>
      <c r="CY1090" s="68"/>
      <c r="CZ1090" s="68"/>
      <c r="DB1090" s="90">
        <v>0</v>
      </c>
      <c r="DC1090" s="68"/>
      <c r="DD1090" s="68"/>
      <c r="DF1090" s="72">
        <v>0</v>
      </c>
      <c r="DK1090" s="72"/>
      <c r="DP1090" s="72">
        <v>0</v>
      </c>
      <c r="DQ1090" s="72"/>
      <c r="DR1090" s="72">
        <v>0</v>
      </c>
      <c r="DV1090" s="78">
        <v>0</v>
      </c>
      <c r="DZ1090" s="72">
        <v>4831260.21</v>
      </c>
      <c r="EA1090" s="72"/>
      <c r="EB1090" s="72"/>
      <c r="EC1090" s="72"/>
      <c r="ED1090" s="72">
        <v>0</v>
      </c>
      <c r="EG1090" s="69">
        <v>0</v>
      </c>
    </row>
    <row r="1091" spans="1:140" s="67" customFormat="1">
      <c r="B1091" s="68" t="s">
        <v>6278</v>
      </c>
      <c r="C1091" s="68" t="s">
        <v>6279</v>
      </c>
      <c r="D1091" s="69" t="s">
        <v>6292</v>
      </c>
      <c r="E1091" s="69" t="s">
        <v>149</v>
      </c>
      <c r="F1091" s="69" t="s">
        <v>1961</v>
      </c>
      <c r="G1091" s="69" t="s">
        <v>1962</v>
      </c>
      <c r="H1091" s="68"/>
      <c r="J1091" s="70">
        <v>42460</v>
      </c>
      <c r="K1091" s="70">
        <v>42489</v>
      </c>
      <c r="M1091" s="69" t="s">
        <v>152</v>
      </c>
      <c r="N1091" s="69" t="s">
        <v>153</v>
      </c>
      <c r="O1091" s="71" t="s">
        <v>1963</v>
      </c>
      <c r="P1091" s="72">
        <v>340459921.19999999</v>
      </c>
      <c r="Q1091" s="68" t="s">
        <v>6281</v>
      </c>
      <c r="R1091" s="69" t="s">
        <v>1956</v>
      </c>
      <c r="S1091" s="69">
        <f t="shared" si="35"/>
        <v>1.6500000000000001</v>
      </c>
      <c r="T1091" s="72">
        <v>5617588.7000000002</v>
      </c>
      <c r="U1091" s="73">
        <f t="shared" si="34"/>
        <v>5617588.7000000002</v>
      </c>
      <c r="BK1091" s="74">
        <v>0</v>
      </c>
      <c r="BS1091" s="72"/>
      <c r="BT1091" s="72">
        <v>755461.19</v>
      </c>
      <c r="BW1091" s="72"/>
      <c r="CA1091" s="69">
        <v>0</v>
      </c>
      <c r="CE1091" s="75"/>
      <c r="CF1091" s="72">
        <v>0</v>
      </c>
      <c r="CI1091" s="72">
        <v>30867.3</v>
      </c>
      <c r="CJ1091" s="72"/>
      <c r="CM1091" s="72">
        <v>0</v>
      </c>
      <c r="CN1091" s="72">
        <v>0</v>
      </c>
      <c r="CR1091" s="69">
        <v>0</v>
      </c>
      <c r="CT1091" s="90">
        <v>0</v>
      </c>
      <c r="CU1091" s="72"/>
      <c r="CV1091" s="69"/>
      <c r="CX1091" s="68"/>
      <c r="CY1091" s="68"/>
      <c r="CZ1091" s="68"/>
      <c r="DB1091" s="89">
        <v>0</v>
      </c>
      <c r="DC1091" s="68"/>
      <c r="DD1091" s="68"/>
      <c r="DF1091" s="72">
        <v>0</v>
      </c>
      <c r="DK1091" s="72"/>
      <c r="DP1091" s="72">
        <v>0</v>
      </c>
      <c r="DQ1091" s="72"/>
      <c r="DR1091" s="72">
        <v>0</v>
      </c>
      <c r="DV1091" s="77">
        <v>0</v>
      </c>
      <c r="DZ1091" s="72">
        <v>4831260.21</v>
      </c>
      <c r="EA1091" s="72"/>
      <c r="EB1091" s="72"/>
      <c r="EC1091" s="72"/>
      <c r="ED1091" s="72">
        <v>0</v>
      </c>
      <c r="EG1091" s="69">
        <v>0</v>
      </c>
    </row>
    <row r="1092" spans="1:140" s="67" customFormat="1">
      <c r="B1092" s="68" t="s">
        <v>6278</v>
      </c>
      <c r="C1092" s="68" t="s">
        <v>6279</v>
      </c>
      <c r="D1092" s="69" t="s">
        <v>6292</v>
      </c>
      <c r="E1092" s="69" t="s">
        <v>149</v>
      </c>
      <c r="F1092" s="69" t="s">
        <v>1961</v>
      </c>
      <c r="G1092" s="69" t="s">
        <v>1962</v>
      </c>
      <c r="H1092" s="68"/>
      <c r="J1092" s="70">
        <v>42551</v>
      </c>
      <c r="K1092" s="70">
        <v>42580</v>
      </c>
      <c r="M1092" s="69" t="s">
        <v>152</v>
      </c>
      <c r="N1092" s="69" t="s">
        <v>153</v>
      </c>
      <c r="O1092" s="71" t="s">
        <v>1963</v>
      </c>
      <c r="P1092" s="72">
        <v>401256335.69999999</v>
      </c>
      <c r="Q1092" s="68" t="s">
        <v>6281</v>
      </c>
      <c r="R1092" s="69" t="s">
        <v>829</v>
      </c>
      <c r="S1092" s="69">
        <f t="shared" si="35"/>
        <v>1.4000000000000001</v>
      </c>
      <c r="T1092" s="72">
        <v>5617588.7000000002</v>
      </c>
      <c r="U1092" s="73">
        <f t="shared" si="34"/>
        <v>5617588.7000000002</v>
      </c>
      <c r="BK1092" s="74">
        <v>0</v>
      </c>
      <c r="BS1092" s="72"/>
      <c r="BT1092" s="72">
        <v>755461.19</v>
      </c>
      <c r="BW1092" s="72"/>
      <c r="CA1092" s="69">
        <v>0</v>
      </c>
      <c r="CE1092" s="75"/>
      <c r="CF1092" s="72">
        <v>0</v>
      </c>
      <c r="CI1092" s="72">
        <v>30867.3</v>
      </c>
      <c r="CJ1092" s="72"/>
      <c r="CM1092" s="72">
        <v>0</v>
      </c>
      <c r="CN1092" s="72">
        <v>0</v>
      </c>
      <c r="CR1092" s="69">
        <v>0</v>
      </c>
      <c r="CT1092" s="90">
        <v>0</v>
      </c>
      <c r="CU1092" s="72"/>
      <c r="CV1092" s="69"/>
      <c r="CX1092" s="68"/>
      <c r="CY1092" s="68"/>
      <c r="CZ1092" s="68"/>
      <c r="DB1092" s="89">
        <v>0</v>
      </c>
      <c r="DC1092" s="68"/>
      <c r="DD1092" s="68"/>
      <c r="DF1092" s="72">
        <v>0</v>
      </c>
      <c r="DK1092" s="72"/>
      <c r="DP1092" s="72">
        <v>0</v>
      </c>
      <c r="DQ1092" s="72"/>
      <c r="DR1092" s="72">
        <v>0</v>
      </c>
      <c r="DV1092" s="77">
        <v>0</v>
      </c>
      <c r="DZ1092" s="72">
        <v>4831260.21</v>
      </c>
      <c r="EA1092" s="72"/>
      <c r="EB1092" s="72"/>
      <c r="EC1092" s="72"/>
      <c r="ED1092" s="72">
        <v>0</v>
      </c>
      <c r="EG1092" s="69">
        <v>0</v>
      </c>
    </row>
    <row r="1093" spans="1:140" s="67" customFormat="1">
      <c r="B1093" s="68" t="s">
        <v>6278</v>
      </c>
      <c r="C1093" s="68" t="s">
        <v>6279</v>
      </c>
      <c r="D1093" s="69" t="s">
        <v>6292</v>
      </c>
      <c r="E1093" s="69" t="s">
        <v>149</v>
      </c>
      <c r="F1093" s="69" t="s">
        <v>1961</v>
      </c>
      <c r="G1093" s="69" t="s">
        <v>1962</v>
      </c>
      <c r="H1093" s="68"/>
      <c r="J1093" s="70">
        <v>42643</v>
      </c>
      <c r="K1093" s="70">
        <v>42699</v>
      </c>
      <c r="M1093" s="69" t="s">
        <v>2</v>
      </c>
      <c r="N1093" s="69" t="s">
        <v>5</v>
      </c>
      <c r="O1093" s="71" t="s">
        <v>4270</v>
      </c>
      <c r="P1093" s="72">
        <v>387419937.06344402</v>
      </c>
      <c r="Q1093" s="68" t="s">
        <v>6281</v>
      </c>
      <c r="R1093" s="69" t="s">
        <v>4271</v>
      </c>
      <c r="S1093" s="69">
        <f t="shared" si="35"/>
        <v>1.4499998999999999</v>
      </c>
      <c r="T1093" s="72">
        <v>5617588.7000000002</v>
      </c>
      <c r="U1093" s="73">
        <f t="shared" si="34"/>
        <v>5617588.7000000002</v>
      </c>
      <c r="BK1093" s="74">
        <v>0</v>
      </c>
      <c r="BS1093" s="72"/>
      <c r="BT1093" s="72">
        <v>755461.19</v>
      </c>
      <c r="BW1093" s="72"/>
      <c r="CA1093" s="69">
        <v>0</v>
      </c>
      <c r="CE1093" s="75"/>
      <c r="CF1093" s="72">
        <v>0</v>
      </c>
      <c r="CI1093" s="72">
        <v>30867.3</v>
      </c>
      <c r="CJ1093" s="72"/>
      <c r="CM1093" s="72">
        <v>0</v>
      </c>
      <c r="CN1093" s="72">
        <v>0</v>
      </c>
      <c r="CR1093" s="69">
        <v>0</v>
      </c>
      <c r="CT1093" s="90">
        <v>0</v>
      </c>
      <c r="CU1093" s="72"/>
      <c r="CV1093" s="69"/>
      <c r="CX1093" s="68"/>
      <c r="CY1093" s="68"/>
      <c r="CZ1093" s="68"/>
      <c r="DB1093" s="90">
        <v>0</v>
      </c>
      <c r="DC1093" s="68"/>
      <c r="DD1093" s="68"/>
      <c r="DF1093" s="76">
        <v>0</v>
      </c>
      <c r="DK1093" s="72"/>
      <c r="DP1093" s="72">
        <v>0</v>
      </c>
      <c r="DQ1093" s="72"/>
      <c r="DR1093" s="72">
        <v>0</v>
      </c>
      <c r="DV1093" s="78">
        <v>0</v>
      </c>
      <c r="DZ1093" s="72">
        <v>4831260.21</v>
      </c>
      <c r="EA1093" s="72"/>
      <c r="EB1093" s="72"/>
      <c r="EC1093" s="72"/>
      <c r="ED1093" s="72">
        <v>0</v>
      </c>
      <c r="EG1093" s="69">
        <v>0</v>
      </c>
    </row>
    <row r="1094" spans="1:140" s="67" customFormat="1">
      <c r="B1094" s="68" t="s">
        <v>6278</v>
      </c>
      <c r="C1094" s="68" t="s">
        <v>6279</v>
      </c>
      <c r="D1094" s="69" t="s">
        <v>6292</v>
      </c>
      <c r="E1094" s="69" t="s">
        <v>149</v>
      </c>
      <c r="F1094" s="69" t="s">
        <v>1961</v>
      </c>
      <c r="G1094" s="69" t="s">
        <v>1962</v>
      </c>
      <c r="H1094" s="68"/>
      <c r="J1094" s="70">
        <v>42699</v>
      </c>
      <c r="K1094" s="70">
        <v>42699</v>
      </c>
      <c r="M1094" s="69" t="s">
        <v>2</v>
      </c>
      <c r="N1094" s="69" t="s">
        <v>5</v>
      </c>
      <c r="O1094" s="71" t="s">
        <v>4383</v>
      </c>
      <c r="P1094" s="72">
        <v>387419910.33999997</v>
      </c>
      <c r="Q1094" s="68" t="s">
        <v>6281</v>
      </c>
      <c r="R1094" s="69" t="s">
        <v>1088</v>
      </c>
      <c r="S1094" s="69">
        <f t="shared" si="35"/>
        <v>1.4500000000000002</v>
      </c>
      <c r="T1094" s="72">
        <v>5617588.7000000002</v>
      </c>
      <c r="U1094" s="73">
        <f t="shared" si="34"/>
        <v>5617588.7000000002</v>
      </c>
      <c r="BK1094" s="74">
        <v>0</v>
      </c>
      <c r="BS1094" s="72"/>
      <c r="BT1094" s="72">
        <v>755461.19</v>
      </c>
      <c r="BW1094" s="72"/>
      <c r="CA1094" s="69">
        <v>0</v>
      </c>
      <c r="CF1094" s="72">
        <v>0</v>
      </c>
      <c r="CI1094" s="72">
        <v>30867.3</v>
      </c>
      <c r="CJ1094" s="72"/>
      <c r="CM1094" s="72">
        <v>0</v>
      </c>
      <c r="CN1094" s="72">
        <v>0</v>
      </c>
      <c r="CR1094" s="69">
        <v>0</v>
      </c>
      <c r="CT1094" s="90">
        <v>0</v>
      </c>
      <c r="CU1094" s="68"/>
      <c r="CV1094" s="68"/>
      <c r="CX1094" s="68"/>
      <c r="CY1094" s="68"/>
      <c r="CZ1094" s="68"/>
      <c r="DB1094" s="90">
        <v>0</v>
      </c>
      <c r="DC1094" s="68"/>
      <c r="DD1094" s="68"/>
      <c r="DF1094" s="76">
        <v>0</v>
      </c>
      <c r="DK1094" s="72"/>
      <c r="DP1094" s="72">
        <v>0</v>
      </c>
      <c r="DQ1094" s="72"/>
      <c r="DR1094" s="72">
        <v>0</v>
      </c>
      <c r="DV1094" s="78">
        <v>0</v>
      </c>
      <c r="DZ1094" s="72">
        <v>4831260.21</v>
      </c>
      <c r="EA1094" s="72"/>
      <c r="EB1094" s="72"/>
      <c r="EC1094" s="72"/>
      <c r="ED1094" s="72">
        <v>0</v>
      </c>
      <c r="EG1094" s="69">
        <v>0</v>
      </c>
    </row>
    <row r="1095" spans="1:140" s="67" customFormat="1">
      <c r="B1095" s="68" t="s">
        <v>6278</v>
      </c>
      <c r="C1095" s="68" t="s">
        <v>6279</v>
      </c>
      <c r="D1095" s="69" t="s">
        <v>6292</v>
      </c>
      <c r="E1095" s="69" t="s">
        <v>149</v>
      </c>
      <c r="F1095" s="69" t="s">
        <v>1961</v>
      </c>
      <c r="G1095" s="69" t="s">
        <v>1962</v>
      </c>
      <c r="H1095" s="68"/>
      <c r="J1095" s="70">
        <v>42734</v>
      </c>
      <c r="K1095" s="70">
        <v>42766</v>
      </c>
      <c r="M1095" s="69" t="s">
        <v>2</v>
      </c>
      <c r="N1095" s="69" t="s">
        <v>5</v>
      </c>
      <c r="O1095" s="71" t="s">
        <v>4600</v>
      </c>
      <c r="P1095" s="72">
        <v>362425077.41935498</v>
      </c>
      <c r="Q1095" s="68" t="s">
        <v>6281</v>
      </c>
      <c r="R1095" s="69" t="s">
        <v>3478</v>
      </c>
      <c r="S1095" s="69">
        <f t="shared" si="35"/>
        <v>1.55</v>
      </c>
      <c r="T1095" s="72">
        <v>5617588.7000000002</v>
      </c>
      <c r="U1095" s="73">
        <f t="shared" si="34"/>
        <v>5617588.7000000002</v>
      </c>
      <c r="BK1095" s="74">
        <v>0</v>
      </c>
      <c r="BS1095" s="72"/>
      <c r="BT1095" s="72">
        <v>755461.19</v>
      </c>
      <c r="BW1095" s="72"/>
      <c r="CA1095" s="69">
        <v>0</v>
      </c>
      <c r="CF1095" s="72">
        <v>0</v>
      </c>
      <c r="CI1095" s="72">
        <v>30867.3</v>
      </c>
      <c r="CJ1095" s="72"/>
      <c r="CM1095" s="72">
        <v>0</v>
      </c>
      <c r="CN1095" s="72">
        <v>0</v>
      </c>
      <c r="CR1095" s="69">
        <v>0</v>
      </c>
      <c r="CT1095" s="90">
        <v>0</v>
      </c>
      <c r="CU1095" s="68"/>
      <c r="CV1095" s="68"/>
      <c r="CX1095" s="68"/>
      <c r="CY1095" s="68"/>
      <c r="CZ1095" s="68"/>
      <c r="DB1095" s="90">
        <v>0</v>
      </c>
      <c r="DC1095" s="68"/>
      <c r="DD1095" s="68"/>
      <c r="DF1095" s="76">
        <v>0</v>
      </c>
      <c r="DK1095" s="72"/>
      <c r="DP1095" s="72">
        <v>0</v>
      </c>
      <c r="DQ1095" s="72"/>
      <c r="DR1095" s="72">
        <v>0</v>
      </c>
      <c r="DV1095" s="78">
        <v>0</v>
      </c>
      <c r="DZ1095" s="72">
        <v>4831260.21</v>
      </c>
      <c r="EA1095" s="72"/>
      <c r="EB1095" s="72"/>
      <c r="EC1095" s="72"/>
      <c r="ED1095" s="72">
        <v>0</v>
      </c>
      <c r="EG1095" s="69">
        <v>0</v>
      </c>
    </row>
    <row r="1096" spans="1:140" s="67" customFormat="1">
      <c r="A1096" s="68"/>
      <c r="B1096" s="68" t="s">
        <v>6278</v>
      </c>
      <c r="C1096" s="68" t="s">
        <v>6279</v>
      </c>
      <c r="D1096" s="69" t="s">
        <v>6292</v>
      </c>
      <c r="E1096" s="69" t="s">
        <v>149</v>
      </c>
      <c r="F1096" s="69" t="s">
        <v>1961</v>
      </c>
      <c r="G1096" s="69" t="s">
        <v>1962</v>
      </c>
      <c r="H1096" s="68"/>
      <c r="I1096" s="68" t="s">
        <v>182</v>
      </c>
      <c r="J1096" s="70">
        <v>42699</v>
      </c>
      <c r="K1096" s="70">
        <v>42699</v>
      </c>
      <c r="L1096" s="68"/>
      <c r="M1096" s="69" t="s">
        <v>2</v>
      </c>
      <c r="N1096" s="69" t="s">
        <v>5</v>
      </c>
      <c r="O1096" s="71" t="s">
        <v>5433</v>
      </c>
      <c r="P1096" s="72">
        <v>264391908.30000001</v>
      </c>
      <c r="Q1096" s="68" t="s">
        <v>6281</v>
      </c>
      <c r="R1096" s="69" t="s">
        <v>1088</v>
      </c>
      <c r="S1096" s="69">
        <f t="shared" si="35"/>
        <v>1.4500000000000002</v>
      </c>
      <c r="T1096" s="72">
        <v>3833682.67</v>
      </c>
      <c r="U1096" s="73">
        <f t="shared" si="34"/>
        <v>3833682.67</v>
      </c>
      <c r="V1096" s="68"/>
      <c r="W1096" s="68"/>
      <c r="X1096" s="68"/>
      <c r="Y1096" s="68"/>
      <c r="Z1096" s="68"/>
      <c r="AA1096" s="68"/>
      <c r="AB1096" s="68"/>
      <c r="AC1096" s="68"/>
      <c r="AD1096" s="68"/>
      <c r="AE1096" s="68"/>
      <c r="AF1096" s="68"/>
      <c r="AG1096" s="68"/>
      <c r="AH1096" s="68"/>
      <c r="AI1096" s="68"/>
      <c r="AJ1096" s="68"/>
      <c r="AK1096" s="68"/>
      <c r="AL1096" s="68"/>
      <c r="AM1096" s="68"/>
      <c r="AN1096" s="68"/>
      <c r="AO1096" s="68"/>
      <c r="AP1096" s="68"/>
      <c r="AQ1096" s="68"/>
      <c r="AR1096" s="68"/>
      <c r="AS1096" s="68"/>
      <c r="AT1096" s="68"/>
      <c r="AU1096" s="68"/>
      <c r="AV1096" s="68"/>
      <c r="AW1096" s="68"/>
      <c r="AX1096" s="68"/>
      <c r="AY1096" s="68"/>
      <c r="AZ1096" s="68"/>
      <c r="BA1096" s="68"/>
      <c r="BB1096" s="68"/>
      <c r="BC1096" s="68"/>
      <c r="BD1096" s="68"/>
      <c r="BE1096" s="68"/>
      <c r="BF1096" s="68"/>
      <c r="BG1096" s="68"/>
      <c r="BH1096" s="68"/>
      <c r="BI1096" s="68"/>
      <c r="BJ1096" s="68"/>
      <c r="BK1096" s="74">
        <v>0</v>
      </c>
      <c r="BL1096" s="68"/>
      <c r="BM1096" s="68"/>
      <c r="BN1096" s="68"/>
      <c r="BO1096" s="68"/>
      <c r="BP1096" s="68"/>
      <c r="BQ1096" s="68"/>
      <c r="BR1096" s="68"/>
      <c r="BS1096" s="68"/>
      <c r="BT1096" s="72">
        <v>1340155.1299999999</v>
      </c>
      <c r="BU1096" s="68"/>
      <c r="BV1096" s="68"/>
      <c r="BW1096" s="72"/>
      <c r="BX1096" s="68"/>
      <c r="BY1096" s="68"/>
      <c r="BZ1096" s="68"/>
      <c r="CA1096" s="69">
        <v>0</v>
      </c>
      <c r="CB1096" s="68"/>
      <c r="CC1096" s="68"/>
      <c r="CD1096" s="68"/>
      <c r="CE1096" s="72"/>
      <c r="CF1096" s="72">
        <v>0</v>
      </c>
      <c r="CG1096" s="68"/>
      <c r="CH1096" s="68"/>
      <c r="CI1096" s="72">
        <v>25393.200000000001</v>
      </c>
      <c r="CJ1096" s="72"/>
      <c r="CK1096" s="68"/>
      <c r="CL1096" s="68"/>
      <c r="CM1096" s="69">
        <v>0</v>
      </c>
      <c r="CN1096" s="72">
        <v>0</v>
      </c>
      <c r="CO1096" s="68"/>
      <c r="CP1096" s="68"/>
      <c r="CQ1096" s="68"/>
      <c r="CR1096" s="69">
        <v>0</v>
      </c>
      <c r="CS1096" s="68"/>
      <c r="CT1096" s="92">
        <v>0</v>
      </c>
      <c r="CU1096" s="72"/>
      <c r="CV1096" s="69"/>
      <c r="CW1096" s="68"/>
      <c r="CX1096" s="68"/>
      <c r="CY1096" s="68"/>
      <c r="CZ1096" s="68"/>
      <c r="DA1096" s="68"/>
      <c r="DB1096" s="91">
        <v>0</v>
      </c>
      <c r="DC1096" s="68"/>
      <c r="DD1096" s="68"/>
      <c r="DE1096" s="68"/>
      <c r="DF1096" s="85"/>
      <c r="DG1096" s="68"/>
      <c r="DH1096" s="68"/>
      <c r="DI1096" s="68"/>
      <c r="DJ1096" s="68"/>
      <c r="DK1096" s="72"/>
      <c r="DL1096" s="68"/>
      <c r="DM1096" s="68"/>
      <c r="DN1096" s="68"/>
      <c r="DO1096" s="68"/>
      <c r="DP1096" s="72">
        <v>0</v>
      </c>
      <c r="DQ1096" s="68"/>
      <c r="DR1096" s="72">
        <v>0</v>
      </c>
      <c r="DS1096" s="68"/>
      <c r="DT1096" s="68">
        <v>0</v>
      </c>
      <c r="DU1096" s="68"/>
      <c r="DV1096" s="83">
        <v>0</v>
      </c>
      <c r="DW1096" s="68"/>
      <c r="DX1096" s="68"/>
      <c r="DY1096" s="68"/>
      <c r="DZ1096" s="72">
        <v>2468134.34</v>
      </c>
      <c r="EA1096" s="68"/>
      <c r="EB1096" s="72"/>
      <c r="EC1096" s="68"/>
      <c r="ED1096" s="72">
        <v>0</v>
      </c>
      <c r="EE1096" s="68"/>
      <c r="EF1096" s="68"/>
      <c r="EG1096" s="69">
        <v>0</v>
      </c>
      <c r="EH1096" s="68"/>
      <c r="EI1096" s="68"/>
      <c r="EJ1096" s="68"/>
    </row>
    <row r="1097" spans="1:140" s="67" customFormat="1">
      <c r="A1097" s="68"/>
      <c r="B1097" s="68" t="s">
        <v>6278</v>
      </c>
      <c r="C1097" s="68" t="s">
        <v>6279</v>
      </c>
      <c r="D1097" s="69" t="s">
        <v>6292</v>
      </c>
      <c r="E1097" s="69" t="s">
        <v>149</v>
      </c>
      <c r="F1097" s="69" t="s">
        <v>1961</v>
      </c>
      <c r="G1097" s="69" t="s">
        <v>1962</v>
      </c>
      <c r="H1097" s="68"/>
      <c r="I1097" s="68" t="s">
        <v>182</v>
      </c>
      <c r="J1097" s="70">
        <v>42734</v>
      </c>
      <c r="K1097" s="70">
        <v>42766</v>
      </c>
      <c r="L1097" s="68"/>
      <c r="M1097" s="69" t="s">
        <v>2</v>
      </c>
      <c r="N1097" s="69" t="s">
        <v>5</v>
      </c>
      <c r="O1097" s="71" t="s">
        <v>5433</v>
      </c>
      <c r="P1097" s="72">
        <v>247334365.80000001</v>
      </c>
      <c r="Q1097" s="68" t="s">
        <v>6281</v>
      </c>
      <c r="R1097" s="69" t="s">
        <v>3478</v>
      </c>
      <c r="S1097" s="69">
        <f t="shared" si="35"/>
        <v>1.55</v>
      </c>
      <c r="T1097" s="72">
        <v>3833682.67</v>
      </c>
      <c r="U1097" s="73">
        <f t="shared" si="34"/>
        <v>3833682.67</v>
      </c>
      <c r="V1097" s="68"/>
      <c r="W1097" s="68"/>
      <c r="X1097" s="68"/>
      <c r="Y1097" s="68"/>
      <c r="Z1097" s="68"/>
      <c r="AA1097" s="68"/>
      <c r="AB1097" s="68"/>
      <c r="AC1097" s="68"/>
      <c r="AD1097" s="68"/>
      <c r="AE1097" s="68"/>
      <c r="AF1097" s="68"/>
      <c r="AG1097" s="68"/>
      <c r="AH1097" s="68"/>
      <c r="AI1097" s="68"/>
      <c r="AJ1097" s="68"/>
      <c r="AK1097" s="68"/>
      <c r="AL1097" s="68"/>
      <c r="AM1097" s="68"/>
      <c r="AN1097" s="68"/>
      <c r="AO1097" s="68"/>
      <c r="AP1097" s="68"/>
      <c r="AQ1097" s="68"/>
      <c r="AR1097" s="68"/>
      <c r="AS1097" s="68"/>
      <c r="AT1097" s="68"/>
      <c r="AU1097" s="68"/>
      <c r="AV1097" s="68"/>
      <c r="AW1097" s="68"/>
      <c r="AX1097" s="68"/>
      <c r="AY1097" s="68"/>
      <c r="AZ1097" s="68"/>
      <c r="BA1097" s="68"/>
      <c r="BB1097" s="68"/>
      <c r="BC1097" s="68"/>
      <c r="BD1097" s="68"/>
      <c r="BE1097" s="68"/>
      <c r="BF1097" s="68"/>
      <c r="BG1097" s="68"/>
      <c r="BH1097" s="68"/>
      <c r="BI1097" s="68"/>
      <c r="BJ1097" s="68"/>
      <c r="BK1097" s="74">
        <v>0</v>
      </c>
      <c r="BL1097" s="68"/>
      <c r="BM1097" s="68"/>
      <c r="BN1097" s="68"/>
      <c r="BO1097" s="68"/>
      <c r="BP1097" s="68"/>
      <c r="BQ1097" s="68"/>
      <c r="BR1097" s="68"/>
      <c r="BS1097" s="68"/>
      <c r="BT1097" s="72">
        <v>1340155.1299999999</v>
      </c>
      <c r="BU1097" s="68"/>
      <c r="BV1097" s="68"/>
      <c r="BW1097" s="72"/>
      <c r="BX1097" s="68"/>
      <c r="BY1097" s="68"/>
      <c r="BZ1097" s="68"/>
      <c r="CA1097" s="69">
        <v>0</v>
      </c>
      <c r="CB1097" s="68"/>
      <c r="CC1097" s="68"/>
      <c r="CD1097" s="68"/>
      <c r="CE1097" s="72"/>
      <c r="CF1097" s="72">
        <v>0</v>
      </c>
      <c r="CG1097" s="68"/>
      <c r="CH1097" s="68"/>
      <c r="CI1097" s="72">
        <v>25393.200000000001</v>
      </c>
      <c r="CJ1097" s="72">
        <v>0</v>
      </c>
      <c r="CK1097" s="68"/>
      <c r="CL1097" s="68"/>
      <c r="CM1097" s="69">
        <v>0</v>
      </c>
      <c r="CN1097" s="72">
        <v>0</v>
      </c>
      <c r="CO1097" s="68"/>
      <c r="CP1097" s="68"/>
      <c r="CQ1097" s="68"/>
      <c r="CR1097" s="69">
        <v>0</v>
      </c>
      <c r="CS1097" s="68"/>
      <c r="CT1097" s="92">
        <v>0</v>
      </c>
      <c r="CU1097" s="72"/>
      <c r="CV1097" s="69"/>
      <c r="CW1097" s="68"/>
      <c r="CX1097" s="68"/>
      <c r="CY1097" s="68"/>
      <c r="CZ1097" s="68"/>
      <c r="DA1097" s="68"/>
      <c r="DB1097" s="91">
        <v>0</v>
      </c>
      <c r="DC1097" s="68"/>
      <c r="DD1097" s="68"/>
      <c r="DE1097" s="68"/>
      <c r="DF1097" s="85"/>
      <c r="DG1097" s="68"/>
      <c r="DH1097" s="68"/>
      <c r="DI1097" s="68"/>
      <c r="DJ1097" s="68"/>
      <c r="DK1097" s="72"/>
      <c r="DL1097" s="68"/>
      <c r="DM1097" s="68"/>
      <c r="DN1097" s="68"/>
      <c r="DO1097" s="68"/>
      <c r="DP1097" s="72">
        <v>0</v>
      </c>
      <c r="DQ1097" s="68"/>
      <c r="DR1097" s="72">
        <v>0</v>
      </c>
      <c r="DS1097" s="68"/>
      <c r="DT1097" s="68">
        <v>0</v>
      </c>
      <c r="DU1097" s="68"/>
      <c r="DV1097" s="81">
        <v>0</v>
      </c>
      <c r="DW1097" s="68"/>
      <c r="DX1097" s="68"/>
      <c r="DY1097" s="68"/>
      <c r="DZ1097" s="72">
        <v>2468134.34</v>
      </c>
      <c r="EA1097" s="68"/>
      <c r="EB1097" s="72"/>
      <c r="EC1097" s="68"/>
      <c r="ED1097" s="72">
        <v>0</v>
      </c>
      <c r="EE1097" s="68"/>
      <c r="EF1097" s="68"/>
      <c r="EG1097" s="69">
        <v>0</v>
      </c>
      <c r="EH1097" s="68"/>
      <c r="EI1097" s="68"/>
      <c r="EJ1097" s="68"/>
    </row>
    <row r="1098" spans="1:140" s="67" customFormat="1">
      <c r="A1098" s="68"/>
      <c r="B1098" s="68" t="s">
        <v>6278</v>
      </c>
      <c r="C1098" s="68" t="s">
        <v>6279</v>
      </c>
      <c r="D1098" s="69" t="s">
        <v>6292</v>
      </c>
      <c r="E1098" s="69" t="s">
        <v>149</v>
      </c>
      <c r="F1098" s="69" t="s">
        <v>1961</v>
      </c>
      <c r="G1098" s="69" t="s">
        <v>1962</v>
      </c>
      <c r="H1098" s="68"/>
      <c r="I1098" s="68" t="s">
        <v>182</v>
      </c>
      <c r="J1098" s="70">
        <v>42825</v>
      </c>
      <c r="K1098" s="70">
        <v>42853</v>
      </c>
      <c r="L1098" s="68"/>
      <c r="M1098" s="69" t="s">
        <v>2</v>
      </c>
      <c r="N1098" s="69" t="s">
        <v>5</v>
      </c>
      <c r="O1098" s="71" t="s">
        <v>5433</v>
      </c>
      <c r="P1098" s="72">
        <v>260794739.5</v>
      </c>
      <c r="Q1098" s="68" t="s">
        <v>6281</v>
      </c>
      <c r="R1098" s="69" t="s">
        <v>5713</v>
      </c>
      <c r="S1098" s="69">
        <f t="shared" si="35"/>
        <v>1.47</v>
      </c>
      <c r="T1098" s="72">
        <v>3833682.67</v>
      </c>
      <c r="U1098" s="73">
        <f t="shared" si="34"/>
        <v>3833682.67</v>
      </c>
      <c r="V1098" s="68"/>
      <c r="W1098" s="68"/>
      <c r="X1098" s="68"/>
      <c r="Y1098" s="68"/>
      <c r="Z1098" s="68"/>
      <c r="AA1098" s="68"/>
      <c r="AB1098" s="68"/>
      <c r="AC1098" s="68"/>
      <c r="AD1098" s="68"/>
      <c r="AE1098" s="68"/>
      <c r="AF1098" s="68"/>
      <c r="AG1098" s="68"/>
      <c r="AH1098" s="68"/>
      <c r="AI1098" s="68"/>
      <c r="AJ1098" s="68"/>
      <c r="AK1098" s="68"/>
      <c r="AL1098" s="68"/>
      <c r="AM1098" s="68"/>
      <c r="AN1098" s="68"/>
      <c r="AO1098" s="68"/>
      <c r="AP1098" s="68"/>
      <c r="AQ1098" s="68"/>
      <c r="AR1098" s="68"/>
      <c r="AS1098" s="68"/>
      <c r="AT1098" s="68"/>
      <c r="AU1098" s="68"/>
      <c r="AV1098" s="68"/>
      <c r="AW1098" s="68"/>
      <c r="AX1098" s="68"/>
      <c r="AY1098" s="68"/>
      <c r="AZ1098" s="68"/>
      <c r="BA1098" s="68"/>
      <c r="BB1098" s="68"/>
      <c r="BC1098" s="68"/>
      <c r="BD1098" s="68"/>
      <c r="BE1098" s="68"/>
      <c r="BF1098" s="68"/>
      <c r="BG1098" s="68"/>
      <c r="BH1098" s="68"/>
      <c r="BI1098" s="68"/>
      <c r="BJ1098" s="68"/>
      <c r="BK1098" s="74">
        <v>0</v>
      </c>
      <c r="BL1098" s="68"/>
      <c r="BM1098" s="68"/>
      <c r="BN1098" s="68"/>
      <c r="BO1098" s="68"/>
      <c r="BP1098" s="68"/>
      <c r="BQ1098" s="68"/>
      <c r="BR1098" s="68"/>
      <c r="BS1098" s="68"/>
      <c r="BT1098" s="72">
        <v>1340155.1299999999</v>
      </c>
      <c r="BU1098" s="68"/>
      <c r="BV1098" s="68"/>
      <c r="BW1098" s="72"/>
      <c r="BX1098" s="68"/>
      <c r="BY1098" s="68"/>
      <c r="BZ1098" s="68"/>
      <c r="CA1098" s="69">
        <v>0</v>
      </c>
      <c r="CB1098" s="68"/>
      <c r="CC1098" s="68"/>
      <c r="CD1098" s="68"/>
      <c r="CE1098" s="72"/>
      <c r="CF1098" s="72">
        <v>0</v>
      </c>
      <c r="CG1098" s="68"/>
      <c r="CH1098" s="68"/>
      <c r="CI1098" s="72">
        <v>25393.200000000001</v>
      </c>
      <c r="CJ1098" s="72">
        <v>0</v>
      </c>
      <c r="CK1098" s="68"/>
      <c r="CL1098" s="68"/>
      <c r="CM1098" s="69">
        <v>0</v>
      </c>
      <c r="CN1098" s="72">
        <v>0</v>
      </c>
      <c r="CO1098" s="68"/>
      <c r="CP1098" s="68"/>
      <c r="CQ1098" s="68"/>
      <c r="CR1098" s="69">
        <v>0</v>
      </c>
      <c r="CS1098" s="68"/>
      <c r="CT1098" s="96">
        <v>0</v>
      </c>
      <c r="CU1098" s="72"/>
      <c r="CV1098" s="69"/>
      <c r="CW1098" s="68"/>
      <c r="CX1098" s="68"/>
      <c r="CY1098" s="68"/>
      <c r="CZ1098" s="68"/>
      <c r="DA1098" s="68"/>
      <c r="DB1098" s="94">
        <v>0</v>
      </c>
      <c r="DC1098" s="68"/>
      <c r="DD1098" s="68"/>
      <c r="DE1098" s="68"/>
      <c r="DF1098" s="85"/>
      <c r="DG1098" s="68"/>
      <c r="DH1098" s="68"/>
      <c r="DI1098" s="68"/>
      <c r="DJ1098" s="68"/>
      <c r="DK1098" s="72"/>
      <c r="DL1098" s="68"/>
      <c r="DM1098" s="68"/>
      <c r="DN1098" s="68"/>
      <c r="DO1098" s="68"/>
      <c r="DP1098" s="72">
        <v>0</v>
      </c>
      <c r="DQ1098" s="68"/>
      <c r="DR1098" s="72">
        <v>0</v>
      </c>
      <c r="DS1098" s="68"/>
      <c r="DT1098" s="68">
        <v>0</v>
      </c>
      <c r="DU1098" s="68"/>
      <c r="DV1098" s="81">
        <v>0</v>
      </c>
      <c r="DW1098" s="68"/>
      <c r="DX1098" s="68"/>
      <c r="DY1098" s="68"/>
      <c r="DZ1098" s="72">
        <v>2468134.34</v>
      </c>
      <c r="EA1098" s="68"/>
      <c r="EB1098" s="72"/>
      <c r="EC1098" s="68"/>
      <c r="ED1098" s="72">
        <v>0</v>
      </c>
      <c r="EE1098" s="68"/>
      <c r="EF1098" s="68"/>
      <c r="EG1098" s="69">
        <v>0</v>
      </c>
      <c r="EH1098" s="68"/>
      <c r="EI1098" s="68"/>
      <c r="EJ1098" s="68"/>
    </row>
    <row r="1099" spans="1:140" s="67" customFormat="1">
      <c r="B1099" s="68" t="s">
        <v>6278</v>
      </c>
      <c r="C1099" s="68" t="s">
        <v>6279</v>
      </c>
      <c r="D1099" s="69" t="s">
        <v>6299</v>
      </c>
      <c r="E1099" s="69" t="s">
        <v>149</v>
      </c>
      <c r="F1099" s="69" t="s">
        <v>1961</v>
      </c>
      <c r="G1099" s="69" t="s">
        <v>1962</v>
      </c>
      <c r="H1099" s="68"/>
      <c r="J1099" s="70">
        <v>42369</v>
      </c>
      <c r="K1099" s="70">
        <v>42429</v>
      </c>
      <c r="M1099" s="69" t="s">
        <v>152</v>
      </c>
      <c r="N1099" s="69" t="s">
        <v>153</v>
      </c>
      <c r="O1099" s="71" t="s">
        <v>1963</v>
      </c>
      <c r="P1099" s="72">
        <v>160502534.30000001</v>
      </c>
      <c r="Q1099" s="68" t="s">
        <v>6281</v>
      </c>
      <c r="R1099" s="69" t="s">
        <v>571</v>
      </c>
      <c r="S1099" s="69">
        <f t="shared" si="35"/>
        <v>3.5000000000000004</v>
      </c>
      <c r="T1099" s="72">
        <v>5617588.7000000002</v>
      </c>
      <c r="U1099" s="73">
        <f t="shared" si="34"/>
        <v>5617588.7000000002</v>
      </c>
      <c r="BK1099" s="74">
        <v>0</v>
      </c>
      <c r="BS1099" s="72"/>
      <c r="BT1099" s="72">
        <v>755461.19</v>
      </c>
      <c r="BW1099" s="72"/>
      <c r="CA1099" s="69">
        <v>0</v>
      </c>
      <c r="CE1099" s="75"/>
      <c r="CF1099" s="72">
        <v>0</v>
      </c>
      <c r="CI1099" s="72">
        <v>30867.3</v>
      </c>
      <c r="CJ1099" s="72"/>
      <c r="CM1099" s="72">
        <v>0</v>
      </c>
      <c r="CN1099" s="72">
        <v>0</v>
      </c>
      <c r="CR1099" s="69">
        <v>0</v>
      </c>
      <c r="CT1099" s="90">
        <v>0</v>
      </c>
      <c r="CU1099" s="72"/>
      <c r="CV1099" s="69"/>
      <c r="CX1099" s="68"/>
      <c r="CY1099" s="68"/>
      <c r="CZ1099" s="68"/>
      <c r="DB1099" s="90">
        <v>0</v>
      </c>
      <c r="DC1099" s="68"/>
      <c r="DD1099" s="68"/>
      <c r="DF1099" s="72">
        <v>0</v>
      </c>
      <c r="DK1099" s="72"/>
      <c r="DP1099" s="72">
        <v>0</v>
      </c>
      <c r="DQ1099" s="72"/>
      <c r="DR1099" s="72">
        <v>0</v>
      </c>
      <c r="DV1099" s="78">
        <v>0</v>
      </c>
      <c r="DZ1099" s="72">
        <v>4831260.21</v>
      </c>
      <c r="EA1099" s="72"/>
      <c r="EB1099" s="72"/>
      <c r="EC1099" s="72"/>
      <c r="ED1099" s="72">
        <v>0</v>
      </c>
      <c r="EG1099" s="69">
        <v>0</v>
      </c>
    </row>
    <row r="1100" spans="1:140" s="67" customFormat="1">
      <c r="B1100" s="68" t="s">
        <v>6278</v>
      </c>
      <c r="C1100" s="68" t="s">
        <v>6279</v>
      </c>
      <c r="D1100" s="69" t="s">
        <v>6299</v>
      </c>
      <c r="E1100" s="69" t="s">
        <v>149</v>
      </c>
      <c r="F1100" s="69" t="s">
        <v>1961</v>
      </c>
      <c r="G1100" s="69" t="s">
        <v>1962</v>
      </c>
      <c r="H1100" s="68"/>
      <c r="J1100" s="70">
        <v>42460</v>
      </c>
      <c r="K1100" s="70">
        <v>42489</v>
      </c>
      <c r="M1100" s="69" t="s">
        <v>152</v>
      </c>
      <c r="N1100" s="69" t="s">
        <v>153</v>
      </c>
      <c r="O1100" s="71" t="s">
        <v>1963</v>
      </c>
      <c r="P1100" s="72">
        <v>340459921.19999999</v>
      </c>
      <c r="Q1100" s="68" t="s">
        <v>6281</v>
      </c>
      <c r="R1100" s="69" t="s">
        <v>1956</v>
      </c>
      <c r="S1100" s="69">
        <f t="shared" si="35"/>
        <v>1.6500000000000001</v>
      </c>
      <c r="T1100" s="72">
        <v>5617588.7000000002</v>
      </c>
      <c r="U1100" s="73">
        <f t="shared" ref="U1100:U1163" si="36">T1100+BW1100+CA1100+DF1100+CF1100+BY1100+CC1100</f>
        <v>5617588.7000000002</v>
      </c>
      <c r="BK1100" s="74">
        <v>0</v>
      </c>
      <c r="BS1100" s="72"/>
      <c r="BT1100" s="72">
        <v>755461.19</v>
      </c>
      <c r="BW1100" s="72"/>
      <c r="CA1100" s="69">
        <v>0</v>
      </c>
      <c r="CE1100" s="75"/>
      <c r="CF1100" s="72">
        <v>0</v>
      </c>
      <c r="CI1100" s="72">
        <v>30867.3</v>
      </c>
      <c r="CJ1100" s="72"/>
      <c r="CM1100" s="72">
        <v>0</v>
      </c>
      <c r="CN1100" s="72">
        <v>0</v>
      </c>
      <c r="CR1100" s="69">
        <v>0</v>
      </c>
      <c r="CT1100" s="90">
        <v>0</v>
      </c>
      <c r="CU1100" s="72"/>
      <c r="CV1100" s="69"/>
      <c r="CX1100" s="68"/>
      <c r="CY1100" s="68"/>
      <c r="CZ1100" s="68"/>
      <c r="DB1100" s="89">
        <v>0</v>
      </c>
      <c r="DC1100" s="68"/>
      <c r="DD1100" s="68"/>
      <c r="DF1100" s="72">
        <v>0</v>
      </c>
      <c r="DK1100" s="72"/>
      <c r="DP1100" s="72">
        <v>0</v>
      </c>
      <c r="DQ1100" s="72"/>
      <c r="DR1100" s="72">
        <v>0</v>
      </c>
      <c r="DV1100" s="77">
        <v>0</v>
      </c>
      <c r="DZ1100" s="72">
        <v>4831260.21</v>
      </c>
      <c r="EA1100" s="72"/>
      <c r="EB1100" s="72"/>
      <c r="EC1100" s="72"/>
      <c r="ED1100" s="72">
        <v>0</v>
      </c>
      <c r="EG1100" s="69">
        <v>0</v>
      </c>
    </row>
    <row r="1101" spans="1:140" s="67" customFormat="1">
      <c r="B1101" s="68" t="s">
        <v>6278</v>
      </c>
      <c r="C1101" s="68" t="s">
        <v>6279</v>
      </c>
      <c r="D1101" s="69" t="s">
        <v>6299</v>
      </c>
      <c r="E1101" s="69" t="s">
        <v>149</v>
      </c>
      <c r="F1101" s="69" t="s">
        <v>1961</v>
      </c>
      <c r="G1101" s="69" t="s">
        <v>1962</v>
      </c>
      <c r="H1101" s="68"/>
      <c r="J1101" s="70">
        <v>42551</v>
      </c>
      <c r="K1101" s="70">
        <v>42580</v>
      </c>
      <c r="M1101" s="69" t="s">
        <v>152</v>
      </c>
      <c r="N1101" s="69" t="s">
        <v>153</v>
      </c>
      <c r="O1101" s="71" t="s">
        <v>1963</v>
      </c>
      <c r="P1101" s="72">
        <v>401256335.69999999</v>
      </c>
      <c r="Q1101" s="68" t="s">
        <v>6281</v>
      </c>
      <c r="R1101" s="69" t="s">
        <v>829</v>
      </c>
      <c r="S1101" s="69">
        <f t="shared" si="35"/>
        <v>1.4000000000000001</v>
      </c>
      <c r="T1101" s="72">
        <v>5617588.7000000002</v>
      </c>
      <c r="U1101" s="73">
        <f t="shared" si="36"/>
        <v>5617588.7000000002</v>
      </c>
      <c r="BK1101" s="74">
        <v>0</v>
      </c>
      <c r="BS1101" s="72"/>
      <c r="BT1101" s="72">
        <v>755461.19</v>
      </c>
      <c r="BW1101" s="72"/>
      <c r="CA1101" s="69">
        <v>0</v>
      </c>
      <c r="CE1101" s="75"/>
      <c r="CF1101" s="72">
        <v>0</v>
      </c>
      <c r="CI1101" s="72">
        <v>30867.3</v>
      </c>
      <c r="CJ1101" s="72"/>
      <c r="CM1101" s="72">
        <v>0</v>
      </c>
      <c r="CN1101" s="72">
        <v>0</v>
      </c>
      <c r="CR1101" s="69">
        <v>0</v>
      </c>
      <c r="CT1101" s="90">
        <v>0</v>
      </c>
      <c r="CU1101" s="72"/>
      <c r="CV1101" s="69"/>
      <c r="CX1101" s="68"/>
      <c r="CY1101" s="68"/>
      <c r="CZ1101" s="68"/>
      <c r="DB1101" s="89">
        <v>0</v>
      </c>
      <c r="DC1101" s="68"/>
      <c r="DD1101" s="68"/>
      <c r="DF1101" s="72">
        <v>0</v>
      </c>
      <c r="DK1101" s="72"/>
      <c r="DP1101" s="72">
        <v>0</v>
      </c>
      <c r="DQ1101" s="72"/>
      <c r="DR1101" s="72">
        <v>0</v>
      </c>
      <c r="DV1101" s="77">
        <v>0</v>
      </c>
      <c r="DZ1101" s="72">
        <v>4831260.21</v>
      </c>
      <c r="EA1101" s="72"/>
      <c r="EB1101" s="72"/>
      <c r="EC1101" s="72"/>
      <c r="ED1101" s="72">
        <v>0</v>
      </c>
      <c r="EG1101" s="69">
        <v>0</v>
      </c>
    </row>
    <row r="1102" spans="1:140" s="67" customFormat="1">
      <c r="B1102" s="68" t="s">
        <v>6278</v>
      </c>
      <c r="C1102" s="68" t="s">
        <v>6279</v>
      </c>
      <c r="D1102" s="69" t="s">
        <v>6299</v>
      </c>
      <c r="E1102" s="69" t="s">
        <v>149</v>
      </c>
      <c r="F1102" s="69" t="s">
        <v>1961</v>
      </c>
      <c r="G1102" s="69" t="s">
        <v>1962</v>
      </c>
      <c r="H1102" s="68"/>
      <c r="J1102" s="70">
        <v>42643</v>
      </c>
      <c r="K1102" s="70">
        <v>42699</v>
      </c>
      <c r="M1102" s="69" t="s">
        <v>2</v>
      </c>
      <c r="N1102" s="69" t="s">
        <v>5</v>
      </c>
      <c r="O1102" s="71" t="s">
        <v>4270</v>
      </c>
      <c r="P1102" s="72">
        <v>387419937.06344402</v>
      </c>
      <c r="Q1102" s="68" t="s">
        <v>6281</v>
      </c>
      <c r="R1102" s="69" t="s">
        <v>4271</v>
      </c>
      <c r="S1102" s="69">
        <f t="shared" si="35"/>
        <v>1.4499998999999999</v>
      </c>
      <c r="T1102" s="72">
        <v>5617588.7000000002</v>
      </c>
      <c r="U1102" s="73">
        <f t="shared" si="36"/>
        <v>5617588.7000000002</v>
      </c>
      <c r="BK1102" s="74">
        <v>0</v>
      </c>
      <c r="BS1102" s="72"/>
      <c r="BT1102" s="72">
        <v>755461.19</v>
      </c>
      <c r="BW1102" s="72"/>
      <c r="CA1102" s="69">
        <v>0</v>
      </c>
      <c r="CE1102" s="75"/>
      <c r="CF1102" s="72">
        <v>0</v>
      </c>
      <c r="CI1102" s="72">
        <v>30867.3</v>
      </c>
      <c r="CJ1102" s="72"/>
      <c r="CM1102" s="72">
        <v>0</v>
      </c>
      <c r="CN1102" s="72">
        <v>0</v>
      </c>
      <c r="CR1102" s="69">
        <v>0</v>
      </c>
      <c r="CT1102" s="90">
        <v>0</v>
      </c>
      <c r="CU1102" s="72"/>
      <c r="CV1102" s="69"/>
      <c r="CX1102" s="68"/>
      <c r="CY1102" s="68"/>
      <c r="CZ1102" s="68"/>
      <c r="DB1102" s="90">
        <v>0</v>
      </c>
      <c r="DC1102" s="68"/>
      <c r="DD1102" s="68"/>
      <c r="DF1102" s="76">
        <v>0</v>
      </c>
      <c r="DK1102" s="72"/>
      <c r="DP1102" s="72">
        <v>0</v>
      </c>
      <c r="DQ1102" s="72"/>
      <c r="DR1102" s="72">
        <v>0</v>
      </c>
      <c r="DV1102" s="78">
        <v>0</v>
      </c>
      <c r="DZ1102" s="72">
        <v>4831260.21</v>
      </c>
      <c r="EA1102" s="72"/>
      <c r="EB1102" s="72"/>
      <c r="EC1102" s="72"/>
      <c r="ED1102" s="72">
        <v>0</v>
      </c>
      <c r="EG1102" s="69">
        <v>0</v>
      </c>
    </row>
    <row r="1103" spans="1:140" s="67" customFormat="1">
      <c r="B1103" s="68" t="s">
        <v>6278</v>
      </c>
      <c r="C1103" s="68" t="s">
        <v>6279</v>
      </c>
      <c r="D1103" s="69" t="s">
        <v>6299</v>
      </c>
      <c r="E1103" s="69" t="s">
        <v>149</v>
      </c>
      <c r="F1103" s="69" t="s">
        <v>1961</v>
      </c>
      <c r="G1103" s="69" t="s">
        <v>1962</v>
      </c>
      <c r="H1103" s="68"/>
      <c r="J1103" s="70">
        <v>42699</v>
      </c>
      <c r="K1103" s="70">
        <v>42699</v>
      </c>
      <c r="M1103" s="69" t="s">
        <v>2</v>
      </c>
      <c r="N1103" s="69" t="s">
        <v>5</v>
      </c>
      <c r="O1103" s="71" t="s">
        <v>4383</v>
      </c>
      <c r="P1103" s="72">
        <v>387419910.33999997</v>
      </c>
      <c r="Q1103" s="68" t="s">
        <v>6281</v>
      </c>
      <c r="R1103" s="69" t="s">
        <v>1088</v>
      </c>
      <c r="S1103" s="69">
        <f t="shared" si="35"/>
        <v>1.4500000000000002</v>
      </c>
      <c r="T1103" s="72">
        <v>5617588.7000000002</v>
      </c>
      <c r="U1103" s="73">
        <f t="shared" si="36"/>
        <v>5617588.7000000002</v>
      </c>
      <c r="BK1103" s="74">
        <v>0</v>
      </c>
      <c r="BS1103" s="72"/>
      <c r="BT1103" s="72">
        <v>755461.19</v>
      </c>
      <c r="BW1103" s="72"/>
      <c r="CA1103" s="69">
        <v>0</v>
      </c>
      <c r="CF1103" s="72">
        <v>0</v>
      </c>
      <c r="CI1103" s="72">
        <v>30867.3</v>
      </c>
      <c r="CJ1103" s="72"/>
      <c r="CM1103" s="72">
        <v>0</v>
      </c>
      <c r="CN1103" s="72">
        <v>0</v>
      </c>
      <c r="CR1103" s="69">
        <v>0</v>
      </c>
      <c r="CT1103" s="90">
        <v>0</v>
      </c>
      <c r="CU1103" s="68"/>
      <c r="CV1103" s="68"/>
      <c r="CX1103" s="68"/>
      <c r="CY1103" s="68"/>
      <c r="CZ1103" s="68"/>
      <c r="DB1103" s="90">
        <v>0</v>
      </c>
      <c r="DC1103" s="68"/>
      <c r="DD1103" s="68"/>
      <c r="DF1103" s="76">
        <v>0</v>
      </c>
      <c r="DK1103" s="72"/>
      <c r="DP1103" s="72">
        <v>0</v>
      </c>
      <c r="DQ1103" s="72"/>
      <c r="DR1103" s="72">
        <v>0</v>
      </c>
      <c r="DV1103" s="78">
        <v>0</v>
      </c>
      <c r="DZ1103" s="72">
        <v>4831260.21</v>
      </c>
      <c r="EA1103" s="72"/>
      <c r="EB1103" s="72"/>
      <c r="EC1103" s="72"/>
      <c r="ED1103" s="72">
        <v>0</v>
      </c>
      <c r="EG1103" s="69">
        <v>0</v>
      </c>
    </row>
    <row r="1104" spans="1:140" s="67" customFormat="1">
      <c r="B1104" s="68" t="s">
        <v>6278</v>
      </c>
      <c r="C1104" s="68" t="s">
        <v>6279</v>
      </c>
      <c r="D1104" s="69" t="s">
        <v>6299</v>
      </c>
      <c r="E1104" s="69" t="s">
        <v>149</v>
      </c>
      <c r="F1104" s="69" t="s">
        <v>1961</v>
      </c>
      <c r="G1104" s="69" t="s">
        <v>1962</v>
      </c>
      <c r="H1104" s="68"/>
      <c r="J1104" s="70">
        <v>42734</v>
      </c>
      <c r="K1104" s="70">
        <v>42766</v>
      </c>
      <c r="M1104" s="69" t="s">
        <v>2</v>
      </c>
      <c r="N1104" s="69" t="s">
        <v>5</v>
      </c>
      <c r="O1104" s="71" t="s">
        <v>4600</v>
      </c>
      <c r="P1104" s="72">
        <v>362425077.41935498</v>
      </c>
      <c r="Q1104" s="68" t="s">
        <v>6281</v>
      </c>
      <c r="R1104" s="69" t="s">
        <v>3478</v>
      </c>
      <c r="S1104" s="69">
        <f t="shared" si="35"/>
        <v>1.55</v>
      </c>
      <c r="T1104" s="72">
        <v>5617588.7000000002</v>
      </c>
      <c r="U1104" s="73">
        <f t="shared" si="36"/>
        <v>5617588.7000000002</v>
      </c>
      <c r="BK1104" s="74">
        <v>0</v>
      </c>
      <c r="BS1104" s="72"/>
      <c r="BT1104" s="72">
        <v>755461.19</v>
      </c>
      <c r="BW1104" s="72"/>
      <c r="CA1104" s="69">
        <v>0</v>
      </c>
      <c r="CF1104" s="72">
        <v>0</v>
      </c>
      <c r="CI1104" s="72">
        <v>30867.3</v>
      </c>
      <c r="CJ1104" s="72"/>
      <c r="CM1104" s="72">
        <v>0</v>
      </c>
      <c r="CN1104" s="72">
        <v>0</v>
      </c>
      <c r="CR1104" s="69">
        <v>0</v>
      </c>
      <c r="CT1104" s="90">
        <v>0</v>
      </c>
      <c r="CU1104" s="68"/>
      <c r="CV1104" s="68"/>
      <c r="CX1104" s="68"/>
      <c r="CY1104" s="68"/>
      <c r="CZ1104" s="68"/>
      <c r="DB1104" s="90">
        <v>0</v>
      </c>
      <c r="DC1104" s="68"/>
      <c r="DD1104" s="68"/>
      <c r="DF1104" s="76">
        <v>0</v>
      </c>
      <c r="DK1104" s="72"/>
      <c r="DP1104" s="72">
        <v>0</v>
      </c>
      <c r="DQ1104" s="72"/>
      <c r="DR1104" s="72">
        <v>0</v>
      </c>
      <c r="DV1104" s="78">
        <v>0</v>
      </c>
      <c r="DZ1104" s="72">
        <v>4831260.21</v>
      </c>
      <c r="EA1104" s="72"/>
      <c r="EB1104" s="72"/>
      <c r="EC1104" s="72"/>
      <c r="ED1104" s="72">
        <v>0</v>
      </c>
      <c r="EG1104" s="69">
        <v>0</v>
      </c>
    </row>
    <row r="1105" spans="1:140" s="67" customFormat="1">
      <c r="A1105" s="68"/>
      <c r="B1105" s="68" t="s">
        <v>6278</v>
      </c>
      <c r="C1105" s="68" t="s">
        <v>6279</v>
      </c>
      <c r="D1105" s="69" t="s">
        <v>6299</v>
      </c>
      <c r="E1105" s="69" t="s">
        <v>149</v>
      </c>
      <c r="F1105" s="69" t="s">
        <v>1961</v>
      </c>
      <c r="G1105" s="69" t="s">
        <v>1962</v>
      </c>
      <c r="H1105" s="68"/>
      <c r="I1105" s="68" t="s">
        <v>182</v>
      </c>
      <c r="J1105" s="70">
        <v>42699</v>
      </c>
      <c r="K1105" s="70">
        <v>42699</v>
      </c>
      <c r="L1105" s="68"/>
      <c r="M1105" s="69" t="s">
        <v>2</v>
      </c>
      <c r="N1105" s="69" t="s">
        <v>5</v>
      </c>
      <c r="O1105" s="71" t="s">
        <v>5433</v>
      </c>
      <c r="P1105" s="72">
        <v>264391908.30000001</v>
      </c>
      <c r="Q1105" s="68" t="s">
        <v>6281</v>
      </c>
      <c r="R1105" s="69" t="s">
        <v>1088</v>
      </c>
      <c r="S1105" s="69">
        <f t="shared" si="35"/>
        <v>1.4500000000000002</v>
      </c>
      <c r="T1105" s="72">
        <v>3833682.67</v>
      </c>
      <c r="U1105" s="73">
        <f t="shared" si="36"/>
        <v>3833682.67</v>
      </c>
      <c r="V1105" s="68"/>
      <c r="W1105" s="68"/>
      <c r="X1105" s="68"/>
      <c r="Y1105" s="68"/>
      <c r="Z1105" s="68"/>
      <c r="AA1105" s="68"/>
      <c r="AB1105" s="68"/>
      <c r="AC1105" s="68"/>
      <c r="AD1105" s="68"/>
      <c r="AE1105" s="68"/>
      <c r="AF1105" s="68"/>
      <c r="AG1105" s="68"/>
      <c r="AH1105" s="68"/>
      <c r="AI1105" s="68"/>
      <c r="AJ1105" s="68"/>
      <c r="AK1105" s="68"/>
      <c r="AL1105" s="68"/>
      <c r="AM1105" s="68"/>
      <c r="AN1105" s="68"/>
      <c r="AO1105" s="68"/>
      <c r="AP1105" s="68"/>
      <c r="AQ1105" s="68"/>
      <c r="AR1105" s="68"/>
      <c r="AS1105" s="68"/>
      <c r="AT1105" s="68"/>
      <c r="AU1105" s="68"/>
      <c r="AV1105" s="68"/>
      <c r="AW1105" s="68"/>
      <c r="AX1105" s="68"/>
      <c r="AY1105" s="68"/>
      <c r="AZ1105" s="68"/>
      <c r="BA1105" s="68"/>
      <c r="BB1105" s="68"/>
      <c r="BC1105" s="68"/>
      <c r="BD1105" s="68"/>
      <c r="BE1105" s="68"/>
      <c r="BF1105" s="68"/>
      <c r="BG1105" s="68"/>
      <c r="BH1105" s="68"/>
      <c r="BI1105" s="68"/>
      <c r="BJ1105" s="68"/>
      <c r="BK1105" s="74">
        <v>0</v>
      </c>
      <c r="BL1105" s="68"/>
      <c r="BM1105" s="68"/>
      <c r="BN1105" s="68"/>
      <c r="BO1105" s="68"/>
      <c r="BP1105" s="68"/>
      <c r="BQ1105" s="68"/>
      <c r="BR1105" s="68"/>
      <c r="BS1105" s="68"/>
      <c r="BT1105" s="72">
        <v>1340155.1299999999</v>
      </c>
      <c r="BU1105" s="68"/>
      <c r="BV1105" s="68"/>
      <c r="BW1105" s="72"/>
      <c r="BX1105" s="68"/>
      <c r="BY1105" s="68"/>
      <c r="BZ1105" s="68"/>
      <c r="CA1105" s="69">
        <v>0</v>
      </c>
      <c r="CB1105" s="68"/>
      <c r="CC1105" s="68"/>
      <c r="CD1105" s="68"/>
      <c r="CE1105" s="72"/>
      <c r="CF1105" s="72">
        <v>0</v>
      </c>
      <c r="CG1105" s="68"/>
      <c r="CH1105" s="68"/>
      <c r="CI1105" s="72">
        <v>25393.200000000001</v>
      </c>
      <c r="CJ1105" s="72"/>
      <c r="CK1105" s="68"/>
      <c r="CL1105" s="68"/>
      <c r="CM1105" s="69">
        <v>0</v>
      </c>
      <c r="CN1105" s="72">
        <v>0</v>
      </c>
      <c r="CO1105" s="68"/>
      <c r="CP1105" s="68"/>
      <c r="CQ1105" s="68"/>
      <c r="CR1105" s="69">
        <v>0</v>
      </c>
      <c r="CS1105" s="68"/>
      <c r="CT1105" s="92">
        <v>0</v>
      </c>
      <c r="CU1105" s="72"/>
      <c r="CV1105" s="69"/>
      <c r="CW1105" s="68"/>
      <c r="CX1105" s="68"/>
      <c r="CY1105" s="68"/>
      <c r="CZ1105" s="68"/>
      <c r="DA1105" s="68"/>
      <c r="DB1105" s="91">
        <v>0</v>
      </c>
      <c r="DC1105" s="68"/>
      <c r="DD1105" s="68"/>
      <c r="DE1105" s="68"/>
      <c r="DF1105" s="85"/>
      <c r="DG1105" s="68"/>
      <c r="DH1105" s="68"/>
      <c r="DI1105" s="68"/>
      <c r="DJ1105" s="68"/>
      <c r="DK1105" s="72"/>
      <c r="DL1105" s="68"/>
      <c r="DM1105" s="68"/>
      <c r="DN1105" s="68"/>
      <c r="DO1105" s="68"/>
      <c r="DP1105" s="72">
        <v>0</v>
      </c>
      <c r="DQ1105" s="68"/>
      <c r="DR1105" s="72">
        <v>0</v>
      </c>
      <c r="DS1105" s="68"/>
      <c r="DT1105" s="68">
        <v>0</v>
      </c>
      <c r="DU1105" s="68"/>
      <c r="DV1105" s="83">
        <v>0</v>
      </c>
      <c r="DW1105" s="68"/>
      <c r="DX1105" s="68"/>
      <c r="DY1105" s="68"/>
      <c r="DZ1105" s="72">
        <v>2468134.34</v>
      </c>
      <c r="EA1105" s="68"/>
      <c r="EB1105" s="72"/>
      <c r="EC1105" s="68"/>
      <c r="ED1105" s="72">
        <v>0</v>
      </c>
      <c r="EE1105" s="68"/>
      <c r="EF1105" s="68"/>
      <c r="EG1105" s="69">
        <v>0</v>
      </c>
      <c r="EH1105" s="68"/>
      <c r="EI1105" s="68"/>
      <c r="EJ1105" s="68"/>
    </row>
    <row r="1106" spans="1:140" s="67" customFormat="1">
      <c r="A1106" s="68"/>
      <c r="B1106" s="68" t="s">
        <v>6278</v>
      </c>
      <c r="C1106" s="68" t="s">
        <v>6279</v>
      </c>
      <c r="D1106" s="69" t="s">
        <v>6299</v>
      </c>
      <c r="E1106" s="69" t="s">
        <v>149</v>
      </c>
      <c r="F1106" s="69" t="s">
        <v>1961</v>
      </c>
      <c r="G1106" s="69" t="s">
        <v>1962</v>
      </c>
      <c r="H1106" s="68"/>
      <c r="I1106" s="68" t="s">
        <v>182</v>
      </c>
      <c r="J1106" s="70">
        <v>42734</v>
      </c>
      <c r="K1106" s="70">
        <v>42766</v>
      </c>
      <c r="L1106" s="68"/>
      <c r="M1106" s="69" t="s">
        <v>2</v>
      </c>
      <c r="N1106" s="69" t="s">
        <v>5</v>
      </c>
      <c r="O1106" s="71" t="s">
        <v>5433</v>
      </c>
      <c r="P1106" s="72">
        <v>247334365.80000001</v>
      </c>
      <c r="Q1106" s="68" t="s">
        <v>6281</v>
      </c>
      <c r="R1106" s="69" t="s">
        <v>3478</v>
      </c>
      <c r="S1106" s="69">
        <f t="shared" si="35"/>
        <v>1.55</v>
      </c>
      <c r="T1106" s="72">
        <v>3833682.67</v>
      </c>
      <c r="U1106" s="73">
        <f t="shared" si="36"/>
        <v>3833682.67</v>
      </c>
      <c r="V1106" s="68"/>
      <c r="W1106" s="68"/>
      <c r="X1106" s="68"/>
      <c r="Y1106" s="68"/>
      <c r="Z1106" s="68"/>
      <c r="AA1106" s="68"/>
      <c r="AB1106" s="68"/>
      <c r="AC1106" s="68"/>
      <c r="AD1106" s="68"/>
      <c r="AE1106" s="68"/>
      <c r="AF1106" s="68"/>
      <c r="AG1106" s="68"/>
      <c r="AH1106" s="68"/>
      <c r="AI1106" s="68"/>
      <c r="AJ1106" s="68"/>
      <c r="AK1106" s="68"/>
      <c r="AL1106" s="68"/>
      <c r="AM1106" s="68"/>
      <c r="AN1106" s="68"/>
      <c r="AO1106" s="68"/>
      <c r="AP1106" s="68"/>
      <c r="AQ1106" s="68"/>
      <c r="AR1106" s="68"/>
      <c r="AS1106" s="68"/>
      <c r="AT1106" s="68"/>
      <c r="AU1106" s="68"/>
      <c r="AV1106" s="68"/>
      <c r="AW1106" s="68"/>
      <c r="AX1106" s="68"/>
      <c r="AY1106" s="68"/>
      <c r="AZ1106" s="68"/>
      <c r="BA1106" s="68"/>
      <c r="BB1106" s="68"/>
      <c r="BC1106" s="68"/>
      <c r="BD1106" s="68"/>
      <c r="BE1106" s="68"/>
      <c r="BF1106" s="68"/>
      <c r="BG1106" s="68"/>
      <c r="BH1106" s="68"/>
      <c r="BI1106" s="68"/>
      <c r="BJ1106" s="68"/>
      <c r="BK1106" s="74">
        <v>0</v>
      </c>
      <c r="BL1106" s="68"/>
      <c r="BM1106" s="68"/>
      <c r="BN1106" s="68"/>
      <c r="BO1106" s="68"/>
      <c r="BP1106" s="68"/>
      <c r="BQ1106" s="68"/>
      <c r="BR1106" s="68"/>
      <c r="BS1106" s="68"/>
      <c r="BT1106" s="72">
        <v>1340155.1299999999</v>
      </c>
      <c r="BU1106" s="68"/>
      <c r="BV1106" s="68"/>
      <c r="BW1106" s="72"/>
      <c r="BX1106" s="68"/>
      <c r="BY1106" s="68"/>
      <c r="BZ1106" s="68"/>
      <c r="CA1106" s="69">
        <v>0</v>
      </c>
      <c r="CB1106" s="68"/>
      <c r="CC1106" s="68"/>
      <c r="CD1106" s="68"/>
      <c r="CE1106" s="72"/>
      <c r="CF1106" s="72">
        <v>0</v>
      </c>
      <c r="CG1106" s="68"/>
      <c r="CH1106" s="68"/>
      <c r="CI1106" s="72">
        <v>25393.200000000001</v>
      </c>
      <c r="CJ1106" s="72">
        <v>0</v>
      </c>
      <c r="CK1106" s="68"/>
      <c r="CL1106" s="68"/>
      <c r="CM1106" s="69">
        <v>0</v>
      </c>
      <c r="CN1106" s="72">
        <v>0</v>
      </c>
      <c r="CO1106" s="68"/>
      <c r="CP1106" s="68"/>
      <c r="CQ1106" s="68"/>
      <c r="CR1106" s="69">
        <v>0</v>
      </c>
      <c r="CS1106" s="68"/>
      <c r="CT1106" s="92">
        <v>0</v>
      </c>
      <c r="CU1106" s="72"/>
      <c r="CV1106" s="69"/>
      <c r="CW1106" s="68"/>
      <c r="CX1106" s="68"/>
      <c r="CY1106" s="68"/>
      <c r="CZ1106" s="68"/>
      <c r="DA1106" s="68"/>
      <c r="DB1106" s="91">
        <v>0</v>
      </c>
      <c r="DC1106" s="68"/>
      <c r="DD1106" s="68"/>
      <c r="DE1106" s="68"/>
      <c r="DF1106" s="85"/>
      <c r="DG1106" s="68"/>
      <c r="DH1106" s="68"/>
      <c r="DI1106" s="68"/>
      <c r="DJ1106" s="68"/>
      <c r="DK1106" s="72"/>
      <c r="DL1106" s="68"/>
      <c r="DM1106" s="68"/>
      <c r="DN1106" s="68"/>
      <c r="DO1106" s="68"/>
      <c r="DP1106" s="72">
        <v>0</v>
      </c>
      <c r="DQ1106" s="68"/>
      <c r="DR1106" s="72">
        <v>0</v>
      </c>
      <c r="DS1106" s="68"/>
      <c r="DT1106" s="68">
        <v>0</v>
      </c>
      <c r="DU1106" s="68"/>
      <c r="DV1106" s="81">
        <v>0</v>
      </c>
      <c r="DW1106" s="68"/>
      <c r="DX1106" s="68"/>
      <c r="DY1106" s="68"/>
      <c r="DZ1106" s="72">
        <v>2468134.34</v>
      </c>
      <c r="EA1106" s="68"/>
      <c r="EB1106" s="72"/>
      <c r="EC1106" s="68"/>
      <c r="ED1106" s="72">
        <v>0</v>
      </c>
      <c r="EE1106" s="68"/>
      <c r="EF1106" s="68"/>
      <c r="EG1106" s="69">
        <v>0</v>
      </c>
      <c r="EH1106" s="68"/>
      <c r="EI1106" s="68"/>
      <c r="EJ1106" s="68"/>
    </row>
    <row r="1107" spans="1:140" s="67" customFormat="1">
      <c r="A1107" s="68"/>
      <c r="B1107" s="68" t="s">
        <v>6278</v>
      </c>
      <c r="C1107" s="68" t="s">
        <v>6279</v>
      </c>
      <c r="D1107" s="69" t="s">
        <v>6299</v>
      </c>
      <c r="E1107" s="69" t="s">
        <v>149</v>
      </c>
      <c r="F1107" s="69" t="s">
        <v>1961</v>
      </c>
      <c r="G1107" s="69" t="s">
        <v>1962</v>
      </c>
      <c r="H1107" s="68"/>
      <c r="I1107" s="68" t="s">
        <v>182</v>
      </c>
      <c r="J1107" s="70">
        <v>42825</v>
      </c>
      <c r="K1107" s="70">
        <v>42853</v>
      </c>
      <c r="L1107" s="68"/>
      <c r="M1107" s="69" t="s">
        <v>2</v>
      </c>
      <c r="N1107" s="69" t="s">
        <v>5</v>
      </c>
      <c r="O1107" s="71" t="s">
        <v>5433</v>
      </c>
      <c r="P1107" s="72">
        <v>260794739.5</v>
      </c>
      <c r="Q1107" s="68" t="s">
        <v>6281</v>
      </c>
      <c r="R1107" s="69" t="s">
        <v>5713</v>
      </c>
      <c r="S1107" s="69">
        <f t="shared" si="35"/>
        <v>1.47</v>
      </c>
      <c r="T1107" s="72">
        <v>3833682.67</v>
      </c>
      <c r="U1107" s="73">
        <f t="shared" si="36"/>
        <v>3833682.67</v>
      </c>
      <c r="V1107" s="68"/>
      <c r="W1107" s="68"/>
      <c r="X1107" s="68"/>
      <c r="Y1107" s="68"/>
      <c r="Z1107" s="68"/>
      <c r="AA1107" s="68"/>
      <c r="AB1107" s="68"/>
      <c r="AC1107" s="68"/>
      <c r="AD1107" s="68"/>
      <c r="AE1107" s="68"/>
      <c r="AF1107" s="68"/>
      <c r="AG1107" s="68"/>
      <c r="AH1107" s="68"/>
      <c r="AI1107" s="68"/>
      <c r="AJ1107" s="68"/>
      <c r="AK1107" s="68"/>
      <c r="AL1107" s="68"/>
      <c r="AM1107" s="68"/>
      <c r="AN1107" s="68"/>
      <c r="AO1107" s="68"/>
      <c r="AP1107" s="68"/>
      <c r="AQ1107" s="68"/>
      <c r="AR1107" s="68"/>
      <c r="AS1107" s="68"/>
      <c r="AT1107" s="68"/>
      <c r="AU1107" s="68"/>
      <c r="AV1107" s="68"/>
      <c r="AW1107" s="68"/>
      <c r="AX1107" s="68"/>
      <c r="AY1107" s="68"/>
      <c r="AZ1107" s="68"/>
      <c r="BA1107" s="68"/>
      <c r="BB1107" s="68"/>
      <c r="BC1107" s="68"/>
      <c r="BD1107" s="68"/>
      <c r="BE1107" s="68"/>
      <c r="BF1107" s="68"/>
      <c r="BG1107" s="68"/>
      <c r="BH1107" s="68"/>
      <c r="BI1107" s="68"/>
      <c r="BJ1107" s="68"/>
      <c r="BK1107" s="74">
        <v>0</v>
      </c>
      <c r="BL1107" s="68"/>
      <c r="BM1107" s="68"/>
      <c r="BN1107" s="68"/>
      <c r="BO1107" s="68"/>
      <c r="BP1107" s="68"/>
      <c r="BQ1107" s="68"/>
      <c r="BR1107" s="68"/>
      <c r="BS1107" s="68"/>
      <c r="BT1107" s="72">
        <v>1340155.1299999999</v>
      </c>
      <c r="BU1107" s="68"/>
      <c r="BV1107" s="68"/>
      <c r="BW1107" s="72"/>
      <c r="BX1107" s="68"/>
      <c r="BY1107" s="68"/>
      <c r="BZ1107" s="68"/>
      <c r="CA1107" s="69">
        <v>0</v>
      </c>
      <c r="CB1107" s="68"/>
      <c r="CC1107" s="68"/>
      <c r="CD1107" s="68"/>
      <c r="CE1107" s="72"/>
      <c r="CF1107" s="72">
        <v>0</v>
      </c>
      <c r="CG1107" s="68"/>
      <c r="CH1107" s="68"/>
      <c r="CI1107" s="72">
        <v>25393.200000000001</v>
      </c>
      <c r="CJ1107" s="72">
        <v>0</v>
      </c>
      <c r="CK1107" s="68"/>
      <c r="CL1107" s="68"/>
      <c r="CM1107" s="69">
        <v>0</v>
      </c>
      <c r="CN1107" s="72">
        <v>0</v>
      </c>
      <c r="CO1107" s="68"/>
      <c r="CP1107" s="68"/>
      <c r="CQ1107" s="68"/>
      <c r="CR1107" s="69">
        <v>0</v>
      </c>
      <c r="CS1107" s="68"/>
      <c r="CT1107" s="96">
        <v>0</v>
      </c>
      <c r="CU1107" s="72"/>
      <c r="CV1107" s="69"/>
      <c r="CW1107" s="68"/>
      <c r="CX1107" s="68"/>
      <c r="CY1107" s="68"/>
      <c r="CZ1107" s="68"/>
      <c r="DA1107" s="68"/>
      <c r="DB1107" s="94">
        <v>0</v>
      </c>
      <c r="DC1107" s="68"/>
      <c r="DD1107" s="68"/>
      <c r="DE1107" s="68"/>
      <c r="DF1107" s="85"/>
      <c r="DG1107" s="68"/>
      <c r="DH1107" s="68"/>
      <c r="DI1107" s="68"/>
      <c r="DJ1107" s="68"/>
      <c r="DK1107" s="72"/>
      <c r="DL1107" s="68"/>
      <c r="DM1107" s="68"/>
      <c r="DN1107" s="68"/>
      <c r="DO1107" s="68"/>
      <c r="DP1107" s="72">
        <v>0</v>
      </c>
      <c r="DQ1107" s="68"/>
      <c r="DR1107" s="72">
        <v>0</v>
      </c>
      <c r="DS1107" s="68"/>
      <c r="DT1107" s="68">
        <v>0</v>
      </c>
      <c r="DU1107" s="68"/>
      <c r="DV1107" s="81">
        <v>0</v>
      </c>
      <c r="DW1107" s="68"/>
      <c r="DX1107" s="68"/>
      <c r="DY1107" s="68"/>
      <c r="DZ1107" s="72">
        <v>2468134.34</v>
      </c>
      <c r="EA1107" s="68"/>
      <c r="EB1107" s="72"/>
      <c r="EC1107" s="68"/>
      <c r="ED1107" s="72">
        <v>0</v>
      </c>
      <c r="EE1107" s="68"/>
      <c r="EF1107" s="68"/>
      <c r="EG1107" s="69">
        <v>0</v>
      </c>
      <c r="EH1107" s="68"/>
      <c r="EI1107" s="68"/>
      <c r="EJ1107" s="68"/>
    </row>
    <row r="1108" spans="1:140" s="67" customFormat="1">
      <c r="B1108" s="68" t="s">
        <v>6278</v>
      </c>
      <c r="C1108" s="68" t="s">
        <v>6279</v>
      </c>
      <c r="D1108" s="69" t="s">
        <v>6299</v>
      </c>
      <c r="E1108" s="69" t="s">
        <v>149</v>
      </c>
      <c r="F1108" s="69" t="s">
        <v>690</v>
      </c>
      <c r="G1108" s="69" t="s">
        <v>691</v>
      </c>
      <c r="H1108" s="68"/>
      <c r="J1108" s="70">
        <v>42277</v>
      </c>
      <c r="K1108" s="70">
        <v>42277</v>
      </c>
      <c r="M1108" s="69" t="s">
        <v>152</v>
      </c>
      <c r="N1108" s="69" t="s">
        <v>153</v>
      </c>
      <c r="O1108" s="71" t="s">
        <v>692</v>
      </c>
      <c r="P1108" s="72">
        <v>65826158.969999999</v>
      </c>
      <c r="Q1108" s="68" t="s">
        <v>6281</v>
      </c>
      <c r="R1108" s="69" t="s">
        <v>693</v>
      </c>
      <c r="S1108" s="69">
        <f t="shared" si="35"/>
        <v>1.139357</v>
      </c>
      <c r="T1108" s="72">
        <v>749994.95</v>
      </c>
      <c r="U1108" s="73">
        <f t="shared" si="36"/>
        <v>990819.16</v>
      </c>
      <c r="BK1108" s="74">
        <v>2535.1</v>
      </c>
      <c r="BS1108" s="72"/>
      <c r="BT1108" s="72">
        <v>32721.8</v>
      </c>
      <c r="BW1108" s="72"/>
      <c r="CA1108" s="69">
        <v>26258.43</v>
      </c>
      <c r="CE1108" s="75"/>
      <c r="CF1108" s="72">
        <v>214565.78</v>
      </c>
      <c r="CI1108" s="72">
        <v>14877.71</v>
      </c>
      <c r="CJ1108" s="72"/>
      <c r="CM1108" s="72">
        <v>148116.04999999999</v>
      </c>
      <c r="CN1108" s="72">
        <v>498895.83</v>
      </c>
      <c r="CR1108" s="69">
        <v>28998.42</v>
      </c>
      <c r="CT1108" s="89">
        <v>0</v>
      </c>
      <c r="CU1108" s="72"/>
      <c r="CV1108" s="69"/>
      <c r="CX1108" s="68"/>
      <c r="CY1108" s="68"/>
      <c r="CZ1108" s="68"/>
      <c r="DB1108" s="94"/>
      <c r="DC1108" s="68"/>
      <c r="DD1108" s="68"/>
      <c r="DF1108" s="72">
        <v>0</v>
      </c>
      <c r="DK1108" s="72"/>
      <c r="DP1108" s="72">
        <v>0</v>
      </c>
      <c r="DQ1108" s="72"/>
      <c r="DR1108" s="72"/>
      <c r="DV1108" s="77">
        <v>0</v>
      </c>
      <c r="DZ1108" s="72">
        <v>0</v>
      </c>
      <c r="EA1108" s="72"/>
      <c r="EB1108" s="72"/>
      <c r="EC1108" s="72"/>
      <c r="ED1108" s="72">
        <v>0</v>
      </c>
      <c r="EG1108" s="69">
        <v>23850.04</v>
      </c>
    </row>
    <row r="1109" spans="1:140" s="67" customFormat="1">
      <c r="B1109" s="68" t="s">
        <v>6278</v>
      </c>
      <c r="C1109" s="68" t="s">
        <v>6279</v>
      </c>
      <c r="D1109" s="69" t="s">
        <v>6299</v>
      </c>
      <c r="E1109" s="69" t="s">
        <v>149</v>
      </c>
      <c r="F1109" s="69" t="s">
        <v>690</v>
      </c>
      <c r="G1109" s="69" t="s">
        <v>691</v>
      </c>
      <c r="H1109" s="68"/>
      <c r="J1109" s="70">
        <v>42369</v>
      </c>
      <c r="K1109" s="70">
        <v>42369</v>
      </c>
      <c r="M1109" s="69" t="s">
        <v>152</v>
      </c>
      <c r="N1109" s="69" t="s">
        <v>153</v>
      </c>
      <c r="O1109" s="71" t="s">
        <v>692</v>
      </c>
      <c r="P1109" s="72">
        <v>91208194.439999998</v>
      </c>
      <c r="Q1109" s="68" t="s">
        <v>6281</v>
      </c>
      <c r="R1109" s="69" t="s">
        <v>1654</v>
      </c>
      <c r="S1109" s="69">
        <f t="shared" si="35"/>
        <v>0.82228900000000005</v>
      </c>
      <c r="T1109" s="72">
        <v>749994.95</v>
      </c>
      <c r="U1109" s="73">
        <f t="shared" si="36"/>
        <v>990819.16</v>
      </c>
      <c r="BK1109" s="74">
        <v>2535.1</v>
      </c>
      <c r="BS1109" s="72"/>
      <c r="BT1109" s="72">
        <v>32721.8</v>
      </c>
      <c r="BW1109" s="72"/>
      <c r="CA1109" s="69">
        <v>26258.43</v>
      </c>
      <c r="CE1109" s="75"/>
      <c r="CF1109" s="72">
        <v>214565.78</v>
      </c>
      <c r="CI1109" s="72">
        <v>14877.71</v>
      </c>
      <c r="CJ1109" s="72"/>
      <c r="CM1109" s="72">
        <v>148116.04999999999</v>
      </c>
      <c r="CN1109" s="72">
        <v>498895.83</v>
      </c>
      <c r="CR1109" s="69">
        <v>28998.42</v>
      </c>
      <c r="CT1109" s="90">
        <v>0</v>
      </c>
      <c r="CU1109" s="72"/>
      <c r="CV1109" s="69"/>
      <c r="CX1109" s="68"/>
      <c r="CY1109" s="68"/>
      <c r="CZ1109" s="68"/>
      <c r="DB1109" s="93"/>
      <c r="DC1109" s="68"/>
      <c r="DD1109" s="68"/>
      <c r="DF1109" s="72">
        <v>0</v>
      </c>
      <c r="DK1109" s="72"/>
      <c r="DP1109" s="72">
        <v>0</v>
      </c>
      <c r="DQ1109" s="72"/>
      <c r="DR1109" s="72"/>
      <c r="DV1109" s="78">
        <v>0</v>
      </c>
      <c r="DZ1109" s="72">
        <v>0</v>
      </c>
      <c r="EA1109" s="72"/>
      <c r="EB1109" s="72"/>
      <c r="EC1109" s="72"/>
      <c r="ED1109" s="72">
        <v>0</v>
      </c>
      <c r="EG1109" s="69">
        <v>23850.04</v>
      </c>
    </row>
    <row r="1110" spans="1:140" s="67" customFormat="1">
      <c r="B1110" s="68" t="s">
        <v>6278</v>
      </c>
      <c r="C1110" s="68" t="s">
        <v>6279</v>
      </c>
      <c r="D1110" s="69" t="s">
        <v>6299</v>
      </c>
      <c r="E1110" s="69" t="s">
        <v>149</v>
      </c>
      <c r="F1110" s="69" t="s">
        <v>690</v>
      </c>
      <c r="G1110" s="69" t="s">
        <v>691</v>
      </c>
      <c r="H1110" s="68"/>
      <c r="J1110" s="70">
        <v>42460</v>
      </c>
      <c r="K1110" s="70">
        <v>42461</v>
      </c>
      <c r="M1110" s="69" t="s">
        <v>152</v>
      </c>
      <c r="N1110" s="69" t="s">
        <v>153</v>
      </c>
      <c r="O1110" s="71" t="s">
        <v>692</v>
      </c>
      <c r="P1110" s="72">
        <v>72709861.459999993</v>
      </c>
      <c r="Q1110" s="68" t="s">
        <v>6281</v>
      </c>
      <c r="R1110" s="69" t="s">
        <v>2295</v>
      </c>
      <c r="S1110" s="69">
        <f t="shared" si="35"/>
        <v>1.03149</v>
      </c>
      <c r="T1110" s="72">
        <v>749994.95</v>
      </c>
      <c r="U1110" s="73">
        <f t="shared" si="36"/>
        <v>990819.16</v>
      </c>
      <c r="BK1110" s="74">
        <v>2535.1</v>
      </c>
      <c r="BS1110" s="72"/>
      <c r="BT1110" s="72">
        <v>32721.8</v>
      </c>
      <c r="BW1110" s="72"/>
      <c r="CA1110" s="69">
        <v>26258.43</v>
      </c>
      <c r="CE1110" s="75"/>
      <c r="CF1110" s="72">
        <v>214565.78</v>
      </c>
      <c r="CI1110" s="72">
        <v>14877.71</v>
      </c>
      <c r="CJ1110" s="72"/>
      <c r="CM1110" s="72">
        <v>148116.04999999999</v>
      </c>
      <c r="CN1110" s="72">
        <v>498895.83</v>
      </c>
      <c r="CR1110" s="69">
        <v>28998.42</v>
      </c>
      <c r="CT1110" s="90">
        <v>0</v>
      </c>
      <c r="CU1110" s="72"/>
      <c r="CV1110" s="69"/>
      <c r="CX1110" s="68"/>
      <c r="CY1110" s="68"/>
      <c r="CZ1110" s="68"/>
      <c r="DB1110" s="93"/>
      <c r="DC1110" s="68"/>
      <c r="DD1110" s="68"/>
      <c r="DF1110" s="72">
        <v>0</v>
      </c>
      <c r="DK1110" s="72"/>
      <c r="DP1110" s="72">
        <v>0</v>
      </c>
      <c r="DQ1110" s="72"/>
      <c r="DR1110" s="72"/>
      <c r="DV1110" s="78">
        <v>0</v>
      </c>
      <c r="DZ1110" s="72">
        <v>0</v>
      </c>
      <c r="EA1110" s="72"/>
      <c r="EB1110" s="72"/>
      <c r="EC1110" s="72"/>
      <c r="ED1110" s="72">
        <v>0</v>
      </c>
      <c r="EG1110" s="69">
        <v>23850.04</v>
      </c>
    </row>
    <row r="1111" spans="1:140" s="67" customFormat="1">
      <c r="B1111" s="68" t="s">
        <v>6278</v>
      </c>
      <c r="C1111" s="68" t="s">
        <v>6279</v>
      </c>
      <c r="D1111" s="69" t="s">
        <v>6299</v>
      </c>
      <c r="E1111" s="69" t="s">
        <v>149</v>
      </c>
      <c r="F1111" s="69" t="s">
        <v>690</v>
      </c>
      <c r="G1111" s="69" t="s">
        <v>691</v>
      </c>
      <c r="H1111" s="68"/>
      <c r="J1111" s="70">
        <v>42551</v>
      </c>
      <c r="K1111" s="70">
        <v>42551</v>
      </c>
      <c r="M1111" s="69" t="s">
        <v>152</v>
      </c>
      <c r="N1111" s="69" t="s">
        <v>153</v>
      </c>
      <c r="O1111" s="71" t="s">
        <v>692</v>
      </c>
      <c r="P1111" s="72">
        <v>64224543.359999999</v>
      </c>
      <c r="Q1111" s="68" t="s">
        <v>6281</v>
      </c>
      <c r="R1111" s="69" t="s">
        <v>2918</v>
      </c>
      <c r="S1111" s="69">
        <f t="shared" si="35"/>
        <v>1.16777</v>
      </c>
      <c r="T1111" s="72">
        <v>749994.95</v>
      </c>
      <c r="U1111" s="73">
        <f t="shared" si="36"/>
        <v>990819.16</v>
      </c>
      <c r="BK1111" s="74">
        <v>2535.1</v>
      </c>
      <c r="BS1111" s="72"/>
      <c r="BT1111" s="72">
        <v>32721.8</v>
      </c>
      <c r="BW1111" s="72"/>
      <c r="CA1111" s="69">
        <v>26258.43</v>
      </c>
      <c r="CE1111" s="75"/>
      <c r="CF1111" s="72">
        <v>214565.78</v>
      </c>
      <c r="CI1111" s="72">
        <v>14877.71</v>
      </c>
      <c r="CJ1111" s="72"/>
      <c r="CM1111" s="72">
        <v>148116.04999999999</v>
      </c>
      <c r="CN1111" s="72">
        <v>498895.83</v>
      </c>
      <c r="CR1111" s="69">
        <v>28998.42</v>
      </c>
      <c r="CT1111" s="90">
        <v>0</v>
      </c>
      <c r="CU1111" s="72"/>
      <c r="CV1111" s="69"/>
      <c r="CX1111" s="68"/>
      <c r="CY1111" s="68"/>
      <c r="CZ1111" s="68"/>
      <c r="DB1111" s="93"/>
      <c r="DC1111" s="68"/>
      <c r="DD1111" s="68"/>
      <c r="DF1111" s="72">
        <v>0</v>
      </c>
      <c r="DK1111" s="72"/>
      <c r="DP1111" s="72">
        <v>0</v>
      </c>
      <c r="DQ1111" s="72"/>
      <c r="DR1111" s="72"/>
      <c r="DV1111" s="78">
        <v>0</v>
      </c>
      <c r="DZ1111" s="72">
        <v>0</v>
      </c>
      <c r="EA1111" s="72"/>
      <c r="EB1111" s="72"/>
      <c r="EC1111" s="72"/>
      <c r="ED1111" s="72">
        <v>0</v>
      </c>
      <c r="EG1111" s="69">
        <v>23850.04</v>
      </c>
    </row>
    <row r="1112" spans="1:140" s="67" customFormat="1">
      <c r="B1112" s="68" t="s">
        <v>6278</v>
      </c>
      <c r="C1112" s="68" t="s">
        <v>6279</v>
      </c>
      <c r="D1112" s="69" t="s">
        <v>6299</v>
      </c>
      <c r="E1112" s="69" t="s">
        <v>149</v>
      </c>
      <c r="F1112" s="69" t="s">
        <v>690</v>
      </c>
      <c r="G1112" s="69" t="s">
        <v>691</v>
      </c>
      <c r="H1112" s="68"/>
      <c r="J1112" s="70">
        <v>42643</v>
      </c>
      <c r="K1112" s="70">
        <v>42643</v>
      </c>
      <c r="M1112" s="69" t="s">
        <v>2</v>
      </c>
      <c r="N1112" s="69" t="s">
        <v>5</v>
      </c>
      <c r="O1112" s="71" t="s">
        <v>3800</v>
      </c>
      <c r="P1112" s="72">
        <v>79170430.806161001</v>
      </c>
      <c r="Q1112" s="68" t="s">
        <v>6281</v>
      </c>
      <c r="R1112" s="69" t="s">
        <v>3801</v>
      </c>
      <c r="S1112" s="69">
        <f t="shared" si="35"/>
        <v>0.94731699999999996</v>
      </c>
      <c r="T1112" s="72">
        <v>749994.95</v>
      </c>
      <c r="U1112" s="73">
        <f t="shared" si="36"/>
        <v>990819.16</v>
      </c>
      <c r="BK1112" s="74">
        <v>2535.1</v>
      </c>
      <c r="BS1112" s="72"/>
      <c r="BT1112" s="72">
        <v>32721.8</v>
      </c>
      <c r="BW1112" s="72"/>
      <c r="CA1112" s="69">
        <v>26258.43</v>
      </c>
      <c r="CE1112" s="75"/>
      <c r="CF1112" s="72">
        <v>214565.78</v>
      </c>
      <c r="CI1112" s="72">
        <v>14877.71</v>
      </c>
      <c r="CJ1112" s="72"/>
      <c r="CM1112" s="72">
        <v>148116.04999999999</v>
      </c>
      <c r="CN1112" s="72">
        <v>498895.83</v>
      </c>
      <c r="CR1112" s="69">
        <v>28998.42</v>
      </c>
      <c r="CT1112" s="89">
        <v>0</v>
      </c>
      <c r="CU1112" s="72"/>
      <c r="CV1112" s="69"/>
      <c r="CX1112" s="68"/>
      <c r="CY1112" s="68"/>
      <c r="CZ1112" s="68"/>
      <c r="DB1112" s="91"/>
      <c r="DC1112" s="68"/>
      <c r="DD1112" s="68"/>
      <c r="DF1112" s="76">
        <v>0</v>
      </c>
      <c r="DK1112" s="72"/>
      <c r="DP1112" s="72">
        <v>0</v>
      </c>
      <c r="DQ1112" s="72"/>
      <c r="DR1112" s="72"/>
      <c r="DV1112" s="77">
        <v>0</v>
      </c>
      <c r="DZ1112" s="72">
        <v>0</v>
      </c>
      <c r="EA1112" s="72"/>
      <c r="EB1112" s="72"/>
      <c r="EC1112" s="72"/>
      <c r="ED1112" s="72">
        <v>0</v>
      </c>
      <c r="EG1112" s="69">
        <v>23850.04</v>
      </c>
    </row>
    <row r="1113" spans="1:140" s="67" customFormat="1">
      <c r="B1113" s="68" t="s">
        <v>6278</v>
      </c>
      <c r="C1113" s="68" t="s">
        <v>6279</v>
      </c>
      <c r="D1113" s="69" t="s">
        <v>6299</v>
      </c>
      <c r="E1113" s="69" t="s">
        <v>149</v>
      </c>
      <c r="F1113" s="69" t="s">
        <v>690</v>
      </c>
      <c r="G1113" s="69" t="s">
        <v>691</v>
      </c>
      <c r="H1113" s="68"/>
      <c r="J1113" s="70">
        <v>42735</v>
      </c>
      <c r="K1113" s="70">
        <v>42737</v>
      </c>
      <c r="M1113" s="69" t="s">
        <v>2</v>
      </c>
      <c r="N1113" s="69" t="s">
        <v>5</v>
      </c>
      <c r="O1113" s="71" t="s">
        <v>4759</v>
      </c>
      <c r="P1113" s="72">
        <v>62960449.659999996</v>
      </c>
      <c r="Q1113" s="68" t="s">
        <v>6281</v>
      </c>
      <c r="R1113" s="69" t="s">
        <v>4760</v>
      </c>
      <c r="S1113" s="69">
        <f t="shared" si="35"/>
        <v>1.1912160000000001</v>
      </c>
      <c r="T1113" s="72">
        <v>749994.95</v>
      </c>
      <c r="U1113" s="73">
        <f t="shared" si="36"/>
        <v>990819.16</v>
      </c>
      <c r="BK1113" s="74">
        <v>2535.1</v>
      </c>
      <c r="BS1113" s="72"/>
      <c r="BT1113" s="72">
        <v>32721.8</v>
      </c>
      <c r="BW1113" s="72"/>
      <c r="CA1113" s="69">
        <v>26258.43</v>
      </c>
      <c r="CF1113" s="72">
        <v>214565.78</v>
      </c>
      <c r="CI1113" s="72">
        <v>14877.71</v>
      </c>
      <c r="CJ1113" s="72"/>
      <c r="CM1113" s="72">
        <v>148116.04999999999</v>
      </c>
      <c r="CN1113" s="72">
        <v>498895.83</v>
      </c>
      <c r="CR1113" s="69">
        <v>28998.42</v>
      </c>
      <c r="CT1113" s="89">
        <v>0</v>
      </c>
      <c r="CU1113" s="68"/>
      <c r="CV1113" s="68"/>
      <c r="CX1113" s="68"/>
      <c r="CY1113" s="68"/>
      <c r="CZ1113" s="68"/>
      <c r="DB1113" s="91"/>
      <c r="DC1113" s="68"/>
      <c r="DD1113" s="68"/>
      <c r="DF1113" s="76">
        <v>0</v>
      </c>
      <c r="DK1113" s="72"/>
      <c r="DP1113" s="72">
        <v>0</v>
      </c>
      <c r="DQ1113" s="72"/>
      <c r="DR1113" s="72"/>
      <c r="DV1113" s="77">
        <v>0</v>
      </c>
      <c r="DZ1113" s="72">
        <v>0</v>
      </c>
      <c r="EA1113" s="72"/>
      <c r="EB1113" s="72"/>
      <c r="EC1113" s="72"/>
      <c r="ED1113" s="72">
        <v>0</v>
      </c>
      <c r="EG1113" s="69">
        <v>23850.04</v>
      </c>
    </row>
    <row r="1114" spans="1:140" s="67" customFormat="1">
      <c r="A1114" s="68"/>
      <c r="B1114" s="68" t="s">
        <v>6278</v>
      </c>
      <c r="C1114" s="68" t="s">
        <v>6279</v>
      </c>
      <c r="D1114" s="69" t="s">
        <v>6299</v>
      </c>
      <c r="E1114" s="69" t="s">
        <v>149</v>
      </c>
      <c r="F1114" s="69" t="s">
        <v>690</v>
      </c>
      <c r="G1114" s="69" t="s">
        <v>691</v>
      </c>
      <c r="H1114" s="68"/>
      <c r="I1114" s="68" t="s">
        <v>182</v>
      </c>
      <c r="J1114" s="70">
        <v>42825</v>
      </c>
      <c r="K1114" s="70">
        <v>42825</v>
      </c>
      <c r="L1114" s="68"/>
      <c r="M1114" s="69" t="s">
        <v>2</v>
      </c>
      <c r="N1114" s="69" t="s">
        <v>5</v>
      </c>
      <c r="O1114" s="71" t="s">
        <v>5387</v>
      </c>
      <c r="P1114" s="72">
        <v>162717652.597642</v>
      </c>
      <c r="Q1114" s="68" t="s">
        <v>6281</v>
      </c>
      <c r="R1114" s="69" t="s">
        <v>5673</v>
      </c>
      <c r="S1114" s="69">
        <f t="shared" si="35"/>
        <v>0.46091799999999999</v>
      </c>
      <c r="T1114" s="72">
        <v>749994.95</v>
      </c>
      <c r="U1114" s="73">
        <f t="shared" si="36"/>
        <v>990819.16</v>
      </c>
      <c r="V1114" s="68"/>
      <c r="W1114" s="68"/>
      <c r="X1114" s="68"/>
      <c r="Y1114" s="68"/>
      <c r="Z1114" s="68"/>
      <c r="AA1114" s="68"/>
      <c r="AB1114" s="68"/>
      <c r="AC1114" s="68"/>
      <c r="AD1114" s="68"/>
      <c r="AE1114" s="68"/>
      <c r="AF1114" s="68"/>
      <c r="AG1114" s="68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74">
        <v>2535.1</v>
      </c>
      <c r="BL1114" s="68"/>
      <c r="BM1114" s="68"/>
      <c r="BN1114" s="68"/>
      <c r="BO1114" s="68"/>
      <c r="BP1114" s="68"/>
      <c r="BQ1114" s="68"/>
      <c r="BR1114" s="68"/>
      <c r="BS1114" s="68"/>
      <c r="BT1114" s="72">
        <v>32721.8</v>
      </c>
      <c r="BU1114" s="68"/>
      <c r="BV1114" s="68"/>
      <c r="BW1114" s="72"/>
      <c r="BX1114" s="68"/>
      <c r="BY1114" s="68"/>
      <c r="BZ1114" s="68"/>
      <c r="CA1114" s="69">
        <v>26258.43</v>
      </c>
      <c r="CB1114" s="68"/>
      <c r="CC1114" s="68"/>
      <c r="CD1114" s="68"/>
      <c r="CE1114" s="72"/>
      <c r="CF1114" s="72">
        <v>214565.78</v>
      </c>
      <c r="CG1114" s="68"/>
      <c r="CH1114" s="68"/>
      <c r="CI1114" s="72">
        <v>14877.71</v>
      </c>
      <c r="CJ1114" s="72"/>
      <c r="CK1114" s="68"/>
      <c r="CL1114" s="68"/>
      <c r="CM1114" s="69">
        <v>148116.04999999999</v>
      </c>
      <c r="CN1114" s="72">
        <v>498895.83</v>
      </c>
      <c r="CO1114" s="68"/>
      <c r="CP1114" s="68"/>
      <c r="CQ1114" s="68"/>
      <c r="CR1114" s="69">
        <v>28998.42</v>
      </c>
      <c r="CS1114" s="68"/>
      <c r="CT1114" s="92">
        <v>0</v>
      </c>
      <c r="CU1114" s="72"/>
      <c r="CV1114" s="69"/>
      <c r="CW1114" s="68"/>
      <c r="CX1114" s="68"/>
      <c r="CY1114" s="68"/>
      <c r="CZ1114" s="68"/>
      <c r="DA1114" s="68"/>
      <c r="DB1114" s="91"/>
      <c r="DC1114" s="68"/>
      <c r="DD1114" s="68"/>
      <c r="DE1114" s="68"/>
      <c r="DF1114" s="85"/>
      <c r="DG1114" s="68"/>
      <c r="DH1114" s="68"/>
      <c r="DI1114" s="68"/>
      <c r="DJ1114" s="68"/>
      <c r="DK1114" s="72"/>
      <c r="DL1114" s="68"/>
      <c r="DM1114" s="68"/>
      <c r="DN1114" s="68"/>
      <c r="DO1114" s="68"/>
      <c r="DP1114" s="72">
        <v>0</v>
      </c>
      <c r="DQ1114" s="68"/>
      <c r="DR1114" s="72"/>
      <c r="DS1114" s="68"/>
      <c r="DT1114" s="68">
        <v>0</v>
      </c>
      <c r="DU1114" s="68"/>
      <c r="DV1114" s="81">
        <v>0</v>
      </c>
      <c r="DW1114" s="68"/>
      <c r="DX1114" s="68"/>
      <c r="DY1114" s="68"/>
      <c r="DZ1114" s="72">
        <v>0</v>
      </c>
      <c r="EA1114" s="68"/>
      <c r="EB1114" s="72"/>
      <c r="EC1114" s="68"/>
      <c r="ED1114" s="72">
        <v>0</v>
      </c>
      <c r="EE1114" s="68"/>
      <c r="EF1114" s="68"/>
      <c r="EG1114" s="69">
        <v>23850.04</v>
      </c>
      <c r="EH1114" s="68"/>
      <c r="EI1114" s="68"/>
      <c r="EJ1114" s="68"/>
    </row>
    <row r="1115" spans="1:140" s="67" customFormat="1">
      <c r="B1115" s="68" t="s">
        <v>6278</v>
      </c>
      <c r="C1115" s="68" t="s">
        <v>6279</v>
      </c>
      <c r="D1115" s="69" t="s">
        <v>6294</v>
      </c>
      <c r="E1115" s="69" t="s">
        <v>149</v>
      </c>
      <c r="F1115" s="69" t="s">
        <v>1806</v>
      </c>
      <c r="G1115" s="69" t="s">
        <v>1807</v>
      </c>
      <c r="H1115" s="68"/>
      <c r="J1115" s="70">
        <v>42369</v>
      </c>
      <c r="K1115" s="70">
        <v>42373</v>
      </c>
      <c r="M1115" s="69" t="s">
        <v>152</v>
      </c>
      <c r="N1115" s="69" t="s">
        <v>153</v>
      </c>
      <c r="O1115" s="71" t="s">
        <v>872</v>
      </c>
      <c r="P1115" s="72">
        <v>233620449.90000001</v>
      </c>
      <c r="Q1115" s="68" t="s">
        <v>6281</v>
      </c>
      <c r="R1115" s="69" t="s">
        <v>1808</v>
      </c>
      <c r="S1115" s="69">
        <f t="shared" si="35"/>
        <v>0.6179</v>
      </c>
      <c r="T1115" s="72">
        <v>1443540.7599999998</v>
      </c>
      <c r="U1115" s="73">
        <f t="shared" si="36"/>
        <v>1646837.4699999997</v>
      </c>
      <c r="BK1115" s="74"/>
      <c r="BS1115" s="72"/>
      <c r="BT1115" s="72">
        <v>3509.25</v>
      </c>
      <c r="BW1115" s="72"/>
      <c r="CA1115" s="69">
        <v>203296.71</v>
      </c>
      <c r="CE1115" s="75"/>
      <c r="CF1115" s="72"/>
      <c r="CI1115" s="72">
        <v>5369.38</v>
      </c>
      <c r="CJ1115" s="72"/>
      <c r="CM1115" s="72">
        <v>1434662.13</v>
      </c>
      <c r="CN1115" s="72"/>
      <c r="CR1115" s="69">
        <v>0</v>
      </c>
      <c r="CT1115" s="93"/>
      <c r="CU1115" s="72"/>
      <c r="CV1115" s="69"/>
      <c r="CX1115" s="68"/>
      <c r="CY1115" s="68"/>
      <c r="CZ1115" s="68"/>
      <c r="DB1115" s="93"/>
      <c r="DC1115" s="68"/>
      <c r="DD1115" s="68"/>
      <c r="DF1115" s="72"/>
      <c r="DK1115" s="72"/>
      <c r="DP1115" s="72"/>
      <c r="DQ1115" s="72"/>
      <c r="DR1115" s="72"/>
      <c r="DV1115" s="84"/>
      <c r="DZ1115" s="72"/>
      <c r="EA1115" s="72"/>
      <c r="EB1115" s="72"/>
      <c r="EC1115" s="72"/>
      <c r="ED1115" s="72"/>
      <c r="EG1115" s="69"/>
    </row>
    <row r="1116" spans="1:140" s="67" customFormat="1">
      <c r="B1116" s="68" t="s">
        <v>6278</v>
      </c>
      <c r="C1116" s="68" t="s">
        <v>6279</v>
      </c>
      <c r="D1116" s="69" t="s">
        <v>6294</v>
      </c>
      <c r="E1116" s="69" t="s">
        <v>149</v>
      </c>
      <c r="F1116" s="69" t="s">
        <v>1806</v>
      </c>
      <c r="G1116" s="69" t="s">
        <v>1807</v>
      </c>
      <c r="H1116" s="68"/>
      <c r="J1116" s="70">
        <v>42551</v>
      </c>
      <c r="K1116" s="70">
        <v>42552</v>
      </c>
      <c r="M1116" s="69" t="s">
        <v>152</v>
      </c>
      <c r="N1116" s="69" t="s">
        <v>153</v>
      </c>
      <c r="O1116" s="71" t="s">
        <v>872</v>
      </c>
      <c r="P1116" s="72">
        <v>104748622</v>
      </c>
      <c r="Q1116" s="68" t="s">
        <v>6281</v>
      </c>
      <c r="R1116" s="69" t="s">
        <v>3096</v>
      </c>
      <c r="S1116" s="69">
        <f t="shared" si="35"/>
        <v>1.3780999999999999</v>
      </c>
      <c r="T1116" s="72">
        <v>1443540.7599999998</v>
      </c>
      <c r="U1116" s="73">
        <f t="shared" si="36"/>
        <v>1646837.4699999997</v>
      </c>
      <c r="BK1116" s="74"/>
      <c r="BS1116" s="72"/>
      <c r="BT1116" s="72">
        <v>3509.25</v>
      </c>
      <c r="BW1116" s="72"/>
      <c r="CA1116" s="69">
        <v>203296.71</v>
      </c>
      <c r="CE1116" s="75"/>
      <c r="CF1116" s="72"/>
      <c r="CI1116" s="72">
        <v>5369.38</v>
      </c>
      <c r="CJ1116" s="72"/>
      <c r="CM1116" s="72">
        <v>1434662.13</v>
      </c>
      <c r="CN1116" s="72"/>
      <c r="CR1116" s="69"/>
      <c r="CT1116" s="91"/>
      <c r="CU1116" s="72"/>
      <c r="CV1116" s="69"/>
      <c r="CX1116" s="68"/>
      <c r="CY1116" s="68"/>
      <c r="CZ1116" s="68"/>
      <c r="DB1116" s="91"/>
      <c r="DC1116" s="68"/>
      <c r="DD1116" s="68"/>
      <c r="DF1116" s="72"/>
      <c r="DK1116" s="72"/>
      <c r="DP1116" s="72"/>
      <c r="DQ1116" s="72"/>
      <c r="DR1116" s="72"/>
      <c r="DV1116" s="81"/>
      <c r="DZ1116" s="72"/>
      <c r="EA1116" s="72"/>
      <c r="EB1116" s="72"/>
      <c r="EC1116" s="72"/>
      <c r="ED1116" s="72"/>
      <c r="EG1116" s="69"/>
    </row>
    <row r="1117" spans="1:140" s="67" customFormat="1">
      <c r="B1117" s="68" t="s">
        <v>6278</v>
      </c>
      <c r="C1117" s="68" t="s">
        <v>6279</v>
      </c>
      <c r="D1117" s="69" t="s">
        <v>6294</v>
      </c>
      <c r="E1117" s="69" t="s">
        <v>149</v>
      </c>
      <c r="F1117" s="69" t="s">
        <v>1806</v>
      </c>
      <c r="G1117" s="69" t="s">
        <v>1807</v>
      </c>
      <c r="H1117" s="68"/>
      <c r="J1117" s="70">
        <v>42720</v>
      </c>
      <c r="K1117" s="70">
        <v>42727</v>
      </c>
      <c r="M1117" s="69" t="s">
        <v>2</v>
      </c>
      <c r="N1117" s="69" t="s">
        <v>5</v>
      </c>
      <c r="O1117" s="71" t="s">
        <v>4355</v>
      </c>
      <c r="P1117" s="72">
        <v>237330627.80000001</v>
      </c>
      <c r="Q1117" s="68" t="s">
        <v>6281</v>
      </c>
      <c r="R1117" s="69" t="s">
        <v>4442</v>
      </c>
      <c r="S1117" s="69">
        <f t="shared" si="35"/>
        <v>0.6082403999999999</v>
      </c>
      <c r="T1117" s="72">
        <v>1443540.7599999998</v>
      </c>
      <c r="U1117" s="73">
        <f t="shared" si="36"/>
        <v>1646837.4699999997</v>
      </c>
      <c r="BK1117" s="74"/>
      <c r="BS1117" s="72"/>
      <c r="BT1117" s="72">
        <v>3509.25</v>
      </c>
      <c r="BW1117" s="72"/>
      <c r="CA1117" s="69">
        <v>203296.71</v>
      </c>
      <c r="CF1117" s="72"/>
      <c r="CI1117" s="72">
        <v>5369.38</v>
      </c>
      <c r="CJ1117" s="72"/>
      <c r="CM1117" s="72">
        <v>1434662.13</v>
      </c>
      <c r="CN1117" s="72"/>
      <c r="CR1117" s="69"/>
      <c r="CT1117" s="91"/>
      <c r="CU1117" s="68"/>
      <c r="CV1117" s="68"/>
      <c r="CX1117" s="68"/>
      <c r="CY1117" s="68"/>
      <c r="CZ1117" s="68"/>
      <c r="DB1117" s="91"/>
      <c r="DC1117" s="68"/>
      <c r="DD1117" s="68"/>
      <c r="DF1117" s="86"/>
      <c r="DK1117" s="72"/>
      <c r="DP1117" s="72"/>
      <c r="DQ1117" s="72"/>
      <c r="DR1117" s="72"/>
      <c r="DV1117" s="81"/>
      <c r="DZ1117" s="72"/>
      <c r="EA1117" s="72"/>
      <c r="EB1117" s="72"/>
      <c r="EC1117" s="72"/>
      <c r="ED1117" s="72"/>
      <c r="EG1117" s="69"/>
    </row>
    <row r="1118" spans="1:140" s="67" customFormat="1">
      <c r="B1118" s="68" t="s">
        <v>6278</v>
      </c>
      <c r="C1118" s="68" t="s">
        <v>6279</v>
      </c>
      <c r="D1118" s="69" t="s">
        <v>6299</v>
      </c>
      <c r="E1118" s="69" t="s">
        <v>149</v>
      </c>
      <c r="F1118" s="69" t="s">
        <v>1835</v>
      </c>
      <c r="G1118" s="69" t="s">
        <v>1836</v>
      </c>
      <c r="H1118" s="68"/>
      <c r="J1118" s="70">
        <v>42369</v>
      </c>
      <c r="K1118" s="70">
        <v>42377</v>
      </c>
      <c r="M1118" s="69" t="s">
        <v>152</v>
      </c>
      <c r="N1118" s="69" t="s">
        <v>153</v>
      </c>
      <c r="O1118" s="71" t="s">
        <v>1837</v>
      </c>
      <c r="P1118" s="72">
        <v>1152808041.00913</v>
      </c>
      <c r="Q1118" s="68" t="s">
        <v>6281</v>
      </c>
      <c r="R1118" s="69" t="s">
        <v>1838</v>
      </c>
      <c r="S1118" s="69">
        <f t="shared" si="35"/>
        <v>0.93949998999999995</v>
      </c>
      <c r="T1118" s="72">
        <v>10830631.43</v>
      </c>
      <c r="U1118" s="73">
        <f t="shared" si="36"/>
        <v>11655452.15</v>
      </c>
      <c r="BK1118" s="74">
        <v>121145.7</v>
      </c>
      <c r="BS1118" s="72"/>
      <c r="BT1118" s="72">
        <v>271047.15000000002</v>
      </c>
      <c r="BW1118" s="72"/>
      <c r="CA1118" s="69">
        <v>176394.14</v>
      </c>
      <c r="CE1118" s="75"/>
      <c r="CF1118" s="72">
        <v>648426.57999999996</v>
      </c>
      <c r="CI1118" s="72">
        <v>291389.15000000002</v>
      </c>
      <c r="CJ1118" s="72">
        <v>487942.79</v>
      </c>
      <c r="CM1118" s="72">
        <v>7971633.2699999996</v>
      </c>
      <c r="CN1118" s="72">
        <v>1484446.25</v>
      </c>
      <c r="CR1118" s="69"/>
      <c r="CT1118" s="93"/>
      <c r="CU1118" s="72"/>
      <c r="CV1118" s="69"/>
      <c r="CX1118" s="68"/>
      <c r="CY1118" s="68"/>
      <c r="CZ1118" s="68"/>
      <c r="DB1118" s="93"/>
      <c r="DC1118" s="68"/>
      <c r="DD1118" s="68"/>
      <c r="DF1118" s="72"/>
      <c r="DK1118" s="72"/>
      <c r="DP1118" s="72"/>
      <c r="DQ1118" s="72"/>
      <c r="DR1118" s="72"/>
      <c r="DV1118" s="84"/>
      <c r="DZ1118" s="72">
        <v>116122.3</v>
      </c>
      <c r="EA1118" s="72"/>
      <c r="EB1118" s="72"/>
      <c r="EC1118" s="72"/>
      <c r="ED1118" s="72">
        <v>4678.67</v>
      </c>
      <c r="EG1118" s="69">
        <v>82226.149999999994</v>
      </c>
    </row>
    <row r="1119" spans="1:140" s="67" customFormat="1">
      <c r="B1119" s="68" t="s">
        <v>6278</v>
      </c>
      <c r="C1119" s="68" t="s">
        <v>6279</v>
      </c>
      <c r="D1119" s="69" t="s">
        <v>6299</v>
      </c>
      <c r="E1119" s="69" t="s">
        <v>149</v>
      </c>
      <c r="F1119" s="69" t="s">
        <v>1835</v>
      </c>
      <c r="G1119" s="69" t="s">
        <v>1836</v>
      </c>
      <c r="H1119" s="68"/>
      <c r="J1119" s="70">
        <v>42551</v>
      </c>
      <c r="K1119" s="70">
        <v>42552</v>
      </c>
      <c r="M1119" s="69" t="s">
        <v>152</v>
      </c>
      <c r="N1119" s="69" t="s">
        <v>153</v>
      </c>
      <c r="O1119" s="71" t="s">
        <v>1837</v>
      </c>
      <c r="P1119" s="72">
        <v>188808664.64445701</v>
      </c>
      <c r="Q1119" s="68" t="s">
        <v>6281</v>
      </c>
      <c r="R1119" s="69" t="s">
        <v>3058</v>
      </c>
      <c r="S1119" s="69">
        <f t="shared" si="35"/>
        <v>5.7363</v>
      </c>
      <c r="T1119" s="72">
        <v>10830631.43</v>
      </c>
      <c r="U1119" s="73">
        <f t="shared" si="36"/>
        <v>11655452.15</v>
      </c>
      <c r="BK1119" s="74">
        <v>121145.7</v>
      </c>
      <c r="BS1119" s="72"/>
      <c r="BT1119" s="72">
        <v>271047.15000000002</v>
      </c>
      <c r="BW1119" s="72"/>
      <c r="CA1119" s="69">
        <v>176394.14</v>
      </c>
      <c r="CE1119" s="75"/>
      <c r="CF1119" s="72">
        <v>648426.57999999996</v>
      </c>
      <c r="CI1119" s="72">
        <v>291389.15000000002</v>
      </c>
      <c r="CJ1119" s="72">
        <v>487942.79</v>
      </c>
      <c r="CM1119" s="72">
        <v>7971633.2699999996</v>
      </c>
      <c r="CN1119" s="72">
        <v>1484446.25</v>
      </c>
      <c r="CR1119" s="69"/>
      <c r="CT1119" s="93"/>
      <c r="CU1119" s="72"/>
      <c r="CV1119" s="69"/>
      <c r="CX1119" s="68"/>
      <c r="CY1119" s="68"/>
      <c r="CZ1119" s="68"/>
      <c r="DB1119" s="93"/>
      <c r="DC1119" s="68"/>
      <c r="DD1119" s="68"/>
      <c r="DF1119" s="72"/>
      <c r="DK1119" s="72"/>
      <c r="DP1119" s="72"/>
      <c r="DQ1119" s="72"/>
      <c r="DR1119" s="72"/>
      <c r="DV1119" s="84"/>
      <c r="DZ1119" s="72">
        <v>116122.3</v>
      </c>
      <c r="EA1119" s="72"/>
      <c r="EB1119" s="72"/>
      <c r="EC1119" s="72"/>
      <c r="ED1119" s="72">
        <v>4678.67</v>
      </c>
      <c r="EG1119" s="69">
        <v>82226.149999999994</v>
      </c>
    </row>
    <row r="1120" spans="1:140" s="67" customFormat="1">
      <c r="B1120" s="68" t="s">
        <v>6278</v>
      </c>
      <c r="C1120" s="68" t="s">
        <v>6279</v>
      </c>
      <c r="D1120" s="69" t="s">
        <v>6299</v>
      </c>
      <c r="E1120" s="69" t="s">
        <v>149</v>
      </c>
      <c r="F1120" s="69" t="s">
        <v>1835</v>
      </c>
      <c r="G1120" s="69" t="s">
        <v>1836</v>
      </c>
      <c r="H1120" s="68"/>
      <c r="J1120" s="70">
        <v>42735</v>
      </c>
      <c r="K1120" s="70">
        <v>42738</v>
      </c>
      <c r="M1120" s="69" t="s">
        <v>2</v>
      </c>
      <c r="N1120" s="69" t="s">
        <v>5</v>
      </c>
      <c r="O1120" s="71" t="s">
        <v>4761</v>
      </c>
      <c r="P1120" s="72">
        <v>1122232421</v>
      </c>
      <c r="Q1120" s="68" t="s">
        <v>6281</v>
      </c>
      <c r="R1120" s="69" t="s">
        <v>4762</v>
      </c>
      <c r="S1120" s="69">
        <f t="shared" si="35"/>
        <v>0.96509699999999998</v>
      </c>
      <c r="T1120" s="72">
        <v>10830631.43</v>
      </c>
      <c r="U1120" s="73">
        <f t="shared" si="36"/>
        <v>11655452.15</v>
      </c>
      <c r="BK1120" s="74">
        <v>121145.7</v>
      </c>
      <c r="BS1120" s="72"/>
      <c r="BT1120" s="72">
        <v>271047.15000000002</v>
      </c>
      <c r="BW1120" s="72"/>
      <c r="CA1120" s="69">
        <v>176394.14</v>
      </c>
      <c r="CF1120" s="72">
        <v>648426.57999999996</v>
      </c>
      <c r="CI1120" s="72">
        <v>291389.15000000002</v>
      </c>
      <c r="CJ1120" s="72">
        <v>487942.79</v>
      </c>
      <c r="CM1120" s="72">
        <v>7971633.2699999996</v>
      </c>
      <c r="CN1120" s="72">
        <v>1484446.25</v>
      </c>
      <c r="CR1120" s="69"/>
      <c r="CT1120" s="91"/>
      <c r="CU1120" s="68"/>
      <c r="CV1120" s="68"/>
      <c r="CX1120" s="68"/>
      <c r="CY1120" s="68"/>
      <c r="CZ1120" s="68"/>
      <c r="DB1120" s="91"/>
      <c r="DC1120" s="68"/>
      <c r="DD1120" s="68"/>
      <c r="DF1120" s="87"/>
      <c r="DK1120" s="72"/>
      <c r="DP1120" s="72"/>
      <c r="DQ1120" s="72"/>
      <c r="DR1120" s="72"/>
      <c r="DV1120" s="81"/>
      <c r="DZ1120" s="72">
        <v>116122.3</v>
      </c>
      <c r="EA1120" s="72"/>
      <c r="EB1120" s="72"/>
      <c r="EC1120" s="72"/>
      <c r="ED1120" s="72">
        <v>4678.67</v>
      </c>
      <c r="EG1120" s="69">
        <v>82226.149999999994</v>
      </c>
    </row>
    <row r="1121" spans="1:140" s="67" customFormat="1">
      <c r="B1121" s="68" t="s">
        <v>6278</v>
      </c>
      <c r="C1121" s="68" t="s">
        <v>6279</v>
      </c>
      <c r="D1121" s="69" t="s">
        <v>6291</v>
      </c>
      <c r="E1121" s="69" t="s">
        <v>149</v>
      </c>
      <c r="F1121" s="69" t="s">
        <v>1573</v>
      </c>
      <c r="G1121" s="69" t="s">
        <v>1574</v>
      </c>
      <c r="H1121" s="68"/>
      <c r="J1121" s="70">
        <v>42368</v>
      </c>
      <c r="K1121" s="70">
        <v>42373</v>
      </c>
      <c r="M1121" s="69" t="s">
        <v>2</v>
      </c>
      <c r="N1121" s="69" t="s">
        <v>4</v>
      </c>
      <c r="O1121" s="71" t="s">
        <v>1575</v>
      </c>
      <c r="P1121" s="72">
        <v>361721009.39999998</v>
      </c>
      <c r="Q1121" s="68" t="s">
        <v>6281</v>
      </c>
      <c r="R1121" s="69" t="s">
        <v>1576</v>
      </c>
      <c r="S1121" s="69">
        <f t="shared" si="35"/>
        <v>2.2608000000000001</v>
      </c>
      <c r="T1121" s="72">
        <v>8177788.5800000001</v>
      </c>
      <c r="U1121" s="73">
        <f t="shared" si="36"/>
        <v>10551841.91</v>
      </c>
      <c r="BK1121" s="74">
        <v>443524</v>
      </c>
      <c r="BS1121" s="72"/>
      <c r="BT1121" s="72">
        <v>588402.57999999996</v>
      </c>
      <c r="BW1121" s="72"/>
      <c r="CA1121" s="69">
        <v>26664.77</v>
      </c>
      <c r="CE1121" s="75"/>
      <c r="CF1121" s="72">
        <v>2347388.56</v>
      </c>
      <c r="CI1121" s="72">
        <v>344864.35</v>
      </c>
      <c r="CJ1121" s="72"/>
      <c r="CM1121" s="72">
        <v>181024.16</v>
      </c>
      <c r="CN1121" s="72">
        <v>5298289.74</v>
      </c>
      <c r="CR1121" s="69">
        <v>260129.64</v>
      </c>
      <c r="CT1121" s="89">
        <v>272869.48</v>
      </c>
      <c r="CU1121" s="72"/>
      <c r="CV1121" s="69"/>
      <c r="CX1121" s="68"/>
      <c r="CY1121" s="68"/>
      <c r="CZ1121" s="68"/>
      <c r="DB1121" s="91"/>
      <c r="DC1121" s="68"/>
      <c r="DD1121" s="68"/>
      <c r="DF1121" s="72"/>
      <c r="DK1121" s="72"/>
      <c r="DP1121" s="72">
        <v>37034.400000000001</v>
      </c>
      <c r="DQ1121" s="72"/>
      <c r="DR1121" s="72"/>
      <c r="DV1121" s="81"/>
      <c r="DZ1121" s="72">
        <v>370936.57</v>
      </c>
      <c r="EA1121" s="72"/>
      <c r="EB1121" s="72"/>
      <c r="EC1121" s="72"/>
      <c r="ED1121" s="72">
        <v>8295.7099999999991</v>
      </c>
      <c r="EG1121" s="69">
        <v>372417.95</v>
      </c>
    </row>
    <row r="1122" spans="1:140" s="67" customFormat="1">
      <c r="B1122" s="68" t="s">
        <v>6278</v>
      </c>
      <c r="C1122" s="68" t="s">
        <v>6279</v>
      </c>
      <c r="D1122" s="69" t="s">
        <v>6291</v>
      </c>
      <c r="E1122" s="69" t="s">
        <v>149</v>
      </c>
      <c r="F1122" s="69" t="s">
        <v>1573</v>
      </c>
      <c r="G1122" s="69" t="s">
        <v>1574</v>
      </c>
      <c r="H1122" s="68"/>
      <c r="J1122" s="70">
        <v>42369</v>
      </c>
      <c r="K1122" s="70">
        <v>42377</v>
      </c>
      <c r="M1122" s="69" t="s">
        <v>152</v>
      </c>
      <c r="N1122" s="69" t="s">
        <v>153</v>
      </c>
      <c r="O1122" s="71" t="s">
        <v>1837</v>
      </c>
      <c r="P1122" s="72">
        <v>426446140.18734002</v>
      </c>
      <c r="Q1122" s="68" t="s">
        <v>6281</v>
      </c>
      <c r="R1122" s="69" t="s">
        <v>1851</v>
      </c>
      <c r="S1122" s="69">
        <f t="shared" si="35"/>
        <v>2.2608000100000001</v>
      </c>
      <c r="T1122" s="72">
        <v>9641094.3800000008</v>
      </c>
      <c r="U1122" s="73">
        <f t="shared" si="36"/>
        <v>12806398.940000001</v>
      </c>
      <c r="BK1122" s="74">
        <v>582758.09</v>
      </c>
      <c r="BS1122" s="72"/>
      <c r="BT1122" s="72">
        <v>427468.72</v>
      </c>
      <c r="BW1122" s="72"/>
      <c r="CA1122" s="69">
        <v>33728.22</v>
      </c>
      <c r="CE1122" s="75"/>
      <c r="CF1122" s="72">
        <v>3131576.34</v>
      </c>
      <c r="CI1122" s="72">
        <v>293044.71000000002</v>
      </c>
      <c r="CJ1122" s="72"/>
      <c r="CM1122" s="72">
        <v>222101.88</v>
      </c>
      <c r="CN1122" s="72">
        <v>7082055.0999999996</v>
      </c>
      <c r="CR1122" s="69">
        <v>197038.64</v>
      </c>
      <c r="CT1122" s="89">
        <v>180929.79</v>
      </c>
      <c r="CU1122" s="72"/>
      <c r="CV1122" s="69"/>
      <c r="CX1122" s="68"/>
      <c r="CY1122" s="68"/>
      <c r="CZ1122" s="68"/>
      <c r="DB1122" s="91"/>
      <c r="DC1122" s="68"/>
      <c r="DD1122" s="68"/>
      <c r="DF1122" s="72"/>
      <c r="DK1122" s="72"/>
      <c r="DP1122" s="72"/>
      <c r="DQ1122" s="72"/>
      <c r="DR1122" s="72"/>
      <c r="DV1122" s="81"/>
      <c r="DZ1122" s="72">
        <v>253791.8</v>
      </c>
      <c r="EA1122" s="72"/>
      <c r="EB1122" s="72"/>
      <c r="EC1122" s="72"/>
      <c r="ED1122" s="72">
        <v>7366.6</v>
      </c>
      <c r="EG1122" s="69">
        <v>394539.05</v>
      </c>
    </row>
    <row r="1123" spans="1:140" s="67" customFormat="1">
      <c r="B1123" s="68" t="s">
        <v>6278</v>
      </c>
      <c r="C1123" s="68" t="s">
        <v>6279</v>
      </c>
      <c r="D1123" s="69" t="s">
        <v>6291</v>
      </c>
      <c r="E1123" s="69" t="s">
        <v>149</v>
      </c>
      <c r="F1123" s="69" t="s">
        <v>1573</v>
      </c>
      <c r="G1123" s="69" t="s">
        <v>1574</v>
      </c>
      <c r="H1123" s="68"/>
      <c r="J1123" s="70">
        <v>42551</v>
      </c>
      <c r="K1123" s="70">
        <v>42552</v>
      </c>
      <c r="M1123" s="69" t="s">
        <v>152</v>
      </c>
      <c r="N1123" s="69" t="s">
        <v>153</v>
      </c>
      <c r="O1123" s="71" t="s">
        <v>1837</v>
      </c>
      <c r="P1123" s="72">
        <v>349289702.92007798</v>
      </c>
      <c r="Q1123" s="68" t="s">
        <v>6281</v>
      </c>
      <c r="R1123" s="69" t="s">
        <v>3130</v>
      </c>
      <c r="S1123" s="69">
        <f t="shared" si="35"/>
        <v>2.7602000000000002</v>
      </c>
      <c r="T1123" s="72">
        <v>9641094.3800000008</v>
      </c>
      <c r="U1123" s="73">
        <f t="shared" si="36"/>
        <v>12806398.940000001</v>
      </c>
      <c r="BK1123" s="74">
        <v>582758.09</v>
      </c>
      <c r="BS1123" s="72"/>
      <c r="BT1123" s="72">
        <v>427468.72</v>
      </c>
      <c r="BW1123" s="72"/>
      <c r="CA1123" s="69">
        <v>33728.22</v>
      </c>
      <c r="CE1123" s="75"/>
      <c r="CF1123" s="72">
        <v>3131576.34</v>
      </c>
      <c r="CI1123" s="72">
        <v>293044.71000000002</v>
      </c>
      <c r="CJ1123" s="72"/>
      <c r="CM1123" s="72">
        <v>222101.88</v>
      </c>
      <c r="CN1123" s="72">
        <v>7082055.0999999996</v>
      </c>
      <c r="CR1123" s="69">
        <v>197038.64</v>
      </c>
      <c r="CT1123" s="89">
        <v>180929.79</v>
      </c>
      <c r="CU1123" s="72"/>
      <c r="CV1123" s="69"/>
      <c r="CX1123" s="68"/>
      <c r="CY1123" s="68"/>
      <c r="CZ1123" s="68"/>
      <c r="DB1123" s="91"/>
      <c r="DC1123" s="68"/>
      <c r="DD1123" s="68"/>
      <c r="DF1123" s="72"/>
      <c r="DK1123" s="72"/>
      <c r="DP1123" s="72"/>
      <c r="DQ1123" s="72"/>
      <c r="DR1123" s="72"/>
      <c r="DV1123" s="81"/>
      <c r="DZ1123" s="72">
        <v>253791.8</v>
      </c>
      <c r="EA1123" s="72"/>
      <c r="EB1123" s="72"/>
      <c r="EC1123" s="72"/>
      <c r="ED1123" s="72">
        <v>7366.6</v>
      </c>
      <c r="EG1123" s="69">
        <v>394539.05</v>
      </c>
    </row>
    <row r="1124" spans="1:140" s="67" customFormat="1">
      <c r="B1124" s="68" t="s">
        <v>6278</v>
      </c>
      <c r="C1124" s="68" t="s">
        <v>6279</v>
      </c>
      <c r="D1124" s="69" t="s">
        <v>6291</v>
      </c>
      <c r="E1124" s="69" t="s">
        <v>149</v>
      </c>
      <c r="F1124" s="69" t="s">
        <v>1573</v>
      </c>
      <c r="G1124" s="69" t="s">
        <v>1574</v>
      </c>
      <c r="H1124" s="68"/>
      <c r="J1124" s="70">
        <v>42734</v>
      </c>
      <c r="K1124" s="70">
        <v>42738</v>
      </c>
      <c r="M1124" s="69" t="s">
        <v>2</v>
      </c>
      <c r="N1124" s="69" t="s">
        <v>5</v>
      </c>
      <c r="O1124" s="71" t="s">
        <v>4601</v>
      </c>
      <c r="P1124" s="72">
        <v>395576901.06259</v>
      </c>
      <c r="Q1124" s="68" t="s">
        <v>6281</v>
      </c>
      <c r="R1124" s="69" t="s">
        <v>4602</v>
      </c>
      <c r="S1124" s="69">
        <f t="shared" si="35"/>
        <v>2.4372237999999999</v>
      </c>
      <c r="T1124" s="72">
        <v>9641094.3800000008</v>
      </c>
      <c r="U1124" s="73">
        <f t="shared" si="36"/>
        <v>12806398.940000001</v>
      </c>
      <c r="BK1124" s="74">
        <v>582758.09</v>
      </c>
      <c r="BS1124" s="72"/>
      <c r="BT1124" s="72">
        <v>427468.72</v>
      </c>
      <c r="BW1124" s="72"/>
      <c r="CA1124" s="69">
        <v>33728.22</v>
      </c>
      <c r="CF1124" s="72">
        <v>3131576.34</v>
      </c>
      <c r="CI1124" s="72">
        <v>293044.71000000002</v>
      </c>
      <c r="CJ1124" s="72"/>
      <c r="CM1124" s="72">
        <v>222101.88</v>
      </c>
      <c r="CN1124" s="72">
        <v>7082055.0999999996</v>
      </c>
      <c r="CR1124" s="69">
        <v>197038.64</v>
      </c>
      <c r="CT1124" s="90">
        <v>180929.79</v>
      </c>
      <c r="CU1124" s="68"/>
      <c r="CV1124" s="68"/>
      <c r="CX1124" s="68"/>
      <c r="CY1124" s="68"/>
      <c r="CZ1124" s="68"/>
      <c r="DB1124" s="93"/>
      <c r="DC1124" s="68"/>
      <c r="DD1124" s="68"/>
      <c r="DF1124" s="87"/>
      <c r="DK1124" s="72"/>
      <c r="DP1124" s="72"/>
      <c r="DQ1124" s="72"/>
      <c r="DR1124" s="72"/>
      <c r="DV1124" s="84"/>
      <c r="DZ1124" s="72">
        <v>253791.8</v>
      </c>
      <c r="EA1124" s="72"/>
      <c r="EB1124" s="72"/>
      <c r="EC1124" s="72"/>
      <c r="ED1124" s="72">
        <v>7366.6</v>
      </c>
      <c r="EG1124" s="69">
        <v>394539.05</v>
      </c>
    </row>
    <row r="1125" spans="1:140" s="67" customFormat="1">
      <c r="A1125" s="68"/>
      <c r="B1125" s="68" t="s">
        <v>6278</v>
      </c>
      <c r="C1125" s="68" t="s">
        <v>6279</v>
      </c>
      <c r="D1125" s="69" t="s">
        <v>6291</v>
      </c>
      <c r="E1125" s="69" t="s">
        <v>149</v>
      </c>
      <c r="F1125" s="69" t="s">
        <v>1573</v>
      </c>
      <c r="G1125" s="69" t="s">
        <v>1574</v>
      </c>
      <c r="H1125" s="68"/>
      <c r="I1125" s="68" t="s">
        <v>182</v>
      </c>
      <c r="J1125" s="70">
        <v>42818</v>
      </c>
      <c r="K1125" s="70">
        <v>42821</v>
      </c>
      <c r="L1125" s="68"/>
      <c r="M1125" s="69" t="s">
        <v>2</v>
      </c>
      <c r="N1125" s="69" t="s">
        <v>5</v>
      </c>
      <c r="O1125" s="71" t="s">
        <v>5288</v>
      </c>
      <c r="P1125" s="72">
        <v>80409461.050799996</v>
      </c>
      <c r="Q1125" s="68" t="s">
        <v>6281</v>
      </c>
      <c r="R1125" s="69" t="s">
        <v>5586</v>
      </c>
      <c r="S1125" s="69">
        <f t="shared" si="35"/>
        <v>11.99</v>
      </c>
      <c r="T1125" s="72">
        <v>9641094.3800000008</v>
      </c>
      <c r="U1125" s="73">
        <f t="shared" si="36"/>
        <v>12806398.940000001</v>
      </c>
      <c r="V1125" s="68"/>
      <c r="W1125" s="68"/>
      <c r="X1125" s="68"/>
      <c r="Y1125" s="68"/>
      <c r="Z1125" s="68"/>
      <c r="AA1125" s="68"/>
      <c r="AB1125" s="68"/>
      <c r="AC1125" s="68"/>
      <c r="AD1125" s="68"/>
      <c r="AE1125" s="68"/>
      <c r="AF1125" s="68"/>
      <c r="AG1125" s="68"/>
      <c r="AH1125" s="68"/>
      <c r="AI1125" s="68"/>
      <c r="AJ1125" s="68"/>
      <c r="AK1125" s="68"/>
      <c r="AL1125" s="68"/>
      <c r="AM1125" s="68"/>
      <c r="AN1125" s="68"/>
      <c r="AO1125" s="68"/>
      <c r="AP1125" s="68"/>
      <c r="AQ1125" s="68"/>
      <c r="AR1125" s="68"/>
      <c r="AS1125" s="68"/>
      <c r="AT1125" s="68"/>
      <c r="AU1125" s="68"/>
      <c r="AV1125" s="68"/>
      <c r="AW1125" s="68"/>
      <c r="AX1125" s="68"/>
      <c r="AY1125" s="68"/>
      <c r="AZ1125" s="68"/>
      <c r="BA1125" s="68"/>
      <c r="BB1125" s="68"/>
      <c r="BC1125" s="68"/>
      <c r="BD1125" s="68"/>
      <c r="BE1125" s="68"/>
      <c r="BF1125" s="68"/>
      <c r="BG1125" s="68"/>
      <c r="BH1125" s="68"/>
      <c r="BI1125" s="68"/>
      <c r="BJ1125" s="68"/>
      <c r="BK1125" s="74">
        <v>582758.09</v>
      </c>
      <c r="BL1125" s="68"/>
      <c r="BM1125" s="68"/>
      <c r="BN1125" s="68"/>
      <c r="BO1125" s="68"/>
      <c r="BP1125" s="68"/>
      <c r="BQ1125" s="68"/>
      <c r="BR1125" s="68"/>
      <c r="BS1125" s="68"/>
      <c r="BT1125" s="72">
        <v>427468.72</v>
      </c>
      <c r="BU1125" s="68"/>
      <c r="BV1125" s="68"/>
      <c r="BW1125" s="72"/>
      <c r="BX1125" s="68"/>
      <c r="BY1125" s="68"/>
      <c r="BZ1125" s="68"/>
      <c r="CA1125" s="69">
        <v>33728.22</v>
      </c>
      <c r="CB1125" s="68"/>
      <c r="CC1125" s="68"/>
      <c r="CD1125" s="68"/>
      <c r="CE1125" s="72"/>
      <c r="CF1125" s="72">
        <v>3131576.34</v>
      </c>
      <c r="CG1125" s="68"/>
      <c r="CH1125" s="68"/>
      <c r="CI1125" s="72">
        <v>293044.71000000002</v>
      </c>
      <c r="CJ1125" s="72"/>
      <c r="CK1125" s="68"/>
      <c r="CL1125" s="68"/>
      <c r="CM1125" s="69">
        <v>222101.88</v>
      </c>
      <c r="CN1125" s="72">
        <v>7082055.0999999996</v>
      </c>
      <c r="CO1125" s="68"/>
      <c r="CP1125" s="68"/>
      <c r="CQ1125" s="68"/>
      <c r="CR1125" s="69">
        <v>197038.64</v>
      </c>
      <c r="CS1125" s="68"/>
      <c r="CT1125" s="95">
        <v>180929.79</v>
      </c>
      <c r="CU1125" s="72"/>
      <c r="CV1125" s="69"/>
      <c r="CW1125" s="68"/>
      <c r="CX1125" s="68"/>
      <c r="CY1125" s="68"/>
      <c r="CZ1125" s="68"/>
      <c r="DA1125" s="68"/>
      <c r="DB1125" s="93"/>
      <c r="DC1125" s="68"/>
      <c r="DD1125" s="68"/>
      <c r="DE1125" s="68"/>
      <c r="DF1125" s="72"/>
      <c r="DG1125" s="68"/>
      <c r="DH1125" s="68"/>
      <c r="DI1125" s="68"/>
      <c r="DJ1125" s="68"/>
      <c r="DK1125" s="72"/>
      <c r="DL1125" s="68"/>
      <c r="DM1125" s="68"/>
      <c r="DN1125" s="68"/>
      <c r="DO1125" s="68"/>
      <c r="DP1125" s="72"/>
      <c r="DQ1125" s="68"/>
      <c r="DR1125" s="72"/>
      <c r="DS1125" s="68"/>
      <c r="DT1125" s="68"/>
      <c r="DU1125" s="68"/>
      <c r="DV1125" s="84"/>
      <c r="DW1125" s="68"/>
      <c r="DX1125" s="68"/>
      <c r="DY1125" s="68"/>
      <c r="DZ1125" s="72">
        <v>253791.8</v>
      </c>
      <c r="EA1125" s="68"/>
      <c r="EB1125" s="72"/>
      <c r="EC1125" s="68"/>
      <c r="ED1125" s="72">
        <v>7366.6</v>
      </c>
      <c r="EE1125" s="68"/>
      <c r="EF1125" s="68"/>
      <c r="EG1125" s="69">
        <v>394539.05</v>
      </c>
      <c r="EH1125" s="68"/>
      <c r="EI1125" s="68"/>
      <c r="EJ1125" s="68"/>
    </row>
    <row r="1126" spans="1:140" s="67" customFormat="1">
      <c r="B1126" s="68" t="s">
        <v>6278</v>
      </c>
      <c r="C1126" s="68" t="s">
        <v>6279</v>
      </c>
      <c r="D1126" s="69" t="s">
        <v>6299</v>
      </c>
      <c r="E1126" s="69" t="s">
        <v>149</v>
      </c>
      <c r="F1126" s="69" t="s">
        <v>1573</v>
      </c>
      <c r="G1126" s="69" t="s">
        <v>1574</v>
      </c>
      <c r="H1126" s="68"/>
      <c r="J1126" s="70">
        <v>42735</v>
      </c>
      <c r="K1126" s="70">
        <v>42738</v>
      </c>
      <c r="M1126" s="69" t="s">
        <v>2</v>
      </c>
      <c r="N1126" s="69" t="s">
        <v>5</v>
      </c>
      <c r="O1126" s="71" t="s">
        <v>4763</v>
      </c>
      <c r="P1126" s="72">
        <v>394821802.82855302</v>
      </c>
      <c r="Q1126" s="68" t="s">
        <v>6281</v>
      </c>
      <c r="R1126" s="69" t="s">
        <v>4764</v>
      </c>
      <c r="S1126" s="69">
        <f t="shared" si="35"/>
        <v>2.4418850000000001</v>
      </c>
      <c r="T1126" s="72">
        <v>9641094.3800000008</v>
      </c>
      <c r="U1126" s="73">
        <f t="shared" si="36"/>
        <v>12806398.940000001</v>
      </c>
      <c r="BK1126" s="74">
        <v>582758.09</v>
      </c>
      <c r="BS1126" s="72"/>
      <c r="BT1126" s="72">
        <v>427468.72</v>
      </c>
      <c r="BW1126" s="72"/>
      <c r="CA1126" s="69">
        <v>33728.22</v>
      </c>
      <c r="CF1126" s="72">
        <v>3131576.34</v>
      </c>
      <c r="CI1126" s="72">
        <v>293044.71000000002</v>
      </c>
      <c r="CJ1126" s="72"/>
      <c r="CM1126" s="72">
        <v>222101.88</v>
      </c>
      <c r="CN1126" s="72">
        <v>7082055.0999999996</v>
      </c>
      <c r="CR1126" s="69">
        <v>197038.64</v>
      </c>
      <c r="CT1126" s="90">
        <v>180929.79</v>
      </c>
      <c r="CU1126" s="68"/>
      <c r="CV1126" s="68"/>
      <c r="CX1126" s="68"/>
      <c r="CY1126" s="68"/>
      <c r="CZ1126" s="68"/>
      <c r="DB1126" s="93"/>
      <c r="DC1126" s="68"/>
      <c r="DD1126" s="68"/>
      <c r="DF1126" s="87"/>
      <c r="DK1126" s="72"/>
      <c r="DP1126" s="72"/>
      <c r="DQ1126" s="72"/>
      <c r="DR1126" s="72"/>
      <c r="DV1126" s="84"/>
      <c r="DZ1126" s="72">
        <v>253791.8</v>
      </c>
      <c r="EA1126" s="72"/>
      <c r="EB1126" s="72"/>
      <c r="EC1126" s="72"/>
      <c r="ED1126" s="72">
        <v>7366.6</v>
      </c>
      <c r="EG1126" s="69">
        <v>394539.05</v>
      </c>
    </row>
    <row r="1127" spans="1:140" s="67" customFormat="1">
      <c r="A1127" s="68"/>
      <c r="B1127" s="68" t="s">
        <v>6278</v>
      </c>
      <c r="C1127" s="68" t="s">
        <v>6279</v>
      </c>
      <c r="D1127" s="69" t="s">
        <v>6291</v>
      </c>
      <c r="E1127" s="69" t="s">
        <v>149</v>
      </c>
      <c r="F1127" s="69" t="s">
        <v>1573</v>
      </c>
      <c r="G1127" s="69" t="s">
        <v>1574</v>
      </c>
      <c r="H1127" s="68"/>
      <c r="I1127" s="68" t="s">
        <v>182</v>
      </c>
      <c r="J1127" s="70">
        <v>42818</v>
      </c>
      <c r="K1127" s="70">
        <v>42821</v>
      </c>
      <c r="L1127" s="68"/>
      <c r="M1127" s="69" t="s">
        <v>2</v>
      </c>
      <c r="N1127" s="69" t="s">
        <v>5</v>
      </c>
      <c r="O1127" s="71" t="s">
        <v>5288</v>
      </c>
      <c r="P1127" s="72">
        <v>80409461.050799996</v>
      </c>
      <c r="Q1127" s="68" t="s">
        <v>6281</v>
      </c>
      <c r="R1127" s="69" t="s">
        <v>5586</v>
      </c>
      <c r="S1127" s="69">
        <f t="shared" si="35"/>
        <v>11.99</v>
      </c>
      <c r="T1127" s="72">
        <v>9641094.3800000008</v>
      </c>
      <c r="U1127" s="73">
        <f t="shared" si="36"/>
        <v>12806398.940000001</v>
      </c>
      <c r="V1127" s="68"/>
      <c r="W1127" s="68"/>
      <c r="X1127" s="68"/>
      <c r="Y1127" s="68"/>
      <c r="Z1127" s="68"/>
      <c r="AA1127" s="68"/>
      <c r="AB1127" s="68"/>
      <c r="AC1127" s="68"/>
      <c r="AD1127" s="68"/>
      <c r="AE1127" s="68"/>
      <c r="AF1127" s="68"/>
      <c r="AG1127" s="68"/>
      <c r="AH1127" s="68"/>
      <c r="AI1127" s="68"/>
      <c r="AJ1127" s="68"/>
      <c r="AK1127" s="68"/>
      <c r="AL1127" s="68"/>
      <c r="AM1127" s="68"/>
      <c r="AN1127" s="68"/>
      <c r="AO1127" s="68"/>
      <c r="AP1127" s="68"/>
      <c r="AQ1127" s="68"/>
      <c r="AR1127" s="68"/>
      <c r="AS1127" s="68"/>
      <c r="AT1127" s="68"/>
      <c r="AU1127" s="68"/>
      <c r="AV1127" s="68"/>
      <c r="AW1127" s="68"/>
      <c r="AX1127" s="68"/>
      <c r="AY1127" s="68"/>
      <c r="AZ1127" s="68"/>
      <c r="BA1127" s="68"/>
      <c r="BB1127" s="68"/>
      <c r="BC1127" s="68"/>
      <c r="BD1127" s="68"/>
      <c r="BE1127" s="68"/>
      <c r="BF1127" s="68"/>
      <c r="BG1127" s="68"/>
      <c r="BH1127" s="68"/>
      <c r="BI1127" s="68"/>
      <c r="BJ1127" s="68"/>
      <c r="BK1127" s="74">
        <v>582758.09</v>
      </c>
      <c r="BL1127" s="68"/>
      <c r="BM1127" s="68"/>
      <c r="BN1127" s="68"/>
      <c r="BO1127" s="68"/>
      <c r="BP1127" s="68"/>
      <c r="BQ1127" s="68"/>
      <c r="BR1127" s="68"/>
      <c r="BS1127" s="68"/>
      <c r="BT1127" s="72">
        <v>427468.72</v>
      </c>
      <c r="BU1127" s="68"/>
      <c r="BV1127" s="68"/>
      <c r="BW1127" s="72"/>
      <c r="BX1127" s="68"/>
      <c r="BY1127" s="68"/>
      <c r="BZ1127" s="68"/>
      <c r="CA1127" s="69">
        <v>33728.22</v>
      </c>
      <c r="CB1127" s="68"/>
      <c r="CC1127" s="68"/>
      <c r="CD1127" s="68"/>
      <c r="CE1127" s="72"/>
      <c r="CF1127" s="72">
        <v>3131576.34</v>
      </c>
      <c r="CG1127" s="68"/>
      <c r="CH1127" s="68"/>
      <c r="CI1127" s="72">
        <v>293044.71000000002</v>
      </c>
      <c r="CJ1127" s="72"/>
      <c r="CK1127" s="68"/>
      <c r="CL1127" s="68"/>
      <c r="CM1127" s="69">
        <v>222101.88</v>
      </c>
      <c r="CN1127" s="72">
        <v>7082055.0999999996</v>
      </c>
      <c r="CO1127" s="68"/>
      <c r="CP1127" s="68"/>
      <c r="CQ1127" s="68"/>
      <c r="CR1127" s="69">
        <v>197038.64</v>
      </c>
      <c r="CS1127" s="68"/>
      <c r="CT1127" s="95">
        <v>180929.79</v>
      </c>
      <c r="CU1127" s="72"/>
      <c r="CV1127" s="69"/>
      <c r="CW1127" s="68"/>
      <c r="CX1127" s="68"/>
      <c r="CY1127" s="68"/>
      <c r="CZ1127" s="68"/>
      <c r="DA1127" s="68"/>
      <c r="DB1127" s="93"/>
      <c r="DC1127" s="68"/>
      <c r="DD1127" s="68"/>
      <c r="DE1127" s="68"/>
      <c r="DF1127" s="72"/>
      <c r="DG1127" s="68"/>
      <c r="DH1127" s="68"/>
      <c r="DI1127" s="68"/>
      <c r="DJ1127" s="68"/>
      <c r="DK1127" s="72"/>
      <c r="DL1127" s="68"/>
      <c r="DM1127" s="68"/>
      <c r="DN1127" s="68"/>
      <c r="DO1127" s="68"/>
      <c r="DP1127" s="72"/>
      <c r="DQ1127" s="68"/>
      <c r="DR1127" s="72"/>
      <c r="DS1127" s="68"/>
      <c r="DT1127" s="68"/>
      <c r="DU1127" s="68"/>
      <c r="DV1127" s="84"/>
      <c r="DW1127" s="68"/>
      <c r="DX1127" s="68"/>
      <c r="DY1127" s="68"/>
      <c r="DZ1127" s="72">
        <v>253791.8</v>
      </c>
      <c r="EA1127" s="68"/>
      <c r="EB1127" s="72"/>
      <c r="EC1127" s="68"/>
      <c r="ED1127" s="72">
        <v>7366.6</v>
      </c>
      <c r="EE1127" s="68"/>
      <c r="EF1127" s="68"/>
      <c r="EG1127" s="69">
        <v>394539.05</v>
      </c>
      <c r="EH1127" s="68"/>
      <c r="EI1127" s="68"/>
      <c r="EJ1127" s="68"/>
    </row>
    <row r="1128" spans="1:140" s="67" customFormat="1">
      <c r="B1128" s="68" t="s">
        <v>6278</v>
      </c>
      <c r="C1128" s="68" t="s">
        <v>6279</v>
      </c>
      <c r="D1128" s="69" t="s">
        <v>6291</v>
      </c>
      <c r="E1128" s="69" t="s">
        <v>149</v>
      </c>
      <c r="F1128" s="69" t="s">
        <v>3139</v>
      </c>
      <c r="G1128" s="69" t="s">
        <v>3140</v>
      </c>
      <c r="H1128" s="68"/>
      <c r="J1128" s="70">
        <v>42551</v>
      </c>
      <c r="K1128" s="70">
        <v>42552</v>
      </c>
      <c r="M1128" s="69" t="s">
        <v>152</v>
      </c>
      <c r="N1128" s="69" t="s">
        <v>153</v>
      </c>
      <c r="O1128" s="71" t="s">
        <v>3141</v>
      </c>
      <c r="P1128" s="72">
        <v>112857559.50848199</v>
      </c>
      <c r="Q1128" s="68" t="s">
        <v>6281</v>
      </c>
      <c r="R1128" s="69" t="s">
        <v>3142</v>
      </c>
      <c r="S1128" s="69">
        <f t="shared" si="35"/>
        <v>9.7087000000000003</v>
      </c>
      <c r="T1128" s="72">
        <v>10957001.880000001</v>
      </c>
      <c r="U1128" s="73">
        <f t="shared" si="36"/>
        <v>10961629.040000001</v>
      </c>
      <c r="BK1128" s="74"/>
      <c r="BS1128" s="72"/>
      <c r="BT1128" s="72">
        <v>338.57</v>
      </c>
      <c r="BW1128" s="72"/>
      <c r="CA1128" s="69">
        <v>4627.16</v>
      </c>
      <c r="CE1128" s="75"/>
      <c r="CF1128" s="72"/>
      <c r="CI1128" s="72">
        <v>9254.32</v>
      </c>
      <c r="CJ1128" s="72"/>
      <c r="CM1128" s="72">
        <v>10947408.99</v>
      </c>
      <c r="CN1128" s="72"/>
      <c r="CR1128" s="69"/>
      <c r="CT1128" s="93"/>
      <c r="CU1128" s="72"/>
      <c r="CV1128" s="69"/>
      <c r="CX1128" s="68"/>
      <c r="CY1128" s="68"/>
      <c r="CZ1128" s="68"/>
      <c r="DB1128" s="93"/>
      <c r="DC1128" s="68"/>
      <c r="DD1128" s="68"/>
      <c r="DF1128" s="72"/>
      <c r="DK1128" s="72"/>
      <c r="DP1128" s="72"/>
      <c r="DQ1128" s="72"/>
      <c r="DR1128" s="72"/>
      <c r="DV1128" s="84"/>
      <c r="DZ1128" s="72"/>
      <c r="EA1128" s="72"/>
      <c r="EB1128" s="72"/>
      <c r="EC1128" s="72"/>
      <c r="ED1128" s="72"/>
      <c r="EG1128" s="69"/>
    </row>
    <row r="1129" spans="1:140" s="67" customFormat="1">
      <c r="B1129" s="68" t="s">
        <v>6278</v>
      </c>
      <c r="C1129" s="68" t="s">
        <v>6279</v>
      </c>
      <c r="D1129" s="69" t="s">
        <v>6299</v>
      </c>
      <c r="E1129" s="69" t="s">
        <v>149</v>
      </c>
      <c r="F1129" s="69" t="s">
        <v>3139</v>
      </c>
      <c r="G1129" s="69" t="s">
        <v>3140</v>
      </c>
      <c r="H1129" s="68"/>
      <c r="J1129" s="70">
        <v>42551</v>
      </c>
      <c r="K1129" s="70">
        <v>42552</v>
      </c>
      <c r="M1129" s="69" t="s">
        <v>152</v>
      </c>
      <c r="N1129" s="69" t="s">
        <v>153</v>
      </c>
      <c r="O1129" s="71" t="s">
        <v>3141</v>
      </c>
      <c r="P1129" s="72">
        <v>112857559.50848199</v>
      </c>
      <c r="Q1129" s="68" t="s">
        <v>6281</v>
      </c>
      <c r="R1129" s="69" t="s">
        <v>3142</v>
      </c>
      <c r="S1129" s="69">
        <f t="shared" si="35"/>
        <v>9.7087000000000003</v>
      </c>
      <c r="T1129" s="72">
        <v>10957001.880000001</v>
      </c>
      <c r="U1129" s="73">
        <f t="shared" si="36"/>
        <v>10961629.040000001</v>
      </c>
      <c r="BK1129" s="74"/>
      <c r="BS1129" s="72"/>
      <c r="BT1129" s="72">
        <v>338.57</v>
      </c>
      <c r="BW1129" s="72"/>
      <c r="CA1129" s="69">
        <v>4627.16</v>
      </c>
      <c r="CE1129" s="75"/>
      <c r="CF1129" s="72"/>
      <c r="CI1129" s="72">
        <v>9254.32</v>
      </c>
      <c r="CJ1129" s="72"/>
      <c r="CM1129" s="72">
        <v>10947408.99</v>
      </c>
      <c r="CN1129" s="72"/>
      <c r="CR1129" s="69"/>
      <c r="CT1129" s="93"/>
      <c r="CU1129" s="72"/>
      <c r="CV1129" s="69"/>
      <c r="CX1129" s="68"/>
      <c r="CY1129" s="68"/>
      <c r="CZ1129" s="68"/>
      <c r="DB1129" s="93"/>
      <c r="DC1129" s="68"/>
      <c r="DD1129" s="68"/>
      <c r="DF1129" s="72"/>
      <c r="DK1129" s="72"/>
      <c r="DP1129" s="72"/>
      <c r="DQ1129" s="72"/>
      <c r="DR1129" s="72"/>
      <c r="DV1129" s="84"/>
      <c r="DZ1129" s="72"/>
      <c r="EA1129" s="72"/>
      <c r="EB1129" s="72"/>
      <c r="EC1129" s="72"/>
      <c r="ED1129" s="72"/>
      <c r="EG1129" s="69"/>
    </row>
    <row r="1130" spans="1:140" s="67" customFormat="1">
      <c r="B1130" s="68" t="s">
        <v>6278</v>
      </c>
      <c r="C1130" s="68" t="s">
        <v>6279</v>
      </c>
      <c r="D1130" s="69" t="s">
        <v>6291</v>
      </c>
      <c r="E1130" s="69" t="s">
        <v>149</v>
      </c>
      <c r="F1130" s="69" t="s">
        <v>1577</v>
      </c>
      <c r="G1130" s="69" t="s">
        <v>1578</v>
      </c>
      <c r="H1130" s="68"/>
      <c r="J1130" s="70">
        <v>42368</v>
      </c>
      <c r="K1130" s="70">
        <v>42373</v>
      </c>
      <c r="M1130" s="69" t="s">
        <v>2</v>
      </c>
      <c r="N1130" s="69" t="s">
        <v>1</v>
      </c>
      <c r="O1130" s="71" t="s">
        <v>1579</v>
      </c>
      <c r="P1130" s="72">
        <v>226275441.91545999</v>
      </c>
      <c r="Q1130" s="68" t="s">
        <v>6281</v>
      </c>
      <c r="R1130" s="69" t="s">
        <v>1580</v>
      </c>
      <c r="S1130" s="69">
        <f t="shared" si="35"/>
        <v>0.33829999999999999</v>
      </c>
      <c r="T1130" s="72">
        <v>765489.82000000007</v>
      </c>
      <c r="U1130" s="73">
        <f t="shared" si="36"/>
        <v>787271.54</v>
      </c>
      <c r="BK1130" s="74"/>
      <c r="BS1130" s="72"/>
      <c r="BT1130" s="72">
        <v>392874.46</v>
      </c>
      <c r="BW1130" s="72"/>
      <c r="CA1130" s="69">
        <v>13872.63</v>
      </c>
      <c r="CE1130" s="75"/>
      <c r="CF1130" s="72">
        <v>7909.09</v>
      </c>
      <c r="CI1130" s="72">
        <v>88268.81</v>
      </c>
      <c r="CJ1130" s="72"/>
      <c r="CM1130" s="72">
        <v>81713.149999999994</v>
      </c>
      <c r="CN1130" s="72">
        <v>18482.740000000002</v>
      </c>
      <c r="CR1130" s="69"/>
      <c r="CT1130" s="93"/>
      <c r="CU1130" s="72"/>
      <c r="CV1130" s="69"/>
      <c r="CX1130" s="68"/>
      <c r="CY1130" s="68"/>
      <c r="CZ1130" s="68"/>
      <c r="DB1130" s="93"/>
      <c r="DC1130" s="68"/>
      <c r="DD1130" s="68"/>
      <c r="DF1130" s="72"/>
      <c r="DK1130" s="72"/>
      <c r="DP1130" s="72"/>
      <c r="DQ1130" s="72"/>
      <c r="DR1130" s="72"/>
      <c r="DV1130" s="84"/>
      <c r="DZ1130" s="72">
        <v>176918.28</v>
      </c>
      <c r="EA1130" s="72"/>
      <c r="EB1130" s="72"/>
      <c r="EC1130" s="72"/>
      <c r="ED1130" s="72">
        <v>7232.38</v>
      </c>
      <c r="EG1130" s="69"/>
    </row>
    <row r="1131" spans="1:140" s="67" customFormat="1">
      <c r="B1131" s="68" t="s">
        <v>6278</v>
      </c>
      <c r="C1131" s="68" t="s">
        <v>6279</v>
      </c>
      <c r="D1131" s="69" t="s">
        <v>6291</v>
      </c>
      <c r="E1131" s="69" t="s">
        <v>149</v>
      </c>
      <c r="F1131" s="69" t="s">
        <v>1577</v>
      </c>
      <c r="G1131" s="69" t="s">
        <v>1578</v>
      </c>
      <c r="H1131" s="68"/>
      <c r="J1131" s="70">
        <v>42369</v>
      </c>
      <c r="K1131" s="70">
        <v>42377</v>
      </c>
      <c r="M1131" s="69" t="s">
        <v>152</v>
      </c>
      <c r="N1131" s="69" t="s">
        <v>153</v>
      </c>
      <c r="O1131" s="71" t="s">
        <v>1844</v>
      </c>
      <c r="P1131" s="72">
        <v>1265257682.5302999</v>
      </c>
      <c r="Q1131" s="68" t="s">
        <v>6281</v>
      </c>
      <c r="R1131" s="69" t="s">
        <v>1580</v>
      </c>
      <c r="S1131" s="69">
        <f t="shared" si="35"/>
        <v>0.33829999999999999</v>
      </c>
      <c r="T1131" s="72">
        <v>4280366.74</v>
      </c>
      <c r="U1131" s="73">
        <f t="shared" si="36"/>
        <v>4451509.12</v>
      </c>
      <c r="BK1131" s="74"/>
      <c r="BS1131" s="72"/>
      <c r="BT1131" s="72">
        <v>2079199.79</v>
      </c>
      <c r="BW1131" s="72"/>
      <c r="CA1131" s="69">
        <v>91116.92</v>
      </c>
      <c r="CE1131" s="75"/>
      <c r="CF1131" s="72">
        <v>80025.460000000006</v>
      </c>
      <c r="CI1131" s="72">
        <v>506259.38</v>
      </c>
      <c r="CJ1131" s="72"/>
      <c r="CM1131" s="72">
        <v>552455.98</v>
      </c>
      <c r="CN1131" s="72">
        <v>174811.41</v>
      </c>
      <c r="CR1131" s="69"/>
      <c r="CT1131" s="91"/>
      <c r="CU1131" s="72"/>
      <c r="CV1131" s="69"/>
      <c r="CX1131" s="68"/>
      <c r="CY1131" s="68"/>
      <c r="CZ1131" s="68"/>
      <c r="DB1131" s="91"/>
      <c r="DC1131" s="68"/>
      <c r="DD1131" s="68"/>
      <c r="DF1131" s="72"/>
      <c r="DK1131" s="72"/>
      <c r="DP1131" s="72"/>
      <c r="DQ1131" s="72"/>
      <c r="DR1131" s="72"/>
      <c r="DV1131" s="81"/>
      <c r="DZ1131" s="72">
        <v>920749.87</v>
      </c>
      <c r="EA1131" s="72"/>
      <c r="EB1131" s="72"/>
      <c r="EC1131" s="72"/>
      <c r="ED1131" s="72">
        <v>46890.31</v>
      </c>
      <c r="EG1131" s="69"/>
    </row>
    <row r="1132" spans="1:140" s="67" customFormat="1">
      <c r="B1132" s="68" t="s">
        <v>6278</v>
      </c>
      <c r="C1132" s="68" t="s">
        <v>6279</v>
      </c>
      <c r="D1132" s="69" t="s">
        <v>6291</v>
      </c>
      <c r="E1132" s="69" t="s">
        <v>149</v>
      </c>
      <c r="F1132" s="69" t="s">
        <v>1577</v>
      </c>
      <c r="G1132" s="69" t="s">
        <v>1578</v>
      </c>
      <c r="H1132" s="68"/>
      <c r="J1132" s="70">
        <v>42551</v>
      </c>
      <c r="K1132" s="70">
        <v>42552</v>
      </c>
      <c r="M1132" s="69" t="s">
        <v>152</v>
      </c>
      <c r="N1132" s="69" t="s">
        <v>153</v>
      </c>
      <c r="O1132" s="71" t="s">
        <v>3129</v>
      </c>
      <c r="P1132" s="72">
        <v>236497416.43184701</v>
      </c>
      <c r="Q1132" s="68" t="s">
        <v>6281</v>
      </c>
      <c r="R1132" s="69" t="s">
        <v>3122</v>
      </c>
      <c r="S1132" s="69">
        <f t="shared" si="35"/>
        <v>1.8099000000000001</v>
      </c>
      <c r="T1132" s="72">
        <v>4280366.74</v>
      </c>
      <c r="U1132" s="73">
        <f t="shared" si="36"/>
        <v>4451509.12</v>
      </c>
      <c r="BK1132" s="74"/>
      <c r="BS1132" s="72"/>
      <c r="BT1132" s="72">
        <v>2079199.79</v>
      </c>
      <c r="BW1132" s="72"/>
      <c r="CA1132" s="69">
        <v>91116.92</v>
      </c>
      <c r="CE1132" s="75"/>
      <c r="CF1132" s="72">
        <v>80025.460000000006</v>
      </c>
      <c r="CI1132" s="72">
        <v>506259.38</v>
      </c>
      <c r="CJ1132" s="72"/>
      <c r="CM1132" s="72">
        <v>552455.98</v>
      </c>
      <c r="CN1132" s="72">
        <v>174811.41</v>
      </c>
      <c r="CR1132" s="69"/>
      <c r="CT1132" s="91"/>
      <c r="CU1132" s="72"/>
      <c r="CV1132" s="69"/>
      <c r="CX1132" s="68"/>
      <c r="CY1132" s="68"/>
      <c r="CZ1132" s="68"/>
      <c r="DB1132" s="91"/>
      <c r="DC1132" s="68"/>
      <c r="DD1132" s="68"/>
      <c r="DF1132" s="72"/>
      <c r="DK1132" s="72"/>
      <c r="DP1132" s="72"/>
      <c r="DQ1132" s="72"/>
      <c r="DR1132" s="72"/>
      <c r="DV1132" s="81"/>
      <c r="DZ1132" s="72">
        <v>920749.87</v>
      </c>
      <c r="EA1132" s="72"/>
      <c r="EB1132" s="72"/>
      <c r="EC1132" s="72"/>
      <c r="ED1132" s="72">
        <v>46890.31</v>
      </c>
      <c r="EG1132" s="69"/>
    </row>
    <row r="1133" spans="1:140" s="67" customFormat="1">
      <c r="B1133" s="68" t="s">
        <v>6278</v>
      </c>
      <c r="C1133" s="68" t="s">
        <v>6279</v>
      </c>
      <c r="D1133" s="69" t="s">
        <v>6291</v>
      </c>
      <c r="E1133" s="69" t="s">
        <v>149</v>
      </c>
      <c r="F1133" s="69" t="s">
        <v>1577</v>
      </c>
      <c r="G1133" s="69" t="s">
        <v>1578</v>
      </c>
      <c r="H1133" s="68"/>
      <c r="J1133" s="70">
        <v>42734</v>
      </c>
      <c r="K1133" s="70">
        <v>42738</v>
      </c>
      <c r="M1133" s="69" t="s">
        <v>2</v>
      </c>
      <c r="N1133" s="69" t="s">
        <v>5</v>
      </c>
      <c r="O1133" s="71" t="s">
        <v>4603</v>
      </c>
      <c r="P1133" s="72">
        <v>1003773616.85163</v>
      </c>
      <c r="Q1133" s="68" t="s">
        <v>6281</v>
      </c>
      <c r="R1133" s="69" t="s">
        <v>4604</v>
      </c>
      <c r="S1133" s="69">
        <f t="shared" si="35"/>
        <v>0.42642749999999996</v>
      </c>
      <c r="T1133" s="72">
        <v>4280366.74</v>
      </c>
      <c r="U1133" s="73">
        <f t="shared" si="36"/>
        <v>4451509.12</v>
      </c>
      <c r="BK1133" s="74"/>
      <c r="BS1133" s="72"/>
      <c r="BT1133" s="72">
        <v>2079199.79</v>
      </c>
      <c r="BW1133" s="72"/>
      <c r="CA1133" s="69">
        <v>91116.92</v>
      </c>
      <c r="CF1133" s="72">
        <v>80025.460000000006</v>
      </c>
      <c r="CI1133" s="72">
        <v>506259.38</v>
      </c>
      <c r="CJ1133" s="72"/>
      <c r="CM1133" s="72">
        <v>552455.98</v>
      </c>
      <c r="CN1133" s="72">
        <v>174811.41</v>
      </c>
      <c r="CR1133" s="69"/>
      <c r="CT1133" s="91"/>
      <c r="CU1133" s="68"/>
      <c r="CV1133" s="68"/>
      <c r="CX1133" s="68"/>
      <c r="CY1133" s="68"/>
      <c r="CZ1133" s="68"/>
      <c r="DB1133" s="91"/>
      <c r="DC1133" s="68"/>
      <c r="DD1133" s="68"/>
      <c r="DF1133" s="87"/>
      <c r="DK1133" s="72"/>
      <c r="DP1133" s="72"/>
      <c r="DQ1133" s="72"/>
      <c r="DR1133" s="72"/>
      <c r="DV1133" s="81"/>
      <c r="DZ1133" s="72">
        <v>920749.87</v>
      </c>
      <c r="EA1133" s="72"/>
      <c r="EB1133" s="72"/>
      <c r="EC1133" s="72"/>
      <c r="ED1133" s="72">
        <v>46890.31</v>
      </c>
      <c r="EG1133" s="69"/>
    </row>
    <row r="1134" spans="1:140" s="67" customFormat="1">
      <c r="B1134" s="68" t="s">
        <v>6278</v>
      </c>
      <c r="C1134" s="68" t="s">
        <v>6279</v>
      </c>
      <c r="D1134" s="69" t="s">
        <v>6299</v>
      </c>
      <c r="E1134" s="69" t="s">
        <v>149</v>
      </c>
      <c r="F1134" s="69" t="s">
        <v>1577</v>
      </c>
      <c r="G1134" s="69" t="s">
        <v>1578</v>
      </c>
      <c r="H1134" s="68"/>
      <c r="J1134" s="70">
        <v>42368</v>
      </c>
      <c r="K1134" s="70">
        <v>42373</v>
      </c>
      <c r="M1134" s="69" t="s">
        <v>2</v>
      </c>
      <c r="N1134" s="69" t="s">
        <v>1</v>
      </c>
      <c r="O1134" s="71" t="s">
        <v>1579</v>
      </c>
      <c r="P1134" s="72">
        <v>226275441.91545999</v>
      </c>
      <c r="Q1134" s="68" t="s">
        <v>6281</v>
      </c>
      <c r="R1134" s="69" t="s">
        <v>1580</v>
      </c>
      <c r="S1134" s="69">
        <f t="shared" si="35"/>
        <v>0.33829999999999999</v>
      </c>
      <c r="T1134" s="72">
        <v>765489.82000000007</v>
      </c>
      <c r="U1134" s="73">
        <f t="shared" si="36"/>
        <v>787271.54</v>
      </c>
      <c r="BK1134" s="74"/>
      <c r="BS1134" s="72"/>
      <c r="BT1134" s="72">
        <v>392874.46</v>
      </c>
      <c r="BW1134" s="72"/>
      <c r="CA1134" s="69">
        <v>13872.63</v>
      </c>
      <c r="CE1134" s="75"/>
      <c r="CF1134" s="72">
        <v>7909.09</v>
      </c>
      <c r="CI1134" s="72">
        <v>88268.81</v>
      </c>
      <c r="CJ1134" s="72"/>
      <c r="CM1134" s="72">
        <v>81713.149999999994</v>
      </c>
      <c r="CN1134" s="72">
        <v>18482.740000000002</v>
      </c>
      <c r="CR1134" s="69"/>
      <c r="CT1134" s="93"/>
      <c r="CU1134" s="72"/>
      <c r="CV1134" s="69"/>
      <c r="CX1134" s="68"/>
      <c r="CY1134" s="68"/>
      <c r="CZ1134" s="68"/>
      <c r="DB1134" s="93"/>
      <c r="DC1134" s="68"/>
      <c r="DD1134" s="68"/>
      <c r="DF1134" s="72"/>
      <c r="DK1134" s="72"/>
      <c r="DP1134" s="72"/>
      <c r="DQ1134" s="72"/>
      <c r="DR1134" s="72"/>
      <c r="DV1134" s="84"/>
      <c r="DZ1134" s="72">
        <v>176918.28</v>
      </c>
      <c r="EA1134" s="72"/>
      <c r="EB1134" s="72"/>
      <c r="EC1134" s="72"/>
      <c r="ED1134" s="72">
        <v>7232.38</v>
      </c>
      <c r="EG1134" s="69"/>
    </row>
    <row r="1135" spans="1:140" s="67" customFormat="1">
      <c r="B1135" s="68" t="s">
        <v>6278</v>
      </c>
      <c r="C1135" s="68" t="s">
        <v>6279</v>
      </c>
      <c r="D1135" s="69" t="s">
        <v>6299</v>
      </c>
      <c r="E1135" s="69" t="s">
        <v>149</v>
      </c>
      <c r="F1135" s="69" t="s">
        <v>1577</v>
      </c>
      <c r="G1135" s="69" t="s">
        <v>1578</v>
      </c>
      <c r="H1135" s="68"/>
      <c r="J1135" s="70">
        <v>42369</v>
      </c>
      <c r="K1135" s="70">
        <v>42377</v>
      </c>
      <c r="M1135" s="69" t="s">
        <v>152</v>
      </c>
      <c r="N1135" s="69" t="s">
        <v>153</v>
      </c>
      <c r="O1135" s="71" t="s">
        <v>1844</v>
      </c>
      <c r="P1135" s="72">
        <v>1265257682.5302999</v>
      </c>
      <c r="Q1135" s="68" t="s">
        <v>6281</v>
      </c>
      <c r="R1135" s="69" t="s">
        <v>1580</v>
      </c>
      <c r="S1135" s="69">
        <f t="shared" si="35"/>
        <v>0.33829999999999999</v>
      </c>
      <c r="T1135" s="72">
        <v>4280366.74</v>
      </c>
      <c r="U1135" s="73">
        <f t="shared" si="36"/>
        <v>4451509.12</v>
      </c>
      <c r="BK1135" s="74"/>
      <c r="BS1135" s="72"/>
      <c r="BT1135" s="72">
        <v>2079199.79</v>
      </c>
      <c r="BW1135" s="72"/>
      <c r="CA1135" s="69">
        <v>91116.92</v>
      </c>
      <c r="CE1135" s="75"/>
      <c r="CF1135" s="72">
        <v>80025.460000000006</v>
      </c>
      <c r="CI1135" s="72">
        <v>506259.38</v>
      </c>
      <c r="CJ1135" s="72"/>
      <c r="CM1135" s="72">
        <v>552455.98</v>
      </c>
      <c r="CN1135" s="72">
        <v>174811.41</v>
      </c>
      <c r="CR1135" s="69"/>
      <c r="CT1135" s="91"/>
      <c r="CU1135" s="72"/>
      <c r="CV1135" s="69"/>
      <c r="CX1135" s="68"/>
      <c r="CY1135" s="68"/>
      <c r="CZ1135" s="68"/>
      <c r="DB1135" s="91"/>
      <c r="DC1135" s="68"/>
      <c r="DD1135" s="68"/>
      <c r="DF1135" s="72"/>
      <c r="DK1135" s="72"/>
      <c r="DP1135" s="72"/>
      <c r="DQ1135" s="72"/>
      <c r="DR1135" s="72"/>
      <c r="DV1135" s="81"/>
      <c r="DZ1135" s="72">
        <v>920749.87</v>
      </c>
      <c r="EA1135" s="72"/>
      <c r="EB1135" s="72"/>
      <c r="EC1135" s="72"/>
      <c r="ED1135" s="72">
        <v>46890.31</v>
      </c>
      <c r="EG1135" s="69"/>
    </row>
    <row r="1136" spans="1:140" s="67" customFormat="1">
      <c r="B1136" s="68" t="s">
        <v>6278</v>
      </c>
      <c r="C1136" s="68" t="s">
        <v>6279</v>
      </c>
      <c r="D1136" s="69" t="s">
        <v>6299</v>
      </c>
      <c r="E1136" s="69" t="s">
        <v>149</v>
      </c>
      <c r="F1136" s="69" t="s">
        <v>1577</v>
      </c>
      <c r="G1136" s="69" t="s">
        <v>1578</v>
      </c>
      <c r="H1136" s="68"/>
      <c r="J1136" s="70">
        <v>42551</v>
      </c>
      <c r="K1136" s="70">
        <v>42552</v>
      </c>
      <c r="M1136" s="69" t="s">
        <v>152</v>
      </c>
      <c r="N1136" s="69" t="s">
        <v>153</v>
      </c>
      <c r="O1136" s="71" t="s">
        <v>3129</v>
      </c>
      <c r="P1136" s="72">
        <v>236497416.43184701</v>
      </c>
      <c r="Q1136" s="68" t="s">
        <v>6281</v>
      </c>
      <c r="R1136" s="69" t="s">
        <v>3122</v>
      </c>
      <c r="S1136" s="69">
        <f t="shared" si="35"/>
        <v>1.8099000000000001</v>
      </c>
      <c r="T1136" s="72">
        <v>4280366.74</v>
      </c>
      <c r="U1136" s="73">
        <f t="shared" si="36"/>
        <v>4451509.12</v>
      </c>
      <c r="BK1136" s="74"/>
      <c r="BS1136" s="72"/>
      <c r="BT1136" s="72">
        <v>2079199.79</v>
      </c>
      <c r="BW1136" s="72"/>
      <c r="CA1136" s="69">
        <v>91116.92</v>
      </c>
      <c r="CE1136" s="75"/>
      <c r="CF1136" s="72">
        <v>80025.460000000006</v>
      </c>
      <c r="CI1136" s="72">
        <v>506259.38</v>
      </c>
      <c r="CJ1136" s="72"/>
      <c r="CM1136" s="72">
        <v>552455.98</v>
      </c>
      <c r="CN1136" s="72">
        <v>174811.41</v>
      </c>
      <c r="CR1136" s="69"/>
      <c r="CT1136" s="91"/>
      <c r="CU1136" s="72"/>
      <c r="CV1136" s="69"/>
      <c r="CX1136" s="68"/>
      <c r="CY1136" s="68"/>
      <c r="CZ1136" s="68"/>
      <c r="DB1136" s="91"/>
      <c r="DC1136" s="68"/>
      <c r="DD1136" s="68"/>
      <c r="DF1136" s="72"/>
      <c r="DK1136" s="72"/>
      <c r="DP1136" s="72"/>
      <c r="DQ1136" s="72"/>
      <c r="DR1136" s="72"/>
      <c r="DV1136" s="81"/>
      <c r="DZ1136" s="72">
        <v>920749.87</v>
      </c>
      <c r="EA1136" s="72"/>
      <c r="EB1136" s="72"/>
      <c r="EC1136" s="72"/>
      <c r="ED1136" s="72">
        <v>46890.31</v>
      </c>
      <c r="EG1136" s="69"/>
    </row>
    <row r="1137" spans="2:137" s="67" customFormat="1">
      <c r="B1137" s="68" t="s">
        <v>6278</v>
      </c>
      <c r="C1137" s="68" t="s">
        <v>6279</v>
      </c>
      <c r="D1137" s="69" t="s">
        <v>6299</v>
      </c>
      <c r="E1137" s="69" t="s">
        <v>149</v>
      </c>
      <c r="F1137" s="69" t="s">
        <v>1577</v>
      </c>
      <c r="G1137" s="69" t="s">
        <v>1578</v>
      </c>
      <c r="H1137" s="68"/>
      <c r="J1137" s="70">
        <v>42734</v>
      </c>
      <c r="K1137" s="70">
        <v>42738</v>
      </c>
      <c r="M1137" s="69" t="s">
        <v>2</v>
      </c>
      <c r="N1137" s="69" t="s">
        <v>5</v>
      </c>
      <c r="O1137" s="71" t="s">
        <v>4603</v>
      </c>
      <c r="P1137" s="72">
        <v>1003773616.85163</v>
      </c>
      <c r="Q1137" s="68" t="s">
        <v>6281</v>
      </c>
      <c r="R1137" s="69" t="s">
        <v>4604</v>
      </c>
      <c r="S1137" s="69">
        <f t="shared" si="35"/>
        <v>0.42642749999999996</v>
      </c>
      <c r="T1137" s="72">
        <v>4280366.74</v>
      </c>
      <c r="U1137" s="73">
        <f t="shared" si="36"/>
        <v>4451509.12</v>
      </c>
      <c r="BK1137" s="74"/>
      <c r="BS1137" s="72"/>
      <c r="BT1137" s="72">
        <v>2079199.79</v>
      </c>
      <c r="BW1137" s="72"/>
      <c r="CA1137" s="69">
        <v>91116.92</v>
      </c>
      <c r="CF1137" s="72">
        <v>80025.460000000006</v>
      </c>
      <c r="CI1137" s="72">
        <v>506259.38</v>
      </c>
      <c r="CJ1137" s="72"/>
      <c r="CM1137" s="72">
        <v>552455.98</v>
      </c>
      <c r="CN1137" s="72">
        <v>174811.41</v>
      </c>
      <c r="CR1137" s="69"/>
      <c r="CT1137" s="91"/>
      <c r="CU1137" s="68"/>
      <c r="CV1137" s="68"/>
      <c r="CX1137" s="68"/>
      <c r="CY1137" s="68"/>
      <c r="CZ1137" s="68"/>
      <c r="DB1137" s="91"/>
      <c r="DC1137" s="68"/>
      <c r="DD1137" s="68"/>
      <c r="DF1137" s="87"/>
      <c r="DK1137" s="72"/>
      <c r="DP1137" s="72"/>
      <c r="DQ1137" s="72"/>
      <c r="DR1137" s="72"/>
      <c r="DV1137" s="81"/>
      <c r="DZ1137" s="72">
        <v>920749.87</v>
      </c>
      <c r="EA1137" s="72"/>
      <c r="EB1137" s="72"/>
      <c r="EC1137" s="72"/>
      <c r="ED1137" s="72">
        <v>46890.31</v>
      </c>
      <c r="EG1137" s="69"/>
    </row>
    <row r="1138" spans="2:137" s="67" customFormat="1">
      <c r="B1138" s="68" t="s">
        <v>6278</v>
      </c>
      <c r="C1138" s="68" t="s">
        <v>6279</v>
      </c>
      <c r="D1138" s="69" t="s">
        <v>6299</v>
      </c>
      <c r="E1138" s="69" t="s">
        <v>149</v>
      </c>
      <c r="F1138" s="69" t="s">
        <v>1926</v>
      </c>
      <c r="G1138" s="69" t="s">
        <v>1927</v>
      </c>
      <c r="H1138" s="68"/>
      <c r="J1138" s="70">
        <v>42369</v>
      </c>
      <c r="K1138" s="70">
        <v>42398</v>
      </c>
      <c r="M1138" s="69" t="s">
        <v>152</v>
      </c>
      <c r="N1138" s="69" t="s">
        <v>153</v>
      </c>
      <c r="O1138" s="71" t="s">
        <v>1928</v>
      </c>
      <c r="P1138" s="72">
        <v>11396935.65</v>
      </c>
      <c r="Q1138" s="68" t="s">
        <v>6281</v>
      </c>
      <c r="R1138" s="69" t="s">
        <v>1929</v>
      </c>
      <c r="S1138" s="69">
        <f t="shared" si="35"/>
        <v>2.7743182000000002</v>
      </c>
      <c r="T1138" s="72">
        <v>316187.26</v>
      </c>
      <c r="U1138" s="73">
        <f t="shared" si="36"/>
        <v>316187.26</v>
      </c>
      <c r="BK1138" s="74">
        <v>0</v>
      </c>
      <c r="BS1138" s="72"/>
      <c r="BT1138" s="72">
        <v>0</v>
      </c>
      <c r="BW1138" s="72"/>
      <c r="CA1138" s="69">
        <v>0</v>
      </c>
      <c r="CE1138" s="75"/>
      <c r="CF1138" s="72">
        <v>0</v>
      </c>
      <c r="CI1138" s="72">
        <v>316187.26</v>
      </c>
      <c r="CJ1138" s="72">
        <v>0</v>
      </c>
      <c r="CM1138" s="72">
        <v>0</v>
      </c>
      <c r="CN1138" s="72">
        <v>0</v>
      </c>
      <c r="CR1138" s="69">
        <v>0</v>
      </c>
      <c r="CT1138" s="89">
        <v>0</v>
      </c>
      <c r="CU1138" s="72"/>
      <c r="CV1138" s="69"/>
      <c r="CX1138" s="68"/>
      <c r="CY1138" s="68"/>
      <c r="CZ1138" s="68"/>
      <c r="DB1138" s="89">
        <v>0</v>
      </c>
      <c r="DC1138" s="68"/>
      <c r="DD1138" s="68"/>
      <c r="DF1138" s="72">
        <v>0</v>
      </c>
      <c r="DK1138" s="72"/>
      <c r="DP1138" s="72">
        <v>0</v>
      </c>
      <c r="DQ1138" s="72"/>
      <c r="DR1138" s="72">
        <v>0</v>
      </c>
      <c r="DV1138" s="77">
        <v>0</v>
      </c>
      <c r="DZ1138" s="72">
        <v>0</v>
      </c>
      <c r="EA1138" s="72"/>
      <c r="EB1138" s="72"/>
      <c r="EC1138" s="72"/>
      <c r="ED1138" s="72">
        <v>0</v>
      </c>
      <c r="EG1138" s="69">
        <v>0</v>
      </c>
    </row>
    <row r="1139" spans="2:137" s="67" customFormat="1">
      <c r="B1139" s="68" t="s">
        <v>6278</v>
      </c>
      <c r="C1139" s="68" t="s">
        <v>6279</v>
      </c>
      <c r="D1139" s="69" t="s">
        <v>6299</v>
      </c>
      <c r="E1139" s="69" t="s">
        <v>149</v>
      </c>
      <c r="F1139" s="69" t="s">
        <v>1926</v>
      </c>
      <c r="G1139" s="69" t="s">
        <v>1927</v>
      </c>
      <c r="H1139" s="68"/>
      <c r="J1139" s="70">
        <v>42551</v>
      </c>
      <c r="K1139" s="70">
        <v>42580</v>
      </c>
      <c r="M1139" s="69" t="s">
        <v>152</v>
      </c>
      <c r="N1139" s="69" t="s">
        <v>153</v>
      </c>
      <c r="O1139" s="71" t="s">
        <v>1928</v>
      </c>
      <c r="P1139" s="72">
        <v>9674595.5446111094</v>
      </c>
      <c r="Q1139" s="68" t="s">
        <v>6281</v>
      </c>
      <c r="R1139" s="69" t="s">
        <v>3281</v>
      </c>
      <c r="S1139" s="69">
        <f t="shared" si="35"/>
        <v>3.2682219999999997</v>
      </c>
      <c r="T1139" s="72">
        <v>316187.26</v>
      </c>
      <c r="U1139" s="73">
        <f t="shared" si="36"/>
        <v>316187.26</v>
      </c>
      <c r="BK1139" s="74">
        <v>0</v>
      </c>
      <c r="BS1139" s="72"/>
      <c r="BT1139" s="72">
        <v>0</v>
      </c>
      <c r="BW1139" s="72"/>
      <c r="CA1139" s="69">
        <v>0</v>
      </c>
      <c r="CE1139" s="75"/>
      <c r="CF1139" s="72">
        <v>0</v>
      </c>
      <c r="CI1139" s="72">
        <v>316187.26</v>
      </c>
      <c r="CJ1139" s="72">
        <v>0</v>
      </c>
      <c r="CM1139" s="72">
        <v>0</v>
      </c>
      <c r="CN1139" s="72">
        <v>0</v>
      </c>
      <c r="CR1139" s="69">
        <v>0</v>
      </c>
      <c r="CT1139" s="90">
        <v>0</v>
      </c>
      <c r="CU1139" s="72"/>
      <c r="CV1139" s="69"/>
      <c r="CX1139" s="68"/>
      <c r="CY1139" s="68"/>
      <c r="CZ1139" s="68"/>
      <c r="DB1139" s="90">
        <v>0</v>
      </c>
      <c r="DC1139" s="68"/>
      <c r="DD1139" s="68"/>
      <c r="DF1139" s="72">
        <v>0</v>
      </c>
      <c r="DK1139" s="72"/>
      <c r="DP1139" s="72">
        <v>0</v>
      </c>
      <c r="DQ1139" s="72"/>
      <c r="DR1139" s="72">
        <v>0</v>
      </c>
      <c r="DV1139" s="78">
        <v>0</v>
      </c>
      <c r="DZ1139" s="72">
        <v>0</v>
      </c>
      <c r="EA1139" s="72"/>
      <c r="EB1139" s="72"/>
      <c r="EC1139" s="72"/>
      <c r="ED1139" s="72">
        <v>0</v>
      </c>
      <c r="EG1139" s="69">
        <v>0</v>
      </c>
    </row>
    <row r="1140" spans="2:137" s="67" customFormat="1">
      <c r="B1140" s="68" t="s">
        <v>6278</v>
      </c>
      <c r="C1140" s="68" t="s">
        <v>6279</v>
      </c>
      <c r="D1140" s="69" t="s">
        <v>6299</v>
      </c>
      <c r="E1140" s="69" t="s">
        <v>149</v>
      </c>
      <c r="F1140" s="69" t="s">
        <v>1926</v>
      </c>
      <c r="G1140" s="69" t="s">
        <v>1927</v>
      </c>
      <c r="H1140" s="68"/>
      <c r="J1140" s="70">
        <v>42735</v>
      </c>
      <c r="K1140" s="70">
        <v>42766</v>
      </c>
      <c r="M1140" s="69" t="s">
        <v>2</v>
      </c>
      <c r="N1140" s="69" t="s">
        <v>5</v>
      </c>
      <c r="O1140" s="71" t="s">
        <v>4765</v>
      </c>
      <c r="P1140" s="72">
        <v>8029894.8625496803</v>
      </c>
      <c r="Q1140" s="68" t="s">
        <v>6281</v>
      </c>
      <c r="R1140" s="69" t="s">
        <v>4766</v>
      </c>
      <c r="S1140" s="69">
        <f t="shared" si="35"/>
        <v>3.9376264000000001</v>
      </c>
      <c r="T1140" s="72">
        <v>316187.26</v>
      </c>
      <c r="U1140" s="73">
        <f t="shared" si="36"/>
        <v>316187.26</v>
      </c>
      <c r="BK1140" s="74">
        <v>0</v>
      </c>
      <c r="BS1140" s="72"/>
      <c r="BT1140" s="72">
        <v>0</v>
      </c>
      <c r="BW1140" s="72"/>
      <c r="CA1140" s="69">
        <v>0</v>
      </c>
      <c r="CF1140" s="72">
        <v>0</v>
      </c>
      <c r="CI1140" s="72">
        <v>316187.26</v>
      </c>
      <c r="CJ1140" s="72">
        <v>0</v>
      </c>
      <c r="CM1140" s="72">
        <v>0</v>
      </c>
      <c r="CN1140" s="72">
        <v>0</v>
      </c>
      <c r="CR1140" s="69">
        <v>0</v>
      </c>
      <c r="CT1140" s="90">
        <v>0</v>
      </c>
      <c r="CU1140" s="68"/>
      <c r="CV1140" s="68"/>
      <c r="CX1140" s="68"/>
      <c r="CY1140" s="68"/>
      <c r="CZ1140" s="68"/>
      <c r="DB1140" s="90">
        <v>0</v>
      </c>
      <c r="DC1140" s="68"/>
      <c r="DD1140" s="68"/>
      <c r="DF1140" s="76">
        <v>0</v>
      </c>
      <c r="DK1140" s="72"/>
      <c r="DP1140" s="72">
        <v>0</v>
      </c>
      <c r="DQ1140" s="72"/>
      <c r="DR1140" s="72">
        <v>0</v>
      </c>
      <c r="DV1140" s="78">
        <v>0</v>
      </c>
      <c r="DZ1140" s="72">
        <v>0</v>
      </c>
      <c r="EA1140" s="72"/>
      <c r="EB1140" s="72"/>
      <c r="EC1140" s="72"/>
      <c r="ED1140" s="72">
        <v>0</v>
      </c>
      <c r="EG1140" s="69">
        <v>0</v>
      </c>
    </row>
    <row r="1141" spans="2:137" s="67" customFormat="1">
      <c r="B1141" s="68" t="s">
        <v>6278</v>
      </c>
      <c r="C1141" s="68" t="s">
        <v>6279</v>
      </c>
      <c r="D1141" s="69" t="s">
        <v>6292</v>
      </c>
      <c r="E1141" s="69" t="s">
        <v>149</v>
      </c>
      <c r="F1141" s="69" t="s">
        <v>1926</v>
      </c>
      <c r="G1141" s="69" t="s">
        <v>1927</v>
      </c>
      <c r="H1141" s="68"/>
      <c r="J1141" s="70">
        <v>42369</v>
      </c>
      <c r="K1141" s="70">
        <v>42398</v>
      </c>
      <c r="M1141" s="69" t="s">
        <v>152</v>
      </c>
      <c r="N1141" s="69" t="s">
        <v>153</v>
      </c>
      <c r="O1141" s="71" t="s">
        <v>1928</v>
      </c>
      <c r="P1141" s="72">
        <v>11396935.65</v>
      </c>
      <c r="Q1141" s="68" t="s">
        <v>6281</v>
      </c>
      <c r="R1141" s="69" t="s">
        <v>1929</v>
      </c>
      <c r="S1141" s="69">
        <f t="shared" si="35"/>
        <v>2.7743182000000002</v>
      </c>
      <c r="T1141" s="72">
        <v>316187.26</v>
      </c>
      <c r="U1141" s="73">
        <f t="shared" si="36"/>
        <v>316187.26</v>
      </c>
      <c r="BK1141" s="74">
        <v>0</v>
      </c>
      <c r="BS1141" s="72"/>
      <c r="BT1141" s="72">
        <v>0</v>
      </c>
      <c r="BW1141" s="72"/>
      <c r="CA1141" s="69">
        <v>0</v>
      </c>
      <c r="CE1141" s="75"/>
      <c r="CF1141" s="72">
        <v>0</v>
      </c>
      <c r="CI1141" s="72">
        <v>316187.26</v>
      </c>
      <c r="CJ1141" s="72">
        <v>0</v>
      </c>
      <c r="CM1141" s="72">
        <v>0</v>
      </c>
      <c r="CN1141" s="72">
        <v>0</v>
      </c>
      <c r="CR1141" s="69">
        <v>0</v>
      </c>
      <c r="CT1141" s="89">
        <v>0</v>
      </c>
      <c r="CU1141" s="72"/>
      <c r="CV1141" s="69"/>
      <c r="CX1141" s="68"/>
      <c r="CY1141" s="68"/>
      <c r="CZ1141" s="68"/>
      <c r="DB1141" s="89">
        <v>0</v>
      </c>
      <c r="DC1141" s="68"/>
      <c r="DD1141" s="68"/>
      <c r="DF1141" s="72">
        <v>0</v>
      </c>
      <c r="DK1141" s="72"/>
      <c r="DP1141" s="72">
        <v>0</v>
      </c>
      <c r="DQ1141" s="72"/>
      <c r="DR1141" s="72">
        <v>0</v>
      </c>
      <c r="DV1141" s="77">
        <v>0</v>
      </c>
      <c r="DZ1141" s="72">
        <v>0</v>
      </c>
      <c r="EA1141" s="72"/>
      <c r="EB1141" s="72"/>
      <c r="EC1141" s="72"/>
      <c r="ED1141" s="72">
        <v>0</v>
      </c>
      <c r="EG1141" s="69">
        <v>0</v>
      </c>
    </row>
    <row r="1142" spans="2:137" s="67" customFormat="1">
      <c r="B1142" s="68" t="s">
        <v>6278</v>
      </c>
      <c r="C1142" s="68" t="s">
        <v>6279</v>
      </c>
      <c r="D1142" s="69" t="s">
        <v>6292</v>
      </c>
      <c r="E1142" s="69" t="s">
        <v>149</v>
      </c>
      <c r="F1142" s="69" t="s">
        <v>1926</v>
      </c>
      <c r="G1142" s="69" t="s">
        <v>1927</v>
      </c>
      <c r="H1142" s="68"/>
      <c r="J1142" s="70">
        <v>42551</v>
      </c>
      <c r="K1142" s="70">
        <v>42580</v>
      </c>
      <c r="M1142" s="69" t="s">
        <v>152</v>
      </c>
      <c r="N1142" s="69" t="s">
        <v>153</v>
      </c>
      <c r="O1142" s="71" t="s">
        <v>1928</v>
      </c>
      <c r="P1142" s="72">
        <v>9674595.5446111094</v>
      </c>
      <c r="Q1142" s="68" t="s">
        <v>6281</v>
      </c>
      <c r="R1142" s="69" t="s">
        <v>3281</v>
      </c>
      <c r="S1142" s="69">
        <f t="shared" si="35"/>
        <v>3.2682219999999997</v>
      </c>
      <c r="T1142" s="72">
        <v>316187.26</v>
      </c>
      <c r="U1142" s="73">
        <f t="shared" si="36"/>
        <v>316187.26</v>
      </c>
      <c r="BK1142" s="74">
        <v>0</v>
      </c>
      <c r="BS1142" s="72"/>
      <c r="BT1142" s="72">
        <v>0</v>
      </c>
      <c r="BW1142" s="72"/>
      <c r="CA1142" s="69">
        <v>0</v>
      </c>
      <c r="CE1142" s="75"/>
      <c r="CF1142" s="72">
        <v>0</v>
      </c>
      <c r="CI1142" s="72">
        <v>316187.26</v>
      </c>
      <c r="CJ1142" s="72">
        <v>0</v>
      </c>
      <c r="CM1142" s="72">
        <v>0</v>
      </c>
      <c r="CN1142" s="72">
        <v>0</v>
      </c>
      <c r="CR1142" s="69">
        <v>0</v>
      </c>
      <c r="CT1142" s="90">
        <v>0</v>
      </c>
      <c r="CU1142" s="72"/>
      <c r="CV1142" s="69"/>
      <c r="CX1142" s="68"/>
      <c r="CY1142" s="68"/>
      <c r="CZ1142" s="68"/>
      <c r="DB1142" s="90">
        <v>0</v>
      </c>
      <c r="DC1142" s="68"/>
      <c r="DD1142" s="68"/>
      <c r="DF1142" s="72">
        <v>0</v>
      </c>
      <c r="DK1142" s="72"/>
      <c r="DP1142" s="72">
        <v>0</v>
      </c>
      <c r="DQ1142" s="72"/>
      <c r="DR1142" s="72">
        <v>0</v>
      </c>
      <c r="DV1142" s="78">
        <v>0</v>
      </c>
      <c r="DZ1142" s="72">
        <v>0</v>
      </c>
      <c r="EA1142" s="72"/>
      <c r="EB1142" s="72"/>
      <c r="EC1142" s="72"/>
      <c r="ED1142" s="72">
        <v>0</v>
      </c>
      <c r="EG1142" s="69">
        <v>0</v>
      </c>
    </row>
    <row r="1143" spans="2:137" s="67" customFormat="1">
      <c r="B1143" s="68" t="s">
        <v>6278</v>
      </c>
      <c r="C1143" s="68" t="s">
        <v>6279</v>
      </c>
      <c r="D1143" s="69" t="s">
        <v>6292</v>
      </c>
      <c r="E1143" s="69" t="s">
        <v>149</v>
      </c>
      <c r="F1143" s="69" t="s">
        <v>1926</v>
      </c>
      <c r="G1143" s="69" t="s">
        <v>1927</v>
      </c>
      <c r="H1143" s="68"/>
      <c r="J1143" s="70">
        <v>42735</v>
      </c>
      <c r="K1143" s="70">
        <v>42766</v>
      </c>
      <c r="M1143" s="69" t="s">
        <v>2</v>
      </c>
      <c r="N1143" s="69" t="s">
        <v>5</v>
      </c>
      <c r="O1143" s="71" t="s">
        <v>4765</v>
      </c>
      <c r="P1143" s="72">
        <v>8029894.8625496803</v>
      </c>
      <c r="Q1143" s="68" t="s">
        <v>6281</v>
      </c>
      <c r="R1143" s="69" t="s">
        <v>4766</v>
      </c>
      <c r="S1143" s="69">
        <f t="shared" si="35"/>
        <v>3.9376264000000001</v>
      </c>
      <c r="T1143" s="72">
        <v>316187.26</v>
      </c>
      <c r="U1143" s="73">
        <f t="shared" si="36"/>
        <v>316187.26</v>
      </c>
      <c r="BK1143" s="74">
        <v>0</v>
      </c>
      <c r="BS1143" s="72"/>
      <c r="BT1143" s="72">
        <v>0</v>
      </c>
      <c r="BW1143" s="72"/>
      <c r="CA1143" s="69">
        <v>0</v>
      </c>
      <c r="CF1143" s="72">
        <v>0</v>
      </c>
      <c r="CI1143" s="72">
        <v>316187.26</v>
      </c>
      <c r="CJ1143" s="72">
        <v>0</v>
      </c>
      <c r="CM1143" s="72">
        <v>0</v>
      </c>
      <c r="CN1143" s="72">
        <v>0</v>
      </c>
      <c r="CR1143" s="69">
        <v>0</v>
      </c>
      <c r="CT1143" s="90">
        <v>0</v>
      </c>
      <c r="CU1143" s="68"/>
      <c r="CV1143" s="68"/>
      <c r="CX1143" s="68"/>
      <c r="CY1143" s="68"/>
      <c r="CZ1143" s="68"/>
      <c r="DB1143" s="90">
        <v>0</v>
      </c>
      <c r="DC1143" s="68"/>
      <c r="DD1143" s="68"/>
      <c r="DF1143" s="76">
        <v>0</v>
      </c>
      <c r="DK1143" s="72"/>
      <c r="DP1143" s="72">
        <v>0</v>
      </c>
      <c r="DQ1143" s="72"/>
      <c r="DR1143" s="72">
        <v>0</v>
      </c>
      <c r="DV1143" s="78">
        <v>0</v>
      </c>
      <c r="DZ1143" s="72">
        <v>0</v>
      </c>
      <c r="EA1143" s="72"/>
      <c r="EB1143" s="72"/>
      <c r="EC1143" s="72"/>
      <c r="ED1143" s="72">
        <v>0</v>
      </c>
      <c r="EG1143" s="69">
        <v>0</v>
      </c>
    </row>
    <row r="1144" spans="2:137" s="67" customFormat="1">
      <c r="B1144" s="68" t="s">
        <v>6278</v>
      </c>
      <c r="C1144" s="68" t="s">
        <v>6279</v>
      </c>
      <c r="D1144" s="69" t="s">
        <v>6294</v>
      </c>
      <c r="E1144" s="69" t="s">
        <v>149</v>
      </c>
      <c r="F1144" s="69" t="s">
        <v>1926</v>
      </c>
      <c r="G1144" s="69" t="s">
        <v>1927</v>
      </c>
      <c r="H1144" s="68"/>
      <c r="J1144" s="70">
        <v>42369</v>
      </c>
      <c r="K1144" s="70">
        <v>42398</v>
      </c>
      <c r="M1144" s="69" t="s">
        <v>152</v>
      </c>
      <c r="N1144" s="69" t="s">
        <v>153</v>
      </c>
      <c r="O1144" s="71" t="s">
        <v>1928</v>
      </c>
      <c r="P1144" s="72">
        <v>11396935.65</v>
      </c>
      <c r="Q1144" s="68" t="s">
        <v>6281</v>
      </c>
      <c r="R1144" s="69" t="s">
        <v>1929</v>
      </c>
      <c r="S1144" s="69">
        <f t="shared" si="35"/>
        <v>2.7743182000000002</v>
      </c>
      <c r="T1144" s="72">
        <v>316187.26</v>
      </c>
      <c r="U1144" s="73">
        <f t="shared" si="36"/>
        <v>316187.26</v>
      </c>
      <c r="BK1144" s="74">
        <v>0</v>
      </c>
      <c r="BS1144" s="72"/>
      <c r="BT1144" s="72">
        <v>0</v>
      </c>
      <c r="BW1144" s="72"/>
      <c r="CA1144" s="69">
        <v>0</v>
      </c>
      <c r="CE1144" s="75"/>
      <c r="CF1144" s="72">
        <v>0</v>
      </c>
      <c r="CI1144" s="72">
        <v>316187.26</v>
      </c>
      <c r="CJ1144" s="72">
        <v>0</v>
      </c>
      <c r="CM1144" s="72">
        <v>0</v>
      </c>
      <c r="CN1144" s="72">
        <v>0</v>
      </c>
      <c r="CR1144" s="69">
        <v>0</v>
      </c>
      <c r="CT1144" s="89">
        <v>0</v>
      </c>
      <c r="CU1144" s="72"/>
      <c r="CV1144" s="69"/>
      <c r="CX1144" s="68"/>
      <c r="CY1144" s="68"/>
      <c r="CZ1144" s="68"/>
      <c r="DB1144" s="89">
        <v>0</v>
      </c>
      <c r="DC1144" s="68"/>
      <c r="DD1144" s="68"/>
      <c r="DF1144" s="72">
        <v>0</v>
      </c>
      <c r="DK1144" s="72"/>
      <c r="DP1144" s="72">
        <v>0</v>
      </c>
      <c r="DQ1144" s="72"/>
      <c r="DR1144" s="72">
        <v>0</v>
      </c>
      <c r="DV1144" s="77">
        <v>0</v>
      </c>
      <c r="DZ1144" s="72">
        <v>0</v>
      </c>
      <c r="EA1144" s="72"/>
      <c r="EB1144" s="72"/>
      <c r="EC1144" s="72"/>
      <c r="ED1144" s="72">
        <v>0</v>
      </c>
      <c r="EG1144" s="69">
        <v>0</v>
      </c>
    </row>
    <row r="1145" spans="2:137" s="67" customFormat="1">
      <c r="B1145" s="68" t="s">
        <v>6278</v>
      </c>
      <c r="C1145" s="68" t="s">
        <v>6279</v>
      </c>
      <c r="D1145" s="69" t="s">
        <v>6294</v>
      </c>
      <c r="E1145" s="69" t="s">
        <v>149</v>
      </c>
      <c r="F1145" s="69" t="s">
        <v>1926</v>
      </c>
      <c r="G1145" s="69" t="s">
        <v>1927</v>
      </c>
      <c r="H1145" s="68"/>
      <c r="J1145" s="70">
        <v>42551</v>
      </c>
      <c r="K1145" s="70">
        <v>42580</v>
      </c>
      <c r="M1145" s="69" t="s">
        <v>152</v>
      </c>
      <c r="N1145" s="69" t="s">
        <v>153</v>
      </c>
      <c r="O1145" s="71" t="s">
        <v>1928</v>
      </c>
      <c r="P1145" s="72">
        <v>9674595.5446111094</v>
      </c>
      <c r="Q1145" s="68" t="s">
        <v>6281</v>
      </c>
      <c r="R1145" s="69" t="s">
        <v>3281</v>
      </c>
      <c r="S1145" s="69">
        <f t="shared" si="35"/>
        <v>3.2682219999999997</v>
      </c>
      <c r="T1145" s="72">
        <v>316187.26</v>
      </c>
      <c r="U1145" s="73">
        <f t="shared" si="36"/>
        <v>316187.26</v>
      </c>
      <c r="BK1145" s="74">
        <v>0</v>
      </c>
      <c r="BS1145" s="72"/>
      <c r="BT1145" s="72">
        <v>0</v>
      </c>
      <c r="BW1145" s="72"/>
      <c r="CA1145" s="69">
        <v>0</v>
      </c>
      <c r="CE1145" s="75"/>
      <c r="CF1145" s="72">
        <v>0</v>
      </c>
      <c r="CI1145" s="72">
        <v>316187.26</v>
      </c>
      <c r="CJ1145" s="72">
        <v>0</v>
      </c>
      <c r="CM1145" s="72">
        <v>0</v>
      </c>
      <c r="CN1145" s="72">
        <v>0</v>
      </c>
      <c r="CR1145" s="69">
        <v>0</v>
      </c>
      <c r="CT1145" s="90">
        <v>0</v>
      </c>
      <c r="CU1145" s="72"/>
      <c r="CV1145" s="69"/>
      <c r="CX1145" s="68"/>
      <c r="CY1145" s="68"/>
      <c r="CZ1145" s="68"/>
      <c r="DB1145" s="90">
        <v>0</v>
      </c>
      <c r="DC1145" s="68"/>
      <c r="DD1145" s="68"/>
      <c r="DF1145" s="72">
        <v>0</v>
      </c>
      <c r="DK1145" s="72"/>
      <c r="DP1145" s="72">
        <v>0</v>
      </c>
      <c r="DQ1145" s="72"/>
      <c r="DR1145" s="72">
        <v>0</v>
      </c>
      <c r="DV1145" s="78">
        <v>0</v>
      </c>
      <c r="DZ1145" s="72">
        <v>0</v>
      </c>
      <c r="EA1145" s="72"/>
      <c r="EB1145" s="72"/>
      <c r="EC1145" s="72"/>
      <c r="ED1145" s="72">
        <v>0</v>
      </c>
      <c r="EG1145" s="69">
        <v>0</v>
      </c>
    </row>
    <row r="1146" spans="2:137" s="67" customFormat="1">
      <c r="B1146" s="68" t="s">
        <v>6278</v>
      </c>
      <c r="C1146" s="68" t="s">
        <v>6279</v>
      </c>
      <c r="D1146" s="69" t="s">
        <v>6294</v>
      </c>
      <c r="E1146" s="69" t="s">
        <v>149</v>
      </c>
      <c r="F1146" s="69" t="s">
        <v>1926</v>
      </c>
      <c r="G1146" s="69" t="s">
        <v>1927</v>
      </c>
      <c r="H1146" s="68"/>
      <c r="J1146" s="70">
        <v>42735</v>
      </c>
      <c r="K1146" s="70">
        <v>42766</v>
      </c>
      <c r="M1146" s="69" t="s">
        <v>2</v>
      </c>
      <c r="N1146" s="69" t="s">
        <v>5</v>
      </c>
      <c r="O1146" s="71" t="s">
        <v>4765</v>
      </c>
      <c r="P1146" s="72">
        <v>8029894.8625496803</v>
      </c>
      <c r="Q1146" s="68" t="s">
        <v>6281</v>
      </c>
      <c r="R1146" s="69" t="s">
        <v>4766</v>
      </c>
      <c r="S1146" s="69">
        <f t="shared" si="35"/>
        <v>3.9376264000000001</v>
      </c>
      <c r="T1146" s="72">
        <v>316187.26</v>
      </c>
      <c r="U1146" s="73">
        <f t="shared" si="36"/>
        <v>316187.26</v>
      </c>
      <c r="BK1146" s="74">
        <v>0</v>
      </c>
      <c r="BS1146" s="72"/>
      <c r="BT1146" s="72">
        <v>0</v>
      </c>
      <c r="BW1146" s="72"/>
      <c r="CA1146" s="69">
        <v>0</v>
      </c>
      <c r="CF1146" s="72">
        <v>0</v>
      </c>
      <c r="CI1146" s="72">
        <v>316187.26</v>
      </c>
      <c r="CJ1146" s="72">
        <v>0</v>
      </c>
      <c r="CM1146" s="72">
        <v>0</v>
      </c>
      <c r="CN1146" s="72">
        <v>0</v>
      </c>
      <c r="CR1146" s="69">
        <v>0</v>
      </c>
      <c r="CT1146" s="90">
        <v>0</v>
      </c>
      <c r="CU1146" s="68"/>
      <c r="CV1146" s="68"/>
      <c r="CX1146" s="68"/>
      <c r="CY1146" s="68"/>
      <c r="CZ1146" s="68"/>
      <c r="DB1146" s="90">
        <v>0</v>
      </c>
      <c r="DC1146" s="68"/>
      <c r="DD1146" s="68"/>
      <c r="DF1146" s="76">
        <v>0</v>
      </c>
      <c r="DK1146" s="72"/>
      <c r="DP1146" s="72">
        <v>0</v>
      </c>
      <c r="DQ1146" s="72"/>
      <c r="DR1146" s="72">
        <v>0</v>
      </c>
      <c r="DV1146" s="78">
        <v>0</v>
      </c>
      <c r="DZ1146" s="72">
        <v>0</v>
      </c>
      <c r="EA1146" s="72"/>
      <c r="EB1146" s="72"/>
      <c r="EC1146" s="72"/>
      <c r="ED1146" s="72">
        <v>0</v>
      </c>
      <c r="EG1146" s="69">
        <v>0</v>
      </c>
    </row>
    <row r="1147" spans="2:137" s="67" customFormat="1">
      <c r="B1147" s="68" t="s">
        <v>6278</v>
      </c>
      <c r="C1147" s="68" t="s">
        <v>6279</v>
      </c>
      <c r="D1147" s="69" t="s">
        <v>6296</v>
      </c>
      <c r="E1147" s="69" t="s">
        <v>149</v>
      </c>
      <c r="F1147" s="69" t="s">
        <v>1926</v>
      </c>
      <c r="G1147" s="69" t="s">
        <v>1927</v>
      </c>
      <c r="H1147" s="68"/>
      <c r="J1147" s="70">
        <v>42369</v>
      </c>
      <c r="K1147" s="70">
        <v>42398</v>
      </c>
      <c r="M1147" s="69" t="s">
        <v>152</v>
      </c>
      <c r="N1147" s="69" t="s">
        <v>153</v>
      </c>
      <c r="O1147" s="71" t="s">
        <v>1928</v>
      </c>
      <c r="P1147" s="72">
        <v>11396935.65</v>
      </c>
      <c r="Q1147" s="68" t="s">
        <v>6281</v>
      </c>
      <c r="R1147" s="69" t="s">
        <v>1929</v>
      </c>
      <c r="S1147" s="69">
        <f t="shared" si="35"/>
        <v>2.7743182000000002</v>
      </c>
      <c r="T1147" s="72">
        <v>316187.26</v>
      </c>
      <c r="U1147" s="73">
        <f t="shared" si="36"/>
        <v>316187.26</v>
      </c>
      <c r="BK1147" s="74">
        <v>0</v>
      </c>
      <c r="BS1147" s="72"/>
      <c r="BT1147" s="72">
        <v>0</v>
      </c>
      <c r="BW1147" s="72"/>
      <c r="CA1147" s="69">
        <v>0</v>
      </c>
      <c r="CE1147" s="75"/>
      <c r="CF1147" s="72">
        <v>0</v>
      </c>
      <c r="CI1147" s="72">
        <v>316187.26</v>
      </c>
      <c r="CJ1147" s="72">
        <v>0</v>
      </c>
      <c r="CM1147" s="72">
        <v>0</v>
      </c>
      <c r="CN1147" s="72">
        <v>0</v>
      </c>
      <c r="CR1147" s="69">
        <v>0</v>
      </c>
      <c r="CT1147" s="89">
        <v>0</v>
      </c>
      <c r="CU1147" s="72"/>
      <c r="CV1147" s="69"/>
      <c r="CX1147" s="68"/>
      <c r="CY1147" s="68"/>
      <c r="CZ1147" s="68"/>
      <c r="DB1147" s="89">
        <v>0</v>
      </c>
      <c r="DC1147" s="68"/>
      <c r="DD1147" s="68"/>
      <c r="DF1147" s="72">
        <v>0</v>
      </c>
      <c r="DK1147" s="72"/>
      <c r="DP1147" s="72">
        <v>0</v>
      </c>
      <c r="DQ1147" s="72"/>
      <c r="DR1147" s="72">
        <v>0</v>
      </c>
      <c r="DV1147" s="77">
        <v>0</v>
      </c>
      <c r="DZ1147" s="72">
        <v>0</v>
      </c>
      <c r="EA1147" s="72"/>
      <c r="EB1147" s="72"/>
      <c r="EC1147" s="72"/>
      <c r="ED1147" s="72">
        <v>0</v>
      </c>
      <c r="EG1147" s="69">
        <v>0</v>
      </c>
    </row>
    <row r="1148" spans="2:137" s="67" customFormat="1">
      <c r="B1148" s="68" t="s">
        <v>6278</v>
      </c>
      <c r="C1148" s="68" t="s">
        <v>6279</v>
      </c>
      <c r="D1148" s="69" t="s">
        <v>6296</v>
      </c>
      <c r="E1148" s="69" t="s">
        <v>149</v>
      </c>
      <c r="F1148" s="69" t="s">
        <v>1926</v>
      </c>
      <c r="G1148" s="69" t="s">
        <v>1927</v>
      </c>
      <c r="H1148" s="68"/>
      <c r="J1148" s="70">
        <v>42551</v>
      </c>
      <c r="K1148" s="70">
        <v>42580</v>
      </c>
      <c r="M1148" s="69" t="s">
        <v>152</v>
      </c>
      <c r="N1148" s="69" t="s">
        <v>153</v>
      </c>
      <c r="O1148" s="71" t="s">
        <v>1928</v>
      </c>
      <c r="P1148" s="72">
        <v>9674595.5446111094</v>
      </c>
      <c r="Q1148" s="68" t="s">
        <v>6281</v>
      </c>
      <c r="R1148" s="69" t="s">
        <v>3281</v>
      </c>
      <c r="S1148" s="69">
        <f t="shared" si="35"/>
        <v>3.2682219999999997</v>
      </c>
      <c r="T1148" s="72">
        <v>316187.26</v>
      </c>
      <c r="U1148" s="73">
        <f t="shared" si="36"/>
        <v>316187.26</v>
      </c>
      <c r="BK1148" s="74">
        <v>0</v>
      </c>
      <c r="BS1148" s="72"/>
      <c r="BT1148" s="72">
        <v>0</v>
      </c>
      <c r="BW1148" s="72"/>
      <c r="CA1148" s="69">
        <v>0</v>
      </c>
      <c r="CE1148" s="75"/>
      <c r="CF1148" s="72">
        <v>0</v>
      </c>
      <c r="CI1148" s="72">
        <v>316187.26</v>
      </c>
      <c r="CJ1148" s="72">
        <v>0</v>
      </c>
      <c r="CM1148" s="72">
        <v>0</v>
      </c>
      <c r="CN1148" s="72">
        <v>0</v>
      </c>
      <c r="CR1148" s="69">
        <v>0</v>
      </c>
      <c r="CT1148" s="90">
        <v>0</v>
      </c>
      <c r="CU1148" s="72"/>
      <c r="CV1148" s="69"/>
      <c r="CX1148" s="68"/>
      <c r="CY1148" s="68"/>
      <c r="CZ1148" s="68"/>
      <c r="DB1148" s="90">
        <v>0</v>
      </c>
      <c r="DC1148" s="68"/>
      <c r="DD1148" s="68"/>
      <c r="DF1148" s="72">
        <v>0</v>
      </c>
      <c r="DK1148" s="72"/>
      <c r="DP1148" s="72">
        <v>0</v>
      </c>
      <c r="DQ1148" s="72"/>
      <c r="DR1148" s="72">
        <v>0</v>
      </c>
      <c r="DV1148" s="78">
        <v>0</v>
      </c>
      <c r="DZ1148" s="72">
        <v>0</v>
      </c>
      <c r="EA1148" s="72"/>
      <c r="EB1148" s="72"/>
      <c r="EC1148" s="72"/>
      <c r="ED1148" s="72">
        <v>0</v>
      </c>
      <c r="EG1148" s="69">
        <v>0</v>
      </c>
    </row>
    <row r="1149" spans="2:137" s="67" customFormat="1">
      <c r="B1149" s="68" t="s">
        <v>6278</v>
      </c>
      <c r="C1149" s="68" t="s">
        <v>6279</v>
      </c>
      <c r="D1149" s="69" t="s">
        <v>6296</v>
      </c>
      <c r="E1149" s="69" t="s">
        <v>149</v>
      </c>
      <c r="F1149" s="69" t="s">
        <v>1926</v>
      </c>
      <c r="G1149" s="69" t="s">
        <v>1927</v>
      </c>
      <c r="H1149" s="68"/>
      <c r="J1149" s="70">
        <v>42735</v>
      </c>
      <c r="K1149" s="70">
        <v>42766</v>
      </c>
      <c r="M1149" s="69" t="s">
        <v>2</v>
      </c>
      <c r="N1149" s="69" t="s">
        <v>5</v>
      </c>
      <c r="O1149" s="71" t="s">
        <v>4765</v>
      </c>
      <c r="P1149" s="72">
        <v>8029894.8625496803</v>
      </c>
      <c r="Q1149" s="68" t="s">
        <v>6281</v>
      </c>
      <c r="R1149" s="69" t="s">
        <v>4766</v>
      </c>
      <c r="S1149" s="69">
        <f t="shared" si="35"/>
        <v>3.9376264000000001</v>
      </c>
      <c r="T1149" s="72">
        <v>316187.26</v>
      </c>
      <c r="U1149" s="73">
        <f t="shared" si="36"/>
        <v>316187.26</v>
      </c>
      <c r="BK1149" s="74">
        <v>0</v>
      </c>
      <c r="BS1149" s="72"/>
      <c r="BT1149" s="72">
        <v>0</v>
      </c>
      <c r="BW1149" s="72"/>
      <c r="CA1149" s="69">
        <v>0</v>
      </c>
      <c r="CF1149" s="72">
        <v>0</v>
      </c>
      <c r="CI1149" s="72">
        <v>316187.26</v>
      </c>
      <c r="CJ1149" s="72">
        <v>0</v>
      </c>
      <c r="CM1149" s="72">
        <v>0</v>
      </c>
      <c r="CN1149" s="72">
        <v>0</v>
      </c>
      <c r="CR1149" s="69">
        <v>0</v>
      </c>
      <c r="CT1149" s="90">
        <v>0</v>
      </c>
      <c r="CU1149" s="68"/>
      <c r="CV1149" s="68"/>
      <c r="CX1149" s="68"/>
      <c r="CY1149" s="68"/>
      <c r="CZ1149" s="68"/>
      <c r="DB1149" s="90">
        <v>0</v>
      </c>
      <c r="DC1149" s="68"/>
      <c r="DD1149" s="68"/>
      <c r="DF1149" s="76">
        <v>0</v>
      </c>
      <c r="DK1149" s="72"/>
      <c r="DP1149" s="72">
        <v>0</v>
      </c>
      <c r="DQ1149" s="72"/>
      <c r="DR1149" s="72">
        <v>0</v>
      </c>
      <c r="DV1149" s="78">
        <v>0</v>
      </c>
      <c r="DZ1149" s="72">
        <v>0</v>
      </c>
      <c r="EA1149" s="72"/>
      <c r="EB1149" s="72"/>
      <c r="EC1149" s="72"/>
      <c r="ED1149" s="72">
        <v>0</v>
      </c>
      <c r="EG1149" s="69">
        <v>0</v>
      </c>
    </row>
    <row r="1150" spans="2:137" s="67" customFormat="1">
      <c r="B1150" s="68" t="s">
        <v>6278</v>
      </c>
      <c r="C1150" s="68" t="s">
        <v>6279</v>
      </c>
      <c r="D1150" s="69" t="s">
        <v>6299</v>
      </c>
      <c r="E1150" s="69" t="s">
        <v>149</v>
      </c>
      <c r="F1150" s="69" t="s">
        <v>1606</v>
      </c>
      <c r="G1150" s="69" t="s">
        <v>1607</v>
      </c>
      <c r="H1150" s="68"/>
      <c r="J1150" s="70">
        <v>42369</v>
      </c>
      <c r="K1150" s="70">
        <v>42369</v>
      </c>
      <c r="M1150" s="69" t="s">
        <v>152</v>
      </c>
      <c r="N1150" s="69" t="s">
        <v>153</v>
      </c>
      <c r="O1150" s="71" t="s">
        <v>1608</v>
      </c>
      <c r="P1150" s="72">
        <v>1020325617</v>
      </c>
      <c r="Q1150" s="68" t="s">
        <v>6281</v>
      </c>
      <c r="R1150" s="69" t="s">
        <v>1609</v>
      </c>
      <c r="S1150" s="69">
        <f t="shared" si="35"/>
        <v>3.5810219999999995</v>
      </c>
      <c r="T1150" s="72">
        <v>36538084.82</v>
      </c>
      <c r="U1150" s="73">
        <f t="shared" si="36"/>
        <v>44417969.25</v>
      </c>
      <c r="BK1150" s="74">
        <v>2632792.2000000002</v>
      </c>
      <c r="BS1150" s="72"/>
      <c r="BT1150" s="72">
        <v>186115.33</v>
      </c>
      <c r="BW1150" s="72"/>
      <c r="CA1150" s="69">
        <v>138619.74</v>
      </c>
      <c r="CE1150" s="75"/>
      <c r="CF1150" s="72">
        <v>7741264.6900000004</v>
      </c>
      <c r="CI1150" s="72">
        <v>151047.07999999999</v>
      </c>
      <c r="CJ1150" s="72"/>
      <c r="CM1150" s="72">
        <v>1010768.15</v>
      </c>
      <c r="CN1150" s="72">
        <v>15618472.07</v>
      </c>
      <c r="CR1150" s="69">
        <v>6306885.4699999997</v>
      </c>
      <c r="CT1150" s="89">
        <v>6306184.4800000004</v>
      </c>
      <c r="CU1150" s="72"/>
      <c r="CV1150" s="69"/>
      <c r="CX1150" s="68"/>
      <c r="CY1150" s="68"/>
      <c r="CZ1150" s="68"/>
      <c r="DB1150" s="91"/>
      <c r="DC1150" s="68"/>
      <c r="DD1150" s="68"/>
      <c r="DF1150" s="72"/>
      <c r="DK1150" s="72"/>
      <c r="DP1150" s="72">
        <v>157860.60999999999</v>
      </c>
      <c r="DQ1150" s="72"/>
      <c r="DR1150" s="72"/>
      <c r="DV1150" s="81"/>
      <c r="DZ1150" s="72">
        <v>1028967.26</v>
      </c>
      <c r="EA1150" s="72"/>
      <c r="EB1150" s="72"/>
      <c r="EC1150" s="72"/>
      <c r="ED1150" s="72">
        <v>1002039.71</v>
      </c>
      <c r="EG1150" s="69">
        <v>2136952.46</v>
      </c>
    </row>
    <row r="1151" spans="2:137" s="67" customFormat="1">
      <c r="B1151" s="68" t="s">
        <v>6278</v>
      </c>
      <c r="C1151" s="68" t="s">
        <v>6279</v>
      </c>
      <c r="D1151" s="69" t="s">
        <v>6299</v>
      </c>
      <c r="E1151" s="69" t="s">
        <v>149</v>
      </c>
      <c r="F1151" s="69" t="s">
        <v>1606</v>
      </c>
      <c r="G1151" s="69" t="s">
        <v>1607</v>
      </c>
      <c r="H1151" s="68"/>
      <c r="J1151" s="70">
        <v>42461</v>
      </c>
      <c r="K1151" s="70">
        <v>42461</v>
      </c>
      <c r="M1151" s="69" t="s">
        <v>152</v>
      </c>
      <c r="N1151" s="69" t="s">
        <v>153</v>
      </c>
      <c r="O1151" s="71" t="s">
        <v>2371</v>
      </c>
      <c r="P1151" s="72">
        <v>2681485684</v>
      </c>
      <c r="Q1151" s="68" t="s">
        <v>6281</v>
      </c>
      <c r="R1151" s="69" t="s">
        <v>2372</v>
      </c>
      <c r="S1151" s="69">
        <f t="shared" si="35"/>
        <v>1.362606</v>
      </c>
      <c r="T1151" s="72">
        <v>36538084.82</v>
      </c>
      <c r="U1151" s="73">
        <f t="shared" si="36"/>
        <v>44417969.25</v>
      </c>
      <c r="BK1151" s="74">
        <v>2632792.2000000002</v>
      </c>
      <c r="BS1151" s="72"/>
      <c r="BT1151" s="72">
        <v>186115.33</v>
      </c>
      <c r="BW1151" s="72"/>
      <c r="CA1151" s="69">
        <v>138619.74</v>
      </c>
      <c r="CE1151" s="75"/>
      <c r="CF1151" s="72">
        <v>7741264.6900000004</v>
      </c>
      <c r="CI1151" s="72">
        <v>151047.07999999999</v>
      </c>
      <c r="CJ1151" s="72"/>
      <c r="CM1151" s="72">
        <v>1010768.15</v>
      </c>
      <c r="CN1151" s="72">
        <v>15618472.07</v>
      </c>
      <c r="CR1151" s="69">
        <v>6306885.4699999997</v>
      </c>
      <c r="CT1151" s="90">
        <v>6306184.4800000004</v>
      </c>
      <c r="CU1151" s="72"/>
      <c r="CV1151" s="69"/>
      <c r="CX1151" s="68"/>
      <c r="CY1151" s="68"/>
      <c r="CZ1151" s="68"/>
      <c r="DB1151" s="93"/>
      <c r="DC1151" s="68"/>
      <c r="DD1151" s="68"/>
      <c r="DF1151" s="72"/>
      <c r="DK1151" s="72"/>
      <c r="DP1151" s="72">
        <v>157860.60999999999</v>
      </c>
      <c r="DQ1151" s="72"/>
      <c r="DR1151" s="72"/>
      <c r="DV1151" s="84"/>
      <c r="DZ1151" s="72">
        <v>1028967.26</v>
      </c>
      <c r="EA1151" s="72"/>
      <c r="EB1151" s="72"/>
      <c r="EC1151" s="72"/>
      <c r="ED1151" s="72">
        <v>1002039.71</v>
      </c>
      <c r="EG1151" s="69">
        <v>2136952.46</v>
      </c>
    </row>
    <row r="1152" spans="2:137" s="67" customFormat="1">
      <c r="B1152" s="68" t="s">
        <v>6278</v>
      </c>
      <c r="C1152" s="68" t="s">
        <v>6279</v>
      </c>
      <c r="D1152" s="69" t="s">
        <v>6299</v>
      </c>
      <c r="E1152" s="69" t="s">
        <v>149</v>
      </c>
      <c r="F1152" s="69" t="s">
        <v>1606</v>
      </c>
      <c r="G1152" s="69" t="s">
        <v>1607</v>
      </c>
      <c r="H1152" s="68"/>
      <c r="J1152" s="70">
        <v>42551</v>
      </c>
      <c r="K1152" s="70">
        <v>42551</v>
      </c>
      <c r="M1152" s="69" t="s">
        <v>152</v>
      </c>
      <c r="N1152" s="69" t="s">
        <v>153</v>
      </c>
      <c r="O1152" s="71" t="s">
        <v>2371</v>
      </c>
      <c r="P1152" s="72">
        <v>1078469556</v>
      </c>
      <c r="Q1152" s="68" t="s">
        <v>6281</v>
      </c>
      <c r="R1152" s="69" t="s">
        <v>2914</v>
      </c>
      <c r="S1152" s="69">
        <f t="shared" si="35"/>
        <v>3.3879569999999997</v>
      </c>
      <c r="T1152" s="72">
        <v>36538084.82</v>
      </c>
      <c r="U1152" s="73">
        <f t="shared" si="36"/>
        <v>44417969.25</v>
      </c>
      <c r="BK1152" s="74">
        <v>2632792.2000000002</v>
      </c>
      <c r="BS1152" s="72"/>
      <c r="BT1152" s="72">
        <v>186115.33</v>
      </c>
      <c r="BW1152" s="72"/>
      <c r="CA1152" s="69">
        <v>138619.74</v>
      </c>
      <c r="CE1152" s="75"/>
      <c r="CF1152" s="72">
        <v>7741264.6900000004</v>
      </c>
      <c r="CI1152" s="72">
        <v>151047.07999999999</v>
      </c>
      <c r="CJ1152" s="72">
        <v>0</v>
      </c>
      <c r="CM1152" s="72">
        <v>1010768.15</v>
      </c>
      <c r="CN1152" s="72">
        <v>15618472.07</v>
      </c>
      <c r="CR1152" s="69">
        <v>6306885.4699999997</v>
      </c>
      <c r="CT1152" s="89">
        <v>6306184.4800000004</v>
      </c>
      <c r="CU1152" s="72"/>
      <c r="CV1152" s="69"/>
      <c r="CX1152" s="68"/>
      <c r="CY1152" s="68"/>
      <c r="CZ1152" s="68"/>
      <c r="DB1152" s="91"/>
      <c r="DC1152" s="68"/>
      <c r="DD1152" s="68"/>
      <c r="DF1152" s="72"/>
      <c r="DK1152" s="72"/>
      <c r="DP1152" s="72">
        <v>157860.60999999999</v>
      </c>
      <c r="DQ1152" s="72"/>
      <c r="DR1152" s="72"/>
      <c r="DV1152" s="81"/>
      <c r="DZ1152" s="72">
        <v>1028967.26</v>
      </c>
      <c r="EA1152" s="72"/>
      <c r="EB1152" s="72"/>
      <c r="EC1152" s="72"/>
      <c r="ED1152" s="72">
        <v>1002039.71</v>
      </c>
      <c r="EG1152" s="69">
        <v>2136952.46</v>
      </c>
    </row>
    <row r="1153" spans="1:140" s="67" customFormat="1">
      <c r="B1153" s="68" t="s">
        <v>6278</v>
      </c>
      <c r="C1153" s="68" t="s">
        <v>6279</v>
      </c>
      <c r="D1153" s="69" t="s">
        <v>6299</v>
      </c>
      <c r="E1153" s="69" t="s">
        <v>149</v>
      </c>
      <c r="F1153" s="69" t="s">
        <v>1606</v>
      </c>
      <c r="G1153" s="69" t="s">
        <v>1607</v>
      </c>
      <c r="H1153" s="68"/>
      <c r="J1153" s="70">
        <v>42735</v>
      </c>
      <c r="K1153" s="70">
        <v>42735</v>
      </c>
      <c r="M1153" s="69" t="s">
        <v>2</v>
      </c>
      <c r="N1153" s="69" t="s">
        <v>5</v>
      </c>
      <c r="O1153" s="71" t="s">
        <v>4767</v>
      </c>
      <c r="P1153" s="72">
        <v>1193680571</v>
      </c>
      <c r="Q1153" s="68" t="s">
        <v>6281</v>
      </c>
      <c r="R1153" s="69" t="s">
        <v>4768</v>
      </c>
      <c r="S1153" s="69">
        <f t="shared" si="35"/>
        <v>3.0609600000000001</v>
      </c>
      <c r="T1153" s="72">
        <v>36538084.82</v>
      </c>
      <c r="U1153" s="73">
        <f t="shared" si="36"/>
        <v>44417969.25</v>
      </c>
      <c r="BK1153" s="74">
        <v>2632792.2000000002</v>
      </c>
      <c r="BS1153" s="72"/>
      <c r="BT1153" s="72">
        <v>186115.33</v>
      </c>
      <c r="BW1153" s="72"/>
      <c r="CA1153" s="69">
        <v>138619.74</v>
      </c>
      <c r="CF1153" s="72">
        <v>7741264.6900000004</v>
      </c>
      <c r="CI1153" s="72">
        <v>151047.07999999999</v>
      </c>
      <c r="CJ1153" s="72">
        <v>0</v>
      </c>
      <c r="CM1153" s="72">
        <v>1010768.15</v>
      </c>
      <c r="CN1153" s="72">
        <v>15618472.07</v>
      </c>
      <c r="CR1153" s="69">
        <v>6306885.4699999997</v>
      </c>
      <c r="CT1153" s="89">
        <v>6306184.4800000004</v>
      </c>
      <c r="CU1153" s="68"/>
      <c r="CV1153" s="68"/>
      <c r="CX1153" s="68"/>
      <c r="CY1153" s="68"/>
      <c r="CZ1153" s="68"/>
      <c r="DB1153" s="91"/>
      <c r="DC1153" s="68"/>
      <c r="DD1153" s="68"/>
      <c r="DF1153" s="87"/>
      <c r="DK1153" s="72"/>
      <c r="DP1153" s="72">
        <v>157860.60999999999</v>
      </c>
      <c r="DQ1153" s="72"/>
      <c r="DR1153" s="72"/>
      <c r="DV1153" s="81"/>
      <c r="DZ1153" s="72">
        <v>1028967.26</v>
      </c>
      <c r="EA1153" s="72"/>
      <c r="EB1153" s="72"/>
      <c r="EC1153" s="72"/>
      <c r="ED1153" s="72">
        <v>1002039.71</v>
      </c>
      <c r="EG1153" s="69">
        <v>2136952.46</v>
      </c>
    </row>
    <row r="1154" spans="1:140" s="67" customFormat="1">
      <c r="B1154" s="68" t="s">
        <v>6278</v>
      </c>
      <c r="C1154" s="68" t="s">
        <v>6279</v>
      </c>
      <c r="D1154" s="69" t="s">
        <v>6299</v>
      </c>
      <c r="E1154" s="69" t="s">
        <v>149</v>
      </c>
      <c r="F1154" s="69" t="s">
        <v>1046</v>
      </c>
      <c r="G1154" s="69" t="s">
        <v>1047</v>
      </c>
      <c r="H1154" s="68"/>
      <c r="J1154" s="70">
        <v>42277</v>
      </c>
      <c r="K1154" s="70">
        <v>42292</v>
      </c>
      <c r="M1154" s="69" t="s">
        <v>152</v>
      </c>
      <c r="N1154" s="69" t="s">
        <v>153</v>
      </c>
      <c r="O1154" s="71" t="s">
        <v>1048</v>
      </c>
      <c r="P1154" s="72">
        <v>1260460437.0172501</v>
      </c>
      <c r="Q1154" s="68" t="s">
        <v>6281</v>
      </c>
      <c r="R1154" s="69" t="s">
        <v>1049</v>
      </c>
      <c r="S1154" s="69">
        <f t="shared" ref="S1154:S1217" si="37">R1154*100</f>
        <v>0.2854853</v>
      </c>
      <c r="T1154" s="72">
        <v>3598429.2600000007</v>
      </c>
      <c r="U1154" s="73">
        <f t="shared" si="36"/>
        <v>3783700.5300000007</v>
      </c>
      <c r="BE1154" s="138">
        <v>6138219.2800000003</v>
      </c>
      <c r="BK1154" s="74"/>
      <c r="BS1154" s="72"/>
      <c r="BT1154" s="72">
        <v>175066.51</v>
      </c>
      <c r="BW1154" s="72"/>
      <c r="CA1154" s="69">
        <v>185271.27</v>
      </c>
      <c r="CE1154" s="75"/>
      <c r="CF1154" s="72"/>
      <c r="CI1154" s="72">
        <v>1070242.55</v>
      </c>
      <c r="CJ1154" s="72"/>
      <c r="CM1154" s="72">
        <v>8491339.4800000004</v>
      </c>
      <c r="CN1154" s="72"/>
      <c r="CR1154" s="69"/>
      <c r="CT1154" s="91"/>
      <c r="CU1154" s="72"/>
      <c r="CV1154" s="69"/>
      <c r="CX1154" s="68"/>
      <c r="CY1154" s="68"/>
      <c r="CZ1154" s="68"/>
      <c r="DB1154" s="94"/>
      <c r="DC1154" s="68"/>
      <c r="DD1154" s="68"/>
      <c r="DF1154" s="72"/>
      <c r="DK1154" s="72"/>
      <c r="DP1154" s="72"/>
      <c r="DQ1154" s="72"/>
      <c r="DR1154" s="72"/>
      <c r="DV1154" s="83"/>
      <c r="DZ1154" s="72"/>
      <c r="EA1154" s="72"/>
      <c r="EB1154" s="72"/>
      <c r="EC1154" s="72"/>
      <c r="ED1154" s="72"/>
      <c r="EG1154" s="69"/>
    </row>
    <row r="1155" spans="1:140" s="67" customFormat="1">
      <c r="B1155" s="68" t="s">
        <v>6278</v>
      </c>
      <c r="C1155" s="68" t="s">
        <v>6279</v>
      </c>
      <c r="D1155" s="69" t="s">
        <v>6299</v>
      </c>
      <c r="E1155" s="69" t="s">
        <v>149</v>
      </c>
      <c r="F1155" s="69" t="s">
        <v>1046</v>
      </c>
      <c r="G1155" s="69" t="s">
        <v>1047</v>
      </c>
      <c r="H1155" s="68"/>
      <c r="J1155" s="70">
        <v>42369</v>
      </c>
      <c r="K1155" s="70">
        <v>42383</v>
      </c>
      <c r="M1155" s="69" t="s">
        <v>152</v>
      </c>
      <c r="N1155" s="69" t="s">
        <v>153</v>
      </c>
      <c r="O1155" s="71" t="s">
        <v>1048</v>
      </c>
      <c r="P1155" s="72">
        <v>707094340.24551201</v>
      </c>
      <c r="Q1155" s="68" t="s">
        <v>6281</v>
      </c>
      <c r="R1155" s="69" t="s">
        <v>1880</v>
      </c>
      <c r="S1155" s="69">
        <f t="shared" si="37"/>
        <v>0.50890370000000007</v>
      </c>
      <c r="T1155" s="72">
        <v>3598429.2600000007</v>
      </c>
      <c r="U1155" s="73">
        <f t="shared" si="36"/>
        <v>3783700.5300000007</v>
      </c>
      <c r="BE1155" s="138">
        <v>6138219.2800000003</v>
      </c>
      <c r="BK1155" s="74"/>
      <c r="BS1155" s="72"/>
      <c r="BT1155" s="72">
        <v>175066.51</v>
      </c>
      <c r="BW1155" s="72"/>
      <c r="CA1155" s="69">
        <v>185271.27</v>
      </c>
      <c r="CE1155" s="75"/>
      <c r="CF1155" s="72"/>
      <c r="CI1155" s="72">
        <v>1070242.55</v>
      </c>
      <c r="CJ1155" s="72"/>
      <c r="CM1155" s="72">
        <v>8491339.4800000004</v>
      </c>
      <c r="CN1155" s="72"/>
      <c r="CR1155" s="69"/>
      <c r="CT1155" s="91"/>
      <c r="CU1155" s="72"/>
      <c r="CV1155" s="69"/>
      <c r="CX1155" s="68"/>
      <c r="CY1155" s="68"/>
      <c r="CZ1155" s="68"/>
      <c r="DB1155" s="91"/>
      <c r="DC1155" s="68"/>
      <c r="DD1155" s="68"/>
      <c r="DF1155" s="72"/>
      <c r="DK1155" s="72"/>
      <c r="DP1155" s="72"/>
      <c r="DQ1155" s="72"/>
      <c r="DR1155" s="72"/>
      <c r="DV1155" s="81"/>
      <c r="DZ1155" s="139" t="s">
        <v>182</v>
      </c>
      <c r="EA1155" s="72"/>
      <c r="EB1155" s="72"/>
      <c r="EC1155" s="72"/>
      <c r="ED1155" s="72"/>
      <c r="EG1155" s="69"/>
    </row>
    <row r="1156" spans="1:140" s="67" customFormat="1">
      <c r="B1156" s="68" t="s">
        <v>6278</v>
      </c>
      <c r="C1156" s="68" t="s">
        <v>6279</v>
      </c>
      <c r="D1156" s="69" t="s">
        <v>6299</v>
      </c>
      <c r="E1156" s="69" t="s">
        <v>149</v>
      </c>
      <c r="F1156" s="69" t="s">
        <v>1046</v>
      </c>
      <c r="G1156" s="69" t="s">
        <v>1047</v>
      </c>
      <c r="H1156" s="68"/>
      <c r="J1156" s="70">
        <v>42460</v>
      </c>
      <c r="K1156" s="70">
        <v>42487</v>
      </c>
      <c r="M1156" s="69" t="s">
        <v>152</v>
      </c>
      <c r="N1156" s="69" t="s">
        <v>153</v>
      </c>
      <c r="O1156" s="71" t="s">
        <v>1048</v>
      </c>
      <c r="P1156" s="72">
        <v>1306453159.5476201</v>
      </c>
      <c r="Q1156" s="68" t="s">
        <v>6281</v>
      </c>
      <c r="R1156" s="69" t="s">
        <v>2347</v>
      </c>
      <c r="S1156" s="69">
        <f t="shared" si="37"/>
        <v>0.27543499999999999</v>
      </c>
      <c r="T1156" s="72">
        <v>3598429.2600000007</v>
      </c>
      <c r="U1156" s="73">
        <f t="shared" si="36"/>
        <v>3783700.5300000007</v>
      </c>
      <c r="BE1156" s="138">
        <v>6138219.2800000003</v>
      </c>
      <c r="BK1156" s="74"/>
      <c r="BS1156" s="72"/>
      <c r="BT1156" s="72">
        <v>175066.51</v>
      </c>
      <c r="BW1156" s="72"/>
      <c r="CA1156" s="69">
        <v>185271.27</v>
      </c>
      <c r="CE1156" s="75"/>
      <c r="CF1156" s="72"/>
      <c r="CI1156" s="72">
        <v>1070242.55</v>
      </c>
      <c r="CJ1156" s="72"/>
      <c r="CM1156" s="72">
        <v>8491339.4800000004</v>
      </c>
      <c r="CN1156" s="72"/>
      <c r="CR1156" s="69"/>
      <c r="CT1156" s="93"/>
      <c r="CU1156" s="72"/>
      <c r="CV1156" s="69"/>
      <c r="CX1156" s="68"/>
      <c r="CY1156" s="68"/>
      <c r="CZ1156" s="68"/>
      <c r="DB1156" s="91"/>
      <c r="DC1156" s="68"/>
      <c r="DD1156" s="68"/>
      <c r="DF1156" s="72"/>
      <c r="DK1156" s="72"/>
      <c r="DP1156" s="72"/>
      <c r="DQ1156" s="72"/>
      <c r="DR1156" s="72"/>
      <c r="DV1156" s="83"/>
      <c r="DZ1156" s="139" t="s">
        <v>182</v>
      </c>
      <c r="EA1156" s="72"/>
      <c r="EB1156" s="72"/>
      <c r="EC1156" s="72"/>
      <c r="ED1156" s="72"/>
      <c r="EG1156" s="69"/>
    </row>
    <row r="1157" spans="1:140" s="67" customFormat="1">
      <c r="B1157" s="68" t="s">
        <v>6278</v>
      </c>
      <c r="C1157" s="68" t="s">
        <v>6279</v>
      </c>
      <c r="D1157" s="69" t="s">
        <v>6299</v>
      </c>
      <c r="E1157" s="69" t="s">
        <v>149</v>
      </c>
      <c r="F1157" s="69" t="s">
        <v>1046</v>
      </c>
      <c r="G1157" s="69" t="s">
        <v>1047</v>
      </c>
      <c r="H1157" s="68"/>
      <c r="J1157" s="70">
        <v>42551</v>
      </c>
      <c r="K1157" s="70">
        <v>42565</v>
      </c>
      <c r="M1157" s="69" t="s">
        <v>152</v>
      </c>
      <c r="N1157" s="69" t="s">
        <v>153</v>
      </c>
      <c r="O1157" s="71" t="s">
        <v>1048</v>
      </c>
      <c r="P1157" s="72">
        <v>673030565.55878603</v>
      </c>
      <c r="Q1157" s="68" t="s">
        <v>6281</v>
      </c>
      <c r="R1157" s="69" t="s">
        <v>3235</v>
      </c>
      <c r="S1157" s="69">
        <f t="shared" si="37"/>
        <v>0.53466060000000004</v>
      </c>
      <c r="T1157" s="72">
        <v>3598429.2600000007</v>
      </c>
      <c r="U1157" s="73">
        <f t="shared" si="36"/>
        <v>3783700.5300000007</v>
      </c>
      <c r="BE1157" s="138">
        <v>6138219.2800000003</v>
      </c>
      <c r="BK1157" s="74"/>
      <c r="BS1157" s="72"/>
      <c r="BT1157" s="72">
        <v>175066.51</v>
      </c>
      <c r="BW1157" s="72"/>
      <c r="CA1157" s="69">
        <v>185271.27</v>
      </c>
      <c r="CE1157" s="75"/>
      <c r="CF1157" s="72"/>
      <c r="CI1157" s="72">
        <v>1070242.55</v>
      </c>
      <c r="CJ1157" s="72"/>
      <c r="CM1157" s="72">
        <v>8491339.4800000004</v>
      </c>
      <c r="CN1157" s="72"/>
      <c r="CR1157" s="69"/>
      <c r="CT1157" s="93"/>
      <c r="CU1157" s="72"/>
      <c r="CV1157" s="69"/>
      <c r="CX1157" s="68"/>
      <c r="CY1157" s="68"/>
      <c r="CZ1157" s="68"/>
      <c r="DB1157" s="91"/>
      <c r="DC1157" s="68"/>
      <c r="DD1157" s="68"/>
      <c r="DF1157" s="72"/>
      <c r="DK1157" s="72"/>
      <c r="DP1157" s="72"/>
      <c r="DQ1157" s="72"/>
      <c r="DR1157" s="72"/>
      <c r="DV1157" s="81"/>
      <c r="DZ1157" s="139" t="s">
        <v>182</v>
      </c>
      <c r="EA1157" s="72"/>
      <c r="EB1157" s="72"/>
      <c r="EC1157" s="72"/>
      <c r="ED1157" s="72"/>
      <c r="EG1157" s="69"/>
    </row>
    <row r="1158" spans="1:140" s="67" customFormat="1">
      <c r="B1158" s="68" t="s">
        <v>6278</v>
      </c>
      <c r="C1158" s="68" t="s">
        <v>6279</v>
      </c>
      <c r="D1158" s="69" t="s">
        <v>6299</v>
      </c>
      <c r="E1158" s="69" t="s">
        <v>149</v>
      </c>
      <c r="F1158" s="69" t="s">
        <v>1046</v>
      </c>
      <c r="G1158" s="69" t="s">
        <v>1047</v>
      </c>
      <c r="H1158" s="68"/>
      <c r="J1158" s="70">
        <v>42643</v>
      </c>
      <c r="K1158" s="70">
        <v>42657</v>
      </c>
      <c r="M1158" s="69" t="s">
        <v>2</v>
      </c>
      <c r="N1158" s="69" t="s">
        <v>5</v>
      </c>
      <c r="O1158" s="71" t="s">
        <v>1048</v>
      </c>
      <c r="P1158" s="72">
        <v>21832508540.398602</v>
      </c>
      <c r="Q1158" s="68" t="s">
        <v>6281</v>
      </c>
      <c r="R1158" s="69" t="s">
        <v>3949</v>
      </c>
      <c r="S1158" s="69">
        <f t="shared" si="37"/>
        <v>0.1617606</v>
      </c>
      <c r="T1158" s="72">
        <v>35316396.810000002</v>
      </c>
      <c r="U1158" s="73">
        <f t="shared" si="36"/>
        <v>35501668.080000006</v>
      </c>
      <c r="BK1158" s="74"/>
      <c r="BS1158" s="72"/>
      <c r="BT1158" s="72">
        <v>175066.51</v>
      </c>
      <c r="BW1158" s="72"/>
      <c r="CA1158" s="69">
        <v>185271.27</v>
      </c>
      <c r="CE1158" s="75"/>
      <c r="CF1158" s="72"/>
      <c r="CI1158" s="72">
        <v>1070242.55</v>
      </c>
      <c r="CJ1158" s="72"/>
      <c r="CM1158" s="72">
        <v>8491339.4800000004</v>
      </c>
      <c r="CN1158" s="72"/>
      <c r="CR1158" s="69"/>
      <c r="CT1158" s="93"/>
      <c r="CU1158" s="72"/>
      <c r="CV1158" s="69"/>
      <c r="CX1158" s="68"/>
      <c r="CY1158" s="68"/>
      <c r="CZ1158" s="68"/>
      <c r="DB1158" s="91"/>
      <c r="DC1158" s="68"/>
      <c r="DD1158" s="68"/>
      <c r="DF1158" s="87"/>
      <c r="DK1158" s="72"/>
      <c r="DP1158" s="72"/>
      <c r="DQ1158" s="72"/>
      <c r="DR1158" s="72"/>
      <c r="DV1158" s="81"/>
      <c r="DZ1158" s="72">
        <v>25579748.27</v>
      </c>
      <c r="EA1158" s="72"/>
      <c r="EB1158" s="72"/>
      <c r="EC1158" s="72"/>
      <c r="ED1158" s="72"/>
      <c r="EG1158" s="69"/>
    </row>
    <row r="1159" spans="1:140" s="67" customFormat="1">
      <c r="B1159" s="68" t="s">
        <v>6278</v>
      </c>
      <c r="C1159" s="68" t="s">
        <v>6279</v>
      </c>
      <c r="D1159" s="69" t="s">
        <v>6299</v>
      </c>
      <c r="E1159" s="69" t="s">
        <v>149</v>
      </c>
      <c r="F1159" s="69" t="s">
        <v>1046</v>
      </c>
      <c r="G1159" s="69" t="s">
        <v>1047</v>
      </c>
      <c r="H1159" s="68"/>
      <c r="J1159" s="70">
        <v>42735</v>
      </c>
      <c r="K1159" s="70">
        <v>42751</v>
      </c>
      <c r="M1159" s="69" t="s">
        <v>2</v>
      </c>
      <c r="N1159" s="69" t="s">
        <v>5</v>
      </c>
      <c r="O1159" s="71" t="s">
        <v>4769</v>
      </c>
      <c r="P1159" s="72">
        <v>6843747014.0332499</v>
      </c>
      <c r="Q1159" s="68" t="s">
        <v>6281</v>
      </c>
      <c r="R1159" s="69" t="s">
        <v>4770</v>
      </c>
      <c r="S1159" s="69">
        <f t="shared" si="37"/>
        <v>0.51603889999999997</v>
      </c>
      <c r="T1159" s="72">
        <v>35316396.810000002</v>
      </c>
      <c r="U1159" s="73">
        <f t="shared" si="36"/>
        <v>35501668.080000006</v>
      </c>
      <c r="BK1159" s="74"/>
      <c r="BS1159" s="72"/>
      <c r="BT1159" s="72">
        <v>175066.51</v>
      </c>
      <c r="BW1159" s="72"/>
      <c r="CA1159" s="69">
        <v>185271.27</v>
      </c>
      <c r="CF1159" s="72"/>
      <c r="CI1159" s="72">
        <v>1070242.55</v>
      </c>
      <c r="CJ1159" s="72"/>
      <c r="CM1159" s="72">
        <v>8491339.4800000004</v>
      </c>
      <c r="CN1159" s="72"/>
      <c r="CR1159" s="69"/>
      <c r="CT1159" s="93"/>
      <c r="CU1159" s="68"/>
      <c r="CV1159" s="68"/>
      <c r="CX1159" s="68"/>
      <c r="CY1159" s="68"/>
      <c r="CZ1159" s="68"/>
      <c r="DB1159" s="93"/>
      <c r="DC1159" s="68"/>
      <c r="DD1159" s="68"/>
      <c r="DF1159" s="86"/>
      <c r="DK1159" s="72"/>
      <c r="DP1159" s="72"/>
      <c r="DQ1159" s="72"/>
      <c r="DR1159" s="72"/>
      <c r="DV1159" s="84"/>
      <c r="DZ1159" s="72">
        <v>25579748.27</v>
      </c>
      <c r="EA1159" s="72"/>
      <c r="EB1159" s="72"/>
      <c r="EC1159" s="72"/>
      <c r="ED1159" s="72"/>
      <c r="EG1159" s="69"/>
    </row>
    <row r="1160" spans="1:140" s="67" customFormat="1">
      <c r="A1160" s="68"/>
      <c r="B1160" s="68" t="s">
        <v>6278</v>
      </c>
      <c r="C1160" s="68" t="s">
        <v>6279</v>
      </c>
      <c r="D1160" s="69" t="s">
        <v>6299</v>
      </c>
      <c r="E1160" s="69" t="s">
        <v>149</v>
      </c>
      <c r="F1160" s="69" t="s">
        <v>1046</v>
      </c>
      <c r="G1160" s="69" t="s">
        <v>1047</v>
      </c>
      <c r="H1160" s="68"/>
      <c r="I1160" s="68" t="s">
        <v>182</v>
      </c>
      <c r="J1160" s="70">
        <v>42825</v>
      </c>
      <c r="K1160" s="70">
        <v>42838</v>
      </c>
      <c r="L1160" s="68"/>
      <c r="M1160" s="69" t="s">
        <v>2</v>
      </c>
      <c r="N1160" s="69" t="s">
        <v>5</v>
      </c>
      <c r="O1160" s="71" t="s">
        <v>5388</v>
      </c>
      <c r="P1160" s="72">
        <v>23193151155.704201</v>
      </c>
      <c r="Q1160" s="68" t="s">
        <v>6281</v>
      </c>
      <c r="R1160" s="69" t="s">
        <v>5674</v>
      </c>
      <c r="S1160" s="69">
        <f t="shared" si="37"/>
        <v>0.15227080000000001</v>
      </c>
      <c r="T1160" s="72">
        <v>35316396.810000002</v>
      </c>
      <c r="U1160" s="73">
        <f t="shared" si="36"/>
        <v>35501668.080000006</v>
      </c>
      <c r="V1160" s="68"/>
      <c r="W1160" s="68"/>
      <c r="X1160" s="68"/>
      <c r="Y1160" s="68"/>
      <c r="Z1160" s="68"/>
      <c r="AA1160" s="68"/>
      <c r="AB1160" s="68"/>
      <c r="AC1160" s="68"/>
      <c r="AD1160" s="68"/>
      <c r="AE1160" s="68"/>
      <c r="AF1160" s="68"/>
      <c r="AG1160" s="68"/>
      <c r="AH1160" s="68"/>
      <c r="AI1160" s="68"/>
      <c r="AJ1160" s="68"/>
      <c r="AK1160" s="68"/>
      <c r="AL1160" s="68"/>
      <c r="AM1160" s="68"/>
      <c r="AN1160" s="68"/>
      <c r="AO1160" s="68"/>
      <c r="AP1160" s="68"/>
      <c r="AQ1160" s="68"/>
      <c r="AR1160" s="68"/>
      <c r="AS1160" s="68"/>
      <c r="AT1160" s="68"/>
      <c r="AU1160" s="68"/>
      <c r="AV1160" s="68"/>
      <c r="AW1160" s="68"/>
      <c r="AX1160" s="68"/>
      <c r="AY1160" s="68"/>
      <c r="AZ1160" s="68"/>
      <c r="BA1160" s="68"/>
      <c r="BB1160" s="68"/>
      <c r="BC1160" s="68"/>
      <c r="BD1160" s="68"/>
      <c r="BE1160" s="68"/>
      <c r="BF1160" s="68"/>
      <c r="BG1160" s="68"/>
      <c r="BH1160" s="68"/>
      <c r="BI1160" s="68"/>
      <c r="BJ1160" s="68"/>
      <c r="BK1160" s="74"/>
      <c r="BL1160" s="68"/>
      <c r="BM1160" s="68"/>
      <c r="BN1160" s="68"/>
      <c r="BO1160" s="68"/>
      <c r="BP1160" s="68"/>
      <c r="BQ1160" s="68"/>
      <c r="BR1160" s="68"/>
      <c r="BS1160" s="68"/>
      <c r="BT1160" s="72">
        <v>175066.51</v>
      </c>
      <c r="BU1160" s="68"/>
      <c r="BV1160" s="68"/>
      <c r="BW1160" s="72"/>
      <c r="BX1160" s="68"/>
      <c r="BY1160" s="68"/>
      <c r="BZ1160" s="68"/>
      <c r="CA1160" s="69">
        <v>185271.27</v>
      </c>
      <c r="CB1160" s="68"/>
      <c r="CC1160" s="68"/>
      <c r="CD1160" s="68"/>
      <c r="CE1160" s="72"/>
      <c r="CF1160" s="72"/>
      <c r="CG1160" s="68"/>
      <c r="CH1160" s="68"/>
      <c r="CI1160" s="72">
        <v>1070242.55</v>
      </c>
      <c r="CJ1160" s="72"/>
      <c r="CK1160" s="68"/>
      <c r="CL1160" s="68"/>
      <c r="CM1160" s="69">
        <v>8491339.4800000004</v>
      </c>
      <c r="CN1160" s="72"/>
      <c r="CO1160" s="68"/>
      <c r="CP1160" s="68"/>
      <c r="CQ1160" s="68"/>
      <c r="CR1160" s="69"/>
      <c r="CS1160" s="68"/>
      <c r="CT1160" s="95"/>
      <c r="CU1160" s="72"/>
      <c r="CV1160" s="69"/>
      <c r="CW1160" s="68"/>
      <c r="CX1160" s="68"/>
      <c r="CY1160" s="68"/>
      <c r="CZ1160" s="68"/>
      <c r="DA1160" s="68"/>
      <c r="DB1160" s="93"/>
      <c r="DC1160" s="68"/>
      <c r="DD1160" s="68"/>
      <c r="DE1160" s="68"/>
      <c r="DF1160" s="72"/>
      <c r="DG1160" s="68"/>
      <c r="DH1160" s="68"/>
      <c r="DI1160" s="68"/>
      <c r="DJ1160" s="68"/>
      <c r="DK1160" s="72"/>
      <c r="DL1160" s="68"/>
      <c r="DM1160" s="68"/>
      <c r="DN1160" s="68"/>
      <c r="DO1160" s="68"/>
      <c r="DP1160" s="72"/>
      <c r="DQ1160" s="68"/>
      <c r="DR1160" s="72"/>
      <c r="DS1160" s="68"/>
      <c r="DT1160" s="68"/>
      <c r="DU1160" s="68"/>
      <c r="DV1160" s="84"/>
      <c r="DW1160" s="68"/>
      <c r="DX1160" s="68"/>
      <c r="DY1160" s="68"/>
      <c r="DZ1160" s="72">
        <v>25579748.27</v>
      </c>
      <c r="EA1160" s="68"/>
      <c r="EB1160" s="72"/>
      <c r="EC1160" s="68"/>
      <c r="ED1160" s="72"/>
      <c r="EE1160" s="68"/>
      <c r="EF1160" s="68"/>
      <c r="EG1160" s="69"/>
      <c r="EH1160" s="68"/>
      <c r="EI1160" s="68"/>
      <c r="EJ1160" s="68"/>
    </row>
    <row r="1161" spans="1:140" s="67" customFormat="1">
      <c r="B1161" s="68" t="s">
        <v>6278</v>
      </c>
      <c r="C1161" s="68" t="s">
        <v>6279</v>
      </c>
      <c r="D1161" s="69" t="s">
        <v>6290</v>
      </c>
      <c r="E1161" s="69" t="s">
        <v>149</v>
      </c>
      <c r="F1161" s="69" t="s">
        <v>1383</v>
      </c>
      <c r="G1161" s="69" t="s">
        <v>1384</v>
      </c>
      <c r="H1161" s="68"/>
      <c r="J1161" s="70">
        <v>42350</v>
      </c>
      <c r="K1161" s="70">
        <v>42351</v>
      </c>
      <c r="M1161" s="69" t="s">
        <v>152</v>
      </c>
      <c r="N1161" s="69" t="s">
        <v>153</v>
      </c>
      <c r="O1161" s="71" t="s">
        <v>1385</v>
      </c>
      <c r="P1161" s="72">
        <v>63839818.888888903</v>
      </c>
      <c r="Q1161" s="68" t="s">
        <v>6281</v>
      </c>
      <c r="R1161" s="69" t="s">
        <v>1386</v>
      </c>
      <c r="S1161" s="69">
        <f t="shared" si="37"/>
        <v>2.7</v>
      </c>
      <c r="T1161" s="72">
        <v>1723675.11</v>
      </c>
      <c r="U1161" s="73">
        <f t="shared" si="36"/>
        <v>1846742.4200000002</v>
      </c>
      <c r="BK1161" s="74">
        <v>0</v>
      </c>
      <c r="BS1161" s="72"/>
      <c r="BT1161" s="72">
        <v>0</v>
      </c>
      <c r="BW1161" s="72"/>
      <c r="CA1161" s="69">
        <v>123067.31</v>
      </c>
      <c r="CE1161" s="75"/>
      <c r="CF1161" s="72">
        <v>0</v>
      </c>
      <c r="CI1161" s="72">
        <v>20785.05</v>
      </c>
      <c r="CJ1161" s="72">
        <v>0</v>
      </c>
      <c r="CM1161" s="72">
        <v>896579.44</v>
      </c>
      <c r="CN1161" s="72">
        <v>0</v>
      </c>
      <c r="CR1161" s="69">
        <v>455716.55</v>
      </c>
      <c r="CT1161" s="90">
        <v>350594.07</v>
      </c>
      <c r="CU1161" s="72"/>
      <c r="CV1161" s="69"/>
      <c r="CX1161" s="68"/>
      <c r="CY1161" s="68"/>
      <c r="CZ1161" s="68"/>
      <c r="DB1161" s="90">
        <v>0</v>
      </c>
      <c r="DC1161" s="68"/>
      <c r="DD1161" s="68"/>
      <c r="DF1161" s="72">
        <v>0</v>
      </c>
      <c r="DK1161" s="72"/>
      <c r="DP1161" s="72">
        <v>0</v>
      </c>
      <c r="DQ1161" s="72"/>
      <c r="DR1161" s="72">
        <v>0</v>
      </c>
      <c r="DV1161" s="78">
        <v>0</v>
      </c>
      <c r="DZ1161" s="72">
        <v>0</v>
      </c>
      <c r="EA1161" s="72"/>
      <c r="EB1161" s="72"/>
      <c r="EC1161" s="72"/>
      <c r="ED1161" s="72">
        <v>0</v>
      </c>
      <c r="EG1161" s="69">
        <v>0</v>
      </c>
    </row>
    <row r="1162" spans="1:140" s="67" customFormat="1">
      <c r="B1162" s="68" t="s">
        <v>6278</v>
      </c>
      <c r="C1162" s="68" t="s">
        <v>6279</v>
      </c>
      <c r="D1162" s="69" t="s">
        <v>6290</v>
      </c>
      <c r="E1162" s="69" t="s">
        <v>149</v>
      </c>
      <c r="F1162" s="69" t="s">
        <v>1383</v>
      </c>
      <c r="G1162" s="69" t="s">
        <v>1384</v>
      </c>
      <c r="H1162" s="68"/>
      <c r="J1162" s="70">
        <v>42351</v>
      </c>
      <c r="K1162" s="70">
        <v>42351</v>
      </c>
      <c r="M1162" s="69" t="s">
        <v>152</v>
      </c>
      <c r="N1162" s="69" t="s">
        <v>153</v>
      </c>
      <c r="O1162" s="71" t="s">
        <v>1390</v>
      </c>
      <c r="P1162" s="72">
        <v>17386472.222222202</v>
      </c>
      <c r="Q1162" s="68" t="s">
        <v>6281</v>
      </c>
      <c r="R1162" s="69" t="s">
        <v>1386</v>
      </c>
      <c r="S1162" s="69">
        <f t="shared" si="37"/>
        <v>2.7</v>
      </c>
      <c r="T1162" s="72">
        <v>469434.75</v>
      </c>
      <c r="U1162" s="73">
        <f t="shared" si="36"/>
        <v>502951.55</v>
      </c>
      <c r="BK1162" s="74">
        <v>0</v>
      </c>
      <c r="BS1162" s="72"/>
      <c r="BT1162" s="72">
        <v>0</v>
      </c>
      <c r="BW1162" s="72"/>
      <c r="CA1162" s="69">
        <v>33516.800000000003</v>
      </c>
      <c r="CE1162" s="75"/>
      <c r="CF1162" s="72">
        <v>0</v>
      </c>
      <c r="CI1162" s="72">
        <v>5660.71</v>
      </c>
      <c r="CJ1162" s="72">
        <v>0</v>
      </c>
      <c r="CM1162" s="72">
        <v>244179.17</v>
      </c>
      <c r="CN1162" s="72">
        <v>0</v>
      </c>
      <c r="CR1162" s="69">
        <v>0</v>
      </c>
      <c r="CT1162" s="90">
        <v>219594.87</v>
      </c>
      <c r="CU1162" s="72"/>
      <c r="CV1162" s="69"/>
      <c r="CX1162" s="68"/>
      <c r="CY1162" s="68"/>
      <c r="CZ1162" s="68"/>
      <c r="DB1162" s="90">
        <v>0</v>
      </c>
      <c r="DC1162" s="68"/>
      <c r="DD1162" s="68"/>
      <c r="DF1162" s="72">
        <v>0</v>
      </c>
      <c r="DK1162" s="72"/>
      <c r="DP1162" s="72">
        <v>0</v>
      </c>
      <c r="DQ1162" s="72"/>
      <c r="DR1162" s="72">
        <v>0</v>
      </c>
      <c r="DV1162" s="78">
        <v>0</v>
      </c>
      <c r="DZ1162" s="72">
        <v>0</v>
      </c>
      <c r="EA1162" s="72"/>
      <c r="EB1162" s="72"/>
      <c r="EC1162" s="72"/>
      <c r="ED1162" s="72">
        <v>0</v>
      </c>
      <c r="EG1162" s="69">
        <v>0</v>
      </c>
    </row>
    <row r="1163" spans="1:140" s="67" customFormat="1">
      <c r="B1163" s="68" t="s">
        <v>6278</v>
      </c>
      <c r="C1163" s="68" t="s">
        <v>6279</v>
      </c>
      <c r="D1163" s="69" t="s">
        <v>6290</v>
      </c>
      <c r="E1163" s="69" t="s">
        <v>149</v>
      </c>
      <c r="F1163" s="69" t="s">
        <v>1383</v>
      </c>
      <c r="G1163" s="69" t="s">
        <v>1384</v>
      </c>
      <c r="H1163" s="68"/>
      <c r="J1163" s="70">
        <v>42550</v>
      </c>
      <c r="K1163" s="70">
        <v>42551</v>
      </c>
      <c r="M1163" s="69" t="s">
        <v>152</v>
      </c>
      <c r="N1163" s="69" t="s">
        <v>153</v>
      </c>
      <c r="O1163" s="71" t="s">
        <v>1385</v>
      </c>
      <c r="P1163" s="72">
        <v>43859417.5572519</v>
      </c>
      <c r="Q1163" s="68" t="s">
        <v>6281</v>
      </c>
      <c r="R1163" s="69" t="s">
        <v>2678</v>
      </c>
      <c r="S1163" s="69">
        <f t="shared" si="37"/>
        <v>3.93</v>
      </c>
      <c r="T1163" s="72">
        <v>1723675.11</v>
      </c>
      <c r="U1163" s="73">
        <f t="shared" si="36"/>
        <v>1846742.4200000002</v>
      </c>
      <c r="BK1163" s="74">
        <v>0</v>
      </c>
      <c r="BS1163" s="72"/>
      <c r="BT1163" s="72">
        <v>0</v>
      </c>
      <c r="BW1163" s="72"/>
      <c r="CA1163" s="69">
        <v>123067.31</v>
      </c>
      <c r="CE1163" s="75"/>
      <c r="CF1163" s="72">
        <v>0</v>
      </c>
      <c r="CI1163" s="72">
        <v>20785.05</v>
      </c>
      <c r="CJ1163" s="72">
        <v>0</v>
      </c>
      <c r="CM1163" s="72">
        <v>896579.44</v>
      </c>
      <c r="CN1163" s="72">
        <v>0</v>
      </c>
      <c r="CR1163" s="69">
        <v>455716.55</v>
      </c>
      <c r="CT1163" s="90">
        <v>350594.07</v>
      </c>
      <c r="CU1163" s="72"/>
      <c r="CV1163" s="69"/>
      <c r="CX1163" s="68"/>
      <c r="CY1163" s="68"/>
      <c r="CZ1163" s="68"/>
      <c r="DB1163" s="90">
        <v>0</v>
      </c>
      <c r="DC1163" s="68"/>
      <c r="DD1163" s="68"/>
      <c r="DF1163" s="72">
        <v>0</v>
      </c>
      <c r="DK1163" s="72"/>
      <c r="DP1163" s="72">
        <v>0</v>
      </c>
      <c r="DQ1163" s="72"/>
      <c r="DR1163" s="72">
        <v>0</v>
      </c>
      <c r="DV1163" s="78">
        <v>0</v>
      </c>
      <c r="DZ1163" s="72">
        <v>0</v>
      </c>
      <c r="EA1163" s="72"/>
      <c r="EB1163" s="72"/>
      <c r="EC1163" s="72"/>
      <c r="ED1163" s="72">
        <v>0</v>
      </c>
      <c r="EG1163" s="69">
        <v>0</v>
      </c>
    </row>
    <row r="1164" spans="1:140" s="67" customFormat="1">
      <c r="B1164" s="68" t="s">
        <v>6278</v>
      </c>
      <c r="C1164" s="68" t="s">
        <v>6279</v>
      </c>
      <c r="D1164" s="69" t="s">
        <v>6290</v>
      </c>
      <c r="E1164" s="69" t="s">
        <v>149</v>
      </c>
      <c r="F1164" s="69" t="s">
        <v>1383</v>
      </c>
      <c r="G1164" s="69" t="s">
        <v>1384</v>
      </c>
      <c r="H1164" s="68"/>
      <c r="J1164" s="70">
        <v>42551</v>
      </c>
      <c r="K1164" s="70">
        <v>42551</v>
      </c>
      <c r="M1164" s="69" t="s">
        <v>152</v>
      </c>
      <c r="N1164" s="69" t="s">
        <v>153</v>
      </c>
      <c r="O1164" s="71" t="s">
        <v>1390</v>
      </c>
      <c r="P1164" s="72">
        <v>11944904.2762111</v>
      </c>
      <c r="Q1164" s="68" t="s">
        <v>6281</v>
      </c>
      <c r="R1164" s="69" t="s">
        <v>2884</v>
      </c>
      <c r="S1164" s="69">
        <f t="shared" si="37"/>
        <v>3.9300001</v>
      </c>
      <c r="T1164" s="72">
        <v>469434.75</v>
      </c>
      <c r="U1164" s="73">
        <f t="shared" ref="U1164:U1227" si="38">T1164+BW1164+CA1164+DF1164+CF1164+BY1164+CC1164</f>
        <v>502951.55</v>
      </c>
      <c r="BK1164" s="74">
        <v>0</v>
      </c>
      <c r="BS1164" s="72"/>
      <c r="BT1164" s="72">
        <v>0</v>
      </c>
      <c r="BW1164" s="72"/>
      <c r="CA1164" s="69">
        <v>33516.800000000003</v>
      </c>
      <c r="CE1164" s="75"/>
      <c r="CF1164" s="72">
        <v>0</v>
      </c>
      <c r="CI1164" s="72">
        <v>5660.71</v>
      </c>
      <c r="CJ1164" s="72">
        <v>0</v>
      </c>
      <c r="CM1164" s="72">
        <v>244179.17</v>
      </c>
      <c r="CN1164" s="72">
        <v>0</v>
      </c>
      <c r="CR1164" s="69">
        <v>0</v>
      </c>
      <c r="CT1164" s="89">
        <v>219594.87</v>
      </c>
      <c r="CU1164" s="72"/>
      <c r="CV1164" s="69"/>
      <c r="CX1164" s="68"/>
      <c r="CY1164" s="68"/>
      <c r="CZ1164" s="68"/>
      <c r="DB1164" s="89">
        <v>0</v>
      </c>
      <c r="DC1164" s="68"/>
      <c r="DD1164" s="68"/>
      <c r="DF1164" s="72">
        <v>0</v>
      </c>
      <c r="DK1164" s="72"/>
      <c r="DP1164" s="72">
        <v>0</v>
      </c>
      <c r="DQ1164" s="72"/>
      <c r="DR1164" s="72">
        <v>0</v>
      </c>
      <c r="DV1164" s="79">
        <v>0</v>
      </c>
      <c r="DZ1164" s="72">
        <v>0</v>
      </c>
      <c r="EA1164" s="72"/>
      <c r="EB1164" s="72"/>
      <c r="EC1164" s="72"/>
      <c r="ED1164" s="72">
        <v>0</v>
      </c>
      <c r="EG1164" s="69">
        <v>0</v>
      </c>
    </row>
    <row r="1165" spans="1:140" s="67" customFormat="1">
      <c r="B1165" s="68" t="s">
        <v>6278</v>
      </c>
      <c r="C1165" s="68" t="s">
        <v>6279</v>
      </c>
      <c r="D1165" s="69" t="s">
        <v>6290</v>
      </c>
      <c r="E1165" s="69" t="s">
        <v>149</v>
      </c>
      <c r="F1165" s="69" t="s">
        <v>1383</v>
      </c>
      <c r="G1165" s="69" t="s">
        <v>1384</v>
      </c>
      <c r="H1165" s="68"/>
      <c r="J1165" s="70">
        <v>42722</v>
      </c>
      <c r="K1165" s="70">
        <v>42722</v>
      </c>
      <c r="M1165" s="69" t="s">
        <v>2</v>
      </c>
      <c r="N1165" s="69" t="s">
        <v>5</v>
      </c>
      <c r="O1165" s="71" t="s">
        <v>4454</v>
      </c>
      <c r="P1165" s="72">
        <v>31295650</v>
      </c>
      <c r="Q1165" s="68" t="s">
        <v>6281</v>
      </c>
      <c r="R1165" s="69" t="s">
        <v>3876</v>
      </c>
      <c r="S1165" s="69">
        <f t="shared" si="37"/>
        <v>1.5</v>
      </c>
      <c r="T1165" s="72">
        <v>469434.75</v>
      </c>
      <c r="U1165" s="73">
        <f t="shared" si="38"/>
        <v>502951.55</v>
      </c>
      <c r="BK1165" s="74">
        <v>0</v>
      </c>
      <c r="BS1165" s="72"/>
      <c r="BT1165" s="72">
        <v>0</v>
      </c>
      <c r="BW1165" s="72"/>
      <c r="CA1165" s="69">
        <v>33516.800000000003</v>
      </c>
      <c r="CF1165" s="72">
        <v>0</v>
      </c>
      <c r="CI1165" s="72">
        <v>5660.71</v>
      </c>
      <c r="CJ1165" s="72">
        <v>0</v>
      </c>
      <c r="CM1165" s="72">
        <v>244179.17</v>
      </c>
      <c r="CN1165" s="72">
        <v>0</v>
      </c>
      <c r="CR1165" s="69">
        <v>0</v>
      </c>
      <c r="CT1165" s="90">
        <v>219594.87</v>
      </c>
      <c r="CU1165" s="68"/>
      <c r="CV1165" s="68"/>
      <c r="CX1165" s="68"/>
      <c r="CY1165" s="68"/>
      <c r="CZ1165" s="68"/>
      <c r="DB1165" s="90">
        <v>0</v>
      </c>
      <c r="DC1165" s="68"/>
      <c r="DD1165" s="68"/>
      <c r="DF1165" s="76">
        <v>0</v>
      </c>
      <c r="DK1165" s="72"/>
      <c r="DP1165" s="72">
        <v>0</v>
      </c>
      <c r="DQ1165" s="72"/>
      <c r="DR1165" s="72">
        <v>0</v>
      </c>
      <c r="DV1165" s="78">
        <v>0</v>
      </c>
      <c r="DZ1165" s="72">
        <v>0</v>
      </c>
      <c r="EA1165" s="72"/>
      <c r="EB1165" s="72"/>
      <c r="EC1165" s="72"/>
      <c r="ED1165" s="72">
        <v>0</v>
      </c>
      <c r="EG1165" s="69">
        <v>0</v>
      </c>
    </row>
    <row r="1166" spans="1:140" s="67" customFormat="1">
      <c r="B1166" s="68" t="s">
        <v>6278</v>
      </c>
      <c r="C1166" s="68" t="s">
        <v>6279</v>
      </c>
      <c r="D1166" s="69" t="s">
        <v>6303</v>
      </c>
      <c r="E1166" s="69" t="s">
        <v>149</v>
      </c>
      <c r="F1166" s="69" t="s">
        <v>1383</v>
      </c>
      <c r="G1166" s="69" t="s">
        <v>1384</v>
      </c>
      <c r="H1166" s="68"/>
      <c r="J1166" s="70">
        <v>42350</v>
      </c>
      <c r="K1166" s="70">
        <v>42351</v>
      </c>
      <c r="M1166" s="69" t="s">
        <v>152</v>
      </c>
      <c r="N1166" s="69" t="s">
        <v>153</v>
      </c>
      <c r="O1166" s="71" t="s">
        <v>1385</v>
      </c>
      <c r="P1166" s="72">
        <v>63839818.888888903</v>
      </c>
      <c r="Q1166" s="68" t="s">
        <v>6281</v>
      </c>
      <c r="R1166" s="69" t="s">
        <v>1386</v>
      </c>
      <c r="S1166" s="69">
        <f t="shared" si="37"/>
        <v>2.7</v>
      </c>
      <c r="T1166" s="72">
        <v>1723675.11</v>
      </c>
      <c r="U1166" s="73">
        <f t="shared" si="38"/>
        <v>1846742.4200000002</v>
      </c>
      <c r="BK1166" s="74">
        <v>0</v>
      </c>
      <c r="BS1166" s="72"/>
      <c r="BT1166" s="72">
        <v>0</v>
      </c>
      <c r="BW1166" s="72"/>
      <c r="CA1166" s="69">
        <v>123067.31</v>
      </c>
      <c r="CE1166" s="75"/>
      <c r="CF1166" s="72">
        <v>0</v>
      </c>
      <c r="CI1166" s="72">
        <v>20785.05</v>
      </c>
      <c r="CJ1166" s="72">
        <v>0</v>
      </c>
      <c r="CM1166" s="72">
        <v>896579.44</v>
      </c>
      <c r="CN1166" s="72">
        <v>0</v>
      </c>
      <c r="CR1166" s="69">
        <v>455716.55</v>
      </c>
      <c r="CT1166" s="90">
        <v>350594.07</v>
      </c>
      <c r="CU1166" s="72"/>
      <c r="CV1166" s="69"/>
      <c r="CX1166" s="68"/>
      <c r="CY1166" s="68"/>
      <c r="CZ1166" s="68"/>
      <c r="DB1166" s="90">
        <v>0</v>
      </c>
      <c r="DC1166" s="68"/>
      <c r="DD1166" s="68"/>
      <c r="DF1166" s="72">
        <v>0</v>
      </c>
      <c r="DK1166" s="72"/>
      <c r="DP1166" s="72">
        <v>0</v>
      </c>
      <c r="DQ1166" s="72"/>
      <c r="DR1166" s="72">
        <v>0</v>
      </c>
      <c r="DV1166" s="78">
        <v>0</v>
      </c>
      <c r="DZ1166" s="72">
        <v>0</v>
      </c>
      <c r="EA1166" s="72"/>
      <c r="EB1166" s="72"/>
      <c r="EC1166" s="72"/>
      <c r="ED1166" s="72">
        <v>0</v>
      </c>
      <c r="EG1166" s="69">
        <v>0</v>
      </c>
    </row>
    <row r="1167" spans="1:140" s="67" customFormat="1">
      <c r="B1167" s="68" t="s">
        <v>6278</v>
      </c>
      <c r="C1167" s="68" t="s">
        <v>6279</v>
      </c>
      <c r="D1167" s="69" t="s">
        <v>6303</v>
      </c>
      <c r="E1167" s="69" t="s">
        <v>149</v>
      </c>
      <c r="F1167" s="69" t="s">
        <v>1383</v>
      </c>
      <c r="G1167" s="69" t="s">
        <v>1384</v>
      </c>
      <c r="H1167" s="68"/>
      <c r="J1167" s="70">
        <v>42351</v>
      </c>
      <c r="K1167" s="70">
        <v>42351</v>
      </c>
      <c r="M1167" s="69" t="s">
        <v>152</v>
      </c>
      <c r="N1167" s="69" t="s">
        <v>153</v>
      </c>
      <c r="O1167" s="71" t="s">
        <v>1390</v>
      </c>
      <c r="P1167" s="72">
        <v>17386472.222222202</v>
      </c>
      <c r="Q1167" s="68" t="s">
        <v>6281</v>
      </c>
      <c r="R1167" s="69" t="s">
        <v>1386</v>
      </c>
      <c r="S1167" s="69">
        <f t="shared" si="37"/>
        <v>2.7</v>
      </c>
      <c r="T1167" s="72">
        <v>469434.75</v>
      </c>
      <c r="U1167" s="73">
        <f t="shared" si="38"/>
        <v>502951.55</v>
      </c>
      <c r="BK1167" s="74">
        <v>0</v>
      </c>
      <c r="BS1167" s="72"/>
      <c r="BT1167" s="72">
        <v>0</v>
      </c>
      <c r="BW1167" s="72"/>
      <c r="CA1167" s="69">
        <v>33516.800000000003</v>
      </c>
      <c r="CE1167" s="75"/>
      <c r="CF1167" s="72">
        <v>0</v>
      </c>
      <c r="CI1167" s="72">
        <v>5660.71</v>
      </c>
      <c r="CJ1167" s="72">
        <v>0</v>
      </c>
      <c r="CM1167" s="72">
        <v>244179.17</v>
      </c>
      <c r="CN1167" s="72">
        <v>0</v>
      </c>
      <c r="CR1167" s="69">
        <v>0</v>
      </c>
      <c r="CT1167" s="90">
        <v>219594.87</v>
      </c>
      <c r="CU1167" s="72"/>
      <c r="CV1167" s="69"/>
      <c r="CX1167" s="68"/>
      <c r="CY1167" s="68"/>
      <c r="CZ1167" s="68"/>
      <c r="DB1167" s="90">
        <v>0</v>
      </c>
      <c r="DC1167" s="68"/>
      <c r="DD1167" s="68"/>
      <c r="DF1167" s="72">
        <v>0</v>
      </c>
      <c r="DK1167" s="72"/>
      <c r="DP1167" s="72">
        <v>0</v>
      </c>
      <c r="DQ1167" s="72"/>
      <c r="DR1167" s="72">
        <v>0</v>
      </c>
      <c r="DV1167" s="78">
        <v>0</v>
      </c>
      <c r="DZ1167" s="72">
        <v>0</v>
      </c>
      <c r="EA1167" s="72"/>
      <c r="EB1167" s="72"/>
      <c r="EC1167" s="72"/>
      <c r="ED1167" s="72">
        <v>0</v>
      </c>
      <c r="EG1167" s="69">
        <v>0</v>
      </c>
    </row>
    <row r="1168" spans="1:140" s="67" customFormat="1">
      <c r="B1168" s="68" t="s">
        <v>6278</v>
      </c>
      <c r="C1168" s="68" t="s">
        <v>6279</v>
      </c>
      <c r="D1168" s="69" t="s">
        <v>6303</v>
      </c>
      <c r="E1168" s="69" t="s">
        <v>149</v>
      </c>
      <c r="F1168" s="69" t="s">
        <v>1383</v>
      </c>
      <c r="G1168" s="69" t="s">
        <v>1384</v>
      </c>
      <c r="H1168" s="68"/>
      <c r="J1168" s="70">
        <v>42550</v>
      </c>
      <c r="K1168" s="70">
        <v>42551</v>
      </c>
      <c r="M1168" s="69" t="s">
        <v>152</v>
      </c>
      <c r="N1168" s="69" t="s">
        <v>153</v>
      </c>
      <c r="O1168" s="71" t="s">
        <v>1385</v>
      </c>
      <c r="P1168" s="72">
        <v>43859417.5572519</v>
      </c>
      <c r="Q1168" s="68" t="s">
        <v>6281</v>
      </c>
      <c r="R1168" s="69" t="s">
        <v>2678</v>
      </c>
      <c r="S1168" s="69">
        <f t="shared" si="37"/>
        <v>3.93</v>
      </c>
      <c r="T1168" s="72">
        <v>1723675.11</v>
      </c>
      <c r="U1168" s="73">
        <f t="shared" si="38"/>
        <v>1846742.4200000002</v>
      </c>
      <c r="BK1168" s="74">
        <v>0</v>
      </c>
      <c r="BS1168" s="72"/>
      <c r="BT1168" s="72">
        <v>0</v>
      </c>
      <c r="BW1168" s="72"/>
      <c r="CA1168" s="69">
        <v>123067.31</v>
      </c>
      <c r="CE1168" s="75"/>
      <c r="CF1168" s="72">
        <v>0</v>
      </c>
      <c r="CI1168" s="72">
        <v>20785.05</v>
      </c>
      <c r="CJ1168" s="72">
        <v>0</v>
      </c>
      <c r="CM1168" s="72">
        <v>896579.44</v>
      </c>
      <c r="CN1168" s="72">
        <v>0</v>
      </c>
      <c r="CR1168" s="69">
        <v>455716.55</v>
      </c>
      <c r="CT1168" s="90">
        <v>350594.07</v>
      </c>
      <c r="CU1168" s="72"/>
      <c r="CV1168" s="69"/>
      <c r="CX1168" s="68"/>
      <c r="CY1168" s="68"/>
      <c r="CZ1168" s="68"/>
      <c r="DB1168" s="90">
        <v>0</v>
      </c>
      <c r="DC1168" s="68"/>
      <c r="DD1168" s="68"/>
      <c r="DF1168" s="72">
        <v>0</v>
      </c>
      <c r="DK1168" s="72"/>
      <c r="DP1168" s="72">
        <v>0</v>
      </c>
      <c r="DQ1168" s="72"/>
      <c r="DR1168" s="72">
        <v>0</v>
      </c>
      <c r="DV1168" s="78">
        <v>0</v>
      </c>
      <c r="DZ1168" s="72">
        <v>0</v>
      </c>
      <c r="EA1168" s="72"/>
      <c r="EB1168" s="72"/>
      <c r="EC1168" s="72"/>
      <c r="ED1168" s="72">
        <v>0</v>
      </c>
      <c r="EG1168" s="69">
        <v>0</v>
      </c>
    </row>
    <row r="1169" spans="1:140" s="67" customFormat="1">
      <c r="B1169" s="68" t="s">
        <v>6278</v>
      </c>
      <c r="C1169" s="68" t="s">
        <v>6279</v>
      </c>
      <c r="D1169" s="69" t="s">
        <v>6303</v>
      </c>
      <c r="E1169" s="69" t="s">
        <v>149</v>
      </c>
      <c r="F1169" s="69" t="s">
        <v>1383</v>
      </c>
      <c r="G1169" s="69" t="s">
        <v>1384</v>
      </c>
      <c r="H1169" s="68"/>
      <c r="J1169" s="70">
        <v>42551</v>
      </c>
      <c r="K1169" s="70">
        <v>42551</v>
      </c>
      <c r="M1169" s="69" t="s">
        <v>152</v>
      </c>
      <c r="N1169" s="69" t="s">
        <v>153</v>
      </c>
      <c r="O1169" s="71" t="s">
        <v>1390</v>
      </c>
      <c r="P1169" s="72">
        <v>11944904.2762111</v>
      </c>
      <c r="Q1169" s="68" t="s">
        <v>6281</v>
      </c>
      <c r="R1169" s="69" t="s">
        <v>2884</v>
      </c>
      <c r="S1169" s="69">
        <f t="shared" si="37"/>
        <v>3.9300001</v>
      </c>
      <c r="T1169" s="72">
        <v>469434.75</v>
      </c>
      <c r="U1169" s="73">
        <f t="shared" si="38"/>
        <v>502951.55</v>
      </c>
      <c r="BK1169" s="74">
        <v>0</v>
      </c>
      <c r="BS1169" s="72"/>
      <c r="BT1169" s="72">
        <v>0</v>
      </c>
      <c r="BW1169" s="72"/>
      <c r="CA1169" s="69">
        <v>33516.800000000003</v>
      </c>
      <c r="CE1169" s="75"/>
      <c r="CF1169" s="72">
        <v>0</v>
      </c>
      <c r="CI1169" s="72">
        <v>5660.71</v>
      </c>
      <c r="CJ1169" s="72">
        <v>0</v>
      </c>
      <c r="CM1169" s="72">
        <v>244179.17</v>
      </c>
      <c r="CN1169" s="72">
        <v>0</v>
      </c>
      <c r="CR1169" s="69">
        <v>0</v>
      </c>
      <c r="CT1169" s="89">
        <v>219594.87</v>
      </c>
      <c r="CU1169" s="72"/>
      <c r="CV1169" s="69"/>
      <c r="CX1169" s="68"/>
      <c r="CY1169" s="68"/>
      <c r="CZ1169" s="68"/>
      <c r="DB1169" s="89">
        <v>0</v>
      </c>
      <c r="DC1169" s="68"/>
      <c r="DD1169" s="68"/>
      <c r="DF1169" s="72">
        <v>0</v>
      </c>
      <c r="DK1169" s="72"/>
      <c r="DP1169" s="72">
        <v>0</v>
      </c>
      <c r="DQ1169" s="72"/>
      <c r="DR1169" s="72">
        <v>0</v>
      </c>
      <c r="DV1169" s="79">
        <v>0</v>
      </c>
      <c r="DZ1169" s="72">
        <v>0</v>
      </c>
      <c r="EA1169" s="72"/>
      <c r="EB1169" s="72"/>
      <c r="EC1169" s="72"/>
      <c r="ED1169" s="72">
        <v>0</v>
      </c>
      <c r="EG1169" s="69">
        <v>0</v>
      </c>
    </row>
    <row r="1170" spans="1:140" s="67" customFormat="1">
      <c r="B1170" s="68" t="s">
        <v>6278</v>
      </c>
      <c r="C1170" s="68" t="s">
        <v>6279</v>
      </c>
      <c r="D1170" s="69" t="s">
        <v>6303</v>
      </c>
      <c r="E1170" s="69" t="s">
        <v>149</v>
      </c>
      <c r="F1170" s="69" t="s">
        <v>1383</v>
      </c>
      <c r="G1170" s="69" t="s">
        <v>1384</v>
      </c>
      <c r="H1170" s="68"/>
      <c r="J1170" s="70">
        <v>42722</v>
      </c>
      <c r="K1170" s="70">
        <v>42722</v>
      </c>
      <c r="M1170" s="69" t="s">
        <v>2</v>
      </c>
      <c r="N1170" s="69" t="s">
        <v>5</v>
      </c>
      <c r="O1170" s="71" t="s">
        <v>4454</v>
      </c>
      <c r="P1170" s="72">
        <v>31295650</v>
      </c>
      <c r="Q1170" s="68" t="s">
        <v>6281</v>
      </c>
      <c r="R1170" s="69" t="s">
        <v>3876</v>
      </c>
      <c r="S1170" s="69">
        <f t="shared" si="37"/>
        <v>1.5</v>
      </c>
      <c r="T1170" s="72">
        <v>469434.75</v>
      </c>
      <c r="U1170" s="73">
        <f t="shared" si="38"/>
        <v>502951.55</v>
      </c>
      <c r="BK1170" s="74">
        <v>0</v>
      </c>
      <c r="BS1170" s="72"/>
      <c r="BT1170" s="72">
        <v>0</v>
      </c>
      <c r="BW1170" s="72"/>
      <c r="CA1170" s="69">
        <v>33516.800000000003</v>
      </c>
      <c r="CF1170" s="72">
        <v>0</v>
      </c>
      <c r="CI1170" s="72">
        <v>5660.71</v>
      </c>
      <c r="CJ1170" s="72">
        <v>0</v>
      </c>
      <c r="CM1170" s="72">
        <v>244179.17</v>
      </c>
      <c r="CN1170" s="72">
        <v>0</v>
      </c>
      <c r="CR1170" s="69">
        <v>0</v>
      </c>
      <c r="CT1170" s="90">
        <v>219594.87</v>
      </c>
      <c r="CU1170" s="68"/>
      <c r="CV1170" s="68"/>
      <c r="CX1170" s="68"/>
      <c r="CY1170" s="68"/>
      <c r="CZ1170" s="68"/>
      <c r="DB1170" s="90">
        <v>0</v>
      </c>
      <c r="DC1170" s="68"/>
      <c r="DD1170" s="68"/>
      <c r="DF1170" s="76">
        <v>0</v>
      </c>
      <c r="DK1170" s="72"/>
      <c r="DP1170" s="72">
        <v>0</v>
      </c>
      <c r="DQ1170" s="72"/>
      <c r="DR1170" s="72">
        <v>0</v>
      </c>
      <c r="DV1170" s="78">
        <v>0</v>
      </c>
      <c r="DZ1170" s="72">
        <v>0</v>
      </c>
      <c r="EA1170" s="72"/>
      <c r="EB1170" s="72"/>
      <c r="EC1170" s="72"/>
      <c r="ED1170" s="72">
        <v>0</v>
      </c>
      <c r="EG1170" s="69">
        <v>0</v>
      </c>
    </row>
    <row r="1171" spans="1:140" s="67" customFormat="1">
      <c r="B1171" s="68" t="s">
        <v>6278</v>
      </c>
      <c r="C1171" s="68" t="s">
        <v>6279</v>
      </c>
      <c r="D1171" s="69" t="s">
        <v>6303</v>
      </c>
      <c r="E1171" s="69" t="s">
        <v>149</v>
      </c>
      <c r="F1171" s="69" t="s">
        <v>1937</v>
      </c>
      <c r="G1171" s="69" t="s">
        <v>1938</v>
      </c>
      <c r="H1171" s="68"/>
      <c r="J1171" s="70">
        <v>42369</v>
      </c>
      <c r="K1171" s="70">
        <v>42398</v>
      </c>
      <c r="M1171" s="69" t="s">
        <v>152</v>
      </c>
      <c r="N1171" s="69" t="s">
        <v>153</v>
      </c>
      <c r="O1171" s="71" t="s">
        <v>1939</v>
      </c>
      <c r="P1171" s="72">
        <v>8368958.5580883501</v>
      </c>
      <c r="Q1171" s="68" t="s">
        <v>6281</v>
      </c>
      <c r="R1171" s="69" t="s">
        <v>1940</v>
      </c>
      <c r="S1171" s="69">
        <f t="shared" si="37"/>
        <v>2.7743169999999999</v>
      </c>
      <c r="T1171" s="72">
        <v>232181.44</v>
      </c>
      <c r="U1171" s="73">
        <f t="shared" si="38"/>
        <v>232181.44</v>
      </c>
      <c r="BK1171" s="74">
        <v>0</v>
      </c>
      <c r="BS1171" s="72"/>
      <c r="BT1171" s="72">
        <v>0</v>
      </c>
      <c r="BW1171" s="72"/>
      <c r="CA1171" s="69">
        <v>0</v>
      </c>
      <c r="CE1171" s="75"/>
      <c r="CF1171" s="72">
        <v>0</v>
      </c>
      <c r="CI1171" s="72">
        <v>232181.44</v>
      </c>
      <c r="CJ1171" s="72">
        <v>0</v>
      </c>
      <c r="CM1171" s="72">
        <v>0</v>
      </c>
      <c r="CN1171" s="72">
        <v>0</v>
      </c>
      <c r="CR1171" s="69">
        <v>0</v>
      </c>
      <c r="CT1171" s="90">
        <v>0</v>
      </c>
      <c r="CU1171" s="72"/>
      <c r="CV1171" s="69"/>
      <c r="CX1171" s="68"/>
      <c r="CY1171" s="68"/>
      <c r="CZ1171" s="68"/>
      <c r="DB1171" s="90">
        <v>0</v>
      </c>
      <c r="DC1171" s="68"/>
      <c r="DD1171" s="68"/>
      <c r="DF1171" s="72">
        <v>0</v>
      </c>
      <c r="DK1171" s="72"/>
      <c r="DP1171" s="72">
        <v>0</v>
      </c>
      <c r="DQ1171" s="72"/>
      <c r="DR1171" s="72">
        <v>0</v>
      </c>
      <c r="DV1171" s="78">
        <v>0</v>
      </c>
      <c r="DZ1171" s="72">
        <v>0</v>
      </c>
      <c r="EA1171" s="72"/>
      <c r="EB1171" s="72"/>
      <c r="EC1171" s="72"/>
      <c r="ED1171" s="72">
        <v>0</v>
      </c>
      <c r="EG1171" s="69">
        <v>0</v>
      </c>
    </row>
    <row r="1172" spans="1:140" s="67" customFormat="1">
      <c r="B1172" s="68" t="s">
        <v>6278</v>
      </c>
      <c r="C1172" s="68" t="s">
        <v>6279</v>
      </c>
      <c r="D1172" s="69" t="s">
        <v>6291</v>
      </c>
      <c r="E1172" s="69" t="s">
        <v>149</v>
      </c>
      <c r="F1172" s="69" t="s">
        <v>851</v>
      </c>
      <c r="G1172" s="69" t="s">
        <v>852</v>
      </c>
      <c r="H1172" s="68"/>
      <c r="J1172" s="70">
        <v>42277</v>
      </c>
      <c r="K1172" s="70">
        <v>42277</v>
      </c>
      <c r="M1172" s="69" t="s">
        <v>152</v>
      </c>
      <c r="N1172" s="69" t="s">
        <v>153</v>
      </c>
      <c r="O1172" s="71" t="s">
        <v>792</v>
      </c>
      <c r="P1172" s="72">
        <v>403818509.14399999</v>
      </c>
      <c r="Q1172" s="68" t="s">
        <v>6281</v>
      </c>
      <c r="R1172" s="69" t="s">
        <v>853</v>
      </c>
      <c r="S1172" s="69">
        <f t="shared" si="37"/>
        <v>0.6835</v>
      </c>
      <c r="T1172" s="72">
        <v>2760099.51</v>
      </c>
      <c r="U1172" s="73">
        <f t="shared" si="38"/>
        <v>2760099.51</v>
      </c>
      <c r="BK1172" s="74">
        <v>0</v>
      </c>
      <c r="BS1172" s="72"/>
      <c r="BT1172" s="72">
        <v>0</v>
      </c>
      <c r="BW1172" s="72"/>
      <c r="CA1172" s="69">
        <v>0</v>
      </c>
      <c r="CE1172" s="75"/>
      <c r="CF1172" s="72">
        <v>0</v>
      </c>
      <c r="CI1172" s="72">
        <v>2760099.51</v>
      </c>
      <c r="CJ1172" s="72">
        <v>0</v>
      </c>
      <c r="CM1172" s="72">
        <v>0</v>
      </c>
      <c r="CN1172" s="72">
        <v>0</v>
      </c>
      <c r="CR1172" s="69">
        <v>0</v>
      </c>
      <c r="CT1172" s="90">
        <v>0</v>
      </c>
      <c r="CU1172" s="72"/>
      <c r="CV1172" s="69"/>
      <c r="CX1172" s="68"/>
      <c r="CY1172" s="68"/>
      <c r="CZ1172" s="68"/>
      <c r="DB1172" s="90">
        <v>0</v>
      </c>
      <c r="DC1172" s="68"/>
      <c r="DD1172" s="68"/>
      <c r="DF1172" s="72">
        <v>0</v>
      </c>
      <c r="DK1172" s="72"/>
      <c r="DP1172" s="72">
        <v>0</v>
      </c>
      <c r="DQ1172" s="72"/>
      <c r="DR1172" s="72">
        <v>0</v>
      </c>
      <c r="DV1172" s="78">
        <v>0</v>
      </c>
      <c r="DZ1172" s="72">
        <v>0</v>
      </c>
      <c r="EA1172" s="72"/>
      <c r="EB1172" s="72"/>
      <c r="EC1172" s="72"/>
      <c r="ED1172" s="72">
        <v>0</v>
      </c>
      <c r="EG1172" s="69">
        <v>0</v>
      </c>
    </row>
    <row r="1173" spans="1:140" s="67" customFormat="1">
      <c r="B1173" s="68" t="s">
        <v>6278</v>
      </c>
      <c r="C1173" s="68" t="s">
        <v>6279</v>
      </c>
      <c r="D1173" s="69" t="s">
        <v>6291</v>
      </c>
      <c r="E1173" s="69" t="s">
        <v>149</v>
      </c>
      <c r="F1173" s="69" t="s">
        <v>851</v>
      </c>
      <c r="G1173" s="69" t="s">
        <v>852</v>
      </c>
      <c r="H1173" s="68"/>
      <c r="J1173" s="70">
        <v>42369</v>
      </c>
      <c r="K1173" s="70">
        <v>42369</v>
      </c>
      <c r="M1173" s="69" t="s">
        <v>152</v>
      </c>
      <c r="N1173" s="69" t="s">
        <v>153</v>
      </c>
      <c r="O1173" s="71" t="s">
        <v>1761</v>
      </c>
      <c r="P1173" s="72">
        <v>435286443.99066502</v>
      </c>
      <c r="Q1173" s="68" t="s">
        <v>6281</v>
      </c>
      <c r="R1173" s="69" t="s">
        <v>1762</v>
      </c>
      <c r="S1173" s="69">
        <f t="shared" si="37"/>
        <v>0.68559999999999999</v>
      </c>
      <c r="T1173" s="72">
        <v>2984323.86</v>
      </c>
      <c r="U1173" s="73">
        <f t="shared" si="38"/>
        <v>2984323.86</v>
      </c>
      <c r="BK1173" s="74">
        <v>0</v>
      </c>
      <c r="BS1173" s="72"/>
      <c r="BT1173" s="72">
        <v>0</v>
      </c>
      <c r="BW1173" s="72"/>
      <c r="CA1173" s="69">
        <v>0</v>
      </c>
      <c r="CE1173" s="75"/>
      <c r="CF1173" s="72">
        <v>0</v>
      </c>
      <c r="CI1173" s="72">
        <v>2984323.86</v>
      </c>
      <c r="CJ1173" s="72">
        <v>0</v>
      </c>
      <c r="CM1173" s="72">
        <v>0</v>
      </c>
      <c r="CN1173" s="72">
        <v>0</v>
      </c>
      <c r="CR1173" s="69">
        <v>0</v>
      </c>
      <c r="CT1173" s="90">
        <v>0</v>
      </c>
      <c r="CU1173" s="72"/>
      <c r="CV1173" s="69"/>
      <c r="CX1173" s="68"/>
      <c r="CY1173" s="68"/>
      <c r="CZ1173" s="68"/>
      <c r="DB1173" s="90">
        <v>0</v>
      </c>
      <c r="DC1173" s="68"/>
      <c r="DD1173" s="68"/>
      <c r="DF1173" s="72">
        <v>0</v>
      </c>
      <c r="DK1173" s="72"/>
      <c r="DP1173" s="72">
        <v>0</v>
      </c>
      <c r="DQ1173" s="72"/>
      <c r="DR1173" s="72">
        <v>0</v>
      </c>
      <c r="DV1173" s="77">
        <v>0</v>
      </c>
      <c r="DZ1173" s="72">
        <v>0</v>
      </c>
      <c r="EA1173" s="72"/>
      <c r="EB1173" s="72"/>
      <c r="EC1173" s="72"/>
      <c r="ED1173" s="72">
        <v>0</v>
      </c>
      <c r="EG1173" s="69">
        <v>0</v>
      </c>
    </row>
    <row r="1174" spans="1:140" s="67" customFormat="1">
      <c r="B1174" s="68" t="s">
        <v>6278</v>
      </c>
      <c r="C1174" s="68" t="s">
        <v>6279</v>
      </c>
      <c r="D1174" s="69" t="s">
        <v>6291</v>
      </c>
      <c r="E1174" s="69" t="s">
        <v>149</v>
      </c>
      <c r="F1174" s="69" t="s">
        <v>851</v>
      </c>
      <c r="G1174" s="69" t="s">
        <v>852</v>
      </c>
      <c r="H1174" s="68"/>
      <c r="J1174" s="70">
        <v>42460</v>
      </c>
      <c r="K1174" s="70">
        <v>42460</v>
      </c>
      <c r="M1174" s="69" t="s">
        <v>152</v>
      </c>
      <c r="N1174" s="69" t="s">
        <v>153</v>
      </c>
      <c r="O1174" s="71" t="s">
        <v>2214</v>
      </c>
      <c r="P1174" s="72">
        <v>468604913.30000001</v>
      </c>
      <c r="Q1174" s="68" t="s">
        <v>6281</v>
      </c>
      <c r="R1174" s="69" t="s">
        <v>2215</v>
      </c>
      <c r="S1174" s="69">
        <f t="shared" si="37"/>
        <v>0.64599999999999991</v>
      </c>
      <c r="T1174" s="72">
        <v>3027187.74</v>
      </c>
      <c r="U1174" s="73">
        <f t="shared" si="38"/>
        <v>3027187.74</v>
      </c>
      <c r="BK1174" s="74">
        <v>0</v>
      </c>
      <c r="BS1174" s="72"/>
      <c r="BT1174" s="72">
        <v>0</v>
      </c>
      <c r="BW1174" s="72"/>
      <c r="CA1174" s="69">
        <v>0</v>
      </c>
      <c r="CE1174" s="75"/>
      <c r="CF1174" s="72">
        <v>0</v>
      </c>
      <c r="CI1174" s="72">
        <v>3027187.74</v>
      </c>
      <c r="CJ1174" s="72">
        <v>0</v>
      </c>
      <c r="CM1174" s="72">
        <v>0</v>
      </c>
      <c r="CN1174" s="72">
        <v>0</v>
      </c>
      <c r="CR1174" s="69">
        <v>0</v>
      </c>
      <c r="CT1174" s="90">
        <v>0</v>
      </c>
      <c r="CU1174" s="72"/>
      <c r="CV1174" s="69"/>
      <c r="CX1174" s="68"/>
      <c r="CY1174" s="68"/>
      <c r="CZ1174" s="68"/>
      <c r="DB1174" s="90">
        <v>0</v>
      </c>
      <c r="DC1174" s="68"/>
      <c r="DD1174" s="68"/>
      <c r="DF1174" s="72">
        <v>0</v>
      </c>
      <c r="DK1174" s="72"/>
      <c r="DP1174" s="72">
        <v>0</v>
      </c>
      <c r="DQ1174" s="72"/>
      <c r="DR1174" s="72">
        <v>0</v>
      </c>
      <c r="DV1174" s="78">
        <v>0</v>
      </c>
      <c r="DZ1174" s="72">
        <v>0</v>
      </c>
      <c r="EA1174" s="72"/>
      <c r="EB1174" s="72"/>
      <c r="EC1174" s="72"/>
      <c r="ED1174" s="72">
        <v>0</v>
      </c>
      <c r="EG1174" s="69">
        <v>0</v>
      </c>
    </row>
    <row r="1175" spans="1:140" s="67" customFormat="1">
      <c r="B1175" s="68" t="s">
        <v>6278</v>
      </c>
      <c r="C1175" s="68" t="s">
        <v>6279</v>
      </c>
      <c r="D1175" s="69" t="s">
        <v>6291</v>
      </c>
      <c r="E1175" s="69" t="s">
        <v>149</v>
      </c>
      <c r="F1175" s="69" t="s">
        <v>851</v>
      </c>
      <c r="G1175" s="69" t="s">
        <v>852</v>
      </c>
      <c r="H1175" s="68"/>
      <c r="J1175" s="70">
        <v>42551</v>
      </c>
      <c r="K1175" s="70">
        <v>42551</v>
      </c>
      <c r="M1175" s="69" t="s">
        <v>152</v>
      </c>
      <c r="N1175" s="69" t="s">
        <v>153</v>
      </c>
      <c r="O1175" s="71" t="s">
        <v>3015</v>
      </c>
      <c r="P1175" s="72">
        <v>514879096.61613798</v>
      </c>
      <c r="Q1175" s="68" t="s">
        <v>6281</v>
      </c>
      <c r="R1175" s="69" t="s">
        <v>3016</v>
      </c>
      <c r="S1175" s="69">
        <f t="shared" si="37"/>
        <v>0.65310000000000001</v>
      </c>
      <c r="T1175" s="72">
        <v>3362675.38</v>
      </c>
      <c r="U1175" s="73">
        <f t="shared" si="38"/>
        <v>3362675.38</v>
      </c>
      <c r="BK1175" s="74">
        <v>0</v>
      </c>
      <c r="BS1175" s="72"/>
      <c r="BT1175" s="72">
        <v>0</v>
      </c>
      <c r="BW1175" s="72"/>
      <c r="CA1175" s="69">
        <v>0</v>
      </c>
      <c r="CE1175" s="75"/>
      <c r="CF1175" s="72">
        <v>0</v>
      </c>
      <c r="CI1175" s="72">
        <v>3362675.38</v>
      </c>
      <c r="CJ1175" s="72">
        <v>0</v>
      </c>
      <c r="CM1175" s="72">
        <v>0</v>
      </c>
      <c r="CN1175" s="72">
        <v>0</v>
      </c>
      <c r="CR1175" s="69">
        <v>0</v>
      </c>
      <c r="CT1175" s="89">
        <v>0</v>
      </c>
      <c r="CU1175" s="72"/>
      <c r="CV1175" s="69"/>
      <c r="CX1175" s="68"/>
      <c r="CY1175" s="68"/>
      <c r="CZ1175" s="68"/>
      <c r="DB1175" s="89">
        <v>0</v>
      </c>
      <c r="DC1175" s="68"/>
      <c r="DD1175" s="68"/>
      <c r="DF1175" s="72">
        <v>0</v>
      </c>
      <c r="DK1175" s="72"/>
      <c r="DP1175" s="72">
        <v>0</v>
      </c>
      <c r="DQ1175" s="72"/>
      <c r="DR1175" s="72">
        <v>0</v>
      </c>
      <c r="DV1175" s="77">
        <v>0</v>
      </c>
      <c r="DZ1175" s="72">
        <v>0</v>
      </c>
      <c r="EA1175" s="72"/>
      <c r="EB1175" s="72"/>
      <c r="EC1175" s="72"/>
      <c r="ED1175" s="72">
        <v>0</v>
      </c>
      <c r="EG1175" s="69">
        <v>0</v>
      </c>
    </row>
    <row r="1176" spans="1:140" s="67" customFormat="1">
      <c r="B1176" s="68" t="s">
        <v>6278</v>
      </c>
      <c r="C1176" s="68" t="s">
        <v>6279</v>
      </c>
      <c r="D1176" s="69" t="s">
        <v>6291</v>
      </c>
      <c r="E1176" s="69" t="s">
        <v>149</v>
      </c>
      <c r="F1176" s="69" t="s">
        <v>851</v>
      </c>
      <c r="G1176" s="69" t="s">
        <v>852</v>
      </c>
      <c r="H1176" s="68"/>
      <c r="J1176" s="70">
        <v>42643</v>
      </c>
      <c r="K1176" s="70">
        <v>42643</v>
      </c>
      <c r="M1176" s="69" t="s">
        <v>152</v>
      </c>
      <c r="N1176" s="69" t="s">
        <v>153</v>
      </c>
      <c r="O1176" s="71" t="s">
        <v>3786</v>
      </c>
      <c r="P1176" s="72">
        <v>553999466.08660996</v>
      </c>
      <c r="Q1176" s="68" t="s">
        <v>6281</v>
      </c>
      <c r="R1176" s="69" t="s">
        <v>3787</v>
      </c>
      <c r="S1176" s="69">
        <f t="shared" si="37"/>
        <v>0.50570000000000004</v>
      </c>
      <c r="T1176" s="72">
        <v>2801575.3</v>
      </c>
      <c r="U1176" s="73">
        <f t="shared" si="38"/>
        <v>2801575.3</v>
      </c>
      <c r="BK1176" s="74">
        <v>0</v>
      </c>
      <c r="BS1176" s="72"/>
      <c r="BT1176" s="72">
        <v>0</v>
      </c>
      <c r="BW1176" s="72"/>
      <c r="CA1176" s="69">
        <v>0</v>
      </c>
      <c r="CE1176" s="75"/>
      <c r="CF1176" s="72">
        <v>0</v>
      </c>
      <c r="CI1176" s="72">
        <v>2801575.3</v>
      </c>
      <c r="CJ1176" s="72">
        <v>0</v>
      </c>
      <c r="CM1176" s="72">
        <v>0</v>
      </c>
      <c r="CN1176" s="72">
        <v>0</v>
      </c>
      <c r="CR1176" s="69">
        <v>0</v>
      </c>
      <c r="CT1176" s="89">
        <v>0</v>
      </c>
      <c r="CU1176" s="72"/>
      <c r="CV1176" s="69"/>
      <c r="CX1176" s="68"/>
      <c r="CY1176" s="68"/>
      <c r="CZ1176" s="68"/>
      <c r="DB1176" s="89">
        <v>0</v>
      </c>
      <c r="DC1176" s="68"/>
      <c r="DD1176" s="68"/>
      <c r="DF1176" s="76">
        <v>0</v>
      </c>
      <c r="DK1176" s="72"/>
      <c r="DP1176" s="72">
        <v>0</v>
      </c>
      <c r="DQ1176" s="72"/>
      <c r="DR1176" s="72">
        <v>0</v>
      </c>
      <c r="DV1176" s="77">
        <v>0</v>
      </c>
      <c r="DZ1176" s="72">
        <v>0</v>
      </c>
      <c r="EA1176" s="72"/>
      <c r="EB1176" s="72"/>
      <c r="EC1176" s="72"/>
      <c r="ED1176" s="72">
        <v>0</v>
      </c>
      <c r="EG1176" s="69">
        <v>0</v>
      </c>
    </row>
    <row r="1177" spans="1:140" s="67" customFormat="1">
      <c r="B1177" s="68" t="s">
        <v>6278</v>
      </c>
      <c r="C1177" s="68" t="s">
        <v>6279</v>
      </c>
      <c r="D1177" s="69" t="s">
        <v>6291</v>
      </c>
      <c r="E1177" s="69" t="s">
        <v>149</v>
      </c>
      <c r="F1177" s="69" t="s">
        <v>851</v>
      </c>
      <c r="G1177" s="69" t="s">
        <v>852</v>
      </c>
      <c r="H1177" s="68"/>
      <c r="J1177" s="70">
        <v>42735</v>
      </c>
      <c r="K1177" s="70">
        <v>42735</v>
      </c>
      <c r="M1177" s="69" t="s">
        <v>152</v>
      </c>
      <c r="N1177" s="69" t="s">
        <v>153</v>
      </c>
      <c r="O1177" s="71" t="s">
        <v>4771</v>
      </c>
      <c r="P1177" s="72">
        <v>579540838.87043202</v>
      </c>
      <c r="Q1177" s="68" t="s">
        <v>6281</v>
      </c>
      <c r="R1177" s="69" t="s">
        <v>4772</v>
      </c>
      <c r="S1177" s="69">
        <f t="shared" si="37"/>
        <v>0.48159999999999997</v>
      </c>
      <c r="T1177" s="72">
        <v>2791068.68</v>
      </c>
      <c r="U1177" s="73">
        <f t="shared" si="38"/>
        <v>2791068.68</v>
      </c>
      <c r="BK1177" s="74">
        <v>0</v>
      </c>
      <c r="BS1177" s="72"/>
      <c r="BT1177" s="72">
        <v>0</v>
      </c>
      <c r="BW1177" s="72"/>
      <c r="CA1177" s="69">
        <v>0</v>
      </c>
      <c r="CF1177" s="72">
        <v>0</v>
      </c>
      <c r="CI1177" s="72">
        <v>2791068.68</v>
      </c>
      <c r="CJ1177" s="72">
        <v>0</v>
      </c>
      <c r="CM1177" s="72">
        <v>0</v>
      </c>
      <c r="CN1177" s="72">
        <v>0</v>
      </c>
      <c r="CR1177" s="69">
        <v>0</v>
      </c>
      <c r="CT1177" s="90">
        <v>0</v>
      </c>
      <c r="CU1177" s="68"/>
      <c r="CV1177" s="68"/>
      <c r="CX1177" s="68"/>
      <c r="CY1177" s="68"/>
      <c r="CZ1177" s="68"/>
      <c r="DB1177" s="90">
        <v>0</v>
      </c>
      <c r="DC1177" s="68"/>
      <c r="DD1177" s="68"/>
      <c r="DF1177" s="76">
        <v>0</v>
      </c>
      <c r="DK1177" s="72"/>
      <c r="DP1177" s="72">
        <v>0</v>
      </c>
      <c r="DQ1177" s="72"/>
      <c r="DR1177" s="72">
        <v>0</v>
      </c>
      <c r="DV1177" s="78">
        <v>0</v>
      </c>
      <c r="DZ1177" s="72">
        <v>0</v>
      </c>
      <c r="EA1177" s="72"/>
      <c r="EB1177" s="72"/>
      <c r="EC1177" s="72"/>
      <c r="ED1177" s="72">
        <v>0</v>
      </c>
      <c r="EG1177" s="69">
        <v>0</v>
      </c>
    </row>
    <row r="1178" spans="1:140" s="67" customFormat="1">
      <c r="A1178" s="68"/>
      <c r="B1178" s="68" t="s">
        <v>6278</v>
      </c>
      <c r="C1178" s="68" t="s">
        <v>6279</v>
      </c>
      <c r="D1178" s="69" t="s">
        <v>6291</v>
      </c>
      <c r="E1178" s="69" t="s">
        <v>149</v>
      </c>
      <c r="F1178" s="69" t="s">
        <v>851</v>
      </c>
      <c r="G1178" s="69" t="s">
        <v>852</v>
      </c>
      <c r="H1178" s="68"/>
      <c r="I1178" s="68" t="s">
        <v>182</v>
      </c>
      <c r="J1178" s="70">
        <v>42825</v>
      </c>
      <c r="K1178" s="70">
        <v>42825</v>
      </c>
      <c r="L1178" s="68"/>
      <c r="M1178" s="69" t="s">
        <v>152</v>
      </c>
      <c r="N1178" s="69" t="s">
        <v>153</v>
      </c>
      <c r="O1178" s="71" t="s">
        <v>5381</v>
      </c>
      <c r="P1178" s="72">
        <v>602745800.21715498</v>
      </c>
      <c r="Q1178" s="68" t="s">
        <v>6281</v>
      </c>
      <c r="R1178" s="69" t="s">
        <v>5668</v>
      </c>
      <c r="S1178" s="69">
        <f t="shared" si="37"/>
        <v>0.46049999999999996</v>
      </c>
      <c r="T1178" s="72">
        <v>2775644.41</v>
      </c>
      <c r="U1178" s="73">
        <f t="shared" si="38"/>
        <v>2775644.41</v>
      </c>
      <c r="V1178" s="68"/>
      <c r="W1178" s="68"/>
      <c r="X1178" s="68"/>
      <c r="Y1178" s="68"/>
      <c r="Z1178" s="68"/>
      <c r="AA1178" s="68"/>
      <c r="AB1178" s="68"/>
      <c r="AC1178" s="68"/>
      <c r="AD1178" s="68"/>
      <c r="AE1178" s="68"/>
      <c r="AF1178" s="68"/>
      <c r="AG1178" s="68"/>
      <c r="AH1178" s="68"/>
      <c r="AI1178" s="68"/>
      <c r="AJ1178" s="68"/>
      <c r="AK1178" s="68"/>
      <c r="AL1178" s="68"/>
      <c r="AM1178" s="68"/>
      <c r="AN1178" s="68"/>
      <c r="AO1178" s="68"/>
      <c r="AP1178" s="68"/>
      <c r="AQ1178" s="68"/>
      <c r="AR1178" s="68"/>
      <c r="AS1178" s="68"/>
      <c r="AT1178" s="68"/>
      <c r="AU1178" s="68"/>
      <c r="AV1178" s="68"/>
      <c r="AW1178" s="68"/>
      <c r="AX1178" s="68"/>
      <c r="AY1178" s="68"/>
      <c r="AZ1178" s="68"/>
      <c r="BA1178" s="68"/>
      <c r="BB1178" s="68"/>
      <c r="BC1178" s="68"/>
      <c r="BD1178" s="68"/>
      <c r="BE1178" s="68"/>
      <c r="BF1178" s="68"/>
      <c r="BG1178" s="68"/>
      <c r="BH1178" s="68"/>
      <c r="BI1178" s="68"/>
      <c r="BJ1178" s="68"/>
      <c r="BK1178" s="74">
        <v>0</v>
      </c>
      <c r="BL1178" s="68"/>
      <c r="BM1178" s="68"/>
      <c r="BN1178" s="68"/>
      <c r="BO1178" s="68"/>
      <c r="BP1178" s="68"/>
      <c r="BQ1178" s="68"/>
      <c r="BR1178" s="68"/>
      <c r="BS1178" s="68"/>
      <c r="BT1178" s="72">
        <v>0</v>
      </c>
      <c r="BU1178" s="68"/>
      <c r="BV1178" s="68"/>
      <c r="BW1178" s="72"/>
      <c r="BX1178" s="68"/>
      <c r="BY1178" s="68"/>
      <c r="BZ1178" s="68"/>
      <c r="CA1178" s="69">
        <v>0</v>
      </c>
      <c r="CB1178" s="68"/>
      <c r="CC1178" s="68"/>
      <c r="CD1178" s="68"/>
      <c r="CE1178" s="72"/>
      <c r="CF1178" s="72">
        <v>0</v>
      </c>
      <c r="CG1178" s="68"/>
      <c r="CH1178" s="68"/>
      <c r="CI1178" s="72">
        <v>2775644.41</v>
      </c>
      <c r="CJ1178" s="72">
        <v>0</v>
      </c>
      <c r="CK1178" s="68"/>
      <c r="CL1178" s="68"/>
      <c r="CM1178" s="69">
        <v>0</v>
      </c>
      <c r="CN1178" s="72">
        <v>0</v>
      </c>
      <c r="CO1178" s="68"/>
      <c r="CP1178" s="68"/>
      <c r="CQ1178" s="68"/>
      <c r="CR1178" s="69">
        <v>0</v>
      </c>
      <c r="CS1178" s="68"/>
      <c r="CT1178" s="92">
        <v>0</v>
      </c>
      <c r="CU1178" s="72"/>
      <c r="CV1178" s="69"/>
      <c r="CW1178" s="68"/>
      <c r="CX1178" s="68"/>
      <c r="CY1178" s="68"/>
      <c r="CZ1178" s="68"/>
      <c r="DA1178" s="68"/>
      <c r="DB1178" s="91">
        <v>0</v>
      </c>
      <c r="DC1178" s="68"/>
      <c r="DD1178" s="68"/>
      <c r="DE1178" s="68"/>
      <c r="DF1178" s="72"/>
      <c r="DG1178" s="68"/>
      <c r="DH1178" s="68"/>
      <c r="DI1178" s="68"/>
      <c r="DJ1178" s="68"/>
      <c r="DK1178" s="72"/>
      <c r="DL1178" s="68"/>
      <c r="DM1178" s="68"/>
      <c r="DN1178" s="68"/>
      <c r="DO1178" s="68"/>
      <c r="DP1178" s="72">
        <v>0</v>
      </c>
      <c r="DQ1178" s="68"/>
      <c r="DR1178" s="72">
        <v>0</v>
      </c>
      <c r="DS1178" s="68"/>
      <c r="DT1178" s="68">
        <v>0</v>
      </c>
      <c r="DU1178" s="68"/>
      <c r="DV1178" s="81">
        <v>0</v>
      </c>
      <c r="DW1178" s="68"/>
      <c r="DX1178" s="68"/>
      <c r="DY1178" s="68"/>
      <c r="DZ1178" s="72">
        <v>0</v>
      </c>
      <c r="EA1178" s="68"/>
      <c r="EB1178" s="72"/>
      <c r="EC1178" s="68"/>
      <c r="ED1178" s="72">
        <v>0</v>
      </c>
      <c r="EE1178" s="68"/>
      <c r="EF1178" s="68"/>
      <c r="EG1178" s="69">
        <v>0</v>
      </c>
      <c r="EH1178" s="68"/>
      <c r="EI1178" s="68"/>
      <c r="EJ1178" s="68"/>
    </row>
    <row r="1179" spans="1:140" s="67" customFormat="1">
      <c r="B1179" s="68" t="s">
        <v>6278</v>
      </c>
      <c r="C1179" s="68" t="s">
        <v>6279</v>
      </c>
      <c r="D1179" s="69" t="s">
        <v>6291</v>
      </c>
      <c r="E1179" s="69" t="s">
        <v>149</v>
      </c>
      <c r="F1179" s="69" t="s">
        <v>1731</v>
      </c>
      <c r="G1179" s="69" t="s">
        <v>1732</v>
      </c>
      <c r="H1179" s="68"/>
      <c r="J1179" s="70">
        <v>42369</v>
      </c>
      <c r="K1179" s="70">
        <v>42369</v>
      </c>
      <c r="M1179" s="69" t="s">
        <v>152</v>
      </c>
      <c r="N1179" s="69" t="s">
        <v>153</v>
      </c>
      <c r="O1179" s="71" t="s">
        <v>1733</v>
      </c>
      <c r="P1179" s="72">
        <v>291942803.15154999</v>
      </c>
      <c r="Q1179" s="68" t="s">
        <v>6281</v>
      </c>
      <c r="R1179" s="69" t="s">
        <v>1734</v>
      </c>
      <c r="S1179" s="69">
        <f t="shared" si="37"/>
        <v>3.2492000000000001</v>
      </c>
      <c r="T1179" s="72">
        <v>9485805.5600000005</v>
      </c>
      <c r="U1179" s="73">
        <f t="shared" si="38"/>
        <v>9497775.2100000009</v>
      </c>
      <c r="BK1179" s="74">
        <v>569872.35</v>
      </c>
      <c r="BS1179" s="72">
        <v>0</v>
      </c>
      <c r="BT1179" s="72">
        <v>540386.13</v>
      </c>
      <c r="BW1179" s="72">
        <v>0</v>
      </c>
      <c r="CA1179" s="69">
        <v>11969.65</v>
      </c>
      <c r="CE1179" s="75"/>
      <c r="CF1179" s="72">
        <v>0</v>
      </c>
      <c r="CI1179" s="72">
        <v>395290.56</v>
      </c>
      <c r="CJ1179" s="72"/>
      <c r="CM1179" s="72">
        <v>111522.16</v>
      </c>
      <c r="CN1179" s="72">
        <v>7180041.2999999998</v>
      </c>
      <c r="CR1179" s="69">
        <v>0</v>
      </c>
      <c r="CT1179" s="89">
        <v>0</v>
      </c>
      <c r="CU1179" s="72"/>
      <c r="CV1179" s="69"/>
      <c r="CX1179" s="68"/>
      <c r="CY1179" s="68"/>
      <c r="CZ1179" s="68"/>
      <c r="DB1179" s="91"/>
      <c r="DC1179" s="68"/>
      <c r="DD1179" s="68"/>
      <c r="DF1179" s="72">
        <v>0</v>
      </c>
      <c r="DK1179" s="72">
        <v>0</v>
      </c>
      <c r="DP1179" s="72">
        <v>0</v>
      </c>
      <c r="DQ1179" s="72"/>
      <c r="DR1179" s="72">
        <v>0</v>
      </c>
      <c r="DV1179" s="77">
        <v>0</v>
      </c>
      <c r="DZ1179" s="72">
        <v>278221.48</v>
      </c>
      <c r="EA1179" s="72"/>
      <c r="EB1179" s="72">
        <v>0</v>
      </c>
      <c r="EC1179" s="72"/>
      <c r="ED1179" s="72">
        <v>0</v>
      </c>
      <c r="EG1179" s="69">
        <v>410471.58</v>
      </c>
    </row>
    <row r="1180" spans="1:140" s="67" customFormat="1">
      <c r="B1180" s="68" t="s">
        <v>6278</v>
      </c>
      <c r="C1180" s="68" t="s">
        <v>6279</v>
      </c>
      <c r="D1180" s="69" t="s">
        <v>6291</v>
      </c>
      <c r="E1180" s="69" t="s">
        <v>149</v>
      </c>
      <c r="F1180" s="69" t="s">
        <v>1731</v>
      </c>
      <c r="G1180" s="69" t="s">
        <v>1732</v>
      </c>
      <c r="H1180" s="68"/>
      <c r="J1180" s="70">
        <v>42551</v>
      </c>
      <c r="K1180" s="70">
        <v>42551</v>
      </c>
      <c r="M1180" s="69" t="s">
        <v>152</v>
      </c>
      <c r="N1180" s="69" t="s">
        <v>153</v>
      </c>
      <c r="O1180" s="71" t="s">
        <v>2875</v>
      </c>
      <c r="P1180" s="72">
        <v>348146694.80000001</v>
      </c>
      <c r="Q1180" s="68" t="s">
        <v>6281</v>
      </c>
      <c r="R1180" s="69" t="s">
        <v>2876</v>
      </c>
      <c r="S1180" s="69">
        <f t="shared" si="37"/>
        <v>2.5510999999999999</v>
      </c>
      <c r="T1180" s="72">
        <v>8881570.3300000001</v>
      </c>
      <c r="U1180" s="73">
        <f t="shared" si="38"/>
        <v>14553924.460000001</v>
      </c>
      <c r="BK1180" s="74">
        <v>495412.74</v>
      </c>
      <c r="BS1180" s="72">
        <v>0</v>
      </c>
      <c r="BT1180" s="72">
        <v>1047573.41</v>
      </c>
      <c r="BW1180" s="72">
        <v>0</v>
      </c>
      <c r="CA1180" s="69">
        <v>38644.28</v>
      </c>
      <c r="CE1180" s="75"/>
      <c r="CF1180" s="72">
        <v>5631969.1200000001</v>
      </c>
      <c r="CI1180" s="72">
        <v>439012.98</v>
      </c>
      <c r="CJ1180" s="72"/>
      <c r="CM1180" s="72">
        <v>246487.86</v>
      </c>
      <c r="CN1180" s="72">
        <v>5666087.4800000004</v>
      </c>
      <c r="CR1180" s="69">
        <v>0</v>
      </c>
      <c r="CT1180" s="89">
        <v>0</v>
      </c>
      <c r="CU1180" s="72"/>
      <c r="CV1180" s="69"/>
      <c r="CX1180" s="68"/>
      <c r="CY1180" s="68"/>
      <c r="CZ1180" s="68"/>
      <c r="DB1180" s="91"/>
      <c r="DC1180" s="68"/>
      <c r="DD1180" s="68"/>
      <c r="DF1180" s="72">
        <v>1740.73</v>
      </c>
      <c r="DK1180" s="72">
        <v>0</v>
      </c>
      <c r="DP1180" s="72">
        <v>25762.85</v>
      </c>
      <c r="DQ1180" s="72"/>
      <c r="DR1180" s="72">
        <v>0</v>
      </c>
      <c r="DV1180" s="77">
        <v>0</v>
      </c>
      <c r="DZ1180" s="72">
        <v>496457.18</v>
      </c>
      <c r="EA1180" s="72"/>
      <c r="EB1180" s="72">
        <v>0</v>
      </c>
      <c r="EC1180" s="72"/>
      <c r="ED1180" s="72">
        <v>11836.99</v>
      </c>
      <c r="EG1180" s="69">
        <v>452938.84</v>
      </c>
    </row>
    <row r="1181" spans="1:140" s="67" customFormat="1">
      <c r="B1181" s="68" t="s">
        <v>6278</v>
      </c>
      <c r="C1181" s="68" t="s">
        <v>6279</v>
      </c>
      <c r="D1181" s="69" t="s">
        <v>6291</v>
      </c>
      <c r="E1181" s="69" t="s">
        <v>149</v>
      </c>
      <c r="F1181" s="69" t="s">
        <v>1731</v>
      </c>
      <c r="G1181" s="69" t="s">
        <v>1732</v>
      </c>
      <c r="H1181" s="68"/>
      <c r="J1181" s="70">
        <v>42735</v>
      </c>
      <c r="K1181" s="70">
        <v>42735</v>
      </c>
      <c r="M1181" s="69" t="s">
        <v>152</v>
      </c>
      <c r="N1181" s="69" t="s">
        <v>153</v>
      </c>
      <c r="O1181" s="71" t="s">
        <v>4773</v>
      </c>
      <c r="P1181" s="72">
        <v>406298158.81166297</v>
      </c>
      <c r="Q1181" s="68" t="s">
        <v>6281</v>
      </c>
      <c r="R1181" s="69" t="s">
        <v>4774</v>
      </c>
      <c r="S1181" s="69">
        <f t="shared" si="37"/>
        <v>2.1812</v>
      </c>
      <c r="T1181" s="72">
        <v>8862175.4399999995</v>
      </c>
      <c r="U1181" s="73">
        <f t="shared" si="38"/>
        <v>8862175.4399999995</v>
      </c>
      <c r="BK1181" s="74">
        <v>592382.71</v>
      </c>
      <c r="BS1181" s="72">
        <v>0</v>
      </c>
      <c r="BT1181" s="72">
        <v>346572.34</v>
      </c>
      <c r="BW1181" s="72">
        <v>0</v>
      </c>
      <c r="CA1181" s="69"/>
      <c r="CF1181" s="72"/>
      <c r="CI1181" s="72">
        <v>93854.87</v>
      </c>
      <c r="CJ1181" s="72"/>
      <c r="CM1181" s="72">
        <v>205586.86</v>
      </c>
      <c r="CN1181" s="72">
        <v>7342214.0199999996</v>
      </c>
      <c r="CR1181" s="69">
        <v>0</v>
      </c>
      <c r="CT1181" s="89">
        <v>0</v>
      </c>
      <c r="CU1181" s="68"/>
      <c r="CV1181" s="68"/>
      <c r="CX1181" s="68"/>
      <c r="CY1181" s="68"/>
      <c r="CZ1181" s="68"/>
      <c r="DB1181" s="91"/>
      <c r="DC1181" s="68"/>
      <c r="DD1181" s="68"/>
      <c r="DF1181" s="87"/>
      <c r="DK1181" s="72">
        <v>0</v>
      </c>
      <c r="DP1181" s="72"/>
      <c r="DQ1181" s="72"/>
      <c r="DR1181" s="72">
        <v>0</v>
      </c>
      <c r="DV1181" s="77">
        <v>0</v>
      </c>
      <c r="DZ1181" s="72"/>
      <c r="EA1181" s="72"/>
      <c r="EB1181" s="72">
        <v>0</v>
      </c>
      <c r="EC1181" s="72"/>
      <c r="ED1181" s="72">
        <v>2844.09</v>
      </c>
      <c r="EG1181" s="69">
        <v>278720.55</v>
      </c>
    </row>
    <row r="1182" spans="1:140" s="67" customFormat="1">
      <c r="B1182" s="68" t="s">
        <v>6278</v>
      </c>
      <c r="C1182" s="68" t="s">
        <v>6279</v>
      </c>
      <c r="D1182" s="69" t="s">
        <v>6291</v>
      </c>
      <c r="E1182" s="69" t="s">
        <v>149</v>
      </c>
      <c r="F1182" s="69" t="s">
        <v>1602</v>
      </c>
      <c r="G1182" s="69" t="s">
        <v>1603</v>
      </c>
      <c r="H1182" s="68"/>
      <c r="J1182" s="70">
        <v>42369</v>
      </c>
      <c r="K1182" s="70">
        <v>42369</v>
      </c>
      <c r="M1182" s="69" t="s">
        <v>152</v>
      </c>
      <c r="N1182" s="69" t="s">
        <v>153</v>
      </c>
      <c r="O1182" s="71" t="s">
        <v>1604</v>
      </c>
      <c r="P1182" s="72">
        <v>95780600.266785204</v>
      </c>
      <c r="Q1182" s="68" t="s">
        <v>6281</v>
      </c>
      <c r="R1182" s="69" t="s">
        <v>1605</v>
      </c>
      <c r="S1182" s="69">
        <f t="shared" si="37"/>
        <v>0.89960000000000007</v>
      </c>
      <c r="T1182" s="72">
        <v>861642.28</v>
      </c>
      <c r="U1182" s="73">
        <f t="shared" si="38"/>
        <v>986923.31</v>
      </c>
      <c r="BK1182" s="74">
        <v>0</v>
      </c>
      <c r="BS1182" s="72">
        <v>0</v>
      </c>
      <c r="BT1182" s="72">
        <v>127483.98</v>
      </c>
      <c r="BW1182" s="72">
        <v>0</v>
      </c>
      <c r="CA1182" s="69">
        <v>125281.03</v>
      </c>
      <c r="CE1182" s="75"/>
      <c r="CF1182" s="72">
        <v>0</v>
      </c>
      <c r="CI1182" s="72">
        <v>31703.38</v>
      </c>
      <c r="CJ1182" s="72">
        <v>0</v>
      </c>
      <c r="CM1182" s="72">
        <v>702454.92</v>
      </c>
      <c r="CN1182" s="72">
        <v>0</v>
      </c>
      <c r="CR1182" s="69">
        <v>0</v>
      </c>
      <c r="CT1182" s="89">
        <v>0</v>
      </c>
      <c r="CU1182" s="72"/>
      <c r="CV1182" s="69"/>
      <c r="CX1182" s="68"/>
      <c r="CY1182" s="68"/>
      <c r="CZ1182" s="68"/>
      <c r="DB1182" s="91"/>
      <c r="DC1182" s="68"/>
      <c r="DD1182" s="68"/>
      <c r="DF1182" s="72">
        <v>0</v>
      </c>
      <c r="DK1182" s="72">
        <v>0</v>
      </c>
      <c r="DP1182" s="72"/>
      <c r="DQ1182" s="72"/>
      <c r="DR1182" s="72">
        <v>0</v>
      </c>
      <c r="DV1182" s="77">
        <v>0</v>
      </c>
      <c r="DZ1182" s="72">
        <v>0</v>
      </c>
      <c r="EA1182" s="72"/>
      <c r="EB1182" s="72">
        <v>0</v>
      </c>
      <c r="EC1182" s="72"/>
      <c r="ED1182" s="72">
        <v>0</v>
      </c>
      <c r="EG1182" s="69">
        <v>0</v>
      </c>
    </row>
    <row r="1183" spans="1:140" s="67" customFormat="1">
      <c r="B1183" s="68" t="s">
        <v>6278</v>
      </c>
      <c r="C1183" s="68" t="s">
        <v>6279</v>
      </c>
      <c r="D1183" s="69" t="s">
        <v>6291</v>
      </c>
      <c r="E1183" s="69" t="s">
        <v>149</v>
      </c>
      <c r="F1183" s="69" t="s">
        <v>1602</v>
      </c>
      <c r="G1183" s="69" t="s">
        <v>2881</v>
      </c>
      <c r="H1183" s="68"/>
      <c r="J1183" s="70">
        <v>42551</v>
      </c>
      <c r="K1183" s="70">
        <v>42551</v>
      </c>
      <c r="M1183" s="69" t="s">
        <v>152</v>
      </c>
      <c r="N1183" s="69" t="s">
        <v>153</v>
      </c>
      <c r="O1183" s="71" t="s">
        <v>2882</v>
      </c>
      <c r="P1183" s="72">
        <v>108426405.09999999</v>
      </c>
      <c r="Q1183" s="68" t="s">
        <v>6281</v>
      </c>
      <c r="R1183" s="69" t="s">
        <v>2883</v>
      </c>
      <c r="S1183" s="69">
        <f t="shared" si="37"/>
        <v>7.9267000000000003</v>
      </c>
      <c r="T1183" s="72">
        <v>8594635.8500000015</v>
      </c>
      <c r="U1183" s="73">
        <f t="shared" si="38"/>
        <v>9087867.5700000022</v>
      </c>
      <c r="BK1183" s="74"/>
      <c r="BS1183" s="72">
        <v>0</v>
      </c>
      <c r="BT1183" s="72">
        <v>162856.46</v>
      </c>
      <c r="BW1183" s="72">
        <v>0</v>
      </c>
      <c r="CA1183" s="69">
        <v>493231.72</v>
      </c>
      <c r="CE1183" s="75"/>
      <c r="CF1183" s="72"/>
      <c r="CI1183" s="72">
        <v>7481.42</v>
      </c>
      <c r="CJ1183" s="72">
        <v>0</v>
      </c>
      <c r="CM1183" s="72">
        <v>3354062.42</v>
      </c>
      <c r="CN1183" s="72"/>
      <c r="CR1183" s="69">
        <v>2400669.0299999998</v>
      </c>
      <c r="CT1183" s="89">
        <v>2665121.0499999998</v>
      </c>
      <c r="CU1183" s="72"/>
      <c r="CV1183" s="69"/>
      <c r="CX1183" s="68"/>
      <c r="CY1183" s="68"/>
      <c r="CZ1183" s="68"/>
      <c r="DB1183" s="89">
        <v>4445.47</v>
      </c>
      <c r="DC1183" s="68"/>
      <c r="DD1183" s="68"/>
      <c r="DF1183" s="72"/>
      <c r="DK1183" s="72">
        <v>0</v>
      </c>
      <c r="DP1183" s="72"/>
      <c r="DQ1183" s="72"/>
      <c r="DR1183" s="72"/>
      <c r="DV1183" s="83"/>
      <c r="DZ1183" s="72"/>
      <c r="EA1183" s="72"/>
      <c r="EB1183" s="72">
        <v>0</v>
      </c>
      <c r="EC1183" s="72"/>
      <c r="ED1183" s="72"/>
      <c r="EG1183" s="69"/>
    </row>
    <row r="1184" spans="1:140" s="67" customFormat="1">
      <c r="B1184" s="68" t="s">
        <v>6278</v>
      </c>
      <c r="C1184" s="68" t="s">
        <v>6279</v>
      </c>
      <c r="D1184" s="69" t="s">
        <v>6291</v>
      </c>
      <c r="E1184" s="69" t="s">
        <v>149</v>
      </c>
      <c r="F1184" s="69" t="s">
        <v>1602</v>
      </c>
      <c r="G1184" s="69" t="s">
        <v>2881</v>
      </c>
      <c r="H1184" s="68"/>
      <c r="J1184" s="70">
        <v>42735</v>
      </c>
      <c r="K1184" s="70">
        <v>42735</v>
      </c>
      <c r="M1184" s="69" t="s">
        <v>152</v>
      </c>
      <c r="N1184" s="69" t="s">
        <v>153</v>
      </c>
      <c r="O1184" s="71" t="s">
        <v>4775</v>
      </c>
      <c r="P1184" s="72">
        <v>128497353.11265101</v>
      </c>
      <c r="Q1184" s="68" t="s">
        <v>6281</v>
      </c>
      <c r="R1184" s="69" t="s">
        <v>4776</v>
      </c>
      <c r="S1184" s="69">
        <f t="shared" si="37"/>
        <v>1.5436999999999999</v>
      </c>
      <c r="T1184" s="72">
        <v>1983613.64</v>
      </c>
      <c r="U1184" s="73">
        <f t="shared" si="38"/>
        <v>1983613.64</v>
      </c>
      <c r="BK1184" s="74"/>
      <c r="BS1184" s="72">
        <v>0</v>
      </c>
      <c r="BT1184" s="72">
        <v>180924.27</v>
      </c>
      <c r="BW1184" s="72">
        <v>0</v>
      </c>
      <c r="CA1184" s="69"/>
      <c r="CF1184" s="72"/>
      <c r="CI1184" s="72">
        <v>4625.91</v>
      </c>
      <c r="CJ1184" s="72">
        <v>0</v>
      </c>
      <c r="CM1184" s="72">
        <v>1798063.46</v>
      </c>
      <c r="CN1184" s="72"/>
      <c r="CR1184" s="69"/>
      <c r="CT1184" s="91"/>
      <c r="CU1184" s="68"/>
      <c r="CV1184" s="68"/>
      <c r="CX1184" s="68"/>
      <c r="CY1184" s="68"/>
      <c r="CZ1184" s="68"/>
      <c r="DB1184" s="94"/>
      <c r="DC1184" s="68"/>
      <c r="DD1184" s="68"/>
      <c r="DF1184" s="86"/>
      <c r="DK1184" s="72">
        <v>0</v>
      </c>
      <c r="DP1184" s="72"/>
      <c r="DQ1184" s="72"/>
      <c r="DR1184" s="72"/>
      <c r="DV1184" s="83"/>
      <c r="DZ1184" s="72"/>
      <c r="EA1184" s="72"/>
      <c r="EB1184" s="72">
        <v>0</v>
      </c>
      <c r="EC1184" s="72"/>
      <c r="ED1184" s="72"/>
      <c r="EG1184" s="69"/>
    </row>
    <row r="1185" spans="1:140" s="67" customFormat="1">
      <c r="B1185" s="68" t="s">
        <v>6278</v>
      </c>
      <c r="C1185" s="68" t="s">
        <v>6279</v>
      </c>
      <c r="D1185" s="69" t="s">
        <v>6291</v>
      </c>
      <c r="E1185" s="69" t="s">
        <v>149</v>
      </c>
      <c r="F1185" s="69" t="s">
        <v>1655</v>
      </c>
      <c r="G1185" s="69" t="s">
        <v>1656</v>
      </c>
      <c r="H1185" s="68"/>
      <c r="J1185" s="70">
        <v>42369</v>
      </c>
      <c r="K1185" s="70">
        <v>42369</v>
      </c>
      <c r="M1185" s="69" t="s">
        <v>152</v>
      </c>
      <c r="N1185" s="69" t="s">
        <v>153</v>
      </c>
      <c r="O1185" s="71" t="s">
        <v>1657</v>
      </c>
      <c r="P1185" s="72">
        <v>100235148.247978</v>
      </c>
      <c r="Q1185" s="68" t="s">
        <v>6281</v>
      </c>
      <c r="R1185" s="69" t="s">
        <v>1658</v>
      </c>
      <c r="S1185" s="69">
        <f t="shared" si="37"/>
        <v>0.11130000000000001</v>
      </c>
      <c r="T1185" s="72">
        <v>111561.72</v>
      </c>
      <c r="U1185" s="73">
        <f t="shared" si="38"/>
        <v>111561.72</v>
      </c>
      <c r="BK1185" s="74"/>
      <c r="BS1185" s="72"/>
      <c r="BT1185" s="72">
        <v>102139.61</v>
      </c>
      <c r="BW1185" s="72"/>
      <c r="CA1185" s="69">
        <v>0</v>
      </c>
      <c r="CE1185" s="75"/>
      <c r="CF1185" s="72"/>
      <c r="CI1185" s="72">
        <v>9422.11</v>
      </c>
      <c r="CJ1185" s="72"/>
      <c r="CM1185" s="72">
        <v>0</v>
      </c>
      <c r="CN1185" s="72"/>
      <c r="CR1185" s="69">
        <v>0</v>
      </c>
      <c r="CT1185" s="90">
        <v>0</v>
      </c>
      <c r="CU1185" s="72"/>
      <c r="CV1185" s="69"/>
      <c r="CX1185" s="68"/>
      <c r="CY1185" s="68"/>
      <c r="CZ1185" s="68"/>
      <c r="DB1185" s="93"/>
      <c r="DC1185" s="68"/>
      <c r="DD1185" s="68"/>
      <c r="DF1185" s="72"/>
      <c r="DK1185" s="72"/>
      <c r="DP1185" s="72"/>
      <c r="DQ1185" s="72"/>
      <c r="DR1185" s="72"/>
      <c r="DV1185" s="84"/>
      <c r="DZ1185" s="72"/>
      <c r="EA1185" s="72"/>
      <c r="EB1185" s="72"/>
      <c r="EC1185" s="72"/>
      <c r="ED1185" s="72"/>
      <c r="EG1185" s="69"/>
    </row>
    <row r="1186" spans="1:140" s="67" customFormat="1">
      <c r="B1186" s="68" t="s">
        <v>6278</v>
      </c>
      <c r="C1186" s="68" t="s">
        <v>6279</v>
      </c>
      <c r="D1186" s="69" t="s">
        <v>6291</v>
      </c>
      <c r="E1186" s="69" t="s">
        <v>149</v>
      </c>
      <c r="F1186" s="69" t="s">
        <v>1655</v>
      </c>
      <c r="G1186" s="69" t="s">
        <v>1656</v>
      </c>
      <c r="H1186" s="68"/>
      <c r="J1186" s="70">
        <v>42551</v>
      </c>
      <c r="K1186" s="70">
        <v>42551</v>
      </c>
      <c r="M1186" s="69" t="s">
        <v>152</v>
      </c>
      <c r="N1186" s="69" t="s">
        <v>153</v>
      </c>
      <c r="O1186" s="71" t="s">
        <v>2885</v>
      </c>
      <c r="P1186" s="72">
        <v>115066115</v>
      </c>
      <c r="Q1186" s="68" t="s">
        <v>6281</v>
      </c>
      <c r="R1186" s="69" t="s">
        <v>2886</v>
      </c>
      <c r="S1186" s="69">
        <f t="shared" si="37"/>
        <v>2.8923999999999999</v>
      </c>
      <c r="T1186" s="72">
        <v>3328172.3099999996</v>
      </c>
      <c r="U1186" s="73">
        <f t="shared" si="38"/>
        <v>3328172.3099999996</v>
      </c>
      <c r="BK1186" s="74"/>
      <c r="BS1186" s="72"/>
      <c r="BT1186" s="72">
        <v>120129.02</v>
      </c>
      <c r="BW1186" s="72"/>
      <c r="CA1186" s="69">
        <v>0</v>
      </c>
      <c r="CE1186" s="75"/>
      <c r="CF1186" s="72"/>
      <c r="CI1186" s="72">
        <v>1956.13</v>
      </c>
      <c r="CJ1186" s="72"/>
      <c r="CM1186" s="72">
        <v>0</v>
      </c>
      <c r="CN1186" s="72"/>
      <c r="CR1186" s="69">
        <v>3198942.2752999999</v>
      </c>
      <c r="CT1186" s="90">
        <v>0</v>
      </c>
      <c r="CU1186" s="72"/>
      <c r="CV1186" s="69"/>
      <c r="CX1186" s="68"/>
      <c r="CY1186" s="68"/>
      <c r="CZ1186" s="68"/>
      <c r="DB1186" s="93"/>
      <c r="DC1186" s="68"/>
      <c r="DD1186" s="68"/>
      <c r="DF1186" s="72"/>
      <c r="DK1186" s="72"/>
      <c r="DP1186" s="72">
        <v>7144.8847589799998</v>
      </c>
      <c r="DQ1186" s="72"/>
      <c r="DR1186" s="72"/>
      <c r="DV1186" s="84"/>
      <c r="DZ1186" s="72"/>
      <c r="EA1186" s="72"/>
      <c r="EB1186" s="72"/>
      <c r="EC1186" s="72"/>
      <c r="ED1186" s="72"/>
      <c r="EG1186" s="69"/>
    </row>
    <row r="1187" spans="1:140" s="67" customFormat="1">
      <c r="B1187" s="68" t="s">
        <v>6278</v>
      </c>
      <c r="C1187" s="68" t="s">
        <v>6279</v>
      </c>
      <c r="D1187" s="69" t="s">
        <v>6291</v>
      </c>
      <c r="E1187" s="69" t="s">
        <v>149</v>
      </c>
      <c r="F1187" s="69" t="s">
        <v>1670</v>
      </c>
      <c r="G1187" s="69" t="s">
        <v>1671</v>
      </c>
      <c r="H1187" s="68"/>
      <c r="J1187" s="70">
        <v>42369</v>
      </c>
      <c r="K1187" s="70">
        <v>42369</v>
      </c>
      <c r="M1187" s="69" t="s">
        <v>152</v>
      </c>
      <c r="N1187" s="69" t="s">
        <v>153</v>
      </c>
      <c r="O1187" s="71" t="s">
        <v>1672</v>
      </c>
      <c r="P1187" s="72">
        <v>14952534.2019</v>
      </c>
      <c r="Q1187" s="68" t="s">
        <v>6281</v>
      </c>
      <c r="R1187" s="69" t="s">
        <v>1673</v>
      </c>
      <c r="S1187" s="69">
        <f t="shared" si="37"/>
        <v>2.456</v>
      </c>
      <c r="T1187" s="72">
        <v>367234.24</v>
      </c>
      <c r="U1187" s="73">
        <f t="shared" si="38"/>
        <v>367234.24</v>
      </c>
      <c r="BK1187" s="74">
        <v>0</v>
      </c>
      <c r="BS1187" s="72"/>
      <c r="BT1187" s="72">
        <v>193052.17</v>
      </c>
      <c r="BW1187" s="72"/>
      <c r="CA1187" s="69"/>
      <c r="CE1187" s="75"/>
      <c r="CF1187" s="72"/>
      <c r="CI1187" s="72">
        <v>42928.73</v>
      </c>
      <c r="CJ1187" s="72"/>
      <c r="CM1187" s="72"/>
      <c r="CN1187" s="72">
        <v>27677.13</v>
      </c>
      <c r="CR1187" s="69"/>
      <c r="CT1187" s="93"/>
      <c r="CU1187" s="72"/>
      <c r="CV1187" s="69"/>
      <c r="CX1187" s="68"/>
      <c r="CY1187" s="68"/>
      <c r="CZ1187" s="68"/>
      <c r="DB1187" s="90">
        <v>0</v>
      </c>
      <c r="DC1187" s="68"/>
      <c r="DD1187" s="68"/>
      <c r="DF1187" s="72">
        <v>0</v>
      </c>
      <c r="DK1187" s="72"/>
      <c r="DP1187" s="72"/>
      <c r="DQ1187" s="72"/>
      <c r="DR1187" s="72">
        <v>0</v>
      </c>
      <c r="DV1187" s="84"/>
      <c r="DZ1187" s="72">
        <v>103576.21</v>
      </c>
      <c r="EA1187" s="72"/>
      <c r="EB1187" s="72"/>
      <c r="EC1187" s="72"/>
      <c r="ED1187" s="72"/>
      <c r="EG1187" s="69"/>
    </row>
    <row r="1188" spans="1:140" s="67" customFormat="1">
      <c r="B1188" s="68" t="s">
        <v>6278</v>
      </c>
      <c r="C1188" s="68" t="s">
        <v>6279</v>
      </c>
      <c r="D1188" s="69" t="s">
        <v>6291</v>
      </c>
      <c r="E1188" s="69" t="s">
        <v>149</v>
      </c>
      <c r="F1188" s="69" t="s">
        <v>1670</v>
      </c>
      <c r="G1188" s="69" t="s">
        <v>5151</v>
      </c>
      <c r="H1188" s="68"/>
      <c r="J1188" s="70">
        <v>42551</v>
      </c>
      <c r="K1188" s="70">
        <v>42551</v>
      </c>
      <c r="M1188" s="69" t="s">
        <v>152</v>
      </c>
      <c r="N1188" s="69" t="s">
        <v>153</v>
      </c>
      <c r="O1188" s="71" t="s">
        <v>2871</v>
      </c>
      <c r="P1188" s="72">
        <v>19967397.48</v>
      </c>
      <c r="Q1188" s="68" t="s">
        <v>6281</v>
      </c>
      <c r="R1188" s="69" t="s">
        <v>2872</v>
      </c>
      <c r="S1188" s="69">
        <f t="shared" si="37"/>
        <v>7.1304000000000007</v>
      </c>
      <c r="T1188" s="72">
        <v>1423755.31</v>
      </c>
      <c r="U1188" s="73">
        <f t="shared" si="38"/>
        <v>1457080.9</v>
      </c>
      <c r="BK1188" s="74">
        <v>0</v>
      </c>
      <c r="BS1188" s="72"/>
      <c r="BT1188" s="72">
        <v>424866.29</v>
      </c>
      <c r="BW1188" s="72"/>
      <c r="CA1188" s="69">
        <v>14755.91</v>
      </c>
      <c r="CE1188" s="75"/>
      <c r="CF1188" s="72">
        <v>18569.68</v>
      </c>
      <c r="CI1188" s="72">
        <v>93127.94</v>
      </c>
      <c r="CJ1188" s="72"/>
      <c r="CM1188" s="72">
        <v>68887.53</v>
      </c>
      <c r="CN1188" s="72">
        <v>15714.34</v>
      </c>
      <c r="CR1188" s="69">
        <v>204865.5</v>
      </c>
      <c r="CT1188" s="89">
        <v>429358.94</v>
      </c>
      <c r="CU1188" s="72"/>
      <c r="CV1188" s="69"/>
      <c r="CX1188" s="68"/>
      <c r="CY1188" s="68"/>
      <c r="CZ1188" s="68"/>
      <c r="DB1188" s="89">
        <v>0</v>
      </c>
      <c r="DC1188" s="68"/>
      <c r="DD1188" s="68"/>
      <c r="DF1188" s="72">
        <v>0</v>
      </c>
      <c r="DK1188" s="72"/>
      <c r="DP1188" s="72"/>
      <c r="DQ1188" s="72"/>
      <c r="DR1188" s="72">
        <v>0</v>
      </c>
      <c r="DV1188" s="81"/>
      <c r="DZ1188" s="72">
        <v>178688.24</v>
      </c>
      <c r="EA1188" s="72"/>
      <c r="EB1188" s="72"/>
      <c r="EC1188" s="72"/>
      <c r="ED1188" s="72">
        <v>8246.5300000000007</v>
      </c>
      <c r="EG1188" s="69"/>
    </row>
    <row r="1189" spans="1:140" s="67" customFormat="1">
      <c r="B1189" s="68" t="s">
        <v>6278</v>
      </c>
      <c r="C1189" s="68" t="s">
        <v>6279</v>
      </c>
      <c r="D1189" s="69" t="s">
        <v>6291</v>
      </c>
      <c r="E1189" s="69" t="s">
        <v>149</v>
      </c>
      <c r="F1189" s="69" t="s">
        <v>1670</v>
      </c>
      <c r="G1189" s="69" t="s">
        <v>1671</v>
      </c>
      <c r="H1189" s="68"/>
      <c r="J1189" s="70">
        <v>42735</v>
      </c>
      <c r="K1189" s="70">
        <v>42735</v>
      </c>
      <c r="M1189" s="69" t="s">
        <v>152</v>
      </c>
      <c r="N1189" s="69" t="s">
        <v>153</v>
      </c>
      <c r="O1189" s="71" t="s">
        <v>4777</v>
      </c>
      <c r="P1189" s="72">
        <v>25236181.010997899</v>
      </c>
      <c r="Q1189" s="68" t="s">
        <v>6281</v>
      </c>
      <c r="R1189" s="69" t="s">
        <v>4778</v>
      </c>
      <c r="S1189" s="69">
        <f t="shared" si="37"/>
        <v>0.99109999999999998</v>
      </c>
      <c r="T1189" s="72">
        <v>250115.79</v>
      </c>
      <c r="U1189" s="73">
        <f t="shared" si="38"/>
        <v>250115.79</v>
      </c>
      <c r="BK1189" s="74">
        <v>0</v>
      </c>
      <c r="BS1189" s="72"/>
      <c r="BT1189" s="72">
        <v>110685.89</v>
      </c>
      <c r="BW1189" s="72"/>
      <c r="CA1189" s="69"/>
      <c r="CF1189" s="72"/>
      <c r="CI1189" s="72">
        <v>29425.39</v>
      </c>
      <c r="CJ1189" s="72"/>
      <c r="CM1189" s="72">
        <v>48377.760000000002</v>
      </c>
      <c r="CN1189" s="72">
        <v>23747.25</v>
      </c>
      <c r="CR1189" s="69"/>
      <c r="CT1189" s="93"/>
      <c r="CU1189" s="68"/>
      <c r="CV1189" s="68"/>
      <c r="CX1189" s="68"/>
      <c r="CY1189" s="68"/>
      <c r="CZ1189" s="68"/>
      <c r="DB1189" s="90">
        <v>0</v>
      </c>
      <c r="DC1189" s="68"/>
      <c r="DD1189" s="68"/>
      <c r="DF1189" s="76">
        <v>0</v>
      </c>
      <c r="DK1189" s="72"/>
      <c r="DP1189" s="72"/>
      <c r="DQ1189" s="72"/>
      <c r="DR1189" s="72">
        <v>0</v>
      </c>
      <c r="DV1189" s="84"/>
      <c r="DZ1189" s="72">
        <v>34094.080000000002</v>
      </c>
      <c r="EA1189" s="72"/>
      <c r="EB1189" s="72"/>
      <c r="EC1189" s="72"/>
      <c r="ED1189" s="72">
        <v>3785.42</v>
      </c>
      <c r="EG1189" s="69"/>
    </row>
    <row r="1190" spans="1:140" s="67" customFormat="1">
      <c r="B1190" s="68" t="s">
        <v>6278</v>
      </c>
      <c r="C1190" s="68" t="s">
        <v>6279</v>
      </c>
      <c r="D1190" s="69" t="s">
        <v>6291</v>
      </c>
      <c r="E1190" s="69" t="s">
        <v>149</v>
      </c>
      <c r="F1190" s="69" t="s">
        <v>790</v>
      </c>
      <c r="G1190" s="69" t="s">
        <v>791</v>
      </c>
      <c r="H1190" s="68"/>
      <c r="J1190" s="70">
        <v>42277</v>
      </c>
      <c r="K1190" s="70">
        <v>42277</v>
      </c>
      <c r="M1190" s="69" t="s">
        <v>152</v>
      </c>
      <c r="N1190" s="69" t="s">
        <v>153</v>
      </c>
      <c r="O1190" s="71" t="s">
        <v>792</v>
      </c>
      <c r="P1190" s="72">
        <v>11588256.0802</v>
      </c>
      <c r="Q1190" s="68" t="s">
        <v>6281</v>
      </c>
      <c r="R1190" s="69" t="s">
        <v>793</v>
      </c>
      <c r="S1190" s="69">
        <f t="shared" si="37"/>
        <v>0.91690000000000005</v>
      </c>
      <c r="T1190" s="72">
        <v>106252.72</v>
      </c>
      <c r="U1190" s="73">
        <f t="shared" si="38"/>
        <v>106252.72</v>
      </c>
      <c r="BK1190" s="74">
        <v>0</v>
      </c>
      <c r="BS1190" s="72"/>
      <c r="BT1190" s="72">
        <v>4449.8999999999996</v>
      </c>
      <c r="BW1190" s="72"/>
      <c r="CA1190" s="69">
        <v>0</v>
      </c>
      <c r="CE1190" s="75"/>
      <c r="CF1190" s="72"/>
      <c r="CI1190" s="72">
        <v>753.23</v>
      </c>
      <c r="CJ1190" s="72">
        <v>101049.59</v>
      </c>
      <c r="CM1190" s="72">
        <v>0</v>
      </c>
      <c r="CN1190" s="72">
        <v>0</v>
      </c>
      <c r="CR1190" s="69">
        <v>0</v>
      </c>
      <c r="CT1190" s="90">
        <v>0</v>
      </c>
      <c r="CU1190" s="72"/>
      <c r="CV1190" s="69"/>
      <c r="CX1190" s="68"/>
      <c r="CY1190" s="68"/>
      <c r="CZ1190" s="68"/>
      <c r="DB1190" s="90">
        <v>0</v>
      </c>
      <c r="DC1190" s="68"/>
      <c r="DD1190" s="68"/>
      <c r="DF1190" s="72">
        <v>0</v>
      </c>
      <c r="DK1190" s="72"/>
      <c r="DP1190" s="72">
        <v>0</v>
      </c>
      <c r="DQ1190" s="72"/>
      <c r="DR1190" s="72">
        <v>0</v>
      </c>
      <c r="DV1190" s="78">
        <v>0</v>
      </c>
      <c r="DZ1190" s="72">
        <v>0</v>
      </c>
      <c r="EA1190" s="72"/>
      <c r="EB1190" s="72"/>
      <c r="EC1190" s="72"/>
      <c r="ED1190" s="72">
        <v>0</v>
      </c>
      <c r="EG1190" s="69">
        <v>0</v>
      </c>
    </row>
    <row r="1191" spans="1:140" s="67" customFormat="1">
      <c r="B1191" s="68" t="s">
        <v>6278</v>
      </c>
      <c r="C1191" s="68" t="s">
        <v>6279</v>
      </c>
      <c r="D1191" s="69" t="s">
        <v>6291</v>
      </c>
      <c r="E1191" s="69" t="s">
        <v>149</v>
      </c>
      <c r="F1191" s="69" t="s">
        <v>790</v>
      </c>
      <c r="G1191" s="69" t="s">
        <v>791</v>
      </c>
      <c r="H1191" s="68"/>
      <c r="J1191" s="70">
        <v>42369</v>
      </c>
      <c r="K1191" s="70">
        <v>42369</v>
      </c>
      <c r="M1191" s="69" t="s">
        <v>152</v>
      </c>
      <c r="N1191" s="69" t="s">
        <v>153</v>
      </c>
      <c r="O1191" s="71" t="s">
        <v>1693</v>
      </c>
      <c r="P1191" s="72">
        <v>12612318.442399999</v>
      </c>
      <c r="Q1191" s="68" t="s">
        <v>6281</v>
      </c>
      <c r="R1191" s="69" t="s">
        <v>1694</v>
      </c>
      <c r="S1191" s="69">
        <f t="shared" si="37"/>
        <v>0.83719999999999994</v>
      </c>
      <c r="T1191" s="72">
        <v>105590.33</v>
      </c>
      <c r="U1191" s="73">
        <f t="shared" si="38"/>
        <v>105590.33</v>
      </c>
      <c r="BK1191" s="74">
        <v>0</v>
      </c>
      <c r="BS1191" s="72"/>
      <c r="BT1191" s="72">
        <v>4792.68</v>
      </c>
      <c r="BW1191" s="72"/>
      <c r="CA1191" s="69">
        <v>0</v>
      </c>
      <c r="CE1191" s="75"/>
      <c r="CF1191" s="72"/>
      <c r="CI1191" s="72">
        <v>48822.29</v>
      </c>
      <c r="CJ1191" s="72">
        <v>51975.360000000001</v>
      </c>
      <c r="CM1191" s="72">
        <v>0</v>
      </c>
      <c r="CN1191" s="72">
        <v>0</v>
      </c>
      <c r="CR1191" s="69">
        <v>0</v>
      </c>
      <c r="CT1191" s="89">
        <v>0</v>
      </c>
      <c r="CU1191" s="72"/>
      <c r="CV1191" s="69"/>
      <c r="CX1191" s="68"/>
      <c r="CY1191" s="68"/>
      <c r="CZ1191" s="68"/>
      <c r="DB1191" s="89">
        <v>0</v>
      </c>
      <c r="DC1191" s="68"/>
      <c r="DD1191" s="68"/>
      <c r="DF1191" s="72">
        <v>0</v>
      </c>
      <c r="DK1191" s="72"/>
      <c r="DP1191" s="72">
        <v>0</v>
      </c>
      <c r="DQ1191" s="72"/>
      <c r="DR1191" s="72">
        <v>0</v>
      </c>
      <c r="DV1191" s="77">
        <v>0</v>
      </c>
      <c r="DZ1191" s="72">
        <v>0</v>
      </c>
      <c r="EA1191" s="72"/>
      <c r="EB1191" s="72"/>
      <c r="EC1191" s="72"/>
      <c r="ED1191" s="72">
        <v>0</v>
      </c>
      <c r="EG1191" s="69">
        <v>0</v>
      </c>
    </row>
    <row r="1192" spans="1:140" s="67" customFormat="1">
      <c r="B1192" s="68" t="s">
        <v>6278</v>
      </c>
      <c r="C1192" s="68" t="s">
        <v>6279</v>
      </c>
      <c r="D1192" s="69" t="s">
        <v>6291</v>
      </c>
      <c r="E1192" s="69" t="s">
        <v>149</v>
      </c>
      <c r="F1192" s="69" t="s">
        <v>790</v>
      </c>
      <c r="G1192" s="69" t="s">
        <v>791</v>
      </c>
      <c r="H1192" s="68"/>
      <c r="J1192" s="70">
        <v>42460</v>
      </c>
      <c r="K1192" s="70">
        <v>42460</v>
      </c>
      <c r="M1192" s="69" t="s">
        <v>152</v>
      </c>
      <c r="N1192" s="69" t="s">
        <v>153</v>
      </c>
      <c r="O1192" s="71" t="s">
        <v>2231</v>
      </c>
      <c r="P1192" s="72">
        <v>14689760.390000001</v>
      </c>
      <c r="Q1192" s="68" t="s">
        <v>6281</v>
      </c>
      <c r="R1192" s="69" t="s">
        <v>2232</v>
      </c>
      <c r="S1192" s="69">
        <f t="shared" si="37"/>
        <v>1.1017999999999999</v>
      </c>
      <c r="T1192" s="72">
        <v>161851.78</v>
      </c>
      <c r="U1192" s="73">
        <f t="shared" si="38"/>
        <v>161851.78</v>
      </c>
      <c r="BK1192" s="74">
        <v>0</v>
      </c>
      <c r="BS1192" s="72"/>
      <c r="BT1192" s="72">
        <v>5802.46</v>
      </c>
      <c r="BW1192" s="72"/>
      <c r="CA1192" s="69">
        <v>0</v>
      </c>
      <c r="CE1192" s="75"/>
      <c r="CF1192" s="72"/>
      <c r="CI1192" s="72">
        <v>15012.93</v>
      </c>
      <c r="CJ1192" s="72">
        <v>141036.39000000001</v>
      </c>
      <c r="CM1192" s="72">
        <v>0</v>
      </c>
      <c r="CN1192" s="72">
        <v>0</v>
      </c>
      <c r="CR1192" s="69">
        <v>0</v>
      </c>
      <c r="CT1192" s="90">
        <v>0</v>
      </c>
      <c r="CU1192" s="72"/>
      <c r="CV1192" s="69"/>
      <c r="CX1192" s="68"/>
      <c r="CY1192" s="68"/>
      <c r="CZ1192" s="68"/>
      <c r="DB1192" s="90">
        <v>0</v>
      </c>
      <c r="DC1192" s="68"/>
      <c r="DD1192" s="68"/>
      <c r="DF1192" s="72">
        <v>0</v>
      </c>
      <c r="DK1192" s="72"/>
      <c r="DP1192" s="72">
        <v>0</v>
      </c>
      <c r="DQ1192" s="72"/>
      <c r="DR1192" s="72">
        <v>0</v>
      </c>
      <c r="DV1192" s="78">
        <v>0</v>
      </c>
      <c r="DZ1192" s="72">
        <v>0</v>
      </c>
      <c r="EA1192" s="72"/>
      <c r="EB1192" s="72"/>
      <c r="EC1192" s="72"/>
      <c r="ED1192" s="72">
        <v>0</v>
      </c>
      <c r="EG1192" s="69">
        <v>0</v>
      </c>
    </row>
    <row r="1193" spans="1:140" s="67" customFormat="1">
      <c r="B1193" s="68" t="s">
        <v>6278</v>
      </c>
      <c r="C1193" s="68" t="s">
        <v>6279</v>
      </c>
      <c r="D1193" s="69" t="s">
        <v>6291</v>
      </c>
      <c r="E1193" s="69" t="s">
        <v>149</v>
      </c>
      <c r="F1193" s="69" t="s">
        <v>790</v>
      </c>
      <c r="G1193" s="69" t="s">
        <v>791</v>
      </c>
      <c r="H1193" s="68"/>
      <c r="J1193" s="70">
        <v>42551</v>
      </c>
      <c r="K1193" s="70">
        <v>42551</v>
      </c>
      <c r="M1193" s="69" t="s">
        <v>152</v>
      </c>
      <c r="N1193" s="69" t="s">
        <v>153</v>
      </c>
      <c r="O1193" s="71" t="s">
        <v>2902</v>
      </c>
      <c r="P1193" s="72">
        <v>16189209.710000001</v>
      </c>
      <c r="Q1193" s="68" t="s">
        <v>6281</v>
      </c>
      <c r="R1193" s="69" t="s">
        <v>2903</v>
      </c>
      <c r="S1193" s="69">
        <f t="shared" si="37"/>
        <v>1.8739999999999999</v>
      </c>
      <c r="T1193" s="72">
        <v>303385.78999999998</v>
      </c>
      <c r="U1193" s="73">
        <f t="shared" si="38"/>
        <v>303385.78999999998</v>
      </c>
      <c r="BK1193" s="74">
        <v>0</v>
      </c>
      <c r="BS1193" s="72"/>
      <c r="BT1193" s="72">
        <v>40764.43</v>
      </c>
      <c r="BW1193" s="72"/>
      <c r="CA1193" s="69">
        <v>0</v>
      </c>
      <c r="CE1193" s="75"/>
      <c r="CF1193" s="72"/>
      <c r="CI1193" s="72">
        <v>40424.46</v>
      </c>
      <c r="CJ1193" s="72">
        <v>146334.26</v>
      </c>
      <c r="CM1193" s="72">
        <v>0</v>
      </c>
      <c r="CN1193" s="72">
        <v>0</v>
      </c>
      <c r="CR1193" s="69">
        <v>37931.32</v>
      </c>
      <c r="CT1193" s="89">
        <v>37931.32</v>
      </c>
      <c r="CU1193" s="72"/>
      <c r="CV1193" s="69"/>
      <c r="CX1193" s="68"/>
      <c r="CY1193" s="68"/>
      <c r="CZ1193" s="68"/>
      <c r="DB1193" s="89">
        <v>0</v>
      </c>
      <c r="DC1193" s="68"/>
      <c r="DD1193" s="68"/>
      <c r="DF1193" s="72">
        <v>0</v>
      </c>
      <c r="DK1193" s="72"/>
      <c r="DP1193" s="72"/>
      <c r="DQ1193" s="72"/>
      <c r="DR1193" s="72">
        <v>0</v>
      </c>
      <c r="DV1193" s="77">
        <v>0</v>
      </c>
      <c r="DZ1193" s="72">
        <v>0</v>
      </c>
      <c r="EA1193" s="72"/>
      <c r="EB1193" s="72"/>
      <c r="EC1193" s="72"/>
      <c r="ED1193" s="72">
        <v>0</v>
      </c>
      <c r="EG1193" s="69">
        <v>0</v>
      </c>
    </row>
    <row r="1194" spans="1:140" s="67" customFormat="1">
      <c r="B1194" s="68" t="s">
        <v>6278</v>
      </c>
      <c r="C1194" s="68" t="s">
        <v>6279</v>
      </c>
      <c r="D1194" s="69" t="s">
        <v>6291</v>
      </c>
      <c r="E1194" s="69" t="s">
        <v>149</v>
      </c>
      <c r="F1194" s="69" t="s">
        <v>790</v>
      </c>
      <c r="G1194" s="69" t="s">
        <v>791</v>
      </c>
      <c r="H1194" s="68"/>
      <c r="J1194" s="70">
        <v>42643</v>
      </c>
      <c r="K1194" s="70">
        <v>42643</v>
      </c>
      <c r="M1194" s="69" t="s">
        <v>152</v>
      </c>
      <c r="N1194" s="69" t="s">
        <v>153</v>
      </c>
      <c r="O1194" s="71" t="s">
        <v>3863</v>
      </c>
      <c r="P1194" s="72">
        <v>19301306.701030999</v>
      </c>
      <c r="Q1194" s="68" t="s">
        <v>6281</v>
      </c>
      <c r="R1194" s="69" t="s">
        <v>3864</v>
      </c>
      <c r="S1194" s="69">
        <f t="shared" si="37"/>
        <v>0.77600000000000002</v>
      </c>
      <c r="T1194" s="72">
        <v>149778.14000000001</v>
      </c>
      <c r="U1194" s="73">
        <f t="shared" si="38"/>
        <v>149778.14000000001</v>
      </c>
      <c r="BK1194" s="74">
        <v>0</v>
      </c>
      <c r="BS1194" s="72"/>
      <c r="BT1194" s="72">
        <v>16135.89</v>
      </c>
      <c r="BW1194" s="72"/>
      <c r="CA1194" s="69">
        <v>0</v>
      </c>
      <c r="CE1194" s="75"/>
      <c r="CF1194" s="72"/>
      <c r="CI1194" s="72">
        <v>18181.84</v>
      </c>
      <c r="CJ1194" s="72">
        <v>115460.41</v>
      </c>
      <c r="CM1194" s="72">
        <v>0</v>
      </c>
      <c r="CN1194" s="72">
        <v>0</v>
      </c>
      <c r="CR1194" s="69">
        <v>0</v>
      </c>
      <c r="CT1194" s="89">
        <v>0</v>
      </c>
      <c r="CU1194" s="72"/>
      <c r="CV1194" s="69"/>
      <c r="CX1194" s="68"/>
      <c r="CY1194" s="68"/>
      <c r="CZ1194" s="68"/>
      <c r="DB1194" s="89">
        <v>0</v>
      </c>
      <c r="DC1194" s="68"/>
      <c r="DD1194" s="68"/>
      <c r="DF1194" s="76">
        <v>0</v>
      </c>
      <c r="DK1194" s="72"/>
      <c r="DP1194" s="72"/>
      <c r="DQ1194" s="72"/>
      <c r="DR1194" s="72">
        <v>0</v>
      </c>
      <c r="DV1194" s="77">
        <v>0</v>
      </c>
      <c r="DZ1194" s="72">
        <v>0</v>
      </c>
      <c r="EA1194" s="72"/>
      <c r="EB1194" s="72"/>
      <c r="EC1194" s="72"/>
      <c r="ED1194" s="72">
        <v>0</v>
      </c>
      <c r="EG1194" s="69">
        <v>0</v>
      </c>
    </row>
    <row r="1195" spans="1:140" s="67" customFormat="1">
      <c r="B1195" s="68" t="s">
        <v>6278</v>
      </c>
      <c r="C1195" s="68" t="s">
        <v>6279</v>
      </c>
      <c r="D1195" s="69" t="s">
        <v>6291</v>
      </c>
      <c r="E1195" s="69" t="s">
        <v>149</v>
      </c>
      <c r="F1195" s="69" t="s">
        <v>790</v>
      </c>
      <c r="G1195" s="69" t="s">
        <v>791</v>
      </c>
      <c r="H1195" s="68"/>
      <c r="J1195" s="70">
        <v>42735</v>
      </c>
      <c r="K1195" s="70">
        <v>42735</v>
      </c>
      <c r="M1195" s="69" t="s">
        <v>152</v>
      </c>
      <c r="N1195" s="69" t="s">
        <v>153</v>
      </c>
      <c r="O1195" s="71" t="s">
        <v>4779</v>
      </c>
      <c r="P1195" s="72">
        <v>21018064.61507</v>
      </c>
      <c r="Q1195" s="68" t="s">
        <v>6281</v>
      </c>
      <c r="R1195" s="69" t="s">
        <v>4780</v>
      </c>
      <c r="S1195" s="69">
        <f t="shared" si="37"/>
        <v>0.97809999999999997</v>
      </c>
      <c r="T1195" s="72">
        <v>205577.69</v>
      </c>
      <c r="U1195" s="73">
        <f t="shared" si="38"/>
        <v>205577.69</v>
      </c>
      <c r="BK1195" s="74">
        <v>0</v>
      </c>
      <c r="BS1195" s="72"/>
      <c r="BT1195" s="72">
        <v>2858.47</v>
      </c>
      <c r="BW1195" s="72"/>
      <c r="CA1195" s="69">
        <v>0</v>
      </c>
      <c r="CF1195" s="72"/>
      <c r="CI1195" s="72">
        <v>5527.75</v>
      </c>
      <c r="CJ1195" s="72">
        <v>197191.47</v>
      </c>
      <c r="CM1195" s="72">
        <v>0</v>
      </c>
      <c r="CN1195" s="72">
        <v>0</v>
      </c>
      <c r="CR1195" s="69">
        <v>0</v>
      </c>
      <c r="CT1195" s="90">
        <v>0</v>
      </c>
      <c r="CU1195" s="68"/>
      <c r="CV1195" s="68"/>
      <c r="CX1195" s="68"/>
      <c r="CY1195" s="68"/>
      <c r="CZ1195" s="68"/>
      <c r="DB1195" s="90">
        <v>0</v>
      </c>
      <c r="DC1195" s="68"/>
      <c r="DD1195" s="68"/>
      <c r="DF1195" s="76">
        <v>0</v>
      </c>
      <c r="DK1195" s="72"/>
      <c r="DP1195" s="72"/>
      <c r="DQ1195" s="72"/>
      <c r="DR1195" s="72">
        <v>0</v>
      </c>
      <c r="DV1195" s="78">
        <v>0</v>
      </c>
      <c r="DZ1195" s="72">
        <v>0</v>
      </c>
      <c r="EA1195" s="72"/>
      <c r="EB1195" s="72"/>
      <c r="EC1195" s="72"/>
      <c r="ED1195" s="72">
        <v>0</v>
      </c>
      <c r="EG1195" s="69">
        <v>0</v>
      </c>
    </row>
    <row r="1196" spans="1:140" s="67" customFormat="1">
      <c r="A1196" s="68"/>
      <c r="B1196" s="68" t="s">
        <v>6278</v>
      </c>
      <c r="C1196" s="68" t="s">
        <v>6279</v>
      </c>
      <c r="D1196" s="69" t="s">
        <v>6291</v>
      </c>
      <c r="E1196" s="69" t="s">
        <v>149</v>
      </c>
      <c r="F1196" s="69" t="s">
        <v>790</v>
      </c>
      <c r="G1196" s="69" t="s">
        <v>791</v>
      </c>
      <c r="H1196" s="68"/>
      <c r="I1196" s="68" t="s">
        <v>6198</v>
      </c>
      <c r="J1196" s="70">
        <v>42825</v>
      </c>
      <c r="K1196" s="70">
        <v>42825</v>
      </c>
      <c r="L1196" s="68"/>
      <c r="M1196" s="69" t="s">
        <v>152</v>
      </c>
      <c r="N1196" s="69" t="s">
        <v>153</v>
      </c>
      <c r="O1196" s="71" t="s">
        <v>5389</v>
      </c>
      <c r="P1196" s="72">
        <v>21643184.444444399</v>
      </c>
      <c r="Q1196" s="68" t="s">
        <v>6281</v>
      </c>
      <c r="R1196" s="69" t="s">
        <v>4449</v>
      </c>
      <c r="S1196" s="69">
        <f t="shared" si="37"/>
        <v>0.89999999999999991</v>
      </c>
      <c r="T1196" s="72">
        <v>194788.66</v>
      </c>
      <c r="U1196" s="73">
        <f t="shared" si="38"/>
        <v>194788.66</v>
      </c>
      <c r="V1196" s="68"/>
      <c r="W1196" s="68"/>
      <c r="X1196" s="68"/>
      <c r="Y1196" s="68"/>
      <c r="Z1196" s="68"/>
      <c r="AA1196" s="68"/>
      <c r="AB1196" s="68"/>
      <c r="AC1196" s="68"/>
      <c r="AD1196" s="68"/>
      <c r="AE1196" s="68"/>
      <c r="AF1196" s="68"/>
      <c r="AG1196" s="68"/>
      <c r="AH1196" s="68"/>
      <c r="AI1196" s="68"/>
      <c r="AJ1196" s="68"/>
      <c r="AK1196" s="68"/>
      <c r="AL1196" s="68"/>
      <c r="AM1196" s="68"/>
      <c r="AN1196" s="68"/>
      <c r="AO1196" s="68"/>
      <c r="AP1196" s="68"/>
      <c r="AQ1196" s="68"/>
      <c r="AR1196" s="68"/>
      <c r="AS1196" s="68"/>
      <c r="AT1196" s="68"/>
      <c r="AU1196" s="68"/>
      <c r="AV1196" s="68"/>
      <c r="AW1196" s="68"/>
      <c r="AX1196" s="68"/>
      <c r="AY1196" s="68"/>
      <c r="AZ1196" s="68"/>
      <c r="BA1196" s="68"/>
      <c r="BB1196" s="68"/>
      <c r="BC1196" s="68"/>
      <c r="BD1196" s="68"/>
      <c r="BE1196" s="68"/>
      <c r="BF1196" s="68"/>
      <c r="BG1196" s="68"/>
      <c r="BH1196" s="68"/>
      <c r="BI1196" s="68"/>
      <c r="BJ1196" s="68"/>
      <c r="BK1196" s="74">
        <v>0</v>
      </c>
      <c r="BL1196" s="68"/>
      <c r="BM1196" s="68"/>
      <c r="BN1196" s="68"/>
      <c r="BO1196" s="68"/>
      <c r="BP1196" s="68"/>
      <c r="BQ1196" s="68"/>
      <c r="BR1196" s="68"/>
      <c r="BS1196" s="68"/>
      <c r="BT1196" s="72">
        <v>12379.9</v>
      </c>
      <c r="BU1196" s="68"/>
      <c r="BV1196" s="68"/>
      <c r="BW1196" s="72"/>
      <c r="BX1196" s="68"/>
      <c r="BY1196" s="68"/>
      <c r="BZ1196" s="68"/>
      <c r="CA1196" s="69">
        <v>0</v>
      </c>
      <c r="CB1196" s="68"/>
      <c r="CC1196" s="68"/>
      <c r="CD1196" s="68"/>
      <c r="CE1196" s="72"/>
      <c r="CF1196" s="72"/>
      <c r="CG1196" s="68"/>
      <c r="CH1196" s="68"/>
      <c r="CI1196" s="72">
        <v>17379.48</v>
      </c>
      <c r="CJ1196" s="72">
        <v>165029.28</v>
      </c>
      <c r="CK1196" s="68"/>
      <c r="CL1196" s="68"/>
      <c r="CM1196" s="69">
        <v>0</v>
      </c>
      <c r="CN1196" s="72">
        <v>0</v>
      </c>
      <c r="CO1196" s="68"/>
      <c r="CP1196" s="68"/>
      <c r="CQ1196" s="68"/>
      <c r="CR1196" s="69">
        <v>0</v>
      </c>
      <c r="CS1196" s="68"/>
      <c r="CT1196" s="92">
        <v>0</v>
      </c>
      <c r="CU1196" s="72"/>
      <c r="CV1196" s="69"/>
      <c r="CW1196" s="68"/>
      <c r="CX1196" s="68"/>
      <c r="CY1196" s="68"/>
      <c r="CZ1196" s="68"/>
      <c r="DA1196" s="68"/>
      <c r="DB1196" s="91">
        <v>0</v>
      </c>
      <c r="DC1196" s="68"/>
      <c r="DD1196" s="68"/>
      <c r="DE1196" s="68"/>
      <c r="DF1196" s="85"/>
      <c r="DG1196" s="68"/>
      <c r="DH1196" s="68"/>
      <c r="DI1196" s="68"/>
      <c r="DJ1196" s="68"/>
      <c r="DK1196" s="72"/>
      <c r="DL1196" s="68"/>
      <c r="DM1196" s="68"/>
      <c r="DN1196" s="68"/>
      <c r="DO1196" s="68"/>
      <c r="DP1196" s="72"/>
      <c r="DQ1196" s="68"/>
      <c r="DR1196" s="72">
        <v>0</v>
      </c>
      <c r="DS1196" s="68"/>
      <c r="DT1196" s="68">
        <v>0</v>
      </c>
      <c r="DU1196" s="68"/>
      <c r="DV1196" s="81">
        <v>0</v>
      </c>
      <c r="DW1196" s="68"/>
      <c r="DX1196" s="68"/>
      <c r="DY1196" s="68"/>
      <c r="DZ1196" s="72">
        <v>0</v>
      </c>
      <c r="EA1196" s="68"/>
      <c r="EB1196" s="72"/>
      <c r="EC1196" s="68"/>
      <c r="ED1196" s="72">
        <v>0</v>
      </c>
      <c r="EE1196" s="68"/>
      <c r="EF1196" s="68"/>
      <c r="EG1196" s="69">
        <v>0</v>
      </c>
      <c r="EH1196" s="68"/>
      <c r="EI1196" s="68"/>
      <c r="EJ1196" s="68"/>
    </row>
    <row r="1197" spans="1:140" s="67" customFormat="1">
      <c r="B1197" s="68" t="s">
        <v>6278</v>
      </c>
      <c r="C1197" s="68" t="s">
        <v>6279</v>
      </c>
      <c r="D1197" s="69" t="s">
        <v>6291</v>
      </c>
      <c r="E1197" s="69" t="s">
        <v>149</v>
      </c>
      <c r="F1197" s="69" t="s">
        <v>2857</v>
      </c>
      <c r="G1197" s="69" t="s">
        <v>5150</v>
      </c>
      <c r="H1197" s="68"/>
      <c r="J1197" s="70">
        <v>42551</v>
      </c>
      <c r="K1197" s="70">
        <v>42551</v>
      </c>
      <c r="M1197" s="69" t="s">
        <v>152</v>
      </c>
      <c r="N1197" s="69" t="s">
        <v>153</v>
      </c>
      <c r="O1197" s="71" t="s">
        <v>2858</v>
      </c>
      <c r="P1197" s="72">
        <v>5198562.3941000002</v>
      </c>
      <c r="Q1197" s="68" t="s">
        <v>6281</v>
      </c>
      <c r="R1197" s="69" t="s">
        <v>2859</v>
      </c>
      <c r="S1197" s="69">
        <f t="shared" si="37"/>
        <v>10.1516</v>
      </c>
      <c r="T1197" s="72">
        <v>527737.26</v>
      </c>
      <c r="U1197" s="73">
        <f t="shared" si="38"/>
        <v>527877.62</v>
      </c>
      <c r="BK1197" s="74">
        <v>0</v>
      </c>
      <c r="BS1197" s="72"/>
      <c r="BT1197" s="72">
        <v>8161.74</v>
      </c>
      <c r="BW1197" s="72">
        <v>0</v>
      </c>
      <c r="CA1197" s="69">
        <v>140.36000000000001</v>
      </c>
      <c r="CE1197" s="75"/>
      <c r="CF1197" s="72">
        <v>0</v>
      </c>
      <c r="CI1197" s="72">
        <v>1429.61</v>
      </c>
      <c r="CJ1197" s="72">
        <v>0</v>
      </c>
      <c r="CM1197" s="72">
        <v>508164.67</v>
      </c>
      <c r="CN1197" s="72">
        <v>0</v>
      </c>
      <c r="CR1197" s="69">
        <v>0</v>
      </c>
      <c r="CT1197" s="90">
        <v>0</v>
      </c>
      <c r="CU1197" s="72"/>
      <c r="CV1197" s="69"/>
      <c r="CX1197" s="68"/>
      <c r="CY1197" s="68"/>
      <c r="CZ1197" s="68"/>
      <c r="DB1197" s="90">
        <v>9981.24</v>
      </c>
      <c r="DC1197" s="68"/>
      <c r="DD1197" s="68"/>
      <c r="DF1197" s="72">
        <v>0</v>
      </c>
      <c r="DK1197" s="72"/>
      <c r="DP1197" s="72">
        <v>0</v>
      </c>
      <c r="DQ1197" s="72"/>
      <c r="DR1197" s="72">
        <v>0</v>
      </c>
      <c r="DV1197" s="78">
        <v>0</v>
      </c>
      <c r="DZ1197" s="72">
        <v>0</v>
      </c>
      <c r="EA1197" s="72"/>
      <c r="EB1197" s="72"/>
      <c r="EC1197" s="72"/>
      <c r="ED1197" s="72">
        <v>0</v>
      </c>
      <c r="EG1197" s="69">
        <v>0</v>
      </c>
    </row>
    <row r="1198" spans="1:140" s="67" customFormat="1">
      <c r="B1198" s="68" t="s">
        <v>6278</v>
      </c>
      <c r="C1198" s="68" t="s">
        <v>6279</v>
      </c>
      <c r="D1198" s="69" t="s">
        <v>6291</v>
      </c>
      <c r="E1198" s="69" t="s">
        <v>149</v>
      </c>
      <c r="F1198" s="69" t="s">
        <v>672</v>
      </c>
      <c r="G1198" s="69" t="s">
        <v>673</v>
      </c>
      <c r="H1198" s="68"/>
      <c r="J1198" s="70">
        <v>42277</v>
      </c>
      <c r="K1198" s="70">
        <v>42277</v>
      </c>
      <c r="M1198" s="69" t="s">
        <v>152</v>
      </c>
      <c r="N1198" s="69" t="s">
        <v>153</v>
      </c>
      <c r="O1198" s="71" t="s">
        <v>674</v>
      </c>
      <c r="P1198" s="72">
        <v>658181525.12399995</v>
      </c>
      <c r="Q1198" s="68" t="s">
        <v>6281</v>
      </c>
      <c r="R1198" s="69" t="s">
        <v>675</v>
      </c>
      <c r="S1198" s="69">
        <f t="shared" si="37"/>
        <v>0.34030000000000005</v>
      </c>
      <c r="T1198" s="72">
        <v>2239791.73</v>
      </c>
      <c r="U1198" s="73">
        <f t="shared" si="38"/>
        <v>2239791.73</v>
      </c>
      <c r="BK1198" s="74"/>
      <c r="BS1198" s="72"/>
      <c r="BT1198" s="72">
        <v>0</v>
      </c>
      <c r="BW1198" s="72"/>
      <c r="CA1198" s="69"/>
      <c r="CE1198" s="75"/>
      <c r="CF1198" s="72"/>
      <c r="CI1198" s="72">
        <v>2239791.73</v>
      </c>
      <c r="CJ1198" s="72">
        <v>0</v>
      </c>
      <c r="CM1198" s="72"/>
      <c r="CN1198" s="72"/>
      <c r="CR1198" s="69">
        <v>0</v>
      </c>
      <c r="CT1198" s="89">
        <v>0</v>
      </c>
      <c r="CU1198" s="72"/>
      <c r="CV1198" s="69"/>
      <c r="CX1198" s="68"/>
      <c r="CY1198" s="68"/>
      <c r="CZ1198" s="68"/>
      <c r="DB1198" s="89">
        <v>0</v>
      </c>
      <c r="DC1198" s="68"/>
      <c r="DD1198" s="68"/>
      <c r="DF1198" s="72">
        <v>0</v>
      </c>
      <c r="DK1198" s="72"/>
      <c r="DP1198" s="72">
        <v>0</v>
      </c>
      <c r="DQ1198" s="72"/>
      <c r="DR1198" s="72">
        <v>0</v>
      </c>
      <c r="DV1198" s="77">
        <v>0</v>
      </c>
      <c r="DZ1198" s="72"/>
      <c r="EA1198" s="72"/>
      <c r="EB1198" s="72"/>
      <c r="EC1198" s="72"/>
      <c r="ED1198" s="72"/>
      <c r="EG1198" s="69"/>
    </row>
    <row r="1199" spans="1:140" s="67" customFormat="1">
      <c r="B1199" s="68" t="s">
        <v>6278</v>
      </c>
      <c r="C1199" s="68" t="s">
        <v>6279</v>
      </c>
      <c r="D1199" s="69" t="s">
        <v>6291</v>
      </c>
      <c r="E1199" s="69" t="s">
        <v>149</v>
      </c>
      <c r="F1199" s="69" t="s">
        <v>672</v>
      </c>
      <c r="G1199" s="69" t="s">
        <v>673</v>
      </c>
      <c r="H1199" s="68"/>
      <c r="J1199" s="70">
        <v>42369</v>
      </c>
      <c r="K1199" s="70">
        <v>42369</v>
      </c>
      <c r="M1199" s="69" t="s">
        <v>152</v>
      </c>
      <c r="N1199" s="69" t="s">
        <v>153</v>
      </c>
      <c r="O1199" s="71" t="s">
        <v>1649</v>
      </c>
      <c r="P1199" s="72">
        <v>711094028.48599994</v>
      </c>
      <c r="Q1199" s="68" t="s">
        <v>6281</v>
      </c>
      <c r="R1199" s="69" t="s">
        <v>1650</v>
      </c>
      <c r="S1199" s="69">
        <f t="shared" si="37"/>
        <v>1.4112</v>
      </c>
      <c r="T1199" s="72">
        <v>10034958.93</v>
      </c>
      <c r="U1199" s="73">
        <f t="shared" si="38"/>
        <v>10120290.209999999</v>
      </c>
      <c r="BK1199" s="74">
        <v>420967.67</v>
      </c>
      <c r="BS1199" s="72"/>
      <c r="BT1199" s="72">
        <v>549675.68999999994</v>
      </c>
      <c r="BW1199" s="72"/>
      <c r="CA1199" s="69">
        <v>85331.28</v>
      </c>
      <c r="CE1199" s="75"/>
      <c r="CF1199" s="72"/>
      <c r="CI1199" s="72">
        <v>2763311.39</v>
      </c>
      <c r="CJ1199" s="72">
        <v>0</v>
      </c>
      <c r="CM1199" s="72">
        <v>510565.51</v>
      </c>
      <c r="CN1199" s="72">
        <v>5282006.4400000004</v>
      </c>
      <c r="CR1199" s="69">
        <v>0</v>
      </c>
      <c r="CT1199" s="90">
        <v>0</v>
      </c>
      <c r="CU1199" s="72"/>
      <c r="CV1199" s="69"/>
      <c r="CX1199" s="68"/>
      <c r="CY1199" s="68"/>
      <c r="CZ1199" s="68"/>
      <c r="DB1199" s="90">
        <v>0</v>
      </c>
      <c r="DC1199" s="68"/>
      <c r="DD1199" s="68"/>
      <c r="DF1199" s="72">
        <v>0</v>
      </c>
      <c r="DK1199" s="72"/>
      <c r="DP1199" s="72">
        <v>0</v>
      </c>
      <c r="DQ1199" s="72"/>
      <c r="DR1199" s="72">
        <v>0</v>
      </c>
      <c r="DV1199" s="78">
        <v>0</v>
      </c>
      <c r="DZ1199" s="72">
        <v>205506.17</v>
      </c>
      <c r="EA1199" s="72"/>
      <c r="EB1199" s="72"/>
      <c r="EC1199" s="72"/>
      <c r="ED1199" s="72"/>
      <c r="EG1199" s="69">
        <v>302926.06</v>
      </c>
    </row>
    <row r="1200" spans="1:140" s="67" customFormat="1">
      <c r="B1200" s="68" t="s">
        <v>6278</v>
      </c>
      <c r="C1200" s="68" t="s">
        <v>6279</v>
      </c>
      <c r="D1200" s="69" t="s">
        <v>6291</v>
      </c>
      <c r="E1200" s="69" t="s">
        <v>149</v>
      </c>
      <c r="F1200" s="69" t="s">
        <v>672</v>
      </c>
      <c r="G1200" s="69" t="s">
        <v>673</v>
      </c>
      <c r="H1200" s="68"/>
      <c r="J1200" s="70">
        <v>42460</v>
      </c>
      <c r="K1200" s="70">
        <v>42460</v>
      </c>
      <c r="M1200" s="69" t="s">
        <v>152</v>
      </c>
      <c r="N1200" s="69" t="s">
        <v>153</v>
      </c>
      <c r="O1200" s="71" t="s">
        <v>2238</v>
      </c>
      <c r="P1200" s="72">
        <v>760255207.89999998</v>
      </c>
      <c r="Q1200" s="68" t="s">
        <v>6281</v>
      </c>
      <c r="R1200" s="69" t="s">
        <v>2239</v>
      </c>
      <c r="S1200" s="69">
        <f t="shared" si="37"/>
        <v>0.32219999999999999</v>
      </c>
      <c r="T1200" s="72">
        <v>2449542.2799999998</v>
      </c>
      <c r="U1200" s="73">
        <f t="shared" si="38"/>
        <v>2449542.2799999998</v>
      </c>
      <c r="BK1200" s="74"/>
      <c r="BS1200" s="72"/>
      <c r="BT1200" s="72">
        <v>0</v>
      </c>
      <c r="BW1200" s="72"/>
      <c r="CA1200" s="69"/>
      <c r="CE1200" s="75"/>
      <c r="CF1200" s="72"/>
      <c r="CI1200" s="72">
        <v>2449542.2799999998</v>
      </c>
      <c r="CJ1200" s="72">
        <v>0</v>
      </c>
      <c r="CM1200" s="72"/>
      <c r="CN1200" s="72"/>
      <c r="CR1200" s="69">
        <v>0</v>
      </c>
      <c r="CT1200" s="89">
        <v>0</v>
      </c>
      <c r="CU1200" s="72"/>
      <c r="CV1200" s="69"/>
      <c r="CX1200" s="68"/>
      <c r="CY1200" s="68"/>
      <c r="CZ1200" s="68"/>
      <c r="DB1200" s="103">
        <v>0</v>
      </c>
      <c r="DC1200" s="68"/>
      <c r="DD1200" s="68"/>
      <c r="DF1200" s="72">
        <v>0</v>
      </c>
      <c r="DK1200" s="72"/>
      <c r="DP1200" s="72">
        <v>0</v>
      </c>
      <c r="DQ1200" s="72"/>
      <c r="DR1200" s="72">
        <v>0</v>
      </c>
      <c r="DV1200" s="79">
        <v>0</v>
      </c>
      <c r="DZ1200" s="72"/>
      <c r="EA1200" s="72"/>
      <c r="EB1200" s="72"/>
      <c r="EC1200" s="72"/>
      <c r="ED1200" s="72"/>
      <c r="EG1200" s="69"/>
    </row>
    <row r="1201" spans="1:140" s="67" customFormat="1">
      <c r="B1201" s="68" t="s">
        <v>6278</v>
      </c>
      <c r="C1201" s="68" t="s">
        <v>6279</v>
      </c>
      <c r="D1201" s="69" t="s">
        <v>6291</v>
      </c>
      <c r="E1201" s="69" t="s">
        <v>149</v>
      </c>
      <c r="F1201" s="69" t="s">
        <v>672</v>
      </c>
      <c r="G1201" s="69" t="s">
        <v>673</v>
      </c>
      <c r="H1201" s="68"/>
      <c r="J1201" s="70">
        <v>42551</v>
      </c>
      <c r="K1201" s="70">
        <v>42551</v>
      </c>
      <c r="M1201" s="69" t="s">
        <v>152</v>
      </c>
      <c r="N1201" s="69" t="s">
        <v>153</v>
      </c>
      <c r="O1201" s="71" t="s">
        <v>2873</v>
      </c>
      <c r="P1201" s="72">
        <v>829838666.29999995</v>
      </c>
      <c r="Q1201" s="68" t="s">
        <v>6281</v>
      </c>
      <c r="R1201" s="69" t="s">
        <v>2874</v>
      </c>
      <c r="S1201" s="69">
        <f t="shared" si="37"/>
        <v>1.8384999999999998</v>
      </c>
      <c r="T1201" s="72">
        <v>15256583.879999999</v>
      </c>
      <c r="U1201" s="73">
        <f t="shared" si="38"/>
        <v>19708668.339999996</v>
      </c>
      <c r="BK1201" s="74">
        <v>364299.17</v>
      </c>
      <c r="BS1201" s="72"/>
      <c r="BT1201" s="72">
        <v>955144.3</v>
      </c>
      <c r="BW1201" s="72"/>
      <c r="CA1201" s="69">
        <v>328616.12</v>
      </c>
      <c r="CE1201" s="75"/>
      <c r="CF1201" s="72">
        <v>4121808.66</v>
      </c>
      <c r="CI1201" s="72">
        <v>3052146.61</v>
      </c>
      <c r="CJ1201" s="72">
        <v>0</v>
      </c>
      <c r="CM1201" s="72">
        <v>2225627.2999999998</v>
      </c>
      <c r="CN1201" s="72">
        <v>4188195.76</v>
      </c>
      <c r="CR1201" s="69">
        <v>3739220.4840000002</v>
      </c>
      <c r="CT1201" s="89">
        <v>0</v>
      </c>
      <c r="CU1201" s="72"/>
      <c r="CV1201" s="69"/>
      <c r="CX1201" s="68"/>
      <c r="CY1201" s="68"/>
      <c r="CZ1201" s="68"/>
      <c r="DB1201" s="89">
        <v>0</v>
      </c>
      <c r="DC1201" s="68"/>
      <c r="DD1201" s="68"/>
      <c r="DF1201" s="72">
        <v>1659.68</v>
      </c>
      <c r="DK1201" s="72"/>
      <c r="DP1201" s="72">
        <v>24097.875609999999</v>
      </c>
      <c r="DQ1201" s="72"/>
      <c r="DR1201" s="72">
        <v>0</v>
      </c>
      <c r="DV1201" s="77">
        <v>0</v>
      </c>
      <c r="DZ1201" s="72">
        <v>365129.01</v>
      </c>
      <c r="EA1201" s="72"/>
      <c r="EB1201" s="72"/>
      <c r="EC1201" s="72"/>
      <c r="ED1201" s="72">
        <v>9128.23</v>
      </c>
      <c r="EG1201" s="69">
        <v>333595.14</v>
      </c>
    </row>
    <row r="1202" spans="1:140" s="67" customFormat="1">
      <c r="B1202" s="68" t="s">
        <v>6278</v>
      </c>
      <c r="C1202" s="68" t="s">
        <v>6279</v>
      </c>
      <c r="D1202" s="69" t="s">
        <v>6291</v>
      </c>
      <c r="E1202" s="69" t="s">
        <v>149</v>
      </c>
      <c r="F1202" s="69" t="s">
        <v>672</v>
      </c>
      <c r="G1202" s="69" t="s">
        <v>673</v>
      </c>
      <c r="H1202" s="68"/>
      <c r="J1202" s="70">
        <v>42643</v>
      </c>
      <c r="K1202" s="70">
        <v>42643</v>
      </c>
      <c r="M1202" s="69" t="s">
        <v>152</v>
      </c>
      <c r="N1202" s="69" t="s">
        <v>153</v>
      </c>
      <c r="O1202" s="71" t="s">
        <v>3833</v>
      </c>
      <c r="P1202" s="72">
        <v>902844290.24583995</v>
      </c>
      <c r="Q1202" s="68" t="s">
        <v>6281</v>
      </c>
      <c r="R1202" s="69" t="s">
        <v>3834</v>
      </c>
      <c r="S1202" s="69">
        <f t="shared" si="37"/>
        <v>0.25219999999999998</v>
      </c>
      <c r="T1202" s="72">
        <v>2276973.2999999998</v>
      </c>
      <c r="U1202" s="73">
        <f t="shared" si="38"/>
        <v>2276973.2999999998</v>
      </c>
      <c r="BK1202" s="74">
        <v>0</v>
      </c>
      <c r="BS1202" s="72">
        <v>0</v>
      </c>
      <c r="BT1202" s="72">
        <v>0</v>
      </c>
      <c r="BW1202" s="72"/>
      <c r="CA1202" s="69">
        <v>0</v>
      </c>
      <c r="CE1202" s="75"/>
      <c r="CF1202" s="72">
        <v>0</v>
      </c>
      <c r="CI1202" s="72">
        <v>2276973.2999999998</v>
      </c>
      <c r="CJ1202" s="72">
        <v>0</v>
      </c>
      <c r="CM1202" s="72">
        <v>0</v>
      </c>
      <c r="CN1202" s="72">
        <v>0</v>
      </c>
      <c r="CR1202" s="69">
        <v>0</v>
      </c>
      <c r="CT1202" s="90">
        <v>0</v>
      </c>
      <c r="CU1202" s="72"/>
      <c r="CV1202" s="69"/>
      <c r="CX1202" s="68"/>
      <c r="CY1202" s="68"/>
      <c r="CZ1202" s="68"/>
      <c r="DB1202" s="90">
        <v>0</v>
      </c>
      <c r="DC1202" s="68"/>
      <c r="DD1202" s="68"/>
      <c r="DF1202" s="76">
        <v>0</v>
      </c>
      <c r="DK1202" s="72"/>
      <c r="DP1202" s="72">
        <v>0</v>
      </c>
      <c r="DQ1202" s="72"/>
      <c r="DR1202" s="72">
        <v>0</v>
      </c>
      <c r="DV1202" s="78">
        <v>0</v>
      </c>
      <c r="DZ1202" s="72">
        <v>0</v>
      </c>
      <c r="EA1202" s="72"/>
      <c r="EB1202" s="72">
        <v>0</v>
      </c>
      <c r="EC1202" s="72"/>
      <c r="ED1202" s="72">
        <v>0</v>
      </c>
      <c r="EG1202" s="69">
        <v>0</v>
      </c>
    </row>
    <row r="1203" spans="1:140" s="67" customFormat="1" ht="23.25">
      <c r="B1203" s="68" t="s">
        <v>6278</v>
      </c>
      <c r="C1203" s="68" t="s">
        <v>6279</v>
      </c>
      <c r="D1203" s="69" t="s">
        <v>6291</v>
      </c>
      <c r="E1203" s="69" t="s">
        <v>149</v>
      </c>
      <c r="F1203" s="69" t="s">
        <v>672</v>
      </c>
      <c r="G1203" s="69" t="s">
        <v>673</v>
      </c>
      <c r="H1203" s="68"/>
      <c r="J1203" s="70">
        <v>42735</v>
      </c>
      <c r="K1203" s="70">
        <v>42735</v>
      </c>
      <c r="M1203" s="69" t="s">
        <v>152</v>
      </c>
      <c r="N1203" s="69" t="s">
        <v>153</v>
      </c>
      <c r="O1203" s="71" t="s">
        <v>4781</v>
      </c>
      <c r="P1203" s="72">
        <v>946959285.78322601</v>
      </c>
      <c r="Q1203" s="68" t="s">
        <v>6281</v>
      </c>
      <c r="R1203" s="69" t="s">
        <v>4782</v>
      </c>
      <c r="S1203" s="69">
        <f t="shared" si="37"/>
        <v>1.0361</v>
      </c>
      <c r="T1203" s="72">
        <v>9811445.1600000001</v>
      </c>
      <c r="U1203" s="73">
        <f t="shared" si="38"/>
        <v>9811445.1600000001</v>
      </c>
      <c r="BK1203" s="74">
        <v>427078.64</v>
      </c>
      <c r="BS1203" s="72">
        <v>0</v>
      </c>
      <c r="BT1203" s="72">
        <v>358897.57</v>
      </c>
      <c r="BW1203" s="72"/>
      <c r="CA1203" s="69">
        <v>0</v>
      </c>
      <c r="CF1203" s="72">
        <v>0</v>
      </c>
      <c r="CI1203" s="72">
        <v>2356981.66</v>
      </c>
      <c r="CJ1203" s="72">
        <v>0</v>
      </c>
      <c r="CM1203" s="72">
        <v>1223471.3999999999</v>
      </c>
      <c r="CN1203" s="72">
        <v>5242366.5999999996</v>
      </c>
      <c r="CR1203" s="69">
        <v>0</v>
      </c>
      <c r="CT1203" s="89">
        <v>0</v>
      </c>
      <c r="CU1203" s="68"/>
      <c r="CV1203" s="68"/>
      <c r="CX1203" s="68"/>
      <c r="CY1203" s="68"/>
      <c r="CZ1203" s="68"/>
      <c r="DB1203" s="89">
        <v>0</v>
      </c>
      <c r="DC1203" s="68"/>
      <c r="DD1203" s="68"/>
      <c r="DF1203" s="76">
        <v>0</v>
      </c>
      <c r="DK1203" s="72"/>
      <c r="DP1203" s="72">
        <v>0</v>
      </c>
      <c r="DQ1203" s="72"/>
      <c r="DR1203" s="72">
        <v>0</v>
      </c>
      <c r="DV1203" s="77">
        <v>0</v>
      </c>
      <c r="DZ1203" s="72">
        <v>0</v>
      </c>
      <c r="EA1203" s="72"/>
      <c r="EB1203" s="72">
        <v>0</v>
      </c>
      <c r="EC1203" s="72"/>
      <c r="ED1203" s="72">
        <v>1893.92</v>
      </c>
      <c r="EG1203" s="69">
        <v>200755.37</v>
      </c>
    </row>
    <row r="1204" spans="1:140" s="67" customFormat="1" ht="23.25">
      <c r="A1204" s="68"/>
      <c r="B1204" s="68" t="s">
        <v>6278</v>
      </c>
      <c r="C1204" s="68" t="s">
        <v>6279</v>
      </c>
      <c r="D1204" s="69" t="s">
        <v>6291</v>
      </c>
      <c r="E1204" s="69" t="s">
        <v>149</v>
      </c>
      <c r="F1204" s="69" t="s">
        <v>672</v>
      </c>
      <c r="G1204" s="69" t="s">
        <v>673</v>
      </c>
      <c r="H1204" s="68"/>
      <c r="I1204" s="68" t="s">
        <v>6197</v>
      </c>
      <c r="J1204" s="70">
        <v>42825</v>
      </c>
      <c r="K1204" s="70">
        <v>42825</v>
      </c>
      <c r="L1204" s="68"/>
      <c r="M1204" s="69" t="s">
        <v>152</v>
      </c>
      <c r="N1204" s="69" t="s">
        <v>153</v>
      </c>
      <c r="O1204" s="71" t="s">
        <v>5382</v>
      </c>
      <c r="P1204" s="72">
        <v>993306167.5</v>
      </c>
      <c r="Q1204" s="68" t="s">
        <v>6281</v>
      </c>
      <c r="R1204" s="69" t="s">
        <v>5669</v>
      </c>
      <c r="S1204" s="69">
        <f t="shared" si="37"/>
        <v>0.23039999999999999</v>
      </c>
      <c r="T1204" s="72">
        <v>2288577.41</v>
      </c>
      <c r="U1204" s="73">
        <f t="shared" si="38"/>
        <v>2288577.41</v>
      </c>
      <c r="V1204" s="68"/>
      <c r="W1204" s="68"/>
      <c r="X1204" s="68"/>
      <c r="Y1204" s="68"/>
      <c r="Z1204" s="68"/>
      <c r="AA1204" s="68"/>
      <c r="AB1204" s="68"/>
      <c r="AC1204" s="68"/>
      <c r="AD1204" s="68"/>
      <c r="AE1204" s="68"/>
      <c r="AF1204" s="68"/>
      <c r="AG1204" s="68"/>
      <c r="AH1204" s="68"/>
      <c r="AI1204" s="68"/>
      <c r="AJ1204" s="68"/>
      <c r="AK1204" s="68"/>
      <c r="AL1204" s="68"/>
      <c r="AM1204" s="68"/>
      <c r="AN1204" s="68"/>
      <c r="AO1204" s="68"/>
      <c r="AP1204" s="68"/>
      <c r="AQ1204" s="68"/>
      <c r="AR1204" s="68"/>
      <c r="AS1204" s="68"/>
      <c r="AT1204" s="68"/>
      <c r="AU1204" s="68"/>
      <c r="AV1204" s="68"/>
      <c r="AW1204" s="68"/>
      <c r="AX1204" s="68"/>
      <c r="AY1204" s="68"/>
      <c r="AZ1204" s="68"/>
      <c r="BA1204" s="68"/>
      <c r="BB1204" s="68"/>
      <c r="BC1204" s="68"/>
      <c r="BD1204" s="68"/>
      <c r="BE1204" s="68"/>
      <c r="BF1204" s="68"/>
      <c r="BG1204" s="68"/>
      <c r="BH1204" s="68"/>
      <c r="BI1204" s="68"/>
      <c r="BJ1204" s="68"/>
      <c r="BK1204" s="74">
        <v>0</v>
      </c>
      <c r="BL1204" s="68"/>
      <c r="BM1204" s="68"/>
      <c r="BN1204" s="68"/>
      <c r="BO1204" s="68"/>
      <c r="BP1204" s="68"/>
      <c r="BQ1204" s="68"/>
      <c r="BR1204" s="68"/>
      <c r="BS1204" s="68">
        <v>0</v>
      </c>
      <c r="BT1204" s="72">
        <v>0</v>
      </c>
      <c r="BU1204" s="68"/>
      <c r="BV1204" s="68"/>
      <c r="BW1204" s="72"/>
      <c r="BX1204" s="68"/>
      <c r="BY1204" s="68"/>
      <c r="BZ1204" s="68"/>
      <c r="CA1204" s="69">
        <v>0</v>
      </c>
      <c r="CB1204" s="68"/>
      <c r="CC1204" s="68"/>
      <c r="CD1204" s="68"/>
      <c r="CE1204" s="72"/>
      <c r="CF1204" s="72">
        <v>0</v>
      </c>
      <c r="CG1204" s="68"/>
      <c r="CH1204" s="68"/>
      <c r="CI1204" s="72">
        <v>2288577.41</v>
      </c>
      <c r="CJ1204" s="72">
        <v>0</v>
      </c>
      <c r="CK1204" s="68"/>
      <c r="CL1204" s="68"/>
      <c r="CM1204" s="69">
        <v>0</v>
      </c>
      <c r="CN1204" s="72">
        <v>0</v>
      </c>
      <c r="CO1204" s="68"/>
      <c r="CP1204" s="68"/>
      <c r="CQ1204" s="68"/>
      <c r="CR1204" s="69">
        <v>0</v>
      </c>
      <c r="CS1204" s="68"/>
      <c r="CT1204" s="95">
        <v>0</v>
      </c>
      <c r="CU1204" s="72"/>
      <c r="CV1204" s="69"/>
      <c r="CW1204" s="68"/>
      <c r="CX1204" s="68"/>
      <c r="CY1204" s="68"/>
      <c r="CZ1204" s="68"/>
      <c r="DA1204" s="68"/>
      <c r="DB1204" s="93">
        <v>0</v>
      </c>
      <c r="DC1204" s="68"/>
      <c r="DD1204" s="68"/>
      <c r="DE1204" s="68"/>
      <c r="DF1204" s="85"/>
      <c r="DG1204" s="68"/>
      <c r="DH1204" s="68"/>
      <c r="DI1204" s="68"/>
      <c r="DJ1204" s="68"/>
      <c r="DK1204" s="72"/>
      <c r="DL1204" s="68"/>
      <c r="DM1204" s="68"/>
      <c r="DN1204" s="68"/>
      <c r="DO1204" s="68"/>
      <c r="DP1204" s="72">
        <v>0</v>
      </c>
      <c r="DQ1204" s="68"/>
      <c r="DR1204" s="72">
        <v>0</v>
      </c>
      <c r="DS1204" s="68"/>
      <c r="DT1204" s="68">
        <v>0</v>
      </c>
      <c r="DU1204" s="68"/>
      <c r="DV1204" s="84">
        <v>0</v>
      </c>
      <c r="DW1204" s="68"/>
      <c r="DX1204" s="68"/>
      <c r="DY1204" s="68"/>
      <c r="DZ1204" s="72">
        <v>0</v>
      </c>
      <c r="EA1204" s="68"/>
      <c r="EB1204" s="72">
        <v>0</v>
      </c>
      <c r="EC1204" s="68"/>
      <c r="ED1204" s="72">
        <v>0</v>
      </c>
      <c r="EE1204" s="68"/>
      <c r="EF1204" s="68"/>
      <c r="EG1204" s="69">
        <v>0</v>
      </c>
      <c r="EH1204" s="68"/>
      <c r="EI1204" s="68"/>
      <c r="EJ1204" s="68"/>
    </row>
    <row r="1205" spans="1:140" s="67" customFormat="1">
      <c r="B1205" s="68" t="s">
        <v>6278</v>
      </c>
      <c r="C1205" s="68" t="s">
        <v>6279</v>
      </c>
      <c r="D1205" s="69" t="s">
        <v>6291</v>
      </c>
      <c r="E1205" s="69" t="s">
        <v>149</v>
      </c>
      <c r="F1205" s="69" t="s">
        <v>668</v>
      </c>
      <c r="G1205" s="69" t="s">
        <v>669</v>
      </c>
      <c r="H1205" s="68"/>
      <c r="J1205" s="70">
        <v>42277</v>
      </c>
      <c r="K1205" s="70">
        <v>42277</v>
      </c>
      <c r="M1205" s="69" t="s">
        <v>152</v>
      </c>
      <c r="N1205" s="69" t="s">
        <v>153</v>
      </c>
      <c r="O1205" s="71" t="s">
        <v>670</v>
      </c>
      <c r="P1205" s="72">
        <v>35378709.953000002</v>
      </c>
      <c r="Q1205" s="68" t="s">
        <v>6281</v>
      </c>
      <c r="R1205" s="69" t="s">
        <v>671</v>
      </c>
      <c r="S1205" s="69">
        <f t="shared" si="37"/>
        <v>0.23410000000000003</v>
      </c>
      <c r="T1205" s="72">
        <v>82821.56</v>
      </c>
      <c r="U1205" s="73">
        <f t="shared" si="38"/>
        <v>82821.56</v>
      </c>
      <c r="BK1205" s="74"/>
      <c r="BS1205" s="72"/>
      <c r="BT1205" s="72">
        <v>1415.14</v>
      </c>
      <c r="BW1205" s="72"/>
      <c r="CA1205" s="69"/>
      <c r="CE1205" s="75"/>
      <c r="CF1205" s="72"/>
      <c r="CI1205" s="72">
        <v>49176.41</v>
      </c>
      <c r="CJ1205" s="72">
        <v>32230.01</v>
      </c>
      <c r="CM1205" s="72"/>
      <c r="CN1205" s="72"/>
      <c r="CR1205" s="69"/>
      <c r="CT1205" s="93"/>
      <c r="CU1205" s="72"/>
      <c r="CV1205" s="69"/>
      <c r="CX1205" s="68"/>
      <c r="CY1205" s="68"/>
      <c r="CZ1205" s="68"/>
      <c r="DB1205" s="90">
        <v>0</v>
      </c>
      <c r="DC1205" s="68"/>
      <c r="DD1205" s="68"/>
      <c r="DF1205" s="72">
        <v>0</v>
      </c>
      <c r="DK1205" s="72"/>
      <c r="DP1205" s="72"/>
      <c r="DQ1205" s="72"/>
      <c r="DR1205" s="72">
        <v>0</v>
      </c>
      <c r="DV1205" s="77">
        <v>0</v>
      </c>
      <c r="DZ1205" s="72"/>
      <c r="EA1205" s="72"/>
      <c r="EB1205" s="72"/>
      <c r="EC1205" s="72"/>
      <c r="ED1205" s="72"/>
      <c r="EG1205" s="69"/>
    </row>
    <row r="1206" spans="1:140" s="67" customFormat="1">
      <c r="B1206" s="68" t="s">
        <v>6278</v>
      </c>
      <c r="C1206" s="68" t="s">
        <v>6279</v>
      </c>
      <c r="D1206" s="69" t="s">
        <v>6291</v>
      </c>
      <c r="E1206" s="69" t="s">
        <v>149</v>
      </c>
      <c r="F1206" s="69" t="s">
        <v>668</v>
      </c>
      <c r="G1206" s="69" t="s">
        <v>669</v>
      </c>
      <c r="H1206" s="68"/>
      <c r="J1206" s="70">
        <v>42369</v>
      </c>
      <c r="K1206" s="70">
        <v>42369</v>
      </c>
      <c r="M1206" s="69" t="s">
        <v>152</v>
      </c>
      <c r="N1206" s="69" t="s">
        <v>153</v>
      </c>
      <c r="O1206" s="71" t="s">
        <v>1643</v>
      </c>
      <c r="P1206" s="72">
        <v>39623258.203100704</v>
      </c>
      <c r="Q1206" s="68" t="s">
        <v>6281</v>
      </c>
      <c r="R1206" s="69" t="s">
        <v>1644</v>
      </c>
      <c r="S1206" s="69">
        <f t="shared" si="37"/>
        <v>1.6060999999999999</v>
      </c>
      <c r="T1206" s="72">
        <v>636389.15</v>
      </c>
      <c r="U1206" s="73">
        <f t="shared" si="38"/>
        <v>642966.61</v>
      </c>
      <c r="BK1206" s="74">
        <v>27141.93</v>
      </c>
      <c r="BS1206" s="72"/>
      <c r="BT1206" s="72">
        <v>64784.02</v>
      </c>
      <c r="BW1206" s="72"/>
      <c r="CA1206" s="69">
        <v>6577.46</v>
      </c>
      <c r="CE1206" s="75"/>
      <c r="CF1206" s="72"/>
      <c r="CI1206" s="72">
        <v>98186.43</v>
      </c>
      <c r="CJ1206" s="72">
        <v>17196.490000000002</v>
      </c>
      <c r="CM1206" s="72">
        <v>38870.42</v>
      </c>
      <c r="CN1206" s="72">
        <v>343731.77</v>
      </c>
      <c r="CR1206" s="69"/>
      <c r="CT1206" s="93"/>
      <c r="CU1206" s="72"/>
      <c r="CV1206" s="69"/>
      <c r="CX1206" s="68"/>
      <c r="CY1206" s="68"/>
      <c r="CZ1206" s="68"/>
      <c r="DB1206" s="90">
        <v>0</v>
      </c>
      <c r="DC1206" s="68"/>
      <c r="DD1206" s="68"/>
      <c r="DF1206" s="72">
        <v>0</v>
      </c>
      <c r="DK1206" s="72"/>
      <c r="DP1206" s="72"/>
      <c r="DQ1206" s="72"/>
      <c r="DR1206" s="72">
        <v>0</v>
      </c>
      <c r="DV1206" s="78">
        <v>0</v>
      </c>
      <c r="DZ1206" s="72">
        <v>26904.2</v>
      </c>
      <c r="EA1206" s="72"/>
      <c r="EB1206" s="72"/>
      <c r="EC1206" s="72"/>
      <c r="ED1206" s="72"/>
      <c r="EG1206" s="69">
        <v>19573.89</v>
      </c>
    </row>
    <row r="1207" spans="1:140" s="67" customFormat="1">
      <c r="B1207" s="68" t="s">
        <v>6278</v>
      </c>
      <c r="C1207" s="68" t="s">
        <v>6279</v>
      </c>
      <c r="D1207" s="69" t="s">
        <v>6291</v>
      </c>
      <c r="E1207" s="69" t="s">
        <v>149</v>
      </c>
      <c r="F1207" s="69" t="s">
        <v>668</v>
      </c>
      <c r="G1207" s="69" t="s">
        <v>669</v>
      </c>
      <c r="H1207" s="68"/>
      <c r="J1207" s="70">
        <v>42460</v>
      </c>
      <c r="K1207" s="70">
        <v>42460</v>
      </c>
      <c r="M1207" s="69" t="s">
        <v>152</v>
      </c>
      <c r="N1207" s="69" t="s">
        <v>153</v>
      </c>
      <c r="O1207" s="71" t="s">
        <v>2216</v>
      </c>
      <c r="P1207" s="72">
        <v>42698969.159999996</v>
      </c>
      <c r="Q1207" s="68" t="s">
        <v>6281</v>
      </c>
      <c r="R1207" s="69" t="s">
        <v>2217</v>
      </c>
      <c r="S1207" s="69">
        <f t="shared" si="37"/>
        <v>0.24640000000000001</v>
      </c>
      <c r="T1207" s="72">
        <v>105210.26</v>
      </c>
      <c r="U1207" s="73">
        <f t="shared" si="38"/>
        <v>105210.26</v>
      </c>
      <c r="BK1207" s="74"/>
      <c r="BS1207" s="72"/>
      <c r="BT1207" s="72">
        <v>1793.36</v>
      </c>
      <c r="BW1207" s="72"/>
      <c r="CA1207" s="69"/>
      <c r="CE1207" s="75"/>
      <c r="CF1207" s="72"/>
      <c r="CI1207" s="72">
        <v>60504.44</v>
      </c>
      <c r="CJ1207" s="72">
        <v>42912.46</v>
      </c>
      <c r="CM1207" s="72"/>
      <c r="CN1207" s="72"/>
      <c r="CR1207" s="69"/>
      <c r="CT1207" s="91"/>
      <c r="CU1207" s="72"/>
      <c r="CV1207" s="69"/>
      <c r="CX1207" s="68"/>
      <c r="CY1207" s="68"/>
      <c r="CZ1207" s="68"/>
      <c r="DB1207" s="89">
        <v>0</v>
      </c>
      <c r="DC1207" s="68"/>
      <c r="DD1207" s="68"/>
      <c r="DF1207" s="72">
        <v>0</v>
      </c>
      <c r="DK1207" s="72"/>
      <c r="DP1207" s="72"/>
      <c r="DQ1207" s="72"/>
      <c r="DR1207" s="72">
        <v>0</v>
      </c>
      <c r="DV1207" s="77">
        <v>0</v>
      </c>
      <c r="DZ1207" s="72"/>
      <c r="EA1207" s="72"/>
      <c r="EB1207" s="72"/>
      <c r="EC1207" s="72"/>
      <c r="ED1207" s="72"/>
      <c r="EG1207" s="69"/>
    </row>
    <row r="1208" spans="1:140" s="67" customFormat="1">
      <c r="B1208" s="68" t="s">
        <v>6278</v>
      </c>
      <c r="C1208" s="68" t="s">
        <v>6279</v>
      </c>
      <c r="D1208" s="69" t="s">
        <v>6291</v>
      </c>
      <c r="E1208" s="69" t="s">
        <v>149</v>
      </c>
      <c r="F1208" s="69" t="s">
        <v>668</v>
      </c>
      <c r="G1208" s="69" t="s">
        <v>669</v>
      </c>
      <c r="H1208" s="68"/>
      <c r="J1208" s="70">
        <v>42551</v>
      </c>
      <c r="K1208" s="70">
        <v>42551</v>
      </c>
      <c r="M1208" s="69" t="s">
        <v>152</v>
      </c>
      <c r="N1208" s="69" t="s">
        <v>153</v>
      </c>
      <c r="O1208" s="71" t="s">
        <v>2877</v>
      </c>
      <c r="P1208" s="72">
        <v>46309062.390000001</v>
      </c>
      <c r="Q1208" s="68" t="s">
        <v>6281</v>
      </c>
      <c r="R1208" s="69" t="s">
        <v>2878</v>
      </c>
      <c r="S1208" s="69">
        <f t="shared" si="37"/>
        <v>2.5021</v>
      </c>
      <c r="T1208" s="72">
        <v>1158699.05</v>
      </c>
      <c r="U1208" s="73">
        <f t="shared" si="38"/>
        <v>1454613.9500000002</v>
      </c>
      <c r="BK1208" s="74">
        <v>23617.62</v>
      </c>
      <c r="BS1208" s="72"/>
      <c r="BT1208" s="72">
        <v>125173.4</v>
      </c>
      <c r="BW1208" s="72"/>
      <c r="CA1208" s="69">
        <v>27322.35</v>
      </c>
      <c r="CE1208" s="75"/>
      <c r="CF1208" s="72">
        <v>268499.94</v>
      </c>
      <c r="CI1208" s="72">
        <v>106047.75</v>
      </c>
      <c r="CJ1208" s="72">
        <v>44225.15</v>
      </c>
      <c r="CM1208" s="72">
        <v>181392.6</v>
      </c>
      <c r="CN1208" s="72">
        <v>273640.26</v>
      </c>
      <c r="CR1208" s="69">
        <v>335993.44020000001</v>
      </c>
      <c r="CT1208" s="93"/>
      <c r="CU1208" s="72"/>
      <c r="CV1208" s="69"/>
      <c r="CX1208" s="68"/>
      <c r="CY1208" s="68"/>
      <c r="CZ1208" s="68"/>
      <c r="DB1208" s="90">
        <v>0</v>
      </c>
      <c r="DC1208" s="68"/>
      <c r="DD1208" s="68"/>
      <c r="DF1208" s="72">
        <v>92.61</v>
      </c>
      <c r="DK1208" s="72"/>
      <c r="DP1208" s="72">
        <v>1645.9298389999999</v>
      </c>
      <c r="DQ1208" s="72"/>
      <c r="DR1208" s="72">
        <v>0</v>
      </c>
      <c r="DV1208" s="77">
        <v>0</v>
      </c>
      <c r="DZ1208" s="72">
        <v>43900.99</v>
      </c>
      <c r="EA1208" s="72"/>
      <c r="EB1208" s="72"/>
      <c r="EC1208" s="72"/>
      <c r="ED1208" s="72">
        <v>1481.89</v>
      </c>
      <c r="EG1208" s="69">
        <v>21580.02</v>
      </c>
    </row>
    <row r="1209" spans="1:140" s="67" customFormat="1">
      <c r="B1209" s="68" t="s">
        <v>6278</v>
      </c>
      <c r="C1209" s="68" t="s">
        <v>6279</v>
      </c>
      <c r="D1209" s="69" t="s">
        <v>6291</v>
      </c>
      <c r="E1209" s="69" t="s">
        <v>149</v>
      </c>
      <c r="F1209" s="69" t="s">
        <v>668</v>
      </c>
      <c r="G1209" s="69" t="s">
        <v>669</v>
      </c>
      <c r="H1209" s="68"/>
      <c r="J1209" s="70">
        <v>42643</v>
      </c>
      <c r="K1209" s="70">
        <v>42643</v>
      </c>
      <c r="M1209" s="69" t="s">
        <v>152</v>
      </c>
      <c r="N1209" s="69" t="s">
        <v>153</v>
      </c>
      <c r="O1209" s="71" t="s">
        <v>3878</v>
      </c>
      <c r="P1209" s="72">
        <v>52626545.355784997</v>
      </c>
      <c r="Q1209" s="68" t="s">
        <v>6281</v>
      </c>
      <c r="R1209" s="69" t="s">
        <v>3879</v>
      </c>
      <c r="S1209" s="69">
        <f t="shared" si="37"/>
        <v>0.18409999999999999</v>
      </c>
      <c r="T1209" s="72">
        <v>96885.47</v>
      </c>
      <c r="U1209" s="73">
        <f t="shared" si="38"/>
        <v>96885.47</v>
      </c>
      <c r="BK1209" s="74">
        <v>0</v>
      </c>
      <c r="BS1209" s="72"/>
      <c r="BT1209" s="72">
        <v>4631.13</v>
      </c>
      <c r="BW1209" s="72"/>
      <c r="CA1209" s="69">
        <v>0</v>
      </c>
      <c r="CE1209" s="75"/>
      <c r="CF1209" s="72">
        <v>0</v>
      </c>
      <c r="CI1209" s="72">
        <v>59099.62</v>
      </c>
      <c r="CJ1209" s="72">
        <v>33154.720000000001</v>
      </c>
      <c r="CM1209" s="72">
        <v>0</v>
      </c>
      <c r="CN1209" s="72">
        <v>0</v>
      </c>
      <c r="CR1209" s="69">
        <v>0</v>
      </c>
      <c r="CT1209" s="93"/>
      <c r="CU1209" s="72"/>
      <c r="CV1209" s="69"/>
      <c r="CX1209" s="68"/>
      <c r="CY1209" s="68"/>
      <c r="CZ1209" s="68"/>
      <c r="DB1209" s="90">
        <v>0</v>
      </c>
      <c r="DC1209" s="68"/>
      <c r="DD1209" s="68"/>
      <c r="DF1209" s="76">
        <v>0</v>
      </c>
      <c r="DK1209" s="72"/>
      <c r="DP1209" s="72">
        <v>0</v>
      </c>
      <c r="DQ1209" s="72"/>
      <c r="DR1209" s="72">
        <v>0</v>
      </c>
      <c r="DV1209" s="78">
        <v>0</v>
      </c>
      <c r="DZ1209" s="72">
        <v>0</v>
      </c>
      <c r="EA1209" s="72"/>
      <c r="EB1209" s="72"/>
      <c r="EC1209" s="72"/>
      <c r="ED1209" s="72">
        <v>0</v>
      </c>
      <c r="EG1209" s="69">
        <v>0</v>
      </c>
    </row>
    <row r="1210" spans="1:140" s="67" customFormat="1">
      <c r="B1210" s="68" t="s">
        <v>6278</v>
      </c>
      <c r="C1210" s="68" t="s">
        <v>6279</v>
      </c>
      <c r="D1210" s="69" t="s">
        <v>6291</v>
      </c>
      <c r="E1210" s="69" t="s">
        <v>149</v>
      </c>
      <c r="F1210" s="69" t="s">
        <v>668</v>
      </c>
      <c r="G1210" s="69" t="s">
        <v>669</v>
      </c>
      <c r="H1210" s="68"/>
      <c r="J1210" s="70">
        <v>42735</v>
      </c>
      <c r="K1210" s="70">
        <v>42735</v>
      </c>
      <c r="M1210" s="69" t="s">
        <v>152</v>
      </c>
      <c r="N1210" s="69" t="s">
        <v>153</v>
      </c>
      <c r="O1210" s="71" t="s">
        <v>4783</v>
      </c>
      <c r="P1210" s="72">
        <v>58546498.597128198</v>
      </c>
      <c r="Q1210" s="68" t="s">
        <v>6281</v>
      </c>
      <c r="R1210" s="69" t="s">
        <v>4784</v>
      </c>
      <c r="S1210" s="69">
        <f t="shared" si="37"/>
        <v>1.2118</v>
      </c>
      <c r="T1210" s="72">
        <v>709466.47</v>
      </c>
      <c r="U1210" s="73">
        <f t="shared" si="38"/>
        <v>709466.47</v>
      </c>
      <c r="BK1210" s="74">
        <v>30678.36</v>
      </c>
      <c r="BS1210" s="72"/>
      <c r="BT1210" s="72">
        <v>40806.910000000003</v>
      </c>
      <c r="BW1210" s="72"/>
      <c r="CA1210" s="69">
        <v>0</v>
      </c>
      <c r="CF1210" s="72">
        <v>0</v>
      </c>
      <c r="CI1210" s="72">
        <v>67738.3</v>
      </c>
      <c r="CJ1210" s="72">
        <v>58370.86</v>
      </c>
      <c r="CM1210" s="72">
        <v>110125.97</v>
      </c>
      <c r="CN1210" s="72">
        <v>382894.1</v>
      </c>
      <c r="CR1210" s="69">
        <v>0</v>
      </c>
      <c r="CT1210" s="94"/>
      <c r="CU1210" s="68"/>
      <c r="CV1210" s="68"/>
      <c r="CX1210" s="68"/>
      <c r="CY1210" s="68"/>
      <c r="CZ1210" s="68"/>
      <c r="DB1210" s="103">
        <v>0</v>
      </c>
      <c r="DC1210" s="68"/>
      <c r="DD1210" s="68"/>
      <c r="DF1210" s="76">
        <v>0</v>
      </c>
      <c r="DK1210" s="72"/>
      <c r="DP1210" s="72">
        <v>0</v>
      </c>
      <c r="DQ1210" s="72"/>
      <c r="DR1210" s="72">
        <v>0</v>
      </c>
      <c r="DV1210" s="79">
        <v>0</v>
      </c>
      <c r="DZ1210" s="72">
        <v>3864.07</v>
      </c>
      <c r="EA1210" s="72"/>
      <c r="EB1210" s="72"/>
      <c r="EC1210" s="72"/>
      <c r="ED1210" s="72">
        <v>585.46</v>
      </c>
      <c r="EG1210" s="69">
        <v>14402.44</v>
      </c>
    </row>
    <row r="1211" spans="1:140" s="67" customFormat="1">
      <c r="A1211" s="68"/>
      <c r="B1211" s="68" t="s">
        <v>6278</v>
      </c>
      <c r="C1211" s="68" t="s">
        <v>6279</v>
      </c>
      <c r="D1211" s="69" t="s">
        <v>6291</v>
      </c>
      <c r="E1211" s="69" t="s">
        <v>149</v>
      </c>
      <c r="F1211" s="69" t="s">
        <v>668</v>
      </c>
      <c r="G1211" s="69" t="s">
        <v>669</v>
      </c>
      <c r="H1211" s="68"/>
      <c r="I1211" s="68" t="s">
        <v>6199</v>
      </c>
      <c r="J1211" s="70">
        <v>42825</v>
      </c>
      <c r="K1211" s="70">
        <v>42825</v>
      </c>
      <c r="L1211" s="68"/>
      <c r="M1211" s="69" t="s">
        <v>152</v>
      </c>
      <c r="N1211" s="69" t="s">
        <v>153</v>
      </c>
      <c r="O1211" s="71" t="s">
        <v>5390</v>
      </c>
      <c r="P1211" s="72">
        <v>63881259.840000004</v>
      </c>
      <c r="Q1211" s="68" t="s">
        <v>6281</v>
      </c>
      <c r="R1211" s="69" t="s">
        <v>3805</v>
      </c>
      <c r="S1211" s="69">
        <f t="shared" si="37"/>
        <v>0.1905</v>
      </c>
      <c r="T1211" s="72">
        <v>121693.8</v>
      </c>
      <c r="U1211" s="73">
        <f t="shared" si="38"/>
        <v>121693.8</v>
      </c>
      <c r="V1211" s="68"/>
      <c r="W1211" s="68"/>
      <c r="X1211" s="68"/>
      <c r="Y1211" s="68"/>
      <c r="Z1211" s="68"/>
      <c r="AA1211" s="68"/>
      <c r="AB1211" s="68"/>
      <c r="AC1211" s="68"/>
      <c r="AD1211" s="68"/>
      <c r="AE1211" s="68"/>
      <c r="AF1211" s="68"/>
      <c r="AG1211" s="68"/>
      <c r="AH1211" s="68"/>
      <c r="AI1211" s="68"/>
      <c r="AJ1211" s="68"/>
      <c r="AK1211" s="68"/>
      <c r="AL1211" s="68"/>
      <c r="AM1211" s="68"/>
      <c r="AN1211" s="68"/>
      <c r="AO1211" s="68"/>
      <c r="AP1211" s="68"/>
      <c r="AQ1211" s="68"/>
      <c r="AR1211" s="68"/>
      <c r="AS1211" s="68"/>
      <c r="AT1211" s="68"/>
      <c r="AU1211" s="68"/>
      <c r="AV1211" s="68"/>
      <c r="AW1211" s="68"/>
      <c r="AX1211" s="68"/>
      <c r="AY1211" s="68"/>
      <c r="AZ1211" s="68"/>
      <c r="BA1211" s="68"/>
      <c r="BB1211" s="68"/>
      <c r="BC1211" s="68"/>
      <c r="BD1211" s="68"/>
      <c r="BE1211" s="68"/>
      <c r="BF1211" s="68"/>
      <c r="BG1211" s="68"/>
      <c r="BH1211" s="68"/>
      <c r="BI1211" s="68"/>
      <c r="BJ1211" s="68"/>
      <c r="BK1211" s="74">
        <v>0</v>
      </c>
      <c r="BL1211" s="68"/>
      <c r="BM1211" s="68"/>
      <c r="BN1211" s="68"/>
      <c r="BO1211" s="68"/>
      <c r="BP1211" s="68"/>
      <c r="BQ1211" s="68"/>
      <c r="BR1211" s="68"/>
      <c r="BS1211" s="68"/>
      <c r="BT1211" s="72">
        <v>3896.75</v>
      </c>
      <c r="BU1211" s="68"/>
      <c r="BV1211" s="68"/>
      <c r="BW1211" s="72"/>
      <c r="BX1211" s="68"/>
      <c r="BY1211" s="68"/>
      <c r="BZ1211" s="68"/>
      <c r="CA1211" s="69">
        <v>0</v>
      </c>
      <c r="CB1211" s="68"/>
      <c r="CC1211" s="68"/>
      <c r="CD1211" s="68"/>
      <c r="CE1211" s="72"/>
      <c r="CF1211" s="72">
        <v>0</v>
      </c>
      <c r="CG1211" s="68"/>
      <c r="CH1211" s="68"/>
      <c r="CI1211" s="72">
        <v>65733.820000000007</v>
      </c>
      <c r="CJ1211" s="72">
        <v>52063.23</v>
      </c>
      <c r="CK1211" s="68"/>
      <c r="CL1211" s="68"/>
      <c r="CM1211" s="69">
        <v>0</v>
      </c>
      <c r="CN1211" s="72">
        <v>0</v>
      </c>
      <c r="CO1211" s="68"/>
      <c r="CP1211" s="68"/>
      <c r="CQ1211" s="68"/>
      <c r="CR1211" s="69">
        <v>0</v>
      </c>
      <c r="CS1211" s="68"/>
      <c r="CT1211" s="95"/>
      <c r="CU1211" s="72"/>
      <c r="CV1211" s="69"/>
      <c r="CW1211" s="68"/>
      <c r="CX1211" s="68"/>
      <c r="CY1211" s="68"/>
      <c r="CZ1211" s="68"/>
      <c r="DA1211" s="68"/>
      <c r="DB1211" s="93">
        <v>0</v>
      </c>
      <c r="DC1211" s="68"/>
      <c r="DD1211" s="68"/>
      <c r="DE1211" s="68"/>
      <c r="DF1211" s="85"/>
      <c r="DG1211" s="68"/>
      <c r="DH1211" s="68"/>
      <c r="DI1211" s="68"/>
      <c r="DJ1211" s="68"/>
      <c r="DK1211" s="72"/>
      <c r="DL1211" s="68"/>
      <c r="DM1211" s="68"/>
      <c r="DN1211" s="68"/>
      <c r="DO1211" s="68"/>
      <c r="DP1211" s="72">
        <v>0</v>
      </c>
      <c r="DQ1211" s="68"/>
      <c r="DR1211" s="72">
        <v>0</v>
      </c>
      <c r="DS1211" s="68"/>
      <c r="DT1211" s="68">
        <v>0</v>
      </c>
      <c r="DU1211" s="68"/>
      <c r="DV1211" s="84">
        <v>0</v>
      </c>
      <c r="DW1211" s="68"/>
      <c r="DX1211" s="68"/>
      <c r="DY1211" s="68"/>
      <c r="DZ1211" s="72">
        <v>0</v>
      </c>
      <c r="EA1211" s="68"/>
      <c r="EB1211" s="72"/>
      <c r="EC1211" s="68"/>
      <c r="ED1211" s="72">
        <v>0</v>
      </c>
      <c r="EE1211" s="68"/>
      <c r="EF1211" s="68"/>
      <c r="EG1211" s="69">
        <v>0</v>
      </c>
      <c r="EH1211" s="68"/>
      <c r="EI1211" s="68"/>
      <c r="EJ1211" s="68"/>
    </row>
    <row r="1212" spans="1:140" s="67" customFormat="1">
      <c r="B1212" s="68" t="s">
        <v>6278</v>
      </c>
      <c r="C1212" s="68" t="s">
        <v>6279</v>
      </c>
      <c r="D1212" s="69" t="s">
        <v>6291</v>
      </c>
      <c r="E1212" s="69" t="s">
        <v>149</v>
      </c>
      <c r="F1212" s="69" t="s">
        <v>1645</v>
      </c>
      <c r="G1212" s="69" t="s">
        <v>1646</v>
      </c>
      <c r="H1212" s="68"/>
      <c r="J1212" s="70">
        <v>42369</v>
      </c>
      <c r="K1212" s="70">
        <v>42369</v>
      </c>
      <c r="M1212" s="69" t="s">
        <v>152</v>
      </c>
      <c r="N1212" s="69" t="s">
        <v>153</v>
      </c>
      <c r="O1212" s="71" t="s">
        <v>1647</v>
      </c>
      <c r="P1212" s="72">
        <v>65306161.697990902</v>
      </c>
      <c r="Q1212" s="68" t="s">
        <v>6281</v>
      </c>
      <c r="R1212" s="69" t="s">
        <v>1648</v>
      </c>
      <c r="S1212" s="69">
        <f t="shared" si="37"/>
        <v>1.8516000000000001</v>
      </c>
      <c r="T1212" s="72">
        <v>1209208.8900000001</v>
      </c>
      <c r="U1212" s="73">
        <f t="shared" si="38"/>
        <v>1227168.0900000001</v>
      </c>
      <c r="BK1212" s="74">
        <v>64979.63</v>
      </c>
      <c r="BS1212" s="72"/>
      <c r="BT1212" s="72">
        <v>94955.16</v>
      </c>
      <c r="BW1212" s="72"/>
      <c r="CA1212" s="69">
        <v>17959.2</v>
      </c>
      <c r="CE1212" s="75"/>
      <c r="CF1212" s="72">
        <v>0</v>
      </c>
      <c r="CI1212" s="72">
        <v>50808.19</v>
      </c>
      <c r="CJ1212" s="72">
        <v>0</v>
      </c>
      <c r="CM1212" s="72">
        <v>105861.28</v>
      </c>
      <c r="CN1212" s="72">
        <v>814106.62</v>
      </c>
      <c r="CR1212" s="69">
        <v>0</v>
      </c>
      <c r="CT1212" s="90">
        <v>0</v>
      </c>
      <c r="CU1212" s="72"/>
      <c r="CV1212" s="69"/>
      <c r="CX1212" s="68"/>
      <c r="CY1212" s="68"/>
      <c r="CZ1212" s="68"/>
      <c r="DB1212" s="93"/>
      <c r="DC1212" s="68"/>
      <c r="DD1212" s="68"/>
      <c r="DF1212" s="72">
        <v>0</v>
      </c>
      <c r="DK1212" s="72"/>
      <c r="DP1212" s="72">
        <v>0</v>
      </c>
      <c r="DQ1212" s="72"/>
      <c r="DR1212" s="72">
        <v>0</v>
      </c>
      <c r="DV1212" s="79">
        <v>0</v>
      </c>
      <c r="DZ1212" s="72">
        <v>31738.799999999999</v>
      </c>
      <c r="EA1212" s="72"/>
      <c r="EB1212" s="72"/>
      <c r="EC1212" s="72"/>
      <c r="ED1212" s="72">
        <v>0</v>
      </c>
      <c r="EG1212" s="69">
        <v>46759.21</v>
      </c>
    </row>
    <row r="1213" spans="1:140" s="67" customFormat="1">
      <c r="B1213" s="68" t="s">
        <v>6278</v>
      </c>
      <c r="C1213" s="68" t="s">
        <v>6279</v>
      </c>
      <c r="D1213" s="69" t="s">
        <v>6291</v>
      </c>
      <c r="E1213" s="69" t="s">
        <v>149</v>
      </c>
      <c r="F1213" s="69" t="s">
        <v>1645</v>
      </c>
      <c r="G1213" s="69" t="s">
        <v>1646</v>
      </c>
      <c r="H1213" s="68"/>
      <c r="J1213" s="70">
        <v>42551</v>
      </c>
      <c r="K1213" s="70">
        <v>42551</v>
      </c>
      <c r="M1213" s="69" t="s">
        <v>152</v>
      </c>
      <c r="N1213" s="69" t="s">
        <v>153</v>
      </c>
      <c r="O1213" s="71" t="s">
        <v>2818</v>
      </c>
      <c r="P1213" s="72">
        <v>78941694.959999993</v>
      </c>
      <c r="Q1213" s="68" t="s">
        <v>6281</v>
      </c>
      <c r="R1213" s="69" t="s">
        <v>2819</v>
      </c>
      <c r="S1213" s="69">
        <f t="shared" si="37"/>
        <v>3.0632000000000001</v>
      </c>
      <c r="T1213" s="72">
        <v>2418142</v>
      </c>
      <c r="U1213" s="73">
        <f t="shared" si="38"/>
        <v>3148668.45</v>
      </c>
      <c r="BK1213" s="74">
        <v>58258.97</v>
      </c>
      <c r="BS1213" s="72"/>
      <c r="BT1213" s="72">
        <v>165540.73000000001</v>
      </c>
      <c r="BW1213" s="72"/>
      <c r="CA1213" s="69">
        <v>72547.42</v>
      </c>
      <c r="CE1213" s="75"/>
      <c r="CF1213" s="72">
        <v>657821.14</v>
      </c>
      <c r="CI1213" s="72">
        <v>52969.88</v>
      </c>
      <c r="CJ1213" s="72">
        <v>0</v>
      </c>
      <c r="CM1213" s="72">
        <v>491096.28</v>
      </c>
      <c r="CN1213" s="72">
        <v>670451.81000000006</v>
      </c>
      <c r="CR1213" s="69">
        <v>862554.75</v>
      </c>
      <c r="CT1213" s="90">
        <v>0</v>
      </c>
      <c r="CU1213" s="72"/>
      <c r="CV1213" s="69"/>
      <c r="CX1213" s="68"/>
      <c r="CY1213" s="68"/>
      <c r="CZ1213" s="68"/>
      <c r="DB1213" s="93"/>
      <c r="DC1213" s="68"/>
      <c r="DD1213" s="68"/>
      <c r="DF1213" s="72">
        <v>157.88999999999999</v>
      </c>
      <c r="DK1213" s="72"/>
      <c r="DP1213" s="72">
        <v>4225.0600000000004</v>
      </c>
      <c r="DQ1213" s="72"/>
      <c r="DR1213" s="72">
        <v>0</v>
      </c>
      <c r="DV1213" s="78">
        <v>0</v>
      </c>
      <c r="DZ1213" s="72">
        <v>58337.919999999998</v>
      </c>
      <c r="EA1213" s="72"/>
      <c r="EB1213" s="72"/>
      <c r="EC1213" s="72"/>
      <c r="ED1213" s="72">
        <v>1420.96</v>
      </c>
      <c r="EG1213" s="69">
        <v>53285.64</v>
      </c>
    </row>
    <row r="1214" spans="1:140" s="67" customFormat="1">
      <c r="B1214" s="68" t="s">
        <v>6278</v>
      </c>
      <c r="C1214" s="68" t="s">
        <v>6279</v>
      </c>
      <c r="D1214" s="69" t="s">
        <v>6291</v>
      </c>
      <c r="E1214" s="69" t="s">
        <v>149</v>
      </c>
      <c r="F1214" s="69" t="s">
        <v>1645</v>
      </c>
      <c r="G1214" s="69" t="s">
        <v>1646</v>
      </c>
      <c r="H1214" s="68"/>
      <c r="J1214" s="70">
        <v>42735</v>
      </c>
      <c r="K1214" s="70">
        <v>42735</v>
      </c>
      <c r="M1214" s="69" t="s">
        <v>152</v>
      </c>
      <c r="N1214" s="69" t="s">
        <v>153</v>
      </c>
      <c r="O1214" s="71" t="s">
        <v>4785</v>
      </c>
      <c r="P1214" s="72">
        <v>96636365.224683806</v>
      </c>
      <c r="Q1214" s="68" t="s">
        <v>6281</v>
      </c>
      <c r="R1214" s="69" t="s">
        <v>4786</v>
      </c>
      <c r="S1214" s="69">
        <f t="shared" si="37"/>
        <v>1.4309000000000001</v>
      </c>
      <c r="T1214" s="72">
        <v>1382769.75</v>
      </c>
      <c r="U1214" s="73">
        <f t="shared" si="38"/>
        <v>1382769.75</v>
      </c>
      <c r="BK1214" s="74">
        <v>73636.91</v>
      </c>
      <c r="BS1214" s="72"/>
      <c r="BT1214" s="72">
        <v>69964.72</v>
      </c>
      <c r="BW1214" s="72"/>
      <c r="CA1214" s="69"/>
      <c r="CF1214" s="72"/>
      <c r="CI1214" s="72">
        <v>12466.09</v>
      </c>
      <c r="CJ1214" s="72">
        <v>0</v>
      </c>
      <c r="CM1214" s="72">
        <v>288556.19</v>
      </c>
      <c r="CN1214" s="72">
        <v>902680.29</v>
      </c>
      <c r="CR1214" s="69"/>
      <c r="CT1214" s="90">
        <v>0</v>
      </c>
      <c r="CU1214" s="68"/>
      <c r="CV1214" s="68"/>
      <c r="CX1214" s="68"/>
      <c r="CY1214" s="68"/>
      <c r="CZ1214" s="68"/>
      <c r="DB1214" s="93"/>
      <c r="DC1214" s="68"/>
      <c r="DD1214" s="68"/>
      <c r="DF1214" s="87"/>
      <c r="DK1214" s="72"/>
      <c r="DP1214" s="72"/>
      <c r="DQ1214" s="72"/>
      <c r="DR1214" s="72">
        <v>0</v>
      </c>
      <c r="DV1214" s="78">
        <v>0</v>
      </c>
      <c r="DZ1214" s="72">
        <v>289.91000000000003</v>
      </c>
      <c r="EA1214" s="72"/>
      <c r="EB1214" s="72"/>
      <c r="EC1214" s="72"/>
      <c r="ED1214" s="72">
        <v>386.55</v>
      </c>
      <c r="EG1214" s="69">
        <v>34789.089999999997</v>
      </c>
    </row>
    <row r="1215" spans="1:140" s="67" customFormat="1">
      <c r="B1215" s="68" t="s">
        <v>6278</v>
      </c>
      <c r="C1215" s="68" t="s">
        <v>6279</v>
      </c>
      <c r="D1215" s="69" t="s">
        <v>6295</v>
      </c>
      <c r="E1215" s="69" t="s">
        <v>149</v>
      </c>
      <c r="F1215" s="69" t="s">
        <v>2069</v>
      </c>
      <c r="G1215" s="69" t="s">
        <v>2070</v>
      </c>
      <c r="H1215" s="68"/>
      <c r="J1215" s="70">
        <v>42401</v>
      </c>
      <c r="K1215" s="70">
        <v>42401</v>
      </c>
      <c r="M1215" s="69" t="s">
        <v>152</v>
      </c>
      <c r="N1215" s="69" t="s">
        <v>153</v>
      </c>
      <c r="O1215" s="71" t="s">
        <v>2071</v>
      </c>
      <c r="P1215" s="72">
        <v>853924139.57000005</v>
      </c>
      <c r="Q1215" s="68" t="s">
        <v>6281</v>
      </c>
      <c r="R1215" s="69" t="s">
        <v>2072</v>
      </c>
      <c r="S1215" s="69">
        <f t="shared" si="37"/>
        <v>30.220089999999999</v>
      </c>
      <c r="T1215" s="72">
        <v>258056643.50999999</v>
      </c>
      <c r="U1215" s="73">
        <f t="shared" si="38"/>
        <v>258056643.50999999</v>
      </c>
      <c r="BK1215" s="74">
        <v>0</v>
      </c>
      <c r="BS1215" s="72"/>
      <c r="BT1215" s="72">
        <v>0</v>
      </c>
      <c r="BW1215" s="72"/>
      <c r="CA1215" s="69">
        <v>0</v>
      </c>
      <c r="CE1215" s="75"/>
      <c r="CF1215" s="72">
        <v>0</v>
      </c>
      <c r="CI1215" s="72">
        <v>0</v>
      </c>
      <c r="CJ1215" s="72">
        <v>0</v>
      </c>
      <c r="CM1215" s="72">
        <v>111867062.78</v>
      </c>
      <c r="CN1215" s="72">
        <v>0</v>
      </c>
      <c r="CR1215" s="69">
        <v>0</v>
      </c>
      <c r="CT1215" s="89">
        <v>0</v>
      </c>
      <c r="CU1215" s="72"/>
      <c r="CV1215" s="69"/>
      <c r="CX1215" s="68"/>
      <c r="CY1215" s="68"/>
      <c r="CZ1215" s="68"/>
      <c r="DB1215" s="89">
        <v>0</v>
      </c>
      <c r="DC1215" s="68"/>
      <c r="DD1215" s="68"/>
      <c r="DF1215" s="72">
        <v>0</v>
      </c>
      <c r="DK1215" s="72"/>
      <c r="DP1215" s="72">
        <v>0</v>
      </c>
      <c r="DQ1215" s="72"/>
      <c r="DR1215" s="72">
        <v>0</v>
      </c>
      <c r="DV1215" s="77">
        <v>0</v>
      </c>
      <c r="DZ1215" s="72">
        <v>146189580.72999999</v>
      </c>
      <c r="EA1215" s="72"/>
      <c r="EB1215" s="72"/>
      <c r="EC1215" s="72"/>
      <c r="ED1215" s="72"/>
      <c r="EG1215" s="69">
        <v>0</v>
      </c>
    </row>
    <row r="1216" spans="1:140" s="67" customFormat="1">
      <c r="A1216" s="69"/>
      <c r="B1216" s="68" t="s">
        <v>6278</v>
      </c>
      <c r="C1216" s="68" t="s">
        <v>6279</v>
      </c>
      <c r="D1216" s="69" t="s">
        <v>6295</v>
      </c>
      <c r="E1216" s="69" t="s">
        <v>149</v>
      </c>
      <c r="F1216" s="69" t="s">
        <v>2069</v>
      </c>
      <c r="G1216" s="69" t="s">
        <v>2070</v>
      </c>
      <c r="H1216" s="68"/>
      <c r="J1216" s="70">
        <v>42464</v>
      </c>
      <c r="K1216" s="70">
        <v>42464</v>
      </c>
      <c r="M1216" s="69" t="s">
        <v>152</v>
      </c>
      <c r="N1216" s="69" t="s">
        <v>153</v>
      </c>
      <c r="O1216" s="71" t="s">
        <v>2382</v>
      </c>
      <c r="P1216" s="72">
        <v>854298540.70000005</v>
      </c>
      <c r="Q1216" s="68" t="s">
        <v>6281</v>
      </c>
      <c r="R1216" s="69" t="s">
        <v>2383</v>
      </c>
      <c r="S1216" s="69">
        <f t="shared" si="37"/>
        <v>9.9360000000000004E-2</v>
      </c>
      <c r="T1216" s="72">
        <v>848831.03</v>
      </c>
      <c r="U1216" s="73">
        <f t="shared" si="38"/>
        <v>848831.03</v>
      </c>
      <c r="BK1216" s="74">
        <v>0</v>
      </c>
      <c r="BS1216" s="72"/>
      <c r="BT1216" s="72">
        <v>0</v>
      </c>
      <c r="BW1216" s="72"/>
      <c r="CA1216" s="69">
        <v>0</v>
      </c>
      <c r="CE1216" s="75"/>
      <c r="CF1216" s="72">
        <v>0</v>
      </c>
      <c r="CI1216" s="72">
        <v>0</v>
      </c>
      <c r="CJ1216" s="72">
        <v>0</v>
      </c>
      <c r="CM1216" s="72">
        <v>0</v>
      </c>
      <c r="CN1216" s="72">
        <v>0</v>
      </c>
      <c r="CR1216" s="69">
        <v>0</v>
      </c>
      <c r="CT1216" s="90">
        <v>0</v>
      </c>
      <c r="CU1216" s="72"/>
      <c r="CV1216" s="69"/>
      <c r="CX1216" s="68"/>
      <c r="CY1216" s="68"/>
      <c r="CZ1216" s="68"/>
      <c r="DB1216" s="90">
        <v>0</v>
      </c>
      <c r="DC1216" s="68"/>
      <c r="DD1216" s="68"/>
      <c r="DF1216" s="72">
        <v>0</v>
      </c>
      <c r="DK1216" s="72"/>
      <c r="DP1216" s="72">
        <v>0</v>
      </c>
      <c r="DQ1216" s="72"/>
      <c r="DR1216" s="72">
        <v>0</v>
      </c>
      <c r="DV1216" s="78">
        <v>0</v>
      </c>
      <c r="DZ1216" s="72">
        <v>848831.03</v>
      </c>
      <c r="EA1216" s="72"/>
      <c r="EB1216" s="72"/>
      <c r="EC1216" s="72"/>
      <c r="ED1216" s="72"/>
      <c r="EG1216" s="69">
        <v>0</v>
      </c>
    </row>
    <row r="1217" spans="1:140" s="67" customFormat="1">
      <c r="A1217" s="69"/>
      <c r="B1217" s="68" t="s">
        <v>6278</v>
      </c>
      <c r="C1217" s="68" t="s">
        <v>6279</v>
      </c>
      <c r="D1217" s="69" t="s">
        <v>6295</v>
      </c>
      <c r="E1217" s="69" t="s">
        <v>149</v>
      </c>
      <c r="F1217" s="69" t="s">
        <v>2069</v>
      </c>
      <c r="G1217" s="69" t="s">
        <v>2070</v>
      </c>
      <c r="H1217" s="68"/>
      <c r="J1217" s="70">
        <v>42493</v>
      </c>
      <c r="K1217" s="70">
        <v>42493</v>
      </c>
      <c r="M1217" s="69" t="s">
        <v>152</v>
      </c>
      <c r="N1217" s="69" t="s">
        <v>153</v>
      </c>
      <c r="O1217" s="71" t="s">
        <v>2485</v>
      </c>
      <c r="P1217" s="72">
        <v>853974873.79999995</v>
      </c>
      <c r="Q1217" s="68" t="s">
        <v>6281</v>
      </c>
      <c r="R1217" s="69" t="s">
        <v>2486</v>
      </c>
      <c r="S1217" s="69">
        <f t="shared" si="37"/>
        <v>2.4530599999999998</v>
      </c>
      <c r="T1217" s="72">
        <v>20948516.039999999</v>
      </c>
      <c r="U1217" s="73">
        <f t="shared" si="38"/>
        <v>20948516.039999999</v>
      </c>
      <c r="BK1217" s="74">
        <v>0</v>
      </c>
      <c r="BS1217" s="72"/>
      <c r="BT1217" s="72">
        <v>0</v>
      </c>
      <c r="BW1217" s="72">
        <v>0</v>
      </c>
      <c r="CA1217" s="69">
        <v>0</v>
      </c>
      <c r="CE1217" s="75"/>
      <c r="CF1217" s="72">
        <v>0</v>
      </c>
      <c r="CI1217" s="72">
        <v>0</v>
      </c>
      <c r="CJ1217" s="72">
        <v>0</v>
      </c>
      <c r="CM1217" s="72"/>
      <c r="CN1217" s="72">
        <v>0</v>
      </c>
      <c r="CR1217" s="69">
        <v>0</v>
      </c>
      <c r="CT1217" s="89">
        <v>0</v>
      </c>
      <c r="CU1217" s="72"/>
      <c r="CV1217" s="69"/>
      <c r="CX1217" s="68"/>
      <c r="CY1217" s="68"/>
      <c r="CZ1217" s="68"/>
      <c r="DB1217" s="89">
        <v>0</v>
      </c>
      <c r="DC1217" s="68"/>
      <c r="DD1217" s="68"/>
      <c r="DF1217" s="72">
        <v>0</v>
      </c>
      <c r="DK1217" s="72"/>
      <c r="DP1217" s="72">
        <v>0</v>
      </c>
      <c r="DQ1217" s="72"/>
      <c r="DR1217" s="72">
        <v>0</v>
      </c>
      <c r="DV1217" s="79">
        <v>0</v>
      </c>
      <c r="DZ1217" s="72">
        <v>20948516.039999999</v>
      </c>
      <c r="EA1217" s="72"/>
      <c r="EB1217" s="72"/>
      <c r="EC1217" s="72"/>
      <c r="ED1217" s="72"/>
      <c r="EG1217" s="69">
        <v>0</v>
      </c>
    </row>
    <row r="1218" spans="1:140" s="67" customFormat="1">
      <c r="A1218" s="69"/>
      <c r="B1218" s="68" t="s">
        <v>6278</v>
      </c>
      <c r="C1218" s="68" t="s">
        <v>6279</v>
      </c>
      <c r="D1218" s="69" t="s">
        <v>6295</v>
      </c>
      <c r="E1218" s="69" t="s">
        <v>149</v>
      </c>
      <c r="F1218" s="69" t="s">
        <v>2069</v>
      </c>
      <c r="G1218" s="69" t="s">
        <v>2070</v>
      </c>
      <c r="H1218" s="68"/>
      <c r="J1218" s="70">
        <v>42494</v>
      </c>
      <c r="K1218" s="70">
        <v>42494</v>
      </c>
      <c r="M1218" s="69" t="s">
        <v>152</v>
      </c>
      <c r="N1218" s="69" t="s">
        <v>153</v>
      </c>
      <c r="O1218" s="71" t="s">
        <v>2498</v>
      </c>
      <c r="P1218" s="72">
        <v>4269.8</v>
      </c>
      <c r="Q1218" s="68" t="s">
        <v>6281</v>
      </c>
      <c r="R1218" s="69" t="s">
        <v>171</v>
      </c>
      <c r="S1218" s="69">
        <f t="shared" ref="S1218:S1281" si="39">R1218*100</f>
        <v>100</v>
      </c>
      <c r="T1218" s="72">
        <v>4269.8</v>
      </c>
      <c r="U1218" s="73">
        <f t="shared" si="38"/>
        <v>4269.8</v>
      </c>
      <c r="BK1218" s="74">
        <v>0</v>
      </c>
      <c r="BS1218" s="72"/>
      <c r="BT1218" s="72">
        <v>0</v>
      </c>
      <c r="BW1218" s="72"/>
      <c r="CA1218" s="69">
        <v>0</v>
      </c>
      <c r="CE1218" s="75"/>
      <c r="CF1218" s="72">
        <v>0</v>
      </c>
      <c r="CI1218" s="72">
        <v>0</v>
      </c>
      <c r="CJ1218" s="72">
        <v>0</v>
      </c>
      <c r="CM1218" s="72"/>
      <c r="CN1218" s="72">
        <v>0</v>
      </c>
      <c r="CR1218" s="69">
        <v>0</v>
      </c>
      <c r="CT1218" s="90">
        <v>0</v>
      </c>
      <c r="CU1218" s="72"/>
      <c r="CV1218" s="69"/>
      <c r="CX1218" s="68"/>
      <c r="CY1218" s="68"/>
      <c r="CZ1218" s="68"/>
      <c r="DB1218" s="89">
        <v>0</v>
      </c>
      <c r="DC1218" s="68"/>
      <c r="DD1218" s="68"/>
      <c r="DF1218" s="72">
        <v>0</v>
      </c>
      <c r="DK1218" s="72"/>
      <c r="DP1218" s="72">
        <v>0</v>
      </c>
      <c r="DQ1218" s="72"/>
      <c r="DR1218" s="72">
        <v>0</v>
      </c>
      <c r="DV1218" s="77">
        <v>0</v>
      </c>
      <c r="DZ1218" s="72">
        <v>4269.8</v>
      </c>
      <c r="EA1218" s="72"/>
      <c r="EB1218" s="72"/>
      <c r="EC1218" s="72"/>
      <c r="ED1218" s="72"/>
      <c r="EG1218" s="69">
        <v>0</v>
      </c>
    </row>
    <row r="1219" spans="1:140" s="67" customFormat="1">
      <c r="A1219" s="69"/>
      <c r="B1219" s="68" t="s">
        <v>6278</v>
      </c>
      <c r="C1219" s="68" t="s">
        <v>6279</v>
      </c>
      <c r="D1219" s="69" t="s">
        <v>6295</v>
      </c>
      <c r="E1219" s="69" t="s">
        <v>149</v>
      </c>
      <c r="F1219" s="69" t="s">
        <v>2069</v>
      </c>
      <c r="G1219" s="69" t="s">
        <v>2070</v>
      </c>
      <c r="H1219" s="68"/>
      <c r="J1219" s="70">
        <v>42544</v>
      </c>
      <c r="K1219" s="70">
        <v>42544</v>
      </c>
      <c r="M1219" s="69" t="s">
        <v>152</v>
      </c>
      <c r="N1219" s="69" t="s">
        <v>153</v>
      </c>
      <c r="O1219" s="71" t="s">
        <v>2618</v>
      </c>
      <c r="P1219" s="72">
        <v>9717434.4680000003</v>
      </c>
      <c r="Q1219" s="68" t="s">
        <v>6281</v>
      </c>
      <c r="R1219" s="69" t="s">
        <v>2619</v>
      </c>
      <c r="S1219" s="69">
        <f t="shared" si="39"/>
        <v>101.15204</v>
      </c>
      <c r="T1219" s="72">
        <v>9829383.1999999993</v>
      </c>
      <c r="U1219" s="73">
        <f t="shared" si="38"/>
        <v>9829383.1999999993</v>
      </c>
      <c r="BK1219" s="74">
        <v>0</v>
      </c>
      <c r="BS1219" s="72"/>
      <c r="BT1219" s="72">
        <v>0</v>
      </c>
      <c r="BW1219" s="72"/>
      <c r="CA1219" s="69">
        <v>0</v>
      </c>
      <c r="CE1219" s="75"/>
      <c r="CF1219" s="72">
        <v>0</v>
      </c>
      <c r="CI1219" s="72">
        <v>0</v>
      </c>
      <c r="CJ1219" s="72">
        <v>0</v>
      </c>
      <c r="CM1219" s="72">
        <v>9828530.0299999993</v>
      </c>
      <c r="CN1219" s="72">
        <v>0</v>
      </c>
      <c r="CR1219" s="69">
        <v>0</v>
      </c>
      <c r="CT1219" s="90">
        <v>0</v>
      </c>
      <c r="CU1219" s="72"/>
      <c r="CV1219" s="69"/>
      <c r="CX1219" s="68"/>
      <c r="CY1219" s="68"/>
      <c r="CZ1219" s="68"/>
      <c r="DB1219" s="90">
        <v>0</v>
      </c>
      <c r="DC1219" s="68"/>
      <c r="DD1219" s="68"/>
      <c r="DF1219" s="72">
        <v>0</v>
      </c>
      <c r="DK1219" s="72"/>
      <c r="DP1219" s="72">
        <v>0</v>
      </c>
      <c r="DQ1219" s="72"/>
      <c r="DR1219" s="72">
        <v>0</v>
      </c>
      <c r="DV1219" s="77">
        <v>0</v>
      </c>
      <c r="DZ1219" s="72">
        <v>853.17</v>
      </c>
      <c r="EA1219" s="72"/>
      <c r="EB1219" s="72"/>
      <c r="EC1219" s="72"/>
      <c r="ED1219" s="72"/>
      <c r="EG1219" s="69">
        <v>0</v>
      </c>
    </row>
    <row r="1220" spans="1:140" s="67" customFormat="1">
      <c r="A1220" s="69"/>
      <c r="B1220" s="68" t="s">
        <v>6278</v>
      </c>
      <c r="C1220" s="68" t="s">
        <v>6279</v>
      </c>
      <c r="D1220" s="69" t="s">
        <v>6295</v>
      </c>
      <c r="E1220" s="69" t="s">
        <v>149</v>
      </c>
      <c r="F1220" s="69" t="s">
        <v>2069</v>
      </c>
      <c r="G1220" s="69" t="s">
        <v>2070</v>
      </c>
      <c r="H1220" s="68"/>
      <c r="J1220" s="70">
        <v>42545</v>
      </c>
      <c r="K1220" s="70">
        <v>42545</v>
      </c>
      <c r="M1220" s="69" t="s">
        <v>152</v>
      </c>
      <c r="N1220" s="69" t="s">
        <v>153</v>
      </c>
      <c r="O1220" s="71" t="s">
        <v>2618</v>
      </c>
      <c r="P1220" s="72">
        <v>853105184.77999997</v>
      </c>
      <c r="Q1220" s="68" t="s">
        <v>6281</v>
      </c>
      <c r="R1220" s="69" t="s">
        <v>2645</v>
      </c>
      <c r="S1220" s="69">
        <f t="shared" si="39"/>
        <v>0.38883000000000001</v>
      </c>
      <c r="T1220" s="72">
        <v>3317128.89</v>
      </c>
      <c r="U1220" s="73">
        <f t="shared" si="38"/>
        <v>3317128.89</v>
      </c>
      <c r="BK1220" s="74">
        <v>0</v>
      </c>
      <c r="BS1220" s="72"/>
      <c r="BT1220" s="72">
        <v>0</v>
      </c>
      <c r="BW1220" s="72"/>
      <c r="CA1220" s="69">
        <v>0</v>
      </c>
      <c r="CE1220" s="75"/>
      <c r="CF1220" s="72">
        <v>0</v>
      </c>
      <c r="CI1220" s="72">
        <v>0</v>
      </c>
      <c r="CJ1220" s="72">
        <v>0</v>
      </c>
      <c r="CM1220" s="72">
        <v>3317128.89</v>
      </c>
      <c r="CN1220" s="72">
        <v>0</v>
      </c>
      <c r="CR1220" s="69">
        <v>0</v>
      </c>
      <c r="CT1220" s="89">
        <v>0</v>
      </c>
      <c r="CU1220" s="72"/>
      <c r="CV1220" s="69"/>
      <c r="CX1220" s="68"/>
      <c r="CY1220" s="68"/>
      <c r="CZ1220" s="68"/>
      <c r="DB1220" s="89">
        <v>0</v>
      </c>
      <c r="DC1220" s="68"/>
      <c r="DD1220" s="68"/>
      <c r="DF1220" s="72">
        <v>0</v>
      </c>
      <c r="DK1220" s="72"/>
      <c r="DP1220" s="72">
        <v>0</v>
      </c>
      <c r="DQ1220" s="72"/>
      <c r="DR1220" s="72">
        <v>0</v>
      </c>
      <c r="DV1220" s="77">
        <v>0</v>
      </c>
      <c r="DZ1220" s="72"/>
      <c r="EA1220" s="72"/>
      <c r="EB1220" s="72"/>
      <c r="EC1220" s="72"/>
      <c r="ED1220" s="72"/>
      <c r="EG1220" s="69">
        <v>0</v>
      </c>
    </row>
    <row r="1221" spans="1:140" s="67" customFormat="1">
      <c r="A1221" s="69"/>
      <c r="B1221" s="68" t="s">
        <v>6278</v>
      </c>
      <c r="C1221" s="68" t="s">
        <v>6279</v>
      </c>
      <c r="D1221" s="69" t="s">
        <v>6295</v>
      </c>
      <c r="E1221" s="69" t="s">
        <v>149</v>
      </c>
      <c r="F1221" s="69" t="s">
        <v>2069</v>
      </c>
      <c r="G1221" s="69" t="s">
        <v>2070</v>
      </c>
      <c r="H1221" s="68"/>
      <c r="J1221" s="70">
        <v>42565</v>
      </c>
      <c r="K1221" s="70">
        <v>42565</v>
      </c>
      <c r="M1221" s="69" t="s">
        <v>152</v>
      </c>
      <c r="N1221" s="69" t="s">
        <v>3</v>
      </c>
      <c r="O1221" s="71" t="s">
        <v>3485</v>
      </c>
      <c r="P1221" s="72">
        <v>143.22</v>
      </c>
      <c r="Q1221" s="68" t="s">
        <v>6281</v>
      </c>
      <c r="R1221" s="69" t="s">
        <v>171</v>
      </c>
      <c r="S1221" s="69">
        <f t="shared" si="39"/>
        <v>100</v>
      </c>
      <c r="T1221" s="72">
        <v>143.22</v>
      </c>
      <c r="U1221" s="73">
        <f t="shared" si="38"/>
        <v>143.22</v>
      </c>
      <c r="BK1221" s="74">
        <v>0</v>
      </c>
      <c r="BS1221" s="72"/>
      <c r="BT1221" s="72">
        <v>0</v>
      </c>
      <c r="BW1221" s="72"/>
      <c r="CA1221" s="69">
        <v>0</v>
      </c>
      <c r="CE1221" s="75"/>
      <c r="CF1221" s="72">
        <v>0</v>
      </c>
      <c r="CI1221" s="72">
        <v>0</v>
      </c>
      <c r="CJ1221" s="72">
        <v>0</v>
      </c>
      <c r="CM1221" s="72"/>
      <c r="CN1221" s="72">
        <v>0</v>
      </c>
      <c r="CR1221" s="69">
        <v>0</v>
      </c>
      <c r="CT1221" s="89">
        <v>0</v>
      </c>
      <c r="CU1221" s="72"/>
      <c r="CV1221" s="69"/>
      <c r="CX1221" s="68"/>
      <c r="CY1221" s="68"/>
      <c r="CZ1221" s="68"/>
      <c r="DB1221" s="89">
        <v>0</v>
      </c>
      <c r="DC1221" s="68"/>
      <c r="DD1221" s="68"/>
      <c r="DF1221" s="72">
        <v>0</v>
      </c>
      <c r="DK1221" s="72"/>
      <c r="DP1221" s="72">
        <v>0</v>
      </c>
      <c r="DQ1221" s="72"/>
      <c r="DR1221" s="72">
        <v>0</v>
      </c>
      <c r="DV1221" s="77">
        <v>0</v>
      </c>
      <c r="DZ1221" s="72">
        <v>143.22</v>
      </c>
      <c r="EA1221" s="72"/>
      <c r="EB1221" s="72"/>
      <c r="EC1221" s="72"/>
      <c r="ED1221" s="72"/>
      <c r="EG1221" s="69">
        <v>0</v>
      </c>
    </row>
    <row r="1222" spans="1:140" s="67" customFormat="1">
      <c r="A1222" s="69"/>
      <c r="B1222" s="68" t="s">
        <v>6278</v>
      </c>
      <c r="C1222" s="68" t="s">
        <v>6279</v>
      </c>
      <c r="D1222" s="69" t="s">
        <v>6295</v>
      </c>
      <c r="E1222" s="69" t="s">
        <v>149</v>
      </c>
      <c r="F1222" s="69" t="s">
        <v>2069</v>
      </c>
      <c r="G1222" s="69" t="s">
        <v>2070</v>
      </c>
      <c r="H1222" s="68"/>
      <c r="J1222" s="70">
        <v>42584</v>
      </c>
      <c r="K1222" s="70">
        <v>42584</v>
      </c>
      <c r="M1222" s="69" t="s">
        <v>152</v>
      </c>
      <c r="N1222" s="69" t="s">
        <v>153</v>
      </c>
      <c r="O1222" s="71" t="s">
        <v>3600</v>
      </c>
      <c r="P1222" s="72">
        <v>853307105.5</v>
      </c>
      <c r="Q1222" s="68" t="s">
        <v>6281</v>
      </c>
      <c r="R1222" s="69" t="s">
        <v>3601</v>
      </c>
      <c r="S1222" s="69">
        <f t="shared" si="39"/>
        <v>2.2439</v>
      </c>
      <c r="T1222" s="72">
        <v>19147358.140000001</v>
      </c>
      <c r="U1222" s="73">
        <f t="shared" si="38"/>
        <v>19147358.140000001</v>
      </c>
      <c r="BK1222" s="74">
        <v>0</v>
      </c>
      <c r="BS1222" s="72"/>
      <c r="BT1222" s="72">
        <v>0</v>
      </c>
      <c r="BW1222" s="72"/>
      <c r="CA1222" s="69">
        <v>0</v>
      </c>
      <c r="CE1222" s="75"/>
      <c r="CF1222" s="72">
        <v>0</v>
      </c>
      <c r="CI1222" s="72">
        <v>0</v>
      </c>
      <c r="CJ1222" s="72">
        <v>0</v>
      </c>
      <c r="CM1222" s="72"/>
      <c r="CN1222" s="72">
        <v>0</v>
      </c>
      <c r="CR1222" s="69">
        <v>0</v>
      </c>
      <c r="CT1222" s="89">
        <v>0</v>
      </c>
      <c r="CU1222" s="72"/>
      <c r="CV1222" s="69"/>
      <c r="CX1222" s="68"/>
      <c r="CY1222" s="68"/>
      <c r="CZ1222" s="68"/>
      <c r="DB1222" s="89">
        <v>0</v>
      </c>
      <c r="DC1222" s="68"/>
      <c r="DD1222" s="68"/>
      <c r="DF1222" s="72">
        <v>0</v>
      </c>
      <c r="DK1222" s="72"/>
      <c r="DP1222" s="72">
        <v>0</v>
      </c>
      <c r="DQ1222" s="72"/>
      <c r="DR1222" s="72">
        <v>0</v>
      </c>
      <c r="DV1222" s="77">
        <v>0</v>
      </c>
      <c r="DZ1222" s="72">
        <v>19147358.140000001</v>
      </c>
      <c r="EA1222" s="72"/>
      <c r="EB1222" s="72"/>
      <c r="EC1222" s="72"/>
      <c r="ED1222" s="72"/>
      <c r="EG1222" s="69">
        <v>0</v>
      </c>
    </row>
    <row r="1223" spans="1:140" s="67" customFormat="1">
      <c r="A1223" s="69"/>
      <c r="B1223" s="68" t="s">
        <v>6278</v>
      </c>
      <c r="C1223" s="68" t="s">
        <v>6279</v>
      </c>
      <c r="D1223" s="69" t="s">
        <v>6295</v>
      </c>
      <c r="E1223" s="69" t="s">
        <v>149</v>
      </c>
      <c r="F1223" s="69" t="s">
        <v>2069</v>
      </c>
      <c r="G1223" s="69" t="s">
        <v>2070</v>
      </c>
      <c r="H1223" s="68"/>
      <c r="J1223" s="70">
        <v>42593</v>
      </c>
      <c r="K1223" s="70">
        <v>42593</v>
      </c>
      <c r="M1223" s="69" t="s">
        <v>152</v>
      </c>
      <c r="N1223" s="69" t="s">
        <v>153</v>
      </c>
      <c r="O1223" s="71" t="s">
        <v>3619</v>
      </c>
      <c r="P1223" s="72">
        <v>854224488.10000002</v>
      </c>
      <c r="Q1223" s="68" t="s">
        <v>6281</v>
      </c>
      <c r="R1223" s="69" t="s">
        <v>3626</v>
      </c>
      <c r="S1223" s="69">
        <f t="shared" si="39"/>
        <v>3.5159999999999997E-2</v>
      </c>
      <c r="T1223" s="72">
        <v>300345.33</v>
      </c>
      <c r="U1223" s="73">
        <f t="shared" si="38"/>
        <v>300345.33</v>
      </c>
      <c r="BK1223" s="74">
        <v>0</v>
      </c>
      <c r="BS1223" s="72"/>
      <c r="BT1223" s="72">
        <v>0</v>
      </c>
      <c r="BW1223" s="72"/>
      <c r="CA1223" s="69">
        <v>0</v>
      </c>
      <c r="CE1223" s="75"/>
      <c r="CF1223" s="72">
        <v>0</v>
      </c>
      <c r="CI1223" s="72">
        <v>0</v>
      </c>
      <c r="CJ1223" s="72">
        <v>0</v>
      </c>
      <c r="CM1223" s="72">
        <v>300345.33</v>
      </c>
      <c r="CN1223" s="72">
        <v>0</v>
      </c>
      <c r="CR1223" s="69">
        <v>0</v>
      </c>
      <c r="CT1223" s="89">
        <v>0</v>
      </c>
      <c r="CU1223" s="72"/>
      <c r="CV1223" s="69"/>
      <c r="CX1223" s="68"/>
      <c r="CY1223" s="68"/>
      <c r="CZ1223" s="68"/>
      <c r="DB1223" s="89">
        <v>0</v>
      </c>
      <c r="DC1223" s="68"/>
      <c r="DD1223" s="68"/>
      <c r="DF1223" s="85">
        <v>0</v>
      </c>
      <c r="DK1223" s="72"/>
      <c r="DP1223" s="72">
        <v>0</v>
      </c>
      <c r="DQ1223" s="72"/>
      <c r="DR1223" s="72">
        <v>0</v>
      </c>
      <c r="DV1223" s="79">
        <v>0</v>
      </c>
      <c r="DZ1223" s="72"/>
      <c r="EA1223" s="72"/>
      <c r="EB1223" s="72"/>
      <c r="EC1223" s="72"/>
      <c r="ED1223" s="72"/>
      <c r="EG1223" s="69">
        <v>0</v>
      </c>
    </row>
    <row r="1224" spans="1:140" s="67" customFormat="1">
      <c r="A1224" s="69"/>
      <c r="B1224" s="68" t="s">
        <v>6278</v>
      </c>
      <c r="C1224" s="68" t="s">
        <v>6279</v>
      </c>
      <c r="D1224" s="69" t="s">
        <v>6295</v>
      </c>
      <c r="E1224" s="69" t="s">
        <v>149</v>
      </c>
      <c r="F1224" s="69" t="s">
        <v>2069</v>
      </c>
      <c r="G1224" s="69" t="s">
        <v>2070</v>
      </c>
      <c r="H1224" s="68"/>
      <c r="J1224" s="70">
        <v>42675</v>
      </c>
      <c r="K1224" s="70">
        <v>42675</v>
      </c>
      <c r="M1224" s="69" t="s">
        <v>152</v>
      </c>
      <c r="N1224" s="69" t="s">
        <v>153</v>
      </c>
      <c r="O1224" s="71" t="s">
        <v>4128</v>
      </c>
      <c r="P1224" s="72">
        <v>853371886.39999998</v>
      </c>
      <c r="Q1224" s="68" t="s">
        <v>6281</v>
      </c>
      <c r="R1224" s="69" t="s">
        <v>4129</v>
      </c>
      <c r="S1224" s="69">
        <f t="shared" si="39"/>
        <v>0.50327999999999995</v>
      </c>
      <c r="T1224" s="72">
        <v>4294850.03</v>
      </c>
      <c r="U1224" s="73">
        <f t="shared" si="38"/>
        <v>4294850.03</v>
      </c>
      <c r="BK1224" s="74">
        <v>0</v>
      </c>
      <c r="BS1224" s="72"/>
      <c r="BT1224" s="72">
        <v>0</v>
      </c>
      <c r="BW1224" s="72"/>
      <c r="CA1224" s="69">
        <v>0</v>
      </c>
      <c r="CF1224" s="72">
        <v>0</v>
      </c>
      <c r="CI1224" s="72">
        <v>0</v>
      </c>
      <c r="CJ1224" s="72">
        <v>0</v>
      </c>
      <c r="CM1224" s="72">
        <v>4294850.03</v>
      </c>
      <c r="CN1224" s="72">
        <v>0</v>
      </c>
      <c r="CR1224" s="69">
        <v>0</v>
      </c>
      <c r="CT1224" s="89">
        <v>0</v>
      </c>
      <c r="CU1224" s="68"/>
      <c r="CV1224" s="68"/>
      <c r="CX1224" s="68"/>
      <c r="CY1224" s="68"/>
      <c r="CZ1224" s="68"/>
      <c r="DB1224" s="89">
        <v>0</v>
      </c>
      <c r="DC1224" s="68"/>
      <c r="DD1224" s="68"/>
      <c r="DF1224" s="76">
        <v>0</v>
      </c>
      <c r="DK1224" s="72"/>
      <c r="DP1224" s="72">
        <v>0</v>
      </c>
      <c r="DQ1224" s="72"/>
      <c r="DR1224" s="72">
        <v>0</v>
      </c>
      <c r="DV1224" s="77">
        <v>0</v>
      </c>
      <c r="DZ1224" s="72"/>
      <c r="EA1224" s="72"/>
      <c r="EB1224" s="72"/>
      <c r="EC1224" s="72"/>
      <c r="ED1224" s="72"/>
      <c r="EG1224" s="69">
        <v>0</v>
      </c>
    </row>
    <row r="1225" spans="1:140" s="67" customFormat="1">
      <c r="A1225" s="69"/>
      <c r="B1225" s="68" t="s">
        <v>6278</v>
      </c>
      <c r="C1225" s="68" t="s">
        <v>6279</v>
      </c>
      <c r="D1225" s="69" t="s">
        <v>6295</v>
      </c>
      <c r="E1225" s="69" t="s">
        <v>149</v>
      </c>
      <c r="F1225" s="69" t="s">
        <v>2069</v>
      </c>
      <c r="G1225" s="69" t="s">
        <v>2070</v>
      </c>
      <c r="H1225" s="68"/>
      <c r="J1225" s="70">
        <v>42684</v>
      </c>
      <c r="K1225" s="70">
        <v>42684</v>
      </c>
      <c r="M1225" s="69" t="s">
        <v>152</v>
      </c>
      <c r="N1225" s="69" t="s">
        <v>153</v>
      </c>
      <c r="O1225" s="71" t="s">
        <v>4128</v>
      </c>
      <c r="P1225" s="72">
        <v>853252360.79999995</v>
      </c>
      <c r="Q1225" s="68" t="s">
        <v>6281</v>
      </c>
      <c r="R1225" s="69" t="s">
        <v>4152</v>
      </c>
      <c r="S1225" s="69">
        <f t="shared" si="39"/>
        <v>0.49835000000000002</v>
      </c>
      <c r="T1225" s="72">
        <v>4252183.1399999997</v>
      </c>
      <c r="U1225" s="73">
        <f t="shared" si="38"/>
        <v>4252183.1399999997</v>
      </c>
      <c r="BK1225" s="74">
        <v>0</v>
      </c>
      <c r="BS1225" s="72"/>
      <c r="BT1225" s="72">
        <v>0</v>
      </c>
      <c r="BW1225" s="72"/>
      <c r="CA1225" s="69">
        <v>0</v>
      </c>
      <c r="CF1225" s="72">
        <v>0</v>
      </c>
      <c r="CI1225" s="72">
        <v>0</v>
      </c>
      <c r="CJ1225" s="72">
        <v>0</v>
      </c>
      <c r="CM1225" s="72">
        <v>4252183.1399999997</v>
      </c>
      <c r="CN1225" s="72">
        <v>0</v>
      </c>
      <c r="CR1225" s="69">
        <v>0</v>
      </c>
      <c r="CT1225" s="89">
        <v>0</v>
      </c>
      <c r="CU1225" s="68"/>
      <c r="CV1225" s="68"/>
      <c r="CX1225" s="68"/>
      <c r="CY1225" s="68"/>
      <c r="CZ1225" s="68"/>
      <c r="DB1225" s="89">
        <v>0</v>
      </c>
      <c r="DC1225" s="68"/>
      <c r="DD1225" s="68"/>
      <c r="DF1225" s="76">
        <v>0</v>
      </c>
      <c r="DK1225" s="72"/>
      <c r="DP1225" s="72">
        <v>0</v>
      </c>
      <c r="DQ1225" s="72"/>
      <c r="DR1225" s="72">
        <v>0</v>
      </c>
      <c r="DV1225" s="77">
        <v>0</v>
      </c>
      <c r="DZ1225" s="72"/>
      <c r="EA1225" s="72"/>
      <c r="EB1225" s="72"/>
      <c r="EC1225" s="72"/>
      <c r="ED1225" s="72"/>
      <c r="EG1225" s="69">
        <v>0</v>
      </c>
    </row>
    <row r="1226" spans="1:140" s="67" customFormat="1">
      <c r="A1226" s="69"/>
      <c r="B1226" s="68" t="s">
        <v>6278</v>
      </c>
      <c r="C1226" s="68" t="s">
        <v>6279</v>
      </c>
      <c r="D1226" s="69" t="s">
        <v>6295</v>
      </c>
      <c r="E1226" s="69" t="s">
        <v>149</v>
      </c>
      <c r="F1226" s="69" t="s">
        <v>2069</v>
      </c>
      <c r="G1226" s="69" t="s">
        <v>2070</v>
      </c>
      <c r="H1226" s="68"/>
      <c r="J1226" s="70">
        <v>42709</v>
      </c>
      <c r="K1226" s="70">
        <v>42709</v>
      </c>
      <c r="M1226" s="69" t="s">
        <v>152</v>
      </c>
      <c r="N1226" s="69" t="s">
        <v>153</v>
      </c>
      <c r="O1226" s="71" t="s">
        <v>4418</v>
      </c>
      <c r="P1226" s="72">
        <v>2560.02</v>
      </c>
      <c r="Q1226" s="68" t="s">
        <v>6281</v>
      </c>
      <c r="R1226" s="69" t="s">
        <v>171</v>
      </c>
      <c r="S1226" s="69">
        <f t="shared" si="39"/>
        <v>100</v>
      </c>
      <c r="T1226" s="72">
        <v>2560.02</v>
      </c>
      <c r="U1226" s="73">
        <f t="shared" si="38"/>
        <v>2560.02</v>
      </c>
      <c r="BK1226" s="74">
        <v>0</v>
      </c>
      <c r="BS1226" s="72"/>
      <c r="BT1226" s="72">
        <v>0</v>
      </c>
      <c r="BW1226" s="72"/>
      <c r="CA1226" s="69">
        <v>0</v>
      </c>
      <c r="CF1226" s="72">
        <v>0</v>
      </c>
      <c r="CI1226" s="72">
        <v>0</v>
      </c>
      <c r="CJ1226" s="72">
        <v>0</v>
      </c>
      <c r="CM1226" s="72">
        <v>0</v>
      </c>
      <c r="CN1226" s="72">
        <v>0</v>
      </c>
      <c r="CR1226" s="69">
        <v>0</v>
      </c>
      <c r="CT1226" s="89">
        <v>0</v>
      </c>
      <c r="CU1226" s="68"/>
      <c r="CV1226" s="68"/>
      <c r="CX1226" s="68"/>
      <c r="CY1226" s="68"/>
      <c r="CZ1226" s="68"/>
      <c r="DB1226" s="103">
        <v>0</v>
      </c>
      <c r="DC1226" s="68"/>
      <c r="DD1226" s="68"/>
      <c r="DF1226" s="76">
        <v>0</v>
      </c>
      <c r="DK1226" s="72"/>
      <c r="DP1226" s="72">
        <v>0</v>
      </c>
      <c r="DQ1226" s="72"/>
      <c r="DR1226" s="72">
        <v>0</v>
      </c>
      <c r="DV1226" s="79">
        <v>0</v>
      </c>
      <c r="DZ1226" s="72">
        <v>2560.02</v>
      </c>
      <c r="EA1226" s="72"/>
      <c r="EB1226" s="72"/>
      <c r="EC1226" s="72"/>
      <c r="ED1226" s="72"/>
      <c r="EG1226" s="69">
        <v>0</v>
      </c>
    </row>
    <row r="1227" spans="1:140" s="67" customFormat="1">
      <c r="A1227" s="69"/>
      <c r="B1227" s="68" t="s">
        <v>6278</v>
      </c>
      <c r="C1227" s="68" t="s">
        <v>6279</v>
      </c>
      <c r="D1227" s="69" t="s">
        <v>6295</v>
      </c>
      <c r="E1227" s="69" t="s">
        <v>149</v>
      </c>
      <c r="F1227" s="69" t="s">
        <v>2069</v>
      </c>
      <c r="G1227" s="69" t="s">
        <v>2070</v>
      </c>
      <c r="H1227" s="68"/>
      <c r="J1227" s="70">
        <v>42717</v>
      </c>
      <c r="K1227" s="70">
        <v>42717</v>
      </c>
      <c r="M1227" s="69" t="s">
        <v>152</v>
      </c>
      <c r="N1227" s="69" t="s">
        <v>153</v>
      </c>
      <c r="O1227" s="71" t="s">
        <v>4418</v>
      </c>
      <c r="P1227" s="72">
        <v>903580000</v>
      </c>
      <c r="Q1227" s="68" t="s">
        <v>6281</v>
      </c>
      <c r="R1227" s="69" t="s">
        <v>4439</v>
      </c>
      <c r="S1227" s="69">
        <f t="shared" si="39"/>
        <v>8.4999999999999995E-4</v>
      </c>
      <c r="T1227" s="72">
        <v>7680.43</v>
      </c>
      <c r="U1227" s="73">
        <f t="shared" si="38"/>
        <v>7680.43</v>
      </c>
      <c r="BK1227" s="74">
        <v>0</v>
      </c>
      <c r="BS1227" s="72"/>
      <c r="BT1227" s="72">
        <v>0</v>
      </c>
      <c r="BW1227" s="72"/>
      <c r="CA1227" s="69">
        <v>0</v>
      </c>
      <c r="CF1227" s="72">
        <v>0</v>
      </c>
      <c r="CI1227" s="72">
        <v>0</v>
      </c>
      <c r="CJ1227" s="72">
        <v>0</v>
      </c>
      <c r="CM1227" s="72">
        <v>0</v>
      </c>
      <c r="CN1227" s="72">
        <v>0</v>
      </c>
      <c r="CR1227" s="69">
        <v>0</v>
      </c>
      <c r="CT1227" s="90">
        <v>0</v>
      </c>
      <c r="CU1227" s="68"/>
      <c r="CV1227" s="68"/>
      <c r="CX1227" s="68"/>
      <c r="CY1227" s="68"/>
      <c r="CZ1227" s="68"/>
      <c r="DB1227" s="90">
        <v>0</v>
      </c>
      <c r="DC1227" s="68"/>
      <c r="DD1227" s="68"/>
      <c r="DF1227" s="76">
        <v>0</v>
      </c>
      <c r="DK1227" s="72"/>
      <c r="DP1227" s="72">
        <v>0</v>
      </c>
      <c r="DQ1227" s="72"/>
      <c r="DR1227" s="72">
        <v>0</v>
      </c>
      <c r="DV1227" s="78">
        <v>0</v>
      </c>
      <c r="DZ1227" s="72">
        <v>7680.43</v>
      </c>
      <c r="EA1227" s="72"/>
      <c r="EB1227" s="72"/>
      <c r="EC1227" s="72"/>
      <c r="ED1227" s="72"/>
      <c r="EG1227" s="69">
        <v>0</v>
      </c>
    </row>
    <row r="1228" spans="1:140" s="67" customFormat="1">
      <c r="A1228" s="69"/>
      <c r="B1228" s="68" t="s">
        <v>6278</v>
      </c>
      <c r="C1228" s="68" t="s">
        <v>6279</v>
      </c>
      <c r="D1228" s="69" t="s">
        <v>6295</v>
      </c>
      <c r="E1228" s="69" t="s">
        <v>149</v>
      </c>
      <c r="F1228" s="69" t="s">
        <v>2069</v>
      </c>
      <c r="G1228" s="69" t="s">
        <v>2070</v>
      </c>
      <c r="H1228" s="68"/>
      <c r="J1228" s="70">
        <v>42724</v>
      </c>
      <c r="K1228" s="70">
        <v>42724</v>
      </c>
      <c r="M1228" s="69" t="s">
        <v>152</v>
      </c>
      <c r="N1228" s="69" t="s">
        <v>153</v>
      </c>
      <c r="O1228" s="71" t="s">
        <v>4463</v>
      </c>
      <c r="P1228" s="72">
        <v>853489605.83050299</v>
      </c>
      <c r="Q1228" s="68" t="s">
        <v>6281</v>
      </c>
      <c r="R1228" s="69" t="s">
        <v>4464</v>
      </c>
      <c r="S1228" s="69">
        <f t="shared" si="39"/>
        <v>0.26207000000000003</v>
      </c>
      <c r="T1228" s="72">
        <v>2236740.21</v>
      </c>
      <c r="U1228" s="73">
        <f t="shared" ref="U1228:U1291" si="40">T1228+BW1228+CA1228+DF1228+CF1228+BY1228+CC1228</f>
        <v>2236740.21</v>
      </c>
      <c r="BK1228" s="74">
        <v>0</v>
      </c>
      <c r="BS1228" s="72"/>
      <c r="BT1228" s="72">
        <v>0</v>
      </c>
      <c r="BW1228" s="72"/>
      <c r="CA1228" s="69">
        <v>0</v>
      </c>
      <c r="CF1228" s="72">
        <v>0</v>
      </c>
      <c r="CI1228" s="72">
        <v>0</v>
      </c>
      <c r="CJ1228" s="72">
        <v>0</v>
      </c>
      <c r="CM1228" s="72">
        <v>2236740.21</v>
      </c>
      <c r="CN1228" s="72">
        <v>0</v>
      </c>
      <c r="CR1228" s="69">
        <v>0</v>
      </c>
      <c r="CT1228" s="90">
        <v>0</v>
      </c>
      <c r="CU1228" s="68"/>
      <c r="CV1228" s="68"/>
      <c r="CX1228" s="68"/>
      <c r="CY1228" s="68"/>
      <c r="CZ1228" s="68"/>
      <c r="DB1228" s="90">
        <v>0</v>
      </c>
      <c r="DC1228" s="68"/>
      <c r="DD1228" s="68"/>
      <c r="DF1228" s="76">
        <v>0</v>
      </c>
      <c r="DK1228" s="72"/>
      <c r="DP1228" s="72">
        <v>0</v>
      </c>
      <c r="DQ1228" s="72"/>
      <c r="DR1228" s="72">
        <v>0</v>
      </c>
      <c r="DV1228" s="78">
        <v>0</v>
      </c>
      <c r="DZ1228" s="72"/>
      <c r="EA1228" s="72"/>
      <c r="EB1228" s="72"/>
      <c r="EC1228" s="72"/>
      <c r="ED1228" s="72"/>
      <c r="EG1228" s="69">
        <v>0</v>
      </c>
    </row>
    <row r="1229" spans="1:140" s="67" customFormat="1">
      <c r="A1229" s="69"/>
      <c r="B1229" s="68" t="s">
        <v>6278</v>
      </c>
      <c r="C1229" s="68" t="s">
        <v>6279</v>
      </c>
      <c r="D1229" s="69" t="s">
        <v>6295</v>
      </c>
      <c r="E1229" s="69" t="s">
        <v>149</v>
      </c>
      <c r="F1229" s="69" t="s">
        <v>2069</v>
      </c>
      <c r="G1229" s="69" t="s">
        <v>2070</v>
      </c>
      <c r="H1229" s="68"/>
      <c r="J1229" s="70">
        <v>42765</v>
      </c>
      <c r="K1229" s="70">
        <v>42765</v>
      </c>
      <c r="M1229" s="69" t="s">
        <v>152</v>
      </c>
      <c r="N1229" s="69" t="s">
        <v>153</v>
      </c>
      <c r="O1229" s="71" t="s">
        <v>4976</v>
      </c>
      <c r="P1229" s="72">
        <v>853392138.389323</v>
      </c>
      <c r="Q1229" s="68" t="s">
        <v>6281</v>
      </c>
      <c r="R1229" s="69" t="s">
        <v>4977</v>
      </c>
      <c r="S1229" s="69">
        <f t="shared" si="39"/>
        <v>0.89688999999999997</v>
      </c>
      <c r="T1229" s="72">
        <v>7653988.75</v>
      </c>
      <c r="U1229" s="73">
        <f t="shared" si="40"/>
        <v>7653988.75</v>
      </c>
      <c r="BK1229" s="74">
        <v>0</v>
      </c>
      <c r="BS1229" s="72"/>
      <c r="BT1229" s="72">
        <v>0</v>
      </c>
      <c r="BW1229" s="72"/>
      <c r="CA1229" s="69">
        <v>0</v>
      </c>
      <c r="CF1229" s="72">
        <v>0</v>
      </c>
      <c r="CI1229" s="72">
        <v>0</v>
      </c>
      <c r="CJ1229" s="72">
        <v>0</v>
      </c>
      <c r="CM1229" s="72">
        <v>7653988.75</v>
      </c>
      <c r="CN1229" s="72">
        <v>0</v>
      </c>
      <c r="CR1229" s="69">
        <v>0</v>
      </c>
      <c r="CT1229" s="90">
        <v>0</v>
      </c>
      <c r="CU1229" s="68"/>
      <c r="CV1229" s="68"/>
      <c r="CX1229" s="68"/>
      <c r="CY1229" s="68"/>
      <c r="CZ1229" s="68"/>
      <c r="DB1229" s="90">
        <v>0</v>
      </c>
      <c r="DC1229" s="68"/>
      <c r="DD1229" s="68"/>
      <c r="DF1229" s="76">
        <v>0</v>
      </c>
      <c r="DK1229" s="72"/>
      <c r="DP1229" s="72">
        <v>0</v>
      </c>
      <c r="DQ1229" s="72"/>
      <c r="DR1229" s="72">
        <v>0</v>
      </c>
      <c r="DV1229" s="78">
        <v>0</v>
      </c>
      <c r="DZ1229" s="72"/>
      <c r="EA1229" s="72"/>
      <c r="EB1229" s="72"/>
      <c r="EC1229" s="72"/>
      <c r="ED1229" s="72"/>
      <c r="EG1229" s="69">
        <v>0</v>
      </c>
    </row>
    <row r="1230" spans="1:140" s="67" customFormat="1">
      <c r="A1230" s="69"/>
      <c r="B1230" s="68" t="s">
        <v>6278</v>
      </c>
      <c r="C1230" s="68" t="s">
        <v>6279</v>
      </c>
      <c r="D1230" s="69" t="s">
        <v>6295</v>
      </c>
      <c r="E1230" s="69" t="s">
        <v>149</v>
      </c>
      <c r="F1230" s="69" t="s">
        <v>2069</v>
      </c>
      <c r="G1230" s="69" t="s">
        <v>2070</v>
      </c>
      <c r="H1230" s="68"/>
      <c r="J1230" s="70">
        <v>42766</v>
      </c>
      <c r="K1230" s="70">
        <v>42766</v>
      </c>
      <c r="M1230" s="69" t="s">
        <v>152</v>
      </c>
      <c r="N1230" s="69" t="s">
        <v>153</v>
      </c>
      <c r="O1230" s="71" t="s">
        <v>4987</v>
      </c>
      <c r="P1230" s="72">
        <v>853391903.5</v>
      </c>
      <c r="Q1230" s="68" t="s">
        <v>6281</v>
      </c>
      <c r="R1230" s="69" t="s">
        <v>4988</v>
      </c>
      <c r="S1230" s="69">
        <f t="shared" si="39"/>
        <v>14.50595</v>
      </c>
      <c r="T1230" s="72">
        <v>123792602.81999999</v>
      </c>
      <c r="U1230" s="73">
        <f t="shared" si="40"/>
        <v>123792602.81999999</v>
      </c>
      <c r="BK1230" s="74">
        <v>0</v>
      </c>
      <c r="BS1230" s="72"/>
      <c r="BT1230" s="72">
        <v>0</v>
      </c>
      <c r="BW1230" s="72"/>
      <c r="CA1230" s="69">
        <v>0</v>
      </c>
      <c r="CF1230" s="72">
        <v>0</v>
      </c>
      <c r="CI1230" s="72">
        <v>0</v>
      </c>
      <c r="CJ1230" s="72">
        <v>0</v>
      </c>
      <c r="CM1230" s="72">
        <v>33441562.600000001</v>
      </c>
      <c r="CN1230" s="72">
        <v>0</v>
      </c>
      <c r="CR1230" s="69">
        <v>0</v>
      </c>
      <c r="CT1230" s="89">
        <v>0</v>
      </c>
      <c r="CU1230" s="68"/>
      <c r="CV1230" s="68"/>
      <c r="CX1230" s="68"/>
      <c r="CY1230" s="68"/>
      <c r="CZ1230" s="68"/>
      <c r="DB1230" s="89">
        <v>0</v>
      </c>
      <c r="DC1230" s="68"/>
      <c r="DD1230" s="68"/>
      <c r="DF1230" s="76">
        <v>0</v>
      </c>
      <c r="DK1230" s="72"/>
      <c r="DP1230" s="72">
        <v>0</v>
      </c>
      <c r="DQ1230" s="72"/>
      <c r="DR1230" s="72">
        <v>0</v>
      </c>
      <c r="DV1230" s="77">
        <v>0</v>
      </c>
      <c r="DZ1230" s="72">
        <v>90351040.219999999</v>
      </c>
      <c r="EA1230" s="72"/>
      <c r="EB1230" s="72"/>
      <c r="EC1230" s="72"/>
      <c r="ED1230" s="72"/>
      <c r="EG1230" s="69">
        <v>0</v>
      </c>
    </row>
    <row r="1231" spans="1:140" s="67" customFormat="1">
      <c r="A1231" s="69"/>
      <c r="B1231" s="68" t="s">
        <v>6278</v>
      </c>
      <c r="C1231" s="68" t="s">
        <v>6279</v>
      </c>
      <c r="D1231" s="69" t="s">
        <v>6295</v>
      </c>
      <c r="E1231" s="69" t="s">
        <v>149</v>
      </c>
      <c r="F1231" s="69" t="s">
        <v>2069</v>
      </c>
      <c r="G1231" s="69" t="s">
        <v>2070</v>
      </c>
      <c r="H1231" s="68"/>
      <c r="I1231" s="68" t="s">
        <v>6205</v>
      </c>
      <c r="J1231" s="70">
        <v>42765</v>
      </c>
      <c r="K1231" s="70">
        <v>42765</v>
      </c>
      <c r="L1231" s="68"/>
      <c r="M1231" s="69" t="s">
        <v>152</v>
      </c>
      <c r="N1231" s="69" t="s">
        <v>153</v>
      </c>
      <c r="O1231" s="71" t="s">
        <v>5895</v>
      </c>
      <c r="P1231" s="72">
        <v>853401432.72865105</v>
      </c>
      <c r="Q1231" s="68" t="s">
        <v>6281</v>
      </c>
      <c r="R1231" s="69" t="s">
        <v>4977</v>
      </c>
      <c r="S1231" s="69">
        <f t="shared" si="39"/>
        <v>0.89688999999999997</v>
      </c>
      <c r="T1231" s="72">
        <v>7654072.1100000003</v>
      </c>
      <c r="U1231" s="73">
        <f t="shared" si="40"/>
        <v>7654072.1100000003</v>
      </c>
      <c r="V1231" s="68"/>
      <c r="W1231" s="68"/>
      <c r="X1231" s="68"/>
      <c r="Y1231" s="68"/>
      <c r="Z1231" s="68"/>
      <c r="AA1231" s="68"/>
      <c r="AB1231" s="68"/>
      <c r="AC1231" s="68"/>
      <c r="AD1231" s="68"/>
      <c r="AE1231" s="68"/>
      <c r="AF1231" s="68"/>
      <c r="AG1231" s="68"/>
      <c r="AH1231" s="68"/>
      <c r="AI1231" s="68"/>
      <c r="AJ1231" s="68"/>
      <c r="AK1231" s="68"/>
      <c r="AL1231" s="68"/>
      <c r="AM1231" s="68"/>
      <c r="AN1231" s="68"/>
      <c r="AO1231" s="68"/>
      <c r="AP1231" s="68"/>
      <c r="AQ1231" s="68"/>
      <c r="AR1231" s="68"/>
      <c r="AS1231" s="68"/>
      <c r="AT1231" s="68"/>
      <c r="AU1231" s="68"/>
      <c r="AV1231" s="68"/>
      <c r="AW1231" s="68"/>
      <c r="AX1231" s="68"/>
      <c r="AY1231" s="68"/>
      <c r="AZ1231" s="68"/>
      <c r="BA1231" s="68"/>
      <c r="BB1231" s="68"/>
      <c r="BC1231" s="68"/>
      <c r="BD1231" s="68"/>
      <c r="BE1231" s="68"/>
      <c r="BF1231" s="68"/>
      <c r="BG1231" s="68"/>
      <c r="BH1231" s="68"/>
      <c r="BI1231" s="68"/>
      <c r="BJ1231" s="68"/>
      <c r="BK1231" s="74">
        <v>0</v>
      </c>
      <c r="BL1231" s="68"/>
      <c r="BM1231" s="68"/>
      <c r="BN1231" s="68"/>
      <c r="BO1231" s="68"/>
      <c r="BP1231" s="68"/>
      <c r="BQ1231" s="68"/>
      <c r="BR1231" s="68"/>
      <c r="BS1231" s="68"/>
      <c r="BT1231" s="72">
        <v>0</v>
      </c>
      <c r="BU1231" s="68"/>
      <c r="BV1231" s="68"/>
      <c r="BW1231" s="72"/>
      <c r="BX1231" s="68"/>
      <c r="BY1231" s="68"/>
      <c r="BZ1231" s="68"/>
      <c r="CA1231" s="69">
        <v>0</v>
      </c>
      <c r="CB1231" s="68"/>
      <c r="CC1231" s="68"/>
      <c r="CD1231" s="68"/>
      <c r="CE1231" s="72"/>
      <c r="CF1231" s="72">
        <v>0</v>
      </c>
      <c r="CG1231" s="68"/>
      <c r="CH1231" s="68"/>
      <c r="CI1231" s="72">
        <v>0</v>
      </c>
      <c r="CJ1231" s="72">
        <v>0</v>
      </c>
      <c r="CK1231" s="68"/>
      <c r="CL1231" s="68"/>
      <c r="CM1231" s="69">
        <v>7654072.1100000003</v>
      </c>
      <c r="CN1231" s="72">
        <v>0</v>
      </c>
      <c r="CO1231" s="68"/>
      <c r="CP1231" s="68"/>
      <c r="CQ1231" s="68"/>
      <c r="CR1231" s="69">
        <v>0</v>
      </c>
      <c r="CS1231" s="68"/>
      <c r="CT1231" s="92">
        <v>0</v>
      </c>
      <c r="CU1231" s="72"/>
      <c r="CV1231" s="69"/>
      <c r="CW1231" s="68"/>
      <c r="CX1231" s="68"/>
      <c r="CY1231" s="68"/>
      <c r="CZ1231" s="68"/>
      <c r="DA1231" s="68"/>
      <c r="DB1231" s="91">
        <v>0</v>
      </c>
      <c r="DC1231" s="68"/>
      <c r="DD1231" s="68"/>
      <c r="DE1231" s="68"/>
      <c r="DF1231" s="85"/>
      <c r="DG1231" s="68"/>
      <c r="DH1231" s="68"/>
      <c r="DI1231" s="68"/>
      <c r="DJ1231" s="68"/>
      <c r="DK1231" s="72"/>
      <c r="DL1231" s="68"/>
      <c r="DM1231" s="68"/>
      <c r="DN1231" s="68"/>
      <c r="DO1231" s="68"/>
      <c r="DP1231" s="72">
        <v>0</v>
      </c>
      <c r="DQ1231" s="68"/>
      <c r="DR1231" s="72">
        <v>0</v>
      </c>
      <c r="DS1231" s="68"/>
      <c r="DT1231" s="68">
        <v>0</v>
      </c>
      <c r="DU1231" s="68"/>
      <c r="DV1231" s="83">
        <v>0</v>
      </c>
      <c r="DW1231" s="68"/>
      <c r="DX1231" s="68"/>
      <c r="DY1231" s="68"/>
      <c r="DZ1231" s="72"/>
      <c r="EA1231" s="68"/>
      <c r="EB1231" s="72"/>
      <c r="EC1231" s="68"/>
      <c r="ED1231" s="72"/>
      <c r="EE1231" s="68"/>
      <c r="EF1231" s="68"/>
      <c r="EG1231" s="69">
        <v>0</v>
      </c>
      <c r="EH1231" s="68"/>
      <c r="EI1231" s="68"/>
      <c r="EJ1231" s="68"/>
    </row>
    <row r="1232" spans="1:140" s="67" customFormat="1">
      <c r="A1232" s="69"/>
      <c r="B1232" s="68" t="s">
        <v>6278</v>
      </c>
      <c r="C1232" s="68" t="s">
        <v>6279</v>
      </c>
      <c r="D1232" s="69" t="s">
        <v>6295</v>
      </c>
      <c r="E1232" s="69" t="s">
        <v>149</v>
      </c>
      <c r="F1232" s="69" t="s">
        <v>2069</v>
      </c>
      <c r="G1232" s="69" t="s">
        <v>2070</v>
      </c>
      <c r="H1232" s="68"/>
      <c r="I1232" s="68" t="s">
        <v>6205</v>
      </c>
      <c r="J1232" s="70">
        <v>42766</v>
      </c>
      <c r="K1232" s="70">
        <v>42766</v>
      </c>
      <c r="L1232" s="68"/>
      <c r="M1232" s="69" t="s">
        <v>152</v>
      </c>
      <c r="N1232" s="69" t="s">
        <v>153</v>
      </c>
      <c r="O1232" s="71" t="s">
        <v>5895</v>
      </c>
      <c r="P1232" s="72">
        <v>853388976.45448899</v>
      </c>
      <c r="Q1232" s="68" t="s">
        <v>6281</v>
      </c>
      <c r="R1232" s="69" t="s">
        <v>4988</v>
      </c>
      <c r="S1232" s="69">
        <f t="shared" si="39"/>
        <v>14.50595</v>
      </c>
      <c r="T1232" s="72">
        <v>123792178.23</v>
      </c>
      <c r="U1232" s="73">
        <f t="shared" si="40"/>
        <v>123792178.23</v>
      </c>
      <c r="V1232" s="68"/>
      <c r="W1232" s="68"/>
      <c r="X1232" s="68"/>
      <c r="Y1232" s="68"/>
      <c r="Z1232" s="68"/>
      <c r="AA1232" s="68"/>
      <c r="AB1232" s="68"/>
      <c r="AC1232" s="68"/>
      <c r="AD1232" s="68"/>
      <c r="AE1232" s="68"/>
      <c r="AF1232" s="68"/>
      <c r="AG1232" s="68"/>
      <c r="AH1232" s="68"/>
      <c r="AI1232" s="68"/>
      <c r="AJ1232" s="68"/>
      <c r="AK1232" s="68"/>
      <c r="AL1232" s="68"/>
      <c r="AM1232" s="68"/>
      <c r="AN1232" s="68"/>
      <c r="AO1232" s="68"/>
      <c r="AP1232" s="68"/>
      <c r="AQ1232" s="68"/>
      <c r="AR1232" s="68"/>
      <c r="AS1232" s="68"/>
      <c r="AT1232" s="68"/>
      <c r="AU1232" s="68"/>
      <c r="AV1232" s="68"/>
      <c r="AW1232" s="68"/>
      <c r="AX1232" s="68"/>
      <c r="AY1232" s="68"/>
      <c r="AZ1232" s="68"/>
      <c r="BA1232" s="68"/>
      <c r="BB1232" s="68"/>
      <c r="BC1232" s="68"/>
      <c r="BD1232" s="68"/>
      <c r="BE1232" s="68"/>
      <c r="BF1232" s="68"/>
      <c r="BG1232" s="68"/>
      <c r="BH1232" s="68"/>
      <c r="BI1232" s="68"/>
      <c r="BJ1232" s="68"/>
      <c r="BK1232" s="74">
        <v>0</v>
      </c>
      <c r="BL1232" s="68"/>
      <c r="BM1232" s="68"/>
      <c r="BN1232" s="68"/>
      <c r="BO1232" s="68"/>
      <c r="BP1232" s="68"/>
      <c r="BQ1232" s="68"/>
      <c r="BR1232" s="68"/>
      <c r="BS1232" s="68"/>
      <c r="BT1232" s="72">
        <v>0</v>
      </c>
      <c r="BU1232" s="68"/>
      <c r="BV1232" s="68"/>
      <c r="BW1232" s="72"/>
      <c r="BX1232" s="68"/>
      <c r="BY1232" s="68"/>
      <c r="BZ1232" s="68"/>
      <c r="CA1232" s="69">
        <v>0</v>
      </c>
      <c r="CB1232" s="68"/>
      <c r="CC1232" s="68"/>
      <c r="CD1232" s="68"/>
      <c r="CE1232" s="72"/>
      <c r="CF1232" s="72">
        <v>0</v>
      </c>
      <c r="CG1232" s="68"/>
      <c r="CH1232" s="68"/>
      <c r="CI1232" s="72">
        <v>0</v>
      </c>
      <c r="CJ1232" s="72">
        <v>0</v>
      </c>
      <c r="CK1232" s="68"/>
      <c r="CL1232" s="68"/>
      <c r="CM1232" s="69">
        <v>33441015.699999999</v>
      </c>
      <c r="CN1232" s="72">
        <v>0</v>
      </c>
      <c r="CO1232" s="68"/>
      <c r="CP1232" s="68"/>
      <c r="CQ1232" s="68"/>
      <c r="CR1232" s="69">
        <v>0</v>
      </c>
      <c r="CS1232" s="68"/>
      <c r="CT1232" s="92">
        <v>0</v>
      </c>
      <c r="CU1232" s="72"/>
      <c r="CV1232" s="69"/>
      <c r="CW1232" s="68"/>
      <c r="CX1232" s="68"/>
      <c r="CY1232" s="68"/>
      <c r="CZ1232" s="68"/>
      <c r="DA1232" s="68"/>
      <c r="DB1232" s="91">
        <v>0</v>
      </c>
      <c r="DC1232" s="68"/>
      <c r="DD1232" s="68"/>
      <c r="DE1232" s="68"/>
      <c r="DF1232" s="72"/>
      <c r="DG1232" s="68"/>
      <c r="DH1232" s="68"/>
      <c r="DI1232" s="68"/>
      <c r="DJ1232" s="68"/>
      <c r="DK1232" s="72"/>
      <c r="DL1232" s="68"/>
      <c r="DM1232" s="68"/>
      <c r="DN1232" s="68"/>
      <c r="DO1232" s="68"/>
      <c r="DP1232" s="72">
        <v>0</v>
      </c>
      <c r="DQ1232" s="68"/>
      <c r="DR1232" s="72">
        <v>0</v>
      </c>
      <c r="DS1232" s="68"/>
      <c r="DT1232" s="68">
        <v>0</v>
      </c>
      <c r="DU1232" s="68"/>
      <c r="DV1232" s="83">
        <v>0</v>
      </c>
      <c r="DW1232" s="68"/>
      <c r="DX1232" s="68"/>
      <c r="DY1232" s="68"/>
      <c r="DZ1232" s="72">
        <v>90351162.530000001</v>
      </c>
      <c r="EA1232" s="68"/>
      <c r="EB1232" s="72"/>
      <c r="EC1232" s="68"/>
      <c r="ED1232" s="72"/>
      <c r="EE1232" s="68"/>
      <c r="EF1232" s="68"/>
      <c r="EG1232" s="69">
        <v>0</v>
      </c>
      <c r="EH1232" s="68"/>
      <c r="EI1232" s="68"/>
      <c r="EJ1232" s="68"/>
    </row>
    <row r="1233" spans="1:140" s="67" customFormat="1">
      <c r="A1233" s="69"/>
      <c r="B1233" s="68" t="s">
        <v>6278</v>
      </c>
      <c r="C1233" s="68" t="s">
        <v>6279</v>
      </c>
      <c r="D1233" s="69" t="s">
        <v>6295</v>
      </c>
      <c r="E1233" s="69" t="s">
        <v>149</v>
      </c>
      <c r="F1233" s="69" t="s">
        <v>2069</v>
      </c>
      <c r="G1233" s="69" t="s">
        <v>2070</v>
      </c>
      <c r="H1233" s="68"/>
      <c r="I1233" s="68" t="s">
        <v>6205</v>
      </c>
      <c r="J1233" s="70">
        <v>42849</v>
      </c>
      <c r="K1233" s="70">
        <v>42849</v>
      </c>
      <c r="L1233" s="68"/>
      <c r="M1233" s="69" t="s">
        <v>152</v>
      </c>
      <c r="N1233" s="69" t="s">
        <v>153</v>
      </c>
      <c r="O1233" s="71" t="s">
        <v>5514</v>
      </c>
      <c r="P1233" s="72">
        <v>1021</v>
      </c>
      <c r="Q1233" s="68" t="s">
        <v>6281</v>
      </c>
      <c r="R1233" s="69" t="s">
        <v>171</v>
      </c>
      <c r="S1233" s="69">
        <f t="shared" si="39"/>
        <v>100</v>
      </c>
      <c r="T1233" s="72">
        <v>1021</v>
      </c>
      <c r="U1233" s="73">
        <f t="shared" si="40"/>
        <v>1021</v>
      </c>
      <c r="V1233" s="68"/>
      <c r="W1233" s="68"/>
      <c r="X1233" s="68"/>
      <c r="Y1233" s="68"/>
      <c r="Z1233" s="68"/>
      <c r="AA1233" s="68"/>
      <c r="AB1233" s="68"/>
      <c r="AC1233" s="68"/>
      <c r="AD1233" s="68"/>
      <c r="AE1233" s="68"/>
      <c r="AF1233" s="68"/>
      <c r="AG1233" s="68"/>
      <c r="AH1233" s="68"/>
      <c r="AI1233" s="68"/>
      <c r="AJ1233" s="68"/>
      <c r="AK1233" s="68"/>
      <c r="AL1233" s="68"/>
      <c r="AM1233" s="68"/>
      <c r="AN1233" s="68"/>
      <c r="AO1233" s="68"/>
      <c r="AP1233" s="68"/>
      <c r="AQ1233" s="68"/>
      <c r="AR1233" s="68"/>
      <c r="AS1233" s="68"/>
      <c r="AT1233" s="68"/>
      <c r="AU1233" s="68"/>
      <c r="AV1233" s="68"/>
      <c r="AW1233" s="68"/>
      <c r="AX1233" s="68"/>
      <c r="AY1233" s="68"/>
      <c r="AZ1233" s="68"/>
      <c r="BA1233" s="68"/>
      <c r="BB1233" s="68"/>
      <c r="BC1233" s="68"/>
      <c r="BD1233" s="68"/>
      <c r="BE1233" s="68"/>
      <c r="BF1233" s="68"/>
      <c r="BG1233" s="68"/>
      <c r="BH1233" s="68"/>
      <c r="BI1233" s="68"/>
      <c r="BJ1233" s="68"/>
      <c r="BK1233" s="74">
        <v>0</v>
      </c>
      <c r="BL1233" s="68"/>
      <c r="BM1233" s="68"/>
      <c r="BN1233" s="68"/>
      <c r="BO1233" s="68"/>
      <c r="BP1233" s="68"/>
      <c r="BQ1233" s="68"/>
      <c r="BR1233" s="68"/>
      <c r="BS1233" s="68"/>
      <c r="BT1233" s="72">
        <v>0</v>
      </c>
      <c r="BU1233" s="68"/>
      <c r="BV1233" s="68"/>
      <c r="BW1233" s="72"/>
      <c r="BX1233" s="68"/>
      <c r="BY1233" s="68"/>
      <c r="BZ1233" s="68"/>
      <c r="CA1233" s="69">
        <v>0</v>
      </c>
      <c r="CB1233" s="68"/>
      <c r="CC1233" s="68"/>
      <c r="CD1233" s="68"/>
      <c r="CE1233" s="72"/>
      <c r="CF1233" s="72">
        <v>0</v>
      </c>
      <c r="CG1233" s="68"/>
      <c r="CH1233" s="68"/>
      <c r="CI1233" s="72">
        <v>0</v>
      </c>
      <c r="CJ1233" s="72">
        <v>0</v>
      </c>
      <c r="CK1233" s="68"/>
      <c r="CL1233" s="68"/>
      <c r="CM1233" s="69"/>
      <c r="CN1233" s="72">
        <v>0</v>
      </c>
      <c r="CO1233" s="68"/>
      <c r="CP1233" s="68"/>
      <c r="CQ1233" s="68"/>
      <c r="CR1233" s="69">
        <v>0</v>
      </c>
      <c r="CS1233" s="68"/>
      <c r="CT1233" s="92">
        <v>0</v>
      </c>
      <c r="CU1233" s="72"/>
      <c r="CV1233" s="69"/>
      <c r="CW1233" s="68"/>
      <c r="CX1233" s="68"/>
      <c r="CY1233" s="68"/>
      <c r="CZ1233" s="68"/>
      <c r="DA1233" s="68"/>
      <c r="DB1233" s="91">
        <v>0</v>
      </c>
      <c r="DC1233" s="68"/>
      <c r="DD1233" s="68"/>
      <c r="DE1233" s="68"/>
      <c r="DF1233" s="85"/>
      <c r="DG1233" s="68"/>
      <c r="DH1233" s="68"/>
      <c r="DI1233" s="68"/>
      <c r="DJ1233" s="68"/>
      <c r="DK1233" s="72"/>
      <c r="DL1233" s="68"/>
      <c r="DM1233" s="68"/>
      <c r="DN1233" s="68"/>
      <c r="DO1233" s="68"/>
      <c r="DP1233" s="72">
        <v>0</v>
      </c>
      <c r="DQ1233" s="68"/>
      <c r="DR1233" s="72">
        <v>0</v>
      </c>
      <c r="DS1233" s="68"/>
      <c r="DT1233" s="68">
        <v>0</v>
      </c>
      <c r="DU1233" s="68"/>
      <c r="DV1233" s="81">
        <v>0</v>
      </c>
      <c r="DW1233" s="68"/>
      <c r="DX1233" s="68"/>
      <c r="DY1233" s="68"/>
      <c r="DZ1233" s="72">
        <v>1021</v>
      </c>
      <c r="EA1233" s="68"/>
      <c r="EB1233" s="72"/>
      <c r="EC1233" s="68"/>
      <c r="ED1233" s="72"/>
      <c r="EE1233" s="68"/>
      <c r="EF1233" s="68"/>
      <c r="EG1233" s="69">
        <v>0</v>
      </c>
      <c r="EH1233" s="68"/>
      <c r="EI1233" s="68"/>
      <c r="EJ1233" s="68"/>
    </row>
    <row r="1234" spans="1:140" s="67" customFormat="1">
      <c r="A1234" s="69"/>
      <c r="B1234" s="68" t="s">
        <v>6278</v>
      </c>
      <c r="C1234" s="68" t="s">
        <v>6279</v>
      </c>
      <c r="D1234" s="69" t="s">
        <v>6295</v>
      </c>
      <c r="E1234" s="69" t="s">
        <v>149</v>
      </c>
      <c r="F1234" s="69" t="s">
        <v>2069</v>
      </c>
      <c r="G1234" s="69" t="s">
        <v>2070</v>
      </c>
      <c r="H1234" s="68"/>
      <c r="I1234" s="68" t="s">
        <v>6205</v>
      </c>
      <c r="J1234" s="70">
        <v>42852</v>
      </c>
      <c r="K1234" s="70">
        <v>42852</v>
      </c>
      <c r="L1234" s="68"/>
      <c r="M1234" s="69" t="s">
        <v>152</v>
      </c>
      <c r="N1234" s="69" t="s">
        <v>153</v>
      </c>
      <c r="O1234" s="71" t="s">
        <v>5514</v>
      </c>
      <c r="P1234" s="72">
        <v>853401470.76228702</v>
      </c>
      <c r="Q1234" s="68" t="s">
        <v>6281</v>
      </c>
      <c r="R1234" s="69" t="s">
        <v>5789</v>
      </c>
      <c r="S1234" s="69">
        <f t="shared" si="39"/>
        <v>1.2673699999999999</v>
      </c>
      <c r="T1234" s="72">
        <v>10815754.220000001</v>
      </c>
      <c r="U1234" s="73">
        <f t="shared" si="40"/>
        <v>10815754.220000001</v>
      </c>
      <c r="V1234" s="68"/>
      <c r="W1234" s="68"/>
      <c r="X1234" s="68"/>
      <c r="Y1234" s="68"/>
      <c r="Z1234" s="68"/>
      <c r="AA1234" s="68"/>
      <c r="AB1234" s="68"/>
      <c r="AC1234" s="68"/>
      <c r="AD1234" s="68"/>
      <c r="AE1234" s="68"/>
      <c r="AF1234" s="68"/>
      <c r="AG1234" s="68"/>
      <c r="AH1234" s="68"/>
      <c r="AI1234" s="68"/>
      <c r="AJ1234" s="68"/>
      <c r="AK1234" s="68"/>
      <c r="AL1234" s="68"/>
      <c r="AM1234" s="68"/>
      <c r="AN1234" s="68"/>
      <c r="AO1234" s="68"/>
      <c r="AP1234" s="68"/>
      <c r="AQ1234" s="68"/>
      <c r="AR1234" s="68"/>
      <c r="AS1234" s="68"/>
      <c r="AT1234" s="68"/>
      <c r="AU1234" s="68"/>
      <c r="AV1234" s="68"/>
      <c r="AW1234" s="68"/>
      <c r="AX1234" s="68"/>
      <c r="AY1234" s="68"/>
      <c r="AZ1234" s="68"/>
      <c r="BA1234" s="68"/>
      <c r="BB1234" s="68"/>
      <c r="BC1234" s="68"/>
      <c r="BD1234" s="68"/>
      <c r="BE1234" s="68"/>
      <c r="BF1234" s="68"/>
      <c r="BG1234" s="68"/>
      <c r="BH1234" s="68"/>
      <c r="BI1234" s="68"/>
      <c r="BJ1234" s="68"/>
      <c r="BK1234" s="74">
        <v>0</v>
      </c>
      <c r="BL1234" s="68"/>
      <c r="BM1234" s="68"/>
      <c r="BN1234" s="68"/>
      <c r="BO1234" s="68"/>
      <c r="BP1234" s="68"/>
      <c r="BQ1234" s="68"/>
      <c r="BR1234" s="68"/>
      <c r="BS1234" s="68"/>
      <c r="BT1234" s="72">
        <v>0</v>
      </c>
      <c r="BU1234" s="68"/>
      <c r="BV1234" s="68"/>
      <c r="BW1234" s="72"/>
      <c r="BX1234" s="68"/>
      <c r="BY1234" s="68"/>
      <c r="BZ1234" s="68"/>
      <c r="CA1234" s="69">
        <v>0</v>
      </c>
      <c r="CB1234" s="68"/>
      <c r="CC1234" s="68"/>
      <c r="CD1234" s="68"/>
      <c r="CE1234" s="72"/>
      <c r="CF1234" s="72">
        <v>0</v>
      </c>
      <c r="CG1234" s="68"/>
      <c r="CH1234" s="68"/>
      <c r="CI1234" s="72">
        <v>0</v>
      </c>
      <c r="CJ1234" s="72">
        <v>0</v>
      </c>
      <c r="CK1234" s="68"/>
      <c r="CL1234" s="68"/>
      <c r="CM1234" s="69">
        <v>10815754.220000001</v>
      </c>
      <c r="CN1234" s="72">
        <v>0</v>
      </c>
      <c r="CO1234" s="68"/>
      <c r="CP1234" s="68"/>
      <c r="CQ1234" s="68"/>
      <c r="CR1234" s="69">
        <v>0</v>
      </c>
      <c r="CS1234" s="68"/>
      <c r="CT1234" s="92">
        <v>0</v>
      </c>
      <c r="CU1234" s="72"/>
      <c r="CV1234" s="69"/>
      <c r="CW1234" s="68"/>
      <c r="CX1234" s="68"/>
      <c r="CY1234" s="68"/>
      <c r="CZ1234" s="68"/>
      <c r="DA1234" s="68"/>
      <c r="DB1234" s="91">
        <v>0</v>
      </c>
      <c r="DC1234" s="68"/>
      <c r="DD1234" s="68"/>
      <c r="DE1234" s="68"/>
      <c r="DF1234" s="85"/>
      <c r="DG1234" s="68"/>
      <c r="DH1234" s="68"/>
      <c r="DI1234" s="68"/>
      <c r="DJ1234" s="68"/>
      <c r="DK1234" s="72"/>
      <c r="DL1234" s="68"/>
      <c r="DM1234" s="68"/>
      <c r="DN1234" s="68"/>
      <c r="DO1234" s="68"/>
      <c r="DP1234" s="72">
        <v>0</v>
      </c>
      <c r="DQ1234" s="68"/>
      <c r="DR1234" s="72">
        <v>0</v>
      </c>
      <c r="DS1234" s="68"/>
      <c r="DT1234" s="68">
        <v>0</v>
      </c>
      <c r="DU1234" s="68"/>
      <c r="DV1234" s="83">
        <v>0</v>
      </c>
      <c r="DW1234" s="68"/>
      <c r="DX1234" s="68"/>
      <c r="DY1234" s="68"/>
      <c r="DZ1234" s="72"/>
      <c r="EA1234" s="68"/>
      <c r="EB1234" s="72"/>
      <c r="EC1234" s="68"/>
      <c r="ED1234" s="72"/>
      <c r="EE1234" s="68"/>
      <c r="EF1234" s="68"/>
      <c r="EG1234" s="69">
        <v>0</v>
      </c>
      <c r="EH1234" s="68"/>
      <c r="EI1234" s="68"/>
      <c r="EJ1234" s="68"/>
    </row>
    <row r="1235" spans="1:140" s="67" customFormat="1">
      <c r="A1235" s="69"/>
      <c r="B1235" s="68" t="s">
        <v>6278</v>
      </c>
      <c r="C1235" s="68" t="s">
        <v>6279</v>
      </c>
      <c r="D1235" s="69" t="s">
        <v>6295</v>
      </c>
      <c r="E1235" s="69" t="s">
        <v>149</v>
      </c>
      <c r="F1235" s="69" t="s">
        <v>2069</v>
      </c>
      <c r="G1235" s="69" t="s">
        <v>2070</v>
      </c>
      <c r="H1235" s="68"/>
      <c r="I1235" s="68" t="s">
        <v>6205</v>
      </c>
      <c r="J1235" s="70">
        <v>42857</v>
      </c>
      <c r="K1235" s="70">
        <v>42857</v>
      </c>
      <c r="L1235" s="68"/>
      <c r="M1235" s="69" t="s">
        <v>152</v>
      </c>
      <c r="N1235" s="69" t="s">
        <v>153</v>
      </c>
      <c r="O1235" s="71" t="s">
        <v>5552</v>
      </c>
      <c r="P1235" s="72">
        <v>853404602.10000002</v>
      </c>
      <c r="Q1235" s="68" t="s">
        <v>6281</v>
      </c>
      <c r="R1235" s="69" t="s">
        <v>5813</v>
      </c>
      <c r="S1235" s="69">
        <f t="shared" si="39"/>
        <v>2.72248</v>
      </c>
      <c r="T1235" s="72">
        <v>23233769.609999999</v>
      </c>
      <c r="U1235" s="73">
        <f t="shared" si="40"/>
        <v>23233769.609999999</v>
      </c>
      <c r="V1235" s="68"/>
      <c r="W1235" s="68"/>
      <c r="X1235" s="68"/>
      <c r="Y1235" s="68"/>
      <c r="Z1235" s="68"/>
      <c r="AA1235" s="68"/>
      <c r="AB1235" s="68"/>
      <c r="AC1235" s="68"/>
      <c r="AD1235" s="68"/>
      <c r="AE1235" s="68"/>
      <c r="AF1235" s="68"/>
      <c r="AG1235" s="68"/>
      <c r="AH1235" s="68"/>
      <c r="AI1235" s="68"/>
      <c r="AJ1235" s="68"/>
      <c r="AK1235" s="68"/>
      <c r="AL1235" s="68"/>
      <c r="AM1235" s="68"/>
      <c r="AN1235" s="68"/>
      <c r="AO1235" s="68"/>
      <c r="AP1235" s="68"/>
      <c r="AQ1235" s="68"/>
      <c r="AR1235" s="68"/>
      <c r="AS1235" s="68"/>
      <c r="AT1235" s="68"/>
      <c r="AU1235" s="68"/>
      <c r="AV1235" s="68"/>
      <c r="AW1235" s="68"/>
      <c r="AX1235" s="68"/>
      <c r="AY1235" s="68"/>
      <c r="AZ1235" s="68"/>
      <c r="BA1235" s="68"/>
      <c r="BB1235" s="68"/>
      <c r="BC1235" s="68"/>
      <c r="BD1235" s="68"/>
      <c r="BE1235" s="68"/>
      <c r="BF1235" s="68"/>
      <c r="BG1235" s="68"/>
      <c r="BH1235" s="68"/>
      <c r="BI1235" s="68"/>
      <c r="BJ1235" s="68"/>
      <c r="BK1235" s="74">
        <v>0</v>
      </c>
      <c r="BL1235" s="68"/>
      <c r="BM1235" s="68"/>
      <c r="BN1235" s="68"/>
      <c r="BO1235" s="68"/>
      <c r="BP1235" s="68"/>
      <c r="BQ1235" s="68"/>
      <c r="BR1235" s="68"/>
      <c r="BS1235" s="68"/>
      <c r="BT1235" s="72">
        <v>0</v>
      </c>
      <c r="BU1235" s="68"/>
      <c r="BV1235" s="68"/>
      <c r="BW1235" s="72"/>
      <c r="BX1235" s="68"/>
      <c r="BY1235" s="68"/>
      <c r="BZ1235" s="68"/>
      <c r="CA1235" s="69">
        <v>0</v>
      </c>
      <c r="CB1235" s="68"/>
      <c r="CC1235" s="68"/>
      <c r="CD1235" s="68"/>
      <c r="CE1235" s="72"/>
      <c r="CF1235" s="72">
        <v>0</v>
      </c>
      <c r="CG1235" s="68"/>
      <c r="CH1235" s="68"/>
      <c r="CI1235" s="72">
        <v>0</v>
      </c>
      <c r="CJ1235" s="72">
        <v>0</v>
      </c>
      <c r="CK1235" s="68"/>
      <c r="CL1235" s="68"/>
      <c r="CM1235" s="69"/>
      <c r="CN1235" s="72">
        <v>0</v>
      </c>
      <c r="CO1235" s="68"/>
      <c r="CP1235" s="68"/>
      <c r="CQ1235" s="68"/>
      <c r="CR1235" s="69">
        <v>0</v>
      </c>
      <c r="CS1235" s="68"/>
      <c r="CT1235" s="96">
        <v>0</v>
      </c>
      <c r="CU1235" s="72"/>
      <c r="CV1235" s="69"/>
      <c r="CW1235" s="68"/>
      <c r="CX1235" s="68"/>
      <c r="CY1235" s="68"/>
      <c r="CZ1235" s="68"/>
      <c r="DA1235" s="68"/>
      <c r="DB1235" s="94">
        <v>0</v>
      </c>
      <c r="DC1235" s="68"/>
      <c r="DD1235" s="68"/>
      <c r="DE1235" s="68"/>
      <c r="DF1235" s="72"/>
      <c r="DG1235" s="68"/>
      <c r="DH1235" s="68"/>
      <c r="DI1235" s="68"/>
      <c r="DJ1235" s="68"/>
      <c r="DK1235" s="72"/>
      <c r="DL1235" s="68"/>
      <c r="DM1235" s="68"/>
      <c r="DN1235" s="68"/>
      <c r="DO1235" s="68"/>
      <c r="DP1235" s="72">
        <v>0</v>
      </c>
      <c r="DQ1235" s="68"/>
      <c r="DR1235" s="72">
        <v>0</v>
      </c>
      <c r="DS1235" s="68"/>
      <c r="DT1235" s="68">
        <v>0</v>
      </c>
      <c r="DU1235" s="68"/>
      <c r="DV1235" s="83">
        <v>0</v>
      </c>
      <c r="DW1235" s="68"/>
      <c r="DX1235" s="68"/>
      <c r="DY1235" s="68"/>
      <c r="DZ1235" s="72">
        <v>23233769.609999999</v>
      </c>
      <c r="EA1235" s="68"/>
      <c r="EB1235" s="72"/>
      <c r="EC1235" s="68"/>
      <c r="ED1235" s="72"/>
      <c r="EE1235" s="68"/>
      <c r="EF1235" s="68"/>
      <c r="EG1235" s="69">
        <v>0</v>
      </c>
      <c r="EH1235" s="68"/>
      <c r="EI1235" s="68"/>
      <c r="EJ1235" s="68"/>
    </row>
    <row r="1236" spans="1:140" s="67" customFormat="1">
      <c r="A1236" s="69"/>
      <c r="B1236" s="68" t="s">
        <v>6278</v>
      </c>
      <c r="C1236" s="68" t="s">
        <v>6279</v>
      </c>
      <c r="D1236" s="69" t="s">
        <v>6295</v>
      </c>
      <c r="E1236" s="69" t="s">
        <v>149</v>
      </c>
      <c r="F1236" s="69" t="s">
        <v>2073</v>
      </c>
      <c r="G1236" s="69" t="s">
        <v>2074</v>
      </c>
      <c r="H1236" s="68"/>
      <c r="J1236" s="70">
        <v>42401</v>
      </c>
      <c r="K1236" s="70">
        <v>42401</v>
      </c>
      <c r="M1236" s="69" t="s">
        <v>152</v>
      </c>
      <c r="N1236" s="69" t="s">
        <v>153</v>
      </c>
      <c r="O1236" s="71" t="s">
        <v>2075</v>
      </c>
      <c r="P1236" s="72">
        <v>1231974654.6691101</v>
      </c>
      <c r="Q1236" s="68" t="s">
        <v>6281</v>
      </c>
      <c r="R1236" s="69" t="s">
        <v>2076</v>
      </c>
      <c r="S1236" s="69">
        <f t="shared" si="39"/>
        <v>20.946540499999998</v>
      </c>
      <c r="T1236" s="72">
        <v>258056069.99000001</v>
      </c>
      <c r="U1236" s="73">
        <f t="shared" si="40"/>
        <v>258056069.99000001</v>
      </c>
      <c r="BK1236" s="74"/>
      <c r="BS1236" s="72"/>
      <c r="BT1236" s="72">
        <v>0</v>
      </c>
      <c r="BW1236" s="72"/>
      <c r="CA1236" s="69">
        <v>0</v>
      </c>
      <c r="CE1236" s="75"/>
      <c r="CF1236" s="72">
        <v>0</v>
      </c>
      <c r="CI1236" s="72"/>
      <c r="CJ1236" s="72">
        <v>0</v>
      </c>
      <c r="CM1236" s="72">
        <v>125082207.90000001</v>
      </c>
      <c r="CN1236" s="72">
        <v>0</v>
      </c>
      <c r="CR1236" s="69"/>
      <c r="CT1236" s="89">
        <v>0</v>
      </c>
      <c r="CU1236" s="72"/>
      <c r="CV1236" s="69"/>
      <c r="CX1236" s="68"/>
      <c r="CY1236" s="68"/>
      <c r="CZ1236" s="68"/>
      <c r="DB1236" s="89">
        <v>0</v>
      </c>
      <c r="DC1236" s="68"/>
      <c r="DD1236" s="68"/>
      <c r="DF1236" s="72">
        <v>0</v>
      </c>
      <c r="DK1236" s="72"/>
      <c r="DP1236" s="72">
        <v>0</v>
      </c>
      <c r="DQ1236" s="72"/>
      <c r="DR1236" s="72">
        <v>0</v>
      </c>
      <c r="DV1236" s="79">
        <v>0</v>
      </c>
      <c r="DZ1236" s="72">
        <v>132973862.09</v>
      </c>
      <c r="EA1236" s="72"/>
      <c r="EB1236" s="72">
        <v>0</v>
      </c>
      <c r="EC1236" s="72"/>
      <c r="ED1236" s="72">
        <v>0</v>
      </c>
      <c r="EG1236" s="69">
        <v>0</v>
      </c>
    </row>
    <row r="1237" spans="1:140" s="67" customFormat="1">
      <c r="A1237" s="69"/>
      <c r="B1237" s="68" t="s">
        <v>6278</v>
      </c>
      <c r="C1237" s="68" t="s">
        <v>6279</v>
      </c>
      <c r="D1237" s="69" t="s">
        <v>6295</v>
      </c>
      <c r="E1237" s="69" t="s">
        <v>149</v>
      </c>
      <c r="F1237" s="69" t="s">
        <v>2073</v>
      </c>
      <c r="G1237" s="69" t="s">
        <v>2074</v>
      </c>
      <c r="H1237" s="68"/>
      <c r="J1237" s="70">
        <v>42464</v>
      </c>
      <c r="K1237" s="70">
        <v>42464</v>
      </c>
      <c r="M1237" s="69" t="s">
        <v>152</v>
      </c>
      <c r="N1237" s="69" t="s">
        <v>153</v>
      </c>
      <c r="O1237" s="71" t="s">
        <v>2384</v>
      </c>
      <c r="P1237" s="72">
        <v>1232595538.6728699</v>
      </c>
      <c r="Q1237" s="68" t="s">
        <v>6281</v>
      </c>
      <c r="R1237" s="69" t="s">
        <v>2385</v>
      </c>
      <c r="S1237" s="69">
        <f t="shared" si="39"/>
        <v>6.8867399999999995E-2</v>
      </c>
      <c r="T1237" s="72">
        <v>848856.5</v>
      </c>
      <c r="U1237" s="73">
        <f t="shared" si="40"/>
        <v>848856.5</v>
      </c>
      <c r="BK1237" s="74"/>
      <c r="BS1237" s="72"/>
      <c r="BT1237" s="72">
        <v>0</v>
      </c>
      <c r="BW1237" s="72"/>
      <c r="CA1237" s="69">
        <v>0</v>
      </c>
      <c r="CE1237" s="75"/>
      <c r="CF1237" s="72">
        <v>0</v>
      </c>
      <c r="CI1237" s="72">
        <v>0</v>
      </c>
      <c r="CJ1237" s="72">
        <v>0</v>
      </c>
      <c r="CM1237" s="72">
        <v>0</v>
      </c>
      <c r="CN1237" s="72">
        <v>0</v>
      </c>
      <c r="CR1237" s="69"/>
      <c r="CT1237" s="89">
        <v>0</v>
      </c>
      <c r="CU1237" s="72"/>
      <c r="CV1237" s="69"/>
      <c r="CX1237" s="68"/>
      <c r="CY1237" s="68"/>
      <c r="CZ1237" s="68"/>
      <c r="DB1237" s="89">
        <v>0</v>
      </c>
      <c r="DC1237" s="68"/>
      <c r="DD1237" s="68"/>
      <c r="DF1237" s="72">
        <v>0</v>
      </c>
      <c r="DK1237" s="72"/>
      <c r="DP1237" s="72">
        <v>0</v>
      </c>
      <c r="DQ1237" s="72"/>
      <c r="DR1237" s="72">
        <v>0</v>
      </c>
      <c r="DV1237" s="77">
        <v>0</v>
      </c>
      <c r="DZ1237" s="72">
        <v>848856.5</v>
      </c>
      <c r="EA1237" s="72"/>
      <c r="EB1237" s="72">
        <v>0</v>
      </c>
      <c r="EC1237" s="72"/>
      <c r="ED1237" s="72">
        <v>0</v>
      </c>
      <c r="EG1237" s="69">
        <v>0</v>
      </c>
    </row>
    <row r="1238" spans="1:140" s="67" customFormat="1">
      <c r="A1238" s="69"/>
      <c r="B1238" s="68" t="s">
        <v>6278</v>
      </c>
      <c r="C1238" s="68" t="s">
        <v>6279</v>
      </c>
      <c r="D1238" s="69" t="s">
        <v>6295</v>
      </c>
      <c r="E1238" s="69" t="s">
        <v>149</v>
      </c>
      <c r="F1238" s="69" t="s">
        <v>2073</v>
      </c>
      <c r="G1238" s="69" t="s">
        <v>2074</v>
      </c>
      <c r="H1238" s="68"/>
      <c r="J1238" s="70">
        <v>42493</v>
      </c>
      <c r="K1238" s="70">
        <v>42493</v>
      </c>
      <c r="M1238" s="69" t="s">
        <v>152</v>
      </c>
      <c r="N1238" s="69" t="s">
        <v>153</v>
      </c>
      <c r="O1238" s="71" t="s">
        <v>2483</v>
      </c>
      <c r="P1238" s="72">
        <v>1232009712</v>
      </c>
      <c r="Q1238" s="68" t="s">
        <v>6281</v>
      </c>
      <c r="R1238" s="69" t="s">
        <v>2484</v>
      </c>
      <c r="S1238" s="69">
        <f t="shared" si="39"/>
        <v>1.7003134</v>
      </c>
      <c r="T1238" s="72">
        <v>20948026.219999999</v>
      </c>
      <c r="U1238" s="73">
        <f t="shared" si="40"/>
        <v>20948026.219999999</v>
      </c>
      <c r="BK1238" s="74"/>
      <c r="BS1238" s="72"/>
      <c r="BT1238" s="72">
        <v>0</v>
      </c>
      <c r="BW1238" s="72"/>
      <c r="CA1238" s="69">
        <v>0</v>
      </c>
      <c r="CE1238" s="75"/>
      <c r="CF1238" s="72">
        <v>0</v>
      </c>
      <c r="CI1238" s="72">
        <v>0</v>
      </c>
      <c r="CJ1238" s="72">
        <v>0</v>
      </c>
      <c r="CM1238" s="72">
        <v>210804.79</v>
      </c>
      <c r="CN1238" s="72">
        <v>0</v>
      </c>
      <c r="CR1238" s="69"/>
      <c r="CT1238" s="89">
        <v>0</v>
      </c>
      <c r="CU1238" s="72"/>
      <c r="CV1238" s="69"/>
      <c r="CX1238" s="68"/>
      <c r="CY1238" s="68"/>
      <c r="CZ1238" s="68"/>
      <c r="DB1238" s="103">
        <v>0</v>
      </c>
      <c r="DC1238" s="68"/>
      <c r="DD1238" s="68"/>
      <c r="DF1238" s="72">
        <v>0</v>
      </c>
      <c r="DK1238" s="72"/>
      <c r="DP1238" s="72">
        <v>0</v>
      </c>
      <c r="DQ1238" s="72"/>
      <c r="DR1238" s="72">
        <v>0</v>
      </c>
      <c r="DV1238" s="79">
        <v>0</v>
      </c>
      <c r="DZ1238" s="72">
        <v>20737221.43</v>
      </c>
      <c r="EA1238" s="72"/>
      <c r="EB1238" s="72">
        <v>0</v>
      </c>
      <c r="EC1238" s="72"/>
      <c r="ED1238" s="72">
        <v>0</v>
      </c>
      <c r="EG1238" s="69">
        <v>0</v>
      </c>
    </row>
    <row r="1239" spans="1:140" s="67" customFormat="1">
      <c r="A1239" s="69"/>
      <c r="B1239" s="68" t="s">
        <v>6278</v>
      </c>
      <c r="C1239" s="68" t="s">
        <v>6279</v>
      </c>
      <c r="D1239" s="69" t="s">
        <v>6295</v>
      </c>
      <c r="E1239" s="69" t="s">
        <v>149</v>
      </c>
      <c r="F1239" s="69" t="s">
        <v>2073</v>
      </c>
      <c r="G1239" s="69" t="s">
        <v>2074</v>
      </c>
      <c r="H1239" s="68"/>
      <c r="J1239" s="70">
        <v>42494</v>
      </c>
      <c r="K1239" s="70">
        <v>42494</v>
      </c>
      <c r="M1239" s="69" t="s">
        <v>152</v>
      </c>
      <c r="N1239" s="69" t="s">
        <v>153</v>
      </c>
      <c r="O1239" s="71" t="s">
        <v>2514</v>
      </c>
      <c r="P1239" s="72">
        <v>3696.06</v>
      </c>
      <c r="Q1239" s="68" t="s">
        <v>6281</v>
      </c>
      <c r="R1239" s="69" t="s">
        <v>171</v>
      </c>
      <c r="S1239" s="69">
        <f t="shared" si="39"/>
        <v>100</v>
      </c>
      <c r="T1239" s="72">
        <v>3696.06</v>
      </c>
      <c r="U1239" s="73">
        <f t="shared" si="40"/>
        <v>3696.06</v>
      </c>
      <c r="BK1239" s="74"/>
      <c r="BS1239" s="72"/>
      <c r="BT1239" s="72">
        <v>0</v>
      </c>
      <c r="BW1239" s="72"/>
      <c r="CA1239" s="69">
        <v>0</v>
      </c>
      <c r="CE1239" s="75"/>
      <c r="CF1239" s="72">
        <v>0</v>
      </c>
      <c r="CI1239" s="72">
        <v>0</v>
      </c>
      <c r="CJ1239" s="72">
        <v>0</v>
      </c>
      <c r="CM1239" s="72"/>
      <c r="CN1239" s="72">
        <v>0</v>
      </c>
      <c r="CR1239" s="69"/>
      <c r="CT1239" s="89">
        <v>0</v>
      </c>
      <c r="CU1239" s="72"/>
      <c r="CV1239" s="69"/>
      <c r="CX1239" s="68"/>
      <c r="CY1239" s="68"/>
      <c r="CZ1239" s="68"/>
      <c r="DB1239" s="89">
        <v>0</v>
      </c>
      <c r="DC1239" s="68"/>
      <c r="DD1239" s="68"/>
      <c r="DF1239" s="72">
        <v>0</v>
      </c>
      <c r="DK1239" s="72"/>
      <c r="DP1239" s="72">
        <v>0</v>
      </c>
      <c r="DQ1239" s="72"/>
      <c r="DR1239" s="72">
        <v>0</v>
      </c>
      <c r="DV1239" s="77">
        <v>0</v>
      </c>
      <c r="DZ1239" s="72">
        <v>3696.06</v>
      </c>
      <c r="EA1239" s="72"/>
      <c r="EB1239" s="72">
        <v>0</v>
      </c>
      <c r="EC1239" s="72"/>
      <c r="ED1239" s="72">
        <v>0</v>
      </c>
      <c r="EG1239" s="69">
        <v>0</v>
      </c>
    </row>
    <row r="1240" spans="1:140" s="67" customFormat="1">
      <c r="A1240" s="69"/>
      <c r="B1240" s="68" t="s">
        <v>6278</v>
      </c>
      <c r="C1240" s="68" t="s">
        <v>6279</v>
      </c>
      <c r="D1240" s="69" t="s">
        <v>6295</v>
      </c>
      <c r="E1240" s="69" t="s">
        <v>149</v>
      </c>
      <c r="F1240" s="69" t="s">
        <v>2073</v>
      </c>
      <c r="G1240" s="69" t="s">
        <v>2074</v>
      </c>
      <c r="H1240" s="68"/>
      <c r="J1240" s="70">
        <v>42544</v>
      </c>
      <c r="K1240" s="70">
        <v>42544</v>
      </c>
      <c r="M1240" s="69" t="s">
        <v>152</v>
      </c>
      <c r="N1240" s="69" t="s">
        <v>153</v>
      </c>
      <c r="O1240" s="71" t="s">
        <v>2625</v>
      </c>
      <c r="P1240" s="72">
        <v>1230844326</v>
      </c>
      <c r="Q1240" s="68" t="s">
        <v>6281</v>
      </c>
      <c r="R1240" s="69" t="s">
        <v>2626</v>
      </c>
      <c r="S1240" s="69">
        <f t="shared" si="39"/>
        <v>0.79852299999999998</v>
      </c>
      <c r="T1240" s="72">
        <v>9828575.0399999991</v>
      </c>
      <c r="U1240" s="73">
        <f t="shared" si="40"/>
        <v>9828575.0399999991</v>
      </c>
      <c r="BK1240" s="74"/>
      <c r="BS1240" s="72"/>
      <c r="BT1240" s="72">
        <v>0</v>
      </c>
      <c r="BW1240" s="72"/>
      <c r="CA1240" s="69">
        <v>0</v>
      </c>
      <c r="CE1240" s="75"/>
      <c r="CF1240" s="72">
        <v>0</v>
      </c>
      <c r="CI1240" s="72">
        <v>0</v>
      </c>
      <c r="CJ1240" s="72">
        <v>0</v>
      </c>
      <c r="CM1240" s="72">
        <v>9828575.0399999991</v>
      </c>
      <c r="CN1240" s="72">
        <v>0</v>
      </c>
      <c r="CR1240" s="69"/>
      <c r="CT1240" s="89">
        <v>0</v>
      </c>
      <c r="CU1240" s="72"/>
      <c r="CV1240" s="69"/>
      <c r="CX1240" s="68"/>
      <c r="CY1240" s="68"/>
      <c r="CZ1240" s="68"/>
      <c r="DB1240" s="89">
        <v>0</v>
      </c>
      <c r="DC1240" s="68"/>
      <c r="DD1240" s="68"/>
      <c r="DF1240" s="72">
        <v>0</v>
      </c>
      <c r="DK1240" s="72"/>
      <c r="DP1240" s="72">
        <v>0</v>
      </c>
      <c r="DQ1240" s="72"/>
      <c r="DR1240" s="72">
        <v>0</v>
      </c>
      <c r="DV1240" s="77">
        <v>0</v>
      </c>
      <c r="DZ1240" s="72"/>
      <c r="EA1240" s="72"/>
      <c r="EB1240" s="72">
        <v>0</v>
      </c>
      <c r="EC1240" s="72"/>
      <c r="ED1240" s="72">
        <v>0</v>
      </c>
      <c r="EG1240" s="69">
        <v>0</v>
      </c>
    </row>
    <row r="1241" spans="1:140" s="67" customFormat="1">
      <c r="A1241" s="69"/>
      <c r="B1241" s="68" t="s">
        <v>6278</v>
      </c>
      <c r="C1241" s="68" t="s">
        <v>6279</v>
      </c>
      <c r="D1241" s="69" t="s">
        <v>6295</v>
      </c>
      <c r="E1241" s="69" t="s">
        <v>149</v>
      </c>
      <c r="F1241" s="69" t="s">
        <v>2073</v>
      </c>
      <c r="G1241" s="69" t="s">
        <v>2074</v>
      </c>
      <c r="H1241" s="68"/>
      <c r="J1241" s="70">
        <v>42545</v>
      </c>
      <c r="K1241" s="70">
        <v>42545</v>
      </c>
      <c r="M1241" s="69" t="s">
        <v>152</v>
      </c>
      <c r="N1241" s="69" t="s">
        <v>153</v>
      </c>
      <c r="O1241" s="71" t="s">
        <v>2625</v>
      </c>
      <c r="P1241" s="72">
        <v>1230814473</v>
      </c>
      <c r="Q1241" s="68" t="s">
        <v>6281</v>
      </c>
      <c r="R1241" s="69" t="s">
        <v>2630</v>
      </c>
      <c r="S1241" s="69">
        <f t="shared" si="39"/>
        <v>0.26951429999999998</v>
      </c>
      <c r="T1241" s="72">
        <v>3317221.01</v>
      </c>
      <c r="U1241" s="73">
        <f t="shared" si="40"/>
        <v>3317221.01</v>
      </c>
      <c r="BK1241" s="74"/>
      <c r="BS1241" s="72"/>
      <c r="BT1241" s="72">
        <v>0</v>
      </c>
      <c r="BW1241" s="72"/>
      <c r="CA1241" s="69">
        <v>0</v>
      </c>
      <c r="CE1241" s="75"/>
      <c r="CF1241" s="72">
        <v>0</v>
      </c>
      <c r="CI1241" s="72">
        <v>0</v>
      </c>
      <c r="CJ1241" s="72">
        <v>0</v>
      </c>
      <c r="CM1241" s="72">
        <v>3317221.01</v>
      </c>
      <c r="CN1241" s="72">
        <v>0</v>
      </c>
      <c r="CR1241" s="69"/>
      <c r="CT1241" s="89">
        <v>0</v>
      </c>
      <c r="CU1241" s="72"/>
      <c r="CV1241" s="69"/>
      <c r="CX1241" s="68"/>
      <c r="CY1241" s="68"/>
      <c r="CZ1241" s="68"/>
      <c r="DB1241" s="89">
        <v>0</v>
      </c>
      <c r="DC1241" s="68"/>
      <c r="DD1241" s="68"/>
      <c r="DF1241" s="72">
        <v>0</v>
      </c>
      <c r="DK1241" s="72"/>
      <c r="DP1241" s="72">
        <v>0</v>
      </c>
      <c r="DQ1241" s="72"/>
      <c r="DR1241" s="72">
        <v>0</v>
      </c>
      <c r="DV1241" s="77">
        <v>0</v>
      </c>
      <c r="DZ1241" s="72"/>
      <c r="EA1241" s="72"/>
      <c r="EB1241" s="72">
        <v>0</v>
      </c>
      <c r="EC1241" s="72"/>
      <c r="ED1241" s="72">
        <v>0</v>
      </c>
      <c r="EG1241" s="69">
        <v>0</v>
      </c>
    </row>
    <row r="1242" spans="1:140" s="67" customFormat="1">
      <c r="A1242" s="69"/>
      <c r="B1242" s="68" t="s">
        <v>6278</v>
      </c>
      <c r="C1242" s="68" t="s">
        <v>6279</v>
      </c>
      <c r="D1242" s="69" t="s">
        <v>6295</v>
      </c>
      <c r="E1242" s="69" t="s">
        <v>149</v>
      </c>
      <c r="F1242" s="69" t="s">
        <v>2073</v>
      </c>
      <c r="G1242" s="69" t="s">
        <v>2074</v>
      </c>
      <c r="H1242" s="68"/>
      <c r="J1242" s="70">
        <v>42546</v>
      </c>
      <c r="K1242" s="70">
        <v>42545</v>
      </c>
      <c r="M1242" s="69" t="s">
        <v>152</v>
      </c>
      <c r="N1242" s="69" t="s">
        <v>153</v>
      </c>
      <c r="O1242" s="71" t="s">
        <v>2656</v>
      </c>
      <c r="P1242" s="72">
        <v>432.71</v>
      </c>
      <c r="Q1242" s="68" t="s">
        <v>6281</v>
      </c>
      <c r="R1242" s="69" t="s">
        <v>171</v>
      </c>
      <c r="S1242" s="69">
        <f t="shared" si="39"/>
        <v>100</v>
      </c>
      <c r="T1242" s="72">
        <v>432.71</v>
      </c>
      <c r="U1242" s="73">
        <f t="shared" si="40"/>
        <v>432.71</v>
      </c>
      <c r="BK1242" s="74"/>
      <c r="BS1242" s="72"/>
      <c r="BT1242" s="72">
        <v>0</v>
      </c>
      <c r="BW1242" s="72"/>
      <c r="CA1242" s="69">
        <v>0</v>
      </c>
      <c r="CE1242" s="75"/>
      <c r="CF1242" s="72">
        <v>0</v>
      </c>
      <c r="CI1242" s="72">
        <v>0</v>
      </c>
      <c r="CJ1242" s="72">
        <v>0</v>
      </c>
      <c r="CM1242" s="72">
        <v>0</v>
      </c>
      <c r="CN1242" s="72">
        <v>0</v>
      </c>
      <c r="CR1242" s="69"/>
      <c r="CT1242" s="89">
        <v>0</v>
      </c>
      <c r="CU1242" s="72"/>
      <c r="CV1242" s="69"/>
      <c r="CX1242" s="68"/>
      <c r="CY1242" s="68"/>
      <c r="CZ1242" s="68"/>
      <c r="DB1242" s="89">
        <v>0</v>
      </c>
      <c r="DC1242" s="68"/>
      <c r="DD1242" s="68"/>
      <c r="DF1242" s="72">
        <v>0</v>
      </c>
      <c r="DK1242" s="72"/>
      <c r="DP1242" s="72">
        <v>0</v>
      </c>
      <c r="DQ1242" s="72"/>
      <c r="DR1242" s="72">
        <v>0</v>
      </c>
      <c r="DV1242" s="77">
        <v>0</v>
      </c>
      <c r="DZ1242" s="72">
        <v>432.71</v>
      </c>
      <c r="EA1242" s="72"/>
      <c r="EB1242" s="72">
        <v>0</v>
      </c>
      <c r="EC1242" s="72"/>
      <c r="ED1242" s="72">
        <v>0</v>
      </c>
      <c r="EG1242" s="69">
        <v>0</v>
      </c>
    </row>
    <row r="1243" spans="1:140" s="67" customFormat="1" ht="23.25">
      <c r="A1243" s="69"/>
      <c r="B1243" s="68" t="s">
        <v>6278</v>
      </c>
      <c r="C1243" s="68" t="s">
        <v>6279</v>
      </c>
      <c r="D1243" s="69" t="s">
        <v>6295</v>
      </c>
      <c r="E1243" s="69" t="s">
        <v>149</v>
      </c>
      <c r="F1243" s="69" t="s">
        <v>2073</v>
      </c>
      <c r="G1243" s="69" t="s">
        <v>5247</v>
      </c>
      <c r="H1243" s="68"/>
      <c r="I1243" s="68" t="s">
        <v>182</v>
      </c>
      <c r="J1243" s="70">
        <v>42565</v>
      </c>
      <c r="K1243" s="70">
        <v>42565</v>
      </c>
      <c r="L1243" s="68"/>
      <c r="M1243" s="69" t="s">
        <v>152</v>
      </c>
      <c r="N1243" s="69" t="s">
        <v>153</v>
      </c>
      <c r="O1243" s="71" t="s">
        <v>5919</v>
      </c>
      <c r="P1243" s="72">
        <v>143.22</v>
      </c>
      <c r="Q1243" s="68" t="s">
        <v>6281</v>
      </c>
      <c r="R1243" s="69" t="s">
        <v>171</v>
      </c>
      <c r="S1243" s="69">
        <f t="shared" si="39"/>
        <v>100</v>
      </c>
      <c r="T1243" s="72">
        <v>143.22</v>
      </c>
      <c r="U1243" s="73">
        <f t="shared" si="40"/>
        <v>143.22</v>
      </c>
      <c r="V1243" s="68"/>
      <c r="W1243" s="68"/>
      <c r="X1243" s="68"/>
      <c r="Y1243" s="68"/>
      <c r="Z1243" s="68"/>
      <c r="AA1243" s="68"/>
      <c r="AB1243" s="68"/>
      <c r="AC1243" s="68"/>
      <c r="AD1243" s="68"/>
      <c r="AE1243" s="68"/>
      <c r="AF1243" s="68"/>
      <c r="AG1243" s="68"/>
      <c r="AH1243" s="68"/>
      <c r="AI1243" s="68"/>
      <c r="AJ1243" s="68"/>
      <c r="AK1243" s="68"/>
      <c r="AL1243" s="68"/>
      <c r="AM1243" s="68"/>
      <c r="AN1243" s="68"/>
      <c r="AO1243" s="68"/>
      <c r="AP1243" s="68"/>
      <c r="AQ1243" s="68"/>
      <c r="AR1243" s="68"/>
      <c r="AS1243" s="68"/>
      <c r="AT1243" s="68"/>
      <c r="AU1243" s="68"/>
      <c r="AV1243" s="68"/>
      <c r="AW1243" s="68"/>
      <c r="AX1243" s="68"/>
      <c r="AY1243" s="68"/>
      <c r="AZ1243" s="68"/>
      <c r="BA1243" s="68"/>
      <c r="BB1243" s="68"/>
      <c r="BC1243" s="68"/>
      <c r="BD1243" s="68"/>
      <c r="BE1243" s="68"/>
      <c r="BF1243" s="68"/>
      <c r="BG1243" s="68"/>
      <c r="BH1243" s="68"/>
      <c r="BI1243" s="68"/>
      <c r="BJ1243" s="68"/>
      <c r="BK1243" s="74"/>
      <c r="BL1243" s="68"/>
      <c r="BM1243" s="68"/>
      <c r="BN1243" s="68"/>
      <c r="BO1243" s="68"/>
      <c r="BP1243" s="68"/>
      <c r="BQ1243" s="68"/>
      <c r="BR1243" s="68"/>
      <c r="BS1243" s="68">
        <v>0</v>
      </c>
      <c r="BT1243" s="72"/>
      <c r="BU1243" s="68"/>
      <c r="BV1243" s="68"/>
      <c r="BW1243" s="72"/>
      <c r="BX1243" s="68"/>
      <c r="BY1243" s="68"/>
      <c r="BZ1243" s="68"/>
      <c r="CA1243" s="69"/>
      <c r="CB1243" s="68"/>
      <c r="CC1243" s="68"/>
      <c r="CD1243" s="68"/>
      <c r="CE1243" s="72"/>
      <c r="CF1243" s="72"/>
      <c r="CG1243" s="68"/>
      <c r="CH1243" s="68"/>
      <c r="CI1243" s="72"/>
      <c r="CJ1243" s="72">
        <v>0</v>
      </c>
      <c r="CK1243" s="68"/>
      <c r="CL1243" s="68"/>
      <c r="CM1243" s="69">
        <v>0</v>
      </c>
      <c r="CN1243" s="72"/>
      <c r="CO1243" s="68"/>
      <c r="CP1243" s="68"/>
      <c r="CQ1243" s="68"/>
      <c r="CR1243" s="69"/>
      <c r="CS1243" s="68"/>
      <c r="CT1243" s="95"/>
      <c r="CU1243" s="72"/>
      <c r="CV1243" s="69"/>
      <c r="CW1243" s="68"/>
      <c r="CX1243" s="68"/>
      <c r="CY1243" s="68"/>
      <c r="CZ1243" s="68"/>
      <c r="DA1243" s="68"/>
      <c r="DB1243" s="93"/>
      <c r="DC1243" s="68"/>
      <c r="DD1243" s="68"/>
      <c r="DE1243" s="68"/>
      <c r="DF1243" s="85"/>
      <c r="DG1243" s="68"/>
      <c r="DH1243" s="68"/>
      <c r="DI1243" s="68"/>
      <c r="DJ1243" s="68"/>
      <c r="DK1243" s="72">
        <v>0</v>
      </c>
      <c r="DL1243" s="68"/>
      <c r="DM1243" s="68"/>
      <c r="DN1243" s="68"/>
      <c r="DO1243" s="68"/>
      <c r="DP1243" s="72"/>
      <c r="DQ1243" s="68"/>
      <c r="DR1243" s="72"/>
      <c r="DS1243" s="68"/>
      <c r="DT1243" s="68"/>
      <c r="DU1243" s="68"/>
      <c r="DV1243" s="84"/>
      <c r="DW1243" s="68"/>
      <c r="DX1243" s="68"/>
      <c r="DY1243" s="68"/>
      <c r="DZ1243" s="72">
        <v>143.22</v>
      </c>
      <c r="EA1243" s="68"/>
      <c r="EB1243" s="72">
        <v>0</v>
      </c>
      <c r="EC1243" s="68"/>
      <c r="ED1243" s="72"/>
      <c r="EE1243" s="68"/>
      <c r="EF1243" s="68"/>
      <c r="EG1243" s="69"/>
      <c r="EH1243" s="68"/>
      <c r="EI1243" s="68"/>
      <c r="EJ1243" s="68"/>
    </row>
    <row r="1244" spans="1:140" s="67" customFormat="1">
      <c r="A1244" s="69"/>
      <c r="B1244" s="68" t="s">
        <v>6278</v>
      </c>
      <c r="C1244" s="68" t="s">
        <v>6279</v>
      </c>
      <c r="D1244" s="69" t="s">
        <v>6295</v>
      </c>
      <c r="E1244" s="69" t="s">
        <v>149</v>
      </c>
      <c r="F1244" s="69" t="s">
        <v>2073</v>
      </c>
      <c r="G1244" s="69" t="s">
        <v>5247</v>
      </c>
      <c r="H1244" s="68"/>
      <c r="I1244" s="68" t="s">
        <v>182</v>
      </c>
      <c r="J1244" s="70">
        <v>42584</v>
      </c>
      <c r="K1244" s="70">
        <v>42584</v>
      </c>
      <c r="L1244" s="68"/>
      <c r="M1244" s="69" t="s">
        <v>152</v>
      </c>
      <c r="N1244" s="69" t="s">
        <v>153</v>
      </c>
      <c r="O1244" s="71" t="s">
        <v>5529</v>
      </c>
      <c r="P1244" s="72">
        <v>1231043140.62395</v>
      </c>
      <c r="Q1244" s="68" t="s">
        <v>6281</v>
      </c>
      <c r="R1244" s="69" t="s">
        <v>6075</v>
      </c>
      <c r="S1244" s="69">
        <f t="shared" si="39"/>
        <v>1.5553368000000001</v>
      </c>
      <c r="T1244" s="72">
        <v>19146866.989999998</v>
      </c>
      <c r="U1244" s="73">
        <f t="shared" si="40"/>
        <v>19146866.989999998</v>
      </c>
      <c r="V1244" s="68"/>
      <c r="W1244" s="68"/>
      <c r="X1244" s="68"/>
      <c r="Y1244" s="68"/>
      <c r="Z1244" s="68"/>
      <c r="AA1244" s="68"/>
      <c r="AB1244" s="68"/>
      <c r="AC1244" s="68"/>
      <c r="AD1244" s="68"/>
      <c r="AE1244" s="68"/>
      <c r="AF1244" s="68"/>
      <c r="AG1244" s="68"/>
      <c r="AH1244" s="68"/>
      <c r="AI1244" s="68"/>
      <c r="AJ1244" s="68"/>
      <c r="AK1244" s="68"/>
      <c r="AL1244" s="68"/>
      <c r="AM1244" s="68"/>
      <c r="AN1244" s="68"/>
      <c r="AO1244" s="68"/>
      <c r="AP1244" s="68"/>
      <c r="AQ1244" s="68"/>
      <c r="AR1244" s="68"/>
      <c r="AS1244" s="68"/>
      <c r="AT1244" s="68"/>
      <c r="AU1244" s="68"/>
      <c r="AV1244" s="68"/>
      <c r="AW1244" s="68"/>
      <c r="AX1244" s="68"/>
      <c r="AY1244" s="68"/>
      <c r="AZ1244" s="68"/>
      <c r="BA1244" s="68"/>
      <c r="BB1244" s="68"/>
      <c r="BC1244" s="68"/>
      <c r="BD1244" s="68"/>
      <c r="BE1244" s="68"/>
      <c r="BF1244" s="68"/>
      <c r="BG1244" s="68"/>
      <c r="BH1244" s="68"/>
      <c r="BI1244" s="68"/>
      <c r="BJ1244" s="68"/>
      <c r="BK1244" s="74"/>
      <c r="BL1244" s="68"/>
      <c r="BM1244" s="68"/>
      <c r="BN1244" s="68"/>
      <c r="BO1244" s="68"/>
      <c r="BP1244" s="68"/>
      <c r="BQ1244" s="68"/>
      <c r="BR1244" s="68"/>
      <c r="BS1244" s="68">
        <v>0</v>
      </c>
      <c r="BT1244" s="72"/>
      <c r="BU1244" s="68"/>
      <c r="BV1244" s="68"/>
      <c r="BW1244" s="72"/>
      <c r="BX1244" s="68"/>
      <c r="BY1244" s="68"/>
      <c r="BZ1244" s="68"/>
      <c r="CA1244" s="69"/>
      <c r="CB1244" s="68"/>
      <c r="CC1244" s="68"/>
      <c r="CD1244" s="68"/>
      <c r="CE1244" s="72"/>
      <c r="CF1244" s="72"/>
      <c r="CG1244" s="68"/>
      <c r="CH1244" s="68"/>
      <c r="CI1244" s="72"/>
      <c r="CJ1244" s="72">
        <v>0</v>
      </c>
      <c r="CK1244" s="68"/>
      <c r="CL1244" s="68"/>
      <c r="CM1244" s="69"/>
      <c r="CN1244" s="72"/>
      <c r="CO1244" s="68"/>
      <c r="CP1244" s="68"/>
      <c r="CQ1244" s="68"/>
      <c r="CR1244" s="69"/>
      <c r="CS1244" s="68"/>
      <c r="CT1244" s="95"/>
      <c r="CU1244" s="72"/>
      <c r="CV1244" s="69"/>
      <c r="CW1244" s="68"/>
      <c r="CX1244" s="68"/>
      <c r="CY1244" s="68"/>
      <c r="CZ1244" s="68"/>
      <c r="DA1244" s="68"/>
      <c r="DB1244" s="93"/>
      <c r="DC1244" s="68"/>
      <c r="DD1244" s="68"/>
      <c r="DE1244" s="68"/>
      <c r="DF1244" s="72"/>
      <c r="DG1244" s="68"/>
      <c r="DH1244" s="68"/>
      <c r="DI1244" s="68"/>
      <c r="DJ1244" s="68"/>
      <c r="DK1244" s="72">
        <v>0</v>
      </c>
      <c r="DL1244" s="68"/>
      <c r="DM1244" s="68"/>
      <c r="DN1244" s="68"/>
      <c r="DO1244" s="68"/>
      <c r="DP1244" s="72"/>
      <c r="DQ1244" s="68"/>
      <c r="DR1244" s="72"/>
      <c r="DS1244" s="68"/>
      <c r="DT1244" s="68"/>
      <c r="DU1244" s="68"/>
      <c r="DV1244" s="84"/>
      <c r="DW1244" s="68"/>
      <c r="DX1244" s="68"/>
      <c r="DY1244" s="68"/>
      <c r="DZ1244" s="72">
        <v>19146866.989999998</v>
      </c>
      <c r="EA1244" s="68"/>
      <c r="EB1244" s="72">
        <v>0</v>
      </c>
      <c r="EC1244" s="68"/>
      <c r="ED1244" s="72"/>
      <c r="EE1244" s="68"/>
      <c r="EF1244" s="68"/>
      <c r="EG1244" s="69"/>
      <c r="EH1244" s="68"/>
      <c r="EI1244" s="68"/>
      <c r="EJ1244" s="68"/>
    </row>
    <row r="1245" spans="1:140" s="67" customFormat="1">
      <c r="A1245" s="69"/>
      <c r="B1245" s="68" t="s">
        <v>6278</v>
      </c>
      <c r="C1245" s="68" t="s">
        <v>6279</v>
      </c>
      <c r="D1245" s="69" t="s">
        <v>6295</v>
      </c>
      <c r="E1245" s="69" t="s">
        <v>149</v>
      </c>
      <c r="F1245" s="69" t="s">
        <v>2073</v>
      </c>
      <c r="G1245" s="69" t="s">
        <v>5247</v>
      </c>
      <c r="H1245" s="68"/>
      <c r="I1245" s="68" t="s">
        <v>182</v>
      </c>
      <c r="J1245" s="70">
        <v>42593</v>
      </c>
      <c r="K1245" s="70">
        <v>42593</v>
      </c>
      <c r="L1245" s="68"/>
      <c r="M1245" s="69" t="s">
        <v>152</v>
      </c>
      <c r="N1245" s="69" t="s">
        <v>153</v>
      </c>
      <c r="O1245" s="71" t="s">
        <v>5529</v>
      </c>
      <c r="P1245" s="72">
        <v>1232556228.99492</v>
      </c>
      <c r="Q1245" s="68" t="s">
        <v>6281</v>
      </c>
      <c r="R1245" s="69" t="s">
        <v>6076</v>
      </c>
      <c r="S1245" s="69">
        <f t="shared" si="39"/>
        <v>2.4369100000000001E-2</v>
      </c>
      <c r="T1245" s="72">
        <v>300362.86</v>
      </c>
      <c r="U1245" s="73">
        <f t="shared" si="40"/>
        <v>300362.86</v>
      </c>
      <c r="V1245" s="68"/>
      <c r="W1245" s="68"/>
      <c r="X1245" s="68"/>
      <c r="Y1245" s="68"/>
      <c r="Z1245" s="68"/>
      <c r="AA1245" s="68"/>
      <c r="AB1245" s="68"/>
      <c r="AC1245" s="68"/>
      <c r="AD1245" s="68"/>
      <c r="AE1245" s="68"/>
      <c r="AF1245" s="68"/>
      <c r="AG1245" s="68"/>
      <c r="AH1245" s="68"/>
      <c r="AI1245" s="68"/>
      <c r="AJ1245" s="68"/>
      <c r="AK1245" s="68"/>
      <c r="AL1245" s="68"/>
      <c r="AM1245" s="68"/>
      <c r="AN1245" s="68"/>
      <c r="AO1245" s="68"/>
      <c r="AP1245" s="68"/>
      <c r="AQ1245" s="68"/>
      <c r="AR1245" s="68"/>
      <c r="AS1245" s="68"/>
      <c r="AT1245" s="68"/>
      <c r="AU1245" s="68"/>
      <c r="AV1245" s="68"/>
      <c r="AW1245" s="68"/>
      <c r="AX1245" s="68"/>
      <c r="AY1245" s="68"/>
      <c r="AZ1245" s="68"/>
      <c r="BA1245" s="68"/>
      <c r="BB1245" s="68"/>
      <c r="BC1245" s="68"/>
      <c r="BD1245" s="68"/>
      <c r="BE1245" s="68"/>
      <c r="BF1245" s="68"/>
      <c r="BG1245" s="68"/>
      <c r="BH1245" s="68"/>
      <c r="BI1245" s="68"/>
      <c r="BJ1245" s="68"/>
      <c r="BK1245" s="74"/>
      <c r="BL1245" s="68"/>
      <c r="BM1245" s="68"/>
      <c r="BN1245" s="68"/>
      <c r="BO1245" s="68"/>
      <c r="BP1245" s="68"/>
      <c r="BQ1245" s="68"/>
      <c r="BR1245" s="68"/>
      <c r="BS1245" s="68">
        <v>0</v>
      </c>
      <c r="BT1245" s="72"/>
      <c r="BU1245" s="68"/>
      <c r="BV1245" s="68"/>
      <c r="BW1245" s="72"/>
      <c r="BX1245" s="68"/>
      <c r="BY1245" s="68"/>
      <c r="BZ1245" s="68"/>
      <c r="CA1245" s="69"/>
      <c r="CB1245" s="68"/>
      <c r="CC1245" s="68"/>
      <c r="CD1245" s="68"/>
      <c r="CE1245" s="72"/>
      <c r="CF1245" s="72"/>
      <c r="CG1245" s="68"/>
      <c r="CH1245" s="68"/>
      <c r="CI1245" s="72"/>
      <c r="CJ1245" s="72">
        <v>0</v>
      </c>
      <c r="CK1245" s="68"/>
      <c r="CL1245" s="68"/>
      <c r="CM1245" s="69">
        <v>300362.86</v>
      </c>
      <c r="CN1245" s="72"/>
      <c r="CO1245" s="68"/>
      <c r="CP1245" s="68"/>
      <c r="CQ1245" s="68"/>
      <c r="CR1245" s="69"/>
      <c r="CS1245" s="68"/>
      <c r="CT1245" s="95"/>
      <c r="CU1245" s="72"/>
      <c r="CV1245" s="69"/>
      <c r="CW1245" s="68"/>
      <c r="CX1245" s="68"/>
      <c r="CY1245" s="68"/>
      <c r="CZ1245" s="68"/>
      <c r="DA1245" s="68"/>
      <c r="DB1245" s="93"/>
      <c r="DC1245" s="68"/>
      <c r="DD1245" s="68"/>
      <c r="DE1245" s="68"/>
      <c r="DF1245" s="85"/>
      <c r="DG1245" s="68"/>
      <c r="DH1245" s="68"/>
      <c r="DI1245" s="68"/>
      <c r="DJ1245" s="68"/>
      <c r="DK1245" s="72">
        <v>0</v>
      </c>
      <c r="DL1245" s="68"/>
      <c r="DM1245" s="68"/>
      <c r="DN1245" s="68"/>
      <c r="DO1245" s="68"/>
      <c r="DP1245" s="72"/>
      <c r="DQ1245" s="68"/>
      <c r="DR1245" s="72"/>
      <c r="DS1245" s="68"/>
      <c r="DT1245" s="68"/>
      <c r="DU1245" s="68"/>
      <c r="DV1245" s="81"/>
      <c r="DW1245" s="68"/>
      <c r="DX1245" s="68"/>
      <c r="DY1245" s="68"/>
      <c r="DZ1245" s="72">
        <v>0</v>
      </c>
      <c r="EA1245" s="68"/>
      <c r="EB1245" s="72">
        <v>0</v>
      </c>
      <c r="EC1245" s="68"/>
      <c r="ED1245" s="72"/>
      <c r="EE1245" s="68"/>
      <c r="EF1245" s="68"/>
      <c r="EG1245" s="69"/>
      <c r="EH1245" s="68"/>
      <c r="EI1245" s="68"/>
      <c r="EJ1245" s="68"/>
    </row>
    <row r="1246" spans="1:140" s="67" customFormat="1">
      <c r="A1246" s="69"/>
      <c r="B1246" s="68" t="s">
        <v>6278</v>
      </c>
      <c r="C1246" s="68" t="s">
        <v>6279</v>
      </c>
      <c r="D1246" s="69" t="s">
        <v>6295</v>
      </c>
      <c r="E1246" s="69" t="s">
        <v>149</v>
      </c>
      <c r="F1246" s="69" t="s">
        <v>2073</v>
      </c>
      <c r="G1246" s="69" t="s">
        <v>5247</v>
      </c>
      <c r="H1246" s="68"/>
      <c r="I1246" s="68" t="s">
        <v>182</v>
      </c>
      <c r="J1246" s="70">
        <v>42675</v>
      </c>
      <c r="K1246" s="70">
        <v>42675</v>
      </c>
      <c r="L1246" s="68"/>
      <c r="M1246" s="69" t="s">
        <v>152</v>
      </c>
      <c r="N1246" s="69" t="s">
        <v>153</v>
      </c>
      <c r="O1246" s="71" t="s">
        <v>5529</v>
      </c>
      <c r="P1246" s="72">
        <v>1230941504.6094601</v>
      </c>
      <c r="Q1246" s="68" t="s">
        <v>6281</v>
      </c>
      <c r="R1246" s="69" t="s">
        <v>6079</v>
      </c>
      <c r="S1246" s="69">
        <f t="shared" si="39"/>
        <v>0.34884799999999999</v>
      </c>
      <c r="T1246" s="72">
        <v>4294114.82</v>
      </c>
      <c r="U1246" s="73">
        <f t="shared" si="40"/>
        <v>4294114.82</v>
      </c>
      <c r="V1246" s="68"/>
      <c r="W1246" s="68"/>
      <c r="X1246" s="68"/>
      <c r="Y1246" s="68"/>
      <c r="Z1246" s="68"/>
      <c r="AA1246" s="68"/>
      <c r="AB1246" s="68"/>
      <c r="AC1246" s="68"/>
      <c r="AD1246" s="68"/>
      <c r="AE1246" s="68"/>
      <c r="AF1246" s="68"/>
      <c r="AG1246" s="68"/>
      <c r="AH1246" s="68"/>
      <c r="AI1246" s="68"/>
      <c r="AJ1246" s="68"/>
      <c r="AK1246" s="68"/>
      <c r="AL1246" s="68"/>
      <c r="AM1246" s="68"/>
      <c r="AN1246" s="68"/>
      <c r="AO1246" s="68"/>
      <c r="AP1246" s="68"/>
      <c r="AQ1246" s="68"/>
      <c r="AR1246" s="68"/>
      <c r="AS1246" s="68"/>
      <c r="AT1246" s="68"/>
      <c r="AU1246" s="68"/>
      <c r="AV1246" s="68"/>
      <c r="AW1246" s="68"/>
      <c r="AX1246" s="68"/>
      <c r="AY1246" s="68"/>
      <c r="AZ1246" s="68"/>
      <c r="BA1246" s="68"/>
      <c r="BB1246" s="68"/>
      <c r="BC1246" s="68"/>
      <c r="BD1246" s="68"/>
      <c r="BE1246" s="68"/>
      <c r="BF1246" s="68"/>
      <c r="BG1246" s="68"/>
      <c r="BH1246" s="68"/>
      <c r="BI1246" s="68"/>
      <c r="BJ1246" s="68"/>
      <c r="BK1246" s="74"/>
      <c r="BL1246" s="68"/>
      <c r="BM1246" s="68"/>
      <c r="BN1246" s="68"/>
      <c r="BO1246" s="68"/>
      <c r="BP1246" s="68"/>
      <c r="BQ1246" s="68"/>
      <c r="BR1246" s="68"/>
      <c r="BS1246" s="68">
        <v>0</v>
      </c>
      <c r="BT1246" s="72"/>
      <c r="BU1246" s="68"/>
      <c r="BV1246" s="68"/>
      <c r="BW1246" s="72"/>
      <c r="BX1246" s="68"/>
      <c r="BY1246" s="68"/>
      <c r="BZ1246" s="68"/>
      <c r="CA1246" s="69"/>
      <c r="CB1246" s="68"/>
      <c r="CC1246" s="68"/>
      <c r="CD1246" s="68"/>
      <c r="CE1246" s="72"/>
      <c r="CF1246" s="72"/>
      <c r="CG1246" s="68"/>
      <c r="CH1246" s="68"/>
      <c r="CI1246" s="72"/>
      <c r="CJ1246" s="72">
        <v>0</v>
      </c>
      <c r="CK1246" s="68"/>
      <c r="CL1246" s="68"/>
      <c r="CM1246" s="69">
        <v>4294114.82</v>
      </c>
      <c r="CN1246" s="72"/>
      <c r="CO1246" s="68"/>
      <c r="CP1246" s="68"/>
      <c r="CQ1246" s="68"/>
      <c r="CR1246" s="69"/>
      <c r="CS1246" s="68"/>
      <c r="CT1246" s="96"/>
      <c r="CU1246" s="72"/>
      <c r="CV1246" s="69"/>
      <c r="CW1246" s="68"/>
      <c r="CX1246" s="68"/>
      <c r="CY1246" s="68"/>
      <c r="CZ1246" s="68"/>
      <c r="DA1246" s="68"/>
      <c r="DB1246" s="94"/>
      <c r="DC1246" s="68"/>
      <c r="DD1246" s="68"/>
      <c r="DE1246" s="68"/>
      <c r="DF1246" s="72"/>
      <c r="DG1246" s="68"/>
      <c r="DH1246" s="68"/>
      <c r="DI1246" s="68"/>
      <c r="DJ1246" s="68"/>
      <c r="DK1246" s="72">
        <v>0</v>
      </c>
      <c r="DL1246" s="68"/>
      <c r="DM1246" s="68"/>
      <c r="DN1246" s="68"/>
      <c r="DO1246" s="68"/>
      <c r="DP1246" s="72"/>
      <c r="DQ1246" s="68"/>
      <c r="DR1246" s="72"/>
      <c r="DS1246" s="68"/>
      <c r="DT1246" s="68"/>
      <c r="DU1246" s="68"/>
      <c r="DV1246" s="83"/>
      <c r="DW1246" s="68"/>
      <c r="DX1246" s="68"/>
      <c r="DY1246" s="68"/>
      <c r="DZ1246" s="72">
        <v>0</v>
      </c>
      <c r="EA1246" s="68"/>
      <c r="EB1246" s="72">
        <v>0</v>
      </c>
      <c r="EC1246" s="68"/>
      <c r="ED1246" s="72"/>
      <c r="EE1246" s="68"/>
      <c r="EF1246" s="68"/>
      <c r="EG1246" s="69"/>
      <c r="EH1246" s="68"/>
      <c r="EI1246" s="68"/>
      <c r="EJ1246" s="68"/>
    </row>
    <row r="1247" spans="1:140" s="67" customFormat="1">
      <c r="A1247" s="69"/>
      <c r="B1247" s="68" t="s">
        <v>6278</v>
      </c>
      <c r="C1247" s="68" t="s">
        <v>6279</v>
      </c>
      <c r="D1247" s="69" t="s">
        <v>6295</v>
      </c>
      <c r="E1247" s="69" t="s">
        <v>149</v>
      </c>
      <c r="F1247" s="69" t="s">
        <v>2073</v>
      </c>
      <c r="G1247" s="69" t="s">
        <v>5247</v>
      </c>
      <c r="H1247" s="68"/>
      <c r="I1247" s="68" t="s">
        <v>182</v>
      </c>
      <c r="J1247" s="70">
        <v>42684</v>
      </c>
      <c r="K1247" s="70">
        <v>42684</v>
      </c>
      <c r="L1247" s="68"/>
      <c r="M1247" s="69" t="s">
        <v>152</v>
      </c>
      <c r="N1247" s="69" t="s">
        <v>153</v>
      </c>
      <c r="O1247" s="71" t="s">
        <v>5529</v>
      </c>
      <c r="P1247" s="72">
        <v>1231012177.0778699</v>
      </c>
      <c r="Q1247" s="68" t="s">
        <v>6281</v>
      </c>
      <c r="R1247" s="69" t="s">
        <v>6080</v>
      </c>
      <c r="S1247" s="69">
        <f t="shared" si="39"/>
        <v>0.3454277</v>
      </c>
      <c r="T1247" s="72">
        <v>4252257.05</v>
      </c>
      <c r="U1247" s="73">
        <f t="shared" si="40"/>
        <v>4252257.05</v>
      </c>
      <c r="V1247" s="68"/>
      <c r="W1247" s="68"/>
      <c r="X1247" s="68"/>
      <c r="Y1247" s="68"/>
      <c r="Z1247" s="68"/>
      <c r="AA1247" s="68"/>
      <c r="AB1247" s="68"/>
      <c r="AC1247" s="68"/>
      <c r="AD1247" s="68"/>
      <c r="AE1247" s="68"/>
      <c r="AF1247" s="68"/>
      <c r="AG1247" s="68"/>
      <c r="AH1247" s="68"/>
      <c r="AI1247" s="68"/>
      <c r="AJ1247" s="68"/>
      <c r="AK1247" s="68"/>
      <c r="AL1247" s="68"/>
      <c r="AM1247" s="68"/>
      <c r="AN1247" s="68"/>
      <c r="AO1247" s="68"/>
      <c r="AP1247" s="68"/>
      <c r="AQ1247" s="68"/>
      <c r="AR1247" s="68"/>
      <c r="AS1247" s="68"/>
      <c r="AT1247" s="68"/>
      <c r="AU1247" s="68"/>
      <c r="AV1247" s="68"/>
      <c r="AW1247" s="68"/>
      <c r="AX1247" s="68"/>
      <c r="AY1247" s="68"/>
      <c r="AZ1247" s="68"/>
      <c r="BA1247" s="68"/>
      <c r="BB1247" s="68"/>
      <c r="BC1247" s="68"/>
      <c r="BD1247" s="68"/>
      <c r="BE1247" s="68"/>
      <c r="BF1247" s="68"/>
      <c r="BG1247" s="68"/>
      <c r="BH1247" s="68"/>
      <c r="BI1247" s="68"/>
      <c r="BJ1247" s="68"/>
      <c r="BK1247" s="74"/>
      <c r="BL1247" s="68"/>
      <c r="BM1247" s="68"/>
      <c r="BN1247" s="68"/>
      <c r="BO1247" s="68"/>
      <c r="BP1247" s="68"/>
      <c r="BQ1247" s="68"/>
      <c r="BR1247" s="68"/>
      <c r="BS1247" s="68">
        <v>0</v>
      </c>
      <c r="BT1247" s="72"/>
      <c r="BU1247" s="68"/>
      <c r="BV1247" s="68"/>
      <c r="BW1247" s="72"/>
      <c r="BX1247" s="68"/>
      <c r="BY1247" s="68"/>
      <c r="BZ1247" s="68"/>
      <c r="CA1247" s="69"/>
      <c r="CB1247" s="68"/>
      <c r="CC1247" s="68"/>
      <c r="CD1247" s="68"/>
      <c r="CE1247" s="72"/>
      <c r="CF1247" s="72"/>
      <c r="CG1247" s="68"/>
      <c r="CH1247" s="68"/>
      <c r="CI1247" s="72"/>
      <c r="CJ1247" s="72">
        <v>0</v>
      </c>
      <c r="CK1247" s="68"/>
      <c r="CL1247" s="68"/>
      <c r="CM1247" s="69">
        <v>4252257.05</v>
      </c>
      <c r="CN1247" s="72"/>
      <c r="CO1247" s="68"/>
      <c r="CP1247" s="68"/>
      <c r="CQ1247" s="68"/>
      <c r="CR1247" s="69"/>
      <c r="CS1247" s="68"/>
      <c r="CT1247" s="95"/>
      <c r="CU1247" s="72"/>
      <c r="CV1247" s="69"/>
      <c r="CW1247" s="68"/>
      <c r="CX1247" s="68"/>
      <c r="CY1247" s="68"/>
      <c r="CZ1247" s="68"/>
      <c r="DA1247" s="68"/>
      <c r="DB1247" s="93"/>
      <c r="DC1247" s="68"/>
      <c r="DD1247" s="68"/>
      <c r="DE1247" s="68"/>
      <c r="DF1247" s="72"/>
      <c r="DG1247" s="68"/>
      <c r="DH1247" s="68"/>
      <c r="DI1247" s="68"/>
      <c r="DJ1247" s="68"/>
      <c r="DK1247" s="72">
        <v>0</v>
      </c>
      <c r="DL1247" s="68"/>
      <c r="DM1247" s="68"/>
      <c r="DN1247" s="68"/>
      <c r="DO1247" s="68"/>
      <c r="DP1247" s="72"/>
      <c r="DQ1247" s="68"/>
      <c r="DR1247" s="72"/>
      <c r="DS1247" s="68"/>
      <c r="DT1247" s="68"/>
      <c r="DU1247" s="68"/>
      <c r="DV1247" s="84"/>
      <c r="DW1247" s="68"/>
      <c r="DX1247" s="68"/>
      <c r="DY1247" s="68"/>
      <c r="DZ1247" s="72">
        <v>0</v>
      </c>
      <c r="EA1247" s="68"/>
      <c r="EB1247" s="72">
        <v>0</v>
      </c>
      <c r="EC1247" s="68"/>
      <c r="ED1247" s="72"/>
      <c r="EE1247" s="68"/>
      <c r="EF1247" s="68"/>
      <c r="EG1247" s="69"/>
      <c r="EH1247" s="68"/>
      <c r="EI1247" s="68"/>
      <c r="EJ1247" s="68"/>
    </row>
    <row r="1248" spans="1:140" s="67" customFormat="1">
      <c r="A1248" s="69"/>
      <c r="B1248" s="68" t="s">
        <v>6278</v>
      </c>
      <c r="C1248" s="68" t="s">
        <v>6279</v>
      </c>
      <c r="D1248" s="69" t="s">
        <v>6295</v>
      </c>
      <c r="E1248" s="69" t="s">
        <v>149</v>
      </c>
      <c r="F1248" s="69" t="s">
        <v>2073</v>
      </c>
      <c r="G1248" s="69" t="s">
        <v>5247</v>
      </c>
      <c r="H1248" s="68"/>
      <c r="I1248" s="68" t="s">
        <v>182</v>
      </c>
      <c r="J1248" s="70">
        <v>42709</v>
      </c>
      <c r="K1248" s="70">
        <v>42709</v>
      </c>
      <c r="L1248" s="68"/>
      <c r="M1248" s="69" t="s">
        <v>152</v>
      </c>
      <c r="N1248" s="69" t="s">
        <v>153</v>
      </c>
      <c r="O1248" s="71" t="s">
        <v>5529</v>
      </c>
      <c r="P1248" s="72">
        <v>2462.2199999999998</v>
      </c>
      <c r="Q1248" s="68" t="s">
        <v>6281</v>
      </c>
      <c r="R1248" s="69" t="s">
        <v>171</v>
      </c>
      <c r="S1248" s="69">
        <f t="shared" si="39"/>
        <v>100</v>
      </c>
      <c r="T1248" s="72">
        <v>2462.2199999999998</v>
      </c>
      <c r="U1248" s="73">
        <f t="shared" si="40"/>
        <v>2462.2199999999998</v>
      </c>
      <c r="V1248" s="68"/>
      <c r="W1248" s="68"/>
      <c r="X1248" s="68"/>
      <c r="Y1248" s="68"/>
      <c r="Z1248" s="68"/>
      <c r="AA1248" s="68"/>
      <c r="AB1248" s="68"/>
      <c r="AC1248" s="68"/>
      <c r="AD1248" s="68"/>
      <c r="AE1248" s="68"/>
      <c r="AF1248" s="68"/>
      <c r="AG1248" s="68"/>
      <c r="AH1248" s="68"/>
      <c r="AI1248" s="68"/>
      <c r="AJ1248" s="68"/>
      <c r="AK1248" s="68"/>
      <c r="AL1248" s="68"/>
      <c r="AM1248" s="68"/>
      <c r="AN1248" s="68"/>
      <c r="AO1248" s="68"/>
      <c r="AP1248" s="68"/>
      <c r="AQ1248" s="68"/>
      <c r="AR1248" s="68"/>
      <c r="AS1248" s="68"/>
      <c r="AT1248" s="68"/>
      <c r="AU1248" s="68"/>
      <c r="AV1248" s="68"/>
      <c r="AW1248" s="68"/>
      <c r="AX1248" s="68"/>
      <c r="AY1248" s="68"/>
      <c r="AZ1248" s="68"/>
      <c r="BA1248" s="68"/>
      <c r="BB1248" s="68"/>
      <c r="BC1248" s="68"/>
      <c r="BD1248" s="68"/>
      <c r="BE1248" s="68"/>
      <c r="BF1248" s="68"/>
      <c r="BG1248" s="68"/>
      <c r="BH1248" s="68"/>
      <c r="BI1248" s="68"/>
      <c r="BJ1248" s="68"/>
      <c r="BK1248" s="74"/>
      <c r="BL1248" s="68"/>
      <c r="BM1248" s="68"/>
      <c r="BN1248" s="68"/>
      <c r="BO1248" s="68"/>
      <c r="BP1248" s="68"/>
      <c r="BQ1248" s="68"/>
      <c r="BR1248" s="68"/>
      <c r="BS1248" s="68">
        <v>0</v>
      </c>
      <c r="BT1248" s="72"/>
      <c r="BU1248" s="68"/>
      <c r="BV1248" s="68"/>
      <c r="BW1248" s="72"/>
      <c r="BX1248" s="68"/>
      <c r="BY1248" s="68"/>
      <c r="BZ1248" s="68"/>
      <c r="CA1248" s="69"/>
      <c r="CB1248" s="68"/>
      <c r="CC1248" s="68"/>
      <c r="CD1248" s="68"/>
      <c r="CE1248" s="72"/>
      <c r="CF1248" s="72"/>
      <c r="CG1248" s="68"/>
      <c r="CH1248" s="68"/>
      <c r="CI1248" s="72"/>
      <c r="CJ1248" s="72">
        <v>0</v>
      </c>
      <c r="CK1248" s="68"/>
      <c r="CL1248" s="68"/>
      <c r="CM1248" s="69">
        <v>0</v>
      </c>
      <c r="CN1248" s="72"/>
      <c r="CO1248" s="68"/>
      <c r="CP1248" s="68"/>
      <c r="CQ1248" s="68"/>
      <c r="CR1248" s="69"/>
      <c r="CS1248" s="68"/>
      <c r="CT1248" s="92"/>
      <c r="CU1248" s="72"/>
      <c r="CV1248" s="69"/>
      <c r="CW1248" s="68"/>
      <c r="CX1248" s="68"/>
      <c r="CY1248" s="68"/>
      <c r="CZ1248" s="68"/>
      <c r="DA1248" s="68"/>
      <c r="DB1248" s="91"/>
      <c r="DC1248" s="68"/>
      <c r="DD1248" s="68"/>
      <c r="DE1248" s="68"/>
      <c r="DF1248" s="85"/>
      <c r="DG1248" s="68"/>
      <c r="DH1248" s="68"/>
      <c r="DI1248" s="68"/>
      <c r="DJ1248" s="68"/>
      <c r="DK1248" s="72">
        <v>0</v>
      </c>
      <c r="DL1248" s="68"/>
      <c r="DM1248" s="68"/>
      <c r="DN1248" s="68"/>
      <c r="DO1248" s="68"/>
      <c r="DP1248" s="72"/>
      <c r="DQ1248" s="68"/>
      <c r="DR1248" s="72"/>
      <c r="DS1248" s="68"/>
      <c r="DT1248" s="68"/>
      <c r="DU1248" s="68"/>
      <c r="DV1248" s="81"/>
      <c r="DW1248" s="68"/>
      <c r="DX1248" s="68"/>
      <c r="DY1248" s="68"/>
      <c r="DZ1248" s="72">
        <v>2462.2199999999998</v>
      </c>
      <c r="EA1248" s="68"/>
      <c r="EB1248" s="72">
        <v>0</v>
      </c>
      <c r="EC1248" s="68"/>
      <c r="ED1248" s="72"/>
      <c r="EE1248" s="68"/>
      <c r="EF1248" s="68"/>
      <c r="EG1248" s="69"/>
      <c r="EH1248" s="68"/>
      <c r="EI1248" s="68"/>
      <c r="EJ1248" s="68"/>
    </row>
    <row r="1249" spans="1:140" s="67" customFormat="1">
      <c r="A1249" s="69"/>
      <c r="B1249" s="68" t="s">
        <v>6278</v>
      </c>
      <c r="C1249" s="68" t="s">
        <v>6279</v>
      </c>
      <c r="D1249" s="69" t="s">
        <v>6295</v>
      </c>
      <c r="E1249" s="69" t="s">
        <v>149</v>
      </c>
      <c r="F1249" s="69" t="s">
        <v>2073</v>
      </c>
      <c r="G1249" s="69" t="s">
        <v>5247</v>
      </c>
      <c r="H1249" s="68"/>
      <c r="I1249" s="68" t="s">
        <v>182</v>
      </c>
      <c r="J1249" s="70">
        <v>42717</v>
      </c>
      <c r="K1249" s="70">
        <v>42717</v>
      </c>
      <c r="L1249" s="68"/>
      <c r="M1249" s="69" t="s">
        <v>152</v>
      </c>
      <c r="N1249" s="69" t="s">
        <v>153</v>
      </c>
      <c r="O1249" s="71" t="s">
        <v>5529</v>
      </c>
      <c r="P1249" s="72">
        <v>1258439522.9983001</v>
      </c>
      <c r="Q1249" s="68" t="s">
        <v>6281</v>
      </c>
      <c r="R1249" s="69" t="s">
        <v>6081</v>
      </c>
      <c r="S1249" s="69">
        <f t="shared" si="39"/>
        <v>5.8699999999999996E-4</v>
      </c>
      <c r="T1249" s="72">
        <v>7387.04</v>
      </c>
      <c r="U1249" s="73">
        <f t="shared" si="40"/>
        <v>7387.04</v>
      </c>
      <c r="V1249" s="68"/>
      <c r="W1249" s="68"/>
      <c r="X1249" s="68"/>
      <c r="Y1249" s="68"/>
      <c r="Z1249" s="68"/>
      <c r="AA1249" s="68"/>
      <c r="AB1249" s="68"/>
      <c r="AC1249" s="68"/>
      <c r="AD1249" s="68"/>
      <c r="AE1249" s="68"/>
      <c r="AF1249" s="68"/>
      <c r="AG1249" s="68"/>
      <c r="AH1249" s="68"/>
      <c r="AI1249" s="68"/>
      <c r="AJ1249" s="68"/>
      <c r="AK1249" s="68"/>
      <c r="AL1249" s="68"/>
      <c r="AM1249" s="68"/>
      <c r="AN1249" s="68"/>
      <c r="AO1249" s="68"/>
      <c r="AP1249" s="68"/>
      <c r="AQ1249" s="68"/>
      <c r="AR1249" s="68"/>
      <c r="AS1249" s="68"/>
      <c r="AT1249" s="68"/>
      <c r="AU1249" s="68"/>
      <c r="AV1249" s="68"/>
      <c r="AW1249" s="68"/>
      <c r="AX1249" s="68"/>
      <c r="AY1249" s="68"/>
      <c r="AZ1249" s="68"/>
      <c r="BA1249" s="68"/>
      <c r="BB1249" s="68"/>
      <c r="BC1249" s="68"/>
      <c r="BD1249" s="68"/>
      <c r="BE1249" s="68"/>
      <c r="BF1249" s="68"/>
      <c r="BG1249" s="68"/>
      <c r="BH1249" s="68"/>
      <c r="BI1249" s="68"/>
      <c r="BJ1249" s="68"/>
      <c r="BK1249" s="74"/>
      <c r="BL1249" s="68"/>
      <c r="BM1249" s="68"/>
      <c r="BN1249" s="68"/>
      <c r="BO1249" s="68"/>
      <c r="BP1249" s="68"/>
      <c r="BQ1249" s="68"/>
      <c r="BR1249" s="68"/>
      <c r="BS1249" s="68">
        <v>0</v>
      </c>
      <c r="BT1249" s="72"/>
      <c r="BU1249" s="68"/>
      <c r="BV1249" s="68"/>
      <c r="BW1249" s="72"/>
      <c r="BX1249" s="68"/>
      <c r="BY1249" s="68"/>
      <c r="BZ1249" s="68"/>
      <c r="CA1249" s="69"/>
      <c r="CB1249" s="68"/>
      <c r="CC1249" s="68"/>
      <c r="CD1249" s="68"/>
      <c r="CE1249" s="72"/>
      <c r="CF1249" s="72"/>
      <c r="CG1249" s="68"/>
      <c r="CH1249" s="68"/>
      <c r="CI1249" s="72"/>
      <c r="CJ1249" s="72">
        <v>0</v>
      </c>
      <c r="CK1249" s="68"/>
      <c r="CL1249" s="68"/>
      <c r="CM1249" s="69">
        <v>0</v>
      </c>
      <c r="CN1249" s="72"/>
      <c r="CO1249" s="68"/>
      <c r="CP1249" s="68"/>
      <c r="CQ1249" s="68"/>
      <c r="CR1249" s="69"/>
      <c r="CS1249" s="68"/>
      <c r="CT1249" s="96"/>
      <c r="CU1249" s="72"/>
      <c r="CV1249" s="69"/>
      <c r="CW1249" s="68"/>
      <c r="CX1249" s="68"/>
      <c r="CY1249" s="68"/>
      <c r="CZ1249" s="68"/>
      <c r="DA1249" s="68"/>
      <c r="DB1249" s="94"/>
      <c r="DC1249" s="68"/>
      <c r="DD1249" s="68"/>
      <c r="DE1249" s="68"/>
      <c r="DF1249" s="72"/>
      <c r="DG1249" s="68"/>
      <c r="DH1249" s="68"/>
      <c r="DI1249" s="68"/>
      <c r="DJ1249" s="68"/>
      <c r="DK1249" s="72">
        <v>0</v>
      </c>
      <c r="DL1249" s="68"/>
      <c r="DM1249" s="68"/>
      <c r="DN1249" s="68"/>
      <c r="DO1249" s="68"/>
      <c r="DP1249" s="72"/>
      <c r="DQ1249" s="68"/>
      <c r="DR1249" s="72"/>
      <c r="DS1249" s="68"/>
      <c r="DT1249" s="68"/>
      <c r="DU1249" s="68"/>
      <c r="DV1249" s="83"/>
      <c r="DW1249" s="68"/>
      <c r="DX1249" s="68"/>
      <c r="DY1249" s="68"/>
      <c r="DZ1249" s="72">
        <v>7387.04</v>
      </c>
      <c r="EA1249" s="68"/>
      <c r="EB1249" s="72">
        <v>0</v>
      </c>
      <c r="EC1249" s="68"/>
      <c r="ED1249" s="72"/>
      <c r="EE1249" s="68"/>
      <c r="EF1249" s="68"/>
      <c r="EG1249" s="69"/>
      <c r="EH1249" s="68"/>
      <c r="EI1249" s="68"/>
      <c r="EJ1249" s="68"/>
    </row>
    <row r="1250" spans="1:140" s="67" customFormat="1">
      <c r="A1250" s="69"/>
      <c r="B1250" s="68" t="s">
        <v>6278</v>
      </c>
      <c r="C1250" s="68" t="s">
        <v>6279</v>
      </c>
      <c r="D1250" s="69" t="s">
        <v>6295</v>
      </c>
      <c r="E1250" s="69" t="s">
        <v>149</v>
      </c>
      <c r="F1250" s="69" t="s">
        <v>2073</v>
      </c>
      <c r="G1250" s="69" t="s">
        <v>5247</v>
      </c>
      <c r="H1250" s="68"/>
      <c r="I1250" s="68" t="s">
        <v>182</v>
      </c>
      <c r="J1250" s="70">
        <v>42724</v>
      </c>
      <c r="K1250" s="70">
        <v>42724</v>
      </c>
      <c r="L1250" s="68"/>
      <c r="M1250" s="69" t="s">
        <v>152</v>
      </c>
      <c r="N1250" s="69" t="s">
        <v>153</v>
      </c>
      <c r="O1250" s="71" t="s">
        <v>5529</v>
      </c>
      <c r="P1250" s="72">
        <v>1230837550.20611</v>
      </c>
      <c r="Q1250" s="68" t="s">
        <v>6281</v>
      </c>
      <c r="R1250" s="69" t="s">
        <v>6082</v>
      </c>
      <c r="S1250" s="69">
        <f t="shared" si="39"/>
        <v>0.18165119999999998</v>
      </c>
      <c r="T1250" s="72">
        <v>2235831.1800000002</v>
      </c>
      <c r="U1250" s="73">
        <f t="shared" si="40"/>
        <v>2235831.1800000002</v>
      </c>
      <c r="V1250" s="68"/>
      <c r="W1250" s="68"/>
      <c r="X1250" s="68"/>
      <c r="Y1250" s="68"/>
      <c r="Z1250" s="68"/>
      <c r="AA1250" s="68"/>
      <c r="AB1250" s="68"/>
      <c r="AC1250" s="68"/>
      <c r="AD1250" s="68"/>
      <c r="AE1250" s="68"/>
      <c r="AF1250" s="68"/>
      <c r="AG1250" s="68"/>
      <c r="AH1250" s="68"/>
      <c r="AI1250" s="68"/>
      <c r="AJ1250" s="68"/>
      <c r="AK1250" s="68"/>
      <c r="AL1250" s="68"/>
      <c r="AM1250" s="68"/>
      <c r="AN1250" s="68"/>
      <c r="AO1250" s="68"/>
      <c r="AP1250" s="68"/>
      <c r="AQ1250" s="68"/>
      <c r="AR1250" s="68"/>
      <c r="AS1250" s="68"/>
      <c r="AT1250" s="68"/>
      <c r="AU1250" s="68"/>
      <c r="AV1250" s="68"/>
      <c r="AW1250" s="68"/>
      <c r="AX1250" s="68"/>
      <c r="AY1250" s="68"/>
      <c r="AZ1250" s="68"/>
      <c r="BA1250" s="68"/>
      <c r="BB1250" s="68"/>
      <c r="BC1250" s="68"/>
      <c r="BD1250" s="68"/>
      <c r="BE1250" s="68"/>
      <c r="BF1250" s="68"/>
      <c r="BG1250" s="68"/>
      <c r="BH1250" s="68"/>
      <c r="BI1250" s="68"/>
      <c r="BJ1250" s="68"/>
      <c r="BK1250" s="74"/>
      <c r="BL1250" s="68"/>
      <c r="BM1250" s="68"/>
      <c r="BN1250" s="68"/>
      <c r="BO1250" s="68"/>
      <c r="BP1250" s="68"/>
      <c r="BQ1250" s="68"/>
      <c r="BR1250" s="68"/>
      <c r="BS1250" s="68">
        <v>0</v>
      </c>
      <c r="BT1250" s="72"/>
      <c r="BU1250" s="68"/>
      <c r="BV1250" s="68"/>
      <c r="BW1250" s="72"/>
      <c r="BX1250" s="68"/>
      <c r="BY1250" s="68"/>
      <c r="BZ1250" s="68"/>
      <c r="CA1250" s="69"/>
      <c r="CB1250" s="68"/>
      <c r="CC1250" s="68"/>
      <c r="CD1250" s="68"/>
      <c r="CE1250" s="72"/>
      <c r="CF1250" s="72"/>
      <c r="CG1250" s="68"/>
      <c r="CH1250" s="68"/>
      <c r="CI1250" s="72"/>
      <c r="CJ1250" s="72">
        <v>0</v>
      </c>
      <c r="CK1250" s="68"/>
      <c r="CL1250" s="68"/>
      <c r="CM1250" s="69">
        <v>2235831.1800000002</v>
      </c>
      <c r="CN1250" s="72"/>
      <c r="CO1250" s="68"/>
      <c r="CP1250" s="68"/>
      <c r="CQ1250" s="68"/>
      <c r="CR1250" s="69"/>
      <c r="CS1250" s="68"/>
      <c r="CT1250" s="92"/>
      <c r="CU1250" s="72"/>
      <c r="CV1250" s="69"/>
      <c r="CW1250" s="68"/>
      <c r="CX1250" s="68"/>
      <c r="CY1250" s="68"/>
      <c r="CZ1250" s="68"/>
      <c r="DA1250" s="68"/>
      <c r="DB1250" s="91"/>
      <c r="DC1250" s="68"/>
      <c r="DD1250" s="68"/>
      <c r="DE1250" s="68"/>
      <c r="DF1250" s="85"/>
      <c r="DG1250" s="68"/>
      <c r="DH1250" s="68"/>
      <c r="DI1250" s="68"/>
      <c r="DJ1250" s="68"/>
      <c r="DK1250" s="72">
        <v>0</v>
      </c>
      <c r="DL1250" s="68"/>
      <c r="DM1250" s="68"/>
      <c r="DN1250" s="68"/>
      <c r="DO1250" s="68"/>
      <c r="DP1250" s="72"/>
      <c r="DQ1250" s="68"/>
      <c r="DR1250" s="72"/>
      <c r="DS1250" s="68"/>
      <c r="DT1250" s="68"/>
      <c r="DU1250" s="68"/>
      <c r="DV1250" s="81"/>
      <c r="DW1250" s="68"/>
      <c r="DX1250" s="68"/>
      <c r="DY1250" s="68"/>
      <c r="DZ1250" s="72">
        <v>0</v>
      </c>
      <c r="EA1250" s="68"/>
      <c r="EB1250" s="72">
        <v>0</v>
      </c>
      <c r="EC1250" s="68"/>
      <c r="ED1250" s="72"/>
      <c r="EE1250" s="68"/>
      <c r="EF1250" s="68"/>
      <c r="EG1250" s="69"/>
      <c r="EH1250" s="68"/>
      <c r="EI1250" s="68"/>
      <c r="EJ1250" s="68"/>
    </row>
    <row r="1251" spans="1:140" s="67" customFormat="1">
      <c r="A1251" s="69"/>
      <c r="B1251" s="68" t="s">
        <v>6278</v>
      </c>
      <c r="C1251" s="68" t="s">
        <v>6279</v>
      </c>
      <c r="D1251" s="69" t="s">
        <v>6295</v>
      </c>
      <c r="E1251" s="69" t="s">
        <v>149</v>
      </c>
      <c r="F1251" s="69" t="s">
        <v>2073</v>
      </c>
      <c r="G1251" s="69" t="s">
        <v>5247</v>
      </c>
      <c r="H1251" s="68"/>
      <c r="I1251" s="68" t="s">
        <v>182</v>
      </c>
      <c r="J1251" s="70">
        <v>42765</v>
      </c>
      <c r="K1251" s="70">
        <v>42765</v>
      </c>
      <c r="L1251" s="68"/>
      <c r="M1251" s="69" t="s">
        <v>152</v>
      </c>
      <c r="N1251" s="69" t="s">
        <v>153</v>
      </c>
      <c r="O1251" s="71" t="s">
        <v>5529</v>
      </c>
      <c r="P1251" s="72">
        <v>1231230518.81621</v>
      </c>
      <c r="Q1251" s="68" t="s">
        <v>6281</v>
      </c>
      <c r="R1251" s="69" t="s">
        <v>6085</v>
      </c>
      <c r="S1251" s="69">
        <f t="shared" si="39"/>
        <v>0.62167680000000003</v>
      </c>
      <c r="T1251" s="72">
        <v>7654274.4900000002</v>
      </c>
      <c r="U1251" s="73">
        <f t="shared" si="40"/>
        <v>7654274.4900000002</v>
      </c>
      <c r="V1251" s="68"/>
      <c r="W1251" s="68"/>
      <c r="X1251" s="68"/>
      <c r="Y1251" s="68"/>
      <c r="Z1251" s="68"/>
      <c r="AA1251" s="68"/>
      <c r="AB1251" s="68"/>
      <c r="AC1251" s="68"/>
      <c r="AD1251" s="68"/>
      <c r="AE1251" s="68"/>
      <c r="AF1251" s="68"/>
      <c r="AG1251" s="68"/>
      <c r="AH1251" s="68"/>
      <c r="AI1251" s="68"/>
      <c r="AJ1251" s="68"/>
      <c r="AK1251" s="68"/>
      <c r="AL1251" s="68"/>
      <c r="AM1251" s="68"/>
      <c r="AN1251" s="68"/>
      <c r="AO1251" s="68"/>
      <c r="AP1251" s="68"/>
      <c r="AQ1251" s="68"/>
      <c r="AR1251" s="68"/>
      <c r="AS1251" s="68"/>
      <c r="AT1251" s="68"/>
      <c r="AU1251" s="68"/>
      <c r="AV1251" s="68"/>
      <c r="AW1251" s="68"/>
      <c r="AX1251" s="68"/>
      <c r="AY1251" s="68"/>
      <c r="AZ1251" s="68"/>
      <c r="BA1251" s="68"/>
      <c r="BB1251" s="68"/>
      <c r="BC1251" s="68"/>
      <c r="BD1251" s="68"/>
      <c r="BE1251" s="68"/>
      <c r="BF1251" s="68"/>
      <c r="BG1251" s="68"/>
      <c r="BH1251" s="68"/>
      <c r="BI1251" s="68"/>
      <c r="BJ1251" s="68"/>
      <c r="BK1251" s="74"/>
      <c r="BL1251" s="68"/>
      <c r="BM1251" s="68"/>
      <c r="BN1251" s="68"/>
      <c r="BO1251" s="68"/>
      <c r="BP1251" s="68"/>
      <c r="BQ1251" s="68"/>
      <c r="BR1251" s="68"/>
      <c r="BS1251" s="68">
        <v>0</v>
      </c>
      <c r="BT1251" s="72"/>
      <c r="BU1251" s="68"/>
      <c r="BV1251" s="68"/>
      <c r="BW1251" s="72"/>
      <c r="BX1251" s="68"/>
      <c r="BY1251" s="68"/>
      <c r="BZ1251" s="68"/>
      <c r="CA1251" s="69"/>
      <c r="CB1251" s="68"/>
      <c r="CC1251" s="68"/>
      <c r="CD1251" s="68"/>
      <c r="CE1251" s="72"/>
      <c r="CF1251" s="72"/>
      <c r="CG1251" s="68"/>
      <c r="CH1251" s="68"/>
      <c r="CI1251" s="72"/>
      <c r="CJ1251" s="72">
        <v>0</v>
      </c>
      <c r="CK1251" s="68"/>
      <c r="CL1251" s="68"/>
      <c r="CM1251" s="69">
        <v>7654274.4900000002</v>
      </c>
      <c r="CN1251" s="72"/>
      <c r="CO1251" s="68"/>
      <c r="CP1251" s="68"/>
      <c r="CQ1251" s="68"/>
      <c r="CR1251" s="69"/>
      <c r="CS1251" s="68"/>
      <c r="CT1251" s="96"/>
      <c r="CU1251" s="72"/>
      <c r="CV1251" s="69"/>
      <c r="CW1251" s="68"/>
      <c r="CX1251" s="68"/>
      <c r="CY1251" s="68"/>
      <c r="CZ1251" s="68"/>
      <c r="DA1251" s="68"/>
      <c r="DB1251" s="94"/>
      <c r="DC1251" s="68"/>
      <c r="DD1251" s="68"/>
      <c r="DE1251" s="68"/>
      <c r="DF1251" s="72"/>
      <c r="DG1251" s="68"/>
      <c r="DH1251" s="68"/>
      <c r="DI1251" s="68"/>
      <c r="DJ1251" s="68"/>
      <c r="DK1251" s="72">
        <v>0</v>
      </c>
      <c r="DL1251" s="68"/>
      <c r="DM1251" s="68"/>
      <c r="DN1251" s="68"/>
      <c r="DO1251" s="68"/>
      <c r="DP1251" s="72"/>
      <c r="DQ1251" s="68"/>
      <c r="DR1251" s="72"/>
      <c r="DS1251" s="68"/>
      <c r="DT1251" s="68"/>
      <c r="DU1251" s="68"/>
      <c r="DV1251" s="83"/>
      <c r="DW1251" s="68"/>
      <c r="DX1251" s="68"/>
      <c r="DY1251" s="68"/>
      <c r="DZ1251" s="72">
        <v>0</v>
      </c>
      <c r="EA1251" s="68"/>
      <c r="EB1251" s="72">
        <v>0</v>
      </c>
      <c r="EC1251" s="68"/>
      <c r="ED1251" s="72"/>
      <c r="EE1251" s="68"/>
      <c r="EF1251" s="68"/>
      <c r="EG1251" s="69"/>
      <c r="EH1251" s="68"/>
      <c r="EI1251" s="68"/>
      <c r="EJ1251" s="68"/>
    </row>
    <row r="1252" spans="1:140" s="67" customFormat="1">
      <c r="A1252" s="69"/>
      <c r="B1252" s="68" t="s">
        <v>6278</v>
      </c>
      <c r="C1252" s="68" t="s">
        <v>6279</v>
      </c>
      <c r="D1252" s="69" t="s">
        <v>6295</v>
      </c>
      <c r="E1252" s="69" t="s">
        <v>149</v>
      </c>
      <c r="F1252" s="69" t="s">
        <v>2073</v>
      </c>
      <c r="G1252" s="69" t="s">
        <v>5247</v>
      </c>
      <c r="H1252" s="68"/>
      <c r="I1252" s="68" t="s">
        <v>182</v>
      </c>
      <c r="J1252" s="70">
        <v>42766</v>
      </c>
      <c r="K1252" s="70">
        <v>42766</v>
      </c>
      <c r="L1252" s="68"/>
      <c r="M1252" s="69" t="s">
        <v>152</v>
      </c>
      <c r="N1252" s="69" t="s">
        <v>153</v>
      </c>
      <c r="O1252" s="71" t="s">
        <v>5529</v>
      </c>
      <c r="P1252" s="72">
        <v>1231189972.2995801</v>
      </c>
      <c r="Q1252" s="68" t="s">
        <v>6281</v>
      </c>
      <c r="R1252" s="69" t="s">
        <v>6086</v>
      </c>
      <c r="S1252" s="69">
        <f t="shared" si="39"/>
        <v>10.0547559</v>
      </c>
      <c r="T1252" s="72">
        <v>123793146.38</v>
      </c>
      <c r="U1252" s="73">
        <f t="shared" si="40"/>
        <v>123793146.38</v>
      </c>
      <c r="V1252" s="68"/>
      <c r="W1252" s="68"/>
      <c r="X1252" s="68"/>
      <c r="Y1252" s="68"/>
      <c r="Z1252" s="68"/>
      <c r="AA1252" s="68"/>
      <c r="AB1252" s="68"/>
      <c r="AC1252" s="68"/>
      <c r="AD1252" s="68"/>
      <c r="AE1252" s="68"/>
      <c r="AF1252" s="68"/>
      <c r="AG1252" s="68"/>
      <c r="AH1252" s="68"/>
      <c r="AI1252" s="68"/>
      <c r="AJ1252" s="68"/>
      <c r="AK1252" s="68"/>
      <c r="AL1252" s="68"/>
      <c r="AM1252" s="68"/>
      <c r="AN1252" s="68"/>
      <c r="AO1252" s="68"/>
      <c r="AP1252" s="68"/>
      <c r="AQ1252" s="68"/>
      <c r="AR1252" s="68"/>
      <c r="AS1252" s="68"/>
      <c r="AT1252" s="68"/>
      <c r="AU1252" s="68"/>
      <c r="AV1252" s="68"/>
      <c r="AW1252" s="68"/>
      <c r="AX1252" s="68"/>
      <c r="AY1252" s="68"/>
      <c r="AZ1252" s="68"/>
      <c r="BA1252" s="68"/>
      <c r="BB1252" s="68"/>
      <c r="BC1252" s="68"/>
      <c r="BD1252" s="68"/>
      <c r="BE1252" s="68"/>
      <c r="BF1252" s="68"/>
      <c r="BG1252" s="68"/>
      <c r="BH1252" s="68"/>
      <c r="BI1252" s="68"/>
      <c r="BJ1252" s="68"/>
      <c r="BK1252" s="74"/>
      <c r="BL1252" s="68"/>
      <c r="BM1252" s="68"/>
      <c r="BN1252" s="68"/>
      <c r="BO1252" s="68"/>
      <c r="BP1252" s="68"/>
      <c r="BQ1252" s="68"/>
      <c r="BR1252" s="68"/>
      <c r="BS1252" s="68">
        <v>0</v>
      </c>
      <c r="BT1252" s="72"/>
      <c r="BU1252" s="68"/>
      <c r="BV1252" s="68"/>
      <c r="BW1252" s="72"/>
      <c r="BX1252" s="68"/>
      <c r="BY1252" s="68"/>
      <c r="BZ1252" s="68"/>
      <c r="CA1252" s="69"/>
      <c r="CB1252" s="68"/>
      <c r="CC1252" s="68"/>
      <c r="CD1252" s="68"/>
      <c r="CE1252" s="72"/>
      <c r="CF1252" s="72"/>
      <c r="CG1252" s="68"/>
      <c r="CH1252" s="68"/>
      <c r="CI1252" s="72"/>
      <c r="CJ1252" s="72">
        <v>0</v>
      </c>
      <c r="CK1252" s="68"/>
      <c r="CL1252" s="68"/>
      <c r="CM1252" s="69">
        <v>33442666.539999999</v>
      </c>
      <c r="CN1252" s="72"/>
      <c r="CO1252" s="68"/>
      <c r="CP1252" s="68"/>
      <c r="CQ1252" s="68"/>
      <c r="CR1252" s="69"/>
      <c r="CS1252" s="68"/>
      <c r="CT1252" s="95"/>
      <c r="CU1252" s="72"/>
      <c r="CV1252" s="69"/>
      <c r="CW1252" s="68"/>
      <c r="CX1252" s="68"/>
      <c r="CY1252" s="68"/>
      <c r="CZ1252" s="68"/>
      <c r="DA1252" s="68"/>
      <c r="DB1252" s="94"/>
      <c r="DC1252" s="68"/>
      <c r="DD1252" s="68"/>
      <c r="DE1252" s="68"/>
      <c r="DF1252" s="72"/>
      <c r="DG1252" s="68"/>
      <c r="DH1252" s="68"/>
      <c r="DI1252" s="68"/>
      <c r="DJ1252" s="68"/>
      <c r="DK1252" s="72">
        <v>0</v>
      </c>
      <c r="DL1252" s="68"/>
      <c r="DM1252" s="68"/>
      <c r="DN1252" s="68"/>
      <c r="DO1252" s="68"/>
      <c r="DP1252" s="72"/>
      <c r="DQ1252" s="68"/>
      <c r="DR1252" s="72"/>
      <c r="DS1252" s="68"/>
      <c r="DT1252" s="68"/>
      <c r="DU1252" s="68"/>
      <c r="DV1252" s="83"/>
      <c r="DW1252" s="68"/>
      <c r="DX1252" s="68"/>
      <c r="DY1252" s="68"/>
      <c r="DZ1252" s="72">
        <v>90350479.840000004</v>
      </c>
      <c r="EA1252" s="68"/>
      <c r="EB1252" s="72">
        <v>0</v>
      </c>
      <c r="EC1252" s="68"/>
      <c r="ED1252" s="72"/>
      <c r="EE1252" s="68"/>
      <c r="EF1252" s="68"/>
      <c r="EG1252" s="69"/>
      <c r="EH1252" s="68"/>
      <c r="EI1252" s="68"/>
      <c r="EJ1252" s="68"/>
    </row>
    <row r="1253" spans="1:140" s="67" customFormat="1">
      <c r="A1253" s="69"/>
      <c r="B1253" s="68" t="s">
        <v>6278</v>
      </c>
      <c r="C1253" s="68" t="s">
        <v>6279</v>
      </c>
      <c r="D1253" s="69" t="s">
        <v>6295</v>
      </c>
      <c r="E1253" s="69" t="s">
        <v>149</v>
      </c>
      <c r="F1253" s="69" t="s">
        <v>2073</v>
      </c>
      <c r="G1253" s="69" t="s">
        <v>5247</v>
      </c>
      <c r="H1253" s="68"/>
      <c r="I1253" s="68" t="s">
        <v>182</v>
      </c>
      <c r="J1253" s="70">
        <v>42849</v>
      </c>
      <c r="K1253" s="70">
        <v>42849</v>
      </c>
      <c r="L1253" s="68"/>
      <c r="M1253" s="69" t="s">
        <v>152</v>
      </c>
      <c r="N1253" s="69" t="s">
        <v>153</v>
      </c>
      <c r="O1253" s="71" t="s">
        <v>5529</v>
      </c>
      <c r="P1253" s="72">
        <v>1231.19</v>
      </c>
      <c r="Q1253" s="68" t="s">
        <v>6281</v>
      </c>
      <c r="R1253" s="69" t="s">
        <v>171</v>
      </c>
      <c r="S1253" s="69">
        <f t="shared" si="39"/>
        <v>100</v>
      </c>
      <c r="T1253" s="72">
        <v>1231.19</v>
      </c>
      <c r="U1253" s="73">
        <f t="shared" si="40"/>
        <v>1231.19</v>
      </c>
      <c r="V1253" s="68"/>
      <c r="W1253" s="68"/>
      <c r="X1253" s="68"/>
      <c r="Y1253" s="68"/>
      <c r="Z1253" s="68"/>
      <c r="AA1253" s="68"/>
      <c r="AB1253" s="68"/>
      <c r="AC1253" s="68"/>
      <c r="AD1253" s="68"/>
      <c r="AE1253" s="68"/>
      <c r="AF1253" s="68"/>
      <c r="AG1253" s="68"/>
      <c r="AH1253" s="68"/>
      <c r="AI1253" s="68"/>
      <c r="AJ1253" s="68"/>
      <c r="AK1253" s="68"/>
      <c r="AL1253" s="68"/>
      <c r="AM1253" s="68"/>
      <c r="AN1253" s="68"/>
      <c r="AO1253" s="68"/>
      <c r="AP1253" s="68"/>
      <c r="AQ1253" s="68"/>
      <c r="AR1253" s="68"/>
      <c r="AS1253" s="68"/>
      <c r="AT1253" s="68"/>
      <c r="AU1253" s="68"/>
      <c r="AV1253" s="68"/>
      <c r="AW1253" s="68"/>
      <c r="AX1253" s="68"/>
      <c r="AY1253" s="68"/>
      <c r="AZ1253" s="68"/>
      <c r="BA1253" s="68"/>
      <c r="BB1253" s="68"/>
      <c r="BC1253" s="68"/>
      <c r="BD1253" s="68"/>
      <c r="BE1253" s="68"/>
      <c r="BF1253" s="68"/>
      <c r="BG1253" s="68"/>
      <c r="BH1253" s="68"/>
      <c r="BI1253" s="68"/>
      <c r="BJ1253" s="68"/>
      <c r="BK1253" s="74"/>
      <c r="BL1253" s="68"/>
      <c r="BM1253" s="68"/>
      <c r="BN1253" s="68"/>
      <c r="BO1253" s="68"/>
      <c r="BP1253" s="68"/>
      <c r="BQ1253" s="68"/>
      <c r="BR1253" s="68"/>
      <c r="BS1253" s="68">
        <v>0</v>
      </c>
      <c r="BT1253" s="72"/>
      <c r="BU1253" s="68"/>
      <c r="BV1253" s="68"/>
      <c r="BW1253" s="72"/>
      <c r="BX1253" s="68"/>
      <c r="BY1253" s="68"/>
      <c r="BZ1253" s="68"/>
      <c r="CA1253" s="69"/>
      <c r="CB1253" s="68"/>
      <c r="CC1253" s="68"/>
      <c r="CD1253" s="68"/>
      <c r="CE1253" s="72"/>
      <c r="CF1253" s="72"/>
      <c r="CG1253" s="68"/>
      <c r="CH1253" s="68"/>
      <c r="CI1253" s="72"/>
      <c r="CJ1253" s="72">
        <v>0</v>
      </c>
      <c r="CK1253" s="68"/>
      <c r="CL1253" s="68"/>
      <c r="CM1253" s="69">
        <v>0</v>
      </c>
      <c r="CN1253" s="72"/>
      <c r="CO1253" s="68"/>
      <c r="CP1253" s="68"/>
      <c r="CQ1253" s="68"/>
      <c r="CR1253" s="69"/>
      <c r="CS1253" s="68"/>
      <c r="CT1253" s="95"/>
      <c r="CU1253" s="72"/>
      <c r="CV1253" s="69"/>
      <c r="CW1253" s="68"/>
      <c r="CX1253" s="68"/>
      <c r="CY1253" s="68"/>
      <c r="CZ1253" s="68"/>
      <c r="DA1253" s="68"/>
      <c r="DB1253" s="94"/>
      <c r="DC1253" s="68"/>
      <c r="DD1253" s="68"/>
      <c r="DE1253" s="68"/>
      <c r="DF1253" s="72"/>
      <c r="DG1253" s="68"/>
      <c r="DH1253" s="68"/>
      <c r="DI1253" s="68"/>
      <c r="DJ1253" s="68"/>
      <c r="DK1253" s="72">
        <v>0</v>
      </c>
      <c r="DL1253" s="68"/>
      <c r="DM1253" s="68"/>
      <c r="DN1253" s="68"/>
      <c r="DO1253" s="68"/>
      <c r="DP1253" s="72"/>
      <c r="DQ1253" s="68"/>
      <c r="DR1253" s="72"/>
      <c r="DS1253" s="68"/>
      <c r="DT1253" s="68"/>
      <c r="DU1253" s="68"/>
      <c r="DV1253" s="83"/>
      <c r="DW1253" s="68"/>
      <c r="DX1253" s="68"/>
      <c r="DY1253" s="68"/>
      <c r="DZ1253" s="72">
        <v>1231.19</v>
      </c>
      <c r="EA1253" s="68"/>
      <c r="EB1253" s="72">
        <v>0</v>
      </c>
      <c r="EC1253" s="68"/>
      <c r="ED1253" s="72"/>
      <c r="EE1253" s="68"/>
      <c r="EF1253" s="68"/>
      <c r="EG1253" s="69"/>
      <c r="EH1253" s="68"/>
      <c r="EI1253" s="68"/>
      <c r="EJ1253" s="68"/>
    </row>
    <row r="1254" spans="1:140" s="67" customFormat="1">
      <c r="A1254" s="69"/>
      <c r="B1254" s="68" t="s">
        <v>6278</v>
      </c>
      <c r="C1254" s="68" t="s">
        <v>6279</v>
      </c>
      <c r="D1254" s="69" t="s">
        <v>6295</v>
      </c>
      <c r="E1254" s="69" t="s">
        <v>149</v>
      </c>
      <c r="F1254" s="69" t="s">
        <v>2073</v>
      </c>
      <c r="G1254" s="69" t="s">
        <v>5247</v>
      </c>
      <c r="H1254" s="68"/>
      <c r="I1254" s="68" t="s">
        <v>182</v>
      </c>
      <c r="J1254" s="70">
        <v>42852</v>
      </c>
      <c r="K1254" s="70">
        <v>42852</v>
      </c>
      <c r="L1254" s="68"/>
      <c r="M1254" s="69" t="s">
        <v>152</v>
      </c>
      <c r="N1254" s="69" t="s">
        <v>153</v>
      </c>
      <c r="O1254" s="71" t="s">
        <v>5529</v>
      </c>
      <c r="P1254" s="72">
        <v>1231221883.0625899</v>
      </c>
      <c r="Q1254" s="68" t="s">
        <v>6281</v>
      </c>
      <c r="R1254" s="69" t="s">
        <v>5794</v>
      </c>
      <c r="S1254" s="69">
        <f t="shared" si="39"/>
        <v>0.87847849999999994</v>
      </c>
      <c r="T1254" s="72">
        <v>10816019.529999999</v>
      </c>
      <c r="U1254" s="73">
        <f t="shared" si="40"/>
        <v>10816019.529999999</v>
      </c>
      <c r="V1254" s="68"/>
      <c r="W1254" s="68"/>
      <c r="X1254" s="68"/>
      <c r="Y1254" s="68"/>
      <c r="Z1254" s="68"/>
      <c r="AA1254" s="68"/>
      <c r="AB1254" s="68"/>
      <c r="AC1254" s="68"/>
      <c r="AD1254" s="68"/>
      <c r="AE1254" s="68"/>
      <c r="AF1254" s="68"/>
      <c r="AG1254" s="68"/>
      <c r="AH1254" s="68"/>
      <c r="AI1254" s="68"/>
      <c r="AJ1254" s="68"/>
      <c r="AK1254" s="68"/>
      <c r="AL1254" s="68"/>
      <c r="AM1254" s="68"/>
      <c r="AN1254" s="68"/>
      <c r="AO1254" s="68"/>
      <c r="AP1254" s="68"/>
      <c r="AQ1254" s="68"/>
      <c r="AR1254" s="68"/>
      <c r="AS1254" s="68"/>
      <c r="AT1254" s="68"/>
      <c r="AU1254" s="68"/>
      <c r="AV1254" s="68"/>
      <c r="AW1254" s="68"/>
      <c r="AX1254" s="68"/>
      <c r="AY1254" s="68"/>
      <c r="AZ1254" s="68"/>
      <c r="BA1254" s="68"/>
      <c r="BB1254" s="68"/>
      <c r="BC1254" s="68"/>
      <c r="BD1254" s="68"/>
      <c r="BE1254" s="68"/>
      <c r="BF1254" s="68"/>
      <c r="BG1254" s="68"/>
      <c r="BH1254" s="68"/>
      <c r="BI1254" s="68"/>
      <c r="BJ1254" s="68"/>
      <c r="BK1254" s="74"/>
      <c r="BL1254" s="68"/>
      <c r="BM1254" s="68"/>
      <c r="BN1254" s="68"/>
      <c r="BO1254" s="68"/>
      <c r="BP1254" s="68"/>
      <c r="BQ1254" s="68"/>
      <c r="BR1254" s="68"/>
      <c r="BS1254" s="68">
        <v>0</v>
      </c>
      <c r="BT1254" s="72"/>
      <c r="BU1254" s="68"/>
      <c r="BV1254" s="68"/>
      <c r="BW1254" s="72"/>
      <c r="BX1254" s="68"/>
      <c r="BY1254" s="68"/>
      <c r="BZ1254" s="68"/>
      <c r="CA1254" s="69"/>
      <c r="CB1254" s="68"/>
      <c r="CC1254" s="68"/>
      <c r="CD1254" s="68"/>
      <c r="CE1254" s="72"/>
      <c r="CF1254" s="72"/>
      <c r="CG1254" s="68"/>
      <c r="CH1254" s="68"/>
      <c r="CI1254" s="72"/>
      <c r="CJ1254" s="72">
        <v>0</v>
      </c>
      <c r="CK1254" s="68"/>
      <c r="CL1254" s="68"/>
      <c r="CM1254" s="69">
        <v>10816019.529999999</v>
      </c>
      <c r="CN1254" s="72"/>
      <c r="CO1254" s="68"/>
      <c r="CP1254" s="68"/>
      <c r="CQ1254" s="68"/>
      <c r="CR1254" s="69"/>
      <c r="CS1254" s="68"/>
      <c r="CT1254" s="96"/>
      <c r="CU1254" s="72"/>
      <c r="CV1254" s="69"/>
      <c r="CW1254" s="68"/>
      <c r="CX1254" s="68"/>
      <c r="CY1254" s="68"/>
      <c r="CZ1254" s="68"/>
      <c r="DA1254" s="68"/>
      <c r="DB1254" s="94"/>
      <c r="DC1254" s="68"/>
      <c r="DD1254" s="68"/>
      <c r="DE1254" s="68"/>
      <c r="DF1254" s="72"/>
      <c r="DG1254" s="68"/>
      <c r="DH1254" s="68"/>
      <c r="DI1254" s="68"/>
      <c r="DJ1254" s="68"/>
      <c r="DK1254" s="72">
        <v>0</v>
      </c>
      <c r="DL1254" s="68"/>
      <c r="DM1254" s="68"/>
      <c r="DN1254" s="68"/>
      <c r="DO1254" s="68"/>
      <c r="DP1254" s="72"/>
      <c r="DQ1254" s="68"/>
      <c r="DR1254" s="72"/>
      <c r="DS1254" s="68"/>
      <c r="DT1254" s="68"/>
      <c r="DU1254" s="68"/>
      <c r="DV1254" s="83"/>
      <c r="DW1254" s="68"/>
      <c r="DX1254" s="68"/>
      <c r="DY1254" s="68"/>
      <c r="DZ1254" s="72">
        <v>0</v>
      </c>
      <c r="EA1254" s="68"/>
      <c r="EB1254" s="72">
        <v>0</v>
      </c>
      <c r="EC1254" s="68"/>
      <c r="ED1254" s="72"/>
      <c r="EE1254" s="68"/>
      <c r="EF1254" s="68"/>
      <c r="EG1254" s="69"/>
      <c r="EH1254" s="68"/>
      <c r="EI1254" s="68"/>
      <c r="EJ1254" s="68"/>
    </row>
    <row r="1255" spans="1:140" s="67" customFormat="1">
      <c r="A1255" s="69"/>
      <c r="B1255" s="68" t="s">
        <v>6278</v>
      </c>
      <c r="C1255" s="68" t="s">
        <v>6279</v>
      </c>
      <c r="D1255" s="69" t="s">
        <v>6295</v>
      </c>
      <c r="E1255" s="69" t="s">
        <v>149</v>
      </c>
      <c r="F1255" s="69" t="s">
        <v>885</v>
      </c>
      <c r="G1255" s="69" t="s">
        <v>886</v>
      </c>
      <c r="H1255" s="68"/>
      <c r="J1255" s="70">
        <v>42277</v>
      </c>
      <c r="K1255" s="70">
        <v>42277</v>
      </c>
      <c r="M1255" s="69" t="s">
        <v>152</v>
      </c>
      <c r="N1255" s="69" t="s">
        <v>153</v>
      </c>
      <c r="O1255" s="71" t="s">
        <v>887</v>
      </c>
      <c r="P1255" s="72">
        <v>419677506.70099998</v>
      </c>
      <c r="Q1255" s="68" t="s">
        <v>6281</v>
      </c>
      <c r="R1255" s="69" t="s">
        <v>888</v>
      </c>
      <c r="S1255" s="69">
        <f t="shared" si="39"/>
        <v>0.12962750000000001</v>
      </c>
      <c r="T1255" s="72">
        <v>544017.46</v>
      </c>
      <c r="U1255" s="73">
        <f t="shared" si="40"/>
        <v>544017.46</v>
      </c>
      <c r="BK1255" s="74">
        <v>0</v>
      </c>
      <c r="BS1255" s="72"/>
      <c r="BT1255" s="72">
        <v>0</v>
      </c>
      <c r="BW1255" s="72"/>
      <c r="CA1255" s="69">
        <v>0</v>
      </c>
      <c r="CE1255" s="75"/>
      <c r="CF1255" s="72">
        <v>0</v>
      </c>
      <c r="CI1255" s="72">
        <v>0</v>
      </c>
      <c r="CJ1255" s="72"/>
      <c r="CM1255" s="72">
        <v>544017.46</v>
      </c>
      <c r="CN1255" s="72">
        <v>0</v>
      </c>
      <c r="CR1255" s="69">
        <v>0</v>
      </c>
      <c r="CT1255" s="89">
        <v>0</v>
      </c>
      <c r="CU1255" s="72"/>
      <c r="CV1255" s="69"/>
      <c r="CX1255" s="68"/>
      <c r="CY1255" s="68"/>
      <c r="CZ1255" s="68"/>
      <c r="DB1255" s="89">
        <v>0</v>
      </c>
      <c r="DC1255" s="68"/>
      <c r="DD1255" s="68"/>
      <c r="DF1255" s="72">
        <v>0</v>
      </c>
      <c r="DK1255" s="72"/>
      <c r="DP1255" s="72">
        <v>0</v>
      </c>
      <c r="DQ1255" s="72"/>
      <c r="DR1255" s="72">
        <v>0</v>
      </c>
      <c r="DV1255" s="77">
        <v>0</v>
      </c>
      <c r="DZ1255" s="72">
        <v>0</v>
      </c>
      <c r="EA1255" s="72"/>
      <c r="EB1255" s="72"/>
      <c r="EC1255" s="72"/>
      <c r="ED1255" s="72">
        <v>0</v>
      </c>
      <c r="EG1255" s="69">
        <v>0</v>
      </c>
    </row>
    <row r="1256" spans="1:140" s="67" customFormat="1">
      <c r="A1256" s="69"/>
      <c r="B1256" s="68" t="s">
        <v>6278</v>
      </c>
      <c r="C1256" s="68" t="s">
        <v>6279</v>
      </c>
      <c r="D1256" s="69" t="s">
        <v>6295</v>
      </c>
      <c r="E1256" s="69" t="s">
        <v>149</v>
      </c>
      <c r="F1256" s="69" t="s">
        <v>885</v>
      </c>
      <c r="G1256" s="69" t="s">
        <v>886</v>
      </c>
      <c r="H1256" s="68"/>
      <c r="J1256" s="70">
        <v>42314</v>
      </c>
      <c r="K1256" s="70">
        <v>42314</v>
      </c>
      <c r="M1256" s="69" t="s">
        <v>152</v>
      </c>
      <c r="N1256" s="69" t="s">
        <v>153</v>
      </c>
      <c r="O1256" s="71" t="s">
        <v>1239</v>
      </c>
      <c r="P1256" s="72">
        <v>419766940.71754998</v>
      </c>
      <c r="Q1256" s="68" t="s">
        <v>6281</v>
      </c>
      <c r="R1256" s="69" t="s">
        <v>1298</v>
      </c>
      <c r="S1256" s="69">
        <f t="shared" si="39"/>
        <v>0.33179970000000003</v>
      </c>
      <c r="T1256" s="72">
        <v>1392785.45</v>
      </c>
      <c r="U1256" s="73">
        <f t="shared" si="40"/>
        <v>1392785.45</v>
      </c>
      <c r="BK1256" s="74">
        <v>0</v>
      </c>
      <c r="BS1256" s="72"/>
      <c r="BT1256" s="72">
        <v>0</v>
      </c>
      <c r="BW1256" s="72"/>
      <c r="CA1256" s="69">
        <v>0</v>
      </c>
      <c r="CE1256" s="75"/>
      <c r="CF1256" s="72">
        <v>0</v>
      </c>
      <c r="CI1256" s="72">
        <v>0</v>
      </c>
      <c r="CJ1256" s="72"/>
      <c r="CM1256" s="72">
        <v>1392785.45</v>
      </c>
      <c r="CN1256" s="72">
        <v>0</v>
      </c>
      <c r="CR1256" s="69">
        <v>0</v>
      </c>
      <c r="CT1256" s="89">
        <v>0</v>
      </c>
      <c r="CU1256" s="72"/>
      <c r="CV1256" s="69"/>
      <c r="CX1256" s="68"/>
      <c r="CY1256" s="68"/>
      <c r="CZ1256" s="68"/>
      <c r="DB1256" s="89">
        <v>0</v>
      </c>
      <c r="DC1256" s="68"/>
      <c r="DD1256" s="68"/>
      <c r="DF1256" s="72">
        <v>0</v>
      </c>
      <c r="DK1256" s="72"/>
      <c r="DP1256" s="72">
        <v>0</v>
      </c>
      <c r="DQ1256" s="72"/>
      <c r="DR1256" s="72">
        <v>0</v>
      </c>
      <c r="DV1256" s="77">
        <v>0</v>
      </c>
      <c r="DZ1256" s="72">
        <v>0</v>
      </c>
      <c r="EA1256" s="72"/>
      <c r="EB1256" s="72"/>
      <c r="EC1256" s="72"/>
      <c r="ED1256" s="72">
        <v>0</v>
      </c>
      <c r="EG1256" s="69">
        <v>0</v>
      </c>
    </row>
    <row r="1257" spans="1:140" s="67" customFormat="1">
      <c r="A1257" s="69"/>
      <c r="B1257" s="68" t="s">
        <v>6278</v>
      </c>
      <c r="C1257" s="68" t="s">
        <v>6279</v>
      </c>
      <c r="D1257" s="69" t="s">
        <v>6295</v>
      </c>
      <c r="E1257" s="69" t="s">
        <v>149</v>
      </c>
      <c r="F1257" s="69" t="s">
        <v>885</v>
      </c>
      <c r="G1257" s="69" t="s">
        <v>886</v>
      </c>
      <c r="H1257" s="68"/>
      <c r="J1257" s="70">
        <v>42339</v>
      </c>
      <c r="K1257" s="70">
        <v>42339</v>
      </c>
      <c r="M1257" s="69" t="s">
        <v>152</v>
      </c>
      <c r="N1257" s="69" t="s">
        <v>153</v>
      </c>
      <c r="O1257" s="71" t="s">
        <v>1358</v>
      </c>
      <c r="P1257" s="72">
        <v>419751771.41640699</v>
      </c>
      <c r="Q1257" s="68" t="s">
        <v>6281</v>
      </c>
      <c r="R1257" s="69" t="s">
        <v>1359</v>
      </c>
      <c r="S1257" s="69">
        <f t="shared" si="39"/>
        <v>9.7704299999999994E-2</v>
      </c>
      <c r="T1257" s="72">
        <v>410115.53</v>
      </c>
      <c r="U1257" s="73">
        <f t="shared" si="40"/>
        <v>410115.53</v>
      </c>
      <c r="BK1257" s="74">
        <v>0</v>
      </c>
      <c r="BS1257" s="72"/>
      <c r="BT1257" s="72">
        <v>0</v>
      </c>
      <c r="BW1257" s="72"/>
      <c r="CA1257" s="69">
        <v>0</v>
      </c>
      <c r="CE1257" s="75"/>
      <c r="CF1257" s="72">
        <v>0</v>
      </c>
      <c r="CI1257" s="72">
        <v>0</v>
      </c>
      <c r="CJ1257" s="72"/>
      <c r="CM1257" s="72"/>
      <c r="CN1257" s="72">
        <v>0</v>
      </c>
      <c r="CR1257" s="69">
        <v>0</v>
      </c>
      <c r="CT1257" s="89">
        <v>0</v>
      </c>
      <c r="CU1257" s="72"/>
      <c r="CV1257" s="69"/>
      <c r="CX1257" s="68"/>
      <c r="CY1257" s="68"/>
      <c r="CZ1257" s="68"/>
      <c r="DB1257" s="89">
        <v>0</v>
      </c>
      <c r="DC1257" s="68"/>
      <c r="DD1257" s="68"/>
      <c r="DF1257" s="72">
        <v>0</v>
      </c>
      <c r="DK1257" s="72"/>
      <c r="DP1257" s="72">
        <v>0</v>
      </c>
      <c r="DQ1257" s="72"/>
      <c r="DR1257" s="72">
        <v>0</v>
      </c>
      <c r="DV1257" s="77">
        <v>0</v>
      </c>
      <c r="DZ1257" s="72">
        <v>410115.53</v>
      </c>
      <c r="EA1257" s="72"/>
      <c r="EB1257" s="72"/>
      <c r="EC1257" s="72"/>
      <c r="ED1257" s="72">
        <v>0</v>
      </c>
      <c r="EG1257" s="69">
        <v>0</v>
      </c>
    </row>
    <row r="1258" spans="1:140" s="67" customFormat="1">
      <c r="A1258" s="69"/>
      <c r="B1258" s="68" t="s">
        <v>6278</v>
      </c>
      <c r="C1258" s="68" t="s">
        <v>6279</v>
      </c>
      <c r="D1258" s="69" t="s">
        <v>6295</v>
      </c>
      <c r="E1258" s="69" t="s">
        <v>149</v>
      </c>
      <c r="F1258" s="69" t="s">
        <v>885</v>
      </c>
      <c r="G1258" s="69" t="s">
        <v>886</v>
      </c>
      <c r="H1258" s="68"/>
      <c r="J1258" s="70">
        <v>42367</v>
      </c>
      <c r="K1258" s="70">
        <v>42367</v>
      </c>
      <c r="M1258" s="69" t="s">
        <v>152</v>
      </c>
      <c r="N1258" s="69" t="s">
        <v>153</v>
      </c>
      <c r="O1258" s="71" t="s">
        <v>1432</v>
      </c>
      <c r="P1258" s="72">
        <v>448602930</v>
      </c>
      <c r="Q1258" s="68" t="s">
        <v>6281</v>
      </c>
      <c r="R1258" s="69" t="s">
        <v>1433</v>
      </c>
      <c r="S1258" s="69">
        <f t="shared" si="39"/>
        <v>1.9484306</v>
      </c>
      <c r="T1258" s="72">
        <v>8740716.7599999998</v>
      </c>
      <c r="U1258" s="73">
        <f t="shared" si="40"/>
        <v>8740716.7599999998</v>
      </c>
      <c r="BK1258" s="74">
        <v>0</v>
      </c>
      <c r="BS1258" s="72"/>
      <c r="BT1258" s="72">
        <v>0</v>
      </c>
      <c r="BW1258" s="72">
        <v>0</v>
      </c>
      <c r="CA1258" s="69"/>
      <c r="CE1258" s="75"/>
      <c r="CF1258" s="72">
        <v>0</v>
      </c>
      <c r="CI1258" s="72">
        <v>0</v>
      </c>
      <c r="CJ1258" s="72"/>
      <c r="CM1258" s="72"/>
      <c r="CN1258" s="72">
        <v>0</v>
      </c>
      <c r="CR1258" s="69">
        <v>3564.35</v>
      </c>
      <c r="CT1258" s="89">
        <v>3564.35</v>
      </c>
      <c r="CU1258" s="72"/>
      <c r="CV1258" s="69"/>
      <c r="CX1258" s="68"/>
      <c r="CY1258" s="68"/>
      <c r="CZ1258" s="68"/>
      <c r="DB1258" s="89">
        <v>0</v>
      </c>
      <c r="DC1258" s="68"/>
      <c r="DD1258" s="68"/>
      <c r="DF1258" s="72">
        <v>0</v>
      </c>
      <c r="DK1258" s="72"/>
      <c r="DP1258" s="72">
        <v>0</v>
      </c>
      <c r="DQ1258" s="72"/>
      <c r="DR1258" s="72">
        <v>0</v>
      </c>
      <c r="DV1258" s="77">
        <v>0</v>
      </c>
      <c r="DZ1258" s="72">
        <v>8733588.0600000005</v>
      </c>
      <c r="EA1258" s="72"/>
      <c r="EB1258" s="72">
        <v>0</v>
      </c>
      <c r="EC1258" s="72"/>
      <c r="ED1258" s="72">
        <v>0</v>
      </c>
      <c r="EG1258" s="69">
        <v>0</v>
      </c>
    </row>
    <row r="1259" spans="1:140" s="67" customFormat="1">
      <c r="A1259" s="69"/>
      <c r="B1259" s="68" t="s">
        <v>6278</v>
      </c>
      <c r="C1259" s="68" t="s">
        <v>6279</v>
      </c>
      <c r="D1259" s="69" t="s">
        <v>6295</v>
      </c>
      <c r="E1259" s="69" t="s">
        <v>149</v>
      </c>
      <c r="F1259" s="69" t="s">
        <v>885</v>
      </c>
      <c r="G1259" s="69" t="s">
        <v>886</v>
      </c>
      <c r="H1259" s="68"/>
      <c r="J1259" s="70">
        <v>42374</v>
      </c>
      <c r="K1259" s="70">
        <v>42374</v>
      </c>
      <c r="M1259" s="69" t="s">
        <v>152</v>
      </c>
      <c r="N1259" s="69" t="s">
        <v>153</v>
      </c>
      <c r="O1259" s="71" t="s">
        <v>1982</v>
      </c>
      <c r="P1259" s="72">
        <v>448656385.46600002</v>
      </c>
      <c r="Q1259" s="68" t="s">
        <v>6281</v>
      </c>
      <c r="R1259" s="69" t="s">
        <v>1983</v>
      </c>
      <c r="S1259" s="69">
        <f t="shared" si="39"/>
        <v>0.10918309999999999</v>
      </c>
      <c r="T1259" s="72">
        <v>489856.95</v>
      </c>
      <c r="U1259" s="73">
        <f t="shared" si="40"/>
        <v>489856.95</v>
      </c>
      <c r="BK1259" s="74">
        <v>0</v>
      </c>
      <c r="BS1259" s="72"/>
      <c r="BT1259" s="72">
        <v>0</v>
      </c>
      <c r="BW1259" s="72"/>
      <c r="CA1259" s="69">
        <v>0</v>
      </c>
      <c r="CE1259" s="75"/>
      <c r="CF1259" s="72">
        <v>0</v>
      </c>
      <c r="CI1259" s="72">
        <v>0</v>
      </c>
      <c r="CJ1259" s="72"/>
      <c r="CM1259" s="72">
        <v>489856.95</v>
      </c>
      <c r="CN1259" s="72">
        <v>0</v>
      </c>
      <c r="CR1259" s="69">
        <v>0</v>
      </c>
      <c r="CT1259" s="89">
        <v>0</v>
      </c>
      <c r="CU1259" s="72"/>
      <c r="CV1259" s="69"/>
      <c r="CX1259" s="68"/>
      <c r="CY1259" s="68"/>
      <c r="CZ1259" s="68"/>
      <c r="DB1259" s="103">
        <v>0</v>
      </c>
      <c r="DC1259" s="68"/>
      <c r="DD1259" s="68"/>
      <c r="DF1259" s="72">
        <v>0</v>
      </c>
      <c r="DK1259" s="72"/>
      <c r="DP1259" s="72">
        <v>0</v>
      </c>
      <c r="DQ1259" s="72"/>
      <c r="DR1259" s="72">
        <v>0</v>
      </c>
      <c r="DV1259" s="79">
        <v>0</v>
      </c>
      <c r="DZ1259" s="72">
        <v>0</v>
      </c>
      <c r="EA1259" s="72"/>
      <c r="EB1259" s="72"/>
      <c r="EC1259" s="72"/>
      <c r="ED1259" s="72">
        <v>0</v>
      </c>
      <c r="EG1259" s="69">
        <v>0</v>
      </c>
    </row>
    <row r="1260" spans="1:140" s="67" customFormat="1">
      <c r="A1260" s="69"/>
      <c r="B1260" s="68" t="s">
        <v>6278</v>
      </c>
      <c r="C1260" s="68" t="s">
        <v>6279</v>
      </c>
      <c r="D1260" s="69" t="s">
        <v>6295</v>
      </c>
      <c r="E1260" s="69" t="s">
        <v>149</v>
      </c>
      <c r="F1260" s="69" t="s">
        <v>885</v>
      </c>
      <c r="G1260" s="69" t="s">
        <v>886</v>
      </c>
      <c r="H1260" s="68"/>
      <c r="J1260" s="70">
        <v>42460</v>
      </c>
      <c r="K1260" s="70">
        <v>42460</v>
      </c>
      <c r="M1260" s="69" t="s">
        <v>152</v>
      </c>
      <c r="N1260" s="69" t="s">
        <v>153</v>
      </c>
      <c r="O1260" s="71" t="s">
        <v>1432</v>
      </c>
      <c r="P1260" s="72">
        <v>562280603.09000003</v>
      </c>
      <c r="Q1260" s="68" t="s">
        <v>6281</v>
      </c>
      <c r="R1260" s="69" t="s">
        <v>2227</v>
      </c>
      <c r="S1260" s="69">
        <f t="shared" si="39"/>
        <v>0.27810099999999999</v>
      </c>
      <c r="T1260" s="72">
        <v>1563707.98</v>
      </c>
      <c r="U1260" s="73">
        <f t="shared" si="40"/>
        <v>1563707.98</v>
      </c>
      <c r="BK1260" s="74">
        <v>0</v>
      </c>
      <c r="BS1260" s="72"/>
      <c r="BT1260" s="72">
        <v>0</v>
      </c>
      <c r="BW1260" s="72"/>
      <c r="CA1260" s="69">
        <v>0</v>
      </c>
      <c r="CE1260" s="75"/>
      <c r="CF1260" s="72">
        <v>0</v>
      </c>
      <c r="CI1260" s="72">
        <v>0</v>
      </c>
      <c r="CJ1260" s="72"/>
      <c r="CM1260" s="72"/>
      <c r="CN1260" s="72">
        <v>0</v>
      </c>
      <c r="CR1260" s="69">
        <v>0</v>
      </c>
      <c r="CT1260" s="89">
        <v>0</v>
      </c>
      <c r="CU1260" s="72"/>
      <c r="CV1260" s="69"/>
      <c r="CX1260" s="68"/>
      <c r="CY1260" s="68"/>
      <c r="CZ1260" s="68"/>
      <c r="DB1260" s="89">
        <v>0</v>
      </c>
      <c r="DC1260" s="68"/>
      <c r="DD1260" s="68"/>
      <c r="DF1260" s="72">
        <v>0</v>
      </c>
      <c r="DK1260" s="72"/>
      <c r="DP1260" s="72">
        <v>0</v>
      </c>
      <c r="DQ1260" s="72"/>
      <c r="DR1260" s="72">
        <v>0</v>
      </c>
      <c r="DV1260" s="77">
        <v>0</v>
      </c>
      <c r="DZ1260" s="72">
        <v>1563707.98</v>
      </c>
      <c r="EA1260" s="72"/>
      <c r="EB1260" s="72"/>
      <c r="EC1260" s="72"/>
      <c r="ED1260" s="72">
        <v>0</v>
      </c>
      <c r="EG1260" s="69">
        <v>0</v>
      </c>
    </row>
    <row r="1261" spans="1:140" s="67" customFormat="1">
      <c r="A1261" s="69"/>
      <c r="B1261" s="68" t="s">
        <v>6278</v>
      </c>
      <c r="C1261" s="68" t="s">
        <v>6279</v>
      </c>
      <c r="D1261" s="69" t="s">
        <v>6295</v>
      </c>
      <c r="E1261" s="69" t="s">
        <v>149</v>
      </c>
      <c r="F1261" s="69" t="s">
        <v>885</v>
      </c>
      <c r="G1261" s="69" t="s">
        <v>886</v>
      </c>
      <c r="H1261" s="68"/>
      <c r="J1261" s="70">
        <v>42494</v>
      </c>
      <c r="K1261" s="70">
        <v>42494</v>
      </c>
      <c r="M1261" s="69" t="s">
        <v>152</v>
      </c>
      <c r="N1261" s="69" t="s">
        <v>153</v>
      </c>
      <c r="O1261" s="71" t="s">
        <v>2494</v>
      </c>
      <c r="P1261" s="72">
        <v>4935.24</v>
      </c>
      <c r="Q1261" s="68" t="s">
        <v>6281</v>
      </c>
      <c r="R1261" s="69" t="s">
        <v>171</v>
      </c>
      <c r="S1261" s="69">
        <f t="shared" si="39"/>
        <v>100</v>
      </c>
      <c r="T1261" s="72">
        <v>4935.24</v>
      </c>
      <c r="U1261" s="73">
        <f t="shared" si="40"/>
        <v>4935.24</v>
      </c>
      <c r="BK1261" s="74">
        <v>0</v>
      </c>
      <c r="BS1261" s="72"/>
      <c r="BT1261" s="72">
        <v>0</v>
      </c>
      <c r="BW1261" s="72"/>
      <c r="CA1261" s="69"/>
      <c r="CE1261" s="75"/>
      <c r="CF1261" s="72">
        <v>0</v>
      </c>
      <c r="CI1261" s="72">
        <v>0</v>
      </c>
      <c r="CJ1261" s="72"/>
      <c r="CM1261" s="72"/>
      <c r="CN1261" s="72">
        <v>0</v>
      </c>
      <c r="CR1261" s="69"/>
      <c r="CT1261" s="91"/>
      <c r="CU1261" s="72"/>
      <c r="CV1261" s="69"/>
      <c r="CX1261" s="68"/>
      <c r="CY1261" s="68"/>
      <c r="CZ1261" s="68"/>
      <c r="DB1261" s="89">
        <v>0</v>
      </c>
      <c r="DC1261" s="68"/>
      <c r="DD1261" s="68"/>
      <c r="DF1261" s="72">
        <v>0</v>
      </c>
      <c r="DK1261" s="72"/>
      <c r="DP1261" s="72">
        <v>0</v>
      </c>
      <c r="DQ1261" s="72"/>
      <c r="DR1261" s="72">
        <v>0</v>
      </c>
      <c r="DV1261" s="77">
        <v>0</v>
      </c>
      <c r="DZ1261" s="72">
        <v>4935.24</v>
      </c>
      <c r="EA1261" s="72"/>
      <c r="EB1261" s="72"/>
      <c r="EC1261" s="72"/>
      <c r="ED1261" s="72">
        <v>0</v>
      </c>
      <c r="EG1261" s="69">
        <v>0</v>
      </c>
    </row>
    <row r="1262" spans="1:140" s="67" customFormat="1">
      <c r="A1262" s="69"/>
      <c r="B1262" s="68" t="s">
        <v>6278</v>
      </c>
      <c r="C1262" s="68" t="s">
        <v>6279</v>
      </c>
      <c r="D1262" s="69" t="s">
        <v>6295</v>
      </c>
      <c r="E1262" s="69" t="s">
        <v>149</v>
      </c>
      <c r="F1262" s="69" t="s">
        <v>885</v>
      </c>
      <c r="G1262" s="69" t="s">
        <v>886</v>
      </c>
      <c r="H1262" s="68"/>
      <c r="J1262" s="70">
        <v>42495</v>
      </c>
      <c r="K1262" s="70">
        <v>42495</v>
      </c>
      <c r="M1262" s="69" t="s">
        <v>152</v>
      </c>
      <c r="N1262" s="69" t="s">
        <v>153</v>
      </c>
      <c r="O1262" s="71" t="s">
        <v>2526</v>
      </c>
      <c r="P1262" s="72">
        <v>493455750.088</v>
      </c>
      <c r="Q1262" s="68" t="s">
        <v>6281</v>
      </c>
      <c r="R1262" s="69" t="s">
        <v>2527</v>
      </c>
      <c r="S1262" s="69">
        <f t="shared" si="39"/>
        <v>0.31454299999999996</v>
      </c>
      <c r="T1262" s="72">
        <v>1552130.52</v>
      </c>
      <c r="U1262" s="73">
        <f t="shared" si="40"/>
        <v>1552130.52</v>
      </c>
      <c r="BK1262" s="74">
        <v>0</v>
      </c>
      <c r="BS1262" s="72"/>
      <c r="BT1262" s="72">
        <v>0</v>
      </c>
      <c r="BW1262" s="72"/>
      <c r="CA1262" s="69"/>
      <c r="CE1262" s="75"/>
      <c r="CF1262" s="72">
        <v>0</v>
      </c>
      <c r="CI1262" s="72">
        <v>0</v>
      </c>
      <c r="CJ1262" s="72"/>
      <c r="CM1262" s="72">
        <v>1552130.52</v>
      </c>
      <c r="CN1262" s="72">
        <v>0</v>
      </c>
      <c r="CR1262" s="69"/>
      <c r="CT1262" s="91"/>
      <c r="CU1262" s="72"/>
      <c r="CV1262" s="69"/>
      <c r="CX1262" s="68"/>
      <c r="CY1262" s="68"/>
      <c r="CZ1262" s="68"/>
      <c r="DB1262" s="89">
        <v>0</v>
      </c>
      <c r="DC1262" s="68"/>
      <c r="DD1262" s="68"/>
      <c r="DF1262" s="72">
        <v>0</v>
      </c>
      <c r="DK1262" s="72"/>
      <c r="DP1262" s="72">
        <v>0</v>
      </c>
      <c r="DQ1262" s="72"/>
      <c r="DR1262" s="72">
        <v>0</v>
      </c>
      <c r="DV1262" s="77">
        <v>0</v>
      </c>
      <c r="DZ1262" s="72"/>
      <c r="EA1262" s="72"/>
      <c r="EB1262" s="72"/>
      <c r="EC1262" s="72"/>
      <c r="ED1262" s="72">
        <v>0</v>
      </c>
      <c r="EG1262" s="69">
        <v>0</v>
      </c>
    </row>
    <row r="1263" spans="1:140" s="67" customFormat="1">
      <c r="A1263" s="69"/>
      <c r="B1263" s="68" t="s">
        <v>6278</v>
      </c>
      <c r="C1263" s="68" t="s">
        <v>6279</v>
      </c>
      <c r="D1263" s="69" t="s">
        <v>6295</v>
      </c>
      <c r="E1263" s="69" t="s">
        <v>149</v>
      </c>
      <c r="F1263" s="69" t="s">
        <v>885</v>
      </c>
      <c r="G1263" s="69" t="s">
        <v>886</v>
      </c>
      <c r="H1263" s="68"/>
      <c r="J1263" s="70">
        <v>42544</v>
      </c>
      <c r="K1263" s="70">
        <v>42544</v>
      </c>
      <c r="M1263" s="69" t="s">
        <v>152</v>
      </c>
      <c r="N1263" s="69" t="s">
        <v>153</v>
      </c>
      <c r="O1263" s="71" t="s">
        <v>2627</v>
      </c>
      <c r="P1263" s="72">
        <v>493.53</v>
      </c>
      <c r="Q1263" s="68" t="s">
        <v>6281</v>
      </c>
      <c r="R1263" s="69" t="s">
        <v>171</v>
      </c>
      <c r="S1263" s="69">
        <f t="shared" si="39"/>
        <v>100</v>
      </c>
      <c r="T1263" s="72">
        <v>493.53</v>
      </c>
      <c r="U1263" s="73">
        <f t="shared" si="40"/>
        <v>493.53</v>
      </c>
      <c r="BK1263" s="74">
        <v>0</v>
      </c>
      <c r="BS1263" s="72"/>
      <c r="BT1263" s="72">
        <v>0</v>
      </c>
      <c r="BW1263" s="72"/>
      <c r="CA1263" s="69"/>
      <c r="CE1263" s="75"/>
      <c r="CF1263" s="72">
        <v>0</v>
      </c>
      <c r="CI1263" s="72">
        <v>0</v>
      </c>
      <c r="CJ1263" s="72"/>
      <c r="CM1263" s="72"/>
      <c r="CN1263" s="72">
        <v>0</v>
      </c>
      <c r="CR1263" s="69"/>
      <c r="CT1263" s="91"/>
      <c r="CU1263" s="72"/>
      <c r="CV1263" s="69"/>
      <c r="CX1263" s="68"/>
      <c r="CY1263" s="68"/>
      <c r="CZ1263" s="68"/>
      <c r="DB1263" s="89">
        <v>0</v>
      </c>
      <c r="DC1263" s="68"/>
      <c r="DD1263" s="68"/>
      <c r="DF1263" s="72">
        <v>0</v>
      </c>
      <c r="DK1263" s="72"/>
      <c r="DP1263" s="72">
        <v>0</v>
      </c>
      <c r="DQ1263" s="72"/>
      <c r="DR1263" s="72">
        <v>0</v>
      </c>
      <c r="DV1263" s="77">
        <v>0</v>
      </c>
      <c r="DZ1263" s="72">
        <v>493.53</v>
      </c>
      <c r="EA1263" s="72"/>
      <c r="EB1263" s="72"/>
      <c r="EC1263" s="72"/>
      <c r="ED1263" s="72">
        <v>0</v>
      </c>
      <c r="EG1263" s="69">
        <v>0</v>
      </c>
    </row>
    <row r="1264" spans="1:140" s="67" customFormat="1">
      <c r="A1264" s="69"/>
      <c r="B1264" s="68" t="s">
        <v>6278</v>
      </c>
      <c r="C1264" s="68" t="s">
        <v>6279</v>
      </c>
      <c r="D1264" s="69" t="s">
        <v>6295</v>
      </c>
      <c r="E1264" s="69" t="s">
        <v>149</v>
      </c>
      <c r="F1264" s="69" t="s">
        <v>885</v>
      </c>
      <c r="G1264" s="69" t="s">
        <v>886</v>
      </c>
      <c r="H1264" s="68"/>
      <c r="J1264" s="70">
        <v>42551</v>
      </c>
      <c r="K1264" s="70">
        <v>42551</v>
      </c>
      <c r="M1264" s="69" t="s">
        <v>152</v>
      </c>
      <c r="N1264" s="69" t="s">
        <v>153</v>
      </c>
      <c r="O1264" s="71" t="s">
        <v>1358</v>
      </c>
      <c r="P1264" s="72">
        <v>493607874.20300001</v>
      </c>
      <c r="Q1264" s="68" t="s">
        <v>6281</v>
      </c>
      <c r="R1264" s="69" t="s">
        <v>2906</v>
      </c>
      <c r="S1264" s="69">
        <f t="shared" si="39"/>
        <v>0.2077772</v>
      </c>
      <c r="T1264" s="72">
        <v>1025604.62</v>
      </c>
      <c r="U1264" s="73">
        <f t="shared" si="40"/>
        <v>3740615.92</v>
      </c>
      <c r="BK1264" s="74">
        <v>0</v>
      </c>
      <c r="BS1264" s="72"/>
      <c r="BT1264" s="72">
        <v>0</v>
      </c>
      <c r="BW1264" s="72"/>
      <c r="CA1264" s="69">
        <v>2715011.3</v>
      </c>
      <c r="CE1264" s="75"/>
      <c r="CF1264" s="72">
        <v>0</v>
      </c>
      <c r="CI1264" s="72">
        <v>0</v>
      </c>
      <c r="CJ1264" s="72"/>
      <c r="CM1264" s="72">
        <v>472731.9</v>
      </c>
      <c r="CN1264" s="72">
        <v>0</v>
      </c>
      <c r="CR1264" s="69"/>
      <c r="CT1264" s="91"/>
      <c r="CU1264" s="72"/>
      <c r="CV1264" s="69"/>
      <c r="CX1264" s="68"/>
      <c r="CY1264" s="68"/>
      <c r="CZ1264" s="68"/>
      <c r="DB1264" s="89">
        <v>0</v>
      </c>
      <c r="DC1264" s="68"/>
      <c r="DD1264" s="68"/>
      <c r="DF1264" s="72">
        <v>0</v>
      </c>
      <c r="DK1264" s="72"/>
      <c r="DP1264" s="72">
        <v>0</v>
      </c>
      <c r="DQ1264" s="72"/>
      <c r="DR1264" s="72">
        <v>0</v>
      </c>
      <c r="DV1264" s="77">
        <v>0</v>
      </c>
      <c r="DZ1264" s="72">
        <v>552872.72</v>
      </c>
      <c r="EA1264" s="72"/>
      <c r="EB1264" s="72"/>
      <c r="EC1264" s="72"/>
      <c r="ED1264" s="72">
        <v>0</v>
      </c>
      <c r="EG1264" s="69">
        <v>0</v>
      </c>
    </row>
    <row r="1265" spans="1:140" s="67" customFormat="1">
      <c r="A1265" s="69"/>
      <c r="B1265" s="68" t="s">
        <v>6278</v>
      </c>
      <c r="C1265" s="68" t="s">
        <v>6279</v>
      </c>
      <c r="D1265" s="69" t="s">
        <v>6295</v>
      </c>
      <c r="E1265" s="69" t="s">
        <v>149</v>
      </c>
      <c r="F1265" s="69" t="s">
        <v>885</v>
      </c>
      <c r="G1265" s="69" t="s">
        <v>886</v>
      </c>
      <c r="H1265" s="68"/>
      <c r="J1265" s="70">
        <v>42590</v>
      </c>
      <c r="K1265" s="70">
        <v>42590</v>
      </c>
      <c r="M1265" s="69" t="s">
        <v>152</v>
      </c>
      <c r="N1265" s="69" t="s">
        <v>153</v>
      </c>
      <c r="O1265" s="71" t="s">
        <v>3617</v>
      </c>
      <c r="P1265" s="72">
        <v>493541081.30000001</v>
      </c>
      <c r="Q1265" s="68" t="s">
        <v>6281</v>
      </c>
      <c r="R1265" s="69" t="s">
        <v>3618</v>
      </c>
      <c r="S1265" s="69">
        <f t="shared" si="39"/>
        <v>0.68983110000000003</v>
      </c>
      <c r="T1265" s="72">
        <v>3404599.87</v>
      </c>
      <c r="U1265" s="73">
        <f t="shared" si="40"/>
        <v>3404599.87</v>
      </c>
      <c r="BK1265" s="74">
        <v>0</v>
      </c>
      <c r="BS1265" s="72"/>
      <c r="BT1265" s="72">
        <v>0</v>
      </c>
      <c r="BW1265" s="72"/>
      <c r="CA1265" s="69">
        <v>0</v>
      </c>
      <c r="CE1265" s="75"/>
      <c r="CF1265" s="72">
        <v>0</v>
      </c>
      <c r="CI1265" s="72">
        <v>0</v>
      </c>
      <c r="CJ1265" s="72"/>
      <c r="CM1265" s="72">
        <v>3404599.87</v>
      </c>
      <c r="CN1265" s="72">
        <v>0</v>
      </c>
      <c r="CR1265" s="69"/>
      <c r="CT1265" s="91"/>
      <c r="CU1265" s="72"/>
      <c r="CV1265" s="69"/>
      <c r="CX1265" s="68"/>
      <c r="CY1265" s="68"/>
      <c r="CZ1265" s="68"/>
      <c r="DB1265" s="89">
        <v>0</v>
      </c>
      <c r="DC1265" s="68"/>
      <c r="DD1265" s="68"/>
      <c r="DF1265" s="72">
        <v>0</v>
      </c>
      <c r="DK1265" s="72"/>
      <c r="DP1265" s="72">
        <v>0</v>
      </c>
      <c r="DQ1265" s="72"/>
      <c r="DR1265" s="72">
        <v>0</v>
      </c>
      <c r="DV1265" s="77">
        <v>0</v>
      </c>
      <c r="DZ1265" s="72">
        <v>0</v>
      </c>
      <c r="EA1265" s="72"/>
      <c r="EB1265" s="72"/>
      <c r="EC1265" s="72"/>
      <c r="ED1265" s="72">
        <v>0</v>
      </c>
      <c r="EG1265" s="69">
        <v>0</v>
      </c>
    </row>
    <row r="1266" spans="1:140" s="67" customFormat="1">
      <c r="A1266" s="69"/>
      <c r="B1266" s="68" t="s">
        <v>6278</v>
      </c>
      <c r="C1266" s="68" t="s">
        <v>6279</v>
      </c>
      <c r="D1266" s="69" t="s">
        <v>6295</v>
      </c>
      <c r="E1266" s="69" t="s">
        <v>149</v>
      </c>
      <c r="F1266" s="69" t="s">
        <v>885</v>
      </c>
      <c r="G1266" s="69" t="s">
        <v>886</v>
      </c>
      <c r="H1266" s="68"/>
      <c r="J1266" s="70">
        <v>42643</v>
      </c>
      <c r="K1266" s="70">
        <v>42643</v>
      </c>
      <c r="M1266" s="69" t="s">
        <v>152</v>
      </c>
      <c r="N1266" s="69" t="s">
        <v>153</v>
      </c>
      <c r="O1266" s="71" t="s">
        <v>3791</v>
      </c>
      <c r="P1266" s="72">
        <v>493573488.46969599</v>
      </c>
      <c r="Q1266" s="68" t="s">
        <v>6281</v>
      </c>
      <c r="R1266" s="69" t="s">
        <v>3792</v>
      </c>
      <c r="S1266" s="69">
        <f t="shared" si="39"/>
        <v>0.29259419999999997</v>
      </c>
      <c r="T1266" s="72">
        <v>1444167.4</v>
      </c>
      <c r="U1266" s="73">
        <f t="shared" si="40"/>
        <v>1444167.4</v>
      </c>
      <c r="BK1266" s="74">
        <v>0</v>
      </c>
      <c r="BS1266" s="72"/>
      <c r="BT1266" s="72">
        <v>0</v>
      </c>
      <c r="BW1266" s="72"/>
      <c r="CA1266" s="69">
        <v>0</v>
      </c>
      <c r="CE1266" s="75"/>
      <c r="CF1266" s="72">
        <v>0</v>
      </c>
      <c r="CI1266" s="72"/>
      <c r="CJ1266" s="72"/>
      <c r="CM1266" s="72">
        <v>1444167.4</v>
      </c>
      <c r="CN1266" s="72">
        <v>0</v>
      </c>
      <c r="CR1266" s="69">
        <v>0</v>
      </c>
      <c r="CT1266" s="89">
        <v>0</v>
      </c>
      <c r="CU1266" s="72"/>
      <c r="CV1266" s="69"/>
      <c r="CX1266" s="68"/>
      <c r="CY1266" s="68"/>
      <c r="CZ1266" s="68"/>
      <c r="DB1266" s="89">
        <v>0</v>
      </c>
      <c r="DC1266" s="68"/>
      <c r="DD1266" s="68"/>
      <c r="DF1266" s="76">
        <v>0</v>
      </c>
      <c r="DK1266" s="72"/>
      <c r="DP1266" s="72">
        <v>0</v>
      </c>
      <c r="DQ1266" s="72"/>
      <c r="DR1266" s="72">
        <v>0</v>
      </c>
      <c r="DV1266" s="77">
        <v>0</v>
      </c>
      <c r="DZ1266" s="72"/>
      <c r="EA1266" s="72"/>
      <c r="EB1266" s="72"/>
      <c r="EC1266" s="72"/>
      <c r="ED1266" s="72">
        <v>0</v>
      </c>
      <c r="EG1266" s="69">
        <v>0</v>
      </c>
    </row>
    <row r="1267" spans="1:140" s="67" customFormat="1">
      <c r="A1267" s="69"/>
      <c r="B1267" s="68" t="s">
        <v>6278</v>
      </c>
      <c r="C1267" s="68" t="s">
        <v>6279</v>
      </c>
      <c r="D1267" s="69" t="s">
        <v>6295</v>
      </c>
      <c r="E1267" s="69" t="s">
        <v>149</v>
      </c>
      <c r="F1267" s="69" t="s">
        <v>885</v>
      </c>
      <c r="G1267" s="69" t="s">
        <v>886</v>
      </c>
      <c r="H1267" s="68"/>
      <c r="J1267" s="70">
        <v>42682</v>
      </c>
      <c r="K1267" s="70">
        <v>42682</v>
      </c>
      <c r="M1267" s="69" t="s">
        <v>152</v>
      </c>
      <c r="N1267" s="69" t="s">
        <v>153</v>
      </c>
      <c r="O1267" s="71" t="s">
        <v>4141</v>
      </c>
      <c r="P1267" s="72">
        <v>493578645.19999999</v>
      </c>
      <c r="Q1267" s="68" t="s">
        <v>6281</v>
      </c>
      <c r="R1267" s="69" t="s">
        <v>4142</v>
      </c>
      <c r="S1267" s="69">
        <f t="shared" si="39"/>
        <v>8.14188E-2</v>
      </c>
      <c r="T1267" s="72">
        <v>401865.81</v>
      </c>
      <c r="U1267" s="73">
        <f t="shared" si="40"/>
        <v>401865.81</v>
      </c>
      <c r="BK1267" s="74">
        <v>0</v>
      </c>
      <c r="BS1267" s="72"/>
      <c r="BT1267" s="72">
        <v>0</v>
      </c>
      <c r="BW1267" s="72"/>
      <c r="CA1267" s="69">
        <v>0</v>
      </c>
      <c r="CF1267" s="72">
        <v>0</v>
      </c>
      <c r="CI1267" s="72"/>
      <c r="CJ1267" s="72"/>
      <c r="CM1267" s="72">
        <v>401865.81</v>
      </c>
      <c r="CN1267" s="72">
        <v>0</v>
      </c>
      <c r="CR1267" s="69">
        <v>0</v>
      </c>
      <c r="CT1267" s="90">
        <v>0</v>
      </c>
      <c r="CU1267" s="68"/>
      <c r="CV1267" s="68"/>
      <c r="CX1267" s="68"/>
      <c r="CY1267" s="68"/>
      <c r="CZ1267" s="68"/>
      <c r="DB1267" s="90">
        <v>0</v>
      </c>
      <c r="DC1267" s="68"/>
      <c r="DD1267" s="68"/>
      <c r="DF1267" s="76">
        <v>0</v>
      </c>
      <c r="DK1267" s="72"/>
      <c r="DP1267" s="72">
        <v>0</v>
      </c>
      <c r="DQ1267" s="72"/>
      <c r="DR1267" s="72">
        <v>0</v>
      </c>
      <c r="DV1267" s="77">
        <v>0</v>
      </c>
      <c r="DZ1267" s="72"/>
      <c r="EA1267" s="72"/>
      <c r="EB1267" s="72"/>
      <c r="EC1267" s="72"/>
      <c r="ED1267" s="72">
        <v>0</v>
      </c>
      <c r="EG1267" s="69">
        <v>0</v>
      </c>
    </row>
    <row r="1268" spans="1:140" s="67" customFormat="1">
      <c r="A1268" s="69"/>
      <c r="B1268" s="68" t="s">
        <v>6278</v>
      </c>
      <c r="C1268" s="68" t="s">
        <v>6279</v>
      </c>
      <c r="D1268" s="69" t="s">
        <v>6295</v>
      </c>
      <c r="E1268" s="69" t="s">
        <v>149</v>
      </c>
      <c r="F1268" s="69" t="s">
        <v>885</v>
      </c>
      <c r="G1268" s="69" t="s">
        <v>886</v>
      </c>
      <c r="H1268" s="68"/>
      <c r="J1268" s="70">
        <v>42709</v>
      </c>
      <c r="K1268" s="70">
        <v>42709</v>
      </c>
      <c r="M1268" s="69" t="s">
        <v>152</v>
      </c>
      <c r="N1268" s="69" t="s">
        <v>153</v>
      </c>
      <c r="O1268" s="71" t="s">
        <v>4419</v>
      </c>
      <c r="P1268" s="72">
        <v>2961.47</v>
      </c>
      <c r="Q1268" s="68" t="s">
        <v>6281</v>
      </c>
      <c r="R1268" s="69" t="s">
        <v>171</v>
      </c>
      <c r="S1268" s="69">
        <f t="shared" si="39"/>
        <v>100</v>
      </c>
      <c r="T1268" s="72">
        <v>2961.47</v>
      </c>
      <c r="U1268" s="73">
        <f t="shared" si="40"/>
        <v>2961.47</v>
      </c>
      <c r="BK1268" s="74">
        <v>0</v>
      </c>
      <c r="BS1268" s="72"/>
      <c r="BT1268" s="72">
        <v>0</v>
      </c>
      <c r="BW1268" s="72"/>
      <c r="CA1268" s="69">
        <v>0</v>
      </c>
      <c r="CF1268" s="72">
        <v>0</v>
      </c>
      <c r="CI1268" s="72">
        <v>0</v>
      </c>
      <c r="CJ1268" s="72"/>
      <c r="CM1268" s="72"/>
      <c r="CN1268" s="72">
        <v>0</v>
      </c>
      <c r="CR1268" s="69"/>
      <c r="CT1268" s="93"/>
      <c r="CU1268" s="68"/>
      <c r="CV1268" s="68"/>
      <c r="CX1268" s="68"/>
      <c r="CY1268" s="68"/>
      <c r="CZ1268" s="68"/>
      <c r="DB1268" s="90">
        <v>0</v>
      </c>
      <c r="DC1268" s="68"/>
      <c r="DD1268" s="68"/>
      <c r="DF1268" s="76">
        <v>0</v>
      </c>
      <c r="DK1268" s="72"/>
      <c r="DP1268" s="72">
        <v>0</v>
      </c>
      <c r="DQ1268" s="72"/>
      <c r="DR1268" s="72">
        <v>0</v>
      </c>
      <c r="DV1268" s="78">
        <v>0</v>
      </c>
      <c r="DZ1268" s="72">
        <v>2961.47</v>
      </c>
      <c r="EA1268" s="72"/>
      <c r="EB1268" s="72"/>
      <c r="EC1268" s="72"/>
      <c r="ED1268" s="72">
        <v>0</v>
      </c>
      <c r="EG1268" s="69">
        <v>0</v>
      </c>
    </row>
    <row r="1269" spans="1:140" s="67" customFormat="1">
      <c r="A1269" s="69"/>
      <c r="B1269" s="68" t="s">
        <v>6278</v>
      </c>
      <c r="C1269" s="68" t="s">
        <v>6279</v>
      </c>
      <c r="D1269" s="69" t="s">
        <v>6295</v>
      </c>
      <c r="E1269" s="69" t="s">
        <v>149</v>
      </c>
      <c r="F1269" s="69" t="s">
        <v>885</v>
      </c>
      <c r="G1269" s="69" t="s">
        <v>886</v>
      </c>
      <c r="H1269" s="68"/>
      <c r="J1269" s="70">
        <v>42733</v>
      </c>
      <c r="K1269" s="70">
        <v>42733</v>
      </c>
      <c r="M1269" s="69" t="s">
        <v>152</v>
      </c>
      <c r="N1269" s="69" t="s">
        <v>153</v>
      </c>
      <c r="O1269" s="71" t="s">
        <v>4516</v>
      </c>
      <c r="P1269" s="72">
        <v>493593449.34129798</v>
      </c>
      <c r="Q1269" s="68" t="s">
        <v>6281</v>
      </c>
      <c r="R1269" s="69" t="s">
        <v>4517</v>
      </c>
      <c r="S1269" s="69">
        <f t="shared" si="39"/>
        <v>2.7914749999999997</v>
      </c>
      <c r="T1269" s="72">
        <v>13778537.74</v>
      </c>
      <c r="U1269" s="73">
        <f t="shared" si="40"/>
        <v>13778537.74</v>
      </c>
      <c r="BK1269" s="74">
        <v>0</v>
      </c>
      <c r="BS1269" s="72"/>
      <c r="BT1269" s="72">
        <v>0</v>
      </c>
      <c r="BW1269" s="72"/>
      <c r="CA1269" s="69">
        <v>0</v>
      </c>
      <c r="CF1269" s="72">
        <v>0</v>
      </c>
      <c r="CI1269" s="72"/>
      <c r="CJ1269" s="72"/>
      <c r="CM1269" s="72">
        <v>13778537.74</v>
      </c>
      <c r="CN1269" s="72">
        <v>0</v>
      </c>
      <c r="CR1269" s="69"/>
      <c r="CT1269" s="93"/>
      <c r="CU1269" s="68"/>
      <c r="CV1269" s="68"/>
      <c r="CX1269" s="68"/>
      <c r="CY1269" s="68"/>
      <c r="CZ1269" s="68"/>
      <c r="DB1269" s="90">
        <v>0</v>
      </c>
      <c r="DC1269" s="68"/>
      <c r="DD1269" s="68"/>
      <c r="DF1269" s="76">
        <v>0</v>
      </c>
      <c r="DK1269" s="72"/>
      <c r="DP1269" s="72">
        <v>0</v>
      </c>
      <c r="DQ1269" s="72"/>
      <c r="DR1269" s="72">
        <v>0</v>
      </c>
      <c r="DV1269" s="78">
        <v>0</v>
      </c>
      <c r="DZ1269" s="72">
        <v>0</v>
      </c>
      <c r="EA1269" s="72"/>
      <c r="EB1269" s="72"/>
      <c r="EC1269" s="72"/>
      <c r="ED1269" s="72">
        <v>0</v>
      </c>
      <c r="EG1269" s="69">
        <v>0</v>
      </c>
    </row>
    <row r="1270" spans="1:140" s="67" customFormat="1">
      <c r="A1270" s="69"/>
      <c r="B1270" s="68" t="s">
        <v>6278</v>
      </c>
      <c r="C1270" s="68" t="s">
        <v>6279</v>
      </c>
      <c r="D1270" s="69" t="s">
        <v>6295</v>
      </c>
      <c r="E1270" s="69" t="s">
        <v>149</v>
      </c>
      <c r="F1270" s="69" t="s">
        <v>885</v>
      </c>
      <c r="G1270" s="69" t="s">
        <v>886</v>
      </c>
      <c r="H1270" s="68"/>
      <c r="J1270" s="70">
        <v>42739</v>
      </c>
      <c r="K1270" s="70">
        <v>42739</v>
      </c>
      <c r="M1270" s="69" t="s">
        <v>152</v>
      </c>
      <c r="N1270" s="69" t="s">
        <v>153</v>
      </c>
      <c r="O1270" s="71" t="s">
        <v>4897</v>
      </c>
      <c r="P1270" s="72">
        <v>493525274.82404</v>
      </c>
      <c r="Q1270" s="68" t="s">
        <v>6281</v>
      </c>
      <c r="R1270" s="69" t="s">
        <v>4898</v>
      </c>
      <c r="S1270" s="69">
        <f t="shared" si="39"/>
        <v>5.34069E-2</v>
      </c>
      <c r="T1270" s="72">
        <v>263576.55</v>
      </c>
      <c r="U1270" s="73">
        <f t="shared" si="40"/>
        <v>263576.55</v>
      </c>
      <c r="BK1270" s="74">
        <v>0</v>
      </c>
      <c r="BS1270" s="72"/>
      <c r="BT1270" s="72">
        <v>0</v>
      </c>
      <c r="BW1270" s="72"/>
      <c r="CA1270" s="69">
        <v>0</v>
      </c>
      <c r="CF1270" s="72">
        <v>0</v>
      </c>
      <c r="CI1270" s="72"/>
      <c r="CJ1270" s="72"/>
      <c r="CM1270" s="72">
        <v>263576.55</v>
      </c>
      <c r="CN1270" s="72">
        <v>0</v>
      </c>
      <c r="CR1270" s="69"/>
      <c r="CT1270" s="93"/>
      <c r="CU1270" s="68"/>
      <c r="CV1270" s="68"/>
      <c r="CX1270" s="68"/>
      <c r="CY1270" s="68"/>
      <c r="CZ1270" s="68"/>
      <c r="DB1270" s="90">
        <v>0</v>
      </c>
      <c r="DC1270" s="68"/>
      <c r="DD1270" s="68"/>
      <c r="DF1270" s="76">
        <v>0</v>
      </c>
      <c r="DK1270" s="72"/>
      <c r="DP1270" s="72">
        <v>0</v>
      </c>
      <c r="DQ1270" s="72"/>
      <c r="DR1270" s="72">
        <v>0</v>
      </c>
      <c r="DV1270" s="78">
        <v>0</v>
      </c>
      <c r="DZ1270" s="72">
        <v>0</v>
      </c>
      <c r="EA1270" s="72"/>
      <c r="EB1270" s="72"/>
      <c r="EC1270" s="72"/>
      <c r="ED1270" s="72">
        <v>0</v>
      </c>
      <c r="EG1270" s="69">
        <v>0</v>
      </c>
    </row>
    <row r="1271" spans="1:140" s="67" customFormat="1">
      <c r="A1271" s="69"/>
      <c r="B1271" s="68" t="s">
        <v>6278</v>
      </c>
      <c r="C1271" s="68" t="s">
        <v>6279</v>
      </c>
      <c r="D1271" s="69" t="s">
        <v>6295</v>
      </c>
      <c r="E1271" s="69" t="s">
        <v>149</v>
      </c>
      <c r="F1271" s="69" t="s">
        <v>885</v>
      </c>
      <c r="G1271" s="69" t="s">
        <v>886</v>
      </c>
      <c r="H1271" s="68"/>
      <c r="J1271" s="70">
        <v>42758</v>
      </c>
      <c r="K1271" s="70">
        <v>42758</v>
      </c>
      <c r="M1271" s="69" t="s">
        <v>152</v>
      </c>
      <c r="N1271" s="69" t="s">
        <v>153</v>
      </c>
      <c r="O1271" s="71" t="s">
        <v>4956</v>
      </c>
      <c r="P1271" s="72">
        <v>493589017.581285</v>
      </c>
      <c r="Q1271" s="68" t="s">
        <v>6281</v>
      </c>
      <c r="R1271" s="69" t="s">
        <v>4957</v>
      </c>
      <c r="S1271" s="69">
        <f t="shared" si="39"/>
        <v>13.3815987</v>
      </c>
      <c r="T1271" s="72">
        <v>66050101.550000004</v>
      </c>
      <c r="U1271" s="73">
        <f t="shared" si="40"/>
        <v>66050101.550000004</v>
      </c>
      <c r="BK1271" s="74">
        <v>0</v>
      </c>
      <c r="BS1271" s="72"/>
      <c r="BT1271" s="72">
        <v>0</v>
      </c>
      <c r="BW1271" s="72"/>
      <c r="CA1271" s="69">
        <v>0</v>
      </c>
      <c r="CF1271" s="72">
        <v>0</v>
      </c>
      <c r="CI1271" s="72"/>
      <c r="CJ1271" s="72"/>
      <c r="CM1271" s="72">
        <v>31650402.600000001</v>
      </c>
      <c r="CN1271" s="72">
        <v>0</v>
      </c>
      <c r="CR1271" s="69"/>
      <c r="CT1271" s="93"/>
      <c r="CU1271" s="68"/>
      <c r="CV1271" s="68"/>
      <c r="CX1271" s="68"/>
      <c r="CY1271" s="68"/>
      <c r="CZ1271" s="68"/>
      <c r="DB1271" s="90">
        <v>0</v>
      </c>
      <c r="DC1271" s="68"/>
      <c r="DD1271" s="68"/>
      <c r="DF1271" s="76">
        <v>0</v>
      </c>
      <c r="DK1271" s="72"/>
      <c r="DP1271" s="72">
        <v>0</v>
      </c>
      <c r="DQ1271" s="72"/>
      <c r="DR1271" s="72">
        <v>0</v>
      </c>
      <c r="DV1271" s="78">
        <v>0</v>
      </c>
      <c r="DZ1271" s="72">
        <v>34399698.950000003</v>
      </c>
      <c r="EA1271" s="72"/>
      <c r="EB1271" s="72"/>
      <c r="EC1271" s="72"/>
      <c r="ED1271" s="72">
        <v>0</v>
      </c>
      <c r="EG1271" s="69">
        <v>0</v>
      </c>
    </row>
    <row r="1272" spans="1:140" s="67" customFormat="1">
      <c r="A1272" s="69"/>
      <c r="B1272" s="68" t="s">
        <v>6278</v>
      </c>
      <c r="C1272" s="68" t="s">
        <v>6279</v>
      </c>
      <c r="D1272" s="69" t="s">
        <v>6295</v>
      </c>
      <c r="E1272" s="69" t="s">
        <v>149</v>
      </c>
      <c r="F1272" s="69" t="s">
        <v>885</v>
      </c>
      <c r="G1272" s="69" t="s">
        <v>886</v>
      </c>
      <c r="H1272" s="68"/>
      <c r="I1272" s="68" t="s">
        <v>6201</v>
      </c>
      <c r="J1272" s="70">
        <v>42758</v>
      </c>
      <c r="K1272" s="70">
        <v>42758</v>
      </c>
      <c r="L1272" s="68"/>
      <c r="M1272" s="69" t="s">
        <v>152</v>
      </c>
      <c r="N1272" s="69" t="s">
        <v>153</v>
      </c>
      <c r="O1272" s="71" t="s">
        <v>5416</v>
      </c>
      <c r="P1272" s="72">
        <v>493589076.76703799</v>
      </c>
      <c r="Q1272" s="68" t="s">
        <v>6281</v>
      </c>
      <c r="R1272" s="69" t="s">
        <v>4957</v>
      </c>
      <c r="S1272" s="69">
        <f t="shared" si="39"/>
        <v>13.3815987</v>
      </c>
      <c r="T1272" s="72">
        <v>66050109.479999997</v>
      </c>
      <c r="U1272" s="73">
        <f t="shared" si="40"/>
        <v>66050109.479999997</v>
      </c>
      <c r="V1272" s="68"/>
      <c r="W1272" s="68"/>
      <c r="X1272" s="68"/>
      <c r="Y1272" s="68"/>
      <c r="Z1272" s="68"/>
      <c r="AA1272" s="68"/>
      <c r="AB1272" s="68"/>
      <c r="AC1272" s="68"/>
      <c r="AD1272" s="68"/>
      <c r="AE1272" s="68"/>
      <c r="AF1272" s="68"/>
      <c r="AG1272" s="68"/>
      <c r="AH1272" s="68"/>
      <c r="AI1272" s="68"/>
      <c r="AJ1272" s="68"/>
      <c r="AK1272" s="68"/>
      <c r="AL1272" s="68"/>
      <c r="AM1272" s="68"/>
      <c r="AN1272" s="68"/>
      <c r="AO1272" s="68"/>
      <c r="AP1272" s="68"/>
      <c r="AQ1272" s="68"/>
      <c r="AR1272" s="68"/>
      <c r="AS1272" s="68"/>
      <c r="AT1272" s="68"/>
      <c r="AU1272" s="68"/>
      <c r="AV1272" s="68"/>
      <c r="AW1272" s="68"/>
      <c r="AX1272" s="68"/>
      <c r="AY1272" s="68"/>
      <c r="AZ1272" s="68"/>
      <c r="BA1272" s="68"/>
      <c r="BB1272" s="68"/>
      <c r="BC1272" s="68"/>
      <c r="BD1272" s="68"/>
      <c r="BE1272" s="68"/>
      <c r="BF1272" s="68"/>
      <c r="BG1272" s="68"/>
      <c r="BH1272" s="68"/>
      <c r="BI1272" s="68"/>
      <c r="BJ1272" s="68"/>
      <c r="BK1272" s="74">
        <v>0</v>
      </c>
      <c r="BL1272" s="68"/>
      <c r="BM1272" s="68"/>
      <c r="BN1272" s="68"/>
      <c r="BO1272" s="68"/>
      <c r="BP1272" s="68"/>
      <c r="BQ1272" s="68"/>
      <c r="BR1272" s="68"/>
      <c r="BS1272" s="68"/>
      <c r="BT1272" s="72">
        <v>0</v>
      </c>
      <c r="BU1272" s="68"/>
      <c r="BV1272" s="68"/>
      <c r="BW1272" s="72"/>
      <c r="BX1272" s="68"/>
      <c r="BY1272" s="68"/>
      <c r="BZ1272" s="68"/>
      <c r="CA1272" s="69">
        <v>0</v>
      </c>
      <c r="CB1272" s="68"/>
      <c r="CC1272" s="68"/>
      <c r="CD1272" s="68"/>
      <c r="CE1272" s="72"/>
      <c r="CF1272" s="72">
        <v>0</v>
      </c>
      <c r="CG1272" s="68"/>
      <c r="CH1272" s="68"/>
      <c r="CI1272" s="72"/>
      <c r="CJ1272" s="72"/>
      <c r="CK1272" s="68"/>
      <c r="CL1272" s="68"/>
      <c r="CM1272" s="69">
        <v>31650409.289999999</v>
      </c>
      <c r="CN1272" s="72">
        <v>0</v>
      </c>
      <c r="CO1272" s="68"/>
      <c r="CP1272" s="68"/>
      <c r="CQ1272" s="68"/>
      <c r="CR1272" s="69"/>
      <c r="CS1272" s="68"/>
      <c r="CT1272" s="95"/>
      <c r="CU1272" s="72"/>
      <c r="CV1272" s="69"/>
      <c r="CW1272" s="68"/>
      <c r="CX1272" s="68"/>
      <c r="CY1272" s="68"/>
      <c r="CZ1272" s="68"/>
      <c r="DA1272" s="68"/>
      <c r="DB1272" s="93">
        <v>0</v>
      </c>
      <c r="DC1272" s="68"/>
      <c r="DD1272" s="68"/>
      <c r="DE1272" s="68"/>
      <c r="DF1272" s="72"/>
      <c r="DG1272" s="68"/>
      <c r="DH1272" s="68"/>
      <c r="DI1272" s="68"/>
      <c r="DJ1272" s="68"/>
      <c r="DK1272" s="72"/>
      <c r="DL1272" s="68"/>
      <c r="DM1272" s="68"/>
      <c r="DN1272" s="68"/>
      <c r="DO1272" s="68"/>
      <c r="DP1272" s="72">
        <v>0</v>
      </c>
      <c r="DQ1272" s="68"/>
      <c r="DR1272" s="72">
        <v>0</v>
      </c>
      <c r="DS1272" s="68"/>
      <c r="DT1272" s="68">
        <v>0</v>
      </c>
      <c r="DU1272" s="68"/>
      <c r="DV1272" s="84">
        <v>0</v>
      </c>
      <c r="DW1272" s="68"/>
      <c r="DX1272" s="68"/>
      <c r="DY1272" s="68"/>
      <c r="DZ1272" s="72">
        <v>34399700.189999998</v>
      </c>
      <c r="EA1272" s="68"/>
      <c r="EB1272" s="72"/>
      <c r="EC1272" s="68"/>
      <c r="ED1272" s="72">
        <v>0</v>
      </c>
      <c r="EE1272" s="68"/>
      <c r="EF1272" s="68"/>
      <c r="EG1272" s="69">
        <v>0</v>
      </c>
      <c r="EH1272" s="68"/>
      <c r="EI1272" s="68"/>
      <c r="EJ1272" s="68"/>
    </row>
    <row r="1273" spans="1:140" s="67" customFormat="1">
      <c r="A1273" s="69"/>
      <c r="B1273" s="68" t="s">
        <v>6278</v>
      </c>
      <c r="C1273" s="68" t="s">
        <v>6279</v>
      </c>
      <c r="D1273" s="69" t="s">
        <v>6295</v>
      </c>
      <c r="E1273" s="69" t="s">
        <v>149</v>
      </c>
      <c r="F1273" s="69" t="s">
        <v>885</v>
      </c>
      <c r="G1273" s="69" t="s">
        <v>886</v>
      </c>
      <c r="H1273" s="68"/>
      <c r="I1273" s="68" t="s">
        <v>6201</v>
      </c>
      <c r="J1273" s="70">
        <v>42825</v>
      </c>
      <c r="K1273" s="70">
        <v>42825</v>
      </c>
      <c r="L1273" s="68"/>
      <c r="M1273" s="69" t="s">
        <v>152</v>
      </c>
      <c r="N1273" s="69" t="s">
        <v>153</v>
      </c>
      <c r="O1273" s="71" t="s">
        <v>5416</v>
      </c>
      <c r="P1273" s="72">
        <v>493593679.35929602</v>
      </c>
      <c r="Q1273" s="68" t="s">
        <v>6281</v>
      </c>
      <c r="R1273" s="69" t="s">
        <v>5695</v>
      </c>
      <c r="S1273" s="69">
        <f t="shared" si="39"/>
        <v>0.44260070000000001</v>
      </c>
      <c r="T1273" s="72">
        <v>2184649.08</v>
      </c>
      <c r="U1273" s="73">
        <f t="shared" si="40"/>
        <v>2184649.08</v>
      </c>
      <c r="V1273" s="68"/>
      <c r="W1273" s="68"/>
      <c r="X1273" s="68"/>
      <c r="Y1273" s="68"/>
      <c r="Z1273" s="68"/>
      <c r="AA1273" s="68"/>
      <c r="AB1273" s="68"/>
      <c r="AC1273" s="68"/>
      <c r="AD1273" s="68"/>
      <c r="AE1273" s="68"/>
      <c r="AF1273" s="68"/>
      <c r="AG1273" s="68"/>
      <c r="AH1273" s="68"/>
      <c r="AI1273" s="68"/>
      <c r="AJ1273" s="68"/>
      <c r="AK1273" s="68"/>
      <c r="AL1273" s="68"/>
      <c r="AM1273" s="68"/>
      <c r="AN1273" s="68"/>
      <c r="AO1273" s="68"/>
      <c r="AP1273" s="68"/>
      <c r="AQ1273" s="68"/>
      <c r="AR1273" s="68"/>
      <c r="AS1273" s="68"/>
      <c r="AT1273" s="68"/>
      <c r="AU1273" s="68"/>
      <c r="AV1273" s="68"/>
      <c r="AW1273" s="68"/>
      <c r="AX1273" s="68"/>
      <c r="AY1273" s="68"/>
      <c r="AZ1273" s="68"/>
      <c r="BA1273" s="68"/>
      <c r="BB1273" s="68"/>
      <c r="BC1273" s="68"/>
      <c r="BD1273" s="68"/>
      <c r="BE1273" s="68"/>
      <c r="BF1273" s="68"/>
      <c r="BG1273" s="68"/>
      <c r="BH1273" s="68"/>
      <c r="BI1273" s="68"/>
      <c r="BJ1273" s="68"/>
      <c r="BK1273" s="74">
        <v>0</v>
      </c>
      <c r="BL1273" s="68"/>
      <c r="BM1273" s="68"/>
      <c r="BN1273" s="68"/>
      <c r="BO1273" s="68"/>
      <c r="BP1273" s="68"/>
      <c r="BQ1273" s="68"/>
      <c r="BR1273" s="68"/>
      <c r="BS1273" s="68"/>
      <c r="BT1273" s="72">
        <v>0</v>
      </c>
      <c r="BU1273" s="68"/>
      <c r="BV1273" s="68"/>
      <c r="BW1273" s="72"/>
      <c r="BX1273" s="68"/>
      <c r="BY1273" s="68"/>
      <c r="BZ1273" s="68"/>
      <c r="CA1273" s="69">
        <v>0</v>
      </c>
      <c r="CB1273" s="68"/>
      <c r="CC1273" s="68"/>
      <c r="CD1273" s="68"/>
      <c r="CE1273" s="72"/>
      <c r="CF1273" s="72">
        <v>0</v>
      </c>
      <c r="CG1273" s="68"/>
      <c r="CH1273" s="68"/>
      <c r="CI1273" s="72"/>
      <c r="CJ1273" s="72"/>
      <c r="CK1273" s="68"/>
      <c r="CL1273" s="68"/>
      <c r="CM1273" s="69">
        <v>2184649.08</v>
      </c>
      <c r="CN1273" s="72">
        <v>0</v>
      </c>
      <c r="CO1273" s="68"/>
      <c r="CP1273" s="68"/>
      <c r="CQ1273" s="68"/>
      <c r="CR1273" s="69"/>
      <c r="CS1273" s="68"/>
      <c r="CT1273" s="95"/>
      <c r="CU1273" s="72"/>
      <c r="CV1273" s="69"/>
      <c r="CW1273" s="68"/>
      <c r="CX1273" s="68"/>
      <c r="CY1273" s="68"/>
      <c r="CZ1273" s="68"/>
      <c r="DA1273" s="68"/>
      <c r="DB1273" s="93">
        <v>0</v>
      </c>
      <c r="DC1273" s="68"/>
      <c r="DD1273" s="68"/>
      <c r="DE1273" s="68"/>
      <c r="DF1273" s="85"/>
      <c r="DG1273" s="68"/>
      <c r="DH1273" s="68"/>
      <c r="DI1273" s="68"/>
      <c r="DJ1273" s="68"/>
      <c r="DK1273" s="72"/>
      <c r="DL1273" s="68"/>
      <c r="DM1273" s="68"/>
      <c r="DN1273" s="68"/>
      <c r="DO1273" s="68"/>
      <c r="DP1273" s="72">
        <v>0</v>
      </c>
      <c r="DQ1273" s="68"/>
      <c r="DR1273" s="72">
        <v>0</v>
      </c>
      <c r="DS1273" s="68"/>
      <c r="DT1273" s="68">
        <v>0</v>
      </c>
      <c r="DU1273" s="68"/>
      <c r="DV1273" s="84">
        <v>0</v>
      </c>
      <c r="DW1273" s="68"/>
      <c r="DX1273" s="68"/>
      <c r="DY1273" s="68"/>
      <c r="DZ1273" s="72">
        <v>0</v>
      </c>
      <c r="EA1273" s="68"/>
      <c r="EB1273" s="72"/>
      <c r="EC1273" s="68"/>
      <c r="ED1273" s="72">
        <v>0</v>
      </c>
      <c r="EE1273" s="68"/>
      <c r="EF1273" s="68"/>
      <c r="EG1273" s="69">
        <v>0</v>
      </c>
      <c r="EH1273" s="68"/>
      <c r="EI1273" s="68"/>
      <c r="EJ1273" s="68"/>
    </row>
    <row r="1274" spans="1:140" s="67" customFormat="1">
      <c r="A1274" s="69"/>
      <c r="B1274" s="68" t="s">
        <v>6278</v>
      </c>
      <c r="C1274" s="68" t="s">
        <v>6279</v>
      </c>
      <c r="D1274" s="69" t="s">
        <v>6295</v>
      </c>
      <c r="E1274" s="69" t="s">
        <v>149</v>
      </c>
      <c r="F1274" s="69" t="s">
        <v>885</v>
      </c>
      <c r="G1274" s="69" t="s">
        <v>886</v>
      </c>
      <c r="H1274" s="68"/>
      <c r="I1274" s="68" t="s">
        <v>6201</v>
      </c>
      <c r="J1274" s="70">
        <v>42849</v>
      </c>
      <c r="K1274" s="70">
        <v>42849</v>
      </c>
      <c r="L1274" s="68"/>
      <c r="M1274" s="69" t="s">
        <v>152</v>
      </c>
      <c r="N1274" s="69" t="s">
        <v>153</v>
      </c>
      <c r="O1274" s="71" t="s">
        <v>5515</v>
      </c>
      <c r="P1274" s="72">
        <v>1184</v>
      </c>
      <c r="Q1274" s="68" t="s">
        <v>6281</v>
      </c>
      <c r="R1274" s="69" t="s">
        <v>171</v>
      </c>
      <c r="S1274" s="69">
        <f t="shared" si="39"/>
        <v>100</v>
      </c>
      <c r="T1274" s="72">
        <v>1184</v>
      </c>
      <c r="U1274" s="73">
        <f t="shared" si="40"/>
        <v>1184</v>
      </c>
      <c r="V1274" s="68"/>
      <c r="W1274" s="68"/>
      <c r="X1274" s="68"/>
      <c r="Y1274" s="68"/>
      <c r="Z1274" s="68"/>
      <c r="AA1274" s="68"/>
      <c r="AB1274" s="68"/>
      <c r="AC1274" s="68"/>
      <c r="AD1274" s="68"/>
      <c r="AE1274" s="68"/>
      <c r="AF1274" s="68"/>
      <c r="AG1274" s="68"/>
      <c r="AH1274" s="68"/>
      <c r="AI1274" s="68"/>
      <c r="AJ1274" s="68"/>
      <c r="AK1274" s="68"/>
      <c r="AL1274" s="68"/>
      <c r="AM1274" s="68"/>
      <c r="AN1274" s="68"/>
      <c r="AO1274" s="68"/>
      <c r="AP1274" s="68"/>
      <c r="AQ1274" s="68"/>
      <c r="AR1274" s="68"/>
      <c r="AS1274" s="68"/>
      <c r="AT1274" s="68"/>
      <c r="AU1274" s="68"/>
      <c r="AV1274" s="68"/>
      <c r="AW1274" s="68"/>
      <c r="AX1274" s="68"/>
      <c r="AY1274" s="68"/>
      <c r="AZ1274" s="68"/>
      <c r="BA1274" s="68"/>
      <c r="BB1274" s="68"/>
      <c r="BC1274" s="68"/>
      <c r="BD1274" s="68"/>
      <c r="BE1274" s="68"/>
      <c r="BF1274" s="68"/>
      <c r="BG1274" s="68"/>
      <c r="BH1274" s="68"/>
      <c r="BI1274" s="68"/>
      <c r="BJ1274" s="68"/>
      <c r="BK1274" s="74">
        <v>0</v>
      </c>
      <c r="BL1274" s="68"/>
      <c r="BM1274" s="68"/>
      <c r="BN1274" s="68"/>
      <c r="BO1274" s="68"/>
      <c r="BP1274" s="68"/>
      <c r="BQ1274" s="68"/>
      <c r="BR1274" s="68"/>
      <c r="BS1274" s="68"/>
      <c r="BT1274" s="72">
        <v>0</v>
      </c>
      <c r="BU1274" s="68"/>
      <c r="BV1274" s="68"/>
      <c r="BW1274" s="72"/>
      <c r="BX1274" s="68"/>
      <c r="BY1274" s="68"/>
      <c r="BZ1274" s="68"/>
      <c r="CA1274" s="69">
        <v>0</v>
      </c>
      <c r="CB1274" s="68"/>
      <c r="CC1274" s="68"/>
      <c r="CD1274" s="68"/>
      <c r="CE1274" s="72"/>
      <c r="CF1274" s="72">
        <v>0</v>
      </c>
      <c r="CG1274" s="68"/>
      <c r="CH1274" s="68"/>
      <c r="CI1274" s="72"/>
      <c r="CJ1274" s="72"/>
      <c r="CK1274" s="68"/>
      <c r="CL1274" s="68"/>
      <c r="CM1274" s="69"/>
      <c r="CN1274" s="72">
        <v>0</v>
      </c>
      <c r="CO1274" s="68"/>
      <c r="CP1274" s="68"/>
      <c r="CQ1274" s="68"/>
      <c r="CR1274" s="69"/>
      <c r="CS1274" s="68"/>
      <c r="CT1274" s="95"/>
      <c r="CU1274" s="72"/>
      <c r="CV1274" s="69"/>
      <c r="CW1274" s="68"/>
      <c r="CX1274" s="68"/>
      <c r="CY1274" s="68"/>
      <c r="CZ1274" s="68"/>
      <c r="DA1274" s="68"/>
      <c r="DB1274" s="93">
        <v>0</v>
      </c>
      <c r="DC1274" s="68"/>
      <c r="DD1274" s="68"/>
      <c r="DE1274" s="68"/>
      <c r="DF1274" s="72"/>
      <c r="DG1274" s="68"/>
      <c r="DH1274" s="68"/>
      <c r="DI1274" s="68"/>
      <c r="DJ1274" s="68"/>
      <c r="DK1274" s="72"/>
      <c r="DL1274" s="68"/>
      <c r="DM1274" s="68"/>
      <c r="DN1274" s="68"/>
      <c r="DO1274" s="68"/>
      <c r="DP1274" s="72">
        <v>0</v>
      </c>
      <c r="DQ1274" s="68"/>
      <c r="DR1274" s="72">
        <v>0</v>
      </c>
      <c r="DS1274" s="68"/>
      <c r="DT1274" s="68">
        <v>0</v>
      </c>
      <c r="DU1274" s="68"/>
      <c r="DV1274" s="84">
        <v>0</v>
      </c>
      <c r="DW1274" s="68"/>
      <c r="DX1274" s="68"/>
      <c r="DY1274" s="68"/>
      <c r="DZ1274" s="72">
        <v>1184</v>
      </c>
      <c r="EA1274" s="68"/>
      <c r="EB1274" s="72"/>
      <c r="EC1274" s="68"/>
      <c r="ED1274" s="72">
        <v>0</v>
      </c>
      <c r="EE1274" s="68"/>
      <c r="EF1274" s="68"/>
      <c r="EG1274" s="69">
        <v>0</v>
      </c>
      <c r="EH1274" s="68"/>
      <c r="EI1274" s="68"/>
      <c r="EJ1274" s="68"/>
    </row>
    <row r="1275" spans="1:140" s="67" customFormat="1">
      <c r="A1275" s="69"/>
      <c r="B1275" s="68" t="s">
        <v>6278</v>
      </c>
      <c r="C1275" s="68" t="s">
        <v>6279</v>
      </c>
      <c r="D1275" s="69" t="s">
        <v>6295</v>
      </c>
      <c r="E1275" s="69" t="s">
        <v>149</v>
      </c>
      <c r="F1275" s="69" t="s">
        <v>885</v>
      </c>
      <c r="G1275" s="69" t="s">
        <v>886</v>
      </c>
      <c r="H1275" s="68"/>
      <c r="I1275" s="68" t="s">
        <v>6201</v>
      </c>
      <c r="J1275" s="70">
        <v>42643</v>
      </c>
      <c r="K1275" s="70">
        <v>42643</v>
      </c>
      <c r="L1275" s="68"/>
      <c r="M1275" s="69" t="s">
        <v>152</v>
      </c>
      <c r="N1275" s="69" t="s">
        <v>153</v>
      </c>
      <c r="O1275" s="71" t="s">
        <v>5911</v>
      </c>
      <c r="P1275" s="72">
        <v>493583345.12440801</v>
      </c>
      <c r="Q1275" s="68" t="s">
        <v>6281</v>
      </c>
      <c r="R1275" s="69" t="s">
        <v>3792</v>
      </c>
      <c r="S1275" s="69">
        <f t="shared" si="39"/>
        <v>0.29259419999999997</v>
      </c>
      <c r="T1275" s="72">
        <v>1444196.24</v>
      </c>
      <c r="U1275" s="73">
        <f t="shared" si="40"/>
        <v>1444196.24</v>
      </c>
      <c r="V1275" s="68"/>
      <c r="W1275" s="68"/>
      <c r="X1275" s="68"/>
      <c r="Y1275" s="68"/>
      <c r="Z1275" s="68"/>
      <c r="AA1275" s="68"/>
      <c r="AB1275" s="68"/>
      <c r="AC1275" s="68"/>
      <c r="AD1275" s="68"/>
      <c r="AE1275" s="68"/>
      <c r="AF1275" s="68"/>
      <c r="AG1275" s="68"/>
      <c r="AH1275" s="68"/>
      <c r="AI1275" s="68"/>
      <c r="AJ1275" s="68"/>
      <c r="AK1275" s="68"/>
      <c r="AL1275" s="68"/>
      <c r="AM1275" s="68"/>
      <c r="AN1275" s="68"/>
      <c r="AO1275" s="68"/>
      <c r="AP1275" s="68"/>
      <c r="AQ1275" s="68"/>
      <c r="AR1275" s="68"/>
      <c r="AS1275" s="68"/>
      <c r="AT1275" s="68"/>
      <c r="AU1275" s="68"/>
      <c r="AV1275" s="68"/>
      <c r="AW1275" s="68"/>
      <c r="AX1275" s="68"/>
      <c r="AY1275" s="68"/>
      <c r="AZ1275" s="68"/>
      <c r="BA1275" s="68"/>
      <c r="BB1275" s="68"/>
      <c r="BC1275" s="68"/>
      <c r="BD1275" s="68"/>
      <c r="BE1275" s="68"/>
      <c r="BF1275" s="68"/>
      <c r="BG1275" s="68"/>
      <c r="BH1275" s="68"/>
      <c r="BI1275" s="68"/>
      <c r="BJ1275" s="68"/>
      <c r="BK1275" s="74">
        <v>0</v>
      </c>
      <c r="BL1275" s="68"/>
      <c r="BM1275" s="68"/>
      <c r="BN1275" s="68"/>
      <c r="BO1275" s="68"/>
      <c r="BP1275" s="68"/>
      <c r="BQ1275" s="68"/>
      <c r="BR1275" s="68"/>
      <c r="BS1275" s="68"/>
      <c r="BT1275" s="72">
        <v>0</v>
      </c>
      <c r="BU1275" s="68"/>
      <c r="BV1275" s="68"/>
      <c r="BW1275" s="72"/>
      <c r="BX1275" s="68"/>
      <c r="BY1275" s="68"/>
      <c r="BZ1275" s="68"/>
      <c r="CA1275" s="69">
        <v>0</v>
      </c>
      <c r="CB1275" s="68"/>
      <c r="CC1275" s="68"/>
      <c r="CD1275" s="68"/>
      <c r="CE1275" s="72"/>
      <c r="CF1275" s="72">
        <v>0</v>
      </c>
      <c r="CG1275" s="68"/>
      <c r="CH1275" s="68"/>
      <c r="CI1275" s="72"/>
      <c r="CJ1275" s="72"/>
      <c r="CK1275" s="68"/>
      <c r="CL1275" s="68"/>
      <c r="CM1275" s="69">
        <v>1444196.24</v>
      </c>
      <c r="CN1275" s="72">
        <v>0</v>
      </c>
      <c r="CO1275" s="68"/>
      <c r="CP1275" s="68"/>
      <c r="CQ1275" s="68"/>
      <c r="CR1275" s="69">
        <v>0</v>
      </c>
      <c r="CS1275" s="68"/>
      <c r="CT1275" s="95">
        <v>0</v>
      </c>
      <c r="CU1275" s="72"/>
      <c r="CV1275" s="69"/>
      <c r="CW1275" s="68"/>
      <c r="CX1275" s="68"/>
      <c r="CY1275" s="68"/>
      <c r="CZ1275" s="68"/>
      <c r="DA1275" s="68"/>
      <c r="DB1275" s="93">
        <v>0</v>
      </c>
      <c r="DC1275" s="68"/>
      <c r="DD1275" s="68"/>
      <c r="DE1275" s="68"/>
      <c r="DF1275" s="72"/>
      <c r="DG1275" s="68"/>
      <c r="DH1275" s="68"/>
      <c r="DI1275" s="68"/>
      <c r="DJ1275" s="68"/>
      <c r="DK1275" s="72"/>
      <c r="DL1275" s="68"/>
      <c r="DM1275" s="68"/>
      <c r="DN1275" s="68"/>
      <c r="DO1275" s="68"/>
      <c r="DP1275" s="72">
        <v>0</v>
      </c>
      <c r="DQ1275" s="68"/>
      <c r="DR1275" s="72">
        <v>0</v>
      </c>
      <c r="DS1275" s="68"/>
      <c r="DT1275" s="68">
        <v>0</v>
      </c>
      <c r="DU1275" s="68"/>
      <c r="DV1275" s="84">
        <v>0</v>
      </c>
      <c r="DW1275" s="68"/>
      <c r="DX1275" s="68"/>
      <c r="DY1275" s="68"/>
      <c r="DZ1275" s="72"/>
      <c r="EA1275" s="68"/>
      <c r="EB1275" s="72"/>
      <c r="EC1275" s="68"/>
      <c r="ED1275" s="72">
        <v>0</v>
      </c>
      <c r="EE1275" s="68"/>
      <c r="EF1275" s="68"/>
      <c r="EG1275" s="69">
        <v>0</v>
      </c>
      <c r="EH1275" s="68"/>
      <c r="EI1275" s="68"/>
      <c r="EJ1275" s="68"/>
    </row>
    <row r="1276" spans="1:140" s="67" customFormat="1">
      <c r="A1276" s="69"/>
      <c r="B1276" s="68" t="s">
        <v>6278</v>
      </c>
      <c r="C1276" s="68" t="s">
        <v>6279</v>
      </c>
      <c r="D1276" s="69" t="s">
        <v>6295</v>
      </c>
      <c r="E1276" s="69" t="s">
        <v>149</v>
      </c>
      <c r="F1276" s="69" t="s">
        <v>885</v>
      </c>
      <c r="G1276" s="69" t="s">
        <v>886</v>
      </c>
      <c r="H1276" s="68"/>
      <c r="I1276" s="68" t="s">
        <v>6201</v>
      </c>
      <c r="J1276" s="70">
        <v>42867</v>
      </c>
      <c r="K1276" s="70">
        <v>42867</v>
      </c>
      <c r="L1276" s="68"/>
      <c r="M1276" s="69" t="s">
        <v>152</v>
      </c>
      <c r="N1276" s="69" t="s">
        <v>153</v>
      </c>
      <c r="O1276" s="71" t="s">
        <v>6017</v>
      </c>
      <c r="P1276" s="72">
        <v>493594385.79002202</v>
      </c>
      <c r="Q1276" s="68" t="s">
        <v>6281</v>
      </c>
      <c r="R1276" s="69" t="s">
        <v>6155</v>
      </c>
      <c r="S1276" s="69">
        <f t="shared" si="39"/>
        <v>0.17655200000000001</v>
      </c>
      <c r="T1276" s="72">
        <v>871450.76</v>
      </c>
      <c r="U1276" s="73">
        <f t="shared" si="40"/>
        <v>871450.76</v>
      </c>
      <c r="V1276" s="68"/>
      <c r="W1276" s="68"/>
      <c r="X1276" s="68"/>
      <c r="Y1276" s="68"/>
      <c r="Z1276" s="68"/>
      <c r="AA1276" s="68"/>
      <c r="AB1276" s="68"/>
      <c r="AC1276" s="68"/>
      <c r="AD1276" s="68"/>
      <c r="AE1276" s="68"/>
      <c r="AF1276" s="68"/>
      <c r="AG1276" s="68"/>
      <c r="AH1276" s="68"/>
      <c r="AI1276" s="68"/>
      <c r="AJ1276" s="68"/>
      <c r="AK1276" s="68"/>
      <c r="AL1276" s="68"/>
      <c r="AM1276" s="68"/>
      <c r="AN1276" s="68"/>
      <c r="AO1276" s="68"/>
      <c r="AP1276" s="68"/>
      <c r="AQ1276" s="68"/>
      <c r="AR1276" s="68"/>
      <c r="AS1276" s="68"/>
      <c r="AT1276" s="68"/>
      <c r="AU1276" s="68"/>
      <c r="AV1276" s="68"/>
      <c r="AW1276" s="68"/>
      <c r="AX1276" s="68"/>
      <c r="AY1276" s="68"/>
      <c r="AZ1276" s="68"/>
      <c r="BA1276" s="68"/>
      <c r="BB1276" s="68"/>
      <c r="BC1276" s="68"/>
      <c r="BD1276" s="68"/>
      <c r="BE1276" s="68"/>
      <c r="BF1276" s="68"/>
      <c r="BG1276" s="68"/>
      <c r="BH1276" s="68"/>
      <c r="BI1276" s="68"/>
      <c r="BJ1276" s="68"/>
      <c r="BK1276" s="74">
        <v>0</v>
      </c>
      <c r="BL1276" s="68"/>
      <c r="BM1276" s="68"/>
      <c r="BN1276" s="68"/>
      <c r="BO1276" s="68"/>
      <c r="BP1276" s="68"/>
      <c r="BQ1276" s="68"/>
      <c r="BR1276" s="68"/>
      <c r="BS1276" s="68"/>
      <c r="BT1276" s="72">
        <v>0</v>
      </c>
      <c r="BU1276" s="68"/>
      <c r="BV1276" s="68"/>
      <c r="BW1276" s="72"/>
      <c r="BX1276" s="68"/>
      <c r="BY1276" s="68"/>
      <c r="BZ1276" s="68"/>
      <c r="CA1276" s="69">
        <v>0</v>
      </c>
      <c r="CB1276" s="68"/>
      <c r="CC1276" s="68"/>
      <c r="CD1276" s="68"/>
      <c r="CE1276" s="72"/>
      <c r="CF1276" s="72">
        <v>0</v>
      </c>
      <c r="CG1276" s="68"/>
      <c r="CH1276" s="68"/>
      <c r="CI1276" s="72"/>
      <c r="CJ1276" s="72"/>
      <c r="CK1276" s="68"/>
      <c r="CL1276" s="68"/>
      <c r="CM1276" s="69">
        <v>871450.76</v>
      </c>
      <c r="CN1276" s="72">
        <v>0</v>
      </c>
      <c r="CO1276" s="68"/>
      <c r="CP1276" s="68"/>
      <c r="CQ1276" s="68"/>
      <c r="CR1276" s="69"/>
      <c r="CS1276" s="68"/>
      <c r="CT1276" s="96"/>
      <c r="CU1276" s="72"/>
      <c r="CV1276" s="69"/>
      <c r="CW1276" s="68"/>
      <c r="CX1276" s="68"/>
      <c r="CY1276" s="68"/>
      <c r="CZ1276" s="68"/>
      <c r="DA1276" s="68"/>
      <c r="DB1276" s="94">
        <v>0</v>
      </c>
      <c r="DC1276" s="68"/>
      <c r="DD1276" s="68"/>
      <c r="DE1276" s="68"/>
      <c r="DF1276" s="72"/>
      <c r="DG1276" s="68"/>
      <c r="DH1276" s="68"/>
      <c r="DI1276" s="68"/>
      <c r="DJ1276" s="68"/>
      <c r="DK1276" s="72"/>
      <c r="DL1276" s="68"/>
      <c r="DM1276" s="68"/>
      <c r="DN1276" s="68"/>
      <c r="DO1276" s="68"/>
      <c r="DP1276" s="72">
        <v>0</v>
      </c>
      <c r="DQ1276" s="68"/>
      <c r="DR1276" s="72">
        <v>0</v>
      </c>
      <c r="DS1276" s="68"/>
      <c r="DT1276" s="68">
        <v>0</v>
      </c>
      <c r="DU1276" s="68"/>
      <c r="DV1276" s="83">
        <v>0</v>
      </c>
      <c r="DW1276" s="68"/>
      <c r="DX1276" s="68"/>
      <c r="DY1276" s="68"/>
      <c r="DZ1276" s="72">
        <v>0</v>
      </c>
      <c r="EA1276" s="68"/>
      <c r="EB1276" s="72"/>
      <c r="EC1276" s="68"/>
      <c r="ED1276" s="72">
        <v>0</v>
      </c>
      <c r="EE1276" s="68"/>
      <c r="EF1276" s="68"/>
      <c r="EG1276" s="69">
        <v>0</v>
      </c>
      <c r="EH1276" s="68"/>
      <c r="EI1276" s="68"/>
      <c r="EJ1276" s="68"/>
    </row>
    <row r="1277" spans="1:140" s="67" customFormat="1">
      <c r="A1277" s="69"/>
      <c r="B1277" s="68" t="s">
        <v>6278</v>
      </c>
      <c r="C1277" s="68" t="s">
        <v>6279</v>
      </c>
      <c r="D1277" s="69" t="s">
        <v>6295</v>
      </c>
      <c r="E1277" s="69" t="s">
        <v>149</v>
      </c>
      <c r="F1277" s="69" t="s">
        <v>843</v>
      </c>
      <c r="G1277" s="69" t="s">
        <v>5106</v>
      </c>
      <c r="H1277" s="68"/>
      <c r="J1277" s="70">
        <v>42277</v>
      </c>
      <c r="K1277" s="70">
        <v>42277</v>
      </c>
      <c r="M1277" s="69" t="s">
        <v>152</v>
      </c>
      <c r="N1277" s="69" t="s">
        <v>153</v>
      </c>
      <c r="O1277" s="71" t="s">
        <v>845</v>
      </c>
      <c r="P1277" s="72">
        <v>294993113.843885</v>
      </c>
      <c r="Q1277" s="68" t="s">
        <v>6281</v>
      </c>
      <c r="R1277" s="69" t="s">
        <v>846</v>
      </c>
      <c r="S1277" s="69">
        <f t="shared" si="39"/>
        <v>0.18442800000000001</v>
      </c>
      <c r="T1277" s="72">
        <v>544049.9</v>
      </c>
      <c r="U1277" s="73">
        <f t="shared" si="40"/>
        <v>544049.9</v>
      </c>
      <c r="BK1277" s="74">
        <v>0</v>
      </c>
      <c r="BS1277" s="72"/>
      <c r="BT1277" s="72">
        <v>0</v>
      </c>
      <c r="BW1277" s="72"/>
      <c r="CA1277" s="69">
        <v>0</v>
      </c>
      <c r="CE1277" s="75"/>
      <c r="CF1277" s="72">
        <v>0</v>
      </c>
      <c r="CI1277" s="72">
        <v>0</v>
      </c>
      <c r="CJ1277" s="72">
        <v>0</v>
      </c>
      <c r="CM1277" s="72">
        <v>544049.9</v>
      </c>
      <c r="CN1277" s="72">
        <v>0</v>
      </c>
      <c r="CR1277" s="69">
        <v>0</v>
      </c>
      <c r="CT1277" s="89">
        <v>0</v>
      </c>
      <c r="CU1277" s="72"/>
      <c r="CV1277" s="69"/>
      <c r="CX1277" s="68"/>
      <c r="CY1277" s="68"/>
      <c r="CZ1277" s="68"/>
      <c r="DB1277" s="89">
        <v>0</v>
      </c>
      <c r="DC1277" s="68"/>
      <c r="DD1277" s="68"/>
      <c r="DF1277" s="72">
        <v>0</v>
      </c>
      <c r="DK1277" s="72"/>
      <c r="DP1277" s="72">
        <v>0</v>
      </c>
      <c r="DQ1277" s="72"/>
      <c r="DR1277" s="72">
        <v>0</v>
      </c>
      <c r="DV1277" s="78">
        <v>0</v>
      </c>
      <c r="DZ1277" s="72">
        <v>0</v>
      </c>
      <c r="EA1277" s="72"/>
      <c r="EB1277" s="72"/>
      <c r="EC1277" s="72"/>
      <c r="ED1277" s="72">
        <v>0</v>
      </c>
      <c r="EG1277" s="69">
        <v>0</v>
      </c>
    </row>
    <row r="1278" spans="1:140" s="67" customFormat="1">
      <c r="A1278" s="69"/>
      <c r="B1278" s="68" t="s">
        <v>6278</v>
      </c>
      <c r="C1278" s="68" t="s">
        <v>6279</v>
      </c>
      <c r="D1278" s="69" t="s">
        <v>6295</v>
      </c>
      <c r="E1278" s="69" t="s">
        <v>149</v>
      </c>
      <c r="F1278" s="69" t="s">
        <v>843</v>
      </c>
      <c r="G1278" s="69" t="s">
        <v>5106</v>
      </c>
      <c r="H1278" s="68"/>
      <c r="J1278" s="70">
        <v>42339</v>
      </c>
      <c r="K1278" s="70">
        <v>42339</v>
      </c>
      <c r="M1278" s="69" t="s">
        <v>152</v>
      </c>
      <c r="N1278" s="69" t="s">
        <v>153</v>
      </c>
      <c r="O1278" s="71" t="s">
        <v>845</v>
      </c>
      <c r="P1278" s="72">
        <v>295020926.70258802</v>
      </c>
      <c r="Q1278" s="68" t="s">
        <v>6281</v>
      </c>
      <c r="R1278" s="69" t="s">
        <v>1360</v>
      </c>
      <c r="S1278" s="69">
        <f t="shared" si="39"/>
        <v>0.13900899999999999</v>
      </c>
      <c r="T1278" s="72">
        <v>410105.64</v>
      </c>
      <c r="U1278" s="73">
        <f t="shared" si="40"/>
        <v>410105.64</v>
      </c>
      <c r="BK1278" s="74">
        <v>0</v>
      </c>
      <c r="BS1278" s="72"/>
      <c r="BT1278" s="72">
        <v>0</v>
      </c>
      <c r="BW1278" s="72"/>
      <c r="CA1278" s="69">
        <v>0</v>
      </c>
      <c r="CE1278" s="75"/>
      <c r="CF1278" s="72">
        <v>0</v>
      </c>
      <c r="CI1278" s="72">
        <v>0</v>
      </c>
      <c r="CJ1278" s="72">
        <v>0</v>
      </c>
      <c r="CM1278" s="72">
        <v>410105.64</v>
      </c>
      <c r="CN1278" s="72">
        <v>0</v>
      </c>
      <c r="CR1278" s="69">
        <v>0</v>
      </c>
      <c r="CT1278" s="89">
        <v>0</v>
      </c>
      <c r="CU1278" s="72"/>
      <c r="CV1278" s="69"/>
      <c r="CX1278" s="68"/>
      <c r="CY1278" s="68"/>
      <c r="CZ1278" s="68"/>
      <c r="DB1278" s="89">
        <v>0</v>
      </c>
      <c r="DC1278" s="68"/>
      <c r="DD1278" s="68"/>
      <c r="DF1278" s="72">
        <v>0</v>
      </c>
      <c r="DK1278" s="72"/>
      <c r="DP1278" s="72">
        <v>0</v>
      </c>
      <c r="DQ1278" s="72"/>
      <c r="DR1278" s="72">
        <v>0</v>
      </c>
      <c r="DV1278" s="77">
        <v>0</v>
      </c>
      <c r="DZ1278" s="72">
        <v>0</v>
      </c>
      <c r="EA1278" s="72"/>
      <c r="EB1278" s="72"/>
      <c r="EC1278" s="72"/>
      <c r="ED1278" s="72">
        <v>0</v>
      </c>
      <c r="EG1278" s="69">
        <v>0</v>
      </c>
    </row>
    <row r="1279" spans="1:140" s="67" customFormat="1">
      <c r="A1279" s="69"/>
      <c r="B1279" s="68" t="s">
        <v>6278</v>
      </c>
      <c r="C1279" s="68" t="s">
        <v>6279</v>
      </c>
      <c r="D1279" s="69" t="s">
        <v>6295</v>
      </c>
      <c r="E1279" s="69" t="s">
        <v>149</v>
      </c>
      <c r="F1279" s="69" t="s">
        <v>843</v>
      </c>
      <c r="G1279" s="69" t="s">
        <v>844</v>
      </c>
      <c r="H1279" s="68"/>
      <c r="J1279" s="70">
        <v>42367</v>
      </c>
      <c r="K1279" s="70">
        <v>42367</v>
      </c>
      <c r="M1279" s="69" t="s">
        <v>152</v>
      </c>
      <c r="N1279" s="69" t="s">
        <v>153</v>
      </c>
      <c r="O1279" s="71" t="s">
        <v>1436</v>
      </c>
      <c r="P1279" s="72">
        <v>296451640.52899998</v>
      </c>
      <c r="Q1279" s="68" t="s">
        <v>6281</v>
      </c>
      <c r="R1279" s="69" t="s">
        <v>1437</v>
      </c>
      <c r="S1279" s="69">
        <f t="shared" si="39"/>
        <v>2.9483160000000002</v>
      </c>
      <c r="T1279" s="72">
        <v>8740331.1500000004</v>
      </c>
      <c r="U1279" s="73">
        <f t="shared" si="40"/>
        <v>9847227.0800000001</v>
      </c>
      <c r="BK1279" s="74">
        <v>0</v>
      </c>
      <c r="BS1279" s="72"/>
      <c r="BT1279" s="72">
        <v>0</v>
      </c>
      <c r="BW1279" s="72"/>
      <c r="CA1279" s="69">
        <v>1106895.93</v>
      </c>
      <c r="CE1279" s="75"/>
      <c r="CF1279" s="72">
        <v>0</v>
      </c>
      <c r="CI1279" s="72"/>
      <c r="CJ1279" s="72">
        <v>0</v>
      </c>
      <c r="CM1279" s="72">
        <v>1353919.6</v>
      </c>
      <c r="CN1279" s="72">
        <v>0</v>
      </c>
      <c r="CR1279" s="69">
        <v>0</v>
      </c>
      <c r="CT1279" s="89">
        <v>0</v>
      </c>
      <c r="CU1279" s="72"/>
      <c r="CV1279" s="69"/>
      <c r="CX1279" s="68"/>
      <c r="CY1279" s="68"/>
      <c r="CZ1279" s="68"/>
      <c r="DB1279" s="89">
        <v>0</v>
      </c>
      <c r="DC1279" s="68"/>
      <c r="DD1279" s="68"/>
      <c r="DF1279" s="72">
        <v>0</v>
      </c>
      <c r="DK1279" s="72"/>
      <c r="DP1279" s="72">
        <v>0</v>
      </c>
      <c r="DQ1279" s="72"/>
      <c r="DR1279" s="72">
        <v>0</v>
      </c>
      <c r="DV1279" s="77">
        <v>0</v>
      </c>
      <c r="DZ1279" s="72">
        <v>7386411.5499999998</v>
      </c>
      <c r="EA1279" s="72"/>
      <c r="EB1279" s="72"/>
      <c r="EC1279" s="72"/>
      <c r="ED1279" s="72">
        <v>0</v>
      </c>
      <c r="EG1279" s="69">
        <v>0</v>
      </c>
    </row>
    <row r="1280" spans="1:140" s="67" customFormat="1">
      <c r="A1280" s="69"/>
      <c r="B1280" s="68" t="s">
        <v>6278</v>
      </c>
      <c r="C1280" s="68" t="s">
        <v>6279</v>
      </c>
      <c r="D1280" s="69" t="s">
        <v>6295</v>
      </c>
      <c r="E1280" s="69" t="s">
        <v>149</v>
      </c>
      <c r="F1280" s="69" t="s">
        <v>843</v>
      </c>
      <c r="G1280" s="69" t="s">
        <v>5106</v>
      </c>
      <c r="H1280" s="68"/>
      <c r="J1280" s="70">
        <v>42374</v>
      </c>
      <c r="K1280" s="70">
        <v>42374</v>
      </c>
      <c r="M1280" s="69" t="s">
        <v>152</v>
      </c>
      <c r="N1280" s="69" t="s">
        <v>153</v>
      </c>
      <c r="O1280" s="71" t="s">
        <v>845</v>
      </c>
      <c r="P1280" s="72">
        <v>295035125.65962303</v>
      </c>
      <c r="Q1280" s="68" t="s">
        <v>6281</v>
      </c>
      <c r="R1280" s="69" t="s">
        <v>1981</v>
      </c>
      <c r="S1280" s="69">
        <f t="shared" si="39"/>
        <v>0.16600400000000001</v>
      </c>
      <c r="T1280" s="72">
        <v>489770.11</v>
      </c>
      <c r="U1280" s="73">
        <f t="shared" si="40"/>
        <v>489770.11</v>
      </c>
      <c r="BK1280" s="74">
        <v>0</v>
      </c>
      <c r="BS1280" s="72"/>
      <c r="BT1280" s="72">
        <v>0</v>
      </c>
      <c r="BW1280" s="72"/>
      <c r="CA1280" s="69">
        <v>0</v>
      </c>
      <c r="CE1280" s="75"/>
      <c r="CF1280" s="72">
        <v>0</v>
      </c>
      <c r="CI1280" s="72">
        <v>0</v>
      </c>
      <c r="CJ1280" s="72">
        <v>0</v>
      </c>
      <c r="CM1280" s="72">
        <v>489770.11</v>
      </c>
      <c r="CN1280" s="72">
        <v>0</v>
      </c>
      <c r="CR1280" s="69">
        <v>0</v>
      </c>
      <c r="CT1280" s="89">
        <v>0</v>
      </c>
      <c r="CU1280" s="72"/>
      <c r="CV1280" s="69"/>
      <c r="CX1280" s="68"/>
      <c r="CY1280" s="68"/>
      <c r="CZ1280" s="68"/>
      <c r="DB1280" s="89">
        <v>0</v>
      </c>
      <c r="DC1280" s="68"/>
      <c r="DD1280" s="68"/>
      <c r="DF1280" s="72">
        <v>0</v>
      </c>
      <c r="DK1280" s="72"/>
      <c r="DP1280" s="72">
        <v>0</v>
      </c>
      <c r="DQ1280" s="72"/>
      <c r="DR1280" s="72">
        <v>0</v>
      </c>
      <c r="DV1280" s="77">
        <v>0</v>
      </c>
      <c r="DZ1280" s="72">
        <v>0</v>
      </c>
      <c r="EA1280" s="72"/>
      <c r="EB1280" s="72"/>
      <c r="EC1280" s="72"/>
      <c r="ED1280" s="72">
        <v>0</v>
      </c>
      <c r="EG1280" s="69">
        <v>0</v>
      </c>
    </row>
    <row r="1281" spans="1:140" s="67" customFormat="1">
      <c r="A1281" s="69"/>
      <c r="B1281" s="68" t="s">
        <v>6278</v>
      </c>
      <c r="C1281" s="68" t="s">
        <v>6279</v>
      </c>
      <c r="D1281" s="69" t="s">
        <v>6295</v>
      </c>
      <c r="E1281" s="69" t="s">
        <v>149</v>
      </c>
      <c r="F1281" s="69" t="s">
        <v>843</v>
      </c>
      <c r="G1281" s="69" t="s">
        <v>5106</v>
      </c>
      <c r="H1281" s="68"/>
      <c r="J1281" s="70">
        <v>42460</v>
      </c>
      <c r="K1281" s="70">
        <v>42460</v>
      </c>
      <c r="M1281" s="69" t="s">
        <v>152</v>
      </c>
      <c r="N1281" s="69" t="s">
        <v>153</v>
      </c>
      <c r="O1281" s="71" t="s">
        <v>845</v>
      </c>
      <c r="P1281" s="72">
        <v>295068376.81022698</v>
      </c>
      <c r="Q1281" s="68" t="s">
        <v>6281</v>
      </c>
      <c r="R1281" s="69" t="s">
        <v>2193</v>
      </c>
      <c r="S1281" s="69">
        <f t="shared" si="39"/>
        <v>0.52997499999999997</v>
      </c>
      <c r="T1281" s="72">
        <v>1563788.63</v>
      </c>
      <c r="U1281" s="73">
        <f t="shared" si="40"/>
        <v>1563788.63</v>
      </c>
      <c r="BK1281" s="74">
        <v>0</v>
      </c>
      <c r="BS1281" s="72"/>
      <c r="BT1281" s="72">
        <v>0</v>
      </c>
      <c r="BW1281" s="72"/>
      <c r="CA1281" s="69">
        <v>0</v>
      </c>
      <c r="CE1281" s="75"/>
      <c r="CF1281" s="72">
        <v>0</v>
      </c>
      <c r="CI1281" s="72">
        <v>0</v>
      </c>
      <c r="CJ1281" s="72">
        <v>0</v>
      </c>
      <c r="CM1281" s="72">
        <v>1563788.63</v>
      </c>
      <c r="CN1281" s="72">
        <v>0</v>
      </c>
      <c r="CR1281" s="69">
        <v>0</v>
      </c>
      <c r="CT1281" s="90">
        <v>0</v>
      </c>
      <c r="CU1281" s="72"/>
      <c r="CV1281" s="69"/>
      <c r="CX1281" s="68"/>
      <c r="CY1281" s="68"/>
      <c r="CZ1281" s="68"/>
      <c r="DB1281" s="89">
        <v>0</v>
      </c>
      <c r="DC1281" s="68"/>
      <c r="DD1281" s="68"/>
      <c r="DF1281" s="72">
        <v>0</v>
      </c>
      <c r="DK1281" s="72"/>
      <c r="DP1281" s="72">
        <v>0</v>
      </c>
      <c r="DQ1281" s="72"/>
      <c r="DR1281" s="72">
        <v>0</v>
      </c>
      <c r="DV1281" s="77">
        <v>0</v>
      </c>
      <c r="DZ1281" s="72">
        <v>0</v>
      </c>
      <c r="EA1281" s="72"/>
      <c r="EB1281" s="72"/>
      <c r="EC1281" s="72"/>
      <c r="ED1281" s="72">
        <v>0</v>
      </c>
      <c r="EG1281" s="69">
        <v>0</v>
      </c>
    </row>
    <row r="1282" spans="1:140" s="67" customFormat="1">
      <c r="A1282" s="69"/>
      <c r="B1282" s="68" t="s">
        <v>6278</v>
      </c>
      <c r="C1282" s="68" t="s">
        <v>6279</v>
      </c>
      <c r="D1282" s="69" t="s">
        <v>6295</v>
      </c>
      <c r="E1282" s="69" t="s">
        <v>149</v>
      </c>
      <c r="F1282" s="69" t="s">
        <v>843</v>
      </c>
      <c r="G1282" s="69" t="s">
        <v>844</v>
      </c>
      <c r="H1282" s="68"/>
      <c r="J1282" s="70">
        <v>42494</v>
      </c>
      <c r="K1282" s="70">
        <v>42494</v>
      </c>
      <c r="M1282" s="69" t="s">
        <v>152</v>
      </c>
      <c r="N1282" s="69" t="s">
        <v>153</v>
      </c>
      <c r="O1282" s="71" t="s">
        <v>2501</v>
      </c>
      <c r="P1282" s="72">
        <v>2065.4</v>
      </c>
      <c r="Q1282" s="68" t="s">
        <v>6281</v>
      </c>
      <c r="R1282" s="69" t="s">
        <v>171</v>
      </c>
      <c r="S1282" s="69">
        <f t="shared" ref="S1282:S1345" si="41">R1282*100</f>
        <v>100</v>
      </c>
      <c r="T1282" s="72">
        <v>2065.4</v>
      </c>
      <c r="U1282" s="73">
        <f t="shared" si="40"/>
        <v>2065.4</v>
      </c>
      <c r="BK1282" s="74">
        <v>0</v>
      </c>
      <c r="BS1282" s="72"/>
      <c r="BT1282" s="72">
        <v>0</v>
      </c>
      <c r="BW1282" s="72"/>
      <c r="CA1282" s="69"/>
      <c r="CE1282" s="75"/>
      <c r="CF1282" s="72">
        <v>0</v>
      </c>
      <c r="CI1282" s="72"/>
      <c r="CJ1282" s="72">
        <v>0</v>
      </c>
      <c r="CM1282" s="72"/>
      <c r="CN1282" s="72">
        <v>0</v>
      </c>
      <c r="CR1282" s="69">
        <v>0</v>
      </c>
      <c r="CT1282" s="89">
        <v>0</v>
      </c>
      <c r="CU1282" s="72"/>
      <c r="CV1282" s="69"/>
      <c r="CX1282" s="68"/>
      <c r="CY1282" s="68"/>
      <c r="CZ1282" s="68"/>
      <c r="DB1282" s="89">
        <v>0</v>
      </c>
      <c r="DC1282" s="68"/>
      <c r="DD1282" s="68"/>
      <c r="DF1282" s="72">
        <v>0</v>
      </c>
      <c r="DK1282" s="72"/>
      <c r="DP1282" s="72">
        <v>0</v>
      </c>
      <c r="DQ1282" s="72"/>
      <c r="DR1282" s="72">
        <v>0</v>
      </c>
      <c r="DV1282" s="77">
        <v>0</v>
      </c>
      <c r="DZ1282" s="72">
        <v>2065.4</v>
      </c>
      <c r="EA1282" s="72"/>
      <c r="EB1282" s="72"/>
      <c r="EC1282" s="72"/>
      <c r="ED1282" s="72">
        <v>0</v>
      </c>
      <c r="EG1282" s="69">
        <v>0</v>
      </c>
    </row>
    <row r="1283" spans="1:140" s="67" customFormat="1">
      <c r="A1283" s="69"/>
      <c r="B1283" s="68" t="s">
        <v>6278</v>
      </c>
      <c r="C1283" s="68" t="s">
        <v>6279</v>
      </c>
      <c r="D1283" s="69" t="s">
        <v>6295</v>
      </c>
      <c r="E1283" s="69" t="s">
        <v>149</v>
      </c>
      <c r="F1283" s="69" t="s">
        <v>843</v>
      </c>
      <c r="G1283" s="69" t="s">
        <v>5106</v>
      </c>
      <c r="H1283" s="68"/>
      <c r="J1283" s="70">
        <v>42544</v>
      </c>
      <c r="K1283" s="70">
        <v>42544</v>
      </c>
      <c r="M1283" s="69" t="s">
        <v>152</v>
      </c>
      <c r="N1283" s="69" t="s">
        <v>153</v>
      </c>
      <c r="O1283" s="71" t="s">
        <v>2501</v>
      </c>
      <c r="P1283" s="72">
        <v>295.06</v>
      </c>
      <c r="Q1283" s="68" t="s">
        <v>6281</v>
      </c>
      <c r="R1283" s="69" t="s">
        <v>171</v>
      </c>
      <c r="S1283" s="69">
        <f t="shared" si="41"/>
        <v>100</v>
      </c>
      <c r="T1283" s="72">
        <v>295.06</v>
      </c>
      <c r="U1283" s="73">
        <f t="shared" si="40"/>
        <v>295.06</v>
      </c>
      <c r="BK1283" s="74">
        <v>0</v>
      </c>
      <c r="BS1283" s="72"/>
      <c r="BT1283" s="72">
        <v>0</v>
      </c>
      <c r="BW1283" s="72"/>
      <c r="CA1283" s="69"/>
      <c r="CE1283" s="75"/>
      <c r="CF1283" s="72">
        <v>0</v>
      </c>
      <c r="CI1283" s="72"/>
      <c r="CJ1283" s="72">
        <v>0</v>
      </c>
      <c r="CM1283" s="72"/>
      <c r="CN1283" s="72">
        <v>0</v>
      </c>
      <c r="CR1283" s="69">
        <v>0</v>
      </c>
      <c r="CT1283" s="89">
        <v>0</v>
      </c>
      <c r="CU1283" s="72"/>
      <c r="CV1283" s="69"/>
      <c r="CX1283" s="68"/>
      <c r="CY1283" s="68"/>
      <c r="CZ1283" s="68"/>
      <c r="DB1283" s="89">
        <v>0</v>
      </c>
      <c r="DC1283" s="68"/>
      <c r="DD1283" s="68"/>
      <c r="DF1283" s="72">
        <v>0</v>
      </c>
      <c r="DK1283" s="72"/>
      <c r="DP1283" s="72">
        <v>0</v>
      </c>
      <c r="DQ1283" s="72"/>
      <c r="DR1283" s="72">
        <v>0</v>
      </c>
      <c r="DV1283" s="77">
        <v>0</v>
      </c>
      <c r="DZ1283" s="72">
        <v>295.06</v>
      </c>
      <c r="EA1283" s="72"/>
      <c r="EB1283" s="72"/>
      <c r="EC1283" s="72"/>
      <c r="ED1283" s="72">
        <v>0</v>
      </c>
      <c r="EG1283" s="69">
        <v>0</v>
      </c>
    </row>
    <row r="1284" spans="1:140" s="67" customFormat="1">
      <c r="A1284" s="69"/>
      <c r="B1284" s="68" t="s">
        <v>6278</v>
      </c>
      <c r="C1284" s="68" t="s">
        <v>6279</v>
      </c>
      <c r="D1284" s="69" t="s">
        <v>6295</v>
      </c>
      <c r="E1284" s="69" t="s">
        <v>149</v>
      </c>
      <c r="F1284" s="69" t="s">
        <v>843</v>
      </c>
      <c r="G1284" s="69" t="s">
        <v>5106</v>
      </c>
      <c r="H1284" s="68"/>
      <c r="J1284" s="70">
        <v>42551</v>
      </c>
      <c r="K1284" s="70">
        <v>42551</v>
      </c>
      <c r="M1284" s="69" t="s">
        <v>152</v>
      </c>
      <c r="N1284" s="69" t="s">
        <v>153</v>
      </c>
      <c r="O1284" s="71" t="s">
        <v>2939</v>
      </c>
      <c r="P1284" s="72">
        <v>493614280.10299999</v>
      </c>
      <c r="Q1284" s="68" t="s">
        <v>6281</v>
      </c>
      <c r="R1284" s="69" t="s">
        <v>2906</v>
      </c>
      <c r="S1284" s="69">
        <f t="shared" si="41"/>
        <v>0.2077772</v>
      </c>
      <c r="T1284" s="72">
        <v>1025617.9299999999</v>
      </c>
      <c r="U1284" s="73">
        <f t="shared" si="40"/>
        <v>1025617.9299999999</v>
      </c>
      <c r="BK1284" s="74">
        <v>0</v>
      </c>
      <c r="BS1284" s="72"/>
      <c r="BT1284" s="72">
        <v>0</v>
      </c>
      <c r="BW1284" s="72"/>
      <c r="CA1284" s="69"/>
      <c r="CE1284" s="75"/>
      <c r="CF1284" s="72">
        <v>0</v>
      </c>
      <c r="CI1284" s="72"/>
      <c r="CJ1284" s="72">
        <v>0</v>
      </c>
      <c r="CM1284" s="72">
        <v>7640.24</v>
      </c>
      <c r="CN1284" s="72">
        <v>0</v>
      </c>
      <c r="CR1284" s="69">
        <v>0</v>
      </c>
      <c r="CT1284" s="90">
        <v>0</v>
      </c>
      <c r="CU1284" s="72"/>
      <c r="CV1284" s="69"/>
      <c r="CX1284" s="68"/>
      <c r="CY1284" s="68"/>
      <c r="CZ1284" s="68"/>
      <c r="DB1284" s="89">
        <v>0</v>
      </c>
      <c r="DC1284" s="68"/>
      <c r="DD1284" s="68"/>
      <c r="DF1284" s="72">
        <v>0</v>
      </c>
      <c r="DK1284" s="72"/>
      <c r="DP1284" s="72">
        <v>0</v>
      </c>
      <c r="DQ1284" s="72"/>
      <c r="DR1284" s="72">
        <v>0</v>
      </c>
      <c r="DV1284" s="77">
        <v>0</v>
      </c>
      <c r="DZ1284" s="72">
        <v>1017977.69</v>
      </c>
      <c r="EA1284" s="72"/>
      <c r="EB1284" s="72"/>
      <c r="EC1284" s="72"/>
      <c r="ED1284" s="72">
        <v>0</v>
      </c>
      <c r="EG1284" s="69">
        <v>0</v>
      </c>
    </row>
    <row r="1285" spans="1:140" s="67" customFormat="1">
      <c r="A1285" s="69"/>
      <c r="B1285" s="68" t="s">
        <v>6278</v>
      </c>
      <c r="C1285" s="68" t="s">
        <v>6279</v>
      </c>
      <c r="D1285" s="69" t="s">
        <v>6295</v>
      </c>
      <c r="E1285" s="69" t="s">
        <v>149</v>
      </c>
      <c r="F1285" s="69" t="s">
        <v>843</v>
      </c>
      <c r="G1285" s="69" t="s">
        <v>844</v>
      </c>
      <c r="H1285" s="68"/>
      <c r="I1285" s="68" t="s">
        <v>6233</v>
      </c>
      <c r="J1285" s="70">
        <v>42643</v>
      </c>
      <c r="K1285" s="70">
        <v>42643</v>
      </c>
      <c r="L1285" s="68"/>
      <c r="M1285" s="69" t="s">
        <v>152</v>
      </c>
      <c r="N1285" s="69" t="s">
        <v>153</v>
      </c>
      <c r="O1285" s="71" t="s">
        <v>5928</v>
      </c>
      <c r="P1285" s="72">
        <v>295043803.30092901</v>
      </c>
      <c r="Q1285" s="68" t="s">
        <v>6281</v>
      </c>
      <c r="R1285" s="69" t="s">
        <v>6092</v>
      </c>
      <c r="S1285" s="69">
        <f t="shared" si="41"/>
        <v>0.48943800000000004</v>
      </c>
      <c r="T1285" s="72">
        <v>1444056.49</v>
      </c>
      <c r="U1285" s="73">
        <f t="shared" si="40"/>
        <v>1444056.49</v>
      </c>
      <c r="V1285" s="68"/>
      <c r="W1285" s="68"/>
      <c r="X1285" s="68"/>
      <c r="Y1285" s="68"/>
      <c r="Z1285" s="68"/>
      <c r="AA1285" s="68"/>
      <c r="AB1285" s="68"/>
      <c r="AC1285" s="68"/>
      <c r="AD1285" s="68"/>
      <c r="AE1285" s="68"/>
      <c r="AF1285" s="68"/>
      <c r="AG1285" s="68"/>
      <c r="AH1285" s="68"/>
      <c r="AI1285" s="68"/>
      <c r="AJ1285" s="68"/>
      <c r="AK1285" s="68"/>
      <c r="AL1285" s="68"/>
      <c r="AM1285" s="68"/>
      <c r="AN1285" s="68"/>
      <c r="AO1285" s="68"/>
      <c r="AP1285" s="68"/>
      <c r="AQ1285" s="68"/>
      <c r="AR1285" s="68"/>
      <c r="AS1285" s="68"/>
      <c r="AT1285" s="68"/>
      <c r="AU1285" s="68"/>
      <c r="AV1285" s="68"/>
      <c r="AW1285" s="68"/>
      <c r="AX1285" s="68"/>
      <c r="AY1285" s="68"/>
      <c r="AZ1285" s="68"/>
      <c r="BA1285" s="68"/>
      <c r="BB1285" s="68"/>
      <c r="BC1285" s="68"/>
      <c r="BD1285" s="68"/>
      <c r="BE1285" s="68"/>
      <c r="BF1285" s="68"/>
      <c r="BG1285" s="68"/>
      <c r="BH1285" s="68"/>
      <c r="BI1285" s="68"/>
      <c r="BJ1285" s="68"/>
      <c r="BK1285" s="74">
        <v>0</v>
      </c>
      <c r="BL1285" s="68"/>
      <c r="BM1285" s="68"/>
      <c r="BN1285" s="68"/>
      <c r="BO1285" s="68"/>
      <c r="BP1285" s="68"/>
      <c r="BQ1285" s="68"/>
      <c r="BR1285" s="68"/>
      <c r="BS1285" s="68"/>
      <c r="BT1285" s="72">
        <v>0</v>
      </c>
      <c r="BU1285" s="68"/>
      <c r="BV1285" s="68"/>
      <c r="BW1285" s="72"/>
      <c r="BX1285" s="68"/>
      <c r="BY1285" s="68"/>
      <c r="BZ1285" s="68"/>
      <c r="CA1285" s="69"/>
      <c r="CB1285" s="68"/>
      <c r="CC1285" s="68"/>
      <c r="CD1285" s="68"/>
      <c r="CE1285" s="72"/>
      <c r="CF1285" s="72">
        <v>0</v>
      </c>
      <c r="CG1285" s="68"/>
      <c r="CH1285" s="68"/>
      <c r="CI1285" s="72"/>
      <c r="CJ1285" s="72">
        <v>0</v>
      </c>
      <c r="CK1285" s="68"/>
      <c r="CL1285" s="68"/>
      <c r="CM1285" s="69">
        <v>1444056.49</v>
      </c>
      <c r="CN1285" s="72">
        <v>0</v>
      </c>
      <c r="CO1285" s="68"/>
      <c r="CP1285" s="68"/>
      <c r="CQ1285" s="68"/>
      <c r="CR1285" s="69">
        <v>0</v>
      </c>
      <c r="CS1285" s="68"/>
      <c r="CT1285" s="96">
        <v>0</v>
      </c>
      <c r="CU1285" s="72"/>
      <c r="CV1285" s="69"/>
      <c r="CW1285" s="68"/>
      <c r="CX1285" s="68"/>
      <c r="CY1285" s="68"/>
      <c r="CZ1285" s="68"/>
      <c r="DA1285" s="68"/>
      <c r="DB1285" s="94">
        <v>0</v>
      </c>
      <c r="DC1285" s="68"/>
      <c r="DD1285" s="68"/>
      <c r="DE1285" s="68"/>
      <c r="DF1285" s="72"/>
      <c r="DG1285" s="68"/>
      <c r="DH1285" s="68"/>
      <c r="DI1285" s="68"/>
      <c r="DJ1285" s="68"/>
      <c r="DK1285" s="72"/>
      <c r="DL1285" s="68"/>
      <c r="DM1285" s="68"/>
      <c r="DN1285" s="68"/>
      <c r="DO1285" s="68"/>
      <c r="DP1285" s="72">
        <v>0</v>
      </c>
      <c r="DQ1285" s="68"/>
      <c r="DR1285" s="72">
        <v>0</v>
      </c>
      <c r="DS1285" s="68"/>
      <c r="DT1285" s="68">
        <v>0</v>
      </c>
      <c r="DU1285" s="68"/>
      <c r="DV1285" s="83">
        <v>0</v>
      </c>
      <c r="DW1285" s="68"/>
      <c r="DX1285" s="68"/>
      <c r="DY1285" s="68"/>
      <c r="DZ1285" s="72"/>
      <c r="EA1285" s="68"/>
      <c r="EB1285" s="72"/>
      <c r="EC1285" s="68"/>
      <c r="ED1285" s="72">
        <v>0</v>
      </c>
      <c r="EE1285" s="68"/>
      <c r="EF1285" s="68"/>
      <c r="EG1285" s="69">
        <v>0</v>
      </c>
      <c r="EH1285" s="68"/>
      <c r="EI1285" s="68"/>
      <c r="EJ1285" s="68"/>
    </row>
    <row r="1286" spans="1:140" s="67" customFormat="1">
      <c r="A1286" s="69"/>
      <c r="B1286" s="68" t="s">
        <v>6278</v>
      </c>
      <c r="C1286" s="68" t="s">
        <v>6279</v>
      </c>
      <c r="D1286" s="69" t="s">
        <v>6295</v>
      </c>
      <c r="E1286" s="69" t="s">
        <v>149</v>
      </c>
      <c r="F1286" s="69" t="s">
        <v>843</v>
      </c>
      <c r="G1286" s="69" t="s">
        <v>844</v>
      </c>
      <c r="H1286" s="68"/>
      <c r="I1286" s="68" t="s">
        <v>6233</v>
      </c>
      <c r="J1286" s="70">
        <v>42709</v>
      </c>
      <c r="K1286" s="70">
        <v>42709</v>
      </c>
      <c r="L1286" s="68"/>
      <c r="M1286" s="69" t="s">
        <v>152</v>
      </c>
      <c r="N1286" s="69" t="s">
        <v>153</v>
      </c>
      <c r="O1286" s="71" t="s">
        <v>5931</v>
      </c>
      <c r="P1286" s="72">
        <v>1475.35</v>
      </c>
      <c r="Q1286" s="68" t="s">
        <v>6281</v>
      </c>
      <c r="R1286" s="69" t="s">
        <v>171</v>
      </c>
      <c r="S1286" s="69">
        <f t="shared" si="41"/>
        <v>100</v>
      </c>
      <c r="T1286" s="72">
        <v>1475.35</v>
      </c>
      <c r="U1286" s="73">
        <f t="shared" si="40"/>
        <v>1475.35</v>
      </c>
      <c r="V1286" s="68"/>
      <c r="W1286" s="68"/>
      <c r="X1286" s="68"/>
      <c r="Y1286" s="68"/>
      <c r="Z1286" s="68"/>
      <c r="AA1286" s="68"/>
      <c r="AB1286" s="68"/>
      <c r="AC1286" s="68"/>
      <c r="AD1286" s="68"/>
      <c r="AE1286" s="68"/>
      <c r="AF1286" s="68"/>
      <c r="AG1286" s="68"/>
      <c r="AH1286" s="68"/>
      <c r="AI1286" s="68"/>
      <c r="AJ1286" s="68"/>
      <c r="AK1286" s="68"/>
      <c r="AL1286" s="68"/>
      <c r="AM1286" s="68"/>
      <c r="AN1286" s="68"/>
      <c r="AO1286" s="68"/>
      <c r="AP1286" s="68"/>
      <c r="AQ1286" s="68"/>
      <c r="AR1286" s="68"/>
      <c r="AS1286" s="68"/>
      <c r="AT1286" s="68"/>
      <c r="AU1286" s="68"/>
      <c r="AV1286" s="68"/>
      <c r="AW1286" s="68"/>
      <c r="AX1286" s="68"/>
      <c r="AY1286" s="68"/>
      <c r="AZ1286" s="68"/>
      <c r="BA1286" s="68"/>
      <c r="BB1286" s="68"/>
      <c r="BC1286" s="68"/>
      <c r="BD1286" s="68"/>
      <c r="BE1286" s="68"/>
      <c r="BF1286" s="68"/>
      <c r="BG1286" s="68"/>
      <c r="BH1286" s="68"/>
      <c r="BI1286" s="68"/>
      <c r="BJ1286" s="68"/>
      <c r="BK1286" s="74">
        <v>0</v>
      </c>
      <c r="BL1286" s="68"/>
      <c r="BM1286" s="68"/>
      <c r="BN1286" s="68"/>
      <c r="BO1286" s="68"/>
      <c r="BP1286" s="68"/>
      <c r="BQ1286" s="68"/>
      <c r="BR1286" s="68"/>
      <c r="BS1286" s="68"/>
      <c r="BT1286" s="72">
        <v>0</v>
      </c>
      <c r="BU1286" s="68"/>
      <c r="BV1286" s="68"/>
      <c r="BW1286" s="72"/>
      <c r="BX1286" s="68"/>
      <c r="BY1286" s="68"/>
      <c r="BZ1286" s="68"/>
      <c r="CA1286" s="69"/>
      <c r="CB1286" s="68"/>
      <c r="CC1286" s="68"/>
      <c r="CD1286" s="68"/>
      <c r="CE1286" s="72"/>
      <c r="CF1286" s="72">
        <v>0</v>
      </c>
      <c r="CG1286" s="68"/>
      <c r="CH1286" s="68"/>
      <c r="CI1286" s="72"/>
      <c r="CJ1286" s="72">
        <v>0</v>
      </c>
      <c r="CK1286" s="68"/>
      <c r="CL1286" s="68"/>
      <c r="CM1286" s="69"/>
      <c r="CN1286" s="72">
        <v>0</v>
      </c>
      <c r="CO1286" s="68"/>
      <c r="CP1286" s="68"/>
      <c r="CQ1286" s="68"/>
      <c r="CR1286" s="69">
        <v>0</v>
      </c>
      <c r="CS1286" s="68"/>
      <c r="CT1286" s="92">
        <v>0</v>
      </c>
      <c r="CU1286" s="72"/>
      <c r="CV1286" s="69"/>
      <c r="CW1286" s="68"/>
      <c r="CX1286" s="68"/>
      <c r="CY1286" s="68"/>
      <c r="CZ1286" s="68"/>
      <c r="DA1286" s="68"/>
      <c r="DB1286" s="91">
        <v>0</v>
      </c>
      <c r="DC1286" s="68"/>
      <c r="DD1286" s="68"/>
      <c r="DE1286" s="68"/>
      <c r="DF1286" s="85"/>
      <c r="DG1286" s="68"/>
      <c r="DH1286" s="68"/>
      <c r="DI1286" s="68"/>
      <c r="DJ1286" s="68"/>
      <c r="DK1286" s="72"/>
      <c r="DL1286" s="68"/>
      <c r="DM1286" s="68"/>
      <c r="DN1286" s="68"/>
      <c r="DO1286" s="68"/>
      <c r="DP1286" s="72">
        <v>0</v>
      </c>
      <c r="DQ1286" s="68"/>
      <c r="DR1286" s="72">
        <v>0</v>
      </c>
      <c r="DS1286" s="68"/>
      <c r="DT1286" s="68">
        <v>0</v>
      </c>
      <c r="DU1286" s="68"/>
      <c r="DV1286" s="81">
        <v>0</v>
      </c>
      <c r="DW1286" s="68"/>
      <c r="DX1286" s="68"/>
      <c r="DY1286" s="68"/>
      <c r="DZ1286" s="72">
        <v>1475.35</v>
      </c>
      <c r="EA1286" s="68"/>
      <c r="EB1286" s="72"/>
      <c r="EC1286" s="68"/>
      <c r="ED1286" s="72">
        <v>0</v>
      </c>
      <c r="EE1286" s="68"/>
      <c r="EF1286" s="68"/>
      <c r="EG1286" s="69">
        <v>0</v>
      </c>
      <c r="EH1286" s="68"/>
      <c r="EI1286" s="68"/>
      <c r="EJ1286" s="68"/>
    </row>
    <row r="1287" spans="1:140" s="67" customFormat="1">
      <c r="A1287" s="69"/>
      <c r="B1287" s="68" t="s">
        <v>6278</v>
      </c>
      <c r="C1287" s="68" t="s">
        <v>6279</v>
      </c>
      <c r="D1287" s="69" t="s">
        <v>6295</v>
      </c>
      <c r="E1287" s="69" t="s">
        <v>149</v>
      </c>
      <c r="F1287" s="69" t="s">
        <v>843</v>
      </c>
      <c r="G1287" s="69" t="s">
        <v>844</v>
      </c>
      <c r="H1287" s="68"/>
      <c r="I1287" s="68" t="s">
        <v>6233</v>
      </c>
      <c r="J1287" s="70">
        <v>42733</v>
      </c>
      <c r="K1287" s="70">
        <v>42733</v>
      </c>
      <c r="L1287" s="68"/>
      <c r="M1287" s="69" t="s">
        <v>152</v>
      </c>
      <c r="N1287" s="69" t="s">
        <v>153</v>
      </c>
      <c r="O1287" s="71" t="s">
        <v>5931</v>
      </c>
      <c r="P1287" s="72">
        <v>295074998.484842</v>
      </c>
      <c r="Q1287" s="68" t="s">
        <v>6281</v>
      </c>
      <c r="R1287" s="69" t="s">
        <v>6097</v>
      </c>
      <c r="S1287" s="69">
        <f t="shared" si="41"/>
        <v>4.6694810000000002</v>
      </c>
      <c r="T1287" s="72">
        <v>13778470.99</v>
      </c>
      <c r="U1287" s="73">
        <f t="shared" si="40"/>
        <v>13778470.99</v>
      </c>
      <c r="V1287" s="68"/>
      <c r="W1287" s="68"/>
      <c r="X1287" s="68"/>
      <c r="Y1287" s="68"/>
      <c r="Z1287" s="68"/>
      <c r="AA1287" s="68"/>
      <c r="AB1287" s="68"/>
      <c r="AC1287" s="68"/>
      <c r="AD1287" s="68"/>
      <c r="AE1287" s="68"/>
      <c r="AF1287" s="68"/>
      <c r="AG1287" s="68"/>
      <c r="AH1287" s="68"/>
      <c r="AI1287" s="68"/>
      <c r="AJ1287" s="68"/>
      <c r="AK1287" s="68"/>
      <c r="AL1287" s="68"/>
      <c r="AM1287" s="68"/>
      <c r="AN1287" s="68"/>
      <c r="AO1287" s="68"/>
      <c r="AP1287" s="68"/>
      <c r="AQ1287" s="68"/>
      <c r="AR1287" s="68"/>
      <c r="AS1287" s="68"/>
      <c r="AT1287" s="68"/>
      <c r="AU1287" s="68"/>
      <c r="AV1287" s="68"/>
      <c r="AW1287" s="68"/>
      <c r="AX1287" s="68"/>
      <c r="AY1287" s="68"/>
      <c r="AZ1287" s="68"/>
      <c r="BA1287" s="68"/>
      <c r="BB1287" s="68"/>
      <c r="BC1287" s="68"/>
      <c r="BD1287" s="68"/>
      <c r="BE1287" s="68"/>
      <c r="BF1287" s="68"/>
      <c r="BG1287" s="68"/>
      <c r="BH1287" s="68"/>
      <c r="BI1287" s="68"/>
      <c r="BJ1287" s="68"/>
      <c r="BK1287" s="74">
        <v>0</v>
      </c>
      <c r="BL1287" s="68"/>
      <c r="BM1287" s="68"/>
      <c r="BN1287" s="68"/>
      <c r="BO1287" s="68"/>
      <c r="BP1287" s="68"/>
      <c r="BQ1287" s="68"/>
      <c r="BR1287" s="68"/>
      <c r="BS1287" s="68"/>
      <c r="BT1287" s="72">
        <v>0</v>
      </c>
      <c r="BU1287" s="68"/>
      <c r="BV1287" s="68"/>
      <c r="BW1287" s="72"/>
      <c r="BX1287" s="68"/>
      <c r="BY1287" s="68"/>
      <c r="BZ1287" s="68"/>
      <c r="CA1287" s="69"/>
      <c r="CB1287" s="68"/>
      <c r="CC1287" s="68"/>
      <c r="CD1287" s="68"/>
      <c r="CE1287" s="72"/>
      <c r="CF1287" s="72">
        <v>0</v>
      </c>
      <c r="CG1287" s="68"/>
      <c r="CH1287" s="68"/>
      <c r="CI1287" s="72"/>
      <c r="CJ1287" s="72">
        <v>0</v>
      </c>
      <c r="CK1287" s="68"/>
      <c r="CL1287" s="68"/>
      <c r="CM1287" s="69">
        <v>13778470.99</v>
      </c>
      <c r="CN1287" s="72">
        <v>0</v>
      </c>
      <c r="CO1287" s="68"/>
      <c r="CP1287" s="68"/>
      <c r="CQ1287" s="68"/>
      <c r="CR1287" s="69">
        <v>0</v>
      </c>
      <c r="CS1287" s="68"/>
      <c r="CT1287" s="96">
        <v>0</v>
      </c>
      <c r="CU1287" s="72"/>
      <c r="CV1287" s="69"/>
      <c r="CW1287" s="68"/>
      <c r="CX1287" s="68"/>
      <c r="CY1287" s="68"/>
      <c r="CZ1287" s="68"/>
      <c r="DA1287" s="68"/>
      <c r="DB1287" s="94">
        <v>0</v>
      </c>
      <c r="DC1287" s="68"/>
      <c r="DD1287" s="68"/>
      <c r="DE1287" s="68"/>
      <c r="DF1287" s="72"/>
      <c r="DG1287" s="68"/>
      <c r="DH1287" s="68"/>
      <c r="DI1287" s="68"/>
      <c r="DJ1287" s="68"/>
      <c r="DK1287" s="72"/>
      <c r="DL1287" s="68"/>
      <c r="DM1287" s="68"/>
      <c r="DN1287" s="68"/>
      <c r="DO1287" s="68"/>
      <c r="DP1287" s="72">
        <v>0</v>
      </c>
      <c r="DQ1287" s="68"/>
      <c r="DR1287" s="72">
        <v>0</v>
      </c>
      <c r="DS1287" s="68"/>
      <c r="DT1287" s="68">
        <v>0</v>
      </c>
      <c r="DU1287" s="68"/>
      <c r="DV1287" s="83">
        <v>0</v>
      </c>
      <c r="DW1287" s="68"/>
      <c r="DX1287" s="68"/>
      <c r="DY1287" s="68"/>
      <c r="DZ1287" s="72"/>
      <c r="EA1287" s="68"/>
      <c r="EB1287" s="72"/>
      <c r="EC1287" s="68"/>
      <c r="ED1287" s="72">
        <v>0</v>
      </c>
      <c r="EE1287" s="68"/>
      <c r="EF1287" s="68"/>
      <c r="EG1287" s="69">
        <v>0</v>
      </c>
      <c r="EH1287" s="68"/>
      <c r="EI1287" s="68"/>
      <c r="EJ1287" s="68"/>
    </row>
    <row r="1288" spans="1:140" s="67" customFormat="1">
      <c r="A1288" s="69"/>
      <c r="B1288" s="68" t="s">
        <v>6278</v>
      </c>
      <c r="C1288" s="68" t="s">
        <v>6279</v>
      </c>
      <c r="D1288" s="69" t="s">
        <v>6295</v>
      </c>
      <c r="E1288" s="69" t="s">
        <v>149</v>
      </c>
      <c r="F1288" s="69" t="s">
        <v>843</v>
      </c>
      <c r="G1288" s="69" t="s">
        <v>844</v>
      </c>
      <c r="H1288" s="68"/>
      <c r="I1288" s="68" t="s">
        <v>6233</v>
      </c>
      <c r="J1288" s="70">
        <v>42739</v>
      </c>
      <c r="K1288" s="70">
        <v>42739</v>
      </c>
      <c r="L1288" s="68"/>
      <c r="M1288" s="69" t="s">
        <v>152</v>
      </c>
      <c r="N1288" s="69" t="s">
        <v>153</v>
      </c>
      <c r="O1288" s="71" t="s">
        <v>5933</v>
      </c>
      <c r="P1288" s="72">
        <v>294951587.80796301</v>
      </c>
      <c r="Q1288" s="68" t="s">
        <v>6281</v>
      </c>
      <c r="R1288" s="69" t="s">
        <v>6098</v>
      </c>
      <c r="S1288" s="69">
        <f t="shared" si="41"/>
        <v>8.9337E-2</v>
      </c>
      <c r="T1288" s="72">
        <v>263500.90000000002</v>
      </c>
      <c r="U1288" s="73">
        <f t="shared" si="40"/>
        <v>263500.90000000002</v>
      </c>
      <c r="V1288" s="68"/>
      <c r="W1288" s="68"/>
      <c r="X1288" s="68"/>
      <c r="Y1288" s="68"/>
      <c r="Z1288" s="68"/>
      <c r="AA1288" s="68"/>
      <c r="AB1288" s="68"/>
      <c r="AC1288" s="68"/>
      <c r="AD1288" s="68"/>
      <c r="AE1288" s="68"/>
      <c r="AF1288" s="68"/>
      <c r="AG1288" s="68"/>
      <c r="AH1288" s="68"/>
      <c r="AI1288" s="68"/>
      <c r="AJ1288" s="68"/>
      <c r="AK1288" s="68"/>
      <c r="AL1288" s="68"/>
      <c r="AM1288" s="68"/>
      <c r="AN1288" s="68"/>
      <c r="AO1288" s="68"/>
      <c r="AP1288" s="68"/>
      <c r="AQ1288" s="68"/>
      <c r="AR1288" s="68"/>
      <c r="AS1288" s="68"/>
      <c r="AT1288" s="68"/>
      <c r="AU1288" s="68"/>
      <c r="AV1288" s="68"/>
      <c r="AW1288" s="68"/>
      <c r="AX1288" s="68"/>
      <c r="AY1288" s="68"/>
      <c r="AZ1288" s="68"/>
      <c r="BA1288" s="68"/>
      <c r="BB1288" s="68"/>
      <c r="BC1288" s="68"/>
      <c r="BD1288" s="68"/>
      <c r="BE1288" s="68"/>
      <c r="BF1288" s="68"/>
      <c r="BG1288" s="68"/>
      <c r="BH1288" s="68"/>
      <c r="BI1288" s="68"/>
      <c r="BJ1288" s="68"/>
      <c r="BK1288" s="74">
        <v>0</v>
      </c>
      <c r="BL1288" s="68"/>
      <c r="BM1288" s="68"/>
      <c r="BN1288" s="68"/>
      <c r="BO1288" s="68"/>
      <c r="BP1288" s="68"/>
      <c r="BQ1288" s="68"/>
      <c r="BR1288" s="68"/>
      <c r="BS1288" s="68"/>
      <c r="BT1288" s="72">
        <v>0</v>
      </c>
      <c r="BU1288" s="68"/>
      <c r="BV1288" s="68"/>
      <c r="BW1288" s="72"/>
      <c r="BX1288" s="68"/>
      <c r="BY1288" s="68"/>
      <c r="BZ1288" s="68"/>
      <c r="CA1288" s="69"/>
      <c r="CB1288" s="68"/>
      <c r="CC1288" s="68"/>
      <c r="CD1288" s="68"/>
      <c r="CE1288" s="72"/>
      <c r="CF1288" s="72">
        <v>0</v>
      </c>
      <c r="CG1288" s="68"/>
      <c r="CH1288" s="68"/>
      <c r="CI1288" s="72"/>
      <c r="CJ1288" s="72">
        <v>0</v>
      </c>
      <c r="CK1288" s="68"/>
      <c r="CL1288" s="68"/>
      <c r="CM1288" s="69">
        <v>263500.90000000002</v>
      </c>
      <c r="CN1288" s="72">
        <v>0</v>
      </c>
      <c r="CO1288" s="68"/>
      <c r="CP1288" s="68"/>
      <c r="CQ1288" s="68"/>
      <c r="CR1288" s="69">
        <v>0</v>
      </c>
      <c r="CS1288" s="68"/>
      <c r="CT1288" s="92">
        <v>0</v>
      </c>
      <c r="CU1288" s="72"/>
      <c r="CV1288" s="69"/>
      <c r="CW1288" s="68"/>
      <c r="CX1288" s="68"/>
      <c r="CY1288" s="68"/>
      <c r="CZ1288" s="68"/>
      <c r="DA1288" s="68"/>
      <c r="DB1288" s="91">
        <v>0</v>
      </c>
      <c r="DC1288" s="68"/>
      <c r="DD1288" s="68"/>
      <c r="DE1288" s="68"/>
      <c r="DF1288" s="85"/>
      <c r="DG1288" s="68"/>
      <c r="DH1288" s="68"/>
      <c r="DI1288" s="68"/>
      <c r="DJ1288" s="68"/>
      <c r="DK1288" s="72"/>
      <c r="DL1288" s="68"/>
      <c r="DM1288" s="68"/>
      <c r="DN1288" s="68"/>
      <c r="DO1288" s="68"/>
      <c r="DP1288" s="72">
        <v>0</v>
      </c>
      <c r="DQ1288" s="68"/>
      <c r="DR1288" s="72">
        <v>0</v>
      </c>
      <c r="DS1288" s="68"/>
      <c r="DT1288" s="68">
        <v>0</v>
      </c>
      <c r="DU1288" s="68"/>
      <c r="DV1288" s="81">
        <v>0</v>
      </c>
      <c r="DW1288" s="68"/>
      <c r="DX1288" s="68"/>
      <c r="DY1288" s="68"/>
      <c r="DZ1288" s="72"/>
      <c r="EA1288" s="68"/>
      <c r="EB1288" s="72"/>
      <c r="EC1288" s="68"/>
      <c r="ED1288" s="72">
        <v>0</v>
      </c>
      <c r="EE1288" s="68"/>
      <c r="EF1288" s="68"/>
      <c r="EG1288" s="69">
        <v>0</v>
      </c>
      <c r="EH1288" s="68"/>
      <c r="EI1288" s="68"/>
      <c r="EJ1288" s="68"/>
    </row>
    <row r="1289" spans="1:140" s="67" customFormat="1">
      <c r="A1289" s="69"/>
      <c r="B1289" s="68" t="s">
        <v>6278</v>
      </c>
      <c r="C1289" s="68" t="s">
        <v>6279</v>
      </c>
      <c r="D1289" s="69" t="s">
        <v>6295</v>
      </c>
      <c r="E1289" s="69" t="s">
        <v>149</v>
      </c>
      <c r="F1289" s="69" t="s">
        <v>843</v>
      </c>
      <c r="G1289" s="69" t="s">
        <v>844</v>
      </c>
      <c r="H1289" s="68"/>
      <c r="I1289" s="68" t="s">
        <v>6233</v>
      </c>
      <c r="J1289" s="70">
        <v>42825</v>
      </c>
      <c r="K1289" s="70">
        <v>42825</v>
      </c>
      <c r="L1289" s="68"/>
      <c r="M1289" s="69" t="s">
        <v>152</v>
      </c>
      <c r="N1289" s="69" t="s">
        <v>153</v>
      </c>
      <c r="O1289" s="71" t="s">
        <v>5438</v>
      </c>
      <c r="P1289" s="72">
        <v>493615509.41966403</v>
      </c>
      <c r="Q1289" s="68" t="s">
        <v>6281</v>
      </c>
      <c r="R1289" s="69" t="s">
        <v>5695</v>
      </c>
      <c r="S1289" s="69">
        <f t="shared" si="41"/>
        <v>0.44260070000000001</v>
      </c>
      <c r="T1289" s="72">
        <v>2184745.7000000002</v>
      </c>
      <c r="U1289" s="73">
        <f t="shared" si="40"/>
        <v>2184745.7000000002</v>
      </c>
      <c r="V1289" s="68"/>
      <c r="W1289" s="68"/>
      <c r="X1289" s="68"/>
      <c r="Y1289" s="68"/>
      <c r="Z1289" s="68"/>
      <c r="AA1289" s="68"/>
      <c r="AB1289" s="68"/>
      <c r="AC1289" s="68"/>
      <c r="AD1289" s="68"/>
      <c r="AE1289" s="68"/>
      <c r="AF1289" s="68"/>
      <c r="AG1289" s="68"/>
      <c r="AH1289" s="68"/>
      <c r="AI1289" s="68"/>
      <c r="AJ1289" s="68"/>
      <c r="AK1289" s="68"/>
      <c r="AL1289" s="68"/>
      <c r="AM1289" s="68"/>
      <c r="AN1289" s="68"/>
      <c r="AO1289" s="68"/>
      <c r="AP1289" s="68"/>
      <c r="AQ1289" s="68"/>
      <c r="AR1289" s="68"/>
      <c r="AS1289" s="68"/>
      <c r="AT1289" s="68"/>
      <c r="AU1289" s="68"/>
      <c r="AV1289" s="68"/>
      <c r="AW1289" s="68"/>
      <c r="AX1289" s="68"/>
      <c r="AY1289" s="68"/>
      <c r="AZ1289" s="68"/>
      <c r="BA1289" s="68"/>
      <c r="BB1289" s="68"/>
      <c r="BC1289" s="68"/>
      <c r="BD1289" s="68"/>
      <c r="BE1289" s="68"/>
      <c r="BF1289" s="68"/>
      <c r="BG1289" s="68"/>
      <c r="BH1289" s="68"/>
      <c r="BI1289" s="68"/>
      <c r="BJ1289" s="68"/>
      <c r="BK1289" s="74">
        <v>0</v>
      </c>
      <c r="BL1289" s="68"/>
      <c r="BM1289" s="68"/>
      <c r="BN1289" s="68"/>
      <c r="BO1289" s="68"/>
      <c r="BP1289" s="68"/>
      <c r="BQ1289" s="68"/>
      <c r="BR1289" s="68"/>
      <c r="BS1289" s="68"/>
      <c r="BT1289" s="72">
        <v>0</v>
      </c>
      <c r="BU1289" s="68"/>
      <c r="BV1289" s="68"/>
      <c r="BW1289" s="72"/>
      <c r="BX1289" s="68"/>
      <c r="BY1289" s="68"/>
      <c r="BZ1289" s="68"/>
      <c r="CA1289" s="69"/>
      <c r="CB1289" s="68"/>
      <c r="CC1289" s="68"/>
      <c r="CD1289" s="68"/>
      <c r="CE1289" s="72"/>
      <c r="CF1289" s="72">
        <v>0</v>
      </c>
      <c r="CG1289" s="68"/>
      <c r="CH1289" s="68"/>
      <c r="CI1289" s="72"/>
      <c r="CJ1289" s="72">
        <v>0</v>
      </c>
      <c r="CK1289" s="68"/>
      <c r="CL1289" s="68"/>
      <c r="CM1289" s="69">
        <v>2184745.7000000002</v>
      </c>
      <c r="CN1289" s="72">
        <v>0</v>
      </c>
      <c r="CO1289" s="68"/>
      <c r="CP1289" s="68"/>
      <c r="CQ1289" s="68"/>
      <c r="CR1289" s="69">
        <v>0</v>
      </c>
      <c r="CS1289" s="68"/>
      <c r="CT1289" s="92">
        <v>0</v>
      </c>
      <c r="CU1289" s="72"/>
      <c r="CV1289" s="69"/>
      <c r="CW1289" s="68"/>
      <c r="CX1289" s="68"/>
      <c r="CY1289" s="68"/>
      <c r="CZ1289" s="68"/>
      <c r="DA1289" s="68"/>
      <c r="DB1289" s="91">
        <v>0</v>
      </c>
      <c r="DC1289" s="68"/>
      <c r="DD1289" s="68"/>
      <c r="DE1289" s="68"/>
      <c r="DF1289" s="85"/>
      <c r="DG1289" s="68"/>
      <c r="DH1289" s="68"/>
      <c r="DI1289" s="68"/>
      <c r="DJ1289" s="68"/>
      <c r="DK1289" s="72"/>
      <c r="DL1289" s="68"/>
      <c r="DM1289" s="68"/>
      <c r="DN1289" s="68"/>
      <c r="DO1289" s="68"/>
      <c r="DP1289" s="72">
        <v>0</v>
      </c>
      <c r="DQ1289" s="68"/>
      <c r="DR1289" s="72">
        <v>0</v>
      </c>
      <c r="DS1289" s="68"/>
      <c r="DT1289" s="68">
        <v>0</v>
      </c>
      <c r="DU1289" s="68"/>
      <c r="DV1289" s="81">
        <v>0</v>
      </c>
      <c r="DW1289" s="68"/>
      <c r="DX1289" s="68"/>
      <c r="DY1289" s="68"/>
      <c r="DZ1289" s="72"/>
      <c r="EA1289" s="68"/>
      <c r="EB1289" s="72"/>
      <c r="EC1289" s="68"/>
      <c r="ED1289" s="72">
        <v>0</v>
      </c>
      <c r="EE1289" s="68"/>
      <c r="EF1289" s="68"/>
      <c r="EG1289" s="69">
        <v>0</v>
      </c>
      <c r="EH1289" s="68"/>
      <c r="EI1289" s="68"/>
      <c r="EJ1289" s="68"/>
    </row>
    <row r="1290" spans="1:140" s="67" customFormat="1">
      <c r="A1290" s="69"/>
      <c r="B1290" s="68" t="s">
        <v>6278</v>
      </c>
      <c r="C1290" s="68" t="s">
        <v>6279</v>
      </c>
      <c r="D1290" s="69" t="s">
        <v>6295</v>
      </c>
      <c r="E1290" s="69" t="s">
        <v>149</v>
      </c>
      <c r="F1290" s="69" t="s">
        <v>843</v>
      </c>
      <c r="G1290" s="69" t="s">
        <v>844</v>
      </c>
      <c r="H1290" s="68"/>
      <c r="I1290" s="68" t="s">
        <v>6233</v>
      </c>
      <c r="J1290" s="70">
        <v>42849</v>
      </c>
      <c r="K1290" s="70">
        <v>42849</v>
      </c>
      <c r="L1290" s="68"/>
      <c r="M1290" s="69" t="s">
        <v>152</v>
      </c>
      <c r="N1290" s="69" t="s">
        <v>153</v>
      </c>
      <c r="O1290" s="71" t="s">
        <v>5530</v>
      </c>
      <c r="P1290" s="72">
        <v>590.15</v>
      </c>
      <c r="Q1290" s="68" t="s">
        <v>6281</v>
      </c>
      <c r="R1290" s="69" t="s">
        <v>171</v>
      </c>
      <c r="S1290" s="69">
        <f t="shared" si="41"/>
        <v>100</v>
      </c>
      <c r="T1290" s="72">
        <v>590.15</v>
      </c>
      <c r="U1290" s="73">
        <f t="shared" si="40"/>
        <v>590.15</v>
      </c>
      <c r="V1290" s="68"/>
      <c r="W1290" s="68"/>
      <c r="X1290" s="68"/>
      <c r="Y1290" s="68"/>
      <c r="Z1290" s="68"/>
      <c r="AA1290" s="68"/>
      <c r="AB1290" s="68"/>
      <c r="AC1290" s="68"/>
      <c r="AD1290" s="68"/>
      <c r="AE1290" s="68"/>
      <c r="AF1290" s="68"/>
      <c r="AG1290" s="68"/>
      <c r="AH1290" s="68"/>
      <c r="AI1290" s="68"/>
      <c r="AJ1290" s="68"/>
      <c r="AK1290" s="68"/>
      <c r="AL1290" s="68"/>
      <c r="AM1290" s="68"/>
      <c r="AN1290" s="68"/>
      <c r="AO1290" s="68"/>
      <c r="AP1290" s="68"/>
      <c r="AQ1290" s="68"/>
      <c r="AR1290" s="68"/>
      <c r="AS1290" s="68"/>
      <c r="AT1290" s="68"/>
      <c r="AU1290" s="68"/>
      <c r="AV1290" s="68"/>
      <c r="AW1290" s="68"/>
      <c r="AX1290" s="68"/>
      <c r="AY1290" s="68"/>
      <c r="AZ1290" s="68"/>
      <c r="BA1290" s="68"/>
      <c r="BB1290" s="68"/>
      <c r="BC1290" s="68"/>
      <c r="BD1290" s="68"/>
      <c r="BE1290" s="68"/>
      <c r="BF1290" s="68"/>
      <c r="BG1290" s="68"/>
      <c r="BH1290" s="68"/>
      <c r="BI1290" s="68"/>
      <c r="BJ1290" s="68"/>
      <c r="BK1290" s="74">
        <v>0</v>
      </c>
      <c r="BL1290" s="68"/>
      <c r="BM1290" s="68"/>
      <c r="BN1290" s="68"/>
      <c r="BO1290" s="68"/>
      <c r="BP1290" s="68"/>
      <c r="BQ1290" s="68"/>
      <c r="BR1290" s="68"/>
      <c r="BS1290" s="68"/>
      <c r="BT1290" s="72">
        <v>0</v>
      </c>
      <c r="BU1290" s="68"/>
      <c r="BV1290" s="68"/>
      <c r="BW1290" s="72"/>
      <c r="BX1290" s="68"/>
      <c r="BY1290" s="68"/>
      <c r="BZ1290" s="68"/>
      <c r="CA1290" s="69"/>
      <c r="CB1290" s="68"/>
      <c r="CC1290" s="68"/>
      <c r="CD1290" s="68"/>
      <c r="CE1290" s="72"/>
      <c r="CF1290" s="72">
        <v>0</v>
      </c>
      <c r="CG1290" s="68"/>
      <c r="CH1290" s="68"/>
      <c r="CI1290" s="72"/>
      <c r="CJ1290" s="72">
        <v>0</v>
      </c>
      <c r="CK1290" s="68"/>
      <c r="CL1290" s="68"/>
      <c r="CM1290" s="69"/>
      <c r="CN1290" s="72">
        <v>0</v>
      </c>
      <c r="CO1290" s="68"/>
      <c r="CP1290" s="68"/>
      <c r="CQ1290" s="68"/>
      <c r="CR1290" s="69">
        <v>0</v>
      </c>
      <c r="CS1290" s="68"/>
      <c r="CT1290" s="95">
        <v>0</v>
      </c>
      <c r="CU1290" s="72"/>
      <c r="CV1290" s="69"/>
      <c r="CW1290" s="68"/>
      <c r="CX1290" s="68"/>
      <c r="CY1290" s="68"/>
      <c r="CZ1290" s="68"/>
      <c r="DA1290" s="68"/>
      <c r="DB1290" s="91">
        <v>0</v>
      </c>
      <c r="DC1290" s="68"/>
      <c r="DD1290" s="68"/>
      <c r="DE1290" s="68"/>
      <c r="DF1290" s="85"/>
      <c r="DG1290" s="68"/>
      <c r="DH1290" s="68"/>
      <c r="DI1290" s="68"/>
      <c r="DJ1290" s="68"/>
      <c r="DK1290" s="72"/>
      <c r="DL1290" s="68"/>
      <c r="DM1290" s="68"/>
      <c r="DN1290" s="68"/>
      <c r="DO1290" s="68"/>
      <c r="DP1290" s="72">
        <v>0</v>
      </c>
      <c r="DQ1290" s="68"/>
      <c r="DR1290" s="72">
        <v>0</v>
      </c>
      <c r="DS1290" s="68"/>
      <c r="DT1290" s="68">
        <v>0</v>
      </c>
      <c r="DU1290" s="68"/>
      <c r="DV1290" s="83">
        <v>0</v>
      </c>
      <c r="DW1290" s="68"/>
      <c r="DX1290" s="68"/>
      <c r="DY1290" s="68"/>
      <c r="DZ1290" s="72">
        <v>590.15</v>
      </c>
      <c r="EA1290" s="68"/>
      <c r="EB1290" s="72"/>
      <c r="EC1290" s="68"/>
      <c r="ED1290" s="72">
        <v>0</v>
      </c>
      <c r="EE1290" s="68"/>
      <c r="EF1290" s="68"/>
      <c r="EG1290" s="69">
        <v>0</v>
      </c>
      <c r="EH1290" s="68"/>
      <c r="EI1290" s="68"/>
      <c r="EJ1290" s="68"/>
    </row>
    <row r="1291" spans="1:140" s="67" customFormat="1">
      <c r="A1291" s="69"/>
      <c r="B1291" s="68" t="s">
        <v>6278</v>
      </c>
      <c r="C1291" s="68" t="s">
        <v>6279</v>
      </c>
      <c r="D1291" s="69" t="s">
        <v>6295</v>
      </c>
      <c r="E1291" s="69" t="s">
        <v>149</v>
      </c>
      <c r="F1291" s="69" t="s">
        <v>339</v>
      </c>
      <c r="G1291" s="69" t="s">
        <v>340</v>
      </c>
      <c r="H1291" s="68"/>
      <c r="J1291" s="70">
        <v>42214</v>
      </c>
      <c r="K1291" s="70">
        <v>42214</v>
      </c>
      <c r="M1291" s="69" t="s">
        <v>152</v>
      </c>
      <c r="N1291" s="69" t="s">
        <v>153</v>
      </c>
      <c r="O1291" s="71" t="s">
        <v>341</v>
      </c>
      <c r="P1291" s="72">
        <v>442039800.74000001</v>
      </c>
      <c r="Q1291" s="68" t="s">
        <v>6281</v>
      </c>
      <c r="R1291" s="69" t="s">
        <v>342</v>
      </c>
      <c r="S1291" s="69">
        <f t="shared" si="41"/>
        <v>3.814E-2</v>
      </c>
      <c r="T1291" s="72">
        <v>168593.98</v>
      </c>
      <c r="U1291" s="73">
        <f t="shared" si="40"/>
        <v>168593.98</v>
      </c>
      <c r="BK1291" s="74">
        <v>0</v>
      </c>
      <c r="BS1291" s="72"/>
      <c r="BT1291" s="72">
        <v>0</v>
      </c>
      <c r="BW1291" s="72"/>
      <c r="CA1291" s="69">
        <v>0</v>
      </c>
      <c r="CE1291" s="75"/>
      <c r="CF1291" s="72">
        <v>0</v>
      </c>
      <c r="CI1291" s="72">
        <v>0</v>
      </c>
      <c r="CJ1291" s="72">
        <v>0</v>
      </c>
      <c r="CM1291" s="72">
        <v>168593.98</v>
      </c>
      <c r="CN1291" s="72">
        <v>0</v>
      </c>
      <c r="CR1291" s="69">
        <v>0</v>
      </c>
      <c r="CT1291" s="89">
        <v>0</v>
      </c>
      <c r="CU1291" s="72"/>
      <c r="CV1291" s="69"/>
      <c r="CX1291" s="68"/>
      <c r="CY1291" s="68"/>
      <c r="CZ1291" s="68"/>
      <c r="DB1291" s="103">
        <v>0</v>
      </c>
      <c r="DC1291" s="68"/>
      <c r="DD1291" s="68"/>
      <c r="DF1291" s="72">
        <v>0</v>
      </c>
      <c r="DK1291" s="72"/>
      <c r="DP1291" s="72">
        <v>0</v>
      </c>
      <c r="DQ1291" s="72"/>
      <c r="DR1291" s="72">
        <v>0</v>
      </c>
      <c r="DV1291" s="79">
        <v>0</v>
      </c>
      <c r="DZ1291" s="72">
        <v>0</v>
      </c>
      <c r="EA1291" s="72"/>
      <c r="EB1291" s="72"/>
      <c r="EC1291" s="72"/>
      <c r="ED1291" s="72">
        <v>0</v>
      </c>
      <c r="EG1291" s="69">
        <v>0</v>
      </c>
    </row>
    <row r="1292" spans="1:140" s="67" customFormat="1">
      <c r="A1292" s="69"/>
      <c r="B1292" s="68" t="s">
        <v>6278</v>
      </c>
      <c r="C1292" s="68" t="s">
        <v>6279</v>
      </c>
      <c r="D1292" s="69" t="s">
        <v>6295</v>
      </c>
      <c r="E1292" s="69" t="s">
        <v>149</v>
      </c>
      <c r="F1292" s="69" t="s">
        <v>339</v>
      </c>
      <c r="G1292" s="69" t="s">
        <v>340</v>
      </c>
      <c r="H1292" s="68"/>
      <c r="J1292" s="70">
        <v>42352</v>
      </c>
      <c r="K1292" s="70">
        <v>42352</v>
      </c>
      <c r="M1292" s="69" t="s">
        <v>152</v>
      </c>
      <c r="N1292" s="69" t="s">
        <v>153</v>
      </c>
      <c r="O1292" s="71" t="s">
        <v>341</v>
      </c>
      <c r="P1292" s="72">
        <v>450044880.26999998</v>
      </c>
      <c r="Q1292" s="68" t="s">
        <v>6281</v>
      </c>
      <c r="R1292" s="69" t="s">
        <v>1393</v>
      </c>
      <c r="S1292" s="69">
        <f t="shared" si="41"/>
        <v>2.87378</v>
      </c>
      <c r="T1292" s="72">
        <v>12933299.76</v>
      </c>
      <c r="U1292" s="73">
        <f t="shared" ref="U1292:U1355" si="42">T1292+BW1292+CA1292+DF1292+CF1292+BY1292+CC1292</f>
        <v>12933299.76</v>
      </c>
      <c r="BK1292" s="74">
        <v>0</v>
      </c>
      <c r="BS1292" s="72"/>
      <c r="BT1292" s="72">
        <v>0</v>
      </c>
      <c r="BW1292" s="72"/>
      <c r="CA1292" s="69">
        <v>0</v>
      </c>
      <c r="CE1292" s="75"/>
      <c r="CF1292" s="72">
        <v>0</v>
      </c>
      <c r="CI1292" s="72">
        <v>0</v>
      </c>
      <c r="CJ1292" s="72">
        <v>0</v>
      </c>
      <c r="CM1292" s="72">
        <v>12933299.76</v>
      </c>
      <c r="CN1292" s="72">
        <v>0</v>
      </c>
      <c r="CR1292" s="69">
        <v>0</v>
      </c>
      <c r="CT1292" s="90">
        <v>0</v>
      </c>
      <c r="CU1292" s="72"/>
      <c r="CV1292" s="69"/>
      <c r="CX1292" s="68"/>
      <c r="CY1292" s="68"/>
      <c r="CZ1292" s="68"/>
      <c r="DB1292" s="90">
        <v>0</v>
      </c>
      <c r="DC1292" s="68"/>
      <c r="DD1292" s="68"/>
      <c r="DF1292" s="72">
        <v>0</v>
      </c>
      <c r="DK1292" s="72"/>
      <c r="DP1292" s="72">
        <v>0</v>
      </c>
      <c r="DQ1292" s="72"/>
      <c r="DR1292" s="72">
        <v>0</v>
      </c>
      <c r="DV1292" s="78">
        <v>0</v>
      </c>
      <c r="DZ1292" s="72">
        <v>0</v>
      </c>
      <c r="EA1292" s="72"/>
      <c r="EB1292" s="72"/>
      <c r="EC1292" s="72"/>
      <c r="ED1292" s="72">
        <v>0</v>
      </c>
      <c r="EG1292" s="69">
        <v>0</v>
      </c>
    </row>
    <row r="1293" spans="1:140" s="67" customFormat="1">
      <c r="A1293" s="69"/>
      <c r="B1293" s="68" t="s">
        <v>6278</v>
      </c>
      <c r="C1293" s="68" t="s">
        <v>6279</v>
      </c>
      <c r="D1293" s="69" t="s">
        <v>6295</v>
      </c>
      <c r="E1293" s="69" t="s">
        <v>149</v>
      </c>
      <c r="F1293" s="69" t="s">
        <v>339</v>
      </c>
      <c r="G1293" s="69" t="s">
        <v>340</v>
      </c>
      <c r="H1293" s="68"/>
      <c r="J1293" s="70">
        <v>42356</v>
      </c>
      <c r="K1293" s="70">
        <v>42356</v>
      </c>
      <c r="M1293" s="69" t="s">
        <v>152</v>
      </c>
      <c r="N1293" s="69" t="s">
        <v>153</v>
      </c>
      <c r="O1293" s="71" t="s">
        <v>341</v>
      </c>
      <c r="P1293" s="72">
        <v>449807074.56999999</v>
      </c>
      <c r="Q1293" s="68" t="s">
        <v>6281</v>
      </c>
      <c r="R1293" s="69" t="s">
        <v>1400</v>
      </c>
      <c r="S1293" s="69">
        <f t="shared" si="41"/>
        <v>5.7530000000000005E-2</v>
      </c>
      <c r="T1293" s="72">
        <v>258774.01</v>
      </c>
      <c r="U1293" s="73">
        <f t="shared" si="42"/>
        <v>258774.01</v>
      </c>
      <c r="BK1293" s="74">
        <v>0</v>
      </c>
      <c r="BS1293" s="72"/>
      <c r="BT1293" s="72">
        <v>0</v>
      </c>
      <c r="BW1293" s="72"/>
      <c r="CA1293" s="69">
        <v>0</v>
      </c>
      <c r="CE1293" s="75"/>
      <c r="CF1293" s="72">
        <v>0</v>
      </c>
      <c r="CI1293" s="72">
        <v>0</v>
      </c>
      <c r="CJ1293" s="72">
        <v>0</v>
      </c>
      <c r="CM1293" s="72">
        <v>258774.01</v>
      </c>
      <c r="CN1293" s="72">
        <v>0</v>
      </c>
      <c r="CR1293" s="69">
        <v>0</v>
      </c>
      <c r="CT1293" s="89">
        <v>0</v>
      </c>
      <c r="CU1293" s="72"/>
      <c r="CV1293" s="69"/>
      <c r="CX1293" s="68"/>
      <c r="CY1293" s="68"/>
      <c r="CZ1293" s="68"/>
      <c r="DB1293" s="89">
        <v>0</v>
      </c>
      <c r="DC1293" s="68"/>
      <c r="DD1293" s="68"/>
      <c r="DF1293" s="72">
        <v>0</v>
      </c>
      <c r="DK1293" s="72"/>
      <c r="DP1293" s="72">
        <v>0</v>
      </c>
      <c r="DQ1293" s="72"/>
      <c r="DR1293" s="72">
        <v>0</v>
      </c>
      <c r="DV1293" s="77">
        <v>0</v>
      </c>
      <c r="DZ1293" s="72">
        <v>0</v>
      </c>
      <c r="EA1293" s="72"/>
      <c r="EB1293" s="72"/>
      <c r="EC1293" s="72"/>
      <c r="ED1293" s="72">
        <v>0</v>
      </c>
      <c r="EG1293" s="69">
        <v>0</v>
      </c>
    </row>
    <row r="1294" spans="1:140" s="67" customFormat="1">
      <c r="A1294" s="69"/>
      <c r="B1294" s="68" t="s">
        <v>6278</v>
      </c>
      <c r="C1294" s="68" t="s">
        <v>6279</v>
      </c>
      <c r="D1294" s="69" t="s">
        <v>6295</v>
      </c>
      <c r="E1294" s="69" t="s">
        <v>149</v>
      </c>
      <c r="F1294" s="69" t="s">
        <v>339</v>
      </c>
      <c r="G1294" s="69" t="s">
        <v>340</v>
      </c>
      <c r="H1294" s="68"/>
      <c r="J1294" s="70">
        <v>42381</v>
      </c>
      <c r="K1294" s="70">
        <v>42381</v>
      </c>
      <c r="M1294" s="69" t="s">
        <v>152</v>
      </c>
      <c r="N1294" s="69" t="s">
        <v>153</v>
      </c>
      <c r="O1294" s="71" t="s">
        <v>341</v>
      </c>
      <c r="P1294" s="72">
        <v>450039673.91000003</v>
      </c>
      <c r="Q1294" s="68" t="s">
        <v>6281</v>
      </c>
      <c r="R1294" s="69" t="s">
        <v>1997</v>
      </c>
      <c r="S1294" s="69">
        <f t="shared" si="41"/>
        <v>1.04081</v>
      </c>
      <c r="T1294" s="72">
        <v>4684057.93</v>
      </c>
      <c r="U1294" s="73">
        <f t="shared" si="42"/>
        <v>4684057.93</v>
      </c>
      <c r="BK1294" s="74">
        <v>0</v>
      </c>
      <c r="BS1294" s="72"/>
      <c r="BT1294" s="72">
        <v>0</v>
      </c>
      <c r="BW1294" s="72"/>
      <c r="CA1294" s="69">
        <v>0</v>
      </c>
      <c r="CE1294" s="75"/>
      <c r="CF1294" s="72">
        <v>0</v>
      </c>
      <c r="CI1294" s="72">
        <v>0</v>
      </c>
      <c r="CJ1294" s="72">
        <v>0</v>
      </c>
      <c r="CM1294" s="72">
        <v>4684057.93</v>
      </c>
      <c r="CN1294" s="72">
        <v>0</v>
      </c>
      <c r="CR1294" s="69">
        <v>0</v>
      </c>
      <c r="CT1294" s="90">
        <v>0</v>
      </c>
      <c r="CU1294" s="72"/>
      <c r="CV1294" s="69"/>
      <c r="CX1294" s="68"/>
      <c r="CY1294" s="68"/>
      <c r="CZ1294" s="68"/>
      <c r="DB1294" s="90">
        <v>0</v>
      </c>
      <c r="DC1294" s="68"/>
      <c r="DD1294" s="68"/>
      <c r="DF1294" s="72">
        <v>0</v>
      </c>
      <c r="DK1294" s="72"/>
      <c r="DP1294" s="72">
        <v>0</v>
      </c>
      <c r="DQ1294" s="72"/>
      <c r="DR1294" s="72">
        <v>0</v>
      </c>
      <c r="DV1294" s="77">
        <v>0</v>
      </c>
      <c r="DZ1294" s="72">
        <v>0</v>
      </c>
      <c r="EA1294" s="72"/>
      <c r="EB1294" s="72"/>
      <c r="EC1294" s="72"/>
      <c r="ED1294" s="72">
        <v>0</v>
      </c>
      <c r="EG1294" s="69">
        <v>0</v>
      </c>
    </row>
    <row r="1295" spans="1:140" s="67" customFormat="1">
      <c r="A1295" s="69"/>
      <c r="B1295" s="68" t="s">
        <v>6278</v>
      </c>
      <c r="C1295" s="68" t="s">
        <v>6279</v>
      </c>
      <c r="D1295" s="69" t="s">
        <v>6295</v>
      </c>
      <c r="E1295" s="69" t="s">
        <v>149</v>
      </c>
      <c r="F1295" s="69" t="s">
        <v>339</v>
      </c>
      <c r="G1295" s="69" t="s">
        <v>340</v>
      </c>
      <c r="H1295" s="68"/>
      <c r="J1295" s="70">
        <v>42397</v>
      </c>
      <c r="K1295" s="70">
        <v>42397</v>
      </c>
      <c r="M1295" s="69" t="s">
        <v>152</v>
      </c>
      <c r="N1295" s="69" t="s">
        <v>153</v>
      </c>
      <c r="O1295" s="71" t="s">
        <v>341</v>
      </c>
      <c r="P1295" s="72">
        <v>1240001005.49</v>
      </c>
      <c r="Q1295" s="68" t="s">
        <v>6281</v>
      </c>
      <c r="R1295" s="69" t="s">
        <v>2034</v>
      </c>
      <c r="S1295" s="69">
        <f t="shared" si="41"/>
        <v>7.6579999999999995E-2</v>
      </c>
      <c r="T1295" s="72">
        <v>949592.77</v>
      </c>
      <c r="U1295" s="73">
        <f t="shared" si="42"/>
        <v>949592.77</v>
      </c>
      <c r="BK1295" s="74">
        <v>0</v>
      </c>
      <c r="BS1295" s="72"/>
      <c r="BT1295" s="72">
        <v>0</v>
      </c>
      <c r="BW1295" s="72"/>
      <c r="CA1295" s="69">
        <v>0</v>
      </c>
      <c r="CE1295" s="75"/>
      <c r="CF1295" s="72">
        <v>0</v>
      </c>
      <c r="CI1295" s="72">
        <v>0</v>
      </c>
      <c r="CJ1295" s="72">
        <v>0</v>
      </c>
      <c r="CM1295" s="72">
        <v>949592.77</v>
      </c>
      <c r="CN1295" s="72">
        <v>0</v>
      </c>
      <c r="CR1295" s="69">
        <v>0</v>
      </c>
      <c r="CT1295" s="90">
        <v>0</v>
      </c>
      <c r="CU1295" s="72"/>
      <c r="CV1295" s="69"/>
      <c r="CX1295" s="68"/>
      <c r="CY1295" s="68"/>
      <c r="CZ1295" s="68"/>
      <c r="DB1295" s="89">
        <v>0</v>
      </c>
      <c r="DC1295" s="68"/>
      <c r="DD1295" s="68"/>
      <c r="DF1295" s="72">
        <v>0</v>
      </c>
      <c r="DK1295" s="72"/>
      <c r="DP1295" s="72">
        <v>0</v>
      </c>
      <c r="DQ1295" s="72"/>
      <c r="DR1295" s="72">
        <v>0</v>
      </c>
      <c r="DV1295" s="77">
        <v>0</v>
      </c>
      <c r="DZ1295" s="72">
        <v>0</v>
      </c>
      <c r="EA1295" s="72"/>
      <c r="EB1295" s="72"/>
      <c r="EC1295" s="72"/>
      <c r="ED1295" s="72">
        <v>0</v>
      </c>
      <c r="EG1295" s="69">
        <v>0</v>
      </c>
    </row>
    <row r="1296" spans="1:140" s="67" customFormat="1">
      <c r="A1296" s="69"/>
      <c r="B1296" s="68" t="s">
        <v>6278</v>
      </c>
      <c r="C1296" s="68" t="s">
        <v>6279</v>
      </c>
      <c r="D1296" s="69" t="s">
        <v>6295</v>
      </c>
      <c r="E1296" s="69" t="s">
        <v>149</v>
      </c>
      <c r="F1296" s="69" t="s">
        <v>339</v>
      </c>
      <c r="G1296" s="69" t="s">
        <v>340</v>
      </c>
      <c r="H1296" s="68"/>
      <c r="J1296" s="70">
        <v>42439</v>
      </c>
      <c r="K1296" s="70">
        <v>42439</v>
      </c>
      <c r="M1296" s="69" t="s">
        <v>152</v>
      </c>
      <c r="N1296" s="69" t="s">
        <v>153</v>
      </c>
      <c r="O1296" s="71" t="s">
        <v>2157</v>
      </c>
      <c r="P1296" s="72">
        <v>450064477.5</v>
      </c>
      <c r="Q1296" s="68" t="s">
        <v>6281</v>
      </c>
      <c r="R1296" s="69" t="s">
        <v>2158</v>
      </c>
      <c r="S1296" s="69">
        <f t="shared" si="41"/>
        <v>4.8872553999999999</v>
      </c>
      <c r="T1296" s="72">
        <v>21995800.48</v>
      </c>
      <c r="U1296" s="73">
        <f t="shared" si="42"/>
        <v>22451718</v>
      </c>
      <c r="BK1296" s="74">
        <v>0</v>
      </c>
      <c r="BS1296" s="72"/>
      <c r="BT1296" s="72">
        <v>0</v>
      </c>
      <c r="BW1296" s="72"/>
      <c r="CA1296" s="69">
        <v>455917.52</v>
      </c>
      <c r="CE1296" s="75"/>
      <c r="CF1296" s="72">
        <v>0</v>
      </c>
      <c r="CI1296" s="72">
        <v>0</v>
      </c>
      <c r="CJ1296" s="72">
        <v>0</v>
      </c>
      <c r="CM1296" s="72">
        <v>4809147.37</v>
      </c>
      <c r="CN1296" s="72">
        <v>0</v>
      </c>
      <c r="CR1296" s="69">
        <v>0</v>
      </c>
      <c r="CT1296" s="89">
        <v>0</v>
      </c>
      <c r="CU1296" s="72"/>
      <c r="CV1296" s="69"/>
      <c r="CX1296" s="68"/>
      <c r="CY1296" s="68"/>
      <c r="CZ1296" s="68"/>
      <c r="DB1296" s="89">
        <v>0</v>
      </c>
      <c r="DC1296" s="68"/>
      <c r="DD1296" s="68"/>
      <c r="DF1296" s="72">
        <v>0</v>
      </c>
      <c r="DK1296" s="72"/>
      <c r="DP1296" s="72">
        <v>0</v>
      </c>
      <c r="DQ1296" s="72"/>
      <c r="DR1296" s="72">
        <v>0</v>
      </c>
      <c r="DV1296" s="77">
        <v>0</v>
      </c>
      <c r="DZ1296" s="72">
        <v>17186653.109999999</v>
      </c>
      <c r="EA1296" s="72"/>
      <c r="EB1296" s="72"/>
      <c r="EC1296" s="72"/>
      <c r="ED1296" s="72">
        <v>0</v>
      </c>
      <c r="EG1296" s="69">
        <v>0</v>
      </c>
    </row>
    <row r="1297" spans="1:140" s="67" customFormat="1">
      <c r="A1297" s="69"/>
      <c r="B1297" s="68" t="s">
        <v>6278</v>
      </c>
      <c r="C1297" s="68" t="s">
        <v>6279</v>
      </c>
      <c r="D1297" s="69" t="s">
        <v>6295</v>
      </c>
      <c r="E1297" s="69" t="s">
        <v>149</v>
      </c>
      <c r="F1297" s="69" t="s">
        <v>339</v>
      </c>
      <c r="G1297" s="69" t="s">
        <v>2488</v>
      </c>
      <c r="H1297" s="68"/>
      <c r="J1297" s="70">
        <v>42494</v>
      </c>
      <c r="K1297" s="70">
        <v>42494</v>
      </c>
      <c r="M1297" s="69" t="s">
        <v>152</v>
      </c>
      <c r="N1297" s="69" t="s">
        <v>153</v>
      </c>
      <c r="O1297" s="71" t="s">
        <v>2489</v>
      </c>
      <c r="P1297" s="72">
        <v>2403.4499999999998</v>
      </c>
      <c r="Q1297" s="68" t="s">
        <v>6281</v>
      </c>
      <c r="R1297" s="69" t="s">
        <v>171</v>
      </c>
      <c r="S1297" s="69">
        <f t="shared" si="41"/>
        <v>100</v>
      </c>
      <c r="T1297" s="72">
        <v>2403.4499999999998</v>
      </c>
      <c r="U1297" s="73">
        <f t="shared" si="42"/>
        <v>2403.4499999999998</v>
      </c>
      <c r="BK1297" s="74">
        <v>0</v>
      </c>
      <c r="BS1297" s="72"/>
      <c r="BT1297" s="72">
        <v>0</v>
      </c>
      <c r="BW1297" s="72"/>
      <c r="CA1297" s="69">
        <v>0</v>
      </c>
      <c r="CE1297" s="75"/>
      <c r="CF1297" s="72">
        <v>0</v>
      </c>
      <c r="CI1297" s="72">
        <v>0</v>
      </c>
      <c r="CJ1297" s="72">
        <v>0</v>
      </c>
      <c r="CM1297" s="72">
        <v>0</v>
      </c>
      <c r="CN1297" s="72">
        <v>0</v>
      </c>
      <c r="CR1297" s="69">
        <v>0</v>
      </c>
      <c r="CT1297" s="90">
        <v>0</v>
      </c>
      <c r="CU1297" s="72"/>
      <c r="CV1297" s="69"/>
      <c r="CX1297" s="68"/>
      <c r="CY1297" s="68"/>
      <c r="CZ1297" s="68"/>
      <c r="DB1297" s="90">
        <v>0</v>
      </c>
      <c r="DC1297" s="68"/>
      <c r="DD1297" s="68"/>
      <c r="DF1297" s="72">
        <v>0</v>
      </c>
      <c r="DK1297" s="72"/>
      <c r="DP1297" s="72">
        <v>0</v>
      </c>
      <c r="DQ1297" s="72"/>
      <c r="DR1297" s="72">
        <v>0</v>
      </c>
      <c r="DV1297" s="77">
        <v>0</v>
      </c>
      <c r="DZ1297" s="72">
        <v>2403.4499999999998</v>
      </c>
      <c r="EA1297" s="72"/>
      <c r="EB1297" s="72"/>
      <c r="EC1297" s="72"/>
      <c r="ED1297" s="72">
        <v>0</v>
      </c>
      <c r="EG1297" s="69">
        <v>0</v>
      </c>
    </row>
    <row r="1298" spans="1:140" s="67" customFormat="1">
      <c r="A1298" s="69"/>
      <c r="B1298" s="68" t="s">
        <v>6278</v>
      </c>
      <c r="C1298" s="68" t="s">
        <v>6279</v>
      </c>
      <c r="D1298" s="69" t="s">
        <v>6295</v>
      </c>
      <c r="E1298" s="69" t="s">
        <v>149</v>
      </c>
      <c r="F1298" s="69" t="s">
        <v>339</v>
      </c>
      <c r="G1298" s="69" t="s">
        <v>2488</v>
      </c>
      <c r="H1298" s="68"/>
      <c r="J1298" s="70">
        <v>42515</v>
      </c>
      <c r="K1298" s="70">
        <v>42515</v>
      </c>
      <c r="M1298" s="69" t="s">
        <v>152</v>
      </c>
      <c r="N1298" s="69" t="s">
        <v>153</v>
      </c>
      <c r="O1298" s="71" t="s">
        <v>2489</v>
      </c>
      <c r="P1298" s="72">
        <v>480675987.05000001</v>
      </c>
      <c r="Q1298" s="68" t="s">
        <v>6281</v>
      </c>
      <c r="R1298" s="69" t="s">
        <v>2545</v>
      </c>
      <c r="S1298" s="69">
        <f t="shared" si="41"/>
        <v>1.60555</v>
      </c>
      <c r="T1298" s="72">
        <v>7717493.3099999996</v>
      </c>
      <c r="U1298" s="73">
        <f t="shared" si="42"/>
        <v>7717493.3099999996</v>
      </c>
      <c r="BK1298" s="74">
        <v>0</v>
      </c>
      <c r="BS1298" s="72"/>
      <c r="BT1298" s="72">
        <v>0</v>
      </c>
      <c r="BW1298" s="72"/>
      <c r="CA1298" s="69">
        <v>0</v>
      </c>
      <c r="CE1298" s="75"/>
      <c r="CF1298" s="72">
        <v>0</v>
      </c>
      <c r="CI1298" s="72">
        <v>0</v>
      </c>
      <c r="CJ1298" s="72">
        <v>0</v>
      </c>
      <c r="CM1298" s="72">
        <v>7717493.3099999996</v>
      </c>
      <c r="CN1298" s="72">
        <v>0</v>
      </c>
      <c r="CR1298" s="69">
        <v>0</v>
      </c>
      <c r="CT1298" s="90">
        <v>0</v>
      </c>
      <c r="CU1298" s="72"/>
      <c r="CV1298" s="69"/>
      <c r="CX1298" s="68"/>
      <c r="CY1298" s="68"/>
      <c r="CZ1298" s="68"/>
      <c r="DB1298" s="90">
        <v>0</v>
      </c>
      <c r="DC1298" s="68"/>
      <c r="DD1298" s="68"/>
      <c r="DF1298" s="72">
        <v>0</v>
      </c>
      <c r="DK1298" s="72"/>
      <c r="DP1298" s="72">
        <v>0</v>
      </c>
      <c r="DQ1298" s="72"/>
      <c r="DR1298" s="72">
        <v>0</v>
      </c>
      <c r="DV1298" s="79">
        <v>0</v>
      </c>
      <c r="DZ1298" s="72">
        <v>0</v>
      </c>
      <c r="EA1298" s="72"/>
      <c r="EB1298" s="72"/>
      <c r="EC1298" s="72"/>
      <c r="ED1298" s="72">
        <v>0</v>
      </c>
      <c r="EG1298" s="69">
        <v>0</v>
      </c>
    </row>
    <row r="1299" spans="1:140" s="67" customFormat="1">
      <c r="A1299" s="69"/>
      <c r="B1299" s="68" t="s">
        <v>6278</v>
      </c>
      <c r="C1299" s="68" t="s">
        <v>6279</v>
      </c>
      <c r="D1299" s="69" t="s">
        <v>6295</v>
      </c>
      <c r="E1299" s="69" t="s">
        <v>149</v>
      </c>
      <c r="F1299" s="69" t="s">
        <v>339</v>
      </c>
      <c r="G1299" s="69" t="s">
        <v>2488</v>
      </c>
      <c r="H1299" s="68"/>
      <c r="J1299" s="70">
        <v>42529</v>
      </c>
      <c r="K1299" s="70">
        <v>42529</v>
      </c>
      <c r="M1299" s="69" t="s">
        <v>152</v>
      </c>
      <c r="N1299" s="69" t="s">
        <v>153</v>
      </c>
      <c r="O1299" s="71" t="s">
        <v>2489</v>
      </c>
      <c r="P1299" s="72">
        <v>480682824.97000003</v>
      </c>
      <c r="Q1299" s="68" t="s">
        <v>6281</v>
      </c>
      <c r="R1299" s="69" t="s">
        <v>2593</v>
      </c>
      <c r="S1299" s="69">
        <f t="shared" si="41"/>
        <v>1.7733300000000001</v>
      </c>
      <c r="T1299" s="72">
        <v>8524092.7400000002</v>
      </c>
      <c r="U1299" s="73">
        <f t="shared" si="42"/>
        <v>8524092.7400000002</v>
      </c>
      <c r="BK1299" s="74">
        <v>0</v>
      </c>
      <c r="BS1299" s="72"/>
      <c r="BT1299" s="72">
        <v>0</v>
      </c>
      <c r="BW1299" s="72"/>
      <c r="CA1299" s="69">
        <v>0</v>
      </c>
      <c r="CE1299" s="75"/>
      <c r="CF1299" s="72">
        <v>0</v>
      </c>
      <c r="CI1299" s="72">
        <v>0</v>
      </c>
      <c r="CJ1299" s="72">
        <v>0</v>
      </c>
      <c r="CM1299" s="72">
        <v>8524092.7400000002</v>
      </c>
      <c r="CN1299" s="72">
        <v>0</v>
      </c>
      <c r="CR1299" s="69">
        <v>0</v>
      </c>
      <c r="CT1299" s="89">
        <v>0</v>
      </c>
      <c r="CU1299" s="72"/>
      <c r="CV1299" s="69"/>
      <c r="CX1299" s="68"/>
      <c r="CY1299" s="68"/>
      <c r="CZ1299" s="68"/>
      <c r="DB1299" s="89">
        <v>0</v>
      </c>
      <c r="DC1299" s="68"/>
      <c r="DD1299" s="68"/>
      <c r="DF1299" s="72">
        <v>0</v>
      </c>
      <c r="DK1299" s="72"/>
      <c r="DP1299" s="72">
        <v>0</v>
      </c>
      <c r="DQ1299" s="72"/>
      <c r="DR1299" s="72">
        <v>0</v>
      </c>
      <c r="DV1299" s="77">
        <v>0</v>
      </c>
      <c r="DZ1299" s="72">
        <v>0</v>
      </c>
      <c r="EA1299" s="72"/>
      <c r="EB1299" s="72"/>
      <c r="EC1299" s="72"/>
      <c r="ED1299" s="72">
        <v>0</v>
      </c>
      <c r="EG1299" s="69">
        <v>0</v>
      </c>
    </row>
    <row r="1300" spans="1:140" s="67" customFormat="1">
      <c r="A1300" s="69"/>
      <c r="B1300" s="68" t="s">
        <v>6278</v>
      </c>
      <c r="C1300" s="68" t="s">
        <v>6279</v>
      </c>
      <c r="D1300" s="69" t="s">
        <v>6295</v>
      </c>
      <c r="E1300" s="69" t="s">
        <v>149</v>
      </c>
      <c r="F1300" s="69" t="s">
        <v>339</v>
      </c>
      <c r="G1300" s="69" t="s">
        <v>2488</v>
      </c>
      <c r="H1300" s="68"/>
      <c r="J1300" s="70">
        <v>42544</v>
      </c>
      <c r="K1300" s="70">
        <v>42544</v>
      </c>
      <c r="M1300" s="69" t="s">
        <v>152</v>
      </c>
      <c r="N1300" s="69" t="s">
        <v>153</v>
      </c>
      <c r="O1300" s="71" t="s">
        <v>2489</v>
      </c>
      <c r="P1300" s="72">
        <v>480.69</v>
      </c>
      <c r="Q1300" s="68" t="s">
        <v>6281</v>
      </c>
      <c r="R1300" s="69" t="s">
        <v>171</v>
      </c>
      <c r="S1300" s="69">
        <f t="shared" si="41"/>
        <v>100</v>
      </c>
      <c r="T1300" s="72">
        <v>480.69</v>
      </c>
      <c r="U1300" s="73">
        <f t="shared" si="42"/>
        <v>480.69</v>
      </c>
      <c r="BK1300" s="74">
        <v>0</v>
      </c>
      <c r="BS1300" s="72"/>
      <c r="BT1300" s="72">
        <v>0</v>
      </c>
      <c r="BW1300" s="72"/>
      <c r="CA1300" s="69">
        <v>0</v>
      </c>
      <c r="CE1300" s="75"/>
      <c r="CF1300" s="72">
        <v>0</v>
      </c>
      <c r="CI1300" s="72">
        <v>0</v>
      </c>
      <c r="CJ1300" s="72">
        <v>0</v>
      </c>
      <c r="CM1300" s="72">
        <v>0</v>
      </c>
      <c r="CN1300" s="72">
        <v>0</v>
      </c>
      <c r="CR1300" s="69">
        <v>0</v>
      </c>
      <c r="CT1300" s="90">
        <v>0</v>
      </c>
      <c r="CU1300" s="72"/>
      <c r="CV1300" s="69"/>
      <c r="CX1300" s="68"/>
      <c r="CY1300" s="68"/>
      <c r="CZ1300" s="68"/>
      <c r="DB1300" s="90">
        <v>0</v>
      </c>
      <c r="DC1300" s="68"/>
      <c r="DD1300" s="68"/>
      <c r="DF1300" s="72">
        <v>0</v>
      </c>
      <c r="DK1300" s="72"/>
      <c r="DP1300" s="72">
        <v>0</v>
      </c>
      <c r="DQ1300" s="72"/>
      <c r="DR1300" s="72">
        <v>0</v>
      </c>
      <c r="DV1300" s="77">
        <v>0</v>
      </c>
      <c r="DZ1300" s="72">
        <v>480.69</v>
      </c>
      <c r="EA1300" s="72"/>
      <c r="EB1300" s="72"/>
      <c r="EC1300" s="72"/>
      <c r="ED1300" s="72">
        <v>0</v>
      </c>
      <c r="EG1300" s="69">
        <v>0</v>
      </c>
    </row>
    <row r="1301" spans="1:140" s="67" customFormat="1">
      <c r="A1301" s="69"/>
      <c r="B1301" s="68" t="s">
        <v>6278</v>
      </c>
      <c r="C1301" s="68" t="s">
        <v>6279</v>
      </c>
      <c r="D1301" s="69" t="s">
        <v>6295</v>
      </c>
      <c r="E1301" s="69" t="s">
        <v>149</v>
      </c>
      <c r="F1301" s="69" t="s">
        <v>339</v>
      </c>
      <c r="G1301" s="69" t="s">
        <v>2488</v>
      </c>
      <c r="H1301" s="68"/>
      <c r="I1301" s="68" t="s">
        <v>6236</v>
      </c>
      <c r="J1301" s="70">
        <v>42590</v>
      </c>
      <c r="K1301" s="70">
        <v>42590</v>
      </c>
      <c r="L1301" s="68"/>
      <c r="M1301" s="69" t="s">
        <v>152</v>
      </c>
      <c r="N1301" s="69" t="s">
        <v>153</v>
      </c>
      <c r="O1301" s="71" t="s">
        <v>5512</v>
      </c>
      <c r="P1301" s="72">
        <v>480701372.73847997</v>
      </c>
      <c r="Q1301" s="68" t="s">
        <v>6281</v>
      </c>
      <c r="R1301" s="69" t="s">
        <v>6101</v>
      </c>
      <c r="S1301" s="69">
        <f t="shared" si="41"/>
        <v>1.20052</v>
      </c>
      <c r="T1301" s="72">
        <v>5770916.1200000001</v>
      </c>
      <c r="U1301" s="73">
        <f t="shared" si="42"/>
        <v>5770916.1200000001</v>
      </c>
      <c r="V1301" s="68"/>
      <c r="W1301" s="68"/>
      <c r="X1301" s="68"/>
      <c r="Y1301" s="68"/>
      <c r="Z1301" s="68"/>
      <c r="AA1301" s="68"/>
      <c r="AB1301" s="68"/>
      <c r="AC1301" s="68"/>
      <c r="AD1301" s="68"/>
      <c r="AE1301" s="68"/>
      <c r="AF1301" s="68"/>
      <c r="AG1301" s="68"/>
      <c r="AH1301" s="68"/>
      <c r="AI1301" s="68"/>
      <c r="AJ1301" s="68"/>
      <c r="AK1301" s="68"/>
      <c r="AL1301" s="68"/>
      <c r="AM1301" s="68"/>
      <c r="AN1301" s="68"/>
      <c r="AO1301" s="68"/>
      <c r="AP1301" s="68"/>
      <c r="AQ1301" s="68"/>
      <c r="AR1301" s="68"/>
      <c r="AS1301" s="68"/>
      <c r="AT1301" s="68"/>
      <c r="AU1301" s="68"/>
      <c r="AV1301" s="68"/>
      <c r="AW1301" s="68"/>
      <c r="AX1301" s="68"/>
      <c r="AY1301" s="68"/>
      <c r="AZ1301" s="68"/>
      <c r="BA1301" s="68"/>
      <c r="BB1301" s="68"/>
      <c r="BC1301" s="68"/>
      <c r="BD1301" s="68"/>
      <c r="BE1301" s="68"/>
      <c r="BF1301" s="68"/>
      <c r="BG1301" s="68"/>
      <c r="BH1301" s="68"/>
      <c r="BI1301" s="68"/>
      <c r="BJ1301" s="68"/>
      <c r="BK1301" s="74">
        <v>0</v>
      </c>
      <c r="BL1301" s="68"/>
      <c r="BM1301" s="68"/>
      <c r="BN1301" s="68"/>
      <c r="BO1301" s="68"/>
      <c r="BP1301" s="68"/>
      <c r="BQ1301" s="68"/>
      <c r="BR1301" s="68"/>
      <c r="BS1301" s="68"/>
      <c r="BT1301" s="72">
        <v>0</v>
      </c>
      <c r="BU1301" s="68"/>
      <c r="BV1301" s="68"/>
      <c r="BW1301" s="72"/>
      <c r="BX1301" s="68"/>
      <c r="BY1301" s="68"/>
      <c r="BZ1301" s="68"/>
      <c r="CA1301" s="69">
        <v>0</v>
      </c>
      <c r="CB1301" s="68"/>
      <c r="CC1301" s="68"/>
      <c r="CD1301" s="68"/>
      <c r="CE1301" s="72"/>
      <c r="CF1301" s="72">
        <v>0</v>
      </c>
      <c r="CG1301" s="68"/>
      <c r="CH1301" s="68"/>
      <c r="CI1301" s="72">
        <v>0</v>
      </c>
      <c r="CJ1301" s="72">
        <v>0</v>
      </c>
      <c r="CK1301" s="68"/>
      <c r="CL1301" s="68"/>
      <c r="CM1301" s="69">
        <v>5770916.1200000001</v>
      </c>
      <c r="CN1301" s="72">
        <v>0</v>
      </c>
      <c r="CO1301" s="68"/>
      <c r="CP1301" s="68"/>
      <c r="CQ1301" s="68"/>
      <c r="CR1301" s="69">
        <v>0</v>
      </c>
      <c r="CS1301" s="68"/>
      <c r="CT1301" s="92">
        <v>0</v>
      </c>
      <c r="CU1301" s="72"/>
      <c r="CV1301" s="69"/>
      <c r="CW1301" s="68"/>
      <c r="CX1301" s="68"/>
      <c r="CY1301" s="68"/>
      <c r="CZ1301" s="68"/>
      <c r="DA1301" s="68"/>
      <c r="DB1301" s="94">
        <v>0</v>
      </c>
      <c r="DC1301" s="68"/>
      <c r="DD1301" s="68"/>
      <c r="DE1301" s="68"/>
      <c r="DF1301" s="85"/>
      <c r="DG1301" s="68"/>
      <c r="DH1301" s="68"/>
      <c r="DI1301" s="68"/>
      <c r="DJ1301" s="68"/>
      <c r="DK1301" s="72"/>
      <c r="DL1301" s="68"/>
      <c r="DM1301" s="68"/>
      <c r="DN1301" s="68"/>
      <c r="DO1301" s="68"/>
      <c r="DP1301" s="72">
        <v>0</v>
      </c>
      <c r="DQ1301" s="68"/>
      <c r="DR1301" s="72">
        <v>0</v>
      </c>
      <c r="DS1301" s="68"/>
      <c r="DT1301" s="68">
        <v>0</v>
      </c>
      <c r="DU1301" s="68"/>
      <c r="DV1301" s="83">
        <v>0</v>
      </c>
      <c r="DW1301" s="68"/>
      <c r="DX1301" s="68"/>
      <c r="DY1301" s="68"/>
      <c r="DZ1301" s="72"/>
      <c r="EA1301" s="68"/>
      <c r="EB1301" s="72"/>
      <c r="EC1301" s="68"/>
      <c r="ED1301" s="72">
        <v>0</v>
      </c>
      <c r="EE1301" s="68"/>
      <c r="EF1301" s="68"/>
      <c r="EG1301" s="69">
        <v>0</v>
      </c>
      <c r="EH1301" s="68"/>
      <c r="EI1301" s="68"/>
      <c r="EJ1301" s="68"/>
    </row>
    <row r="1302" spans="1:140" s="67" customFormat="1">
      <c r="A1302" s="69"/>
      <c r="B1302" s="68" t="s">
        <v>6278</v>
      </c>
      <c r="C1302" s="68" t="s">
        <v>6279</v>
      </c>
      <c r="D1302" s="69" t="s">
        <v>6295</v>
      </c>
      <c r="E1302" s="69" t="s">
        <v>149</v>
      </c>
      <c r="F1302" s="69" t="s">
        <v>339</v>
      </c>
      <c r="G1302" s="69" t="s">
        <v>2488</v>
      </c>
      <c r="H1302" s="68"/>
      <c r="I1302" s="68" t="s">
        <v>6236</v>
      </c>
      <c r="J1302" s="70">
        <v>42676</v>
      </c>
      <c r="K1302" s="70">
        <v>42676</v>
      </c>
      <c r="L1302" s="68"/>
      <c r="M1302" s="69" t="s">
        <v>152</v>
      </c>
      <c r="N1302" s="69" t="s">
        <v>153</v>
      </c>
      <c r="O1302" s="71" t="s">
        <v>5512</v>
      </c>
      <c r="P1302" s="72">
        <v>480721300.58435601</v>
      </c>
      <c r="Q1302" s="68" t="s">
        <v>6281</v>
      </c>
      <c r="R1302" s="69" t="s">
        <v>6103</v>
      </c>
      <c r="S1302" s="69">
        <f t="shared" si="41"/>
        <v>2.5495432</v>
      </c>
      <c r="T1302" s="72">
        <v>12256197.23</v>
      </c>
      <c r="U1302" s="73">
        <f t="shared" si="42"/>
        <v>12256197.23</v>
      </c>
      <c r="V1302" s="68"/>
      <c r="W1302" s="68"/>
      <c r="X1302" s="68"/>
      <c r="Y1302" s="68"/>
      <c r="Z1302" s="68"/>
      <c r="AA1302" s="68"/>
      <c r="AB1302" s="68"/>
      <c r="AC1302" s="68"/>
      <c r="AD1302" s="68"/>
      <c r="AE1302" s="68"/>
      <c r="AF1302" s="68"/>
      <c r="AG1302" s="68"/>
      <c r="AH1302" s="68"/>
      <c r="AI1302" s="68"/>
      <c r="AJ1302" s="68"/>
      <c r="AK1302" s="68"/>
      <c r="AL1302" s="68"/>
      <c r="AM1302" s="68"/>
      <c r="AN1302" s="68"/>
      <c r="AO1302" s="68"/>
      <c r="AP1302" s="68"/>
      <c r="AQ1302" s="68"/>
      <c r="AR1302" s="68"/>
      <c r="AS1302" s="68"/>
      <c r="AT1302" s="68"/>
      <c r="AU1302" s="68"/>
      <c r="AV1302" s="68"/>
      <c r="AW1302" s="68"/>
      <c r="AX1302" s="68"/>
      <c r="AY1302" s="68"/>
      <c r="AZ1302" s="68"/>
      <c r="BA1302" s="68"/>
      <c r="BB1302" s="68"/>
      <c r="BC1302" s="68"/>
      <c r="BD1302" s="68"/>
      <c r="BE1302" s="68"/>
      <c r="BF1302" s="68"/>
      <c r="BG1302" s="68"/>
      <c r="BH1302" s="68"/>
      <c r="BI1302" s="68"/>
      <c r="BJ1302" s="68"/>
      <c r="BK1302" s="74">
        <v>0</v>
      </c>
      <c r="BL1302" s="68"/>
      <c r="BM1302" s="68"/>
      <c r="BN1302" s="68"/>
      <c r="BO1302" s="68"/>
      <c r="BP1302" s="68"/>
      <c r="BQ1302" s="68"/>
      <c r="BR1302" s="68"/>
      <c r="BS1302" s="68"/>
      <c r="BT1302" s="72">
        <v>0</v>
      </c>
      <c r="BU1302" s="68"/>
      <c r="BV1302" s="68"/>
      <c r="BW1302" s="72"/>
      <c r="BX1302" s="68"/>
      <c r="BY1302" s="68"/>
      <c r="BZ1302" s="68"/>
      <c r="CA1302" s="69">
        <v>0</v>
      </c>
      <c r="CB1302" s="68"/>
      <c r="CC1302" s="68"/>
      <c r="CD1302" s="68"/>
      <c r="CE1302" s="72"/>
      <c r="CF1302" s="72">
        <v>0</v>
      </c>
      <c r="CG1302" s="68"/>
      <c r="CH1302" s="68"/>
      <c r="CI1302" s="72">
        <v>0</v>
      </c>
      <c r="CJ1302" s="72">
        <v>0</v>
      </c>
      <c r="CK1302" s="68"/>
      <c r="CL1302" s="68"/>
      <c r="CM1302" s="69">
        <v>12256197.23</v>
      </c>
      <c r="CN1302" s="72">
        <v>0</v>
      </c>
      <c r="CO1302" s="68"/>
      <c r="CP1302" s="68"/>
      <c r="CQ1302" s="68"/>
      <c r="CR1302" s="69">
        <v>0</v>
      </c>
      <c r="CS1302" s="68"/>
      <c r="CT1302" s="96">
        <v>0</v>
      </c>
      <c r="CU1302" s="72"/>
      <c r="CV1302" s="69"/>
      <c r="CW1302" s="68"/>
      <c r="CX1302" s="68"/>
      <c r="CY1302" s="68"/>
      <c r="CZ1302" s="68"/>
      <c r="DA1302" s="68"/>
      <c r="DB1302" s="94">
        <v>0</v>
      </c>
      <c r="DC1302" s="68"/>
      <c r="DD1302" s="68"/>
      <c r="DE1302" s="68"/>
      <c r="DF1302" s="72"/>
      <c r="DG1302" s="68"/>
      <c r="DH1302" s="68"/>
      <c r="DI1302" s="68"/>
      <c r="DJ1302" s="68"/>
      <c r="DK1302" s="72"/>
      <c r="DL1302" s="68"/>
      <c r="DM1302" s="68"/>
      <c r="DN1302" s="68"/>
      <c r="DO1302" s="68"/>
      <c r="DP1302" s="72">
        <v>0</v>
      </c>
      <c r="DQ1302" s="68"/>
      <c r="DR1302" s="72">
        <v>0</v>
      </c>
      <c r="DS1302" s="68"/>
      <c r="DT1302" s="68">
        <v>0</v>
      </c>
      <c r="DU1302" s="68"/>
      <c r="DV1302" s="83">
        <v>0</v>
      </c>
      <c r="DW1302" s="68"/>
      <c r="DX1302" s="68"/>
      <c r="DY1302" s="68"/>
      <c r="DZ1302" s="72"/>
      <c r="EA1302" s="68"/>
      <c r="EB1302" s="72"/>
      <c r="EC1302" s="68"/>
      <c r="ED1302" s="72">
        <v>0</v>
      </c>
      <c r="EE1302" s="68"/>
      <c r="EF1302" s="68"/>
      <c r="EG1302" s="69">
        <v>0</v>
      </c>
      <c r="EH1302" s="68"/>
      <c r="EI1302" s="68"/>
      <c r="EJ1302" s="68"/>
    </row>
    <row r="1303" spans="1:140" s="67" customFormat="1">
      <c r="A1303" s="69"/>
      <c r="B1303" s="68" t="s">
        <v>6278</v>
      </c>
      <c r="C1303" s="68" t="s">
        <v>6279</v>
      </c>
      <c r="D1303" s="69" t="s">
        <v>6295</v>
      </c>
      <c r="E1303" s="69" t="s">
        <v>149</v>
      </c>
      <c r="F1303" s="69" t="s">
        <v>339</v>
      </c>
      <c r="G1303" s="69" t="s">
        <v>2488</v>
      </c>
      <c r="H1303" s="68"/>
      <c r="I1303" s="68" t="s">
        <v>6236</v>
      </c>
      <c r="J1303" s="70">
        <v>42709</v>
      </c>
      <c r="K1303" s="70">
        <v>42709</v>
      </c>
      <c r="L1303" s="68"/>
      <c r="M1303" s="69" t="s">
        <v>152</v>
      </c>
      <c r="N1303" s="69" t="s">
        <v>153</v>
      </c>
      <c r="O1303" s="71" t="s">
        <v>5935</v>
      </c>
      <c r="P1303" s="72">
        <v>1689.23</v>
      </c>
      <c r="Q1303" s="68" t="s">
        <v>6281</v>
      </c>
      <c r="R1303" s="69" t="s">
        <v>171</v>
      </c>
      <c r="S1303" s="69">
        <f t="shared" si="41"/>
        <v>100</v>
      </c>
      <c r="T1303" s="72">
        <v>1689.23</v>
      </c>
      <c r="U1303" s="73">
        <f t="shared" si="42"/>
        <v>1689.23</v>
      </c>
      <c r="V1303" s="68"/>
      <c r="W1303" s="68"/>
      <c r="X1303" s="68"/>
      <c r="Y1303" s="68"/>
      <c r="Z1303" s="68"/>
      <c r="AA1303" s="68"/>
      <c r="AB1303" s="68"/>
      <c r="AC1303" s="68"/>
      <c r="AD1303" s="68"/>
      <c r="AE1303" s="68"/>
      <c r="AF1303" s="68"/>
      <c r="AG1303" s="68"/>
      <c r="AH1303" s="68"/>
      <c r="AI1303" s="68"/>
      <c r="AJ1303" s="68"/>
      <c r="AK1303" s="68"/>
      <c r="AL1303" s="68"/>
      <c r="AM1303" s="68"/>
      <c r="AN1303" s="68"/>
      <c r="AO1303" s="68"/>
      <c r="AP1303" s="68"/>
      <c r="AQ1303" s="68"/>
      <c r="AR1303" s="68"/>
      <c r="AS1303" s="68"/>
      <c r="AT1303" s="68"/>
      <c r="AU1303" s="68"/>
      <c r="AV1303" s="68"/>
      <c r="AW1303" s="68"/>
      <c r="AX1303" s="68"/>
      <c r="AY1303" s="68"/>
      <c r="AZ1303" s="68"/>
      <c r="BA1303" s="68"/>
      <c r="BB1303" s="68"/>
      <c r="BC1303" s="68"/>
      <c r="BD1303" s="68"/>
      <c r="BE1303" s="68"/>
      <c r="BF1303" s="68"/>
      <c r="BG1303" s="68"/>
      <c r="BH1303" s="68"/>
      <c r="BI1303" s="68"/>
      <c r="BJ1303" s="68"/>
      <c r="BK1303" s="74">
        <v>0</v>
      </c>
      <c r="BL1303" s="68"/>
      <c r="BM1303" s="68"/>
      <c r="BN1303" s="68"/>
      <c r="BO1303" s="68"/>
      <c r="BP1303" s="68"/>
      <c r="BQ1303" s="68"/>
      <c r="BR1303" s="68"/>
      <c r="BS1303" s="68"/>
      <c r="BT1303" s="72">
        <v>0</v>
      </c>
      <c r="BU1303" s="68"/>
      <c r="BV1303" s="68"/>
      <c r="BW1303" s="72"/>
      <c r="BX1303" s="68"/>
      <c r="BY1303" s="68"/>
      <c r="BZ1303" s="68"/>
      <c r="CA1303" s="69">
        <v>0</v>
      </c>
      <c r="CB1303" s="68"/>
      <c r="CC1303" s="68"/>
      <c r="CD1303" s="68"/>
      <c r="CE1303" s="72"/>
      <c r="CF1303" s="72">
        <v>0</v>
      </c>
      <c r="CG1303" s="68"/>
      <c r="CH1303" s="68"/>
      <c r="CI1303" s="72">
        <v>0</v>
      </c>
      <c r="CJ1303" s="72">
        <v>0</v>
      </c>
      <c r="CK1303" s="68"/>
      <c r="CL1303" s="68"/>
      <c r="CM1303" s="69">
        <v>0</v>
      </c>
      <c r="CN1303" s="72">
        <v>0</v>
      </c>
      <c r="CO1303" s="68"/>
      <c r="CP1303" s="68"/>
      <c r="CQ1303" s="68"/>
      <c r="CR1303" s="69">
        <v>0</v>
      </c>
      <c r="CS1303" s="68"/>
      <c r="CT1303" s="92">
        <v>0</v>
      </c>
      <c r="CU1303" s="72"/>
      <c r="CV1303" s="69"/>
      <c r="CW1303" s="68"/>
      <c r="CX1303" s="68"/>
      <c r="CY1303" s="68"/>
      <c r="CZ1303" s="68"/>
      <c r="DA1303" s="68"/>
      <c r="DB1303" s="91">
        <v>0</v>
      </c>
      <c r="DC1303" s="68"/>
      <c r="DD1303" s="68"/>
      <c r="DE1303" s="68"/>
      <c r="DF1303" s="85"/>
      <c r="DG1303" s="68"/>
      <c r="DH1303" s="68"/>
      <c r="DI1303" s="68"/>
      <c r="DJ1303" s="68"/>
      <c r="DK1303" s="72"/>
      <c r="DL1303" s="68"/>
      <c r="DM1303" s="68"/>
      <c r="DN1303" s="68"/>
      <c r="DO1303" s="68"/>
      <c r="DP1303" s="72">
        <v>0</v>
      </c>
      <c r="DQ1303" s="68"/>
      <c r="DR1303" s="72">
        <v>0</v>
      </c>
      <c r="DS1303" s="68"/>
      <c r="DT1303" s="68">
        <v>0</v>
      </c>
      <c r="DU1303" s="68"/>
      <c r="DV1303" s="81">
        <v>0</v>
      </c>
      <c r="DW1303" s="68"/>
      <c r="DX1303" s="68"/>
      <c r="DY1303" s="68"/>
      <c r="DZ1303" s="72">
        <v>1689.23</v>
      </c>
      <c r="EA1303" s="68"/>
      <c r="EB1303" s="72"/>
      <c r="EC1303" s="68"/>
      <c r="ED1303" s="72">
        <v>0</v>
      </c>
      <c r="EE1303" s="68"/>
      <c r="EF1303" s="68"/>
      <c r="EG1303" s="69">
        <v>0</v>
      </c>
      <c r="EH1303" s="68"/>
      <c r="EI1303" s="68"/>
      <c r="EJ1303" s="68"/>
    </row>
    <row r="1304" spans="1:140" s="67" customFormat="1">
      <c r="A1304" s="69"/>
      <c r="B1304" s="68" t="s">
        <v>6278</v>
      </c>
      <c r="C1304" s="68" t="s">
        <v>6279</v>
      </c>
      <c r="D1304" s="69" t="s">
        <v>6295</v>
      </c>
      <c r="E1304" s="69" t="s">
        <v>149</v>
      </c>
      <c r="F1304" s="69" t="s">
        <v>339</v>
      </c>
      <c r="G1304" s="69" t="s">
        <v>2488</v>
      </c>
      <c r="H1304" s="68"/>
      <c r="I1304" s="68" t="s">
        <v>6236</v>
      </c>
      <c r="J1304" s="70">
        <v>42733</v>
      </c>
      <c r="K1304" s="70">
        <v>42733</v>
      </c>
      <c r="L1304" s="68"/>
      <c r="M1304" s="69" t="s">
        <v>152</v>
      </c>
      <c r="N1304" s="69" t="s">
        <v>153</v>
      </c>
      <c r="O1304" s="71" t="s">
        <v>5512</v>
      </c>
      <c r="P1304" s="72">
        <v>1400921271.24646</v>
      </c>
      <c r="Q1304" s="68" t="s">
        <v>6281</v>
      </c>
      <c r="R1304" s="69" t="s">
        <v>4519</v>
      </c>
      <c r="S1304" s="69">
        <f t="shared" si="41"/>
        <v>0.28239999999999998</v>
      </c>
      <c r="T1304" s="72">
        <v>3956201.67</v>
      </c>
      <c r="U1304" s="73">
        <f t="shared" si="42"/>
        <v>3956201.67</v>
      </c>
      <c r="V1304" s="68"/>
      <c r="W1304" s="68"/>
      <c r="X1304" s="68"/>
      <c r="Y1304" s="68"/>
      <c r="Z1304" s="68"/>
      <c r="AA1304" s="68"/>
      <c r="AB1304" s="68"/>
      <c r="AC1304" s="68"/>
      <c r="AD1304" s="68"/>
      <c r="AE1304" s="68"/>
      <c r="AF1304" s="68"/>
      <c r="AG1304" s="68"/>
      <c r="AH1304" s="68"/>
      <c r="AI1304" s="68"/>
      <c r="AJ1304" s="68"/>
      <c r="AK1304" s="68"/>
      <c r="AL1304" s="68"/>
      <c r="AM1304" s="68"/>
      <c r="AN1304" s="68"/>
      <c r="AO1304" s="68"/>
      <c r="AP1304" s="68"/>
      <c r="AQ1304" s="68"/>
      <c r="AR1304" s="68"/>
      <c r="AS1304" s="68"/>
      <c r="AT1304" s="68"/>
      <c r="AU1304" s="68"/>
      <c r="AV1304" s="68"/>
      <c r="AW1304" s="68"/>
      <c r="AX1304" s="68"/>
      <c r="AY1304" s="68"/>
      <c r="AZ1304" s="68"/>
      <c r="BA1304" s="68"/>
      <c r="BB1304" s="68"/>
      <c r="BC1304" s="68"/>
      <c r="BD1304" s="68"/>
      <c r="BE1304" s="68"/>
      <c r="BF1304" s="68"/>
      <c r="BG1304" s="68"/>
      <c r="BH1304" s="68"/>
      <c r="BI1304" s="68"/>
      <c r="BJ1304" s="68"/>
      <c r="BK1304" s="74">
        <v>0</v>
      </c>
      <c r="BL1304" s="68"/>
      <c r="BM1304" s="68"/>
      <c r="BN1304" s="68"/>
      <c r="BO1304" s="68"/>
      <c r="BP1304" s="68"/>
      <c r="BQ1304" s="68"/>
      <c r="BR1304" s="68"/>
      <c r="BS1304" s="68"/>
      <c r="BT1304" s="72">
        <v>0</v>
      </c>
      <c r="BU1304" s="68"/>
      <c r="BV1304" s="68"/>
      <c r="BW1304" s="72"/>
      <c r="BX1304" s="68"/>
      <c r="BY1304" s="68"/>
      <c r="BZ1304" s="68"/>
      <c r="CA1304" s="69">
        <v>0</v>
      </c>
      <c r="CB1304" s="68"/>
      <c r="CC1304" s="68"/>
      <c r="CD1304" s="68"/>
      <c r="CE1304" s="72"/>
      <c r="CF1304" s="72">
        <v>0</v>
      </c>
      <c r="CG1304" s="68"/>
      <c r="CH1304" s="68"/>
      <c r="CI1304" s="72">
        <v>0</v>
      </c>
      <c r="CJ1304" s="72">
        <v>0</v>
      </c>
      <c r="CK1304" s="68"/>
      <c r="CL1304" s="68"/>
      <c r="CM1304" s="69">
        <v>3956201.67</v>
      </c>
      <c r="CN1304" s="72">
        <v>0</v>
      </c>
      <c r="CO1304" s="68"/>
      <c r="CP1304" s="68"/>
      <c r="CQ1304" s="68"/>
      <c r="CR1304" s="69">
        <v>0</v>
      </c>
      <c r="CS1304" s="68"/>
      <c r="CT1304" s="95">
        <v>0</v>
      </c>
      <c r="CU1304" s="72"/>
      <c r="CV1304" s="69"/>
      <c r="CW1304" s="68"/>
      <c r="CX1304" s="68"/>
      <c r="CY1304" s="68"/>
      <c r="CZ1304" s="68"/>
      <c r="DA1304" s="68"/>
      <c r="DB1304" s="91">
        <v>0</v>
      </c>
      <c r="DC1304" s="68"/>
      <c r="DD1304" s="68"/>
      <c r="DE1304" s="68"/>
      <c r="DF1304" s="85"/>
      <c r="DG1304" s="68"/>
      <c r="DH1304" s="68"/>
      <c r="DI1304" s="68"/>
      <c r="DJ1304" s="68"/>
      <c r="DK1304" s="72"/>
      <c r="DL1304" s="68"/>
      <c r="DM1304" s="68"/>
      <c r="DN1304" s="68"/>
      <c r="DO1304" s="68"/>
      <c r="DP1304" s="72">
        <v>0</v>
      </c>
      <c r="DQ1304" s="68"/>
      <c r="DR1304" s="72">
        <v>0</v>
      </c>
      <c r="DS1304" s="68"/>
      <c r="DT1304" s="68">
        <v>0</v>
      </c>
      <c r="DU1304" s="68"/>
      <c r="DV1304" s="81">
        <v>0</v>
      </c>
      <c r="DW1304" s="68"/>
      <c r="DX1304" s="68"/>
      <c r="DY1304" s="68"/>
      <c r="DZ1304" s="72"/>
      <c r="EA1304" s="68"/>
      <c r="EB1304" s="72"/>
      <c r="EC1304" s="68"/>
      <c r="ED1304" s="72">
        <v>0</v>
      </c>
      <c r="EE1304" s="68"/>
      <c r="EF1304" s="68"/>
      <c r="EG1304" s="69">
        <v>0</v>
      </c>
      <c r="EH1304" s="68"/>
      <c r="EI1304" s="68"/>
      <c r="EJ1304" s="68"/>
    </row>
    <row r="1305" spans="1:140" s="67" customFormat="1">
      <c r="A1305" s="69"/>
      <c r="B1305" s="68" t="s">
        <v>6278</v>
      </c>
      <c r="C1305" s="68" t="s">
        <v>6279</v>
      </c>
      <c r="D1305" s="69" t="s">
        <v>6295</v>
      </c>
      <c r="E1305" s="69" t="s">
        <v>149</v>
      </c>
      <c r="F1305" s="69" t="s">
        <v>339</v>
      </c>
      <c r="G1305" s="69" t="s">
        <v>2488</v>
      </c>
      <c r="H1305" s="68"/>
      <c r="I1305" s="68" t="s">
        <v>6236</v>
      </c>
      <c r="J1305" s="70">
        <v>42846</v>
      </c>
      <c r="K1305" s="70">
        <v>42846</v>
      </c>
      <c r="L1305" s="68"/>
      <c r="M1305" s="69" t="s">
        <v>152</v>
      </c>
      <c r="N1305" s="69" t="s">
        <v>153</v>
      </c>
      <c r="O1305" s="71" t="s">
        <v>5512</v>
      </c>
      <c r="P1305" s="72">
        <v>562059076.201828</v>
      </c>
      <c r="Q1305" s="68" t="s">
        <v>6281</v>
      </c>
      <c r="R1305" s="69" t="s">
        <v>5786</v>
      </c>
      <c r="S1305" s="69">
        <f t="shared" si="41"/>
        <v>3.3156159999999999</v>
      </c>
      <c r="T1305" s="72">
        <v>18635720.66</v>
      </c>
      <c r="U1305" s="73">
        <f t="shared" si="42"/>
        <v>18635720.66</v>
      </c>
      <c r="V1305" s="68"/>
      <c r="W1305" s="68"/>
      <c r="X1305" s="68"/>
      <c r="Y1305" s="68"/>
      <c r="Z1305" s="68"/>
      <c r="AA1305" s="68"/>
      <c r="AB1305" s="68"/>
      <c r="AC1305" s="68"/>
      <c r="AD1305" s="68"/>
      <c r="AE1305" s="68"/>
      <c r="AF1305" s="68"/>
      <c r="AG1305" s="68"/>
      <c r="AH1305" s="68"/>
      <c r="AI1305" s="68"/>
      <c r="AJ1305" s="68"/>
      <c r="AK1305" s="68"/>
      <c r="AL1305" s="68"/>
      <c r="AM1305" s="68"/>
      <c r="AN1305" s="68"/>
      <c r="AO1305" s="68"/>
      <c r="AP1305" s="68"/>
      <c r="AQ1305" s="68"/>
      <c r="AR1305" s="68"/>
      <c r="AS1305" s="68"/>
      <c r="AT1305" s="68"/>
      <c r="AU1305" s="68"/>
      <c r="AV1305" s="68"/>
      <c r="AW1305" s="68"/>
      <c r="AX1305" s="68"/>
      <c r="AY1305" s="68"/>
      <c r="AZ1305" s="68"/>
      <c r="BA1305" s="68"/>
      <c r="BB1305" s="68"/>
      <c r="BC1305" s="68"/>
      <c r="BD1305" s="68"/>
      <c r="BE1305" s="68"/>
      <c r="BF1305" s="68"/>
      <c r="BG1305" s="68"/>
      <c r="BH1305" s="68"/>
      <c r="BI1305" s="68"/>
      <c r="BJ1305" s="68"/>
      <c r="BK1305" s="74">
        <v>0</v>
      </c>
      <c r="BL1305" s="68"/>
      <c r="BM1305" s="68"/>
      <c r="BN1305" s="68"/>
      <c r="BO1305" s="68"/>
      <c r="BP1305" s="68"/>
      <c r="BQ1305" s="68"/>
      <c r="BR1305" s="68"/>
      <c r="BS1305" s="68"/>
      <c r="BT1305" s="72">
        <v>0</v>
      </c>
      <c r="BU1305" s="68"/>
      <c r="BV1305" s="68"/>
      <c r="BW1305" s="72"/>
      <c r="BX1305" s="68"/>
      <c r="BY1305" s="68"/>
      <c r="BZ1305" s="68"/>
      <c r="CA1305" s="69">
        <v>0</v>
      </c>
      <c r="CB1305" s="68"/>
      <c r="CC1305" s="68"/>
      <c r="CD1305" s="68"/>
      <c r="CE1305" s="72"/>
      <c r="CF1305" s="72">
        <v>0</v>
      </c>
      <c r="CG1305" s="68"/>
      <c r="CH1305" s="68"/>
      <c r="CI1305" s="72">
        <v>0</v>
      </c>
      <c r="CJ1305" s="72">
        <v>0</v>
      </c>
      <c r="CK1305" s="68"/>
      <c r="CL1305" s="68"/>
      <c r="CM1305" s="69">
        <v>18635720.66</v>
      </c>
      <c r="CN1305" s="72">
        <v>0</v>
      </c>
      <c r="CO1305" s="68"/>
      <c r="CP1305" s="68"/>
      <c r="CQ1305" s="68"/>
      <c r="CR1305" s="69">
        <v>0</v>
      </c>
      <c r="CS1305" s="68"/>
      <c r="CT1305" s="92">
        <v>0</v>
      </c>
      <c r="CU1305" s="72"/>
      <c r="CV1305" s="69"/>
      <c r="CW1305" s="68"/>
      <c r="CX1305" s="68"/>
      <c r="CY1305" s="68"/>
      <c r="CZ1305" s="68"/>
      <c r="DA1305" s="68"/>
      <c r="DB1305" s="91">
        <v>0</v>
      </c>
      <c r="DC1305" s="68"/>
      <c r="DD1305" s="68"/>
      <c r="DE1305" s="68"/>
      <c r="DF1305" s="85"/>
      <c r="DG1305" s="68"/>
      <c r="DH1305" s="68"/>
      <c r="DI1305" s="68"/>
      <c r="DJ1305" s="68"/>
      <c r="DK1305" s="72"/>
      <c r="DL1305" s="68"/>
      <c r="DM1305" s="68"/>
      <c r="DN1305" s="68"/>
      <c r="DO1305" s="68"/>
      <c r="DP1305" s="72">
        <v>0</v>
      </c>
      <c r="DQ1305" s="68"/>
      <c r="DR1305" s="72">
        <v>0</v>
      </c>
      <c r="DS1305" s="68"/>
      <c r="DT1305" s="68">
        <v>0</v>
      </c>
      <c r="DU1305" s="68"/>
      <c r="DV1305" s="81">
        <v>0</v>
      </c>
      <c r="DW1305" s="68"/>
      <c r="DX1305" s="68"/>
      <c r="DY1305" s="68"/>
      <c r="DZ1305" s="72"/>
      <c r="EA1305" s="68"/>
      <c r="EB1305" s="72"/>
      <c r="EC1305" s="68"/>
      <c r="ED1305" s="72">
        <v>0</v>
      </c>
      <c r="EE1305" s="68"/>
      <c r="EF1305" s="68"/>
      <c r="EG1305" s="69">
        <v>0</v>
      </c>
      <c r="EH1305" s="68"/>
      <c r="EI1305" s="68"/>
      <c r="EJ1305" s="68"/>
    </row>
    <row r="1306" spans="1:140" s="67" customFormat="1">
      <c r="A1306" s="69"/>
      <c r="B1306" s="68" t="s">
        <v>6278</v>
      </c>
      <c r="C1306" s="68" t="s">
        <v>6279</v>
      </c>
      <c r="D1306" s="69" t="s">
        <v>6295</v>
      </c>
      <c r="E1306" s="69" t="s">
        <v>149</v>
      </c>
      <c r="F1306" s="69" t="s">
        <v>339</v>
      </c>
      <c r="G1306" s="69" t="s">
        <v>2488</v>
      </c>
      <c r="H1306" s="68"/>
      <c r="I1306" s="68" t="s">
        <v>6236</v>
      </c>
      <c r="J1306" s="70">
        <v>42849</v>
      </c>
      <c r="K1306" s="70">
        <v>42849</v>
      </c>
      <c r="L1306" s="68"/>
      <c r="M1306" s="69" t="s">
        <v>152</v>
      </c>
      <c r="N1306" s="69" t="s">
        <v>153</v>
      </c>
      <c r="O1306" s="71" t="s">
        <v>5512</v>
      </c>
      <c r="P1306" s="72">
        <v>563.85</v>
      </c>
      <c r="Q1306" s="68" t="s">
        <v>6281</v>
      </c>
      <c r="R1306" s="69" t="s">
        <v>171</v>
      </c>
      <c r="S1306" s="69">
        <f t="shared" si="41"/>
        <v>100</v>
      </c>
      <c r="T1306" s="72">
        <v>563.85</v>
      </c>
      <c r="U1306" s="73">
        <f t="shared" si="42"/>
        <v>563.85</v>
      </c>
      <c r="V1306" s="68"/>
      <c r="W1306" s="68"/>
      <c r="X1306" s="68"/>
      <c r="Y1306" s="68"/>
      <c r="Z1306" s="68"/>
      <c r="AA1306" s="68"/>
      <c r="AB1306" s="68"/>
      <c r="AC1306" s="68"/>
      <c r="AD1306" s="68"/>
      <c r="AE1306" s="68"/>
      <c r="AF1306" s="68"/>
      <c r="AG1306" s="68"/>
      <c r="AH1306" s="68"/>
      <c r="AI1306" s="68"/>
      <c r="AJ1306" s="68"/>
      <c r="AK1306" s="68"/>
      <c r="AL1306" s="68"/>
      <c r="AM1306" s="68"/>
      <c r="AN1306" s="68"/>
      <c r="AO1306" s="68"/>
      <c r="AP1306" s="68"/>
      <c r="AQ1306" s="68"/>
      <c r="AR1306" s="68"/>
      <c r="AS1306" s="68"/>
      <c r="AT1306" s="68"/>
      <c r="AU1306" s="68"/>
      <c r="AV1306" s="68"/>
      <c r="AW1306" s="68"/>
      <c r="AX1306" s="68"/>
      <c r="AY1306" s="68"/>
      <c r="AZ1306" s="68"/>
      <c r="BA1306" s="68"/>
      <c r="BB1306" s="68"/>
      <c r="BC1306" s="68"/>
      <c r="BD1306" s="68"/>
      <c r="BE1306" s="68"/>
      <c r="BF1306" s="68"/>
      <c r="BG1306" s="68"/>
      <c r="BH1306" s="68"/>
      <c r="BI1306" s="68"/>
      <c r="BJ1306" s="68"/>
      <c r="BK1306" s="74">
        <v>0</v>
      </c>
      <c r="BL1306" s="68"/>
      <c r="BM1306" s="68"/>
      <c r="BN1306" s="68"/>
      <c r="BO1306" s="68"/>
      <c r="BP1306" s="68"/>
      <c r="BQ1306" s="68"/>
      <c r="BR1306" s="68"/>
      <c r="BS1306" s="68"/>
      <c r="BT1306" s="72">
        <v>0</v>
      </c>
      <c r="BU1306" s="68"/>
      <c r="BV1306" s="68"/>
      <c r="BW1306" s="72"/>
      <c r="BX1306" s="68"/>
      <c r="BY1306" s="68"/>
      <c r="BZ1306" s="68"/>
      <c r="CA1306" s="69">
        <v>0</v>
      </c>
      <c r="CB1306" s="68"/>
      <c r="CC1306" s="68"/>
      <c r="CD1306" s="68"/>
      <c r="CE1306" s="72"/>
      <c r="CF1306" s="72">
        <v>0</v>
      </c>
      <c r="CG1306" s="68"/>
      <c r="CH1306" s="68"/>
      <c r="CI1306" s="72">
        <v>0</v>
      </c>
      <c r="CJ1306" s="72">
        <v>0</v>
      </c>
      <c r="CK1306" s="68"/>
      <c r="CL1306" s="68"/>
      <c r="CM1306" s="69">
        <v>0</v>
      </c>
      <c r="CN1306" s="72">
        <v>0</v>
      </c>
      <c r="CO1306" s="68"/>
      <c r="CP1306" s="68"/>
      <c r="CQ1306" s="68"/>
      <c r="CR1306" s="69">
        <v>0</v>
      </c>
      <c r="CS1306" s="68"/>
      <c r="CT1306" s="95">
        <v>0</v>
      </c>
      <c r="CU1306" s="72"/>
      <c r="CV1306" s="69"/>
      <c r="CW1306" s="68"/>
      <c r="CX1306" s="68"/>
      <c r="CY1306" s="68"/>
      <c r="CZ1306" s="68"/>
      <c r="DA1306" s="68"/>
      <c r="DB1306" s="91">
        <v>0</v>
      </c>
      <c r="DC1306" s="68"/>
      <c r="DD1306" s="68"/>
      <c r="DE1306" s="68"/>
      <c r="DF1306" s="85"/>
      <c r="DG1306" s="68"/>
      <c r="DH1306" s="68"/>
      <c r="DI1306" s="68"/>
      <c r="DJ1306" s="68"/>
      <c r="DK1306" s="72"/>
      <c r="DL1306" s="68"/>
      <c r="DM1306" s="68"/>
      <c r="DN1306" s="68"/>
      <c r="DO1306" s="68"/>
      <c r="DP1306" s="72">
        <v>0</v>
      </c>
      <c r="DQ1306" s="68"/>
      <c r="DR1306" s="72">
        <v>0</v>
      </c>
      <c r="DS1306" s="68"/>
      <c r="DT1306" s="68">
        <v>0</v>
      </c>
      <c r="DU1306" s="68"/>
      <c r="DV1306" s="81">
        <v>0</v>
      </c>
      <c r="DW1306" s="68"/>
      <c r="DX1306" s="68"/>
      <c r="DY1306" s="68"/>
      <c r="DZ1306" s="72">
        <v>563.85</v>
      </c>
      <c r="EA1306" s="68"/>
      <c r="EB1306" s="72"/>
      <c r="EC1306" s="68"/>
      <c r="ED1306" s="72">
        <v>0</v>
      </c>
      <c r="EE1306" s="68"/>
      <c r="EF1306" s="68"/>
      <c r="EG1306" s="69">
        <v>0</v>
      </c>
      <c r="EH1306" s="68"/>
      <c r="EI1306" s="68"/>
      <c r="EJ1306" s="68"/>
    </row>
    <row r="1307" spans="1:140" s="67" customFormat="1">
      <c r="A1307" s="69"/>
      <c r="B1307" s="68" t="s">
        <v>6278</v>
      </c>
      <c r="C1307" s="68" t="s">
        <v>6279</v>
      </c>
      <c r="D1307" s="69" t="s">
        <v>6295</v>
      </c>
      <c r="E1307" s="69" t="s">
        <v>149</v>
      </c>
      <c r="F1307" s="69" t="s">
        <v>250</v>
      </c>
      <c r="G1307" s="69" t="s">
        <v>251</v>
      </c>
      <c r="H1307" s="68"/>
      <c r="J1307" s="70">
        <v>42195</v>
      </c>
      <c r="K1307" s="70">
        <v>42195</v>
      </c>
      <c r="M1307" s="69" t="s">
        <v>152</v>
      </c>
      <c r="N1307" s="69" t="s">
        <v>153</v>
      </c>
      <c r="O1307" s="71" t="s">
        <v>252</v>
      </c>
      <c r="P1307" s="72">
        <v>1221099726.9400001</v>
      </c>
      <c r="Q1307" s="68" t="s">
        <v>6281</v>
      </c>
      <c r="R1307" s="69" t="s">
        <v>253</v>
      </c>
      <c r="S1307" s="69">
        <f t="shared" si="41"/>
        <v>0.54200000000000004</v>
      </c>
      <c r="T1307" s="72">
        <v>6618360.5199999996</v>
      </c>
      <c r="U1307" s="73">
        <f t="shared" si="42"/>
        <v>6618360.5199999996</v>
      </c>
      <c r="BK1307" s="74">
        <v>0</v>
      </c>
      <c r="BS1307" s="72"/>
      <c r="BT1307" s="72">
        <v>0</v>
      </c>
      <c r="BW1307" s="72"/>
      <c r="CA1307" s="69"/>
      <c r="CE1307" s="75"/>
      <c r="CF1307" s="72">
        <v>0</v>
      </c>
      <c r="CI1307" s="72">
        <v>0</v>
      </c>
      <c r="CJ1307" s="72">
        <v>0</v>
      </c>
      <c r="CM1307" s="72">
        <v>6618360.5199999996</v>
      </c>
      <c r="CN1307" s="72">
        <v>0</v>
      </c>
      <c r="CR1307" s="69">
        <v>0</v>
      </c>
      <c r="CT1307" s="89">
        <v>0</v>
      </c>
      <c r="CU1307" s="72"/>
      <c r="CV1307" s="69"/>
      <c r="CX1307" s="68"/>
      <c r="CY1307" s="68"/>
      <c r="CZ1307" s="68"/>
      <c r="DB1307" s="89">
        <v>0</v>
      </c>
      <c r="DC1307" s="68"/>
      <c r="DD1307" s="68"/>
      <c r="DF1307" s="72">
        <v>0</v>
      </c>
      <c r="DK1307" s="72"/>
      <c r="DP1307" s="72">
        <v>0</v>
      </c>
      <c r="DQ1307" s="72"/>
      <c r="DR1307" s="72">
        <v>0</v>
      </c>
      <c r="DV1307" s="77">
        <v>0</v>
      </c>
      <c r="DZ1307" s="72"/>
      <c r="EA1307" s="72"/>
      <c r="EB1307" s="72">
        <v>0</v>
      </c>
      <c r="EC1307" s="72"/>
      <c r="ED1307" s="72">
        <v>0</v>
      </c>
      <c r="EG1307" s="69"/>
    </row>
    <row r="1308" spans="1:140" s="67" customFormat="1">
      <c r="A1308" s="69"/>
      <c r="B1308" s="68" t="s">
        <v>6278</v>
      </c>
      <c r="C1308" s="68" t="s">
        <v>6279</v>
      </c>
      <c r="D1308" s="69" t="s">
        <v>6295</v>
      </c>
      <c r="E1308" s="69" t="s">
        <v>149</v>
      </c>
      <c r="F1308" s="69" t="s">
        <v>250</v>
      </c>
      <c r="G1308" s="69" t="s">
        <v>251</v>
      </c>
      <c r="H1308" s="68"/>
      <c r="J1308" s="70">
        <v>42214</v>
      </c>
      <c r="K1308" s="70">
        <v>42214</v>
      </c>
      <c r="M1308" s="69" t="s">
        <v>152</v>
      </c>
      <c r="N1308" s="69" t="s">
        <v>153</v>
      </c>
      <c r="O1308" s="71" t="s">
        <v>343</v>
      </c>
      <c r="P1308" s="72">
        <v>1220884791.4000001</v>
      </c>
      <c r="Q1308" s="68" t="s">
        <v>6281</v>
      </c>
      <c r="R1308" s="69" t="s">
        <v>344</v>
      </c>
      <c r="S1308" s="69">
        <f t="shared" si="41"/>
        <v>5.6809999999999999E-2</v>
      </c>
      <c r="T1308" s="72">
        <v>693584.65</v>
      </c>
      <c r="U1308" s="73">
        <f t="shared" si="42"/>
        <v>693584.65</v>
      </c>
      <c r="BK1308" s="74">
        <v>0</v>
      </c>
      <c r="BS1308" s="72"/>
      <c r="BT1308" s="72">
        <v>0</v>
      </c>
      <c r="BW1308" s="72"/>
      <c r="CA1308" s="69"/>
      <c r="CE1308" s="75"/>
      <c r="CF1308" s="72">
        <v>0</v>
      </c>
      <c r="CI1308" s="72">
        <v>0</v>
      </c>
      <c r="CJ1308" s="72">
        <v>0</v>
      </c>
      <c r="CM1308" s="72">
        <v>168511.77</v>
      </c>
      <c r="CN1308" s="72">
        <v>0</v>
      </c>
      <c r="CR1308" s="69">
        <v>0</v>
      </c>
      <c r="CT1308" s="90">
        <v>0</v>
      </c>
      <c r="CU1308" s="72"/>
      <c r="CV1308" s="69"/>
      <c r="CX1308" s="68"/>
      <c r="CY1308" s="68"/>
      <c r="CZ1308" s="68"/>
      <c r="DB1308" s="90">
        <v>0</v>
      </c>
      <c r="DC1308" s="68"/>
      <c r="DD1308" s="68"/>
      <c r="DF1308" s="72">
        <v>0</v>
      </c>
      <c r="DK1308" s="72"/>
      <c r="DP1308" s="72">
        <v>0</v>
      </c>
      <c r="DQ1308" s="72"/>
      <c r="DR1308" s="72">
        <v>0</v>
      </c>
      <c r="DV1308" s="78">
        <v>0</v>
      </c>
      <c r="DZ1308" s="72">
        <v>525072.88</v>
      </c>
      <c r="EA1308" s="72"/>
      <c r="EB1308" s="72">
        <v>0</v>
      </c>
      <c r="EC1308" s="72"/>
      <c r="ED1308" s="72">
        <v>0</v>
      </c>
      <c r="EG1308" s="69"/>
    </row>
    <row r="1309" spans="1:140" s="67" customFormat="1">
      <c r="A1309" s="69"/>
      <c r="B1309" s="68" t="s">
        <v>6278</v>
      </c>
      <c r="C1309" s="68" t="s">
        <v>6279</v>
      </c>
      <c r="D1309" s="69" t="s">
        <v>6295</v>
      </c>
      <c r="E1309" s="69" t="s">
        <v>149</v>
      </c>
      <c r="F1309" s="69" t="s">
        <v>250</v>
      </c>
      <c r="G1309" s="69" t="s">
        <v>251</v>
      </c>
      <c r="H1309" s="68"/>
      <c r="J1309" s="70">
        <v>42220</v>
      </c>
      <c r="K1309" s="70">
        <v>42220</v>
      </c>
      <c r="M1309" s="69" t="s">
        <v>152</v>
      </c>
      <c r="N1309" s="69" t="s">
        <v>153</v>
      </c>
      <c r="O1309" s="71" t="s">
        <v>450</v>
      </c>
      <c r="P1309" s="72">
        <v>1220188474.9000001</v>
      </c>
      <c r="Q1309" s="68" t="s">
        <v>6281</v>
      </c>
      <c r="R1309" s="69" t="s">
        <v>451</v>
      </c>
      <c r="S1309" s="69">
        <f t="shared" si="41"/>
        <v>5.4940999999999997E-2</v>
      </c>
      <c r="T1309" s="72">
        <v>670383.75</v>
      </c>
      <c r="U1309" s="73">
        <f t="shared" si="42"/>
        <v>670383.75</v>
      </c>
      <c r="BK1309" s="74">
        <v>0</v>
      </c>
      <c r="BS1309" s="72"/>
      <c r="BT1309" s="72">
        <v>0</v>
      </c>
      <c r="BW1309" s="72"/>
      <c r="CA1309" s="69">
        <v>0</v>
      </c>
      <c r="CE1309" s="75"/>
      <c r="CF1309" s="72">
        <v>0</v>
      </c>
      <c r="CI1309" s="72">
        <v>0</v>
      </c>
      <c r="CJ1309" s="72">
        <v>0</v>
      </c>
      <c r="CM1309" s="72">
        <v>670383.75</v>
      </c>
      <c r="CN1309" s="72">
        <v>0</v>
      </c>
      <c r="CR1309" s="69">
        <v>0</v>
      </c>
      <c r="CT1309" s="90">
        <v>0</v>
      </c>
      <c r="CU1309" s="72"/>
      <c r="CV1309" s="69"/>
      <c r="CX1309" s="68"/>
      <c r="CY1309" s="68"/>
      <c r="CZ1309" s="68"/>
      <c r="DB1309" s="103">
        <v>0</v>
      </c>
      <c r="DC1309" s="68"/>
      <c r="DD1309" s="68"/>
      <c r="DF1309" s="72">
        <v>0</v>
      </c>
      <c r="DK1309" s="72">
        <v>0</v>
      </c>
      <c r="DP1309" s="72">
        <v>0</v>
      </c>
      <c r="DQ1309" s="72"/>
      <c r="DR1309" s="72">
        <v>0</v>
      </c>
      <c r="DV1309" s="77">
        <v>0</v>
      </c>
      <c r="DZ1309" s="72"/>
      <c r="EA1309" s="72"/>
      <c r="EB1309" s="72">
        <v>0</v>
      </c>
      <c r="EC1309" s="72"/>
      <c r="ED1309" s="72">
        <v>0</v>
      </c>
      <c r="EG1309" s="69">
        <v>0</v>
      </c>
    </row>
    <row r="1310" spans="1:140" s="67" customFormat="1">
      <c r="A1310" s="69"/>
      <c r="B1310" s="68" t="s">
        <v>6278</v>
      </c>
      <c r="C1310" s="68" t="s">
        <v>6279</v>
      </c>
      <c r="D1310" s="69" t="s">
        <v>6295</v>
      </c>
      <c r="E1310" s="69" t="s">
        <v>149</v>
      </c>
      <c r="F1310" s="69" t="s">
        <v>250</v>
      </c>
      <c r="G1310" s="69" t="s">
        <v>251</v>
      </c>
      <c r="H1310" s="68"/>
      <c r="J1310" s="70">
        <v>42229</v>
      </c>
      <c r="K1310" s="70">
        <v>42229</v>
      </c>
      <c r="M1310" s="69" t="s">
        <v>152</v>
      </c>
      <c r="N1310" s="69" t="s">
        <v>153</v>
      </c>
      <c r="O1310" s="71" t="s">
        <v>478</v>
      </c>
      <c r="P1310" s="72">
        <v>1223049571.78</v>
      </c>
      <c r="Q1310" s="68" t="s">
        <v>6281</v>
      </c>
      <c r="R1310" s="69" t="s">
        <v>479</v>
      </c>
      <c r="S1310" s="69">
        <f t="shared" si="41"/>
        <v>1.3778E-2</v>
      </c>
      <c r="T1310" s="72">
        <v>168511.77</v>
      </c>
      <c r="U1310" s="73">
        <f t="shared" si="42"/>
        <v>168511.77</v>
      </c>
      <c r="BK1310" s="74">
        <v>0</v>
      </c>
      <c r="BS1310" s="72"/>
      <c r="BT1310" s="72">
        <v>0</v>
      </c>
      <c r="BW1310" s="72"/>
      <c r="CA1310" s="69">
        <v>0</v>
      </c>
      <c r="CE1310" s="75"/>
      <c r="CF1310" s="72">
        <v>0</v>
      </c>
      <c r="CI1310" s="72">
        <v>0</v>
      </c>
      <c r="CJ1310" s="72">
        <v>0</v>
      </c>
      <c r="CM1310" s="72"/>
      <c r="CN1310" s="72">
        <v>0</v>
      </c>
      <c r="CR1310" s="69">
        <v>0</v>
      </c>
      <c r="CT1310" s="89">
        <v>0</v>
      </c>
      <c r="CU1310" s="72"/>
      <c r="CV1310" s="69"/>
      <c r="CX1310" s="68"/>
      <c r="CY1310" s="68"/>
      <c r="CZ1310" s="68"/>
      <c r="DB1310" s="103">
        <v>0</v>
      </c>
      <c r="DC1310" s="68"/>
      <c r="DD1310" s="68"/>
      <c r="DF1310" s="72">
        <v>0</v>
      </c>
      <c r="DK1310" s="72">
        <v>0</v>
      </c>
      <c r="DP1310" s="72">
        <v>0</v>
      </c>
      <c r="DQ1310" s="72"/>
      <c r="DR1310" s="72">
        <v>0</v>
      </c>
      <c r="DV1310" s="78">
        <v>0</v>
      </c>
      <c r="DZ1310" s="72">
        <v>168511.77</v>
      </c>
      <c r="EA1310" s="72"/>
      <c r="EB1310" s="72">
        <v>0</v>
      </c>
      <c r="EC1310" s="72"/>
      <c r="ED1310" s="72">
        <v>0</v>
      </c>
      <c r="EG1310" s="69">
        <v>0</v>
      </c>
    </row>
    <row r="1311" spans="1:140" s="67" customFormat="1">
      <c r="A1311" s="69"/>
      <c r="B1311" s="68" t="s">
        <v>6278</v>
      </c>
      <c r="C1311" s="68" t="s">
        <v>6279</v>
      </c>
      <c r="D1311" s="69" t="s">
        <v>6295</v>
      </c>
      <c r="E1311" s="69" t="s">
        <v>149</v>
      </c>
      <c r="F1311" s="69" t="s">
        <v>250</v>
      </c>
      <c r="G1311" s="69" t="s">
        <v>251</v>
      </c>
      <c r="H1311" s="68"/>
      <c r="J1311" s="70">
        <v>42286</v>
      </c>
      <c r="K1311" s="70">
        <v>42286</v>
      </c>
      <c r="M1311" s="69" t="s">
        <v>152</v>
      </c>
      <c r="N1311" s="69" t="s">
        <v>153</v>
      </c>
      <c r="O1311" s="71" t="s">
        <v>1161</v>
      </c>
      <c r="P1311" s="72">
        <v>1221260549</v>
      </c>
      <c r="Q1311" s="68" t="s">
        <v>6281</v>
      </c>
      <c r="R1311" s="69" t="s">
        <v>1162</v>
      </c>
      <c r="S1311" s="69">
        <f t="shared" si="41"/>
        <v>0.54100000000000004</v>
      </c>
      <c r="T1311" s="72">
        <v>6607019.5700000003</v>
      </c>
      <c r="U1311" s="73">
        <f t="shared" si="42"/>
        <v>6607019.5700000003</v>
      </c>
      <c r="BK1311" s="74">
        <v>0</v>
      </c>
      <c r="BS1311" s="72"/>
      <c r="BT1311" s="72">
        <v>0</v>
      </c>
      <c r="BW1311" s="72"/>
      <c r="CA1311" s="69"/>
      <c r="CE1311" s="75"/>
      <c r="CF1311" s="72">
        <v>0</v>
      </c>
      <c r="CI1311" s="72">
        <v>0</v>
      </c>
      <c r="CJ1311" s="72">
        <v>0</v>
      </c>
      <c r="CM1311" s="72">
        <v>6607019.5700000003</v>
      </c>
      <c r="CN1311" s="72">
        <v>0</v>
      </c>
      <c r="CR1311" s="69">
        <v>0</v>
      </c>
      <c r="CT1311" s="90">
        <v>0</v>
      </c>
      <c r="CU1311" s="72"/>
      <c r="CV1311" s="69"/>
      <c r="CX1311" s="68"/>
      <c r="CY1311" s="68"/>
      <c r="CZ1311" s="68"/>
      <c r="DB1311" s="90">
        <v>0</v>
      </c>
      <c r="DC1311" s="68"/>
      <c r="DD1311" s="68"/>
      <c r="DF1311" s="72">
        <v>0</v>
      </c>
      <c r="DK1311" s="72"/>
      <c r="DP1311" s="72">
        <v>0</v>
      </c>
      <c r="DQ1311" s="72"/>
      <c r="DR1311" s="72">
        <v>0</v>
      </c>
      <c r="DV1311" s="78">
        <v>0</v>
      </c>
      <c r="DZ1311" s="72"/>
      <c r="EA1311" s="72"/>
      <c r="EB1311" s="72">
        <v>0</v>
      </c>
      <c r="EC1311" s="72"/>
      <c r="ED1311" s="72">
        <v>0</v>
      </c>
      <c r="EG1311" s="69"/>
    </row>
    <row r="1312" spans="1:140" s="67" customFormat="1">
      <c r="A1312" s="69"/>
      <c r="B1312" s="68" t="s">
        <v>6278</v>
      </c>
      <c r="C1312" s="68" t="s">
        <v>6279</v>
      </c>
      <c r="D1312" s="69" t="s">
        <v>6295</v>
      </c>
      <c r="E1312" s="69" t="s">
        <v>149</v>
      </c>
      <c r="F1312" s="69" t="s">
        <v>250</v>
      </c>
      <c r="G1312" s="69" t="s">
        <v>251</v>
      </c>
      <c r="H1312" s="68"/>
      <c r="J1312" s="70">
        <v>42314</v>
      </c>
      <c r="K1312" s="70">
        <v>42314</v>
      </c>
      <c r="M1312" s="69" t="s">
        <v>152</v>
      </c>
      <c r="N1312" s="69" t="s">
        <v>153</v>
      </c>
      <c r="O1312" s="71" t="s">
        <v>1295</v>
      </c>
      <c r="P1312" s="72">
        <v>1237827703.7549701</v>
      </c>
      <c r="Q1312" s="68" t="s">
        <v>6281</v>
      </c>
      <c r="R1312" s="69" t="s">
        <v>1296</v>
      </c>
      <c r="S1312" s="69">
        <f t="shared" si="41"/>
        <v>5.7790000000000001E-2</v>
      </c>
      <c r="T1312" s="72">
        <v>715340.63</v>
      </c>
      <c r="U1312" s="73">
        <f t="shared" si="42"/>
        <v>715340.63</v>
      </c>
      <c r="BK1312" s="74">
        <v>0</v>
      </c>
      <c r="BS1312" s="72"/>
      <c r="BT1312" s="72">
        <v>0</v>
      </c>
      <c r="BW1312" s="72"/>
      <c r="CA1312" s="69">
        <v>0</v>
      </c>
      <c r="CE1312" s="75"/>
      <c r="CF1312" s="72">
        <v>0</v>
      </c>
      <c r="CI1312" s="72">
        <v>0</v>
      </c>
      <c r="CJ1312" s="72">
        <v>0</v>
      </c>
      <c r="CM1312" s="72">
        <v>715340.63</v>
      </c>
      <c r="CN1312" s="72">
        <v>0</v>
      </c>
      <c r="CR1312" s="69">
        <v>0</v>
      </c>
      <c r="CT1312" s="89">
        <v>0</v>
      </c>
      <c r="CU1312" s="72"/>
      <c r="CV1312" s="69"/>
      <c r="CX1312" s="68"/>
      <c r="CY1312" s="68"/>
      <c r="CZ1312" s="68"/>
      <c r="DB1312" s="103">
        <v>0</v>
      </c>
      <c r="DC1312" s="68"/>
      <c r="DD1312" s="68"/>
      <c r="DF1312" s="72">
        <v>0</v>
      </c>
      <c r="DK1312" s="72">
        <v>0</v>
      </c>
      <c r="DP1312" s="72">
        <v>0</v>
      </c>
      <c r="DQ1312" s="72"/>
      <c r="DR1312" s="72">
        <v>0</v>
      </c>
      <c r="DV1312" s="79">
        <v>0</v>
      </c>
      <c r="DZ1312" s="72"/>
      <c r="EA1312" s="72"/>
      <c r="EB1312" s="72">
        <v>0</v>
      </c>
      <c r="EC1312" s="72"/>
      <c r="ED1312" s="72">
        <v>0</v>
      </c>
      <c r="EG1312" s="69">
        <v>0</v>
      </c>
    </row>
    <row r="1313" spans="1:137" s="67" customFormat="1">
      <c r="A1313" s="69"/>
      <c r="B1313" s="68" t="s">
        <v>6278</v>
      </c>
      <c r="C1313" s="68" t="s">
        <v>6279</v>
      </c>
      <c r="D1313" s="69" t="s">
        <v>6295</v>
      </c>
      <c r="E1313" s="69" t="s">
        <v>149</v>
      </c>
      <c r="F1313" s="69" t="s">
        <v>250</v>
      </c>
      <c r="G1313" s="69" t="s">
        <v>251</v>
      </c>
      <c r="H1313" s="68"/>
      <c r="J1313" s="70">
        <v>42352</v>
      </c>
      <c r="K1313" s="70">
        <v>42352</v>
      </c>
      <c r="M1313" s="69" t="s">
        <v>152</v>
      </c>
      <c r="N1313" s="69" t="s">
        <v>153</v>
      </c>
      <c r="O1313" s="71" t="s">
        <v>1391</v>
      </c>
      <c r="P1313" s="72">
        <v>1239123025.3299999</v>
      </c>
      <c r="Q1313" s="68" t="s">
        <v>6281</v>
      </c>
      <c r="R1313" s="69" t="s">
        <v>1392</v>
      </c>
      <c r="S1313" s="69">
        <f t="shared" si="41"/>
        <v>1.04372</v>
      </c>
      <c r="T1313" s="72">
        <v>12932974.84</v>
      </c>
      <c r="U1313" s="73">
        <f t="shared" si="42"/>
        <v>12932974.84</v>
      </c>
      <c r="BK1313" s="74">
        <v>0</v>
      </c>
      <c r="BS1313" s="72"/>
      <c r="BT1313" s="72">
        <v>0</v>
      </c>
      <c r="BW1313" s="72"/>
      <c r="CA1313" s="69">
        <v>0</v>
      </c>
      <c r="CE1313" s="75"/>
      <c r="CF1313" s="72">
        <v>0</v>
      </c>
      <c r="CI1313" s="72">
        <v>0</v>
      </c>
      <c r="CJ1313" s="72">
        <v>0</v>
      </c>
      <c r="CM1313" s="72">
        <v>12932974.84</v>
      </c>
      <c r="CN1313" s="72">
        <v>0</v>
      </c>
      <c r="CR1313" s="69">
        <v>0</v>
      </c>
      <c r="CT1313" s="90">
        <v>0</v>
      </c>
      <c r="CU1313" s="72"/>
      <c r="CV1313" s="69"/>
      <c r="CX1313" s="68"/>
      <c r="CY1313" s="68"/>
      <c r="CZ1313" s="68"/>
      <c r="DB1313" s="90">
        <v>0</v>
      </c>
      <c r="DC1313" s="68"/>
      <c r="DD1313" s="68"/>
      <c r="DF1313" s="72">
        <v>0</v>
      </c>
      <c r="DK1313" s="72">
        <v>0</v>
      </c>
      <c r="DP1313" s="72">
        <v>0</v>
      </c>
      <c r="DQ1313" s="72"/>
      <c r="DR1313" s="72">
        <v>0</v>
      </c>
      <c r="DV1313" s="79">
        <v>0</v>
      </c>
      <c r="DZ1313" s="72"/>
      <c r="EA1313" s="72"/>
      <c r="EB1313" s="72">
        <v>0</v>
      </c>
      <c r="EC1313" s="72"/>
      <c r="ED1313" s="72">
        <v>0</v>
      </c>
      <c r="EG1313" s="69">
        <v>0</v>
      </c>
    </row>
    <row r="1314" spans="1:137" s="67" customFormat="1">
      <c r="A1314" s="69"/>
      <c r="B1314" s="68" t="s">
        <v>6278</v>
      </c>
      <c r="C1314" s="68" t="s">
        <v>6279</v>
      </c>
      <c r="D1314" s="69" t="s">
        <v>6295</v>
      </c>
      <c r="E1314" s="69" t="s">
        <v>149</v>
      </c>
      <c r="F1314" s="69" t="s">
        <v>250</v>
      </c>
      <c r="G1314" s="69" t="s">
        <v>251</v>
      </c>
      <c r="H1314" s="68"/>
      <c r="J1314" s="70">
        <v>42356</v>
      </c>
      <c r="K1314" s="70">
        <v>42356</v>
      </c>
      <c r="M1314" s="69" t="s">
        <v>152</v>
      </c>
      <c r="N1314" s="69" t="s">
        <v>153</v>
      </c>
      <c r="O1314" s="71" t="s">
        <v>1391</v>
      </c>
      <c r="P1314" s="72">
        <v>1239762565.8199999</v>
      </c>
      <c r="Q1314" s="68" t="s">
        <v>6281</v>
      </c>
      <c r="R1314" s="69" t="s">
        <v>1399</v>
      </c>
      <c r="S1314" s="69">
        <f t="shared" si="41"/>
        <v>2.0890000000000002E-2</v>
      </c>
      <c r="T1314" s="72">
        <v>258986.4</v>
      </c>
      <c r="U1314" s="73">
        <f t="shared" si="42"/>
        <v>258986.4</v>
      </c>
      <c r="BK1314" s="74">
        <v>0</v>
      </c>
      <c r="BS1314" s="72"/>
      <c r="BT1314" s="72">
        <v>0</v>
      </c>
      <c r="BW1314" s="72"/>
      <c r="CA1314" s="69">
        <v>0</v>
      </c>
      <c r="CE1314" s="75"/>
      <c r="CF1314" s="72">
        <v>0</v>
      </c>
      <c r="CI1314" s="72">
        <v>0</v>
      </c>
      <c r="CJ1314" s="72">
        <v>0</v>
      </c>
      <c r="CM1314" s="72">
        <v>258986.4</v>
      </c>
      <c r="CN1314" s="72">
        <v>0</v>
      </c>
      <c r="CR1314" s="69">
        <v>0</v>
      </c>
      <c r="CT1314" s="89">
        <v>0</v>
      </c>
      <c r="CU1314" s="72"/>
      <c r="CV1314" s="69"/>
      <c r="CX1314" s="68"/>
      <c r="CY1314" s="68"/>
      <c r="CZ1314" s="68"/>
      <c r="DB1314" s="89">
        <v>0</v>
      </c>
      <c r="DC1314" s="68"/>
      <c r="DD1314" s="68"/>
      <c r="DF1314" s="72">
        <v>0</v>
      </c>
      <c r="DK1314" s="72">
        <v>0</v>
      </c>
      <c r="DP1314" s="72">
        <v>0</v>
      </c>
      <c r="DQ1314" s="72"/>
      <c r="DR1314" s="72">
        <v>0</v>
      </c>
      <c r="DV1314" s="77">
        <v>0</v>
      </c>
      <c r="DZ1314" s="72"/>
      <c r="EA1314" s="72"/>
      <c r="EB1314" s="72">
        <v>0</v>
      </c>
      <c r="EC1314" s="72"/>
      <c r="ED1314" s="72">
        <v>0</v>
      </c>
      <c r="EG1314" s="69">
        <v>0</v>
      </c>
    </row>
    <row r="1315" spans="1:137" s="67" customFormat="1">
      <c r="A1315" s="69"/>
      <c r="B1315" s="68" t="s">
        <v>6278</v>
      </c>
      <c r="C1315" s="68" t="s">
        <v>6279</v>
      </c>
      <c r="D1315" s="69" t="s">
        <v>6295</v>
      </c>
      <c r="E1315" s="69" t="s">
        <v>149</v>
      </c>
      <c r="F1315" s="69" t="s">
        <v>250</v>
      </c>
      <c r="G1315" s="69" t="s">
        <v>251</v>
      </c>
      <c r="H1315" s="68"/>
      <c r="J1315" s="70">
        <v>42361</v>
      </c>
      <c r="K1315" s="70">
        <v>42361</v>
      </c>
      <c r="M1315" s="69" t="s">
        <v>152</v>
      </c>
      <c r="N1315" s="69" t="s">
        <v>153</v>
      </c>
      <c r="O1315" s="71" t="s">
        <v>1423</v>
      </c>
      <c r="P1315" s="72">
        <v>1239169388.5799999</v>
      </c>
      <c r="Q1315" s="68" t="s">
        <v>6281</v>
      </c>
      <c r="R1315" s="69" t="s">
        <v>1424</v>
      </c>
      <c r="S1315" s="69">
        <f t="shared" si="41"/>
        <v>0.56589999999999996</v>
      </c>
      <c r="T1315" s="72">
        <v>7012459.5700000003</v>
      </c>
      <c r="U1315" s="73">
        <f t="shared" si="42"/>
        <v>7012459.5700000003</v>
      </c>
      <c r="BK1315" s="74">
        <v>0</v>
      </c>
      <c r="BS1315" s="72"/>
      <c r="BT1315" s="72">
        <v>0</v>
      </c>
      <c r="BW1315" s="72"/>
      <c r="CA1315" s="69">
        <v>0</v>
      </c>
      <c r="CE1315" s="75"/>
      <c r="CF1315" s="72">
        <v>0</v>
      </c>
      <c r="CI1315" s="72">
        <v>0</v>
      </c>
      <c r="CJ1315" s="72">
        <v>0</v>
      </c>
      <c r="CM1315" s="72">
        <v>7012459.5700000003</v>
      </c>
      <c r="CN1315" s="72">
        <v>0</v>
      </c>
      <c r="CR1315" s="69">
        <v>0</v>
      </c>
      <c r="CT1315" s="89">
        <v>0</v>
      </c>
      <c r="CU1315" s="72"/>
      <c r="CV1315" s="69"/>
      <c r="CX1315" s="68"/>
      <c r="CY1315" s="68"/>
      <c r="CZ1315" s="68"/>
      <c r="DB1315" s="89">
        <v>0</v>
      </c>
      <c r="DC1315" s="68"/>
      <c r="DD1315" s="68"/>
      <c r="DF1315" s="72">
        <v>0</v>
      </c>
      <c r="DK1315" s="72">
        <v>0</v>
      </c>
      <c r="DP1315" s="72">
        <v>0</v>
      </c>
      <c r="DQ1315" s="72"/>
      <c r="DR1315" s="72">
        <v>0</v>
      </c>
      <c r="DV1315" s="77">
        <v>0</v>
      </c>
      <c r="DZ1315" s="72"/>
      <c r="EA1315" s="72"/>
      <c r="EB1315" s="72">
        <v>0</v>
      </c>
      <c r="EC1315" s="72"/>
      <c r="ED1315" s="72">
        <v>0</v>
      </c>
      <c r="EG1315" s="69">
        <v>0</v>
      </c>
    </row>
    <row r="1316" spans="1:137" s="67" customFormat="1">
      <c r="A1316" s="69"/>
      <c r="B1316" s="68" t="s">
        <v>6278</v>
      </c>
      <c r="C1316" s="68" t="s">
        <v>6279</v>
      </c>
      <c r="D1316" s="69" t="s">
        <v>6295</v>
      </c>
      <c r="E1316" s="69" t="s">
        <v>149</v>
      </c>
      <c r="F1316" s="69" t="s">
        <v>250</v>
      </c>
      <c r="G1316" s="69" t="s">
        <v>251</v>
      </c>
      <c r="H1316" s="68"/>
      <c r="J1316" s="70">
        <v>42381</v>
      </c>
      <c r="K1316" s="70">
        <v>42381</v>
      </c>
      <c r="M1316" s="69" t="s">
        <v>152</v>
      </c>
      <c r="N1316" s="69" t="s">
        <v>153</v>
      </c>
      <c r="O1316" s="71" t="s">
        <v>1989</v>
      </c>
      <c r="P1316" s="72">
        <v>1239178637.5599999</v>
      </c>
      <c r="Q1316" s="68" t="s">
        <v>6281</v>
      </c>
      <c r="R1316" s="69" t="s">
        <v>1990</v>
      </c>
      <c r="S1316" s="69">
        <f t="shared" si="41"/>
        <v>0.378</v>
      </c>
      <c r="T1316" s="72">
        <v>4684095.25</v>
      </c>
      <c r="U1316" s="73">
        <f t="shared" si="42"/>
        <v>4684095.25</v>
      </c>
      <c r="BK1316" s="74">
        <v>0</v>
      </c>
      <c r="BS1316" s="72"/>
      <c r="BT1316" s="72">
        <v>0</v>
      </c>
      <c r="BW1316" s="72"/>
      <c r="CA1316" s="69">
        <v>0</v>
      </c>
      <c r="CE1316" s="75"/>
      <c r="CF1316" s="72">
        <v>0</v>
      </c>
      <c r="CI1316" s="72">
        <v>0</v>
      </c>
      <c r="CJ1316" s="72">
        <v>0</v>
      </c>
      <c r="CM1316" s="72">
        <v>4684095.25</v>
      </c>
      <c r="CN1316" s="72">
        <v>0</v>
      </c>
      <c r="CR1316" s="69">
        <v>0</v>
      </c>
      <c r="CT1316" s="89">
        <v>0</v>
      </c>
      <c r="CU1316" s="72"/>
      <c r="CV1316" s="69"/>
      <c r="CX1316" s="68"/>
      <c r="CY1316" s="68"/>
      <c r="CZ1316" s="68"/>
      <c r="DB1316" s="89">
        <v>0</v>
      </c>
      <c r="DC1316" s="68"/>
      <c r="DD1316" s="68"/>
      <c r="DF1316" s="72">
        <v>0</v>
      </c>
      <c r="DK1316" s="72">
        <v>0</v>
      </c>
      <c r="DP1316" s="72">
        <v>0</v>
      </c>
      <c r="DQ1316" s="72"/>
      <c r="DR1316" s="72">
        <v>0</v>
      </c>
      <c r="DV1316" s="77">
        <v>0</v>
      </c>
      <c r="DZ1316" s="72"/>
      <c r="EA1316" s="72"/>
      <c r="EB1316" s="72">
        <v>0</v>
      </c>
      <c r="EC1316" s="72"/>
      <c r="ED1316" s="72">
        <v>0</v>
      </c>
      <c r="EG1316" s="69">
        <v>0</v>
      </c>
    </row>
    <row r="1317" spans="1:137" s="67" customFormat="1">
      <c r="A1317" s="69"/>
      <c r="B1317" s="68" t="s">
        <v>6278</v>
      </c>
      <c r="C1317" s="68" t="s">
        <v>6279</v>
      </c>
      <c r="D1317" s="69" t="s">
        <v>6295</v>
      </c>
      <c r="E1317" s="69" t="s">
        <v>149</v>
      </c>
      <c r="F1317" s="69" t="s">
        <v>250</v>
      </c>
      <c r="G1317" s="69" t="s">
        <v>251</v>
      </c>
      <c r="H1317" s="68"/>
      <c r="J1317" s="70">
        <v>42397</v>
      </c>
      <c r="K1317" s="70">
        <v>42397</v>
      </c>
      <c r="M1317" s="69" t="s">
        <v>152</v>
      </c>
      <c r="N1317" s="69" t="s">
        <v>153</v>
      </c>
      <c r="O1317" s="71" t="s">
        <v>2035</v>
      </c>
      <c r="P1317" s="72">
        <v>1240077683.4682701</v>
      </c>
      <c r="Q1317" s="68" t="s">
        <v>6281</v>
      </c>
      <c r="R1317" s="69" t="s">
        <v>2034</v>
      </c>
      <c r="S1317" s="69">
        <f t="shared" si="41"/>
        <v>7.6579999999999995E-2</v>
      </c>
      <c r="T1317" s="72">
        <v>949651.49</v>
      </c>
      <c r="U1317" s="73">
        <f t="shared" si="42"/>
        <v>949651.49</v>
      </c>
      <c r="BK1317" s="74">
        <v>0</v>
      </c>
      <c r="BS1317" s="72"/>
      <c r="BT1317" s="72">
        <v>0</v>
      </c>
      <c r="BW1317" s="72"/>
      <c r="CA1317" s="69">
        <v>0</v>
      </c>
      <c r="CE1317" s="75"/>
      <c r="CF1317" s="72">
        <v>0</v>
      </c>
      <c r="CI1317" s="72">
        <v>0</v>
      </c>
      <c r="CJ1317" s="72">
        <v>0</v>
      </c>
      <c r="CM1317" s="72">
        <v>949651.49</v>
      </c>
      <c r="CN1317" s="72">
        <v>0</v>
      </c>
      <c r="CR1317" s="69">
        <v>0</v>
      </c>
      <c r="CT1317" s="90">
        <v>0</v>
      </c>
      <c r="CU1317" s="72"/>
      <c r="CV1317" s="69"/>
      <c r="CX1317" s="68"/>
      <c r="CY1317" s="68"/>
      <c r="CZ1317" s="68"/>
      <c r="DB1317" s="90">
        <v>0</v>
      </c>
      <c r="DC1317" s="68"/>
      <c r="DD1317" s="68"/>
      <c r="DF1317" s="72">
        <v>0</v>
      </c>
      <c r="DK1317" s="72">
        <v>0</v>
      </c>
      <c r="DP1317" s="72">
        <v>0</v>
      </c>
      <c r="DQ1317" s="72"/>
      <c r="DR1317" s="72">
        <v>0</v>
      </c>
      <c r="DV1317" s="77">
        <v>0</v>
      </c>
      <c r="DZ1317" s="72"/>
      <c r="EA1317" s="72"/>
      <c r="EB1317" s="72">
        <v>0</v>
      </c>
      <c r="EC1317" s="72"/>
      <c r="ED1317" s="72">
        <v>0</v>
      </c>
      <c r="EG1317" s="69">
        <v>0</v>
      </c>
    </row>
    <row r="1318" spans="1:137" s="67" customFormat="1">
      <c r="A1318" s="69"/>
      <c r="B1318" s="68" t="s">
        <v>6278</v>
      </c>
      <c r="C1318" s="68" t="s">
        <v>6279</v>
      </c>
      <c r="D1318" s="69" t="s">
        <v>6295</v>
      </c>
      <c r="E1318" s="69" t="s">
        <v>149</v>
      </c>
      <c r="F1318" s="69" t="s">
        <v>250</v>
      </c>
      <c r="G1318" s="69" t="s">
        <v>251</v>
      </c>
      <c r="H1318" s="68"/>
      <c r="J1318" s="70">
        <v>42417</v>
      </c>
      <c r="K1318" s="70">
        <v>42417</v>
      </c>
      <c r="M1318" s="69" t="s">
        <v>152</v>
      </c>
      <c r="N1318" s="69" t="s">
        <v>153</v>
      </c>
      <c r="O1318" s="71" t="s">
        <v>2096</v>
      </c>
      <c r="P1318" s="72">
        <v>1240452020.46</v>
      </c>
      <c r="Q1318" s="68" t="s">
        <v>6281</v>
      </c>
      <c r="R1318" s="69" t="s">
        <v>2097</v>
      </c>
      <c r="S1318" s="69">
        <f t="shared" si="41"/>
        <v>5.6669999999999998E-2</v>
      </c>
      <c r="T1318" s="72">
        <v>702964.16</v>
      </c>
      <c r="U1318" s="73">
        <f t="shared" si="42"/>
        <v>702964.16</v>
      </c>
      <c r="BK1318" s="74">
        <v>0</v>
      </c>
      <c r="BS1318" s="72"/>
      <c r="BT1318" s="72">
        <v>0</v>
      </c>
      <c r="BW1318" s="72"/>
      <c r="CA1318" s="69">
        <v>0</v>
      </c>
      <c r="CE1318" s="75"/>
      <c r="CF1318" s="72">
        <v>0</v>
      </c>
      <c r="CI1318" s="72">
        <v>0</v>
      </c>
      <c r="CJ1318" s="72">
        <v>0</v>
      </c>
      <c r="CM1318" s="72">
        <v>702964.16</v>
      </c>
      <c r="CN1318" s="72">
        <v>0</v>
      </c>
      <c r="CR1318" s="69">
        <v>0</v>
      </c>
      <c r="CT1318" s="89">
        <v>0</v>
      </c>
      <c r="CU1318" s="72"/>
      <c r="CV1318" s="69"/>
      <c r="CX1318" s="68"/>
      <c r="CY1318" s="68"/>
      <c r="CZ1318" s="68"/>
      <c r="DB1318" s="89">
        <v>0</v>
      </c>
      <c r="DC1318" s="68"/>
      <c r="DD1318" s="68"/>
      <c r="DF1318" s="72">
        <v>0</v>
      </c>
      <c r="DK1318" s="72">
        <v>0</v>
      </c>
      <c r="DP1318" s="72">
        <v>0</v>
      </c>
      <c r="DQ1318" s="72"/>
      <c r="DR1318" s="72">
        <v>0</v>
      </c>
      <c r="DV1318" s="77">
        <v>0</v>
      </c>
      <c r="DZ1318" s="72"/>
      <c r="EA1318" s="72"/>
      <c r="EB1318" s="72">
        <v>0</v>
      </c>
      <c r="EC1318" s="72"/>
      <c r="ED1318" s="72">
        <v>0</v>
      </c>
      <c r="EG1318" s="69">
        <v>0</v>
      </c>
    </row>
    <row r="1319" spans="1:137" s="67" customFormat="1">
      <c r="A1319" s="69"/>
      <c r="B1319" s="68" t="s">
        <v>6278</v>
      </c>
      <c r="C1319" s="68" t="s">
        <v>6279</v>
      </c>
      <c r="D1319" s="69" t="s">
        <v>6295</v>
      </c>
      <c r="E1319" s="69" t="s">
        <v>149</v>
      </c>
      <c r="F1319" s="69" t="s">
        <v>250</v>
      </c>
      <c r="G1319" s="69" t="s">
        <v>251</v>
      </c>
      <c r="H1319" s="68"/>
      <c r="J1319" s="70">
        <v>42433</v>
      </c>
      <c r="K1319" s="70">
        <v>42433</v>
      </c>
      <c r="M1319" s="69" t="s">
        <v>152</v>
      </c>
      <c r="N1319" s="69" t="s">
        <v>153</v>
      </c>
      <c r="O1319" s="71" t="s">
        <v>2150</v>
      </c>
      <c r="P1319" s="72">
        <v>1239818723.2272799</v>
      </c>
      <c r="Q1319" s="68" t="s">
        <v>6281</v>
      </c>
      <c r="R1319" s="69" t="s">
        <v>2151</v>
      </c>
      <c r="S1319" s="69">
        <f t="shared" si="41"/>
        <v>0.48089999999999999</v>
      </c>
      <c r="T1319" s="72">
        <v>5962288.2400000002</v>
      </c>
      <c r="U1319" s="73">
        <f t="shared" si="42"/>
        <v>5962288.2400000002</v>
      </c>
      <c r="BK1319" s="74">
        <v>0</v>
      </c>
      <c r="BS1319" s="72"/>
      <c r="BT1319" s="72">
        <v>0</v>
      </c>
      <c r="BW1319" s="72"/>
      <c r="CA1319" s="69">
        <v>0</v>
      </c>
      <c r="CE1319" s="75"/>
      <c r="CF1319" s="72">
        <v>0</v>
      </c>
      <c r="CI1319" s="72">
        <v>0</v>
      </c>
      <c r="CJ1319" s="72">
        <v>0</v>
      </c>
      <c r="CM1319" s="72">
        <v>5962288.2400000002</v>
      </c>
      <c r="CN1319" s="72">
        <v>0</v>
      </c>
      <c r="CR1319" s="69">
        <v>0</v>
      </c>
      <c r="CT1319" s="89">
        <v>0</v>
      </c>
      <c r="CU1319" s="72"/>
      <c r="CV1319" s="69"/>
      <c r="CX1319" s="68"/>
      <c r="CY1319" s="68"/>
      <c r="CZ1319" s="68"/>
      <c r="DB1319" s="89">
        <v>0</v>
      </c>
      <c r="DC1319" s="68"/>
      <c r="DD1319" s="68"/>
      <c r="DF1319" s="72">
        <v>0</v>
      </c>
      <c r="DK1319" s="72">
        <v>0</v>
      </c>
      <c r="DP1319" s="72">
        <v>0</v>
      </c>
      <c r="DQ1319" s="72"/>
      <c r="DR1319" s="72">
        <v>0</v>
      </c>
      <c r="DV1319" s="77">
        <v>0</v>
      </c>
      <c r="DZ1319" s="72"/>
      <c r="EA1319" s="72"/>
      <c r="EB1319" s="72">
        <v>0</v>
      </c>
      <c r="EC1319" s="72"/>
      <c r="ED1319" s="72">
        <v>0</v>
      </c>
      <c r="EG1319" s="69">
        <v>0</v>
      </c>
    </row>
    <row r="1320" spans="1:137" s="67" customFormat="1">
      <c r="A1320" s="69"/>
      <c r="B1320" s="68" t="s">
        <v>6278</v>
      </c>
      <c r="C1320" s="68" t="s">
        <v>6279</v>
      </c>
      <c r="D1320" s="69" t="s">
        <v>6295</v>
      </c>
      <c r="E1320" s="69" t="s">
        <v>149</v>
      </c>
      <c r="F1320" s="69" t="s">
        <v>250</v>
      </c>
      <c r="G1320" s="69" t="s">
        <v>251</v>
      </c>
      <c r="H1320" s="68"/>
      <c r="J1320" s="70">
        <v>42439</v>
      </c>
      <c r="K1320" s="70">
        <v>42439</v>
      </c>
      <c r="M1320" s="69" t="s">
        <v>152</v>
      </c>
      <c r="N1320" s="69" t="s">
        <v>153</v>
      </c>
      <c r="O1320" s="71" t="s">
        <v>454</v>
      </c>
      <c r="P1320" s="72">
        <v>1239818725</v>
      </c>
      <c r="Q1320" s="68" t="s">
        <v>6281</v>
      </c>
      <c r="R1320" s="69" t="s">
        <v>2156</v>
      </c>
      <c r="S1320" s="69">
        <f t="shared" si="41"/>
        <v>1.7741</v>
      </c>
      <c r="T1320" s="72">
        <v>21995624</v>
      </c>
      <c r="U1320" s="73">
        <f t="shared" si="42"/>
        <v>22752173.75</v>
      </c>
      <c r="BK1320" s="74">
        <v>0</v>
      </c>
      <c r="BS1320" s="72"/>
      <c r="BT1320" s="72">
        <v>0</v>
      </c>
      <c r="BW1320" s="72"/>
      <c r="CA1320" s="69">
        <v>756549.75</v>
      </c>
      <c r="CE1320" s="75"/>
      <c r="CF1320" s="72">
        <v>0</v>
      </c>
      <c r="CI1320" s="72">
        <v>1581.6</v>
      </c>
      <c r="CJ1320" s="72">
        <v>0</v>
      </c>
      <c r="CM1320" s="72">
        <v>2543867.5099999998</v>
      </c>
      <c r="CN1320" s="72">
        <v>0</v>
      </c>
      <c r="CR1320" s="69">
        <v>0</v>
      </c>
      <c r="CT1320" s="90">
        <v>0</v>
      </c>
      <c r="CU1320" s="72"/>
      <c r="CV1320" s="69"/>
      <c r="CX1320" s="68"/>
      <c r="CY1320" s="68"/>
      <c r="CZ1320" s="68"/>
      <c r="DB1320" s="90">
        <v>0</v>
      </c>
      <c r="DC1320" s="68"/>
      <c r="DD1320" s="68"/>
      <c r="DF1320" s="72">
        <v>0</v>
      </c>
      <c r="DK1320" s="72">
        <v>0</v>
      </c>
      <c r="DP1320" s="72">
        <v>0</v>
      </c>
      <c r="DQ1320" s="72"/>
      <c r="DR1320" s="72">
        <v>0</v>
      </c>
      <c r="DV1320" s="78">
        <v>0</v>
      </c>
      <c r="DZ1320" s="72">
        <v>19450174.890000001</v>
      </c>
      <c r="EA1320" s="72"/>
      <c r="EB1320" s="72">
        <v>0</v>
      </c>
      <c r="EC1320" s="72"/>
      <c r="ED1320" s="72">
        <v>0</v>
      </c>
      <c r="EG1320" s="69">
        <v>0</v>
      </c>
    </row>
    <row r="1321" spans="1:137" s="67" customFormat="1">
      <c r="A1321" s="69"/>
      <c r="B1321" s="68" t="s">
        <v>6278</v>
      </c>
      <c r="C1321" s="68" t="s">
        <v>6279</v>
      </c>
      <c r="D1321" s="69" t="s">
        <v>6295</v>
      </c>
      <c r="E1321" s="69" t="s">
        <v>149</v>
      </c>
      <c r="F1321" s="69" t="s">
        <v>250</v>
      </c>
      <c r="G1321" s="69" t="s">
        <v>251</v>
      </c>
      <c r="H1321" s="68"/>
      <c r="J1321" s="70">
        <v>42493</v>
      </c>
      <c r="K1321" s="70">
        <v>42493</v>
      </c>
      <c r="M1321" s="69" t="s">
        <v>152</v>
      </c>
      <c r="N1321" s="69" t="s">
        <v>153</v>
      </c>
      <c r="O1321" s="71" t="s">
        <v>1301</v>
      </c>
      <c r="P1321" s="72">
        <v>1290387128</v>
      </c>
      <c r="Q1321" s="68" t="s">
        <v>6281</v>
      </c>
      <c r="R1321" s="69" t="s">
        <v>2477</v>
      </c>
      <c r="S1321" s="69">
        <f t="shared" si="41"/>
        <v>0.160301</v>
      </c>
      <c r="T1321" s="72">
        <v>2068503.47</v>
      </c>
      <c r="U1321" s="73">
        <f t="shared" si="42"/>
        <v>2068503.47</v>
      </c>
      <c r="BK1321" s="74">
        <v>0</v>
      </c>
      <c r="BS1321" s="72"/>
      <c r="BT1321" s="72">
        <v>0</v>
      </c>
      <c r="BW1321" s="72"/>
      <c r="CA1321" s="69">
        <v>0</v>
      </c>
      <c r="CE1321" s="75"/>
      <c r="CF1321" s="72">
        <v>0</v>
      </c>
      <c r="CI1321" s="72">
        <v>0</v>
      </c>
      <c r="CJ1321" s="72">
        <v>0</v>
      </c>
      <c r="CM1321" s="72">
        <v>2068503.47</v>
      </c>
      <c r="CN1321" s="72">
        <v>0</v>
      </c>
      <c r="CR1321" s="69">
        <v>0</v>
      </c>
      <c r="CT1321" s="89">
        <v>0</v>
      </c>
      <c r="CU1321" s="72"/>
      <c r="CV1321" s="69"/>
      <c r="CX1321" s="68"/>
      <c r="CY1321" s="68"/>
      <c r="CZ1321" s="68"/>
      <c r="DB1321" s="89">
        <v>0</v>
      </c>
      <c r="DC1321" s="68"/>
      <c r="DD1321" s="68"/>
      <c r="DF1321" s="72">
        <v>0</v>
      </c>
      <c r="DK1321" s="72">
        <v>0</v>
      </c>
      <c r="DP1321" s="72">
        <v>0</v>
      </c>
      <c r="DQ1321" s="72"/>
      <c r="DR1321" s="72">
        <v>0</v>
      </c>
      <c r="DV1321" s="77">
        <v>0</v>
      </c>
      <c r="DZ1321" s="72">
        <v>0</v>
      </c>
      <c r="EA1321" s="72"/>
      <c r="EB1321" s="72">
        <v>0</v>
      </c>
      <c r="EC1321" s="72"/>
      <c r="ED1321" s="72">
        <v>0</v>
      </c>
      <c r="EG1321" s="69">
        <v>0</v>
      </c>
    </row>
    <row r="1322" spans="1:137" s="67" customFormat="1">
      <c r="A1322" s="69"/>
      <c r="B1322" s="68" t="s">
        <v>6278</v>
      </c>
      <c r="C1322" s="68" t="s">
        <v>6279</v>
      </c>
      <c r="D1322" s="69" t="s">
        <v>6295</v>
      </c>
      <c r="E1322" s="69" t="s">
        <v>149</v>
      </c>
      <c r="F1322" s="69" t="s">
        <v>250</v>
      </c>
      <c r="G1322" s="69" t="s">
        <v>251</v>
      </c>
      <c r="H1322" s="68"/>
      <c r="J1322" s="70">
        <v>42494</v>
      </c>
      <c r="K1322" s="70">
        <v>42494</v>
      </c>
      <c r="M1322" s="69" t="s">
        <v>152</v>
      </c>
      <c r="N1322" s="69" t="s">
        <v>153</v>
      </c>
      <c r="O1322" s="71" t="s">
        <v>2490</v>
      </c>
      <c r="P1322" s="72">
        <v>33550.78</v>
      </c>
      <c r="Q1322" s="68" t="s">
        <v>6281</v>
      </c>
      <c r="R1322" s="69" t="s">
        <v>171</v>
      </c>
      <c r="S1322" s="69">
        <f t="shared" si="41"/>
        <v>100</v>
      </c>
      <c r="T1322" s="72">
        <v>33550.78</v>
      </c>
      <c r="U1322" s="73">
        <f t="shared" si="42"/>
        <v>33550.78</v>
      </c>
      <c r="BK1322" s="74">
        <v>0</v>
      </c>
      <c r="BS1322" s="72"/>
      <c r="BT1322" s="72">
        <v>0</v>
      </c>
      <c r="BW1322" s="72"/>
      <c r="CA1322" s="69">
        <v>0</v>
      </c>
      <c r="CE1322" s="75"/>
      <c r="CF1322" s="72">
        <v>0</v>
      </c>
      <c r="CI1322" s="72">
        <v>0</v>
      </c>
      <c r="CJ1322" s="72">
        <v>0</v>
      </c>
      <c r="CM1322" s="72">
        <v>0</v>
      </c>
      <c r="CN1322" s="72">
        <v>0</v>
      </c>
      <c r="CR1322" s="69">
        <v>0</v>
      </c>
      <c r="CT1322" s="89">
        <v>0</v>
      </c>
      <c r="CU1322" s="72"/>
      <c r="CV1322" s="69"/>
      <c r="CX1322" s="68"/>
      <c r="CY1322" s="68"/>
      <c r="CZ1322" s="68"/>
      <c r="DB1322" s="103">
        <v>0</v>
      </c>
      <c r="DC1322" s="68"/>
      <c r="DD1322" s="68"/>
      <c r="DF1322" s="72">
        <v>0</v>
      </c>
      <c r="DK1322" s="72">
        <v>0</v>
      </c>
      <c r="DP1322" s="72">
        <v>0</v>
      </c>
      <c r="DQ1322" s="72"/>
      <c r="DR1322" s="72">
        <v>0</v>
      </c>
      <c r="DV1322" s="79">
        <v>0</v>
      </c>
      <c r="DZ1322" s="72">
        <v>33550.78</v>
      </c>
      <c r="EA1322" s="72"/>
      <c r="EB1322" s="72">
        <v>0</v>
      </c>
      <c r="EC1322" s="72"/>
      <c r="ED1322" s="72">
        <v>0</v>
      </c>
      <c r="EG1322" s="69">
        <v>0</v>
      </c>
    </row>
    <row r="1323" spans="1:137" s="67" customFormat="1">
      <c r="A1323" s="69"/>
      <c r="B1323" s="68" t="s">
        <v>6278</v>
      </c>
      <c r="C1323" s="68" t="s">
        <v>6279</v>
      </c>
      <c r="D1323" s="69" t="s">
        <v>6295</v>
      </c>
      <c r="E1323" s="69" t="s">
        <v>149</v>
      </c>
      <c r="F1323" s="69" t="s">
        <v>250</v>
      </c>
      <c r="G1323" s="69" t="s">
        <v>251</v>
      </c>
      <c r="H1323" s="68"/>
      <c r="J1323" s="70">
        <v>42515</v>
      </c>
      <c r="K1323" s="70">
        <v>42515</v>
      </c>
      <c r="M1323" s="69" t="s">
        <v>152</v>
      </c>
      <c r="N1323" s="69" t="s">
        <v>153</v>
      </c>
      <c r="O1323" s="71" t="s">
        <v>2546</v>
      </c>
      <c r="P1323" s="72">
        <v>1290501827.54527</v>
      </c>
      <c r="Q1323" s="68" t="s">
        <v>6281</v>
      </c>
      <c r="R1323" s="69" t="s">
        <v>2547</v>
      </c>
      <c r="S1323" s="69">
        <f t="shared" si="41"/>
        <v>0.59806999999999999</v>
      </c>
      <c r="T1323" s="72">
        <v>7718104.2800000003</v>
      </c>
      <c r="U1323" s="73">
        <f t="shared" si="42"/>
        <v>7718104.2800000003</v>
      </c>
      <c r="BK1323" s="74">
        <v>0</v>
      </c>
      <c r="BS1323" s="72"/>
      <c r="BT1323" s="72">
        <v>0</v>
      </c>
      <c r="BW1323" s="72"/>
      <c r="CA1323" s="69">
        <v>0</v>
      </c>
      <c r="CE1323" s="75"/>
      <c r="CF1323" s="72">
        <v>0</v>
      </c>
      <c r="CI1323" s="72">
        <v>0</v>
      </c>
      <c r="CJ1323" s="72">
        <v>0</v>
      </c>
      <c r="CM1323" s="72">
        <v>7718104.2800000003</v>
      </c>
      <c r="CN1323" s="72">
        <v>0</v>
      </c>
      <c r="CR1323" s="69">
        <v>0</v>
      </c>
      <c r="CT1323" s="89">
        <v>0</v>
      </c>
      <c r="CU1323" s="72"/>
      <c r="CV1323" s="69"/>
      <c r="CX1323" s="68"/>
      <c r="CY1323" s="68"/>
      <c r="CZ1323" s="68"/>
      <c r="DB1323" s="89">
        <v>0</v>
      </c>
      <c r="DC1323" s="68"/>
      <c r="DD1323" s="68"/>
      <c r="DF1323" s="72">
        <v>0</v>
      </c>
      <c r="DK1323" s="72">
        <v>0</v>
      </c>
      <c r="DP1323" s="72">
        <v>0</v>
      </c>
      <c r="DQ1323" s="72"/>
      <c r="DR1323" s="72">
        <v>0</v>
      </c>
      <c r="DV1323" s="77">
        <v>0</v>
      </c>
      <c r="DZ1323" s="72"/>
      <c r="EA1323" s="72"/>
      <c r="EB1323" s="72">
        <v>0</v>
      </c>
      <c r="EC1323" s="72"/>
      <c r="ED1323" s="72">
        <v>0</v>
      </c>
      <c r="EG1323" s="69">
        <v>0</v>
      </c>
    </row>
    <row r="1324" spans="1:137" s="67" customFormat="1">
      <c r="A1324" s="69"/>
      <c r="B1324" s="68" t="s">
        <v>6278</v>
      </c>
      <c r="C1324" s="68" t="s">
        <v>6279</v>
      </c>
      <c r="D1324" s="69" t="s">
        <v>6295</v>
      </c>
      <c r="E1324" s="69" t="s">
        <v>149</v>
      </c>
      <c r="F1324" s="69" t="s">
        <v>250</v>
      </c>
      <c r="G1324" s="69" t="s">
        <v>251</v>
      </c>
      <c r="H1324" s="68"/>
      <c r="J1324" s="70">
        <v>42529</v>
      </c>
      <c r="K1324" s="70">
        <v>42529</v>
      </c>
      <c r="M1324" s="69" t="s">
        <v>152</v>
      </c>
      <c r="N1324" s="69" t="s">
        <v>153</v>
      </c>
      <c r="O1324" s="71" t="s">
        <v>2594</v>
      </c>
      <c r="P1324" s="72">
        <v>1290495703.7126999</v>
      </c>
      <c r="Q1324" s="68" t="s">
        <v>6281</v>
      </c>
      <c r="R1324" s="69" t="s">
        <v>2595</v>
      </c>
      <c r="S1324" s="69">
        <f t="shared" si="41"/>
        <v>0.66056999999999999</v>
      </c>
      <c r="T1324" s="72">
        <v>8524627.4700000007</v>
      </c>
      <c r="U1324" s="73">
        <f t="shared" si="42"/>
        <v>8524627.4700000007</v>
      </c>
      <c r="BK1324" s="74">
        <v>0</v>
      </c>
      <c r="BS1324" s="72"/>
      <c r="BT1324" s="72">
        <v>0</v>
      </c>
      <c r="BW1324" s="72"/>
      <c r="CA1324" s="69">
        <v>0</v>
      </c>
      <c r="CE1324" s="75"/>
      <c r="CF1324" s="72">
        <v>0</v>
      </c>
      <c r="CI1324" s="72">
        <v>0</v>
      </c>
      <c r="CJ1324" s="72">
        <v>0</v>
      </c>
      <c r="CM1324" s="72">
        <v>8524627.4700000007</v>
      </c>
      <c r="CN1324" s="72">
        <v>0</v>
      </c>
      <c r="CR1324" s="69">
        <v>0</v>
      </c>
      <c r="CT1324" s="89">
        <v>0</v>
      </c>
      <c r="CU1324" s="72"/>
      <c r="CV1324" s="69"/>
      <c r="CX1324" s="68"/>
      <c r="CY1324" s="68"/>
      <c r="CZ1324" s="68"/>
      <c r="DB1324" s="103">
        <v>0</v>
      </c>
      <c r="DC1324" s="68"/>
      <c r="DD1324" s="68"/>
      <c r="DF1324" s="72">
        <v>0</v>
      </c>
      <c r="DK1324" s="72">
        <v>0</v>
      </c>
      <c r="DP1324" s="72">
        <v>0</v>
      </c>
      <c r="DQ1324" s="72"/>
      <c r="DR1324" s="72">
        <v>0</v>
      </c>
      <c r="DV1324" s="79">
        <v>0</v>
      </c>
      <c r="DZ1324" s="72"/>
      <c r="EA1324" s="72"/>
      <c r="EB1324" s="72">
        <v>0</v>
      </c>
      <c r="EC1324" s="72"/>
      <c r="ED1324" s="72">
        <v>0</v>
      </c>
      <c r="EG1324" s="69">
        <v>0</v>
      </c>
    </row>
    <row r="1325" spans="1:137" s="67" customFormat="1">
      <c r="A1325" s="69"/>
      <c r="B1325" s="68" t="s">
        <v>6278</v>
      </c>
      <c r="C1325" s="68" t="s">
        <v>6279</v>
      </c>
      <c r="D1325" s="69" t="s">
        <v>6295</v>
      </c>
      <c r="E1325" s="69" t="s">
        <v>149</v>
      </c>
      <c r="F1325" s="69" t="s">
        <v>250</v>
      </c>
      <c r="G1325" s="69" t="s">
        <v>251</v>
      </c>
      <c r="H1325" s="68"/>
      <c r="J1325" s="70">
        <v>42544</v>
      </c>
      <c r="K1325" s="70">
        <v>42544</v>
      </c>
      <c r="M1325" s="69" t="s">
        <v>152</v>
      </c>
      <c r="N1325" s="69" t="s">
        <v>153</v>
      </c>
      <c r="O1325" s="71" t="s">
        <v>2594</v>
      </c>
      <c r="P1325" s="72">
        <v>3871.37</v>
      </c>
      <c r="Q1325" s="68" t="s">
        <v>6281</v>
      </c>
      <c r="R1325" s="69" t="s">
        <v>171</v>
      </c>
      <c r="S1325" s="69">
        <f t="shared" si="41"/>
        <v>100</v>
      </c>
      <c r="T1325" s="72">
        <v>3871.37</v>
      </c>
      <c r="U1325" s="73">
        <f t="shared" si="42"/>
        <v>3871.37</v>
      </c>
      <c r="BK1325" s="74">
        <v>0</v>
      </c>
      <c r="BS1325" s="72"/>
      <c r="BT1325" s="72">
        <v>0</v>
      </c>
      <c r="BW1325" s="72"/>
      <c r="CA1325" s="69">
        <v>0</v>
      </c>
      <c r="CE1325" s="75"/>
      <c r="CF1325" s="72">
        <v>0</v>
      </c>
      <c r="CI1325" s="72">
        <v>0</v>
      </c>
      <c r="CJ1325" s="72">
        <v>0</v>
      </c>
      <c r="CM1325" s="72"/>
      <c r="CN1325" s="72">
        <v>0</v>
      </c>
      <c r="CR1325" s="69">
        <v>0</v>
      </c>
      <c r="CT1325" s="89">
        <v>0</v>
      </c>
      <c r="CU1325" s="72"/>
      <c r="CV1325" s="69"/>
      <c r="CX1325" s="68"/>
      <c r="CY1325" s="68"/>
      <c r="CZ1325" s="68"/>
      <c r="DB1325" s="89">
        <v>0</v>
      </c>
      <c r="DC1325" s="68"/>
      <c r="DD1325" s="68"/>
      <c r="DF1325" s="72">
        <v>0</v>
      </c>
      <c r="DK1325" s="72">
        <v>0</v>
      </c>
      <c r="DP1325" s="72">
        <v>0</v>
      </c>
      <c r="DQ1325" s="72"/>
      <c r="DR1325" s="72">
        <v>0</v>
      </c>
      <c r="DV1325" s="77">
        <v>0</v>
      </c>
      <c r="DZ1325" s="72">
        <v>3871.37</v>
      </c>
      <c r="EA1325" s="72"/>
      <c r="EB1325" s="72">
        <v>0</v>
      </c>
      <c r="EC1325" s="72"/>
      <c r="ED1325" s="72">
        <v>0</v>
      </c>
      <c r="EG1325" s="69">
        <v>0</v>
      </c>
    </row>
    <row r="1326" spans="1:137" s="67" customFormat="1">
      <c r="A1326" s="69"/>
      <c r="B1326" s="68" t="s">
        <v>6278</v>
      </c>
      <c r="C1326" s="68" t="s">
        <v>6279</v>
      </c>
      <c r="D1326" s="69" t="s">
        <v>6295</v>
      </c>
      <c r="E1326" s="69" t="s">
        <v>149</v>
      </c>
      <c r="F1326" s="69" t="s">
        <v>250</v>
      </c>
      <c r="G1326" s="69" t="s">
        <v>251</v>
      </c>
      <c r="H1326" s="68"/>
      <c r="J1326" s="70">
        <v>42558</v>
      </c>
      <c r="K1326" s="70">
        <v>42558</v>
      </c>
      <c r="M1326" s="69" t="s">
        <v>152</v>
      </c>
      <c r="N1326" s="69" t="s">
        <v>153</v>
      </c>
      <c r="O1326" s="71" t="s">
        <v>3461</v>
      </c>
      <c r="P1326" s="72">
        <v>1290518183.9790001</v>
      </c>
      <c r="Q1326" s="68" t="s">
        <v>6281</v>
      </c>
      <c r="R1326" s="69" t="s">
        <v>3462</v>
      </c>
      <c r="S1326" s="69">
        <f t="shared" si="41"/>
        <v>0.42069999999999996</v>
      </c>
      <c r="T1326" s="72">
        <v>5429210</v>
      </c>
      <c r="U1326" s="73">
        <f t="shared" si="42"/>
        <v>5429210</v>
      </c>
      <c r="BK1326" s="74">
        <v>0</v>
      </c>
      <c r="BS1326" s="72"/>
      <c r="BT1326" s="72">
        <v>0</v>
      </c>
      <c r="BW1326" s="72"/>
      <c r="CA1326" s="69">
        <v>0</v>
      </c>
      <c r="CE1326" s="75"/>
      <c r="CF1326" s="72">
        <v>0</v>
      </c>
      <c r="CI1326" s="72">
        <v>0</v>
      </c>
      <c r="CJ1326" s="72">
        <v>0</v>
      </c>
      <c r="CM1326" s="72">
        <v>5429210</v>
      </c>
      <c r="CN1326" s="72">
        <v>0</v>
      </c>
      <c r="CR1326" s="69">
        <v>0</v>
      </c>
      <c r="CT1326" s="89">
        <v>0</v>
      </c>
      <c r="CU1326" s="72"/>
      <c r="CV1326" s="69"/>
      <c r="CX1326" s="68"/>
      <c r="CY1326" s="68"/>
      <c r="CZ1326" s="68"/>
      <c r="DB1326" s="90">
        <v>0</v>
      </c>
      <c r="DC1326" s="68"/>
      <c r="DD1326" s="68"/>
      <c r="DF1326" s="85">
        <v>0</v>
      </c>
      <c r="DK1326" s="72">
        <v>0</v>
      </c>
      <c r="DP1326" s="72">
        <v>0</v>
      </c>
      <c r="DQ1326" s="72"/>
      <c r="DR1326" s="72">
        <v>0</v>
      </c>
      <c r="DV1326" s="77">
        <v>0</v>
      </c>
      <c r="DZ1326" s="72">
        <v>0</v>
      </c>
      <c r="EA1326" s="72"/>
      <c r="EB1326" s="72">
        <v>0</v>
      </c>
      <c r="EC1326" s="72"/>
      <c r="ED1326" s="72">
        <v>0</v>
      </c>
      <c r="EG1326" s="69">
        <v>0</v>
      </c>
    </row>
    <row r="1327" spans="1:137" s="67" customFormat="1">
      <c r="A1327" s="69"/>
      <c r="B1327" s="68" t="s">
        <v>6278</v>
      </c>
      <c r="C1327" s="68" t="s">
        <v>6279</v>
      </c>
      <c r="D1327" s="69" t="s">
        <v>6295</v>
      </c>
      <c r="E1327" s="69" t="s">
        <v>149</v>
      </c>
      <c r="F1327" s="69" t="s">
        <v>250</v>
      </c>
      <c r="G1327" s="69" t="s">
        <v>251</v>
      </c>
      <c r="H1327" s="68"/>
      <c r="J1327" s="70">
        <v>42584</v>
      </c>
      <c r="K1327" s="70">
        <v>42584</v>
      </c>
      <c r="M1327" s="69" t="s">
        <v>152</v>
      </c>
      <c r="N1327" s="69" t="s">
        <v>153</v>
      </c>
      <c r="O1327" s="71" t="s">
        <v>3461</v>
      </c>
      <c r="P1327" s="72">
        <v>1291480538.4489999</v>
      </c>
      <c r="Q1327" s="68" t="s">
        <v>6281</v>
      </c>
      <c r="R1327" s="69" t="s">
        <v>3602</v>
      </c>
      <c r="S1327" s="69">
        <f t="shared" si="41"/>
        <v>5.0664000000000001E-2</v>
      </c>
      <c r="T1327" s="72">
        <v>654315.69999999995</v>
      </c>
      <c r="U1327" s="73">
        <f t="shared" si="42"/>
        <v>654315.69999999995</v>
      </c>
      <c r="BK1327" s="74">
        <v>0</v>
      </c>
      <c r="BS1327" s="72"/>
      <c r="BT1327" s="72">
        <v>0</v>
      </c>
      <c r="BW1327" s="72"/>
      <c r="CA1327" s="69">
        <v>0</v>
      </c>
      <c r="CE1327" s="75"/>
      <c r="CF1327" s="72">
        <v>0</v>
      </c>
      <c r="CI1327" s="72">
        <v>0</v>
      </c>
      <c r="CJ1327" s="72">
        <v>0</v>
      </c>
      <c r="CM1327" s="72">
        <v>654315.69999999995</v>
      </c>
      <c r="CN1327" s="72">
        <v>0</v>
      </c>
      <c r="CR1327" s="69">
        <v>0</v>
      </c>
      <c r="CT1327" s="89">
        <v>0</v>
      </c>
      <c r="CU1327" s="72"/>
      <c r="CV1327" s="69"/>
      <c r="CX1327" s="68"/>
      <c r="CY1327" s="68"/>
      <c r="CZ1327" s="68"/>
      <c r="DB1327" s="89">
        <v>0</v>
      </c>
      <c r="DC1327" s="68"/>
      <c r="DD1327" s="68"/>
      <c r="DF1327" s="85">
        <v>0</v>
      </c>
      <c r="DK1327" s="72">
        <v>0</v>
      </c>
      <c r="DP1327" s="72">
        <v>0</v>
      </c>
      <c r="DQ1327" s="72"/>
      <c r="DR1327" s="72">
        <v>0</v>
      </c>
      <c r="DV1327" s="77">
        <v>0</v>
      </c>
      <c r="DZ1327" s="72">
        <v>0</v>
      </c>
      <c r="EA1327" s="72"/>
      <c r="EB1327" s="72">
        <v>0</v>
      </c>
      <c r="EC1327" s="72"/>
      <c r="ED1327" s="72">
        <v>0</v>
      </c>
      <c r="EG1327" s="69">
        <v>0</v>
      </c>
    </row>
    <row r="1328" spans="1:137" s="67" customFormat="1">
      <c r="A1328" s="69"/>
      <c r="B1328" s="68" t="s">
        <v>6278</v>
      </c>
      <c r="C1328" s="68" t="s">
        <v>6279</v>
      </c>
      <c r="D1328" s="69" t="s">
        <v>6295</v>
      </c>
      <c r="E1328" s="69" t="s">
        <v>149</v>
      </c>
      <c r="F1328" s="69" t="s">
        <v>250</v>
      </c>
      <c r="G1328" s="69" t="s">
        <v>251</v>
      </c>
      <c r="H1328" s="68"/>
      <c r="J1328" s="70">
        <v>42590</v>
      </c>
      <c r="K1328" s="70">
        <v>42590</v>
      </c>
      <c r="M1328" s="69" t="s">
        <v>152</v>
      </c>
      <c r="N1328" s="69" t="s">
        <v>153</v>
      </c>
      <c r="O1328" s="71" t="s">
        <v>3619</v>
      </c>
      <c r="P1328" s="72">
        <v>1290718888</v>
      </c>
      <c r="Q1328" s="68" t="s">
        <v>6281</v>
      </c>
      <c r="R1328" s="69" t="s">
        <v>3620</v>
      </c>
      <c r="S1328" s="69">
        <f t="shared" si="41"/>
        <v>0.44716</v>
      </c>
      <c r="T1328" s="72">
        <v>5771578.5800000001</v>
      </c>
      <c r="U1328" s="73">
        <f t="shared" si="42"/>
        <v>5771578.5800000001</v>
      </c>
      <c r="BK1328" s="74">
        <v>0</v>
      </c>
      <c r="BS1328" s="72"/>
      <c r="BT1328" s="72">
        <v>0</v>
      </c>
      <c r="BW1328" s="72"/>
      <c r="CA1328" s="69">
        <v>0</v>
      </c>
      <c r="CE1328" s="75"/>
      <c r="CF1328" s="72">
        <v>0</v>
      </c>
      <c r="CI1328" s="72">
        <v>0</v>
      </c>
      <c r="CJ1328" s="72">
        <v>0</v>
      </c>
      <c r="CM1328" s="72">
        <v>5771578.5800000001</v>
      </c>
      <c r="CN1328" s="72">
        <v>0</v>
      </c>
      <c r="CR1328" s="69">
        <v>0</v>
      </c>
      <c r="CT1328" s="89">
        <v>0</v>
      </c>
      <c r="CU1328" s="72"/>
      <c r="CV1328" s="69"/>
      <c r="CX1328" s="68"/>
      <c r="CY1328" s="68"/>
      <c r="CZ1328" s="68"/>
      <c r="DB1328" s="89">
        <v>0</v>
      </c>
      <c r="DC1328" s="68"/>
      <c r="DD1328" s="68"/>
      <c r="DF1328" s="85">
        <v>0</v>
      </c>
      <c r="DK1328" s="72">
        <v>0</v>
      </c>
      <c r="DP1328" s="72">
        <v>0</v>
      </c>
      <c r="DQ1328" s="72"/>
      <c r="DR1328" s="72">
        <v>0</v>
      </c>
      <c r="DV1328" s="77">
        <v>0</v>
      </c>
      <c r="DZ1328" s="72">
        <v>0</v>
      </c>
      <c r="EA1328" s="72"/>
      <c r="EB1328" s="72">
        <v>0</v>
      </c>
      <c r="EC1328" s="72"/>
      <c r="ED1328" s="72">
        <v>0</v>
      </c>
      <c r="EG1328" s="69">
        <v>0</v>
      </c>
    </row>
    <row r="1329" spans="1:140" s="67" customFormat="1">
      <c r="A1329" s="69"/>
      <c r="B1329" s="68" t="s">
        <v>6278</v>
      </c>
      <c r="C1329" s="68" t="s">
        <v>6279</v>
      </c>
      <c r="D1329" s="69" t="s">
        <v>6295</v>
      </c>
      <c r="E1329" s="69" t="s">
        <v>149</v>
      </c>
      <c r="F1329" s="69" t="s">
        <v>250</v>
      </c>
      <c r="G1329" s="69" t="s">
        <v>251</v>
      </c>
      <c r="H1329" s="68"/>
      <c r="J1329" s="70">
        <v>42621</v>
      </c>
      <c r="K1329" s="70">
        <v>42621</v>
      </c>
      <c r="M1329" s="69" t="s">
        <v>152</v>
      </c>
      <c r="N1329" s="69" t="s">
        <v>153</v>
      </c>
      <c r="O1329" s="71" t="s">
        <v>3706</v>
      </c>
      <c r="P1329" s="72">
        <v>1291491526</v>
      </c>
      <c r="Q1329" s="68" t="s">
        <v>6281</v>
      </c>
      <c r="R1329" s="69" t="s">
        <v>3707</v>
      </c>
      <c r="S1329" s="69">
        <f t="shared" si="41"/>
        <v>1.8704999999999999E-2</v>
      </c>
      <c r="T1329" s="72">
        <v>241573.49</v>
      </c>
      <c r="U1329" s="73">
        <f t="shared" si="42"/>
        <v>241573.49</v>
      </c>
      <c r="BK1329" s="74">
        <v>0</v>
      </c>
      <c r="BS1329" s="72"/>
      <c r="BT1329" s="72">
        <v>0</v>
      </c>
      <c r="BW1329" s="72"/>
      <c r="CA1329" s="69">
        <v>0</v>
      </c>
      <c r="CE1329" s="75"/>
      <c r="CF1329" s="72">
        <v>0</v>
      </c>
      <c r="CI1329" s="72">
        <v>0</v>
      </c>
      <c r="CJ1329" s="72">
        <v>0</v>
      </c>
      <c r="CM1329" s="72">
        <v>0</v>
      </c>
      <c r="CN1329" s="72">
        <v>0</v>
      </c>
      <c r="CR1329" s="69">
        <v>0</v>
      </c>
      <c r="CT1329" s="90">
        <v>0</v>
      </c>
      <c r="CU1329" s="72"/>
      <c r="CV1329" s="69"/>
      <c r="CX1329" s="68"/>
      <c r="CY1329" s="68"/>
      <c r="CZ1329" s="68"/>
      <c r="DB1329" s="90">
        <v>0</v>
      </c>
      <c r="DC1329" s="68"/>
      <c r="DD1329" s="68"/>
      <c r="DF1329" s="85">
        <v>0</v>
      </c>
      <c r="DK1329" s="72">
        <v>0</v>
      </c>
      <c r="DP1329" s="72">
        <v>0</v>
      </c>
      <c r="DQ1329" s="72"/>
      <c r="DR1329" s="72">
        <v>0</v>
      </c>
      <c r="DV1329" s="78">
        <v>0</v>
      </c>
      <c r="DZ1329" s="72">
        <v>241573.49</v>
      </c>
      <c r="EA1329" s="72"/>
      <c r="EB1329" s="72">
        <v>0</v>
      </c>
      <c r="EC1329" s="72"/>
      <c r="ED1329" s="72">
        <v>0</v>
      </c>
      <c r="EG1329" s="69">
        <v>0</v>
      </c>
    </row>
    <row r="1330" spans="1:140" s="67" customFormat="1">
      <c r="A1330" s="69"/>
      <c r="B1330" s="68" t="s">
        <v>6278</v>
      </c>
      <c r="C1330" s="68" t="s">
        <v>6279</v>
      </c>
      <c r="D1330" s="69" t="s">
        <v>6295</v>
      </c>
      <c r="E1330" s="69" t="s">
        <v>149</v>
      </c>
      <c r="F1330" s="69" t="s">
        <v>250</v>
      </c>
      <c r="G1330" s="69" t="s">
        <v>251</v>
      </c>
      <c r="H1330" s="68"/>
      <c r="J1330" s="70">
        <v>42650</v>
      </c>
      <c r="K1330" s="70">
        <v>42650</v>
      </c>
      <c r="M1330" s="69" t="s">
        <v>152</v>
      </c>
      <c r="N1330" s="69" t="s">
        <v>153</v>
      </c>
      <c r="O1330" s="71" t="s">
        <v>4030</v>
      </c>
      <c r="P1330" s="72">
        <v>1291448611</v>
      </c>
      <c r="Q1330" s="68" t="s">
        <v>6281</v>
      </c>
      <c r="R1330" s="69" t="s">
        <v>4031</v>
      </c>
      <c r="S1330" s="69">
        <f t="shared" si="41"/>
        <v>0.40039999999999998</v>
      </c>
      <c r="T1330" s="72">
        <v>5170960.24</v>
      </c>
      <c r="U1330" s="73">
        <f t="shared" si="42"/>
        <v>5170960.24</v>
      </c>
      <c r="BK1330" s="74">
        <v>0</v>
      </c>
      <c r="BS1330" s="72"/>
      <c r="BT1330" s="72">
        <v>0</v>
      </c>
      <c r="BW1330" s="72"/>
      <c r="CA1330" s="69">
        <v>0</v>
      </c>
      <c r="CE1330" s="75"/>
      <c r="CF1330" s="72">
        <v>0</v>
      </c>
      <c r="CI1330" s="72">
        <v>0</v>
      </c>
      <c r="CJ1330" s="72">
        <v>0</v>
      </c>
      <c r="CM1330" s="72">
        <v>5170960.24</v>
      </c>
      <c r="CN1330" s="72">
        <v>0</v>
      </c>
      <c r="CR1330" s="69">
        <v>0</v>
      </c>
      <c r="CT1330" s="89">
        <v>0</v>
      </c>
      <c r="CU1330" s="72"/>
      <c r="CV1330" s="69"/>
      <c r="CX1330" s="68"/>
      <c r="CY1330" s="68"/>
      <c r="CZ1330" s="68"/>
      <c r="DB1330" s="89">
        <v>0</v>
      </c>
      <c r="DC1330" s="68"/>
      <c r="DD1330" s="68"/>
      <c r="DF1330" s="76">
        <v>0</v>
      </c>
      <c r="DK1330" s="72">
        <v>0</v>
      </c>
      <c r="DP1330" s="72">
        <v>0</v>
      </c>
      <c r="DQ1330" s="72"/>
      <c r="DR1330" s="72">
        <v>0</v>
      </c>
      <c r="DV1330" s="77">
        <v>0</v>
      </c>
      <c r="DZ1330" s="72">
        <v>0</v>
      </c>
      <c r="EA1330" s="72"/>
      <c r="EB1330" s="72">
        <v>0</v>
      </c>
      <c r="EC1330" s="72"/>
      <c r="ED1330" s="72">
        <v>0</v>
      </c>
      <c r="EG1330" s="69">
        <v>0</v>
      </c>
    </row>
    <row r="1331" spans="1:140" s="67" customFormat="1">
      <c r="A1331" s="69"/>
      <c r="B1331" s="68" t="s">
        <v>6278</v>
      </c>
      <c r="C1331" s="68" t="s">
        <v>6279</v>
      </c>
      <c r="D1331" s="69" t="s">
        <v>6295</v>
      </c>
      <c r="E1331" s="69" t="s">
        <v>149</v>
      </c>
      <c r="F1331" s="69" t="s">
        <v>250</v>
      </c>
      <c r="G1331" s="69" t="s">
        <v>251</v>
      </c>
      <c r="H1331" s="68"/>
      <c r="J1331" s="70">
        <v>42657</v>
      </c>
      <c r="K1331" s="70">
        <v>42657</v>
      </c>
      <c r="M1331" s="69" t="s">
        <v>152</v>
      </c>
      <c r="N1331" s="69" t="s">
        <v>153</v>
      </c>
      <c r="O1331" s="71" t="s">
        <v>4068</v>
      </c>
      <c r="P1331" s="72">
        <v>1291663940</v>
      </c>
      <c r="Q1331" s="68" t="s">
        <v>6281</v>
      </c>
      <c r="R1331" s="69" t="s">
        <v>4069</v>
      </c>
      <c r="S1331" s="69">
        <f t="shared" si="41"/>
        <v>0.45257999999999998</v>
      </c>
      <c r="T1331" s="72">
        <v>5845812.6600000001</v>
      </c>
      <c r="U1331" s="73">
        <f t="shared" si="42"/>
        <v>5845812.6600000001</v>
      </c>
      <c r="BK1331" s="74">
        <v>0</v>
      </c>
      <c r="BS1331" s="72"/>
      <c r="BT1331" s="72">
        <v>0</v>
      </c>
      <c r="BW1331" s="72"/>
      <c r="CA1331" s="69">
        <v>0</v>
      </c>
      <c r="CE1331" s="75"/>
      <c r="CF1331" s="72">
        <v>0</v>
      </c>
      <c r="CI1331" s="72">
        <v>0</v>
      </c>
      <c r="CJ1331" s="72">
        <v>0</v>
      </c>
      <c r="CM1331" s="72">
        <v>0</v>
      </c>
      <c r="CN1331" s="72">
        <v>0</v>
      </c>
      <c r="CR1331" s="69">
        <v>0</v>
      </c>
      <c r="CT1331" s="89">
        <v>0</v>
      </c>
      <c r="CU1331" s="72"/>
      <c r="CV1331" s="69"/>
      <c r="CX1331" s="68"/>
      <c r="CY1331" s="68"/>
      <c r="CZ1331" s="68"/>
      <c r="DB1331" s="89">
        <v>0</v>
      </c>
      <c r="DC1331" s="68"/>
      <c r="DD1331" s="68"/>
      <c r="DF1331" s="76">
        <v>0</v>
      </c>
      <c r="DK1331" s="72">
        <v>0</v>
      </c>
      <c r="DP1331" s="72">
        <v>0</v>
      </c>
      <c r="DQ1331" s="72"/>
      <c r="DR1331" s="72">
        <v>0</v>
      </c>
      <c r="DV1331" s="77">
        <v>0</v>
      </c>
      <c r="DZ1331" s="72">
        <v>5845812.6600000001</v>
      </c>
      <c r="EA1331" s="72"/>
      <c r="EB1331" s="72">
        <v>0</v>
      </c>
      <c r="EC1331" s="72"/>
      <c r="ED1331" s="72">
        <v>0</v>
      </c>
      <c r="EG1331" s="69">
        <v>0</v>
      </c>
    </row>
    <row r="1332" spans="1:140" s="67" customFormat="1">
      <c r="A1332" s="69"/>
      <c r="B1332" s="68" t="s">
        <v>6278</v>
      </c>
      <c r="C1332" s="68" t="s">
        <v>6279</v>
      </c>
      <c r="D1332" s="69" t="s">
        <v>6295</v>
      </c>
      <c r="E1332" s="69" t="s">
        <v>149</v>
      </c>
      <c r="F1332" s="69" t="s">
        <v>250</v>
      </c>
      <c r="G1332" s="69" t="s">
        <v>251</v>
      </c>
      <c r="H1332" s="68"/>
      <c r="J1332" s="70">
        <v>42676</v>
      </c>
      <c r="K1332" s="70">
        <v>42676</v>
      </c>
      <c r="M1332" s="69" t="s">
        <v>152</v>
      </c>
      <c r="N1332" s="69" t="s">
        <v>153</v>
      </c>
      <c r="O1332" s="71" t="s">
        <v>4133</v>
      </c>
      <c r="P1332" s="72">
        <v>1293590512.73</v>
      </c>
      <c r="Q1332" s="68" t="s">
        <v>6281</v>
      </c>
      <c r="R1332" s="69" t="s">
        <v>4134</v>
      </c>
      <c r="S1332" s="69">
        <f t="shared" si="41"/>
        <v>0.94747999999999999</v>
      </c>
      <c r="T1332" s="72">
        <v>12256511.390000001</v>
      </c>
      <c r="U1332" s="73">
        <f t="shared" si="42"/>
        <v>12256511.390000001</v>
      </c>
      <c r="BK1332" s="74">
        <v>0</v>
      </c>
      <c r="BS1332" s="72"/>
      <c r="BT1332" s="72">
        <v>0</v>
      </c>
      <c r="BW1332" s="72"/>
      <c r="CA1332" s="69">
        <v>0</v>
      </c>
      <c r="CF1332" s="72">
        <v>0</v>
      </c>
      <c r="CI1332" s="72">
        <v>0</v>
      </c>
      <c r="CJ1332" s="72">
        <v>0</v>
      </c>
      <c r="CM1332" s="72">
        <v>12256511.390000001</v>
      </c>
      <c r="CN1332" s="72">
        <v>0</v>
      </c>
      <c r="CR1332" s="69">
        <v>0</v>
      </c>
      <c r="CT1332" s="90">
        <v>0</v>
      </c>
      <c r="CU1332" s="68"/>
      <c r="CV1332" s="68"/>
      <c r="CX1332" s="68"/>
      <c r="CY1332" s="68"/>
      <c r="CZ1332" s="68"/>
      <c r="DB1332" s="90">
        <v>0</v>
      </c>
      <c r="DC1332" s="68"/>
      <c r="DD1332" s="68"/>
      <c r="DF1332" s="76">
        <v>0</v>
      </c>
      <c r="DK1332" s="72">
        <v>0</v>
      </c>
      <c r="DP1332" s="72">
        <v>0</v>
      </c>
      <c r="DQ1332" s="72"/>
      <c r="DR1332" s="72">
        <v>0</v>
      </c>
      <c r="DV1332" s="77">
        <v>0</v>
      </c>
      <c r="DZ1332" s="72">
        <v>0</v>
      </c>
      <c r="EA1332" s="72"/>
      <c r="EB1332" s="72">
        <v>0</v>
      </c>
      <c r="EC1332" s="72"/>
      <c r="ED1332" s="72">
        <v>0</v>
      </c>
      <c r="EG1332" s="69">
        <v>0</v>
      </c>
    </row>
    <row r="1333" spans="1:140" s="67" customFormat="1">
      <c r="A1333" s="69"/>
      <c r="B1333" s="68" t="s">
        <v>6278</v>
      </c>
      <c r="C1333" s="68" t="s">
        <v>6279</v>
      </c>
      <c r="D1333" s="69" t="s">
        <v>6295</v>
      </c>
      <c r="E1333" s="69" t="s">
        <v>149</v>
      </c>
      <c r="F1333" s="69" t="s">
        <v>250</v>
      </c>
      <c r="G1333" s="69" t="s">
        <v>251</v>
      </c>
      <c r="H1333" s="68"/>
      <c r="J1333" s="70">
        <v>42678</v>
      </c>
      <c r="K1333" s="70">
        <v>42678</v>
      </c>
      <c r="M1333" s="69" t="s">
        <v>152</v>
      </c>
      <c r="N1333" s="69" t="s">
        <v>153</v>
      </c>
      <c r="O1333" s="71" t="s">
        <v>4133</v>
      </c>
      <c r="P1333" s="72">
        <v>1292874721.55</v>
      </c>
      <c r="Q1333" s="68" t="s">
        <v>6281</v>
      </c>
      <c r="R1333" s="69" t="s">
        <v>4138</v>
      </c>
      <c r="S1333" s="69">
        <f t="shared" si="41"/>
        <v>5.0727000000000001E-2</v>
      </c>
      <c r="T1333" s="72">
        <v>655836.56000000006</v>
      </c>
      <c r="U1333" s="73">
        <f t="shared" si="42"/>
        <v>655836.56000000006</v>
      </c>
      <c r="BK1333" s="74">
        <v>0</v>
      </c>
      <c r="BS1333" s="72"/>
      <c r="BT1333" s="72">
        <v>0</v>
      </c>
      <c r="BW1333" s="72"/>
      <c r="CA1333" s="69">
        <v>0</v>
      </c>
      <c r="CF1333" s="72">
        <v>0</v>
      </c>
      <c r="CI1333" s="72">
        <v>0</v>
      </c>
      <c r="CJ1333" s="72">
        <v>0</v>
      </c>
      <c r="CM1333" s="72">
        <v>655836.56000000006</v>
      </c>
      <c r="CN1333" s="72">
        <v>0</v>
      </c>
      <c r="CR1333" s="69">
        <v>0</v>
      </c>
      <c r="CT1333" s="90">
        <v>0</v>
      </c>
      <c r="CU1333" s="68"/>
      <c r="CV1333" s="68"/>
      <c r="CX1333" s="68"/>
      <c r="CY1333" s="68"/>
      <c r="CZ1333" s="68"/>
      <c r="DB1333" s="89">
        <v>0</v>
      </c>
      <c r="DC1333" s="68"/>
      <c r="DD1333" s="68"/>
      <c r="DF1333" s="76">
        <v>0</v>
      </c>
      <c r="DK1333" s="72">
        <v>0</v>
      </c>
      <c r="DP1333" s="72">
        <v>0</v>
      </c>
      <c r="DQ1333" s="72"/>
      <c r="DR1333" s="72">
        <v>0</v>
      </c>
      <c r="DV1333" s="79">
        <v>0</v>
      </c>
      <c r="DZ1333" s="72">
        <v>0</v>
      </c>
      <c r="EA1333" s="72"/>
      <c r="EB1333" s="72">
        <v>0</v>
      </c>
      <c r="EC1333" s="72"/>
      <c r="ED1333" s="72">
        <v>0</v>
      </c>
      <c r="EG1333" s="69">
        <v>0</v>
      </c>
    </row>
    <row r="1334" spans="1:140" s="67" customFormat="1">
      <c r="A1334" s="69"/>
      <c r="B1334" s="68" t="s">
        <v>6278</v>
      </c>
      <c r="C1334" s="68" t="s">
        <v>6279</v>
      </c>
      <c r="D1334" s="69" t="s">
        <v>6295</v>
      </c>
      <c r="E1334" s="69" t="s">
        <v>149</v>
      </c>
      <c r="F1334" s="69" t="s">
        <v>250</v>
      </c>
      <c r="G1334" s="69" t="s">
        <v>251</v>
      </c>
      <c r="H1334" s="68"/>
      <c r="J1334" s="70">
        <v>42709</v>
      </c>
      <c r="K1334" s="70">
        <v>42709</v>
      </c>
      <c r="M1334" s="69" t="s">
        <v>152</v>
      </c>
      <c r="N1334" s="69" t="s">
        <v>153</v>
      </c>
      <c r="O1334" s="71" t="s">
        <v>4420</v>
      </c>
      <c r="P1334" s="72">
        <v>15372.81</v>
      </c>
      <c r="Q1334" s="68" t="s">
        <v>6281</v>
      </c>
      <c r="R1334" s="69" t="s">
        <v>171</v>
      </c>
      <c r="S1334" s="69">
        <f t="shared" si="41"/>
        <v>100</v>
      </c>
      <c r="T1334" s="72">
        <v>15372.81</v>
      </c>
      <c r="U1334" s="73">
        <f t="shared" si="42"/>
        <v>15372.81</v>
      </c>
      <c r="BK1334" s="74">
        <v>0</v>
      </c>
      <c r="BS1334" s="72"/>
      <c r="BT1334" s="72">
        <v>0</v>
      </c>
      <c r="BW1334" s="72"/>
      <c r="CA1334" s="69">
        <v>0</v>
      </c>
      <c r="CF1334" s="72">
        <v>0</v>
      </c>
      <c r="CI1334" s="72">
        <v>0</v>
      </c>
      <c r="CJ1334" s="72">
        <v>0</v>
      </c>
      <c r="CM1334" s="72">
        <v>0</v>
      </c>
      <c r="CN1334" s="72">
        <v>0</v>
      </c>
      <c r="CR1334" s="69">
        <v>0</v>
      </c>
      <c r="CT1334" s="90">
        <v>0</v>
      </c>
      <c r="CU1334" s="68"/>
      <c r="CV1334" s="68"/>
      <c r="CX1334" s="68"/>
      <c r="CY1334" s="68"/>
      <c r="CZ1334" s="68"/>
      <c r="DB1334" s="90">
        <v>0</v>
      </c>
      <c r="DC1334" s="68"/>
      <c r="DD1334" s="68"/>
      <c r="DF1334" s="76">
        <v>0</v>
      </c>
      <c r="DK1334" s="72">
        <v>0</v>
      </c>
      <c r="DP1334" s="72">
        <v>0</v>
      </c>
      <c r="DQ1334" s="72"/>
      <c r="DR1334" s="72">
        <v>0</v>
      </c>
      <c r="DV1334" s="77">
        <v>0</v>
      </c>
      <c r="DZ1334" s="72">
        <v>15372.81</v>
      </c>
      <c r="EA1334" s="72"/>
      <c r="EB1334" s="72">
        <v>0</v>
      </c>
      <c r="EC1334" s="72"/>
      <c r="ED1334" s="72">
        <v>0</v>
      </c>
      <c r="EG1334" s="69">
        <v>0</v>
      </c>
    </row>
    <row r="1335" spans="1:140" s="67" customFormat="1">
      <c r="A1335" s="69"/>
      <c r="B1335" s="68" t="s">
        <v>6278</v>
      </c>
      <c r="C1335" s="68" t="s">
        <v>6279</v>
      </c>
      <c r="D1335" s="69" t="s">
        <v>6295</v>
      </c>
      <c r="E1335" s="69" t="s">
        <v>149</v>
      </c>
      <c r="F1335" s="69" t="s">
        <v>250</v>
      </c>
      <c r="G1335" s="69" t="s">
        <v>251</v>
      </c>
      <c r="H1335" s="68"/>
      <c r="J1335" s="70">
        <v>42717</v>
      </c>
      <c r="K1335" s="70">
        <v>42717</v>
      </c>
      <c r="M1335" s="69" t="s">
        <v>152</v>
      </c>
      <c r="N1335" s="69" t="s">
        <v>153</v>
      </c>
      <c r="O1335" s="71" t="s">
        <v>4440</v>
      </c>
      <c r="P1335" s="72">
        <v>1399453551.9126</v>
      </c>
      <c r="Q1335" s="68" t="s">
        <v>6281</v>
      </c>
      <c r="R1335" s="69" t="s">
        <v>4441</v>
      </c>
      <c r="S1335" s="69">
        <f t="shared" si="41"/>
        <v>1.8300000000000001E-5</v>
      </c>
      <c r="T1335" s="72">
        <v>256.10000000000002</v>
      </c>
      <c r="U1335" s="73">
        <f t="shared" si="42"/>
        <v>256.10000000000002</v>
      </c>
      <c r="BK1335" s="74">
        <v>0</v>
      </c>
      <c r="BS1335" s="72"/>
      <c r="BT1335" s="72">
        <v>0</v>
      </c>
      <c r="BW1335" s="72"/>
      <c r="CA1335" s="69">
        <v>0</v>
      </c>
      <c r="CF1335" s="72">
        <v>0</v>
      </c>
      <c r="CI1335" s="72">
        <v>0</v>
      </c>
      <c r="CJ1335" s="72">
        <v>0</v>
      </c>
      <c r="CM1335" s="72">
        <v>0</v>
      </c>
      <c r="CN1335" s="72">
        <v>0</v>
      </c>
      <c r="CR1335" s="69">
        <v>0</v>
      </c>
      <c r="CT1335" s="90">
        <v>0</v>
      </c>
      <c r="CU1335" s="68"/>
      <c r="CV1335" s="68"/>
      <c r="CX1335" s="68"/>
      <c r="CY1335" s="68"/>
      <c r="CZ1335" s="68"/>
      <c r="DB1335" s="90">
        <v>0</v>
      </c>
      <c r="DC1335" s="68"/>
      <c r="DD1335" s="68"/>
      <c r="DF1335" s="76">
        <v>0</v>
      </c>
      <c r="DK1335" s="72">
        <v>0</v>
      </c>
      <c r="DP1335" s="72">
        <v>0</v>
      </c>
      <c r="DQ1335" s="72"/>
      <c r="DR1335" s="72">
        <v>0</v>
      </c>
      <c r="DV1335" s="77">
        <v>0</v>
      </c>
      <c r="DZ1335" s="72">
        <v>256.10000000000002</v>
      </c>
      <c r="EA1335" s="72"/>
      <c r="EB1335" s="72">
        <v>0</v>
      </c>
      <c r="EC1335" s="72"/>
      <c r="ED1335" s="72">
        <v>0</v>
      </c>
      <c r="EG1335" s="69">
        <v>0</v>
      </c>
    </row>
    <row r="1336" spans="1:140" s="67" customFormat="1">
      <c r="A1336" s="69"/>
      <c r="B1336" s="68" t="s">
        <v>6278</v>
      </c>
      <c r="C1336" s="68" t="s">
        <v>6279</v>
      </c>
      <c r="D1336" s="69" t="s">
        <v>6295</v>
      </c>
      <c r="E1336" s="69" t="s">
        <v>149</v>
      </c>
      <c r="F1336" s="69" t="s">
        <v>250</v>
      </c>
      <c r="G1336" s="69" t="s">
        <v>251</v>
      </c>
      <c r="H1336" s="68"/>
      <c r="J1336" s="70">
        <v>42733</v>
      </c>
      <c r="K1336" s="70">
        <v>42733</v>
      </c>
      <c r="M1336" s="69" t="s">
        <v>152</v>
      </c>
      <c r="N1336" s="69" t="s">
        <v>153</v>
      </c>
      <c r="O1336" s="71" t="s">
        <v>4518</v>
      </c>
      <c r="P1336" s="72">
        <v>1400896324.3626101</v>
      </c>
      <c r="Q1336" s="68" t="s">
        <v>6281</v>
      </c>
      <c r="R1336" s="69" t="s">
        <v>4519</v>
      </c>
      <c r="S1336" s="69">
        <f t="shared" si="41"/>
        <v>0.28239999999999998</v>
      </c>
      <c r="T1336" s="72">
        <v>3956131.22</v>
      </c>
      <c r="U1336" s="73">
        <f t="shared" si="42"/>
        <v>3956131.22</v>
      </c>
      <c r="BK1336" s="74">
        <v>0</v>
      </c>
      <c r="BS1336" s="72"/>
      <c r="BT1336" s="72">
        <v>0</v>
      </c>
      <c r="BW1336" s="72"/>
      <c r="CA1336" s="69">
        <v>0</v>
      </c>
      <c r="CF1336" s="72">
        <v>0</v>
      </c>
      <c r="CI1336" s="72">
        <v>0</v>
      </c>
      <c r="CJ1336" s="72">
        <v>0</v>
      </c>
      <c r="CM1336" s="72">
        <v>3956131.22</v>
      </c>
      <c r="CN1336" s="72">
        <v>0</v>
      </c>
      <c r="CR1336" s="69">
        <v>0</v>
      </c>
      <c r="CT1336" s="90">
        <v>0</v>
      </c>
      <c r="CU1336" s="68"/>
      <c r="CV1336" s="68"/>
      <c r="CX1336" s="68"/>
      <c r="CY1336" s="68"/>
      <c r="CZ1336" s="68"/>
      <c r="DB1336" s="90">
        <v>0</v>
      </c>
      <c r="DC1336" s="68"/>
      <c r="DD1336" s="68"/>
      <c r="DF1336" s="76">
        <v>0</v>
      </c>
      <c r="DK1336" s="72">
        <v>0</v>
      </c>
      <c r="DP1336" s="72">
        <v>0</v>
      </c>
      <c r="DQ1336" s="72"/>
      <c r="DR1336" s="72">
        <v>0</v>
      </c>
      <c r="DV1336" s="78">
        <v>0</v>
      </c>
      <c r="DZ1336" s="72">
        <v>0</v>
      </c>
      <c r="EA1336" s="72"/>
      <c r="EB1336" s="72">
        <v>0</v>
      </c>
      <c r="EC1336" s="72"/>
      <c r="ED1336" s="72">
        <v>0</v>
      </c>
      <c r="EG1336" s="69">
        <v>0</v>
      </c>
    </row>
    <row r="1337" spans="1:140" s="67" customFormat="1">
      <c r="A1337" s="69"/>
      <c r="B1337" s="68" t="s">
        <v>6278</v>
      </c>
      <c r="C1337" s="68" t="s">
        <v>6279</v>
      </c>
      <c r="D1337" s="69" t="s">
        <v>6295</v>
      </c>
      <c r="E1337" s="69" t="s">
        <v>149</v>
      </c>
      <c r="F1337" s="69" t="s">
        <v>250</v>
      </c>
      <c r="G1337" s="69" t="s">
        <v>251</v>
      </c>
      <c r="H1337" s="68"/>
      <c r="J1337" s="70">
        <v>42741</v>
      </c>
      <c r="K1337" s="70">
        <v>42741</v>
      </c>
      <c r="M1337" s="69" t="s">
        <v>152</v>
      </c>
      <c r="N1337" s="69" t="s">
        <v>153</v>
      </c>
      <c r="O1337" s="71" t="s">
        <v>4899</v>
      </c>
      <c r="P1337" s="72">
        <v>1400896322.3215899</v>
      </c>
      <c r="Q1337" s="68" t="s">
        <v>6281</v>
      </c>
      <c r="R1337" s="69" t="s">
        <v>4900</v>
      </c>
      <c r="S1337" s="69">
        <f t="shared" si="41"/>
        <v>0.54790000000000005</v>
      </c>
      <c r="T1337" s="72">
        <v>7675510.9500000002</v>
      </c>
      <c r="U1337" s="73">
        <f t="shared" si="42"/>
        <v>7675510.9500000002</v>
      </c>
      <c r="BK1337" s="74">
        <v>0</v>
      </c>
      <c r="BS1337" s="72"/>
      <c r="BT1337" s="72">
        <v>0</v>
      </c>
      <c r="BW1337" s="72"/>
      <c r="CA1337" s="69">
        <v>0</v>
      </c>
      <c r="CF1337" s="72">
        <v>0</v>
      </c>
      <c r="CI1337" s="72">
        <v>0</v>
      </c>
      <c r="CJ1337" s="72">
        <v>0</v>
      </c>
      <c r="CM1337" s="72">
        <v>7675510.9500000002</v>
      </c>
      <c r="CN1337" s="72">
        <v>0</v>
      </c>
      <c r="CR1337" s="69">
        <v>0</v>
      </c>
      <c r="CT1337" s="89">
        <v>0</v>
      </c>
      <c r="CU1337" s="68"/>
      <c r="CV1337" s="68"/>
      <c r="CX1337" s="68"/>
      <c r="CY1337" s="68"/>
      <c r="CZ1337" s="68"/>
      <c r="DB1337" s="89">
        <v>0</v>
      </c>
      <c r="DC1337" s="68"/>
      <c r="DD1337" s="68"/>
      <c r="DF1337" s="76">
        <v>0</v>
      </c>
      <c r="DK1337" s="72">
        <v>0</v>
      </c>
      <c r="DP1337" s="72">
        <v>0</v>
      </c>
      <c r="DQ1337" s="72"/>
      <c r="DR1337" s="72">
        <v>0</v>
      </c>
      <c r="DV1337" s="77">
        <v>0</v>
      </c>
      <c r="DZ1337" s="72">
        <v>0</v>
      </c>
      <c r="EA1337" s="72"/>
      <c r="EB1337" s="72">
        <v>0</v>
      </c>
      <c r="EC1337" s="72"/>
      <c r="ED1337" s="72">
        <v>0</v>
      </c>
      <c r="EG1337" s="69">
        <v>0</v>
      </c>
    </row>
    <row r="1338" spans="1:140" s="67" customFormat="1">
      <c r="A1338" s="69"/>
      <c r="B1338" s="68" t="s">
        <v>6278</v>
      </c>
      <c r="C1338" s="68" t="s">
        <v>6279</v>
      </c>
      <c r="D1338" s="69" t="s">
        <v>6295</v>
      </c>
      <c r="E1338" s="69" t="s">
        <v>149</v>
      </c>
      <c r="F1338" s="69" t="s">
        <v>250</v>
      </c>
      <c r="G1338" s="69" t="s">
        <v>251</v>
      </c>
      <c r="H1338" s="68"/>
      <c r="J1338" s="70">
        <v>42748</v>
      </c>
      <c r="K1338" s="70">
        <v>42748</v>
      </c>
      <c r="M1338" s="69" t="s">
        <v>152</v>
      </c>
      <c r="N1338" s="69" t="s">
        <v>153</v>
      </c>
      <c r="O1338" s="71" t="s">
        <v>4923</v>
      </c>
      <c r="P1338" s="72">
        <v>1401827232</v>
      </c>
      <c r="Q1338" s="68" t="s">
        <v>6281</v>
      </c>
      <c r="R1338" s="69" t="s">
        <v>4924</v>
      </c>
      <c r="S1338" s="69">
        <f t="shared" si="41"/>
        <v>2.2399999999999998E-3</v>
      </c>
      <c r="T1338" s="72">
        <v>31400.93</v>
      </c>
      <c r="U1338" s="73">
        <f t="shared" si="42"/>
        <v>31400.93</v>
      </c>
      <c r="BK1338" s="74">
        <v>0</v>
      </c>
      <c r="BS1338" s="72"/>
      <c r="BT1338" s="72">
        <v>0</v>
      </c>
      <c r="BW1338" s="72"/>
      <c r="CA1338" s="69">
        <v>0</v>
      </c>
      <c r="CF1338" s="72">
        <v>0</v>
      </c>
      <c r="CI1338" s="72">
        <v>0</v>
      </c>
      <c r="CJ1338" s="72">
        <v>0</v>
      </c>
      <c r="CM1338" s="72">
        <v>31400.93</v>
      </c>
      <c r="CN1338" s="72">
        <v>0</v>
      </c>
      <c r="CR1338" s="69">
        <v>0</v>
      </c>
      <c r="CT1338" s="89">
        <v>0</v>
      </c>
      <c r="CU1338" s="68"/>
      <c r="CV1338" s="68"/>
      <c r="CX1338" s="68"/>
      <c r="CY1338" s="68"/>
      <c r="CZ1338" s="68"/>
      <c r="DB1338" s="90">
        <v>0</v>
      </c>
      <c r="DC1338" s="68"/>
      <c r="DD1338" s="68"/>
      <c r="DF1338" s="76">
        <v>0</v>
      </c>
      <c r="DK1338" s="72">
        <v>0</v>
      </c>
      <c r="DP1338" s="72">
        <v>0</v>
      </c>
      <c r="DQ1338" s="72"/>
      <c r="DR1338" s="72">
        <v>0</v>
      </c>
      <c r="DV1338" s="77">
        <v>0</v>
      </c>
      <c r="DZ1338" s="72">
        <v>0</v>
      </c>
      <c r="EA1338" s="72"/>
      <c r="EB1338" s="72">
        <v>0</v>
      </c>
      <c r="EC1338" s="72"/>
      <c r="ED1338" s="72">
        <v>0</v>
      </c>
      <c r="EG1338" s="69">
        <v>0</v>
      </c>
    </row>
    <row r="1339" spans="1:140" s="67" customFormat="1">
      <c r="A1339" s="69"/>
      <c r="B1339" s="68" t="s">
        <v>6278</v>
      </c>
      <c r="C1339" s="68" t="s">
        <v>6279</v>
      </c>
      <c r="D1339" s="69" t="s">
        <v>6295</v>
      </c>
      <c r="E1339" s="69" t="s">
        <v>149</v>
      </c>
      <c r="F1339" s="69" t="s">
        <v>250</v>
      </c>
      <c r="G1339" s="69" t="s">
        <v>251</v>
      </c>
      <c r="H1339" s="68"/>
      <c r="J1339" s="70">
        <v>42779</v>
      </c>
      <c r="K1339" s="70">
        <v>42779</v>
      </c>
      <c r="M1339" s="69" t="s">
        <v>152</v>
      </c>
      <c r="N1339" s="69" t="s">
        <v>153</v>
      </c>
      <c r="O1339" s="71" t="s">
        <v>5030</v>
      </c>
      <c r="P1339" s="72">
        <v>1406142817</v>
      </c>
      <c r="Q1339" s="68" t="s">
        <v>6281</v>
      </c>
      <c r="R1339" s="69" t="s">
        <v>5031</v>
      </c>
      <c r="S1339" s="69">
        <f t="shared" si="41"/>
        <v>4.6842999999999996E-2</v>
      </c>
      <c r="T1339" s="72">
        <v>658679.48</v>
      </c>
      <c r="U1339" s="73">
        <f t="shared" si="42"/>
        <v>658679.48</v>
      </c>
      <c r="BK1339" s="74">
        <v>0</v>
      </c>
      <c r="BS1339" s="72"/>
      <c r="BT1339" s="72">
        <v>0</v>
      </c>
      <c r="BW1339" s="72"/>
      <c r="CA1339" s="69">
        <v>0</v>
      </c>
      <c r="CF1339" s="72">
        <v>0</v>
      </c>
      <c r="CI1339" s="72">
        <v>0</v>
      </c>
      <c r="CJ1339" s="72">
        <v>0</v>
      </c>
      <c r="CM1339" s="72">
        <v>658679.48</v>
      </c>
      <c r="CN1339" s="72">
        <v>0</v>
      </c>
      <c r="CR1339" s="69">
        <v>0</v>
      </c>
      <c r="CT1339" s="89">
        <v>0</v>
      </c>
      <c r="CU1339" s="68"/>
      <c r="CV1339" s="68"/>
      <c r="CX1339" s="68"/>
      <c r="CY1339" s="68"/>
      <c r="CZ1339" s="68"/>
      <c r="DB1339" s="89">
        <v>0</v>
      </c>
      <c r="DC1339" s="68"/>
      <c r="DD1339" s="68"/>
      <c r="DF1339" s="76">
        <v>0</v>
      </c>
      <c r="DK1339" s="72">
        <v>0</v>
      </c>
      <c r="DP1339" s="72">
        <v>0</v>
      </c>
      <c r="DQ1339" s="72"/>
      <c r="DR1339" s="72">
        <v>0</v>
      </c>
      <c r="DV1339" s="77">
        <v>0</v>
      </c>
      <c r="DZ1339" s="72">
        <v>0</v>
      </c>
      <c r="EA1339" s="72"/>
      <c r="EB1339" s="72">
        <v>0</v>
      </c>
      <c r="EC1339" s="72"/>
      <c r="ED1339" s="72">
        <v>0</v>
      </c>
      <c r="EG1339" s="69">
        <v>0</v>
      </c>
    </row>
    <row r="1340" spans="1:140" s="67" customFormat="1">
      <c r="A1340" s="69"/>
      <c r="B1340" s="68" t="s">
        <v>6278</v>
      </c>
      <c r="C1340" s="68" t="s">
        <v>6279</v>
      </c>
      <c r="D1340" s="69" t="s">
        <v>6295</v>
      </c>
      <c r="E1340" s="69" t="s">
        <v>149</v>
      </c>
      <c r="F1340" s="69" t="s">
        <v>250</v>
      </c>
      <c r="G1340" s="69" t="s">
        <v>251</v>
      </c>
      <c r="H1340" s="68"/>
      <c r="J1340" s="70">
        <v>42788</v>
      </c>
      <c r="K1340" s="70">
        <v>42788</v>
      </c>
      <c r="M1340" s="69" t="s">
        <v>152</v>
      </c>
      <c r="N1340" s="69" t="s">
        <v>153</v>
      </c>
      <c r="O1340" s="71" t="s">
        <v>5030</v>
      </c>
      <c r="P1340" s="72">
        <v>1405496760</v>
      </c>
      <c r="Q1340" s="68" t="s">
        <v>6281</v>
      </c>
      <c r="R1340" s="69" t="s">
        <v>5045</v>
      </c>
      <c r="S1340" s="69">
        <f t="shared" si="41"/>
        <v>9.2600000000000009E-3</v>
      </c>
      <c r="T1340" s="72">
        <v>130149</v>
      </c>
      <c r="U1340" s="73">
        <f t="shared" si="42"/>
        <v>130149</v>
      </c>
      <c r="BK1340" s="74">
        <v>0</v>
      </c>
      <c r="BS1340" s="72"/>
      <c r="BT1340" s="72">
        <v>0</v>
      </c>
      <c r="BW1340" s="72"/>
      <c r="CA1340" s="69">
        <v>0</v>
      </c>
      <c r="CF1340" s="72">
        <v>0</v>
      </c>
      <c r="CI1340" s="72">
        <v>0</v>
      </c>
      <c r="CJ1340" s="72">
        <v>0</v>
      </c>
      <c r="CM1340" s="72">
        <v>0</v>
      </c>
      <c r="CN1340" s="72">
        <v>0</v>
      </c>
      <c r="CR1340" s="69">
        <v>0</v>
      </c>
      <c r="CT1340" s="89">
        <v>0</v>
      </c>
      <c r="CU1340" s="68"/>
      <c r="CV1340" s="68"/>
      <c r="CX1340" s="68"/>
      <c r="CY1340" s="68"/>
      <c r="CZ1340" s="68"/>
      <c r="DB1340" s="89">
        <v>0</v>
      </c>
      <c r="DC1340" s="68"/>
      <c r="DD1340" s="68"/>
      <c r="DF1340" s="76">
        <v>0</v>
      </c>
      <c r="DK1340" s="72">
        <v>0</v>
      </c>
      <c r="DP1340" s="72">
        <v>0</v>
      </c>
      <c r="DQ1340" s="72"/>
      <c r="DR1340" s="72">
        <v>0</v>
      </c>
      <c r="DV1340" s="77">
        <v>0</v>
      </c>
      <c r="DZ1340" s="72">
        <v>130149</v>
      </c>
      <c r="EA1340" s="72"/>
      <c r="EB1340" s="72">
        <v>0</v>
      </c>
      <c r="EC1340" s="72"/>
      <c r="ED1340" s="72">
        <v>0</v>
      </c>
      <c r="EG1340" s="69">
        <v>0</v>
      </c>
    </row>
    <row r="1341" spans="1:140" s="67" customFormat="1">
      <c r="A1341" s="69"/>
      <c r="B1341" s="68" t="s">
        <v>6278</v>
      </c>
      <c r="C1341" s="68" t="s">
        <v>6279</v>
      </c>
      <c r="D1341" s="69" t="s">
        <v>6295</v>
      </c>
      <c r="E1341" s="69" t="s">
        <v>149</v>
      </c>
      <c r="F1341" s="69" t="s">
        <v>250</v>
      </c>
      <c r="G1341" s="69" t="s">
        <v>251</v>
      </c>
      <c r="H1341" s="68"/>
      <c r="I1341" s="68" t="s">
        <v>6185</v>
      </c>
      <c r="J1341" s="70">
        <v>42798</v>
      </c>
      <c r="K1341" s="70">
        <v>42798</v>
      </c>
      <c r="L1341" s="68"/>
      <c r="M1341" s="69" t="s">
        <v>152</v>
      </c>
      <c r="N1341" s="69" t="s">
        <v>153</v>
      </c>
      <c r="O1341" s="71" t="s">
        <v>5255</v>
      </c>
      <c r="P1341" s="72">
        <v>1406202588.6300001</v>
      </c>
      <c r="Q1341" s="68" t="s">
        <v>6281</v>
      </c>
      <c r="R1341" s="69" t="s">
        <v>5563</v>
      </c>
      <c r="S1341" s="69">
        <f t="shared" si="41"/>
        <v>4.6202E-2</v>
      </c>
      <c r="T1341" s="72">
        <v>649693.72</v>
      </c>
      <c r="U1341" s="73">
        <f t="shared" si="42"/>
        <v>649693.72</v>
      </c>
      <c r="V1341" s="68"/>
      <c r="W1341" s="68"/>
      <c r="X1341" s="68"/>
      <c r="Y1341" s="68"/>
      <c r="Z1341" s="68"/>
      <c r="AA1341" s="68"/>
      <c r="AB1341" s="68"/>
      <c r="AC1341" s="68"/>
      <c r="AD1341" s="68"/>
      <c r="AE1341" s="68"/>
      <c r="AF1341" s="68"/>
      <c r="AG1341" s="68"/>
      <c r="AH1341" s="68"/>
      <c r="AI1341" s="68"/>
      <c r="AJ1341" s="68"/>
      <c r="AK1341" s="68"/>
      <c r="AL1341" s="68"/>
      <c r="AM1341" s="68"/>
      <c r="AN1341" s="68"/>
      <c r="AO1341" s="68"/>
      <c r="AP1341" s="68"/>
      <c r="AQ1341" s="68"/>
      <c r="AR1341" s="68"/>
      <c r="AS1341" s="68"/>
      <c r="AT1341" s="68"/>
      <c r="AU1341" s="68"/>
      <c r="AV1341" s="68"/>
      <c r="AW1341" s="68"/>
      <c r="AX1341" s="68"/>
      <c r="AY1341" s="68"/>
      <c r="AZ1341" s="68"/>
      <c r="BA1341" s="68"/>
      <c r="BB1341" s="68"/>
      <c r="BC1341" s="68"/>
      <c r="BD1341" s="68"/>
      <c r="BE1341" s="68"/>
      <c r="BF1341" s="68"/>
      <c r="BG1341" s="68"/>
      <c r="BH1341" s="68"/>
      <c r="BI1341" s="68"/>
      <c r="BJ1341" s="68"/>
      <c r="BK1341" s="74">
        <v>0</v>
      </c>
      <c r="BL1341" s="68"/>
      <c r="BM1341" s="68"/>
      <c r="BN1341" s="68"/>
      <c r="BO1341" s="68"/>
      <c r="BP1341" s="68"/>
      <c r="BQ1341" s="68"/>
      <c r="BR1341" s="68"/>
      <c r="BS1341" s="68"/>
      <c r="BT1341" s="72">
        <v>0</v>
      </c>
      <c r="BU1341" s="68"/>
      <c r="BV1341" s="68"/>
      <c r="BW1341" s="72"/>
      <c r="BX1341" s="68"/>
      <c r="BY1341" s="68"/>
      <c r="BZ1341" s="68"/>
      <c r="CA1341" s="69">
        <v>0</v>
      </c>
      <c r="CB1341" s="68"/>
      <c r="CC1341" s="68"/>
      <c r="CD1341" s="68"/>
      <c r="CE1341" s="72"/>
      <c r="CF1341" s="72">
        <v>0</v>
      </c>
      <c r="CG1341" s="68"/>
      <c r="CH1341" s="68"/>
      <c r="CI1341" s="72">
        <v>0</v>
      </c>
      <c r="CJ1341" s="72">
        <v>0</v>
      </c>
      <c r="CK1341" s="68"/>
      <c r="CL1341" s="68"/>
      <c r="CM1341" s="69">
        <v>649693.72</v>
      </c>
      <c r="CN1341" s="72">
        <v>0</v>
      </c>
      <c r="CO1341" s="68"/>
      <c r="CP1341" s="68"/>
      <c r="CQ1341" s="68"/>
      <c r="CR1341" s="69">
        <v>0</v>
      </c>
      <c r="CS1341" s="68"/>
      <c r="CT1341" s="95">
        <v>0</v>
      </c>
      <c r="CU1341" s="72"/>
      <c r="CV1341" s="69"/>
      <c r="CW1341" s="68"/>
      <c r="CX1341" s="68"/>
      <c r="CY1341" s="68"/>
      <c r="CZ1341" s="68"/>
      <c r="DA1341" s="68"/>
      <c r="DB1341" s="93">
        <v>0</v>
      </c>
      <c r="DC1341" s="68"/>
      <c r="DD1341" s="68"/>
      <c r="DE1341" s="68"/>
      <c r="DF1341" s="72"/>
      <c r="DG1341" s="68"/>
      <c r="DH1341" s="68"/>
      <c r="DI1341" s="68"/>
      <c r="DJ1341" s="68"/>
      <c r="DK1341" s="72">
        <v>0</v>
      </c>
      <c r="DL1341" s="68"/>
      <c r="DM1341" s="68"/>
      <c r="DN1341" s="68"/>
      <c r="DO1341" s="68"/>
      <c r="DP1341" s="72">
        <v>0</v>
      </c>
      <c r="DQ1341" s="68"/>
      <c r="DR1341" s="72">
        <v>0</v>
      </c>
      <c r="DS1341" s="68"/>
      <c r="DT1341" s="68">
        <v>0</v>
      </c>
      <c r="DU1341" s="68"/>
      <c r="DV1341" s="84">
        <v>0</v>
      </c>
      <c r="DW1341" s="68"/>
      <c r="DX1341" s="68"/>
      <c r="DY1341" s="68"/>
      <c r="DZ1341" s="72">
        <v>0</v>
      </c>
      <c r="EA1341" s="68"/>
      <c r="EB1341" s="72">
        <v>0</v>
      </c>
      <c r="EC1341" s="68"/>
      <c r="ED1341" s="72">
        <v>0</v>
      </c>
      <c r="EE1341" s="68"/>
      <c r="EF1341" s="68"/>
      <c r="EG1341" s="69">
        <v>0</v>
      </c>
      <c r="EH1341" s="68"/>
      <c r="EI1341" s="68"/>
      <c r="EJ1341" s="68"/>
    </row>
    <row r="1342" spans="1:140" s="67" customFormat="1">
      <c r="A1342" s="69"/>
      <c r="B1342" s="68" t="s">
        <v>6278</v>
      </c>
      <c r="C1342" s="68" t="s">
        <v>6279</v>
      </c>
      <c r="D1342" s="69" t="s">
        <v>6295</v>
      </c>
      <c r="E1342" s="69" t="s">
        <v>149</v>
      </c>
      <c r="F1342" s="69" t="s">
        <v>250</v>
      </c>
      <c r="G1342" s="69" t="s">
        <v>251</v>
      </c>
      <c r="H1342" s="68"/>
      <c r="I1342" s="68" t="s">
        <v>6185</v>
      </c>
      <c r="J1342" s="70">
        <v>42800</v>
      </c>
      <c r="K1342" s="70">
        <v>42800</v>
      </c>
      <c r="L1342" s="68"/>
      <c r="M1342" s="69" t="s">
        <v>152</v>
      </c>
      <c r="N1342" s="69" t="s">
        <v>153</v>
      </c>
      <c r="O1342" s="71" t="s">
        <v>5256</v>
      </c>
      <c r="P1342" s="72">
        <v>1406174014.93521</v>
      </c>
      <c r="Q1342" s="68" t="s">
        <v>6281</v>
      </c>
      <c r="R1342" s="69" t="s">
        <v>5564</v>
      </c>
      <c r="S1342" s="69">
        <f t="shared" si="41"/>
        <v>0.45529999999999998</v>
      </c>
      <c r="T1342" s="72">
        <v>6402310.29</v>
      </c>
      <c r="U1342" s="73">
        <f t="shared" si="42"/>
        <v>6402310.29</v>
      </c>
      <c r="V1342" s="68"/>
      <c r="W1342" s="68"/>
      <c r="X1342" s="68"/>
      <c r="Y1342" s="68"/>
      <c r="Z1342" s="68"/>
      <c r="AA1342" s="68"/>
      <c r="AB1342" s="68"/>
      <c r="AC1342" s="68"/>
      <c r="AD1342" s="68"/>
      <c r="AE1342" s="68"/>
      <c r="AF1342" s="68"/>
      <c r="AG1342" s="68"/>
      <c r="AH1342" s="68"/>
      <c r="AI1342" s="68"/>
      <c r="AJ1342" s="68"/>
      <c r="AK1342" s="68"/>
      <c r="AL1342" s="68"/>
      <c r="AM1342" s="68"/>
      <c r="AN1342" s="68"/>
      <c r="AO1342" s="68"/>
      <c r="AP1342" s="68"/>
      <c r="AQ1342" s="68"/>
      <c r="AR1342" s="68"/>
      <c r="AS1342" s="68"/>
      <c r="AT1342" s="68"/>
      <c r="AU1342" s="68"/>
      <c r="AV1342" s="68"/>
      <c r="AW1342" s="68"/>
      <c r="AX1342" s="68"/>
      <c r="AY1342" s="68"/>
      <c r="AZ1342" s="68"/>
      <c r="BA1342" s="68"/>
      <c r="BB1342" s="68"/>
      <c r="BC1342" s="68"/>
      <c r="BD1342" s="68"/>
      <c r="BE1342" s="68"/>
      <c r="BF1342" s="68"/>
      <c r="BG1342" s="68"/>
      <c r="BH1342" s="68"/>
      <c r="BI1342" s="68"/>
      <c r="BJ1342" s="68"/>
      <c r="BK1342" s="74">
        <v>0</v>
      </c>
      <c r="BL1342" s="68"/>
      <c r="BM1342" s="68"/>
      <c r="BN1342" s="68"/>
      <c r="BO1342" s="68"/>
      <c r="BP1342" s="68"/>
      <c r="BQ1342" s="68"/>
      <c r="BR1342" s="68"/>
      <c r="BS1342" s="68"/>
      <c r="BT1342" s="72">
        <v>0</v>
      </c>
      <c r="BU1342" s="68"/>
      <c r="BV1342" s="68"/>
      <c r="BW1342" s="72"/>
      <c r="BX1342" s="68"/>
      <c r="BY1342" s="68"/>
      <c r="BZ1342" s="68"/>
      <c r="CA1342" s="69">
        <v>0</v>
      </c>
      <c r="CB1342" s="68"/>
      <c r="CC1342" s="68"/>
      <c r="CD1342" s="68"/>
      <c r="CE1342" s="72"/>
      <c r="CF1342" s="72">
        <v>0</v>
      </c>
      <c r="CG1342" s="68"/>
      <c r="CH1342" s="68"/>
      <c r="CI1342" s="72">
        <v>0</v>
      </c>
      <c r="CJ1342" s="72">
        <v>0</v>
      </c>
      <c r="CK1342" s="68"/>
      <c r="CL1342" s="68"/>
      <c r="CM1342" s="69">
        <v>6402310.29</v>
      </c>
      <c r="CN1342" s="72">
        <v>0</v>
      </c>
      <c r="CO1342" s="68"/>
      <c r="CP1342" s="68"/>
      <c r="CQ1342" s="68"/>
      <c r="CR1342" s="69">
        <v>0</v>
      </c>
      <c r="CS1342" s="68"/>
      <c r="CT1342" s="95">
        <v>0</v>
      </c>
      <c r="CU1342" s="72"/>
      <c r="CV1342" s="69"/>
      <c r="CW1342" s="68"/>
      <c r="CX1342" s="68"/>
      <c r="CY1342" s="68"/>
      <c r="CZ1342" s="68"/>
      <c r="DA1342" s="68"/>
      <c r="DB1342" s="91">
        <v>0</v>
      </c>
      <c r="DC1342" s="68"/>
      <c r="DD1342" s="68"/>
      <c r="DE1342" s="68"/>
      <c r="DF1342" s="85"/>
      <c r="DG1342" s="68"/>
      <c r="DH1342" s="68"/>
      <c r="DI1342" s="68"/>
      <c r="DJ1342" s="68"/>
      <c r="DK1342" s="72">
        <v>0</v>
      </c>
      <c r="DL1342" s="68"/>
      <c r="DM1342" s="68"/>
      <c r="DN1342" s="68"/>
      <c r="DO1342" s="68"/>
      <c r="DP1342" s="72">
        <v>0</v>
      </c>
      <c r="DQ1342" s="68"/>
      <c r="DR1342" s="72">
        <v>0</v>
      </c>
      <c r="DS1342" s="68"/>
      <c r="DT1342" s="68">
        <v>0</v>
      </c>
      <c r="DU1342" s="68"/>
      <c r="DV1342" s="81">
        <v>0</v>
      </c>
      <c r="DW1342" s="68"/>
      <c r="DX1342" s="68"/>
      <c r="DY1342" s="68"/>
      <c r="DZ1342" s="72">
        <v>0</v>
      </c>
      <c r="EA1342" s="68"/>
      <c r="EB1342" s="72">
        <v>0</v>
      </c>
      <c r="EC1342" s="68"/>
      <c r="ED1342" s="72">
        <v>0</v>
      </c>
      <c r="EE1342" s="68"/>
      <c r="EF1342" s="68"/>
      <c r="EG1342" s="69">
        <v>0</v>
      </c>
      <c r="EH1342" s="68"/>
      <c r="EI1342" s="68"/>
      <c r="EJ1342" s="68"/>
    </row>
    <row r="1343" spans="1:140" s="67" customFormat="1">
      <c r="A1343" s="69"/>
      <c r="B1343" s="68" t="s">
        <v>6278</v>
      </c>
      <c r="C1343" s="68" t="s">
        <v>6279</v>
      </c>
      <c r="D1343" s="69" t="s">
        <v>6295</v>
      </c>
      <c r="E1343" s="69" t="s">
        <v>149</v>
      </c>
      <c r="F1343" s="69" t="s">
        <v>250</v>
      </c>
      <c r="G1343" s="69" t="s">
        <v>251</v>
      </c>
      <c r="H1343" s="68"/>
      <c r="I1343" s="68" t="s">
        <v>6185</v>
      </c>
      <c r="J1343" s="70">
        <v>42779</v>
      </c>
      <c r="K1343" s="70">
        <v>42779</v>
      </c>
      <c r="L1343" s="68"/>
      <c r="M1343" s="69" t="s">
        <v>152</v>
      </c>
      <c r="N1343" s="69" t="s">
        <v>153</v>
      </c>
      <c r="O1343" s="71" t="s">
        <v>5889</v>
      </c>
      <c r="P1343" s="72">
        <v>1404849070.29866</v>
      </c>
      <c r="Q1343" s="68" t="s">
        <v>6281</v>
      </c>
      <c r="R1343" s="69" t="s">
        <v>5031</v>
      </c>
      <c r="S1343" s="69">
        <f t="shared" si="41"/>
        <v>4.6842999999999996E-2</v>
      </c>
      <c r="T1343" s="72">
        <v>658073.44999999995</v>
      </c>
      <c r="U1343" s="73">
        <f t="shared" si="42"/>
        <v>658073.44999999995</v>
      </c>
      <c r="V1343" s="68"/>
      <c r="W1343" s="68"/>
      <c r="X1343" s="68"/>
      <c r="Y1343" s="68"/>
      <c r="Z1343" s="68"/>
      <c r="AA1343" s="68"/>
      <c r="AB1343" s="68"/>
      <c r="AC1343" s="68"/>
      <c r="AD1343" s="68"/>
      <c r="AE1343" s="68"/>
      <c r="AF1343" s="68"/>
      <c r="AG1343" s="68"/>
      <c r="AH1343" s="68"/>
      <c r="AI1343" s="68"/>
      <c r="AJ1343" s="68"/>
      <c r="AK1343" s="68"/>
      <c r="AL1343" s="68"/>
      <c r="AM1343" s="68"/>
      <c r="AN1343" s="68"/>
      <c r="AO1343" s="68"/>
      <c r="AP1343" s="68"/>
      <c r="AQ1343" s="68"/>
      <c r="AR1343" s="68"/>
      <c r="AS1343" s="68"/>
      <c r="AT1343" s="68"/>
      <c r="AU1343" s="68"/>
      <c r="AV1343" s="68"/>
      <c r="AW1343" s="68"/>
      <c r="AX1343" s="68"/>
      <c r="AY1343" s="68"/>
      <c r="AZ1343" s="68"/>
      <c r="BA1343" s="68"/>
      <c r="BB1343" s="68"/>
      <c r="BC1343" s="68"/>
      <c r="BD1343" s="68"/>
      <c r="BE1343" s="68"/>
      <c r="BF1343" s="68"/>
      <c r="BG1343" s="68"/>
      <c r="BH1343" s="68"/>
      <c r="BI1343" s="68"/>
      <c r="BJ1343" s="68"/>
      <c r="BK1343" s="74">
        <v>0</v>
      </c>
      <c r="BL1343" s="68"/>
      <c r="BM1343" s="68"/>
      <c r="BN1343" s="68"/>
      <c r="BO1343" s="68"/>
      <c r="BP1343" s="68"/>
      <c r="BQ1343" s="68"/>
      <c r="BR1343" s="68"/>
      <c r="BS1343" s="68"/>
      <c r="BT1343" s="72">
        <v>0</v>
      </c>
      <c r="BU1343" s="68"/>
      <c r="BV1343" s="68"/>
      <c r="BW1343" s="72"/>
      <c r="BX1343" s="68"/>
      <c r="BY1343" s="68"/>
      <c r="BZ1343" s="68"/>
      <c r="CA1343" s="69">
        <v>0</v>
      </c>
      <c r="CB1343" s="68"/>
      <c r="CC1343" s="68"/>
      <c r="CD1343" s="68"/>
      <c r="CE1343" s="72"/>
      <c r="CF1343" s="72">
        <v>0</v>
      </c>
      <c r="CG1343" s="68"/>
      <c r="CH1343" s="68"/>
      <c r="CI1343" s="72">
        <v>0</v>
      </c>
      <c r="CJ1343" s="72">
        <v>0</v>
      </c>
      <c r="CK1343" s="68"/>
      <c r="CL1343" s="68"/>
      <c r="CM1343" s="69">
        <v>658073.44999999995</v>
      </c>
      <c r="CN1343" s="72">
        <v>0</v>
      </c>
      <c r="CO1343" s="68"/>
      <c r="CP1343" s="68"/>
      <c r="CQ1343" s="68"/>
      <c r="CR1343" s="69">
        <v>0</v>
      </c>
      <c r="CS1343" s="68"/>
      <c r="CT1343" s="95">
        <v>0</v>
      </c>
      <c r="CU1343" s="72"/>
      <c r="CV1343" s="69"/>
      <c r="CW1343" s="68"/>
      <c r="CX1343" s="68"/>
      <c r="CY1343" s="68"/>
      <c r="CZ1343" s="68"/>
      <c r="DA1343" s="68"/>
      <c r="DB1343" s="93">
        <v>0</v>
      </c>
      <c r="DC1343" s="68"/>
      <c r="DD1343" s="68"/>
      <c r="DE1343" s="68"/>
      <c r="DF1343" s="72"/>
      <c r="DG1343" s="68"/>
      <c r="DH1343" s="68"/>
      <c r="DI1343" s="68"/>
      <c r="DJ1343" s="68"/>
      <c r="DK1343" s="72">
        <v>0</v>
      </c>
      <c r="DL1343" s="68"/>
      <c r="DM1343" s="68"/>
      <c r="DN1343" s="68"/>
      <c r="DO1343" s="68"/>
      <c r="DP1343" s="72">
        <v>0</v>
      </c>
      <c r="DQ1343" s="68"/>
      <c r="DR1343" s="72">
        <v>0</v>
      </c>
      <c r="DS1343" s="68"/>
      <c r="DT1343" s="68">
        <v>0</v>
      </c>
      <c r="DU1343" s="68"/>
      <c r="DV1343" s="83">
        <v>0</v>
      </c>
      <c r="DW1343" s="68"/>
      <c r="DX1343" s="68"/>
      <c r="DY1343" s="68"/>
      <c r="DZ1343" s="72">
        <v>0</v>
      </c>
      <c r="EA1343" s="68"/>
      <c r="EB1343" s="72">
        <v>0</v>
      </c>
      <c r="EC1343" s="68"/>
      <c r="ED1343" s="72">
        <v>0</v>
      </c>
      <c r="EE1343" s="68"/>
      <c r="EF1343" s="68"/>
      <c r="EG1343" s="69">
        <v>0</v>
      </c>
      <c r="EH1343" s="68"/>
      <c r="EI1343" s="68"/>
      <c r="EJ1343" s="68"/>
    </row>
    <row r="1344" spans="1:140" s="67" customFormat="1">
      <c r="A1344" s="69"/>
      <c r="B1344" s="68" t="s">
        <v>6278</v>
      </c>
      <c r="C1344" s="68" t="s">
        <v>6279</v>
      </c>
      <c r="D1344" s="69" t="s">
        <v>6295</v>
      </c>
      <c r="E1344" s="69" t="s">
        <v>149</v>
      </c>
      <c r="F1344" s="69" t="s">
        <v>250</v>
      </c>
      <c r="G1344" s="69" t="s">
        <v>251</v>
      </c>
      <c r="H1344" s="68"/>
      <c r="I1344" s="68" t="s">
        <v>6185</v>
      </c>
      <c r="J1344" s="70">
        <v>42788</v>
      </c>
      <c r="K1344" s="70">
        <v>42788</v>
      </c>
      <c r="L1344" s="68"/>
      <c r="M1344" s="69" t="s">
        <v>152</v>
      </c>
      <c r="N1344" s="69" t="s">
        <v>153</v>
      </c>
      <c r="O1344" s="71" t="s">
        <v>5889</v>
      </c>
      <c r="P1344" s="72">
        <v>1412248164.1468699</v>
      </c>
      <c r="Q1344" s="68" t="s">
        <v>6281</v>
      </c>
      <c r="R1344" s="69" t="s">
        <v>5045</v>
      </c>
      <c r="S1344" s="69">
        <f t="shared" si="41"/>
        <v>9.2600000000000009E-3</v>
      </c>
      <c r="T1344" s="72">
        <v>130774.18</v>
      </c>
      <c r="U1344" s="73">
        <f t="shared" si="42"/>
        <v>130774.18</v>
      </c>
      <c r="V1344" s="68"/>
      <c r="W1344" s="68"/>
      <c r="X1344" s="68"/>
      <c r="Y1344" s="68"/>
      <c r="Z1344" s="68"/>
      <c r="AA1344" s="68"/>
      <c r="AB1344" s="68"/>
      <c r="AC1344" s="68"/>
      <c r="AD1344" s="68"/>
      <c r="AE1344" s="68"/>
      <c r="AF1344" s="68"/>
      <c r="AG1344" s="68"/>
      <c r="AH1344" s="68"/>
      <c r="AI1344" s="68"/>
      <c r="AJ1344" s="68"/>
      <c r="AK1344" s="68"/>
      <c r="AL1344" s="68"/>
      <c r="AM1344" s="68"/>
      <c r="AN1344" s="68"/>
      <c r="AO1344" s="68"/>
      <c r="AP1344" s="68"/>
      <c r="AQ1344" s="68"/>
      <c r="AR1344" s="68"/>
      <c r="AS1344" s="68"/>
      <c r="AT1344" s="68"/>
      <c r="AU1344" s="68"/>
      <c r="AV1344" s="68"/>
      <c r="AW1344" s="68"/>
      <c r="AX1344" s="68"/>
      <c r="AY1344" s="68"/>
      <c r="AZ1344" s="68"/>
      <c r="BA1344" s="68"/>
      <c r="BB1344" s="68"/>
      <c r="BC1344" s="68"/>
      <c r="BD1344" s="68"/>
      <c r="BE1344" s="68"/>
      <c r="BF1344" s="68"/>
      <c r="BG1344" s="68"/>
      <c r="BH1344" s="68"/>
      <c r="BI1344" s="68"/>
      <c r="BJ1344" s="68"/>
      <c r="BK1344" s="74">
        <v>0</v>
      </c>
      <c r="BL1344" s="68"/>
      <c r="BM1344" s="68"/>
      <c r="BN1344" s="68"/>
      <c r="BO1344" s="68"/>
      <c r="BP1344" s="68"/>
      <c r="BQ1344" s="68"/>
      <c r="BR1344" s="68"/>
      <c r="BS1344" s="68"/>
      <c r="BT1344" s="72">
        <v>0</v>
      </c>
      <c r="BU1344" s="68"/>
      <c r="BV1344" s="68"/>
      <c r="BW1344" s="72"/>
      <c r="BX1344" s="68"/>
      <c r="BY1344" s="68"/>
      <c r="BZ1344" s="68"/>
      <c r="CA1344" s="69">
        <v>0</v>
      </c>
      <c r="CB1344" s="68"/>
      <c r="CC1344" s="68"/>
      <c r="CD1344" s="68"/>
      <c r="CE1344" s="72"/>
      <c r="CF1344" s="72">
        <v>0</v>
      </c>
      <c r="CG1344" s="68"/>
      <c r="CH1344" s="68"/>
      <c r="CI1344" s="72">
        <v>0</v>
      </c>
      <c r="CJ1344" s="72">
        <v>0</v>
      </c>
      <c r="CK1344" s="68"/>
      <c r="CL1344" s="68"/>
      <c r="CM1344" s="69">
        <v>0</v>
      </c>
      <c r="CN1344" s="72">
        <v>0</v>
      </c>
      <c r="CO1344" s="68"/>
      <c r="CP1344" s="68"/>
      <c r="CQ1344" s="68"/>
      <c r="CR1344" s="69">
        <v>0</v>
      </c>
      <c r="CS1344" s="68"/>
      <c r="CT1344" s="92">
        <v>0</v>
      </c>
      <c r="CU1344" s="72"/>
      <c r="CV1344" s="69"/>
      <c r="CW1344" s="68"/>
      <c r="CX1344" s="68"/>
      <c r="CY1344" s="68"/>
      <c r="CZ1344" s="68"/>
      <c r="DA1344" s="68"/>
      <c r="DB1344" s="91">
        <v>0</v>
      </c>
      <c r="DC1344" s="68"/>
      <c r="DD1344" s="68"/>
      <c r="DE1344" s="68"/>
      <c r="DF1344" s="85"/>
      <c r="DG1344" s="68"/>
      <c r="DH1344" s="68"/>
      <c r="DI1344" s="68"/>
      <c r="DJ1344" s="68"/>
      <c r="DK1344" s="72">
        <v>0</v>
      </c>
      <c r="DL1344" s="68"/>
      <c r="DM1344" s="68"/>
      <c r="DN1344" s="68"/>
      <c r="DO1344" s="68"/>
      <c r="DP1344" s="72">
        <v>0</v>
      </c>
      <c r="DQ1344" s="68"/>
      <c r="DR1344" s="72">
        <v>0</v>
      </c>
      <c r="DS1344" s="68"/>
      <c r="DT1344" s="68">
        <v>0</v>
      </c>
      <c r="DU1344" s="68"/>
      <c r="DV1344" s="81">
        <v>0</v>
      </c>
      <c r="DW1344" s="68"/>
      <c r="DX1344" s="68"/>
      <c r="DY1344" s="68"/>
      <c r="DZ1344" s="72">
        <v>130774.18</v>
      </c>
      <c r="EA1344" s="68"/>
      <c r="EB1344" s="72">
        <v>0</v>
      </c>
      <c r="EC1344" s="68"/>
      <c r="ED1344" s="72">
        <v>0</v>
      </c>
      <c r="EE1344" s="68"/>
      <c r="EF1344" s="68"/>
      <c r="EG1344" s="69">
        <v>0</v>
      </c>
      <c r="EH1344" s="68"/>
      <c r="EI1344" s="68"/>
      <c r="EJ1344" s="68"/>
    </row>
    <row r="1345" spans="1:140" s="67" customFormat="1">
      <c r="A1345" s="69"/>
      <c r="B1345" s="68" t="s">
        <v>6278</v>
      </c>
      <c r="C1345" s="68" t="s">
        <v>6279</v>
      </c>
      <c r="D1345" s="69" t="s">
        <v>6295</v>
      </c>
      <c r="E1345" s="69" t="s">
        <v>149</v>
      </c>
      <c r="F1345" s="69" t="s">
        <v>250</v>
      </c>
      <c r="G1345" s="69" t="s">
        <v>251</v>
      </c>
      <c r="H1345" s="68"/>
      <c r="I1345" s="68" t="s">
        <v>6185</v>
      </c>
      <c r="J1345" s="70">
        <v>42741</v>
      </c>
      <c r="K1345" s="70">
        <v>42741</v>
      </c>
      <c r="L1345" s="68"/>
      <c r="M1345" s="69" t="s">
        <v>152</v>
      </c>
      <c r="N1345" s="69" t="s">
        <v>153</v>
      </c>
      <c r="O1345" s="71" t="s">
        <v>4899</v>
      </c>
      <c r="P1345" s="72">
        <v>1400896322.3215899</v>
      </c>
      <c r="Q1345" s="68" t="s">
        <v>6281</v>
      </c>
      <c r="R1345" s="69" t="s">
        <v>4900</v>
      </c>
      <c r="S1345" s="69">
        <f t="shared" si="41"/>
        <v>0.54790000000000005</v>
      </c>
      <c r="T1345" s="72">
        <v>7675510.9500000002</v>
      </c>
      <c r="U1345" s="73">
        <f t="shared" si="42"/>
        <v>7675510.9500000002</v>
      </c>
      <c r="V1345" s="68"/>
      <c r="W1345" s="68"/>
      <c r="X1345" s="68"/>
      <c r="Y1345" s="68"/>
      <c r="Z1345" s="68"/>
      <c r="AA1345" s="68"/>
      <c r="AB1345" s="68"/>
      <c r="AC1345" s="68"/>
      <c r="AD1345" s="68"/>
      <c r="AE1345" s="68"/>
      <c r="AF1345" s="68"/>
      <c r="AG1345" s="68"/>
      <c r="AH1345" s="68"/>
      <c r="AI1345" s="68"/>
      <c r="AJ1345" s="68"/>
      <c r="AK1345" s="68"/>
      <c r="AL1345" s="68"/>
      <c r="AM1345" s="68"/>
      <c r="AN1345" s="68"/>
      <c r="AO1345" s="68"/>
      <c r="AP1345" s="68"/>
      <c r="AQ1345" s="68"/>
      <c r="AR1345" s="68"/>
      <c r="AS1345" s="68"/>
      <c r="AT1345" s="68"/>
      <c r="AU1345" s="68"/>
      <c r="AV1345" s="68"/>
      <c r="AW1345" s="68"/>
      <c r="AX1345" s="68"/>
      <c r="AY1345" s="68"/>
      <c r="AZ1345" s="68"/>
      <c r="BA1345" s="68"/>
      <c r="BB1345" s="68"/>
      <c r="BC1345" s="68"/>
      <c r="BD1345" s="68"/>
      <c r="BE1345" s="68"/>
      <c r="BF1345" s="68"/>
      <c r="BG1345" s="68"/>
      <c r="BH1345" s="68"/>
      <c r="BI1345" s="68"/>
      <c r="BJ1345" s="68"/>
      <c r="BK1345" s="74">
        <v>0</v>
      </c>
      <c r="BL1345" s="68"/>
      <c r="BM1345" s="68"/>
      <c r="BN1345" s="68"/>
      <c r="BO1345" s="68"/>
      <c r="BP1345" s="68"/>
      <c r="BQ1345" s="68"/>
      <c r="BR1345" s="68"/>
      <c r="BS1345" s="68"/>
      <c r="BT1345" s="72">
        <v>0</v>
      </c>
      <c r="BU1345" s="68"/>
      <c r="BV1345" s="68"/>
      <c r="BW1345" s="72"/>
      <c r="BX1345" s="68"/>
      <c r="BY1345" s="68"/>
      <c r="BZ1345" s="68"/>
      <c r="CA1345" s="69">
        <v>0</v>
      </c>
      <c r="CB1345" s="68"/>
      <c r="CC1345" s="68"/>
      <c r="CD1345" s="68"/>
      <c r="CE1345" s="72"/>
      <c r="CF1345" s="72">
        <v>0</v>
      </c>
      <c r="CG1345" s="68"/>
      <c r="CH1345" s="68"/>
      <c r="CI1345" s="72">
        <v>0</v>
      </c>
      <c r="CJ1345" s="72">
        <v>0</v>
      </c>
      <c r="CK1345" s="68"/>
      <c r="CL1345" s="68"/>
      <c r="CM1345" s="69">
        <v>7675510.9500000002</v>
      </c>
      <c r="CN1345" s="72">
        <v>0</v>
      </c>
      <c r="CO1345" s="68"/>
      <c r="CP1345" s="68"/>
      <c r="CQ1345" s="68"/>
      <c r="CR1345" s="69">
        <v>0</v>
      </c>
      <c r="CS1345" s="68"/>
      <c r="CT1345" s="92">
        <v>0</v>
      </c>
      <c r="CU1345" s="72"/>
      <c r="CV1345" s="69"/>
      <c r="CW1345" s="68"/>
      <c r="CX1345" s="68"/>
      <c r="CY1345" s="68"/>
      <c r="CZ1345" s="68"/>
      <c r="DA1345" s="68"/>
      <c r="DB1345" s="91">
        <v>0</v>
      </c>
      <c r="DC1345" s="68"/>
      <c r="DD1345" s="68"/>
      <c r="DE1345" s="68"/>
      <c r="DF1345" s="85"/>
      <c r="DG1345" s="68"/>
      <c r="DH1345" s="68"/>
      <c r="DI1345" s="68"/>
      <c r="DJ1345" s="68"/>
      <c r="DK1345" s="72">
        <v>0</v>
      </c>
      <c r="DL1345" s="68"/>
      <c r="DM1345" s="68"/>
      <c r="DN1345" s="68"/>
      <c r="DO1345" s="68"/>
      <c r="DP1345" s="72">
        <v>0</v>
      </c>
      <c r="DQ1345" s="68"/>
      <c r="DR1345" s="72">
        <v>0</v>
      </c>
      <c r="DS1345" s="68"/>
      <c r="DT1345" s="68">
        <v>0</v>
      </c>
      <c r="DU1345" s="68"/>
      <c r="DV1345" s="81">
        <v>0</v>
      </c>
      <c r="DW1345" s="68"/>
      <c r="DX1345" s="68"/>
      <c r="DY1345" s="68"/>
      <c r="DZ1345" s="72">
        <v>0</v>
      </c>
      <c r="EA1345" s="68"/>
      <c r="EB1345" s="72">
        <v>0</v>
      </c>
      <c r="EC1345" s="68"/>
      <c r="ED1345" s="72">
        <v>0</v>
      </c>
      <c r="EE1345" s="68"/>
      <c r="EF1345" s="68"/>
      <c r="EG1345" s="69">
        <v>0</v>
      </c>
      <c r="EH1345" s="68"/>
      <c r="EI1345" s="68"/>
      <c r="EJ1345" s="68"/>
    </row>
    <row r="1346" spans="1:140" s="67" customFormat="1">
      <c r="A1346" s="69"/>
      <c r="B1346" s="68" t="s">
        <v>6278</v>
      </c>
      <c r="C1346" s="68" t="s">
        <v>6279</v>
      </c>
      <c r="D1346" s="69" t="s">
        <v>6295</v>
      </c>
      <c r="E1346" s="69" t="s">
        <v>149</v>
      </c>
      <c r="F1346" s="69" t="s">
        <v>250</v>
      </c>
      <c r="G1346" s="69" t="s">
        <v>251</v>
      </c>
      <c r="H1346" s="68"/>
      <c r="I1346" s="68" t="s">
        <v>6185</v>
      </c>
      <c r="J1346" s="70">
        <v>42748</v>
      </c>
      <c r="K1346" s="70">
        <v>42748</v>
      </c>
      <c r="L1346" s="68"/>
      <c r="M1346" s="69" t="s">
        <v>152</v>
      </c>
      <c r="N1346" s="69" t="s">
        <v>153</v>
      </c>
      <c r="O1346" s="71" t="s">
        <v>5890</v>
      </c>
      <c r="P1346" s="72">
        <v>1375879910.7142899</v>
      </c>
      <c r="Q1346" s="68" t="s">
        <v>6281</v>
      </c>
      <c r="R1346" s="69" t="s">
        <v>4924</v>
      </c>
      <c r="S1346" s="69">
        <f t="shared" ref="S1346:S1409" si="43">R1346*100</f>
        <v>2.2399999999999998E-3</v>
      </c>
      <c r="T1346" s="72">
        <v>30819.71</v>
      </c>
      <c r="U1346" s="73">
        <f t="shared" si="42"/>
        <v>30819.71</v>
      </c>
      <c r="V1346" s="68"/>
      <c r="W1346" s="68"/>
      <c r="X1346" s="68"/>
      <c r="Y1346" s="68"/>
      <c r="Z1346" s="68"/>
      <c r="AA1346" s="68"/>
      <c r="AB1346" s="68"/>
      <c r="AC1346" s="68"/>
      <c r="AD1346" s="68"/>
      <c r="AE1346" s="68"/>
      <c r="AF1346" s="68"/>
      <c r="AG1346" s="68"/>
      <c r="AH1346" s="68"/>
      <c r="AI1346" s="68"/>
      <c r="AJ1346" s="68"/>
      <c r="AK1346" s="68"/>
      <c r="AL1346" s="68"/>
      <c r="AM1346" s="68"/>
      <c r="AN1346" s="68"/>
      <c r="AO1346" s="68"/>
      <c r="AP1346" s="68"/>
      <c r="AQ1346" s="68"/>
      <c r="AR1346" s="68"/>
      <c r="AS1346" s="68"/>
      <c r="AT1346" s="68"/>
      <c r="AU1346" s="68"/>
      <c r="AV1346" s="68"/>
      <c r="AW1346" s="68"/>
      <c r="AX1346" s="68"/>
      <c r="AY1346" s="68"/>
      <c r="AZ1346" s="68"/>
      <c r="BA1346" s="68"/>
      <c r="BB1346" s="68"/>
      <c r="BC1346" s="68"/>
      <c r="BD1346" s="68"/>
      <c r="BE1346" s="68"/>
      <c r="BF1346" s="68"/>
      <c r="BG1346" s="68"/>
      <c r="BH1346" s="68"/>
      <c r="BI1346" s="68"/>
      <c r="BJ1346" s="68"/>
      <c r="BK1346" s="74">
        <v>0</v>
      </c>
      <c r="BL1346" s="68"/>
      <c r="BM1346" s="68"/>
      <c r="BN1346" s="68"/>
      <c r="BO1346" s="68"/>
      <c r="BP1346" s="68"/>
      <c r="BQ1346" s="68"/>
      <c r="BR1346" s="68"/>
      <c r="BS1346" s="68"/>
      <c r="BT1346" s="72">
        <v>0</v>
      </c>
      <c r="BU1346" s="68"/>
      <c r="BV1346" s="68"/>
      <c r="BW1346" s="72"/>
      <c r="BX1346" s="68"/>
      <c r="BY1346" s="68"/>
      <c r="BZ1346" s="68"/>
      <c r="CA1346" s="69">
        <v>0</v>
      </c>
      <c r="CB1346" s="68"/>
      <c r="CC1346" s="68"/>
      <c r="CD1346" s="68"/>
      <c r="CE1346" s="72"/>
      <c r="CF1346" s="72">
        <v>0</v>
      </c>
      <c r="CG1346" s="68"/>
      <c r="CH1346" s="68"/>
      <c r="CI1346" s="72">
        <v>0</v>
      </c>
      <c r="CJ1346" s="72">
        <v>0</v>
      </c>
      <c r="CK1346" s="68"/>
      <c r="CL1346" s="68"/>
      <c r="CM1346" s="69">
        <v>30819.71</v>
      </c>
      <c r="CN1346" s="72">
        <v>0</v>
      </c>
      <c r="CO1346" s="68"/>
      <c r="CP1346" s="68"/>
      <c r="CQ1346" s="68"/>
      <c r="CR1346" s="69">
        <v>0</v>
      </c>
      <c r="CS1346" s="68"/>
      <c r="CT1346" s="92">
        <v>0</v>
      </c>
      <c r="CU1346" s="72"/>
      <c r="CV1346" s="69"/>
      <c r="CW1346" s="68"/>
      <c r="CX1346" s="68"/>
      <c r="CY1346" s="68"/>
      <c r="CZ1346" s="68"/>
      <c r="DA1346" s="68"/>
      <c r="DB1346" s="91">
        <v>0</v>
      </c>
      <c r="DC1346" s="68"/>
      <c r="DD1346" s="68"/>
      <c r="DE1346" s="68"/>
      <c r="DF1346" s="85"/>
      <c r="DG1346" s="68"/>
      <c r="DH1346" s="68"/>
      <c r="DI1346" s="68"/>
      <c r="DJ1346" s="68"/>
      <c r="DK1346" s="72">
        <v>0</v>
      </c>
      <c r="DL1346" s="68"/>
      <c r="DM1346" s="68"/>
      <c r="DN1346" s="68"/>
      <c r="DO1346" s="68"/>
      <c r="DP1346" s="72">
        <v>0</v>
      </c>
      <c r="DQ1346" s="68"/>
      <c r="DR1346" s="72">
        <v>0</v>
      </c>
      <c r="DS1346" s="68"/>
      <c r="DT1346" s="68">
        <v>0</v>
      </c>
      <c r="DU1346" s="68"/>
      <c r="DV1346" s="81">
        <v>0</v>
      </c>
      <c r="DW1346" s="68"/>
      <c r="DX1346" s="68"/>
      <c r="DY1346" s="68"/>
      <c r="DZ1346" s="72">
        <v>0</v>
      </c>
      <c r="EA1346" s="68"/>
      <c r="EB1346" s="72">
        <v>0</v>
      </c>
      <c r="EC1346" s="68"/>
      <c r="ED1346" s="72">
        <v>0</v>
      </c>
      <c r="EE1346" s="68"/>
      <c r="EF1346" s="68"/>
      <c r="EG1346" s="69">
        <v>0</v>
      </c>
      <c r="EH1346" s="68"/>
      <c r="EI1346" s="68"/>
      <c r="EJ1346" s="68"/>
    </row>
    <row r="1347" spans="1:140" s="67" customFormat="1">
      <c r="A1347" s="69"/>
      <c r="B1347" s="68" t="s">
        <v>6278</v>
      </c>
      <c r="C1347" s="68" t="s">
        <v>6279</v>
      </c>
      <c r="D1347" s="69" t="s">
        <v>6295</v>
      </c>
      <c r="E1347" s="69" t="s">
        <v>149</v>
      </c>
      <c r="F1347" s="69" t="s">
        <v>250</v>
      </c>
      <c r="G1347" s="69" t="s">
        <v>251</v>
      </c>
      <c r="H1347" s="68"/>
      <c r="I1347" s="68" t="s">
        <v>6185</v>
      </c>
      <c r="J1347" s="70">
        <v>42828</v>
      </c>
      <c r="K1347" s="70">
        <v>42828</v>
      </c>
      <c r="L1347" s="68"/>
      <c r="M1347" s="69" t="s">
        <v>152</v>
      </c>
      <c r="N1347" s="69" t="s">
        <v>153</v>
      </c>
      <c r="O1347" s="71" t="s">
        <v>5467</v>
      </c>
      <c r="P1347" s="72">
        <v>1414529881.6568</v>
      </c>
      <c r="Q1347" s="68" t="s">
        <v>6281</v>
      </c>
      <c r="R1347" s="69" t="s">
        <v>5742</v>
      </c>
      <c r="S1347" s="69">
        <f t="shared" si="43"/>
        <v>3.3800000000000002E-3</v>
      </c>
      <c r="T1347" s="72">
        <v>47811.11</v>
      </c>
      <c r="U1347" s="73">
        <f t="shared" si="42"/>
        <v>47811.11</v>
      </c>
      <c r="V1347" s="68"/>
      <c r="W1347" s="68"/>
      <c r="X1347" s="68"/>
      <c r="Y1347" s="68"/>
      <c r="Z1347" s="68"/>
      <c r="AA1347" s="68"/>
      <c r="AB1347" s="68"/>
      <c r="AC1347" s="68"/>
      <c r="AD1347" s="68"/>
      <c r="AE1347" s="68"/>
      <c r="AF1347" s="68"/>
      <c r="AG1347" s="68"/>
      <c r="AH1347" s="68"/>
      <c r="AI1347" s="68"/>
      <c r="AJ1347" s="68"/>
      <c r="AK1347" s="68"/>
      <c r="AL1347" s="68"/>
      <c r="AM1347" s="68"/>
      <c r="AN1347" s="68"/>
      <c r="AO1347" s="68"/>
      <c r="AP1347" s="68"/>
      <c r="AQ1347" s="68"/>
      <c r="AR1347" s="68"/>
      <c r="AS1347" s="68"/>
      <c r="AT1347" s="68"/>
      <c r="AU1347" s="68"/>
      <c r="AV1347" s="68"/>
      <c r="AW1347" s="68"/>
      <c r="AX1347" s="68"/>
      <c r="AY1347" s="68"/>
      <c r="AZ1347" s="68"/>
      <c r="BA1347" s="68"/>
      <c r="BB1347" s="68"/>
      <c r="BC1347" s="68"/>
      <c r="BD1347" s="68"/>
      <c r="BE1347" s="68"/>
      <c r="BF1347" s="68"/>
      <c r="BG1347" s="68"/>
      <c r="BH1347" s="68"/>
      <c r="BI1347" s="68"/>
      <c r="BJ1347" s="68"/>
      <c r="BK1347" s="74">
        <v>0</v>
      </c>
      <c r="BL1347" s="68"/>
      <c r="BM1347" s="68"/>
      <c r="BN1347" s="68"/>
      <c r="BO1347" s="68"/>
      <c r="BP1347" s="68"/>
      <c r="BQ1347" s="68"/>
      <c r="BR1347" s="68"/>
      <c r="BS1347" s="68"/>
      <c r="BT1347" s="72">
        <v>0</v>
      </c>
      <c r="BU1347" s="68"/>
      <c r="BV1347" s="68"/>
      <c r="BW1347" s="72"/>
      <c r="BX1347" s="68"/>
      <c r="BY1347" s="68"/>
      <c r="BZ1347" s="68"/>
      <c r="CA1347" s="69">
        <v>0</v>
      </c>
      <c r="CB1347" s="68"/>
      <c r="CC1347" s="68"/>
      <c r="CD1347" s="68"/>
      <c r="CE1347" s="72"/>
      <c r="CF1347" s="72">
        <v>0</v>
      </c>
      <c r="CG1347" s="68"/>
      <c r="CH1347" s="68"/>
      <c r="CI1347" s="72">
        <v>0</v>
      </c>
      <c r="CJ1347" s="72">
        <v>0</v>
      </c>
      <c r="CK1347" s="68"/>
      <c r="CL1347" s="68"/>
      <c r="CM1347" s="69">
        <v>47811.11</v>
      </c>
      <c r="CN1347" s="72">
        <v>0</v>
      </c>
      <c r="CO1347" s="68"/>
      <c r="CP1347" s="68"/>
      <c r="CQ1347" s="68"/>
      <c r="CR1347" s="69">
        <v>0</v>
      </c>
      <c r="CS1347" s="68"/>
      <c r="CT1347" s="96">
        <v>0</v>
      </c>
      <c r="CU1347" s="72"/>
      <c r="CV1347" s="69"/>
      <c r="CW1347" s="68"/>
      <c r="CX1347" s="68"/>
      <c r="CY1347" s="68"/>
      <c r="CZ1347" s="68"/>
      <c r="DA1347" s="68"/>
      <c r="DB1347" s="94">
        <v>0</v>
      </c>
      <c r="DC1347" s="68"/>
      <c r="DD1347" s="68"/>
      <c r="DE1347" s="68"/>
      <c r="DF1347" s="72"/>
      <c r="DG1347" s="68"/>
      <c r="DH1347" s="68"/>
      <c r="DI1347" s="68"/>
      <c r="DJ1347" s="68"/>
      <c r="DK1347" s="72">
        <v>0</v>
      </c>
      <c r="DL1347" s="68"/>
      <c r="DM1347" s="68"/>
      <c r="DN1347" s="68"/>
      <c r="DO1347" s="68"/>
      <c r="DP1347" s="72">
        <v>0</v>
      </c>
      <c r="DQ1347" s="68"/>
      <c r="DR1347" s="72">
        <v>0</v>
      </c>
      <c r="DS1347" s="68"/>
      <c r="DT1347" s="68">
        <v>0</v>
      </c>
      <c r="DU1347" s="68"/>
      <c r="DV1347" s="83">
        <v>0</v>
      </c>
      <c r="DW1347" s="68"/>
      <c r="DX1347" s="68"/>
      <c r="DY1347" s="68"/>
      <c r="DZ1347" s="72">
        <v>0</v>
      </c>
      <c r="EA1347" s="68"/>
      <c r="EB1347" s="72">
        <v>0</v>
      </c>
      <c r="EC1347" s="68"/>
      <c r="ED1347" s="72">
        <v>0</v>
      </c>
      <c r="EE1347" s="68"/>
      <c r="EF1347" s="68"/>
      <c r="EG1347" s="69">
        <v>0</v>
      </c>
      <c r="EH1347" s="68"/>
      <c r="EI1347" s="68"/>
      <c r="EJ1347" s="68"/>
    </row>
    <row r="1348" spans="1:140" s="67" customFormat="1">
      <c r="A1348" s="69"/>
      <c r="B1348" s="68" t="s">
        <v>6278</v>
      </c>
      <c r="C1348" s="68" t="s">
        <v>6279</v>
      </c>
      <c r="D1348" s="69" t="s">
        <v>6295</v>
      </c>
      <c r="E1348" s="69" t="s">
        <v>149</v>
      </c>
      <c r="F1348" s="69" t="s">
        <v>250</v>
      </c>
      <c r="G1348" s="69" t="s">
        <v>251</v>
      </c>
      <c r="H1348" s="68"/>
      <c r="I1348" s="68" t="s">
        <v>6185</v>
      </c>
      <c r="J1348" s="70">
        <v>42846</v>
      </c>
      <c r="K1348" s="70">
        <v>42846</v>
      </c>
      <c r="L1348" s="68"/>
      <c r="M1348" s="69" t="s">
        <v>152</v>
      </c>
      <c r="N1348" s="69" t="s">
        <v>153</v>
      </c>
      <c r="O1348" s="71" t="s">
        <v>5510</v>
      </c>
      <c r="P1348" s="72">
        <v>1406636075.84427</v>
      </c>
      <c r="Q1348" s="68" t="s">
        <v>6281</v>
      </c>
      <c r="R1348" s="69" t="s">
        <v>5785</v>
      </c>
      <c r="S1348" s="69">
        <f t="shared" si="43"/>
        <v>1.3248199999999999</v>
      </c>
      <c r="T1348" s="72">
        <v>18635396.059999999</v>
      </c>
      <c r="U1348" s="73">
        <f t="shared" si="42"/>
        <v>18635396.059999999</v>
      </c>
      <c r="V1348" s="68"/>
      <c r="W1348" s="68"/>
      <c r="X1348" s="68"/>
      <c r="Y1348" s="68"/>
      <c r="Z1348" s="68"/>
      <c r="AA1348" s="68"/>
      <c r="AB1348" s="68"/>
      <c r="AC1348" s="68"/>
      <c r="AD1348" s="68"/>
      <c r="AE1348" s="68"/>
      <c r="AF1348" s="68"/>
      <c r="AG1348" s="68"/>
      <c r="AH1348" s="68"/>
      <c r="AI1348" s="68"/>
      <c r="AJ1348" s="68"/>
      <c r="AK1348" s="68"/>
      <c r="AL1348" s="68"/>
      <c r="AM1348" s="68"/>
      <c r="AN1348" s="68"/>
      <c r="AO1348" s="68"/>
      <c r="AP1348" s="68"/>
      <c r="AQ1348" s="68"/>
      <c r="AR1348" s="68"/>
      <c r="AS1348" s="68"/>
      <c r="AT1348" s="68"/>
      <c r="AU1348" s="68"/>
      <c r="AV1348" s="68"/>
      <c r="AW1348" s="68"/>
      <c r="AX1348" s="68"/>
      <c r="AY1348" s="68"/>
      <c r="AZ1348" s="68"/>
      <c r="BA1348" s="68"/>
      <c r="BB1348" s="68"/>
      <c r="BC1348" s="68"/>
      <c r="BD1348" s="68"/>
      <c r="BE1348" s="68"/>
      <c r="BF1348" s="68"/>
      <c r="BG1348" s="68"/>
      <c r="BH1348" s="68"/>
      <c r="BI1348" s="68"/>
      <c r="BJ1348" s="68"/>
      <c r="BK1348" s="74">
        <v>0</v>
      </c>
      <c r="BL1348" s="68"/>
      <c r="BM1348" s="68"/>
      <c r="BN1348" s="68"/>
      <c r="BO1348" s="68"/>
      <c r="BP1348" s="68"/>
      <c r="BQ1348" s="68"/>
      <c r="BR1348" s="68"/>
      <c r="BS1348" s="68"/>
      <c r="BT1348" s="72">
        <v>0</v>
      </c>
      <c r="BU1348" s="68"/>
      <c r="BV1348" s="68"/>
      <c r="BW1348" s="72"/>
      <c r="BX1348" s="68"/>
      <c r="BY1348" s="68"/>
      <c r="BZ1348" s="68"/>
      <c r="CA1348" s="69">
        <v>0</v>
      </c>
      <c r="CB1348" s="68"/>
      <c r="CC1348" s="68"/>
      <c r="CD1348" s="68"/>
      <c r="CE1348" s="72"/>
      <c r="CF1348" s="72">
        <v>0</v>
      </c>
      <c r="CG1348" s="68"/>
      <c r="CH1348" s="68"/>
      <c r="CI1348" s="72">
        <v>0</v>
      </c>
      <c r="CJ1348" s="72">
        <v>0</v>
      </c>
      <c r="CK1348" s="68"/>
      <c r="CL1348" s="68"/>
      <c r="CM1348" s="69">
        <v>18635396.059999999</v>
      </c>
      <c r="CN1348" s="72">
        <v>0</v>
      </c>
      <c r="CO1348" s="68"/>
      <c r="CP1348" s="68"/>
      <c r="CQ1348" s="68"/>
      <c r="CR1348" s="69">
        <v>0</v>
      </c>
      <c r="CS1348" s="68"/>
      <c r="CT1348" s="96">
        <v>0</v>
      </c>
      <c r="CU1348" s="72"/>
      <c r="CV1348" s="69"/>
      <c r="CW1348" s="68"/>
      <c r="CX1348" s="68"/>
      <c r="CY1348" s="68"/>
      <c r="CZ1348" s="68"/>
      <c r="DA1348" s="68"/>
      <c r="DB1348" s="94">
        <v>0</v>
      </c>
      <c r="DC1348" s="68"/>
      <c r="DD1348" s="68"/>
      <c r="DE1348" s="68"/>
      <c r="DF1348" s="72"/>
      <c r="DG1348" s="68"/>
      <c r="DH1348" s="68"/>
      <c r="DI1348" s="68"/>
      <c r="DJ1348" s="68"/>
      <c r="DK1348" s="72">
        <v>0</v>
      </c>
      <c r="DL1348" s="68"/>
      <c r="DM1348" s="68"/>
      <c r="DN1348" s="68"/>
      <c r="DO1348" s="68"/>
      <c r="DP1348" s="72">
        <v>0</v>
      </c>
      <c r="DQ1348" s="68"/>
      <c r="DR1348" s="72">
        <v>0</v>
      </c>
      <c r="DS1348" s="68"/>
      <c r="DT1348" s="68">
        <v>0</v>
      </c>
      <c r="DU1348" s="68"/>
      <c r="DV1348" s="83">
        <v>0</v>
      </c>
      <c r="DW1348" s="68"/>
      <c r="DX1348" s="68"/>
      <c r="DY1348" s="68"/>
      <c r="DZ1348" s="72">
        <v>0</v>
      </c>
      <c r="EA1348" s="68"/>
      <c r="EB1348" s="72">
        <v>0</v>
      </c>
      <c r="EC1348" s="68"/>
      <c r="ED1348" s="72">
        <v>0</v>
      </c>
      <c r="EE1348" s="68"/>
      <c r="EF1348" s="68"/>
      <c r="EG1348" s="69">
        <v>0</v>
      </c>
      <c r="EH1348" s="68"/>
      <c r="EI1348" s="68"/>
      <c r="EJ1348" s="68"/>
    </row>
    <row r="1349" spans="1:140" s="67" customFormat="1">
      <c r="A1349" s="69"/>
      <c r="B1349" s="68" t="s">
        <v>6278</v>
      </c>
      <c r="C1349" s="68" t="s">
        <v>6279</v>
      </c>
      <c r="D1349" s="69" t="s">
        <v>6295</v>
      </c>
      <c r="E1349" s="69" t="s">
        <v>149</v>
      </c>
      <c r="F1349" s="69" t="s">
        <v>250</v>
      </c>
      <c r="G1349" s="69" t="s">
        <v>251</v>
      </c>
      <c r="H1349" s="68"/>
      <c r="I1349" s="68" t="s">
        <v>6185</v>
      </c>
      <c r="J1349" s="70">
        <v>42849</v>
      </c>
      <c r="K1349" s="70">
        <v>42849</v>
      </c>
      <c r="L1349" s="68"/>
      <c r="M1349" s="69" t="s">
        <v>152</v>
      </c>
      <c r="N1349" s="69" t="s">
        <v>153</v>
      </c>
      <c r="O1349" s="71" t="s">
        <v>5516</v>
      </c>
      <c r="P1349" s="72">
        <v>15638.75</v>
      </c>
      <c r="Q1349" s="68" t="s">
        <v>6281</v>
      </c>
      <c r="R1349" s="69" t="s">
        <v>171</v>
      </c>
      <c r="S1349" s="69">
        <f t="shared" si="43"/>
        <v>100</v>
      </c>
      <c r="T1349" s="72">
        <v>15638.75</v>
      </c>
      <c r="U1349" s="73">
        <f t="shared" si="42"/>
        <v>15638.75</v>
      </c>
      <c r="V1349" s="68"/>
      <c r="W1349" s="68"/>
      <c r="X1349" s="68"/>
      <c r="Y1349" s="68"/>
      <c r="Z1349" s="68"/>
      <c r="AA1349" s="68"/>
      <c r="AB1349" s="68"/>
      <c r="AC1349" s="68"/>
      <c r="AD1349" s="68"/>
      <c r="AE1349" s="68"/>
      <c r="AF1349" s="68"/>
      <c r="AG1349" s="68"/>
      <c r="AH1349" s="68"/>
      <c r="AI1349" s="68"/>
      <c r="AJ1349" s="68"/>
      <c r="AK1349" s="68"/>
      <c r="AL1349" s="68"/>
      <c r="AM1349" s="68"/>
      <c r="AN1349" s="68"/>
      <c r="AO1349" s="68"/>
      <c r="AP1349" s="68"/>
      <c r="AQ1349" s="68"/>
      <c r="AR1349" s="68"/>
      <c r="AS1349" s="68"/>
      <c r="AT1349" s="68"/>
      <c r="AU1349" s="68"/>
      <c r="AV1349" s="68"/>
      <c r="AW1349" s="68"/>
      <c r="AX1349" s="68"/>
      <c r="AY1349" s="68"/>
      <c r="AZ1349" s="68"/>
      <c r="BA1349" s="68"/>
      <c r="BB1349" s="68"/>
      <c r="BC1349" s="68"/>
      <c r="BD1349" s="68"/>
      <c r="BE1349" s="68"/>
      <c r="BF1349" s="68"/>
      <c r="BG1349" s="68"/>
      <c r="BH1349" s="68"/>
      <c r="BI1349" s="68"/>
      <c r="BJ1349" s="68"/>
      <c r="BK1349" s="74">
        <v>0</v>
      </c>
      <c r="BL1349" s="68"/>
      <c r="BM1349" s="68"/>
      <c r="BN1349" s="68"/>
      <c r="BO1349" s="68"/>
      <c r="BP1349" s="68"/>
      <c r="BQ1349" s="68"/>
      <c r="BR1349" s="68"/>
      <c r="BS1349" s="68"/>
      <c r="BT1349" s="72">
        <v>0</v>
      </c>
      <c r="BU1349" s="68"/>
      <c r="BV1349" s="68"/>
      <c r="BW1349" s="72"/>
      <c r="BX1349" s="68"/>
      <c r="BY1349" s="68"/>
      <c r="BZ1349" s="68"/>
      <c r="CA1349" s="69">
        <v>0</v>
      </c>
      <c r="CB1349" s="68"/>
      <c r="CC1349" s="68"/>
      <c r="CD1349" s="68"/>
      <c r="CE1349" s="72"/>
      <c r="CF1349" s="72">
        <v>0</v>
      </c>
      <c r="CG1349" s="68"/>
      <c r="CH1349" s="68"/>
      <c r="CI1349" s="72">
        <v>0</v>
      </c>
      <c r="CJ1349" s="72">
        <v>0</v>
      </c>
      <c r="CK1349" s="68"/>
      <c r="CL1349" s="68"/>
      <c r="CM1349" s="69">
        <v>15638.75</v>
      </c>
      <c r="CN1349" s="72">
        <v>0</v>
      </c>
      <c r="CO1349" s="68"/>
      <c r="CP1349" s="68"/>
      <c r="CQ1349" s="68"/>
      <c r="CR1349" s="69">
        <v>0</v>
      </c>
      <c r="CS1349" s="68"/>
      <c r="CT1349" s="95">
        <v>0</v>
      </c>
      <c r="CU1349" s="72"/>
      <c r="CV1349" s="69"/>
      <c r="CW1349" s="68"/>
      <c r="CX1349" s="68"/>
      <c r="CY1349" s="68"/>
      <c r="CZ1349" s="68"/>
      <c r="DA1349" s="68"/>
      <c r="DB1349" s="94">
        <v>0</v>
      </c>
      <c r="DC1349" s="68"/>
      <c r="DD1349" s="68"/>
      <c r="DE1349" s="68"/>
      <c r="DF1349" s="72"/>
      <c r="DG1349" s="68"/>
      <c r="DH1349" s="68"/>
      <c r="DI1349" s="68"/>
      <c r="DJ1349" s="68"/>
      <c r="DK1349" s="72">
        <v>0</v>
      </c>
      <c r="DL1349" s="68"/>
      <c r="DM1349" s="68"/>
      <c r="DN1349" s="68"/>
      <c r="DO1349" s="68"/>
      <c r="DP1349" s="72">
        <v>0</v>
      </c>
      <c r="DQ1349" s="68"/>
      <c r="DR1349" s="72">
        <v>0</v>
      </c>
      <c r="DS1349" s="68"/>
      <c r="DT1349" s="68">
        <v>0</v>
      </c>
      <c r="DU1349" s="68"/>
      <c r="DV1349" s="83">
        <v>0</v>
      </c>
      <c r="DW1349" s="68"/>
      <c r="DX1349" s="68"/>
      <c r="DY1349" s="68"/>
      <c r="DZ1349" s="72">
        <v>0</v>
      </c>
      <c r="EA1349" s="68"/>
      <c r="EB1349" s="72">
        <v>0</v>
      </c>
      <c r="EC1349" s="68"/>
      <c r="ED1349" s="72">
        <v>0</v>
      </c>
      <c r="EE1349" s="68"/>
      <c r="EF1349" s="68"/>
      <c r="EG1349" s="69">
        <v>0</v>
      </c>
      <c r="EH1349" s="68"/>
      <c r="EI1349" s="68"/>
      <c r="EJ1349" s="68"/>
    </row>
    <row r="1350" spans="1:140" s="67" customFormat="1">
      <c r="A1350" s="69"/>
      <c r="B1350" s="68" t="s">
        <v>6278</v>
      </c>
      <c r="C1350" s="68" t="s">
        <v>6279</v>
      </c>
      <c r="D1350" s="69" t="s">
        <v>6295</v>
      </c>
      <c r="E1350" s="69" t="s">
        <v>149</v>
      </c>
      <c r="F1350" s="69" t="s">
        <v>250</v>
      </c>
      <c r="G1350" s="69" t="s">
        <v>251</v>
      </c>
      <c r="H1350" s="68"/>
      <c r="I1350" s="68" t="s">
        <v>6185</v>
      </c>
      <c r="J1350" s="70">
        <v>42852</v>
      </c>
      <c r="K1350" s="70">
        <v>42852</v>
      </c>
      <c r="L1350" s="68"/>
      <c r="M1350" s="69" t="s">
        <v>152</v>
      </c>
      <c r="N1350" s="69" t="s">
        <v>153</v>
      </c>
      <c r="O1350" s="71" t="s">
        <v>5516</v>
      </c>
      <c r="P1350" s="72">
        <v>1406657255.57884</v>
      </c>
      <c r="Q1350" s="68" t="s">
        <v>6281</v>
      </c>
      <c r="R1350" s="69" t="s">
        <v>5790</v>
      </c>
      <c r="S1350" s="69">
        <f t="shared" si="43"/>
        <v>8.9221000000000009E-2</v>
      </c>
      <c r="T1350" s="72">
        <v>1255033.67</v>
      </c>
      <c r="U1350" s="73">
        <f t="shared" si="42"/>
        <v>1255033.67</v>
      </c>
      <c r="V1350" s="68"/>
      <c r="W1350" s="68"/>
      <c r="X1350" s="68"/>
      <c r="Y1350" s="68"/>
      <c r="Z1350" s="68"/>
      <c r="AA1350" s="68"/>
      <c r="AB1350" s="68"/>
      <c r="AC1350" s="68"/>
      <c r="AD1350" s="68"/>
      <c r="AE1350" s="68"/>
      <c r="AF1350" s="68"/>
      <c r="AG1350" s="68"/>
      <c r="AH1350" s="68"/>
      <c r="AI1350" s="68"/>
      <c r="AJ1350" s="68"/>
      <c r="AK1350" s="68"/>
      <c r="AL1350" s="68"/>
      <c r="AM1350" s="68"/>
      <c r="AN1350" s="68"/>
      <c r="AO1350" s="68"/>
      <c r="AP1350" s="68"/>
      <c r="AQ1350" s="68"/>
      <c r="AR1350" s="68"/>
      <c r="AS1350" s="68"/>
      <c r="AT1350" s="68"/>
      <c r="AU1350" s="68"/>
      <c r="AV1350" s="68"/>
      <c r="AW1350" s="68"/>
      <c r="AX1350" s="68"/>
      <c r="AY1350" s="68"/>
      <c r="AZ1350" s="68"/>
      <c r="BA1350" s="68"/>
      <c r="BB1350" s="68"/>
      <c r="BC1350" s="68"/>
      <c r="BD1350" s="68"/>
      <c r="BE1350" s="68"/>
      <c r="BF1350" s="68"/>
      <c r="BG1350" s="68"/>
      <c r="BH1350" s="68"/>
      <c r="BI1350" s="68"/>
      <c r="BJ1350" s="68"/>
      <c r="BK1350" s="74">
        <v>0</v>
      </c>
      <c r="BL1350" s="68"/>
      <c r="BM1350" s="68"/>
      <c r="BN1350" s="68"/>
      <c r="BO1350" s="68"/>
      <c r="BP1350" s="68"/>
      <c r="BQ1350" s="68"/>
      <c r="BR1350" s="68"/>
      <c r="BS1350" s="68"/>
      <c r="BT1350" s="72">
        <v>0</v>
      </c>
      <c r="BU1350" s="68"/>
      <c r="BV1350" s="68"/>
      <c r="BW1350" s="72"/>
      <c r="BX1350" s="68"/>
      <c r="BY1350" s="68"/>
      <c r="BZ1350" s="68"/>
      <c r="CA1350" s="69">
        <v>0</v>
      </c>
      <c r="CB1350" s="68"/>
      <c r="CC1350" s="68"/>
      <c r="CD1350" s="68"/>
      <c r="CE1350" s="72"/>
      <c r="CF1350" s="72">
        <v>0</v>
      </c>
      <c r="CG1350" s="68"/>
      <c r="CH1350" s="68"/>
      <c r="CI1350" s="72">
        <v>0</v>
      </c>
      <c r="CJ1350" s="72">
        <v>0</v>
      </c>
      <c r="CK1350" s="68"/>
      <c r="CL1350" s="68"/>
      <c r="CM1350" s="69">
        <v>1255033.67</v>
      </c>
      <c r="CN1350" s="72">
        <v>0</v>
      </c>
      <c r="CO1350" s="68"/>
      <c r="CP1350" s="68"/>
      <c r="CQ1350" s="68"/>
      <c r="CR1350" s="69">
        <v>0</v>
      </c>
      <c r="CS1350" s="68"/>
      <c r="CT1350" s="92">
        <v>0</v>
      </c>
      <c r="CU1350" s="72"/>
      <c r="CV1350" s="69"/>
      <c r="CW1350" s="68"/>
      <c r="CX1350" s="68"/>
      <c r="CY1350" s="68"/>
      <c r="CZ1350" s="68"/>
      <c r="DA1350" s="68"/>
      <c r="DB1350" s="91">
        <v>0</v>
      </c>
      <c r="DC1350" s="68"/>
      <c r="DD1350" s="68"/>
      <c r="DE1350" s="68"/>
      <c r="DF1350" s="85"/>
      <c r="DG1350" s="68"/>
      <c r="DH1350" s="68"/>
      <c r="DI1350" s="68"/>
      <c r="DJ1350" s="68"/>
      <c r="DK1350" s="72">
        <v>0</v>
      </c>
      <c r="DL1350" s="68"/>
      <c r="DM1350" s="68"/>
      <c r="DN1350" s="68"/>
      <c r="DO1350" s="68"/>
      <c r="DP1350" s="72">
        <v>0</v>
      </c>
      <c r="DQ1350" s="68"/>
      <c r="DR1350" s="72">
        <v>0</v>
      </c>
      <c r="DS1350" s="68"/>
      <c r="DT1350" s="68">
        <v>0</v>
      </c>
      <c r="DU1350" s="68"/>
      <c r="DV1350" s="81">
        <v>0</v>
      </c>
      <c r="DW1350" s="68"/>
      <c r="DX1350" s="68"/>
      <c r="DY1350" s="68"/>
      <c r="DZ1350" s="72">
        <v>0</v>
      </c>
      <c r="EA1350" s="68"/>
      <c r="EB1350" s="72">
        <v>0</v>
      </c>
      <c r="EC1350" s="68"/>
      <c r="ED1350" s="72">
        <v>0</v>
      </c>
      <c r="EE1350" s="68"/>
      <c r="EF1350" s="68"/>
      <c r="EG1350" s="69">
        <v>0</v>
      </c>
      <c r="EH1350" s="68"/>
      <c r="EI1350" s="68"/>
      <c r="EJ1350" s="68"/>
    </row>
    <row r="1351" spans="1:140" s="67" customFormat="1">
      <c r="A1351" s="69"/>
      <c r="B1351" s="68" t="s">
        <v>6278</v>
      </c>
      <c r="C1351" s="68" t="s">
        <v>6279</v>
      </c>
      <c r="D1351" s="69" t="s">
        <v>6295</v>
      </c>
      <c r="E1351" s="69" t="s">
        <v>149</v>
      </c>
      <c r="F1351" s="69" t="s">
        <v>250</v>
      </c>
      <c r="G1351" s="69" t="s">
        <v>251</v>
      </c>
      <c r="H1351" s="68"/>
      <c r="I1351" s="68" t="s">
        <v>6185</v>
      </c>
      <c r="J1351" s="70">
        <v>42717</v>
      </c>
      <c r="K1351" s="70">
        <v>42717</v>
      </c>
      <c r="L1351" s="68"/>
      <c r="M1351" s="69" t="s">
        <v>152</v>
      </c>
      <c r="N1351" s="69" t="s">
        <v>153</v>
      </c>
      <c r="O1351" s="71" t="s">
        <v>5914</v>
      </c>
      <c r="P1351" s="72">
        <v>1399453551.9126</v>
      </c>
      <c r="Q1351" s="68" t="s">
        <v>6281</v>
      </c>
      <c r="R1351" s="69" t="s">
        <v>4441</v>
      </c>
      <c r="S1351" s="69">
        <f t="shared" si="43"/>
        <v>1.8300000000000001E-5</v>
      </c>
      <c r="T1351" s="72">
        <v>256.10000000000002</v>
      </c>
      <c r="U1351" s="73">
        <f t="shared" si="42"/>
        <v>256.10000000000002</v>
      </c>
      <c r="V1351" s="68"/>
      <c r="W1351" s="68"/>
      <c r="X1351" s="68"/>
      <c r="Y1351" s="68"/>
      <c r="Z1351" s="68"/>
      <c r="AA1351" s="68"/>
      <c r="AB1351" s="68"/>
      <c r="AC1351" s="68"/>
      <c r="AD1351" s="68"/>
      <c r="AE1351" s="68"/>
      <c r="AF1351" s="68"/>
      <c r="AG1351" s="68"/>
      <c r="AH1351" s="68"/>
      <c r="AI1351" s="68"/>
      <c r="AJ1351" s="68"/>
      <c r="AK1351" s="68"/>
      <c r="AL1351" s="68"/>
      <c r="AM1351" s="68"/>
      <c r="AN1351" s="68"/>
      <c r="AO1351" s="68"/>
      <c r="AP1351" s="68"/>
      <c r="AQ1351" s="68"/>
      <c r="AR1351" s="68"/>
      <c r="AS1351" s="68"/>
      <c r="AT1351" s="68"/>
      <c r="AU1351" s="68"/>
      <c r="AV1351" s="68"/>
      <c r="AW1351" s="68"/>
      <c r="AX1351" s="68"/>
      <c r="AY1351" s="68"/>
      <c r="AZ1351" s="68"/>
      <c r="BA1351" s="68"/>
      <c r="BB1351" s="68"/>
      <c r="BC1351" s="68"/>
      <c r="BD1351" s="68"/>
      <c r="BE1351" s="68"/>
      <c r="BF1351" s="68"/>
      <c r="BG1351" s="68"/>
      <c r="BH1351" s="68"/>
      <c r="BI1351" s="68"/>
      <c r="BJ1351" s="68"/>
      <c r="BK1351" s="74">
        <v>0</v>
      </c>
      <c r="BL1351" s="68"/>
      <c r="BM1351" s="68"/>
      <c r="BN1351" s="68"/>
      <c r="BO1351" s="68"/>
      <c r="BP1351" s="68"/>
      <c r="BQ1351" s="68"/>
      <c r="BR1351" s="68"/>
      <c r="BS1351" s="68"/>
      <c r="BT1351" s="72">
        <v>0</v>
      </c>
      <c r="BU1351" s="68"/>
      <c r="BV1351" s="68"/>
      <c r="BW1351" s="72"/>
      <c r="BX1351" s="68"/>
      <c r="BY1351" s="68"/>
      <c r="BZ1351" s="68"/>
      <c r="CA1351" s="69">
        <v>0</v>
      </c>
      <c r="CB1351" s="68"/>
      <c r="CC1351" s="68"/>
      <c r="CD1351" s="68"/>
      <c r="CE1351" s="72"/>
      <c r="CF1351" s="72">
        <v>0</v>
      </c>
      <c r="CG1351" s="68"/>
      <c r="CH1351" s="68"/>
      <c r="CI1351" s="72">
        <v>0</v>
      </c>
      <c r="CJ1351" s="72">
        <v>0</v>
      </c>
      <c r="CK1351" s="68"/>
      <c r="CL1351" s="68"/>
      <c r="CM1351" s="69">
        <v>0</v>
      </c>
      <c r="CN1351" s="72">
        <v>0</v>
      </c>
      <c r="CO1351" s="68"/>
      <c r="CP1351" s="68"/>
      <c r="CQ1351" s="68"/>
      <c r="CR1351" s="69">
        <v>0</v>
      </c>
      <c r="CS1351" s="68"/>
      <c r="CT1351" s="92">
        <v>0</v>
      </c>
      <c r="CU1351" s="72"/>
      <c r="CV1351" s="69"/>
      <c r="CW1351" s="68"/>
      <c r="CX1351" s="68"/>
      <c r="CY1351" s="68"/>
      <c r="CZ1351" s="68"/>
      <c r="DA1351" s="68"/>
      <c r="DB1351" s="91">
        <v>0</v>
      </c>
      <c r="DC1351" s="68"/>
      <c r="DD1351" s="68"/>
      <c r="DE1351" s="68"/>
      <c r="DF1351" s="85"/>
      <c r="DG1351" s="68"/>
      <c r="DH1351" s="68"/>
      <c r="DI1351" s="68"/>
      <c r="DJ1351" s="68"/>
      <c r="DK1351" s="72">
        <v>0</v>
      </c>
      <c r="DL1351" s="68"/>
      <c r="DM1351" s="68"/>
      <c r="DN1351" s="68"/>
      <c r="DO1351" s="68"/>
      <c r="DP1351" s="72">
        <v>0</v>
      </c>
      <c r="DQ1351" s="68"/>
      <c r="DR1351" s="72">
        <v>0</v>
      </c>
      <c r="DS1351" s="68"/>
      <c r="DT1351" s="68">
        <v>0</v>
      </c>
      <c r="DU1351" s="68"/>
      <c r="DV1351" s="81">
        <v>0</v>
      </c>
      <c r="DW1351" s="68"/>
      <c r="DX1351" s="68"/>
      <c r="DY1351" s="68"/>
      <c r="DZ1351" s="72">
        <v>256.10000000000002</v>
      </c>
      <c r="EA1351" s="68"/>
      <c r="EB1351" s="72">
        <v>0</v>
      </c>
      <c r="EC1351" s="68"/>
      <c r="ED1351" s="72">
        <v>0</v>
      </c>
      <c r="EE1351" s="68"/>
      <c r="EF1351" s="68"/>
      <c r="EG1351" s="69">
        <v>0</v>
      </c>
      <c r="EH1351" s="68"/>
      <c r="EI1351" s="68"/>
      <c r="EJ1351" s="68"/>
    </row>
    <row r="1352" spans="1:140" s="67" customFormat="1">
      <c r="A1352" s="69"/>
      <c r="B1352" s="68" t="s">
        <v>6278</v>
      </c>
      <c r="C1352" s="68" t="s">
        <v>6279</v>
      </c>
      <c r="D1352" s="69" t="s">
        <v>6295</v>
      </c>
      <c r="E1352" s="69" t="s">
        <v>149</v>
      </c>
      <c r="F1352" s="69" t="s">
        <v>250</v>
      </c>
      <c r="G1352" s="69" t="s">
        <v>251</v>
      </c>
      <c r="H1352" s="68"/>
      <c r="I1352" s="68" t="s">
        <v>6185</v>
      </c>
      <c r="J1352" s="70">
        <v>42879</v>
      </c>
      <c r="K1352" s="70">
        <v>42879</v>
      </c>
      <c r="L1352" s="68"/>
      <c r="M1352" s="69" t="s">
        <v>152</v>
      </c>
      <c r="N1352" s="69" t="s">
        <v>153</v>
      </c>
      <c r="O1352" s="71" t="s">
        <v>6014</v>
      </c>
      <c r="P1352" s="72">
        <v>1406694866.7230201</v>
      </c>
      <c r="Q1352" s="68" t="s">
        <v>6281</v>
      </c>
      <c r="R1352" s="69" t="s">
        <v>6152</v>
      </c>
      <c r="S1352" s="69">
        <f t="shared" si="43"/>
        <v>1.14761</v>
      </c>
      <c r="T1352" s="72">
        <v>16143370.960000001</v>
      </c>
      <c r="U1352" s="73">
        <f t="shared" si="42"/>
        <v>16143370.960000001</v>
      </c>
      <c r="V1352" s="68"/>
      <c r="W1352" s="68"/>
      <c r="X1352" s="68"/>
      <c r="Y1352" s="68"/>
      <c r="Z1352" s="68"/>
      <c r="AA1352" s="68"/>
      <c r="AB1352" s="68"/>
      <c r="AC1352" s="68"/>
      <c r="AD1352" s="68"/>
      <c r="AE1352" s="68"/>
      <c r="AF1352" s="68"/>
      <c r="AG1352" s="68"/>
      <c r="AH1352" s="68"/>
      <c r="AI1352" s="68"/>
      <c r="AJ1352" s="68"/>
      <c r="AK1352" s="68"/>
      <c r="AL1352" s="68"/>
      <c r="AM1352" s="68"/>
      <c r="AN1352" s="68"/>
      <c r="AO1352" s="68"/>
      <c r="AP1352" s="68"/>
      <c r="AQ1352" s="68"/>
      <c r="AR1352" s="68"/>
      <c r="AS1352" s="68"/>
      <c r="AT1352" s="68"/>
      <c r="AU1352" s="68"/>
      <c r="AV1352" s="68"/>
      <c r="AW1352" s="68"/>
      <c r="AX1352" s="68"/>
      <c r="AY1352" s="68"/>
      <c r="AZ1352" s="68"/>
      <c r="BA1352" s="68"/>
      <c r="BB1352" s="68"/>
      <c r="BC1352" s="68"/>
      <c r="BD1352" s="68"/>
      <c r="BE1352" s="68"/>
      <c r="BF1352" s="68"/>
      <c r="BG1352" s="68"/>
      <c r="BH1352" s="68"/>
      <c r="BI1352" s="68"/>
      <c r="BJ1352" s="68"/>
      <c r="BK1352" s="74">
        <v>0</v>
      </c>
      <c r="BL1352" s="68"/>
      <c r="BM1352" s="68"/>
      <c r="BN1352" s="68"/>
      <c r="BO1352" s="68"/>
      <c r="BP1352" s="68"/>
      <c r="BQ1352" s="68"/>
      <c r="BR1352" s="68"/>
      <c r="BS1352" s="68"/>
      <c r="BT1352" s="72">
        <v>0</v>
      </c>
      <c r="BU1352" s="68"/>
      <c r="BV1352" s="68"/>
      <c r="BW1352" s="72"/>
      <c r="BX1352" s="68"/>
      <c r="BY1352" s="68"/>
      <c r="BZ1352" s="68"/>
      <c r="CA1352" s="69">
        <v>0</v>
      </c>
      <c r="CB1352" s="68"/>
      <c r="CC1352" s="68"/>
      <c r="CD1352" s="68"/>
      <c r="CE1352" s="72"/>
      <c r="CF1352" s="72">
        <v>0</v>
      </c>
      <c r="CG1352" s="68"/>
      <c r="CH1352" s="68"/>
      <c r="CI1352" s="72">
        <v>0</v>
      </c>
      <c r="CJ1352" s="72">
        <v>0</v>
      </c>
      <c r="CK1352" s="68"/>
      <c r="CL1352" s="68"/>
      <c r="CM1352" s="69">
        <v>0</v>
      </c>
      <c r="CN1352" s="72">
        <v>0</v>
      </c>
      <c r="CO1352" s="68"/>
      <c r="CP1352" s="68"/>
      <c r="CQ1352" s="68"/>
      <c r="CR1352" s="69">
        <v>0</v>
      </c>
      <c r="CS1352" s="68"/>
      <c r="CT1352" s="96">
        <v>0</v>
      </c>
      <c r="CU1352" s="72"/>
      <c r="CV1352" s="69"/>
      <c r="CW1352" s="68"/>
      <c r="CX1352" s="68"/>
      <c r="CY1352" s="68"/>
      <c r="CZ1352" s="68"/>
      <c r="DA1352" s="68"/>
      <c r="DB1352" s="94">
        <v>0</v>
      </c>
      <c r="DC1352" s="68"/>
      <c r="DD1352" s="68"/>
      <c r="DE1352" s="68"/>
      <c r="DF1352" s="72"/>
      <c r="DG1352" s="68"/>
      <c r="DH1352" s="68"/>
      <c r="DI1352" s="68"/>
      <c r="DJ1352" s="68"/>
      <c r="DK1352" s="72">
        <v>0</v>
      </c>
      <c r="DL1352" s="68"/>
      <c r="DM1352" s="68"/>
      <c r="DN1352" s="68"/>
      <c r="DO1352" s="68"/>
      <c r="DP1352" s="72">
        <v>0</v>
      </c>
      <c r="DQ1352" s="68"/>
      <c r="DR1352" s="72">
        <v>0</v>
      </c>
      <c r="DS1352" s="68"/>
      <c r="DT1352" s="68">
        <v>0</v>
      </c>
      <c r="DU1352" s="68"/>
      <c r="DV1352" s="83">
        <v>0</v>
      </c>
      <c r="DW1352" s="68"/>
      <c r="DX1352" s="68"/>
      <c r="DY1352" s="68"/>
      <c r="DZ1352" s="72">
        <v>16143370.960000001</v>
      </c>
      <c r="EA1352" s="68"/>
      <c r="EB1352" s="72">
        <v>0</v>
      </c>
      <c r="EC1352" s="68"/>
      <c r="ED1352" s="72">
        <v>0</v>
      </c>
      <c r="EE1352" s="68"/>
      <c r="EF1352" s="68"/>
      <c r="EG1352" s="69">
        <v>0</v>
      </c>
      <c r="EH1352" s="68"/>
      <c r="EI1352" s="68"/>
      <c r="EJ1352" s="68"/>
    </row>
    <row r="1353" spans="1:140" s="67" customFormat="1">
      <c r="A1353" s="69"/>
      <c r="B1353" s="68" t="s">
        <v>6278</v>
      </c>
      <c r="C1353" s="68" t="s">
        <v>6279</v>
      </c>
      <c r="D1353" s="69" t="s">
        <v>6295</v>
      </c>
      <c r="E1353" s="69" t="s">
        <v>149</v>
      </c>
      <c r="F1353" s="69" t="s">
        <v>250</v>
      </c>
      <c r="G1353" s="69" t="s">
        <v>251</v>
      </c>
      <c r="H1353" s="68"/>
      <c r="I1353" s="68" t="s">
        <v>6185</v>
      </c>
      <c r="J1353" s="70">
        <v>42859</v>
      </c>
      <c r="K1353" s="70">
        <v>42859</v>
      </c>
      <c r="L1353" s="68"/>
      <c r="M1353" s="69" t="s">
        <v>152</v>
      </c>
      <c r="N1353" s="69" t="s">
        <v>153</v>
      </c>
      <c r="O1353" s="71" t="s">
        <v>6019</v>
      </c>
      <c r="P1353" s="72">
        <v>1406673565.3499999</v>
      </c>
      <c r="Q1353" s="68" t="s">
        <v>6281</v>
      </c>
      <c r="R1353" s="69" t="s">
        <v>6157</v>
      </c>
      <c r="S1353" s="69">
        <f t="shared" si="43"/>
        <v>0.47555000000000003</v>
      </c>
      <c r="T1353" s="72">
        <v>6689436.1399999997</v>
      </c>
      <c r="U1353" s="73">
        <f t="shared" si="42"/>
        <v>6689436.1399999997</v>
      </c>
      <c r="V1353" s="68"/>
      <c r="W1353" s="68"/>
      <c r="X1353" s="68"/>
      <c r="Y1353" s="68"/>
      <c r="Z1353" s="68"/>
      <c r="AA1353" s="68"/>
      <c r="AB1353" s="68"/>
      <c r="AC1353" s="68"/>
      <c r="AD1353" s="68"/>
      <c r="AE1353" s="68"/>
      <c r="AF1353" s="68"/>
      <c r="AG1353" s="68"/>
      <c r="AH1353" s="68"/>
      <c r="AI1353" s="68"/>
      <c r="AJ1353" s="68"/>
      <c r="AK1353" s="68"/>
      <c r="AL1353" s="68"/>
      <c r="AM1353" s="68"/>
      <c r="AN1353" s="68"/>
      <c r="AO1353" s="68"/>
      <c r="AP1353" s="68"/>
      <c r="AQ1353" s="68"/>
      <c r="AR1353" s="68"/>
      <c r="AS1353" s="68"/>
      <c r="AT1353" s="68"/>
      <c r="AU1353" s="68"/>
      <c r="AV1353" s="68"/>
      <c r="AW1353" s="68"/>
      <c r="AX1353" s="68"/>
      <c r="AY1353" s="68"/>
      <c r="AZ1353" s="68"/>
      <c r="BA1353" s="68"/>
      <c r="BB1353" s="68"/>
      <c r="BC1353" s="68"/>
      <c r="BD1353" s="68"/>
      <c r="BE1353" s="68"/>
      <c r="BF1353" s="68"/>
      <c r="BG1353" s="68"/>
      <c r="BH1353" s="68"/>
      <c r="BI1353" s="68"/>
      <c r="BJ1353" s="68"/>
      <c r="BK1353" s="74">
        <v>0</v>
      </c>
      <c r="BL1353" s="68"/>
      <c r="BM1353" s="68"/>
      <c r="BN1353" s="68"/>
      <c r="BO1353" s="68"/>
      <c r="BP1353" s="68"/>
      <c r="BQ1353" s="68"/>
      <c r="BR1353" s="68"/>
      <c r="BS1353" s="68"/>
      <c r="BT1353" s="72">
        <v>0</v>
      </c>
      <c r="BU1353" s="68"/>
      <c r="BV1353" s="68"/>
      <c r="BW1353" s="72"/>
      <c r="BX1353" s="68"/>
      <c r="BY1353" s="68"/>
      <c r="BZ1353" s="68"/>
      <c r="CA1353" s="69">
        <v>0</v>
      </c>
      <c r="CB1353" s="68"/>
      <c r="CC1353" s="68"/>
      <c r="CD1353" s="68"/>
      <c r="CE1353" s="72"/>
      <c r="CF1353" s="72">
        <v>0</v>
      </c>
      <c r="CG1353" s="68"/>
      <c r="CH1353" s="68"/>
      <c r="CI1353" s="72">
        <v>0</v>
      </c>
      <c r="CJ1353" s="72">
        <v>0</v>
      </c>
      <c r="CK1353" s="68"/>
      <c r="CL1353" s="68"/>
      <c r="CM1353" s="69">
        <v>0</v>
      </c>
      <c r="CN1353" s="72">
        <v>0</v>
      </c>
      <c r="CO1353" s="68"/>
      <c r="CP1353" s="68"/>
      <c r="CQ1353" s="68"/>
      <c r="CR1353" s="69">
        <v>0</v>
      </c>
      <c r="CS1353" s="68"/>
      <c r="CT1353" s="95">
        <v>0</v>
      </c>
      <c r="CU1353" s="72"/>
      <c r="CV1353" s="69"/>
      <c r="CW1353" s="68"/>
      <c r="CX1353" s="68"/>
      <c r="CY1353" s="68"/>
      <c r="CZ1353" s="68"/>
      <c r="DA1353" s="68"/>
      <c r="DB1353" s="94">
        <v>0</v>
      </c>
      <c r="DC1353" s="68"/>
      <c r="DD1353" s="68"/>
      <c r="DE1353" s="68"/>
      <c r="DF1353" s="72"/>
      <c r="DG1353" s="68"/>
      <c r="DH1353" s="68"/>
      <c r="DI1353" s="68"/>
      <c r="DJ1353" s="68"/>
      <c r="DK1353" s="72">
        <v>0</v>
      </c>
      <c r="DL1353" s="68"/>
      <c r="DM1353" s="68"/>
      <c r="DN1353" s="68"/>
      <c r="DO1353" s="68"/>
      <c r="DP1353" s="72">
        <v>0</v>
      </c>
      <c r="DQ1353" s="68"/>
      <c r="DR1353" s="72">
        <v>0</v>
      </c>
      <c r="DS1353" s="68"/>
      <c r="DT1353" s="68">
        <v>0</v>
      </c>
      <c r="DU1353" s="68"/>
      <c r="DV1353" s="83">
        <v>0</v>
      </c>
      <c r="DW1353" s="68"/>
      <c r="DX1353" s="68"/>
      <c r="DY1353" s="68"/>
      <c r="DZ1353" s="72">
        <v>6689436.1399999997</v>
      </c>
      <c r="EA1353" s="68"/>
      <c r="EB1353" s="72">
        <v>0</v>
      </c>
      <c r="EC1353" s="68"/>
      <c r="ED1353" s="72">
        <v>0</v>
      </c>
      <c r="EE1353" s="68"/>
      <c r="EF1353" s="68"/>
      <c r="EG1353" s="69">
        <v>0</v>
      </c>
      <c r="EH1353" s="68"/>
      <c r="EI1353" s="68"/>
      <c r="EJ1353" s="68"/>
    </row>
    <row r="1354" spans="1:140" s="67" customFormat="1">
      <c r="A1354" s="69"/>
      <c r="B1354" s="68" t="s">
        <v>6278</v>
      </c>
      <c r="C1354" s="68" t="s">
        <v>6279</v>
      </c>
      <c r="D1354" s="69" t="s">
        <v>6295</v>
      </c>
      <c r="E1354" s="69" t="s">
        <v>149</v>
      </c>
      <c r="F1354" s="69" t="s">
        <v>335</v>
      </c>
      <c r="G1354" s="69" t="s">
        <v>336</v>
      </c>
      <c r="H1354" s="68"/>
      <c r="J1354" s="70">
        <v>42214</v>
      </c>
      <c r="K1354" s="70">
        <v>42214</v>
      </c>
      <c r="M1354" s="69" t="s">
        <v>152</v>
      </c>
      <c r="N1354" s="69" t="s">
        <v>153</v>
      </c>
      <c r="O1354" s="71" t="s">
        <v>337</v>
      </c>
      <c r="P1354" s="72">
        <v>8753651764.7000008</v>
      </c>
      <c r="Q1354" s="68" t="s">
        <v>6281</v>
      </c>
      <c r="R1354" s="69" t="s">
        <v>338</v>
      </c>
      <c r="S1354" s="69">
        <f t="shared" si="43"/>
        <v>5.9500000000000004E-3</v>
      </c>
      <c r="T1354" s="72">
        <v>520842.28</v>
      </c>
      <c r="U1354" s="73">
        <f t="shared" si="42"/>
        <v>520842.28</v>
      </c>
      <c r="BK1354" s="74">
        <v>0</v>
      </c>
      <c r="BS1354" s="72"/>
      <c r="BT1354" s="72">
        <v>0</v>
      </c>
      <c r="BW1354" s="72"/>
      <c r="CA1354" s="69">
        <v>0</v>
      </c>
      <c r="CE1354" s="75"/>
      <c r="CF1354" s="72">
        <v>0</v>
      </c>
      <c r="CI1354" s="72">
        <v>0</v>
      </c>
      <c r="CJ1354" s="72">
        <v>0</v>
      </c>
      <c r="CM1354" s="72"/>
      <c r="CN1354" s="72">
        <v>0</v>
      </c>
      <c r="CR1354" s="69">
        <v>0</v>
      </c>
      <c r="CT1354" s="90">
        <v>0</v>
      </c>
      <c r="CU1354" s="72"/>
      <c r="CV1354" s="69"/>
      <c r="CX1354" s="68"/>
      <c r="CY1354" s="68"/>
      <c r="CZ1354" s="68"/>
      <c r="DB1354" s="89">
        <v>0</v>
      </c>
      <c r="DC1354" s="68"/>
      <c r="DD1354" s="68"/>
      <c r="DF1354" s="72">
        <v>0</v>
      </c>
      <c r="DK1354" s="72"/>
      <c r="DP1354" s="72">
        <v>0</v>
      </c>
      <c r="DQ1354" s="72"/>
      <c r="DR1354" s="72">
        <v>0</v>
      </c>
      <c r="DV1354" s="77">
        <v>0</v>
      </c>
      <c r="DZ1354" s="72">
        <v>520842.28</v>
      </c>
      <c r="EA1354" s="72"/>
      <c r="EB1354" s="72"/>
      <c r="EC1354" s="72"/>
      <c r="ED1354" s="72">
        <v>0</v>
      </c>
      <c r="EG1354" s="69">
        <v>0</v>
      </c>
    </row>
    <row r="1355" spans="1:140" s="67" customFormat="1">
      <c r="A1355" s="69"/>
      <c r="B1355" s="68" t="s">
        <v>6278</v>
      </c>
      <c r="C1355" s="68" t="s">
        <v>6279</v>
      </c>
      <c r="D1355" s="69" t="s">
        <v>6295</v>
      </c>
      <c r="E1355" s="69" t="s">
        <v>149</v>
      </c>
      <c r="F1355" s="69" t="s">
        <v>335</v>
      </c>
      <c r="G1355" s="69" t="s">
        <v>2520</v>
      </c>
      <c r="H1355" s="68"/>
      <c r="J1355" s="70">
        <v>42494</v>
      </c>
      <c r="K1355" s="70">
        <v>42494</v>
      </c>
      <c r="M1355" s="69" t="s">
        <v>152</v>
      </c>
      <c r="N1355" s="69" t="s">
        <v>153</v>
      </c>
      <c r="O1355" s="71" t="s">
        <v>2521</v>
      </c>
      <c r="P1355" s="72">
        <v>1519.18</v>
      </c>
      <c r="Q1355" s="68" t="s">
        <v>6281</v>
      </c>
      <c r="R1355" s="69" t="s">
        <v>171</v>
      </c>
      <c r="S1355" s="69">
        <f t="shared" si="43"/>
        <v>100</v>
      </c>
      <c r="T1355" s="72">
        <v>1519.18</v>
      </c>
      <c r="U1355" s="73">
        <f t="shared" si="42"/>
        <v>1519.18</v>
      </c>
      <c r="BK1355" s="74">
        <v>0</v>
      </c>
      <c r="BS1355" s="72"/>
      <c r="BT1355" s="72">
        <v>0</v>
      </c>
      <c r="BW1355" s="72"/>
      <c r="CA1355" s="69">
        <v>0</v>
      </c>
      <c r="CE1355" s="75"/>
      <c r="CF1355" s="72">
        <v>0</v>
      </c>
      <c r="CI1355" s="72">
        <v>0</v>
      </c>
      <c r="CJ1355" s="72">
        <v>0</v>
      </c>
      <c r="CM1355" s="72">
        <v>0</v>
      </c>
      <c r="CN1355" s="72">
        <v>0</v>
      </c>
      <c r="CR1355" s="69">
        <v>0</v>
      </c>
      <c r="CT1355" s="90">
        <v>0</v>
      </c>
      <c r="CU1355" s="72"/>
      <c r="CV1355" s="69"/>
      <c r="CX1355" s="68"/>
      <c r="CY1355" s="68"/>
      <c r="CZ1355" s="68"/>
      <c r="DB1355" s="89">
        <v>0</v>
      </c>
      <c r="DC1355" s="68"/>
      <c r="DD1355" s="68"/>
      <c r="DF1355" s="72">
        <v>0</v>
      </c>
      <c r="DK1355" s="72"/>
      <c r="DP1355" s="72">
        <v>0</v>
      </c>
      <c r="DQ1355" s="72"/>
      <c r="DR1355" s="72">
        <v>0</v>
      </c>
      <c r="DV1355" s="77">
        <v>0</v>
      </c>
      <c r="DZ1355" s="72">
        <v>1519.18</v>
      </c>
      <c r="EA1355" s="72"/>
      <c r="EB1355" s="72"/>
      <c r="EC1355" s="72"/>
      <c r="ED1355" s="72">
        <v>0</v>
      </c>
      <c r="EG1355" s="69">
        <v>0</v>
      </c>
    </row>
    <row r="1356" spans="1:140" s="67" customFormat="1">
      <c r="A1356" s="69"/>
      <c r="B1356" s="68" t="s">
        <v>6278</v>
      </c>
      <c r="C1356" s="68" t="s">
        <v>6279</v>
      </c>
      <c r="D1356" s="69" t="s">
        <v>6295</v>
      </c>
      <c r="E1356" s="69" t="s">
        <v>149</v>
      </c>
      <c r="F1356" s="69" t="s">
        <v>335</v>
      </c>
      <c r="G1356" s="69" t="s">
        <v>2520</v>
      </c>
      <c r="H1356" s="68"/>
      <c r="J1356" s="70">
        <v>42544</v>
      </c>
      <c r="K1356" s="70">
        <v>42544</v>
      </c>
      <c r="M1356" s="69" t="s">
        <v>152</v>
      </c>
      <c r="N1356" s="69" t="s">
        <v>153</v>
      </c>
      <c r="O1356" s="71" t="s">
        <v>2521</v>
      </c>
      <c r="P1356" s="72">
        <v>209.71</v>
      </c>
      <c r="Q1356" s="68" t="s">
        <v>6281</v>
      </c>
      <c r="R1356" s="69" t="s">
        <v>171</v>
      </c>
      <c r="S1356" s="69">
        <f t="shared" si="43"/>
        <v>100</v>
      </c>
      <c r="T1356" s="72">
        <v>209.71</v>
      </c>
      <c r="U1356" s="73">
        <f t="shared" ref="U1356:U1419" si="44">T1356+BW1356+CA1356+DF1356+CF1356+BY1356+CC1356</f>
        <v>209.71</v>
      </c>
      <c r="BK1356" s="74">
        <v>0</v>
      </c>
      <c r="BS1356" s="72"/>
      <c r="BT1356" s="72">
        <v>0</v>
      </c>
      <c r="BW1356" s="72"/>
      <c r="CA1356" s="69">
        <v>0</v>
      </c>
      <c r="CE1356" s="75"/>
      <c r="CF1356" s="72">
        <v>0</v>
      </c>
      <c r="CI1356" s="72">
        <v>0</v>
      </c>
      <c r="CJ1356" s="72">
        <v>0</v>
      </c>
      <c r="CM1356" s="72">
        <v>0</v>
      </c>
      <c r="CN1356" s="72">
        <v>0</v>
      </c>
      <c r="CR1356" s="69">
        <v>0</v>
      </c>
      <c r="CT1356" s="90">
        <v>0</v>
      </c>
      <c r="CU1356" s="72"/>
      <c r="CV1356" s="69"/>
      <c r="CX1356" s="68"/>
      <c r="CY1356" s="68"/>
      <c r="CZ1356" s="68"/>
      <c r="DB1356" s="103">
        <v>0</v>
      </c>
      <c r="DC1356" s="68"/>
      <c r="DD1356" s="68"/>
      <c r="DF1356" s="72">
        <v>0</v>
      </c>
      <c r="DK1356" s="72"/>
      <c r="DP1356" s="72">
        <v>0</v>
      </c>
      <c r="DQ1356" s="72"/>
      <c r="DR1356" s="72">
        <v>0</v>
      </c>
      <c r="DV1356" s="77">
        <v>0</v>
      </c>
      <c r="DZ1356" s="72">
        <v>209.71</v>
      </c>
      <c r="EA1356" s="72"/>
      <c r="EB1356" s="72"/>
      <c r="EC1356" s="72"/>
      <c r="ED1356" s="72">
        <v>0</v>
      </c>
      <c r="EG1356" s="69">
        <v>0</v>
      </c>
    </row>
    <row r="1357" spans="1:140" s="67" customFormat="1">
      <c r="A1357" s="69"/>
      <c r="B1357" s="68" t="s">
        <v>6278</v>
      </c>
      <c r="C1357" s="68" t="s">
        <v>6279</v>
      </c>
      <c r="D1357" s="69" t="s">
        <v>6295</v>
      </c>
      <c r="E1357" s="69" t="s">
        <v>149</v>
      </c>
      <c r="F1357" s="69" t="s">
        <v>335</v>
      </c>
      <c r="G1357" s="69" t="s">
        <v>336</v>
      </c>
      <c r="H1357" s="68"/>
      <c r="I1357" s="68" t="s">
        <v>6237</v>
      </c>
      <c r="J1357" s="70">
        <v>42657</v>
      </c>
      <c r="K1357" s="70">
        <v>42657</v>
      </c>
      <c r="L1357" s="68"/>
      <c r="M1357" s="69" t="s">
        <v>152</v>
      </c>
      <c r="N1357" s="69" t="s">
        <v>153</v>
      </c>
      <c r="O1357" s="71" t="s">
        <v>5512</v>
      </c>
      <c r="P1357" s="72">
        <v>11673563089.5284</v>
      </c>
      <c r="Q1357" s="68" t="s">
        <v>6281</v>
      </c>
      <c r="R1357" s="69" t="s">
        <v>6102</v>
      </c>
      <c r="S1357" s="69">
        <f t="shared" si="43"/>
        <v>5.0040000000000001E-2</v>
      </c>
      <c r="T1357" s="72">
        <v>5841450.9699999997</v>
      </c>
      <c r="U1357" s="73">
        <f t="shared" si="44"/>
        <v>5841450.9699999997</v>
      </c>
      <c r="V1357" s="68"/>
      <c r="W1357" s="68"/>
      <c r="X1357" s="68"/>
      <c r="Y1357" s="68"/>
      <c r="Z1357" s="68"/>
      <c r="AA1357" s="68"/>
      <c r="AB1357" s="68"/>
      <c r="AC1357" s="68"/>
      <c r="AD1357" s="68"/>
      <c r="AE1357" s="68"/>
      <c r="AF1357" s="68"/>
      <c r="AG1357" s="68"/>
      <c r="AH1357" s="68"/>
      <c r="AI1357" s="68"/>
      <c r="AJ1357" s="68"/>
      <c r="AK1357" s="68"/>
      <c r="AL1357" s="68"/>
      <c r="AM1357" s="68"/>
      <c r="AN1357" s="68"/>
      <c r="AO1357" s="68"/>
      <c r="AP1357" s="68"/>
      <c r="AQ1357" s="68"/>
      <c r="AR1357" s="68"/>
      <c r="AS1357" s="68"/>
      <c r="AT1357" s="68"/>
      <c r="AU1357" s="68"/>
      <c r="AV1357" s="68"/>
      <c r="AW1357" s="68"/>
      <c r="AX1357" s="68"/>
      <c r="AY1357" s="68"/>
      <c r="AZ1357" s="68"/>
      <c r="BA1357" s="68"/>
      <c r="BB1357" s="68"/>
      <c r="BC1357" s="68"/>
      <c r="BD1357" s="68"/>
      <c r="BE1357" s="68"/>
      <c r="BF1357" s="68"/>
      <c r="BG1357" s="68"/>
      <c r="BH1357" s="68"/>
      <c r="BI1357" s="68"/>
      <c r="BJ1357" s="68"/>
      <c r="BK1357" s="74">
        <v>0</v>
      </c>
      <c r="BL1357" s="68"/>
      <c r="BM1357" s="68"/>
      <c r="BN1357" s="68"/>
      <c r="BO1357" s="68"/>
      <c r="BP1357" s="68"/>
      <c r="BQ1357" s="68"/>
      <c r="BR1357" s="68"/>
      <c r="BS1357" s="68"/>
      <c r="BT1357" s="72">
        <v>0</v>
      </c>
      <c r="BU1357" s="68"/>
      <c r="BV1357" s="68"/>
      <c r="BW1357" s="72"/>
      <c r="BX1357" s="68"/>
      <c r="BY1357" s="68"/>
      <c r="BZ1357" s="68"/>
      <c r="CA1357" s="69">
        <v>0</v>
      </c>
      <c r="CB1357" s="68"/>
      <c r="CC1357" s="68"/>
      <c r="CD1357" s="68"/>
      <c r="CE1357" s="72"/>
      <c r="CF1357" s="72">
        <v>0</v>
      </c>
      <c r="CG1357" s="68"/>
      <c r="CH1357" s="68"/>
      <c r="CI1357" s="72">
        <v>0</v>
      </c>
      <c r="CJ1357" s="72">
        <v>0</v>
      </c>
      <c r="CK1357" s="68"/>
      <c r="CL1357" s="68"/>
      <c r="CM1357" s="69"/>
      <c r="CN1357" s="72">
        <v>0</v>
      </c>
      <c r="CO1357" s="68"/>
      <c r="CP1357" s="68"/>
      <c r="CQ1357" s="68"/>
      <c r="CR1357" s="69">
        <v>0</v>
      </c>
      <c r="CS1357" s="68"/>
      <c r="CT1357" s="95">
        <v>0</v>
      </c>
      <c r="CU1357" s="72"/>
      <c r="CV1357" s="69"/>
      <c r="CW1357" s="68"/>
      <c r="CX1357" s="68"/>
      <c r="CY1357" s="68"/>
      <c r="CZ1357" s="68"/>
      <c r="DA1357" s="68"/>
      <c r="DB1357" s="91">
        <v>0</v>
      </c>
      <c r="DC1357" s="68"/>
      <c r="DD1357" s="68"/>
      <c r="DE1357" s="68"/>
      <c r="DF1357" s="85"/>
      <c r="DG1357" s="68"/>
      <c r="DH1357" s="68"/>
      <c r="DI1357" s="68"/>
      <c r="DJ1357" s="68"/>
      <c r="DK1357" s="72"/>
      <c r="DL1357" s="68"/>
      <c r="DM1357" s="68"/>
      <c r="DN1357" s="68"/>
      <c r="DO1357" s="68"/>
      <c r="DP1357" s="72">
        <v>0</v>
      </c>
      <c r="DQ1357" s="68"/>
      <c r="DR1357" s="72">
        <v>0</v>
      </c>
      <c r="DS1357" s="68"/>
      <c r="DT1357" s="68">
        <v>0</v>
      </c>
      <c r="DU1357" s="68"/>
      <c r="DV1357" s="81">
        <v>0</v>
      </c>
      <c r="DW1357" s="68"/>
      <c r="DX1357" s="68"/>
      <c r="DY1357" s="68"/>
      <c r="DZ1357" s="72">
        <v>5841450.9699999997</v>
      </c>
      <c r="EA1357" s="68"/>
      <c r="EB1357" s="72"/>
      <c r="EC1357" s="68"/>
      <c r="ED1357" s="72">
        <v>0</v>
      </c>
      <c r="EE1357" s="68"/>
      <c r="EF1357" s="68"/>
      <c r="EG1357" s="69">
        <v>0</v>
      </c>
      <c r="EH1357" s="68"/>
      <c r="EI1357" s="68"/>
      <c r="EJ1357" s="68"/>
    </row>
    <row r="1358" spans="1:140" s="67" customFormat="1">
      <c r="A1358" s="69"/>
      <c r="B1358" s="68" t="s">
        <v>6278</v>
      </c>
      <c r="C1358" s="68" t="s">
        <v>6279</v>
      </c>
      <c r="D1358" s="69" t="s">
        <v>6295</v>
      </c>
      <c r="E1358" s="69" t="s">
        <v>149</v>
      </c>
      <c r="F1358" s="69" t="s">
        <v>335</v>
      </c>
      <c r="G1358" s="69" t="s">
        <v>336</v>
      </c>
      <c r="H1358" s="68"/>
      <c r="I1358" s="68" t="s">
        <v>6239</v>
      </c>
      <c r="J1358" s="70">
        <v>42788</v>
      </c>
      <c r="K1358" s="70">
        <v>42788</v>
      </c>
      <c r="L1358" s="68"/>
      <c r="M1358" s="69" t="s">
        <v>152</v>
      </c>
      <c r="N1358" s="69" t="s">
        <v>153</v>
      </c>
      <c r="O1358" s="71" t="s">
        <v>5937</v>
      </c>
      <c r="P1358" s="72">
        <v>12327486131.3869</v>
      </c>
      <c r="Q1358" s="68" t="s">
        <v>6281</v>
      </c>
      <c r="R1358" s="69" t="s">
        <v>6106</v>
      </c>
      <c r="S1358" s="69">
        <f t="shared" si="43"/>
        <v>1.0275E-3</v>
      </c>
      <c r="T1358" s="72">
        <v>126664.92</v>
      </c>
      <c r="U1358" s="73">
        <f t="shared" si="44"/>
        <v>126664.92</v>
      </c>
      <c r="V1358" s="68"/>
      <c r="W1358" s="68"/>
      <c r="X1358" s="68"/>
      <c r="Y1358" s="68"/>
      <c r="Z1358" s="68"/>
      <c r="AA1358" s="68"/>
      <c r="AB1358" s="68"/>
      <c r="AC1358" s="68"/>
      <c r="AD1358" s="68"/>
      <c r="AE1358" s="68"/>
      <c r="AF1358" s="68"/>
      <c r="AG1358" s="68"/>
      <c r="AH1358" s="68"/>
      <c r="AI1358" s="68"/>
      <c r="AJ1358" s="68"/>
      <c r="AK1358" s="68"/>
      <c r="AL1358" s="68"/>
      <c r="AM1358" s="68"/>
      <c r="AN1358" s="68"/>
      <c r="AO1358" s="68"/>
      <c r="AP1358" s="68"/>
      <c r="AQ1358" s="68"/>
      <c r="AR1358" s="68"/>
      <c r="AS1358" s="68"/>
      <c r="AT1358" s="68"/>
      <c r="AU1358" s="68"/>
      <c r="AV1358" s="68"/>
      <c r="AW1358" s="68"/>
      <c r="AX1358" s="68"/>
      <c r="AY1358" s="68"/>
      <c r="AZ1358" s="68"/>
      <c r="BA1358" s="68"/>
      <c r="BB1358" s="68"/>
      <c r="BC1358" s="68"/>
      <c r="BD1358" s="68"/>
      <c r="BE1358" s="68"/>
      <c r="BF1358" s="68"/>
      <c r="BG1358" s="68"/>
      <c r="BH1358" s="68"/>
      <c r="BI1358" s="68"/>
      <c r="BJ1358" s="68"/>
      <c r="BK1358" s="74">
        <v>0</v>
      </c>
      <c r="BL1358" s="68"/>
      <c r="BM1358" s="68"/>
      <c r="BN1358" s="68"/>
      <c r="BO1358" s="68"/>
      <c r="BP1358" s="68"/>
      <c r="BQ1358" s="68"/>
      <c r="BR1358" s="68"/>
      <c r="BS1358" s="68"/>
      <c r="BT1358" s="72">
        <v>0</v>
      </c>
      <c r="BU1358" s="68"/>
      <c r="BV1358" s="68"/>
      <c r="BW1358" s="72"/>
      <c r="BX1358" s="68"/>
      <c r="BY1358" s="68"/>
      <c r="BZ1358" s="68"/>
      <c r="CA1358" s="69">
        <v>0</v>
      </c>
      <c r="CB1358" s="68"/>
      <c r="CC1358" s="68"/>
      <c r="CD1358" s="68"/>
      <c r="CE1358" s="72"/>
      <c r="CF1358" s="72">
        <v>0</v>
      </c>
      <c r="CG1358" s="68"/>
      <c r="CH1358" s="68"/>
      <c r="CI1358" s="72">
        <v>0</v>
      </c>
      <c r="CJ1358" s="72">
        <v>0</v>
      </c>
      <c r="CK1358" s="68"/>
      <c r="CL1358" s="68"/>
      <c r="CM1358" s="69"/>
      <c r="CN1358" s="72">
        <v>0</v>
      </c>
      <c r="CO1358" s="68"/>
      <c r="CP1358" s="68"/>
      <c r="CQ1358" s="68"/>
      <c r="CR1358" s="69">
        <v>0</v>
      </c>
      <c r="CS1358" s="68"/>
      <c r="CT1358" s="96">
        <v>0</v>
      </c>
      <c r="CU1358" s="72"/>
      <c r="CV1358" s="69"/>
      <c r="CW1358" s="68"/>
      <c r="CX1358" s="68"/>
      <c r="CY1358" s="68"/>
      <c r="CZ1358" s="68"/>
      <c r="DA1358" s="68"/>
      <c r="DB1358" s="94">
        <v>0</v>
      </c>
      <c r="DC1358" s="68"/>
      <c r="DD1358" s="68"/>
      <c r="DE1358" s="68"/>
      <c r="DF1358" s="72"/>
      <c r="DG1358" s="68"/>
      <c r="DH1358" s="68"/>
      <c r="DI1358" s="68"/>
      <c r="DJ1358" s="68"/>
      <c r="DK1358" s="72"/>
      <c r="DL1358" s="68"/>
      <c r="DM1358" s="68"/>
      <c r="DN1358" s="68"/>
      <c r="DO1358" s="68"/>
      <c r="DP1358" s="72">
        <v>0</v>
      </c>
      <c r="DQ1358" s="68"/>
      <c r="DR1358" s="72">
        <v>0</v>
      </c>
      <c r="DS1358" s="68"/>
      <c r="DT1358" s="68">
        <v>0</v>
      </c>
      <c r="DU1358" s="68"/>
      <c r="DV1358" s="83">
        <v>0</v>
      </c>
      <c r="DW1358" s="68"/>
      <c r="DX1358" s="68"/>
      <c r="DY1358" s="68"/>
      <c r="DZ1358" s="72">
        <v>126664.92</v>
      </c>
      <c r="EA1358" s="68"/>
      <c r="EB1358" s="72"/>
      <c r="EC1358" s="68"/>
      <c r="ED1358" s="72">
        <v>0</v>
      </c>
      <c r="EE1358" s="68"/>
      <c r="EF1358" s="68"/>
      <c r="EG1358" s="69">
        <v>0</v>
      </c>
      <c r="EH1358" s="68"/>
      <c r="EI1358" s="68"/>
      <c r="EJ1358" s="68"/>
    </row>
    <row r="1359" spans="1:140" s="67" customFormat="1" ht="23.25">
      <c r="A1359" s="69"/>
      <c r="B1359" s="68" t="s">
        <v>6278</v>
      </c>
      <c r="C1359" s="68" t="s">
        <v>6279</v>
      </c>
      <c r="D1359" s="69" t="s">
        <v>6295</v>
      </c>
      <c r="E1359" s="69" t="s">
        <v>149</v>
      </c>
      <c r="F1359" s="69" t="s">
        <v>335</v>
      </c>
      <c r="G1359" s="69" t="s">
        <v>336</v>
      </c>
      <c r="H1359" s="68"/>
      <c r="I1359" s="68" t="s">
        <v>6239</v>
      </c>
      <c r="J1359" s="70">
        <v>42709</v>
      </c>
      <c r="K1359" s="70">
        <v>42709</v>
      </c>
      <c r="L1359" s="68"/>
      <c r="M1359" s="69" t="s">
        <v>152</v>
      </c>
      <c r="N1359" s="69" t="s">
        <v>3</v>
      </c>
      <c r="O1359" s="71" t="s">
        <v>5532</v>
      </c>
      <c r="P1359" s="72">
        <v>1030</v>
      </c>
      <c r="Q1359" s="68" t="s">
        <v>6281</v>
      </c>
      <c r="R1359" s="69" t="s">
        <v>171</v>
      </c>
      <c r="S1359" s="69">
        <f t="shared" si="43"/>
        <v>100</v>
      </c>
      <c r="T1359" s="72">
        <v>1030</v>
      </c>
      <c r="U1359" s="73">
        <f t="shared" si="44"/>
        <v>1030</v>
      </c>
      <c r="V1359" s="68"/>
      <c r="W1359" s="68"/>
      <c r="X1359" s="68"/>
      <c r="Y1359" s="68"/>
      <c r="Z1359" s="68"/>
      <c r="AA1359" s="68"/>
      <c r="AB1359" s="68"/>
      <c r="AC1359" s="68"/>
      <c r="AD1359" s="68"/>
      <c r="AE1359" s="68"/>
      <c r="AF1359" s="68"/>
      <c r="AG1359" s="68"/>
      <c r="AH1359" s="68"/>
      <c r="AI1359" s="68"/>
      <c r="AJ1359" s="68"/>
      <c r="AK1359" s="68"/>
      <c r="AL1359" s="68"/>
      <c r="AM1359" s="68"/>
      <c r="AN1359" s="68"/>
      <c r="AO1359" s="68"/>
      <c r="AP1359" s="68"/>
      <c r="AQ1359" s="68"/>
      <c r="AR1359" s="68"/>
      <c r="AS1359" s="68"/>
      <c r="AT1359" s="68"/>
      <c r="AU1359" s="68"/>
      <c r="AV1359" s="68"/>
      <c r="AW1359" s="68"/>
      <c r="AX1359" s="68"/>
      <c r="AY1359" s="68"/>
      <c r="AZ1359" s="68"/>
      <c r="BA1359" s="68"/>
      <c r="BB1359" s="68"/>
      <c r="BC1359" s="68"/>
      <c r="BD1359" s="68"/>
      <c r="BE1359" s="68"/>
      <c r="BF1359" s="68"/>
      <c r="BG1359" s="68"/>
      <c r="BH1359" s="68"/>
      <c r="BI1359" s="68"/>
      <c r="BJ1359" s="68"/>
      <c r="BK1359" s="74">
        <v>0</v>
      </c>
      <c r="BL1359" s="68"/>
      <c r="BM1359" s="68"/>
      <c r="BN1359" s="68"/>
      <c r="BO1359" s="68"/>
      <c r="BP1359" s="68"/>
      <c r="BQ1359" s="68"/>
      <c r="BR1359" s="68"/>
      <c r="BS1359" s="68"/>
      <c r="BT1359" s="72">
        <v>0</v>
      </c>
      <c r="BU1359" s="68"/>
      <c r="BV1359" s="68"/>
      <c r="BW1359" s="72"/>
      <c r="BX1359" s="68"/>
      <c r="BY1359" s="68"/>
      <c r="BZ1359" s="68"/>
      <c r="CA1359" s="69">
        <v>0</v>
      </c>
      <c r="CB1359" s="68"/>
      <c r="CC1359" s="68"/>
      <c r="CD1359" s="68"/>
      <c r="CE1359" s="72"/>
      <c r="CF1359" s="72">
        <v>0</v>
      </c>
      <c r="CG1359" s="68"/>
      <c r="CH1359" s="68"/>
      <c r="CI1359" s="72">
        <v>0</v>
      </c>
      <c r="CJ1359" s="72">
        <v>0</v>
      </c>
      <c r="CK1359" s="68"/>
      <c r="CL1359" s="68"/>
      <c r="CM1359" s="69"/>
      <c r="CN1359" s="72">
        <v>0</v>
      </c>
      <c r="CO1359" s="68"/>
      <c r="CP1359" s="68"/>
      <c r="CQ1359" s="68"/>
      <c r="CR1359" s="69">
        <v>0</v>
      </c>
      <c r="CS1359" s="68"/>
      <c r="CT1359" s="92">
        <v>0</v>
      </c>
      <c r="CU1359" s="72"/>
      <c r="CV1359" s="69"/>
      <c r="CW1359" s="68"/>
      <c r="CX1359" s="68"/>
      <c r="CY1359" s="68"/>
      <c r="CZ1359" s="68"/>
      <c r="DA1359" s="68"/>
      <c r="DB1359" s="94">
        <v>0</v>
      </c>
      <c r="DC1359" s="68"/>
      <c r="DD1359" s="68"/>
      <c r="DE1359" s="68"/>
      <c r="DF1359" s="72"/>
      <c r="DG1359" s="68"/>
      <c r="DH1359" s="68"/>
      <c r="DI1359" s="68"/>
      <c r="DJ1359" s="68"/>
      <c r="DK1359" s="72"/>
      <c r="DL1359" s="68"/>
      <c r="DM1359" s="68"/>
      <c r="DN1359" s="68"/>
      <c r="DO1359" s="68"/>
      <c r="DP1359" s="72">
        <v>0</v>
      </c>
      <c r="DQ1359" s="68"/>
      <c r="DR1359" s="72">
        <v>0</v>
      </c>
      <c r="DS1359" s="68"/>
      <c r="DT1359" s="68">
        <v>0</v>
      </c>
      <c r="DU1359" s="68"/>
      <c r="DV1359" s="83">
        <v>0</v>
      </c>
      <c r="DW1359" s="68"/>
      <c r="DX1359" s="68"/>
      <c r="DY1359" s="68"/>
      <c r="DZ1359" s="72">
        <v>1030</v>
      </c>
      <c r="EA1359" s="68"/>
      <c r="EB1359" s="72"/>
      <c r="EC1359" s="68"/>
      <c r="ED1359" s="72">
        <v>0</v>
      </c>
      <c r="EE1359" s="68"/>
      <c r="EF1359" s="68"/>
      <c r="EG1359" s="69">
        <v>0</v>
      </c>
      <c r="EH1359" s="68"/>
      <c r="EI1359" s="68"/>
      <c r="EJ1359" s="68"/>
    </row>
    <row r="1360" spans="1:140" s="67" customFormat="1" ht="23.25">
      <c r="A1360" s="69"/>
      <c r="B1360" s="68" t="s">
        <v>6278</v>
      </c>
      <c r="C1360" s="68" t="s">
        <v>6279</v>
      </c>
      <c r="D1360" s="69" t="s">
        <v>6295</v>
      </c>
      <c r="E1360" s="69" t="s">
        <v>149</v>
      </c>
      <c r="F1360" s="69" t="s">
        <v>335</v>
      </c>
      <c r="G1360" s="69" t="s">
        <v>336</v>
      </c>
      <c r="H1360" s="68"/>
      <c r="I1360" s="68" t="s">
        <v>6239</v>
      </c>
      <c r="J1360" s="70">
        <v>42717</v>
      </c>
      <c r="K1360" s="70">
        <v>42717</v>
      </c>
      <c r="L1360" s="68"/>
      <c r="M1360" s="69" t="s">
        <v>152</v>
      </c>
      <c r="N1360" s="69" t="s">
        <v>3</v>
      </c>
      <c r="O1360" s="71" t="s">
        <v>5532</v>
      </c>
      <c r="P1360" s="72">
        <v>12195238095.2381</v>
      </c>
      <c r="Q1360" s="68" t="s">
        <v>6281</v>
      </c>
      <c r="R1360" s="69" t="s">
        <v>6109</v>
      </c>
      <c r="S1360" s="69">
        <f t="shared" si="43"/>
        <v>2.0999999999999998E-6</v>
      </c>
      <c r="T1360" s="72">
        <v>256.10000000000002</v>
      </c>
      <c r="U1360" s="73">
        <f t="shared" si="44"/>
        <v>256.10000000000002</v>
      </c>
      <c r="V1360" s="68"/>
      <c r="W1360" s="68"/>
      <c r="X1360" s="68"/>
      <c r="Y1360" s="68"/>
      <c r="Z1360" s="68"/>
      <c r="AA1360" s="68"/>
      <c r="AB1360" s="68"/>
      <c r="AC1360" s="68"/>
      <c r="AD1360" s="68"/>
      <c r="AE1360" s="68"/>
      <c r="AF1360" s="68"/>
      <c r="AG1360" s="68"/>
      <c r="AH1360" s="68"/>
      <c r="AI1360" s="68"/>
      <c r="AJ1360" s="68"/>
      <c r="AK1360" s="68"/>
      <c r="AL1360" s="68"/>
      <c r="AM1360" s="68"/>
      <c r="AN1360" s="68"/>
      <c r="AO1360" s="68"/>
      <c r="AP1360" s="68"/>
      <c r="AQ1360" s="68"/>
      <c r="AR1360" s="68"/>
      <c r="AS1360" s="68"/>
      <c r="AT1360" s="68"/>
      <c r="AU1360" s="68"/>
      <c r="AV1360" s="68"/>
      <c r="AW1360" s="68"/>
      <c r="AX1360" s="68"/>
      <c r="AY1360" s="68"/>
      <c r="AZ1360" s="68"/>
      <c r="BA1360" s="68"/>
      <c r="BB1360" s="68"/>
      <c r="BC1360" s="68"/>
      <c r="BD1360" s="68"/>
      <c r="BE1360" s="68"/>
      <c r="BF1360" s="68"/>
      <c r="BG1360" s="68"/>
      <c r="BH1360" s="68"/>
      <c r="BI1360" s="68"/>
      <c r="BJ1360" s="68"/>
      <c r="BK1360" s="74">
        <v>0</v>
      </c>
      <c r="BL1360" s="68"/>
      <c r="BM1360" s="68"/>
      <c r="BN1360" s="68"/>
      <c r="BO1360" s="68"/>
      <c r="BP1360" s="68"/>
      <c r="BQ1360" s="68"/>
      <c r="BR1360" s="68"/>
      <c r="BS1360" s="68"/>
      <c r="BT1360" s="72">
        <v>0</v>
      </c>
      <c r="BU1360" s="68"/>
      <c r="BV1360" s="68"/>
      <c r="BW1360" s="72"/>
      <c r="BX1360" s="68"/>
      <c r="BY1360" s="68"/>
      <c r="BZ1360" s="68"/>
      <c r="CA1360" s="69">
        <v>0</v>
      </c>
      <c r="CB1360" s="68"/>
      <c r="CC1360" s="68"/>
      <c r="CD1360" s="68"/>
      <c r="CE1360" s="72"/>
      <c r="CF1360" s="72">
        <v>0</v>
      </c>
      <c r="CG1360" s="68"/>
      <c r="CH1360" s="68"/>
      <c r="CI1360" s="72">
        <v>0</v>
      </c>
      <c r="CJ1360" s="72">
        <v>0</v>
      </c>
      <c r="CK1360" s="68"/>
      <c r="CL1360" s="68"/>
      <c r="CM1360" s="69"/>
      <c r="CN1360" s="72">
        <v>0</v>
      </c>
      <c r="CO1360" s="68"/>
      <c r="CP1360" s="68"/>
      <c r="CQ1360" s="68"/>
      <c r="CR1360" s="69">
        <v>0</v>
      </c>
      <c r="CS1360" s="68"/>
      <c r="CT1360" s="95">
        <v>0</v>
      </c>
      <c r="CU1360" s="72"/>
      <c r="CV1360" s="69"/>
      <c r="CW1360" s="68"/>
      <c r="CX1360" s="68"/>
      <c r="CY1360" s="68"/>
      <c r="CZ1360" s="68"/>
      <c r="DA1360" s="68"/>
      <c r="DB1360" s="91">
        <v>0</v>
      </c>
      <c r="DC1360" s="68"/>
      <c r="DD1360" s="68"/>
      <c r="DE1360" s="68"/>
      <c r="DF1360" s="85"/>
      <c r="DG1360" s="68"/>
      <c r="DH1360" s="68"/>
      <c r="DI1360" s="68"/>
      <c r="DJ1360" s="68"/>
      <c r="DK1360" s="72"/>
      <c r="DL1360" s="68"/>
      <c r="DM1360" s="68"/>
      <c r="DN1360" s="68"/>
      <c r="DO1360" s="68"/>
      <c r="DP1360" s="72">
        <v>0</v>
      </c>
      <c r="DQ1360" s="68"/>
      <c r="DR1360" s="72">
        <v>0</v>
      </c>
      <c r="DS1360" s="68"/>
      <c r="DT1360" s="68">
        <v>0</v>
      </c>
      <c r="DU1360" s="68"/>
      <c r="DV1360" s="83">
        <v>0</v>
      </c>
      <c r="DW1360" s="68"/>
      <c r="DX1360" s="68"/>
      <c r="DY1360" s="68"/>
      <c r="DZ1360" s="72">
        <v>256.10000000000002</v>
      </c>
      <c r="EA1360" s="68"/>
      <c r="EB1360" s="72"/>
      <c r="EC1360" s="68"/>
      <c r="ED1360" s="72">
        <v>0</v>
      </c>
      <c r="EE1360" s="68"/>
      <c r="EF1360" s="68"/>
      <c r="EG1360" s="69">
        <v>0</v>
      </c>
      <c r="EH1360" s="68"/>
      <c r="EI1360" s="68"/>
      <c r="EJ1360" s="68"/>
    </row>
    <row r="1361" spans="1:140" s="67" customFormat="1" ht="23.25">
      <c r="A1361" s="69"/>
      <c r="B1361" s="68" t="s">
        <v>6278</v>
      </c>
      <c r="C1361" s="68" t="s">
        <v>6279</v>
      </c>
      <c r="D1361" s="69" t="s">
        <v>6295</v>
      </c>
      <c r="E1361" s="69" t="s">
        <v>149</v>
      </c>
      <c r="F1361" s="69" t="s">
        <v>335</v>
      </c>
      <c r="G1361" s="69" t="s">
        <v>336</v>
      </c>
      <c r="H1361" s="68"/>
      <c r="I1361" s="68" t="s">
        <v>6239</v>
      </c>
      <c r="J1361" s="70">
        <v>42849</v>
      </c>
      <c r="K1361" s="70">
        <v>42849</v>
      </c>
      <c r="L1361" s="68"/>
      <c r="M1361" s="69" t="s">
        <v>152</v>
      </c>
      <c r="N1361" s="69" t="s">
        <v>3</v>
      </c>
      <c r="O1361" s="71" t="s">
        <v>5532</v>
      </c>
      <c r="P1361" s="72">
        <v>445</v>
      </c>
      <c r="Q1361" s="68" t="s">
        <v>6281</v>
      </c>
      <c r="R1361" s="69" t="s">
        <v>171</v>
      </c>
      <c r="S1361" s="69">
        <f t="shared" si="43"/>
        <v>100</v>
      </c>
      <c r="T1361" s="72">
        <v>445</v>
      </c>
      <c r="U1361" s="73">
        <f t="shared" si="44"/>
        <v>445</v>
      </c>
      <c r="V1361" s="68"/>
      <c r="W1361" s="68"/>
      <c r="X1361" s="68"/>
      <c r="Y1361" s="68"/>
      <c r="Z1361" s="68"/>
      <c r="AA1361" s="68"/>
      <c r="AB1361" s="68"/>
      <c r="AC1361" s="68"/>
      <c r="AD1361" s="68"/>
      <c r="AE1361" s="68"/>
      <c r="AF1361" s="68"/>
      <c r="AG1361" s="68"/>
      <c r="AH1361" s="68"/>
      <c r="AI1361" s="68"/>
      <c r="AJ1361" s="68"/>
      <c r="AK1361" s="68"/>
      <c r="AL1361" s="68"/>
      <c r="AM1361" s="68"/>
      <c r="AN1361" s="68"/>
      <c r="AO1361" s="68"/>
      <c r="AP1361" s="68"/>
      <c r="AQ1361" s="68"/>
      <c r="AR1361" s="68"/>
      <c r="AS1361" s="68"/>
      <c r="AT1361" s="68"/>
      <c r="AU1361" s="68"/>
      <c r="AV1361" s="68"/>
      <c r="AW1361" s="68"/>
      <c r="AX1361" s="68"/>
      <c r="AY1361" s="68"/>
      <c r="AZ1361" s="68"/>
      <c r="BA1361" s="68"/>
      <c r="BB1361" s="68"/>
      <c r="BC1361" s="68"/>
      <c r="BD1361" s="68"/>
      <c r="BE1361" s="68"/>
      <c r="BF1361" s="68"/>
      <c r="BG1361" s="68"/>
      <c r="BH1361" s="68"/>
      <c r="BI1361" s="68"/>
      <c r="BJ1361" s="68"/>
      <c r="BK1361" s="74">
        <v>0</v>
      </c>
      <c r="BL1361" s="68"/>
      <c r="BM1361" s="68"/>
      <c r="BN1361" s="68"/>
      <c r="BO1361" s="68"/>
      <c r="BP1361" s="68"/>
      <c r="BQ1361" s="68"/>
      <c r="BR1361" s="68"/>
      <c r="BS1361" s="68"/>
      <c r="BT1361" s="72">
        <v>0</v>
      </c>
      <c r="BU1361" s="68"/>
      <c r="BV1361" s="68"/>
      <c r="BW1361" s="72"/>
      <c r="BX1361" s="68"/>
      <c r="BY1361" s="68"/>
      <c r="BZ1361" s="68"/>
      <c r="CA1361" s="69">
        <v>0</v>
      </c>
      <c r="CB1361" s="68"/>
      <c r="CC1361" s="68"/>
      <c r="CD1361" s="68"/>
      <c r="CE1361" s="72"/>
      <c r="CF1361" s="72">
        <v>0</v>
      </c>
      <c r="CG1361" s="68"/>
      <c r="CH1361" s="68"/>
      <c r="CI1361" s="72">
        <v>0</v>
      </c>
      <c r="CJ1361" s="72">
        <v>0</v>
      </c>
      <c r="CK1361" s="68"/>
      <c r="CL1361" s="68"/>
      <c r="CM1361" s="69"/>
      <c r="CN1361" s="72">
        <v>0</v>
      </c>
      <c r="CO1361" s="68"/>
      <c r="CP1361" s="68"/>
      <c r="CQ1361" s="68"/>
      <c r="CR1361" s="69">
        <v>0</v>
      </c>
      <c r="CS1361" s="68"/>
      <c r="CT1361" s="92">
        <v>0</v>
      </c>
      <c r="CU1361" s="72"/>
      <c r="CV1361" s="69"/>
      <c r="CW1361" s="68"/>
      <c r="CX1361" s="68"/>
      <c r="CY1361" s="68"/>
      <c r="CZ1361" s="68"/>
      <c r="DA1361" s="68"/>
      <c r="DB1361" s="91">
        <v>0</v>
      </c>
      <c r="DC1361" s="68"/>
      <c r="DD1361" s="68"/>
      <c r="DE1361" s="68"/>
      <c r="DF1361" s="85"/>
      <c r="DG1361" s="68"/>
      <c r="DH1361" s="68"/>
      <c r="DI1361" s="68"/>
      <c r="DJ1361" s="68"/>
      <c r="DK1361" s="72"/>
      <c r="DL1361" s="68"/>
      <c r="DM1361" s="68"/>
      <c r="DN1361" s="68"/>
      <c r="DO1361" s="68"/>
      <c r="DP1361" s="72">
        <v>0</v>
      </c>
      <c r="DQ1361" s="68"/>
      <c r="DR1361" s="72">
        <v>0</v>
      </c>
      <c r="DS1361" s="68"/>
      <c r="DT1361" s="68">
        <v>0</v>
      </c>
      <c r="DU1361" s="68"/>
      <c r="DV1361" s="81">
        <v>0</v>
      </c>
      <c r="DW1361" s="68"/>
      <c r="DX1361" s="68"/>
      <c r="DY1361" s="68"/>
      <c r="DZ1361" s="72">
        <v>445</v>
      </c>
      <c r="EA1361" s="68"/>
      <c r="EB1361" s="72"/>
      <c r="EC1361" s="68"/>
      <c r="ED1361" s="72">
        <v>0</v>
      </c>
      <c r="EE1361" s="68"/>
      <c r="EF1361" s="68"/>
      <c r="EG1361" s="69">
        <v>0</v>
      </c>
      <c r="EH1361" s="68"/>
      <c r="EI1361" s="68"/>
      <c r="EJ1361" s="68"/>
    </row>
    <row r="1362" spans="1:140" s="67" customFormat="1">
      <c r="A1362" s="69"/>
      <c r="B1362" s="68" t="s">
        <v>6278</v>
      </c>
      <c r="C1362" s="68" t="s">
        <v>6279</v>
      </c>
      <c r="D1362" s="69" t="s">
        <v>6295</v>
      </c>
      <c r="E1362" s="69" t="s">
        <v>149</v>
      </c>
      <c r="F1362" s="69" t="s">
        <v>446</v>
      </c>
      <c r="G1362" s="69" t="s">
        <v>447</v>
      </c>
      <c r="H1362" s="68"/>
      <c r="J1362" s="70">
        <v>42220</v>
      </c>
      <c r="K1362" s="70">
        <v>42220</v>
      </c>
      <c r="M1362" s="69" t="s">
        <v>152</v>
      </c>
      <c r="N1362" s="69" t="s">
        <v>153</v>
      </c>
      <c r="O1362" s="71" t="s">
        <v>448</v>
      </c>
      <c r="P1362" s="72">
        <v>64815015.939999998</v>
      </c>
      <c r="Q1362" s="68" t="s">
        <v>6281</v>
      </c>
      <c r="R1362" s="69" t="s">
        <v>449</v>
      </c>
      <c r="S1362" s="69">
        <f t="shared" si="43"/>
        <v>1.0351000000000001</v>
      </c>
      <c r="T1362" s="72">
        <v>670900.23</v>
      </c>
      <c r="U1362" s="73">
        <f t="shared" si="44"/>
        <v>670900.23</v>
      </c>
      <c r="BK1362" s="74">
        <v>0</v>
      </c>
      <c r="BS1362" s="72"/>
      <c r="BT1362" s="72">
        <v>0</v>
      </c>
      <c r="BW1362" s="72">
        <v>0</v>
      </c>
      <c r="CA1362" s="69">
        <v>0</v>
      </c>
      <c r="CE1362" s="75"/>
      <c r="CF1362" s="72">
        <v>0</v>
      </c>
      <c r="CI1362" s="72">
        <v>0</v>
      </c>
      <c r="CJ1362" s="72">
        <v>0</v>
      </c>
      <c r="CM1362" s="72">
        <v>670900.23</v>
      </c>
      <c r="CN1362" s="72">
        <v>0</v>
      </c>
      <c r="CR1362" s="69">
        <v>0</v>
      </c>
      <c r="CT1362" s="89">
        <v>0</v>
      </c>
      <c r="CU1362" s="72"/>
      <c r="CV1362" s="69"/>
      <c r="CX1362" s="68"/>
      <c r="CY1362" s="68"/>
      <c r="CZ1362" s="68"/>
      <c r="DB1362" s="89">
        <v>0</v>
      </c>
      <c r="DC1362" s="68"/>
      <c r="DD1362" s="68"/>
      <c r="DF1362" s="72">
        <v>0</v>
      </c>
      <c r="DK1362" s="72"/>
      <c r="DP1362" s="72">
        <v>0</v>
      </c>
      <c r="DQ1362" s="72"/>
      <c r="DR1362" s="72">
        <v>0</v>
      </c>
      <c r="DV1362" s="77">
        <v>0</v>
      </c>
      <c r="DZ1362" s="72">
        <v>0</v>
      </c>
      <c r="EA1362" s="72"/>
      <c r="EB1362" s="72"/>
      <c r="EC1362" s="72"/>
      <c r="ED1362" s="72">
        <v>0</v>
      </c>
      <c r="EG1362" s="69">
        <v>0</v>
      </c>
    </row>
    <row r="1363" spans="1:140" s="67" customFormat="1">
      <c r="A1363" s="69"/>
      <c r="B1363" s="68" t="s">
        <v>6278</v>
      </c>
      <c r="C1363" s="68" t="s">
        <v>6279</v>
      </c>
      <c r="D1363" s="69" t="s">
        <v>6295</v>
      </c>
      <c r="E1363" s="69" t="s">
        <v>149</v>
      </c>
      <c r="F1363" s="69" t="s">
        <v>446</v>
      </c>
      <c r="G1363" s="69" t="s">
        <v>5096</v>
      </c>
      <c r="H1363" s="68"/>
      <c r="J1363" s="70">
        <v>42229</v>
      </c>
      <c r="K1363" s="70">
        <v>42229</v>
      </c>
      <c r="M1363" s="69" t="s">
        <v>152</v>
      </c>
      <c r="N1363" s="69" t="s">
        <v>153</v>
      </c>
      <c r="O1363" s="71" t="s">
        <v>448</v>
      </c>
      <c r="P1363" s="72">
        <v>64815015.409999996</v>
      </c>
      <c r="Q1363" s="68" t="s">
        <v>6281</v>
      </c>
      <c r="R1363" s="69" t="s">
        <v>480</v>
      </c>
      <c r="S1363" s="69">
        <f t="shared" si="43"/>
        <v>0.2596</v>
      </c>
      <c r="T1363" s="72">
        <v>168259.78</v>
      </c>
      <c r="U1363" s="73">
        <f t="shared" si="44"/>
        <v>168259.78</v>
      </c>
      <c r="BK1363" s="74">
        <v>0</v>
      </c>
      <c r="BS1363" s="72"/>
      <c r="BT1363" s="72">
        <v>0</v>
      </c>
      <c r="BW1363" s="72">
        <v>0</v>
      </c>
      <c r="CA1363" s="69"/>
      <c r="CE1363" s="75"/>
      <c r="CF1363" s="72">
        <v>0</v>
      </c>
      <c r="CI1363" s="72"/>
      <c r="CJ1363" s="72">
        <v>0</v>
      </c>
      <c r="CM1363" s="72"/>
      <c r="CN1363" s="72">
        <v>0</v>
      </c>
      <c r="CR1363" s="69">
        <v>0</v>
      </c>
      <c r="CT1363" s="89">
        <v>0</v>
      </c>
      <c r="CU1363" s="72"/>
      <c r="CV1363" s="69"/>
      <c r="CX1363" s="68"/>
      <c r="CY1363" s="68"/>
      <c r="CZ1363" s="68"/>
      <c r="DB1363" s="89">
        <v>0</v>
      </c>
      <c r="DC1363" s="68"/>
      <c r="DD1363" s="68"/>
      <c r="DF1363" s="72">
        <v>0</v>
      </c>
      <c r="DK1363" s="72"/>
      <c r="DP1363" s="72">
        <v>0</v>
      </c>
      <c r="DQ1363" s="72"/>
      <c r="DR1363" s="72">
        <v>0</v>
      </c>
      <c r="DV1363" s="79">
        <v>0</v>
      </c>
      <c r="DZ1363" s="72">
        <v>168259.78</v>
      </c>
      <c r="EA1363" s="72"/>
      <c r="EB1363" s="72"/>
      <c r="EC1363" s="72"/>
      <c r="ED1363" s="72">
        <v>0</v>
      </c>
      <c r="EG1363" s="69">
        <v>0</v>
      </c>
    </row>
    <row r="1364" spans="1:140" s="67" customFormat="1">
      <c r="A1364" s="69"/>
      <c r="B1364" s="68" t="s">
        <v>6278</v>
      </c>
      <c r="C1364" s="68" t="s">
        <v>6279</v>
      </c>
      <c r="D1364" s="69" t="s">
        <v>6295</v>
      </c>
      <c r="E1364" s="69" t="s">
        <v>149</v>
      </c>
      <c r="F1364" s="69" t="s">
        <v>446</v>
      </c>
      <c r="G1364" s="69" t="s">
        <v>5096</v>
      </c>
      <c r="H1364" s="68"/>
      <c r="J1364" s="70">
        <v>42314</v>
      </c>
      <c r="K1364" s="70">
        <v>42314</v>
      </c>
      <c r="M1364" s="69" t="s">
        <v>152</v>
      </c>
      <c r="N1364" s="69" t="s">
        <v>153</v>
      </c>
      <c r="O1364" s="71" t="s">
        <v>448</v>
      </c>
      <c r="P1364" s="72">
        <v>64820412.369999997</v>
      </c>
      <c r="Q1364" s="68" t="s">
        <v>6281</v>
      </c>
      <c r="R1364" s="69" t="s">
        <v>1297</v>
      </c>
      <c r="S1364" s="69">
        <f t="shared" si="43"/>
        <v>1.1033999999999999</v>
      </c>
      <c r="T1364" s="72">
        <v>715228.43</v>
      </c>
      <c r="U1364" s="73">
        <f t="shared" si="44"/>
        <v>715228.43</v>
      </c>
      <c r="BK1364" s="74">
        <v>0</v>
      </c>
      <c r="BS1364" s="72"/>
      <c r="BT1364" s="72">
        <v>0</v>
      </c>
      <c r="BW1364" s="72">
        <v>0</v>
      </c>
      <c r="CA1364" s="69">
        <v>0</v>
      </c>
      <c r="CE1364" s="75"/>
      <c r="CF1364" s="72">
        <v>0</v>
      </c>
      <c r="CI1364" s="72">
        <v>0</v>
      </c>
      <c r="CJ1364" s="72">
        <v>0</v>
      </c>
      <c r="CM1364" s="72">
        <v>715228.43</v>
      </c>
      <c r="CN1364" s="72">
        <v>0</v>
      </c>
      <c r="CR1364" s="69">
        <v>0</v>
      </c>
      <c r="CT1364" s="90">
        <v>0</v>
      </c>
      <c r="CU1364" s="72"/>
      <c r="CV1364" s="69"/>
      <c r="CX1364" s="68"/>
      <c r="CY1364" s="68"/>
      <c r="CZ1364" s="68"/>
      <c r="DB1364" s="90">
        <v>0</v>
      </c>
      <c r="DC1364" s="68"/>
      <c r="DD1364" s="68"/>
      <c r="DF1364" s="72">
        <v>0</v>
      </c>
      <c r="DK1364" s="72"/>
      <c r="DP1364" s="72">
        <v>0</v>
      </c>
      <c r="DQ1364" s="72"/>
      <c r="DR1364" s="72">
        <v>0</v>
      </c>
      <c r="DV1364" s="78">
        <v>0</v>
      </c>
      <c r="DZ1364" s="72">
        <v>0</v>
      </c>
      <c r="EA1364" s="72"/>
      <c r="EB1364" s="72"/>
      <c r="EC1364" s="72"/>
      <c r="ED1364" s="72">
        <v>0</v>
      </c>
      <c r="EG1364" s="69">
        <v>0</v>
      </c>
    </row>
    <row r="1365" spans="1:140" s="67" customFormat="1">
      <c r="A1365" s="69"/>
      <c r="B1365" s="68" t="s">
        <v>6278</v>
      </c>
      <c r="C1365" s="68" t="s">
        <v>6279</v>
      </c>
      <c r="D1365" s="69" t="s">
        <v>6295</v>
      </c>
      <c r="E1365" s="69" t="s">
        <v>149</v>
      </c>
      <c r="F1365" s="69" t="s">
        <v>446</v>
      </c>
      <c r="G1365" s="69" t="s">
        <v>5096</v>
      </c>
      <c r="H1365" s="68"/>
      <c r="J1365" s="70">
        <v>42417</v>
      </c>
      <c r="K1365" s="70">
        <v>42417</v>
      </c>
      <c r="M1365" s="69" t="s">
        <v>152</v>
      </c>
      <c r="N1365" s="69" t="s">
        <v>153</v>
      </c>
      <c r="O1365" s="71" t="s">
        <v>448</v>
      </c>
      <c r="P1365" s="72">
        <v>64872490.310000002</v>
      </c>
      <c r="Q1365" s="68" t="s">
        <v>6281</v>
      </c>
      <c r="R1365" s="69" t="s">
        <v>2098</v>
      </c>
      <c r="S1365" s="69">
        <f t="shared" si="43"/>
        <v>1.083</v>
      </c>
      <c r="T1365" s="72">
        <v>702569.07</v>
      </c>
      <c r="U1365" s="73">
        <f t="shared" si="44"/>
        <v>702569.07</v>
      </c>
      <c r="BK1365" s="74">
        <v>0</v>
      </c>
      <c r="BS1365" s="72"/>
      <c r="BT1365" s="72">
        <v>0</v>
      </c>
      <c r="BW1365" s="72">
        <v>0</v>
      </c>
      <c r="CA1365" s="69">
        <v>0</v>
      </c>
      <c r="CE1365" s="75"/>
      <c r="CF1365" s="72">
        <v>0</v>
      </c>
      <c r="CI1365" s="72">
        <v>0</v>
      </c>
      <c r="CJ1365" s="72">
        <v>0</v>
      </c>
      <c r="CM1365" s="72">
        <v>702569.07</v>
      </c>
      <c r="CN1365" s="72">
        <v>0</v>
      </c>
      <c r="CR1365" s="69">
        <v>0</v>
      </c>
      <c r="CT1365" s="90">
        <v>0</v>
      </c>
      <c r="CU1365" s="72"/>
      <c r="CV1365" s="69"/>
      <c r="CX1365" s="68"/>
      <c r="CY1365" s="68"/>
      <c r="CZ1365" s="68"/>
      <c r="DB1365" s="89">
        <v>0</v>
      </c>
      <c r="DC1365" s="68"/>
      <c r="DD1365" s="68"/>
      <c r="DF1365" s="72">
        <v>0</v>
      </c>
      <c r="DK1365" s="72"/>
      <c r="DP1365" s="72">
        <v>0</v>
      </c>
      <c r="DQ1365" s="72"/>
      <c r="DR1365" s="72">
        <v>0</v>
      </c>
      <c r="DV1365" s="77">
        <v>0</v>
      </c>
      <c r="DZ1365" s="72">
        <v>0</v>
      </c>
      <c r="EA1365" s="72"/>
      <c r="EB1365" s="72"/>
      <c r="EC1365" s="72"/>
      <c r="ED1365" s="72">
        <v>0</v>
      </c>
      <c r="EG1365" s="69">
        <v>0</v>
      </c>
    </row>
    <row r="1366" spans="1:140" s="67" customFormat="1">
      <c r="A1366" s="69"/>
      <c r="B1366" s="68" t="s">
        <v>6278</v>
      </c>
      <c r="C1366" s="68" t="s">
        <v>6279</v>
      </c>
      <c r="D1366" s="69" t="s">
        <v>6295</v>
      </c>
      <c r="E1366" s="69" t="s">
        <v>149</v>
      </c>
      <c r="F1366" s="69" t="s">
        <v>446</v>
      </c>
      <c r="G1366" s="69" t="s">
        <v>2478</v>
      </c>
      <c r="H1366" s="68"/>
      <c r="J1366" s="70">
        <v>42493</v>
      </c>
      <c r="K1366" s="70">
        <v>42493</v>
      </c>
      <c r="M1366" s="69" t="s">
        <v>152</v>
      </c>
      <c r="N1366" s="69" t="s">
        <v>153</v>
      </c>
      <c r="O1366" s="71" t="s">
        <v>2479</v>
      </c>
      <c r="P1366" s="72">
        <v>64933206.740000002</v>
      </c>
      <c r="Q1366" s="68" t="s">
        <v>6281</v>
      </c>
      <c r="R1366" s="69" t="s">
        <v>2480</v>
      </c>
      <c r="S1366" s="69">
        <f t="shared" si="43"/>
        <v>3.1856505999999998</v>
      </c>
      <c r="T1366" s="72">
        <v>2068545.09</v>
      </c>
      <c r="U1366" s="73">
        <f t="shared" si="44"/>
        <v>2369413.44</v>
      </c>
      <c r="BK1366" s="74">
        <v>0</v>
      </c>
      <c r="BS1366" s="72"/>
      <c r="BT1366" s="72">
        <v>0</v>
      </c>
      <c r="BW1366" s="72">
        <v>0</v>
      </c>
      <c r="CA1366" s="69">
        <v>300868.34999999998</v>
      </c>
      <c r="CE1366" s="75"/>
      <c r="CF1366" s="72">
        <v>0</v>
      </c>
      <c r="CI1366" s="72">
        <v>209.68</v>
      </c>
      <c r="CJ1366" s="72">
        <v>0</v>
      </c>
      <c r="CM1366" s="72">
        <v>1566041.53</v>
      </c>
      <c r="CN1366" s="72">
        <v>0</v>
      </c>
      <c r="CR1366" s="69">
        <v>0</v>
      </c>
      <c r="CT1366" s="89">
        <v>0</v>
      </c>
      <c r="CU1366" s="72"/>
      <c r="CV1366" s="69"/>
      <c r="CX1366" s="68"/>
      <c r="CY1366" s="68"/>
      <c r="CZ1366" s="68"/>
      <c r="DB1366" s="89">
        <v>0</v>
      </c>
      <c r="DC1366" s="68"/>
      <c r="DD1366" s="68"/>
      <c r="DF1366" s="72">
        <v>0</v>
      </c>
      <c r="DK1366" s="72"/>
      <c r="DP1366" s="72">
        <v>0</v>
      </c>
      <c r="DQ1366" s="72"/>
      <c r="DR1366" s="72">
        <v>0</v>
      </c>
      <c r="DV1366" s="77">
        <v>0</v>
      </c>
      <c r="DZ1366" s="72">
        <v>502293.88</v>
      </c>
      <c r="EA1366" s="72"/>
      <c r="EB1366" s="72"/>
      <c r="EC1366" s="72"/>
      <c r="ED1366" s="72">
        <v>0</v>
      </c>
      <c r="EG1366" s="69">
        <v>0</v>
      </c>
    </row>
    <row r="1367" spans="1:140" s="67" customFormat="1">
      <c r="A1367" s="69"/>
      <c r="B1367" s="68" t="s">
        <v>6278</v>
      </c>
      <c r="C1367" s="68" t="s">
        <v>6279</v>
      </c>
      <c r="D1367" s="69" t="s">
        <v>6295</v>
      </c>
      <c r="E1367" s="69" t="s">
        <v>149</v>
      </c>
      <c r="F1367" s="69" t="s">
        <v>446</v>
      </c>
      <c r="G1367" s="69" t="s">
        <v>2478</v>
      </c>
      <c r="H1367" s="68"/>
      <c r="J1367" s="70">
        <v>42494</v>
      </c>
      <c r="K1367" s="70">
        <v>42494</v>
      </c>
      <c r="M1367" s="69" t="s">
        <v>152</v>
      </c>
      <c r="N1367" s="69" t="s">
        <v>153</v>
      </c>
      <c r="O1367" s="71" t="s">
        <v>2497</v>
      </c>
      <c r="P1367" s="72">
        <v>25323.56</v>
      </c>
      <c r="Q1367" s="68" t="s">
        <v>6281</v>
      </c>
      <c r="R1367" s="69" t="s">
        <v>171</v>
      </c>
      <c r="S1367" s="69">
        <f t="shared" si="43"/>
        <v>100</v>
      </c>
      <c r="T1367" s="72">
        <v>25323.56</v>
      </c>
      <c r="U1367" s="73">
        <f t="shared" si="44"/>
        <v>25323.56</v>
      </c>
      <c r="BK1367" s="74">
        <v>0</v>
      </c>
      <c r="BS1367" s="72"/>
      <c r="BT1367" s="72">
        <v>0</v>
      </c>
      <c r="BW1367" s="72">
        <v>0</v>
      </c>
      <c r="CA1367" s="69">
        <v>0</v>
      </c>
      <c r="CE1367" s="75"/>
      <c r="CF1367" s="72">
        <v>0</v>
      </c>
      <c r="CI1367" s="72">
        <v>0</v>
      </c>
      <c r="CJ1367" s="72">
        <v>0</v>
      </c>
      <c r="CM1367" s="72">
        <v>0</v>
      </c>
      <c r="CN1367" s="72">
        <v>0</v>
      </c>
      <c r="CR1367" s="69">
        <v>0</v>
      </c>
      <c r="CT1367" s="89">
        <v>0</v>
      </c>
      <c r="CU1367" s="72"/>
      <c r="CV1367" s="69"/>
      <c r="CX1367" s="68"/>
      <c r="CY1367" s="68"/>
      <c r="CZ1367" s="68"/>
      <c r="DB1367" s="89">
        <v>0</v>
      </c>
      <c r="DC1367" s="68"/>
      <c r="DD1367" s="68"/>
      <c r="DF1367" s="72">
        <v>0</v>
      </c>
      <c r="DK1367" s="72"/>
      <c r="DP1367" s="72">
        <v>0</v>
      </c>
      <c r="DQ1367" s="72"/>
      <c r="DR1367" s="72">
        <v>0</v>
      </c>
      <c r="DV1367" s="79">
        <v>0</v>
      </c>
      <c r="DZ1367" s="72">
        <v>25323.56</v>
      </c>
      <c r="EA1367" s="72"/>
      <c r="EB1367" s="72"/>
      <c r="EC1367" s="72"/>
      <c r="ED1367" s="72">
        <v>0</v>
      </c>
      <c r="EG1367" s="69">
        <v>0</v>
      </c>
    </row>
    <row r="1368" spans="1:140" s="67" customFormat="1">
      <c r="A1368" s="69"/>
      <c r="B1368" s="68" t="s">
        <v>6278</v>
      </c>
      <c r="C1368" s="68" t="s">
        <v>6279</v>
      </c>
      <c r="D1368" s="69" t="s">
        <v>6295</v>
      </c>
      <c r="E1368" s="69" t="s">
        <v>149</v>
      </c>
      <c r="F1368" s="69" t="s">
        <v>446</v>
      </c>
      <c r="G1368" s="69" t="s">
        <v>2478</v>
      </c>
      <c r="H1368" s="68"/>
      <c r="J1368" s="70">
        <v>42544</v>
      </c>
      <c r="K1368" s="70">
        <v>42544</v>
      </c>
      <c r="M1368" s="69" t="s">
        <v>152</v>
      </c>
      <c r="N1368" s="69" t="s">
        <v>153</v>
      </c>
      <c r="O1368" s="71" t="s">
        <v>2497</v>
      </c>
      <c r="P1368" s="72">
        <v>2858.44</v>
      </c>
      <c r="Q1368" s="68" t="s">
        <v>6281</v>
      </c>
      <c r="R1368" s="69" t="s">
        <v>171</v>
      </c>
      <c r="S1368" s="69">
        <f t="shared" si="43"/>
        <v>100</v>
      </c>
      <c r="T1368" s="72">
        <v>2858.44</v>
      </c>
      <c r="U1368" s="73">
        <f t="shared" si="44"/>
        <v>2858.44</v>
      </c>
      <c r="BK1368" s="74">
        <v>0</v>
      </c>
      <c r="BS1368" s="72"/>
      <c r="BT1368" s="72">
        <v>0</v>
      </c>
      <c r="BW1368" s="72">
        <v>0</v>
      </c>
      <c r="CA1368" s="69">
        <v>0</v>
      </c>
      <c r="CE1368" s="75"/>
      <c r="CF1368" s="72">
        <v>0</v>
      </c>
      <c r="CI1368" s="72">
        <v>0</v>
      </c>
      <c r="CJ1368" s="72">
        <v>0</v>
      </c>
      <c r="CM1368" s="72">
        <v>0</v>
      </c>
      <c r="CN1368" s="72">
        <v>0</v>
      </c>
      <c r="CR1368" s="69">
        <v>0</v>
      </c>
      <c r="CT1368" s="89">
        <v>0</v>
      </c>
      <c r="CU1368" s="72"/>
      <c r="CV1368" s="69"/>
      <c r="CX1368" s="68"/>
      <c r="CY1368" s="68"/>
      <c r="CZ1368" s="68"/>
      <c r="DB1368" s="90">
        <v>0</v>
      </c>
      <c r="DC1368" s="68"/>
      <c r="DD1368" s="68"/>
      <c r="DF1368" s="72">
        <v>0</v>
      </c>
      <c r="DK1368" s="72"/>
      <c r="DP1368" s="72">
        <v>0</v>
      </c>
      <c r="DQ1368" s="72"/>
      <c r="DR1368" s="72">
        <v>0</v>
      </c>
      <c r="DV1368" s="78">
        <v>0</v>
      </c>
      <c r="DZ1368" s="72">
        <v>2858.44</v>
      </c>
      <c r="EA1368" s="72"/>
      <c r="EB1368" s="72"/>
      <c r="EC1368" s="72"/>
      <c r="ED1368" s="72">
        <v>0</v>
      </c>
      <c r="EG1368" s="69">
        <v>0</v>
      </c>
    </row>
    <row r="1369" spans="1:140" s="67" customFormat="1">
      <c r="A1369" s="69"/>
      <c r="B1369" s="68" t="s">
        <v>6278</v>
      </c>
      <c r="C1369" s="68" t="s">
        <v>6279</v>
      </c>
      <c r="D1369" s="69" t="s">
        <v>6295</v>
      </c>
      <c r="E1369" s="69" t="s">
        <v>149</v>
      </c>
      <c r="F1369" s="69" t="s">
        <v>446</v>
      </c>
      <c r="G1369" s="69" t="s">
        <v>2478</v>
      </c>
      <c r="H1369" s="68"/>
      <c r="I1369" s="68" t="s">
        <v>6235</v>
      </c>
      <c r="J1369" s="70">
        <v>42584</v>
      </c>
      <c r="K1369" s="70">
        <v>42584</v>
      </c>
      <c r="L1369" s="68"/>
      <c r="M1369" s="69" t="s">
        <v>152</v>
      </c>
      <c r="N1369" s="69" t="s">
        <v>153</v>
      </c>
      <c r="O1369" s="71" t="s">
        <v>5479</v>
      </c>
      <c r="P1369" s="72">
        <v>65386376</v>
      </c>
      <c r="Q1369" s="68" t="s">
        <v>6281</v>
      </c>
      <c r="R1369" s="69" t="s">
        <v>991</v>
      </c>
      <c r="S1369" s="69">
        <f t="shared" si="43"/>
        <v>1</v>
      </c>
      <c r="T1369" s="72">
        <v>653863.76</v>
      </c>
      <c r="U1369" s="73">
        <f t="shared" si="44"/>
        <v>653863.76</v>
      </c>
      <c r="V1369" s="68"/>
      <c r="W1369" s="68"/>
      <c r="X1369" s="68"/>
      <c r="Y1369" s="68"/>
      <c r="Z1369" s="68"/>
      <c r="AA1369" s="68"/>
      <c r="AB1369" s="68"/>
      <c r="AC1369" s="68"/>
      <c r="AD1369" s="68"/>
      <c r="AE1369" s="68"/>
      <c r="AF1369" s="68"/>
      <c r="AG1369" s="68"/>
      <c r="AH1369" s="68"/>
      <c r="AI1369" s="68"/>
      <c r="AJ1369" s="68"/>
      <c r="AK1369" s="68"/>
      <c r="AL1369" s="68"/>
      <c r="AM1369" s="68"/>
      <c r="AN1369" s="68"/>
      <c r="AO1369" s="68"/>
      <c r="AP1369" s="68"/>
      <c r="AQ1369" s="68"/>
      <c r="AR1369" s="68"/>
      <c r="AS1369" s="68"/>
      <c r="AT1369" s="68"/>
      <c r="AU1369" s="68"/>
      <c r="AV1369" s="68"/>
      <c r="AW1369" s="68"/>
      <c r="AX1369" s="68"/>
      <c r="AY1369" s="68"/>
      <c r="AZ1369" s="68"/>
      <c r="BA1369" s="68"/>
      <c r="BB1369" s="68"/>
      <c r="BC1369" s="68"/>
      <c r="BD1369" s="68"/>
      <c r="BE1369" s="68"/>
      <c r="BF1369" s="68"/>
      <c r="BG1369" s="68"/>
      <c r="BH1369" s="68"/>
      <c r="BI1369" s="68"/>
      <c r="BJ1369" s="68"/>
      <c r="BK1369" s="74">
        <v>0</v>
      </c>
      <c r="BL1369" s="68"/>
      <c r="BM1369" s="68"/>
      <c r="BN1369" s="68"/>
      <c r="BO1369" s="68"/>
      <c r="BP1369" s="68"/>
      <c r="BQ1369" s="68"/>
      <c r="BR1369" s="68"/>
      <c r="BS1369" s="68"/>
      <c r="BT1369" s="72">
        <v>0</v>
      </c>
      <c r="BU1369" s="68"/>
      <c r="BV1369" s="68"/>
      <c r="BW1369" s="72"/>
      <c r="BX1369" s="68"/>
      <c r="BY1369" s="68"/>
      <c r="BZ1369" s="68"/>
      <c r="CA1369" s="69">
        <v>0</v>
      </c>
      <c r="CB1369" s="68"/>
      <c r="CC1369" s="68"/>
      <c r="CD1369" s="68"/>
      <c r="CE1369" s="72"/>
      <c r="CF1369" s="72">
        <v>0</v>
      </c>
      <c r="CG1369" s="68"/>
      <c r="CH1369" s="68"/>
      <c r="CI1369" s="72">
        <v>0</v>
      </c>
      <c r="CJ1369" s="72">
        <v>0</v>
      </c>
      <c r="CK1369" s="68"/>
      <c r="CL1369" s="68"/>
      <c r="CM1369" s="69">
        <v>653863.76</v>
      </c>
      <c r="CN1369" s="72">
        <v>0</v>
      </c>
      <c r="CO1369" s="68"/>
      <c r="CP1369" s="68"/>
      <c r="CQ1369" s="68"/>
      <c r="CR1369" s="69">
        <v>0</v>
      </c>
      <c r="CS1369" s="68"/>
      <c r="CT1369" s="95">
        <v>0</v>
      </c>
      <c r="CU1369" s="72"/>
      <c r="CV1369" s="69"/>
      <c r="CW1369" s="68"/>
      <c r="CX1369" s="68"/>
      <c r="CY1369" s="68"/>
      <c r="CZ1369" s="68"/>
      <c r="DA1369" s="68"/>
      <c r="DB1369" s="93">
        <v>0</v>
      </c>
      <c r="DC1369" s="68"/>
      <c r="DD1369" s="68"/>
      <c r="DE1369" s="68"/>
      <c r="DF1369" s="85"/>
      <c r="DG1369" s="68"/>
      <c r="DH1369" s="68"/>
      <c r="DI1369" s="68"/>
      <c r="DJ1369" s="68"/>
      <c r="DK1369" s="72"/>
      <c r="DL1369" s="68"/>
      <c r="DM1369" s="68"/>
      <c r="DN1369" s="68"/>
      <c r="DO1369" s="68"/>
      <c r="DP1369" s="72">
        <v>0</v>
      </c>
      <c r="DQ1369" s="68"/>
      <c r="DR1369" s="72">
        <v>0</v>
      </c>
      <c r="DS1369" s="68"/>
      <c r="DT1369" s="68">
        <v>0</v>
      </c>
      <c r="DU1369" s="68"/>
      <c r="DV1369" s="81">
        <v>0</v>
      </c>
      <c r="DW1369" s="68"/>
      <c r="DX1369" s="68"/>
      <c r="DY1369" s="68"/>
      <c r="DZ1369" s="72">
        <v>0</v>
      </c>
      <c r="EA1369" s="68"/>
      <c r="EB1369" s="72"/>
      <c r="EC1369" s="68"/>
      <c r="ED1369" s="72">
        <v>0</v>
      </c>
      <c r="EE1369" s="68"/>
      <c r="EF1369" s="68"/>
      <c r="EG1369" s="69">
        <v>0</v>
      </c>
      <c r="EH1369" s="68"/>
      <c r="EI1369" s="68"/>
      <c r="EJ1369" s="68"/>
    </row>
    <row r="1370" spans="1:140" s="67" customFormat="1">
      <c r="A1370" s="69"/>
      <c r="B1370" s="68" t="s">
        <v>6278</v>
      </c>
      <c r="C1370" s="68" t="s">
        <v>6279</v>
      </c>
      <c r="D1370" s="69" t="s">
        <v>6295</v>
      </c>
      <c r="E1370" s="69" t="s">
        <v>149</v>
      </c>
      <c r="F1370" s="69" t="s">
        <v>446</v>
      </c>
      <c r="G1370" s="69" t="s">
        <v>2478</v>
      </c>
      <c r="H1370" s="68"/>
      <c r="I1370" s="68" t="s">
        <v>6235</v>
      </c>
      <c r="J1370" s="70">
        <v>42678</v>
      </c>
      <c r="K1370" s="70">
        <v>42678</v>
      </c>
      <c r="L1370" s="68"/>
      <c r="M1370" s="69" t="s">
        <v>152</v>
      </c>
      <c r="N1370" s="69" t="s">
        <v>153</v>
      </c>
      <c r="O1370" s="71" t="s">
        <v>5479</v>
      </c>
      <c r="P1370" s="72">
        <v>65037050.252750501</v>
      </c>
      <c r="Q1370" s="68" t="s">
        <v>6281</v>
      </c>
      <c r="R1370" s="69" t="s">
        <v>6104</v>
      </c>
      <c r="S1370" s="69">
        <f t="shared" si="43"/>
        <v>1.0089000000000001</v>
      </c>
      <c r="T1370" s="72">
        <v>656158.80000000005</v>
      </c>
      <c r="U1370" s="73">
        <f t="shared" si="44"/>
        <v>656158.80000000005</v>
      </c>
      <c r="V1370" s="68"/>
      <c r="W1370" s="68"/>
      <c r="X1370" s="68"/>
      <c r="Y1370" s="68"/>
      <c r="Z1370" s="68"/>
      <c r="AA1370" s="68"/>
      <c r="AB1370" s="68"/>
      <c r="AC1370" s="68"/>
      <c r="AD1370" s="68"/>
      <c r="AE1370" s="68"/>
      <c r="AF1370" s="68"/>
      <c r="AG1370" s="68"/>
      <c r="AH1370" s="68"/>
      <c r="AI1370" s="68"/>
      <c r="AJ1370" s="68"/>
      <c r="AK1370" s="68"/>
      <c r="AL1370" s="68"/>
      <c r="AM1370" s="68"/>
      <c r="AN1370" s="68"/>
      <c r="AO1370" s="68"/>
      <c r="AP1370" s="68"/>
      <c r="AQ1370" s="68"/>
      <c r="AR1370" s="68"/>
      <c r="AS1370" s="68"/>
      <c r="AT1370" s="68"/>
      <c r="AU1370" s="68"/>
      <c r="AV1370" s="68"/>
      <c r="AW1370" s="68"/>
      <c r="AX1370" s="68"/>
      <c r="AY1370" s="68"/>
      <c r="AZ1370" s="68"/>
      <c r="BA1370" s="68"/>
      <c r="BB1370" s="68"/>
      <c r="BC1370" s="68"/>
      <c r="BD1370" s="68"/>
      <c r="BE1370" s="68"/>
      <c r="BF1370" s="68"/>
      <c r="BG1370" s="68"/>
      <c r="BH1370" s="68"/>
      <c r="BI1370" s="68"/>
      <c r="BJ1370" s="68"/>
      <c r="BK1370" s="74">
        <v>0</v>
      </c>
      <c r="BL1370" s="68"/>
      <c r="BM1370" s="68"/>
      <c r="BN1370" s="68"/>
      <c r="BO1370" s="68"/>
      <c r="BP1370" s="68"/>
      <c r="BQ1370" s="68"/>
      <c r="BR1370" s="68"/>
      <c r="BS1370" s="68"/>
      <c r="BT1370" s="72">
        <v>0</v>
      </c>
      <c r="BU1370" s="68"/>
      <c r="BV1370" s="68"/>
      <c r="BW1370" s="72"/>
      <c r="BX1370" s="68"/>
      <c r="BY1370" s="68"/>
      <c r="BZ1370" s="68"/>
      <c r="CA1370" s="69">
        <v>0</v>
      </c>
      <c r="CB1370" s="68"/>
      <c r="CC1370" s="68"/>
      <c r="CD1370" s="68"/>
      <c r="CE1370" s="72"/>
      <c r="CF1370" s="72">
        <v>0</v>
      </c>
      <c r="CG1370" s="68"/>
      <c r="CH1370" s="68"/>
      <c r="CI1370" s="72">
        <v>0</v>
      </c>
      <c r="CJ1370" s="72">
        <v>0</v>
      </c>
      <c r="CK1370" s="68"/>
      <c r="CL1370" s="68"/>
      <c r="CM1370" s="69">
        <v>656158.80000000005</v>
      </c>
      <c r="CN1370" s="72">
        <v>0</v>
      </c>
      <c r="CO1370" s="68"/>
      <c r="CP1370" s="68"/>
      <c r="CQ1370" s="68"/>
      <c r="CR1370" s="69">
        <v>0</v>
      </c>
      <c r="CS1370" s="68"/>
      <c r="CT1370" s="95">
        <v>0</v>
      </c>
      <c r="CU1370" s="72"/>
      <c r="CV1370" s="69"/>
      <c r="CW1370" s="68"/>
      <c r="CX1370" s="68"/>
      <c r="CY1370" s="68"/>
      <c r="CZ1370" s="68"/>
      <c r="DA1370" s="68"/>
      <c r="DB1370" s="93">
        <v>0</v>
      </c>
      <c r="DC1370" s="68"/>
      <c r="DD1370" s="68"/>
      <c r="DE1370" s="68"/>
      <c r="DF1370" s="72"/>
      <c r="DG1370" s="68"/>
      <c r="DH1370" s="68"/>
      <c r="DI1370" s="68"/>
      <c r="DJ1370" s="68"/>
      <c r="DK1370" s="72"/>
      <c r="DL1370" s="68"/>
      <c r="DM1370" s="68"/>
      <c r="DN1370" s="68"/>
      <c r="DO1370" s="68"/>
      <c r="DP1370" s="72">
        <v>0</v>
      </c>
      <c r="DQ1370" s="68"/>
      <c r="DR1370" s="72">
        <v>0</v>
      </c>
      <c r="DS1370" s="68"/>
      <c r="DT1370" s="68">
        <v>0</v>
      </c>
      <c r="DU1370" s="68"/>
      <c r="DV1370" s="83">
        <v>0</v>
      </c>
      <c r="DW1370" s="68"/>
      <c r="DX1370" s="68"/>
      <c r="DY1370" s="68"/>
      <c r="DZ1370" s="72">
        <v>0</v>
      </c>
      <c r="EA1370" s="68"/>
      <c r="EB1370" s="72"/>
      <c r="EC1370" s="68"/>
      <c r="ED1370" s="72">
        <v>0</v>
      </c>
      <c r="EE1370" s="68"/>
      <c r="EF1370" s="68"/>
      <c r="EG1370" s="69">
        <v>0</v>
      </c>
      <c r="EH1370" s="68"/>
      <c r="EI1370" s="68"/>
      <c r="EJ1370" s="68"/>
    </row>
    <row r="1371" spans="1:140" s="67" customFormat="1">
      <c r="A1371" s="69"/>
      <c r="B1371" s="68" t="s">
        <v>6278</v>
      </c>
      <c r="C1371" s="68" t="s">
        <v>6279</v>
      </c>
      <c r="D1371" s="69" t="s">
        <v>6295</v>
      </c>
      <c r="E1371" s="69" t="s">
        <v>149</v>
      </c>
      <c r="F1371" s="69" t="s">
        <v>446</v>
      </c>
      <c r="G1371" s="69" t="s">
        <v>2478</v>
      </c>
      <c r="H1371" s="68"/>
      <c r="I1371" s="68" t="s">
        <v>6235</v>
      </c>
      <c r="J1371" s="70">
        <v>42709</v>
      </c>
      <c r="K1371" s="70">
        <v>42709</v>
      </c>
      <c r="L1371" s="68"/>
      <c r="M1371" s="69" t="s">
        <v>152</v>
      </c>
      <c r="N1371" s="69" t="s">
        <v>153</v>
      </c>
      <c r="O1371" s="71" t="s">
        <v>5479</v>
      </c>
      <c r="P1371" s="72">
        <v>9495.41</v>
      </c>
      <c r="Q1371" s="68" t="s">
        <v>6281</v>
      </c>
      <c r="R1371" s="69" t="s">
        <v>171</v>
      </c>
      <c r="S1371" s="69">
        <f t="shared" si="43"/>
        <v>100</v>
      </c>
      <c r="T1371" s="72">
        <v>9495.41</v>
      </c>
      <c r="U1371" s="73">
        <f t="shared" si="44"/>
        <v>9495.41</v>
      </c>
      <c r="V1371" s="68"/>
      <c r="W1371" s="68"/>
      <c r="X1371" s="68"/>
      <c r="Y1371" s="68"/>
      <c r="Z1371" s="68"/>
      <c r="AA1371" s="68"/>
      <c r="AB1371" s="68"/>
      <c r="AC1371" s="68"/>
      <c r="AD1371" s="68"/>
      <c r="AE1371" s="68"/>
      <c r="AF1371" s="68"/>
      <c r="AG1371" s="68"/>
      <c r="AH1371" s="68"/>
      <c r="AI1371" s="68"/>
      <c r="AJ1371" s="68"/>
      <c r="AK1371" s="68"/>
      <c r="AL1371" s="68"/>
      <c r="AM1371" s="68"/>
      <c r="AN1371" s="68"/>
      <c r="AO1371" s="68"/>
      <c r="AP1371" s="68"/>
      <c r="AQ1371" s="68"/>
      <c r="AR1371" s="68"/>
      <c r="AS1371" s="68"/>
      <c r="AT1371" s="68"/>
      <c r="AU1371" s="68"/>
      <c r="AV1371" s="68"/>
      <c r="AW1371" s="68"/>
      <c r="AX1371" s="68"/>
      <c r="AY1371" s="68"/>
      <c r="AZ1371" s="68"/>
      <c r="BA1371" s="68"/>
      <c r="BB1371" s="68"/>
      <c r="BC1371" s="68"/>
      <c r="BD1371" s="68"/>
      <c r="BE1371" s="68"/>
      <c r="BF1371" s="68"/>
      <c r="BG1371" s="68"/>
      <c r="BH1371" s="68"/>
      <c r="BI1371" s="68"/>
      <c r="BJ1371" s="68"/>
      <c r="BK1371" s="74">
        <v>0</v>
      </c>
      <c r="BL1371" s="68"/>
      <c r="BM1371" s="68"/>
      <c r="BN1371" s="68"/>
      <c r="BO1371" s="68"/>
      <c r="BP1371" s="68"/>
      <c r="BQ1371" s="68"/>
      <c r="BR1371" s="68"/>
      <c r="BS1371" s="68"/>
      <c r="BT1371" s="72">
        <v>0</v>
      </c>
      <c r="BU1371" s="68"/>
      <c r="BV1371" s="68"/>
      <c r="BW1371" s="72"/>
      <c r="BX1371" s="68"/>
      <c r="BY1371" s="68"/>
      <c r="BZ1371" s="68"/>
      <c r="CA1371" s="69">
        <v>0</v>
      </c>
      <c r="CB1371" s="68"/>
      <c r="CC1371" s="68"/>
      <c r="CD1371" s="68"/>
      <c r="CE1371" s="72"/>
      <c r="CF1371" s="72">
        <v>0</v>
      </c>
      <c r="CG1371" s="68"/>
      <c r="CH1371" s="68"/>
      <c r="CI1371" s="72">
        <v>0</v>
      </c>
      <c r="CJ1371" s="72">
        <v>0</v>
      </c>
      <c r="CK1371" s="68"/>
      <c r="CL1371" s="68"/>
      <c r="CM1371" s="69">
        <v>0</v>
      </c>
      <c r="CN1371" s="72">
        <v>0</v>
      </c>
      <c r="CO1371" s="68"/>
      <c r="CP1371" s="68"/>
      <c r="CQ1371" s="68"/>
      <c r="CR1371" s="69">
        <v>0</v>
      </c>
      <c r="CS1371" s="68"/>
      <c r="CT1371" s="95">
        <v>0</v>
      </c>
      <c r="CU1371" s="72"/>
      <c r="CV1371" s="69"/>
      <c r="CW1371" s="68"/>
      <c r="CX1371" s="68"/>
      <c r="CY1371" s="68"/>
      <c r="CZ1371" s="68"/>
      <c r="DA1371" s="68"/>
      <c r="DB1371" s="93">
        <v>0</v>
      </c>
      <c r="DC1371" s="68"/>
      <c r="DD1371" s="68"/>
      <c r="DE1371" s="68"/>
      <c r="DF1371" s="72"/>
      <c r="DG1371" s="68"/>
      <c r="DH1371" s="68"/>
      <c r="DI1371" s="68"/>
      <c r="DJ1371" s="68"/>
      <c r="DK1371" s="72"/>
      <c r="DL1371" s="68"/>
      <c r="DM1371" s="68"/>
      <c r="DN1371" s="68"/>
      <c r="DO1371" s="68"/>
      <c r="DP1371" s="72">
        <v>0</v>
      </c>
      <c r="DQ1371" s="68"/>
      <c r="DR1371" s="72">
        <v>0</v>
      </c>
      <c r="DS1371" s="68"/>
      <c r="DT1371" s="68">
        <v>0</v>
      </c>
      <c r="DU1371" s="68"/>
      <c r="DV1371" s="84">
        <v>0</v>
      </c>
      <c r="DW1371" s="68"/>
      <c r="DX1371" s="68"/>
      <c r="DY1371" s="68"/>
      <c r="DZ1371" s="72">
        <v>9495.41</v>
      </c>
      <c r="EA1371" s="68"/>
      <c r="EB1371" s="72"/>
      <c r="EC1371" s="68"/>
      <c r="ED1371" s="72">
        <v>0</v>
      </c>
      <c r="EE1371" s="68"/>
      <c r="EF1371" s="68"/>
      <c r="EG1371" s="69">
        <v>0</v>
      </c>
      <c r="EH1371" s="68"/>
      <c r="EI1371" s="68"/>
      <c r="EJ1371" s="68"/>
    </row>
    <row r="1372" spans="1:140" s="67" customFormat="1">
      <c r="A1372" s="69"/>
      <c r="B1372" s="68" t="s">
        <v>6278</v>
      </c>
      <c r="C1372" s="68" t="s">
        <v>6279</v>
      </c>
      <c r="D1372" s="69" t="s">
        <v>6295</v>
      </c>
      <c r="E1372" s="69" t="s">
        <v>149</v>
      </c>
      <c r="F1372" s="69" t="s">
        <v>446</v>
      </c>
      <c r="G1372" s="69" t="s">
        <v>2478</v>
      </c>
      <c r="H1372" s="68"/>
      <c r="I1372" s="68" t="s">
        <v>6235</v>
      </c>
      <c r="J1372" s="70">
        <v>42779</v>
      </c>
      <c r="K1372" s="70">
        <v>42779</v>
      </c>
      <c r="L1372" s="68"/>
      <c r="M1372" s="69" t="s">
        <v>152</v>
      </c>
      <c r="N1372" s="69" t="s">
        <v>153</v>
      </c>
      <c r="O1372" s="71" t="s">
        <v>5479</v>
      </c>
      <c r="P1372" s="72">
        <v>65088340.909090899</v>
      </c>
      <c r="Q1372" s="68" t="s">
        <v>6281</v>
      </c>
      <c r="R1372" s="69" t="s">
        <v>6105</v>
      </c>
      <c r="S1372" s="69">
        <f t="shared" si="43"/>
        <v>1.012</v>
      </c>
      <c r="T1372" s="72">
        <v>658694.01</v>
      </c>
      <c r="U1372" s="73">
        <f t="shared" si="44"/>
        <v>658694.01</v>
      </c>
      <c r="V1372" s="68"/>
      <c r="W1372" s="68"/>
      <c r="X1372" s="68"/>
      <c r="Y1372" s="68"/>
      <c r="Z1372" s="68"/>
      <c r="AA1372" s="68"/>
      <c r="AB1372" s="68"/>
      <c r="AC1372" s="68"/>
      <c r="AD1372" s="68"/>
      <c r="AE1372" s="68"/>
      <c r="AF1372" s="68"/>
      <c r="AG1372" s="68"/>
      <c r="AH1372" s="68"/>
      <c r="AI1372" s="68"/>
      <c r="AJ1372" s="68"/>
      <c r="AK1372" s="68"/>
      <c r="AL1372" s="68"/>
      <c r="AM1372" s="68"/>
      <c r="AN1372" s="68"/>
      <c r="AO1372" s="68"/>
      <c r="AP1372" s="68"/>
      <c r="AQ1372" s="68"/>
      <c r="AR1372" s="68"/>
      <c r="AS1372" s="68"/>
      <c r="AT1372" s="68"/>
      <c r="AU1372" s="68"/>
      <c r="AV1372" s="68"/>
      <c r="AW1372" s="68"/>
      <c r="AX1372" s="68"/>
      <c r="AY1372" s="68"/>
      <c r="AZ1372" s="68"/>
      <c r="BA1372" s="68"/>
      <c r="BB1372" s="68"/>
      <c r="BC1372" s="68"/>
      <c r="BD1372" s="68"/>
      <c r="BE1372" s="68"/>
      <c r="BF1372" s="68"/>
      <c r="BG1372" s="68"/>
      <c r="BH1372" s="68"/>
      <c r="BI1372" s="68"/>
      <c r="BJ1372" s="68"/>
      <c r="BK1372" s="74">
        <v>0</v>
      </c>
      <c r="BL1372" s="68"/>
      <c r="BM1372" s="68"/>
      <c r="BN1372" s="68"/>
      <c r="BO1372" s="68"/>
      <c r="BP1372" s="68"/>
      <c r="BQ1372" s="68"/>
      <c r="BR1372" s="68"/>
      <c r="BS1372" s="68"/>
      <c r="BT1372" s="72">
        <v>0</v>
      </c>
      <c r="BU1372" s="68"/>
      <c r="BV1372" s="68"/>
      <c r="BW1372" s="72"/>
      <c r="BX1372" s="68"/>
      <c r="BY1372" s="68"/>
      <c r="BZ1372" s="68"/>
      <c r="CA1372" s="69">
        <v>0</v>
      </c>
      <c r="CB1372" s="68"/>
      <c r="CC1372" s="68"/>
      <c r="CD1372" s="68"/>
      <c r="CE1372" s="72"/>
      <c r="CF1372" s="72">
        <v>0</v>
      </c>
      <c r="CG1372" s="68"/>
      <c r="CH1372" s="68"/>
      <c r="CI1372" s="72">
        <v>0</v>
      </c>
      <c r="CJ1372" s="72">
        <v>0</v>
      </c>
      <c r="CK1372" s="68"/>
      <c r="CL1372" s="68"/>
      <c r="CM1372" s="69">
        <v>658694.01</v>
      </c>
      <c r="CN1372" s="72">
        <v>0</v>
      </c>
      <c r="CO1372" s="68"/>
      <c r="CP1372" s="68"/>
      <c r="CQ1372" s="68"/>
      <c r="CR1372" s="69">
        <v>0</v>
      </c>
      <c r="CS1372" s="68"/>
      <c r="CT1372" s="92">
        <v>0</v>
      </c>
      <c r="CU1372" s="72"/>
      <c r="CV1372" s="69"/>
      <c r="CW1372" s="68"/>
      <c r="CX1372" s="68"/>
      <c r="CY1372" s="68"/>
      <c r="CZ1372" s="68"/>
      <c r="DA1372" s="68"/>
      <c r="DB1372" s="93">
        <v>0</v>
      </c>
      <c r="DC1372" s="68"/>
      <c r="DD1372" s="68"/>
      <c r="DE1372" s="68"/>
      <c r="DF1372" s="85"/>
      <c r="DG1372" s="68"/>
      <c r="DH1372" s="68"/>
      <c r="DI1372" s="68"/>
      <c r="DJ1372" s="68"/>
      <c r="DK1372" s="72"/>
      <c r="DL1372" s="68"/>
      <c r="DM1372" s="68"/>
      <c r="DN1372" s="68"/>
      <c r="DO1372" s="68"/>
      <c r="DP1372" s="72">
        <v>0</v>
      </c>
      <c r="DQ1372" s="68"/>
      <c r="DR1372" s="72">
        <v>0</v>
      </c>
      <c r="DS1372" s="68"/>
      <c r="DT1372" s="68">
        <v>0</v>
      </c>
      <c r="DU1372" s="68"/>
      <c r="DV1372" s="84">
        <v>0</v>
      </c>
      <c r="DW1372" s="68"/>
      <c r="DX1372" s="68"/>
      <c r="DY1372" s="68"/>
      <c r="DZ1372" s="72"/>
      <c r="EA1372" s="68"/>
      <c r="EB1372" s="72"/>
      <c r="EC1372" s="68"/>
      <c r="ED1372" s="72">
        <v>0</v>
      </c>
      <c r="EE1372" s="68"/>
      <c r="EF1372" s="68"/>
      <c r="EG1372" s="69">
        <v>0</v>
      </c>
      <c r="EH1372" s="68"/>
      <c r="EI1372" s="68"/>
      <c r="EJ1372" s="68"/>
    </row>
    <row r="1373" spans="1:140" s="67" customFormat="1">
      <c r="A1373" s="69"/>
      <c r="B1373" s="68" t="s">
        <v>6278</v>
      </c>
      <c r="C1373" s="68" t="s">
        <v>6279</v>
      </c>
      <c r="D1373" s="69" t="s">
        <v>6295</v>
      </c>
      <c r="E1373" s="69" t="s">
        <v>149</v>
      </c>
      <c r="F1373" s="69" t="s">
        <v>446</v>
      </c>
      <c r="G1373" s="69" t="s">
        <v>2478</v>
      </c>
      <c r="H1373" s="68"/>
      <c r="I1373" s="68" t="s">
        <v>6235</v>
      </c>
      <c r="J1373" s="70">
        <v>42828</v>
      </c>
      <c r="K1373" s="70">
        <v>42828</v>
      </c>
      <c r="L1373" s="68"/>
      <c r="M1373" s="69" t="s">
        <v>152</v>
      </c>
      <c r="N1373" s="69" t="s">
        <v>153</v>
      </c>
      <c r="O1373" s="71" t="s">
        <v>5479</v>
      </c>
      <c r="P1373" s="72">
        <v>65130003.007518798</v>
      </c>
      <c r="Q1373" s="68" t="s">
        <v>6281</v>
      </c>
      <c r="R1373" s="69" t="s">
        <v>5754</v>
      </c>
      <c r="S1373" s="69">
        <f t="shared" si="43"/>
        <v>0.99749999999999994</v>
      </c>
      <c r="T1373" s="72">
        <v>649671.78</v>
      </c>
      <c r="U1373" s="73">
        <f t="shared" si="44"/>
        <v>649671.78</v>
      </c>
      <c r="V1373" s="68"/>
      <c r="W1373" s="68"/>
      <c r="X1373" s="68"/>
      <c r="Y1373" s="68"/>
      <c r="Z1373" s="68"/>
      <c r="AA1373" s="68"/>
      <c r="AB1373" s="68"/>
      <c r="AC1373" s="68"/>
      <c r="AD1373" s="68"/>
      <c r="AE1373" s="68"/>
      <c r="AF1373" s="68"/>
      <c r="AG1373" s="68"/>
      <c r="AH1373" s="68"/>
      <c r="AI1373" s="68"/>
      <c r="AJ1373" s="68"/>
      <c r="AK1373" s="68"/>
      <c r="AL1373" s="68"/>
      <c r="AM1373" s="68"/>
      <c r="AN1373" s="68"/>
      <c r="AO1373" s="68"/>
      <c r="AP1373" s="68"/>
      <c r="AQ1373" s="68"/>
      <c r="AR1373" s="68"/>
      <c r="AS1373" s="68"/>
      <c r="AT1373" s="68"/>
      <c r="AU1373" s="68"/>
      <c r="AV1373" s="68"/>
      <c r="AW1373" s="68"/>
      <c r="AX1373" s="68"/>
      <c r="AY1373" s="68"/>
      <c r="AZ1373" s="68"/>
      <c r="BA1373" s="68"/>
      <c r="BB1373" s="68"/>
      <c r="BC1373" s="68"/>
      <c r="BD1373" s="68"/>
      <c r="BE1373" s="68"/>
      <c r="BF1373" s="68"/>
      <c r="BG1373" s="68"/>
      <c r="BH1373" s="68"/>
      <c r="BI1373" s="68"/>
      <c r="BJ1373" s="68"/>
      <c r="BK1373" s="74">
        <v>0</v>
      </c>
      <c r="BL1373" s="68"/>
      <c r="BM1373" s="68"/>
      <c r="BN1373" s="68"/>
      <c r="BO1373" s="68"/>
      <c r="BP1373" s="68"/>
      <c r="BQ1373" s="68"/>
      <c r="BR1373" s="68"/>
      <c r="BS1373" s="68"/>
      <c r="BT1373" s="72">
        <v>0</v>
      </c>
      <c r="BU1373" s="68"/>
      <c r="BV1373" s="68"/>
      <c r="BW1373" s="72"/>
      <c r="BX1373" s="68"/>
      <c r="BY1373" s="68"/>
      <c r="BZ1373" s="68"/>
      <c r="CA1373" s="69">
        <v>0</v>
      </c>
      <c r="CB1373" s="68"/>
      <c r="CC1373" s="68"/>
      <c r="CD1373" s="68"/>
      <c r="CE1373" s="72"/>
      <c r="CF1373" s="72">
        <v>0</v>
      </c>
      <c r="CG1373" s="68"/>
      <c r="CH1373" s="68"/>
      <c r="CI1373" s="72">
        <v>0</v>
      </c>
      <c r="CJ1373" s="72">
        <v>0</v>
      </c>
      <c r="CK1373" s="68"/>
      <c r="CL1373" s="68"/>
      <c r="CM1373" s="69">
        <v>649671.78</v>
      </c>
      <c r="CN1373" s="72">
        <v>0</v>
      </c>
      <c r="CO1373" s="68"/>
      <c r="CP1373" s="68"/>
      <c r="CQ1373" s="68"/>
      <c r="CR1373" s="69">
        <v>0</v>
      </c>
      <c r="CS1373" s="68"/>
      <c r="CT1373" s="95">
        <v>0</v>
      </c>
      <c r="CU1373" s="72"/>
      <c r="CV1373" s="69"/>
      <c r="CW1373" s="68"/>
      <c r="CX1373" s="68"/>
      <c r="CY1373" s="68"/>
      <c r="CZ1373" s="68"/>
      <c r="DA1373" s="68"/>
      <c r="DB1373" s="93">
        <v>0</v>
      </c>
      <c r="DC1373" s="68"/>
      <c r="DD1373" s="68"/>
      <c r="DE1373" s="68"/>
      <c r="DF1373" s="72"/>
      <c r="DG1373" s="68"/>
      <c r="DH1373" s="68"/>
      <c r="DI1373" s="68"/>
      <c r="DJ1373" s="68"/>
      <c r="DK1373" s="72"/>
      <c r="DL1373" s="68"/>
      <c r="DM1373" s="68"/>
      <c r="DN1373" s="68"/>
      <c r="DO1373" s="68"/>
      <c r="DP1373" s="72">
        <v>0</v>
      </c>
      <c r="DQ1373" s="68"/>
      <c r="DR1373" s="72">
        <v>0</v>
      </c>
      <c r="DS1373" s="68"/>
      <c r="DT1373" s="68">
        <v>0</v>
      </c>
      <c r="DU1373" s="68"/>
      <c r="DV1373" s="84">
        <v>0</v>
      </c>
      <c r="DW1373" s="68"/>
      <c r="DX1373" s="68"/>
      <c r="DY1373" s="68"/>
      <c r="DZ1373" s="72">
        <v>0</v>
      </c>
      <c r="EA1373" s="68"/>
      <c r="EB1373" s="72"/>
      <c r="EC1373" s="68"/>
      <c r="ED1373" s="72">
        <v>0</v>
      </c>
      <c r="EE1373" s="68"/>
      <c r="EF1373" s="68"/>
      <c r="EG1373" s="69">
        <v>0</v>
      </c>
      <c r="EH1373" s="68"/>
      <c r="EI1373" s="68"/>
      <c r="EJ1373" s="68"/>
    </row>
    <row r="1374" spans="1:140" s="67" customFormat="1">
      <c r="A1374" s="69"/>
      <c r="B1374" s="68" t="s">
        <v>6278</v>
      </c>
      <c r="C1374" s="68" t="s">
        <v>6279</v>
      </c>
      <c r="D1374" s="69" t="s">
        <v>6295</v>
      </c>
      <c r="E1374" s="69" t="s">
        <v>149</v>
      </c>
      <c r="F1374" s="69" t="s">
        <v>446</v>
      </c>
      <c r="G1374" s="69" t="s">
        <v>2478</v>
      </c>
      <c r="H1374" s="68"/>
      <c r="I1374" s="68" t="s">
        <v>6235</v>
      </c>
      <c r="J1374" s="70">
        <v>42849</v>
      </c>
      <c r="K1374" s="70">
        <v>42849</v>
      </c>
      <c r="L1374" s="68"/>
      <c r="M1374" s="69" t="s">
        <v>152</v>
      </c>
      <c r="N1374" s="69" t="s">
        <v>153</v>
      </c>
      <c r="O1374" s="71" t="s">
        <v>5479</v>
      </c>
      <c r="P1374" s="72">
        <v>13094.14</v>
      </c>
      <c r="Q1374" s="68" t="s">
        <v>6281</v>
      </c>
      <c r="R1374" s="69" t="s">
        <v>171</v>
      </c>
      <c r="S1374" s="69">
        <f t="shared" si="43"/>
        <v>100</v>
      </c>
      <c r="T1374" s="72">
        <v>13094.14</v>
      </c>
      <c r="U1374" s="73">
        <f t="shared" si="44"/>
        <v>13094.14</v>
      </c>
      <c r="V1374" s="68"/>
      <c r="W1374" s="68"/>
      <c r="X1374" s="68"/>
      <c r="Y1374" s="68"/>
      <c r="Z1374" s="68"/>
      <c r="AA1374" s="68"/>
      <c r="AB1374" s="68"/>
      <c r="AC1374" s="68"/>
      <c r="AD1374" s="68"/>
      <c r="AE1374" s="68"/>
      <c r="AF1374" s="68"/>
      <c r="AG1374" s="68"/>
      <c r="AH1374" s="68"/>
      <c r="AI1374" s="68"/>
      <c r="AJ1374" s="68"/>
      <c r="AK1374" s="68"/>
      <c r="AL1374" s="68"/>
      <c r="AM1374" s="68"/>
      <c r="AN1374" s="68"/>
      <c r="AO1374" s="68"/>
      <c r="AP1374" s="68"/>
      <c r="AQ1374" s="68"/>
      <c r="AR1374" s="68"/>
      <c r="AS1374" s="68"/>
      <c r="AT1374" s="68"/>
      <c r="AU1374" s="68"/>
      <c r="AV1374" s="68"/>
      <c r="AW1374" s="68"/>
      <c r="AX1374" s="68"/>
      <c r="AY1374" s="68"/>
      <c r="AZ1374" s="68"/>
      <c r="BA1374" s="68"/>
      <c r="BB1374" s="68"/>
      <c r="BC1374" s="68"/>
      <c r="BD1374" s="68"/>
      <c r="BE1374" s="68"/>
      <c r="BF1374" s="68"/>
      <c r="BG1374" s="68"/>
      <c r="BH1374" s="68"/>
      <c r="BI1374" s="68"/>
      <c r="BJ1374" s="68"/>
      <c r="BK1374" s="74">
        <v>0</v>
      </c>
      <c r="BL1374" s="68"/>
      <c r="BM1374" s="68"/>
      <c r="BN1374" s="68"/>
      <c r="BO1374" s="68"/>
      <c r="BP1374" s="68"/>
      <c r="BQ1374" s="68"/>
      <c r="BR1374" s="68"/>
      <c r="BS1374" s="68"/>
      <c r="BT1374" s="72">
        <v>0</v>
      </c>
      <c r="BU1374" s="68"/>
      <c r="BV1374" s="68"/>
      <c r="BW1374" s="72"/>
      <c r="BX1374" s="68"/>
      <c r="BY1374" s="68"/>
      <c r="BZ1374" s="68"/>
      <c r="CA1374" s="69">
        <v>0</v>
      </c>
      <c r="CB1374" s="68"/>
      <c r="CC1374" s="68"/>
      <c r="CD1374" s="68"/>
      <c r="CE1374" s="72"/>
      <c r="CF1374" s="72">
        <v>0</v>
      </c>
      <c r="CG1374" s="68"/>
      <c r="CH1374" s="68"/>
      <c r="CI1374" s="72">
        <v>0</v>
      </c>
      <c r="CJ1374" s="72">
        <v>0</v>
      </c>
      <c r="CK1374" s="68"/>
      <c r="CL1374" s="68"/>
      <c r="CM1374" s="69">
        <v>0</v>
      </c>
      <c r="CN1374" s="72">
        <v>0</v>
      </c>
      <c r="CO1374" s="68"/>
      <c r="CP1374" s="68"/>
      <c r="CQ1374" s="68"/>
      <c r="CR1374" s="69">
        <v>0</v>
      </c>
      <c r="CS1374" s="68"/>
      <c r="CT1374" s="95">
        <v>0</v>
      </c>
      <c r="CU1374" s="72"/>
      <c r="CV1374" s="69"/>
      <c r="CW1374" s="68"/>
      <c r="CX1374" s="68"/>
      <c r="CY1374" s="68"/>
      <c r="CZ1374" s="68"/>
      <c r="DA1374" s="68"/>
      <c r="DB1374" s="93">
        <v>0</v>
      </c>
      <c r="DC1374" s="68"/>
      <c r="DD1374" s="68"/>
      <c r="DE1374" s="68"/>
      <c r="DF1374" s="72"/>
      <c r="DG1374" s="68"/>
      <c r="DH1374" s="68"/>
      <c r="DI1374" s="68"/>
      <c r="DJ1374" s="68"/>
      <c r="DK1374" s="72"/>
      <c r="DL1374" s="68"/>
      <c r="DM1374" s="68"/>
      <c r="DN1374" s="68"/>
      <c r="DO1374" s="68"/>
      <c r="DP1374" s="72">
        <v>0</v>
      </c>
      <c r="DQ1374" s="68"/>
      <c r="DR1374" s="72">
        <v>0</v>
      </c>
      <c r="DS1374" s="68"/>
      <c r="DT1374" s="68">
        <v>0</v>
      </c>
      <c r="DU1374" s="68"/>
      <c r="DV1374" s="84">
        <v>0</v>
      </c>
      <c r="DW1374" s="68"/>
      <c r="DX1374" s="68"/>
      <c r="DY1374" s="68"/>
      <c r="DZ1374" s="72">
        <v>13094.14</v>
      </c>
      <c r="EA1374" s="68"/>
      <c r="EB1374" s="72"/>
      <c r="EC1374" s="68"/>
      <c r="ED1374" s="72">
        <v>0</v>
      </c>
      <c r="EE1374" s="68"/>
      <c r="EF1374" s="68"/>
      <c r="EG1374" s="69">
        <v>0</v>
      </c>
      <c r="EH1374" s="68"/>
      <c r="EI1374" s="68"/>
      <c r="EJ1374" s="68"/>
    </row>
    <row r="1375" spans="1:140" s="67" customFormat="1">
      <c r="A1375" s="69"/>
      <c r="B1375" s="68" t="s">
        <v>6278</v>
      </c>
      <c r="C1375" s="68" t="s">
        <v>6279</v>
      </c>
      <c r="D1375" s="69" t="s">
        <v>6295</v>
      </c>
      <c r="E1375" s="69" t="s">
        <v>149</v>
      </c>
      <c r="F1375" s="69" t="s">
        <v>446</v>
      </c>
      <c r="G1375" s="69" t="s">
        <v>2478</v>
      </c>
      <c r="H1375" s="68"/>
      <c r="I1375" s="68" t="s">
        <v>6235</v>
      </c>
      <c r="J1375" s="70">
        <v>42852</v>
      </c>
      <c r="K1375" s="70">
        <v>42852</v>
      </c>
      <c r="L1375" s="68"/>
      <c r="M1375" s="69" t="s">
        <v>152</v>
      </c>
      <c r="N1375" s="69" t="s">
        <v>153</v>
      </c>
      <c r="O1375" s="71" t="s">
        <v>5479</v>
      </c>
      <c r="P1375" s="72">
        <v>65144965.481443003</v>
      </c>
      <c r="Q1375" s="68" t="s">
        <v>6281</v>
      </c>
      <c r="R1375" s="69" t="s">
        <v>5795</v>
      </c>
      <c r="S1375" s="69">
        <f t="shared" si="43"/>
        <v>1.9265000000000001</v>
      </c>
      <c r="T1375" s="72">
        <v>1255017.76</v>
      </c>
      <c r="U1375" s="73">
        <f t="shared" si="44"/>
        <v>1255017.76</v>
      </c>
      <c r="V1375" s="68"/>
      <c r="W1375" s="68"/>
      <c r="X1375" s="68"/>
      <c r="Y1375" s="68"/>
      <c r="Z1375" s="68"/>
      <c r="AA1375" s="68"/>
      <c r="AB1375" s="68"/>
      <c r="AC1375" s="68"/>
      <c r="AD1375" s="68"/>
      <c r="AE1375" s="68"/>
      <c r="AF1375" s="68"/>
      <c r="AG1375" s="68"/>
      <c r="AH1375" s="68"/>
      <c r="AI1375" s="68"/>
      <c r="AJ1375" s="68"/>
      <c r="AK1375" s="68"/>
      <c r="AL1375" s="68"/>
      <c r="AM1375" s="68"/>
      <c r="AN1375" s="68"/>
      <c r="AO1375" s="68"/>
      <c r="AP1375" s="68"/>
      <c r="AQ1375" s="68"/>
      <c r="AR1375" s="68"/>
      <c r="AS1375" s="68"/>
      <c r="AT1375" s="68"/>
      <c r="AU1375" s="68"/>
      <c r="AV1375" s="68"/>
      <c r="AW1375" s="68"/>
      <c r="AX1375" s="68"/>
      <c r="AY1375" s="68"/>
      <c r="AZ1375" s="68"/>
      <c r="BA1375" s="68"/>
      <c r="BB1375" s="68"/>
      <c r="BC1375" s="68"/>
      <c r="BD1375" s="68"/>
      <c r="BE1375" s="68"/>
      <c r="BF1375" s="68"/>
      <c r="BG1375" s="68"/>
      <c r="BH1375" s="68"/>
      <c r="BI1375" s="68"/>
      <c r="BJ1375" s="68"/>
      <c r="BK1375" s="74">
        <v>0</v>
      </c>
      <c r="BL1375" s="68"/>
      <c r="BM1375" s="68"/>
      <c r="BN1375" s="68"/>
      <c r="BO1375" s="68"/>
      <c r="BP1375" s="68"/>
      <c r="BQ1375" s="68"/>
      <c r="BR1375" s="68"/>
      <c r="BS1375" s="68"/>
      <c r="BT1375" s="72">
        <v>0</v>
      </c>
      <c r="BU1375" s="68"/>
      <c r="BV1375" s="68"/>
      <c r="BW1375" s="72"/>
      <c r="BX1375" s="68"/>
      <c r="BY1375" s="68"/>
      <c r="BZ1375" s="68"/>
      <c r="CA1375" s="69">
        <v>0</v>
      </c>
      <c r="CB1375" s="68"/>
      <c r="CC1375" s="68"/>
      <c r="CD1375" s="68"/>
      <c r="CE1375" s="72"/>
      <c r="CF1375" s="72">
        <v>0</v>
      </c>
      <c r="CG1375" s="68"/>
      <c r="CH1375" s="68"/>
      <c r="CI1375" s="72">
        <v>0</v>
      </c>
      <c r="CJ1375" s="72">
        <v>0</v>
      </c>
      <c r="CK1375" s="68"/>
      <c r="CL1375" s="68"/>
      <c r="CM1375" s="69">
        <v>1255017.76</v>
      </c>
      <c r="CN1375" s="72">
        <v>0</v>
      </c>
      <c r="CO1375" s="68"/>
      <c r="CP1375" s="68"/>
      <c r="CQ1375" s="68"/>
      <c r="CR1375" s="69">
        <v>0</v>
      </c>
      <c r="CS1375" s="68"/>
      <c r="CT1375" s="95">
        <v>0</v>
      </c>
      <c r="CU1375" s="72"/>
      <c r="CV1375" s="69"/>
      <c r="CW1375" s="68"/>
      <c r="CX1375" s="68"/>
      <c r="CY1375" s="68"/>
      <c r="CZ1375" s="68"/>
      <c r="DA1375" s="68"/>
      <c r="DB1375" s="93">
        <v>0</v>
      </c>
      <c r="DC1375" s="68"/>
      <c r="DD1375" s="68"/>
      <c r="DE1375" s="68"/>
      <c r="DF1375" s="85"/>
      <c r="DG1375" s="68"/>
      <c r="DH1375" s="68"/>
      <c r="DI1375" s="68"/>
      <c r="DJ1375" s="68"/>
      <c r="DK1375" s="72"/>
      <c r="DL1375" s="68"/>
      <c r="DM1375" s="68"/>
      <c r="DN1375" s="68"/>
      <c r="DO1375" s="68"/>
      <c r="DP1375" s="72">
        <v>0</v>
      </c>
      <c r="DQ1375" s="68"/>
      <c r="DR1375" s="72">
        <v>0</v>
      </c>
      <c r="DS1375" s="68"/>
      <c r="DT1375" s="68">
        <v>0</v>
      </c>
      <c r="DU1375" s="68"/>
      <c r="DV1375" s="81">
        <v>0</v>
      </c>
      <c r="DW1375" s="68"/>
      <c r="DX1375" s="68"/>
      <c r="DY1375" s="68"/>
      <c r="DZ1375" s="72">
        <v>0</v>
      </c>
      <c r="EA1375" s="68"/>
      <c r="EB1375" s="72"/>
      <c r="EC1375" s="68"/>
      <c r="ED1375" s="72">
        <v>0</v>
      </c>
      <c r="EE1375" s="68"/>
      <c r="EF1375" s="68"/>
      <c r="EG1375" s="69">
        <v>0</v>
      </c>
      <c r="EH1375" s="68"/>
      <c r="EI1375" s="68"/>
      <c r="EJ1375" s="68"/>
    </row>
    <row r="1376" spans="1:140" s="67" customFormat="1">
      <c r="A1376" s="69"/>
      <c r="B1376" s="68" t="s">
        <v>6278</v>
      </c>
      <c r="C1376" s="68" t="s">
        <v>6279</v>
      </c>
      <c r="D1376" s="69" t="s">
        <v>6295</v>
      </c>
      <c r="E1376" s="69" t="s">
        <v>149</v>
      </c>
      <c r="F1376" s="69" t="s">
        <v>446</v>
      </c>
      <c r="G1376" s="69" t="s">
        <v>2478</v>
      </c>
      <c r="H1376" s="68"/>
      <c r="I1376" s="68" t="s">
        <v>6235</v>
      </c>
      <c r="J1376" s="70">
        <v>42621</v>
      </c>
      <c r="K1376" s="70">
        <v>42621</v>
      </c>
      <c r="L1376" s="68"/>
      <c r="M1376" s="69" t="s">
        <v>152</v>
      </c>
      <c r="N1376" s="69" t="s">
        <v>153</v>
      </c>
      <c r="O1376" s="71" t="s">
        <v>5938</v>
      </c>
      <c r="P1376" s="72">
        <v>65017784.659999996</v>
      </c>
      <c r="Q1376" s="68" t="s">
        <v>6281</v>
      </c>
      <c r="R1376" s="69" t="s">
        <v>6107</v>
      </c>
      <c r="S1376" s="69">
        <f t="shared" si="43"/>
        <v>0.3715</v>
      </c>
      <c r="T1376" s="72">
        <v>241541.07</v>
      </c>
      <c r="U1376" s="73">
        <f t="shared" si="44"/>
        <v>241541.07</v>
      </c>
      <c r="V1376" s="68"/>
      <c r="W1376" s="68"/>
      <c r="X1376" s="68"/>
      <c r="Y1376" s="68"/>
      <c r="Z1376" s="68"/>
      <c r="AA1376" s="68"/>
      <c r="AB1376" s="68"/>
      <c r="AC1376" s="68"/>
      <c r="AD1376" s="68"/>
      <c r="AE1376" s="68"/>
      <c r="AF1376" s="68"/>
      <c r="AG1376" s="68"/>
      <c r="AH1376" s="68"/>
      <c r="AI1376" s="68"/>
      <c r="AJ1376" s="68"/>
      <c r="AK1376" s="68"/>
      <c r="AL1376" s="68"/>
      <c r="AM1376" s="68"/>
      <c r="AN1376" s="68"/>
      <c r="AO1376" s="68"/>
      <c r="AP1376" s="68"/>
      <c r="AQ1376" s="68"/>
      <c r="AR1376" s="68"/>
      <c r="AS1376" s="68"/>
      <c r="AT1376" s="68"/>
      <c r="AU1376" s="68"/>
      <c r="AV1376" s="68"/>
      <c r="AW1376" s="68"/>
      <c r="AX1376" s="68"/>
      <c r="AY1376" s="68"/>
      <c r="AZ1376" s="68"/>
      <c r="BA1376" s="68"/>
      <c r="BB1376" s="68"/>
      <c r="BC1376" s="68"/>
      <c r="BD1376" s="68"/>
      <c r="BE1376" s="68"/>
      <c r="BF1376" s="68"/>
      <c r="BG1376" s="68"/>
      <c r="BH1376" s="68"/>
      <c r="BI1376" s="68"/>
      <c r="BJ1376" s="68"/>
      <c r="BK1376" s="74">
        <v>0</v>
      </c>
      <c r="BL1376" s="68"/>
      <c r="BM1376" s="68"/>
      <c r="BN1376" s="68"/>
      <c r="BO1376" s="68"/>
      <c r="BP1376" s="68"/>
      <c r="BQ1376" s="68"/>
      <c r="BR1376" s="68"/>
      <c r="BS1376" s="68"/>
      <c r="BT1376" s="72">
        <v>0</v>
      </c>
      <c r="BU1376" s="68"/>
      <c r="BV1376" s="68"/>
      <c r="BW1376" s="72"/>
      <c r="BX1376" s="68"/>
      <c r="BY1376" s="68"/>
      <c r="BZ1376" s="68"/>
      <c r="CA1376" s="69">
        <v>0</v>
      </c>
      <c r="CB1376" s="68"/>
      <c r="CC1376" s="68"/>
      <c r="CD1376" s="68"/>
      <c r="CE1376" s="72"/>
      <c r="CF1376" s="72">
        <v>0</v>
      </c>
      <c r="CG1376" s="68"/>
      <c r="CH1376" s="68"/>
      <c r="CI1376" s="72">
        <v>0</v>
      </c>
      <c r="CJ1376" s="72">
        <v>0</v>
      </c>
      <c r="CK1376" s="68"/>
      <c r="CL1376" s="68"/>
      <c r="CM1376" s="69"/>
      <c r="CN1376" s="72">
        <v>0</v>
      </c>
      <c r="CO1376" s="68"/>
      <c r="CP1376" s="68"/>
      <c r="CQ1376" s="68"/>
      <c r="CR1376" s="69">
        <v>0</v>
      </c>
      <c r="CS1376" s="68"/>
      <c r="CT1376" s="95">
        <v>0</v>
      </c>
      <c r="CU1376" s="72"/>
      <c r="CV1376" s="69"/>
      <c r="CW1376" s="68"/>
      <c r="CX1376" s="68"/>
      <c r="CY1376" s="68"/>
      <c r="CZ1376" s="68"/>
      <c r="DA1376" s="68"/>
      <c r="DB1376" s="93">
        <v>0</v>
      </c>
      <c r="DC1376" s="68"/>
      <c r="DD1376" s="68"/>
      <c r="DE1376" s="68"/>
      <c r="DF1376" s="85"/>
      <c r="DG1376" s="68"/>
      <c r="DH1376" s="68"/>
      <c r="DI1376" s="68"/>
      <c r="DJ1376" s="68"/>
      <c r="DK1376" s="72"/>
      <c r="DL1376" s="68"/>
      <c r="DM1376" s="68"/>
      <c r="DN1376" s="68"/>
      <c r="DO1376" s="68"/>
      <c r="DP1376" s="72">
        <v>0</v>
      </c>
      <c r="DQ1376" s="68"/>
      <c r="DR1376" s="72">
        <v>0</v>
      </c>
      <c r="DS1376" s="68"/>
      <c r="DT1376" s="68">
        <v>0</v>
      </c>
      <c r="DU1376" s="68"/>
      <c r="DV1376" s="84">
        <v>0</v>
      </c>
      <c r="DW1376" s="68"/>
      <c r="DX1376" s="68"/>
      <c r="DY1376" s="68"/>
      <c r="DZ1376" s="72">
        <v>241541.07</v>
      </c>
      <c r="EA1376" s="68"/>
      <c r="EB1376" s="72"/>
      <c r="EC1376" s="68"/>
      <c r="ED1376" s="72">
        <v>0</v>
      </c>
      <c r="EE1376" s="68"/>
      <c r="EF1376" s="68"/>
      <c r="EG1376" s="69">
        <v>0</v>
      </c>
      <c r="EH1376" s="68"/>
      <c r="EI1376" s="68"/>
      <c r="EJ1376" s="68"/>
    </row>
    <row r="1377" spans="1:140" s="67" customFormat="1">
      <c r="B1377" s="68" t="s">
        <v>6278</v>
      </c>
      <c r="C1377" s="68" t="s">
        <v>6279</v>
      </c>
      <c r="D1377" s="69" t="s">
        <v>6300</v>
      </c>
      <c r="E1377" s="69" t="s">
        <v>149</v>
      </c>
      <c r="F1377" s="69" t="s">
        <v>936</v>
      </c>
      <c r="G1377" s="69" t="s">
        <v>937</v>
      </c>
      <c r="H1377" s="68"/>
      <c r="J1377" s="70">
        <v>42277</v>
      </c>
      <c r="K1377" s="70">
        <v>42278</v>
      </c>
      <c r="M1377" s="69" t="s">
        <v>152</v>
      </c>
      <c r="N1377" s="69" t="s">
        <v>153</v>
      </c>
      <c r="O1377" s="71" t="s">
        <v>938</v>
      </c>
      <c r="P1377" s="72">
        <v>108543447.2462</v>
      </c>
      <c r="Q1377" s="68" t="s">
        <v>6281</v>
      </c>
      <c r="R1377" s="69" t="s">
        <v>939</v>
      </c>
      <c r="S1377" s="69">
        <f t="shared" si="43"/>
        <v>0.6028</v>
      </c>
      <c r="T1377" s="72">
        <v>654299.9</v>
      </c>
      <c r="U1377" s="73">
        <f t="shared" si="44"/>
        <v>654327.78</v>
      </c>
      <c r="BK1377" s="74"/>
      <c r="BS1377" s="72">
        <v>0</v>
      </c>
      <c r="BT1377" s="72">
        <v>39839.74</v>
      </c>
      <c r="BW1377" s="72">
        <v>0</v>
      </c>
      <c r="CA1377" s="69">
        <v>27.88</v>
      </c>
      <c r="CE1377" s="75"/>
      <c r="CF1377" s="72"/>
      <c r="CI1377" s="72">
        <v>22886.66</v>
      </c>
      <c r="CJ1377" s="72">
        <v>151161.66</v>
      </c>
      <c r="CM1377" s="72">
        <v>433831.22</v>
      </c>
      <c r="CN1377" s="72"/>
      <c r="CR1377" s="69">
        <v>3290.31</v>
      </c>
      <c r="CT1377" s="90">
        <v>3290.31</v>
      </c>
      <c r="CU1377" s="72"/>
      <c r="CV1377" s="69"/>
      <c r="CX1377" s="68"/>
      <c r="CY1377" s="68"/>
      <c r="CZ1377" s="68"/>
      <c r="DB1377" s="93"/>
      <c r="DC1377" s="68"/>
      <c r="DD1377" s="68"/>
      <c r="DF1377" s="72"/>
      <c r="DK1377" s="72">
        <v>0</v>
      </c>
      <c r="DP1377" s="72"/>
      <c r="DQ1377" s="72"/>
      <c r="DR1377" s="72"/>
      <c r="DV1377" s="81"/>
      <c r="DZ1377" s="72"/>
      <c r="EA1377" s="72"/>
      <c r="EB1377" s="72">
        <v>0</v>
      </c>
      <c r="EC1377" s="72"/>
      <c r="ED1377" s="72"/>
      <c r="EG1377" s="69"/>
    </row>
    <row r="1378" spans="1:140" s="67" customFormat="1">
      <c r="B1378" s="68" t="s">
        <v>6278</v>
      </c>
      <c r="C1378" s="68" t="s">
        <v>6279</v>
      </c>
      <c r="D1378" s="69" t="s">
        <v>6300</v>
      </c>
      <c r="E1378" s="69" t="s">
        <v>149</v>
      </c>
      <c r="F1378" s="69" t="s">
        <v>936</v>
      </c>
      <c r="G1378" s="69" t="s">
        <v>937</v>
      </c>
      <c r="H1378" s="68"/>
      <c r="J1378" s="70">
        <v>42369</v>
      </c>
      <c r="K1378" s="70">
        <v>42373</v>
      </c>
      <c r="M1378" s="69" t="s">
        <v>152</v>
      </c>
      <c r="N1378" s="69" t="s">
        <v>153</v>
      </c>
      <c r="O1378" s="71" t="s">
        <v>1811</v>
      </c>
      <c r="P1378" s="72">
        <v>130416563.68350001</v>
      </c>
      <c r="Q1378" s="68" t="s">
        <v>6281</v>
      </c>
      <c r="R1378" s="69" t="s">
        <v>1812</v>
      </c>
      <c r="S1378" s="69">
        <f t="shared" si="43"/>
        <v>0.50169999999999992</v>
      </c>
      <c r="T1378" s="72">
        <v>654299.9</v>
      </c>
      <c r="U1378" s="73">
        <f t="shared" si="44"/>
        <v>654327.78</v>
      </c>
      <c r="BK1378" s="74"/>
      <c r="BS1378" s="72">
        <v>0</v>
      </c>
      <c r="BT1378" s="72">
        <v>39839.74</v>
      </c>
      <c r="BW1378" s="72">
        <v>0</v>
      </c>
      <c r="CA1378" s="69">
        <v>27.88</v>
      </c>
      <c r="CE1378" s="75"/>
      <c r="CF1378" s="72"/>
      <c r="CI1378" s="72">
        <v>22886.66</v>
      </c>
      <c r="CJ1378" s="72">
        <v>151161.66</v>
      </c>
      <c r="CM1378" s="72">
        <v>433831.22</v>
      </c>
      <c r="CN1378" s="72"/>
      <c r="CR1378" s="69">
        <v>3290.31</v>
      </c>
      <c r="CT1378" s="90">
        <v>3290.31</v>
      </c>
      <c r="CU1378" s="72"/>
      <c r="CV1378" s="69"/>
      <c r="CX1378" s="68"/>
      <c r="CY1378" s="68"/>
      <c r="CZ1378" s="68"/>
      <c r="DB1378" s="93"/>
      <c r="DC1378" s="68"/>
      <c r="DD1378" s="68"/>
      <c r="DF1378" s="72"/>
      <c r="DK1378" s="72">
        <v>0</v>
      </c>
      <c r="DP1378" s="72"/>
      <c r="DQ1378" s="72"/>
      <c r="DR1378" s="72"/>
      <c r="DV1378" s="84"/>
      <c r="DZ1378" s="72"/>
      <c r="EA1378" s="72"/>
      <c r="EB1378" s="72">
        <v>0</v>
      </c>
      <c r="EC1378" s="72"/>
      <c r="ED1378" s="72"/>
      <c r="EG1378" s="69"/>
    </row>
    <row r="1379" spans="1:140" s="67" customFormat="1">
      <c r="B1379" s="68" t="s">
        <v>6278</v>
      </c>
      <c r="C1379" s="68" t="s">
        <v>6279</v>
      </c>
      <c r="D1379" s="69" t="s">
        <v>6300</v>
      </c>
      <c r="E1379" s="69" t="s">
        <v>149</v>
      </c>
      <c r="F1379" s="69" t="s">
        <v>936</v>
      </c>
      <c r="G1379" s="69" t="s">
        <v>937</v>
      </c>
      <c r="H1379" s="68"/>
      <c r="J1379" s="70">
        <v>42460</v>
      </c>
      <c r="K1379" s="70">
        <v>42461</v>
      </c>
      <c r="M1379" s="69" t="s">
        <v>152</v>
      </c>
      <c r="N1379" s="69" t="s">
        <v>153</v>
      </c>
      <c r="O1379" s="71" t="s">
        <v>1811</v>
      </c>
      <c r="P1379" s="72">
        <v>55723036.961300001</v>
      </c>
      <c r="Q1379" s="68" t="s">
        <v>6281</v>
      </c>
      <c r="R1379" s="69" t="s">
        <v>2287</v>
      </c>
      <c r="S1379" s="69">
        <f t="shared" si="43"/>
        <v>1.1742000000000001</v>
      </c>
      <c r="T1379" s="72">
        <v>654299.9</v>
      </c>
      <c r="U1379" s="73">
        <f t="shared" si="44"/>
        <v>654327.78</v>
      </c>
      <c r="BK1379" s="74"/>
      <c r="BS1379" s="72">
        <v>0</v>
      </c>
      <c r="BT1379" s="72">
        <v>39839.74</v>
      </c>
      <c r="BW1379" s="72">
        <v>0</v>
      </c>
      <c r="CA1379" s="69">
        <v>27.88</v>
      </c>
      <c r="CE1379" s="75"/>
      <c r="CF1379" s="72"/>
      <c r="CI1379" s="72">
        <v>22886.66</v>
      </c>
      <c r="CJ1379" s="72">
        <v>151161.66</v>
      </c>
      <c r="CM1379" s="72">
        <v>433831.22</v>
      </c>
      <c r="CN1379" s="72"/>
      <c r="CR1379" s="69">
        <v>3290.31</v>
      </c>
      <c r="CT1379" s="90">
        <v>3290.31</v>
      </c>
      <c r="CU1379" s="72"/>
      <c r="CV1379" s="69"/>
      <c r="CX1379" s="68"/>
      <c r="CY1379" s="68"/>
      <c r="CZ1379" s="68"/>
      <c r="DB1379" s="93"/>
      <c r="DC1379" s="68"/>
      <c r="DD1379" s="68"/>
      <c r="DF1379" s="72"/>
      <c r="DK1379" s="72">
        <v>0</v>
      </c>
      <c r="DP1379" s="72"/>
      <c r="DQ1379" s="72"/>
      <c r="DR1379" s="72"/>
      <c r="DV1379" s="84"/>
      <c r="DZ1379" s="72"/>
      <c r="EA1379" s="72"/>
      <c r="EB1379" s="72">
        <v>0</v>
      </c>
      <c r="EC1379" s="72"/>
      <c r="ED1379" s="72"/>
      <c r="EG1379" s="69"/>
    </row>
    <row r="1380" spans="1:140" s="67" customFormat="1">
      <c r="B1380" s="68" t="s">
        <v>6278</v>
      </c>
      <c r="C1380" s="68" t="s">
        <v>6279</v>
      </c>
      <c r="D1380" s="69" t="s">
        <v>6300</v>
      </c>
      <c r="E1380" s="69" t="s">
        <v>149</v>
      </c>
      <c r="F1380" s="69" t="s">
        <v>936</v>
      </c>
      <c r="G1380" s="69" t="s">
        <v>937</v>
      </c>
      <c r="H1380" s="68"/>
      <c r="J1380" s="70">
        <v>42551</v>
      </c>
      <c r="K1380" s="70">
        <v>42551</v>
      </c>
      <c r="M1380" s="69" t="s">
        <v>152</v>
      </c>
      <c r="N1380" s="69" t="s">
        <v>153</v>
      </c>
      <c r="O1380" s="71" t="s">
        <v>1811</v>
      </c>
      <c r="P1380" s="72">
        <v>12814836.0688</v>
      </c>
      <c r="Q1380" s="68" t="s">
        <v>6281</v>
      </c>
      <c r="R1380" s="69" t="s">
        <v>3017</v>
      </c>
      <c r="S1380" s="69">
        <f t="shared" si="43"/>
        <v>5.1058000000000003</v>
      </c>
      <c r="T1380" s="72">
        <v>654299.9</v>
      </c>
      <c r="U1380" s="73">
        <f t="shared" si="44"/>
        <v>654327.78</v>
      </c>
      <c r="BK1380" s="74"/>
      <c r="BS1380" s="72">
        <v>0</v>
      </c>
      <c r="BT1380" s="72">
        <v>39839.74</v>
      </c>
      <c r="BW1380" s="72">
        <v>0</v>
      </c>
      <c r="CA1380" s="69">
        <v>27.88</v>
      </c>
      <c r="CE1380" s="75"/>
      <c r="CF1380" s="72"/>
      <c r="CI1380" s="72">
        <v>22886.66</v>
      </c>
      <c r="CJ1380" s="72">
        <v>151161.66</v>
      </c>
      <c r="CM1380" s="72">
        <v>433831.22</v>
      </c>
      <c r="CN1380" s="72"/>
      <c r="CR1380" s="69">
        <v>3290.31</v>
      </c>
      <c r="CT1380" s="90">
        <v>3290.31</v>
      </c>
      <c r="CU1380" s="72"/>
      <c r="CV1380" s="69"/>
      <c r="CX1380" s="68"/>
      <c r="CY1380" s="68"/>
      <c r="CZ1380" s="68"/>
      <c r="DB1380" s="93"/>
      <c r="DC1380" s="68"/>
      <c r="DD1380" s="68"/>
      <c r="DF1380" s="72"/>
      <c r="DK1380" s="72">
        <v>0</v>
      </c>
      <c r="DP1380" s="72"/>
      <c r="DQ1380" s="72"/>
      <c r="DR1380" s="72"/>
      <c r="DV1380" s="84"/>
      <c r="DZ1380" s="72"/>
      <c r="EA1380" s="72"/>
      <c r="EB1380" s="72">
        <v>0</v>
      </c>
      <c r="EC1380" s="72"/>
      <c r="ED1380" s="72"/>
      <c r="EG1380" s="69"/>
    </row>
    <row r="1381" spans="1:140" s="67" customFormat="1">
      <c r="B1381" s="68" t="s">
        <v>6278</v>
      </c>
      <c r="C1381" s="68" t="s">
        <v>6279</v>
      </c>
      <c r="D1381" s="69" t="s">
        <v>6300</v>
      </c>
      <c r="E1381" s="69" t="s">
        <v>149</v>
      </c>
      <c r="F1381" s="69" t="s">
        <v>936</v>
      </c>
      <c r="G1381" s="69" t="s">
        <v>937</v>
      </c>
      <c r="H1381" s="68"/>
      <c r="J1381" s="70">
        <v>42643</v>
      </c>
      <c r="K1381" s="70">
        <v>42647</v>
      </c>
      <c r="M1381" s="69" t="s">
        <v>2</v>
      </c>
      <c r="N1381" s="69" t="s">
        <v>5</v>
      </c>
      <c r="O1381" s="71" t="s">
        <v>4272</v>
      </c>
      <c r="P1381" s="72">
        <v>108507446.102819</v>
      </c>
      <c r="Q1381" s="68" t="s">
        <v>6281</v>
      </c>
      <c r="R1381" s="69" t="s">
        <v>3909</v>
      </c>
      <c r="S1381" s="69">
        <f t="shared" si="43"/>
        <v>0.60299999999999998</v>
      </c>
      <c r="T1381" s="72">
        <v>654299.9</v>
      </c>
      <c r="U1381" s="73">
        <f t="shared" si="44"/>
        <v>654327.78</v>
      </c>
      <c r="BK1381" s="74"/>
      <c r="BS1381" s="72">
        <v>0</v>
      </c>
      <c r="BT1381" s="72">
        <v>39839.74</v>
      </c>
      <c r="BW1381" s="72">
        <v>0</v>
      </c>
      <c r="CA1381" s="69">
        <v>27.88</v>
      </c>
      <c r="CE1381" s="75"/>
      <c r="CF1381" s="72"/>
      <c r="CI1381" s="72">
        <v>22886.66</v>
      </c>
      <c r="CJ1381" s="72">
        <v>151161.66</v>
      </c>
      <c r="CM1381" s="72">
        <v>433831.22</v>
      </c>
      <c r="CN1381" s="72"/>
      <c r="CR1381" s="69">
        <v>3290.31</v>
      </c>
      <c r="CT1381" s="90">
        <v>3290.31</v>
      </c>
      <c r="CU1381" s="72"/>
      <c r="CV1381" s="69"/>
      <c r="CX1381" s="68"/>
      <c r="CY1381" s="68"/>
      <c r="CZ1381" s="68"/>
      <c r="DB1381" s="93"/>
      <c r="DC1381" s="68"/>
      <c r="DD1381" s="68"/>
      <c r="DF1381" s="87"/>
      <c r="DK1381" s="72">
        <v>0</v>
      </c>
      <c r="DP1381" s="72"/>
      <c r="DQ1381" s="72"/>
      <c r="DR1381" s="72"/>
      <c r="DV1381" s="84"/>
      <c r="DZ1381" s="72"/>
      <c r="EA1381" s="72"/>
      <c r="EB1381" s="72">
        <v>0</v>
      </c>
      <c r="EC1381" s="72"/>
      <c r="ED1381" s="72"/>
      <c r="EG1381" s="69"/>
    </row>
    <row r="1382" spans="1:140" s="67" customFormat="1">
      <c r="B1382" s="68" t="s">
        <v>6278</v>
      </c>
      <c r="C1382" s="68" t="s">
        <v>6279</v>
      </c>
      <c r="D1382" s="69" t="s">
        <v>6300</v>
      </c>
      <c r="E1382" s="69" t="s">
        <v>149</v>
      </c>
      <c r="F1382" s="69" t="s">
        <v>936</v>
      </c>
      <c r="G1382" s="69" t="s">
        <v>937</v>
      </c>
      <c r="H1382" s="68"/>
      <c r="J1382" s="70">
        <v>42734</v>
      </c>
      <c r="K1382" s="70">
        <v>42738</v>
      </c>
      <c r="M1382" s="69" t="s">
        <v>2</v>
      </c>
      <c r="N1382" s="69" t="s">
        <v>5</v>
      </c>
      <c r="O1382" s="71" t="s">
        <v>4272</v>
      </c>
      <c r="P1382" s="72">
        <v>1335305918.3673501</v>
      </c>
      <c r="Q1382" s="68" t="s">
        <v>6281</v>
      </c>
      <c r="R1382" s="69" t="s">
        <v>4605</v>
      </c>
      <c r="S1382" s="69">
        <f t="shared" si="43"/>
        <v>4.9000000000000002E-2</v>
      </c>
      <c r="T1382" s="72">
        <v>654299.9</v>
      </c>
      <c r="U1382" s="73">
        <f t="shared" si="44"/>
        <v>654327.78</v>
      </c>
      <c r="BK1382" s="74"/>
      <c r="BS1382" s="72">
        <v>0</v>
      </c>
      <c r="BT1382" s="72">
        <v>39839.74</v>
      </c>
      <c r="BW1382" s="72">
        <v>0</v>
      </c>
      <c r="CA1382" s="69">
        <v>27.88</v>
      </c>
      <c r="CF1382" s="72"/>
      <c r="CI1382" s="72">
        <v>22886.66</v>
      </c>
      <c r="CJ1382" s="72">
        <v>151161.66</v>
      </c>
      <c r="CM1382" s="72">
        <v>433831.22</v>
      </c>
      <c r="CN1382" s="72"/>
      <c r="CR1382" s="69">
        <v>3290.31</v>
      </c>
      <c r="CT1382" s="89">
        <v>3290.31</v>
      </c>
      <c r="CU1382" s="68"/>
      <c r="CV1382" s="68"/>
      <c r="CX1382" s="68"/>
      <c r="CY1382" s="68"/>
      <c r="CZ1382" s="68"/>
      <c r="DB1382" s="93"/>
      <c r="DC1382" s="68"/>
      <c r="DD1382" s="68"/>
      <c r="DF1382" s="87"/>
      <c r="DK1382" s="72">
        <v>0</v>
      </c>
      <c r="DP1382" s="72"/>
      <c r="DQ1382" s="72"/>
      <c r="DR1382" s="72"/>
      <c r="DV1382" s="84"/>
      <c r="DZ1382" s="72"/>
      <c r="EA1382" s="72"/>
      <c r="EB1382" s="72">
        <v>0</v>
      </c>
      <c r="EC1382" s="72"/>
      <c r="ED1382" s="72"/>
      <c r="EG1382" s="69"/>
    </row>
    <row r="1383" spans="1:140" s="67" customFormat="1">
      <c r="A1383" s="68"/>
      <c r="B1383" s="68" t="s">
        <v>6278</v>
      </c>
      <c r="C1383" s="68" t="s">
        <v>6279</v>
      </c>
      <c r="D1383" s="69" t="s">
        <v>6300</v>
      </c>
      <c r="E1383" s="69" t="s">
        <v>149</v>
      </c>
      <c r="F1383" s="69" t="s">
        <v>936</v>
      </c>
      <c r="G1383" s="69" t="s">
        <v>937</v>
      </c>
      <c r="H1383" s="68"/>
      <c r="I1383" s="68" t="s">
        <v>182</v>
      </c>
      <c r="J1383" s="70">
        <v>42825</v>
      </c>
      <c r="K1383" s="70">
        <v>42828</v>
      </c>
      <c r="L1383" s="68"/>
      <c r="M1383" s="69" t="s">
        <v>2</v>
      </c>
      <c r="N1383" s="69" t="s">
        <v>5</v>
      </c>
      <c r="O1383" s="71" t="s">
        <v>5403</v>
      </c>
      <c r="P1383" s="72">
        <v>1319153024.1935501</v>
      </c>
      <c r="Q1383" s="68" t="s">
        <v>6281</v>
      </c>
      <c r="R1383" s="69" t="s">
        <v>5687</v>
      </c>
      <c r="S1383" s="69">
        <f t="shared" si="43"/>
        <v>4.9600000000000005E-2</v>
      </c>
      <c r="T1383" s="72">
        <v>654299.9</v>
      </c>
      <c r="U1383" s="73">
        <f t="shared" si="44"/>
        <v>654327.78</v>
      </c>
      <c r="V1383" s="68"/>
      <c r="W1383" s="68"/>
      <c r="X1383" s="68"/>
      <c r="Y1383" s="68"/>
      <c r="Z1383" s="68"/>
      <c r="AA1383" s="68"/>
      <c r="AB1383" s="68"/>
      <c r="AC1383" s="68"/>
      <c r="AD1383" s="68"/>
      <c r="AE1383" s="68"/>
      <c r="AF1383" s="68"/>
      <c r="AG1383" s="68"/>
      <c r="AH1383" s="68"/>
      <c r="AI1383" s="68"/>
      <c r="AJ1383" s="68"/>
      <c r="AK1383" s="68"/>
      <c r="AL1383" s="68"/>
      <c r="AM1383" s="68"/>
      <c r="AN1383" s="68"/>
      <c r="AO1383" s="68"/>
      <c r="AP1383" s="68"/>
      <c r="AQ1383" s="68"/>
      <c r="AR1383" s="68"/>
      <c r="AS1383" s="68"/>
      <c r="AT1383" s="68"/>
      <c r="AU1383" s="68"/>
      <c r="AV1383" s="68"/>
      <c r="AW1383" s="68"/>
      <c r="AX1383" s="68"/>
      <c r="AY1383" s="68"/>
      <c r="AZ1383" s="68"/>
      <c r="BA1383" s="68"/>
      <c r="BB1383" s="68"/>
      <c r="BC1383" s="68"/>
      <c r="BD1383" s="68"/>
      <c r="BE1383" s="68"/>
      <c r="BF1383" s="68"/>
      <c r="BG1383" s="68"/>
      <c r="BH1383" s="68"/>
      <c r="BI1383" s="68"/>
      <c r="BJ1383" s="68"/>
      <c r="BK1383" s="74"/>
      <c r="BL1383" s="68"/>
      <c r="BM1383" s="68"/>
      <c r="BN1383" s="68"/>
      <c r="BO1383" s="68"/>
      <c r="BP1383" s="68"/>
      <c r="BQ1383" s="68"/>
      <c r="BR1383" s="68"/>
      <c r="BS1383" s="68">
        <v>0</v>
      </c>
      <c r="BT1383" s="72">
        <v>39839.74</v>
      </c>
      <c r="BU1383" s="68"/>
      <c r="BV1383" s="68"/>
      <c r="BW1383" s="72"/>
      <c r="BX1383" s="68"/>
      <c r="BY1383" s="68"/>
      <c r="BZ1383" s="68"/>
      <c r="CA1383" s="69">
        <v>27.88</v>
      </c>
      <c r="CB1383" s="68"/>
      <c r="CC1383" s="68"/>
      <c r="CD1383" s="68"/>
      <c r="CE1383" s="72"/>
      <c r="CF1383" s="72"/>
      <c r="CG1383" s="68"/>
      <c r="CH1383" s="68"/>
      <c r="CI1383" s="72">
        <v>22886.66</v>
      </c>
      <c r="CJ1383" s="72">
        <v>151161.66</v>
      </c>
      <c r="CK1383" s="68"/>
      <c r="CL1383" s="68"/>
      <c r="CM1383" s="69">
        <v>433831.22</v>
      </c>
      <c r="CN1383" s="72"/>
      <c r="CO1383" s="68"/>
      <c r="CP1383" s="68"/>
      <c r="CQ1383" s="68"/>
      <c r="CR1383" s="69">
        <v>3290.31</v>
      </c>
      <c r="CS1383" s="68"/>
      <c r="CT1383" s="92">
        <v>3290.31</v>
      </c>
      <c r="CU1383" s="72"/>
      <c r="CV1383" s="69"/>
      <c r="CW1383" s="68"/>
      <c r="CX1383" s="68"/>
      <c r="CY1383" s="68"/>
      <c r="CZ1383" s="68"/>
      <c r="DA1383" s="68"/>
      <c r="DB1383" s="91"/>
      <c r="DC1383" s="68"/>
      <c r="DD1383" s="68"/>
      <c r="DE1383" s="68"/>
      <c r="DF1383" s="72"/>
      <c r="DG1383" s="68"/>
      <c r="DH1383" s="68"/>
      <c r="DI1383" s="68"/>
      <c r="DJ1383" s="68"/>
      <c r="DK1383" s="72">
        <v>0</v>
      </c>
      <c r="DL1383" s="68"/>
      <c r="DM1383" s="68"/>
      <c r="DN1383" s="68"/>
      <c r="DO1383" s="68"/>
      <c r="DP1383" s="72"/>
      <c r="DQ1383" s="68"/>
      <c r="DR1383" s="72"/>
      <c r="DS1383" s="68"/>
      <c r="DT1383" s="68"/>
      <c r="DU1383" s="68"/>
      <c r="DV1383" s="81"/>
      <c r="DW1383" s="68"/>
      <c r="DX1383" s="68"/>
      <c r="DY1383" s="68"/>
      <c r="DZ1383" s="72"/>
      <c r="EA1383" s="68"/>
      <c r="EB1383" s="72">
        <v>0</v>
      </c>
      <c r="EC1383" s="68"/>
      <c r="ED1383" s="72"/>
      <c r="EE1383" s="68"/>
      <c r="EF1383" s="68"/>
      <c r="EG1383" s="69"/>
      <c r="EH1383" s="68"/>
      <c r="EI1383" s="68"/>
      <c r="EJ1383" s="68"/>
    </row>
    <row r="1384" spans="1:140" s="67" customFormat="1">
      <c r="B1384" s="68" t="s">
        <v>6278</v>
      </c>
      <c r="C1384" s="68" t="s">
        <v>6279</v>
      </c>
      <c r="D1384" s="69" t="s">
        <v>6302</v>
      </c>
      <c r="E1384" s="69" t="s">
        <v>149</v>
      </c>
      <c r="F1384" s="69" t="s">
        <v>936</v>
      </c>
      <c r="G1384" s="69" t="s">
        <v>937</v>
      </c>
      <c r="H1384" s="68"/>
      <c r="J1384" s="70">
        <v>42277</v>
      </c>
      <c r="K1384" s="70">
        <v>42278</v>
      </c>
      <c r="M1384" s="69" t="s">
        <v>152</v>
      </c>
      <c r="N1384" s="69" t="s">
        <v>153</v>
      </c>
      <c r="O1384" s="71" t="s">
        <v>938</v>
      </c>
      <c r="P1384" s="72">
        <v>108543447.2462</v>
      </c>
      <c r="Q1384" s="68" t="s">
        <v>6281</v>
      </c>
      <c r="R1384" s="69" t="s">
        <v>939</v>
      </c>
      <c r="S1384" s="69">
        <f t="shared" si="43"/>
        <v>0.6028</v>
      </c>
      <c r="T1384" s="72">
        <v>654299.9</v>
      </c>
      <c r="U1384" s="73">
        <f t="shared" si="44"/>
        <v>654327.78</v>
      </c>
      <c r="BK1384" s="74"/>
      <c r="BS1384" s="72">
        <v>0</v>
      </c>
      <c r="BT1384" s="72">
        <v>39839.74</v>
      </c>
      <c r="BW1384" s="72">
        <v>0</v>
      </c>
      <c r="CA1384" s="69">
        <v>27.88</v>
      </c>
      <c r="CE1384" s="75"/>
      <c r="CF1384" s="72"/>
      <c r="CI1384" s="72">
        <v>22886.66</v>
      </c>
      <c r="CJ1384" s="72">
        <v>151161.66</v>
      </c>
      <c r="CM1384" s="72">
        <v>433831.22</v>
      </c>
      <c r="CN1384" s="72"/>
      <c r="CR1384" s="69">
        <v>3290.31</v>
      </c>
      <c r="CT1384" s="90">
        <v>3290.31</v>
      </c>
      <c r="CU1384" s="72"/>
      <c r="CV1384" s="69"/>
      <c r="CX1384" s="68"/>
      <c r="CY1384" s="68"/>
      <c r="CZ1384" s="68"/>
      <c r="DB1384" s="93"/>
      <c r="DC1384" s="68"/>
      <c r="DD1384" s="68"/>
      <c r="DF1384" s="72"/>
      <c r="DK1384" s="72">
        <v>0</v>
      </c>
      <c r="DP1384" s="72"/>
      <c r="DQ1384" s="72"/>
      <c r="DR1384" s="72"/>
      <c r="DV1384" s="81"/>
      <c r="DZ1384" s="72"/>
      <c r="EA1384" s="72"/>
      <c r="EB1384" s="72">
        <v>0</v>
      </c>
      <c r="EC1384" s="72"/>
      <c r="ED1384" s="72"/>
      <c r="EG1384" s="69"/>
    </row>
    <row r="1385" spans="1:140" s="67" customFormat="1">
      <c r="B1385" s="68" t="s">
        <v>6278</v>
      </c>
      <c r="C1385" s="68" t="s">
        <v>6279</v>
      </c>
      <c r="D1385" s="69" t="s">
        <v>6302</v>
      </c>
      <c r="E1385" s="69" t="s">
        <v>149</v>
      </c>
      <c r="F1385" s="69" t="s">
        <v>936</v>
      </c>
      <c r="G1385" s="69" t="s">
        <v>937</v>
      </c>
      <c r="H1385" s="68"/>
      <c r="J1385" s="70">
        <v>42369</v>
      </c>
      <c r="K1385" s="70">
        <v>42373</v>
      </c>
      <c r="M1385" s="69" t="s">
        <v>152</v>
      </c>
      <c r="N1385" s="69" t="s">
        <v>153</v>
      </c>
      <c r="O1385" s="71" t="s">
        <v>1811</v>
      </c>
      <c r="P1385" s="72">
        <v>130416563.68350001</v>
      </c>
      <c r="Q1385" s="68" t="s">
        <v>6281</v>
      </c>
      <c r="R1385" s="69" t="s">
        <v>1812</v>
      </c>
      <c r="S1385" s="69">
        <f t="shared" si="43"/>
        <v>0.50169999999999992</v>
      </c>
      <c r="T1385" s="72">
        <v>654299.9</v>
      </c>
      <c r="U1385" s="73">
        <f t="shared" si="44"/>
        <v>654327.78</v>
      </c>
      <c r="BK1385" s="74"/>
      <c r="BS1385" s="72">
        <v>0</v>
      </c>
      <c r="BT1385" s="72">
        <v>39839.74</v>
      </c>
      <c r="BW1385" s="72">
        <v>0</v>
      </c>
      <c r="CA1385" s="69">
        <v>27.88</v>
      </c>
      <c r="CE1385" s="75"/>
      <c r="CF1385" s="72"/>
      <c r="CI1385" s="72">
        <v>22886.66</v>
      </c>
      <c r="CJ1385" s="72">
        <v>151161.66</v>
      </c>
      <c r="CM1385" s="72">
        <v>433831.22</v>
      </c>
      <c r="CN1385" s="72"/>
      <c r="CR1385" s="69">
        <v>3290.31</v>
      </c>
      <c r="CT1385" s="90">
        <v>3290.31</v>
      </c>
      <c r="CU1385" s="72"/>
      <c r="CV1385" s="69"/>
      <c r="CX1385" s="68"/>
      <c r="CY1385" s="68"/>
      <c r="CZ1385" s="68"/>
      <c r="DB1385" s="93"/>
      <c r="DC1385" s="68"/>
      <c r="DD1385" s="68"/>
      <c r="DF1385" s="72"/>
      <c r="DK1385" s="72">
        <v>0</v>
      </c>
      <c r="DP1385" s="72"/>
      <c r="DQ1385" s="72"/>
      <c r="DR1385" s="72"/>
      <c r="DV1385" s="84"/>
      <c r="DZ1385" s="72"/>
      <c r="EA1385" s="72"/>
      <c r="EB1385" s="72">
        <v>0</v>
      </c>
      <c r="EC1385" s="72"/>
      <c r="ED1385" s="72"/>
      <c r="EG1385" s="69"/>
    </row>
    <row r="1386" spans="1:140" s="67" customFormat="1">
      <c r="B1386" s="68" t="s">
        <v>6278</v>
      </c>
      <c r="C1386" s="68" t="s">
        <v>6279</v>
      </c>
      <c r="D1386" s="69" t="s">
        <v>6302</v>
      </c>
      <c r="E1386" s="69" t="s">
        <v>149</v>
      </c>
      <c r="F1386" s="69" t="s">
        <v>936</v>
      </c>
      <c r="G1386" s="69" t="s">
        <v>937</v>
      </c>
      <c r="H1386" s="68"/>
      <c r="J1386" s="70">
        <v>42460</v>
      </c>
      <c r="K1386" s="70">
        <v>42461</v>
      </c>
      <c r="M1386" s="69" t="s">
        <v>152</v>
      </c>
      <c r="N1386" s="69" t="s">
        <v>153</v>
      </c>
      <c r="O1386" s="71" t="s">
        <v>1811</v>
      </c>
      <c r="P1386" s="72">
        <v>55723036.961300001</v>
      </c>
      <c r="Q1386" s="68" t="s">
        <v>6281</v>
      </c>
      <c r="R1386" s="69" t="s">
        <v>2287</v>
      </c>
      <c r="S1386" s="69">
        <f t="shared" si="43"/>
        <v>1.1742000000000001</v>
      </c>
      <c r="T1386" s="72">
        <v>654299.9</v>
      </c>
      <c r="U1386" s="73">
        <f t="shared" si="44"/>
        <v>654327.78</v>
      </c>
      <c r="BK1386" s="74"/>
      <c r="BS1386" s="72">
        <v>0</v>
      </c>
      <c r="BT1386" s="72">
        <v>39839.74</v>
      </c>
      <c r="BW1386" s="72">
        <v>0</v>
      </c>
      <c r="CA1386" s="69">
        <v>27.88</v>
      </c>
      <c r="CE1386" s="75"/>
      <c r="CF1386" s="72"/>
      <c r="CI1386" s="72">
        <v>22886.66</v>
      </c>
      <c r="CJ1386" s="72">
        <v>151161.66</v>
      </c>
      <c r="CM1386" s="72">
        <v>433831.22</v>
      </c>
      <c r="CN1386" s="72"/>
      <c r="CR1386" s="69">
        <v>3290.31</v>
      </c>
      <c r="CT1386" s="90">
        <v>3290.31</v>
      </c>
      <c r="CU1386" s="72"/>
      <c r="CV1386" s="69"/>
      <c r="CX1386" s="68"/>
      <c r="CY1386" s="68"/>
      <c r="CZ1386" s="68"/>
      <c r="DB1386" s="93"/>
      <c r="DC1386" s="68"/>
      <c r="DD1386" s="68"/>
      <c r="DF1386" s="72"/>
      <c r="DK1386" s="72">
        <v>0</v>
      </c>
      <c r="DP1386" s="72"/>
      <c r="DQ1386" s="72"/>
      <c r="DR1386" s="72"/>
      <c r="DV1386" s="84"/>
      <c r="DZ1386" s="72"/>
      <c r="EA1386" s="72"/>
      <c r="EB1386" s="72">
        <v>0</v>
      </c>
      <c r="EC1386" s="72"/>
      <c r="ED1386" s="72"/>
      <c r="EG1386" s="69"/>
    </row>
    <row r="1387" spans="1:140" s="67" customFormat="1">
      <c r="B1387" s="68" t="s">
        <v>6278</v>
      </c>
      <c r="C1387" s="68" t="s">
        <v>6279</v>
      </c>
      <c r="D1387" s="69" t="s">
        <v>6302</v>
      </c>
      <c r="E1387" s="69" t="s">
        <v>149</v>
      </c>
      <c r="F1387" s="69" t="s">
        <v>936</v>
      </c>
      <c r="G1387" s="69" t="s">
        <v>937</v>
      </c>
      <c r="H1387" s="68"/>
      <c r="J1387" s="70">
        <v>42551</v>
      </c>
      <c r="K1387" s="70">
        <v>42551</v>
      </c>
      <c r="M1387" s="69" t="s">
        <v>152</v>
      </c>
      <c r="N1387" s="69" t="s">
        <v>153</v>
      </c>
      <c r="O1387" s="71" t="s">
        <v>1811</v>
      </c>
      <c r="P1387" s="72">
        <v>12814836.0688</v>
      </c>
      <c r="Q1387" s="68" t="s">
        <v>6281</v>
      </c>
      <c r="R1387" s="69" t="s">
        <v>3017</v>
      </c>
      <c r="S1387" s="69">
        <f t="shared" si="43"/>
        <v>5.1058000000000003</v>
      </c>
      <c r="T1387" s="72">
        <v>654299.9</v>
      </c>
      <c r="U1387" s="73">
        <f t="shared" si="44"/>
        <v>654327.78</v>
      </c>
      <c r="BK1387" s="74"/>
      <c r="BS1387" s="72">
        <v>0</v>
      </c>
      <c r="BT1387" s="72">
        <v>39839.74</v>
      </c>
      <c r="BW1387" s="72">
        <v>0</v>
      </c>
      <c r="CA1387" s="69">
        <v>27.88</v>
      </c>
      <c r="CE1387" s="75"/>
      <c r="CF1387" s="72"/>
      <c r="CI1387" s="72">
        <v>22886.66</v>
      </c>
      <c r="CJ1387" s="72">
        <v>151161.66</v>
      </c>
      <c r="CM1387" s="72">
        <v>433831.22</v>
      </c>
      <c r="CN1387" s="72"/>
      <c r="CR1387" s="69">
        <v>3290.31</v>
      </c>
      <c r="CT1387" s="90">
        <v>3290.31</v>
      </c>
      <c r="CU1387" s="72"/>
      <c r="CV1387" s="69"/>
      <c r="CX1387" s="68"/>
      <c r="CY1387" s="68"/>
      <c r="CZ1387" s="68"/>
      <c r="DB1387" s="93"/>
      <c r="DC1387" s="68"/>
      <c r="DD1387" s="68"/>
      <c r="DF1387" s="72"/>
      <c r="DK1387" s="72">
        <v>0</v>
      </c>
      <c r="DP1387" s="72"/>
      <c r="DQ1387" s="72"/>
      <c r="DR1387" s="72"/>
      <c r="DV1387" s="84"/>
      <c r="DZ1387" s="72"/>
      <c r="EA1387" s="72"/>
      <c r="EB1387" s="72">
        <v>0</v>
      </c>
      <c r="EC1387" s="72"/>
      <c r="ED1387" s="72"/>
      <c r="EG1387" s="69"/>
    </row>
    <row r="1388" spans="1:140" s="67" customFormat="1">
      <c r="B1388" s="68" t="s">
        <v>6278</v>
      </c>
      <c r="C1388" s="68" t="s">
        <v>6279</v>
      </c>
      <c r="D1388" s="69" t="s">
        <v>6302</v>
      </c>
      <c r="E1388" s="69" t="s">
        <v>149</v>
      </c>
      <c r="F1388" s="69" t="s">
        <v>936</v>
      </c>
      <c r="G1388" s="69" t="s">
        <v>937</v>
      </c>
      <c r="H1388" s="68"/>
      <c r="J1388" s="70">
        <v>42643</v>
      </c>
      <c r="K1388" s="70">
        <v>42647</v>
      </c>
      <c r="M1388" s="69" t="s">
        <v>2</v>
      </c>
      <c r="N1388" s="69" t="s">
        <v>5</v>
      </c>
      <c r="O1388" s="71" t="s">
        <v>4272</v>
      </c>
      <c r="P1388" s="72">
        <v>108507446.102819</v>
      </c>
      <c r="Q1388" s="68" t="s">
        <v>6281</v>
      </c>
      <c r="R1388" s="69" t="s">
        <v>3909</v>
      </c>
      <c r="S1388" s="69">
        <f t="shared" si="43"/>
        <v>0.60299999999999998</v>
      </c>
      <c r="T1388" s="72">
        <v>654299.9</v>
      </c>
      <c r="U1388" s="73">
        <f t="shared" si="44"/>
        <v>654327.78</v>
      </c>
      <c r="BK1388" s="74"/>
      <c r="BS1388" s="72">
        <v>0</v>
      </c>
      <c r="BT1388" s="72">
        <v>39839.74</v>
      </c>
      <c r="BW1388" s="72">
        <v>0</v>
      </c>
      <c r="CA1388" s="69">
        <v>27.88</v>
      </c>
      <c r="CE1388" s="75"/>
      <c r="CF1388" s="72"/>
      <c r="CI1388" s="72">
        <v>22886.66</v>
      </c>
      <c r="CJ1388" s="72">
        <v>151161.66</v>
      </c>
      <c r="CM1388" s="72">
        <v>433831.22</v>
      </c>
      <c r="CN1388" s="72"/>
      <c r="CR1388" s="69">
        <v>3290.31</v>
      </c>
      <c r="CT1388" s="90">
        <v>3290.31</v>
      </c>
      <c r="CU1388" s="72"/>
      <c r="CV1388" s="69"/>
      <c r="CX1388" s="68"/>
      <c r="CY1388" s="68"/>
      <c r="CZ1388" s="68"/>
      <c r="DB1388" s="93"/>
      <c r="DC1388" s="68"/>
      <c r="DD1388" s="68"/>
      <c r="DF1388" s="87"/>
      <c r="DK1388" s="72">
        <v>0</v>
      </c>
      <c r="DP1388" s="72"/>
      <c r="DQ1388" s="72"/>
      <c r="DR1388" s="72"/>
      <c r="DV1388" s="84"/>
      <c r="DZ1388" s="72"/>
      <c r="EA1388" s="72"/>
      <c r="EB1388" s="72">
        <v>0</v>
      </c>
      <c r="EC1388" s="72"/>
      <c r="ED1388" s="72"/>
      <c r="EG1388" s="69"/>
    </row>
    <row r="1389" spans="1:140" s="67" customFormat="1">
      <c r="B1389" s="68" t="s">
        <v>6278</v>
      </c>
      <c r="C1389" s="68" t="s">
        <v>6279</v>
      </c>
      <c r="D1389" s="69" t="s">
        <v>6302</v>
      </c>
      <c r="E1389" s="69" t="s">
        <v>149</v>
      </c>
      <c r="F1389" s="69" t="s">
        <v>936</v>
      </c>
      <c r="G1389" s="69" t="s">
        <v>937</v>
      </c>
      <c r="H1389" s="68"/>
      <c r="J1389" s="70">
        <v>42734</v>
      </c>
      <c r="K1389" s="70">
        <v>42738</v>
      </c>
      <c r="M1389" s="69" t="s">
        <v>2</v>
      </c>
      <c r="N1389" s="69" t="s">
        <v>5</v>
      </c>
      <c r="O1389" s="71" t="s">
        <v>4272</v>
      </c>
      <c r="P1389" s="72">
        <v>1335305918.3673501</v>
      </c>
      <c r="Q1389" s="68" t="s">
        <v>6281</v>
      </c>
      <c r="R1389" s="69" t="s">
        <v>4605</v>
      </c>
      <c r="S1389" s="69">
        <f t="shared" si="43"/>
        <v>4.9000000000000002E-2</v>
      </c>
      <c r="T1389" s="72">
        <v>654299.9</v>
      </c>
      <c r="U1389" s="73">
        <f t="shared" si="44"/>
        <v>654327.78</v>
      </c>
      <c r="BK1389" s="74"/>
      <c r="BS1389" s="72">
        <v>0</v>
      </c>
      <c r="BT1389" s="72">
        <v>39839.74</v>
      </c>
      <c r="BW1389" s="72">
        <v>0</v>
      </c>
      <c r="CA1389" s="69">
        <v>27.88</v>
      </c>
      <c r="CF1389" s="72"/>
      <c r="CI1389" s="72">
        <v>22886.66</v>
      </c>
      <c r="CJ1389" s="72">
        <v>151161.66</v>
      </c>
      <c r="CM1389" s="72">
        <v>433831.22</v>
      </c>
      <c r="CN1389" s="72"/>
      <c r="CR1389" s="69">
        <v>3290.31</v>
      </c>
      <c r="CT1389" s="89">
        <v>3290.31</v>
      </c>
      <c r="CU1389" s="68"/>
      <c r="CV1389" s="68"/>
      <c r="CX1389" s="68"/>
      <c r="CY1389" s="68"/>
      <c r="CZ1389" s="68"/>
      <c r="DB1389" s="93"/>
      <c r="DC1389" s="68"/>
      <c r="DD1389" s="68"/>
      <c r="DF1389" s="87"/>
      <c r="DK1389" s="72">
        <v>0</v>
      </c>
      <c r="DP1389" s="72"/>
      <c r="DQ1389" s="72"/>
      <c r="DR1389" s="72"/>
      <c r="DV1389" s="84"/>
      <c r="DZ1389" s="72"/>
      <c r="EA1389" s="72"/>
      <c r="EB1389" s="72">
        <v>0</v>
      </c>
      <c r="EC1389" s="72"/>
      <c r="ED1389" s="72"/>
      <c r="EG1389" s="69"/>
    </row>
    <row r="1390" spans="1:140" s="67" customFormat="1">
      <c r="A1390" s="68"/>
      <c r="B1390" s="68" t="s">
        <v>6278</v>
      </c>
      <c r="C1390" s="68" t="s">
        <v>6279</v>
      </c>
      <c r="D1390" s="69" t="s">
        <v>6302</v>
      </c>
      <c r="E1390" s="69" t="s">
        <v>149</v>
      </c>
      <c r="F1390" s="69" t="s">
        <v>936</v>
      </c>
      <c r="G1390" s="69" t="s">
        <v>937</v>
      </c>
      <c r="H1390" s="68"/>
      <c r="I1390" s="68" t="s">
        <v>182</v>
      </c>
      <c r="J1390" s="70">
        <v>42825</v>
      </c>
      <c r="K1390" s="70">
        <v>42828</v>
      </c>
      <c r="L1390" s="68"/>
      <c r="M1390" s="69" t="s">
        <v>2</v>
      </c>
      <c r="N1390" s="69" t="s">
        <v>5</v>
      </c>
      <c r="O1390" s="71" t="s">
        <v>5403</v>
      </c>
      <c r="P1390" s="72">
        <v>1319153024.1935501</v>
      </c>
      <c r="Q1390" s="68" t="s">
        <v>6281</v>
      </c>
      <c r="R1390" s="69" t="s">
        <v>5687</v>
      </c>
      <c r="S1390" s="69">
        <f t="shared" si="43"/>
        <v>4.9600000000000005E-2</v>
      </c>
      <c r="T1390" s="72">
        <v>654299.9</v>
      </c>
      <c r="U1390" s="73">
        <f t="shared" si="44"/>
        <v>654327.78</v>
      </c>
      <c r="V1390" s="68"/>
      <c r="W1390" s="68"/>
      <c r="X1390" s="68"/>
      <c r="Y1390" s="68"/>
      <c r="Z1390" s="68"/>
      <c r="AA1390" s="68"/>
      <c r="AB1390" s="68"/>
      <c r="AC1390" s="68"/>
      <c r="AD1390" s="68"/>
      <c r="AE1390" s="68"/>
      <c r="AF1390" s="68"/>
      <c r="AG1390" s="68"/>
      <c r="AH1390" s="68"/>
      <c r="AI1390" s="68"/>
      <c r="AJ1390" s="68"/>
      <c r="AK1390" s="68"/>
      <c r="AL1390" s="68"/>
      <c r="AM1390" s="68"/>
      <c r="AN1390" s="68"/>
      <c r="AO1390" s="68"/>
      <c r="AP1390" s="68"/>
      <c r="AQ1390" s="68"/>
      <c r="AR1390" s="68"/>
      <c r="AS1390" s="68"/>
      <c r="AT1390" s="68"/>
      <c r="AU1390" s="68"/>
      <c r="AV1390" s="68"/>
      <c r="AW1390" s="68"/>
      <c r="AX1390" s="68"/>
      <c r="AY1390" s="68"/>
      <c r="AZ1390" s="68"/>
      <c r="BA1390" s="68"/>
      <c r="BB1390" s="68"/>
      <c r="BC1390" s="68"/>
      <c r="BD1390" s="68"/>
      <c r="BE1390" s="68"/>
      <c r="BF1390" s="68"/>
      <c r="BG1390" s="68"/>
      <c r="BH1390" s="68"/>
      <c r="BI1390" s="68"/>
      <c r="BJ1390" s="68"/>
      <c r="BK1390" s="74"/>
      <c r="BL1390" s="68"/>
      <c r="BM1390" s="68"/>
      <c r="BN1390" s="68"/>
      <c r="BO1390" s="68"/>
      <c r="BP1390" s="68"/>
      <c r="BQ1390" s="68"/>
      <c r="BR1390" s="68"/>
      <c r="BS1390" s="68">
        <v>0</v>
      </c>
      <c r="BT1390" s="72">
        <v>39839.74</v>
      </c>
      <c r="BU1390" s="68"/>
      <c r="BV1390" s="68"/>
      <c r="BW1390" s="72"/>
      <c r="BX1390" s="68"/>
      <c r="BY1390" s="68"/>
      <c r="BZ1390" s="68"/>
      <c r="CA1390" s="69">
        <v>27.88</v>
      </c>
      <c r="CB1390" s="68"/>
      <c r="CC1390" s="68"/>
      <c r="CD1390" s="68"/>
      <c r="CE1390" s="72"/>
      <c r="CF1390" s="72"/>
      <c r="CG1390" s="68"/>
      <c r="CH1390" s="68"/>
      <c r="CI1390" s="72">
        <v>22886.66</v>
      </c>
      <c r="CJ1390" s="72">
        <v>151161.66</v>
      </c>
      <c r="CK1390" s="68"/>
      <c r="CL1390" s="68"/>
      <c r="CM1390" s="69">
        <v>433831.22</v>
      </c>
      <c r="CN1390" s="72"/>
      <c r="CO1390" s="68"/>
      <c r="CP1390" s="68"/>
      <c r="CQ1390" s="68"/>
      <c r="CR1390" s="69">
        <v>3290.31</v>
      </c>
      <c r="CS1390" s="68"/>
      <c r="CT1390" s="92">
        <v>3290.31</v>
      </c>
      <c r="CU1390" s="72"/>
      <c r="CV1390" s="69"/>
      <c r="CW1390" s="68"/>
      <c r="CX1390" s="68"/>
      <c r="CY1390" s="68"/>
      <c r="CZ1390" s="68"/>
      <c r="DA1390" s="68"/>
      <c r="DB1390" s="91"/>
      <c r="DC1390" s="68"/>
      <c r="DD1390" s="68"/>
      <c r="DE1390" s="68"/>
      <c r="DF1390" s="72"/>
      <c r="DG1390" s="68"/>
      <c r="DH1390" s="68"/>
      <c r="DI1390" s="68"/>
      <c r="DJ1390" s="68"/>
      <c r="DK1390" s="72">
        <v>0</v>
      </c>
      <c r="DL1390" s="68"/>
      <c r="DM1390" s="68"/>
      <c r="DN1390" s="68"/>
      <c r="DO1390" s="68"/>
      <c r="DP1390" s="72"/>
      <c r="DQ1390" s="68"/>
      <c r="DR1390" s="72"/>
      <c r="DS1390" s="68"/>
      <c r="DT1390" s="68"/>
      <c r="DU1390" s="68"/>
      <c r="DV1390" s="81"/>
      <c r="DW1390" s="68"/>
      <c r="DX1390" s="68"/>
      <c r="DY1390" s="68"/>
      <c r="DZ1390" s="72"/>
      <c r="EA1390" s="68"/>
      <c r="EB1390" s="72">
        <v>0</v>
      </c>
      <c r="EC1390" s="68"/>
      <c r="ED1390" s="72"/>
      <c r="EE1390" s="68"/>
      <c r="EF1390" s="68"/>
      <c r="EG1390" s="69"/>
      <c r="EH1390" s="68"/>
      <c r="EI1390" s="68"/>
      <c r="EJ1390" s="68"/>
    </row>
    <row r="1391" spans="1:140" s="67" customFormat="1">
      <c r="B1391" s="68" t="s">
        <v>6278</v>
      </c>
      <c r="C1391" s="68" t="s">
        <v>6279</v>
      </c>
      <c r="D1391" s="69" t="s">
        <v>6295</v>
      </c>
      <c r="E1391" s="69" t="s">
        <v>149</v>
      </c>
      <c r="F1391" s="69" t="s">
        <v>1196</v>
      </c>
      <c r="G1391" s="69" t="s">
        <v>1197</v>
      </c>
      <c r="H1391" s="68"/>
      <c r="J1391" s="70">
        <v>42292</v>
      </c>
      <c r="K1391" s="70">
        <v>42292</v>
      </c>
      <c r="M1391" s="69" t="s">
        <v>152</v>
      </c>
      <c r="N1391" s="69" t="s">
        <v>153</v>
      </c>
      <c r="O1391" s="71" t="s">
        <v>1198</v>
      </c>
      <c r="P1391" s="72">
        <v>871705846.06301606</v>
      </c>
      <c r="Q1391" s="68" t="s">
        <v>6281</v>
      </c>
      <c r="R1391" s="69" t="s">
        <v>1199</v>
      </c>
      <c r="S1391" s="69">
        <f t="shared" si="43"/>
        <v>2.6761599999999999</v>
      </c>
      <c r="T1391" s="72">
        <v>23328243.170000002</v>
      </c>
      <c r="U1391" s="73">
        <f t="shared" si="44"/>
        <v>23328243.170000002</v>
      </c>
      <c r="BK1391" s="74">
        <v>0</v>
      </c>
      <c r="BS1391" s="72"/>
      <c r="BT1391" s="72">
        <v>0</v>
      </c>
      <c r="BW1391" s="72"/>
      <c r="CA1391" s="69"/>
      <c r="CE1391" s="75"/>
      <c r="CF1391" s="72">
        <v>0</v>
      </c>
      <c r="CI1391" s="72">
        <v>91757.49</v>
      </c>
      <c r="CJ1391" s="72"/>
      <c r="CM1391" s="72">
        <v>10982864.210000001</v>
      </c>
      <c r="CN1391" s="72">
        <v>0</v>
      </c>
      <c r="CR1391" s="69"/>
      <c r="CT1391" s="89">
        <v>0</v>
      </c>
      <c r="CU1391" s="72"/>
      <c r="CV1391" s="69"/>
      <c r="CX1391" s="68"/>
      <c r="CY1391" s="68"/>
      <c r="CZ1391" s="68"/>
      <c r="DB1391" s="89">
        <v>0</v>
      </c>
      <c r="DC1391" s="68"/>
      <c r="DD1391" s="68"/>
      <c r="DF1391" s="72">
        <v>0</v>
      </c>
      <c r="DK1391" s="72">
        <v>7024744.2400000002</v>
      </c>
      <c r="DP1391" s="72">
        <v>0</v>
      </c>
      <c r="DQ1391" s="72"/>
      <c r="DR1391" s="72">
        <v>0</v>
      </c>
      <c r="DV1391" s="77">
        <v>0</v>
      </c>
      <c r="DZ1391" s="72">
        <v>5228877.2300000004</v>
      </c>
      <c r="EA1391" s="72"/>
      <c r="EB1391" s="72"/>
      <c r="EC1391" s="72"/>
      <c r="ED1391" s="72"/>
      <c r="EG1391" s="69">
        <v>0</v>
      </c>
    </row>
    <row r="1392" spans="1:140" s="67" customFormat="1">
      <c r="B1392" s="68" t="s">
        <v>6278</v>
      </c>
      <c r="C1392" s="68" t="s">
        <v>6279</v>
      </c>
      <c r="D1392" s="69" t="s">
        <v>6295</v>
      </c>
      <c r="E1392" s="69" t="s">
        <v>149</v>
      </c>
      <c r="F1392" s="69" t="s">
        <v>1196</v>
      </c>
      <c r="G1392" s="69" t="s">
        <v>1197</v>
      </c>
      <c r="H1392" s="68"/>
      <c r="J1392" s="70">
        <v>42353</v>
      </c>
      <c r="K1392" s="70">
        <v>42353</v>
      </c>
      <c r="M1392" s="69" t="s">
        <v>152</v>
      </c>
      <c r="N1392" s="69" t="s">
        <v>153</v>
      </c>
      <c r="O1392" s="71" t="s">
        <v>1198</v>
      </c>
      <c r="P1392" s="72">
        <v>1162274461.4173501</v>
      </c>
      <c r="Q1392" s="68" t="s">
        <v>6281</v>
      </c>
      <c r="R1392" s="69" t="s">
        <v>1394</v>
      </c>
      <c r="S1392" s="69">
        <f t="shared" si="43"/>
        <v>2.00712</v>
      </c>
      <c r="T1392" s="72">
        <v>23328243.170000002</v>
      </c>
      <c r="U1392" s="73">
        <f t="shared" si="44"/>
        <v>23328243.170000002</v>
      </c>
      <c r="BK1392" s="74">
        <v>0</v>
      </c>
      <c r="BS1392" s="72"/>
      <c r="BT1392" s="72">
        <v>0</v>
      </c>
      <c r="BW1392" s="72"/>
      <c r="CA1392" s="69"/>
      <c r="CE1392" s="75"/>
      <c r="CF1392" s="72">
        <v>0</v>
      </c>
      <c r="CI1392" s="72">
        <v>91757.49</v>
      </c>
      <c r="CJ1392" s="72"/>
      <c r="CM1392" s="72">
        <v>10982864.210000001</v>
      </c>
      <c r="CN1392" s="72">
        <v>0</v>
      </c>
      <c r="CR1392" s="69"/>
      <c r="CT1392" s="89">
        <v>0</v>
      </c>
      <c r="CU1392" s="72"/>
      <c r="CV1392" s="69"/>
      <c r="CX1392" s="68"/>
      <c r="CY1392" s="68"/>
      <c r="CZ1392" s="68"/>
      <c r="DB1392" s="89">
        <v>0</v>
      </c>
      <c r="DC1392" s="68"/>
      <c r="DD1392" s="68"/>
      <c r="DF1392" s="72">
        <v>0</v>
      </c>
      <c r="DK1392" s="72">
        <v>7024744.2400000002</v>
      </c>
      <c r="DP1392" s="72">
        <v>0</v>
      </c>
      <c r="DQ1392" s="72"/>
      <c r="DR1392" s="72">
        <v>0</v>
      </c>
      <c r="DV1392" s="77">
        <v>0</v>
      </c>
      <c r="DZ1392" s="72">
        <v>5228877.2300000004</v>
      </c>
      <c r="EA1392" s="72"/>
      <c r="EB1392" s="72"/>
      <c r="EC1392" s="72"/>
      <c r="ED1392" s="72"/>
      <c r="EG1392" s="69">
        <v>0</v>
      </c>
    </row>
    <row r="1393" spans="1:140" s="67" customFormat="1">
      <c r="B1393" s="68" t="s">
        <v>6278</v>
      </c>
      <c r="C1393" s="68" t="s">
        <v>6279</v>
      </c>
      <c r="D1393" s="69" t="s">
        <v>6295</v>
      </c>
      <c r="E1393" s="69" t="s">
        <v>149</v>
      </c>
      <c r="F1393" s="69" t="s">
        <v>1196</v>
      </c>
      <c r="G1393" s="69" t="s">
        <v>1197</v>
      </c>
      <c r="H1393" s="68"/>
      <c r="J1393" s="70">
        <v>42716</v>
      </c>
      <c r="K1393" s="70">
        <v>42716</v>
      </c>
      <c r="M1393" s="69" t="s">
        <v>2</v>
      </c>
      <c r="N1393" s="69" t="s">
        <v>5</v>
      </c>
      <c r="O1393" s="71" t="s">
        <v>4436</v>
      </c>
      <c r="P1393" s="72">
        <v>992323827.7744</v>
      </c>
      <c r="Q1393" s="68" t="s">
        <v>6281</v>
      </c>
      <c r="R1393" s="69" t="s">
        <v>4437</v>
      </c>
      <c r="S1393" s="69">
        <f t="shared" si="43"/>
        <v>2.35087</v>
      </c>
      <c r="T1393" s="72">
        <v>23328243.170000002</v>
      </c>
      <c r="U1393" s="73">
        <f t="shared" si="44"/>
        <v>23328243.170000002</v>
      </c>
      <c r="BK1393" s="74">
        <v>0</v>
      </c>
      <c r="BS1393" s="72"/>
      <c r="BT1393" s="72">
        <v>0</v>
      </c>
      <c r="BW1393" s="72"/>
      <c r="CA1393" s="69"/>
      <c r="CF1393" s="72">
        <v>0</v>
      </c>
      <c r="CI1393" s="72">
        <v>91757.49</v>
      </c>
      <c r="CJ1393" s="72"/>
      <c r="CM1393" s="72">
        <v>10982864.210000001</v>
      </c>
      <c r="CN1393" s="72">
        <v>0</v>
      </c>
      <c r="CR1393" s="69"/>
      <c r="CT1393" s="90">
        <v>0</v>
      </c>
      <c r="CU1393" s="68"/>
      <c r="CV1393" s="68"/>
      <c r="CX1393" s="68"/>
      <c r="CY1393" s="68"/>
      <c r="CZ1393" s="68"/>
      <c r="DB1393" s="89">
        <v>0</v>
      </c>
      <c r="DC1393" s="68"/>
      <c r="DD1393" s="68"/>
      <c r="DF1393" s="76">
        <v>0</v>
      </c>
      <c r="DK1393" s="72">
        <v>7024744.2400000002</v>
      </c>
      <c r="DP1393" s="72">
        <v>0</v>
      </c>
      <c r="DQ1393" s="72"/>
      <c r="DR1393" s="72">
        <v>0</v>
      </c>
      <c r="DV1393" s="77">
        <v>0</v>
      </c>
      <c r="DZ1393" s="72">
        <v>5228877.2300000004</v>
      </c>
      <c r="EA1393" s="72"/>
      <c r="EB1393" s="72"/>
      <c r="EC1393" s="72"/>
      <c r="ED1393" s="72"/>
      <c r="EG1393" s="69">
        <v>0</v>
      </c>
    </row>
    <row r="1394" spans="1:140" s="67" customFormat="1">
      <c r="A1394" s="68"/>
      <c r="B1394" s="68" t="s">
        <v>6278</v>
      </c>
      <c r="C1394" s="68" t="s">
        <v>6279</v>
      </c>
      <c r="D1394" s="69" t="s">
        <v>6295</v>
      </c>
      <c r="E1394" s="69" t="s">
        <v>149</v>
      </c>
      <c r="F1394" s="69" t="s">
        <v>1196</v>
      </c>
      <c r="G1394" s="69" t="s">
        <v>1197</v>
      </c>
      <c r="H1394" s="68"/>
      <c r="I1394" s="68" t="s">
        <v>182</v>
      </c>
      <c r="J1394" s="70">
        <v>42844</v>
      </c>
      <c r="K1394" s="70">
        <v>42844</v>
      </c>
      <c r="L1394" s="68"/>
      <c r="M1394" s="69" t="s">
        <v>2</v>
      </c>
      <c r="N1394" s="69" t="s">
        <v>5</v>
      </c>
      <c r="O1394" s="71" t="s">
        <v>5509</v>
      </c>
      <c r="P1394" s="72">
        <v>1323100313.0699999</v>
      </c>
      <c r="Q1394" s="68" t="s">
        <v>6281</v>
      </c>
      <c r="R1394" s="69" t="s">
        <v>5783</v>
      </c>
      <c r="S1394" s="69">
        <f t="shared" si="43"/>
        <v>1.7631500000000002</v>
      </c>
      <c r="T1394" s="72">
        <v>23328243.170000002</v>
      </c>
      <c r="U1394" s="73">
        <f t="shared" si="44"/>
        <v>23328243.170000002</v>
      </c>
      <c r="V1394" s="68"/>
      <c r="W1394" s="68"/>
      <c r="X1394" s="68"/>
      <c r="Y1394" s="68"/>
      <c r="Z1394" s="68"/>
      <c r="AA1394" s="68"/>
      <c r="AB1394" s="68"/>
      <c r="AC1394" s="68"/>
      <c r="AD1394" s="68"/>
      <c r="AE1394" s="68"/>
      <c r="AF1394" s="68"/>
      <c r="AG1394" s="68"/>
      <c r="AH1394" s="68"/>
      <c r="AI1394" s="68"/>
      <c r="AJ1394" s="68"/>
      <c r="AK1394" s="68"/>
      <c r="AL1394" s="68"/>
      <c r="AM1394" s="68"/>
      <c r="AN1394" s="68"/>
      <c r="AO1394" s="68"/>
      <c r="AP1394" s="68"/>
      <c r="AQ1394" s="68"/>
      <c r="AR1394" s="68"/>
      <c r="AS1394" s="68"/>
      <c r="AT1394" s="68"/>
      <c r="AU1394" s="68"/>
      <c r="AV1394" s="68"/>
      <c r="AW1394" s="68"/>
      <c r="AX1394" s="68"/>
      <c r="AY1394" s="68"/>
      <c r="AZ1394" s="68"/>
      <c r="BA1394" s="68"/>
      <c r="BB1394" s="68"/>
      <c r="BC1394" s="68"/>
      <c r="BD1394" s="68"/>
      <c r="BE1394" s="68"/>
      <c r="BF1394" s="68"/>
      <c r="BG1394" s="68"/>
      <c r="BH1394" s="68"/>
      <c r="BI1394" s="68"/>
      <c r="BJ1394" s="68"/>
      <c r="BK1394" s="74">
        <v>0</v>
      </c>
      <c r="BL1394" s="68"/>
      <c r="BM1394" s="68"/>
      <c r="BN1394" s="68"/>
      <c r="BO1394" s="68"/>
      <c r="BP1394" s="68"/>
      <c r="BQ1394" s="68"/>
      <c r="BR1394" s="68"/>
      <c r="BS1394" s="68"/>
      <c r="BT1394" s="72"/>
      <c r="BU1394" s="68"/>
      <c r="BV1394" s="68"/>
      <c r="BW1394" s="72"/>
      <c r="BX1394" s="68"/>
      <c r="BY1394" s="68"/>
      <c r="BZ1394" s="68"/>
      <c r="CA1394" s="69"/>
      <c r="CB1394" s="68"/>
      <c r="CC1394" s="68"/>
      <c r="CD1394" s="68"/>
      <c r="CE1394" s="72"/>
      <c r="CF1394" s="72">
        <v>0</v>
      </c>
      <c r="CG1394" s="68"/>
      <c r="CH1394" s="68"/>
      <c r="CI1394" s="72">
        <v>91757.49</v>
      </c>
      <c r="CJ1394" s="72"/>
      <c r="CK1394" s="68"/>
      <c r="CL1394" s="68"/>
      <c r="CM1394" s="69">
        <v>10982864.210000001</v>
      </c>
      <c r="CN1394" s="72">
        <v>0</v>
      </c>
      <c r="CO1394" s="68"/>
      <c r="CP1394" s="68"/>
      <c r="CQ1394" s="68"/>
      <c r="CR1394" s="69"/>
      <c r="CS1394" s="68"/>
      <c r="CT1394" s="96">
        <v>0</v>
      </c>
      <c r="CU1394" s="72"/>
      <c r="CV1394" s="69"/>
      <c r="CW1394" s="68"/>
      <c r="CX1394" s="68"/>
      <c r="CY1394" s="68"/>
      <c r="CZ1394" s="68"/>
      <c r="DA1394" s="68"/>
      <c r="DB1394" s="94">
        <v>0</v>
      </c>
      <c r="DC1394" s="68"/>
      <c r="DD1394" s="68"/>
      <c r="DE1394" s="68"/>
      <c r="DF1394" s="72"/>
      <c r="DG1394" s="68"/>
      <c r="DH1394" s="68"/>
      <c r="DI1394" s="68"/>
      <c r="DJ1394" s="68"/>
      <c r="DK1394" s="72">
        <v>7024744.2400000002</v>
      </c>
      <c r="DL1394" s="68"/>
      <c r="DM1394" s="68"/>
      <c r="DN1394" s="68"/>
      <c r="DO1394" s="68"/>
      <c r="DP1394" s="72">
        <v>0</v>
      </c>
      <c r="DQ1394" s="68"/>
      <c r="DR1394" s="72">
        <v>0</v>
      </c>
      <c r="DS1394" s="68"/>
      <c r="DT1394" s="68">
        <v>0</v>
      </c>
      <c r="DU1394" s="68"/>
      <c r="DV1394" s="83">
        <v>0</v>
      </c>
      <c r="DW1394" s="68"/>
      <c r="DX1394" s="68"/>
      <c r="DY1394" s="68"/>
      <c r="DZ1394" s="72">
        <v>5228877.2300000004</v>
      </c>
      <c r="EA1394" s="68"/>
      <c r="EB1394" s="72"/>
      <c r="EC1394" s="68"/>
      <c r="ED1394" s="72"/>
      <c r="EE1394" s="68"/>
      <c r="EF1394" s="68"/>
      <c r="EG1394" s="69">
        <v>0</v>
      </c>
      <c r="EH1394" s="68"/>
      <c r="EI1394" s="68"/>
      <c r="EJ1394" s="68"/>
    </row>
    <row r="1395" spans="1:140" s="67" customFormat="1">
      <c r="B1395" s="68" t="s">
        <v>6278</v>
      </c>
      <c r="C1395" s="68" t="s">
        <v>6279</v>
      </c>
      <c r="D1395" s="69" t="s">
        <v>6295</v>
      </c>
      <c r="E1395" s="69" t="s">
        <v>149</v>
      </c>
      <c r="F1395" s="69" t="s">
        <v>507</v>
      </c>
      <c r="G1395" s="69" t="s">
        <v>508</v>
      </c>
      <c r="H1395" s="68"/>
      <c r="J1395" s="70">
        <v>42240</v>
      </c>
      <c r="K1395" s="70">
        <v>42240</v>
      </c>
      <c r="M1395" s="69" t="s">
        <v>152</v>
      </c>
      <c r="N1395" s="69" t="s">
        <v>153</v>
      </c>
      <c r="O1395" s="71" t="s">
        <v>509</v>
      </c>
      <c r="P1395" s="72">
        <v>161523203.38</v>
      </c>
      <c r="Q1395" s="68" t="s">
        <v>6281</v>
      </c>
      <c r="R1395" s="69" t="s">
        <v>171</v>
      </c>
      <c r="S1395" s="69">
        <f t="shared" si="43"/>
        <v>100</v>
      </c>
      <c r="T1395" s="72">
        <v>161523203.38</v>
      </c>
      <c r="U1395" s="73">
        <f t="shared" si="44"/>
        <v>164435190.36000001</v>
      </c>
      <c r="BK1395" s="74">
        <v>0</v>
      </c>
      <c r="BS1395" s="72"/>
      <c r="BT1395" s="72">
        <v>0</v>
      </c>
      <c r="BW1395" s="72"/>
      <c r="CA1395" s="69">
        <v>2814423.87</v>
      </c>
      <c r="CE1395" s="75"/>
      <c r="CF1395" s="72">
        <v>97563.11</v>
      </c>
      <c r="CI1395" s="72">
        <v>0</v>
      </c>
      <c r="CJ1395" s="72">
        <v>0</v>
      </c>
      <c r="CM1395" s="72">
        <v>121094882.73</v>
      </c>
      <c r="CN1395" s="72">
        <v>0</v>
      </c>
      <c r="CR1395" s="69">
        <v>1019176.48</v>
      </c>
      <c r="CT1395" s="89">
        <v>1019176.48</v>
      </c>
      <c r="CU1395" s="72"/>
      <c r="CV1395" s="69"/>
      <c r="CX1395" s="68"/>
      <c r="CY1395" s="68"/>
      <c r="CZ1395" s="68"/>
      <c r="DB1395" s="103">
        <v>0</v>
      </c>
      <c r="DC1395" s="68"/>
      <c r="DD1395" s="68"/>
      <c r="DF1395" s="72">
        <v>0</v>
      </c>
      <c r="DK1395" s="72">
        <v>34435289.859999999</v>
      </c>
      <c r="DP1395" s="72">
        <v>0</v>
      </c>
      <c r="DQ1395" s="72"/>
      <c r="DR1395" s="72">
        <v>0</v>
      </c>
      <c r="DV1395" s="79">
        <v>0</v>
      </c>
      <c r="DZ1395" s="72">
        <v>3954677.83</v>
      </c>
      <c r="EA1395" s="72"/>
      <c r="EB1395" s="72"/>
      <c r="EC1395" s="72"/>
      <c r="ED1395" s="72">
        <v>0</v>
      </c>
      <c r="EG1395" s="69">
        <v>0</v>
      </c>
    </row>
    <row r="1396" spans="1:140" s="67" customFormat="1">
      <c r="B1396" s="68" t="s">
        <v>6278</v>
      </c>
      <c r="C1396" s="68" t="s">
        <v>6279</v>
      </c>
      <c r="D1396" s="69" t="s">
        <v>6295</v>
      </c>
      <c r="E1396" s="69" t="s">
        <v>149</v>
      </c>
      <c r="F1396" s="69" t="s">
        <v>507</v>
      </c>
      <c r="G1396" s="69" t="s">
        <v>508</v>
      </c>
      <c r="H1396" s="68"/>
      <c r="J1396" s="70">
        <v>42276</v>
      </c>
      <c r="K1396" s="70">
        <v>42276</v>
      </c>
      <c r="M1396" s="69" t="s">
        <v>152</v>
      </c>
      <c r="N1396" s="69" t="s">
        <v>153</v>
      </c>
      <c r="O1396" s="71" t="s">
        <v>509</v>
      </c>
      <c r="P1396" s="72">
        <v>5600355159.9099998</v>
      </c>
      <c r="Q1396" s="68" t="s">
        <v>6281</v>
      </c>
      <c r="R1396" s="69" t="s">
        <v>663</v>
      </c>
      <c r="S1396" s="69">
        <f t="shared" si="43"/>
        <v>2.8841600000000001</v>
      </c>
      <c r="T1396" s="72">
        <v>161523203.38</v>
      </c>
      <c r="U1396" s="73">
        <f t="shared" si="44"/>
        <v>164435190.36000001</v>
      </c>
      <c r="BK1396" s="74">
        <v>0</v>
      </c>
      <c r="BS1396" s="72"/>
      <c r="BT1396" s="72">
        <v>0</v>
      </c>
      <c r="BW1396" s="72"/>
      <c r="CA1396" s="69">
        <v>2814423.87</v>
      </c>
      <c r="CE1396" s="75"/>
      <c r="CF1396" s="72">
        <v>97563.11</v>
      </c>
      <c r="CI1396" s="72">
        <v>0</v>
      </c>
      <c r="CJ1396" s="72">
        <v>0</v>
      </c>
      <c r="CM1396" s="72">
        <v>121094882.73</v>
      </c>
      <c r="CN1396" s="72">
        <v>0</v>
      </c>
      <c r="CR1396" s="69">
        <v>1019176.48</v>
      </c>
      <c r="CT1396" s="90">
        <v>1019176.48</v>
      </c>
      <c r="CU1396" s="72"/>
      <c r="CV1396" s="69"/>
      <c r="CX1396" s="68"/>
      <c r="CY1396" s="68"/>
      <c r="CZ1396" s="68"/>
      <c r="DB1396" s="90">
        <v>0</v>
      </c>
      <c r="DC1396" s="68"/>
      <c r="DD1396" s="68"/>
      <c r="DF1396" s="72">
        <v>0</v>
      </c>
      <c r="DK1396" s="72">
        <v>34435289.859999999</v>
      </c>
      <c r="DP1396" s="72">
        <v>0</v>
      </c>
      <c r="DQ1396" s="72"/>
      <c r="DR1396" s="72">
        <v>0</v>
      </c>
      <c r="DV1396" s="78">
        <v>0</v>
      </c>
      <c r="DZ1396" s="72">
        <v>3954677.83</v>
      </c>
      <c r="EA1396" s="72"/>
      <c r="EB1396" s="72"/>
      <c r="EC1396" s="72"/>
      <c r="ED1396" s="72">
        <v>0</v>
      </c>
      <c r="EG1396" s="69">
        <v>0</v>
      </c>
    </row>
    <row r="1397" spans="1:140" s="67" customFormat="1">
      <c r="B1397" s="68" t="s">
        <v>6278</v>
      </c>
      <c r="C1397" s="68" t="s">
        <v>6279</v>
      </c>
      <c r="D1397" s="69" t="s">
        <v>6295</v>
      </c>
      <c r="E1397" s="69" t="s">
        <v>149</v>
      </c>
      <c r="F1397" s="69" t="s">
        <v>507</v>
      </c>
      <c r="G1397" s="69" t="s">
        <v>508</v>
      </c>
      <c r="H1397" s="68"/>
      <c r="J1397" s="70">
        <v>42306</v>
      </c>
      <c r="K1397" s="70">
        <v>42306</v>
      </c>
      <c r="M1397" s="69" t="s">
        <v>152</v>
      </c>
      <c r="N1397" s="69" t="s">
        <v>153</v>
      </c>
      <c r="O1397" s="71" t="s">
        <v>509</v>
      </c>
      <c r="P1397" s="72">
        <v>6159623969.1300001</v>
      </c>
      <c r="Q1397" s="68" t="s">
        <v>6281</v>
      </c>
      <c r="R1397" s="69" t="s">
        <v>1253</v>
      </c>
      <c r="S1397" s="69">
        <f t="shared" si="43"/>
        <v>2.62229</v>
      </c>
      <c r="T1397" s="72">
        <v>161523203.38</v>
      </c>
      <c r="U1397" s="73">
        <f t="shared" si="44"/>
        <v>164435190.36000001</v>
      </c>
      <c r="BK1397" s="74">
        <v>0</v>
      </c>
      <c r="BS1397" s="72"/>
      <c r="BT1397" s="72">
        <v>0</v>
      </c>
      <c r="BW1397" s="72"/>
      <c r="CA1397" s="69">
        <v>2814423.87</v>
      </c>
      <c r="CE1397" s="75"/>
      <c r="CF1397" s="72">
        <v>97563.11</v>
      </c>
      <c r="CI1397" s="72">
        <v>0</v>
      </c>
      <c r="CJ1397" s="72">
        <v>0</v>
      </c>
      <c r="CM1397" s="72">
        <v>121094882.73</v>
      </c>
      <c r="CN1397" s="72">
        <v>0</v>
      </c>
      <c r="CR1397" s="69">
        <v>1019176.48</v>
      </c>
      <c r="CT1397" s="90">
        <v>1019176.48</v>
      </c>
      <c r="CU1397" s="72"/>
      <c r="CV1397" s="69"/>
      <c r="CX1397" s="68"/>
      <c r="CY1397" s="68"/>
      <c r="CZ1397" s="68"/>
      <c r="DB1397" s="103">
        <v>0</v>
      </c>
      <c r="DC1397" s="68"/>
      <c r="DD1397" s="68"/>
      <c r="DF1397" s="72">
        <v>0</v>
      </c>
      <c r="DK1397" s="72">
        <v>34435289.859999999</v>
      </c>
      <c r="DP1397" s="72">
        <v>0</v>
      </c>
      <c r="DQ1397" s="72"/>
      <c r="DR1397" s="72">
        <v>0</v>
      </c>
      <c r="DV1397" s="79">
        <v>0</v>
      </c>
      <c r="DZ1397" s="72">
        <v>3954677.83</v>
      </c>
      <c r="EA1397" s="72"/>
      <c r="EB1397" s="72"/>
      <c r="EC1397" s="72"/>
      <c r="ED1397" s="72">
        <v>0</v>
      </c>
      <c r="EG1397" s="69">
        <v>0</v>
      </c>
    </row>
    <row r="1398" spans="1:140" s="67" customFormat="1">
      <c r="B1398" s="68" t="s">
        <v>6278</v>
      </c>
      <c r="C1398" s="68" t="s">
        <v>6279</v>
      </c>
      <c r="D1398" s="69" t="s">
        <v>6295</v>
      </c>
      <c r="E1398" s="69" t="s">
        <v>149</v>
      </c>
      <c r="F1398" s="69" t="s">
        <v>507</v>
      </c>
      <c r="G1398" s="69" t="s">
        <v>508</v>
      </c>
      <c r="H1398" s="68"/>
      <c r="J1398" s="70">
        <v>42335</v>
      </c>
      <c r="K1398" s="70">
        <v>42335</v>
      </c>
      <c r="M1398" s="69" t="s">
        <v>152</v>
      </c>
      <c r="N1398" s="69" t="s">
        <v>153</v>
      </c>
      <c r="O1398" s="71" t="s">
        <v>509</v>
      </c>
      <c r="P1398" s="72">
        <v>4069158280.8699999</v>
      </c>
      <c r="Q1398" s="68" t="s">
        <v>6281</v>
      </c>
      <c r="R1398" s="69" t="s">
        <v>1334</v>
      </c>
      <c r="S1398" s="69">
        <f t="shared" si="43"/>
        <v>3.9694500000000001</v>
      </c>
      <c r="T1398" s="72">
        <v>161523203.38</v>
      </c>
      <c r="U1398" s="73">
        <f t="shared" si="44"/>
        <v>164435190.36000001</v>
      </c>
      <c r="BK1398" s="74">
        <v>0</v>
      </c>
      <c r="BS1398" s="72"/>
      <c r="BT1398" s="72">
        <v>0</v>
      </c>
      <c r="BW1398" s="72"/>
      <c r="CA1398" s="69">
        <v>2814423.87</v>
      </c>
      <c r="CE1398" s="75"/>
      <c r="CF1398" s="72">
        <v>97563.11</v>
      </c>
      <c r="CI1398" s="72">
        <v>0</v>
      </c>
      <c r="CJ1398" s="72">
        <v>0</v>
      </c>
      <c r="CM1398" s="72">
        <v>121094882.73</v>
      </c>
      <c r="CN1398" s="72">
        <v>0</v>
      </c>
      <c r="CR1398" s="69">
        <v>1019176.48</v>
      </c>
      <c r="CT1398" s="89">
        <v>1019176.48</v>
      </c>
      <c r="CU1398" s="72"/>
      <c r="CV1398" s="69"/>
      <c r="CX1398" s="68"/>
      <c r="CY1398" s="68"/>
      <c r="CZ1398" s="68"/>
      <c r="DB1398" s="89">
        <v>0</v>
      </c>
      <c r="DC1398" s="68"/>
      <c r="DD1398" s="68"/>
      <c r="DF1398" s="72">
        <v>0</v>
      </c>
      <c r="DK1398" s="72">
        <v>34435289.859999999</v>
      </c>
      <c r="DP1398" s="72">
        <v>0</v>
      </c>
      <c r="DQ1398" s="72"/>
      <c r="DR1398" s="72">
        <v>0</v>
      </c>
      <c r="DV1398" s="77">
        <v>0</v>
      </c>
      <c r="DZ1398" s="72">
        <v>3954677.83</v>
      </c>
      <c r="EA1398" s="72"/>
      <c r="EB1398" s="72"/>
      <c r="EC1398" s="72"/>
      <c r="ED1398" s="72">
        <v>0</v>
      </c>
      <c r="EG1398" s="69">
        <v>0</v>
      </c>
    </row>
    <row r="1399" spans="1:140" s="67" customFormat="1">
      <c r="B1399" s="68" t="s">
        <v>6278</v>
      </c>
      <c r="C1399" s="68" t="s">
        <v>6279</v>
      </c>
      <c r="D1399" s="69" t="s">
        <v>6295</v>
      </c>
      <c r="E1399" s="69" t="s">
        <v>149</v>
      </c>
      <c r="F1399" s="69" t="s">
        <v>507</v>
      </c>
      <c r="G1399" s="69" t="s">
        <v>508</v>
      </c>
      <c r="H1399" s="68"/>
      <c r="J1399" s="70">
        <v>42360</v>
      </c>
      <c r="K1399" s="70">
        <v>42360</v>
      </c>
      <c r="M1399" s="69" t="s">
        <v>152</v>
      </c>
      <c r="N1399" s="69" t="s">
        <v>153</v>
      </c>
      <c r="O1399" s="71" t="s">
        <v>509</v>
      </c>
      <c r="P1399" s="72">
        <v>7602487203.7700005</v>
      </c>
      <c r="Q1399" s="68" t="s">
        <v>6281</v>
      </c>
      <c r="R1399" s="69" t="s">
        <v>1419</v>
      </c>
      <c r="S1399" s="69">
        <f t="shared" si="43"/>
        <v>2.1246100000000001</v>
      </c>
      <c r="T1399" s="72">
        <v>161523203.38</v>
      </c>
      <c r="U1399" s="73">
        <f t="shared" si="44"/>
        <v>164435190.36000001</v>
      </c>
      <c r="BK1399" s="74">
        <v>0</v>
      </c>
      <c r="BS1399" s="72"/>
      <c r="BT1399" s="72">
        <v>0</v>
      </c>
      <c r="BW1399" s="72"/>
      <c r="CA1399" s="69">
        <v>2814423.87</v>
      </c>
      <c r="CE1399" s="75"/>
      <c r="CF1399" s="72">
        <v>97563.11</v>
      </c>
      <c r="CI1399" s="72">
        <v>0</v>
      </c>
      <c r="CJ1399" s="72">
        <v>0</v>
      </c>
      <c r="CM1399" s="72">
        <v>121094882.73</v>
      </c>
      <c r="CN1399" s="72">
        <v>0</v>
      </c>
      <c r="CR1399" s="69">
        <v>1019176.48</v>
      </c>
      <c r="CT1399" s="90">
        <v>1019176.48</v>
      </c>
      <c r="CU1399" s="72"/>
      <c r="CV1399" s="69"/>
      <c r="CX1399" s="68"/>
      <c r="CY1399" s="68"/>
      <c r="CZ1399" s="68"/>
      <c r="DB1399" s="90">
        <v>0</v>
      </c>
      <c r="DC1399" s="68"/>
      <c r="DD1399" s="68"/>
      <c r="DF1399" s="72">
        <v>0</v>
      </c>
      <c r="DK1399" s="72">
        <v>34435289.859999999</v>
      </c>
      <c r="DP1399" s="72">
        <v>0</v>
      </c>
      <c r="DQ1399" s="72"/>
      <c r="DR1399" s="72">
        <v>0</v>
      </c>
      <c r="DV1399" s="78">
        <v>0</v>
      </c>
      <c r="DZ1399" s="72">
        <v>3954677.83</v>
      </c>
      <c r="EA1399" s="72"/>
      <c r="EB1399" s="72"/>
      <c r="EC1399" s="72"/>
      <c r="ED1399" s="72">
        <v>0</v>
      </c>
      <c r="EG1399" s="69">
        <v>0</v>
      </c>
    </row>
    <row r="1400" spans="1:140" s="67" customFormat="1">
      <c r="B1400" s="68" t="s">
        <v>6278</v>
      </c>
      <c r="C1400" s="68" t="s">
        <v>6279</v>
      </c>
      <c r="D1400" s="69" t="s">
        <v>6295</v>
      </c>
      <c r="E1400" s="69" t="s">
        <v>149</v>
      </c>
      <c r="F1400" s="69" t="s">
        <v>507</v>
      </c>
      <c r="G1400" s="69" t="s">
        <v>508</v>
      </c>
      <c r="H1400" s="68"/>
      <c r="J1400" s="70">
        <v>42384</v>
      </c>
      <c r="K1400" s="70">
        <v>42384</v>
      </c>
      <c r="M1400" s="69" t="s">
        <v>152</v>
      </c>
      <c r="N1400" s="69" t="s">
        <v>153</v>
      </c>
      <c r="O1400" s="71" t="s">
        <v>509</v>
      </c>
      <c r="P1400" s="72">
        <v>5695016725.7799997</v>
      </c>
      <c r="Q1400" s="68" t="s">
        <v>6281</v>
      </c>
      <c r="R1400" s="69" t="s">
        <v>2005</v>
      </c>
      <c r="S1400" s="69">
        <f t="shared" si="43"/>
        <v>2.83622</v>
      </c>
      <c r="T1400" s="72">
        <v>161523203.38</v>
      </c>
      <c r="U1400" s="73">
        <f t="shared" si="44"/>
        <v>164435190.36000001</v>
      </c>
      <c r="BK1400" s="74">
        <v>0</v>
      </c>
      <c r="BS1400" s="72"/>
      <c r="BT1400" s="72">
        <v>0</v>
      </c>
      <c r="BW1400" s="72"/>
      <c r="CA1400" s="69">
        <v>2814423.87</v>
      </c>
      <c r="CE1400" s="75"/>
      <c r="CF1400" s="72">
        <v>97563.11</v>
      </c>
      <c r="CI1400" s="72">
        <v>0</v>
      </c>
      <c r="CJ1400" s="72">
        <v>0</v>
      </c>
      <c r="CM1400" s="72">
        <v>121094882.73</v>
      </c>
      <c r="CN1400" s="72">
        <v>0</v>
      </c>
      <c r="CR1400" s="69">
        <v>1019176.48</v>
      </c>
      <c r="CT1400" s="90">
        <v>1019176.48</v>
      </c>
      <c r="CU1400" s="72"/>
      <c r="CV1400" s="69"/>
      <c r="CX1400" s="68"/>
      <c r="CY1400" s="68"/>
      <c r="CZ1400" s="68"/>
      <c r="DB1400" s="90">
        <v>0</v>
      </c>
      <c r="DC1400" s="68"/>
      <c r="DD1400" s="68"/>
      <c r="DF1400" s="72">
        <v>0</v>
      </c>
      <c r="DK1400" s="72">
        <v>34435289.859999999</v>
      </c>
      <c r="DP1400" s="72">
        <v>0</v>
      </c>
      <c r="DQ1400" s="72"/>
      <c r="DR1400" s="72">
        <v>0</v>
      </c>
      <c r="DV1400" s="78">
        <v>0</v>
      </c>
      <c r="DZ1400" s="72">
        <v>3954677.83</v>
      </c>
      <c r="EA1400" s="72"/>
      <c r="EB1400" s="72"/>
      <c r="EC1400" s="72"/>
      <c r="ED1400" s="72">
        <v>0</v>
      </c>
      <c r="EG1400" s="69">
        <v>0</v>
      </c>
    </row>
    <row r="1401" spans="1:140" s="67" customFormat="1">
      <c r="B1401" s="68" t="s">
        <v>6278</v>
      </c>
      <c r="C1401" s="68" t="s">
        <v>6279</v>
      </c>
      <c r="D1401" s="69" t="s">
        <v>6295</v>
      </c>
      <c r="E1401" s="69" t="s">
        <v>149</v>
      </c>
      <c r="F1401" s="69" t="s">
        <v>507</v>
      </c>
      <c r="G1401" s="69" t="s">
        <v>508</v>
      </c>
      <c r="H1401" s="68"/>
      <c r="J1401" s="70">
        <v>42416</v>
      </c>
      <c r="K1401" s="70">
        <v>42416</v>
      </c>
      <c r="M1401" s="69" t="s">
        <v>152</v>
      </c>
      <c r="N1401" s="69" t="s">
        <v>153</v>
      </c>
      <c r="O1401" s="71" t="s">
        <v>509</v>
      </c>
      <c r="P1401" s="72">
        <v>7600197782.8500004</v>
      </c>
      <c r="Q1401" s="68" t="s">
        <v>6281</v>
      </c>
      <c r="R1401" s="69" t="s">
        <v>2095</v>
      </c>
      <c r="S1401" s="69">
        <f t="shared" si="43"/>
        <v>2.1252499999999999</v>
      </c>
      <c r="T1401" s="72">
        <v>161523203.38</v>
      </c>
      <c r="U1401" s="73">
        <f t="shared" si="44"/>
        <v>164435190.36000001</v>
      </c>
      <c r="BK1401" s="74">
        <v>0</v>
      </c>
      <c r="BS1401" s="72"/>
      <c r="BT1401" s="72">
        <v>0</v>
      </c>
      <c r="BW1401" s="72"/>
      <c r="CA1401" s="69">
        <v>2814423.87</v>
      </c>
      <c r="CE1401" s="75"/>
      <c r="CF1401" s="72">
        <v>97563.11</v>
      </c>
      <c r="CI1401" s="72">
        <v>0</v>
      </c>
      <c r="CJ1401" s="72">
        <v>0</v>
      </c>
      <c r="CM1401" s="72">
        <v>121094882.73</v>
      </c>
      <c r="CN1401" s="72">
        <v>0</v>
      </c>
      <c r="CR1401" s="69">
        <v>1019176.48</v>
      </c>
      <c r="CT1401" s="90">
        <v>1019176.48</v>
      </c>
      <c r="CU1401" s="72"/>
      <c r="CV1401" s="69"/>
      <c r="CX1401" s="68"/>
      <c r="CY1401" s="68"/>
      <c r="CZ1401" s="68"/>
      <c r="DB1401" s="89">
        <v>0</v>
      </c>
      <c r="DC1401" s="68"/>
      <c r="DD1401" s="68"/>
      <c r="DF1401" s="72">
        <v>0</v>
      </c>
      <c r="DK1401" s="72">
        <v>34435289.859999999</v>
      </c>
      <c r="DP1401" s="72">
        <v>0</v>
      </c>
      <c r="DQ1401" s="72"/>
      <c r="DR1401" s="72">
        <v>0</v>
      </c>
      <c r="DV1401" s="78">
        <v>0</v>
      </c>
      <c r="DZ1401" s="72">
        <v>3954677.83</v>
      </c>
      <c r="EA1401" s="72"/>
      <c r="EB1401" s="72"/>
      <c r="EC1401" s="72"/>
      <c r="ED1401" s="72">
        <v>0</v>
      </c>
      <c r="EG1401" s="69">
        <v>0</v>
      </c>
    </row>
    <row r="1402" spans="1:140" s="67" customFormat="1">
      <c r="B1402" s="68" t="s">
        <v>6278</v>
      </c>
      <c r="C1402" s="68" t="s">
        <v>6279</v>
      </c>
      <c r="D1402" s="69" t="s">
        <v>6295</v>
      </c>
      <c r="E1402" s="69" t="s">
        <v>149</v>
      </c>
      <c r="F1402" s="69" t="s">
        <v>507</v>
      </c>
      <c r="G1402" s="69" t="s">
        <v>508</v>
      </c>
      <c r="H1402" s="68"/>
      <c r="J1402" s="70">
        <v>42444</v>
      </c>
      <c r="K1402" s="70">
        <v>42444</v>
      </c>
      <c r="M1402" s="69" t="s">
        <v>152</v>
      </c>
      <c r="N1402" s="69" t="s">
        <v>153</v>
      </c>
      <c r="O1402" s="71" t="s">
        <v>509</v>
      </c>
      <c r="P1402" s="72">
        <v>24765900548.91</v>
      </c>
      <c r="Q1402" s="68" t="s">
        <v>6281</v>
      </c>
      <c r="R1402" s="69" t="s">
        <v>2161</v>
      </c>
      <c r="S1402" s="69">
        <f t="shared" si="43"/>
        <v>0.6522</v>
      </c>
      <c r="T1402" s="72">
        <v>161523203.38</v>
      </c>
      <c r="U1402" s="73">
        <f t="shared" si="44"/>
        <v>164435190.36000001</v>
      </c>
      <c r="BK1402" s="74">
        <v>0</v>
      </c>
      <c r="BS1402" s="72"/>
      <c r="BT1402" s="72">
        <v>0</v>
      </c>
      <c r="BW1402" s="72"/>
      <c r="CA1402" s="69">
        <v>2814423.87</v>
      </c>
      <c r="CE1402" s="75"/>
      <c r="CF1402" s="72">
        <v>97563.11</v>
      </c>
      <c r="CI1402" s="72">
        <v>0</v>
      </c>
      <c r="CJ1402" s="72">
        <v>0</v>
      </c>
      <c r="CM1402" s="72">
        <v>121094882.73</v>
      </c>
      <c r="CN1402" s="72">
        <v>0</v>
      </c>
      <c r="CR1402" s="69">
        <v>1019176.48</v>
      </c>
      <c r="CT1402" s="90">
        <v>1019176.48</v>
      </c>
      <c r="CU1402" s="72"/>
      <c r="CV1402" s="69"/>
      <c r="CX1402" s="68"/>
      <c r="CY1402" s="68"/>
      <c r="CZ1402" s="68"/>
      <c r="DB1402" s="90">
        <v>0</v>
      </c>
      <c r="DC1402" s="68"/>
      <c r="DD1402" s="68"/>
      <c r="DF1402" s="72">
        <v>0</v>
      </c>
      <c r="DK1402" s="72">
        <v>34435289.859999999</v>
      </c>
      <c r="DP1402" s="72">
        <v>0</v>
      </c>
      <c r="DQ1402" s="72"/>
      <c r="DR1402" s="72">
        <v>0</v>
      </c>
      <c r="DV1402" s="77">
        <v>0</v>
      </c>
      <c r="DZ1402" s="72">
        <v>3954677.83</v>
      </c>
      <c r="EA1402" s="72"/>
      <c r="EB1402" s="72"/>
      <c r="EC1402" s="72"/>
      <c r="ED1402" s="72">
        <v>0</v>
      </c>
      <c r="EG1402" s="69">
        <v>0</v>
      </c>
    </row>
    <row r="1403" spans="1:140" s="67" customFormat="1">
      <c r="B1403" s="68" t="s">
        <v>6278</v>
      </c>
      <c r="C1403" s="68" t="s">
        <v>6279</v>
      </c>
      <c r="D1403" s="69" t="s">
        <v>6295</v>
      </c>
      <c r="E1403" s="69" t="s">
        <v>149</v>
      </c>
      <c r="F1403" s="69" t="s">
        <v>507</v>
      </c>
      <c r="G1403" s="69" t="s">
        <v>508</v>
      </c>
      <c r="H1403" s="68"/>
      <c r="J1403" s="70">
        <v>42493</v>
      </c>
      <c r="K1403" s="70">
        <v>42493</v>
      </c>
      <c r="M1403" s="69" t="s">
        <v>152</v>
      </c>
      <c r="N1403" s="69" t="s">
        <v>153</v>
      </c>
      <c r="O1403" s="71" t="s">
        <v>509</v>
      </c>
      <c r="P1403" s="72">
        <v>4023454826.21</v>
      </c>
      <c r="Q1403" s="68" t="s">
        <v>6281</v>
      </c>
      <c r="R1403" s="69" t="s">
        <v>2481</v>
      </c>
      <c r="S1403" s="69">
        <f t="shared" si="43"/>
        <v>4.0145400000000002</v>
      </c>
      <c r="T1403" s="72">
        <v>161523203.38</v>
      </c>
      <c r="U1403" s="73">
        <f t="shared" si="44"/>
        <v>164435190.36000001</v>
      </c>
      <c r="BK1403" s="74">
        <v>0</v>
      </c>
      <c r="BS1403" s="72"/>
      <c r="BT1403" s="72">
        <v>0</v>
      </c>
      <c r="BW1403" s="72"/>
      <c r="CA1403" s="69">
        <v>2814423.87</v>
      </c>
      <c r="CE1403" s="75"/>
      <c r="CF1403" s="72">
        <v>97563.11</v>
      </c>
      <c r="CI1403" s="72">
        <v>0</v>
      </c>
      <c r="CJ1403" s="72">
        <v>0</v>
      </c>
      <c r="CM1403" s="72">
        <v>121094882.73</v>
      </c>
      <c r="CN1403" s="72">
        <v>0</v>
      </c>
      <c r="CR1403" s="69">
        <v>1019176.48</v>
      </c>
      <c r="CT1403" s="90">
        <v>1019176.48</v>
      </c>
      <c r="CU1403" s="72"/>
      <c r="CV1403" s="69"/>
      <c r="CX1403" s="68"/>
      <c r="CY1403" s="68"/>
      <c r="CZ1403" s="68"/>
      <c r="DB1403" s="89">
        <v>0</v>
      </c>
      <c r="DC1403" s="68"/>
      <c r="DD1403" s="68"/>
      <c r="DF1403" s="72">
        <v>0</v>
      </c>
      <c r="DK1403" s="72">
        <v>34435289.859999999</v>
      </c>
      <c r="DP1403" s="72">
        <v>0</v>
      </c>
      <c r="DQ1403" s="72"/>
      <c r="DR1403" s="72">
        <v>0</v>
      </c>
      <c r="DV1403" s="77">
        <v>0</v>
      </c>
      <c r="DZ1403" s="72">
        <v>3954677.83</v>
      </c>
      <c r="EA1403" s="72"/>
      <c r="EB1403" s="72"/>
      <c r="EC1403" s="72"/>
      <c r="ED1403" s="72">
        <v>0</v>
      </c>
      <c r="EG1403" s="69">
        <v>0</v>
      </c>
    </row>
    <row r="1404" spans="1:140" s="67" customFormat="1">
      <c r="B1404" s="68" t="s">
        <v>6278</v>
      </c>
      <c r="C1404" s="68" t="s">
        <v>6279</v>
      </c>
      <c r="D1404" s="69" t="s">
        <v>6295</v>
      </c>
      <c r="E1404" s="69" t="s">
        <v>149</v>
      </c>
      <c r="F1404" s="69" t="s">
        <v>507</v>
      </c>
      <c r="G1404" s="69" t="s">
        <v>508</v>
      </c>
      <c r="H1404" s="68"/>
      <c r="J1404" s="70">
        <v>42527</v>
      </c>
      <c r="K1404" s="70">
        <v>42527</v>
      </c>
      <c r="M1404" s="69" t="s">
        <v>152</v>
      </c>
      <c r="N1404" s="69" t="s">
        <v>153</v>
      </c>
      <c r="O1404" s="71" t="s">
        <v>509</v>
      </c>
      <c r="P1404" s="72">
        <v>5138405362.8999996</v>
      </c>
      <c r="Q1404" s="68" t="s">
        <v>6281</v>
      </c>
      <c r="R1404" s="69" t="s">
        <v>2591</v>
      </c>
      <c r="S1404" s="69">
        <f t="shared" si="43"/>
        <v>3.1434499999999996</v>
      </c>
      <c r="T1404" s="72">
        <v>161523203.38</v>
      </c>
      <c r="U1404" s="73">
        <f t="shared" si="44"/>
        <v>164435190.36000001</v>
      </c>
      <c r="BK1404" s="74">
        <v>0</v>
      </c>
      <c r="BS1404" s="72"/>
      <c r="BT1404" s="72">
        <v>0</v>
      </c>
      <c r="BW1404" s="72"/>
      <c r="CA1404" s="69">
        <v>2814423.87</v>
      </c>
      <c r="CE1404" s="75"/>
      <c r="CF1404" s="72">
        <v>97563.11</v>
      </c>
      <c r="CI1404" s="72">
        <v>0</v>
      </c>
      <c r="CJ1404" s="72">
        <v>0</v>
      </c>
      <c r="CM1404" s="72">
        <v>121094882.73</v>
      </c>
      <c r="CN1404" s="72">
        <v>0</v>
      </c>
      <c r="CR1404" s="69">
        <v>1019176.48</v>
      </c>
      <c r="CT1404" s="90">
        <v>1019176.48</v>
      </c>
      <c r="CU1404" s="72"/>
      <c r="CV1404" s="69"/>
      <c r="CX1404" s="68"/>
      <c r="CY1404" s="68"/>
      <c r="CZ1404" s="68"/>
      <c r="DB1404" s="90">
        <v>0</v>
      </c>
      <c r="DC1404" s="68"/>
      <c r="DD1404" s="68"/>
      <c r="DF1404" s="72">
        <v>0</v>
      </c>
      <c r="DK1404" s="72">
        <v>34435289.859999999</v>
      </c>
      <c r="DP1404" s="72">
        <v>0</v>
      </c>
      <c r="DQ1404" s="72"/>
      <c r="DR1404" s="72">
        <v>0</v>
      </c>
      <c r="DV1404" s="77">
        <v>0</v>
      </c>
      <c r="DZ1404" s="72">
        <v>3954677.83</v>
      </c>
      <c r="EA1404" s="72"/>
      <c r="EB1404" s="72"/>
      <c r="EC1404" s="72"/>
      <c r="ED1404" s="72">
        <v>0</v>
      </c>
      <c r="EG1404" s="69">
        <v>0</v>
      </c>
    </row>
    <row r="1405" spans="1:140" s="67" customFormat="1">
      <c r="B1405" s="68" t="s">
        <v>6278</v>
      </c>
      <c r="C1405" s="68" t="s">
        <v>6279</v>
      </c>
      <c r="D1405" s="69" t="s">
        <v>6295</v>
      </c>
      <c r="E1405" s="69" t="s">
        <v>149</v>
      </c>
      <c r="F1405" s="69" t="s">
        <v>507</v>
      </c>
      <c r="G1405" s="69" t="s">
        <v>508</v>
      </c>
      <c r="H1405" s="68"/>
      <c r="J1405" s="70">
        <v>42550</v>
      </c>
      <c r="K1405" s="70">
        <v>42550</v>
      </c>
      <c r="M1405" s="69" t="s">
        <v>152</v>
      </c>
      <c r="N1405" s="69" t="s">
        <v>153</v>
      </c>
      <c r="O1405" s="71" t="s">
        <v>509</v>
      </c>
      <c r="P1405" s="72">
        <v>8067769688.5200005</v>
      </c>
      <c r="Q1405" s="68" t="s">
        <v>6281</v>
      </c>
      <c r="R1405" s="69" t="s">
        <v>2672</v>
      </c>
      <c r="S1405" s="69">
        <f t="shared" si="43"/>
        <v>2.0020799999999999</v>
      </c>
      <c r="T1405" s="72">
        <v>161523203.38</v>
      </c>
      <c r="U1405" s="73">
        <f t="shared" si="44"/>
        <v>164435190.36000001</v>
      </c>
      <c r="BK1405" s="74">
        <v>0</v>
      </c>
      <c r="BS1405" s="72"/>
      <c r="BT1405" s="72">
        <v>0</v>
      </c>
      <c r="BW1405" s="72"/>
      <c r="CA1405" s="69">
        <v>2814423.87</v>
      </c>
      <c r="CE1405" s="75"/>
      <c r="CF1405" s="72">
        <v>97563.11</v>
      </c>
      <c r="CI1405" s="72">
        <v>0</v>
      </c>
      <c r="CJ1405" s="72">
        <v>0</v>
      </c>
      <c r="CM1405" s="72">
        <v>121094882.73</v>
      </c>
      <c r="CN1405" s="72">
        <v>0</v>
      </c>
      <c r="CR1405" s="69">
        <v>1019176.48</v>
      </c>
      <c r="CT1405" s="90">
        <v>1019176.48</v>
      </c>
      <c r="CU1405" s="72"/>
      <c r="CV1405" s="69"/>
      <c r="CX1405" s="68"/>
      <c r="CY1405" s="68"/>
      <c r="CZ1405" s="68"/>
      <c r="DB1405" s="90">
        <v>0</v>
      </c>
      <c r="DC1405" s="68"/>
      <c r="DD1405" s="68"/>
      <c r="DF1405" s="72">
        <v>0</v>
      </c>
      <c r="DK1405" s="72">
        <v>34435289.859999999</v>
      </c>
      <c r="DP1405" s="72">
        <v>0</v>
      </c>
      <c r="DQ1405" s="72"/>
      <c r="DR1405" s="72">
        <v>0</v>
      </c>
      <c r="DV1405" s="78">
        <v>0</v>
      </c>
      <c r="DZ1405" s="72">
        <v>3954677.83</v>
      </c>
      <c r="EA1405" s="72"/>
      <c r="EB1405" s="72"/>
      <c r="EC1405" s="72"/>
      <c r="ED1405" s="72">
        <v>0</v>
      </c>
      <c r="EG1405" s="69">
        <v>0</v>
      </c>
    </row>
    <row r="1406" spans="1:140" s="67" customFormat="1">
      <c r="B1406" s="68" t="s">
        <v>6278</v>
      </c>
      <c r="C1406" s="68" t="s">
        <v>6279</v>
      </c>
      <c r="D1406" s="69" t="s">
        <v>6295</v>
      </c>
      <c r="E1406" s="69" t="s">
        <v>149</v>
      </c>
      <c r="F1406" s="69" t="s">
        <v>507</v>
      </c>
      <c r="G1406" s="69" t="s">
        <v>508</v>
      </c>
      <c r="H1406" s="68"/>
      <c r="J1406" s="70">
        <v>42570</v>
      </c>
      <c r="K1406" s="70">
        <v>42570</v>
      </c>
      <c r="M1406" s="69" t="s">
        <v>2</v>
      </c>
      <c r="N1406" s="69" t="s">
        <v>5</v>
      </c>
      <c r="O1406" s="71" t="s">
        <v>509</v>
      </c>
      <c r="P1406" s="72">
        <v>6331437573.9399996</v>
      </c>
      <c r="Q1406" s="68" t="s">
        <v>6281</v>
      </c>
      <c r="R1406" s="69" t="s">
        <v>3496</v>
      </c>
      <c r="S1406" s="69">
        <f t="shared" si="43"/>
        <v>2.5511300000000001</v>
      </c>
      <c r="T1406" s="72">
        <v>161523203.38</v>
      </c>
      <c r="U1406" s="73">
        <f t="shared" si="44"/>
        <v>164435190.36000001</v>
      </c>
      <c r="BK1406" s="74">
        <v>0</v>
      </c>
      <c r="BS1406" s="72"/>
      <c r="BT1406" s="72">
        <v>0</v>
      </c>
      <c r="BW1406" s="72"/>
      <c r="CA1406" s="69">
        <v>2814423.87</v>
      </c>
      <c r="CE1406" s="75"/>
      <c r="CF1406" s="72">
        <v>97563.11</v>
      </c>
      <c r="CI1406" s="72">
        <v>0</v>
      </c>
      <c r="CJ1406" s="72">
        <v>0</v>
      </c>
      <c r="CM1406" s="72">
        <v>121094882.73</v>
      </c>
      <c r="CN1406" s="72">
        <v>0</v>
      </c>
      <c r="CR1406" s="69">
        <v>1019176.48</v>
      </c>
      <c r="CT1406" s="90">
        <v>1019176.48</v>
      </c>
      <c r="CU1406" s="72"/>
      <c r="CV1406" s="69"/>
      <c r="CX1406" s="68"/>
      <c r="CY1406" s="68"/>
      <c r="CZ1406" s="68"/>
      <c r="DB1406" s="90">
        <v>0</v>
      </c>
      <c r="DC1406" s="68"/>
      <c r="DD1406" s="68"/>
      <c r="DF1406" s="72">
        <v>0</v>
      </c>
      <c r="DK1406" s="72">
        <v>34435289.859999999</v>
      </c>
      <c r="DP1406" s="72">
        <v>0</v>
      </c>
      <c r="DQ1406" s="72"/>
      <c r="DR1406" s="72">
        <v>0</v>
      </c>
      <c r="DV1406" s="78">
        <v>0</v>
      </c>
      <c r="DZ1406" s="72">
        <v>3954677.83</v>
      </c>
      <c r="EA1406" s="72"/>
      <c r="EB1406" s="72"/>
      <c r="EC1406" s="72"/>
      <c r="ED1406" s="72">
        <v>0</v>
      </c>
      <c r="EG1406" s="69">
        <v>0</v>
      </c>
    </row>
    <row r="1407" spans="1:140" s="67" customFormat="1">
      <c r="B1407" s="68" t="s">
        <v>6278</v>
      </c>
      <c r="C1407" s="68" t="s">
        <v>6279</v>
      </c>
      <c r="D1407" s="69" t="s">
        <v>6295</v>
      </c>
      <c r="E1407" s="69" t="s">
        <v>149</v>
      </c>
      <c r="F1407" s="69" t="s">
        <v>507</v>
      </c>
      <c r="G1407" s="69" t="s">
        <v>508</v>
      </c>
      <c r="H1407" s="68"/>
      <c r="J1407" s="70">
        <v>42635</v>
      </c>
      <c r="K1407" s="70">
        <v>42635</v>
      </c>
      <c r="M1407" s="69" t="s">
        <v>2</v>
      </c>
      <c r="N1407" s="69" t="s">
        <v>5</v>
      </c>
      <c r="O1407" s="71" t="s">
        <v>3725</v>
      </c>
      <c r="P1407" s="72">
        <v>4958243265.2785597</v>
      </c>
      <c r="Q1407" s="68" t="s">
        <v>6281</v>
      </c>
      <c r="R1407" s="69" t="s">
        <v>3726</v>
      </c>
      <c r="S1407" s="69">
        <f t="shared" si="43"/>
        <v>3.2576700000000001</v>
      </c>
      <c r="T1407" s="72">
        <v>161523203.38</v>
      </c>
      <c r="U1407" s="73">
        <f t="shared" si="44"/>
        <v>164435190.36000001</v>
      </c>
      <c r="BK1407" s="74">
        <v>0</v>
      </c>
      <c r="BS1407" s="72"/>
      <c r="BT1407" s="72">
        <v>0</v>
      </c>
      <c r="BW1407" s="72"/>
      <c r="CA1407" s="69">
        <v>2814423.87</v>
      </c>
      <c r="CE1407" s="75"/>
      <c r="CF1407" s="72">
        <v>97563.11</v>
      </c>
      <c r="CI1407" s="72">
        <v>0</v>
      </c>
      <c r="CJ1407" s="72">
        <v>0</v>
      </c>
      <c r="CM1407" s="72">
        <v>121094882.73</v>
      </c>
      <c r="CN1407" s="72">
        <v>0</v>
      </c>
      <c r="CR1407" s="69">
        <v>1019176.48</v>
      </c>
      <c r="CT1407" s="90">
        <v>1019176.48</v>
      </c>
      <c r="CU1407" s="72"/>
      <c r="CV1407" s="69"/>
      <c r="CX1407" s="68"/>
      <c r="CY1407" s="68"/>
      <c r="CZ1407" s="68"/>
      <c r="DB1407" s="90">
        <v>0</v>
      </c>
      <c r="DC1407" s="68"/>
      <c r="DD1407" s="68"/>
      <c r="DF1407" s="85">
        <v>0</v>
      </c>
      <c r="DK1407" s="72">
        <v>34435289.859999999</v>
      </c>
      <c r="DP1407" s="72">
        <v>0</v>
      </c>
      <c r="DQ1407" s="72"/>
      <c r="DR1407" s="72">
        <v>0</v>
      </c>
      <c r="DV1407" s="78">
        <v>0</v>
      </c>
      <c r="DZ1407" s="72">
        <v>3954677.83</v>
      </c>
      <c r="EA1407" s="72"/>
      <c r="EB1407" s="72"/>
      <c r="EC1407" s="72"/>
      <c r="ED1407" s="72">
        <v>0</v>
      </c>
      <c r="EG1407" s="69">
        <v>0</v>
      </c>
    </row>
    <row r="1408" spans="1:140" s="67" customFormat="1">
      <c r="B1408" s="68" t="s">
        <v>6278</v>
      </c>
      <c r="C1408" s="68" t="s">
        <v>6279</v>
      </c>
      <c r="D1408" s="69" t="s">
        <v>6295</v>
      </c>
      <c r="E1408" s="69" t="s">
        <v>149</v>
      </c>
      <c r="F1408" s="69" t="s">
        <v>507</v>
      </c>
      <c r="G1408" s="69" t="s">
        <v>508</v>
      </c>
      <c r="H1408" s="68"/>
      <c r="J1408" s="70">
        <v>42664</v>
      </c>
      <c r="K1408" s="70">
        <v>42664</v>
      </c>
      <c r="M1408" s="69" t="s">
        <v>2</v>
      </c>
      <c r="N1408" s="69" t="s">
        <v>5</v>
      </c>
      <c r="O1408" s="71" t="s">
        <v>4066</v>
      </c>
      <c r="P1408" s="72">
        <v>4556880985</v>
      </c>
      <c r="Q1408" s="68" t="s">
        <v>6281</v>
      </c>
      <c r="R1408" s="69" t="s">
        <v>4088</v>
      </c>
      <c r="S1408" s="69">
        <f t="shared" si="43"/>
        <v>3.5446</v>
      </c>
      <c r="T1408" s="72">
        <v>161523203.38</v>
      </c>
      <c r="U1408" s="73">
        <f t="shared" si="44"/>
        <v>164435190.36000001</v>
      </c>
      <c r="BK1408" s="74">
        <v>0</v>
      </c>
      <c r="BS1408" s="72"/>
      <c r="BT1408" s="72">
        <v>0</v>
      </c>
      <c r="BW1408" s="72"/>
      <c r="CA1408" s="69">
        <v>2814423.87</v>
      </c>
      <c r="CE1408" s="75"/>
      <c r="CF1408" s="72">
        <v>97563.11</v>
      </c>
      <c r="CI1408" s="72">
        <v>0</v>
      </c>
      <c r="CJ1408" s="72">
        <v>0</v>
      </c>
      <c r="CM1408" s="72">
        <v>121094882.73</v>
      </c>
      <c r="CN1408" s="72">
        <v>0</v>
      </c>
      <c r="CR1408" s="69">
        <v>1019176.48</v>
      </c>
      <c r="CT1408" s="89">
        <v>1019176.48</v>
      </c>
      <c r="CU1408" s="72"/>
      <c r="CV1408" s="69"/>
      <c r="CX1408" s="68"/>
      <c r="CY1408" s="68"/>
      <c r="CZ1408" s="68"/>
      <c r="DB1408" s="90">
        <v>0</v>
      </c>
      <c r="DC1408" s="68"/>
      <c r="DD1408" s="68"/>
      <c r="DF1408" s="76">
        <v>0</v>
      </c>
      <c r="DK1408" s="72">
        <v>34435289.859999999</v>
      </c>
      <c r="DP1408" s="72">
        <v>0</v>
      </c>
      <c r="DQ1408" s="72"/>
      <c r="DR1408" s="72">
        <v>0</v>
      </c>
      <c r="DV1408" s="78">
        <v>0</v>
      </c>
      <c r="DZ1408" s="72">
        <v>3954677.83</v>
      </c>
      <c r="EA1408" s="72"/>
      <c r="EB1408" s="72"/>
      <c r="EC1408" s="72"/>
      <c r="ED1408" s="72">
        <v>0</v>
      </c>
      <c r="EG1408" s="69">
        <v>0</v>
      </c>
    </row>
    <row r="1409" spans="1:140" s="67" customFormat="1">
      <c r="B1409" s="68" t="s">
        <v>6278</v>
      </c>
      <c r="C1409" s="68" t="s">
        <v>6279</v>
      </c>
      <c r="D1409" s="69" t="s">
        <v>6295</v>
      </c>
      <c r="E1409" s="69" t="s">
        <v>149</v>
      </c>
      <c r="F1409" s="69" t="s">
        <v>507</v>
      </c>
      <c r="G1409" s="69" t="s">
        <v>508</v>
      </c>
      <c r="H1409" s="68"/>
      <c r="J1409" s="70">
        <v>42692</v>
      </c>
      <c r="K1409" s="70">
        <v>42690</v>
      </c>
      <c r="M1409" s="69" t="s">
        <v>2</v>
      </c>
      <c r="N1409" s="69" t="s">
        <v>5</v>
      </c>
      <c r="O1409" s="71" t="s">
        <v>4155</v>
      </c>
      <c r="P1409" s="72">
        <v>7580224012.9525805</v>
      </c>
      <c r="Q1409" s="68" t="s">
        <v>6281</v>
      </c>
      <c r="R1409" s="69" t="s">
        <v>4156</v>
      </c>
      <c r="S1409" s="69">
        <f t="shared" si="43"/>
        <v>2.1308500000000001</v>
      </c>
      <c r="T1409" s="72">
        <v>161523203.38</v>
      </c>
      <c r="U1409" s="73">
        <f t="shared" si="44"/>
        <v>164435190.36000001</v>
      </c>
      <c r="BK1409" s="74">
        <v>0</v>
      </c>
      <c r="BS1409" s="72"/>
      <c r="BT1409" s="72">
        <v>0</v>
      </c>
      <c r="BW1409" s="72"/>
      <c r="CA1409" s="69">
        <v>2814423.87</v>
      </c>
      <c r="CF1409" s="72">
        <v>97563.11</v>
      </c>
      <c r="CI1409" s="72">
        <v>0</v>
      </c>
      <c r="CJ1409" s="72">
        <v>0</v>
      </c>
      <c r="CM1409" s="72">
        <v>121094882.73</v>
      </c>
      <c r="CN1409" s="72">
        <v>0</v>
      </c>
      <c r="CR1409" s="69">
        <v>1019176.48</v>
      </c>
      <c r="CT1409" s="90">
        <v>1019176.48</v>
      </c>
      <c r="CU1409" s="68"/>
      <c r="CV1409" s="68"/>
      <c r="CX1409" s="68"/>
      <c r="CY1409" s="68"/>
      <c r="CZ1409" s="68"/>
      <c r="DB1409" s="103">
        <v>0</v>
      </c>
      <c r="DC1409" s="68"/>
      <c r="DD1409" s="68"/>
      <c r="DF1409" s="76">
        <v>0</v>
      </c>
      <c r="DK1409" s="72">
        <v>34435289.859999999</v>
      </c>
      <c r="DP1409" s="72">
        <v>0</v>
      </c>
      <c r="DQ1409" s="72"/>
      <c r="DR1409" s="72">
        <v>0</v>
      </c>
      <c r="DV1409" s="78">
        <v>0</v>
      </c>
      <c r="DZ1409" s="72">
        <v>3954677.83</v>
      </c>
      <c r="EA1409" s="72"/>
      <c r="EB1409" s="72"/>
      <c r="EC1409" s="72"/>
      <c r="ED1409" s="72">
        <v>0</v>
      </c>
      <c r="EG1409" s="69">
        <v>0</v>
      </c>
    </row>
    <row r="1410" spans="1:140" s="67" customFormat="1">
      <c r="B1410" s="68" t="s">
        <v>6278</v>
      </c>
      <c r="C1410" s="68" t="s">
        <v>6279</v>
      </c>
      <c r="D1410" s="69" t="s">
        <v>6295</v>
      </c>
      <c r="E1410" s="69" t="s">
        <v>149</v>
      </c>
      <c r="F1410" s="69" t="s">
        <v>507</v>
      </c>
      <c r="G1410" s="69" t="s">
        <v>508</v>
      </c>
      <c r="H1410" s="68"/>
      <c r="J1410" s="70">
        <v>42726</v>
      </c>
      <c r="K1410" s="70">
        <v>42726</v>
      </c>
      <c r="M1410" s="69" t="s">
        <v>2</v>
      </c>
      <c r="N1410" s="69" t="s">
        <v>5</v>
      </c>
      <c r="O1410" s="71" t="s">
        <v>4487</v>
      </c>
      <c r="P1410" s="72">
        <v>20446751570.312801</v>
      </c>
      <c r="Q1410" s="68" t="s">
        <v>6281</v>
      </c>
      <c r="R1410" s="69" t="s">
        <v>4488</v>
      </c>
      <c r="S1410" s="69">
        <f t="shared" ref="S1410:S1473" si="45">R1410*100</f>
        <v>0.78997000000000006</v>
      </c>
      <c r="T1410" s="72">
        <v>161523203.38</v>
      </c>
      <c r="U1410" s="73">
        <f t="shared" si="44"/>
        <v>164435190.36000001</v>
      </c>
      <c r="BK1410" s="74">
        <v>0</v>
      </c>
      <c r="BS1410" s="72"/>
      <c r="BT1410" s="72">
        <v>0</v>
      </c>
      <c r="BW1410" s="72"/>
      <c r="CA1410" s="69">
        <v>2814423.87</v>
      </c>
      <c r="CF1410" s="72">
        <v>97563.11</v>
      </c>
      <c r="CI1410" s="72">
        <v>0</v>
      </c>
      <c r="CJ1410" s="72">
        <v>0</v>
      </c>
      <c r="CM1410" s="72">
        <v>121094882.73</v>
      </c>
      <c r="CN1410" s="72">
        <v>0</v>
      </c>
      <c r="CR1410" s="69">
        <v>1019176.48</v>
      </c>
      <c r="CT1410" s="89">
        <v>1019176.48</v>
      </c>
      <c r="CU1410" s="68"/>
      <c r="CV1410" s="68"/>
      <c r="CX1410" s="68"/>
      <c r="CY1410" s="68"/>
      <c r="CZ1410" s="68"/>
      <c r="DB1410" s="90">
        <v>0</v>
      </c>
      <c r="DC1410" s="68"/>
      <c r="DD1410" s="68"/>
      <c r="DF1410" s="76">
        <v>0</v>
      </c>
      <c r="DK1410" s="72">
        <v>34435289.859999999</v>
      </c>
      <c r="DP1410" s="72">
        <v>0</v>
      </c>
      <c r="DQ1410" s="72"/>
      <c r="DR1410" s="72">
        <v>0</v>
      </c>
      <c r="DV1410" s="78">
        <v>0</v>
      </c>
      <c r="DZ1410" s="72">
        <v>3954677.83</v>
      </c>
      <c r="EA1410" s="72"/>
      <c r="EB1410" s="72"/>
      <c r="EC1410" s="72"/>
      <c r="ED1410" s="72">
        <v>0</v>
      </c>
      <c r="EG1410" s="69">
        <v>0</v>
      </c>
    </row>
    <row r="1411" spans="1:140" s="67" customFormat="1">
      <c r="B1411" s="68" t="s">
        <v>6278</v>
      </c>
      <c r="C1411" s="68" t="s">
        <v>6279</v>
      </c>
      <c r="D1411" s="69" t="s">
        <v>6295</v>
      </c>
      <c r="E1411" s="69" t="s">
        <v>149</v>
      </c>
      <c r="F1411" s="69" t="s">
        <v>507</v>
      </c>
      <c r="G1411" s="69" t="s">
        <v>508</v>
      </c>
      <c r="H1411" s="68"/>
      <c r="J1411" s="70">
        <v>42760</v>
      </c>
      <c r="K1411" s="70">
        <v>42760</v>
      </c>
      <c r="M1411" s="69" t="s">
        <v>2</v>
      </c>
      <c r="N1411" s="69" t="s">
        <v>5</v>
      </c>
      <c r="O1411" s="71" t="s">
        <v>4962</v>
      </c>
      <c r="P1411" s="72">
        <v>7567900005</v>
      </c>
      <c r="Q1411" s="68" t="s">
        <v>6281</v>
      </c>
      <c r="R1411" s="69" t="s">
        <v>4963</v>
      </c>
      <c r="S1411" s="69">
        <f t="shared" si="45"/>
        <v>2.1343199999999998</v>
      </c>
      <c r="T1411" s="72">
        <v>161523203.38</v>
      </c>
      <c r="U1411" s="73">
        <f t="shared" si="44"/>
        <v>164435190.36000001</v>
      </c>
      <c r="BK1411" s="74">
        <v>0</v>
      </c>
      <c r="BS1411" s="72"/>
      <c r="BT1411" s="72">
        <v>0</v>
      </c>
      <c r="BW1411" s="72"/>
      <c r="CA1411" s="69">
        <v>2814423.87</v>
      </c>
      <c r="CF1411" s="72">
        <v>97563.11</v>
      </c>
      <c r="CI1411" s="72">
        <v>0</v>
      </c>
      <c r="CJ1411" s="72">
        <v>0</v>
      </c>
      <c r="CM1411" s="72">
        <v>121094882.73</v>
      </c>
      <c r="CN1411" s="72">
        <v>0</v>
      </c>
      <c r="CR1411" s="69">
        <v>1019176.48</v>
      </c>
      <c r="CT1411" s="90">
        <v>1019176.48</v>
      </c>
      <c r="CU1411" s="68"/>
      <c r="CV1411" s="68"/>
      <c r="CX1411" s="68"/>
      <c r="CY1411" s="68"/>
      <c r="CZ1411" s="68"/>
      <c r="DB1411" s="90">
        <v>0</v>
      </c>
      <c r="DC1411" s="68"/>
      <c r="DD1411" s="68"/>
      <c r="DF1411" s="76">
        <v>0</v>
      </c>
      <c r="DK1411" s="72">
        <v>34435289.859999999</v>
      </c>
      <c r="DP1411" s="72">
        <v>0</v>
      </c>
      <c r="DQ1411" s="72"/>
      <c r="DR1411" s="72">
        <v>0</v>
      </c>
      <c r="DV1411" s="78">
        <v>0</v>
      </c>
      <c r="DZ1411" s="72">
        <v>3954677.83</v>
      </c>
      <c r="EA1411" s="72"/>
      <c r="EB1411" s="72"/>
      <c r="EC1411" s="72"/>
      <c r="ED1411" s="72">
        <v>0</v>
      </c>
      <c r="EG1411" s="69">
        <v>0</v>
      </c>
    </row>
    <row r="1412" spans="1:140" s="67" customFormat="1">
      <c r="A1412" s="68"/>
      <c r="B1412" s="68" t="s">
        <v>6278</v>
      </c>
      <c r="C1412" s="68" t="s">
        <v>6279</v>
      </c>
      <c r="D1412" s="69" t="s">
        <v>6295</v>
      </c>
      <c r="E1412" s="69" t="s">
        <v>149</v>
      </c>
      <c r="F1412" s="69" t="s">
        <v>507</v>
      </c>
      <c r="G1412" s="69" t="s">
        <v>508</v>
      </c>
      <c r="H1412" s="68"/>
      <c r="I1412" s="68" t="s">
        <v>182</v>
      </c>
      <c r="J1412" s="70">
        <v>42823</v>
      </c>
      <c r="K1412" s="70">
        <v>42823</v>
      </c>
      <c r="L1412" s="68"/>
      <c r="M1412" s="69" t="s">
        <v>2</v>
      </c>
      <c r="N1412" s="69" t="s">
        <v>5</v>
      </c>
      <c r="O1412" s="71" t="s">
        <v>5296</v>
      </c>
      <c r="P1412" s="72">
        <v>6684981992</v>
      </c>
      <c r="Q1412" s="68" t="s">
        <v>6281</v>
      </c>
      <c r="R1412" s="69" t="s">
        <v>5591</v>
      </c>
      <c r="S1412" s="69">
        <f t="shared" si="45"/>
        <v>2.41621</v>
      </c>
      <c r="T1412" s="72">
        <v>161523203.38</v>
      </c>
      <c r="U1412" s="73">
        <f t="shared" si="44"/>
        <v>164435190.36000001</v>
      </c>
      <c r="V1412" s="68"/>
      <c r="W1412" s="68"/>
      <c r="X1412" s="68"/>
      <c r="Y1412" s="68"/>
      <c r="Z1412" s="68"/>
      <c r="AA1412" s="68"/>
      <c r="AB1412" s="68"/>
      <c r="AC1412" s="68"/>
      <c r="AD1412" s="68"/>
      <c r="AE1412" s="68"/>
      <c r="AF1412" s="68"/>
      <c r="AG1412" s="68"/>
      <c r="AH1412" s="68"/>
      <c r="AI1412" s="68"/>
      <c r="AJ1412" s="68"/>
      <c r="AK1412" s="68"/>
      <c r="AL1412" s="68"/>
      <c r="AM1412" s="68"/>
      <c r="AN1412" s="68"/>
      <c r="AO1412" s="68"/>
      <c r="AP1412" s="68"/>
      <c r="AQ1412" s="68"/>
      <c r="AR1412" s="68"/>
      <c r="AS1412" s="68"/>
      <c r="AT1412" s="68"/>
      <c r="AU1412" s="68"/>
      <c r="AV1412" s="68"/>
      <c r="AW1412" s="68"/>
      <c r="AX1412" s="68"/>
      <c r="AY1412" s="68"/>
      <c r="AZ1412" s="68"/>
      <c r="BA1412" s="68"/>
      <c r="BB1412" s="68"/>
      <c r="BC1412" s="68"/>
      <c r="BD1412" s="68"/>
      <c r="BE1412" s="68"/>
      <c r="BF1412" s="68"/>
      <c r="BG1412" s="68"/>
      <c r="BH1412" s="68"/>
      <c r="BI1412" s="68"/>
      <c r="BJ1412" s="68"/>
      <c r="BK1412" s="74">
        <v>0</v>
      </c>
      <c r="BL1412" s="68"/>
      <c r="BM1412" s="68"/>
      <c r="BN1412" s="68"/>
      <c r="BO1412" s="68"/>
      <c r="BP1412" s="68"/>
      <c r="BQ1412" s="68"/>
      <c r="BR1412" s="68"/>
      <c r="BS1412" s="68"/>
      <c r="BT1412" s="72">
        <v>0</v>
      </c>
      <c r="BU1412" s="68"/>
      <c r="BV1412" s="68"/>
      <c r="BW1412" s="72"/>
      <c r="BX1412" s="68"/>
      <c r="BY1412" s="68"/>
      <c r="BZ1412" s="68"/>
      <c r="CA1412" s="69">
        <v>2814423.87</v>
      </c>
      <c r="CB1412" s="68"/>
      <c r="CC1412" s="68"/>
      <c r="CD1412" s="68"/>
      <c r="CE1412" s="72"/>
      <c r="CF1412" s="72">
        <v>97563.11</v>
      </c>
      <c r="CG1412" s="68"/>
      <c r="CH1412" s="68"/>
      <c r="CI1412" s="72">
        <v>0</v>
      </c>
      <c r="CJ1412" s="72">
        <v>0</v>
      </c>
      <c r="CK1412" s="68"/>
      <c r="CL1412" s="68"/>
      <c r="CM1412" s="69">
        <v>121094882.73</v>
      </c>
      <c r="CN1412" s="72">
        <v>0</v>
      </c>
      <c r="CO1412" s="68"/>
      <c r="CP1412" s="68"/>
      <c r="CQ1412" s="68"/>
      <c r="CR1412" s="69">
        <v>1019176.48</v>
      </c>
      <c r="CS1412" s="68"/>
      <c r="CT1412" s="95">
        <v>1019176.48</v>
      </c>
      <c r="CU1412" s="72"/>
      <c r="CV1412" s="69"/>
      <c r="CW1412" s="68"/>
      <c r="CX1412" s="68"/>
      <c r="CY1412" s="68"/>
      <c r="CZ1412" s="68"/>
      <c r="DA1412" s="68"/>
      <c r="DB1412" s="91">
        <v>0</v>
      </c>
      <c r="DC1412" s="68"/>
      <c r="DD1412" s="68"/>
      <c r="DE1412" s="68"/>
      <c r="DF1412" s="85"/>
      <c r="DG1412" s="68"/>
      <c r="DH1412" s="68"/>
      <c r="DI1412" s="68"/>
      <c r="DJ1412" s="68"/>
      <c r="DK1412" s="72">
        <v>34435289.859999999</v>
      </c>
      <c r="DL1412" s="68"/>
      <c r="DM1412" s="68"/>
      <c r="DN1412" s="68"/>
      <c r="DO1412" s="68"/>
      <c r="DP1412" s="72">
        <v>0</v>
      </c>
      <c r="DQ1412" s="68"/>
      <c r="DR1412" s="72">
        <v>0</v>
      </c>
      <c r="DS1412" s="68"/>
      <c r="DT1412" s="68">
        <v>0</v>
      </c>
      <c r="DU1412" s="68"/>
      <c r="DV1412" s="81">
        <v>0</v>
      </c>
      <c r="DW1412" s="68"/>
      <c r="DX1412" s="68"/>
      <c r="DY1412" s="68"/>
      <c r="DZ1412" s="72">
        <v>3954677.83</v>
      </c>
      <c r="EA1412" s="68"/>
      <c r="EB1412" s="72"/>
      <c r="EC1412" s="68"/>
      <c r="ED1412" s="72">
        <v>0</v>
      </c>
      <c r="EE1412" s="68"/>
      <c r="EF1412" s="68"/>
      <c r="EG1412" s="69">
        <v>0</v>
      </c>
      <c r="EH1412" s="68"/>
      <c r="EI1412" s="68"/>
      <c r="EJ1412" s="68"/>
    </row>
    <row r="1413" spans="1:140" s="67" customFormat="1">
      <c r="A1413" s="68"/>
      <c r="B1413" s="68" t="s">
        <v>6278</v>
      </c>
      <c r="C1413" s="68" t="s">
        <v>6279</v>
      </c>
      <c r="D1413" s="69" t="s">
        <v>6295</v>
      </c>
      <c r="E1413" s="69" t="s">
        <v>149</v>
      </c>
      <c r="F1413" s="69" t="s">
        <v>507</v>
      </c>
      <c r="G1413" s="69" t="s">
        <v>508</v>
      </c>
      <c r="H1413" s="68"/>
      <c r="I1413" s="68" t="s">
        <v>182</v>
      </c>
      <c r="J1413" s="70">
        <v>42570</v>
      </c>
      <c r="K1413" s="70">
        <v>42570</v>
      </c>
      <c r="L1413" s="68"/>
      <c r="M1413" s="69" t="s">
        <v>2</v>
      </c>
      <c r="N1413" s="69" t="s">
        <v>4</v>
      </c>
      <c r="O1413" s="71" t="s">
        <v>5907</v>
      </c>
      <c r="P1413" s="72">
        <v>1217875254.10308</v>
      </c>
      <c r="Q1413" s="68" t="s">
        <v>6281</v>
      </c>
      <c r="R1413" s="69" t="s">
        <v>3496</v>
      </c>
      <c r="S1413" s="69">
        <f t="shared" si="45"/>
        <v>2.5511300000000001</v>
      </c>
      <c r="T1413" s="72">
        <v>31069580.969999999</v>
      </c>
      <c r="U1413" s="73">
        <f t="shared" si="44"/>
        <v>31069580.969999999</v>
      </c>
      <c r="V1413" s="68"/>
      <c r="W1413" s="68"/>
      <c r="X1413" s="68"/>
      <c r="Y1413" s="68"/>
      <c r="Z1413" s="68"/>
      <c r="AA1413" s="68"/>
      <c r="AB1413" s="68"/>
      <c r="AC1413" s="68"/>
      <c r="AD1413" s="68"/>
      <c r="AE1413" s="68"/>
      <c r="AF1413" s="68"/>
      <c r="AG1413" s="68"/>
      <c r="AH1413" s="68"/>
      <c r="AI1413" s="68"/>
      <c r="AJ1413" s="68"/>
      <c r="AK1413" s="68"/>
      <c r="AL1413" s="68"/>
      <c r="AM1413" s="68"/>
      <c r="AN1413" s="68"/>
      <c r="AO1413" s="68"/>
      <c r="AP1413" s="68"/>
      <c r="AQ1413" s="68"/>
      <c r="AR1413" s="68"/>
      <c r="AS1413" s="68"/>
      <c r="AT1413" s="68"/>
      <c r="AU1413" s="68"/>
      <c r="AV1413" s="68"/>
      <c r="AW1413" s="68"/>
      <c r="AX1413" s="68"/>
      <c r="AY1413" s="68"/>
      <c r="AZ1413" s="68"/>
      <c r="BA1413" s="68"/>
      <c r="BB1413" s="68"/>
      <c r="BC1413" s="68"/>
      <c r="BD1413" s="68"/>
      <c r="BE1413" s="68"/>
      <c r="BF1413" s="68"/>
      <c r="BG1413" s="68"/>
      <c r="BH1413" s="68"/>
      <c r="BI1413" s="68"/>
      <c r="BJ1413" s="68"/>
      <c r="BK1413" s="74">
        <v>0</v>
      </c>
      <c r="BL1413" s="68"/>
      <c r="BM1413" s="68"/>
      <c r="BN1413" s="68"/>
      <c r="BO1413" s="68"/>
      <c r="BP1413" s="68"/>
      <c r="BQ1413" s="68"/>
      <c r="BR1413" s="68"/>
      <c r="BS1413" s="68"/>
      <c r="BT1413" s="72">
        <v>0</v>
      </c>
      <c r="BU1413" s="68"/>
      <c r="BV1413" s="68"/>
      <c r="BW1413" s="72"/>
      <c r="BX1413" s="68"/>
      <c r="BY1413" s="68"/>
      <c r="BZ1413" s="68"/>
      <c r="CA1413" s="69">
        <v>0</v>
      </c>
      <c r="CB1413" s="68"/>
      <c r="CC1413" s="68"/>
      <c r="CD1413" s="68"/>
      <c r="CE1413" s="72"/>
      <c r="CF1413" s="72">
        <v>0</v>
      </c>
      <c r="CG1413" s="68"/>
      <c r="CH1413" s="68"/>
      <c r="CI1413" s="72">
        <v>0</v>
      </c>
      <c r="CJ1413" s="72">
        <v>0</v>
      </c>
      <c r="CK1413" s="68"/>
      <c r="CL1413" s="68"/>
      <c r="CM1413" s="69">
        <v>20388266.32</v>
      </c>
      <c r="CN1413" s="72">
        <v>0</v>
      </c>
      <c r="CO1413" s="68"/>
      <c r="CP1413" s="68"/>
      <c r="CQ1413" s="68"/>
      <c r="CR1413" s="69">
        <v>0</v>
      </c>
      <c r="CS1413" s="68"/>
      <c r="CT1413" s="95">
        <v>0</v>
      </c>
      <c r="CU1413" s="72"/>
      <c r="CV1413" s="69"/>
      <c r="CW1413" s="68"/>
      <c r="CX1413" s="68"/>
      <c r="CY1413" s="68"/>
      <c r="CZ1413" s="68"/>
      <c r="DA1413" s="68"/>
      <c r="DB1413" s="93">
        <v>0</v>
      </c>
      <c r="DC1413" s="68"/>
      <c r="DD1413" s="68"/>
      <c r="DE1413" s="68"/>
      <c r="DF1413" s="85"/>
      <c r="DG1413" s="68"/>
      <c r="DH1413" s="68"/>
      <c r="DI1413" s="68"/>
      <c r="DJ1413" s="68"/>
      <c r="DK1413" s="72">
        <v>0</v>
      </c>
      <c r="DL1413" s="68"/>
      <c r="DM1413" s="68"/>
      <c r="DN1413" s="68"/>
      <c r="DO1413" s="68"/>
      <c r="DP1413" s="72">
        <v>0</v>
      </c>
      <c r="DQ1413" s="68"/>
      <c r="DR1413" s="72">
        <v>0</v>
      </c>
      <c r="DS1413" s="68"/>
      <c r="DT1413" s="68">
        <v>0</v>
      </c>
      <c r="DU1413" s="68"/>
      <c r="DV1413" s="84">
        <v>0</v>
      </c>
      <c r="DW1413" s="68"/>
      <c r="DX1413" s="68"/>
      <c r="DY1413" s="68"/>
      <c r="DZ1413" s="72">
        <v>10681314.65</v>
      </c>
      <c r="EA1413" s="68"/>
      <c r="EB1413" s="72"/>
      <c r="EC1413" s="68"/>
      <c r="ED1413" s="72">
        <v>0</v>
      </c>
      <c r="EE1413" s="68"/>
      <c r="EF1413" s="68"/>
      <c r="EG1413" s="69">
        <v>0</v>
      </c>
      <c r="EH1413" s="68"/>
      <c r="EI1413" s="68"/>
      <c r="EJ1413" s="68"/>
    </row>
    <row r="1414" spans="1:140" s="67" customFormat="1">
      <c r="A1414" s="68"/>
      <c r="B1414" s="68" t="s">
        <v>6278</v>
      </c>
      <c r="C1414" s="68" t="s">
        <v>6279</v>
      </c>
      <c r="D1414" s="69" t="s">
        <v>6295</v>
      </c>
      <c r="E1414" s="69" t="s">
        <v>149</v>
      </c>
      <c r="F1414" s="69" t="s">
        <v>507</v>
      </c>
      <c r="G1414" s="69" t="s">
        <v>508</v>
      </c>
      <c r="H1414" s="68"/>
      <c r="I1414" s="68" t="s">
        <v>182</v>
      </c>
      <c r="J1414" s="70">
        <v>42635</v>
      </c>
      <c r="K1414" s="70">
        <v>42635</v>
      </c>
      <c r="L1414" s="68"/>
      <c r="M1414" s="69" t="s">
        <v>2</v>
      </c>
      <c r="N1414" s="69" t="s">
        <v>4</v>
      </c>
      <c r="O1414" s="71" t="s">
        <v>5907</v>
      </c>
      <c r="P1414" s="72">
        <v>953736289.12689102</v>
      </c>
      <c r="Q1414" s="68" t="s">
        <v>6281</v>
      </c>
      <c r="R1414" s="69" t="s">
        <v>3726</v>
      </c>
      <c r="S1414" s="69">
        <f t="shared" si="45"/>
        <v>3.2576700000000001</v>
      </c>
      <c r="T1414" s="72">
        <v>31069580.969999999</v>
      </c>
      <c r="U1414" s="73">
        <f t="shared" si="44"/>
        <v>31069580.969999999</v>
      </c>
      <c r="V1414" s="68"/>
      <c r="W1414" s="68"/>
      <c r="X1414" s="68"/>
      <c r="Y1414" s="68"/>
      <c r="Z1414" s="68"/>
      <c r="AA1414" s="68"/>
      <c r="AB1414" s="68"/>
      <c r="AC1414" s="68"/>
      <c r="AD1414" s="68"/>
      <c r="AE1414" s="68"/>
      <c r="AF1414" s="68"/>
      <c r="AG1414" s="68"/>
      <c r="AH1414" s="68"/>
      <c r="AI1414" s="68"/>
      <c r="AJ1414" s="68"/>
      <c r="AK1414" s="68"/>
      <c r="AL1414" s="68"/>
      <c r="AM1414" s="68"/>
      <c r="AN1414" s="68"/>
      <c r="AO1414" s="68"/>
      <c r="AP1414" s="68"/>
      <c r="AQ1414" s="68"/>
      <c r="AR1414" s="68"/>
      <c r="AS1414" s="68"/>
      <c r="AT1414" s="68"/>
      <c r="AU1414" s="68"/>
      <c r="AV1414" s="68"/>
      <c r="AW1414" s="68"/>
      <c r="AX1414" s="68"/>
      <c r="AY1414" s="68"/>
      <c r="AZ1414" s="68"/>
      <c r="BA1414" s="68"/>
      <c r="BB1414" s="68"/>
      <c r="BC1414" s="68"/>
      <c r="BD1414" s="68"/>
      <c r="BE1414" s="68"/>
      <c r="BF1414" s="68"/>
      <c r="BG1414" s="68"/>
      <c r="BH1414" s="68"/>
      <c r="BI1414" s="68"/>
      <c r="BJ1414" s="68"/>
      <c r="BK1414" s="74">
        <v>0</v>
      </c>
      <c r="BL1414" s="68"/>
      <c r="BM1414" s="68"/>
      <c r="BN1414" s="68"/>
      <c r="BO1414" s="68"/>
      <c r="BP1414" s="68"/>
      <c r="BQ1414" s="68"/>
      <c r="BR1414" s="68"/>
      <c r="BS1414" s="68"/>
      <c r="BT1414" s="72">
        <v>0</v>
      </c>
      <c r="BU1414" s="68"/>
      <c r="BV1414" s="68"/>
      <c r="BW1414" s="72"/>
      <c r="BX1414" s="68"/>
      <c r="BY1414" s="68"/>
      <c r="BZ1414" s="68"/>
      <c r="CA1414" s="69">
        <v>0</v>
      </c>
      <c r="CB1414" s="68"/>
      <c r="CC1414" s="68"/>
      <c r="CD1414" s="68"/>
      <c r="CE1414" s="72"/>
      <c r="CF1414" s="72">
        <v>0</v>
      </c>
      <c r="CG1414" s="68"/>
      <c r="CH1414" s="68"/>
      <c r="CI1414" s="72">
        <v>0</v>
      </c>
      <c r="CJ1414" s="72">
        <v>0</v>
      </c>
      <c r="CK1414" s="68"/>
      <c r="CL1414" s="68"/>
      <c r="CM1414" s="69">
        <v>20388266.32</v>
      </c>
      <c r="CN1414" s="72">
        <v>0</v>
      </c>
      <c r="CO1414" s="68"/>
      <c r="CP1414" s="68"/>
      <c r="CQ1414" s="68"/>
      <c r="CR1414" s="69">
        <v>0</v>
      </c>
      <c r="CS1414" s="68"/>
      <c r="CT1414" s="95">
        <v>0</v>
      </c>
      <c r="CU1414" s="72"/>
      <c r="CV1414" s="69"/>
      <c r="CW1414" s="68"/>
      <c r="CX1414" s="68"/>
      <c r="CY1414" s="68"/>
      <c r="CZ1414" s="68"/>
      <c r="DA1414" s="68"/>
      <c r="DB1414" s="93">
        <v>0</v>
      </c>
      <c r="DC1414" s="68"/>
      <c r="DD1414" s="68"/>
      <c r="DE1414" s="68"/>
      <c r="DF1414" s="85"/>
      <c r="DG1414" s="68"/>
      <c r="DH1414" s="68"/>
      <c r="DI1414" s="68"/>
      <c r="DJ1414" s="68"/>
      <c r="DK1414" s="72">
        <v>0</v>
      </c>
      <c r="DL1414" s="68"/>
      <c r="DM1414" s="68"/>
      <c r="DN1414" s="68"/>
      <c r="DO1414" s="68"/>
      <c r="DP1414" s="72">
        <v>0</v>
      </c>
      <c r="DQ1414" s="68"/>
      <c r="DR1414" s="72">
        <v>0</v>
      </c>
      <c r="DS1414" s="68"/>
      <c r="DT1414" s="68">
        <v>0</v>
      </c>
      <c r="DU1414" s="68"/>
      <c r="DV1414" s="84">
        <v>0</v>
      </c>
      <c r="DW1414" s="68"/>
      <c r="DX1414" s="68"/>
      <c r="DY1414" s="68"/>
      <c r="DZ1414" s="72">
        <v>10681314.65</v>
      </c>
      <c r="EA1414" s="68"/>
      <c r="EB1414" s="72"/>
      <c r="EC1414" s="68"/>
      <c r="ED1414" s="72">
        <v>0</v>
      </c>
      <c r="EE1414" s="68"/>
      <c r="EF1414" s="68"/>
      <c r="EG1414" s="69">
        <v>0</v>
      </c>
      <c r="EH1414" s="68"/>
      <c r="EI1414" s="68"/>
      <c r="EJ1414" s="68"/>
    </row>
    <row r="1415" spans="1:140" s="67" customFormat="1" ht="23.25">
      <c r="A1415" s="68"/>
      <c r="B1415" s="68" t="s">
        <v>6278</v>
      </c>
      <c r="C1415" s="68" t="s">
        <v>6279</v>
      </c>
      <c r="D1415" s="69" t="s">
        <v>6295</v>
      </c>
      <c r="E1415" s="69" t="s">
        <v>149</v>
      </c>
      <c r="F1415" s="69" t="s">
        <v>507</v>
      </c>
      <c r="G1415" s="69" t="s">
        <v>508</v>
      </c>
      <c r="H1415" s="68"/>
      <c r="I1415" s="68" t="s">
        <v>182</v>
      </c>
      <c r="J1415" s="70">
        <v>42849</v>
      </c>
      <c r="K1415" s="70">
        <v>42849</v>
      </c>
      <c r="L1415" s="68"/>
      <c r="M1415" s="69" t="s">
        <v>2</v>
      </c>
      <c r="N1415" s="69" t="s">
        <v>5</v>
      </c>
      <c r="O1415" s="71" t="s">
        <v>5517</v>
      </c>
      <c r="P1415" s="72">
        <v>2840602708.29</v>
      </c>
      <c r="Q1415" s="68" t="s">
        <v>6281</v>
      </c>
      <c r="R1415" s="69" t="s">
        <v>5787</v>
      </c>
      <c r="S1415" s="69">
        <f t="shared" si="45"/>
        <v>5.6862300000000001</v>
      </c>
      <c r="T1415" s="72">
        <v>161523203.38</v>
      </c>
      <c r="U1415" s="73">
        <f t="shared" si="44"/>
        <v>164435190.36000001</v>
      </c>
      <c r="V1415" s="68"/>
      <c r="W1415" s="68"/>
      <c r="X1415" s="68"/>
      <c r="Y1415" s="68"/>
      <c r="Z1415" s="68"/>
      <c r="AA1415" s="68"/>
      <c r="AB1415" s="68"/>
      <c r="AC1415" s="68"/>
      <c r="AD1415" s="68"/>
      <c r="AE1415" s="68"/>
      <c r="AF1415" s="68"/>
      <c r="AG1415" s="68"/>
      <c r="AH1415" s="68"/>
      <c r="AI1415" s="68"/>
      <c r="AJ1415" s="68"/>
      <c r="AK1415" s="68"/>
      <c r="AL1415" s="68"/>
      <c r="AM1415" s="68"/>
      <c r="AN1415" s="68"/>
      <c r="AO1415" s="68"/>
      <c r="AP1415" s="68"/>
      <c r="AQ1415" s="68"/>
      <c r="AR1415" s="68"/>
      <c r="AS1415" s="68"/>
      <c r="AT1415" s="68"/>
      <c r="AU1415" s="68"/>
      <c r="AV1415" s="68"/>
      <c r="AW1415" s="68"/>
      <c r="AX1415" s="68"/>
      <c r="AY1415" s="68"/>
      <c r="AZ1415" s="68"/>
      <c r="BA1415" s="68"/>
      <c r="BB1415" s="68"/>
      <c r="BC1415" s="68"/>
      <c r="BD1415" s="68"/>
      <c r="BE1415" s="68"/>
      <c r="BF1415" s="68"/>
      <c r="BG1415" s="68"/>
      <c r="BH1415" s="68"/>
      <c r="BI1415" s="68"/>
      <c r="BJ1415" s="68"/>
      <c r="BK1415" s="74">
        <v>0</v>
      </c>
      <c r="BL1415" s="68"/>
      <c r="BM1415" s="68"/>
      <c r="BN1415" s="68"/>
      <c r="BO1415" s="68"/>
      <c r="BP1415" s="68"/>
      <c r="BQ1415" s="68"/>
      <c r="BR1415" s="68"/>
      <c r="BS1415" s="68"/>
      <c r="BT1415" s="72">
        <v>0</v>
      </c>
      <c r="BU1415" s="68"/>
      <c r="BV1415" s="68"/>
      <c r="BW1415" s="72"/>
      <c r="BX1415" s="68"/>
      <c r="BY1415" s="68"/>
      <c r="BZ1415" s="68"/>
      <c r="CA1415" s="69">
        <v>2814423.87</v>
      </c>
      <c r="CB1415" s="68"/>
      <c r="CC1415" s="68"/>
      <c r="CD1415" s="68"/>
      <c r="CE1415" s="72"/>
      <c r="CF1415" s="72">
        <v>97563.11</v>
      </c>
      <c r="CG1415" s="68"/>
      <c r="CH1415" s="68"/>
      <c r="CI1415" s="72">
        <v>0</v>
      </c>
      <c r="CJ1415" s="72">
        <v>0</v>
      </c>
      <c r="CK1415" s="68"/>
      <c r="CL1415" s="68"/>
      <c r="CM1415" s="69">
        <v>121094882.73</v>
      </c>
      <c r="CN1415" s="72">
        <v>0</v>
      </c>
      <c r="CO1415" s="68"/>
      <c r="CP1415" s="68"/>
      <c r="CQ1415" s="68"/>
      <c r="CR1415" s="69">
        <v>1019176.48</v>
      </c>
      <c r="CS1415" s="68"/>
      <c r="CT1415" s="95">
        <v>1019176.48</v>
      </c>
      <c r="CU1415" s="72"/>
      <c r="CV1415" s="69"/>
      <c r="CW1415" s="68"/>
      <c r="CX1415" s="68"/>
      <c r="CY1415" s="68"/>
      <c r="CZ1415" s="68"/>
      <c r="DA1415" s="68"/>
      <c r="DB1415" s="93">
        <v>0</v>
      </c>
      <c r="DC1415" s="68"/>
      <c r="DD1415" s="68"/>
      <c r="DE1415" s="68"/>
      <c r="DF1415" s="72"/>
      <c r="DG1415" s="68"/>
      <c r="DH1415" s="68"/>
      <c r="DI1415" s="68"/>
      <c r="DJ1415" s="68"/>
      <c r="DK1415" s="72">
        <v>34435289.859999999</v>
      </c>
      <c r="DL1415" s="68"/>
      <c r="DM1415" s="68"/>
      <c r="DN1415" s="68"/>
      <c r="DO1415" s="68"/>
      <c r="DP1415" s="72">
        <v>0</v>
      </c>
      <c r="DQ1415" s="68"/>
      <c r="DR1415" s="72">
        <v>0</v>
      </c>
      <c r="DS1415" s="68"/>
      <c r="DT1415" s="68">
        <v>0</v>
      </c>
      <c r="DU1415" s="68"/>
      <c r="DV1415" s="84">
        <v>0</v>
      </c>
      <c r="DW1415" s="68"/>
      <c r="DX1415" s="68"/>
      <c r="DY1415" s="68"/>
      <c r="DZ1415" s="72">
        <v>3954677.83</v>
      </c>
      <c r="EA1415" s="68"/>
      <c r="EB1415" s="72"/>
      <c r="EC1415" s="68"/>
      <c r="ED1415" s="72">
        <v>0</v>
      </c>
      <c r="EE1415" s="68"/>
      <c r="EF1415" s="68"/>
      <c r="EG1415" s="69">
        <v>0</v>
      </c>
      <c r="EH1415" s="68"/>
      <c r="EI1415" s="68"/>
      <c r="EJ1415" s="68"/>
    </row>
    <row r="1416" spans="1:140" s="67" customFormat="1" ht="23.25">
      <c r="A1416" s="68"/>
      <c r="B1416" s="68" t="s">
        <v>6278</v>
      </c>
      <c r="C1416" s="68" t="s">
        <v>6279</v>
      </c>
      <c r="D1416" s="69" t="s">
        <v>6295</v>
      </c>
      <c r="E1416" s="69" t="s">
        <v>149</v>
      </c>
      <c r="F1416" s="69" t="s">
        <v>507</v>
      </c>
      <c r="G1416" s="69" t="s">
        <v>508</v>
      </c>
      <c r="H1416" s="68"/>
      <c r="I1416" s="68" t="s">
        <v>182</v>
      </c>
      <c r="J1416" s="70">
        <v>42870</v>
      </c>
      <c r="K1416" s="70">
        <v>42870</v>
      </c>
      <c r="L1416" s="68"/>
      <c r="M1416" s="69" t="s">
        <v>2</v>
      </c>
      <c r="N1416" s="69" t="s">
        <v>5</v>
      </c>
      <c r="O1416" s="71" t="s">
        <v>5555</v>
      </c>
      <c r="P1416" s="72">
        <v>4936301923.2003403</v>
      </c>
      <c r="Q1416" s="68" t="s">
        <v>6281</v>
      </c>
      <c r="R1416" s="69" t="s">
        <v>5815</v>
      </c>
      <c r="S1416" s="69">
        <f t="shared" si="45"/>
        <v>3.2721499999999999</v>
      </c>
      <c r="T1416" s="72">
        <v>161523203.38</v>
      </c>
      <c r="U1416" s="73">
        <f t="shared" si="44"/>
        <v>164435190.36000001</v>
      </c>
      <c r="V1416" s="68"/>
      <c r="W1416" s="68"/>
      <c r="X1416" s="68"/>
      <c r="Y1416" s="68"/>
      <c r="Z1416" s="68"/>
      <c r="AA1416" s="68"/>
      <c r="AB1416" s="68"/>
      <c r="AC1416" s="68"/>
      <c r="AD1416" s="68"/>
      <c r="AE1416" s="68"/>
      <c r="AF1416" s="68"/>
      <c r="AG1416" s="68"/>
      <c r="AH1416" s="68"/>
      <c r="AI1416" s="68"/>
      <c r="AJ1416" s="68"/>
      <c r="AK1416" s="68"/>
      <c r="AL1416" s="68"/>
      <c r="AM1416" s="68"/>
      <c r="AN1416" s="68"/>
      <c r="AO1416" s="68"/>
      <c r="AP1416" s="68"/>
      <c r="AQ1416" s="68"/>
      <c r="AR1416" s="68"/>
      <c r="AS1416" s="68"/>
      <c r="AT1416" s="68"/>
      <c r="AU1416" s="68"/>
      <c r="AV1416" s="68"/>
      <c r="AW1416" s="68"/>
      <c r="AX1416" s="68"/>
      <c r="AY1416" s="68"/>
      <c r="AZ1416" s="68"/>
      <c r="BA1416" s="68"/>
      <c r="BB1416" s="68"/>
      <c r="BC1416" s="68"/>
      <c r="BD1416" s="68"/>
      <c r="BE1416" s="68"/>
      <c r="BF1416" s="68"/>
      <c r="BG1416" s="68"/>
      <c r="BH1416" s="68"/>
      <c r="BI1416" s="68"/>
      <c r="BJ1416" s="68"/>
      <c r="BK1416" s="74">
        <v>0</v>
      </c>
      <c r="BL1416" s="68"/>
      <c r="BM1416" s="68"/>
      <c r="BN1416" s="68"/>
      <c r="BO1416" s="68"/>
      <c r="BP1416" s="68"/>
      <c r="BQ1416" s="68"/>
      <c r="BR1416" s="68"/>
      <c r="BS1416" s="68"/>
      <c r="BT1416" s="72">
        <v>0</v>
      </c>
      <c r="BU1416" s="68"/>
      <c r="BV1416" s="68"/>
      <c r="BW1416" s="72"/>
      <c r="BX1416" s="68"/>
      <c r="BY1416" s="68"/>
      <c r="BZ1416" s="68"/>
      <c r="CA1416" s="69">
        <v>2814423.87</v>
      </c>
      <c r="CB1416" s="68"/>
      <c r="CC1416" s="68"/>
      <c r="CD1416" s="68"/>
      <c r="CE1416" s="72"/>
      <c r="CF1416" s="72">
        <v>97563.11</v>
      </c>
      <c r="CG1416" s="68"/>
      <c r="CH1416" s="68"/>
      <c r="CI1416" s="72">
        <v>0</v>
      </c>
      <c r="CJ1416" s="72">
        <v>0</v>
      </c>
      <c r="CK1416" s="68"/>
      <c r="CL1416" s="68"/>
      <c r="CM1416" s="69">
        <v>121094882.73</v>
      </c>
      <c r="CN1416" s="72">
        <v>0</v>
      </c>
      <c r="CO1416" s="68"/>
      <c r="CP1416" s="68"/>
      <c r="CQ1416" s="68"/>
      <c r="CR1416" s="69">
        <v>1019176.48</v>
      </c>
      <c r="CS1416" s="68"/>
      <c r="CT1416" s="96">
        <v>1019176.48</v>
      </c>
      <c r="CU1416" s="72"/>
      <c r="CV1416" s="69"/>
      <c r="CW1416" s="68"/>
      <c r="CX1416" s="68"/>
      <c r="CY1416" s="68"/>
      <c r="CZ1416" s="68"/>
      <c r="DA1416" s="68"/>
      <c r="DB1416" s="94">
        <v>0</v>
      </c>
      <c r="DC1416" s="68"/>
      <c r="DD1416" s="68"/>
      <c r="DE1416" s="68"/>
      <c r="DF1416" s="72"/>
      <c r="DG1416" s="68"/>
      <c r="DH1416" s="68"/>
      <c r="DI1416" s="68"/>
      <c r="DJ1416" s="68"/>
      <c r="DK1416" s="72">
        <v>34435289.859999999</v>
      </c>
      <c r="DL1416" s="68"/>
      <c r="DM1416" s="68"/>
      <c r="DN1416" s="68"/>
      <c r="DO1416" s="68"/>
      <c r="DP1416" s="72">
        <v>0</v>
      </c>
      <c r="DQ1416" s="68"/>
      <c r="DR1416" s="72">
        <v>0</v>
      </c>
      <c r="DS1416" s="68"/>
      <c r="DT1416" s="68">
        <v>0</v>
      </c>
      <c r="DU1416" s="68"/>
      <c r="DV1416" s="83">
        <v>0</v>
      </c>
      <c r="DW1416" s="68"/>
      <c r="DX1416" s="68"/>
      <c r="DY1416" s="68"/>
      <c r="DZ1416" s="72">
        <v>3954677.83</v>
      </c>
      <c r="EA1416" s="68"/>
      <c r="EB1416" s="72"/>
      <c r="EC1416" s="68"/>
      <c r="ED1416" s="72">
        <v>0</v>
      </c>
      <c r="EE1416" s="68"/>
      <c r="EF1416" s="68"/>
      <c r="EG1416" s="69">
        <v>0</v>
      </c>
      <c r="EH1416" s="68"/>
      <c r="EI1416" s="68"/>
      <c r="EJ1416" s="68"/>
    </row>
    <row r="1417" spans="1:140" s="67" customFormat="1">
      <c r="B1417" s="68" t="s">
        <v>6278</v>
      </c>
      <c r="C1417" s="68" t="s">
        <v>6279</v>
      </c>
      <c r="D1417" s="69" t="s">
        <v>6295</v>
      </c>
      <c r="E1417" s="69" t="s">
        <v>149</v>
      </c>
      <c r="F1417" s="69" t="s">
        <v>527</v>
      </c>
      <c r="G1417" s="69" t="s">
        <v>528</v>
      </c>
      <c r="H1417" s="68"/>
      <c r="J1417" s="70">
        <v>42244</v>
      </c>
      <c r="K1417" s="70">
        <v>42244</v>
      </c>
      <c r="M1417" s="69" t="s">
        <v>2</v>
      </c>
      <c r="N1417" s="69" t="s">
        <v>4</v>
      </c>
      <c r="O1417" s="71" t="s">
        <v>529</v>
      </c>
      <c r="P1417" s="72">
        <v>4647763.28</v>
      </c>
      <c r="Q1417" s="68" t="s">
        <v>6281</v>
      </c>
      <c r="R1417" s="69" t="s">
        <v>171</v>
      </c>
      <c r="S1417" s="69">
        <f t="shared" si="45"/>
        <v>100</v>
      </c>
      <c r="T1417" s="72">
        <v>4647763.28</v>
      </c>
      <c r="U1417" s="73">
        <f t="shared" si="44"/>
        <v>4647763.28</v>
      </c>
      <c r="BK1417" s="74">
        <v>0</v>
      </c>
      <c r="BS1417" s="72"/>
      <c r="BT1417" s="72">
        <v>0</v>
      </c>
      <c r="BW1417" s="72"/>
      <c r="CA1417" s="69">
        <v>0</v>
      </c>
      <c r="CE1417" s="75"/>
      <c r="CF1417" s="72">
        <v>0</v>
      </c>
      <c r="CI1417" s="72"/>
      <c r="CJ1417" s="72"/>
      <c r="CM1417" s="72">
        <v>1180069.24</v>
      </c>
      <c r="CN1417" s="72"/>
      <c r="CR1417" s="69">
        <v>0</v>
      </c>
      <c r="CT1417" s="90">
        <v>0</v>
      </c>
      <c r="CU1417" s="72"/>
      <c r="CV1417" s="69"/>
      <c r="CX1417" s="68"/>
      <c r="CY1417" s="68"/>
      <c r="CZ1417" s="68"/>
      <c r="DB1417" s="90">
        <v>3467694.04</v>
      </c>
      <c r="DC1417" s="68"/>
      <c r="DD1417" s="68"/>
      <c r="DF1417" s="72">
        <v>0</v>
      </c>
      <c r="DK1417" s="72"/>
      <c r="DP1417" s="72">
        <v>0</v>
      </c>
      <c r="DQ1417" s="72"/>
      <c r="DR1417" s="72">
        <v>0</v>
      </c>
      <c r="DV1417" s="84"/>
      <c r="DZ1417" s="72">
        <v>0</v>
      </c>
      <c r="EA1417" s="72"/>
      <c r="EB1417" s="72"/>
      <c r="EC1417" s="72"/>
      <c r="ED1417" s="72">
        <v>0</v>
      </c>
      <c r="EG1417" s="69"/>
    </row>
    <row r="1418" spans="1:140" s="67" customFormat="1">
      <c r="B1418" s="68" t="s">
        <v>6278</v>
      </c>
      <c r="C1418" s="68" t="s">
        <v>6279</v>
      </c>
      <c r="D1418" s="69" t="s">
        <v>6295</v>
      </c>
      <c r="E1418" s="69" t="s">
        <v>149</v>
      </c>
      <c r="F1418" s="69" t="s">
        <v>527</v>
      </c>
      <c r="G1418" s="69" t="s">
        <v>528</v>
      </c>
      <c r="H1418" s="68"/>
      <c r="J1418" s="70">
        <v>42275</v>
      </c>
      <c r="K1418" s="70">
        <v>42275</v>
      </c>
      <c r="M1418" s="69" t="s">
        <v>2</v>
      </c>
      <c r="N1418" s="69" t="s">
        <v>4</v>
      </c>
      <c r="O1418" s="71" t="s">
        <v>628</v>
      </c>
      <c r="P1418" s="72">
        <v>1350135013.6300001</v>
      </c>
      <c r="Q1418" s="68" t="s">
        <v>6281</v>
      </c>
      <c r="R1418" s="69" t="s">
        <v>629</v>
      </c>
      <c r="S1418" s="69">
        <f t="shared" si="45"/>
        <v>1.0999999999999999</v>
      </c>
      <c r="T1418" s="72">
        <v>14851485.15</v>
      </c>
      <c r="U1418" s="73">
        <f t="shared" si="44"/>
        <v>14851485.15</v>
      </c>
      <c r="BK1418" s="74">
        <v>0</v>
      </c>
      <c r="BS1418" s="72"/>
      <c r="BT1418" s="72">
        <v>0</v>
      </c>
      <c r="BW1418" s="72"/>
      <c r="CA1418" s="69">
        <v>0</v>
      </c>
      <c r="CE1418" s="75"/>
      <c r="CF1418" s="72">
        <v>0</v>
      </c>
      <c r="CI1418" s="72"/>
      <c r="CJ1418" s="72"/>
      <c r="CM1418" s="72">
        <v>3443918.16</v>
      </c>
      <c r="CN1418" s="72"/>
      <c r="CR1418" s="69">
        <v>0</v>
      </c>
      <c r="CT1418" s="90">
        <v>0</v>
      </c>
      <c r="CU1418" s="72"/>
      <c r="CV1418" s="69"/>
      <c r="CX1418" s="68"/>
      <c r="CY1418" s="68"/>
      <c r="CZ1418" s="68"/>
      <c r="DB1418" s="103">
        <v>4362559.07</v>
      </c>
      <c r="DC1418" s="68"/>
      <c r="DD1418" s="68"/>
      <c r="DF1418" s="72">
        <v>0</v>
      </c>
      <c r="DK1418" s="72">
        <v>7045007.9199999999</v>
      </c>
      <c r="DP1418" s="72">
        <v>0</v>
      </c>
      <c r="DQ1418" s="72"/>
      <c r="DR1418" s="72">
        <v>0</v>
      </c>
      <c r="DV1418" s="84"/>
      <c r="DZ1418" s="72">
        <v>0</v>
      </c>
      <c r="EA1418" s="72"/>
      <c r="EB1418" s="72"/>
      <c r="EC1418" s="72"/>
      <c r="ED1418" s="72">
        <v>0</v>
      </c>
      <c r="EG1418" s="69"/>
    </row>
    <row r="1419" spans="1:140" s="67" customFormat="1">
      <c r="B1419" s="68" t="s">
        <v>6278</v>
      </c>
      <c r="C1419" s="68" t="s">
        <v>6279</v>
      </c>
      <c r="D1419" s="69" t="s">
        <v>6295</v>
      </c>
      <c r="E1419" s="69" t="s">
        <v>149</v>
      </c>
      <c r="F1419" s="69" t="s">
        <v>527</v>
      </c>
      <c r="G1419" s="69" t="s">
        <v>528</v>
      </c>
      <c r="H1419" s="68"/>
      <c r="J1419" s="70">
        <v>42321</v>
      </c>
      <c r="K1419" s="70">
        <v>42321</v>
      </c>
      <c r="M1419" s="69" t="s">
        <v>2</v>
      </c>
      <c r="N1419" s="69" t="s">
        <v>4</v>
      </c>
      <c r="O1419" s="71" t="s">
        <v>1309</v>
      </c>
      <c r="P1419" s="72">
        <v>658306303.38900006</v>
      </c>
      <c r="Q1419" s="68" t="s">
        <v>6281</v>
      </c>
      <c r="R1419" s="69" t="s">
        <v>1310</v>
      </c>
      <c r="S1419" s="69">
        <f t="shared" si="45"/>
        <v>1.18</v>
      </c>
      <c r="T1419" s="72">
        <v>7768014.3799999999</v>
      </c>
      <c r="U1419" s="73">
        <f t="shared" si="44"/>
        <v>7768014.3799999999</v>
      </c>
      <c r="BK1419" s="74">
        <v>0</v>
      </c>
      <c r="BS1419" s="72"/>
      <c r="BT1419" s="72">
        <v>0</v>
      </c>
      <c r="BW1419" s="72"/>
      <c r="CA1419" s="69">
        <v>0</v>
      </c>
      <c r="CE1419" s="75"/>
      <c r="CF1419" s="72">
        <v>0</v>
      </c>
      <c r="CI1419" s="72"/>
      <c r="CJ1419" s="72"/>
      <c r="CM1419" s="72"/>
      <c r="CN1419" s="72"/>
      <c r="CR1419" s="69">
        <v>0</v>
      </c>
      <c r="CT1419" s="90">
        <v>0</v>
      </c>
      <c r="CU1419" s="72"/>
      <c r="CV1419" s="69"/>
      <c r="CX1419" s="68"/>
      <c r="CY1419" s="68"/>
      <c r="CZ1419" s="68"/>
      <c r="DB1419" s="90">
        <v>7768014.3799999999</v>
      </c>
      <c r="DC1419" s="68"/>
      <c r="DD1419" s="68"/>
      <c r="DF1419" s="72">
        <v>0</v>
      </c>
      <c r="DK1419" s="72"/>
      <c r="DP1419" s="72">
        <v>0</v>
      </c>
      <c r="DQ1419" s="72"/>
      <c r="DR1419" s="72">
        <v>0</v>
      </c>
      <c r="DV1419" s="81"/>
      <c r="DZ1419" s="72">
        <v>0</v>
      </c>
      <c r="EA1419" s="72"/>
      <c r="EB1419" s="72"/>
      <c r="EC1419" s="72"/>
      <c r="ED1419" s="72">
        <v>0</v>
      </c>
      <c r="EG1419" s="69"/>
    </row>
    <row r="1420" spans="1:140" s="67" customFormat="1">
      <c r="B1420" s="68" t="s">
        <v>6278</v>
      </c>
      <c r="C1420" s="68" t="s">
        <v>6279</v>
      </c>
      <c r="D1420" s="69" t="s">
        <v>6295</v>
      </c>
      <c r="E1420" s="69" t="s">
        <v>149</v>
      </c>
      <c r="F1420" s="69" t="s">
        <v>527</v>
      </c>
      <c r="G1420" s="69" t="s">
        <v>528</v>
      </c>
      <c r="H1420" s="68"/>
      <c r="J1420" s="70">
        <v>42488</v>
      </c>
      <c r="K1420" s="70">
        <v>42488</v>
      </c>
      <c r="M1420" s="69" t="s">
        <v>2</v>
      </c>
      <c r="N1420" s="69" t="s">
        <v>4</v>
      </c>
      <c r="O1420" s="71" t="s">
        <v>2428</v>
      </c>
      <c r="P1420" s="72">
        <v>1000000213</v>
      </c>
      <c r="Q1420" s="68" t="s">
        <v>6281</v>
      </c>
      <c r="R1420" s="69" t="s">
        <v>2429</v>
      </c>
      <c r="S1420" s="69">
        <f t="shared" si="45"/>
        <v>2.47526</v>
      </c>
      <c r="T1420" s="72">
        <v>24752605.259999998</v>
      </c>
      <c r="U1420" s="73">
        <f t="shared" ref="U1420:U1483" si="46">T1420+BW1420+CA1420+DF1420+CF1420+BY1420+CC1420</f>
        <v>24752605.259999998</v>
      </c>
      <c r="BK1420" s="74">
        <v>0</v>
      </c>
      <c r="BS1420" s="72"/>
      <c r="BT1420" s="72">
        <v>0</v>
      </c>
      <c r="BW1420" s="72"/>
      <c r="CA1420" s="69">
        <v>0</v>
      </c>
      <c r="CE1420" s="75"/>
      <c r="CF1420" s="72">
        <v>0</v>
      </c>
      <c r="CI1420" s="72"/>
      <c r="CJ1420" s="72"/>
      <c r="CM1420" s="72">
        <v>187134.94</v>
      </c>
      <c r="CN1420" s="72"/>
      <c r="CR1420" s="69">
        <v>0</v>
      </c>
      <c r="CT1420" s="90">
        <v>0</v>
      </c>
      <c r="CU1420" s="72"/>
      <c r="CV1420" s="69"/>
      <c r="CX1420" s="68"/>
      <c r="CY1420" s="68"/>
      <c r="CZ1420" s="68"/>
      <c r="DB1420" s="90">
        <v>16087119.08</v>
      </c>
      <c r="DC1420" s="68"/>
      <c r="DD1420" s="68"/>
      <c r="DF1420" s="72">
        <v>0</v>
      </c>
      <c r="DK1420" s="72">
        <v>8478351.2400000002</v>
      </c>
      <c r="DP1420" s="72">
        <v>0</v>
      </c>
      <c r="DQ1420" s="72"/>
      <c r="DR1420" s="72">
        <v>0</v>
      </c>
      <c r="DV1420" s="84"/>
      <c r="DZ1420" s="72">
        <v>0</v>
      </c>
      <c r="EA1420" s="72"/>
      <c r="EB1420" s="72"/>
      <c r="EC1420" s="72"/>
      <c r="ED1420" s="72">
        <v>0</v>
      </c>
      <c r="EG1420" s="69"/>
    </row>
    <row r="1421" spans="1:140" s="67" customFormat="1">
      <c r="B1421" s="68" t="s">
        <v>6278</v>
      </c>
      <c r="C1421" s="68" t="s">
        <v>6279</v>
      </c>
      <c r="D1421" s="69" t="s">
        <v>6295</v>
      </c>
      <c r="E1421" s="69" t="s">
        <v>149</v>
      </c>
      <c r="F1421" s="69" t="s">
        <v>527</v>
      </c>
      <c r="G1421" s="69" t="s">
        <v>528</v>
      </c>
      <c r="H1421" s="68"/>
      <c r="J1421" s="70">
        <v>42548</v>
      </c>
      <c r="K1421" s="70">
        <v>42548</v>
      </c>
      <c r="M1421" s="69" t="s">
        <v>2</v>
      </c>
      <c r="N1421" s="69" t="s">
        <v>4</v>
      </c>
      <c r="O1421" s="71" t="s">
        <v>2665</v>
      </c>
      <c r="P1421" s="72">
        <v>1000002429.9400001</v>
      </c>
      <c r="Q1421" s="68" t="s">
        <v>6281</v>
      </c>
      <c r="R1421" s="69" t="s">
        <v>2666</v>
      </c>
      <c r="S1421" s="69">
        <f t="shared" si="45"/>
        <v>1.6831700000000001</v>
      </c>
      <c r="T1421" s="72">
        <v>16831740.899999999</v>
      </c>
      <c r="U1421" s="73">
        <f t="shared" si="46"/>
        <v>16831740.899999999</v>
      </c>
      <c r="BK1421" s="74">
        <v>0</v>
      </c>
      <c r="BS1421" s="72"/>
      <c r="BT1421" s="72">
        <v>0</v>
      </c>
      <c r="BW1421" s="72"/>
      <c r="CA1421" s="69">
        <v>0</v>
      </c>
      <c r="CE1421" s="75"/>
      <c r="CF1421" s="72">
        <v>0</v>
      </c>
      <c r="CI1421" s="72"/>
      <c r="CJ1421" s="72"/>
      <c r="CM1421" s="72">
        <v>700277.91</v>
      </c>
      <c r="CN1421" s="72"/>
      <c r="CR1421" s="69">
        <v>0</v>
      </c>
      <c r="CT1421" s="90">
        <v>0</v>
      </c>
      <c r="CU1421" s="72"/>
      <c r="CV1421" s="69"/>
      <c r="CX1421" s="68"/>
      <c r="CY1421" s="68"/>
      <c r="CZ1421" s="68"/>
      <c r="DB1421" s="90">
        <v>10561354.59</v>
      </c>
      <c r="DC1421" s="68"/>
      <c r="DD1421" s="68"/>
      <c r="DF1421" s="72">
        <v>0</v>
      </c>
      <c r="DK1421" s="72">
        <v>5570108.4000000004</v>
      </c>
      <c r="DP1421" s="72">
        <v>0</v>
      </c>
      <c r="DQ1421" s="72"/>
      <c r="DR1421" s="72">
        <v>0</v>
      </c>
      <c r="DV1421" s="81"/>
      <c r="DZ1421" s="72">
        <v>0</v>
      </c>
      <c r="EA1421" s="72"/>
      <c r="EB1421" s="72"/>
      <c r="EC1421" s="72"/>
      <c r="ED1421" s="72">
        <v>0</v>
      </c>
      <c r="EG1421" s="69"/>
    </row>
    <row r="1422" spans="1:140" s="67" customFormat="1">
      <c r="A1422" s="68"/>
      <c r="B1422" s="68" t="s">
        <v>6278</v>
      </c>
      <c r="C1422" s="68" t="s">
        <v>6279</v>
      </c>
      <c r="D1422" s="69" t="s">
        <v>6295</v>
      </c>
      <c r="E1422" s="69" t="s">
        <v>149</v>
      </c>
      <c r="F1422" s="69" t="s">
        <v>527</v>
      </c>
      <c r="G1422" s="69" t="s">
        <v>528</v>
      </c>
      <c r="H1422" s="68"/>
      <c r="I1422" s="68" t="s">
        <v>182</v>
      </c>
      <c r="J1422" s="70">
        <v>42563</v>
      </c>
      <c r="K1422" s="70">
        <v>42563</v>
      </c>
      <c r="L1422" s="68"/>
      <c r="M1422" s="69" t="s">
        <v>2</v>
      </c>
      <c r="N1422" s="69" t="s">
        <v>4</v>
      </c>
      <c r="O1422" s="71" t="s">
        <v>5925</v>
      </c>
      <c r="P1422" s="72">
        <v>1000001578</v>
      </c>
      <c r="Q1422" s="68" t="s">
        <v>6281</v>
      </c>
      <c r="R1422" s="69" t="s">
        <v>6088</v>
      </c>
      <c r="S1422" s="69">
        <f t="shared" si="45"/>
        <v>2.67327</v>
      </c>
      <c r="T1422" s="72">
        <v>26732742.189999998</v>
      </c>
      <c r="U1422" s="73">
        <f t="shared" si="46"/>
        <v>26732742.189999998</v>
      </c>
      <c r="V1422" s="68"/>
      <c r="W1422" s="68"/>
      <c r="X1422" s="68"/>
      <c r="Y1422" s="68"/>
      <c r="Z1422" s="68"/>
      <c r="AA1422" s="68"/>
      <c r="AB1422" s="68"/>
      <c r="AC1422" s="68"/>
      <c r="AD1422" s="68"/>
      <c r="AE1422" s="68"/>
      <c r="AF1422" s="68"/>
      <c r="AG1422" s="68"/>
      <c r="AH1422" s="68"/>
      <c r="AI1422" s="68"/>
      <c r="AJ1422" s="68"/>
      <c r="AK1422" s="68"/>
      <c r="AL1422" s="68"/>
      <c r="AM1422" s="68"/>
      <c r="AN1422" s="68"/>
      <c r="AO1422" s="68"/>
      <c r="AP1422" s="68"/>
      <c r="AQ1422" s="68"/>
      <c r="AR1422" s="68"/>
      <c r="AS1422" s="68"/>
      <c r="AT1422" s="68"/>
      <c r="AU1422" s="68"/>
      <c r="AV1422" s="68"/>
      <c r="AW1422" s="68"/>
      <c r="AX1422" s="68"/>
      <c r="AY1422" s="68"/>
      <c r="AZ1422" s="68"/>
      <c r="BA1422" s="68"/>
      <c r="BB1422" s="68"/>
      <c r="BC1422" s="68"/>
      <c r="BD1422" s="68"/>
      <c r="BE1422" s="68"/>
      <c r="BF1422" s="68"/>
      <c r="BG1422" s="68"/>
      <c r="BH1422" s="68"/>
      <c r="BI1422" s="68"/>
      <c r="BJ1422" s="68"/>
      <c r="BK1422" s="74">
        <v>0</v>
      </c>
      <c r="BL1422" s="68"/>
      <c r="BM1422" s="68"/>
      <c r="BN1422" s="68"/>
      <c r="BO1422" s="68"/>
      <c r="BP1422" s="68"/>
      <c r="BQ1422" s="68"/>
      <c r="BR1422" s="68"/>
      <c r="BS1422" s="68"/>
      <c r="BT1422" s="72">
        <v>0</v>
      </c>
      <c r="BU1422" s="68"/>
      <c r="BV1422" s="68"/>
      <c r="BW1422" s="72"/>
      <c r="BX1422" s="68"/>
      <c r="BY1422" s="68"/>
      <c r="BZ1422" s="68"/>
      <c r="CA1422" s="69">
        <v>0</v>
      </c>
      <c r="CB1422" s="68"/>
      <c r="CC1422" s="68"/>
      <c r="CD1422" s="68"/>
      <c r="CE1422" s="72"/>
      <c r="CF1422" s="72">
        <v>0</v>
      </c>
      <c r="CG1422" s="68"/>
      <c r="CH1422" s="68"/>
      <c r="CI1422" s="72">
        <v>0</v>
      </c>
      <c r="CJ1422" s="72"/>
      <c r="CK1422" s="68"/>
      <c r="CL1422" s="68"/>
      <c r="CM1422" s="69">
        <v>1151248.21</v>
      </c>
      <c r="CN1422" s="72"/>
      <c r="CO1422" s="68"/>
      <c r="CP1422" s="68"/>
      <c r="CQ1422" s="68"/>
      <c r="CR1422" s="69">
        <v>0</v>
      </c>
      <c r="CS1422" s="68"/>
      <c r="CT1422" s="95">
        <v>0</v>
      </c>
      <c r="CU1422" s="72"/>
      <c r="CV1422" s="69"/>
      <c r="CW1422" s="68"/>
      <c r="CX1422" s="68"/>
      <c r="CY1422" s="68"/>
      <c r="CZ1422" s="68"/>
      <c r="DA1422" s="68"/>
      <c r="DB1422" s="94">
        <v>5660931.5499999998</v>
      </c>
      <c r="DC1422" s="68"/>
      <c r="DD1422" s="68"/>
      <c r="DE1422" s="68"/>
      <c r="DF1422" s="72"/>
      <c r="DG1422" s="68"/>
      <c r="DH1422" s="68"/>
      <c r="DI1422" s="68"/>
      <c r="DJ1422" s="68"/>
      <c r="DK1422" s="72">
        <v>19920562.43</v>
      </c>
      <c r="DL1422" s="68"/>
      <c r="DM1422" s="68"/>
      <c r="DN1422" s="68"/>
      <c r="DO1422" s="68"/>
      <c r="DP1422" s="72">
        <v>0</v>
      </c>
      <c r="DQ1422" s="68"/>
      <c r="DR1422" s="72">
        <v>0</v>
      </c>
      <c r="DS1422" s="68"/>
      <c r="DT1422" s="68">
        <v>0</v>
      </c>
      <c r="DU1422" s="68"/>
      <c r="DV1422" s="83"/>
      <c r="DW1422" s="68"/>
      <c r="DX1422" s="68"/>
      <c r="DY1422" s="68"/>
      <c r="DZ1422" s="72">
        <v>0</v>
      </c>
      <c r="EA1422" s="68"/>
      <c r="EB1422" s="72"/>
      <c r="EC1422" s="68"/>
      <c r="ED1422" s="72">
        <v>0</v>
      </c>
      <c r="EE1422" s="68"/>
      <c r="EF1422" s="68"/>
      <c r="EG1422" s="69">
        <v>0</v>
      </c>
      <c r="EH1422" s="68"/>
      <c r="EI1422" s="68"/>
      <c r="EJ1422" s="68"/>
    </row>
    <row r="1423" spans="1:140" s="67" customFormat="1">
      <c r="A1423" s="68"/>
      <c r="B1423" s="68" t="s">
        <v>6278</v>
      </c>
      <c r="C1423" s="68" t="s">
        <v>6279</v>
      </c>
      <c r="D1423" s="69" t="s">
        <v>6295</v>
      </c>
      <c r="E1423" s="69" t="s">
        <v>149</v>
      </c>
      <c r="F1423" s="69" t="s">
        <v>527</v>
      </c>
      <c r="G1423" s="69" t="s">
        <v>528</v>
      </c>
      <c r="H1423" s="68"/>
      <c r="I1423" s="68" t="s">
        <v>182</v>
      </c>
      <c r="J1423" s="70">
        <v>42699</v>
      </c>
      <c r="K1423" s="70">
        <v>42699</v>
      </c>
      <c r="L1423" s="68"/>
      <c r="M1423" s="69" t="s">
        <v>2</v>
      </c>
      <c r="N1423" s="69" t="s">
        <v>4</v>
      </c>
      <c r="O1423" s="71" t="s">
        <v>5930</v>
      </c>
      <c r="P1423" s="72">
        <v>9900990.0999999996</v>
      </c>
      <c r="Q1423" s="68" t="s">
        <v>6281</v>
      </c>
      <c r="R1423" s="69" t="s">
        <v>171</v>
      </c>
      <c r="S1423" s="69">
        <f t="shared" si="45"/>
        <v>100</v>
      </c>
      <c r="T1423" s="72">
        <v>9900990.0999999996</v>
      </c>
      <c r="U1423" s="73">
        <f t="shared" si="46"/>
        <v>9900990.0999999996</v>
      </c>
      <c r="V1423" s="68"/>
      <c r="W1423" s="68"/>
      <c r="X1423" s="68"/>
      <c r="Y1423" s="68"/>
      <c r="Z1423" s="68"/>
      <c r="AA1423" s="68"/>
      <c r="AB1423" s="68"/>
      <c r="AC1423" s="68"/>
      <c r="AD1423" s="68"/>
      <c r="AE1423" s="68"/>
      <c r="AF1423" s="68"/>
      <c r="AG1423" s="68"/>
      <c r="AH1423" s="68"/>
      <c r="AI1423" s="68"/>
      <c r="AJ1423" s="68"/>
      <c r="AK1423" s="68"/>
      <c r="AL1423" s="68"/>
      <c r="AM1423" s="68"/>
      <c r="AN1423" s="68"/>
      <c r="AO1423" s="68"/>
      <c r="AP1423" s="68"/>
      <c r="AQ1423" s="68"/>
      <c r="AR1423" s="68"/>
      <c r="AS1423" s="68"/>
      <c r="AT1423" s="68"/>
      <c r="AU1423" s="68"/>
      <c r="AV1423" s="68"/>
      <c r="AW1423" s="68"/>
      <c r="AX1423" s="68"/>
      <c r="AY1423" s="68"/>
      <c r="AZ1423" s="68"/>
      <c r="BA1423" s="68"/>
      <c r="BB1423" s="68"/>
      <c r="BC1423" s="68"/>
      <c r="BD1423" s="68"/>
      <c r="BE1423" s="68"/>
      <c r="BF1423" s="68"/>
      <c r="BG1423" s="68"/>
      <c r="BH1423" s="68"/>
      <c r="BI1423" s="68"/>
      <c r="BJ1423" s="68"/>
      <c r="BK1423" s="74">
        <v>0</v>
      </c>
      <c r="BL1423" s="68"/>
      <c r="BM1423" s="68"/>
      <c r="BN1423" s="68"/>
      <c r="BO1423" s="68"/>
      <c r="BP1423" s="68"/>
      <c r="BQ1423" s="68"/>
      <c r="BR1423" s="68"/>
      <c r="BS1423" s="68"/>
      <c r="BT1423" s="72">
        <v>0</v>
      </c>
      <c r="BU1423" s="68"/>
      <c r="BV1423" s="68"/>
      <c r="BW1423" s="72"/>
      <c r="BX1423" s="68"/>
      <c r="BY1423" s="68"/>
      <c r="BZ1423" s="68"/>
      <c r="CA1423" s="69">
        <v>0</v>
      </c>
      <c r="CB1423" s="68"/>
      <c r="CC1423" s="68"/>
      <c r="CD1423" s="68"/>
      <c r="CE1423" s="72"/>
      <c r="CF1423" s="72">
        <v>0</v>
      </c>
      <c r="CG1423" s="68"/>
      <c r="CH1423" s="68"/>
      <c r="CI1423" s="72">
        <v>0</v>
      </c>
      <c r="CJ1423" s="72"/>
      <c r="CK1423" s="68"/>
      <c r="CL1423" s="68"/>
      <c r="CM1423" s="69">
        <v>927920.62</v>
      </c>
      <c r="CN1423" s="72"/>
      <c r="CO1423" s="68"/>
      <c r="CP1423" s="68"/>
      <c r="CQ1423" s="68"/>
      <c r="CR1423" s="69">
        <v>0</v>
      </c>
      <c r="CS1423" s="68"/>
      <c r="CT1423" s="95">
        <v>0</v>
      </c>
      <c r="CU1423" s="72"/>
      <c r="CV1423" s="69"/>
      <c r="CW1423" s="68"/>
      <c r="CX1423" s="68"/>
      <c r="CY1423" s="68"/>
      <c r="CZ1423" s="68"/>
      <c r="DA1423" s="68"/>
      <c r="DB1423" s="93">
        <v>1102493.97</v>
      </c>
      <c r="DC1423" s="68"/>
      <c r="DD1423" s="68"/>
      <c r="DE1423" s="68"/>
      <c r="DF1423" s="85"/>
      <c r="DG1423" s="68"/>
      <c r="DH1423" s="68"/>
      <c r="DI1423" s="68"/>
      <c r="DJ1423" s="68"/>
      <c r="DK1423" s="72">
        <v>7870575.5099999998</v>
      </c>
      <c r="DL1423" s="68"/>
      <c r="DM1423" s="68"/>
      <c r="DN1423" s="68"/>
      <c r="DO1423" s="68"/>
      <c r="DP1423" s="72">
        <v>0</v>
      </c>
      <c r="DQ1423" s="68"/>
      <c r="DR1423" s="72">
        <v>0</v>
      </c>
      <c r="DS1423" s="68"/>
      <c r="DT1423" s="68">
        <v>0</v>
      </c>
      <c r="DU1423" s="68"/>
      <c r="DV1423" s="84"/>
      <c r="DW1423" s="68"/>
      <c r="DX1423" s="68"/>
      <c r="DY1423" s="68"/>
      <c r="DZ1423" s="72">
        <v>0</v>
      </c>
      <c r="EA1423" s="68"/>
      <c r="EB1423" s="72"/>
      <c r="EC1423" s="68"/>
      <c r="ED1423" s="72">
        <v>0</v>
      </c>
      <c r="EE1423" s="68"/>
      <c r="EF1423" s="68"/>
      <c r="EG1423" s="69">
        <v>0</v>
      </c>
      <c r="EH1423" s="68"/>
      <c r="EI1423" s="68"/>
      <c r="EJ1423" s="68"/>
    </row>
    <row r="1424" spans="1:140" s="67" customFormat="1" ht="23.25">
      <c r="B1424" s="68" t="s">
        <v>6278</v>
      </c>
      <c r="C1424" s="68" t="s">
        <v>6279</v>
      </c>
      <c r="D1424" s="69" t="s">
        <v>6295</v>
      </c>
      <c r="E1424" s="69" t="s">
        <v>149</v>
      </c>
      <c r="F1424" s="69" t="s">
        <v>531</v>
      </c>
      <c r="G1424" s="69" t="s">
        <v>532</v>
      </c>
      <c r="H1424" s="68"/>
      <c r="J1424" s="70">
        <v>42244</v>
      </c>
      <c r="K1424" s="70">
        <v>42244</v>
      </c>
      <c r="M1424" s="69" t="s">
        <v>2</v>
      </c>
      <c r="N1424" s="69" t="s">
        <v>4</v>
      </c>
      <c r="O1424" s="71" t="s">
        <v>533</v>
      </c>
      <c r="P1424" s="72">
        <v>9986210.1699999999</v>
      </c>
      <c r="Q1424" s="68" t="s">
        <v>6281</v>
      </c>
      <c r="R1424" s="69" t="s">
        <v>171</v>
      </c>
      <c r="S1424" s="69">
        <f t="shared" si="45"/>
        <v>100</v>
      </c>
      <c r="T1424" s="72">
        <v>9986210.1699999999</v>
      </c>
      <c r="U1424" s="73">
        <f t="shared" si="46"/>
        <v>9986210.1699999999</v>
      </c>
      <c r="BK1424" s="74">
        <v>0</v>
      </c>
      <c r="BS1424" s="72"/>
      <c r="BT1424" s="72">
        <v>0</v>
      </c>
      <c r="BW1424" s="72"/>
      <c r="CA1424" s="69">
        <v>0</v>
      </c>
      <c r="CE1424" s="75"/>
      <c r="CF1424" s="72">
        <v>0</v>
      </c>
      <c r="CI1424" s="72"/>
      <c r="CJ1424" s="72"/>
      <c r="CM1424" s="72">
        <v>9986210.1699999999</v>
      </c>
      <c r="CN1424" s="72">
        <v>0</v>
      </c>
      <c r="CR1424" s="69">
        <v>0</v>
      </c>
      <c r="CT1424" s="90">
        <v>0</v>
      </c>
      <c r="CU1424" s="72"/>
      <c r="CV1424" s="69"/>
      <c r="CX1424" s="68"/>
      <c r="CY1424" s="68"/>
      <c r="CZ1424" s="68"/>
      <c r="DB1424" s="90">
        <v>0</v>
      </c>
      <c r="DC1424" s="68"/>
      <c r="DD1424" s="68"/>
      <c r="DF1424" s="72">
        <v>0</v>
      </c>
      <c r="DK1424" s="72">
        <v>0</v>
      </c>
      <c r="DP1424" s="72">
        <v>0</v>
      </c>
      <c r="DQ1424" s="72"/>
      <c r="DR1424" s="72">
        <v>0</v>
      </c>
      <c r="DV1424" s="78">
        <v>0</v>
      </c>
      <c r="DZ1424" s="72">
        <v>0</v>
      </c>
      <c r="EA1424" s="72"/>
      <c r="EB1424" s="72"/>
      <c r="EC1424" s="72"/>
      <c r="ED1424" s="72">
        <v>0</v>
      </c>
      <c r="EG1424" s="69"/>
    </row>
    <row r="1425" spans="1:140" s="67" customFormat="1">
      <c r="B1425" s="68" t="s">
        <v>6278</v>
      </c>
      <c r="C1425" s="68" t="s">
        <v>6279</v>
      </c>
      <c r="D1425" s="69" t="s">
        <v>6295</v>
      </c>
      <c r="E1425" s="69" t="s">
        <v>149</v>
      </c>
      <c r="F1425" s="69" t="s">
        <v>531</v>
      </c>
      <c r="G1425" s="69" t="s">
        <v>532</v>
      </c>
      <c r="H1425" s="68"/>
      <c r="J1425" s="70">
        <v>42321</v>
      </c>
      <c r="K1425" s="70">
        <v>42321</v>
      </c>
      <c r="M1425" s="69" t="s">
        <v>2</v>
      </c>
      <c r="N1425" s="69" t="s">
        <v>4</v>
      </c>
      <c r="O1425" s="71" t="s">
        <v>1307</v>
      </c>
      <c r="P1425" s="72">
        <v>200309048.55399999</v>
      </c>
      <c r="Q1425" s="68" t="s">
        <v>6281</v>
      </c>
      <c r="R1425" s="69" t="s">
        <v>1308</v>
      </c>
      <c r="S1425" s="69">
        <f t="shared" si="45"/>
        <v>1.73</v>
      </c>
      <c r="T1425" s="72">
        <v>3465346.54</v>
      </c>
      <c r="U1425" s="73">
        <f t="shared" si="46"/>
        <v>3465346.54</v>
      </c>
      <c r="BK1425" s="74">
        <v>0</v>
      </c>
      <c r="BS1425" s="72"/>
      <c r="BT1425" s="72">
        <v>0</v>
      </c>
      <c r="BW1425" s="72"/>
      <c r="CA1425" s="69">
        <v>0</v>
      </c>
      <c r="CE1425" s="75"/>
      <c r="CF1425" s="72">
        <v>0</v>
      </c>
      <c r="CI1425" s="72"/>
      <c r="CJ1425" s="72"/>
      <c r="CM1425" s="72">
        <v>3465346.54</v>
      </c>
      <c r="CN1425" s="72">
        <v>0</v>
      </c>
      <c r="CR1425" s="69">
        <v>0</v>
      </c>
      <c r="CT1425" s="89">
        <v>0</v>
      </c>
      <c r="CU1425" s="72"/>
      <c r="CV1425" s="69"/>
      <c r="CX1425" s="68"/>
      <c r="CY1425" s="68"/>
      <c r="CZ1425" s="68"/>
      <c r="DB1425" s="90">
        <v>0</v>
      </c>
      <c r="DC1425" s="68"/>
      <c r="DD1425" s="68"/>
      <c r="DF1425" s="72">
        <v>0</v>
      </c>
      <c r="DK1425" s="72">
        <v>0</v>
      </c>
      <c r="DP1425" s="72">
        <v>0</v>
      </c>
      <c r="DQ1425" s="72"/>
      <c r="DR1425" s="72">
        <v>0</v>
      </c>
      <c r="DV1425" s="78">
        <v>0</v>
      </c>
      <c r="DZ1425" s="72">
        <v>0</v>
      </c>
      <c r="EA1425" s="72"/>
      <c r="EB1425" s="72"/>
      <c r="EC1425" s="72"/>
      <c r="ED1425" s="72">
        <v>0</v>
      </c>
      <c r="EG1425" s="69"/>
    </row>
    <row r="1426" spans="1:140" s="67" customFormat="1" ht="23.25">
      <c r="B1426" s="68" t="s">
        <v>6278</v>
      </c>
      <c r="C1426" s="68" t="s">
        <v>6279</v>
      </c>
      <c r="D1426" s="69" t="s">
        <v>6295</v>
      </c>
      <c r="E1426" s="69" t="s">
        <v>149</v>
      </c>
      <c r="F1426" s="69" t="s">
        <v>531</v>
      </c>
      <c r="G1426" s="69" t="s">
        <v>532</v>
      </c>
      <c r="H1426" s="68"/>
      <c r="J1426" s="70">
        <v>42367</v>
      </c>
      <c r="K1426" s="70">
        <v>42367</v>
      </c>
      <c r="M1426" s="69" t="s">
        <v>2</v>
      </c>
      <c r="N1426" s="69" t="s">
        <v>4</v>
      </c>
      <c r="O1426" s="71" t="s">
        <v>1430</v>
      </c>
      <c r="P1426" s="72">
        <v>200032801.836</v>
      </c>
      <c r="Q1426" s="68" t="s">
        <v>6281</v>
      </c>
      <c r="R1426" s="69" t="s">
        <v>1431</v>
      </c>
      <c r="S1426" s="69">
        <f t="shared" si="45"/>
        <v>2.069</v>
      </c>
      <c r="T1426" s="72">
        <v>4138678.67</v>
      </c>
      <c r="U1426" s="73">
        <f t="shared" si="46"/>
        <v>4138678.67</v>
      </c>
      <c r="BK1426" s="74">
        <v>0</v>
      </c>
      <c r="BS1426" s="72"/>
      <c r="BT1426" s="72">
        <v>0</v>
      </c>
      <c r="BW1426" s="72"/>
      <c r="CA1426" s="69">
        <v>0</v>
      </c>
      <c r="CE1426" s="75"/>
      <c r="CF1426" s="72">
        <v>0</v>
      </c>
      <c r="CI1426" s="72"/>
      <c r="CJ1426" s="72"/>
      <c r="CM1426" s="72">
        <v>4138678.67</v>
      </c>
      <c r="CN1426" s="72">
        <v>0</v>
      </c>
      <c r="CR1426" s="69">
        <v>0</v>
      </c>
      <c r="CT1426" s="89">
        <v>0</v>
      </c>
      <c r="CU1426" s="72"/>
      <c r="CV1426" s="69"/>
      <c r="CX1426" s="68"/>
      <c r="CY1426" s="68"/>
      <c r="CZ1426" s="68"/>
      <c r="DB1426" s="89">
        <v>0</v>
      </c>
      <c r="DC1426" s="68"/>
      <c r="DD1426" s="68"/>
      <c r="DF1426" s="72">
        <v>0</v>
      </c>
      <c r="DK1426" s="72">
        <v>0</v>
      </c>
      <c r="DP1426" s="72">
        <v>0</v>
      </c>
      <c r="DQ1426" s="72"/>
      <c r="DR1426" s="72">
        <v>0</v>
      </c>
      <c r="DV1426" s="77">
        <v>0</v>
      </c>
      <c r="DZ1426" s="72">
        <v>0</v>
      </c>
      <c r="EA1426" s="72"/>
      <c r="EB1426" s="72"/>
      <c r="EC1426" s="72"/>
      <c r="ED1426" s="72">
        <v>0</v>
      </c>
      <c r="EG1426" s="69"/>
    </row>
    <row r="1427" spans="1:140" s="67" customFormat="1">
      <c r="B1427" s="68" t="s">
        <v>6278</v>
      </c>
      <c r="C1427" s="68" t="s">
        <v>6279</v>
      </c>
      <c r="D1427" s="69" t="s">
        <v>6295</v>
      </c>
      <c r="E1427" s="69" t="s">
        <v>149</v>
      </c>
      <c r="F1427" s="69" t="s">
        <v>531</v>
      </c>
      <c r="G1427" s="69" t="s">
        <v>532</v>
      </c>
      <c r="H1427" s="68"/>
      <c r="J1427" s="70">
        <v>42488</v>
      </c>
      <c r="K1427" s="70">
        <v>42488</v>
      </c>
      <c r="M1427" s="69" t="s">
        <v>2</v>
      </c>
      <c r="N1427" s="69" t="s">
        <v>4</v>
      </c>
      <c r="O1427" s="71" t="s">
        <v>2435</v>
      </c>
      <c r="P1427" s="72">
        <v>200006533.56600001</v>
      </c>
      <c r="Q1427" s="68" t="s">
        <v>6281</v>
      </c>
      <c r="R1427" s="69" t="s">
        <v>2436</v>
      </c>
      <c r="S1427" s="69">
        <f t="shared" si="45"/>
        <v>1.4850999999999999</v>
      </c>
      <c r="T1427" s="72">
        <v>2970297.03</v>
      </c>
      <c r="U1427" s="73">
        <f t="shared" si="46"/>
        <v>2970297.03</v>
      </c>
      <c r="BK1427" s="74">
        <v>0</v>
      </c>
      <c r="BS1427" s="72"/>
      <c r="BT1427" s="72">
        <v>0</v>
      </c>
      <c r="BW1427" s="72"/>
      <c r="CA1427" s="69">
        <v>0</v>
      </c>
      <c r="CE1427" s="75"/>
      <c r="CF1427" s="72">
        <v>0</v>
      </c>
      <c r="CI1427" s="72"/>
      <c r="CJ1427" s="72"/>
      <c r="CM1427" s="72">
        <v>2970297.03</v>
      </c>
      <c r="CN1427" s="72">
        <v>0</v>
      </c>
      <c r="CR1427" s="69">
        <v>0</v>
      </c>
      <c r="CT1427" s="89">
        <v>0</v>
      </c>
      <c r="CU1427" s="72"/>
      <c r="CV1427" s="69"/>
      <c r="CX1427" s="68"/>
      <c r="CY1427" s="68"/>
      <c r="CZ1427" s="68"/>
      <c r="DB1427" s="89">
        <v>0</v>
      </c>
      <c r="DC1427" s="68"/>
      <c r="DD1427" s="68"/>
      <c r="DF1427" s="72">
        <v>0</v>
      </c>
      <c r="DK1427" s="72">
        <v>0</v>
      </c>
      <c r="DP1427" s="72">
        <v>0</v>
      </c>
      <c r="DQ1427" s="72"/>
      <c r="DR1427" s="72">
        <v>0</v>
      </c>
      <c r="DV1427" s="77">
        <v>0</v>
      </c>
      <c r="DZ1427" s="72">
        <v>0</v>
      </c>
      <c r="EA1427" s="72"/>
      <c r="EB1427" s="72"/>
      <c r="EC1427" s="72"/>
      <c r="ED1427" s="72">
        <v>0</v>
      </c>
      <c r="EG1427" s="69"/>
    </row>
    <row r="1428" spans="1:140" s="67" customFormat="1">
      <c r="A1428" s="68"/>
      <c r="B1428" s="68" t="s">
        <v>6278</v>
      </c>
      <c r="C1428" s="68" t="s">
        <v>6279</v>
      </c>
      <c r="D1428" s="69" t="s">
        <v>6295</v>
      </c>
      <c r="E1428" s="69" t="s">
        <v>149</v>
      </c>
      <c r="F1428" s="69" t="s">
        <v>531</v>
      </c>
      <c r="G1428" s="69" t="s">
        <v>532</v>
      </c>
      <c r="H1428" s="68"/>
      <c r="I1428" s="68" t="s">
        <v>6231</v>
      </c>
      <c r="J1428" s="70">
        <v>42563</v>
      </c>
      <c r="K1428" s="70">
        <v>42563</v>
      </c>
      <c r="L1428" s="68"/>
      <c r="M1428" s="69" t="s">
        <v>2</v>
      </c>
      <c r="N1428" s="69" t="s">
        <v>4</v>
      </c>
      <c r="O1428" s="71" t="s">
        <v>5926</v>
      </c>
      <c r="P1428" s="72">
        <v>199999800.525199</v>
      </c>
      <c r="Q1428" s="68" t="s">
        <v>6281</v>
      </c>
      <c r="R1428" s="69" t="s">
        <v>6089</v>
      </c>
      <c r="S1428" s="69">
        <f t="shared" si="45"/>
        <v>0.79208000000000001</v>
      </c>
      <c r="T1428" s="72">
        <v>1584158.42</v>
      </c>
      <c r="U1428" s="73">
        <f t="shared" si="46"/>
        <v>1584158.42</v>
      </c>
      <c r="V1428" s="68"/>
      <c r="W1428" s="68"/>
      <c r="X1428" s="68"/>
      <c r="Y1428" s="68"/>
      <c r="Z1428" s="68"/>
      <c r="AA1428" s="68"/>
      <c r="AB1428" s="68"/>
      <c r="AC1428" s="68"/>
      <c r="AD1428" s="68"/>
      <c r="AE1428" s="68"/>
      <c r="AF1428" s="68"/>
      <c r="AG1428" s="68"/>
      <c r="AH1428" s="68"/>
      <c r="AI1428" s="68"/>
      <c r="AJ1428" s="68"/>
      <c r="AK1428" s="68"/>
      <c r="AL1428" s="68"/>
      <c r="AM1428" s="68"/>
      <c r="AN1428" s="68"/>
      <c r="AO1428" s="68"/>
      <c r="AP1428" s="68"/>
      <c r="AQ1428" s="68"/>
      <c r="AR1428" s="68"/>
      <c r="AS1428" s="68"/>
      <c r="AT1428" s="68"/>
      <c r="AU1428" s="68"/>
      <c r="AV1428" s="68"/>
      <c r="AW1428" s="68"/>
      <c r="AX1428" s="68"/>
      <c r="AY1428" s="68"/>
      <c r="AZ1428" s="68"/>
      <c r="BA1428" s="68"/>
      <c r="BB1428" s="68"/>
      <c r="BC1428" s="68"/>
      <c r="BD1428" s="68"/>
      <c r="BE1428" s="68"/>
      <c r="BF1428" s="68"/>
      <c r="BG1428" s="68"/>
      <c r="BH1428" s="68"/>
      <c r="BI1428" s="68"/>
      <c r="BJ1428" s="68"/>
      <c r="BK1428" s="74">
        <v>0</v>
      </c>
      <c r="BL1428" s="68"/>
      <c r="BM1428" s="68"/>
      <c r="BN1428" s="68"/>
      <c r="BO1428" s="68"/>
      <c r="BP1428" s="68"/>
      <c r="BQ1428" s="68"/>
      <c r="BR1428" s="68"/>
      <c r="BS1428" s="68"/>
      <c r="BT1428" s="72">
        <v>0</v>
      </c>
      <c r="BU1428" s="68"/>
      <c r="BV1428" s="68"/>
      <c r="BW1428" s="72"/>
      <c r="BX1428" s="68"/>
      <c r="BY1428" s="68"/>
      <c r="BZ1428" s="68"/>
      <c r="CA1428" s="69">
        <v>0</v>
      </c>
      <c r="CB1428" s="68"/>
      <c r="CC1428" s="68"/>
      <c r="CD1428" s="68"/>
      <c r="CE1428" s="72"/>
      <c r="CF1428" s="72">
        <v>0</v>
      </c>
      <c r="CG1428" s="68"/>
      <c r="CH1428" s="68"/>
      <c r="CI1428" s="72">
        <v>0</v>
      </c>
      <c r="CJ1428" s="72"/>
      <c r="CK1428" s="68"/>
      <c r="CL1428" s="68"/>
      <c r="CM1428" s="69">
        <v>644925.35</v>
      </c>
      <c r="CN1428" s="72">
        <v>0</v>
      </c>
      <c r="CO1428" s="68"/>
      <c r="CP1428" s="68"/>
      <c r="CQ1428" s="68"/>
      <c r="CR1428" s="69">
        <v>0</v>
      </c>
      <c r="CS1428" s="68"/>
      <c r="CT1428" s="95">
        <v>0</v>
      </c>
      <c r="CU1428" s="72"/>
      <c r="CV1428" s="69"/>
      <c r="CW1428" s="68"/>
      <c r="CX1428" s="68"/>
      <c r="CY1428" s="68"/>
      <c r="CZ1428" s="68"/>
      <c r="DA1428" s="68"/>
      <c r="DB1428" s="93">
        <v>638664.82999999996</v>
      </c>
      <c r="DC1428" s="68"/>
      <c r="DD1428" s="68"/>
      <c r="DE1428" s="68"/>
      <c r="DF1428" s="72"/>
      <c r="DG1428" s="68"/>
      <c r="DH1428" s="68"/>
      <c r="DI1428" s="68"/>
      <c r="DJ1428" s="68"/>
      <c r="DK1428" s="72">
        <v>300568.24</v>
      </c>
      <c r="DL1428" s="68"/>
      <c r="DM1428" s="68"/>
      <c r="DN1428" s="68"/>
      <c r="DO1428" s="68"/>
      <c r="DP1428" s="72">
        <v>0</v>
      </c>
      <c r="DQ1428" s="68"/>
      <c r="DR1428" s="72">
        <v>0</v>
      </c>
      <c r="DS1428" s="68"/>
      <c r="DT1428" s="68">
        <v>0</v>
      </c>
      <c r="DU1428" s="68"/>
      <c r="DV1428" s="84">
        <v>0</v>
      </c>
      <c r="DW1428" s="68"/>
      <c r="DX1428" s="68"/>
      <c r="DY1428" s="68"/>
      <c r="DZ1428" s="72">
        <v>0</v>
      </c>
      <c r="EA1428" s="68"/>
      <c r="EB1428" s="72"/>
      <c r="EC1428" s="68"/>
      <c r="ED1428" s="72">
        <v>0</v>
      </c>
      <c r="EE1428" s="68"/>
      <c r="EF1428" s="68"/>
      <c r="EG1428" s="69">
        <v>0</v>
      </c>
      <c r="EH1428" s="68"/>
      <c r="EI1428" s="68"/>
      <c r="EJ1428" s="68"/>
    </row>
    <row r="1429" spans="1:140" s="67" customFormat="1">
      <c r="A1429" s="68"/>
      <c r="B1429" s="68" t="s">
        <v>6278</v>
      </c>
      <c r="C1429" s="68" t="s">
        <v>6279</v>
      </c>
      <c r="D1429" s="69" t="s">
        <v>6295</v>
      </c>
      <c r="E1429" s="69" t="s">
        <v>149</v>
      </c>
      <c r="F1429" s="69" t="s">
        <v>531</v>
      </c>
      <c r="G1429" s="69" t="s">
        <v>532</v>
      </c>
      <c r="H1429" s="68"/>
      <c r="I1429" s="68" t="s">
        <v>6231</v>
      </c>
      <c r="J1429" s="70">
        <v>42670</v>
      </c>
      <c r="K1429" s="70">
        <v>42670</v>
      </c>
      <c r="L1429" s="68"/>
      <c r="M1429" s="69" t="s">
        <v>2</v>
      </c>
      <c r="N1429" s="69" t="s">
        <v>4</v>
      </c>
      <c r="O1429" s="71" t="s">
        <v>5929</v>
      </c>
      <c r="P1429" s="72">
        <v>199999457.69999999</v>
      </c>
      <c r="Q1429" s="68" t="s">
        <v>6281</v>
      </c>
      <c r="R1429" s="69" t="s">
        <v>6094</v>
      </c>
      <c r="S1429" s="69">
        <f t="shared" si="45"/>
        <v>2.9208000000000003</v>
      </c>
      <c r="T1429" s="72">
        <v>5841584.1600000001</v>
      </c>
      <c r="U1429" s="73">
        <f t="shared" si="46"/>
        <v>5841584.1600000001</v>
      </c>
      <c r="V1429" s="68"/>
      <c r="W1429" s="68"/>
      <c r="X1429" s="68"/>
      <c r="Y1429" s="68"/>
      <c r="Z1429" s="68"/>
      <c r="AA1429" s="68"/>
      <c r="AB1429" s="68"/>
      <c r="AC1429" s="68"/>
      <c r="AD1429" s="68"/>
      <c r="AE1429" s="68"/>
      <c r="AF1429" s="68"/>
      <c r="AG1429" s="68"/>
      <c r="AH1429" s="68"/>
      <c r="AI1429" s="68"/>
      <c r="AJ1429" s="68"/>
      <c r="AK1429" s="68"/>
      <c r="AL1429" s="68"/>
      <c r="AM1429" s="68"/>
      <c r="AN1429" s="68"/>
      <c r="AO1429" s="68"/>
      <c r="AP1429" s="68"/>
      <c r="AQ1429" s="68"/>
      <c r="AR1429" s="68"/>
      <c r="AS1429" s="68"/>
      <c r="AT1429" s="68"/>
      <c r="AU1429" s="68"/>
      <c r="AV1429" s="68"/>
      <c r="AW1429" s="68"/>
      <c r="AX1429" s="68"/>
      <c r="AY1429" s="68"/>
      <c r="AZ1429" s="68"/>
      <c r="BA1429" s="68"/>
      <c r="BB1429" s="68"/>
      <c r="BC1429" s="68"/>
      <c r="BD1429" s="68"/>
      <c r="BE1429" s="68"/>
      <c r="BF1429" s="68"/>
      <c r="BG1429" s="68"/>
      <c r="BH1429" s="68"/>
      <c r="BI1429" s="68"/>
      <c r="BJ1429" s="68"/>
      <c r="BK1429" s="74">
        <v>0</v>
      </c>
      <c r="BL1429" s="68"/>
      <c r="BM1429" s="68"/>
      <c r="BN1429" s="68"/>
      <c r="BO1429" s="68"/>
      <c r="BP1429" s="68"/>
      <c r="BQ1429" s="68"/>
      <c r="BR1429" s="68"/>
      <c r="BS1429" s="68"/>
      <c r="BT1429" s="72"/>
      <c r="BU1429" s="68"/>
      <c r="BV1429" s="68"/>
      <c r="BW1429" s="72"/>
      <c r="BX1429" s="68"/>
      <c r="BY1429" s="68"/>
      <c r="BZ1429" s="68"/>
      <c r="CA1429" s="69">
        <v>0</v>
      </c>
      <c r="CB1429" s="68"/>
      <c r="CC1429" s="68"/>
      <c r="CD1429" s="68"/>
      <c r="CE1429" s="72"/>
      <c r="CF1429" s="72">
        <v>0</v>
      </c>
      <c r="CG1429" s="68"/>
      <c r="CH1429" s="68"/>
      <c r="CI1429" s="72">
        <v>0</v>
      </c>
      <c r="CJ1429" s="72"/>
      <c r="CK1429" s="68"/>
      <c r="CL1429" s="68"/>
      <c r="CM1429" s="69">
        <v>550544.11</v>
      </c>
      <c r="CN1429" s="72">
        <v>0</v>
      </c>
      <c r="CO1429" s="68"/>
      <c r="CP1429" s="68"/>
      <c r="CQ1429" s="68"/>
      <c r="CR1429" s="69">
        <v>0</v>
      </c>
      <c r="CS1429" s="68"/>
      <c r="CT1429" s="95">
        <v>0</v>
      </c>
      <c r="CU1429" s="72"/>
      <c r="CV1429" s="69"/>
      <c r="CW1429" s="68"/>
      <c r="CX1429" s="68"/>
      <c r="CY1429" s="68"/>
      <c r="CZ1429" s="68"/>
      <c r="DA1429" s="68"/>
      <c r="DB1429" s="93">
        <v>974932.18</v>
      </c>
      <c r="DC1429" s="68"/>
      <c r="DD1429" s="68"/>
      <c r="DE1429" s="68"/>
      <c r="DF1429" s="85"/>
      <c r="DG1429" s="68"/>
      <c r="DH1429" s="68"/>
      <c r="DI1429" s="68"/>
      <c r="DJ1429" s="68"/>
      <c r="DK1429" s="72">
        <v>4316107.87</v>
      </c>
      <c r="DL1429" s="68"/>
      <c r="DM1429" s="68"/>
      <c r="DN1429" s="68"/>
      <c r="DO1429" s="68"/>
      <c r="DP1429" s="72">
        <v>0</v>
      </c>
      <c r="DQ1429" s="68"/>
      <c r="DR1429" s="72">
        <v>0</v>
      </c>
      <c r="DS1429" s="68"/>
      <c r="DT1429" s="68">
        <v>0</v>
      </c>
      <c r="DU1429" s="68"/>
      <c r="DV1429" s="84">
        <v>0</v>
      </c>
      <c r="DW1429" s="68"/>
      <c r="DX1429" s="68"/>
      <c r="DY1429" s="68"/>
      <c r="DZ1429" s="72">
        <v>0</v>
      </c>
      <c r="EA1429" s="68"/>
      <c r="EB1429" s="72"/>
      <c r="EC1429" s="68"/>
      <c r="ED1429" s="72">
        <v>0</v>
      </c>
      <c r="EE1429" s="68"/>
      <c r="EF1429" s="68"/>
      <c r="EG1429" s="69"/>
      <c r="EH1429" s="68"/>
      <c r="EI1429" s="68"/>
      <c r="EJ1429" s="68"/>
    </row>
    <row r="1430" spans="1:140" s="67" customFormat="1">
      <c r="A1430" s="68"/>
      <c r="B1430" s="68" t="s">
        <v>6278</v>
      </c>
      <c r="C1430" s="68" t="s">
        <v>6279</v>
      </c>
      <c r="D1430" s="69" t="s">
        <v>6295</v>
      </c>
      <c r="E1430" s="69" t="s">
        <v>149</v>
      </c>
      <c r="F1430" s="69" t="s">
        <v>531</v>
      </c>
      <c r="G1430" s="69" t="s">
        <v>532</v>
      </c>
      <c r="H1430" s="68"/>
      <c r="I1430" s="68" t="s">
        <v>6231</v>
      </c>
      <c r="J1430" s="70">
        <v>42760</v>
      </c>
      <c r="K1430" s="70">
        <v>42760</v>
      </c>
      <c r="L1430" s="68"/>
      <c r="M1430" s="69" t="s">
        <v>2</v>
      </c>
      <c r="N1430" s="69" t="s">
        <v>4</v>
      </c>
      <c r="O1430" s="71" t="s">
        <v>5934</v>
      </c>
      <c r="P1430" s="72">
        <v>199993067.59999999</v>
      </c>
      <c r="Q1430" s="68" t="s">
        <v>6281</v>
      </c>
      <c r="R1430" s="69" t="s">
        <v>5607</v>
      </c>
      <c r="S1430" s="69">
        <f t="shared" si="45"/>
        <v>0.74260000000000004</v>
      </c>
      <c r="T1430" s="72">
        <v>1485148.52</v>
      </c>
      <c r="U1430" s="73">
        <f t="shared" si="46"/>
        <v>1485148.52</v>
      </c>
      <c r="V1430" s="68"/>
      <c r="W1430" s="68"/>
      <c r="X1430" s="68"/>
      <c r="Y1430" s="68"/>
      <c r="Z1430" s="68"/>
      <c r="AA1430" s="68"/>
      <c r="AB1430" s="68"/>
      <c r="AC1430" s="68"/>
      <c r="AD1430" s="68"/>
      <c r="AE1430" s="68"/>
      <c r="AF1430" s="68"/>
      <c r="AG1430" s="68"/>
      <c r="AH1430" s="68"/>
      <c r="AI1430" s="68"/>
      <c r="AJ1430" s="68"/>
      <c r="AK1430" s="68"/>
      <c r="AL1430" s="68"/>
      <c r="AM1430" s="68"/>
      <c r="AN1430" s="68"/>
      <c r="AO1430" s="68"/>
      <c r="AP1430" s="68"/>
      <c r="AQ1430" s="68"/>
      <c r="AR1430" s="68"/>
      <c r="AS1430" s="68"/>
      <c r="AT1430" s="68"/>
      <c r="AU1430" s="68"/>
      <c r="AV1430" s="68"/>
      <c r="AW1430" s="68"/>
      <c r="AX1430" s="68"/>
      <c r="AY1430" s="68"/>
      <c r="AZ1430" s="68"/>
      <c r="BA1430" s="68"/>
      <c r="BB1430" s="68"/>
      <c r="BC1430" s="68"/>
      <c r="BD1430" s="68"/>
      <c r="BE1430" s="68"/>
      <c r="BF1430" s="68"/>
      <c r="BG1430" s="68"/>
      <c r="BH1430" s="68"/>
      <c r="BI1430" s="68"/>
      <c r="BJ1430" s="68"/>
      <c r="BK1430" s="74">
        <v>0</v>
      </c>
      <c r="BL1430" s="68"/>
      <c r="BM1430" s="68"/>
      <c r="BN1430" s="68"/>
      <c r="BO1430" s="68"/>
      <c r="BP1430" s="68"/>
      <c r="BQ1430" s="68"/>
      <c r="BR1430" s="68"/>
      <c r="BS1430" s="68"/>
      <c r="BT1430" s="72">
        <v>0</v>
      </c>
      <c r="BU1430" s="68"/>
      <c r="BV1430" s="68"/>
      <c r="BW1430" s="72"/>
      <c r="BX1430" s="68"/>
      <c r="BY1430" s="68"/>
      <c r="BZ1430" s="68"/>
      <c r="CA1430" s="69">
        <v>0</v>
      </c>
      <c r="CB1430" s="68"/>
      <c r="CC1430" s="68"/>
      <c r="CD1430" s="68"/>
      <c r="CE1430" s="72"/>
      <c r="CF1430" s="72">
        <v>0</v>
      </c>
      <c r="CG1430" s="68"/>
      <c r="CH1430" s="68"/>
      <c r="CI1430" s="72">
        <v>0</v>
      </c>
      <c r="CJ1430" s="72"/>
      <c r="CK1430" s="68"/>
      <c r="CL1430" s="68"/>
      <c r="CM1430" s="69">
        <v>1485148.52</v>
      </c>
      <c r="CN1430" s="72">
        <v>0</v>
      </c>
      <c r="CO1430" s="68"/>
      <c r="CP1430" s="68"/>
      <c r="CQ1430" s="68"/>
      <c r="CR1430" s="69">
        <v>0</v>
      </c>
      <c r="CS1430" s="68"/>
      <c r="CT1430" s="95">
        <v>0</v>
      </c>
      <c r="CU1430" s="72"/>
      <c r="CV1430" s="69"/>
      <c r="CW1430" s="68"/>
      <c r="CX1430" s="68"/>
      <c r="CY1430" s="68"/>
      <c r="CZ1430" s="68"/>
      <c r="DA1430" s="68"/>
      <c r="DB1430" s="93">
        <v>0</v>
      </c>
      <c r="DC1430" s="68"/>
      <c r="DD1430" s="68"/>
      <c r="DE1430" s="68"/>
      <c r="DF1430" s="72"/>
      <c r="DG1430" s="68"/>
      <c r="DH1430" s="68"/>
      <c r="DI1430" s="68"/>
      <c r="DJ1430" s="68"/>
      <c r="DK1430" s="72">
        <v>0</v>
      </c>
      <c r="DL1430" s="68"/>
      <c r="DM1430" s="68"/>
      <c r="DN1430" s="68"/>
      <c r="DO1430" s="68"/>
      <c r="DP1430" s="72">
        <v>0</v>
      </c>
      <c r="DQ1430" s="68"/>
      <c r="DR1430" s="72">
        <v>0</v>
      </c>
      <c r="DS1430" s="68"/>
      <c r="DT1430" s="68">
        <v>0</v>
      </c>
      <c r="DU1430" s="68"/>
      <c r="DV1430" s="84">
        <v>0</v>
      </c>
      <c r="DW1430" s="68"/>
      <c r="DX1430" s="68"/>
      <c r="DY1430" s="68"/>
      <c r="DZ1430" s="72">
        <v>0</v>
      </c>
      <c r="EA1430" s="68"/>
      <c r="EB1430" s="72"/>
      <c r="EC1430" s="68"/>
      <c r="ED1430" s="72">
        <v>0</v>
      </c>
      <c r="EE1430" s="68"/>
      <c r="EF1430" s="68"/>
      <c r="EG1430" s="69">
        <v>0</v>
      </c>
      <c r="EH1430" s="68"/>
      <c r="EI1430" s="68"/>
      <c r="EJ1430" s="68"/>
    </row>
    <row r="1431" spans="1:140" s="67" customFormat="1">
      <c r="A1431" s="68"/>
      <c r="B1431" s="68" t="s">
        <v>6278</v>
      </c>
      <c r="C1431" s="68" t="s">
        <v>6279</v>
      </c>
      <c r="D1431" s="69" t="s">
        <v>6295</v>
      </c>
      <c r="E1431" s="69" t="s">
        <v>149</v>
      </c>
      <c r="F1431" s="69" t="s">
        <v>531</v>
      </c>
      <c r="G1431" s="69" t="s">
        <v>532</v>
      </c>
      <c r="H1431" s="68"/>
      <c r="I1431" s="68" t="s">
        <v>6231</v>
      </c>
      <c r="J1431" s="70">
        <v>42811</v>
      </c>
      <c r="K1431" s="70">
        <v>42811</v>
      </c>
      <c r="L1431" s="68"/>
      <c r="M1431" s="69" t="s">
        <v>2</v>
      </c>
      <c r="N1431" s="69" t="s">
        <v>4</v>
      </c>
      <c r="O1431" s="71" t="s">
        <v>5274</v>
      </c>
      <c r="P1431" s="72">
        <v>199999798</v>
      </c>
      <c r="Q1431" s="68" t="s">
        <v>6281</v>
      </c>
      <c r="R1431" s="69" t="s">
        <v>5575</v>
      </c>
      <c r="S1431" s="69">
        <f t="shared" si="45"/>
        <v>0.99009999999999998</v>
      </c>
      <c r="T1431" s="72">
        <v>1980198</v>
      </c>
      <c r="U1431" s="73">
        <f t="shared" si="46"/>
        <v>1980198</v>
      </c>
      <c r="V1431" s="68"/>
      <c r="W1431" s="68"/>
      <c r="X1431" s="68"/>
      <c r="Y1431" s="68"/>
      <c r="Z1431" s="68"/>
      <c r="AA1431" s="68"/>
      <c r="AB1431" s="68"/>
      <c r="AC1431" s="68"/>
      <c r="AD1431" s="68"/>
      <c r="AE1431" s="68"/>
      <c r="AF1431" s="68"/>
      <c r="AG1431" s="68"/>
      <c r="AH1431" s="68"/>
      <c r="AI1431" s="68"/>
      <c r="AJ1431" s="68"/>
      <c r="AK1431" s="68"/>
      <c r="AL1431" s="68"/>
      <c r="AM1431" s="68"/>
      <c r="AN1431" s="68"/>
      <c r="AO1431" s="68"/>
      <c r="AP1431" s="68"/>
      <c r="AQ1431" s="68"/>
      <c r="AR1431" s="68"/>
      <c r="AS1431" s="68"/>
      <c r="AT1431" s="68"/>
      <c r="AU1431" s="68"/>
      <c r="AV1431" s="68"/>
      <c r="AW1431" s="68"/>
      <c r="AX1431" s="68"/>
      <c r="AY1431" s="68"/>
      <c r="AZ1431" s="68"/>
      <c r="BA1431" s="68"/>
      <c r="BB1431" s="68"/>
      <c r="BC1431" s="68"/>
      <c r="BD1431" s="68"/>
      <c r="BE1431" s="68"/>
      <c r="BF1431" s="68"/>
      <c r="BG1431" s="68"/>
      <c r="BH1431" s="68"/>
      <c r="BI1431" s="68"/>
      <c r="BJ1431" s="68"/>
      <c r="BK1431" s="74">
        <v>0</v>
      </c>
      <c r="BL1431" s="68"/>
      <c r="BM1431" s="68"/>
      <c r="BN1431" s="68"/>
      <c r="BO1431" s="68"/>
      <c r="BP1431" s="68"/>
      <c r="BQ1431" s="68"/>
      <c r="BR1431" s="68"/>
      <c r="BS1431" s="68"/>
      <c r="BT1431" s="72"/>
      <c r="BU1431" s="68"/>
      <c r="BV1431" s="68"/>
      <c r="BW1431" s="72"/>
      <c r="BX1431" s="68"/>
      <c r="BY1431" s="68"/>
      <c r="BZ1431" s="68"/>
      <c r="CA1431" s="69">
        <v>0</v>
      </c>
      <c r="CB1431" s="68"/>
      <c r="CC1431" s="68"/>
      <c r="CD1431" s="68"/>
      <c r="CE1431" s="72"/>
      <c r="CF1431" s="72">
        <v>0</v>
      </c>
      <c r="CG1431" s="68"/>
      <c r="CH1431" s="68"/>
      <c r="CI1431" s="72">
        <v>0</v>
      </c>
      <c r="CJ1431" s="72"/>
      <c r="CK1431" s="68"/>
      <c r="CL1431" s="68"/>
      <c r="CM1431" s="69">
        <v>486373.25</v>
      </c>
      <c r="CN1431" s="72">
        <v>0</v>
      </c>
      <c r="CO1431" s="68"/>
      <c r="CP1431" s="68"/>
      <c r="CQ1431" s="68"/>
      <c r="CR1431" s="69">
        <v>0</v>
      </c>
      <c r="CS1431" s="68"/>
      <c r="CT1431" s="95">
        <v>0</v>
      </c>
      <c r="CU1431" s="72"/>
      <c r="CV1431" s="69"/>
      <c r="CW1431" s="68"/>
      <c r="CX1431" s="68"/>
      <c r="CY1431" s="68"/>
      <c r="CZ1431" s="68"/>
      <c r="DA1431" s="68"/>
      <c r="DB1431" s="94">
        <v>0</v>
      </c>
      <c r="DC1431" s="68"/>
      <c r="DD1431" s="68"/>
      <c r="DE1431" s="68"/>
      <c r="DF1431" s="72"/>
      <c r="DG1431" s="68"/>
      <c r="DH1431" s="68"/>
      <c r="DI1431" s="68"/>
      <c r="DJ1431" s="68"/>
      <c r="DK1431" s="72">
        <v>1493824.75</v>
      </c>
      <c r="DL1431" s="68"/>
      <c r="DM1431" s="68"/>
      <c r="DN1431" s="68"/>
      <c r="DO1431" s="68"/>
      <c r="DP1431" s="72">
        <v>0</v>
      </c>
      <c r="DQ1431" s="68"/>
      <c r="DR1431" s="72">
        <v>0</v>
      </c>
      <c r="DS1431" s="68"/>
      <c r="DT1431" s="68">
        <v>0</v>
      </c>
      <c r="DU1431" s="68"/>
      <c r="DV1431" s="83">
        <v>0</v>
      </c>
      <c r="DW1431" s="68"/>
      <c r="DX1431" s="68"/>
      <c r="DY1431" s="68"/>
      <c r="DZ1431" s="72">
        <v>0</v>
      </c>
      <c r="EA1431" s="68"/>
      <c r="EB1431" s="72"/>
      <c r="EC1431" s="68"/>
      <c r="ED1431" s="72">
        <v>0</v>
      </c>
      <c r="EE1431" s="68"/>
      <c r="EF1431" s="68"/>
      <c r="EG1431" s="69">
        <v>0</v>
      </c>
      <c r="EH1431" s="68"/>
      <c r="EI1431" s="68"/>
      <c r="EJ1431" s="68"/>
    </row>
    <row r="1432" spans="1:140" s="67" customFormat="1">
      <c r="B1432" s="68" t="s">
        <v>6278</v>
      </c>
      <c r="C1432" s="68" t="s">
        <v>6279</v>
      </c>
      <c r="D1432" s="69" t="s">
        <v>6295</v>
      </c>
      <c r="E1432" s="69" t="s">
        <v>149</v>
      </c>
      <c r="F1432" s="69" t="s">
        <v>327</v>
      </c>
      <c r="G1432" s="69" t="s">
        <v>328</v>
      </c>
      <c r="H1432" s="68"/>
      <c r="J1432" s="70">
        <v>42213</v>
      </c>
      <c r="K1432" s="70">
        <v>42213</v>
      </c>
      <c r="M1432" s="69" t="s">
        <v>152</v>
      </c>
      <c r="N1432" s="69" t="s">
        <v>153</v>
      </c>
      <c r="O1432" s="71" t="s">
        <v>329</v>
      </c>
      <c r="P1432" s="72">
        <v>250418809.09099999</v>
      </c>
      <c r="Q1432" s="68" t="s">
        <v>6281</v>
      </c>
      <c r="R1432" s="69" t="s">
        <v>330</v>
      </c>
      <c r="S1432" s="69">
        <f t="shared" si="45"/>
        <v>9.6355000000000004</v>
      </c>
      <c r="T1432" s="72">
        <v>24129104.350000001</v>
      </c>
      <c r="U1432" s="73">
        <f t="shared" si="46"/>
        <v>24129104.350000001</v>
      </c>
      <c r="BK1432" s="74">
        <v>0</v>
      </c>
      <c r="BS1432" s="72"/>
      <c r="BT1432" s="72">
        <v>1977667.45</v>
      </c>
      <c r="BW1432" s="72"/>
      <c r="CA1432" s="69">
        <v>0</v>
      </c>
      <c r="CE1432" s="75"/>
      <c r="CF1432" s="72">
        <v>0</v>
      </c>
      <c r="CI1432" s="72">
        <v>1230.28</v>
      </c>
      <c r="CJ1432" s="72">
        <v>0</v>
      </c>
      <c r="CM1432" s="72">
        <v>8750651.1400000006</v>
      </c>
      <c r="CN1432" s="72">
        <v>0</v>
      </c>
      <c r="CR1432" s="69">
        <v>0</v>
      </c>
      <c r="CT1432" s="90">
        <v>0</v>
      </c>
      <c r="CU1432" s="72"/>
      <c r="CV1432" s="69"/>
      <c r="CX1432" s="68"/>
      <c r="CY1432" s="68"/>
      <c r="CZ1432" s="68"/>
      <c r="DB1432" s="90">
        <v>0</v>
      </c>
      <c r="DC1432" s="68"/>
      <c r="DD1432" s="68"/>
      <c r="DF1432" s="72">
        <v>0</v>
      </c>
      <c r="DK1432" s="72">
        <v>13399554.85</v>
      </c>
      <c r="DP1432" s="72">
        <v>0</v>
      </c>
      <c r="DQ1432" s="72"/>
      <c r="DR1432" s="72">
        <v>0</v>
      </c>
      <c r="DV1432" s="78">
        <v>0</v>
      </c>
      <c r="DZ1432" s="72">
        <v>0.63</v>
      </c>
      <c r="EA1432" s="72"/>
      <c r="EB1432" s="72"/>
      <c r="EC1432" s="72"/>
      <c r="ED1432" s="72">
        <v>0</v>
      </c>
      <c r="EG1432" s="69">
        <v>0</v>
      </c>
    </row>
    <row r="1433" spans="1:140" s="67" customFormat="1">
      <c r="B1433" s="68" t="s">
        <v>6278</v>
      </c>
      <c r="C1433" s="68" t="s">
        <v>6279</v>
      </c>
      <c r="D1433" s="69" t="s">
        <v>6295</v>
      </c>
      <c r="E1433" s="69" t="s">
        <v>149</v>
      </c>
      <c r="F1433" s="69" t="s">
        <v>327</v>
      </c>
      <c r="G1433" s="69" t="s">
        <v>328</v>
      </c>
      <c r="H1433" s="68"/>
      <c r="J1433" s="70">
        <v>42234</v>
      </c>
      <c r="K1433" s="70">
        <v>42234</v>
      </c>
      <c r="M1433" s="69" t="s">
        <v>152</v>
      </c>
      <c r="N1433" s="69" t="s">
        <v>153</v>
      </c>
      <c r="O1433" s="71" t="s">
        <v>496</v>
      </c>
      <c r="P1433" s="72">
        <v>1350807187.04</v>
      </c>
      <c r="Q1433" s="68" t="s">
        <v>6281</v>
      </c>
      <c r="R1433" s="69" t="s">
        <v>497</v>
      </c>
      <c r="S1433" s="69">
        <f t="shared" si="45"/>
        <v>1.64727</v>
      </c>
      <c r="T1433" s="72">
        <v>22251441.550000001</v>
      </c>
      <c r="U1433" s="73">
        <f t="shared" si="46"/>
        <v>22251441.550000001</v>
      </c>
      <c r="BK1433" s="74">
        <v>0</v>
      </c>
      <c r="BS1433" s="72"/>
      <c r="BT1433" s="72">
        <v>2021.53</v>
      </c>
      <c r="BW1433" s="72"/>
      <c r="CA1433" s="69">
        <v>0</v>
      </c>
      <c r="CE1433" s="75"/>
      <c r="CF1433" s="72">
        <v>0</v>
      </c>
      <c r="CI1433" s="72">
        <v>19544.07</v>
      </c>
      <c r="CJ1433" s="72">
        <v>0</v>
      </c>
      <c r="CM1433" s="72">
        <v>22229875.949999999</v>
      </c>
      <c r="CN1433" s="72">
        <v>0</v>
      </c>
      <c r="CR1433" s="69">
        <v>0</v>
      </c>
      <c r="CT1433" s="90">
        <v>0</v>
      </c>
      <c r="CU1433" s="72"/>
      <c r="CV1433" s="69"/>
      <c r="CX1433" s="68"/>
      <c r="CY1433" s="68"/>
      <c r="CZ1433" s="68"/>
      <c r="DB1433" s="90">
        <v>0</v>
      </c>
      <c r="DC1433" s="68"/>
      <c r="DD1433" s="68"/>
      <c r="DF1433" s="72">
        <v>0</v>
      </c>
      <c r="DK1433" s="72">
        <v>0</v>
      </c>
      <c r="DP1433" s="72">
        <v>0</v>
      </c>
      <c r="DQ1433" s="72"/>
      <c r="DR1433" s="72">
        <v>0</v>
      </c>
      <c r="DV1433" s="78">
        <v>0</v>
      </c>
      <c r="DZ1433" s="72">
        <v>0</v>
      </c>
      <c r="EA1433" s="72"/>
      <c r="EB1433" s="72"/>
      <c r="EC1433" s="72"/>
      <c r="ED1433" s="72">
        <v>0</v>
      </c>
      <c r="EG1433" s="69">
        <v>0</v>
      </c>
    </row>
    <row r="1434" spans="1:140" s="67" customFormat="1">
      <c r="B1434" s="68" t="s">
        <v>6278</v>
      </c>
      <c r="C1434" s="68" t="s">
        <v>6279</v>
      </c>
      <c r="D1434" s="69" t="s">
        <v>6295</v>
      </c>
      <c r="E1434" s="69" t="s">
        <v>149</v>
      </c>
      <c r="F1434" s="69" t="s">
        <v>327</v>
      </c>
      <c r="G1434" s="69" t="s">
        <v>328</v>
      </c>
      <c r="H1434" s="68"/>
      <c r="J1434" s="70">
        <v>42303</v>
      </c>
      <c r="K1434" s="70">
        <v>42303</v>
      </c>
      <c r="M1434" s="69" t="s">
        <v>152</v>
      </c>
      <c r="N1434" s="69" t="s">
        <v>153</v>
      </c>
      <c r="O1434" s="71" t="s">
        <v>1241</v>
      </c>
      <c r="P1434" s="72">
        <v>1324947990.97</v>
      </c>
      <c r="Q1434" s="68" t="s">
        <v>6281</v>
      </c>
      <c r="R1434" s="69" t="s">
        <v>1242</v>
      </c>
      <c r="S1434" s="69">
        <f t="shared" si="45"/>
        <v>1.6794199999999999</v>
      </c>
      <c r="T1434" s="72">
        <v>22251441.550000001</v>
      </c>
      <c r="U1434" s="73">
        <f t="shared" si="46"/>
        <v>22251441.550000001</v>
      </c>
      <c r="BK1434" s="74">
        <v>0</v>
      </c>
      <c r="BS1434" s="72"/>
      <c r="BT1434" s="72">
        <v>2021.53</v>
      </c>
      <c r="BW1434" s="72"/>
      <c r="CA1434" s="69">
        <v>0</v>
      </c>
      <c r="CE1434" s="75"/>
      <c r="CF1434" s="72">
        <v>0</v>
      </c>
      <c r="CI1434" s="72">
        <v>19544.07</v>
      </c>
      <c r="CJ1434" s="72">
        <v>0</v>
      </c>
      <c r="CM1434" s="72">
        <v>22229875.949999999</v>
      </c>
      <c r="CN1434" s="72">
        <v>0</v>
      </c>
      <c r="CR1434" s="69">
        <v>0</v>
      </c>
      <c r="CT1434" s="90">
        <v>0</v>
      </c>
      <c r="CU1434" s="72"/>
      <c r="CV1434" s="69"/>
      <c r="CX1434" s="68"/>
      <c r="CY1434" s="68"/>
      <c r="CZ1434" s="68"/>
      <c r="DB1434" s="90">
        <v>0</v>
      </c>
      <c r="DC1434" s="68"/>
      <c r="DD1434" s="68"/>
      <c r="DF1434" s="72">
        <v>0</v>
      </c>
      <c r="DK1434" s="72">
        <v>0</v>
      </c>
      <c r="DP1434" s="72">
        <v>0</v>
      </c>
      <c r="DQ1434" s="72"/>
      <c r="DR1434" s="72">
        <v>0</v>
      </c>
      <c r="DV1434" s="78">
        <v>0</v>
      </c>
      <c r="DZ1434" s="72">
        <v>0</v>
      </c>
      <c r="EA1434" s="72"/>
      <c r="EB1434" s="72"/>
      <c r="EC1434" s="72"/>
      <c r="ED1434" s="72">
        <v>0</v>
      </c>
      <c r="EG1434" s="69">
        <v>0</v>
      </c>
    </row>
    <row r="1435" spans="1:140" s="67" customFormat="1">
      <c r="B1435" s="68" t="s">
        <v>6278</v>
      </c>
      <c r="C1435" s="68" t="s">
        <v>6279</v>
      </c>
      <c r="D1435" s="69" t="s">
        <v>6295</v>
      </c>
      <c r="E1435" s="69" t="s">
        <v>149</v>
      </c>
      <c r="F1435" s="69" t="s">
        <v>327</v>
      </c>
      <c r="G1435" s="69" t="s">
        <v>328</v>
      </c>
      <c r="H1435" s="68"/>
      <c r="J1435" s="70">
        <v>42397</v>
      </c>
      <c r="K1435" s="70">
        <v>42397</v>
      </c>
      <c r="M1435" s="69" t="s">
        <v>152</v>
      </c>
      <c r="N1435" s="69" t="s">
        <v>153</v>
      </c>
      <c r="O1435" s="71" t="s">
        <v>496</v>
      </c>
      <c r="P1435" s="72">
        <v>1337402874.77</v>
      </c>
      <c r="Q1435" s="68" t="s">
        <v>6281</v>
      </c>
      <c r="R1435" s="69" t="s">
        <v>2032</v>
      </c>
      <c r="S1435" s="69">
        <f t="shared" si="45"/>
        <v>1.66378</v>
      </c>
      <c r="T1435" s="72">
        <v>22251441.550000001</v>
      </c>
      <c r="U1435" s="73">
        <f t="shared" si="46"/>
        <v>22251441.550000001</v>
      </c>
      <c r="BK1435" s="74">
        <v>0</v>
      </c>
      <c r="BS1435" s="72"/>
      <c r="BT1435" s="72">
        <v>2021.53</v>
      </c>
      <c r="BW1435" s="72"/>
      <c r="CA1435" s="69">
        <v>0</v>
      </c>
      <c r="CE1435" s="75"/>
      <c r="CF1435" s="72">
        <v>0</v>
      </c>
      <c r="CI1435" s="72">
        <v>19544.07</v>
      </c>
      <c r="CJ1435" s="72">
        <v>0</v>
      </c>
      <c r="CM1435" s="72">
        <v>22229875.949999999</v>
      </c>
      <c r="CN1435" s="72">
        <v>0</v>
      </c>
      <c r="CR1435" s="69">
        <v>0</v>
      </c>
      <c r="CT1435" s="90">
        <v>0</v>
      </c>
      <c r="CU1435" s="72"/>
      <c r="CV1435" s="69"/>
      <c r="CX1435" s="68"/>
      <c r="CY1435" s="68"/>
      <c r="CZ1435" s="68"/>
      <c r="DB1435" s="89">
        <v>0</v>
      </c>
      <c r="DC1435" s="68"/>
      <c r="DD1435" s="68"/>
      <c r="DF1435" s="72">
        <v>0</v>
      </c>
      <c r="DK1435" s="72">
        <v>0</v>
      </c>
      <c r="DP1435" s="72">
        <v>0</v>
      </c>
      <c r="DQ1435" s="72"/>
      <c r="DR1435" s="72">
        <v>0</v>
      </c>
      <c r="DV1435" s="77">
        <v>0</v>
      </c>
      <c r="DZ1435" s="72">
        <v>0</v>
      </c>
      <c r="EA1435" s="72"/>
      <c r="EB1435" s="72"/>
      <c r="EC1435" s="72"/>
      <c r="ED1435" s="72">
        <v>0</v>
      </c>
      <c r="EG1435" s="69">
        <v>0</v>
      </c>
    </row>
    <row r="1436" spans="1:140" s="67" customFormat="1">
      <c r="B1436" s="68" t="s">
        <v>6278</v>
      </c>
      <c r="C1436" s="68" t="s">
        <v>6279</v>
      </c>
      <c r="D1436" s="69" t="s">
        <v>6295</v>
      </c>
      <c r="E1436" s="69" t="s">
        <v>149</v>
      </c>
      <c r="F1436" s="69" t="s">
        <v>327</v>
      </c>
      <c r="G1436" s="69" t="s">
        <v>328</v>
      </c>
      <c r="H1436" s="68"/>
      <c r="J1436" s="70">
        <v>42486</v>
      </c>
      <c r="K1436" s="70">
        <v>42486</v>
      </c>
      <c r="M1436" s="69" t="s">
        <v>152</v>
      </c>
      <c r="N1436" s="69" t="s">
        <v>153</v>
      </c>
      <c r="O1436" s="71" t="s">
        <v>496</v>
      </c>
      <c r="P1436" s="72">
        <v>1022420178.28</v>
      </c>
      <c r="Q1436" s="68" t="s">
        <v>6281</v>
      </c>
      <c r="R1436" s="69" t="s">
        <v>2422</v>
      </c>
      <c r="S1436" s="69">
        <f t="shared" si="45"/>
        <v>2.1763500000000002</v>
      </c>
      <c r="T1436" s="72">
        <v>22251441.550000001</v>
      </c>
      <c r="U1436" s="73">
        <f t="shared" si="46"/>
        <v>22251441.550000001</v>
      </c>
      <c r="BK1436" s="74">
        <v>0</v>
      </c>
      <c r="BS1436" s="72"/>
      <c r="BT1436" s="72">
        <v>2021.53</v>
      </c>
      <c r="BW1436" s="72"/>
      <c r="CA1436" s="69">
        <v>0</v>
      </c>
      <c r="CE1436" s="75"/>
      <c r="CF1436" s="72">
        <v>0</v>
      </c>
      <c r="CI1436" s="72">
        <v>19544.07</v>
      </c>
      <c r="CJ1436" s="72">
        <v>0</v>
      </c>
      <c r="CM1436" s="72">
        <v>22229875.949999999</v>
      </c>
      <c r="CN1436" s="72">
        <v>0</v>
      </c>
      <c r="CR1436" s="69">
        <v>0</v>
      </c>
      <c r="CT1436" s="89">
        <v>0</v>
      </c>
      <c r="CU1436" s="72"/>
      <c r="CV1436" s="69"/>
      <c r="CX1436" s="68"/>
      <c r="CY1436" s="68"/>
      <c r="CZ1436" s="68"/>
      <c r="DB1436" s="90">
        <v>0</v>
      </c>
      <c r="DC1436" s="68"/>
      <c r="DD1436" s="68"/>
      <c r="DF1436" s="72">
        <v>0</v>
      </c>
      <c r="DK1436" s="72">
        <v>0</v>
      </c>
      <c r="DP1436" s="72">
        <v>0</v>
      </c>
      <c r="DQ1436" s="72"/>
      <c r="DR1436" s="72">
        <v>0</v>
      </c>
      <c r="DV1436" s="78">
        <v>0</v>
      </c>
      <c r="DZ1436" s="72">
        <v>0</v>
      </c>
      <c r="EA1436" s="72"/>
      <c r="EB1436" s="72"/>
      <c r="EC1436" s="72"/>
      <c r="ED1436" s="72">
        <v>0</v>
      </c>
      <c r="EG1436" s="69">
        <v>0</v>
      </c>
    </row>
    <row r="1437" spans="1:140" s="67" customFormat="1">
      <c r="B1437" s="68" t="s">
        <v>6278</v>
      </c>
      <c r="C1437" s="68" t="s">
        <v>6279</v>
      </c>
      <c r="D1437" s="69" t="s">
        <v>6295</v>
      </c>
      <c r="E1437" s="69" t="s">
        <v>149</v>
      </c>
      <c r="F1437" s="69" t="s">
        <v>327</v>
      </c>
      <c r="G1437" s="69" t="s">
        <v>328</v>
      </c>
      <c r="H1437" s="68"/>
      <c r="J1437" s="70">
        <v>42583</v>
      </c>
      <c r="K1437" s="70">
        <v>42583</v>
      </c>
      <c r="M1437" s="69" t="s">
        <v>152</v>
      </c>
      <c r="N1437" s="69" t="s">
        <v>153</v>
      </c>
      <c r="O1437" s="71" t="s">
        <v>496</v>
      </c>
      <c r="P1437" s="72">
        <v>502750637.15200001</v>
      </c>
      <c r="Q1437" s="68" t="s">
        <v>6281</v>
      </c>
      <c r="R1437" s="69" t="s">
        <v>3588</v>
      </c>
      <c r="S1437" s="69">
        <f t="shared" si="45"/>
        <v>4.4259399999999998</v>
      </c>
      <c r="T1437" s="72">
        <v>22251441.550000001</v>
      </c>
      <c r="U1437" s="73">
        <f t="shared" si="46"/>
        <v>22251441.550000001</v>
      </c>
      <c r="BK1437" s="74">
        <v>0</v>
      </c>
      <c r="BS1437" s="72"/>
      <c r="BT1437" s="72">
        <v>2021.53</v>
      </c>
      <c r="BW1437" s="72"/>
      <c r="CA1437" s="69">
        <v>0</v>
      </c>
      <c r="CE1437" s="75"/>
      <c r="CF1437" s="72">
        <v>0</v>
      </c>
      <c r="CI1437" s="72">
        <v>19544.07</v>
      </c>
      <c r="CJ1437" s="72">
        <v>0</v>
      </c>
      <c r="CM1437" s="72">
        <v>22229875.949999999</v>
      </c>
      <c r="CN1437" s="72">
        <v>0</v>
      </c>
      <c r="CR1437" s="69">
        <v>0</v>
      </c>
      <c r="CT1437" s="90">
        <v>0</v>
      </c>
      <c r="CU1437" s="72"/>
      <c r="CV1437" s="69"/>
      <c r="CX1437" s="68"/>
      <c r="CY1437" s="68"/>
      <c r="CZ1437" s="68"/>
      <c r="DB1437" s="90">
        <v>0</v>
      </c>
      <c r="DC1437" s="68"/>
      <c r="DD1437" s="68"/>
      <c r="DF1437" s="72">
        <v>0</v>
      </c>
      <c r="DK1437" s="72">
        <v>0</v>
      </c>
      <c r="DP1437" s="72">
        <v>0</v>
      </c>
      <c r="DQ1437" s="72"/>
      <c r="DR1437" s="72">
        <v>0</v>
      </c>
      <c r="DV1437" s="78">
        <v>0</v>
      </c>
      <c r="DZ1437" s="72">
        <v>0</v>
      </c>
      <c r="EA1437" s="72"/>
      <c r="EB1437" s="72"/>
      <c r="EC1437" s="72"/>
      <c r="ED1437" s="72">
        <v>0</v>
      </c>
      <c r="EG1437" s="69">
        <v>0</v>
      </c>
    </row>
    <row r="1438" spans="1:140" s="67" customFormat="1">
      <c r="A1438" s="68"/>
      <c r="B1438" s="68" t="s">
        <v>6278</v>
      </c>
      <c r="C1438" s="68" t="s">
        <v>6279</v>
      </c>
      <c r="D1438" s="69" t="s">
        <v>6295</v>
      </c>
      <c r="E1438" s="69" t="s">
        <v>149</v>
      </c>
      <c r="F1438" s="69" t="s">
        <v>327</v>
      </c>
      <c r="G1438" s="69" t="s">
        <v>328</v>
      </c>
      <c r="H1438" s="68"/>
      <c r="I1438" s="68" t="s">
        <v>182</v>
      </c>
      <c r="J1438" s="70">
        <v>42593</v>
      </c>
      <c r="K1438" s="70">
        <v>42593</v>
      </c>
      <c r="L1438" s="68"/>
      <c r="M1438" s="69" t="s">
        <v>152</v>
      </c>
      <c r="N1438" s="69" t="s">
        <v>153</v>
      </c>
      <c r="O1438" s="71" t="s">
        <v>5942</v>
      </c>
      <c r="P1438" s="72">
        <v>200534648.85890001</v>
      </c>
      <c r="Q1438" s="68" t="s">
        <v>6281</v>
      </c>
      <c r="R1438" s="69" t="s">
        <v>6111</v>
      </c>
      <c r="S1438" s="69">
        <f t="shared" si="45"/>
        <v>1.3627</v>
      </c>
      <c r="T1438" s="72">
        <v>2732685.66</v>
      </c>
      <c r="U1438" s="73">
        <f t="shared" si="46"/>
        <v>2732685.66</v>
      </c>
      <c r="V1438" s="68"/>
      <c r="W1438" s="68"/>
      <c r="X1438" s="68"/>
      <c r="Y1438" s="68"/>
      <c r="Z1438" s="68"/>
      <c r="AA1438" s="68"/>
      <c r="AB1438" s="68"/>
      <c r="AC1438" s="68"/>
      <c r="AD1438" s="68"/>
      <c r="AE1438" s="68"/>
      <c r="AF1438" s="68"/>
      <c r="AG1438" s="68"/>
      <c r="AH1438" s="68"/>
      <c r="AI1438" s="68"/>
      <c r="AJ1438" s="68"/>
      <c r="AK1438" s="68"/>
      <c r="AL1438" s="68"/>
      <c r="AM1438" s="68"/>
      <c r="AN1438" s="68"/>
      <c r="AO1438" s="68"/>
      <c r="AP1438" s="68"/>
      <c r="AQ1438" s="68"/>
      <c r="AR1438" s="68"/>
      <c r="AS1438" s="68"/>
      <c r="AT1438" s="68"/>
      <c r="AU1438" s="68"/>
      <c r="AV1438" s="68"/>
      <c r="AW1438" s="68"/>
      <c r="AX1438" s="68"/>
      <c r="AY1438" s="68"/>
      <c r="AZ1438" s="68"/>
      <c r="BA1438" s="68"/>
      <c r="BB1438" s="68"/>
      <c r="BC1438" s="68"/>
      <c r="BD1438" s="68"/>
      <c r="BE1438" s="68"/>
      <c r="BF1438" s="68"/>
      <c r="BG1438" s="68"/>
      <c r="BH1438" s="68"/>
      <c r="BI1438" s="68"/>
      <c r="BJ1438" s="68"/>
      <c r="BK1438" s="74">
        <v>0</v>
      </c>
      <c r="BL1438" s="68"/>
      <c r="BM1438" s="68"/>
      <c r="BN1438" s="68"/>
      <c r="BO1438" s="68"/>
      <c r="BP1438" s="68"/>
      <c r="BQ1438" s="68"/>
      <c r="BR1438" s="68"/>
      <c r="BS1438" s="68"/>
      <c r="BT1438" s="72">
        <v>0</v>
      </c>
      <c r="BU1438" s="68"/>
      <c r="BV1438" s="68"/>
      <c r="BW1438" s="72"/>
      <c r="BX1438" s="68"/>
      <c r="BY1438" s="68"/>
      <c r="BZ1438" s="68"/>
      <c r="CA1438" s="69">
        <v>0</v>
      </c>
      <c r="CB1438" s="68"/>
      <c r="CC1438" s="68"/>
      <c r="CD1438" s="68"/>
      <c r="CE1438" s="72"/>
      <c r="CF1438" s="72">
        <v>0</v>
      </c>
      <c r="CG1438" s="68"/>
      <c r="CH1438" s="68"/>
      <c r="CI1438" s="72">
        <v>0</v>
      </c>
      <c r="CJ1438" s="72">
        <v>0</v>
      </c>
      <c r="CK1438" s="68"/>
      <c r="CL1438" s="68"/>
      <c r="CM1438" s="69">
        <v>2732685.66</v>
      </c>
      <c r="CN1438" s="72">
        <v>0</v>
      </c>
      <c r="CO1438" s="68"/>
      <c r="CP1438" s="68"/>
      <c r="CQ1438" s="68"/>
      <c r="CR1438" s="69">
        <v>0</v>
      </c>
      <c r="CS1438" s="68"/>
      <c r="CT1438" s="95">
        <v>0</v>
      </c>
      <c r="CU1438" s="72"/>
      <c r="CV1438" s="69"/>
      <c r="CW1438" s="68"/>
      <c r="CX1438" s="68"/>
      <c r="CY1438" s="68"/>
      <c r="CZ1438" s="68"/>
      <c r="DA1438" s="68"/>
      <c r="DB1438" s="93">
        <v>0</v>
      </c>
      <c r="DC1438" s="68"/>
      <c r="DD1438" s="68"/>
      <c r="DE1438" s="68"/>
      <c r="DF1438" s="72"/>
      <c r="DG1438" s="68"/>
      <c r="DH1438" s="68"/>
      <c r="DI1438" s="68"/>
      <c r="DJ1438" s="68"/>
      <c r="DK1438" s="72">
        <v>0</v>
      </c>
      <c r="DL1438" s="68"/>
      <c r="DM1438" s="68"/>
      <c r="DN1438" s="68"/>
      <c r="DO1438" s="68"/>
      <c r="DP1438" s="72">
        <v>0</v>
      </c>
      <c r="DQ1438" s="68"/>
      <c r="DR1438" s="72">
        <v>0</v>
      </c>
      <c r="DS1438" s="68"/>
      <c r="DT1438" s="68">
        <v>0</v>
      </c>
      <c r="DU1438" s="68"/>
      <c r="DV1438" s="84">
        <v>0</v>
      </c>
      <c r="DW1438" s="68"/>
      <c r="DX1438" s="68"/>
      <c r="DY1438" s="68"/>
      <c r="DZ1438" s="72">
        <v>0</v>
      </c>
      <c r="EA1438" s="68"/>
      <c r="EB1438" s="72"/>
      <c r="EC1438" s="68"/>
      <c r="ED1438" s="72">
        <v>0</v>
      </c>
      <c r="EE1438" s="68"/>
      <c r="EF1438" s="68"/>
      <c r="EG1438" s="69">
        <v>0</v>
      </c>
      <c r="EH1438" s="68"/>
      <c r="EI1438" s="68"/>
      <c r="EJ1438" s="68"/>
    </row>
    <row r="1439" spans="1:140" s="67" customFormat="1">
      <c r="A1439" s="68"/>
      <c r="B1439" s="68" t="s">
        <v>6278</v>
      </c>
      <c r="C1439" s="68" t="s">
        <v>6279</v>
      </c>
      <c r="D1439" s="69" t="s">
        <v>6295</v>
      </c>
      <c r="E1439" s="69" t="s">
        <v>149</v>
      </c>
      <c r="F1439" s="69" t="s">
        <v>327</v>
      </c>
      <c r="G1439" s="69" t="s">
        <v>328</v>
      </c>
      <c r="H1439" s="68"/>
      <c r="I1439" s="68" t="s">
        <v>182</v>
      </c>
      <c r="J1439" s="70">
        <v>42643</v>
      </c>
      <c r="K1439" s="70">
        <v>42643</v>
      </c>
      <c r="L1439" s="68"/>
      <c r="M1439" s="69" t="s">
        <v>152</v>
      </c>
      <c r="N1439" s="69" t="s">
        <v>153</v>
      </c>
      <c r="O1439" s="71" t="s">
        <v>5942</v>
      </c>
      <c r="P1439" s="72">
        <v>18260083.539999999</v>
      </c>
      <c r="Q1439" s="68" t="s">
        <v>6281</v>
      </c>
      <c r="R1439" s="69" t="s">
        <v>171</v>
      </c>
      <c r="S1439" s="69">
        <f t="shared" si="45"/>
        <v>100</v>
      </c>
      <c r="T1439" s="72">
        <v>18260083.539999999</v>
      </c>
      <c r="U1439" s="73">
        <f t="shared" si="46"/>
        <v>18260083.539999999</v>
      </c>
      <c r="V1439" s="68"/>
      <c r="W1439" s="68"/>
      <c r="X1439" s="68"/>
      <c r="Y1439" s="68"/>
      <c r="Z1439" s="68"/>
      <c r="AA1439" s="68"/>
      <c r="AB1439" s="68"/>
      <c r="AC1439" s="68"/>
      <c r="AD1439" s="68"/>
      <c r="AE1439" s="68"/>
      <c r="AF1439" s="68"/>
      <c r="AG1439" s="68"/>
      <c r="AH1439" s="68"/>
      <c r="AI1439" s="68"/>
      <c r="AJ1439" s="68"/>
      <c r="AK1439" s="68"/>
      <c r="AL1439" s="68"/>
      <c r="AM1439" s="68"/>
      <c r="AN1439" s="68"/>
      <c r="AO1439" s="68"/>
      <c r="AP1439" s="68"/>
      <c r="AQ1439" s="68"/>
      <c r="AR1439" s="68"/>
      <c r="AS1439" s="68"/>
      <c r="AT1439" s="68"/>
      <c r="AU1439" s="68"/>
      <c r="AV1439" s="68"/>
      <c r="AW1439" s="68"/>
      <c r="AX1439" s="68"/>
      <c r="AY1439" s="68"/>
      <c r="AZ1439" s="68"/>
      <c r="BA1439" s="68"/>
      <c r="BB1439" s="68"/>
      <c r="BC1439" s="68"/>
      <c r="BD1439" s="68"/>
      <c r="BE1439" s="68"/>
      <c r="BF1439" s="68"/>
      <c r="BG1439" s="68"/>
      <c r="BH1439" s="68"/>
      <c r="BI1439" s="68"/>
      <c r="BJ1439" s="68"/>
      <c r="BK1439" s="74">
        <v>0</v>
      </c>
      <c r="BL1439" s="68"/>
      <c r="BM1439" s="68"/>
      <c r="BN1439" s="68"/>
      <c r="BO1439" s="68"/>
      <c r="BP1439" s="68"/>
      <c r="BQ1439" s="68"/>
      <c r="BR1439" s="68"/>
      <c r="BS1439" s="68"/>
      <c r="BT1439" s="72">
        <v>0</v>
      </c>
      <c r="BU1439" s="68"/>
      <c r="BV1439" s="68"/>
      <c r="BW1439" s="72"/>
      <c r="BX1439" s="68"/>
      <c r="BY1439" s="68"/>
      <c r="BZ1439" s="68"/>
      <c r="CA1439" s="69">
        <v>0</v>
      </c>
      <c r="CB1439" s="68"/>
      <c r="CC1439" s="68"/>
      <c r="CD1439" s="68"/>
      <c r="CE1439" s="72"/>
      <c r="CF1439" s="72">
        <v>0</v>
      </c>
      <c r="CG1439" s="68"/>
      <c r="CH1439" s="68"/>
      <c r="CI1439" s="72">
        <v>0</v>
      </c>
      <c r="CJ1439" s="72">
        <v>0</v>
      </c>
      <c r="CK1439" s="68"/>
      <c r="CL1439" s="68"/>
      <c r="CM1439" s="69">
        <v>10903871.01</v>
      </c>
      <c r="CN1439" s="72">
        <v>0</v>
      </c>
      <c r="CO1439" s="68"/>
      <c r="CP1439" s="68"/>
      <c r="CQ1439" s="68"/>
      <c r="CR1439" s="69">
        <v>0</v>
      </c>
      <c r="CS1439" s="68"/>
      <c r="CT1439" s="95">
        <v>0</v>
      </c>
      <c r="CU1439" s="72"/>
      <c r="CV1439" s="69"/>
      <c r="CW1439" s="68"/>
      <c r="CX1439" s="68"/>
      <c r="CY1439" s="68"/>
      <c r="CZ1439" s="68"/>
      <c r="DA1439" s="68"/>
      <c r="DB1439" s="93">
        <v>0</v>
      </c>
      <c r="DC1439" s="68"/>
      <c r="DD1439" s="68"/>
      <c r="DE1439" s="68"/>
      <c r="DF1439" s="85"/>
      <c r="DG1439" s="68"/>
      <c r="DH1439" s="68"/>
      <c r="DI1439" s="68"/>
      <c r="DJ1439" s="68"/>
      <c r="DK1439" s="72">
        <v>0</v>
      </c>
      <c r="DL1439" s="68"/>
      <c r="DM1439" s="68"/>
      <c r="DN1439" s="68"/>
      <c r="DO1439" s="68"/>
      <c r="DP1439" s="72">
        <v>0</v>
      </c>
      <c r="DQ1439" s="68"/>
      <c r="DR1439" s="72">
        <v>0</v>
      </c>
      <c r="DS1439" s="68"/>
      <c r="DT1439" s="68">
        <v>0</v>
      </c>
      <c r="DU1439" s="68"/>
      <c r="DV1439" s="84">
        <v>0</v>
      </c>
      <c r="DW1439" s="68"/>
      <c r="DX1439" s="68"/>
      <c r="DY1439" s="68"/>
      <c r="DZ1439" s="72">
        <v>7356212.5300000003</v>
      </c>
      <c r="EA1439" s="68"/>
      <c r="EB1439" s="72"/>
      <c r="EC1439" s="68"/>
      <c r="ED1439" s="72">
        <v>0</v>
      </c>
      <c r="EE1439" s="68"/>
      <c r="EF1439" s="68"/>
      <c r="EG1439" s="69">
        <v>0</v>
      </c>
      <c r="EH1439" s="68"/>
      <c r="EI1439" s="68"/>
      <c r="EJ1439" s="68"/>
    </row>
    <row r="1440" spans="1:140" s="67" customFormat="1">
      <c r="A1440" s="68"/>
      <c r="B1440" s="68" t="s">
        <v>6278</v>
      </c>
      <c r="C1440" s="68" t="s">
        <v>6279</v>
      </c>
      <c r="D1440" s="69" t="s">
        <v>6295</v>
      </c>
      <c r="E1440" s="69" t="s">
        <v>149</v>
      </c>
      <c r="F1440" s="69" t="s">
        <v>327</v>
      </c>
      <c r="G1440" s="69" t="s">
        <v>328</v>
      </c>
      <c r="H1440" s="68"/>
      <c r="I1440" s="68" t="s">
        <v>182</v>
      </c>
      <c r="J1440" s="70">
        <v>42657</v>
      </c>
      <c r="K1440" s="70">
        <v>42657</v>
      </c>
      <c r="L1440" s="68"/>
      <c r="M1440" s="69" t="s">
        <v>152</v>
      </c>
      <c r="N1440" s="69" t="s">
        <v>153</v>
      </c>
      <c r="O1440" s="71" t="s">
        <v>5942</v>
      </c>
      <c r="P1440" s="72">
        <v>200528851.35229999</v>
      </c>
      <c r="Q1440" s="68" t="s">
        <v>6281</v>
      </c>
      <c r="R1440" s="69" t="s">
        <v>6112</v>
      </c>
      <c r="S1440" s="69">
        <f t="shared" si="45"/>
        <v>1.38354</v>
      </c>
      <c r="T1440" s="72">
        <v>2774396.87</v>
      </c>
      <c r="U1440" s="73">
        <f t="shared" si="46"/>
        <v>2774396.87</v>
      </c>
      <c r="V1440" s="68"/>
      <c r="W1440" s="68"/>
      <c r="X1440" s="68"/>
      <c r="Y1440" s="68"/>
      <c r="Z1440" s="68"/>
      <c r="AA1440" s="68"/>
      <c r="AB1440" s="68"/>
      <c r="AC1440" s="68"/>
      <c r="AD1440" s="68"/>
      <c r="AE1440" s="68"/>
      <c r="AF1440" s="68"/>
      <c r="AG1440" s="68"/>
      <c r="AH1440" s="68"/>
      <c r="AI1440" s="68"/>
      <c r="AJ1440" s="68"/>
      <c r="AK1440" s="68"/>
      <c r="AL1440" s="68"/>
      <c r="AM1440" s="68"/>
      <c r="AN1440" s="68"/>
      <c r="AO1440" s="68"/>
      <c r="AP1440" s="68"/>
      <c r="AQ1440" s="68"/>
      <c r="AR1440" s="68"/>
      <c r="AS1440" s="68"/>
      <c r="AT1440" s="68"/>
      <c r="AU1440" s="68"/>
      <c r="AV1440" s="68"/>
      <c r="AW1440" s="68"/>
      <c r="AX1440" s="68"/>
      <c r="AY1440" s="68"/>
      <c r="AZ1440" s="68"/>
      <c r="BA1440" s="68"/>
      <c r="BB1440" s="68"/>
      <c r="BC1440" s="68"/>
      <c r="BD1440" s="68"/>
      <c r="BE1440" s="68"/>
      <c r="BF1440" s="68"/>
      <c r="BG1440" s="68"/>
      <c r="BH1440" s="68"/>
      <c r="BI1440" s="68"/>
      <c r="BJ1440" s="68"/>
      <c r="BK1440" s="74">
        <v>0</v>
      </c>
      <c r="BL1440" s="68"/>
      <c r="BM1440" s="68"/>
      <c r="BN1440" s="68"/>
      <c r="BO1440" s="68"/>
      <c r="BP1440" s="68"/>
      <c r="BQ1440" s="68"/>
      <c r="BR1440" s="68"/>
      <c r="BS1440" s="68"/>
      <c r="BT1440" s="72">
        <v>0</v>
      </c>
      <c r="BU1440" s="68"/>
      <c r="BV1440" s="68"/>
      <c r="BW1440" s="72"/>
      <c r="BX1440" s="68"/>
      <c r="BY1440" s="68"/>
      <c r="BZ1440" s="68"/>
      <c r="CA1440" s="69">
        <v>0</v>
      </c>
      <c r="CB1440" s="68"/>
      <c r="CC1440" s="68"/>
      <c r="CD1440" s="68"/>
      <c r="CE1440" s="72"/>
      <c r="CF1440" s="72">
        <v>0</v>
      </c>
      <c r="CG1440" s="68"/>
      <c r="CH1440" s="68"/>
      <c r="CI1440" s="72">
        <v>0</v>
      </c>
      <c r="CJ1440" s="72">
        <v>0</v>
      </c>
      <c r="CK1440" s="68"/>
      <c r="CL1440" s="68"/>
      <c r="CM1440" s="69">
        <v>2774396.87</v>
      </c>
      <c r="CN1440" s="72">
        <v>0</v>
      </c>
      <c r="CO1440" s="68"/>
      <c r="CP1440" s="68"/>
      <c r="CQ1440" s="68"/>
      <c r="CR1440" s="69">
        <v>0</v>
      </c>
      <c r="CS1440" s="68"/>
      <c r="CT1440" s="92">
        <v>0</v>
      </c>
      <c r="CU1440" s="72"/>
      <c r="CV1440" s="69"/>
      <c r="CW1440" s="68"/>
      <c r="CX1440" s="68"/>
      <c r="CY1440" s="68"/>
      <c r="CZ1440" s="68"/>
      <c r="DA1440" s="68"/>
      <c r="DB1440" s="91">
        <v>0</v>
      </c>
      <c r="DC1440" s="68"/>
      <c r="DD1440" s="68"/>
      <c r="DE1440" s="68"/>
      <c r="DF1440" s="85"/>
      <c r="DG1440" s="68"/>
      <c r="DH1440" s="68"/>
      <c r="DI1440" s="68"/>
      <c r="DJ1440" s="68"/>
      <c r="DK1440" s="72">
        <v>0</v>
      </c>
      <c r="DL1440" s="68"/>
      <c r="DM1440" s="68"/>
      <c r="DN1440" s="68"/>
      <c r="DO1440" s="68"/>
      <c r="DP1440" s="72">
        <v>0</v>
      </c>
      <c r="DQ1440" s="68"/>
      <c r="DR1440" s="72">
        <v>0</v>
      </c>
      <c r="DS1440" s="68"/>
      <c r="DT1440" s="68">
        <v>0</v>
      </c>
      <c r="DU1440" s="68"/>
      <c r="DV1440" s="81">
        <v>0</v>
      </c>
      <c r="DW1440" s="68"/>
      <c r="DX1440" s="68"/>
      <c r="DY1440" s="68"/>
      <c r="DZ1440" s="72">
        <v>0</v>
      </c>
      <c r="EA1440" s="68"/>
      <c r="EB1440" s="72"/>
      <c r="EC1440" s="68"/>
      <c r="ED1440" s="72">
        <v>0</v>
      </c>
      <c r="EE1440" s="68"/>
      <c r="EF1440" s="68"/>
      <c r="EG1440" s="69">
        <v>0</v>
      </c>
      <c r="EH1440" s="68"/>
      <c r="EI1440" s="68"/>
      <c r="EJ1440" s="68"/>
    </row>
    <row r="1441" spans="2:137" s="67" customFormat="1">
      <c r="B1441" s="68" t="s">
        <v>6278</v>
      </c>
      <c r="C1441" s="68" t="s">
        <v>6279</v>
      </c>
      <c r="D1441" s="69" t="s">
        <v>6295</v>
      </c>
      <c r="E1441" s="69" t="s">
        <v>149</v>
      </c>
      <c r="F1441" s="69" t="s">
        <v>345</v>
      </c>
      <c r="G1441" s="69" t="s">
        <v>346</v>
      </c>
      <c r="H1441" s="68"/>
      <c r="J1441" s="70">
        <v>42215</v>
      </c>
      <c r="K1441" s="70">
        <v>42215</v>
      </c>
      <c r="M1441" s="69" t="s">
        <v>152</v>
      </c>
      <c r="N1441" s="69" t="s">
        <v>153</v>
      </c>
      <c r="O1441" s="71" t="s">
        <v>347</v>
      </c>
      <c r="P1441" s="72">
        <v>952438056.70000005</v>
      </c>
      <c r="Q1441" s="68" t="s">
        <v>6281</v>
      </c>
      <c r="R1441" s="69" t="s">
        <v>348</v>
      </c>
      <c r="S1441" s="69">
        <f t="shared" si="45"/>
        <v>4.4433699999999998</v>
      </c>
      <c r="T1441" s="72">
        <v>42320346.880000003</v>
      </c>
      <c r="U1441" s="73">
        <f t="shared" si="46"/>
        <v>44283907.520000003</v>
      </c>
      <c r="BK1441" s="74">
        <v>0</v>
      </c>
      <c r="BS1441" s="72"/>
      <c r="BT1441" s="72">
        <v>48041.26</v>
      </c>
      <c r="BW1441" s="72">
        <v>1963560.64</v>
      </c>
      <c r="CA1441" s="69"/>
      <c r="CE1441" s="75"/>
      <c r="CF1441" s="72">
        <v>0</v>
      </c>
      <c r="CI1441" s="72">
        <v>34248.21</v>
      </c>
      <c r="CJ1441" s="72">
        <v>0</v>
      </c>
      <c r="CM1441" s="72">
        <v>12907589.560000001</v>
      </c>
      <c r="CN1441" s="72">
        <v>0</v>
      </c>
      <c r="CR1441" s="69">
        <v>13633525.99</v>
      </c>
      <c r="CT1441" s="90">
        <v>9268210.6600000001</v>
      </c>
      <c r="CU1441" s="72"/>
      <c r="CV1441" s="69"/>
      <c r="CX1441" s="68"/>
      <c r="CY1441" s="68"/>
      <c r="CZ1441" s="68"/>
      <c r="DB1441" s="90">
        <v>0</v>
      </c>
      <c r="DC1441" s="68"/>
      <c r="DD1441" s="68"/>
      <c r="DF1441" s="72">
        <v>0</v>
      </c>
      <c r="DK1441" s="72">
        <v>6428655.0499999998</v>
      </c>
      <c r="DP1441" s="72">
        <v>0</v>
      </c>
      <c r="DQ1441" s="72"/>
      <c r="DR1441" s="72">
        <v>0</v>
      </c>
      <c r="DV1441" s="78">
        <v>0</v>
      </c>
      <c r="DZ1441" s="72">
        <v>76.150000000000006</v>
      </c>
      <c r="EA1441" s="72"/>
      <c r="EB1441" s="72"/>
      <c r="EC1441" s="72"/>
      <c r="ED1441" s="72"/>
      <c r="EG1441" s="69">
        <v>0</v>
      </c>
    </row>
    <row r="1442" spans="2:137" s="67" customFormat="1" ht="23.25">
      <c r="B1442" s="68" t="s">
        <v>6278</v>
      </c>
      <c r="C1442" s="68" t="s">
        <v>6279</v>
      </c>
      <c r="D1442" s="69" t="s">
        <v>6295</v>
      </c>
      <c r="E1442" s="69" t="s">
        <v>149</v>
      </c>
      <c r="F1442" s="69" t="s">
        <v>345</v>
      </c>
      <c r="G1442" s="69" t="s">
        <v>346</v>
      </c>
      <c r="H1442" s="68"/>
      <c r="J1442" s="70">
        <v>42234</v>
      </c>
      <c r="K1442" s="70">
        <v>42234</v>
      </c>
      <c r="M1442" s="69" t="s">
        <v>152</v>
      </c>
      <c r="N1442" s="69" t="s">
        <v>153</v>
      </c>
      <c r="O1442" s="71" t="s">
        <v>494</v>
      </c>
      <c r="P1442" s="72">
        <v>1890284236115.1101</v>
      </c>
      <c r="Q1442" s="68" t="s">
        <v>6281</v>
      </c>
      <c r="R1442" s="69" t="s">
        <v>495</v>
      </c>
      <c r="S1442" s="69">
        <f t="shared" si="45"/>
        <v>6.9499999999999996E-3</v>
      </c>
      <c r="T1442" s="72">
        <v>131374754.41</v>
      </c>
      <c r="U1442" s="73">
        <f t="shared" si="46"/>
        <v>133820656.34</v>
      </c>
      <c r="BK1442" s="74">
        <v>0</v>
      </c>
      <c r="BS1442" s="72"/>
      <c r="BT1442" s="72">
        <v>21612.75</v>
      </c>
      <c r="BW1442" s="72"/>
      <c r="CA1442" s="69">
        <v>2445901.9300000002</v>
      </c>
      <c r="CE1442" s="75"/>
      <c r="CF1442" s="72">
        <v>0</v>
      </c>
      <c r="CI1442" s="72">
        <v>74781.47</v>
      </c>
      <c r="CJ1442" s="72">
        <v>0</v>
      </c>
      <c r="CM1442" s="72">
        <v>9537847.3800000008</v>
      </c>
      <c r="CN1442" s="72">
        <v>0</v>
      </c>
      <c r="CR1442" s="69">
        <v>3005572.08</v>
      </c>
      <c r="CT1442" s="89">
        <v>3005572.08</v>
      </c>
      <c r="CU1442" s="72"/>
      <c r="CV1442" s="69"/>
      <c r="CX1442" s="68"/>
      <c r="CY1442" s="68"/>
      <c r="CZ1442" s="68"/>
      <c r="DB1442" s="90">
        <v>0</v>
      </c>
      <c r="DC1442" s="68"/>
      <c r="DD1442" s="68"/>
      <c r="DF1442" s="72">
        <v>0</v>
      </c>
      <c r="DK1442" s="72">
        <v>107304535.42</v>
      </c>
      <c r="DP1442" s="72">
        <v>0</v>
      </c>
      <c r="DQ1442" s="72"/>
      <c r="DR1442" s="72">
        <v>0</v>
      </c>
      <c r="DV1442" s="78">
        <v>0</v>
      </c>
      <c r="DZ1442" s="72">
        <v>8424833.2300000004</v>
      </c>
      <c r="EA1442" s="72"/>
      <c r="EB1442" s="72"/>
      <c r="EC1442" s="72"/>
      <c r="ED1442" s="72"/>
      <c r="EG1442" s="69">
        <v>0</v>
      </c>
    </row>
    <row r="1443" spans="2:137" s="67" customFormat="1" ht="23.25">
      <c r="B1443" s="68" t="s">
        <v>6278</v>
      </c>
      <c r="C1443" s="68" t="s">
        <v>6279</v>
      </c>
      <c r="D1443" s="69" t="s">
        <v>6295</v>
      </c>
      <c r="E1443" s="69" t="s">
        <v>149</v>
      </c>
      <c r="F1443" s="69" t="s">
        <v>345</v>
      </c>
      <c r="G1443" s="69" t="s">
        <v>346</v>
      </c>
      <c r="H1443" s="68"/>
      <c r="J1443" s="70">
        <v>42235</v>
      </c>
      <c r="K1443" s="70">
        <v>42235</v>
      </c>
      <c r="M1443" s="69" t="s">
        <v>152</v>
      </c>
      <c r="N1443" s="69" t="s">
        <v>153</v>
      </c>
      <c r="O1443" s="71" t="s">
        <v>494</v>
      </c>
      <c r="P1443" s="72">
        <v>46461576747.064598</v>
      </c>
      <c r="Q1443" s="68" t="s">
        <v>6281</v>
      </c>
      <c r="R1443" s="69" t="s">
        <v>505</v>
      </c>
      <c r="S1443" s="69">
        <f t="shared" si="45"/>
        <v>0.28276000000000001</v>
      </c>
      <c r="T1443" s="72">
        <v>131374754.41</v>
      </c>
      <c r="U1443" s="73">
        <f t="shared" si="46"/>
        <v>133820656.34</v>
      </c>
      <c r="BK1443" s="74">
        <v>0</v>
      </c>
      <c r="BS1443" s="72"/>
      <c r="BT1443" s="72">
        <v>21612.75</v>
      </c>
      <c r="BW1443" s="72"/>
      <c r="CA1443" s="69">
        <v>2445901.9300000002</v>
      </c>
      <c r="CE1443" s="75"/>
      <c r="CF1443" s="72">
        <v>0</v>
      </c>
      <c r="CI1443" s="72">
        <v>74781.47</v>
      </c>
      <c r="CJ1443" s="72">
        <v>0</v>
      </c>
      <c r="CM1443" s="72">
        <v>9537847.3800000008</v>
      </c>
      <c r="CN1443" s="72">
        <v>0</v>
      </c>
      <c r="CR1443" s="69">
        <v>3005572.08</v>
      </c>
      <c r="CT1443" s="90">
        <v>3005572.08</v>
      </c>
      <c r="CU1443" s="72"/>
      <c r="CV1443" s="69"/>
      <c r="CX1443" s="68"/>
      <c r="CY1443" s="68"/>
      <c r="CZ1443" s="68"/>
      <c r="DB1443" s="89">
        <v>0</v>
      </c>
      <c r="DC1443" s="68"/>
      <c r="DD1443" s="68"/>
      <c r="DF1443" s="72">
        <v>0</v>
      </c>
      <c r="DK1443" s="72">
        <v>107304535.42</v>
      </c>
      <c r="DP1443" s="72">
        <v>0</v>
      </c>
      <c r="DQ1443" s="72"/>
      <c r="DR1443" s="72">
        <v>0</v>
      </c>
      <c r="DV1443" s="77">
        <v>0</v>
      </c>
      <c r="DZ1443" s="72">
        <v>8424833.2300000004</v>
      </c>
      <c r="EA1443" s="72"/>
      <c r="EB1443" s="72"/>
      <c r="EC1443" s="72"/>
      <c r="ED1443" s="72"/>
      <c r="EG1443" s="69">
        <v>0</v>
      </c>
    </row>
    <row r="1444" spans="2:137" s="67" customFormat="1" ht="23.25">
      <c r="B1444" s="68" t="s">
        <v>6278</v>
      </c>
      <c r="C1444" s="68" t="s">
        <v>6279</v>
      </c>
      <c r="D1444" s="69" t="s">
        <v>6295</v>
      </c>
      <c r="E1444" s="69" t="s">
        <v>149</v>
      </c>
      <c r="F1444" s="69" t="s">
        <v>345</v>
      </c>
      <c r="G1444" s="69" t="s">
        <v>346</v>
      </c>
      <c r="H1444" s="68"/>
      <c r="J1444" s="70">
        <v>42277</v>
      </c>
      <c r="K1444" s="70">
        <v>42277</v>
      </c>
      <c r="M1444" s="69" t="s">
        <v>152</v>
      </c>
      <c r="N1444" s="69" t="s">
        <v>153</v>
      </c>
      <c r="O1444" s="71" t="s">
        <v>494</v>
      </c>
      <c r="P1444" s="72">
        <v>7705490155.7230396</v>
      </c>
      <c r="Q1444" s="68" t="s">
        <v>6281</v>
      </c>
      <c r="R1444" s="69" t="s">
        <v>838</v>
      </c>
      <c r="S1444" s="69">
        <f t="shared" si="45"/>
        <v>1.70495</v>
      </c>
      <c r="T1444" s="72">
        <v>131374754.41</v>
      </c>
      <c r="U1444" s="73">
        <f t="shared" si="46"/>
        <v>133820656.34</v>
      </c>
      <c r="BK1444" s="74">
        <v>0</v>
      </c>
      <c r="BS1444" s="72"/>
      <c r="BT1444" s="72">
        <v>21612.75</v>
      </c>
      <c r="BW1444" s="72"/>
      <c r="CA1444" s="69">
        <v>2445901.9300000002</v>
      </c>
      <c r="CE1444" s="75"/>
      <c r="CF1444" s="72">
        <v>0</v>
      </c>
      <c r="CI1444" s="72">
        <v>74781.47</v>
      </c>
      <c r="CJ1444" s="72">
        <v>0</v>
      </c>
      <c r="CM1444" s="72">
        <v>9537847.3800000008</v>
      </c>
      <c r="CN1444" s="72">
        <v>0</v>
      </c>
      <c r="CR1444" s="69">
        <v>3005572.08</v>
      </c>
      <c r="CT1444" s="90">
        <v>3005572.08</v>
      </c>
      <c r="CU1444" s="72"/>
      <c r="CV1444" s="69"/>
      <c r="CX1444" s="68"/>
      <c r="CY1444" s="68"/>
      <c r="CZ1444" s="68"/>
      <c r="DB1444" s="90">
        <v>0</v>
      </c>
      <c r="DC1444" s="68"/>
      <c r="DD1444" s="68"/>
      <c r="DF1444" s="72">
        <v>0</v>
      </c>
      <c r="DK1444" s="72">
        <v>107304535.42</v>
      </c>
      <c r="DP1444" s="72">
        <v>0</v>
      </c>
      <c r="DQ1444" s="72"/>
      <c r="DR1444" s="72">
        <v>0</v>
      </c>
      <c r="DV1444" s="78">
        <v>0</v>
      </c>
      <c r="DZ1444" s="72">
        <v>8424833.2300000004</v>
      </c>
      <c r="EA1444" s="72"/>
      <c r="EB1444" s="72"/>
      <c r="EC1444" s="72"/>
      <c r="ED1444" s="72"/>
      <c r="EG1444" s="69">
        <v>0</v>
      </c>
    </row>
    <row r="1445" spans="2:137" s="67" customFormat="1" ht="23.25">
      <c r="B1445" s="68" t="s">
        <v>6278</v>
      </c>
      <c r="C1445" s="68" t="s">
        <v>6279</v>
      </c>
      <c r="D1445" s="69" t="s">
        <v>6295</v>
      </c>
      <c r="E1445" s="69" t="s">
        <v>149</v>
      </c>
      <c r="F1445" s="69" t="s">
        <v>345</v>
      </c>
      <c r="G1445" s="69" t="s">
        <v>346</v>
      </c>
      <c r="H1445" s="68"/>
      <c r="J1445" s="70">
        <v>42303</v>
      </c>
      <c r="K1445" s="70">
        <v>42303</v>
      </c>
      <c r="M1445" s="69" t="s">
        <v>152</v>
      </c>
      <c r="N1445" s="69" t="s">
        <v>153</v>
      </c>
      <c r="O1445" s="71" t="s">
        <v>494</v>
      </c>
      <c r="P1445" s="72">
        <v>1852958454301.8301</v>
      </c>
      <c r="Q1445" s="68" t="s">
        <v>6281</v>
      </c>
      <c r="R1445" s="69" t="s">
        <v>1244</v>
      </c>
      <c r="S1445" s="69">
        <f t="shared" si="45"/>
        <v>7.0899999999999999E-3</v>
      </c>
      <c r="T1445" s="72">
        <v>131374754.41</v>
      </c>
      <c r="U1445" s="73">
        <f t="shared" si="46"/>
        <v>133820656.34</v>
      </c>
      <c r="BK1445" s="74">
        <v>0</v>
      </c>
      <c r="BS1445" s="72"/>
      <c r="BT1445" s="72">
        <v>21612.75</v>
      </c>
      <c r="BW1445" s="72"/>
      <c r="CA1445" s="69">
        <v>2445901.9300000002</v>
      </c>
      <c r="CE1445" s="75"/>
      <c r="CF1445" s="72">
        <v>0</v>
      </c>
      <c r="CI1445" s="72">
        <v>74781.47</v>
      </c>
      <c r="CJ1445" s="72">
        <v>0</v>
      </c>
      <c r="CM1445" s="72">
        <v>9537847.3800000008</v>
      </c>
      <c r="CN1445" s="72">
        <v>0</v>
      </c>
      <c r="CR1445" s="69">
        <v>3005572.08</v>
      </c>
      <c r="CT1445" s="90">
        <v>3005572.08</v>
      </c>
      <c r="CU1445" s="72"/>
      <c r="CV1445" s="69"/>
      <c r="CX1445" s="68"/>
      <c r="CY1445" s="68"/>
      <c r="CZ1445" s="68"/>
      <c r="DB1445" s="90">
        <v>0</v>
      </c>
      <c r="DC1445" s="68"/>
      <c r="DD1445" s="68"/>
      <c r="DF1445" s="72">
        <v>0</v>
      </c>
      <c r="DK1445" s="72">
        <v>107304535.42</v>
      </c>
      <c r="DP1445" s="72">
        <v>0</v>
      </c>
      <c r="DQ1445" s="72"/>
      <c r="DR1445" s="72">
        <v>0</v>
      </c>
      <c r="DV1445" s="78">
        <v>0</v>
      </c>
      <c r="DZ1445" s="72">
        <v>8424833.2300000004</v>
      </c>
      <c r="EA1445" s="72"/>
      <c r="EB1445" s="72"/>
      <c r="EC1445" s="72"/>
      <c r="ED1445" s="72"/>
      <c r="EG1445" s="69">
        <v>0</v>
      </c>
    </row>
    <row r="1446" spans="2:137" s="67" customFormat="1" ht="23.25">
      <c r="B1446" s="68" t="s">
        <v>6278</v>
      </c>
      <c r="C1446" s="68" t="s">
        <v>6279</v>
      </c>
      <c r="D1446" s="69" t="s">
        <v>6295</v>
      </c>
      <c r="E1446" s="69" t="s">
        <v>149</v>
      </c>
      <c r="F1446" s="69" t="s">
        <v>345</v>
      </c>
      <c r="G1446" s="69" t="s">
        <v>346</v>
      </c>
      <c r="H1446" s="68"/>
      <c r="J1446" s="70">
        <v>42305</v>
      </c>
      <c r="K1446" s="70">
        <v>42305</v>
      </c>
      <c r="M1446" s="69" t="s">
        <v>152</v>
      </c>
      <c r="N1446" s="69" t="s">
        <v>153</v>
      </c>
      <c r="O1446" s="71" t="s">
        <v>494</v>
      </c>
      <c r="P1446" s="72">
        <v>72558684640.450699</v>
      </c>
      <c r="Q1446" s="68" t="s">
        <v>6281</v>
      </c>
      <c r="R1446" s="69" t="s">
        <v>1247</v>
      </c>
      <c r="S1446" s="69">
        <f t="shared" si="45"/>
        <v>0.18106</v>
      </c>
      <c r="T1446" s="72">
        <v>131374754.41</v>
      </c>
      <c r="U1446" s="73">
        <f t="shared" si="46"/>
        <v>133820656.34</v>
      </c>
      <c r="BK1446" s="74">
        <v>0</v>
      </c>
      <c r="BS1446" s="72"/>
      <c r="BT1446" s="72">
        <v>21612.75</v>
      </c>
      <c r="BW1446" s="72"/>
      <c r="CA1446" s="69">
        <v>2445901.9300000002</v>
      </c>
      <c r="CE1446" s="75"/>
      <c r="CF1446" s="72">
        <v>0</v>
      </c>
      <c r="CI1446" s="72">
        <v>74781.47</v>
      </c>
      <c r="CJ1446" s="72">
        <v>0</v>
      </c>
      <c r="CM1446" s="72">
        <v>9537847.3800000008</v>
      </c>
      <c r="CN1446" s="72">
        <v>0</v>
      </c>
      <c r="CR1446" s="69">
        <v>3005572.08</v>
      </c>
      <c r="CT1446" s="90">
        <v>3005572.08</v>
      </c>
      <c r="CU1446" s="72"/>
      <c r="CV1446" s="69"/>
      <c r="CX1446" s="68"/>
      <c r="CY1446" s="68"/>
      <c r="CZ1446" s="68"/>
      <c r="DB1446" s="90">
        <v>0</v>
      </c>
      <c r="DC1446" s="68"/>
      <c r="DD1446" s="68"/>
      <c r="DF1446" s="72">
        <v>0</v>
      </c>
      <c r="DK1446" s="72">
        <v>107304535.42</v>
      </c>
      <c r="DP1446" s="72">
        <v>0</v>
      </c>
      <c r="DQ1446" s="72"/>
      <c r="DR1446" s="72">
        <v>0</v>
      </c>
      <c r="DV1446" s="78">
        <v>0</v>
      </c>
      <c r="DZ1446" s="72">
        <v>8424833.2300000004</v>
      </c>
      <c r="EA1446" s="72"/>
      <c r="EB1446" s="72"/>
      <c r="EC1446" s="72"/>
      <c r="ED1446" s="72"/>
      <c r="EG1446" s="69">
        <v>0</v>
      </c>
    </row>
    <row r="1447" spans="2:137" s="67" customFormat="1" ht="23.25">
      <c r="B1447" s="68" t="s">
        <v>6278</v>
      </c>
      <c r="C1447" s="68" t="s">
        <v>6279</v>
      </c>
      <c r="D1447" s="69" t="s">
        <v>6295</v>
      </c>
      <c r="E1447" s="69" t="s">
        <v>149</v>
      </c>
      <c r="F1447" s="69" t="s">
        <v>345</v>
      </c>
      <c r="G1447" s="69" t="s">
        <v>346</v>
      </c>
      <c r="H1447" s="68"/>
      <c r="J1447" s="70">
        <v>42335</v>
      </c>
      <c r="K1447" s="70">
        <v>42335</v>
      </c>
      <c r="M1447" s="69" t="s">
        <v>152</v>
      </c>
      <c r="N1447" s="69" t="s">
        <v>153</v>
      </c>
      <c r="O1447" s="71" t="s">
        <v>494</v>
      </c>
      <c r="P1447" s="72">
        <v>94248417706.898499</v>
      </c>
      <c r="Q1447" s="68" t="s">
        <v>6281</v>
      </c>
      <c r="R1447" s="69" t="s">
        <v>1332</v>
      </c>
      <c r="S1447" s="69">
        <f t="shared" si="45"/>
        <v>0.13939200000000002</v>
      </c>
      <c r="T1447" s="72">
        <v>131374754.41</v>
      </c>
      <c r="U1447" s="73">
        <f t="shared" si="46"/>
        <v>133820656.34</v>
      </c>
      <c r="BK1447" s="74">
        <v>0</v>
      </c>
      <c r="BS1447" s="72"/>
      <c r="BT1447" s="72">
        <v>21612.75</v>
      </c>
      <c r="BW1447" s="72"/>
      <c r="CA1447" s="69">
        <v>2445901.9300000002</v>
      </c>
      <c r="CE1447" s="75"/>
      <c r="CF1447" s="72">
        <v>0</v>
      </c>
      <c r="CI1447" s="72">
        <v>74781.47</v>
      </c>
      <c r="CJ1447" s="72">
        <v>0</v>
      </c>
      <c r="CM1447" s="72">
        <v>9537847.3800000008</v>
      </c>
      <c r="CN1447" s="72">
        <v>0</v>
      </c>
      <c r="CR1447" s="69">
        <v>3005572.08</v>
      </c>
      <c r="CT1447" s="90">
        <v>3005572.08</v>
      </c>
      <c r="CU1447" s="72"/>
      <c r="CV1447" s="69"/>
      <c r="CX1447" s="68"/>
      <c r="CY1447" s="68"/>
      <c r="CZ1447" s="68"/>
      <c r="DB1447" s="90">
        <v>0</v>
      </c>
      <c r="DC1447" s="68"/>
      <c r="DD1447" s="68"/>
      <c r="DF1447" s="72">
        <v>0</v>
      </c>
      <c r="DK1447" s="72">
        <v>107304535.42</v>
      </c>
      <c r="DP1447" s="72">
        <v>0</v>
      </c>
      <c r="DQ1447" s="72"/>
      <c r="DR1447" s="72">
        <v>0</v>
      </c>
      <c r="DV1447" s="78">
        <v>0</v>
      </c>
      <c r="DZ1447" s="72">
        <v>8424833.2300000004</v>
      </c>
      <c r="EA1447" s="72"/>
      <c r="EB1447" s="72"/>
      <c r="EC1447" s="72"/>
      <c r="ED1447" s="72"/>
      <c r="EG1447" s="69">
        <v>0</v>
      </c>
    </row>
    <row r="1448" spans="2:137" s="67" customFormat="1" ht="23.25">
      <c r="B1448" s="68" t="s">
        <v>6278</v>
      </c>
      <c r="C1448" s="68" t="s">
        <v>6279</v>
      </c>
      <c r="D1448" s="69" t="s">
        <v>6295</v>
      </c>
      <c r="E1448" s="69" t="s">
        <v>149</v>
      </c>
      <c r="F1448" s="69" t="s">
        <v>345</v>
      </c>
      <c r="G1448" s="69" t="s">
        <v>346</v>
      </c>
      <c r="H1448" s="68"/>
      <c r="J1448" s="70">
        <v>42360</v>
      </c>
      <c r="K1448" s="70">
        <v>42360</v>
      </c>
      <c r="M1448" s="69" t="s">
        <v>152</v>
      </c>
      <c r="N1448" s="69" t="s">
        <v>153</v>
      </c>
      <c r="O1448" s="71" t="s">
        <v>494</v>
      </c>
      <c r="P1448" s="72">
        <v>7147196031.2926702</v>
      </c>
      <c r="Q1448" s="68" t="s">
        <v>6281</v>
      </c>
      <c r="R1448" s="69" t="s">
        <v>1410</v>
      </c>
      <c r="S1448" s="69">
        <f t="shared" si="45"/>
        <v>1.83813</v>
      </c>
      <c r="T1448" s="72">
        <v>131374754.41</v>
      </c>
      <c r="U1448" s="73">
        <f t="shared" si="46"/>
        <v>133820656.34</v>
      </c>
      <c r="BK1448" s="74">
        <v>0</v>
      </c>
      <c r="BS1448" s="72"/>
      <c r="BT1448" s="72">
        <v>21612.75</v>
      </c>
      <c r="BW1448" s="72"/>
      <c r="CA1448" s="69">
        <v>2445901.9300000002</v>
      </c>
      <c r="CE1448" s="75"/>
      <c r="CF1448" s="72">
        <v>0</v>
      </c>
      <c r="CI1448" s="72">
        <v>74781.47</v>
      </c>
      <c r="CJ1448" s="72">
        <v>0</v>
      </c>
      <c r="CM1448" s="72">
        <v>9537847.3800000008</v>
      </c>
      <c r="CN1448" s="72">
        <v>0</v>
      </c>
      <c r="CR1448" s="69">
        <v>3005572.08</v>
      </c>
      <c r="CT1448" s="90">
        <v>3005572.08</v>
      </c>
      <c r="CU1448" s="72"/>
      <c r="CV1448" s="69"/>
      <c r="CX1448" s="68"/>
      <c r="CY1448" s="68"/>
      <c r="CZ1448" s="68"/>
      <c r="DB1448" s="90">
        <v>0</v>
      </c>
      <c r="DC1448" s="68"/>
      <c r="DD1448" s="68"/>
      <c r="DF1448" s="72">
        <v>0</v>
      </c>
      <c r="DK1448" s="72">
        <v>107304535.42</v>
      </c>
      <c r="DP1448" s="72">
        <v>0</v>
      </c>
      <c r="DQ1448" s="72"/>
      <c r="DR1448" s="72">
        <v>0</v>
      </c>
      <c r="DV1448" s="78">
        <v>0</v>
      </c>
      <c r="DZ1448" s="72">
        <v>8424833.2300000004</v>
      </c>
      <c r="EA1448" s="72"/>
      <c r="EB1448" s="72"/>
      <c r="EC1448" s="72"/>
      <c r="ED1448" s="72"/>
      <c r="EG1448" s="69">
        <v>0</v>
      </c>
    </row>
    <row r="1449" spans="2:137" s="67" customFormat="1">
      <c r="B1449" s="68" t="s">
        <v>6278</v>
      </c>
      <c r="C1449" s="68" t="s">
        <v>6279</v>
      </c>
      <c r="D1449" s="69" t="s">
        <v>6295</v>
      </c>
      <c r="E1449" s="69" t="s">
        <v>149</v>
      </c>
      <c r="F1449" s="69" t="s">
        <v>345</v>
      </c>
      <c r="G1449" s="69" t="s">
        <v>346</v>
      </c>
      <c r="H1449" s="68"/>
      <c r="J1449" s="70">
        <v>42384</v>
      </c>
      <c r="K1449" s="70">
        <v>42384</v>
      </c>
      <c r="M1449" s="69" t="s">
        <v>152</v>
      </c>
      <c r="N1449" s="69" t="s">
        <v>3</v>
      </c>
      <c r="O1449" s="71" t="s">
        <v>2003</v>
      </c>
      <c r="P1449" s="72">
        <v>460244897.95999998</v>
      </c>
      <c r="Q1449" s="68" t="s">
        <v>6281</v>
      </c>
      <c r="R1449" s="69" t="s">
        <v>2004</v>
      </c>
      <c r="S1449" s="69">
        <f t="shared" si="45"/>
        <v>2.4499999999999999E-5</v>
      </c>
      <c r="T1449" s="72">
        <v>112.76</v>
      </c>
      <c r="U1449" s="73">
        <f t="shared" si="46"/>
        <v>112.76</v>
      </c>
      <c r="BK1449" s="74">
        <v>0</v>
      </c>
      <c r="BS1449" s="72"/>
      <c r="BT1449" s="72">
        <v>112.76</v>
      </c>
      <c r="BW1449" s="72">
        <v>0</v>
      </c>
      <c r="CA1449" s="69"/>
      <c r="CE1449" s="75"/>
      <c r="CF1449" s="72">
        <v>0</v>
      </c>
      <c r="CI1449" s="72">
        <v>0</v>
      </c>
      <c r="CJ1449" s="72">
        <v>0</v>
      </c>
      <c r="CM1449" s="72">
        <v>0</v>
      </c>
      <c r="CN1449" s="72">
        <v>0</v>
      </c>
      <c r="CR1449" s="69">
        <v>0</v>
      </c>
      <c r="CT1449" s="90">
        <v>0</v>
      </c>
      <c r="CU1449" s="72"/>
      <c r="CV1449" s="69"/>
      <c r="CX1449" s="68"/>
      <c r="CY1449" s="68"/>
      <c r="CZ1449" s="68"/>
      <c r="DB1449" s="90">
        <v>0</v>
      </c>
      <c r="DC1449" s="68"/>
      <c r="DD1449" s="68"/>
      <c r="DF1449" s="72">
        <v>0</v>
      </c>
      <c r="DK1449" s="72">
        <v>0</v>
      </c>
      <c r="DP1449" s="72">
        <v>0</v>
      </c>
      <c r="DQ1449" s="72"/>
      <c r="DR1449" s="72">
        <v>0</v>
      </c>
      <c r="DV1449" s="78">
        <v>0</v>
      </c>
      <c r="DZ1449" s="72">
        <v>0</v>
      </c>
      <c r="EA1449" s="72"/>
      <c r="EB1449" s="72"/>
      <c r="EC1449" s="72"/>
      <c r="ED1449" s="72"/>
      <c r="EG1449" s="69">
        <v>0</v>
      </c>
    </row>
    <row r="1450" spans="2:137" s="67" customFormat="1" ht="23.25">
      <c r="B1450" s="68" t="s">
        <v>6278</v>
      </c>
      <c r="C1450" s="68" t="s">
        <v>6279</v>
      </c>
      <c r="D1450" s="69" t="s">
        <v>6295</v>
      </c>
      <c r="E1450" s="69" t="s">
        <v>149</v>
      </c>
      <c r="F1450" s="69" t="s">
        <v>345</v>
      </c>
      <c r="G1450" s="69" t="s">
        <v>346</v>
      </c>
      <c r="H1450" s="68"/>
      <c r="J1450" s="70">
        <v>42397</v>
      </c>
      <c r="K1450" s="70">
        <v>42397</v>
      </c>
      <c r="M1450" s="69" t="s">
        <v>152</v>
      </c>
      <c r="N1450" s="69" t="s">
        <v>153</v>
      </c>
      <c r="O1450" s="71" t="s">
        <v>494</v>
      </c>
      <c r="P1450" s="72">
        <v>1879467158941.3401</v>
      </c>
      <c r="Q1450" s="68" t="s">
        <v>6281</v>
      </c>
      <c r="R1450" s="69" t="s">
        <v>2033</v>
      </c>
      <c r="S1450" s="69">
        <f t="shared" si="45"/>
        <v>6.9900000000000006E-3</v>
      </c>
      <c r="T1450" s="72">
        <v>131374754.41</v>
      </c>
      <c r="U1450" s="73">
        <f t="shared" si="46"/>
        <v>133820656.34</v>
      </c>
      <c r="BK1450" s="74">
        <v>0</v>
      </c>
      <c r="BS1450" s="72"/>
      <c r="BT1450" s="72">
        <v>21612.75</v>
      </c>
      <c r="BW1450" s="72"/>
      <c r="CA1450" s="69">
        <v>2445901.9300000002</v>
      </c>
      <c r="CE1450" s="75"/>
      <c r="CF1450" s="72">
        <v>0</v>
      </c>
      <c r="CI1450" s="72">
        <v>74781.47</v>
      </c>
      <c r="CJ1450" s="72">
        <v>0</v>
      </c>
      <c r="CM1450" s="72">
        <v>9537847.3800000008</v>
      </c>
      <c r="CN1450" s="72">
        <v>0</v>
      </c>
      <c r="CR1450" s="69">
        <v>3005572.08</v>
      </c>
      <c r="CT1450" s="90">
        <v>3005572.08</v>
      </c>
      <c r="CU1450" s="72"/>
      <c r="CV1450" s="69"/>
      <c r="CX1450" s="68"/>
      <c r="CY1450" s="68"/>
      <c r="CZ1450" s="68"/>
      <c r="DB1450" s="90">
        <v>0</v>
      </c>
      <c r="DC1450" s="68"/>
      <c r="DD1450" s="68"/>
      <c r="DF1450" s="72">
        <v>0</v>
      </c>
      <c r="DK1450" s="72">
        <v>107304535.42</v>
      </c>
      <c r="DP1450" s="72">
        <v>0</v>
      </c>
      <c r="DQ1450" s="72"/>
      <c r="DR1450" s="72">
        <v>0</v>
      </c>
      <c r="DV1450" s="78">
        <v>0</v>
      </c>
      <c r="DZ1450" s="72">
        <v>8424833.2300000004</v>
      </c>
      <c r="EA1450" s="72"/>
      <c r="EB1450" s="72"/>
      <c r="EC1450" s="72"/>
      <c r="ED1450" s="72"/>
      <c r="EG1450" s="69">
        <v>0</v>
      </c>
    </row>
    <row r="1451" spans="2:137" s="67" customFormat="1" ht="23.25">
      <c r="B1451" s="68" t="s">
        <v>6278</v>
      </c>
      <c r="C1451" s="68" t="s">
        <v>6279</v>
      </c>
      <c r="D1451" s="69" t="s">
        <v>6295</v>
      </c>
      <c r="E1451" s="69" t="s">
        <v>149</v>
      </c>
      <c r="F1451" s="69" t="s">
        <v>345</v>
      </c>
      <c r="G1451" s="69" t="s">
        <v>346</v>
      </c>
      <c r="H1451" s="68"/>
      <c r="J1451" s="70">
        <v>42418</v>
      </c>
      <c r="K1451" s="70">
        <v>42418</v>
      </c>
      <c r="M1451" s="69" t="s">
        <v>152</v>
      </c>
      <c r="N1451" s="69" t="s">
        <v>153</v>
      </c>
      <c r="O1451" s="71" t="s">
        <v>494</v>
      </c>
      <c r="P1451" s="72">
        <v>15821802443.577299</v>
      </c>
      <c r="Q1451" s="68" t="s">
        <v>6281</v>
      </c>
      <c r="R1451" s="69" t="s">
        <v>2099</v>
      </c>
      <c r="S1451" s="69">
        <f t="shared" si="45"/>
        <v>0.83034000000000008</v>
      </c>
      <c r="T1451" s="72">
        <v>131374754.41</v>
      </c>
      <c r="U1451" s="73">
        <f t="shared" si="46"/>
        <v>133820656.34</v>
      </c>
      <c r="BK1451" s="74">
        <v>0</v>
      </c>
      <c r="BS1451" s="72"/>
      <c r="BT1451" s="72">
        <v>21612.75</v>
      </c>
      <c r="BW1451" s="72"/>
      <c r="CA1451" s="69">
        <v>2445901.9300000002</v>
      </c>
      <c r="CE1451" s="75"/>
      <c r="CF1451" s="72">
        <v>0</v>
      </c>
      <c r="CI1451" s="72">
        <v>74781.47</v>
      </c>
      <c r="CJ1451" s="72">
        <v>0</v>
      </c>
      <c r="CM1451" s="72">
        <v>9537847.3800000008</v>
      </c>
      <c r="CN1451" s="72">
        <v>0</v>
      </c>
      <c r="CR1451" s="69">
        <v>3005572.08</v>
      </c>
      <c r="CT1451" s="90">
        <v>3005572.08</v>
      </c>
      <c r="CU1451" s="72"/>
      <c r="CV1451" s="69"/>
      <c r="CX1451" s="68"/>
      <c r="CY1451" s="68"/>
      <c r="CZ1451" s="68"/>
      <c r="DB1451" s="89">
        <v>0</v>
      </c>
      <c r="DC1451" s="68"/>
      <c r="DD1451" s="68"/>
      <c r="DF1451" s="72">
        <v>0</v>
      </c>
      <c r="DK1451" s="72">
        <v>107304535.42</v>
      </c>
      <c r="DP1451" s="72">
        <v>0</v>
      </c>
      <c r="DQ1451" s="72"/>
      <c r="DR1451" s="72">
        <v>0</v>
      </c>
      <c r="DV1451" s="77">
        <v>0</v>
      </c>
      <c r="DZ1451" s="72">
        <v>8424833.2300000004</v>
      </c>
      <c r="EA1451" s="72"/>
      <c r="EB1451" s="72"/>
      <c r="EC1451" s="72"/>
      <c r="ED1451" s="72"/>
      <c r="EG1451" s="69">
        <v>0</v>
      </c>
    </row>
    <row r="1452" spans="2:137" s="67" customFormat="1" ht="23.25">
      <c r="B1452" s="68" t="s">
        <v>6278</v>
      </c>
      <c r="C1452" s="68" t="s">
        <v>6279</v>
      </c>
      <c r="D1452" s="69" t="s">
        <v>6295</v>
      </c>
      <c r="E1452" s="69" t="s">
        <v>149</v>
      </c>
      <c r="F1452" s="69" t="s">
        <v>345</v>
      </c>
      <c r="G1452" s="69" t="s">
        <v>346</v>
      </c>
      <c r="H1452" s="68"/>
      <c r="J1452" s="70">
        <v>42446</v>
      </c>
      <c r="K1452" s="70">
        <v>42446</v>
      </c>
      <c r="M1452" s="69" t="s">
        <v>152</v>
      </c>
      <c r="N1452" s="69" t="s">
        <v>153</v>
      </c>
      <c r="O1452" s="71" t="s">
        <v>494</v>
      </c>
      <c r="P1452" s="72">
        <v>563882257.34454</v>
      </c>
      <c r="Q1452" s="68" t="s">
        <v>6281</v>
      </c>
      <c r="R1452" s="69" t="s">
        <v>2162</v>
      </c>
      <c r="S1452" s="69">
        <f t="shared" si="45"/>
        <v>23.298260000000003</v>
      </c>
      <c r="T1452" s="72">
        <v>131374754.41</v>
      </c>
      <c r="U1452" s="73">
        <f t="shared" si="46"/>
        <v>133820656.34</v>
      </c>
      <c r="BK1452" s="74">
        <v>0</v>
      </c>
      <c r="BS1452" s="72"/>
      <c r="BT1452" s="72">
        <v>21612.75</v>
      </c>
      <c r="BW1452" s="72"/>
      <c r="CA1452" s="69">
        <v>2445901.9300000002</v>
      </c>
      <c r="CE1452" s="75"/>
      <c r="CF1452" s="72">
        <v>0</v>
      </c>
      <c r="CI1452" s="72">
        <v>74781.47</v>
      </c>
      <c r="CJ1452" s="72">
        <v>0</v>
      </c>
      <c r="CM1452" s="72">
        <v>9537847.3800000008</v>
      </c>
      <c r="CN1452" s="72">
        <v>0</v>
      </c>
      <c r="CR1452" s="69">
        <v>3005572.08</v>
      </c>
      <c r="CT1452" s="89">
        <v>3005572.08</v>
      </c>
      <c r="CU1452" s="72"/>
      <c r="CV1452" s="69"/>
      <c r="CX1452" s="68"/>
      <c r="CY1452" s="68"/>
      <c r="CZ1452" s="68"/>
      <c r="DB1452" s="90">
        <v>0</v>
      </c>
      <c r="DC1452" s="68"/>
      <c r="DD1452" s="68"/>
      <c r="DF1452" s="72">
        <v>0</v>
      </c>
      <c r="DK1452" s="72">
        <v>107304535.42</v>
      </c>
      <c r="DP1452" s="72">
        <v>0</v>
      </c>
      <c r="DQ1452" s="72"/>
      <c r="DR1452" s="72">
        <v>0</v>
      </c>
      <c r="DV1452" s="78">
        <v>0</v>
      </c>
      <c r="DZ1452" s="72">
        <v>8424833.2300000004</v>
      </c>
      <c r="EA1452" s="72"/>
      <c r="EB1452" s="72"/>
      <c r="EC1452" s="72"/>
      <c r="ED1452" s="72"/>
      <c r="EG1452" s="69">
        <v>0</v>
      </c>
    </row>
    <row r="1453" spans="2:137" s="67" customFormat="1" ht="23.25">
      <c r="B1453" s="68" t="s">
        <v>6278</v>
      </c>
      <c r="C1453" s="68" t="s">
        <v>6279</v>
      </c>
      <c r="D1453" s="69" t="s">
        <v>6295</v>
      </c>
      <c r="E1453" s="69" t="s">
        <v>149</v>
      </c>
      <c r="F1453" s="69" t="s">
        <v>345</v>
      </c>
      <c r="G1453" s="69" t="s">
        <v>346</v>
      </c>
      <c r="H1453" s="68"/>
      <c r="J1453" s="70">
        <v>42486</v>
      </c>
      <c r="K1453" s="70">
        <v>42486</v>
      </c>
      <c r="M1453" s="69" t="s">
        <v>152</v>
      </c>
      <c r="N1453" s="69" t="s">
        <v>153</v>
      </c>
      <c r="O1453" s="71" t="s">
        <v>494</v>
      </c>
      <c r="P1453" s="72">
        <v>403857222287.12</v>
      </c>
      <c r="Q1453" s="68" t="s">
        <v>6281</v>
      </c>
      <c r="R1453" s="69" t="s">
        <v>2423</v>
      </c>
      <c r="S1453" s="69">
        <f t="shared" si="45"/>
        <v>3.2529999999999996E-2</v>
      </c>
      <c r="T1453" s="72">
        <v>131374754.41</v>
      </c>
      <c r="U1453" s="73">
        <f t="shared" si="46"/>
        <v>133820656.34</v>
      </c>
      <c r="BK1453" s="74">
        <v>0</v>
      </c>
      <c r="BS1453" s="72"/>
      <c r="BT1453" s="72">
        <v>21612.75</v>
      </c>
      <c r="BW1453" s="72"/>
      <c r="CA1453" s="69">
        <v>2445901.9300000002</v>
      </c>
      <c r="CE1453" s="75"/>
      <c r="CF1453" s="72">
        <v>0</v>
      </c>
      <c r="CI1453" s="72">
        <v>74781.47</v>
      </c>
      <c r="CJ1453" s="72">
        <v>0</v>
      </c>
      <c r="CM1453" s="72">
        <v>9537847.3800000008</v>
      </c>
      <c r="CN1453" s="72">
        <v>0</v>
      </c>
      <c r="CR1453" s="69">
        <v>3005572.08</v>
      </c>
      <c r="CT1453" s="89">
        <v>3005572.08</v>
      </c>
      <c r="CU1453" s="72"/>
      <c r="CV1453" s="69"/>
      <c r="CX1453" s="68"/>
      <c r="CY1453" s="68"/>
      <c r="CZ1453" s="68"/>
      <c r="DB1453" s="89">
        <v>0</v>
      </c>
      <c r="DC1453" s="68"/>
      <c r="DD1453" s="68"/>
      <c r="DF1453" s="72">
        <v>0</v>
      </c>
      <c r="DK1453" s="72">
        <v>107304535.42</v>
      </c>
      <c r="DP1453" s="72">
        <v>0</v>
      </c>
      <c r="DQ1453" s="72"/>
      <c r="DR1453" s="72">
        <v>0</v>
      </c>
      <c r="DV1453" s="77">
        <v>0</v>
      </c>
      <c r="DZ1453" s="72">
        <v>8424833.2300000004</v>
      </c>
      <c r="EA1453" s="72"/>
      <c r="EB1453" s="72"/>
      <c r="EC1453" s="72"/>
      <c r="ED1453" s="72"/>
      <c r="EG1453" s="69">
        <v>0</v>
      </c>
    </row>
    <row r="1454" spans="2:137" s="67" customFormat="1" ht="23.25">
      <c r="B1454" s="68" t="s">
        <v>6278</v>
      </c>
      <c r="C1454" s="68" t="s">
        <v>6279</v>
      </c>
      <c r="D1454" s="69" t="s">
        <v>6295</v>
      </c>
      <c r="E1454" s="69" t="s">
        <v>149</v>
      </c>
      <c r="F1454" s="69" t="s">
        <v>345</v>
      </c>
      <c r="G1454" s="69" t="s">
        <v>346</v>
      </c>
      <c r="H1454" s="68"/>
      <c r="J1454" s="70">
        <v>42507</v>
      </c>
      <c r="K1454" s="70">
        <v>42507</v>
      </c>
      <c r="M1454" s="69" t="s">
        <v>152</v>
      </c>
      <c r="N1454" s="69" t="s">
        <v>153</v>
      </c>
      <c r="O1454" s="71" t="s">
        <v>494</v>
      </c>
      <c r="P1454" s="72">
        <v>111428968965.22501</v>
      </c>
      <c r="Q1454" s="68" t="s">
        <v>6281</v>
      </c>
      <c r="R1454" s="69" t="s">
        <v>2538</v>
      </c>
      <c r="S1454" s="69">
        <f t="shared" si="45"/>
        <v>0.11789999999999999</v>
      </c>
      <c r="T1454" s="72">
        <v>131374754.41</v>
      </c>
      <c r="U1454" s="73">
        <f t="shared" si="46"/>
        <v>133820656.34</v>
      </c>
      <c r="BK1454" s="74">
        <v>0</v>
      </c>
      <c r="BS1454" s="72"/>
      <c r="BT1454" s="72">
        <v>21612.75</v>
      </c>
      <c r="BW1454" s="72"/>
      <c r="CA1454" s="69">
        <v>2445901.9300000002</v>
      </c>
      <c r="CE1454" s="75"/>
      <c r="CF1454" s="72">
        <v>0</v>
      </c>
      <c r="CI1454" s="72">
        <v>74781.47</v>
      </c>
      <c r="CJ1454" s="72">
        <v>0</v>
      </c>
      <c r="CM1454" s="72">
        <v>9537847.3800000008</v>
      </c>
      <c r="CN1454" s="72">
        <v>0</v>
      </c>
      <c r="CR1454" s="69">
        <v>3005572.08</v>
      </c>
      <c r="CT1454" s="90">
        <v>3005572.08</v>
      </c>
      <c r="CU1454" s="72"/>
      <c r="CV1454" s="69"/>
      <c r="CX1454" s="68"/>
      <c r="CY1454" s="68"/>
      <c r="CZ1454" s="68"/>
      <c r="DB1454" s="90">
        <v>0</v>
      </c>
      <c r="DC1454" s="68"/>
      <c r="DD1454" s="68"/>
      <c r="DF1454" s="72">
        <v>0</v>
      </c>
      <c r="DK1454" s="72">
        <v>107304535.42</v>
      </c>
      <c r="DP1454" s="72">
        <v>0</v>
      </c>
      <c r="DQ1454" s="72"/>
      <c r="DR1454" s="72">
        <v>0</v>
      </c>
      <c r="DV1454" s="78">
        <v>0</v>
      </c>
      <c r="DZ1454" s="72">
        <v>8424833.2300000004</v>
      </c>
      <c r="EA1454" s="72"/>
      <c r="EB1454" s="72"/>
      <c r="EC1454" s="72"/>
      <c r="ED1454" s="72"/>
      <c r="EG1454" s="69">
        <v>0</v>
      </c>
    </row>
    <row r="1455" spans="2:137" s="67" customFormat="1" ht="23.25">
      <c r="B1455" s="68" t="s">
        <v>6278</v>
      </c>
      <c r="C1455" s="68" t="s">
        <v>6279</v>
      </c>
      <c r="D1455" s="69" t="s">
        <v>6295</v>
      </c>
      <c r="E1455" s="69" t="s">
        <v>149</v>
      </c>
      <c r="F1455" s="69" t="s">
        <v>345</v>
      </c>
      <c r="G1455" s="69" t="s">
        <v>346</v>
      </c>
      <c r="H1455" s="68"/>
      <c r="J1455" s="70">
        <v>42537</v>
      </c>
      <c r="K1455" s="70">
        <v>42537</v>
      </c>
      <c r="M1455" s="69" t="s">
        <v>152</v>
      </c>
      <c r="N1455" s="69" t="s">
        <v>153</v>
      </c>
      <c r="O1455" s="71" t="s">
        <v>494</v>
      </c>
      <c r="P1455" s="72">
        <v>881709761140.93994</v>
      </c>
      <c r="Q1455" s="68" t="s">
        <v>6281</v>
      </c>
      <c r="R1455" s="69" t="s">
        <v>2601</v>
      </c>
      <c r="S1455" s="69">
        <f t="shared" si="45"/>
        <v>1.4899999999999998E-2</v>
      </c>
      <c r="T1455" s="72">
        <v>131374754.41</v>
      </c>
      <c r="U1455" s="73">
        <f t="shared" si="46"/>
        <v>133820656.34</v>
      </c>
      <c r="BK1455" s="74">
        <v>0</v>
      </c>
      <c r="BS1455" s="72"/>
      <c r="BT1455" s="72">
        <v>21612.75</v>
      </c>
      <c r="BW1455" s="72"/>
      <c r="CA1455" s="69">
        <v>2445901.9300000002</v>
      </c>
      <c r="CE1455" s="75"/>
      <c r="CF1455" s="72">
        <v>0</v>
      </c>
      <c r="CI1455" s="72">
        <v>74781.47</v>
      </c>
      <c r="CJ1455" s="72">
        <v>0</v>
      </c>
      <c r="CM1455" s="72">
        <v>9537847.3800000008</v>
      </c>
      <c r="CN1455" s="72">
        <v>0</v>
      </c>
      <c r="CR1455" s="69">
        <v>3005572.08</v>
      </c>
      <c r="CT1455" s="90">
        <v>3005572.08</v>
      </c>
      <c r="CU1455" s="72"/>
      <c r="CV1455" s="69"/>
      <c r="CX1455" s="68"/>
      <c r="CY1455" s="68"/>
      <c r="CZ1455" s="68"/>
      <c r="DB1455" s="90">
        <v>0</v>
      </c>
      <c r="DC1455" s="68"/>
      <c r="DD1455" s="68"/>
      <c r="DF1455" s="72">
        <v>0</v>
      </c>
      <c r="DK1455" s="72">
        <v>107304535.42</v>
      </c>
      <c r="DP1455" s="72">
        <v>0</v>
      </c>
      <c r="DQ1455" s="72"/>
      <c r="DR1455" s="72">
        <v>0</v>
      </c>
      <c r="DV1455" s="78">
        <v>0</v>
      </c>
      <c r="DZ1455" s="72">
        <v>8424833.2300000004</v>
      </c>
      <c r="EA1455" s="72"/>
      <c r="EB1455" s="72"/>
      <c r="EC1455" s="72"/>
      <c r="ED1455" s="72"/>
      <c r="EG1455" s="69">
        <v>0</v>
      </c>
    </row>
    <row r="1456" spans="2:137" s="67" customFormat="1" ht="23.25">
      <c r="B1456" s="68" t="s">
        <v>6278</v>
      </c>
      <c r="C1456" s="68" t="s">
        <v>6279</v>
      </c>
      <c r="D1456" s="69" t="s">
        <v>6295</v>
      </c>
      <c r="E1456" s="69" t="s">
        <v>149</v>
      </c>
      <c r="F1456" s="69" t="s">
        <v>345</v>
      </c>
      <c r="G1456" s="69" t="s">
        <v>346</v>
      </c>
      <c r="H1456" s="68"/>
      <c r="J1456" s="70">
        <v>42593</v>
      </c>
      <c r="K1456" s="70">
        <v>42593</v>
      </c>
      <c r="M1456" s="69" t="s">
        <v>2</v>
      </c>
      <c r="N1456" s="69" t="s">
        <v>5</v>
      </c>
      <c r="O1456" s="71" t="s">
        <v>3623</v>
      </c>
      <c r="P1456" s="72">
        <v>17888232130</v>
      </c>
      <c r="Q1456" s="68" t="s">
        <v>6281</v>
      </c>
      <c r="R1456" s="69" t="s">
        <v>3624</v>
      </c>
      <c r="S1456" s="69">
        <f t="shared" si="45"/>
        <v>0.73442000000000007</v>
      </c>
      <c r="T1456" s="72">
        <v>131374754.41</v>
      </c>
      <c r="U1456" s="73">
        <f t="shared" si="46"/>
        <v>133820656.34</v>
      </c>
      <c r="BK1456" s="74">
        <v>0</v>
      </c>
      <c r="BS1456" s="72"/>
      <c r="BT1456" s="72">
        <v>21612.75</v>
      </c>
      <c r="BW1456" s="72"/>
      <c r="CA1456" s="69">
        <v>2445901.9300000002</v>
      </c>
      <c r="CE1456" s="75"/>
      <c r="CF1456" s="72">
        <v>0</v>
      </c>
      <c r="CI1456" s="72">
        <v>74781.47</v>
      </c>
      <c r="CJ1456" s="72">
        <v>0</v>
      </c>
      <c r="CM1456" s="72">
        <v>9537847.3800000008</v>
      </c>
      <c r="CN1456" s="72">
        <v>0</v>
      </c>
      <c r="CR1456" s="69">
        <v>3005572.08</v>
      </c>
      <c r="CT1456" s="90">
        <v>3005572.08</v>
      </c>
      <c r="CU1456" s="72"/>
      <c r="CV1456" s="69"/>
      <c r="CX1456" s="68"/>
      <c r="CY1456" s="68"/>
      <c r="CZ1456" s="68"/>
      <c r="DB1456" s="89">
        <v>0</v>
      </c>
      <c r="DC1456" s="68"/>
      <c r="DD1456" s="68"/>
      <c r="DF1456" s="85">
        <v>0</v>
      </c>
      <c r="DK1456" s="72">
        <v>107304535.42</v>
      </c>
      <c r="DP1456" s="72">
        <v>0</v>
      </c>
      <c r="DQ1456" s="72"/>
      <c r="DR1456" s="72">
        <v>0</v>
      </c>
      <c r="DV1456" s="77">
        <v>0</v>
      </c>
      <c r="DZ1456" s="72">
        <v>8424833.2300000004</v>
      </c>
      <c r="EA1456" s="72"/>
      <c r="EB1456" s="72"/>
      <c r="EC1456" s="72"/>
      <c r="ED1456" s="72"/>
      <c r="EG1456" s="69">
        <v>0</v>
      </c>
    </row>
    <row r="1457" spans="1:140" s="67" customFormat="1" ht="23.25">
      <c r="B1457" s="68" t="s">
        <v>6278</v>
      </c>
      <c r="C1457" s="68" t="s">
        <v>6279</v>
      </c>
      <c r="D1457" s="69" t="s">
        <v>6295</v>
      </c>
      <c r="E1457" s="69" t="s">
        <v>149</v>
      </c>
      <c r="F1457" s="69" t="s">
        <v>345</v>
      </c>
      <c r="G1457" s="69" t="s">
        <v>346</v>
      </c>
      <c r="H1457" s="68"/>
      <c r="J1457" s="70">
        <v>42636</v>
      </c>
      <c r="K1457" s="70">
        <v>42636</v>
      </c>
      <c r="M1457" s="69" t="s">
        <v>2</v>
      </c>
      <c r="N1457" s="69" t="s">
        <v>5</v>
      </c>
      <c r="O1457" s="71" t="s">
        <v>3727</v>
      </c>
      <c r="P1457" s="72">
        <v>6797472676.0490503</v>
      </c>
      <c r="Q1457" s="68" t="s">
        <v>6281</v>
      </c>
      <c r="R1457" s="69" t="s">
        <v>3728</v>
      </c>
      <c r="S1457" s="69">
        <f t="shared" si="45"/>
        <v>1.9327000000000001</v>
      </c>
      <c r="T1457" s="72">
        <v>131374754.41</v>
      </c>
      <c r="U1457" s="73">
        <f t="shared" si="46"/>
        <v>133820656.34</v>
      </c>
      <c r="BK1457" s="74">
        <v>0</v>
      </c>
      <c r="BS1457" s="72"/>
      <c r="BT1457" s="72">
        <v>21612.75</v>
      </c>
      <c r="BW1457" s="72"/>
      <c r="CA1457" s="69">
        <v>2445901.9300000002</v>
      </c>
      <c r="CE1457" s="75"/>
      <c r="CF1457" s="72">
        <v>0</v>
      </c>
      <c r="CI1457" s="72">
        <v>74781.47</v>
      </c>
      <c r="CJ1457" s="72">
        <v>0</v>
      </c>
      <c r="CM1457" s="72">
        <v>9537847.3800000008</v>
      </c>
      <c r="CN1457" s="72">
        <v>0</v>
      </c>
      <c r="CR1457" s="69">
        <v>3005572.08</v>
      </c>
      <c r="CT1457" s="90">
        <v>3005572.08</v>
      </c>
      <c r="CU1457" s="72"/>
      <c r="CV1457" s="69"/>
      <c r="CX1457" s="68"/>
      <c r="CY1457" s="68"/>
      <c r="CZ1457" s="68"/>
      <c r="DB1457" s="90">
        <v>0</v>
      </c>
      <c r="DC1457" s="68"/>
      <c r="DD1457" s="68"/>
      <c r="DF1457" s="85">
        <v>0</v>
      </c>
      <c r="DK1457" s="72">
        <v>107304535.42</v>
      </c>
      <c r="DP1457" s="72">
        <v>0</v>
      </c>
      <c r="DQ1457" s="72"/>
      <c r="DR1457" s="72">
        <v>0</v>
      </c>
      <c r="DV1457" s="78">
        <v>0</v>
      </c>
      <c r="DZ1457" s="72">
        <v>8424833.2300000004</v>
      </c>
      <c r="EA1457" s="72"/>
      <c r="EB1457" s="72"/>
      <c r="EC1457" s="72"/>
      <c r="ED1457" s="72"/>
      <c r="EG1457" s="69">
        <v>0</v>
      </c>
    </row>
    <row r="1458" spans="1:140" s="67" customFormat="1">
      <c r="B1458" s="68" t="s">
        <v>6278</v>
      </c>
      <c r="C1458" s="68" t="s">
        <v>6279</v>
      </c>
      <c r="D1458" s="69" t="s">
        <v>6295</v>
      </c>
      <c r="E1458" s="69" t="s">
        <v>149</v>
      </c>
      <c r="F1458" s="69" t="s">
        <v>345</v>
      </c>
      <c r="G1458" s="69" t="s">
        <v>346</v>
      </c>
      <c r="H1458" s="68"/>
      <c r="J1458" s="70">
        <v>42657</v>
      </c>
      <c r="K1458" s="70">
        <v>42657</v>
      </c>
      <c r="M1458" s="69" t="s">
        <v>2</v>
      </c>
      <c r="N1458" s="69" t="s">
        <v>5</v>
      </c>
      <c r="O1458" s="71" t="s">
        <v>4066</v>
      </c>
      <c r="P1458" s="72">
        <v>2164328738220.76</v>
      </c>
      <c r="Q1458" s="68" t="s">
        <v>6281</v>
      </c>
      <c r="R1458" s="69" t="s">
        <v>4067</v>
      </c>
      <c r="S1458" s="69">
        <f t="shared" si="45"/>
        <v>6.0699999999999999E-3</v>
      </c>
      <c r="T1458" s="72">
        <v>131374754.41</v>
      </c>
      <c r="U1458" s="73">
        <f t="shared" si="46"/>
        <v>133820656.34</v>
      </c>
      <c r="BK1458" s="74">
        <v>0</v>
      </c>
      <c r="BS1458" s="72"/>
      <c r="BT1458" s="72">
        <v>21612.75</v>
      </c>
      <c r="BW1458" s="72"/>
      <c r="CA1458" s="69">
        <v>2445901.9300000002</v>
      </c>
      <c r="CE1458" s="75"/>
      <c r="CF1458" s="72">
        <v>0</v>
      </c>
      <c r="CI1458" s="72">
        <v>74781.47</v>
      </c>
      <c r="CJ1458" s="72">
        <v>0</v>
      </c>
      <c r="CM1458" s="72">
        <v>9537847.3800000008</v>
      </c>
      <c r="CN1458" s="72">
        <v>0</v>
      </c>
      <c r="CR1458" s="69">
        <v>3005572.08</v>
      </c>
      <c r="CT1458" s="90">
        <v>3005572.08</v>
      </c>
      <c r="CU1458" s="72"/>
      <c r="CV1458" s="69"/>
      <c r="CX1458" s="68"/>
      <c r="CY1458" s="68"/>
      <c r="CZ1458" s="68"/>
      <c r="DB1458" s="90">
        <v>0</v>
      </c>
      <c r="DC1458" s="68"/>
      <c r="DD1458" s="68"/>
      <c r="DF1458" s="76">
        <v>0</v>
      </c>
      <c r="DK1458" s="72">
        <v>107304535.42</v>
      </c>
      <c r="DP1458" s="72">
        <v>0</v>
      </c>
      <c r="DQ1458" s="72"/>
      <c r="DR1458" s="72">
        <v>0</v>
      </c>
      <c r="DV1458" s="78">
        <v>0</v>
      </c>
      <c r="DZ1458" s="72">
        <v>8424833.2300000004</v>
      </c>
      <c r="EA1458" s="72"/>
      <c r="EB1458" s="72"/>
      <c r="EC1458" s="72"/>
      <c r="ED1458" s="72"/>
      <c r="EG1458" s="69">
        <v>0</v>
      </c>
    </row>
    <row r="1459" spans="1:140" s="67" customFormat="1">
      <c r="B1459" s="68" t="s">
        <v>6278</v>
      </c>
      <c r="C1459" s="68" t="s">
        <v>6279</v>
      </c>
      <c r="D1459" s="69" t="s">
        <v>6295</v>
      </c>
      <c r="E1459" s="69" t="s">
        <v>149</v>
      </c>
      <c r="F1459" s="69" t="s">
        <v>345</v>
      </c>
      <c r="G1459" s="69" t="s">
        <v>346</v>
      </c>
      <c r="H1459" s="68"/>
      <c r="J1459" s="70">
        <v>42661</v>
      </c>
      <c r="K1459" s="70">
        <v>42661</v>
      </c>
      <c r="M1459" s="69" t="s">
        <v>2</v>
      </c>
      <c r="N1459" s="69" t="s">
        <v>5</v>
      </c>
      <c r="O1459" s="71" t="s">
        <v>4066</v>
      </c>
      <c r="P1459" s="72">
        <v>3883644303.6300001</v>
      </c>
      <c r="Q1459" s="68" t="s">
        <v>6281</v>
      </c>
      <c r="R1459" s="69" t="s">
        <v>4081</v>
      </c>
      <c r="S1459" s="69">
        <f t="shared" si="45"/>
        <v>3.3827700000000003</v>
      </c>
      <c r="T1459" s="72">
        <v>131374754.41</v>
      </c>
      <c r="U1459" s="73">
        <f t="shared" si="46"/>
        <v>133820656.34</v>
      </c>
      <c r="BK1459" s="74">
        <v>0</v>
      </c>
      <c r="BS1459" s="72"/>
      <c r="BT1459" s="72">
        <v>21612.75</v>
      </c>
      <c r="BW1459" s="72"/>
      <c r="CA1459" s="69">
        <v>2445901.9300000002</v>
      </c>
      <c r="CE1459" s="75"/>
      <c r="CF1459" s="72">
        <v>0</v>
      </c>
      <c r="CI1459" s="72">
        <v>74781.47</v>
      </c>
      <c r="CJ1459" s="72">
        <v>0</v>
      </c>
      <c r="CM1459" s="72">
        <v>9537847.3800000008</v>
      </c>
      <c r="CN1459" s="72">
        <v>0</v>
      </c>
      <c r="CR1459" s="69">
        <v>3005572.08</v>
      </c>
      <c r="CT1459" s="90">
        <v>3005572.08</v>
      </c>
      <c r="CU1459" s="72"/>
      <c r="CV1459" s="69"/>
      <c r="CX1459" s="68"/>
      <c r="CY1459" s="68"/>
      <c r="CZ1459" s="68"/>
      <c r="DB1459" s="90">
        <v>0</v>
      </c>
      <c r="DC1459" s="68"/>
      <c r="DD1459" s="68"/>
      <c r="DF1459" s="76">
        <v>0</v>
      </c>
      <c r="DK1459" s="72">
        <v>107304535.42</v>
      </c>
      <c r="DP1459" s="72">
        <v>0</v>
      </c>
      <c r="DQ1459" s="72"/>
      <c r="DR1459" s="72">
        <v>0</v>
      </c>
      <c r="DV1459" s="78">
        <v>0</v>
      </c>
      <c r="DZ1459" s="72">
        <v>8424833.2300000004</v>
      </c>
      <c r="EA1459" s="72"/>
      <c r="EB1459" s="72"/>
      <c r="EC1459" s="72"/>
      <c r="ED1459" s="72"/>
      <c r="EG1459" s="69">
        <v>0</v>
      </c>
    </row>
    <row r="1460" spans="1:140" s="67" customFormat="1" ht="23.25">
      <c r="B1460" s="68" t="s">
        <v>6278</v>
      </c>
      <c r="C1460" s="68" t="s">
        <v>6279</v>
      </c>
      <c r="D1460" s="69" t="s">
        <v>6295</v>
      </c>
      <c r="E1460" s="69" t="s">
        <v>149</v>
      </c>
      <c r="F1460" s="69" t="s">
        <v>345</v>
      </c>
      <c r="G1460" s="69" t="s">
        <v>346</v>
      </c>
      <c r="H1460" s="68"/>
      <c r="J1460" s="70">
        <v>42696</v>
      </c>
      <c r="K1460" s="70">
        <v>42696</v>
      </c>
      <c r="M1460" s="69" t="s">
        <v>2</v>
      </c>
      <c r="N1460" s="69" t="s">
        <v>5</v>
      </c>
      <c r="O1460" s="71" t="s">
        <v>4159</v>
      </c>
      <c r="P1460" s="72">
        <v>33807193620.689701</v>
      </c>
      <c r="Q1460" s="68" t="s">
        <v>6281</v>
      </c>
      <c r="R1460" s="69" t="s">
        <v>4160</v>
      </c>
      <c r="S1460" s="69">
        <f t="shared" si="45"/>
        <v>0.3886</v>
      </c>
      <c r="T1460" s="72">
        <v>131374754.41</v>
      </c>
      <c r="U1460" s="73">
        <f t="shared" si="46"/>
        <v>133820656.34</v>
      </c>
      <c r="BK1460" s="74">
        <v>0</v>
      </c>
      <c r="BS1460" s="72"/>
      <c r="BT1460" s="72">
        <v>21612.75</v>
      </c>
      <c r="BW1460" s="72"/>
      <c r="CA1460" s="69">
        <v>2445901.9300000002</v>
      </c>
      <c r="CF1460" s="72">
        <v>0</v>
      </c>
      <c r="CI1460" s="72">
        <v>74781.47</v>
      </c>
      <c r="CJ1460" s="72">
        <v>0</v>
      </c>
      <c r="CM1460" s="72">
        <v>9537847.3800000008</v>
      </c>
      <c r="CN1460" s="72">
        <v>0</v>
      </c>
      <c r="CR1460" s="69">
        <v>3005572.08</v>
      </c>
      <c r="CT1460" s="90">
        <v>3005572.08</v>
      </c>
      <c r="CU1460" s="68"/>
      <c r="CV1460" s="68"/>
      <c r="CX1460" s="68"/>
      <c r="CY1460" s="68"/>
      <c r="CZ1460" s="68"/>
      <c r="DB1460" s="90">
        <v>0</v>
      </c>
      <c r="DC1460" s="68"/>
      <c r="DD1460" s="68"/>
      <c r="DF1460" s="76">
        <v>0</v>
      </c>
      <c r="DK1460" s="72">
        <v>107304535.42</v>
      </c>
      <c r="DP1460" s="72">
        <v>0</v>
      </c>
      <c r="DQ1460" s="72"/>
      <c r="DR1460" s="72">
        <v>0</v>
      </c>
      <c r="DV1460" s="77">
        <v>0</v>
      </c>
      <c r="DZ1460" s="72">
        <v>8424833.2300000004</v>
      </c>
      <c r="EA1460" s="72"/>
      <c r="EB1460" s="72"/>
      <c r="EC1460" s="72"/>
      <c r="ED1460" s="72"/>
      <c r="EG1460" s="69">
        <v>0</v>
      </c>
    </row>
    <row r="1461" spans="1:140" s="67" customFormat="1" ht="23.25">
      <c r="B1461" s="68" t="s">
        <v>6278</v>
      </c>
      <c r="C1461" s="68" t="s">
        <v>6279</v>
      </c>
      <c r="D1461" s="69" t="s">
        <v>6295</v>
      </c>
      <c r="E1461" s="69" t="s">
        <v>149</v>
      </c>
      <c r="F1461" s="69" t="s">
        <v>345</v>
      </c>
      <c r="G1461" s="69" t="s">
        <v>346</v>
      </c>
      <c r="H1461" s="68"/>
      <c r="J1461" s="70">
        <v>42724</v>
      </c>
      <c r="K1461" s="70">
        <v>42724</v>
      </c>
      <c r="M1461" s="69" t="s">
        <v>2</v>
      </c>
      <c r="N1461" s="69" t="s">
        <v>5</v>
      </c>
      <c r="O1461" s="71" t="s">
        <v>4465</v>
      </c>
      <c r="P1461" s="72">
        <v>68353150057.232002</v>
      </c>
      <c r="Q1461" s="68" t="s">
        <v>6281</v>
      </c>
      <c r="R1461" s="69" t="s">
        <v>4466</v>
      </c>
      <c r="S1461" s="69">
        <f t="shared" si="45"/>
        <v>0.19220000000000001</v>
      </c>
      <c r="T1461" s="72">
        <v>131374754.41</v>
      </c>
      <c r="U1461" s="73">
        <f t="shared" si="46"/>
        <v>133820656.34</v>
      </c>
      <c r="BK1461" s="74">
        <v>0</v>
      </c>
      <c r="BS1461" s="72"/>
      <c r="BT1461" s="72">
        <v>21612.75</v>
      </c>
      <c r="BW1461" s="72"/>
      <c r="CA1461" s="69">
        <v>2445901.9300000002</v>
      </c>
      <c r="CF1461" s="72">
        <v>0</v>
      </c>
      <c r="CI1461" s="72">
        <v>74781.47</v>
      </c>
      <c r="CJ1461" s="72">
        <v>0</v>
      </c>
      <c r="CM1461" s="72">
        <v>9537847.3800000008</v>
      </c>
      <c r="CN1461" s="72">
        <v>0</v>
      </c>
      <c r="CR1461" s="69">
        <v>3005572.08</v>
      </c>
      <c r="CT1461" s="90">
        <v>3005572.08</v>
      </c>
      <c r="CU1461" s="68"/>
      <c r="CV1461" s="68"/>
      <c r="CX1461" s="68"/>
      <c r="CY1461" s="68"/>
      <c r="CZ1461" s="68"/>
      <c r="DB1461" s="90">
        <v>0</v>
      </c>
      <c r="DC1461" s="68"/>
      <c r="DD1461" s="68"/>
      <c r="DF1461" s="76">
        <v>0</v>
      </c>
      <c r="DK1461" s="72">
        <v>107304535.42</v>
      </c>
      <c r="DP1461" s="72">
        <v>0</v>
      </c>
      <c r="DQ1461" s="72"/>
      <c r="DR1461" s="72">
        <v>0</v>
      </c>
      <c r="DV1461" s="78">
        <v>0</v>
      </c>
      <c r="DZ1461" s="72">
        <v>8424833.2300000004</v>
      </c>
      <c r="EA1461" s="72"/>
      <c r="EB1461" s="72"/>
      <c r="EC1461" s="72"/>
      <c r="ED1461" s="72"/>
      <c r="EG1461" s="69">
        <v>0</v>
      </c>
    </row>
    <row r="1462" spans="1:140" s="67" customFormat="1" ht="23.25">
      <c r="B1462" s="68" t="s">
        <v>6278</v>
      </c>
      <c r="C1462" s="68" t="s">
        <v>6279</v>
      </c>
      <c r="D1462" s="69" t="s">
        <v>6295</v>
      </c>
      <c r="E1462" s="69" t="s">
        <v>149</v>
      </c>
      <c r="F1462" s="69" t="s">
        <v>345</v>
      </c>
      <c r="G1462" s="69" t="s">
        <v>346</v>
      </c>
      <c r="H1462" s="68"/>
      <c r="J1462" s="70">
        <v>42766</v>
      </c>
      <c r="K1462" s="70">
        <v>42766</v>
      </c>
      <c r="M1462" s="69" t="s">
        <v>2</v>
      </c>
      <c r="N1462" s="69" t="s">
        <v>5</v>
      </c>
      <c r="O1462" s="71" t="s">
        <v>4989</v>
      </c>
      <c r="P1462" s="72">
        <v>44845452948</v>
      </c>
      <c r="Q1462" s="68" t="s">
        <v>6281</v>
      </c>
      <c r="R1462" s="69" t="s">
        <v>4990</v>
      </c>
      <c r="S1462" s="69">
        <f t="shared" si="45"/>
        <v>0.29294999999999999</v>
      </c>
      <c r="T1462" s="72">
        <v>131374754.41</v>
      </c>
      <c r="U1462" s="73">
        <f t="shared" si="46"/>
        <v>133820656.34</v>
      </c>
      <c r="BK1462" s="74">
        <v>0</v>
      </c>
      <c r="BS1462" s="72"/>
      <c r="BT1462" s="72">
        <v>21612.75</v>
      </c>
      <c r="BW1462" s="72"/>
      <c r="CA1462" s="69">
        <v>2445901.9300000002</v>
      </c>
      <c r="CF1462" s="72">
        <v>0</v>
      </c>
      <c r="CI1462" s="72">
        <v>74781.47</v>
      </c>
      <c r="CJ1462" s="72">
        <v>0</v>
      </c>
      <c r="CM1462" s="72">
        <v>9537847.3800000008</v>
      </c>
      <c r="CN1462" s="72">
        <v>0</v>
      </c>
      <c r="CR1462" s="69">
        <v>3005572.08</v>
      </c>
      <c r="CT1462" s="90">
        <v>3005572.08</v>
      </c>
      <c r="CU1462" s="68"/>
      <c r="CV1462" s="68"/>
      <c r="CX1462" s="68"/>
      <c r="CY1462" s="68"/>
      <c r="CZ1462" s="68"/>
      <c r="DB1462" s="89">
        <v>0</v>
      </c>
      <c r="DC1462" s="68"/>
      <c r="DD1462" s="68"/>
      <c r="DF1462" s="76">
        <v>0</v>
      </c>
      <c r="DK1462" s="72">
        <v>107304535.42</v>
      </c>
      <c r="DP1462" s="72">
        <v>0</v>
      </c>
      <c r="DQ1462" s="72"/>
      <c r="DR1462" s="72">
        <v>0</v>
      </c>
      <c r="DV1462" s="78">
        <v>0</v>
      </c>
      <c r="DZ1462" s="72">
        <v>8424833.2300000004</v>
      </c>
      <c r="EA1462" s="72"/>
      <c r="EB1462" s="72"/>
      <c r="EC1462" s="72"/>
      <c r="ED1462" s="72"/>
      <c r="EG1462" s="69">
        <v>0</v>
      </c>
    </row>
    <row r="1463" spans="1:140" s="67" customFormat="1" ht="23.25">
      <c r="B1463" s="68" t="s">
        <v>6278</v>
      </c>
      <c r="C1463" s="68" t="s">
        <v>6279</v>
      </c>
      <c r="D1463" s="69" t="s">
        <v>6295</v>
      </c>
      <c r="E1463" s="69" t="s">
        <v>149</v>
      </c>
      <c r="F1463" s="69" t="s">
        <v>345</v>
      </c>
      <c r="G1463" s="69" t="s">
        <v>346</v>
      </c>
      <c r="H1463" s="68"/>
      <c r="J1463" s="70">
        <v>42781</v>
      </c>
      <c r="K1463" s="70">
        <v>42781</v>
      </c>
      <c r="M1463" s="69" t="s">
        <v>2</v>
      </c>
      <c r="N1463" s="69" t="s">
        <v>5</v>
      </c>
      <c r="O1463" s="71" t="s">
        <v>5039</v>
      </c>
      <c r="P1463" s="72">
        <v>49270459950</v>
      </c>
      <c r="Q1463" s="68" t="s">
        <v>6281</v>
      </c>
      <c r="R1463" s="69" t="s">
        <v>5040</v>
      </c>
      <c r="S1463" s="69">
        <f t="shared" si="45"/>
        <v>0.26664000000000004</v>
      </c>
      <c r="T1463" s="72">
        <v>131374754.41</v>
      </c>
      <c r="U1463" s="73">
        <f t="shared" si="46"/>
        <v>133820656.34</v>
      </c>
      <c r="BK1463" s="74">
        <v>0</v>
      </c>
      <c r="BS1463" s="72"/>
      <c r="BT1463" s="72">
        <v>21612.75</v>
      </c>
      <c r="BW1463" s="72"/>
      <c r="CA1463" s="69">
        <v>2445901.9300000002</v>
      </c>
      <c r="CF1463" s="72">
        <v>0</v>
      </c>
      <c r="CI1463" s="72">
        <v>74781.47</v>
      </c>
      <c r="CJ1463" s="72">
        <v>0</v>
      </c>
      <c r="CM1463" s="72">
        <v>9537847.3800000008</v>
      </c>
      <c r="CN1463" s="72">
        <v>0</v>
      </c>
      <c r="CR1463" s="69">
        <v>3005572.08</v>
      </c>
      <c r="CT1463" s="90">
        <v>3005572.08</v>
      </c>
      <c r="CU1463" s="68"/>
      <c r="CV1463" s="68"/>
      <c r="CX1463" s="68"/>
      <c r="CY1463" s="68"/>
      <c r="CZ1463" s="68"/>
      <c r="DB1463" s="90">
        <v>0</v>
      </c>
      <c r="DC1463" s="68"/>
      <c r="DD1463" s="68"/>
      <c r="DF1463" s="76">
        <v>0</v>
      </c>
      <c r="DK1463" s="72">
        <v>107304535.42</v>
      </c>
      <c r="DP1463" s="72">
        <v>0</v>
      </c>
      <c r="DQ1463" s="72"/>
      <c r="DR1463" s="72">
        <v>0</v>
      </c>
      <c r="DV1463" s="78">
        <v>0</v>
      </c>
      <c r="DZ1463" s="72">
        <v>8424833.2300000004</v>
      </c>
      <c r="EA1463" s="72"/>
      <c r="EB1463" s="72"/>
      <c r="EC1463" s="72"/>
      <c r="ED1463" s="72"/>
      <c r="EG1463" s="69">
        <v>0</v>
      </c>
    </row>
    <row r="1464" spans="1:140" s="67" customFormat="1" ht="23.25">
      <c r="A1464" s="68"/>
      <c r="B1464" s="68" t="s">
        <v>6278</v>
      </c>
      <c r="C1464" s="68" t="s">
        <v>6279</v>
      </c>
      <c r="D1464" s="69" t="s">
        <v>6295</v>
      </c>
      <c r="E1464" s="69" t="s">
        <v>149</v>
      </c>
      <c r="F1464" s="69" t="s">
        <v>345</v>
      </c>
      <c r="G1464" s="69" t="s">
        <v>346</v>
      </c>
      <c r="H1464" s="68"/>
      <c r="I1464" s="68" t="s">
        <v>182</v>
      </c>
      <c r="J1464" s="70">
        <v>42832</v>
      </c>
      <c r="K1464" s="70">
        <v>42832</v>
      </c>
      <c r="L1464" s="68"/>
      <c r="M1464" s="69" t="s">
        <v>2</v>
      </c>
      <c r="N1464" s="69" t="s">
        <v>5</v>
      </c>
      <c r="O1464" s="71" t="s">
        <v>5489</v>
      </c>
      <c r="P1464" s="72">
        <v>7848043341.5900002</v>
      </c>
      <c r="Q1464" s="68" t="s">
        <v>6281</v>
      </c>
      <c r="R1464" s="69" t="s">
        <v>5765</v>
      </c>
      <c r="S1464" s="69">
        <f t="shared" si="45"/>
        <v>1.6739810000000002</v>
      </c>
      <c r="T1464" s="72">
        <v>131374754.41</v>
      </c>
      <c r="U1464" s="73">
        <f t="shared" si="46"/>
        <v>133820656.34</v>
      </c>
      <c r="V1464" s="68"/>
      <c r="W1464" s="68"/>
      <c r="X1464" s="68"/>
      <c r="Y1464" s="68"/>
      <c r="Z1464" s="68"/>
      <c r="AA1464" s="68"/>
      <c r="AB1464" s="68"/>
      <c r="AC1464" s="68"/>
      <c r="AD1464" s="68"/>
      <c r="AE1464" s="68"/>
      <c r="AF1464" s="68"/>
      <c r="AG1464" s="68"/>
      <c r="AH1464" s="68"/>
      <c r="AI1464" s="68"/>
      <c r="AJ1464" s="68"/>
      <c r="AK1464" s="68"/>
      <c r="AL1464" s="68"/>
      <c r="AM1464" s="68"/>
      <c r="AN1464" s="68"/>
      <c r="AO1464" s="68"/>
      <c r="AP1464" s="68"/>
      <c r="AQ1464" s="68"/>
      <c r="AR1464" s="68"/>
      <c r="AS1464" s="68"/>
      <c r="AT1464" s="68"/>
      <c r="AU1464" s="68"/>
      <c r="AV1464" s="68"/>
      <c r="AW1464" s="68"/>
      <c r="AX1464" s="68"/>
      <c r="AY1464" s="68"/>
      <c r="AZ1464" s="68"/>
      <c r="BA1464" s="68"/>
      <c r="BB1464" s="68"/>
      <c r="BC1464" s="68"/>
      <c r="BD1464" s="68"/>
      <c r="BE1464" s="68"/>
      <c r="BF1464" s="68"/>
      <c r="BG1464" s="68"/>
      <c r="BH1464" s="68"/>
      <c r="BI1464" s="68"/>
      <c r="BJ1464" s="68"/>
      <c r="BK1464" s="74">
        <v>0</v>
      </c>
      <c r="BL1464" s="68"/>
      <c r="BM1464" s="68"/>
      <c r="BN1464" s="68"/>
      <c r="BO1464" s="68"/>
      <c r="BP1464" s="68"/>
      <c r="BQ1464" s="68"/>
      <c r="BR1464" s="68"/>
      <c r="BS1464" s="68"/>
      <c r="BT1464" s="72">
        <v>21612.75</v>
      </c>
      <c r="BU1464" s="68"/>
      <c r="BV1464" s="68"/>
      <c r="BW1464" s="72"/>
      <c r="BX1464" s="68"/>
      <c r="BY1464" s="68"/>
      <c r="BZ1464" s="68"/>
      <c r="CA1464" s="69">
        <v>2445901.9300000002</v>
      </c>
      <c r="CB1464" s="68"/>
      <c r="CC1464" s="68"/>
      <c r="CD1464" s="68"/>
      <c r="CE1464" s="72"/>
      <c r="CF1464" s="72">
        <v>0</v>
      </c>
      <c r="CG1464" s="68"/>
      <c r="CH1464" s="68"/>
      <c r="CI1464" s="72">
        <v>74781.47</v>
      </c>
      <c r="CJ1464" s="72">
        <v>0</v>
      </c>
      <c r="CK1464" s="68"/>
      <c r="CL1464" s="68"/>
      <c r="CM1464" s="69">
        <v>9537847.3800000008</v>
      </c>
      <c r="CN1464" s="72">
        <v>0</v>
      </c>
      <c r="CO1464" s="68"/>
      <c r="CP1464" s="68"/>
      <c r="CQ1464" s="68"/>
      <c r="CR1464" s="69">
        <v>3005572.08</v>
      </c>
      <c r="CS1464" s="68"/>
      <c r="CT1464" s="96">
        <v>3005572.08</v>
      </c>
      <c r="CU1464" s="72"/>
      <c r="CV1464" s="69"/>
      <c r="CW1464" s="68"/>
      <c r="CX1464" s="68"/>
      <c r="CY1464" s="68"/>
      <c r="CZ1464" s="68"/>
      <c r="DA1464" s="68"/>
      <c r="DB1464" s="93">
        <v>0</v>
      </c>
      <c r="DC1464" s="68"/>
      <c r="DD1464" s="68"/>
      <c r="DE1464" s="68"/>
      <c r="DF1464" s="72"/>
      <c r="DG1464" s="68"/>
      <c r="DH1464" s="68"/>
      <c r="DI1464" s="68"/>
      <c r="DJ1464" s="68"/>
      <c r="DK1464" s="72">
        <v>107304535.42</v>
      </c>
      <c r="DL1464" s="68"/>
      <c r="DM1464" s="68"/>
      <c r="DN1464" s="68"/>
      <c r="DO1464" s="68"/>
      <c r="DP1464" s="72">
        <v>0</v>
      </c>
      <c r="DQ1464" s="68"/>
      <c r="DR1464" s="72">
        <v>0</v>
      </c>
      <c r="DS1464" s="68"/>
      <c r="DT1464" s="68">
        <v>0</v>
      </c>
      <c r="DU1464" s="68"/>
      <c r="DV1464" s="84">
        <v>0</v>
      </c>
      <c r="DW1464" s="68"/>
      <c r="DX1464" s="68"/>
      <c r="DY1464" s="68"/>
      <c r="DZ1464" s="72">
        <v>8424833.2300000004</v>
      </c>
      <c r="EA1464" s="68"/>
      <c r="EB1464" s="72"/>
      <c r="EC1464" s="68"/>
      <c r="ED1464" s="72"/>
      <c r="EE1464" s="68"/>
      <c r="EF1464" s="68"/>
      <c r="EG1464" s="69">
        <v>0</v>
      </c>
      <c r="EH1464" s="68"/>
      <c r="EI1464" s="68"/>
      <c r="EJ1464" s="68"/>
    </row>
    <row r="1465" spans="1:140" s="67" customFormat="1" ht="23.25">
      <c r="A1465" s="68"/>
      <c r="B1465" s="68" t="s">
        <v>6278</v>
      </c>
      <c r="C1465" s="68" t="s">
        <v>6279</v>
      </c>
      <c r="D1465" s="69" t="s">
        <v>6295</v>
      </c>
      <c r="E1465" s="69" t="s">
        <v>149</v>
      </c>
      <c r="F1465" s="69" t="s">
        <v>345</v>
      </c>
      <c r="G1465" s="69" t="s">
        <v>346</v>
      </c>
      <c r="H1465" s="68"/>
      <c r="I1465" s="68" t="s">
        <v>182</v>
      </c>
      <c r="J1465" s="70">
        <v>42837</v>
      </c>
      <c r="K1465" s="70">
        <v>42837</v>
      </c>
      <c r="L1465" s="68"/>
      <c r="M1465" s="69" t="s">
        <v>2</v>
      </c>
      <c r="N1465" s="69" t="s">
        <v>5</v>
      </c>
      <c r="O1465" s="71" t="s">
        <v>5496</v>
      </c>
      <c r="P1465" s="72">
        <v>468063499.77036202</v>
      </c>
      <c r="Q1465" s="68" t="s">
        <v>6281</v>
      </c>
      <c r="R1465" s="69" t="s">
        <v>5774</v>
      </c>
      <c r="S1465" s="69">
        <f t="shared" si="45"/>
        <v>28.067720400000002</v>
      </c>
      <c r="T1465" s="72">
        <v>131374754.41</v>
      </c>
      <c r="U1465" s="73">
        <f t="shared" si="46"/>
        <v>133820656.34</v>
      </c>
      <c r="V1465" s="68"/>
      <c r="W1465" s="68"/>
      <c r="X1465" s="68"/>
      <c r="Y1465" s="68"/>
      <c r="Z1465" s="68"/>
      <c r="AA1465" s="68"/>
      <c r="AB1465" s="68"/>
      <c r="AC1465" s="68"/>
      <c r="AD1465" s="68"/>
      <c r="AE1465" s="68"/>
      <c r="AF1465" s="68"/>
      <c r="AG1465" s="68"/>
      <c r="AH1465" s="68"/>
      <c r="AI1465" s="68"/>
      <c r="AJ1465" s="68"/>
      <c r="AK1465" s="68"/>
      <c r="AL1465" s="68"/>
      <c r="AM1465" s="68"/>
      <c r="AN1465" s="68"/>
      <c r="AO1465" s="68"/>
      <c r="AP1465" s="68"/>
      <c r="AQ1465" s="68"/>
      <c r="AR1465" s="68"/>
      <c r="AS1465" s="68"/>
      <c r="AT1465" s="68"/>
      <c r="AU1465" s="68"/>
      <c r="AV1465" s="68"/>
      <c r="AW1465" s="68"/>
      <c r="AX1465" s="68"/>
      <c r="AY1465" s="68"/>
      <c r="AZ1465" s="68"/>
      <c r="BA1465" s="68"/>
      <c r="BB1465" s="68"/>
      <c r="BC1465" s="68"/>
      <c r="BD1465" s="68"/>
      <c r="BE1465" s="68"/>
      <c r="BF1465" s="68"/>
      <c r="BG1465" s="68"/>
      <c r="BH1465" s="68"/>
      <c r="BI1465" s="68"/>
      <c r="BJ1465" s="68"/>
      <c r="BK1465" s="74">
        <v>0</v>
      </c>
      <c r="BL1465" s="68"/>
      <c r="BM1465" s="68"/>
      <c r="BN1465" s="68"/>
      <c r="BO1465" s="68"/>
      <c r="BP1465" s="68"/>
      <c r="BQ1465" s="68"/>
      <c r="BR1465" s="68"/>
      <c r="BS1465" s="68"/>
      <c r="BT1465" s="72">
        <v>21612.75</v>
      </c>
      <c r="BU1465" s="68"/>
      <c r="BV1465" s="68"/>
      <c r="BW1465" s="72"/>
      <c r="BX1465" s="68"/>
      <c r="BY1465" s="68"/>
      <c r="BZ1465" s="68"/>
      <c r="CA1465" s="69">
        <v>2445901.9300000002</v>
      </c>
      <c r="CB1465" s="68"/>
      <c r="CC1465" s="68"/>
      <c r="CD1465" s="68"/>
      <c r="CE1465" s="72"/>
      <c r="CF1465" s="72">
        <v>0</v>
      </c>
      <c r="CG1465" s="68"/>
      <c r="CH1465" s="68"/>
      <c r="CI1465" s="72">
        <v>74781.47</v>
      </c>
      <c r="CJ1465" s="72">
        <v>0</v>
      </c>
      <c r="CK1465" s="68"/>
      <c r="CL1465" s="68"/>
      <c r="CM1465" s="69">
        <v>9537847.3800000008</v>
      </c>
      <c r="CN1465" s="72">
        <v>0</v>
      </c>
      <c r="CO1465" s="68"/>
      <c r="CP1465" s="68"/>
      <c r="CQ1465" s="68"/>
      <c r="CR1465" s="69">
        <v>3005572.08</v>
      </c>
      <c r="CS1465" s="68"/>
      <c r="CT1465" s="95">
        <v>3005572.08</v>
      </c>
      <c r="CU1465" s="72"/>
      <c r="CV1465" s="69"/>
      <c r="CW1465" s="68"/>
      <c r="CX1465" s="68"/>
      <c r="CY1465" s="68"/>
      <c r="CZ1465" s="68"/>
      <c r="DA1465" s="68"/>
      <c r="DB1465" s="91">
        <v>0</v>
      </c>
      <c r="DC1465" s="68"/>
      <c r="DD1465" s="68"/>
      <c r="DE1465" s="68"/>
      <c r="DF1465" s="85"/>
      <c r="DG1465" s="68"/>
      <c r="DH1465" s="68"/>
      <c r="DI1465" s="68"/>
      <c r="DJ1465" s="68"/>
      <c r="DK1465" s="72">
        <v>107304535.42</v>
      </c>
      <c r="DL1465" s="68"/>
      <c r="DM1465" s="68"/>
      <c r="DN1465" s="68"/>
      <c r="DO1465" s="68"/>
      <c r="DP1465" s="72">
        <v>0</v>
      </c>
      <c r="DQ1465" s="68"/>
      <c r="DR1465" s="72">
        <v>0</v>
      </c>
      <c r="DS1465" s="68"/>
      <c r="DT1465" s="68">
        <v>0</v>
      </c>
      <c r="DU1465" s="68"/>
      <c r="DV1465" s="81">
        <v>0</v>
      </c>
      <c r="DW1465" s="68"/>
      <c r="DX1465" s="68"/>
      <c r="DY1465" s="68"/>
      <c r="DZ1465" s="72">
        <v>8424833.2300000004</v>
      </c>
      <c r="EA1465" s="68"/>
      <c r="EB1465" s="72"/>
      <c r="EC1465" s="68"/>
      <c r="ED1465" s="72"/>
      <c r="EE1465" s="68"/>
      <c r="EF1465" s="68"/>
      <c r="EG1465" s="69">
        <v>0</v>
      </c>
      <c r="EH1465" s="68"/>
      <c r="EI1465" s="68"/>
      <c r="EJ1465" s="68"/>
    </row>
    <row r="1466" spans="1:140" s="67" customFormat="1" ht="23.25">
      <c r="A1466" s="68"/>
      <c r="B1466" s="68" t="s">
        <v>6278</v>
      </c>
      <c r="C1466" s="68" t="s">
        <v>6279</v>
      </c>
      <c r="D1466" s="69" t="s">
        <v>6295</v>
      </c>
      <c r="E1466" s="69" t="s">
        <v>149</v>
      </c>
      <c r="F1466" s="69" t="s">
        <v>345</v>
      </c>
      <c r="G1466" s="69" t="s">
        <v>346</v>
      </c>
      <c r="H1466" s="68"/>
      <c r="I1466" s="68" t="s">
        <v>182</v>
      </c>
      <c r="J1466" s="70">
        <v>42851</v>
      </c>
      <c r="K1466" s="70">
        <v>42851</v>
      </c>
      <c r="L1466" s="68"/>
      <c r="M1466" s="69" t="s">
        <v>2</v>
      </c>
      <c r="N1466" s="69" t="s">
        <v>5</v>
      </c>
      <c r="O1466" s="71" t="s">
        <v>5496</v>
      </c>
      <c r="P1466" s="72">
        <v>12058017590.2827</v>
      </c>
      <c r="Q1466" s="68" t="s">
        <v>6281</v>
      </c>
      <c r="R1466" s="69" t="s">
        <v>5788</v>
      </c>
      <c r="S1466" s="69">
        <f t="shared" si="45"/>
        <v>1.0895220000000001</v>
      </c>
      <c r="T1466" s="72">
        <v>131374754.41</v>
      </c>
      <c r="U1466" s="73">
        <f t="shared" si="46"/>
        <v>133820656.34</v>
      </c>
      <c r="V1466" s="68"/>
      <c r="W1466" s="68"/>
      <c r="X1466" s="68"/>
      <c r="Y1466" s="68"/>
      <c r="Z1466" s="68"/>
      <c r="AA1466" s="68"/>
      <c r="AB1466" s="68"/>
      <c r="AC1466" s="68"/>
      <c r="AD1466" s="68"/>
      <c r="AE1466" s="68"/>
      <c r="AF1466" s="68"/>
      <c r="AG1466" s="68"/>
      <c r="AH1466" s="68"/>
      <c r="AI1466" s="68"/>
      <c r="AJ1466" s="68"/>
      <c r="AK1466" s="68"/>
      <c r="AL1466" s="68"/>
      <c r="AM1466" s="68"/>
      <c r="AN1466" s="68"/>
      <c r="AO1466" s="68"/>
      <c r="AP1466" s="68"/>
      <c r="AQ1466" s="68"/>
      <c r="AR1466" s="68"/>
      <c r="AS1466" s="68"/>
      <c r="AT1466" s="68"/>
      <c r="AU1466" s="68"/>
      <c r="AV1466" s="68"/>
      <c r="AW1466" s="68"/>
      <c r="AX1466" s="68"/>
      <c r="AY1466" s="68"/>
      <c r="AZ1466" s="68"/>
      <c r="BA1466" s="68"/>
      <c r="BB1466" s="68"/>
      <c r="BC1466" s="68"/>
      <c r="BD1466" s="68"/>
      <c r="BE1466" s="68"/>
      <c r="BF1466" s="68"/>
      <c r="BG1466" s="68"/>
      <c r="BH1466" s="68"/>
      <c r="BI1466" s="68"/>
      <c r="BJ1466" s="68"/>
      <c r="BK1466" s="74">
        <v>0</v>
      </c>
      <c r="BL1466" s="68"/>
      <c r="BM1466" s="68"/>
      <c r="BN1466" s="68"/>
      <c r="BO1466" s="68"/>
      <c r="BP1466" s="68"/>
      <c r="BQ1466" s="68"/>
      <c r="BR1466" s="68"/>
      <c r="BS1466" s="68"/>
      <c r="BT1466" s="72">
        <v>21612.75</v>
      </c>
      <c r="BU1466" s="68"/>
      <c r="BV1466" s="68"/>
      <c r="BW1466" s="72"/>
      <c r="BX1466" s="68"/>
      <c r="BY1466" s="68"/>
      <c r="BZ1466" s="68"/>
      <c r="CA1466" s="69">
        <v>2445901.9300000002</v>
      </c>
      <c r="CB1466" s="68"/>
      <c r="CC1466" s="68"/>
      <c r="CD1466" s="68"/>
      <c r="CE1466" s="72"/>
      <c r="CF1466" s="72">
        <v>0</v>
      </c>
      <c r="CG1466" s="68"/>
      <c r="CH1466" s="68"/>
      <c r="CI1466" s="72">
        <v>74781.47</v>
      </c>
      <c r="CJ1466" s="72">
        <v>0</v>
      </c>
      <c r="CK1466" s="68"/>
      <c r="CL1466" s="68"/>
      <c r="CM1466" s="69">
        <v>9537847.3800000008</v>
      </c>
      <c r="CN1466" s="72">
        <v>0</v>
      </c>
      <c r="CO1466" s="68"/>
      <c r="CP1466" s="68"/>
      <c r="CQ1466" s="68"/>
      <c r="CR1466" s="69">
        <v>3005572.08</v>
      </c>
      <c r="CS1466" s="68"/>
      <c r="CT1466" s="95">
        <v>3005572.08</v>
      </c>
      <c r="CU1466" s="72"/>
      <c r="CV1466" s="69"/>
      <c r="CW1466" s="68"/>
      <c r="CX1466" s="68"/>
      <c r="CY1466" s="68"/>
      <c r="CZ1466" s="68"/>
      <c r="DA1466" s="68"/>
      <c r="DB1466" s="91">
        <v>0</v>
      </c>
      <c r="DC1466" s="68"/>
      <c r="DD1466" s="68"/>
      <c r="DE1466" s="68"/>
      <c r="DF1466" s="85"/>
      <c r="DG1466" s="68"/>
      <c r="DH1466" s="68"/>
      <c r="DI1466" s="68"/>
      <c r="DJ1466" s="68"/>
      <c r="DK1466" s="72">
        <v>107304535.42</v>
      </c>
      <c r="DL1466" s="68"/>
      <c r="DM1466" s="68"/>
      <c r="DN1466" s="68"/>
      <c r="DO1466" s="68"/>
      <c r="DP1466" s="72">
        <v>0</v>
      </c>
      <c r="DQ1466" s="68"/>
      <c r="DR1466" s="72">
        <v>0</v>
      </c>
      <c r="DS1466" s="68"/>
      <c r="DT1466" s="68">
        <v>0</v>
      </c>
      <c r="DU1466" s="68"/>
      <c r="DV1466" s="81">
        <v>0</v>
      </c>
      <c r="DW1466" s="68"/>
      <c r="DX1466" s="68"/>
      <c r="DY1466" s="68"/>
      <c r="DZ1466" s="72">
        <v>8424833.2300000004</v>
      </c>
      <c r="EA1466" s="68"/>
      <c r="EB1466" s="72"/>
      <c r="EC1466" s="68"/>
      <c r="ED1466" s="72"/>
      <c r="EE1466" s="68"/>
      <c r="EF1466" s="68"/>
      <c r="EG1466" s="69">
        <v>0</v>
      </c>
      <c r="EH1466" s="68"/>
      <c r="EI1466" s="68"/>
      <c r="EJ1466" s="68"/>
    </row>
    <row r="1467" spans="1:140" s="67" customFormat="1" ht="23.25">
      <c r="A1467" s="68"/>
      <c r="B1467" s="68" t="s">
        <v>6278</v>
      </c>
      <c r="C1467" s="68" t="s">
        <v>6279</v>
      </c>
      <c r="D1467" s="69" t="s">
        <v>6295</v>
      </c>
      <c r="E1467" s="69" t="s">
        <v>149</v>
      </c>
      <c r="F1467" s="69" t="s">
        <v>345</v>
      </c>
      <c r="G1467" s="69" t="s">
        <v>346</v>
      </c>
      <c r="H1467" s="68"/>
      <c r="I1467" s="68" t="s">
        <v>182</v>
      </c>
      <c r="J1467" s="70">
        <v>42878</v>
      </c>
      <c r="K1467" s="70">
        <v>42878</v>
      </c>
      <c r="L1467" s="68"/>
      <c r="M1467" s="69" t="s">
        <v>2</v>
      </c>
      <c r="N1467" s="69" t="s">
        <v>5</v>
      </c>
      <c r="O1467" s="71" t="s">
        <v>5556</v>
      </c>
      <c r="P1467" s="72">
        <v>23501702932.552898</v>
      </c>
      <c r="Q1467" s="68" t="s">
        <v>6281</v>
      </c>
      <c r="R1467" s="69" t="s">
        <v>5816</v>
      </c>
      <c r="S1467" s="69">
        <f t="shared" si="45"/>
        <v>0.55900100000000008</v>
      </c>
      <c r="T1467" s="72">
        <v>131374754.41</v>
      </c>
      <c r="U1467" s="73">
        <f t="shared" si="46"/>
        <v>133820656.34</v>
      </c>
      <c r="V1467" s="68"/>
      <c r="W1467" s="68"/>
      <c r="X1467" s="68"/>
      <c r="Y1467" s="68"/>
      <c r="Z1467" s="68"/>
      <c r="AA1467" s="68"/>
      <c r="AB1467" s="68"/>
      <c r="AC1467" s="68"/>
      <c r="AD1467" s="68"/>
      <c r="AE1467" s="68"/>
      <c r="AF1467" s="68"/>
      <c r="AG1467" s="68"/>
      <c r="AH1467" s="68"/>
      <c r="AI1467" s="68"/>
      <c r="AJ1467" s="68"/>
      <c r="AK1467" s="68"/>
      <c r="AL1467" s="68"/>
      <c r="AM1467" s="68"/>
      <c r="AN1467" s="68"/>
      <c r="AO1467" s="68"/>
      <c r="AP1467" s="68"/>
      <c r="AQ1467" s="68"/>
      <c r="AR1467" s="68"/>
      <c r="AS1467" s="68"/>
      <c r="AT1467" s="68"/>
      <c r="AU1467" s="68"/>
      <c r="AV1467" s="68"/>
      <c r="AW1467" s="68"/>
      <c r="AX1467" s="68"/>
      <c r="AY1467" s="68"/>
      <c r="AZ1467" s="68"/>
      <c r="BA1467" s="68"/>
      <c r="BB1467" s="68"/>
      <c r="BC1467" s="68"/>
      <c r="BD1467" s="68"/>
      <c r="BE1467" s="68"/>
      <c r="BF1467" s="68"/>
      <c r="BG1467" s="68"/>
      <c r="BH1467" s="68"/>
      <c r="BI1467" s="68"/>
      <c r="BJ1467" s="68"/>
      <c r="BK1467" s="74">
        <v>0</v>
      </c>
      <c r="BL1467" s="68"/>
      <c r="BM1467" s="68"/>
      <c r="BN1467" s="68"/>
      <c r="BO1467" s="68"/>
      <c r="BP1467" s="68"/>
      <c r="BQ1467" s="68"/>
      <c r="BR1467" s="68"/>
      <c r="BS1467" s="68"/>
      <c r="BT1467" s="72">
        <v>21612.75</v>
      </c>
      <c r="BU1467" s="68"/>
      <c r="BV1467" s="68"/>
      <c r="BW1467" s="72"/>
      <c r="BX1467" s="68"/>
      <c r="BY1467" s="68"/>
      <c r="BZ1467" s="68"/>
      <c r="CA1467" s="69">
        <v>2445901.9300000002</v>
      </c>
      <c r="CB1467" s="68"/>
      <c r="CC1467" s="68"/>
      <c r="CD1467" s="68"/>
      <c r="CE1467" s="72"/>
      <c r="CF1467" s="72">
        <v>0</v>
      </c>
      <c r="CG1467" s="68"/>
      <c r="CH1467" s="68"/>
      <c r="CI1467" s="72">
        <v>74781.47</v>
      </c>
      <c r="CJ1467" s="72">
        <v>0</v>
      </c>
      <c r="CK1467" s="68"/>
      <c r="CL1467" s="68"/>
      <c r="CM1467" s="69">
        <v>9537847.3800000008</v>
      </c>
      <c r="CN1467" s="72">
        <v>0</v>
      </c>
      <c r="CO1467" s="68"/>
      <c r="CP1467" s="68"/>
      <c r="CQ1467" s="68"/>
      <c r="CR1467" s="69">
        <v>3005572.08</v>
      </c>
      <c r="CS1467" s="68"/>
      <c r="CT1467" s="95">
        <v>3005572.08</v>
      </c>
      <c r="CU1467" s="72"/>
      <c r="CV1467" s="69"/>
      <c r="CW1467" s="68"/>
      <c r="CX1467" s="68"/>
      <c r="CY1467" s="68"/>
      <c r="CZ1467" s="68"/>
      <c r="DA1467" s="68"/>
      <c r="DB1467" s="93">
        <v>0</v>
      </c>
      <c r="DC1467" s="68"/>
      <c r="DD1467" s="68"/>
      <c r="DE1467" s="68"/>
      <c r="DF1467" s="72"/>
      <c r="DG1467" s="68"/>
      <c r="DH1467" s="68"/>
      <c r="DI1467" s="68"/>
      <c r="DJ1467" s="68"/>
      <c r="DK1467" s="72">
        <v>107304535.42</v>
      </c>
      <c r="DL1467" s="68"/>
      <c r="DM1467" s="68"/>
      <c r="DN1467" s="68"/>
      <c r="DO1467" s="68"/>
      <c r="DP1467" s="72">
        <v>0</v>
      </c>
      <c r="DQ1467" s="68"/>
      <c r="DR1467" s="72">
        <v>0</v>
      </c>
      <c r="DS1467" s="68"/>
      <c r="DT1467" s="68">
        <v>0</v>
      </c>
      <c r="DU1467" s="68"/>
      <c r="DV1467" s="84">
        <v>0</v>
      </c>
      <c r="DW1467" s="68"/>
      <c r="DX1467" s="68"/>
      <c r="DY1467" s="68"/>
      <c r="DZ1467" s="72">
        <v>8424833.2300000004</v>
      </c>
      <c r="EA1467" s="68"/>
      <c r="EB1467" s="72"/>
      <c r="EC1467" s="68"/>
      <c r="ED1467" s="72"/>
      <c r="EE1467" s="68"/>
      <c r="EF1467" s="68"/>
      <c r="EG1467" s="69">
        <v>0</v>
      </c>
      <c r="EH1467" s="68"/>
      <c r="EI1467" s="68"/>
      <c r="EJ1467" s="68"/>
    </row>
    <row r="1468" spans="1:140" s="67" customFormat="1">
      <c r="B1468" s="68" t="s">
        <v>6278</v>
      </c>
      <c r="C1468" s="68" t="s">
        <v>6279</v>
      </c>
      <c r="D1468" s="69" t="s">
        <v>6295</v>
      </c>
      <c r="E1468" s="69" t="s">
        <v>149</v>
      </c>
      <c r="F1468" s="69" t="s">
        <v>313</v>
      </c>
      <c r="G1468" s="69" t="s">
        <v>314</v>
      </c>
      <c r="H1468" s="68"/>
      <c r="J1468" s="70">
        <v>42213</v>
      </c>
      <c r="K1468" s="70">
        <v>42213</v>
      </c>
      <c r="M1468" s="69" t="s">
        <v>152</v>
      </c>
      <c r="N1468" s="69" t="s">
        <v>153</v>
      </c>
      <c r="O1468" s="71" t="s">
        <v>315</v>
      </c>
      <c r="P1468" s="72">
        <v>1062261556.21</v>
      </c>
      <c r="Q1468" s="68" t="s">
        <v>6281</v>
      </c>
      <c r="R1468" s="69" t="s">
        <v>316</v>
      </c>
      <c r="S1468" s="69">
        <f t="shared" si="45"/>
        <v>0.36819999999999997</v>
      </c>
      <c r="T1468" s="72">
        <v>3911247.05</v>
      </c>
      <c r="U1468" s="73">
        <f t="shared" si="46"/>
        <v>4187876.07</v>
      </c>
      <c r="BK1468" s="74"/>
      <c r="BS1468" s="72">
        <v>0</v>
      </c>
      <c r="BT1468" s="72">
        <v>0</v>
      </c>
      <c r="BW1468" s="72">
        <v>0</v>
      </c>
      <c r="CA1468" s="69">
        <v>276629.02</v>
      </c>
      <c r="CE1468" s="75"/>
      <c r="CF1468" s="72"/>
      <c r="CI1468" s="72">
        <v>2899.66</v>
      </c>
      <c r="CJ1468" s="72">
        <v>0</v>
      </c>
      <c r="CM1468" s="72">
        <v>2430390.46</v>
      </c>
      <c r="CN1468" s="72"/>
      <c r="CR1468" s="69"/>
      <c r="CT1468" s="93"/>
      <c r="CU1468" s="72"/>
      <c r="CV1468" s="69"/>
      <c r="CX1468" s="68"/>
      <c r="CY1468" s="68"/>
      <c r="CZ1468" s="68"/>
      <c r="DB1468" s="91"/>
      <c r="DC1468" s="68"/>
      <c r="DD1468" s="68"/>
      <c r="DF1468" s="72"/>
      <c r="DK1468" s="72">
        <v>1477956.93</v>
      </c>
      <c r="DP1468" s="72"/>
      <c r="DQ1468" s="72"/>
      <c r="DR1468" s="72"/>
      <c r="DV1468" s="81"/>
      <c r="DZ1468" s="72">
        <v>0</v>
      </c>
      <c r="EA1468" s="72"/>
      <c r="EB1468" s="72">
        <v>0</v>
      </c>
      <c r="EC1468" s="72"/>
      <c r="ED1468" s="72"/>
      <c r="EG1468" s="69"/>
    </row>
    <row r="1469" spans="1:140" s="67" customFormat="1">
      <c r="B1469" s="68" t="s">
        <v>6278</v>
      </c>
      <c r="C1469" s="68" t="s">
        <v>6279</v>
      </c>
      <c r="D1469" s="69" t="s">
        <v>6295</v>
      </c>
      <c r="E1469" s="69" t="s">
        <v>149</v>
      </c>
      <c r="F1469" s="69" t="s">
        <v>313</v>
      </c>
      <c r="G1469" s="69" t="s">
        <v>314</v>
      </c>
      <c r="H1469" s="68"/>
      <c r="J1469" s="70">
        <v>42269</v>
      </c>
      <c r="K1469" s="70">
        <v>42269</v>
      </c>
      <c r="M1469" s="69" t="s">
        <v>152</v>
      </c>
      <c r="N1469" s="69" t="s">
        <v>153</v>
      </c>
      <c r="O1469" s="71" t="s">
        <v>601</v>
      </c>
      <c r="P1469" s="72">
        <v>370491944.60000002</v>
      </c>
      <c r="Q1469" s="68" t="s">
        <v>6281</v>
      </c>
      <c r="R1469" s="69" t="s">
        <v>602</v>
      </c>
      <c r="S1469" s="69">
        <f t="shared" si="45"/>
        <v>1.1422099999999999</v>
      </c>
      <c r="T1469" s="72">
        <v>4231796.04</v>
      </c>
      <c r="U1469" s="73">
        <f t="shared" si="46"/>
        <v>4540789.1500000004</v>
      </c>
      <c r="BK1469" s="74"/>
      <c r="BS1469" s="72">
        <v>0</v>
      </c>
      <c r="BT1469" s="72">
        <v>0</v>
      </c>
      <c r="BW1469" s="72">
        <v>0</v>
      </c>
      <c r="CA1469" s="69">
        <v>308993.11</v>
      </c>
      <c r="CE1469" s="75"/>
      <c r="CF1469" s="72"/>
      <c r="CI1469" s="72">
        <v>4290.3500000000004</v>
      </c>
      <c r="CJ1469" s="72">
        <v>0</v>
      </c>
      <c r="CM1469" s="72">
        <v>3896675.56</v>
      </c>
      <c r="CN1469" s="72"/>
      <c r="CR1469" s="69"/>
      <c r="CT1469" s="93"/>
      <c r="CU1469" s="72"/>
      <c r="CV1469" s="69"/>
      <c r="CX1469" s="68"/>
      <c r="CY1469" s="68"/>
      <c r="CZ1469" s="68"/>
      <c r="DB1469" s="93"/>
      <c r="DC1469" s="68"/>
      <c r="DD1469" s="68"/>
      <c r="DF1469" s="72"/>
      <c r="DK1469" s="72">
        <v>330830.13</v>
      </c>
      <c r="DP1469" s="72"/>
      <c r="DQ1469" s="72"/>
      <c r="DR1469" s="72"/>
      <c r="DV1469" s="84"/>
      <c r="DZ1469" s="72">
        <v>0</v>
      </c>
      <c r="EA1469" s="72"/>
      <c r="EB1469" s="72">
        <v>0</v>
      </c>
      <c r="EC1469" s="72"/>
      <c r="ED1469" s="72"/>
      <c r="EG1469" s="69"/>
    </row>
    <row r="1470" spans="1:140" s="67" customFormat="1">
      <c r="B1470" s="68" t="s">
        <v>6278</v>
      </c>
      <c r="C1470" s="68" t="s">
        <v>6279</v>
      </c>
      <c r="D1470" s="69" t="s">
        <v>6295</v>
      </c>
      <c r="E1470" s="69" t="s">
        <v>149</v>
      </c>
      <c r="F1470" s="69" t="s">
        <v>313</v>
      </c>
      <c r="G1470" s="69" t="s">
        <v>314</v>
      </c>
      <c r="H1470" s="68"/>
      <c r="J1470" s="70">
        <v>42332</v>
      </c>
      <c r="K1470" s="70">
        <v>42332</v>
      </c>
      <c r="M1470" s="69" t="s">
        <v>152</v>
      </c>
      <c r="N1470" s="69" t="s">
        <v>153</v>
      </c>
      <c r="O1470" s="71" t="s">
        <v>601</v>
      </c>
      <c r="P1470" s="72">
        <v>400977480.89999998</v>
      </c>
      <c r="Q1470" s="68" t="s">
        <v>6281</v>
      </c>
      <c r="R1470" s="69" t="s">
        <v>1329</v>
      </c>
      <c r="S1470" s="69">
        <f t="shared" si="45"/>
        <v>1.0553699999999999</v>
      </c>
      <c r="T1470" s="72">
        <v>4231796.04</v>
      </c>
      <c r="U1470" s="73">
        <f t="shared" si="46"/>
        <v>4540789.1500000004</v>
      </c>
      <c r="BK1470" s="74"/>
      <c r="BS1470" s="72">
        <v>0</v>
      </c>
      <c r="BT1470" s="72">
        <v>0</v>
      </c>
      <c r="BW1470" s="72">
        <v>0</v>
      </c>
      <c r="CA1470" s="69">
        <v>308993.11</v>
      </c>
      <c r="CE1470" s="75"/>
      <c r="CF1470" s="72"/>
      <c r="CI1470" s="72">
        <v>4290.3500000000004</v>
      </c>
      <c r="CJ1470" s="72">
        <v>0</v>
      </c>
      <c r="CM1470" s="72">
        <v>3896675.56</v>
      </c>
      <c r="CN1470" s="72"/>
      <c r="CR1470" s="69"/>
      <c r="CT1470" s="93"/>
      <c r="CU1470" s="72"/>
      <c r="CV1470" s="69"/>
      <c r="CX1470" s="68"/>
      <c r="CY1470" s="68"/>
      <c r="CZ1470" s="68"/>
      <c r="DB1470" s="93"/>
      <c r="DC1470" s="68"/>
      <c r="DD1470" s="68"/>
      <c r="DF1470" s="72"/>
      <c r="DK1470" s="72">
        <v>330830.13</v>
      </c>
      <c r="DP1470" s="72"/>
      <c r="DQ1470" s="72"/>
      <c r="DR1470" s="72"/>
      <c r="DV1470" s="84"/>
      <c r="DZ1470" s="72">
        <v>0</v>
      </c>
      <c r="EA1470" s="72"/>
      <c r="EB1470" s="72">
        <v>0</v>
      </c>
      <c r="EC1470" s="72"/>
      <c r="ED1470" s="72"/>
      <c r="EG1470" s="69"/>
    </row>
    <row r="1471" spans="1:140" s="67" customFormat="1">
      <c r="B1471" s="68" t="s">
        <v>6278</v>
      </c>
      <c r="C1471" s="68" t="s">
        <v>6279</v>
      </c>
      <c r="D1471" s="69" t="s">
        <v>6295</v>
      </c>
      <c r="E1471" s="69" t="s">
        <v>149</v>
      </c>
      <c r="F1471" s="69" t="s">
        <v>313</v>
      </c>
      <c r="G1471" s="69" t="s">
        <v>314</v>
      </c>
      <c r="H1471" s="68"/>
      <c r="J1471" s="70">
        <v>42429</v>
      </c>
      <c r="K1471" s="70">
        <v>42429</v>
      </c>
      <c r="M1471" s="69" t="s">
        <v>152</v>
      </c>
      <c r="N1471" s="69" t="s">
        <v>153</v>
      </c>
      <c r="O1471" s="71" t="s">
        <v>601</v>
      </c>
      <c r="P1471" s="72">
        <v>420141977.5</v>
      </c>
      <c r="Q1471" s="68" t="s">
        <v>6281</v>
      </c>
      <c r="R1471" s="69" t="s">
        <v>2125</v>
      </c>
      <c r="S1471" s="69">
        <f t="shared" si="45"/>
        <v>1.0072299999999998</v>
      </c>
      <c r="T1471" s="72">
        <v>4231796.04</v>
      </c>
      <c r="U1471" s="73">
        <f t="shared" si="46"/>
        <v>4540789.1500000004</v>
      </c>
      <c r="BK1471" s="74"/>
      <c r="BS1471" s="72">
        <v>0</v>
      </c>
      <c r="BT1471" s="72">
        <v>0</v>
      </c>
      <c r="BW1471" s="72">
        <v>0</v>
      </c>
      <c r="CA1471" s="69">
        <v>308993.11</v>
      </c>
      <c r="CE1471" s="75"/>
      <c r="CF1471" s="72"/>
      <c r="CI1471" s="72">
        <v>4290.3500000000004</v>
      </c>
      <c r="CJ1471" s="72">
        <v>0</v>
      </c>
      <c r="CM1471" s="72">
        <v>3896675.56</v>
      </c>
      <c r="CN1471" s="72"/>
      <c r="CR1471" s="69"/>
      <c r="CT1471" s="93"/>
      <c r="CU1471" s="72"/>
      <c r="CV1471" s="69"/>
      <c r="CX1471" s="68"/>
      <c r="CY1471" s="68"/>
      <c r="CZ1471" s="68"/>
      <c r="DB1471" s="94"/>
      <c r="DC1471" s="68"/>
      <c r="DD1471" s="68"/>
      <c r="DF1471" s="72"/>
      <c r="DK1471" s="72">
        <v>330830.13</v>
      </c>
      <c r="DP1471" s="72"/>
      <c r="DQ1471" s="72"/>
      <c r="DR1471" s="72"/>
      <c r="DV1471" s="83"/>
      <c r="DZ1471" s="72">
        <v>0</v>
      </c>
      <c r="EA1471" s="72"/>
      <c r="EB1471" s="72">
        <v>0</v>
      </c>
      <c r="EC1471" s="72"/>
      <c r="ED1471" s="72"/>
      <c r="EG1471" s="69"/>
    </row>
    <row r="1472" spans="1:140" s="67" customFormat="1">
      <c r="B1472" s="68" t="s">
        <v>6278</v>
      </c>
      <c r="C1472" s="68" t="s">
        <v>6279</v>
      </c>
      <c r="D1472" s="69" t="s">
        <v>6295</v>
      </c>
      <c r="E1472" s="69" t="s">
        <v>149</v>
      </c>
      <c r="F1472" s="69" t="s">
        <v>313</v>
      </c>
      <c r="G1472" s="69" t="s">
        <v>314</v>
      </c>
      <c r="H1472" s="68"/>
      <c r="J1472" s="70">
        <v>42510</v>
      </c>
      <c r="K1472" s="70">
        <v>42510</v>
      </c>
      <c r="M1472" s="69" t="s">
        <v>152</v>
      </c>
      <c r="N1472" s="69" t="s">
        <v>153</v>
      </c>
      <c r="O1472" s="71" t="s">
        <v>601</v>
      </c>
      <c r="P1472" s="72">
        <v>137979701.09999999</v>
      </c>
      <c r="Q1472" s="68" t="s">
        <v>6281</v>
      </c>
      <c r="R1472" s="69" t="s">
        <v>2541</v>
      </c>
      <c r="S1472" s="69">
        <f t="shared" si="45"/>
        <v>3.06697</v>
      </c>
      <c r="T1472" s="72">
        <v>4231796.04</v>
      </c>
      <c r="U1472" s="73">
        <f t="shared" si="46"/>
        <v>4540789.1500000004</v>
      </c>
      <c r="BK1472" s="74"/>
      <c r="BS1472" s="72">
        <v>0</v>
      </c>
      <c r="BT1472" s="72">
        <v>0</v>
      </c>
      <c r="BW1472" s="72">
        <v>0</v>
      </c>
      <c r="CA1472" s="69">
        <v>308993.11</v>
      </c>
      <c r="CE1472" s="75"/>
      <c r="CF1472" s="72"/>
      <c r="CI1472" s="72">
        <v>4290.3500000000004</v>
      </c>
      <c r="CJ1472" s="72">
        <v>0</v>
      </c>
      <c r="CM1472" s="72">
        <v>3896675.56</v>
      </c>
      <c r="CN1472" s="72"/>
      <c r="CR1472" s="69"/>
      <c r="CT1472" s="93"/>
      <c r="CU1472" s="72"/>
      <c r="CV1472" s="69"/>
      <c r="CX1472" s="68"/>
      <c r="CY1472" s="68"/>
      <c r="CZ1472" s="68"/>
      <c r="DB1472" s="91"/>
      <c r="DC1472" s="68"/>
      <c r="DD1472" s="68"/>
      <c r="DF1472" s="72"/>
      <c r="DK1472" s="72">
        <v>330830.13</v>
      </c>
      <c r="DP1472" s="72"/>
      <c r="DQ1472" s="72"/>
      <c r="DR1472" s="72"/>
      <c r="DV1472" s="81"/>
      <c r="DZ1472" s="72">
        <v>0</v>
      </c>
      <c r="EA1472" s="72"/>
      <c r="EB1472" s="72">
        <v>0</v>
      </c>
      <c r="EC1472" s="72"/>
      <c r="ED1472" s="72"/>
      <c r="EG1472" s="69"/>
    </row>
    <row r="1473" spans="1:140" s="67" customFormat="1">
      <c r="B1473" s="68" t="s">
        <v>6278</v>
      </c>
      <c r="C1473" s="68" t="s">
        <v>6279</v>
      </c>
      <c r="D1473" s="69" t="s">
        <v>6295</v>
      </c>
      <c r="E1473" s="69" t="s">
        <v>149</v>
      </c>
      <c r="F1473" s="69" t="s">
        <v>313</v>
      </c>
      <c r="G1473" s="69" t="s">
        <v>314</v>
      </c>
      <c r="H1473" s="68"/>
      <c r="J1473" s="70">
        <v>42599</v>
      </c>
      <c r="K1473" s="70">
        <v>42599</v>
      </c>
      <c r="M1473" s="69" t="s">
        <v>2</v>
      </c>
      <c r="N1473" s="69" t="s">
        <v>5</v>
      </c>
      <c r="O1473" s="71" t="s">
        <v>3653</v>
      </c>
      <c r="P1473" s="72">
        <v>480831273.72000003</v>
      </c>
      <c r="Q1473" s="68" t="s">
        <v>6281</v>
      </c>
      <c r="R1473" s="69" t="s">
        <v>1999</v>
      </c>
      <c r="S1473" s="69">
        <f t="shared" si="45"/>
        <v>0.88009999999999999</v>
      </c>
      <c r="T1473" s="72">
        <v>4231796.04</v>
      </c>
      <c r="U1473" s="73">
        <f t="shared" si="46"/>
        <v>4540789.1500000004</v>
      </c>
      <c r="BK1473" s="74"/>
      <c r="BS1473" s="72">
        <v>0</v>
      </c>
      <c r="BT1473" s="72">
        <v>0</v>
      </c>
      <c r="BW1473" s="72">
        <v>0</v>
      </c>
      <c r="CA1473" s="69">
        <v>308993.11</v>
      </c>
      <c r="CE1473" s="75"/>
      <c r="CF1473" s="72"/>
      <c r="CI1473" s="72">
        <v>4290.3500000000004</v>
      </c>
      <c r="CJ1473" s="72">
        <v>0</v>
      </c>
      <c r="CM1473" s="72">
        <v>3896675.56</v>
      </c>
      <c r="CN1473" s="72"/>
      <c r="CR1473" s="69"/>
      <c r="CT1473" s="93"/>
      <c r="CU1473" s="72"/>
      <c r="CV1473" s="69"/>
      <c r="CX1473" s="68"/>
      <c r="CY1473" s="68"/>
      <c r="CZ1473" s="68"/>
      <c r="DB1473" s="93"/>
      <c r="DC1473" s="68"/>
      <c r="DD1473" s="68"/>
      <c r="DF1473" s="85"/>
      <c r="DK1473" s="72">
        <v>330830.13</v>
      </c>
      <c r="DP1473" s="72"/>
      <c r="DQ1473" s="72"/>
      <c r="DR1473" s="72"/>
      <c r="DV1473" s="84"/>
      <c r="DZ1473" s="72">
        <v>0</v>
      </c>
      <c r="EA1473" s="72"/>
      <c r="EB1473" s="72">
        <v>0</v>
      </c>
      <c r="EC1473" s="72"/>
      <c r="ED1473" s="72"/>
      <c r="EG1473" s="69"/>
    </row>
    <row r="1474" spans="1:140" s="67" customFormat="1">
      <c r="B1474" s="68" t="s">
        <v>6278</v>
      </c>
      <c r="C1474" s="68" t="s">
        <v>6279</v>
      </c>
      <c r="D1474" s="69" t="s">
        <v>6295</v>
      </c>
      <c r="E1474" s="69" t="s">
        <v>149</v>
      </c>
      <c r="F1474" s="69" t="s">
        <v>313</v>
      </c>
      <c r="G1474" s="69" t="s">
        <v>314</v>
      </c>
      <c r="H1474" s="68"/>
      <c r="J1474" s="70">
        <v>42639</v>
      </c>
      <c r="K1474" s="70">
        <v>42639</v>
      </c>
      <c r="M1474" s="69" t="s">
        <v>2</v>
      </c>
      <c r="N1474" s="69" t="s">
        <v>5</v>
      </c>
      <c r="O1474" s="71" t="s">
        <v>3737</v>
      </c>
      <c r="P1474" s="72">
        <v>1173608086.9709899</v>
      </c>
      <c r="Q1474" s="68" t="s">
        <v>6281</v>
      </c>
      <c r="R1474" s="69" t="s">
        <v>3738</v>
      </c>
      <c r="S1474" s="69">
        <f t="shared" ref="S1474:S1537" si="47">R1474*100</f>
        <v>0.36058000000000001</v>
      </c>
      <c r="T1474" s="72">
        <v>4231796.04</v>
      </c>
      <c r="U1474" s="73">
        <f t="shared" si="46"/>
        <v>4540789.1500000004</v>
      </c>
      <c r="BK1474" s="74"/>
      <c r="BS1474" s="72">
        <v>0</v>
      </c>
      <c r="BT1474" s="72">
        <v>0</v>
      </c>
      <c r="BW1474" s="72">
        <v>0</v>
      </c>
      <c r="CA1474" s="69">
        <v>308993.11</v>
      </c>
      <c r="CE1474" s="75"/>
      <c r="CF1474" s="72"/>
      <c r="CI1474" s="72">
        <v>4290.3500000000004</v>
      </c>
      <c r="CJ1474" s="72">
        <v>0</v>
      </c>
      <c r="CM1474" s="72">
        <v>3896675.56</v>
      </c>
      <c r="CN1474" s="72"/>
      <c r="CR1474" s="69"/>
      <c r="CT1474" s="93"/>
      <c r="CU1474" s="72"/>
      <c r="CV1474" s="69"/>
      <c r="CX1474" s="68"/>
      <c r="CY1474" s="68"/>
      <c r="CZ1474" s="68"/>
      <c r="DB1474" s="93"/>
      <c r="DC1474" s="68"/>
      <c r="DD1474" s="68"/>
      <c r="DF1474" s="72"/>
      <c r="DK1474" s="72">
        <v>330830.13</v>
      </c>
      <c r="DP1474" s="72"/>
      <c r="DQ1474" s="72"/>
      <c r="DR1474" s="72"/>
      <c r="DV1474" s="84"/>
      <c r="DZ1474" s="72">
        <v>0</v>
      </c>
      <c r="EA1474" s="72"/>
      <c r="EB1474" s="72">
        <v>0</v>
      </c>
      <c r="EC1474" s="72"/>
      <c r="ED1474" s="72"/>
      <c r="EG1474" s="69"/>
    </row>
    <row r="1475" spans="1:140" s="67" customFormat="1" ht="23.25">
      <c r="B1475" s="68" t="s">
        <v>6278</v>
      </c>
      <c r="C1475" s="68" t="s">
        <v>6279</v>
      </c>
      <c r="D1475" s="69" t="s">
        <v>6295</v>
      </c>
      <c r="E1475" s="69" t="s">
        <v>149</v>
      </c>
      <c r="F1475" s="69" t="s">
        <v>320</v>
      </c>
      <c r="G1475" s="69" t="s">
        <v>321</v>
      </c>
      <c r="H1475" s="68"/>
      <c r="J1475" s="70">
        <v>42213</v>
      </c>
      <c r="K1475" s="70">
        <v>42213</v>
      </c>
      <c r="M1475" s="69" t="s">
        <v>152</v>
      </c>
      <c r="N1475" s="69" t="s">
        <v>153</v>
      </c>
      <c r="O1475" s="71" t="s">
        <v>322</v>
      </c>
      <c r="P1475" s="72">
        <v>27496328.812199999</v>
      </c>
      <c r="Q1475" s="68" t="s">
        <v>6281</v>
      </c>
      <c r="R1475" s="69" t="s">
        <v>323</v>
      </c>
      <c r="S1475" s="69">
        <f t="shared" si="47"/>
        <v>28.702699999999997</v>
      </c>
      <c r="T1475" s="72">
        <v>7892188.7699999996</v>
      </c>
      <c r="U1475" s="73">
        <f t="shared" si="46"/>
        <v>7892188.7699999996</v>
      </c>
      <c r="BK1475" s="74"/>
      <c r="BS1475" s="72"/>
      <c r="BT1475" s="72">
        <v>0</v>
      </c>
      <c r="BW1475" s="72"/>
      <c r="CA1475" s="69"/>
      <c r="CE1475" s="75"/>
      <c r="CF1475" s="72"/>
      <c r="CI1475" s="72"/>
      <c r="CJ1475" s="72"/>
      <c r="CM1475" s="72"/>
      <c r="CN1475" s="72"/>
      <c r="CR1475" s="69">
        <v>3991278.08</v>
      </c>
      <c r="CT1475" s="90">
        <v>3900909.3</v>
      </c>
      <c r="CU1475" s="72"/>
      <c r="CV1475" s="69"/>
      <c r="CX1475" s="68"/>
      <c r="CY1475" s="68"/>
      <c r="CZ1475" s="68"/>
      <c r="DB1475" s="93"/>
      <c r="DC1475" s="68"/>
      <c r="DD1475" s="68"/>
      <c r="DF1475" s="72"/>
      <c r="DK1475" s="72"/>
      <c r="DP1475" s="72"/>
      <c r="DQ1475" s="72"/>
      <c r="DR1475" s="72"/>
      <c r="DV1475" s="84"/>
      <c r="DZ1475" s="72">
        <v>1.39</v>
      </c>
      <c r="EA1475" s="72"/>
      <c r="EB1475" s="72"/>
      <c r="EC1475" s="72"/>
      <c r="ED1475" s="72"/>
      <c r="EG1475" s="69"/>
    </row>
    <row r="1476" spans="1:140" s="67" customFormat="1">
      <c r="A1476" s="68"/>
      <c r="B1476" s="68" t="s">
        <v>6278</v>
      </c>
      <c r="C1476" s="68" t="s">
        <v>6279</v>
      </c>
      <c r="D1476" s="69" t="s">
        <v>6295</v>
      </c>
      <c r="E1476" s="69" t="s">
        <v>149</v>
      </c>
      <c r="F1476" s="69" t="s">
        <v>5227</v>
      </c>
      <c r="G1476" s="69" t="s">
        <v>5228</v>
      </c>
      <c r="H1476" s="68"/>
      <c r="I1476" s="68" t="s">
        <v>6231</v>
      </c>
      <c r="J1476" s="70">
        <v>42559</v>
      </c>
      <c r="K1476" s="70">
        <v>42559</v>
      </c>
      <c r="L1476" s="68"/>
      <c r="M1476" s="69" t="s">
        <v>2</v>
      </c>
      <c r="N1476" s="69" t="s">
        <v>4</v>
      </c>
      <c r="O1476" s="71" t="s">
        <v>5924</v>
      </c>
      <c r="P1476" s="72">
        <v>56999999.6766202</v>
      </c>
      <c r="Q1476" s="68" t="s">
        <v>6281</v>
      </c>
      <c r="R1476" s="69" t="s">
        <v>6087</v>
      </c>
      <c r="S1476" s="69">
        <f t="shared" si="47"/>
        <v>247.38714000000002</v>
      </c>
      <c r="T1476" s="72">
        <v>141010669</v>
      </c>
      <c r="U1476" s="73">
        <f t="shared" si="46"/>
        <v>141010669</v>
      </c>
      <c r="V1476" s="68"/>
      <c r="W1476" s="68"/>
      <c r="X1476" s="68"/>
      <c r="Y1476" s="68"/>
      <c r="Z1476" s="68"/>
      <c r="AA1476" s="68"/>
      <c r="AB1476" s="68"/>
      <c r="AC1476" s="68"/>
      <c r="AD1476" s="68"/>
      <c r="AE1476" s="68"/>
      <c r="AF1476" s="68"/>
      <c r="AG1476" s="68"/>
      <c r="AH1476" s="68"/>
      <c r="AI1476" s="68"/>
      <c r="AJ1476" s="68"/>
      <c r="AK1476" s="68"/>
      <c r="AL1476" s="68"/>
      <c r="AM1476" s="68"/>
      <c r="AN1476" s="68"/>
      <c r="AO1476" s="68"/>
      <c r="AP1476" s="68"/>
      <c r="AQ1476" s="68"/>
      <c r="AR1476" s="68"/>
      <c r="AS1476" s="68"/>
      <c r="AT1476" s="68"/>
      <c r="AU1476" s="68"/>
      <c r="AV1476" s="68"/>
      <c r="AW1476" s="68"/>
      <c r="AX1476" s="68"/>
      <c r="AY1476" s="68"/>
      <c r="AZ1476" s="68"/>
      <c r="BA1476" s="68"/>
      <c r="BB1476" s="68"/>
      <c r="BC1476" s="68"/>
      <c r="BD1476" s="68"/>
      <c r="BE1476" s="68"/>
      <c r="BF1476" s="68"/>
      <c r="BG1476" s="68"/>
      <c r="BH1476" s="68"/>
      <c r="BI1476" s="68"/>
      <c r="BJ1476" s="68"/>
      <c r="BK1476" s="74"/>
      <c r="BL1476" s="68"/>
      <c r="BM1476" s="68"/>
      <c r="BN1476" s="68"/>
      <c r="BO1476" s="68"/>
      <c r="BP1476" s="68"/>
      <c r="BQ1476" s="68"/>
      <c r="BR1476" s="68"/>
      <c r="BS1476" s="68">
        <v>0</v>
      </c>
      <c r="BT1476" s="72"/>
      <c r="BU1476" s="68"/>
      <c r="BV1476" s="68"/>
      <c r="BW1476" s="72"/>
      <c r="BX1476" s="68"/>
      <c r="BY1476" s="68"/>
      <c r="BZ1476" s="68"/>
      <c r="CA1476" s="69"/>
      <c r="CB1476" s="68"/>
      <c r="CC1476" s="68"/>
      <c r="CD1476" s="68"/>
      <c r="CE1476" s="72"/>
      <c r="CF1476" s="72"/>
      <c r="CG1476" s="68"/>
      <c r="CH1476" s="68"/>
      <c r="CI1476" s="72"/>
      <c r="CJ1476" s="72">
        <v>0</v>
      </c>
      <c r="CK1476" s="68"/>
      <c r="CL1476" s="68"/>
      <c r="CM1476" s="69"/>
      <c r="CN1476" s="72"/>
      <c r="CO1476" s="68"/>
      <c r="CP1476" s="68"/>
      <c r="CQ1476" s="68"/>
      <c r="CR1476" s="69"/>
      <c r="CS1476" s="68"/>
      <c r="CT1476" s="95"/>
      <c r="CU1476" s="72"/>
      <c r="CV1476" s="69"/>
      <c r="CW1476" s="68"/>
      <c r="CX1476" s="68"/>
      <c r="CY1476" s="68"/>
      <c r="CZ1476" s="68"/>
      <c r="DA1476" s="68"/>
      <c r="DB1476" s="93">
        <v>141010669</v>
      </c>
      <c r="DC1476" s="68"/>
      <c r="DD1476" s="68"/>
      <c r="DE1476" s="68"/>
      <c r="DF1476" s="85"/>
      <c r="DG1476" s="68"/>
      <c r="DH1476" s="68"/>
      <c r="DI1476" s="68"/>
      <c r="DJ1476" s="68"/>
      <c r="DK1476" s="72">
        <v>0</v>
      </c>
      <c r="DL1476" s="68"/>
      <c r="DM1476" s="68"/>
      <c r="DN1476" s="68"/>
      <c r="DO1476" s="68"/>
      <c r="DP1476" s="72"/>
      <c r="DQ1476" s="68"/>
      <c r="DR1476" s="72"/>
      <c r="DS1476" s="68"/>
      <c r="DT1476" s="68"/>
      <c r="DU1476" s="68"/>
      <c r="DV1476" s="84"/>
      <c r="DW1476" s="68"/>
      <c r="DX1476" s="68"/>
      <c r="DY1476" s="68"/>
      <c r="DZ1476" s="72"/>
      <c r="EA1476" s="68"/>
      <c r="EB1476" s="72">
        <v>0</v>
      </c>
      <c r="EC1476" s="68"/>
      <c r="ED1476" s="72"/>
      <c r="EE1476" s="68"/>
      <c r="EF1476" s="68"/>
      <c r="EG1476" s="69"/>
      <c r="EH1476" s="68"/>
      <c r="EI1476" s="68"/>
      <c r="EJ1476" s="68"/>
    </row>
    <row r="1477" spans="1:140" s="67" customFormat="1">
      <c r="A1477" s="68"/>
      <c r="B1477" s="68" t="s">
        <v>6278</v>
      </c>
      <c r="C1477" s="68" t="s">
        <v>6279</v>
      </c>
      <c r="D1477" s="69" t="s">
        <v>6295</v>
      </c>
      <c r="E1477" s="69" t="s">
        <v>149</v>
      </c>
      <c r="F1477" s="69" t="s">
        <v>5227</v>
      </c>
      <c r="G1477" s="69" t="s">
        <v>5228</v>
      </c>
      <c r="H1477" s="68"/>
      <c r="I1477" s="68" t="s">
        <v>6231</v>
      </c>
      <c r="J1477" s="70">
        <v>42628</v>
      </c>
      <c r="K1477" s="70">
        <v>42628</v>
      </c>
      <c r="L1477" s="68"/>
      <c r="M1477" s="69" t="s">
        <v>2</v>
      </c>
      <c r="N1477" s="69" t="s">
        <v>4</v>
      </c>
      <c r="O1477" s="71" t="s">
        <v>5927</v>
      </c>
      <c r="P1477" s="72">
        <v>44200226.0975926</v>
      </c>
      <c r="Q1477" s="68" t="s">
        <v>6281</v>
      </c>
      <c r="R1477" s="69" t="s">
        <v>6090</v>
      </c>
      <c r="S1477" s="69">
        <f t="shared" si="47"/>
        <v>0.53959000000000001</v>
      </c>
      <c r="T1477" s="72">
        <v>238500</v>
      </c>
      <c r="U1477" s="73">
        <f t="shared" si="46"/>
        <v>238500</v>
      </c>
      <c r="V1477" s="68"/>
      <c r="W1477" s="68"/>
      <c r="X1477" s="68"/>
      <c r="Y1477" s="68"/>
      <c r="Z1477" s="68"/>
      <c r="AA1477" s="68"/>
      <c r="AB1477" s="68"/>
      <c r="AC1477" s="68"/>
      <c r="AD1477" s="68"/>
      <c r="AE1477" s="68"/>
      <c r="AF1477" s="68"/>
      <c r="AG1477" s="68"/>
      <c r="AH1477" s="68"/>
      <c r="AI1477" s="68"/>
      <c r="AJ1477" s="68"/>
      <c r="AK1477" s="68"/>
      <c r="AL1477" s="68"/>
      <c r="AM1477" s="68"/>
      <c r="AN1477" s="68"/>
      <c r="AO1477" s="68"/>
      <c r="AP1477" s="68"/>
      <c r="AQ1477" s="68"/>
      <c r="AR1477" s="68"/>
      <c r="AS1477" s="68"/>
      <c r="AT1477" s="68"/>
      <c r="AU1477" s="68"/>
      <c r="AV1477" s="68"/>
      <c r="AW1477" s="68"/>
      <c r="AX1477" s="68"/>
      <c r="AY1477" s="68"/>
      <c r="AZ1477" s="68"/>
      <c r="BA1477" s="68"/>
      <c r="BB1477" s="68"/>
      <c r="BC1477" s="68"/>
      <c r="BD1477" s="68"/>
      <c r="BE1477" s="68"/>
      <c r="BF1477" s="68"/>
      <c r="BG1477" s="68"/>
      <c r="BH1477" s="68"/>
      <c r="BI1477" s="68"/>
      <c r="BJ1477" s="68"/>
      <c r="BK1477" s="74"/>
      <c r="BL1477" s="68"/>
      <c r="BM1477" s="68"/>
      <c r="BN1477" s="68"/>
      <c r="BO1477" s="68"/>
      <c r="BP1477" s="68"/>
      <c r="BQ1477" s="68"/>
      <c r="BR1477" s="68"/>
      <c r="BS1477" s="68">
        <v>0</v>
      </c>
      <c r="BT1477" s="72"/>
      <c r="BU1477" s="68"/>
      <c r="BV1477" s="68"/>
      <c r="BW1477" s="72"/>
      <c r="BX1477" s="68"/>
      <c r="BY1477" s="68"/>
      <c r="BZ1477" s="68"/>
      <c r="CA1477" s="69"/>
      <c r="CB1477" s="68"/>
      <c r="CC1477" s="68"/>
      <c r="CD1477" s="68"/>
      <c r="CE1477" s="72"/>
      <c r="CF1477" s="72"/>
      <c r="CG1477" s="68"/>
      <c r="CH1477" s="68"/>
      <c r="CI1477" s="72"/>
      <c r="CJ1477" s="72">
        <v>0</v>
      </c>
      <c r="CK1477" s="68"/>
      <c r="CL1477" s="68"/>
      <c r="CM1477" s="69"/>
      <c r="CN1477" s="72"/>
      <c r="CO1477" s="68"/>
      <c r="CP1477" s="68"/>
      <c r="CQ1477" s="68"/>
      <c r="CR1477" s="69"/>
      <c r="CS1477" s="68"/>
      <c r="CT1477" s="95"/>
      <c r="CU1477" s="72"/>
      <c r="CV1477" s="69"/>
      <c r="CW1477" s="68"/>
      <c r="CX1477" s="68"/>
      <c r="CY1477" s="68"/>
      <c r="CZ1477" s="68"/>
      <c r="DA1477" s="68"/>
      <c r="DB1477" s="93"/>
      <c r="DC1477" s="68"/>
      <c r="DD1477" s="68"/>
      <c r="DE1477" s="68"/>
      <c r="DF1477" s="72"/>
      <c r="DG1477" s="68"/>
      <c r="DH1477" s="68"/>
      <c r="DI1477" s="68"/>
      <c r="DJ1477" s="68"/>
      <c r="DK1477" s="72">
        <v>238500</v>
      </c>
      <c r="DL1477" s="68"/>
      <c r="DM1477" s="68"/>
      <c r="DN1477" s="68"/>
      <c r="DO1477" s="68"/>
      <c r="DP1477" s="72"/>
      <c r="DQ1477" s="68"/>
      <c r="DR1477" s="72"/>
      <c r="DS1477" s="68"/>
      <c r="DT1477" s="68"/>
      <c r="DU1477" s="68"/>
      <c r="DV1477" s="84"/>
      <c r="DW1477" s="68"/>
      <c r="DX1477" s="68"/>
      <c r="DY1477" s="68"/>
      <c r="DZ1477" s="72"/>
      <c r="EA1477" s="68"/>
      <c r="EB1477" s="72">
        <v>0</v>
      </c>
      <c r="EC1477" s="68"/>
      <c r="ED1477" s="72"/>
      <c r="EE1477" s="68"/>
      <c r="EF1477" s="68"/>
      <c r="EG1477" s="69"/>
      <c r="EH1477" s="68"/>
      <c r="EI1477" s="68"/>
      <c r="EJ1477" s="68"/>
    </row>
    <row r="1478" spans="1:140" s="67" customFormat="1">
      <c r="A1478" s="68"/>
      <c r="B1478" s="68" t="s">
        <v>6278</v>
      </c>
      <c r="C1478" s="68" t="s">
        <v>6279</v>
      </c>
      <c r="D1478" s="69" t="s">
        <v>6295</v>
      </c>
      <c r="E1478" s="69" t="s">
        <v>149</v>
      </c>
      <c r="F1478" s="69" t="s">
        <v>5227</v>
      </c>
      <c r="G1478" s="69" t="s">
        <v>5228</v>
      </c>
      <c r="H1478" s="68"/>
      <c r="I1478" s="68" t="s">
        <v>6231</v>
      </c>
      <c r="J1478" s="70">
        <v>42825</v>
      </c>
      <c r="K1478" s="70">
        <v>42825</v>
      </c>
      <c r="L1478" s="68"/>
      <c r="M1478" s="69" t="s">
        <v>2</v>
      </c>
      <c r="N1478" s="69" t="s">
        <v>4</v>
      </c>
      <c r="O1478" s="71" t="s">
        <v>5439</v>
      </c>
      <c r="P1478" s="72">
        <v>44201032.159999996</v>
      </c>
      <c r="Q1478" s="68" t="s">
        <v>6281</v>
      </c>
      <c r="R1478" s="69" t="s">
        <v>5718</v>
      </c>
      <c r="S1478" s="69">
        <f t="shared" si="47"/>
        <v>2.0306999999999999</v>
      </c>
      <c r="T1478" s="72">
        <v>897590.36</v>
      </c>
      <c r="U1478" s="73">
        <f t="shared" si="46"/>
        <v>897590.36</v>
      </c>
      <c r="V1478" s="68"/>
      <c r="W1478" s="68"/>
      <c r="X1478" s="68"/>
      <c r="Y1478" s="68"/>
      <c r="Z1478" s="68"/>
      <c r="AA1478" s="68"/>
      <c r="AB1478" s="68"/>
      <c r="AC1478" s="68"/>
      <c r="AD1478" s="68"/>
      <c r="AE1478" s="68"/>
      <c r="AF1478" s="68"/>
      <c r="AG1478" s="68"/>
      <c r="AH1478" s="68"/>
      <c r="AI1478" s="68"/>
      <c r="AJ1478" s="68"/>
      <c r="AK1478" s="68"/>
      <c r="AL1478" s="68"/>
      <c r="AM1478" s="68"/>
      <c r="AN1478" s="68"/>
      <c r="AO1478" s="68"/>
      <c r="AP1478" s="68"/>
      <c r="AQ1478" s="68"/>
      <c r="AR1478" s="68"/>
      <c r="AS1478" s="68"/>
      <c r="AT1478" s="68"/>
      <c r="AU1478" s="68"/>
      <c r="AV1478" s="68"/>
      <c r="AW1478" s="68"/>
      <c r="AX1478" s="68"/>
      <c r="AY1478" s="68"/>
      <c r="AZ1478" s="68"/>
      <c r="BA1478" s="68"/>
      <c r="BB1478" s="68"/>
      <c r="BC1478" s="68"/>
      <c r="BD1478" s="68"/>
      <c r="BE1478" s="68"/>
      <c r="BF1478" s="68"/>
      <c r="BG1478" s="68"/>
      <c r="BH1478" s="68"/>
      <c r="BI1478" s="68"/>
      <c r="BJ1478" s="68"/>
      <c r="BK1478" s="74"/>
      <c r="BL1478" s="68"/>
      <c r="BM1478" s="68"/>
      <c r="BN1478" s="68"/>
      <c r="BO1478" s="68"/>
      <c r="BP1478" s="68"/>
      <c r="BQ1478" s="68"/>
      <c r="BR1478" s="68"/>
      <c r="BS1478" s="68">
        <v>0</v>
      </c>
      <c r="BT1478" s="72"/>
      <c r="BU1478" s="68"/>
      <c r="BV1478" s="68"/>
      <c r="BW1478" s="72"/>
      <c r="BX1478" s="68"/>
      <c r="BY1478" s="68"/>
      <c r="BZ1478" s="68"/>
      <c r="CA1478" s="69"/>
      <c r="CB1478" s="68"/>
      <c r="CC1478" s="68"/>
      <c r="CD1478" s="68"/>
      <c r="CE1478" s="72"/>
      <c r="CF1478" s="72"/>
      <c r="CG1478" s="68"/>
      <c r="CH1478" s="68"/>
      <c r="CI1478" s="72"/>
      <c r="CJ1478" s="72">
        <v>0</v>
      </c>
      <c r="CK1478" s="68"/>
      <c r="CL1478" s="68"/>
      <c r="CM1478" s="69"/>
      <c r="CN1478" s="72"/>
      <c r="CO1478" s="68"/>
      <c r="CP1478" s="68"/>
      <c r="CQ1478" s="68"/>
      <c r="CR1478" s="69"/>
      <c r="CS1478" s="68"/>
      <c r="CT1478" s="95"/>
      <c r="CU1478" s="72"/>
      <c r="CV1478" s="69"/>
      <c r="CW1478" s="68"/>
      <c r="CX1478" s="68"/>
      <c r="CY1478" s="68"/>
      <c r="CZ1478" s="68"/>
      <c r="DA1478" s="68"/>
      <c r="DB1478" s="93"/>
      <c r="DC1478" s="68"/>
      <c r="DD1478" s="68"/>
      <c r="DE1478" s="68"/>
      <c r="DF1478" s="85"/>
      <c r="DG1478" s="68"/>
      <c r="DH1478" s="68"/>
      <c r="DI1478" s="68"/>
      <c r="DJ1478" s="68"/>
      <c r="DK1478" s="72">
        <v>897590.36</v>
      </c>
      <c r="DL1478" s="68"/>
      <c r="DM1478" s="68"/>
      <c r="DN1478" s="68"/>
      <c r="DO1478" s="68"/>
      <c r="DP1478" s="72"/>
      <c r="DQ1478" s="68"/>
      <c r="DR1478" s="72"/>
      <c r="DS1478" s="68"/>
      <c r="DT1478" s="68"/>
      <c r="DU1478" s="68"/>
      <c r="DV1478" s="84"/>
      <c r="DW1478" s="68"/>
      <c r="DX1478" s="68"/>
      <c r="DY1478" s="68"/>
      <c r="DZ1478" s="72"/>
      <c r="EA1478" s="68"/>
      <c r="EB1478" s="72">
        <v>0</v>
      </c>
      <c r="EC1478" s="68"/>
      <c r="ED1478" s="72"/>
      <c r="EE1478" s="68"/>
      <c r="EF1478" s="68"/>
      <c r="EG1478" s="69"/>
      <c r="EH1478" s="68"/>
      <c r="EI1478" s="68"/>
      <c r="EJ1478" s="68"/>
    </row>
    <row r="1479" spans="1:140" s="67" customFormat="1">
      <c r="B1479" s="68" t="s">
        <v>6278</v>
      </c>
      <c r="C1479" s="68" t="s">
        <v>6279</v>
      </c>
      <c r="D1479" s="69" t="s">
        <v>6299</v>
      </c>
      <c r="E1479" s="69" t="s">
        <v>149</v>
      </c>
      <c r="F1479" s="69" t="s">
        <v>1074</v>
      </c>
      <c r="G1479" s="69" t="s">
        <v>1075</v>
      </c>
      <c r="H1479" s="68"/>
      <c r="J1479" s="70">
        <v>42277</v>
      </c>
      <c r="K1479" s="70">
        <v>42305</v>
      </c>
      <c r="M1479" s="69" t="s">
        <v>152</v>
      </c>
      <c r="N1479" s="69" t="s">
        <v>153</v>
      </c>
      <c r="O1479" s="71" t="s">
        <v>1076</v>
      </c>
      <c r="P1479" s="72">
        <v>458773887.71899998</v>
      </c>
      <c r="Q1479" s="68" t="s">
        <v>6281</v>
      </c>
      <c r="R1479" s="69" t="s">
        <v>1077</v>
      </c>
      <c r="S1479" s="69">
        <f t="shared" si="47"/>
        <v>2.2800000000000002</v>
      </c>
      <c r="T1479" s="72">
        <v>10460044.640000001</v>
      </c>
      <c r="U1479" s="73">
        <f t="shared" si="46"/>
        <v>10460044.640000001</v>
      </c>
      <c r="BK1479" s="74">
        <v>0</v>
      </c>
      <c r="BS1479" s="72"/>
      <c r="BT1479" s="72">
        <v>4766626.67</v>
      </c>
      <c r="BW1479" s="72"/>
      <c r="CA1479" s="69">
        <v>0</v>
      </c>
      <c r="CE1479" s="75"/>
      <c r="CF1479" s="72">
        <v>0</v>
      </c>
      <c r="CI1479" s="72">
        <v>653234.06999999995</v>
      </c>
      <c r="CJ1479" s="72">
        <v>0</v>
      </c>
      <c r="CM1479" s="72">
        <v>0</v>
      </c>
      <c r="CN1479" s="72">
        <v>0</v>
      </c>
      <c r="CR1479" s="69">
        <v>0</v>
      </c>
      <c r="CT1479" s="90">
        <v>0</v>
      </c>
      <c r="CU1479" s="72"/>
      <c r="CV1479" s="69"/>
      <c r="CX1479" s="68"/>
      <c r="CY1479" s="68"/>
      <c r="CZ1479" s="68"/>
      <c r="DB1479" s="90">
        <v>0</v>
      </c>
      <c r="DC1479" s="68"/>
      <c r="DD1479" s="68"/>
      <c r="DF1479" s="72">
        <v>0</v>
      </c>
      <c r="DK1479" s="72"/>
      <c r="DP1479" s="72"/>
      <c r="DQ1479" s="72"/>
      <c r="DR1479" s="72"/>
      <c r="DV1479" s="78">
        <v>0</v>
      </c>
      <c r="DZ1479" s="72">
        <v>5040183.9000000004</v>
      </c>
      <c r="EA1479" s="72"/>
      <c r="EB1479" s="72"/>
      <c r="EC1479" s="72"/>
      <c r="ED1479" s="72">
        <v>0</v>
      </c>
      <c r="EG1479" s="69">
        <v>0</v>
      </c>
    </row>
    <row r="1480" spans="1:140" s="67" customFormat="1">
      <c r="B1480" s="68" t="s">
        <v>6278</v>
      </c>
      <c r="C1480" s="68" t="s">
        <v>6279</v>
      </c>
      <c r="D1480" s="69" t="s">
        <v>6299</v>
      </c>
      <c r="E1480" s="69" t="s">
        <v>149</v>
      </c>
      <c r="F1480" s="69" t="s">
        <v>1074</v>
      </c>
      <c r="G1480" s="69" t="s">
        <v>1075</v>
      </c>
      <c r="H1480" s="68"/>
      <c r="J1480" s="70">
        <v>42369</v>
      </c>
      <c r="K1480" s="70">
        <v>42424</v>
      </c>
      <c r="M1480" s="69" t="s">
        <v>152</v>
      </c>
      <c r="N1480" s="69" t="s">
        <v>153</v>
      </c>
      <c r="O1480" s="71" t="s">
        <v>1076</v>
      </c>
      <c r="P1480" s="72">
        <v>466680665.83700001</v>
      </c>
      <c r="Q1480" s="68" t="s">
        <v>6281</v>
      </c>
      <c r="R1480" s="69" t="s">
        <v>1959</v>
      </c>
      <c r="S1480" s="69">
        <f t="shared" si="47"/>
        <v>2.2413709000000002</v>
      </c>
      <c r="T1480" s="72">
        <v>10460044.640000001</v>
      </c>
      <c r="U1480" s="73">
        <f t="shared" si="46"/>
        <v>10460044.640000001</v>
      </c>
      <c r="BK1480" s="74">
        <v>0</v>
      </c>
      <c r="BS1480" s="72"/>
      <c r="BT1480" s="72">
        <v>4766626.67</v>
      </c>
      <c r="BW1480" s="72"/>
      <c r="CA1480" s="69">
        <v>0</v>
      </c>
      <c r="CE1480" s="75"/>
      <c r="CF1480" s="72">
        <v>0</v>
      </c>
      <c r="CI1480" s="72">
        <v>653234.06999999995</v>
      </c>
      <c r="CJ1480" s="72">
        <v>0</v>
      </c>
      <c r="CM1480" s="72">
        <v>0</v>
      </c>
      <c r="CN1480" s="72">
        <v>0</v>
      </c>
      <c r="CR1480" s="69">
        <v>0</v>
      </c>
      <c r="CT1480" s="90">
        <v>0</v>
      </c>
      <c r="CU1480" s="72"/>
      <c r="CV1480" s="69"/>
      <c r="CX1480" s="68"/>
      <c r="CY1480" s="68"/>
      <c r="CZ1480" s="68"/>
      <c r="DB1480" s="90">
        <v>0</v>
      </c>
      <c r="DC1480" s="68"/>
      <c r="DD1480" s="68"/>
      <c r="DF1480" s="72">
        <v>0</v>
      </c>
      <c r="DK1480" s="72"/>
      <c r="DP1480" s="72"/>
      <c r="DQ1480" s="72"/>
      <c r="DR1480" s="72"/>
      <c r="DV1480" s="78">
        <v>0</v>
      </c>
      <c r="DZ1480" s="72">
        <v>5040183.9000000004</v>
      </c>
      <c r="EA1480" s="72"/>
      <c r="EB1480" s="72"/>
      <c r="EC1480" s="72"/>
      <c r="ED1480" s="72">
        <v>0</v>
      </c>
      <c r="EG1480" s="69">
        <v>0</v>
      </c>
    </row>
    <row r="1481" spans="1:140" s="67" customFormat="1">
      <c r="B1481" s="68" t="s">
        <v>6278</v>
      </c>
      <c r="C1481" s="68" t="s">
        <v>6279</v>
      </c>
      <c r="D1481" s="69" t="s">
        <v>6299</v>
      </c>
      <c r="E1481" s="69" t="s">
        <v>149</v>
      </c>
      <c r="F1481" s="69" t="s">
        <v>1074</v>
      </c>
      <c r="G1481" s="69" t="s">
        <v>1075</v>
      </c>
      <c r="H1481" s="68"/>
      <c r="J1481" s="70">
        <v>42460</v>
      </c>
      <c r="K1481" s="70">
        <v>42487</v>
      </c>
      <c r="M1481" s="69" t="s">
        <v>2</v>
      </c>
      <c r="N1481" s="69" t="s">
        <v>5</v>
      </c>
      <c r="O1481" s="71" t="s">
        <v>2344</v>
      </c>
      <c r="P1481" s="72">
        <v>440037366.80000001</v>
      </c>
      <c r="Q1481" s="68" t="s">
        <v>6281</v>
      </c>
      <c r="R1481" s="69" t="s">
        <v>2345</v>
      </c>
      <c r="S1481" s="69">
        <f t="shared" si="47"/>
        <v>2.377081</v>
      </c>
      <c r="T1481" s="72">
        <v>10460044.640000001</v>
      </c>
      <c r="U1481" s="73">
        <f t="shared" si="46"/>
        <v>10460044.640000001</v>
      </c>
      <c r="BK1481" s="74">
        <v>0</v>
      </c>
      <c r="BS1481" s="72"/>
      <c r="BT1481" s="72">
        <v>4766626.67</v>
      </c>
      <c r="BW1481" s="72"/>
      <c r="CA1481" s="69">
        <v>0</v>
      </c>
      <c r="CE1481" s="75"/>
      <c r="CF1481" s="72">
        <v>0</v>
      </c>
      <c r="CI1481" s="72">
        <v>653234.06999999995</v>
      </c>
      <c r="CJ1481" s="72">
        <v>0</v>
      </c>
      <c r="CM1481" s="72">
        <v>0</v>
      </c>
      <c r="CN1481" s="72">
        <v>0</v>
      </c>
      <c r="CR1481" s="69">
        <v>0</v>
      </c>
      <c r="CT1481" s="90">
        <v>0</v>
      </c>
      <c r="CU1481" s="72"/>
      <c r="CV1481" s="69"/>
      <c r="CX1481" s="68"/>
      <c r="CY1481" s="68"/>
      <c r="CZ1481" s="68"/>
      <c r="DB1481" s="90">
        <v>0</v>
      </c>
      <c r="DC1481" s="68"/>
      <c r="DD1481" s="68"/>
      <c r="DF1481" s="72">
        <v>0</v>
      </c>
      <c r="DK1481" s="72"/>
      <c r="DP1481" s="72"/>
      <c r="DQ1481" s="72"/>
      <c r="DR1481" s="72"/>
      <c r="DV1481" s="77">
        <v>0</v>
      </c>
      <c r="DZ1481" s="72">
        <v>5040183.9000000004</v>
      </c>
      <c r="EA1481" s="72"/>
      <c r="EB1481" s="72"/>
      <c r="EC1481" s="72"/>
      <c r="ED1481" s="72">
        <v>0</v>
      </c>
      <c r="EG1481" s="69">
        <v>0</v>
      </c>
    </row>
    <row r="1482" spans="1:140" s="67" customFormat="1">
      <c r="B1482" s="68" t="s">
        <v>6278</v>
      </c>
      <c r="C1482" s="68" t="s">
        <v>6279</v>
      </c>
      <c r="D1482" s="69" t="s">
        <v>6299</v>
      </c>
      <c r="E1482" s="69" t="s">
        <v>149</v>
      </c>
      <c r="F1482" s="69" t="s">
        <v>1074</v>
      </c>
      <c r="G1482" s="69" t="s">
        <v>1075</v>
      </c>
      <c r="H1482" s="68"/>
      <c r="J1482" s="70">
        <v>42551</v>
      </c>
      <c r="K1482" s="70">
        <v>42587</v>
      </c>
      <c r="M1482" s="69" t="s">
        <v>2</v>
      </c>
      <c r="N1482" s="69" t="s">
        <v>5</v>
      </c>
      <c r="O1482" s="71" t="s">
        <v>3305</v>
      </c>
      <c r="P1482" s="72">
        <v>429937437</v>
      </c>
      <c r="Q1482" s="68" t="s">
        <v>6281</v>
      </c>
      <c r="R1482" s="69" t="s">
        <v>3306</v>
      </c>
      <c r="S1482" s="69">
        <f t="shared" si="47"/>
        <v>2.4329225000000001</v>
      </c>
      <c r="T1482" s="72">
        <v>10460044.640000001</v>
      </c>
      <c r="U1482" s="73">
        <f t="shared" si="46"/>
        <v>10460044.640000001</v>
      </c>
      <c r="BK1482" s="74">
        <v>0</v>
      </c>
      <c r="BS1482" s="72"/>
      <c r="BT1482" s="72">
        <v>4766626.67</v>
      </c>
      <c r="BW1482" s="72"/>
      <c r="CA1482" s="69">
        <v>0</v>
      </c>
      <c r="CE1482" s="75"/>
      <c r="CF1482" s="72">
        <v>0</v>
      </c>
      <c r="CI1482" s="72">
        <v>653234.06999999995</v>
      </c>
      <c r="CJ1482" s="72">
        <v>0</v>
      </c>
      <c r="CM1482" s="72">
        <v>0</v>
      </c>
      <c r="CN1482" s="72">
        <v>0</v>
      </c>
      <c r="CR1482" s="69">
        <v>0</v>
      </c>
      <c r="CT1482" s="89">
        <v>0</v>
      </c>
      <c r="CU1482" s="72"/>
      <c r="CV1482" s="69"/>
      <c r="CX1482" s="68"/>
      <c r="CY1482" s="68"/>
      <c r="CZ1482" s="68"/>
      <c r="DB1482" s="89">
        <v>0</v>
      </c>
      <c r="DC1482" s="68"/>
      <c r="DD1482" s="68"/>
      <c r="DF1482" s="72">
        <v>0</v>
      </c>
      <c r="DK1482" s="72"/>
      <c r="DP1482" s="72"/>
      <c r="DQ1482" s="72"/>
      <c r="DR1482" s="72"/>
      <c r="DV1482" s="77">
        <v>0</v>
      </c>
      <c r="DZ1482" s="72">
        <v>5040183.9000000004</v>
      </c>
      <c r="EA1482" s="72"/>
      <c r="EB1482" s="72"/>
      <c r="EC1482" s="72"/>
      <c r="ED1482" s="72">
        <v>0</v>
      </c>
      <c r="EG1482" s="69">
        <v>0</v>
      </c>
    </row>
    <row r="1483" spans="1:140" s="67" customFormat="1">
      <c r="B1483" s="68" t="s">
        <v>6278</v>
      </c>
      <c r="C1483" s="68" t="s">
        <v>6279</v>
      </c>
      <c r="D1483" s="69" t="s">
        <v>6299</v>
      </c>
      <c r="E1483" s="69" t="s">
        <v>149</v>
      </c>
      <c r="F1483" s="69" t="s">
        <v>1074</v>
      </c>
      <c r="G1483" s="69" t="s">
        <v>1075</v>
      </c>
      <c r="H1483" s="68"/>
      <c r="J1483" s="70">
        <v>42643</v>
      </c>
      <c r="K1483" s="70">
        <v>42669</v>
      </c>
      <c r="M1483" s="69" t="s">
        <v>2</v>
      </c>
      <c r="N1483" s="69" t="s">
        <v>5</v>
      </c>
      <c r="O1483" s="71" t="s">
        <v>3953</v>
      </c>
      <c r="P1483" s="72">
        <v>428388849.11041898</v>
      </c>
      <c r="Q1483" s="68" t="s">
        <v>6281</v>
      </c>
      <c r="R1483" s="69" t="s">
        <v>3954</v>
      </c>
      <c r="S1483" s="69">
        <f t="shared" si="47"/>
        <v>2.4417173000000001</v>
      </c>
      <c r="T1483" s="72">
        <v>10460044.640000001</v>
      </c>
      <c r="U1483" s="73">
        <f t="shared" si="46"/>
        <v>10460044.640000001</v>
      </c>
      <c r="BK1483" s="74">
        <v>0</v>
      </c>
      <c r="BS1483" s="72"/>
      <c r="BT1483" s="72">
        <v>4766626.67</v>
      </c>
      <c r="BW1483" s="72"/>
      <c r="CA1483" s="69">
        <v>0</v>
      </c>
      <c r="CE1483" s="75"/>
      <c r="CF1483" s="72">
        <v>0</v>
      </c>
      <c r="CI1483" s="72">
        <v>653234.06999999995</v>
      </c>
      <c r="CJ1483" s="72">
        <v>0</v>
      </c>
      <c r="CM1483" s="72">
        <v>0</v>
      </c>
      <c r="CN1483" s="72">
        <v>0</v>
      </c>
      <c r="CR1483" s="69">
        <v>0</v>
      </c>
      <c r="CT1483" s="90">
        <v>0</v>
      </c>
      <c r="CU1483" s="72"/>
      <c r="CV1483" s="69"/>
      <c r="CX1483" s="68"/>
      <c r="CY1483" s="68"/>
      <c r="CZ1483" s="68"/>
      <c r="DB1483" s="90">
        <v>0</v>
      </c>
      <c r="DC1483" s="68"/>
      <c r="DD1483" s="68"/>
      <c r="DF1483" s="76">
        <v>0</v>
      </c>
      <c r="DK1483" s="72"/>
      <c r="DP1483" s="72"/>
      <c r="DQ1483" s="72"/>
      <c r="DR1483" s="72"/>
      <c r="DV1483" s="78">
        <v>0</v>
      </c>
      <c r="DZ1483" s="72">
        <v>5040183.9000000004</v>
      </c>
      <c r="EA1483" s="72"/>
      <c r="EB1483" s="72"/>
      <c r="EC1483" s="72"/>
      <c r="ED1483" s="72">
        <v>0</v>
      </c>
      <c r="EG1483" s="69">
        <v>0</v>
      </c>
    </row>
    <row r="1484" spans="1:140" s="67" customFormat="1">
      <c r="B1484" s="68" t="s">
        <v>6278</v>
      </c>
      <c r="C1484" s="68" t="s">
        <v>6279</v>
      </c>
      <c r="D1484" s="69" t="s">
        <v>6299</v>
      </c>
      <c r="E1484" s="69" t="s">
        <v>149</v>
      </c>
      <c r="F1484" s="69" t="s">
        <v>1074</v>
      </c>
      <c r="G1484" s="69" t="s">
        <v>1075</v>
      </c>
      <c r="H1484" s="68"/>
      <c r="J1484" s="70">
        <v>42735</v>
      </c>
      <c r="K1484" s="70">
        <v>42788</v>
      </c>
      <c r="M1484" s="69" t="s">
        <v>2</v>
      </c>
      <c r="N1484" s="69" t="s">
        <v>5</v>
      </c>
      <c r="O1484" s="71" t="s">
        <v>1076</v>
      </c>
      <c r="P1484" s="72">
        <v>415213411.63764399</v>
      </c>
      <c r="Q1484" s="68" t="s">
        <v>6281</v>
      </c>
      <c r="R1484" s="69" t="s">
        <v>4787</v>
      </c>
      <c r="S1484" s="69">
        <f t="shared" si="47"/>
        <v>2.5191971999999998</v>
      </c>
      <c r="T1484" s="72">
        <v>10460044.640000001</v>
      </c>
      <c r="U1484" s="73">
        <f t="shared" ref="U1484:U1547" si="48">T1484+BW1484+CA1484+DF1484+CF1484+BY1484+CC1484</f>
        <v>10460044.640000001</v>
      </c>
      <c r="BK1484" s="74">
        <v>0</v>
      </c>
      <c r="BS1484" s="72"/>
      <c r="BT1484" s="72">
        <v>4766626.67</v>
      </c>
      <c r="BW1484" s="72"/>
      <c r="CA1484" s="69">
        <v>0</v>
      </c>
      <c r="CF1484" s="72">
        <v>0</v>
      </c>
      <c r="CI1484" s="72">
        <v>653234.06999999995</v>
      </c>
      <c r="CJ1484" s="72">
        <v>0</v>
      </c>
      <c r="CM1484" s="72">
        <v>0</v>
      </c>
      <c r="CN1484" s="72">
        <v>0</v>
      </c>
      <c r="CR1484" s="69">
        <v>0</v>
      </c>
      <c r="CT1484" s="90">
        <v>0</v>
      </c>
      <c r="CU1484" s="68"/>
      <c r="CV1484" s="68"/>
      <c r="CX1484" s="68"/>
      <c r="CY1484" s="68"/>
      <c r="CZ1484" s="68"/>
      <c r="DB1484" s="90">
        <v>0</v>
      </c>
      <c r="DC1484" s="68"/>
      <c r="DD1484" s="68"/>
      <c r="DF1484" s="76">
        <v>0</v>
      </c>
      <c r="DK1484" s="72"/>
      <c r="DP1484" s="72"/>
      <c r="DQ1484" s="72"/>
      <c r="DR1484" s="72"/>
      <c r="DV1484" s="78">
        <v>0</v>
      </c>
      <c r="DZ1484" s="72">
        <v>5040183.9000000004</v>
      </c>
      <c r="EA1484" s="72"/>
      <c r="EB1484" s="72"/>
      <c r="EC1484" s="72"/>
      <c r="ED1484" s="72">
        <v>0</v>
      </c>
      <c r="EG1484" s="69">
        <v>0</v>
      </c>
    </row>
    <row r="1485" spans="1:140" s="67" customFormat="1">
      <c r="A1485" s="68"/>
      <c r="B1485" s="68" t="s">
        <v>6278</v>
      </c>
      <c r="C1485" s="68" t="s">
        <v>6279</v>
      </c>
      <c r="D1485" s="69" t="s">
        <v>6299</v>
      </c>
      <c r="E1485" s="69" t="s">
        <v>149</v>
      </c>
      <c r="F1485" s="69" t="s">
        <v>1074</v>
      </c>
      <c r="G1485" s="69" t="s">
        <v>5212</v>
      </c>
      <c r="H1485" s="68"/>
      <c r="I1485" s="68" t="s">
        <v>182</v>
      </c>
      <c r="J1485" s="70">
        <v>42460</v>
      </c>
      <c r="K1485" s="70">
        <v>42487</v>
      </c>
      <c r="L1485" s="68"/>
      <c r="M1485" s="69" t="s">
        <v>152</v>
      </c>
      <c r="N1485" s="69" t="s">
        <v>153</v>
      </c>
      <c r="O1485" s="71" t="s">
        <v>5391</v>
      </c>
      <c r="P1485" s="72">
        <v>527092425.1214</v>
      </c>
      <c r="Q1485" s="68" t="s">
        <v>6281</v>
      </c>
      <c r="R1485" s="69" t="s">
        <v>2345</v>
      </c>
      <c r="S1485" s="69">
        <f t="shared" si="47"/>
        <v>2.377081</v>
      </c>
      <c r="T1485" s="72">
        <v>12529413.890000001</v>
      </c>
      <c r="U1485" s="73">
        <f t="shared" si="48"/>
        <v>12529413.890000001</v>
      </c>
      <c r="V1485" s="68"/>
      <c r="W1485" s="68"/>
      <c r="X1485" s="68"/>
      <c r="Y1485" s="68"/>
      <c r="Z1485" s="68"/>
      <c r="AA1485" s="68"/>
      <c r="AB1485" s="68"/>
      <c r="AC1485" s="68"/>
      <c r="AD1485" s="68"/>
      <c r="AE1485" s="68"/>
      <c r="AF1485" s="68"/>
      <c r="AG1485" s="68"/>
      <c r="AH1485" s="68"/>
      <c r="AI1485" s="68"/>
      <c r="AJ1485" s="68"/>
      <c r="AK1485" s="68"/>
      <c r="AL1485" s="68"/>
      <c r="AM1485" s="68"/>
      <c r="AN1485" s="68"/>
      <c r="AO1485" s="68"/>
      <c r="AP1485" s="68"/>
      <c r="AQ1485" s="68"/>
      <c r="AR1485" s="68"/>
      <c r="AS1485" s="68"/>
      <c r="AT1485" s="68"/>
      <c r="AU1485" s="68"/>
      <c r="AV1485" s="68"/>
      <c r="AW1485" s="68"/>
      <c r="AX1485" s="68"/>
      <c r="AY1485" s="68"/>
      <c r="AZ1485" s="68"/>
      <c r="BA1485" s="68"/>
      <c r="BB1485" s="68"/>
      <c r="BC1485" s="68"/>
      <c r="BD1485" s="68"/>
      <c r="BE1485" s="68"/>
      <c r="BF1485" s="68"/>
      <c r="BG1485" s="68"/>
      <c r="BH1485" s="68"/>
      <c r="BI1485" s="68"/>
      <c r="BJ1485" s="68"/>
      <c r="BK1485" s="74">
        <v>0</v>
      </c>
      <c r="BL1485" s="68"/>
      <c r="BM1485" s="68"/>
      <c r="BN1485" s="68"/>
      <c r="BO1485" s="68"/>
      <c r="BP1485" s="68"/>
      <c r="BQ1485" s="68"/>
      <c r="BR1485" s="68"/>
      <c r="BS1485" s="68"/>
      <c r="BT1485" s="72">
        <v>6767244.9699999997</v>
      </c>
      <c r="BU1485" s="68"/>
      <c r="BV1485" s="68"/>
      <c r="BW1485" s="72"/>
      <c r="BX1485" s="68"/>
      <c r="BY1485" s="68"/>
      <c r="BZ1485" s="68"/>
      <c r="CA1485" s="69">
        <v>0</v>
      </c>
      <c r="CB1485" s="68"/>
      <c r="CC1485" s="68"/>
      <c r="CD1485" s="68"/>
      <c r="CE1485" s="72"/>
      <c r="CF1485" s="72">
        <v>0</v>
      </c>
      <c r="CG1485" s="68"/>
      <c r="CH1485" s="68"/>
      <c r="CI1485" s="72">
        <v>560375.55000000005</v>
      </c>
      <c r="CJ1485" s="72">
        <v>0</v>
      </c>
      <c r="CK1485" s="68"/>
      <c r="CL1485" s="68"/>
      <c r="CM1485" s="69">
        <v>81015.240000000005</v>
      </c>
      <c r="CN1485" s="72">
        <v>0</v>
      </c>
      <c r="CO1485" s="68"/>
      <c r="CP1485" s="68"/>
      <c r="CQ1485" s="68"/>
      <c r="CR1485" s="69">
        <v>44794.78</v>
      </c>
      <c r="CS1485" s="68"/>
      <c r="CT1485" s="96">
        <v>44794.78</v>
      </c>
      <c r="CU1485" s="72"/>
      <c r="CV1485" s="69"/>
      <c r="CW1485" s="68"/>
      <c r="CX1485" s="68"/>
      <c r="CY1485" s="68"/>
      <c r="CZ1485" s="68"/>
      <c r="DA1485" s="68"/>
      <c r="DB1485" s="94">
        <v>0</v>
      </c>
      <c r="DC1485" s="68"/>
      <c r="DD1485" s="68"/>
      <c r="DE1485" s="68"/>
      <c r="DF1485" s="72"/>
      <c r="DG1485" s="68"/>
      <c r="DH1485" s="68"/>
      <c r="DI1485" s="68"/>
      <c r="DJ1485" s="68"/>
      <c r="DK1485" s="72"/>
      <c r="DL1485" s="68"/>
      <c r="DM1485" s="68"/>
      <c r="DN1485" s="68"/>
      <c r="DO1485" s="68"/>
      <c r="DP1485" s="72"/>
      <c r="DQ1485" s="68"/>
      <c r="DR1485" s="72"/>
      <c r="DS1485" s="68"/>
      <c r="DT1485" s="68">
        <v>0</v>
      </c>
      <c r="DU1485" s="68"/>
      <c r="DV1485" s="83">
        <v>0</v>
      </c>
      <c r="DW1485" s="68"/>
      <c r="DX1485" s="68"/>
      <c r="DY1485" s="68"/>
      <c r="DZ1485" s="72">
        <v>5031188.57</v>
      </c>
      <c r="EA1485" s="68"/>
      <c r="EB1485" s="72"/>
      <c r="EC1485" s="68"/>
      <c r="ED1485" s="72">
        <v>0</v>
      </c>
      <c r="EE1485" s="68"/>
      <c r="EF1485" s="68"/>
      <c r="EG1485" s="69">
        <v>0</v>
      </c>
      <c r="EH1485" s="68"/>
      <c r="EI1485" s="68"/>
      <c r="EJ1485" s="68"/>
    </row>
    <row r="1486" spans="1:140" s="67" customFormat="1">
      <c r="A1486" s="68"/>
      <c r="B1486" s="68" t="s">
        <v>6278</v>
      </c>
      <c r="C1486" s="68" t="s">
        <v>6279</v>
      </c>
      <c r="D1486" s="69" t="s">
        <v>6299</v>
      </c>
      <c r="E1486" s="69" t="s">
        <v>149</v>
      </c>
      <c r="F1486" s="69" t="s">
        <v>1074</v>
      </c>
      <c r="G1486" s="69" t="s">
        <v>5212</v>
      </c>
      <c r="H1486" s="68"/>
      <c r="I1486" s="68" t="s">
        <v>182</v>
      </c>
      <c r="J1486" s="70">
        <v>42551</v>
      </c>
      <c r="K1486" s="70">
        <v>42587</v>
      </c>
      <c r="L1486" s="68"/>
      <c r="M1486" s="69" t="s">
        <v>152</v>
      </c>
      <c r="N1486" s="69" t="s">
        <v>153</v>
      </c>
      <c r="O1486" s="71" t="s">
        <v>5391</v>
      </c>
      <c r="P1486" s="72">
        <v>514994369.52882999</v>
      </c>
      <c r="Q1486" s="68" t="s">
        <v>6281</v>
      </c>
      <c r="R1486" s="69" t="s">
        <v>3306</v>
      </c>
      <c r="S1486" s="69">
        <f t="shared" si="47"/>
        <v>2.4329225000000001</v>
      </c>
      <c r="T1486" s="72">
        <v>12529413.890000001</v>
      </c>
      <c r="U1486" s="73">
        <f t="shared" si="48"/>
        <v>12529413.890000001</v>
      </c>
      <c r="V1486" s="68"/>
      <c r="W1486" s="68"/>
      <c r="X1486" s="68"/>
      <c r="Y1486" s="68"/>
      <c r="Z1486" s="68"/>
      <c r="AA1486" s="68"/>
      <c r="AB1486" s="68"/>
      <c r="AC1486" s="68"/>
      <c r="AD1486" s="68"/>
      <c r="AE1486" s="68"/>
      <c r="AF1486" s="68"/>
      <c r="AG1486" s="68"/>
      <c r="AH1486" s="68"/>
      <c r="AI1486" s="68"/>
      <c r="AJ1486" s="68"/>
      <c r="AK1486" s="68"/>
      <c r="AL1486" s="68"/>
      <c r="AM1486" s="68"/>
      <c r="AN1486" s="68"/>
      <c r="AO1486" s="68"/>
      <c r="AP1486" s="68"/>
      <c r="AQ1486" s="68"/>
      <c r="AR1486" s="68"/>
      <c r="AS1486" s="68"/>
      <c r="AT1486" s="68"/>
      <c r="AU1486" s="68"/>
      <c r="AV1486" s="68"/>
      <c r="AW1486" s="68"/>
      <c r="AX1486" s="68"/>
      <c r="AY1486" s="68"/>
      <c r="AZ1486" s="68"/>
      <c r="BA1486" s="68"/>
      <c r="BB1486" s="68"/>
      <c r="BC1486" s="68"/>
      <c r="BD1486" s="68"/>
      <c r="BE1486" s="68"/>
      <c r="BF1486" s="68"/>
      <c r="BG1486" s="68"/>
      <c r="BH1486" s="68"/>
      <c r="BI1486" s="68"/>
      <c r="BJ1486" s="68"/>
      <c r="BK1486" s="74">
        <v>0</v>
      </c>
      <c r="BL1486" s="68"/>
      <c r="BM1486" s="68"/>
      <c r="BN1486" s="68"/>
      <c r="BO1486" s="68"/>
      <c r="BP1486" s="68"/>
      <c r="BQ1486" s="68"/>
      <c r="BR1486" s="68"/>
      <c r="BS1486" s="68"/>
      <c r="BT1486" s="72">
        <v>6767244.9699999997</v>
      </c>
      <c r="BU1486" s="68"/>
      <c r="BV1486" s="68"/>
      <c r="BW1486" s="72"/>
      <c r="BX1486" s="68"/>
      <c r="BY1486" s="68"/>
      <c r="BZ1486" s="68"/>
      <c r="CA1486" s="69">
        <v>0</v>
      </c>
      <c r="CB1486" s="68"/>
      <c r="CC1486" s="68"/>
      <c r="CD1486" s="68"/>
      <c r="CE1486" s="72"/>
      <c r="CF1486" s="72">
        <v>0</v>
      </c>
      <c r="CG1486" s="68"/>
      <c r="CH1486" s="68"/>
      <c r="CI1486" s="72">
        <v>560375.55000000005</v>
      </c>
      <c r="CJ1486" s="72">
        <v>0</v>
      </c>
      <c r="CK1486" s="68"/>
      <c r="CL1486" s="68"/>
      <c r="CM1486" s="69">
        <v>81015.240000000005</v>
      </c>
      <c r="CN1486" s="72">
        <v>0</v>
      </c>
      <c r="CO1486" s="68"/>
      <c r="CP1486" s="68"/>
      <c r="CQ1486" s="68"/>
      <c r="CR1486" s="69">
        <v>44794.78</v>
      </c>
      <c r="CS1486" s="68"/>
      <c r="CT1486" s="92">
        <v>44794.78</v>
      </c>
      <c r="CU1486" s="72"/>
      <c r="CV1486" s="69"/>
      <c r="CW1486" s="68"/>
      <c r="CX1486" s="68"/>
      <c r="CY1486" s="68"/>
      <c r="CZ1486" s="68"/>
      <c r="DA1486" s="68"/>
      <c r="DB1486" s="91">
        <v>0</v>
      </c>
      <c r="DC1486" s="68"/>
      <c r="DD1486" s="68"/>
      <c r="DE1486" s="68"/>
      <c r="DF1486" s="85"/>
      <c r="DG1486" s="68"/>
      <c r="DH1486" s="68"/>
      <c r="DI1486" s="68"/>
      <c r="DJ1486" s="68"/>
      <c r="DK1486" s="72"/>
      <c r="DL1486" s="68"/>
      <c r="DM1486" s="68"/>
      <c r="DN1486" s="68"/>
      <c r="DO1486" s="68"/>
      <c r="DP1486" s="72"/>
      <c r="DQ1486" s="68"/>
      <c r="DR1486" s="72"/>
      <c r="DS1486" s="68"/>
      <c r="DT1486" s="68">
        <v>0</v>
      </c>
      <c r="DU1486" s="68"/>
      <c r="DV1486" s="81">
        <v>0</v>
      </c>
      <c r="DW1486" s="68"/>
      <c r="DX1486" s="68"/>
      <c r="DY1486" s="68"/>
      <c r="DZ1486" s="72">
        <v>5031188.57</v>
      </c>
      <c r="EA1486" s="68"/>
      <c r="EB1486" s="72"/>
      <c r="EC1486" s="68"/>
      <c r="ED1486" s="72">
        <v>0</v>
      </c>
      <c r="EE1486" s="68"/>
      <c r="EF1486" s="68"/>
      <c r="EG1486" s="69">
        <v>0</v>
      </c>
      <c r="EH1486" s="68"/>
      <c r="EI1486" s="68"/>
      <c r="EJ1486" s="68"/>
    </row>
    <row r="1487" spans="1:140" s="67" customFormat="1">
      <c r="A1487" s="68"/>
      <c r="B1487" s="68" t="s">
        <v>6278</v>
      </c>
      <c r="C1487" s="68" t="s">
        <v>6279</v>
      </c>
      <c r="D1487" s="69" t="s">
        <v>6299</v>
      </c>
      <c r="E1487" s="69" t="s">
        <v>149</v>
      </c>
      <c r="F1487" s="69" t="s">
        <v>1074</v>
      </c>
      <c r="G1487" s="69" t="s">
        <v>5212</v>
      </c>
      <c r="H1487" s="68"/>
      <c r="I1487" s="68" t="s">
        <v>182</v>
      </c>
      <c r="J1487" s="70">
        <v>42825</v>
      </c>
      <c r="K1487" s="70">
        <v>42851</v>
      </c>
      <c r="L1487" s="68"/>
      <c r="M1487" s="69" t="s">
        <v>2</v>
      </c>
      <c r="N1487" s="69" t="s">
        <v>5</v>
      </c>
      <c r="O1487" s="71" t="s">
        <v>5391</v>
      </c>
      <c r="P1487" s="72">
        <v>472607863.92904001</v>
      </c>
      <c r="Q1487" s="68" t="s">
        <v>6281</v>
      </c>
      <c r="R1487" s="69" t="s">
        <v>5675</v>
      </c>
      <c r="S1487" s="69">
        <f t="shared" si="47"/>
        <v>2.6511225999999999</v>
      </c>
      <c r="T1487" s="72">
        <v>12529413.890000001</v>
      </c>
      <c r="U1487" s="73">
        <f t="shared" si="48"/>
        <v>12529413.890000001</v>
      </c>
      <c r="V1487" s="68"/>
      <c r="W1487" s="68"/>
      <c r="X1487" s="68"/>
      <c r="Y1487" s="68"/>
      <c r="Z1487" s="68"/>
      <c r="AA1487" s="68"/>
      <c r="AB1487" s="68"/>
      <c r="AC1487" s="68"/>
      <c r="AD1487" s="68"/>
      <c r="AE1487" s="68"/>
      <c r="AF1487" s="68"/>
      <c r="AG1487" s="68"/>
      <c r="AH1487" s="68"/>
      <c r="AI1487" s="68"/>
      <c r="AJ1487" s="68"/>
      <c r="AK1487" s="68"/>
      <c r="AL1487" s="68"/>
      <c r="AM1487" s="68"/>
      <c r="AN1487" s="68"/>
      <c r="AO1487" s="68"/>
      <c r="AP1487" s="68"/>
      <c r="AQ1487" s="68"/>
      <c r="AR1487" s="68"/>
      <c r="AS1487" s="68"/>
      <c r="AT1487" s="68"/>
      <c r="AU1487" s="68"/>
      <c r="AV1487" s="68"/>
      <c r="AW1487" s="68"/>
      <c r="AX1487" s="68"/>
      <c r="AY1487" s="68"/>
      <c r="AZ1487" s="68"/>
      <c r="BA1487" s="68"/>
      <c r="BB1487" s="68"/>
      <c r="BC1487" s="68"/>
      <c r="BD1487" s="68"/>
      <c r="BE1487" s="68"/>
      <c r="BF1487" s="68"/>
      <c r="BG1487" s="68"/>
      <c r="BH1487" s="68"/>
      <c r="BI1487" s="68"/>
      <c r="BJ1487" s="68"/>
      <c r="BK1487" s="74">
        <v>0</v>
      </c>
      <c r="BL1487" s="68"/>
      <c r="BM1487" s="68"/>
      <c r="BN1487" s="68"/>
      <c r="BO1487" s="68"/>
      <c r="BP1487" s="68"/>
      <c r="BQ1487" s="68"/>
      <c r="BR1487" s="68"/>
      <c r="BS1487" s="68"/>
      <c r="BT1487" s="72">
        <v>6767244.9699999997</v>
      </c>
      <c r="BU1487" s="68"/>
      <c r="BV1487" s="68"/>
      <c r="BW1487" s="72"/>
      <c r="BX1487" s="68"/>
      <c r="BY1487" s="68"/>
      <c r="BZ1487" s="68"/>
      <c r="CA1487" s="69">
        <v>0</v>
      </c>
      <c r="CB1487" s="68"/>
      <c r="CC1487" s="68"/>
      <c r="CD1487" s="68"/>
      <c r="CE1487" s="72"/>
      <c r="CF1487" s="72">
        <v>0</v>
      </c>
      <c r="CG1487" s="68"/>
      <c r="CH1487" s="68"/>
      <c r="CI1487" s="72">
        <v>560375.55000000005</v>
      </c>
      <c r="CJ1487" s="72">
        <v>0</v>
      </c>
      <c r="CK1487" s="68"/>
      <c r="CL1487" s="68"/>
      <c r="CM1487" s="69">
        <v>81015.240000000005</v>
      </c>
      <c r="CN1487" s="72">
        <v>0</v>
      </c>
      <c r="CO1487" s="68"/>
      <c r="CP1487" s="68"/>
      <c r="CQ1487" s="68"/>
      <c r="CR1487" s="69">
        <v>44794.78</v>
      </c>
      <c r="CS1487" s="68"/>
      <c r="CT1487" s="92">
        <v>44794.78</v>
      </c>
      <c r="CU1487" s="72"/>
      <c r="CV1487" s="69"/>
      <c r="CW1487" s="68"/>
      <c r="CX1487" s="68"/>
      <c r="CY1487" s="68"/>
      <c r="CZ1487" s="68"/>
      <c r="DA1487" s="68"/>
      <c r="DB1487" s="91">
        <v>0</v>
      </c>
      <c r="DC1487" s="68"/>
      <c r="DD1487" s="68"/>
      <c r="DE1487" s="68"/>
      <c r="DF1487" s="85"/>
      <c r="DG1487" s="68"/>
      <c r="DH1487" s="68"/>
      <c r="DI1487" s="68"/>
      <c r="DJ1487" s="68"/>
      <c r="DK1487" s="72"/>
      <c r="DL1487" s="68"/>
      <c r="DM1487" s="68"/>
      <c r="DN1487" s="68"/>
      <c r="DO1487" s="68"/>
      <c r="DP1487" s="72"/>
      <c r="DQ1487" s="68"/>
      <c r="DR1487" s="72"/>
      <c r="DS1487" s="68"/>
      <c r="DT1487" s="68">
        <v>0</v>
      </c>
      <c r="DU1487" s="68"/>
      <c r="DV1487" s="81">
        <v>0</v>
      </c>
      <c r="DW1487" s="68"/>
      <c r="DX1487" s="68"/>
      <c r="DY1487" s="68"/>
      <c r="DZ1487" s="72">
        <v>5031188.57</v>
      </c>
      <c r="EA1487" s="68"/>
      <c r="EB1487" s="72"/>
      <c r="EC1487" s="68"/>
      <c r="ED1487" s="72">
        <v>0</v>
      </c>
      <c r="EE1487" s="68"/>
      <c r="EF1487" s="68"/>
      <c r="EG1487" s="69">
        <v>0</v>
      </c>
      <c r="EH1487" s="68"/>
      <c r="EI1487" s="68"/>
      <c r="EJ1487" s="68"/>
    </row>
    <row r="1488" spans="1:140" s="67" customFormat="1">
      <c r="B1488" s="68" t="s">
        <v>6278</v>
      </c>
      <c r="C1488" s="68" t="s">
        <v>6279</v>
      </c>
      <c r="D1488" s="69" t="s">
        <v>6299</v>
      </c>
      <c r="E1488" s="69" t="s">
        <v>149</v>
      </c>
      <c r="F1488" s="69" t="s">
        <v>2052</v>
      </c>
      <c r="G1488" s="69" t="s">
        <v>2053</v>
      </c>
      <c r="H1488" s="68"/>
      <c r="J1488" s="70">
        <v>42400</v>
      </c>
      <c r="K1488" s="70">
        <v>42490</v>
      </c>
      <c r="M1488" s="69" t="s">
        <v>152</v>
      </c>
      <c r="N1488" s="69" t="s">
        <v>153</v>
      </c>
      <c r="O1488" s="71" t="s">
        <v>2054</v>
      </c>
      <c r="P1488" s="72">
        <v>535059.269168281</v>
      </c>
      <c r="Q1488" s="68" t="s">
        <v>6281</v>
      </c>
      <c r="R1488" s="69" t="s">
        <v>2055</v>
      </c>
      <c r="S1488" s="69">
        <f t="shared" si="47"/>
        <v>757.99999060000005</v>
      </c>
      <c r="T1488" s="72">
        <v>4055749.21</v>
      </c>
      <c r="U1488" s="73">
        <f t="shared" si="48"/>
        <v>4055749.21</v>
      </c>
      <c r="BK1488" s="74">
        <v>0</v>
      </c>
      <c r="BS1488" s="72"/>
      <c r="BT1488" s="72">
        <v>2604520.44</v>
      </c>
      <c r="BW1488" s="72"/>
      <c r="CA1488" s="69">
        <v>0</v>
      </c>
      <c r="CE1488" s="75"/>
      <c r="CF1488" s="72">
        <v>0</v>
      </c>
      <c r="CI1488" s="72">
        <v>16406.91</v>
      </c>
      <c r="CJ1488" s="72">
        <v>0</v>
      </c>
      <c r="CM1488" s="72">
        <v>0</v>
      </c>
      <c r="CN1488" s="72">
        <v>0</v>
      </c>
      <c r="CR1488" s="69">
        <v>0</v>
      </c>
      <c r="CT1488" s="89">
        <v>0</v>
      </c>
      <c r="CU1488" s="72"/>
      <c r="CV1488" s="69"/>
      <c r="CX1488" s="68"/>
      <c r="CY1488" s="68"/>
      <c r="CZ1488" s="68"/>
      <c r="DB1488" s="89">
        <v>0</v>
      </c>
      <c r="DC1488" s="68"/>
      <c r="DD1488" s="68"/>
      <c r="DF1488" s="72">
        <v>0</v>
      </c>
      <c r="DK1488" s="72"/>
      <c r="DP1488" s="72">
        <v>0</v>
      </c>
      <c r="DQ1488" s="72"/>
      <c r="DR1488" s="72">
        <v>0</v>
      </c>
      <c r="DV1488" s="77">
        <v>0</v>
      </c>
      <c r="DZ1488" s="72">
        <v>1434821.86</v>
      </c>
      <c r="EA1488" s="72"/>
      <c r="EB1488" s="72"/>
      <c r="EC1488" s="72"/>
      <c r="ED1488" s="72">
        <v>0</v>
      </c>
      <c r="EG1488" s="69">
        <v>0</v>
      </c>
    </row>
    <row r="1489" spans="1:140" s="67" customFormat="1">
      <c r="B1489" s="68" t="s">
        <v>6278</v>
      </c>
      <c r="C1489" s="68" t="s">
        <v>6279</v>
      </c>
      <c r="D1489" s="69" t="s">
        <v>6299</v>
      </c>
      <c r="E1489" s="69" t="s">
        <v>149</v>
      </c>
      <c r="F1489" s="69" t="s">
        <v>2052</v>
      </c>
      <c r="G1489" s="69" t="s">
        <v>2053</v>
      </c>
      <c r="H1489" s="68"/>
      <c r="J1489" s="70">
        <v>42429</v>
      </c>
      <c r="K1489" s="70">
        <v>42490</v>
      </c>
      <c r="M1489" s="69" t="s">
        <v>152</v>
      </c>
      <c r="N1489" s="69" t="s">
        <v>153</v>
      </c>
      <c r="O1489" s="71" t="s">
        <v>2054</v>
      </c>
      <c r="P1489" s="72">
        <v>572037.96618533495</v>
      </c>
      <c r="Q1489" s="68" t="s">
        <v>6281</v>
      </c>
      <c r="R1489" s="69" t="s">
        <v>2135</v>
      </c>
      <c r="S1489" s="69">
        <f t="shared" si="47"/>
        <v>709.00000519999992</v>
      </c>
      <c r="T1489" s="72">
        <v>4055749.21</v>
      </c>
      <c r="U1489" s="73">
        <f t="shared" si="48"/>
        <v>4055749.21</v>
      </c>
      <c r="BK1489" s="74">
        <v>0</v>
      </c>
      <c r="BS1489" s="72"/>
      <c r="BT1489" s="72">
        <v>2604520.44</v>
      </c>
      <c r="BW1489" s="72"/>
      <c r="CA1489" s="69">
        <v>0</v>
      </c>
      <c r="CE1489" s="75"/>
      <c r="CF1489" s="72">
        <v>0</v>
      </c>
      <c r="CI1489" s="72">
        <v>16406.91</v>
      </c>
      <c r="CJ1489" s="72">
        <v>0</v>
      </c>
      <c r="CM1489" s="72">
        <v>0</v>
      </c>
      <c r="CN1489" s="72">
        <v>0</v>
      </c>
      <c r="CR1489" s="69">
        <v>0</v>
      </c>
      <c r="CT1489" s="90">
        <v>0</v>
      </c>
      <c r="CU1489" s="72"/>
      <c r="CV1489" s="69"/>
      <c r="CX1489" s="68"/>
      <c r="CY1489" s="68"/>
      <c r="CZ1489" s="68"/>
      <c r="DB1489" s="90">
        <v>0</v>
      </c>
      <c r="DC1489" s="68"/>
      <c r="DD1489" s="68"/>
      <c r="DF1489" s="72">
        <v>0</v>
      </c>
      <c r="DK1489" s="72"/>
      <c r="DP1489" s="72">
        <v>0</v>
      </c>
      <c r="DQ1489" s="72"/>
      <c r="DR1489" s="72">
        <v>0</v>
      </c>
      <c r="DV1489" s="77">
        <v>0</v>
      </c>
      <c r="DZ1489" s="72">
        <v>1434821.86</v>
      </c>
      <c r="EA1489" s="72"/>
      <c r="EB1489" s="72"/>
      <c r="EC1489" s="72"/>
      <c r="ED1489" s="72">
        <v>0</v>
      </c>
      <c r="EG1489" s="69">
        <v>0</v>
      </c>
    </row>
    <row r="1490" spans="1:140" s="67" customFormat="1">
      <c r="B1490" s="68" t="s">
        <v>6278</v>
      </c>
      <c r="C1490" s="68" t="s">
        <v>6279</v>
      </c>
      <c r="D1490" s="69" t="s">
        <v>6299</v>
      </c>
      <c r="E1490" s="69" t="s">
        <v>149</v>
      </c>
      <c r="F1490" s="69" t="s">
        <v>2052</v>
      </c>
      <c r="G1490" s="69" t="s">
        <v>2053</v>
      </c>
      <c r="H1490" s="68"/>
      <c r="J1490" s="70">
        <v>42460</v>
      </c>
      <c r="K1490" s="70">
        <v>42490</v>
      </c>
      <c r="M1490" s="69" t="s">
        <v>152</v>
      </c>
      <c r="N1490" s="69" t="s">
        <v>153</v>
      </c>
      <c r="O1490" s="71" t="s">
        <v>2054</v>
      </c>
      <c r="P1490" s="72">
        <v>574468.72679163399</v>
      </c>
      <c r="Q1490" s="68" t="s">
        <v>6281</v>
      </c>
      <c r="R1490" s="69" t="s">
        <v>2354</v>
      </c>
      <c r="S1490" s="69">
        <f t="shared" si="47"/>
        <v>705.99999980000007</v>
      </c>
      <c r="T1490" s="72">
        <v>4055749.21</v>
      </c>
      <c r="U1490" s="73">
        <f t="shared" si="48"/>
        <v>4055749.21</v>
      </c>
      <c r="BK1490" s="74">
        <v>0</v>
      </c>
      <c r="BS1490" s="72"/>
      <c r="BT1490" s="72">
        <v>2604520.44</v>
      </c>
      <c r="BW1490" s="72"/>
      <c r="CA1490" s="69">
        <v>0</v>
      </c>
      <c r="CE1490" s="75"/>
      <c r="CF1490" s="72">
        <v>0</v>
      </c>
      <c r="CI1490" s="72">
        <v>16406.91</v>
      </c>
      <c r="CJ1490" s="72">
        <v>0</v>
      </c>
      <c r="CM1490" s="72">
        <v>0</v>
      </c>
      <c r="CN1490" s="72">
        <v>0</v>
      </c>
      <c r="CR1490" s="69">
        <v>0</v>
      </c>
      <c r="CT1490" s="90">
        <v>0</v>
      </c>
      <c r="CU1490" s="72"/>
      <c r="CV1490" s="69"/>
      <c r="CX1490" s="68"/>
      <c r="CY1490" s="68"/>
      <c r="CZ1490" s="68"/>
      <c r="DB1490" s="90">
        <v>0</v>
      </c>
      <c r="DC1490" s="68"/>
      <c r="DD1490" s="68"/>
      <c r="DF1490" s="72">
        <v>0</v>
      </c>
      <c r="DK1490" s="72"/>
      <c r="DP1490" s="72">
        <v>0</v>
      </c>
      <c r="DQ1490" s="72"/>
      <c r="DR1490" s="72">
        <v>0</v>
      </c>
      <c r="DV1490" s="78">
        <v>0</v>
      </c>
      <c r="DZ1490" s="72">
        <v>1434821.86</v>
      </c>
      <c r="EA1490" s="72"/>
      <c r="EB1490" s="72"/>
      <c r="EC1490" s="72"/>
      <c r="ED1490" s="72">
        <v>0</v>
      </c>
      <c r="EG1490" s="69">
        <v>0</v>
      </c>
    </row>
    <row r="1491" spans="1:140" s="67" customFormat="1">
      <c r="B1491" s="68" t="s">
        <v>6278</v>
      </c>
      <c r="C1491" s="68" t="s">
        <v>6279</v>
      </c>
      <c r="D1491" s="69" t="s">
        <v>6299</v>
      </c>
      <c r="E1491" s="69" t="s">
        <v>149</v>
      </c>
      <c r="F1491" s="69" t="s">
        <v>2052</v>
      </c>
      <c r="G1491" s="69" t="s">
        <v>2053</v>
      </c>
      <c r="H1491" s="68"/>
      <c r="J1491" s="70">
        <v>42490</v>
      </c>
      <c r="K1491" s="70">
        <v>42582</v>
      </c>
      <c r="M1491" s="69" t="s">
        <v>152</v>
      </c>
      <c r="N1491" s="69" t="s">
        <v>153</v>
      </c>
      <c r="O1491" s="71" t="s">
        <v>2054</v>
      </c>
      <c r="P1491" s="72">
        <v>521304.52758310101</v>
      </c>
      <c r="Q1491" s="68" t="s">
        <v>6281</v>
      </c>
      <c r="R1491" s="69" t="s">
        <v>2467</v>
      </c>
      <c r="S1491" s="69">
        <f t="shared" si="47"/>
        <v>777.99999719999994</v>
      </c>
      <c r="T1491" s="72">
        <v>4055749.21</v>
      </c>
      <c r="U1491" s="73">
        <f t="shared" si="48"/>
        <v>4055749.21</v>
      </c>
      <c r="BK1491" s="74">
        <v>0</v>
      </c>
      <c r="BS1491" s="72"/>
      <c r="BT1491" s="72">
        <v>2604520.44</v>
      </c>
      <c r="BW1491" s="72"/>
      <c r="CA1491" s="69">
        <v>0</v>
      </c>
      <c r="CE1491" s="75"/>
      <c r="CF1491" s="72">
        <v>0</v>
      </c>
      <c r="CI1491" s="72">
        <v>16406.91</v>
      </c>
      <c r="CJ1491" s="72">
        <v>0</v>
      </c>
      <c r="CM1491" s="72">
        <v>0</v>
      </c>
      <c r="CN1491" s="72">
        <v>0</v>
      </c>
      <c r="CR1491" s="69">
        <v>0</v>
      </c>
      <c r="CT1491" s="90">
        <v>0</v>
      </c>
      <c r="CU1491" s="72"/>
      <c r="CV1491" s="69"/>
      <c r="CX1491" s="68"/>
      <c r="CY1491" s="68"/>
      <c r="CZ1491" s="68"/>
      <c r="DB1491" s="103">
        <v>0</v>
      </c>
      <c r="DC1491" s="68"/>
      <c r="DD1491" s="68"/>
      <c r="DF1491" s="72">
        <v>0</v>
      </c>
      <c r="DK1491" s="72"/>
      <c r="DP1491" s="72">
        <v>0</v>
      </c>
      <c r="DQ1491" s="72"/>
      <c r="DR1491" s="72">
        <v>0</v>
      </c>
      <c r="DV1491" s="79">
        <v>0</v>
      </c>
      <c r="DZ1491" s="72">
        <v>1434821.86</v>
      </c>
      <c r="EA1491" s="72"/>
      <c r="EB1491" s="72"/>
      <c r="EC1491" s="72"/>
      <c r="ED1491" s="72">
        <v>0</v>
      </c>
      <c r="EG1491" s="69">
        <v>0</v>
      </c>
    </row>
    <row r="1492" spans="1:140" s="67" customFormat="1">
      <c r="B1492" s="68" t="s">
        <v>6278</v>
      </c>
      <c r="C1492" s="68" t="s">
        <v>6279</v>
      </c>
      <c r="D1492" s="69" t="s">
        <v>6299</v>
      </c>
      <c r="E1492" s="69" t="s">
        <v>149</v>
      </c>
      <c r="F1492" s="69" t="s">
        <v>2052</v>
      </c>
      <c r="G1492" s="69" t="s">
        <v>2053</v>
      </c>
      <c r="H1492" s="68"/>
      <c r="J1492" s="70">
        <v>42521</v>
      </c>
      <c r="K1492" s="70">
        <v>42582</v>
      </c>
      <c r="M1492" s="69" t="s">
        <v>152</v>
      </c>
      <c r="N1492" s="69" t="s">
        <v>153</v>
      </c>
      <c r="O1492" s="71" t="s">
        <v>2054</v>
      </c>
      <c r="P1492" s="72">
        <v>498862.13611303701</v>
      </c>
      <c r="Q1492" s="68" t="s">
        <v>6281</v>
      </c>
      <c r="R1492" s="69" t="s">
        <v>2577</v>
      </c>
      <c r="S1492" s="69">
        <f t="shared" si="47"/>
        <v>813.00000870000008</v>
      </c>
      <c r="T1492" s="72">
        <v>4055749.21</v>
      </c>
      <c r="U1492" s="73">
        <f t="shared" si="48"/>
        <v>4055749.21</v>
      </c>
      <c r="BK1492" s="74">
        <v>0</v>
      </c>
      <c r="BS1492" s="72"/>
      <c r="BT1492" s="72">
        <v>2604520.44</v>
      </c>
      <c r="BW1492" s="72"/>
      <c r="CA1492" s="69">
        <v>0</v>
      </c>
      <c r="CE1492" s="75"/>
      <c r="CF1492" s="72">
        <v>0</v>
      </c>
      <c r="CI1492" s="72">
        <v>16406.91</v>
      </c>
      <c r="CJ1492" s="72">
        <v>0</v>
      </c>
      <c r="CM1492" s="72">
        <v>0</v>
      </c>
      <c r="CN1492" s="72">
        <v>0</v>
      </c>
      <c r="CR1492" s="69">
        <v>0</v>
      </c>
      <c r="CT1492" s="90">
        <v>0</v>
      </c>
      <c r="CU1492" s="72"/>
      <c r="CV1492" s="69"/>
      <c r="CX1492" s="68"/>
      <c r="CY1492" s="68"/>
      <c r="CZ1492" s="68"/>
      <c r="DB1492" s="89">
        <v>0</v>
      </c>
      <c r="DC1492" s="68"/>
      <c r="DD1492" s="68"/>
      <c r="DF1492" s="72">
        <v>0</v>
      </c>
      <c r="DK1492" s="72"/>
      <c r="DP1492" s="72">
        <v>0</v>
      </c>
      <c r="DQ1492" s="72"/>
      <c r="DR1492" s="72">
        <v>0</v>
      </c>
      <c r="DV1492" s="77">
        <v>0</v>
      </c>
      <c r="DZ1492" s="72">
        <v>1434821.86</v>
      </c>
      <c r="EA1492" s="72"/>
      <c r="EB1492" s="72"/>
      <c r="EC1492" s="72"/>
      <c r="ED1492" s="72">
        <v>0</v>
      </c>
      <c r="EG1492" s="69">
        <v>0</v>
      </c>
    </row>
    <row r="1493" spans="1:140" s="67" customFormat="1">
      <c r="B1493" s="68" t="s">
        <v>6278</v>
      </c>
      <c r="C1493" s="68" t="s">
        <v>6279</v>
      </c>
      <c r="D1493" s="69" t="s">
        <v>6299</v>
      </c>
      <c r="E1493" s="69" t="s">
        <v>149</v>
      </c>
      <c r="F1493" s="69" t="s">
        <v>2052</v>
      </c>
      <c r="G1493" s="69" t="s">
        <v>2053</v>
      </c>
      <c r="H1493" s="68"/>
      <c r="J1493" s="70">
        <v>42551</v>
      </c>
      <c r="K1493" s="70">
        <v>42582</v>
      </c>
      <c r="M1493" s="69" t="s">
        <v>152</v>
      </c>
      <c r="N1493" s="69" t="s">
        <v>153</v>
      </c>
      <c r="O1493" s="71" t="s">
        <v>2054</v>
      </c>
      <c r="P1493" s="72">
        <v>741453.23752441397</v>
      </c>
      <c r="Q1493" s="68" t="s">
        <v>6281</v>
      </c>
      <c r="R1493" s="69" t="s">
        <v>3291</v>
      </c>
      <c r="S1493" s="69">
        <f t="shared" si="47"/>
        <v>547.00000009999997</v>
      </c>
      <c r="T1493" s="72">
        <v>4055749.21</v>
      </c>
      <c r="U1493" s="73">
        <f t="shared" si="48"/>
        <v>4055749.21</v>
      </c>
      <c r="BK1493" s="74">
        <v>0</v>
      </c>
      <c r="BS1493" s="72"/>
      <c r="BT1493" s="72">
        <v>2604520.44</v>
      </c>
      <c r="BW1493" s="72"/>
      <c r="CA1493" s="69">
        <v>0</v>
      </c>
      <c r="CE1493" s="75"/>
      <c r="CF1493" s="72">
        <v>0</v>
      </c>
      <c r="CI1493" s="72">
        <v>16406.91</v>
      </c>
      <c r="CJ1493" s="72">
        <v>0</v>
      </c>
      <c r="CM1493" s="72">
        <v>0</v>
      </c>
      <c r="CN1493" s="72">
        <v>0</v>
      </c>
      <c r="CR1493" s="69">
        <v>0</v>
      </c>
      <c r="CT1493" s="90">
        <v>0</v>
      </c>
      <c r="CU1493" s="72"/>
      <c r="CV1493" s="69"/>
      <c r="CX1493" s="68"/>
      <c r="CY1493" s="68"/>
      <c r="CZ1493" s="68"/>
      <c r="DB1493" s="90">
        <v>0</v>
      </c>
      <c r="DC1493" s="68"/>
      <c r="DD1493" s="68"/>
      <c r="DF1493" s="72">
        <v>0</v>
      </c>
      <c r="DK1493" s="72"/>
      <c r="DP1493" s="72">
        <v>0</v>
      </c>
      <c r="DQ1493" s="72"/>
      <c r="DR1493" s="72">
        <v>0</v>
      </c>
      <c r="DV1493" s="78">
        <v>0</v>
      </c>
      <c r="DZ1493" s="72">
        <v>1434821.86</v>
      </c>
      <c r="EA1493" s="72"/>
      <c r="EB1493" s="72"/>
      <c r="EC1493" s="72"/>
      <c r="ED1493" s="72">
        <v>0</v>
      </c>
      <c r="EG1493" s="69">
        <v>0</v>
      </c>
    </row>
    <row r="1494" spans="1:140" s="67" customFormat="1">
      <c r="B1494" s="68" t="s">
        <v>6278</v>
      </c>
      <c r="C1494" s="68" t="s">
        <v>6279</v>
      </c>
      <c r="D1494" s="69" t="s">
        <v>6299</v>
      </c>
      <c r="E1494" s="69" t="s">
        <v>149</v>
      </c>
      <c r="F1494" s="69" t="s">
        <v>2052</v>
      </c>
      <c r="G1494" s="69" t="s">
        <v>2053</v>
      </c>
      <c r="H1494" s="68"/>
      <c r="J1494" s="70">
        <v>42582</v>
      </c>
      <c r="K1494" s="70">
        <v>42674</v>
      </c>
      <c r="M1494" s="69" t="s">
        <v>2</v>
      </c>
      <c r="N1494" s="69" t="s">
        <v>5</v>
      </c>
      <c r="O1494" s="71" t="s">
        <v>3566</v>
      </c>
      <c r="P1494" s="72">
        <v>535059.269168281</v>
      </c>
      <c r="Q1494" s="68" t="s">
        <v>6281</v>
      </c>
      <c r="R1494" s="69" t="s">
        <v>2055</v>
      </c>
      <c r="S1494" s="69">
        <f t="shared" si="47"/>
        <v>757.99999060000005</v>
      </c>
      <c r="T1494" s="72">
        <v>4055749.21</v>
      </c>
      <c r="U1494" s="73">
        <f t="shared" si="48"/>
        <v>4055749.21</v>
      </c>
      <c r="BK1494" s="74">
        <v>0</v>
      </c>
      <c r="BS1494" s="72"/>
      <c r="BT1494" s="72">
        <v>2604520.44</v>
      </c>
      <c r="BW1494" s="72"/>
      <c r="CA1494" s="69">
        <v>0</v>
      </c>
      <c r="CE1494" s="75"/>
      <c r="CF1494" s="72">
        <v>0</v>
      </c>
      <c r="CI1494" s="72">
        <v>16406.91</v>
      </c>
      <c r="CJ1494" s="72">
        <v>0</v>
      </c>
      <c r="CM1494" s="72">
        <v>0</v>
      </c>
      <c r="CN1494" s="72">
        <v>0</v>
      </c>
      <c r="CR1494" s="69">
        <v>0</v>
      </c>
      <c r="CT1494" s="90">
        <v>0</v>
      </c>
      <c r="CU1494" s="72"/>
      <c r="CV1494" s="69"/>
      <c r="CX1494" s="68"/>
      <c r="CY1494" s="68"/>
      <c r="CZ1494" s="68"/>
      <c r="DB1494" s="90">
        <v>0</v>
      </c>
      <c r="DC1494" s="68"/>
      <c r="DD1494" s="68"/>
      <c r="DF1494" s="72">
        <v>0</v>
      </c>
      <c r="DK1494" s="72"/>
      <c r="DP1494" s="72">
        <v>0</v>
      </c>
      <c r="DQ1494" s="72"/>
      <c r="DR1494" s="72">
        <v>0</v>
      </c>
      <c r="DV1494" s="78">
        <v>0</v>
      </c>
      <c r="DZ1494" s="72">
        <v>1434821.86</v>
      </c>
      <c r="EA1494" s="72"/>
      <c r="EB1494" s="72"/>
      <c r="EC1494" s="72"/>
      <c r="ED1494" s="72">
        <v>0</v>
      </c>
      <c r="EG1494" s="69">
        <v>0</v>
      </c>
    </row>
    <row r="1495" spans="1:140" s="67" customFormat="1">
      <c r="B1495" s="68" t="s">
        <v>6278</v>
      </c>
      <c r="C1495" s="68" t="s">
        <v>6279</v>
      </c>
      <c r="D1495" s="69" t="s">
        <v>6299</v>
      </c>
      <c r="E1495" s="69" t="s">
        <v>149</v>
      </c>
      <c r="F1495" s="69" t="s">
        <v>2052</v>
      </c>
      <c r="G1495" s="69" t="s">
        <v>2053</v>
      </c>
      <c r="H1495" s="68"/>
      <c r="J1495" s="70">
        <v>42613</v>
      </c>
      <c r="K1495" s="70">
        <v>42674</v>
      </c>
      <c r="M1495" s="69" t="s">
        <v>2</v>
      </c>
      <c r="N1495" s="69" t="s">
        <v>5</v>
      </c>
      <c r="O1495" s="71" t="s">
        <v>3566</v>
      </c>
      <c r="P1495" s="72">
        <v>535059.26846239797</v>
      </c>
      <c r="Q1495" s="68" t="s">
        <v>6281</v>
      </c>
      <c r="R1495" s="69" t="s">
        <v>3692</v>
      </c>
      <c r="S1495" s="69">
        <f t="shared" si="47"/>
        <v>757.99999160000004</v>
      </c>
      <c r="T1495" s="72">
        <v>4055749.21</v>
      </c>
      <c r="U1495" s="73">
        <f t="shared" si="48"/>
        <v>4055749.21</v>
      </c>
      <c r="BK1495" s="74">
        <v>0</v>
      </c>
      <c r="BS1495" s="72"/>
      <c r="BT1495" s="72">
        <v>2604520.44</v>
      </c>
      <c r="BW1495" s="72"/>
      <c r="CA1495" s="69">
        <v>0</v>
      </c>
      <c r="CE1495" s="75"/>
      <c r="CF1495" s="72">
        <v>0</v>
      </c>
      <c r="CI1495" s="72">
        <v>16406.91</v>
      </c>
      <c r="CJ1495" s="72">
        <v>0</v>
      </c>
      <c r="CM1495" s="72">
        <v>0</v>
      </c>
      <c r="CN1495" s="72">
        <v>0</v>
      </c>
      <c r="CR1495" s="69">
        <v>0</v>
      </c>
      <c r="CT1495" s="90">
        <v>0</v>
      </c>
      <c r="CU1495" s="72"/>
      <c r="CV1495" s="69"/>
      <c r="CX1495" s="68"/>
      <c r="CY1495" s="68"/>
      <c r="CZ1495" s="68"/>
      <c r="DB1495" s="90">
        <v>0</v>
      </c>
      <c r="DC1495" s="68"/>
      <c r="DD1495" s="68"/>
      <c r="DF1495" s="72">
        <v>0</v>
      </c>
      <c r="DK1495" s="72"/>
      <c r="DP1495" s="72">
        <v>0</v>
      </c>
      <c r="DQ1495" s="72"/>
      <c r="DR1495" s="72">
        <v>0</v>
      </c>
      <c r="DV1495" s="79">
        <v>0</v>
      </c>
      <c r="DZ1495" s="72">
        <v>1434821.86</v>
      </c>
      <c r="EA1495" s="72"/>
      <c r="EB1495" s="72"/>
      <c r="EC1495" s="72"/>
      <c r="ED1495" s="72">
        <v>0</v>
      </c>
      <c r="EG1495" s="69">
        <v>0</v>
      </c>
    </row>
    <row r="1496" spans="1:140" s="67" customFormat="1">
      <c r="B1496" s="68" t="s">
        <v>6278</v>
      </c>
      <c r="C1496" s="68" t="s">
        <v>6279</v>
      </c>
      <c r="D1496" s="69" t="s">
        <v>6299</v>
      </c>
      <c r="E1496" s="69" t="s">
        <v>149</v>
      </c>
      <c r="F1496" s="69" t="s">
        <v>2052</v>
      </c>
      <c r="G1496" s="69" t="s">
        <v>2053</v>
      </c>
      <c r="H1496" s="68"/>
      <c r="J1496" s="70">
        <v>42643</v>
      </c>
      <c r="K1496" s="70">
        <v>42674</v>
      </c>
      <c r="M1496" s="69" t="s">
        <v>2</v>
      </c>
      <c r="N1496" s="69" t="s">
        <v>5</v>
      </c>
      <c r="O1496" s="71" t="s">
        <v>3566</v>
      </c>
      <c r="P1496" s="72">
        <v>528681.90088772494</v>
      </c>
      <c r="Q1496" s="68" t="s">
        <v>6281</v>
      </c>
      <c r="R1496" s="69" t="s">
        <v>3979</v>
      </c>
      <c r="S1496" s="69">
        <f t="shared" si="47"/>
        <v>767.14357029999996</v>
      </c>
      <c r="T1496" s="72">
        <v>4055749.21</v>
      </c>
      <c r="U1496" s="73">
        <f t="shared" si="48"/>
        <v>4055749.21</v>
      </c>
      <c r="BK1496" s="74">
        <v>0</v>
      </c>
      <c r="BS1496" s="72"/>
      <c r="BT1496" s="72">
        <v>2604520.44</v>
      </c>
      <c r="BW1496" s="72"/>
      <c r="CA1496" s="69">
        <v>0</v>
      </c>
      <c r="CE1496" s="75"/>
      <c r="CF1496" s="72">
        <v>0</v>
      </c>
      <c r="CI1496" s="72">
        <v>16406.91</v>
      </c>
      <c r="CJ1496" s="72">
        <v>0</v>
      </c>
      <c r="CM1496" s="72">
        <v>0</v>
      </c>
      <c r="CN1496" s="72">
        <v>0</v>
      </c>
      <c r="CR1496" s="69">
        <v>0</v>
      </c>
      <c r="CT1496" s="90">
        <v>0</v>
      </c>
      <c r="CU1496" s="72"/>
      <c r="CV1496" s="69"/>
      <c r="CX1496" s="68"/>
      <c r="CY1496" s="68"/>
      <c r="CZ1496" s="68"/>
      <c r="DB1496" s="103">
        <v>0</v>
      </c>
      <c r="DC1496" s="68"/>
      <c r="DD1496" s="68"/>
      <c r="DF1496" s="76">
        <v>0</v>
      </c>
      <c r="DK1496" s="72"/>
      <c r="DP1496" s="72">
        <v>0</v>
      </c>
      <c r="DQ1496" s="72"/>
      <c r="DR1496" s="72">
        <v>0</v>
      </c>
      <c r="DV1496" s="79">
        <v>0</v>
      </c>
      <c r="DZ1496" s="72">
        <v>1434821.86</v>
      </c>
      <c r="EA1496" s="72"/>
      <c r="EB1496" s="72"/>
      <c r="EC1496" s="72"/>
      <c r="ED1496" s="72">
        <v>0</v>
      </c>
      <c r="EG1496" s="69">
        <v>0</v>
      </c>
    </row>
    <row r="1497" spans="1:140" s="67" customFormat="1">
      <c r="B1497" s="68" t="s">
        <v>6278</v>
      </c>
      <c r="C1497" s="68" t="s">
        <v>6279</v>
      </c>
      <c r="D1497" s="69" t="s">
        <v>6299</v>
      </c>
      <c r="E1497" s="69" t="s">
        <v>149</v>
      </c>
      <c r="F1497" s="69" t="s">
        <v>2052</v>
      </c>
      <c r="G1497" s="69" t="s">
        <v>2053</v>
      </c>
      <c r="H1497" s="68"/>
      <c r="J1497" s="70">
        <v>42674</v>
      </c>
      <c r="K1497" s="70">
        <v>42766</v>
      </c>
      <c r="M1497" s="69" t="s">
        <v>2</v>
      </c>
      <c r="N1497" s="69" t="s">
        <v>5</v>
      </c>
      <c r="O1497" s="71" t="s">
        <v>4335</v>
      </c>
      <c r="P1497" s="72">
        <v>548074.21934510604</v>
      </c>
      <c r="Q1497" s="68" t="s">
        <v>6281</v>
      </c>
      <c r="R1497" s="69" t="s">
        <v>4336</v>
      </c>
      <c r="S1497" s="69">
        <f t="shared" si="47"/>
        <v>739.99999760000003</v>
      </c>
      <c r="T1497" s="72">
        <v>4055749.21</v>
      </c>
      <c r="U1497" s="73">
        <f t="shared" si="48"/>
        <v>4055749.21</v>
      </c>
      <c r="BK1497" s="74">
        <v>0</v>
      </c>
      <c r="BS1497" s="72"/>
      <c r="BT1497" s="72">
        <v>2604520.44</v>
      </c>
      <c r="BW1497" s="72"/>
      <c r="CA1497" s="69">
        <v>0</v>
      </c>
      <c r="CF1497" s="72">
        <v>0</v>
      </c>
      <c r="CI1497" s="72">
        <v>16406.91</v>
      </c>
      <c r="CJ1497" s="72">
        <v>0</v>
      </c>
      <c r="CM1497" s="72">
        <v>0</v>
      </c>
      <c r="CN1497" s="72">
        <v>0</v>
      </c>
      <c r="CR1497" s="69">
        <v>0</v>
      </c>
      <c r="CT1497" s="90">
        <v>0</v>
      </c>
      <c r="CU1497" s="68"/>
      <c r="CV1497" s="68"/>
      <c r="CX1497" s="68"/>
      <c r="CY1497" s="68"/>
      <c r="CZ1497" s="68"/>
      <c r="DB1497" s="90">
        <v>0</v>
      </c>
      <c r="DC1497" s="68"/>
      <c r="DD1497" s="68"/>
      <c r="DF1497" s="76">
        <v>0</v>
      </c>
      <c r="DK1497" s="72"/>
      <c r="DP1497" s="72">
        <v>0</v>
      </c>
      <c r="DQ1497" s="72"/>
      <c r="DR1497" s="72">
        <v>0</v>
      </c>
      <c r="DV1497" s="77">
        <v>0</v>
      </c>
      <c r="DZ1497" s="72">
        <v>1434821.86</v>
      </c>
      <c r="EA1497" s="72"/>
      <c r="EB1497" s="72"/>
      <c r="EC1497" s="72"/>
      <c r="ED1497" s="72">
        <v>0</v>
      </c>
      <c r="EG1497" s="69">
        <v>0</v>
      </c>
    </row>
    <row r="1498" spans="1:140" s="67" customFormat="1">
      <c r="B1498" s="68" t="s">
        <v>6278</v>
      </c>
      <c r="C1498" s="68" t="s">
        <v>6279</v>
      </c>
      <c r="D1498" s="69" t="s">
        <v>6299</v>
      </c>
      <c r="E1498" s="69" t="s">
        <v>149</v>
      </c>
      <c r="F1498" s="69" t="s">
        <v>2052</v>
      </c>
      <c r="G1498" s="69" t="s">
        <v>2053</v>
      </c>
      <c r="H1498" s="68"/>
      <c r="J1498" s="70">
        <v>42704</v>
      </c>
      <c r="K1498" s="70">
        <v>42766</v>
      </c>
      <c r="M1498" s="69" t="s">
        <v>2</v>
      </c>
      <c r="N1498" s="69" t="s">
        <v>5</v>
      </c>
      <c r="O1498" s="71" t="s">
        <v>4335</v>
      </c>
      <c r="P1498" s="72">
        <v>533651.218723397</v>
      </c>
      <c r="Q1498" s="68" t="s">
        <v>6281</v>
      </c>
      <c r="R1498" s="69" t="s">
        <v>4393</v>
      </c>
      <c r="S1498" s="69">
        <f t="shared" si="47"/>
        <v>759.99999020000007</v>
      </c>
      <c r="T1498" s="72">
        <v>4055749.21</v>
      </c>
      <c r="U1498" s="73">
        <f t="shared" si="48"/>
        <v>4055749.21</v>
      </c>
      <c r="BK1498" s="74">
        <v>0</v>
      </c>
      <c r="BS1498" s="72"/>
      <c r="BT1498" s="72">
        <v>2604520.44</v>
      </c>
      <c r="BW1498" s="72"/>
      <c r="CA1498" s="69">
        <v>0</v>
      </c>
      <c r="CF1498" s="72">
        <v>0</v>
      </c>
      <c r="CI1498" s="72">
        <v>16406.91</v>
      </c>
      <c r="CJ1498" s="72">
        <v>0</v>
      </c>
      <c r="CM1498" s="72">
        <v>0</v>
      </c>
      <c r="CN1498" s="72">
        <v>0</v>
      </c>
      <c r="CR1498" s="69">
        <v>0</v>
      </c>
      <c r="CT1498" s="90">
        <v>0</v>
      </c>
      <c r="CU1498" s="68"/>
      <c r="CV1498" s="68"/>
      <c r="CX1498" s="68"/>
      <c r="CY1498" s="68"/>
      <c r="CZ1498" s="68"/>
      <c r="DB1498" s="90">
        <v>0</v>
      </c>
      <c r="DC1498" s="68"/>
      <c r="DD1498" s="68"/>
      <c r="DF1498" s="76">
        <v>0</v>
      </c>
      <c r="DK1498" s="72"/>
      <c r="DP1498" s="72">
        <v>0</v>
      </c>
      <c r="DQ1498" s="72"/>
      <c r="DR1498" s="72">
        <v>0</v>
      </c>
      <c r="DV1498" s="78">
        <v>0</v>
      </c>
      <c r="DZ1498" s="72">
        <v>1434821.86</v>
      </c>
      <c r="EA1498" s="72"/>
      <c r="EB1498" s="72"/>
      <c r="EC1498" s="72"/>
      <c r="ED1498" s="72">
        <v>0</v>
      </c>
      <c r="EG1498" s="69">
        <v>0</v>
      </c>
    </row>
    <row r="1499" spans="1:140" s="67" customFormat="1">
      <c r="B1499" s="68" t="s">
        <v>6278</v>
      </c>
      <c r="C1499" s="68" t="s">
        <v>6279</v>
      </c>
      <c r="D1499" s="69" t="s">
        <v>6299</v>
      </c>
      <c r="E1499" s="69" t="s">
        <v>149</v>
      </c>
      <c r="F1499" s="69" t="s">
        <v>2052</v>
      </c>
      <c r="G1499" s="69" t="s">
        <v>2053</v>
      </c>
      <c r="H1499" s="68"/>
      <c r="J1499" s="70">
        <v>42735</v>
      </c>
      <c r="K1499" s="70">
        <v>42766</v>
      </c>
      <c r="M1499" s="69" t="s">
        <v>2</v>
      </c>
      <c r="N1499" s="69" t="s">
        <v>5</v>
      </c>
      <c r="O1499" s="71" t="s">
        <v>4335</v>
      </c>
      <c r="P1499" s="72">
        <v>479970.32661738602</v>
      </c>
      <c r="Q1499" s="68" t="s">
        <v>6281</v>
      </c>
      <c r="R1499" s="69" t="s">
        <v>4788</v>
      </c>
      <c r="S1499" s="69">
        <f t="shared" si="47"/>
        <v>844.99998959999994</v>
      </c>
      <c r="T1499" s="72">
        <v>4055749.21</v>
      </c>
      <c r="U1499" s="73">
        <f t="shared" si="48"/>
        <v>4055749.21</v>
      </c>
      <c r="BK1499" s="74">
        <v>0</v>
      </c>
      <c r="BS1499" s="72"/>
      <c r="BT1499" s="72">
        <v>2604520.44</v>
      </c>
      <c r="BW1499" s="72"/>
      <c r="CA1499" s="69">
        <v>0</v>
      </c>
      <c r="CF1499" s="72">
        <v>0</v>
      </c>
      <c r="CI1499" s="72">
        <v>16406.91</v>
      </c>
      <c r="CJ1499" s="72">
        <v>0</v>
      </c>
      <c r="CM1499" s="72">
        <v>0</v>
      </c>
      <c r="CN1499" s="72">
        <v>0</v>
      </c>
      <c r="CR1499" s="69">
        <v>0</v>
      </c>
      <c r="CT1499" s="90">
        <v>0</v>
      </c>
      <c r="CU1499" s="68"/>
      <c r="CV1499" s="68"/>
      <c r="CX1499" s="68"/>
      <c r="CY1499" s="68"/>
      <c r="CZ1499" s="68"/>
      <c r="DB1499" s="89">
        <v>0</v>
      </c>
      <c r="DC1499" s="68"/>
      <c r="DD1499" s="68"/>
      <c r="DF1499" s="76">
        <v>0</v>
      </c>
      <c r="DK1499" s="72"/>
      <c r="DP1499" s="72">
        <v>0</v>
      </c>
      <c r="DQ1499" s="72"/>
      <c r="DR1499" s="72">
        <v>0</v>
      </c>
      <c r="DV1499" s="77">
        <v>0</v>
      </c>
      <c r="DZ1499" s="72">
        <v>1434821.86</v>
      </c>
      <c r="EA1499" s="72"/>
      <c r="EB1499" s="72"/>
      <c r="EC1499" s="72"/>
      <c r="ED1499" s="72">
        <v>0</v>
      </c>
      <c r="EG1499" s="69">
        <v>0</v>
      </c>
    </row>
    <row r="1500" spans="1:140" s="67" customFormat="1">
      <c r="B1500" s="68" t="s">
        <v>6278</v>
      </c>
      <c r="C1500" s="68" t="s">
        <v>6279</v>
      </c>
      <c r="D1500" s="69" t="s">
        <v>6299</v>
      </c>
      <c r="E1500" s="69" t="s">
        <v>149</v>
      </c>
      <c r="F1500" s="69" t="s">
        <v>2052</v>
      </c>
      <c r="G1500" s="69" t="s">
        <v>2053</v>
      </c>
      <c r="H1500" s="68"/>
      <c r="J1500" s="70">
        <v>42766</v>
      </c>
      <c r="K1500" s="70">
        <v>42855</v>
      </c>
      <c r="M1500" s="69" t="s">
        <v>2</v>
      </c>
      <c r="N1500" s="69" t="s">
        <v>5</v>
      </c>
      <c r="O1500" s="71" t="s">
        <v>4991</v>
      </c>
      <c r="P1500" s="72">
        <v>537185.33585999999</v>
      </c>
      <c r="Q1500" s="68" t="s">
        <v>6281</v>
      </c>
      <c r="R1500" s="69" t="s">
        <v>4992</v>
      </c>
      <c r="S1500" s="69">
        <f t="shared" si="47"/>
        <v>754.99998589999996</v>
      </c>
      <c r="T1500" s="72">
        <v>4055749.21</v>
      </c>
      <c r="U1500" s="73">
        <f t="shared" si="48"/>
        <v>4055749.21</v>
      </c>
      <c r="BK1500" s="74">
        <v>0</v>
      </c>
      <c r="BS1500" s="72"/>
      <c r="BT1500" s="72">
        <v>2604520.44</v>
      </c>
      <c r="BW1500" s="72"/>
      <c r="CA1500" s="69">
        <v>0</v>
      </c>
      <c r="CF1500" s="72">
        <v>0</v>
      </c>
      <c r="CI1500" s="72">
        <v>16406.91</v>
      </c>
      <c r="CJ1500" s="72">
        <v>0</v>
      </c>
      <c r="CM1500" s="72">
        <v>0</v>
      </c>
      <c r="CN1500" s="72">
        <v>0</v>
      </c>
      <c r="CR1500" s="69">
        <v>0</v>
      </c>
      <c r="CT1500" s="89">
        <v>0</v>
      </c>
      <c r="CU1500" s="68"/>
      <c r="CV1500" s="68"/>
      <c r="CX1500" s="68"/>
      <c r="CY1500" s="68"/>
      <c r="CZ1500" s="68"/>
      <c r="DB1500" s="89">
        <v>0</v>
      </c>
      <c r="DC1500" s="68"/>
      <c r="DD1500" s="68"/>
      <c r="DF1500" s="76">
        <v>0</v>
      </c>
      <c r="DK1500" s="72"/>
      <c r="DP1500" s="72">
        <v>0</v>
      </c>
      <c r="DQ1500" s="72"/>
      <c r="DR1500" s="72">
        <v>0</v>
      </c>
      <c r="DV1500" s="77">
        <v>0</v>
      </c>
      <c r="DZ1500" s="72">
        <v>1434821.86</v>
      </c>
      <c r="EA1500" s="72"/>
      <c r="EB1500" s="72"/>
      <c r="EC1500" s="72"/>
      <c r="ED1500" s="72">
        <v>0</v>
      </c>
      <c r="EG1500" s="69">
        <v>0</v>
      </c>
    </row>
    <row r="1501" spans="1:140" s="67" customFormat="1">
      <c r="B1501" s="68" t="s">
        <v>6278</v>
      </c>
      <c r="C1501" s="68" t="s">
        <v>6279</v>
      </c>
      <c r="D1501" s="69" t="s">
        <v>6299</v>
      </c>
      <c r="E1501" s="69" t="s">
        <v>149</v>
      </c>
      <c r="F1501" s="69" t="s">
        <v>2052</v>
      </c>
      <c r="G1501" s="69" t="s">
        <v>2053</v>
      </c>
      <c r="H1501" s="68"/>
      <c r="J1501" s="70">
        <v>42794</v>
      </c>
      <c r="K1501" s="70">
        <v>42855</v>
      </c>
      <c r="M1501" s="69" t="s">
        <v>2</v>
      </c>
      <c r="N1501" s="69" t="s">
        <v>5</v>
      </c>
      <c r="O1501" s="71" t="s">
        <v>5067</v>
      </c>
      <c r="P1501" s="72">
        <v>594684.65050570003</v>
      </c>
      <c r="Q1501" s="68" t="s">
        <v>6281</v>
      </c>
      <c r="R1501" s="69" t="s">
        <v>5068</v>
      </c>
      <c r="S1501" s="69">
        <f t="shared" si="47"/>
        <v>681.99998210000001</v>
      </c>
      <c r="T1501" s="72">
        <v>4055749.21</v>
      </c>
      <c r="U1501" s="73">
        <f t="shared" si="48"/>
        <v>4055749.21</v>
      </c>
      <c r="BK1501" s="74">
        <v>0</v>
      </c>
      <c r="BS1501" s="72"/>
      <c r="BT1501" s="72">
        <v>2604520.44</v>
      </c>
      <c r="BW1501" s="72"/>
      <c r="CA1501" s="69">
        <v>0</v>
      </c>
      <c r="CF1501" s="72">
        <v>0</v>
      </c>
      <c r="CI1501" s="72">
        <v>16406.91</v>
      </c>
      <c r="CJ1501" s="72">
        <v>0</v>
      </c>
      <c r="CM1501" s="72">
        <v>0</v>
      </c>
      <c r="CN1501" s="72">
        <v>0</v>
      </c>
      <c r="CR1501" s="69">
        <v>0</v>
      </c>
      <c r="CT1501" s="90">
        <v>0</v>
      </c>
      <c r="CU1501" s="68"/>
      <c r="CV1501" s="68"/>
      <c r="CX1501" s="68"/>
      <c r="CY1501" s="68"/>
      <c r="CZ1501" s="68"/>
      <c r="DB1501" s="90">
        <v>0</v>
      </c>
      <c r="DC1501" s="68"/>
      <c r="DD1501" s="68"/>
      <c r="DF1501" s="76">
        <v>0</v>
      </c>
      <c r="DK1501" s="72"/>
      <c r="DP1501" s="72">
        <v>0</v>
      </c>
      <c r="DQ1501" s="72"/>
      <c r="DR1501" s="72">
        <v>0</v>
      </c>
      <c r="DV1501" s="78">
        <v>0</v>
      </c>
      <c r="DZ1501" s="72">
        <v>1434821.86</v>
      </c>
      <c r="EA1501" s="72"/>
      <c r="EB1501" s="72"/>
      <c r="EC1501" s="72"/>
      <c r="ED1501" s="72">
        <v>0</v>
      </c>
      <c r="EG1501" s="69">
        <v>0</v>
      </c>
    </row>
    <row r="1502" spans="1:140" s="67" customFormat="1">
      <c r="A1502" s="68"/>
      <c r="B1502" s="68" t="s">
        <v>6278</v>
      </c>
      <c r="C1502" s="68" t="s">
        <v>6279</v>
      </c>
      <c r="D1502" s="69" t="s">
        <v>6299</v>
      </c>
      <c r="E1502" s="69" t="s">
        <v>149</v>
      </c>
      <c r="F1502" s="69" t="s">
        <v>2052</v>
      </c>
      <c r="G1502" s="69" t="s">
        <v>2053</v>
      </c>
      <c r="H1502" s="68"/>
      <c r="I1502" s="68" t="s">
        <v>182</v>
      </c>
      <c r="J1502" s="70">
        <v>42825</v>
      </c>
      <c r="K1502" s="70">
        <v>42855</v>
      </c>
      <c r="L1502" s="68"/>
      <c r="M1502" s="69" t="s">
        <v>2</v>
      </c>
      <c r="N1502" s="69" t="s">
        <v>5</v>
      </c>
      <c r="O1502" s="71" t="s">
        <v>5370</v>
      </c>
      <c r="P1502" s="72">
        <v>593813.95049069996</v>
      </c>
      <c r="Q1502" s="68" t="s">
        <v>6281</v>
      </c>
      <c r="R1502" s="69" t="s">
        <v>5657</v>
      </c>
      <c r="S1502" s="69">
        <f t="shared" si="47"/>
        <v>682.99998789999995</v>
      </c>
      <c r="T1502" s="72">
        <v>4055749.21</v>
      </c>
      <c r="U1502" s="73">
        <f t="shared" si="48"/>
        <v>4055749.21</v>
      </c>
      <c r="V1502" s="68"/>
      <c r="W1502" s="68"/>
      <c r="X1502" s="68"/>
      <c r="Y1502" s="68"/>
      <c r="Z1502" s="68"/>
      <c r="AA1502" s="68"/>
      <c r="AB1502" s="68"/>
      <c r="AC1502" s="68"/>
      <c r="AD1502" s="68"/>
      <c r="AE1502" s="68"/>
      <c r="AF1502" s="68"/>
      <c r="AG1502" s="68"/>
      <c r="AH1502" s="68"/>
      <c r="AI1502" s="68"/>
      <c r="AJ1502" s="68"/>
      <c r="AK1502" s="68"/>
      <c r="AL1502" s="68"/>
      <c r="AM1502" s="68"/>
      <c r="AN1502" s="68"/>
      <c r="AO1502" s="68"/>
      <c r="AP1502" s="68"/>
      <c r="AQ1502" s="68"/>
      <c r="AR1502" s="68"/>
      <c r="AS1502" s="68"/>
      <c r="AT1502" s="68"/>
      <c r="AU1502" s="68"/>
      <c r="AV1502" s="68"/>
      <c r="AW1502" s="68"/>
      <c r="AX1502" s="68"/>
      <c r="AY1502" s="68"/>
      <c r="AZ1502" s="68"/>
      <c r="BA1502" s="68"/>
      <c r="BB1502" s="68"/>
      <c r="BC1502" s="68"/>
      <c r="BD1502" s="68"/>
      <c r="BE1502" s="68"/>
      <c r="BF1502" s="68"/>
      <c r="BG1502" s="68"/>
      <c r="BH1502" s="68"/>
      <c r="BI1502" s="68"/>
      <c r="BJ1502" s="68"/>
      <c r="BK1502" s="74">
        <v>0</v>
      </c>
      <c r="BL1502" s="68"/>
      <c r="BM1502" s="68"/>
      <c r="BN1502" s="68"/>
      <c r="BO1502" s="68"/>
      <c r="BP1502" s="68"/>
      <c r="BQ1502" s="68"/>
      <c r="BR1502" s="68"/>
      <c r="BS1502" s="68"/>
      <c r="BT1502" s="72">
        <v>2604520.44</v>
      </c>
      <c r="BU1502" s="68"/>
      <c r="BV1502" s="68"/>
      <c r="BW1502" s="72"/>
      <c r="BX1502" s="68"/>
      <c r="BY1502" s="68"/>
      <c r="BZ1502" s="68"/>
      <c r="CA1502" s="69">
        <v>0</v>
      </c>
      <c r="CB1502" s="68"/>
      <c r="CC1502" s="68"/>
      <c r="CD1502" s="68"/>
      <c r="CE1502" s="72"/>
      <c r="CF1502" s="72">
        <v>0</v>
      </c>
      <c r="CG1502" s="68"/>
      <c r="CH1502" s="68"/>
      <c r="CI1502" s="72">
        <v>16406.91</v>
      </c>
      <c r="CJ1502" s="72">
        <v>0</v>
      </c>
      <c r="CK1502" s="68"/>
      <c r="CL1502" s="68"/>
      <c r="CM1502" s="69">
        <v>0</v>
      </c>
      <c r="CN1502" s="72">
        <v>0</v>
      </c>
      <c r="CO1502" s="68"/>
      <c r="CP1502" s="68"/>
      <c r="CQ1502" s="68"/>
      <c r="CR1502" s="69">
        <v>0</v>
      </c>
      <c r="CS1502" s="68"/>
      <c r="CT1502" s="95">
        <v>0</v>
      </c>
      <c r="CU1502" s="72"/>
      <c r="CV1502" s="69"/>
      <c r="CW1502" s="68"/>
      <c r="CX1502" s="68"/>
      <c r="CY1502" s="68"/>
      <c r="CZ1502" s="68"/>
      <c r="DA1502" s="68"/>
      <c r="DB1502" s="93">
        <v>0</v>
      </c>
      <c r="DC1502" s="68"/>
      <c r="DD1502" s="68"/>
      <c r="DE1502" s="68"/>
      <c r="DF1502" s="72"/>
      <c r="DG1502" s="68"/>
      <c r="DH1502" s="68"/>
      <c r="DI1502" s="68"/>
      <c r="DJ1502" s="68"/>
      <c r="DK1502" s="72"/>
      <c r="DL1502" s="68"/>
      <c r="DM1502" s="68"/>
      <c r="DN1502" s="68"/>
      <c r="DO1502" s="68"/>
      <c r="DP1502" s="72">
        <v>0</v>
      </c>
      <c r="DQ1502" s="68"/>
      <c r="DR1502" s="72">
        <v>0</v>
      </c>
      <c r="DS1502" s="68"/>
      <c r="DT1502" s="68">
        <v>0</v>
      </c>
      <c r="DU1502" s="68"/>
      <c r="DV1502" s="84">
        <v>0</v>
      </c>
      <c r="DW1502" s="68"/>
      <c r="DX1502" s="68"/>
      <c r="DY1502" s="68"/>
      <c r="DZ1502" s="72">
        <v>1434821.86</v>
      </c>
      <c r="EA1502" s="68"/>
      <c r="EB1502" s="72"/>
      <c r="EC1502" s="68"/>
      <c r="ED1502" s="72">
        <v>0</v>
      </c>
      <c r="EE1502" s="68"/>
      <c r="EF1502" s="68"/>
      <c r="EG1502" s="69">
        <v>0</v>
      </c>
      <c r="EH1502" s="68"/>
      <c r="EI1502" s="68"/>
      <c r="EJ1502" s="68"/>
    </row>
    <row r="1503" spans="1:140" s="67" customFormat="1">
      <c r="A1503" s="68"/>
      <c r="B1503" s="68" t="s">
        <v>6278</v>
      </c>
      <c r="C1503" s="68" t="s">
        <v>6279</v>
      </c>
      <c r="D1503" s="69" t="s">
        <v>6299</v>
      </c>
      <c r="E1503" s="69" t="s">
        <v>149</v>
      </c>
      <c r="F1503" s="69" t="s">
        <v>2052</v>
      </c>
      <c r="G1503" s="69" t="s">
        <v>2053</v>
      </c>
      <c r="H1503" s="68"/>
      <c r="I1503" s="68" t="s">
        <v>182</v>
      </c>
      <c r="J1503" s="70">
        <v>42855</v>
      </c>
      <c r="K1503" s="70">
        <v>42947</v>
      </c>
      <c r="L1503" s="68"/>
      <c r="M1503" s="69" t="s">
        <v>2</v>
      </c>
      <c r="N1503" s="69" t="s">
        <v>5</v>
      </c>
      <c r="O1503" s="71" t="s">
        <v>5545</v>
      </c>
      <c r="P1503" s="72">
        <v>652049.70781574002</v>
      </c>
      <c r="Q1503" s="68" t="s">
        <v>6281</v>
      </c>
      <c r="R1503" s="69" t="s">
        <v>5804</v>
      </c>
      <c r="S1503" s="69">
        <f t="shared" si="47"/>
        <v>622.00000419999992</v>
      </c>
      <c r="T1503" s="72">
        <v>4055749.21</v>
      </c>
      <c r="U1503" s="73">
        <f t="shared" si="48"/>
        <v>4055749.21</v>
      </c>
      <c r="V1503" s="68"/>
      <c r="W1503" s="68"/>
      <c r="X1503" s="68"/>
      <c r="Y1503" s="68"/>
      <c r="Z1503" s="68"/>
      <c r="AA1503" s="68"/>
      <c r="AB1503" s="68"/>
      <c r="AC1503" s="68"/>
      <c r="AD1503" s="68"/>
      <c r="AE1503" s="68"/>
      <c r="AF1503" s="68"/>
      <c r="AG1503" s="68"/>
      <c r="AH1503" s="68"/>
      <c r="AI1503" s="68"/>
      <c r="AJ1503" s="68"/>
      <c r="AK1503" s="68"/>
      <c r="AL1503" s="68"/>
      <c r="AM1503" s="68"/>
      <c r="AN1503" s="68"/>
      <c r="AO1503" s="68"/>
      <c r="AP1503" s="68"/>
      <c r="AQ1503" s="68"/>
      <c r="AR1503" s="68"/>
      <c r="AS1503" s="68"/>
      <c r="AT1503" s="68"/>
      <c r="AU1503" s="68"/>
      <c r="AV1503" s="68"/>
      <c r="AW1503" s="68"/>
      <c r="AX1503" s="68"/>
      <c r="AY1503" s="68"/>
      <c r="AZ1503" s="68"/>
      <c r="BA1503" s="68"/>
      <c r="BB1503" s="68"/>
      <c r="BC1503" s="68"/>
      <c r="BD1503" s="68"/>
      <c r="BE1503" s="68"/>
      <c r="BF1503" s="68"/>
      <c r="BG1503" s="68"/>
      <c r="BH1503" s="68"/>
      <c r="BI1503" s="68"/>
      <c r="BJ1503" s="68"/>
      <c r="BK1503" s="74">
        <v>0</v>
      </c>
      <c r="BL1503" s="68"/>
      <c r="BM1503" s="68"/>
      <c r="BN1503" s="68"/>
      <c r="BO1503" s="68"/>
      <c r="BP1503" s="68"/>
      <c r="BQ1503" s="68"/>
      <c r="BR1503" s="68"/>
      <c r="BS1503" s="68"/>
      <c r="BT1503" s="72">
        <v>2604520.44</v>
      </c>
      <c r="BU1503" s="68"/>
      <c r="BV1503" s="68"/>
      <c r="BW1503" s="72"/>
      <c r="BX1503" s="68"/>
      <c r="BY1503" s="68"/>
      <c r="BZ1503" s="68"/>
      <c r="CA1503" s="69">
        <v>0</v>
      </c>
      <c r="CB1503" s="68"/>
      <c r="CC1503" s="68"/>
      <c r="CD1503" s="68"/>
      <c r="CE1503" s="72"/>
      <c r="CF1503" s="72">
        <v>0</v>
      </c>
      <c r="CG1503" s="68"/>
      <c r="CH1503" s="68"/>
      <c r="CI1503" s="72">
        <v>16406.91</v>
      </c>
      <c r="CJ1503" s="72">
        <v>0</v>
      </c>
      <c r="CK1503" s="68"/>
      <c r="CL1503" s="68"/>
      <c r="CM1503" s="69">
        <v>0</v>
      </c>
      <c r="CN1503" s="72">
        <v>0</v>
      </c>
      <c r="CO1503" s="68"/>
      <c r="CP1503" s="68"/>
      <c r="CQ1503" s="68"/>
      <c r="CR1503" s="69">
        <v>0</v>
      </c>
      <c r="CS1503" s="68"/>
      <c r="CT1503" s="95">
        <v>0</v>
      </c>
      <c r="CU1503" s="72"/>
      <c r="CV1503" s="69"/>
      <c r="CW1503" s="68"/>
      <c r="CX1503" s="68"/>
      <c r="CY1503" s="68"/>
      <c r="CZ1503" s="68"/>
      <c r="DA1503" s="68"/>
      <c r="DB1503" s="93">
        <v>0</v>
      </c>
      <c r="DC1503" s="68"/>
      <c r="DD1503" s="68"/>
      <c r="DE1503" s="68"/>
      <c r="DF1503" s="72"/>
      <c r="DG1503" s="68"/>
      <c r="DH1503" s="68"/>
      <c r="DI1503" s="68"/>
      <c r="DJ1503" s="68"/>
      <c r="DK1503" s="72"/>
      <c r="DL1503" s="68"/>
      <c r="DM1503" s="68"/>
      <c r="DN1503" s="68"/>
      <c r="DO1503" s="68"/>
      <c r="DP1503" s="72">
        <v>0</v>
      </c>
      <c r="DQ1503" s="68"/>
      <c r="DR1503" s="72">
        <v>0</v>
      </c>
      <c r="DS1503" s="68"/>
      <c r="DT1503" s="68">
        <v>0</v>
      </c>
      <c r="DU1503" s="68"/>
      <c r="DV1503" s="84">
        <v>0</v>
      </c>
      <c r="DW1503" s="68"/>
      <c r="DX1503" s="68"/>
      <c r="DY1503" s="68"/>
      <c r="DZ1503" s="72">
        <v>1434821.86</v>
      </c>
      <c r="EA1503" s="68"/>
      <c r="EB1503" s="72"/>
      <c r="EC1503" s="68"/>
      <c r="ED1503" s="72">
        <v>0</v>
      </c>
      <c r="EE1503" s="68"/>
      <c r="EF1503" s="68"/>
      <c r="EG1503" s="69">
        <v>0</v>
      </c>
      <c r="EH1503" s="68"/>
      <c r="EI1503" s="68"/>
      <c r="EJ1503" s="68"/>
    </row>
    <row r="1504" spans="1:140" s="67" customFormat="1">
      <c r="B1504" s="68" t="s">
        <v>6278</v>
      </c>
      <c r="C1504" s="68" t="s">
        <v>6279</v>
      </c>
      <c r="D1504" s="69" t="s">
        <v>6303</v>
      </c>
      <c r="E1504" s="69" t="s">
        <v>149</v>
      </c>
      <c r="F1504" s="69" t="s">
        <v>2052</v>
      </c>
      <c r="G1504" s="69" t="s">
        <v>2053</v>
      </c>
      <c r="H1504" s="68"/>
      <c r="J1504" s="70">
        <v>42400</v>
      </c>
      <c r="K1504" s="70">
        <v>42490</v>
      </c>
      <c r="M1504" s="69" t="s">
        <v>152</v>
      </c>
      <c r="N1504" s="69" t="s">
        <v>153</v>
      </c>
      <c r="O1504" s="71" t="s">
        <v>2054</v>
      </c>
      <c r="P1504" s="72">
        <v>535059.269168281</v>
      </c>
      <c r="Q1504" s="68" t="s">
        <v>6281</v>
      </c>
      <c r="R1504" s="69" t="s">
        <v>2055</v>
      </c>
      <c r="S1504" s="69">
        <f t="shared" si="47"/>
        <v>757.99999060000005</v>
      </c>
      <c r="T1504" s="72">
        <v>4055749.21</v>
      </c>
      <c r="U1504" s="73">
        <f t="shared" si="48"/>
        <v>4055749.21</v>
      </c>
      <c r="BK1504" s="74">
        <v>0</v>
      </c>
      <c r="BS1504" s="72"/>
      <c r="BT1504" s="72">
        <v>2604520.44</v>
      </c>
      <c r="BW1504" s="72"/>
      <c r="CA1504" s="69">
        <v>0</v>
      </c>
      <c r="CE1504" s="75"/>
      <c r="CF1504" s="72">
        <v>0</v>
      </c>
      <c r="CI1504" s="72">
        <v>16406.91</v>
      </c>
      <c r="CJ1504" s="72">
        <v>0</v>
      </c>
      <c r="CM1504" s="72">
        <v>0</v>
      </c>
      <c r="CN1504" s="72">
        <v>0</v>
      </c>
      <c r="CR1504" s="69">
        <v>0</v>
      </c>
      <c r="CT1504" s="89">
        <v>0</v>
      </c>
      <c r="CU1504" s="72"/>
      <c r="CV1504" s="69"/>
      <c r="CX1504" s="68"/>
      <c r="CY1504" s="68"/>
      <c r="CZ1504" s="68"/>
      <c r="DB1504" s="89">
        <v>0</v>
      </c>
      <c r="DC1504" s="68"/>
      <c r="DD1504" s="68"/>
      <c r="DF1504" s="72">
        <v>0</v>
      </c>
      <c r="DK1504" s="72"/>
      <c r="DP1504" s="72">
        <v>0</v>
      </c>
      <c r="DQ1504" s="72"/>
      <c r="DR1504" s="72">
        <v>0</v>
      </c>
      <c r="DV1504" s="77">
        <v>0</v>
      </c>
      <c r="DZ1504" s="72">
        <v>1434821.86</v>
      </c>
      <c r="EA1504" s="72"/>
      <c r="EB1504" s="72"/>
      <c r="EC1504" s="72"/>
      <c r="ED1504" s="72">
        <v>0</v>
      </c>
      <c r="EG1504" s="69">
        <v>0</v>
      </c>
    </row>
    <row r="1505" spans="1:140" s="67" customFormat="1">
      <c r="B1505" s="68" t="s">
        <v>6278</v>
      </c>
      <c r="C1505" s="68" t="s">
        <v>6279</v>
      </c>
      <c r="D1505" s="69" t="s">
        <v>6303</v>
      </c>
      <c r="E1505" s="69" t="s">
        <v>149</v>
      </c>
      <c r="F1505" s="69" t="s">
        <v>2052</v>
      </c>
      <c r="G1505" s="69" t="s">
        <v>2053</v>
      </c>
      <c r="H1505" s="68"/>
      <c r="J1505" s="70">
        <v>42429</v>
      </c>
      <c r="K1505" s="70">
        <v>42490</v>
      </c>
      <c r="M1505" s="69" t="s">
        <v>152</v>
      </c>
      <c r="N1505" s="69" t="s">
        <v>153</v>
      </c>
      <c r="O1505" s="71" t="s">
        <v>2054</v>
      </c>
      <c r="P1505" s="72">
        <v>572037.96618533495</v>
      </c>
      <c r="Q1505" s="68" t="s">
        <v>6281</v>
      </c>
      <c r="R1505" s="69" t="s">
        <v>2135</v>
      </c>
      <c r="S1505" s="69">
        <f t="shared" si="47"/>
        <v>709.00000519999992</v>
      </c>
      <c r="T1505" s="72">
        <v>4055749.21</v>
      </c>
      <c r="U1505" s="73">
        <f t="shared" si="48"/>
        <v>4055749.21</v>
      </c>
      <c r="BK1505" s="74">
        <v>0</v>
      </c>
      <c r="BS1505" s="72"/>
      <c r="BT1505" s="72">
        <v>2604520.44</v>
      </c>
      <c r="BW1505" s="72"/>
      <c r="CA1505" s="69">
        <v>0</v>
      </c>
      <c r="CE1505" s="75"/>
      <c r="CF1505" s="72">
        <v>0</v>
      </c>
      <c r="CI1505" s="72">
        <v>16406.91</v>
      </c>
      <c r="CJ1505" s="72">
        <v>0</v>
      </c>
      <c r="CM1505" s="72">
        <v>0</v>
      </c>
      <c r="CN1505" s="72">
        <v>0</v>
      </c>
      <c r="CR1505" s="69">
        <v>0</v>
      </c>
      <c r="CT1505" s="90">
        <v>0</v>
      </c>
      <c r="CU1505" s="72"/>
      <c r="CV1505" s="69"/>
      <c r="CX1505" s="68"/>
      <c r="CY1505" s="68"/>
      <c r="CZ1505" s="68"/>
      <c r="DB1505" s="90">
        <v>0</v>
      </c>
      <c r="DC1505" s="68"/>
      <c r="DD1505" s="68"/>
      <c r="DF1505" s="72">
        <v>0</v>
      </c>
      <c r="DK1505" s="72"/>
      <c r="DP1505" s="72">
        <v>0</v>
      </c>
      <c r="DQ1505" s="72"/>
      <c r="DR1505" s="72">
        <v>0</v>
      </c>
      <c r="DV1505" s="77">
        <v>0</v>
      </c>
      <c r="DZ1505" s="72">
        <v>1434821.86</v>
      </c>
      <c r="EA1505" s="72"/>
      <c r="EB1505" s="72"/>
      <c r="EC1505" s="72"/>
      <c r="ED1505" s="72">
        <v>0</v>
      </c>
      <c r="EG1505" s="69">
        <v>0</v>
      </c>
    </row>
    <row r="1506" spans="1:140" s="67" customFormat="1">
      <c r="B1506" s="68" t="s">
        <v>6278</v>
      </c>
      <c r="C1506" s="68" t="s">
        <v>6279</v>
      </c>
      <c r="D1506" s="69" t="s">
        <v>6303</v>
      </c>
      <c r="E1506" s="69" t="s">
        <v>149</v>
      </c>
      <c r="F1506" s="69" t="s">
        <v>2052</v>
      </c>
      <c r="G1506" s="69" t="s">
        <v>2053</v>
      </c>
      <c r="H1506" s="68"/>
      <c r="J1506" s="70">
        <v>42460</v>
      </c>
      <c r="K1506" s="70">
        <v>42490</v>
      </c>
      <c r="M1506" s="69" t="s">
        <v>152</v>
      </c>
      <c r="N1506" s="69" t="s">
        <v>153</v>
      </c>
      <c r="O1506" s="71" t="s">
        <v>2054</v>
      </c>
      <c r="P1506" s="72">
        <v>574468.72679163399</v>
      </c>
      <c r="Q1506" s="68" t="s">
        <v>6281</v>
      </c>
      <c r="R1506" s="69" t="s">
        <v>2354</v>
      </c>
      <c r="S1506" s="69">
        <f t="shared" si="47"/>
        <v>705.99999980000007</v>
      </c>
      <c r="T1506" s="72">
        <v>4055749.21</v>
      </c>
      <c r="U1506" s="73">
        <f t="shared" si="48"/>
        <v>4055749.21</v>
      </c>
      <c r="BK1506" s="74">
        <v>0</v>
      </c>
      <c r="BS1506" s="72"/>
      <c r="BT1506" s="72">
        <v>2604520.44</v>
      </c>
      <c r="BW1506" s="72"/>
      <c r="CA1506" s="69">
        <v>0</v>
      </c>
      <c r="CE1506" s="75"/>
      <c r="CF1506" s="72">
        <v>0</v>
      </c>
      <c r="CI1506" s="72">
        <v>16406.91</v>
      </c>
      <c r="CJ1506" s="72">
        <v>0</v>
      </c>
      <c r="CM1506" s="72">
        <v>0</v>
      </c>
      <c r="CN1506" s="72">
        <v>0</v>
      </c>
      <c r="CR1506" s="69">
        <v>0</v>
      </c>
      <c r="CT1506" s="90">
        <v>0</v>
      </c>
      <c r="CU1506" s="72"/>
      <c r="CV1506" s="69"/>
      <c r="CX1506" s="68"/>
      <c r="CY1506" s="68"/>
      <c r="CZ1506" s="68"/>
      <c r="DB1506" s="90">
        <v>0</v>
      </c>
      <c r="DC1506" s="68"/>
      <c r="DD1506" s="68"/>
      <c r="DF1506" s="72">
        <v>0</v>
      </c>
      <c r="DK1506" s="72"/>
      <c r="DP1506" s="72">
        <v>0</v>
      </c>
      <c r="DQ1506" s="72"/>
      <c r="DR1506" s="72">
        <v>0</v>
      </c>
      <c r="DV1506" s="78">
        <v>0</v>
      </c>
      <c r="DZ1506" s="72">
        <v>1434821.86</v>
      </c>
      <c r="EA1506" s="72"/>
      <c r="EB1506" s="72"/>
      <c r="EC1506" s="72"/>
      <c r="ED1506" s="72">
        <v>0</v>
      </c>
      <c r="EG1506" s="69">
        <v>0</v>
      </c>
    </row>
    <row r="1507" spans="1:140" s="67" customFormat="1">
      <c r="B1507" s="68" t="s">
        <v>6278</v>
      </c>
      <c r="C1507" s="68" t="s">
        <v>6279</v>
      </c>
      <c r="D1507" s="69" t="s">
        <v>6303</v>
      </c>
      <c r="E1507" s="69" t="s">
        <v>149</v>
      </c>
      <c r="F1507" s="69" t="s">
        <v>2052</v>
      </c>
      <c r="G1507" s="69" t="s">
        <v>2053</v>
      </c>
      <c r="H1507" s="68"/>
      <c r="J1507" s="70">
        <v>42490</v>
      </c>
      <c r="K1507" s="70">
        <v>42582</v>
      </c>
      <c r="M1507" s="69" t="s">
        <v>152</v>
      </c>
      <c r="N1507" s="69" t="s">
        <v>153</v>
      </c>
      <c r="O1507" s="71" t="s">
        <v>2054</v>
      </c>
      <c r="P1507" s="72">
        <v>521304.52758310101</v>
      </c>
      <c r="Q1507" s="68" t="s">
        <v>6281</v>
      </c>
      <c r="R1507" s="69" t="s">
        <v>2467</v>
      </c>
      <c r="S1507" s="69">
        <f t="shared" si="47"/>
        <v>777.99999719999994</v>
      </c>
      <c r="T1507" s="72">
        <v>4055749.21</v>
      </c>
      <c r="U1507" s="73">
        <f t="shared" si="48"/>
        <v>4055749.21</v>
      </c>
      <c r="BK1507" s="74">
        <v>0</v>
      </c>
      <c r="BS1507" s="72"/>
      <c r="BT1507" s="72">
        <v>2604520.44</v>
      </c>
      <c r="BW1507" s="72"/>
      <c r="CA1507" s="69">
        <v>0</v>
      </c>
      <c r="CE1507" s="75"/>
      <c r="CF1507" s="72">
        <v>0</v>
      </c>
      <c r="CI1507" s="72">
        <v>16406.91</v>
      </c>
      <c r="CJ1507" s="72">
        <v>0</v>
      </c>
      <c r="CM1507" s="72">
        <v>0</v>
      </c>
      <c r="CN1507" s="72">
        <v>0</v>
      </c>
      <c r="CR1507" s="69">
        <v>0</v>
      </c>
      <c r="CT1507" s="90">
        <v>0</v>
      </c>
      <c r="CU1507" s="72"/>
      <c r="CV1507" s="69"/>
      <c r="CX1507" s="68"/>
      <c r="CY1507" s="68"/>
      <c r="CZ1507" s="68"/>
      <c r="DB1507" s="103">
        <v>0</v>
      </c>
      <c r="DC1507" s="68"/>
      <c r="DD1507" s="68"/>
      <c r="DF1507" s="72">
        <v>0</v>
      </c>
      <c r="DK1507" s="72"/>
      <c r="DP1507" s="72">
        <v>0</v>
      </c>
      <c r="DQ1507" s="72"/>
      <c r="DR1507" s="72">
        <v>0</v>
      </c>
      <c r="DV1507" s="79">
        <v>0</v>
      </c>
      <c r="DZ1507" s="72">
        <v>1434821.86</v>
      </c>
      <c r="EA1507" s="72"/>
      <c r="EB1507" s="72"/>
      <c r="EC1507" s="72"/>
      <c r="ED1507" s="72">
        <v>0</v>
      </c>
      <c r="EG1507" s="69">
        <v>0</v>
      </c>
    </row>
    <row r="1508" spans="1:140" s="67" customFormat="1">
      <c r="B1508" s="68" t="s">
        <v>6278</v>
      </c>
      <c r="C1508" s="68" t="s">
        <v>6279</v>
      </c>
      <c r="D1508" s="69" t="s">
        <v>6303</v>
      </c>
      <c r="E1508" s="69" t="s">
        <v>149</v>
      </c>
      <c r="F1508" s="69" t="s">
        <v>2052</v>
      </c>
      <c r="G1508" s="69" t="s">
        <v>2053</v>
      </c>
      <c r="H1508" s="68"/>
      <c r="J1508" s="70">
        <v>42521</v>
      </c>
      <c r="K1508" s="70">
        <v>42582</v>
      </c>
      <c r="M1508" s="69" t="s">
        <v>152</v>
      </c>
      <c r="N1508" s="69" t="s">
        <v>153</v>
      </c>
      <c r="O1508" s="71" t="s">
        <v>2054</v>
      </c>
      <c r="P1508" s="72">
        <v>498862.13611303701</v>
      </c>
      <c r="Q1508" s="68" t="s">
        <v>6281</v>
      </c>
      <c r="R1508" s="69" t="s">
        <v>2577</v>
      </c>
      <c r="S1508" s="69">
        <f t="shared" si="47"/>
        <v>813.00000870000008</v>
      </c>
      <c r="T1508" s="72">
        <v>4055749.21</v>
      </c>
      <c r="U1508" s="73">
        <f t="shared" si="48"/>
        <v>4055749.21</v>
      </c>
      <c r="BK1508" s="74">
        <v>0</v>
      </c>
      <c r="BS1508" s="72"/>
      <c r="BT1508" s="72">
        <v>2604520.44</v>
      </c>
      <c r="BW1508" s="72"/>
      <c r="CA1508" s="69">
        <v>0</v>
      </c>
      <c r="CE1508" s="75"/>
      <c r="CF1508" s="72">
        <v>0</v>
      </c>
      <c r="CI1508" s="72">
        <v>16406.91</v>
      </c>
      <c r="CJ1508" s="72">
        <v>0</v>
      </c>
      <c r="CM1508" s="72">
        <v>0</v>
      </c>
      <c r="CN1508" s="72">
        <v>0</v>
      </c>
      <c r="CR1508" s="69">
        <v>0</v>
      </c>
      <c r="CT1508" s="90">
        <v>0</v>
      </c>
      <c r="CU1508" s="72"/>
      <c r="CV1508" s="69"/>
      <c r="CX1508" s="68"/>
      <c r="CY1508" s="68"/>
      <c r="CZ1508" s="68"/>
      <c r="DB1508" s="89">
        <v>0</v>
      </c>
      <c r="DC1508" s="68"/>
      <c r="DD1508" s="68"/>
      <c r="DF1508" s="72">
        <v>0</v>
      </c>
      <c r="DK1508" s="72"/>
      <c r="DP1508" s="72">
        <v>0</v>
      </c>
      <c r="DQ1508" s="72"/>
      <c r="DR1508" s="72">
        <v>0</v>
      </c>
      <c r="DV1508" s="77">
        <v>0</v>
      </c>
      <c r="DZ1508" s="72">
        <v>1434821.86</v>
      </c>
      <c r="EA1508" s="72"/>
      <c r="EB1508" s="72"/>
      <c r="EC1508" s="72"/>
      <c r="ED1508" s="72">
        <v>0</v>
      </c>
      <c r="EG1508" s="69">
        <v>0</v>
      </c>
    </row>
    <row r="1509" spans="1:140" s="67" customFormat="1">
      <c r="B1509" s="68" t="s">
        <v>6278</v>
      </c>
      <c r="C1509" s="68" t="s">
        <v>6279</v>
      </c>
      <c r="D1509" s="69" t="s">
        <v>6303</v>
      </c>
      <c r="E1509" s="69" t="s">
        <v>149</v>
      </c>
      <c r="F1509" s="69" t="s">
        <v>2052</v>
      </c>
      <c r="G1509" s="69" t="s">
        <v>2053</v>
      </c>
      <c r="H1509" s="68"/>
      <c r="J1509" s="70">
        <v>42551</v>
      </c>
      <c r="K1509" s="70">
        <v>42582</v>
      </c>
      <c r="M1509" s="69" t="s">
        <v>152</v>
      </c>
      <c r="N1509" s="69" t="s">
        <v>153</v>
      </c>
      <c r="O1509" s="71" t="s">
        <v>2054</v>
      </c>
      <c r="P1509" s="72">
        <v>741453.23752441397</v>
      </c>
      <c r="Q1509" s="68" t="s">
        <v>6281</v>
      </c>
      <c r="R1509" s="69" t="s">
        <v>3291</v>
      </c>
      <c r="S1509" s="69">
        <f t="shared" si="47"/>
        <v>547.00000009999997</v>
      </c>
      <c r="T1509" s="72">
        <v>4055749.21</v>
      </c>
      <c r="U1509" s="73">
        <f t="shared" si="48"/>
        <v>4055749.21</v>
      </c>
      <c r="BK1509" s="74">
        <v>0</v>
      </c>
      <c r="BS1509" s="72"/>
      <c r="BT1509" s="72">
        <v>2604520.44</v>
      </c>
      <c r="BW1509" s="72"/>
      <c r="CA1509" s="69">
        <v>0</v>
      </c>
      <c r="CE1509" s="75"/>
      <c r="CF1509" s="72">
        <v>0</v>
      </c>
      <c r="CI1509" s="72">
        <v>16406.91</v>
      </c>
      <c r="CJ1509" s="72">
        <v>0</v>
      </c>
      <c r="CM1509" s="72">
        <v>0</v>
      </c>
      <c r="CN1509" s="72">
        <v>0</v>
      </c>
      <c r="CR1509" s="69">
        <v>0</v>
      </c>
      <c r="CT1509" s="90">
        <v>0</v>
      </c>
      <c r="CU1509" s="72"/>
      <c r="CV1509" s="69"/>
      <c r="CX1509" s="68"/>
      <c r="CY1509" s="68"/>
      <c r="CZ1509" s="68"/>
      <c r="DB1509" s="90">
        <v>0</v>
      </c>
      <c r="DC1509" s="68"/>
      <c r="DD1509" s="68"/>
      <c r="DF1509" s="72">
        <v>0</v>
      </c>
      <c r="DK1509" s="72"/>
      <c r="DP1509" s="72">
        <v>0</v>
      </c>
      <c r="DQ1509" s="72"/>
      <c r="DR1509" s="72">
        <v>0</v>
      </c>
      <c r="DV1509" s="78">
        <v>0</v>
      </c>
      <c r="DZ1509" s="72">
        <v>1434821.86</v>
      </c>
      <c r="EA1509" s="72"/>
      <c r="EB1509" s="72"/>
      <c r="EC1509" s="72"/>
      <c r="ED1509" s="72">
        <v>0</v>
      </c>
      <c r="EG1509" s="69">
        <v>0</v>
      </c>
    </row>
    <row r="1510" spans="1:140" s="67" customFormat="1">
      <c r="B1510" s="68" t="s">
        <v>6278</v>
      </c>
      <c r="C1510" s="68" t="s">
        <v>6279</v>
      </c>
      <c r="D1510" s="69" t="s">
        <v>6303</v>
      </c>
      <c r="E1510" s="69" t="s">
        <v>149</v>
      </c>
      <c r="F1510" s="69" t="s">
        <v>2052</v>
      </c>
      <c r="G1510" s="69" t="s">
        <v>2053</v>
      </c>
      <c r="H1510" s="68"/>
      <c r="J1510" s="70">
        <v>42582</v>
      </c>
      <c r="K1510" s="70">
        <v>42674</v>
      </c>
      <c r="M1510" s="69" t="s">
        <v>2</v>
      </c>
      <c r="N1510" s="69" t="s">
        <v>5</v>
      </c>
      <c r="O1510" s="71" t="s">
        <v>3566</v>
      </c>
      <c r="P1510" s="72">
        <v>535059.269168281</v>
      </c>
      <c r="Q1510" s="68" t="s">
        <v>6281</v>
      </c>
      <c r="R1510" s="69" t="s">
        <v>2055</v>
      </c>
      <c r="S1510" s="69">
        <f t="shared" si="47"/>
        <v>757.99999060000005</v>
      </c>
      <c r="T1510" s="72">
        <v>4055749.21</v>
      </c>
      <c r="U1510" s="73">
        <f t="shared" si="48"/>
        <v>4055749.21</v>
      </c>
      <c r="BK1510" s="74">
        <v>0</v>
      </c>
      <c r="BS1510" s="72"/>
      <c r="BT1510" s="72">
        <v>2604520.44</v>
      </c>
      <c r="BW1510" s="72"/>
      <c r="CA1510" s="69">
        <v>0</v>
      </c>
      <c r="CE1510" s="75"/>
      <c r="CF1510" s="72">
        <v>0</v>
      </c>
      <c r="CI1510" s="72">
        <v>16406.91</v>
      </c>
      <c r="CJ1510" s="72">
        <v>0</v>
      </c>
      <c r="CM1510" s="72">
        <v>0</v>
      </c>
      <c r="CN1510" s="72">
        <v>0</v>
      </c>
      <c r="CR1510" s="69">
        <v>0</v>
      </c>
      <c r="CT1510" s="90">
        <v>0</v>
      </c>
      <c r="CU1510" s="72"/>
      <c r="CV1510" s="69"/>
      <c r="CX1510" s="68"/>
      <c r="CY1510" s="68"/>
      <c r="CZ1510" s="68"/>
      <c r="DB1510" s="90">
        <v>0</v>
      </c>
      <c r="DC1510" s="68"/>
      <c r="DD1510" s="68"/>
      <c r="DF1510" s="72">
        <v>0</v>
      </c>
      <c r="DK1510" s="72"/>
      <c r="DP1510" s="72">
        <v>0</v>
      </c>
      <c r="DQ1510" s="72"/>
      <c r="DR1510" s="72">
        <v>0</v>
      </c>
      <c r="DV1510" s="78">
        <v>0</v>
      </c>
      <c r="DZ1510" s="72">
        <v>1434821.86</v>
      </c>
      <c r="EA1510" s="72"/>
      <c r="EB1510" s="72"/>
      <c r="EC1510" s="72"/>
      <c r="ED1510" s="72">
        <v>0</v>
      </c>
      <c r="EG1510" s="69">
        <v>0</v>
      </c>
    </row>
    <row r="1511" spans="1:140" s="67" customFormat="1">
      <c r="B1511" s="68" t="s">
        <v>6278</v>
      </c>
      <c r="C1511" s="68" t="s">
        <v>6279</v>
      </c>
      <c r="D1511" s="69" t="s">
        <v>6303</v>
      </c>
      <c r="E1511" s="69" t="s">
        <v>149</v>
      </c>
      <c r="F1511" s="69" t="s">
        <v>2052</v>
      </c>
      <c r="G1511" s="69" t="s">
        <v>2053</v>
      </c>
      <c r="H1511" s="68"/>
      <c r="J1511" s="70">
        <v>42613</v>
      </c>
      <c r="K1511" s="70">
        <v>42674</v>
      </c>
      <c r="M1511" s="69" t="s">
        <v>2</v>
      </c>
      <c r="N1511" s="69" t="s">
        <v>5</v>
      </c>
      <c r="O1511" s="71" t="s">
        <v>3566</v>
      </c>
      <c r="P1511" s="72">
        <v>535059.26846239797</v>
      </c>
      <c r="Q1511" s="68" t="s">
        <v>6281</v>
      </c>
      <c r="R1511" s="69" t="s">
        <v>3692</v>
      </c>
      <c r="S1511" s="69">
        <f t="shared" si="47"/>
        <v>757.99999160000004</v>
      </c>
      <c r="T1511" s="72">
        <v>4055749.21</v>
      </c>
      <c r="U1511" s="73">
        <f t="shared" si="48"/>
        <v>4055749.21</v>
      </c>
      <c r="BK1511" s="74">
        <v>0</v>
      </c>
      <c r="BS1511" s="72"/>
      <c r="BT1511" s="72">
        <v>2604520.44</v>
      </c>
      <c r="BW1511" s="72"/>
      <c r="CA1511" s="69">
        <v>0</v>
      </c>
      <c r="CE1511" s="75"/>
      <c r="CF1511" s="72">
        <v>0</v>
      </c>
      <c r="CI1511" s="72">
        <v>16406.91</v>
      </c>
      <c r="CJ1511" s="72">
        <v>0</v>
      </c>
      <c r="CM1511" s="72">
        <v>0</v>
      </c>
      <c r="CN1511" s="72">
        <v>0</v>
      </c>
      <c r="CR1511" s="69">
        <v>0</v>
      </c>
      <c r="CT1511" s="90">
        <v>0</v>
      </c>
      <c r="CU1511" s="72"/>
      <c r="CV1511" s="69"/>
      <c r="CX1511" s="68"/>
      <c r="CY1511" s="68"/>
      <c r="CZ1511" s="68"/>
      <c r="DB1511" s="90">
        <v>0</v>
      </c>
      <c r="DC1511" s="68"/>
      <c r="DD1511" s="68"/>
      <c r="DF1511" s="72">
        <v>0</v>
      </c>
      <c r="DK1511" s="72"/>
      <c r="DP1511" s="72">
        <v>0</v>
      </c>
      <c r="DQ1511" s="72"/>
      <c r="DR1511" s="72">
        <v>0</v>
      </c>
      <c r="DV1511" s="79">
        <v>0</v>
      </c>
      <c r="DZ1511" s="72">
        <v>1434821.86</v>
      </c>
      <c r="EA1511" s="72"/>
      <c r="EB1511" s="72"/>
      <c r="EC1511" s="72"/>
      <c r="ED1511" s="72">
        <v>0</v>
      </c>
      <c r="EG1511" s="69">
        <v>0</v>
      </c>
    </row>
    <row r="1512" spans="1:140" s="67" customFormat="1">
      <c r="B1512" s="68" t="s">
        <v>6278</v>
      </c>
      <c r="C1512" s="68" t="s">
        <v>6279</v>
      </c>
      <c r="D1512" s="69" t="s">
        <v>6303</v>
      </c>
      <c r="E1512" s="69" t="s">
        <v>149</v>
      </c>
      <c r="F1512" s="69" t="s">
        <v>2052</v>
      </c>
      <c r="G1512" s="69" t="s">
        <v>2053</v>
      </c>
      <c r="H1512" s="68"/>
      <c r="J1512" s="70">
        <v>42643</v>
      </c>
      <c r="K1512" s="70">
        <v>42674</v>
      </c>
      <c r="M1512" s="69" t="s">
        <v>2</v>
      </c>
      <c r="N1512" s="69" t="s">
        <v>5</v>
      </c>
      <c r="O1512" s="71" t="s">
        <v>3566</v>
      </c>
      <c r="P1512" s="72">
        <v>528681.90088772494</v>
      </c>
      <c r="Q1512" s="68" t="s">
        <v>6281</v>
      </c>
      <c r="R1512" s="69" t="s">
        <v>3979</v>
      </c>
      <c r="S1512" s="69">
        <f t="shared" si="47"/>
        <v>767.14357029999996</v>
      </c>
      <c r="T1512" s="72">
        <v>4055749.21</v>
      </c>
      <c r="U1512" s="73">
        <f t="shared" si="48"/>
        <v>4055749.21</v>
      </c>
      <c r="BK1512" s="74">
        <v>0</v>
      </c>
      <c r="BS1512" s="72"/>
      <c r="BT1512" s="72">
        <v>2604520.44</v>
      </c>
      <c r="BW1512" s="72"/>
      <c r="CA1512" s="69">
        <v>0</v>
      </c>
      <c r="CE1512" s="75"/>
      <c r="CF1512" s="72">
        <v>0</v>
      </c>
      <c r="CI1512" s="72">
        <v>16406.91</v>
      </c>
      <c r="CJ1512" s="72">
        <v>0</v>
      </c>
      <c r="CM1512" s="72">
        <v>0</v>
      </c>
      <c r="CN1512" s="72">
        <v>0</v>
      </c>
      <c r="CR1512" s="69">
        <v>0</v>
      </c>
      <c r="CT1512" s="90">
        <v>0</v>
      </c>
      <c r="CU1512" s="72"/>
      <c r="CV1512" s="69"/>
      <c r="CX1512" s="68"/>
      <c r="CY1512" s="68"/>
      <c r="CZ1512" s="68"/>
      <c r="DB1512" s="103">
        <v>0</v>
      </c>
      <c r="DC1512" s="68"/>
      <c r="DD1512" s="68"/>
      <c r="DF1512" s="76">
        <v>0</v>
      </c>
      <c r="DK1512" s="72"/>
      <c r="DP1512" s="72">
        <v>0</v>
      </c>
      <c r="DQ1512" s="72"/>
      <c r="DR1512" s="72">
        <v>0</v>
      </c>
      <c r="DV1512" s="79">
        <v>0</v>
      </c>
      <c r="DZ1512" s="72">
        <v>1434821.86</v>
      </c>
      <c r="EA1512" s="72"/>
      <c r="EB1512" s="72"/>
      <c r="EC1512" s="72"/>
      <c r="ED1512" s="72">
        <v>0</v>
      </c>
      <c r="EG1512" s="69">
        <v>0</v>
      </c>
    </row>
    <row r="1513" spans="1:140" s="67" customFormat="1">
      <c r="B1513" s="68" t="s">
        <v>6278</v>
      </c>
      <c r="C1513" s="68" t="s">
        <v>6279</v>
      </c>
      <c r="D1513" s="69" t="s">
        <v>6303</v>
      </c>
      <c r="E1513" s="69" t="s">
        <v>149</v>
      </c>
      <c r="F1513" s="69" t="s">
        <v>2052</v>
      </c>
      <c r="G1513" s="69" t="s">
        <v>2053</v>
      </c>
      <c r="H1513" s="68"/>
      <c r="J1513" s="70">
        <v>42674</v>
      </c>
      <c r="K1513" s="70">
        <v>42766</v>
      </c>
      <c r="M1513" s="69" t="s">
        <v>2</v>
      </c>
      <c r="N1513" s="69" t="s">
        <v>5</v>
      </c>
      <c r="O1513" s="71" t="s">
        <v>4335</v>
      </c>
      <c r="P1513" s="72">
        <v>548074.21934510604</v>
      </c>
      <c r="Q1513" s="68" t="s">
        <v>6281</v>
      </c>
      <c r="R1513" s="69" t="s">
        <v>4336</v>
      </c>
      <c r="S1513" s="69">
        <f t="shared" si="47"/>
        <v>739.99999760000003</v>
      </c>
      <c r="T1513" s="72">
        <v>4055749.21</v>
      </c>
      <c r="U1513" s="73">
        <f t="shared" si="48"/>
        <v>4055749.21</v>
      </c>
      <c r="BK1513" s="74">
        <v>0</v>
      </c>
      <c r="BS1513" s="72"/>
      <c r="BT1513" s="72">
        <v>2604520.44</v>
      </c>
      <c r="BW1513" s="72"/>
      <c r="CA1513" s="69">
        <v>0</v>
      </c>
      <c r="CF1513" s="72">
        <v>0</v>
      </c>
      <c r="CI1513" s="72">
        <v>16406.91</v>
      </c>
      <c r="CJ1513" s="72">
        <v>0</v>
      </c>
      <c r="CM1513" s="72">
        <v>0</v>
      </c>
      <c r="CN1513" s="72">
        <v>0</v>
      </c>
      <c r="CR1513" s="69">
        <v>0</v>
      </c>
      <c r="CT1513" s="90">
        <v>0</v>
      </c>
      <c r="CU1513" s="68"/>
      <c r="CV1513" s="68"/>
      <c r="CX1513" s="68"/>
      <c r="CY1513" s="68"/>
      <c r="CZ1513" s="68"/>
      <c r="DB1513" s="90">
        <v>0</v>
      </c>
      <c r="DC1513" s="68"/>
      <c r="DD1513" s="68"/>
      <c r="DF1513" s="76">
        <v>0</v>
      </c>
      <c r="DK1513" s="72"/>
      <c r="DP1513" s="72">
        <v>0</v>
      </c>
      <c r="DQ1513" s="72"/>
      <c r="DR1513" s="72">
        <v>0</v>
      </c>
      <c r="DV1513" s="77">
        <v>0</v>
      </c>
      <c r="DZ1513" s="72">
        <v>1434821.86</v>
      </c>
      <c r="EA1513" s="72"/>
      <c r="EB1513" s="72"/>
      <c r="EC1513" s="72"/>
      <c r="ED1513" s="72">
        <v>0</v>
      </c>
      <c r="EG1513" s="69">
        <v>0</v>
      </c>
    </row>
    <row r="1514" spans="1:140" s="67" customFormat="1">
      <c r="B1514" s="68" t="s">
        <v>6278</v>
      </c>
      <c r="C1514" s="68" t="s">
        <v>6279</v>
      </c>
      <c r="D1514" s="69" t="s">
        <v>6303</v>
      </c>
      <c r="E1514" s="69" t="s">
        <v>149</v>
      </c>
      <c r="F1514" s="69" t="s">
        <v>2052</v>
      </c>
      <c r="G1514" s="69" t="s">
        <v>2053</v>
      </c>
      <c r="H1514" s="68"/>
      <c r="J1514" s="70">
        <v>42704</v>
      </c>
      <c r="K1514" s="70">
        <v>42766</v>
      </c>
      <c r="M1514" s="69" t="s">
        <v>2</v>
      </c>
      <c r="N1514" s="69" t="s">
        <v>5</v>
      </c>
      <c r="O1514" s="71" t="s">
        <v>4335</v>
      </c>
      <c r="P1514" s="72">
        <v>533651.218723397</v>
      </c>
      <c r="Q1514" s="68" t="s">
        <v>6281</v>
      </c>
      <c r="R1514" s="69" t="s">
        <v>4393</v>
      </c>
      <c r="S1514" s="69">
        <f t="shared" si="47"/>
        <v>759.99999020000007</v>
      </c>
      <c r="T1514" s="72">
        <v>4055749.21</v>
      </c>
      <c r="U1514" s="73">
        <f t="shared" si="48"/>
        <v>4055749.21</v>
      </c>
      <c r="BK1514" s="74">
        <v>0</v>
      </c>
      <c r="BS1514" s="72"/>
      <c r="BT1514" s="72">
        <v>2604520.44</v>
      </c>
      <c r="BW1514" s="72"/>
      <c r="CA1514" s="69">
        <v>0</v>
      </c>
      <c r="CF1514" s="72">
        <v>0</v>
      </c>
      <c r="CI1514" s="72">
        <v>16406.91</v>
      </c>
      <c r="CJ1514" s="72">
        <v>0</v>
      </c>
      <c r="CM1514" s="72">
        <v>0</v>
      </c>
      <c r="CN1514" s="72">
        <v>0</v>
      </c>
      <c r="CR1514" s="69">
        <v>0</v>
      </c>
      <c r="CT1514" s="90">
        <v>0</v>
      </c>
      <c r="CU1514" s="68"/>
      <c r="CV1514" s="68"/>
      <c r="CX1514" s="68"/>
      <c r="CY1514" s="68"/>
      <c r="CZ1514" s="68"/>
      <c r="DB1514" s="90">
        <v>0</v>
      </c>
      <c r="DC1514" s="68"/>
      <c r="DD1514" s="68"/>
      <c r="DF1514" s="76">
        <v>0</v>
      </c>
      <c r="DK1514" s="72"/>
      <c r="DP1514" s="72">
        <v>0</v>
      </c>
      <c r="DQ1514" s="72"/>
      <c r="DR1514" s="72">
        <v>0</v>
      </c>
      <c r="DV1514" s="78">
        <v>0</v>
      </c>
      <c r="DZ1514" s="72">
        <v>1434821.86</v>
      </c>
      <c r="EA1514" s="72"/>
      <c r="EB1514" s="72"/>
      <c r="EC1514" s="72"/>
      <c r="ED1514" s="72">
        <v>0</v>
      </c>
      <c r="EG1514" s="69">
        <v>0</v>
      </c>
    </row>
    <row r="1515" spans="1:140" s="67" customFormat="1">
      <c r="B1515" s="68" t="s">
        <v>6278</v>
      </c>
      <c r="C1515" s="68" t="s">
        <v>6279</v>
      </c>
      <c r="D1515" s="69" t="s">
        <v>6303</v>
      </c>
      <c r="E1515" s="69" t="s">
        <v>149</v>
      </c>
      <c r="F1515" s="69" t="s">
        <v>2052</v>
      </c>
      <c r="G1515" s="69" t="s">
        <v>2053</v>
      </c>
      <c r="H1515" s="68"/>
      <c r="J1515" s="70">
        <v>42735</v>
      </c>
      <c r="K1515" s="70">
        <v>42766</v>
      </c>
      <c r="M1515" s="69" t="s">
        <v>2</v>
      </c>
      <c r="N1515" s="69" t="s">
        <v>5</v>
      </c>
      <c r="O1515" s="71" t="s">
        <v>4335</v>
      </c>
      <c r="P1515" s="72">
        <v>479970.32661738602</v>
      </c>
      <c r="Q1515" s="68" t="s">
        <v>6281</v>
      </c>
      <c r="R1515" s="69" t="s">
        <v>4788</v>
      </c>
      <c r="S1515" s="69">
        <f t="shared" si="47"/>
        <v>844.99998959999994</v>
      </c>
      <c r="T1515" s="72">
        <v>4055749.21</v>
      </c>
      <c r="U1515" s="73">
        <f t="shared" si="48"/>
        <v>4055749.21</v>
      </c>
      <c r="BK1515" s="74">
        <v>0</v>
      </c>
      <c r="BS1515" s="72"/>
      <c r="BT1515" s="72">
        <v>2604520.44</v>
      </c>
      <c r="BW1515" s="72"/>
      <c r="CA1515" s="69">
        <v>0</v>
      </c>
      <c r="CF1515" s="72">
        <v>0</v>
      </c>
      <c r="CI1515" s="72">
        <v>16406.91</v>
      </c>
      <c r="CJ1515" s="72">
        <v>0</v>
      </c>
      <c r="CM1515" s="72">
        <v>0</v>
      </c>
      <c r="CN1515" s="72">
        <v>0</v>
      </c>
      <c r="CR1515" s="69">
        <v>0</v>
      </c>
      <c r="CT1515" s="90">
        <v>0</v>
      </c>
      <c r="CU1515" s="68"/>
      <c r="CV1515" s="68"/>
      <c r="CX1515" s="68"/>
      <c r="CY1515" s="68"/>
      <c r="CZ1515" s="68"/>
      <c r="DB1515" s="89">
        <v>0</v>
      </c>
      <c r="DC1515" s="68"/>
      <c r="DD1515" s="68"/>
      <c r="DF1515" s="76">
        <v>0</v>
      </c>
      <c r="DK1515" s="72"/>
      <c r="DP1515" s="72">
        <v>0</v>
      </c>
      <c r="DQ1515" s="72"/>
      <c r="DR1515" s="72">
        <v>0</v>
      </c>
      <c r="DV1515" s="77">
        <v>0</v>
      </c>
      <c r="DZ1515" s="72">
        <v>1434821.86</v>
      </c>
      <c r="EA1515" s="72"/>
      <c r="EB1515" s="72"/>
      <c r="EC1515" s="72"/>
      <c r="ED1515" s="72">
        <v>0</v>
      </c>
      <c r="EG1515" s="69">
        <v>0</v>
      </c>
    </row>
    <row r="1516" spans="1:140" s="67" customFormat="1">
      <c r="B1516" s="68" t="s">
        <v>6278</v>
      </c>
      <c r="C1516" s="68" t="s">
        <v>6279</v>
      </c>
      <c r="D1516" s="69" t="s">
        <v>6303</v>
      </c>
      <c r="E1516" s="69" t="s">
        <v>149</v>
      </c>
      <c r="F1516" s="69" t="s">
        <v>2052</v>
      </c>
      <c r="G1516" s="69" t="s">
        <v>2053</v>
      </c>
      <c r="H1516" s="68"/>
      <c r="J1516" s="70">
        <v>42766</v>
      </c>
      <c r="K1516" s="70">
        <v>42855</v>
      </c>
      <c r="M1516" s="69" t="s">
        <v>2</v>
      </c>
      <c r="N1516" s="69" t="s">
        <v>5</v>
      </c>
      <c r="O1516" s="71" t="s">
        <v>4991</v>
      </c>
      <c r="P1516" s="72">
        <v>537185.33585999999</v>
      </c>
      <c r="Q1516" s="68" t="s">
        <v>6281</v>
      </c>
      <c r="R1516" s="69" t="s">
        <v>4992</v>
      </c>
      <c r="S1516" s="69">
        <f t="shared" si="47"/>
        <v>754.99998589999996</v>
      </c>
      <c r="T1516" s="72">
        <v>4055749.21</v>
      </c>
      <c r="U1516" s="73">
        <f t="shared" si="48"/>
        <v>4055749.21</v>
      </c>
      <c r="BK1516" s="74">
        <v>0</v>
      </c>
      <c r="BS1516" s="72"/>
      <c r="BT1516" s="72">
        <v>2604520.44</v>
      </c>
      <c r="BW1516" s="72"/>
      <c r="CA1516" s="69">
        <v>0</v>
      </c>
      <c r="CF1516" s="72">
        <v>0</v>
      </c>
      <c r="CI1516" s="72">
        <v>16406.91</v>
      </c>
      <c r="CJ1516" s="72">
        <v>0</v>
      </c>
      <c r="CM1516" s="72">
        <v>0</v>
      </c>
      <c r="CN1516" s="72">
        <v>0</v>
      </c>
      <c r="CR1516" s="69">
        <v>0</v>
      </c>
      <c r="CT1516" s="89">
        <v>0</v>
      </c>
      <c r="CU1516" s="68"/>
      <c r="CV1516" s="68"/>
      <c r="CX1516" s="68"/>
      <c r="CY1516" s="68"/>
      <c r="CZ1516" s="68"/>
      <c r="DB1516" s="89">
        <v>0</v>
      </c>
      <c r="DC1516" s="68"/>
      <c r="DD1516" s="68"/>
      <c r="DF1516" s="76">
        <v>0</v>
      </c>
      <c r="DK1516" s="72"/>
      <c r="DP1516" s="72">
        <v>0</v>
      </c>
      <c r="DQ1516" s="72"/>
      <c r="DR1516" s="72">
        <v>0</v>
      </c>
      <c r="DV1516" s="77">
        <v>0</v>
      </c>
      <c r="DZ1516" s="72">
        <v>1434821.86</v>
      </c>
      <c r="EA1516" s="72"/>
      <c r="EB1516" s="72"/>
      <c r="EC1516" s="72"/>
      <c r="ED1516" s="72">
        <v>0</v>
      </c>
      <c r="EG1516" s="69">
        <v>0</v>
      </c>
    </row>
    <row r="1517" spans="1:140" s="67" customFormat="1">
      <c r="B1517" s="68" t="s">
        <v>6278</v>
      </c>
      <c r="C1517" s="68" t="s">
        <v>6279</v>
      </c>
      <c r="D1517" s="69" t="s">
        <v>6303</v>
      </c>
      <c r="E1517" s="69" t="s">
        <v>149</v>
      </c>
      <c r="F1517" s="69" t="s">
        <v>2052</v>
      </c>
      <c r="G1517" s="69" t="s">
        <v>2053</v>
      </c>
      <c r="H1517" s="68"/>
      <c r="J1517" s="70">
        <v>42794</v>
      </c>
      <c r="K1517" s="70">
        <v>42855</v>
      </c>
      <c r="M1517" s="69" t="s">
        <v>2</v>
      </c>
      <c r="N1517" s="69" t="s">
        <v>5</v>
      </c>
      <c r="O1517" s="71" t="s">
        <v>5067</v>
      </c>
      <c r="P1517" s="72">
        <v>594684.65050570003</v>
      </c>
      <c r="Q1517" s="68" t="s">
        <v>6281</v>
      </c>
      <c r="R1517" s="69" t="s">
        <v>5068</v>
      </c>
      <c r="S1517" s="69">
        <f t="shared" si="47"/>
        <v>681.99998210000001</v>
      </c>
      <c r="T1517" s="72">
        <v>4055749.21</v>
      </c>
      <c r="U1517" s="73">
        <f t="shared" si="48"/>
        <v>4055749.21</v>
      </c>
      <c r="BK1517" s="74">
        <v>0</v>
      </c>
      <c r="BS1517" s="72"/>
      <c r="BT1517" s="72">
        <v>2604520.44</v>
      </c>
      <c r="BW1517" s="72"/>
      <c r="CA1517" s="69">
        <v>0</v>
      </c>
      <c r="CF1517" s="72">
        <v>0</v>
      </c>
      <c r="CI1517" s="72">
        <v>16406.91</v>
      </c>
      <c r="CJ1517" s="72">
        <v>0</v>
      </c>
      <c r="CM1517" s="72">
        <v>0</v>
      </c>
      <c r="CN1517" s="72">
        <v>0</v>
      </c>
      <c r="CR1517" s="69">
        <v>0</v>
      </c>
      <c r="CT1517" s="90">
        <v>0</v>
      </c>
      <c r="CU1517" s="68"/>
      <c r="CV1517" s="68"/>
      <c r="CX1517" s="68"/>
      <c r="CY1517" s="68"/>
      <c r="CZ1517" s="68"/>
      <c r="DB1517" s="90">
        <v>0</v>
      </c>
      <c r="DC1517" s="68"/>
      <c r="DD1517" s="68"/>
      <c r="DF1517" s="76">
        <v>0</v>
      </c>
      <c r="DK1517" s="72"/>
      <c r="DP1517" s="72">
        <v>0</v>
      </c>
      <c r="DQ1517" s="72"/>
      <c r="DR1517" s="72">
        <v>0</v>
      </c>
      <c r="DV1517" s="78">
        <v>0</v>
      </c>
      <c r="DZ1517" s="72">
        <v>1434821.86</v>
      </c>
      <c r="EA1517" s="72"/>
      <c r="EB1517" s="72"/>
      <c r="EC1517" s="72"/>
      <c r="ED1517" s="72">
        <v>0</v>
      </c>
      <c r="EG1517" s="69">
        <v>0</v>
      </c>
    </row>
    <row r="1518" spans="1:140" s="67" customFormat="1">
      <c r="A1518" s="68"/>
      <c r="B1518" s="68" t="s">
        <v>6278</v>
      </c>
      <c r="C1518" s="68" t="s">
        <v>6279</v>
      </c>
      <c r="D1518" s="69" t="s">
        <v>6303</v>
      </c>
      <c r="E1518" s="69" t="s">
        <v>149</v>
      </c>
      <c r="F1518" s="69" t="s">
        <v>2052</v>
      </c>
      <c r="G1518" s="69" t="s">
        <v>2053</v>
      </c>
      <c r="H1518" s="68"/>
      <c r="I1518" s="68" t="s">
        <v>182</v>
      </c>
      <c r="J1518" s="70">
        <v>42825</v>
      </c>
      <c r="K1518" s="70">
        <v>42855</v>
      </c>
      <c r="L1518" s="68"/>
      <c r="M1518" s="69" t="s">
        <v>2</v>
      </c>
      <c r="N1518" s="69" t="s">
        <v>5</v>
      </c>
      <c r="O1518" s="71" t="s">
        <v>5370</v>
      </c>
      <c r="P1518" s="72">
        <v>593813.95049069996</v>
      </c>
      <c r="Q1518" s="68" t="s">
        <v>6281</v>
      </c>
      <c r="R1518" s="69" t="s">
        <v>5657</v>
      </c>
      <c r="S1518" s="69">
        <f t="shared" si="47"/>
        <v>682.99998789999995</v>
      </c>
      <c r="T1518" s="72">
        <v>4055749.21</v>
      </c>
      <c r="U1518" s="73">
        <f t="shared" si="48"/>
        <v>4055749.21</v>
      </c>
      <c r="V1518" s="68"/>
      <c r="W1518" s="68"/>
      <c r="X1518" s="68"/>
      <c r="Y1518" s="68"/>
      <c r="Z1518" s="68"/>
      <c r="AA1518" s="68"/>
      <c r="AB1518" s="68"/>
      <c r="AC1518" s="68"/>
      <c r="AD1518" s="68"/>
      <c r="AE1518" s="68"/>
      <c r="AF1518" s="68"/>
      <c r="AG1518" s="68"/>
      <c r="AH1518" s="68"/>
      <c r="AI1518" s="68"/>
      <c r="AJ1518" s="68"/>
      <c r="AK1518" s="68"/>
      <c r="AL1518" s="68"/>
      <c r="AM1518" s="68"/>
      <c r="AN1518" s="68"/>
      <c r="AO1518" s="68"/>
      <c r="AP1518" s="68"/>
      <c r="AQ1518" s="68"/>
      <c r="AR1518" s="68"/>
      <c r="AS1518" s="68"/>
      <c r="AT1518" s="68"/>
      <c r="AU1518" s="68"/>
      <c r="AV1518" s="68"/>
      <c r="AW1518" s="68"/>
      <c r="AX1518" s="68"/>
      <c r="AY1518" s="68"/>
      <c r="AZ1518" s="68"/>
      <c r="BA1518" s="68"/>
      <c r="BB1518" s="68"/>
      <c r="BC1518" s="68"/>
      <c r="BD1518" s="68"/>
      <c r="BE1518" s="68"/>
      <c r="BF1518" s="68"/>
      <c r="BG1518" s="68"/>
      <c r="BH1518" s="68"/>
      <c r="BI1518" s="68"/>
      <c r="BJ1518" s="68"/>
      <c r="BK1518" s="74">
        <v>0</v>
      </c>
      <c r="BL1518" s="68"/>
      <c r="BM1518" s="68"/>
      <c r="BN1518" s="68"/>
      <c r="BO1518" s="68"/>
      <c r="BP1518" s="68"/>
      <c r="BQ1518" s="68"/>
      <c r="BR1518" s="68"/>
      <c r="BS1518" s="68"/>
      <c r="BT1518" s="72">
        <v>2604520.44</v>
      </c>
      <c r="BU1518" s="68"/>
      <c r="BV1518" s="68"/>
      <c r="BW1518" s="72"/>
      <c r="BX1518" s="68"/>
      <c r="BY1518" s="68"/>
      <c r="BZ1518" s="68"/>
      <c r="CA1518" s="69">
        <v>0</v>
      </c>
      <c r="CB1518" s="68"/>
      <c r="CC1518" s="68"/>
      <c r="CD1518" s="68"/>
      <c r="CE1518" s="72"/>
      <c r="CF1518" s="72">
        <v>0</v>
      </c>
      <c r="CG1518" s="68"/>
      <c r="CH1518" s="68"/>
      <c r="CI1518" s="72">
        <v>16406.91</v>
      </c>
      <c r="CJ1518" s="72">
        <v>0</v>
      </c>
      <c r="CK1518" s="68"/>
      <c r="CL1518" s="68"/>
      <c r="CM1518" s="69">
        <v>0</v>
      </c>
      <c r="CN1518" s="72">
        <v>0</v>
      </c>
      <c r="CO1518" s="68"/>
      <c r="CP1518" s="68"/>
      <c r="CQ1518" s="68"/>
      <c r="CR1518" s="69">
        <v>0</v>
      </c>
      <c r="CS1518" s="68"/>
      <c r="CT1518" s="95">
        <v>0</v>
      </c>
      <c r="CU1518" s="72"/>
      <c r="CV1518" s="69"/>
      <c r="CW1518" s="68"/>
      <c r="CX1518" s="68"/>
      <c r="CY1518" s="68"/>
      <c r="CZ1518" s="68"/>
      <c r="DA1518" s="68"/>
      <c r="DB1518" s="93">
        <v>0</v>
      </c>
      <c r="DC1518" s="68"/>
      <c r="DD1518" s="68"/>
      <c r="DE1518" s="68"/>
      <c r="DF1518" s="72"/>
      <c r="DG1518" s="68"/>
      <c r="DH1518" s="68"/>
      <c r="DI1518" s="68"/>
      <c r="DJ1518" s="68"/>
      <c r="DK1518" s="72"/>
      <c r="DL1518" s="68"/>
      <c r="DM1518" s="68"/>
      <c r="DN1518" s="68"/>
      <c r="DO1518" s="68"/>
      <c r="DP1518" s="72">
        <v>0</v>
      </c>
      <c r="DQ1518" s="68"/>
      <c r="DR1518" s="72">
        <v>0</v>
      </c>
      <c r="DS1518" s="68"/>
      <c r="DT1518" s="68">
        <v>0</v>
      </c>
      <c r="DU1518" s="68"/>
      <c r="DV1518" s="84">
        <v>0</v>
      </c>
      <c r="DW1518" s="68"/>
      <c r="DX1518" s="68"/>
      <c r="DY1518" s="68"/>
      <c r="DZ1518" s="72">
        <v>1434821.86</v>
      </c>
      <c r="EA1518" s="68"/>
      <c r="EB1518" s="72"/>
      <c r="EC1518" s="68"/>
      <c r="ED1518" s="72">
        <v>0</v>
      </c>
      <c r="EE1518" s="68"/>
      <c r="EF1518" s="68"/>
      <c r="EG1518" s="69">
        <v>0</v>
      </c>
      <c r="EH1518" s="68"/>
      <c r="EI1518" s="68"/>
      <c r="EJ1518" s="68"/>
    </row>
    <row r="1519" spans="1:140" s="67" customFormat="1">
      <c r="A1519" s="68"/>
      <c r="B1519" s="68" t="s">
        <v>6278</v>
      </c>
      <c r="C1519" s="68" t="s">
        <v>6279</v>
      </c>
      <c r="D1519" s="69" t="s">
        <v>6303</v>
      </c>
      <c r="E1519" s="69" t="s">
        <v>149</v>
      </c>
      <c r="F1519" s="69" t="s">
        <v>2052</v>
      </c>
      <c r="G1519" s="69" t="s">
        <v>2053</v>
      </c>
      <c r="H1519" s="68"/>
      <c r="I1519" s="68" t="s">
        <v>182</v>
      </c>
      <c r="J1519" s="70">
        <v>42855</v>
      </c>
      <c r="K1519" s="70">
        <v>42947</v>
      </c>
      <c r="L1519" s="68"/>
      <c r="M1519" s="69" t="s">
        <v>2</v>
      </c>
      <c r="N1519" s="69" t="s">
        <v>5</v>
      </c>
      <c r="O1519" s="71" t="s">
        <v>5545</v>
      </c>
      <c r="P1519" s="72">
        <v>652049.70781574002</v>
      </c>
      <c r="Q1519" s="68" t="s">
        <v>6281</v>
      </c>
      <c r="R1519" s="69" t="s">
        <v>5804</v>
      </c>
      <c r="S1519" s="69">
        <f t="shared" si="47"/>
        <v>622.00000419999992</v>
      </c>
      <c r="T1519" s="72">
        <v>4055749.21</v>
      </c>
      <c r="U1519" s="73">
        <f t="shared" si="48"/>
        <v>4055749.21</v>
      </c>
      <c r="V1519" s="68"/>
      <c r="W1519" s="68"/>
      <c r="X1519" s="68"/>
      <c r="Y1519" s="68"/>
      <c r="Z1519" s="68"/>
      <c r="AA1519" s="68"/>
      <c r="AB1519" s="68"/>
      <c r="AC1519" s="68"/>
      <c r="AD1519" s="68"/>
      <c r="AE1519" s="68"/>
      <c r="AF1519" s="68"/>
      <c r="AG1519" s="68"/>
      <c r="AH1519" s="68"/>
      <c r="AI1519" s="68"/>
      <c r="AJ1519" s="68"/>
      <c r="AK1519" s="68"/>
      <c r="AL1519" s="68"/>
      <c r="AM1519" s="68"/>
      <c r="AN1519" s="68"/>
      <c r="AO1519" s="68"/>
      <c r="AP1519" s="68"/>
      <c r="AQ1519" s="68"/>
      <c r="AR1519" s="68"/>
      <c r="AS1519" s="68"/>
      <c r="AT1519" s="68"/>
      <c r="AU1519" s="68"/>
      <c r="AV1519" s="68"/>
      <c r="AW1519" s="68"/>
      <c r="AX1519" s="68"/>
      <c r="AY1519" s="68"/>
      <c r="AZ1519" s="68"/>
      <c r="BA1519" s="68"/>
      <c r="BB1519" s="68"/>
      <c r="BC1519" s="68"/>
      <c r="BD1519" s="68"/>
      <c r="BE1519" s="68"/>
      <c r="BF1519" s="68"/>
      <c r="BG1519" s="68"/>
      <c r="BH1519" s="68"/>
      <c r="BI1519" s="68"/>
      <c r="BJ1519" s="68"/>
      <c r="BK1519" s="74">
        <v>0</v>
      </c>
      <c r="BL1519" s="68"/>
      <c r="BM1519" s="68"/>
      <c r="BN1519" s="68"/>
      <c r="BO1519" s="68"/>
      <c r="BP1519" s="68"/>
      <c r="BQ1519" s="68"/>
      <c r="BR1519" s="68"/>
      <c r="BS1519" s="68"/>
      <c r="BT1519" s="72">
        <v>2604520.44</v>
      </c>
      <c r="BU1519" s="68"/>
      <c r="BV1519" s="68"/>
      <c r="BW1519" s="72"/>
      <c r="BX1519" s="68"/>
      <c r="BY1519" s="68"/>
      <c r="BZ1519" s="68"/>
      <c r="CA1519" s="69">
        <v>0</v>
      </c>
      <c r="CB1519" s="68"/>
      <c r="CC1519" s="68"/>
      <c r="CD1519" s="68"/>
      <c r="CE1519" s="72"/>
      <c r="CF1519" s="72">
        <v>0</v>
      </c>
      <c r="CG1519" s="68"/>
      <c r="CH1519" s="68"/>
      <c r="CI1519" s="72">
        <v>16406.91</v>
      </c>
      <c r="CJ1519" s="72">
        <v>0</v>
      </c>
      <c r="CK1519" s="68"/>
      <c r="CL1519" s="68"/>
      <c r="CM1519" s="69">
        <v>0</v>
      </c>
      <c r="CN1519" s="72">
        <v>0</v>
      </c>
      <c r="CO1519" s="68"/>
      <c r="CP1519" s="68"/>
      <c r="CQ1519" s="68"/>
      <c r="CR1519" s="69">
        <v>0</v>
      </c>
      <c r="CS1519" s="68"/>
      <c r="CT1519" s="95">
        <v>0</v>
      </c>
      <c r="CU1519" s="72"/>
      <c r="CV1519" s="69"/>
      <c r="CW1519" s="68"/>
      <c r="CX1519" s="68"/>
      <c r="CY1519" s="68"/>
      <c r="CZ1519" s="68"/>
      <c r="DA1519" s="68"/>
      <c r="DB1519" s="93">
        <v>0</v>
      </c>
      <c r="DC1519" s="68"/>
      <c r="DD1519" s="68"/>
      <c r="DE1519" s="68"/>
      <c r="DF1519" s="72"/>
      <c r="DG1519" s="68"/>
      <c r="DH1519" s="68"/>
      <c r="DI1519" s="68"/>
      <c r="DJ1519" s="68"/>
      <c r="DK1519" s="72"/>
      <c r="DL1519" s="68"/>
      <c r="DM1519" s="68"/>
      <c r="DN1519" s="68"/>
      <c r="DO1519" s="68"/>
      <c r="DP1519" s="72">
        <v>0</v>
      </c>
      <c r="DQ1519" s="68"/>
      <c r="DR1519" s="72">
        <v>0</v>
      </c>
      <c r="DS1519" s="68"/>
      <c r="DT1519" s="68">
        <v>0</v>
      </c>
      <c r="DU1519" s="68"/>
      <c r="DV1519" s="84">
        <v>0</v>
      </c>
      <c r="DW1519" s="68"/>
      <c r="DX1519" s="68"/>
      <c r="DY1519" s="68"/>
      <c r="DZ1519" s="72">
        <v>1434821.86</v>
      </c>
      <c r="EA1519" s="68"/>
      <c r="EB1519" s="72"/>
      <c r="EC1519" s="68"/>
      <c r="ED1519" s="72">
        <v>0</v>
      </c>
      <c r="EE1519" s="68"/>
      <c r="EF1519" s="68"/>
      <c r="EG1519" s="69">
        <v>0</v>
      </c>
      <c r="EH1519" s="68"/>
      <c r="EI1519" s="68"/>
      <c r="EJ1519" s="68"/>
    </row>
    <row r="1520" spans="1:140" s="67" customFormat="1">
      <c r="B1520" s="68" t="s">
        <v>6278</v>
      </c>
      <c r="C1520" s="68" t="s">
        <v>6279</v>
      </c>
      <c r="D1520" s="69" t="s">
        <v>6304</v>
      </c>
      <c r="E1520" s="69" t="s">
        <v>149</v>
      </c>
      <c r="F1520" s="69" t="s">
        <v>1738</v>
      </c>
      <c r="G1520" s="69" t="s">
        <v>1739</v>
      </c>
      <c r="H1520" s="68"/>
      <c r="J1520" s="70">
        <v>42369</v>
      </c>
      <c r="K1520" s="70">
        <v>42369</v>
      </c>
      <c r="M1520" s="69" t="s">
        <v>152</v>
      </c>
      <c r="N1520" s="69" t="s">
        <v>153</v>
      </c>
      <c r="O1520" s="71" t="s">
        <v>1740</v>
      </c>
      <c r="P1520" s="72">
        <v>17459119.739999998</v>
      </c>
      <c r="Q1520" s="68" t="s">
        <v>6281</v>
      </c>
      <c r="R1520" s="69" t="s">
        <v>1741</v>
      </c>
      <c r="S1520" s="69">
        <f t="shared" si="47"/>
        <v>2.6643298</v>
      </c>
      <c r="T1520" s="72">
        <v>465168.52999999997</v>
      </c>
      <c r="U1520" s="73">
        <f t="shared" si="48"/>
        <v>613329.79</v>
      </c>
      <c r="BK1520" s="74">
        <v>26421.23</v>
      </c>
      <c r="BS1520" s="72"/>
      <c r="BT1520" s="72">
        <v>23738.75</v>
      </c>
      <c r="BW1520" s="72"/>
      <c r="CA1520" s="69">
        <v>1307.8800000000001</v>
      </c>
      <c r="CE1520" s="75"/>
      <c r="CF1520" s="72">
        <v>146853.38</v>
      </c>
      <c r="CI1520" s="72">
        <v>22843.94</v>
      </c>
      <c r="CJ1520" s="72">
        <v>0</v>
      </c>
      <c r="CM1520" s="72">
        <v>17064.77</v>
      </c>
      <c r="CN1520" s="72">
        <v>329454.74</v>
      </c>
      <c r="CR1520" s="69">
        <v>3124.84</v>
      </c>
      <c r="CT1520" s="93"/>
      <c r="CU1520" s="72"/>
      <c r="CV1520" s="69"/>
      <c r="CX1520" s="68"/>
      <c r="CY1520" s="68"/>
      <c r="CZ1520" s="68"/>
      <c r="DB1520" s="93"/>
      <c r="DC1520" s="68"/>
      <c r="DD1520" s="68"/>
      <c r="DF1520" s="72"/>
      <c r="DK1520" s="72"/>
      <c r="DP1520" s="72"/>
      <c r="DQ1520" s="72"/>
      <c r="DR1520" s="72"/>
      <c r="DV1520" s="84"/>
      <c r="DZ1520" s="72">
        <v>15620.1</v>
      </c>
      <c r="EA1520" s="72"/>
      <c r="EB1520" s="72"/>
      <c r="EC1520" s="72"/>
      <c r="ED1520" s="72">
        <v>0.09</v>
      </c>
      <c r="EG1520" s="69">
        <v>26900.07</v>
      </c>
    </row>
    <row r="1521" spans="2:137" s="67" customFormat="1">
      <c r="B1521" s="68" t="s">
        <v>6278</v>
      </c>
      <c r="C1521" s="68" t="s">
        <v>6279</v>
      </c>
      <c r="D1521" s="69" t="s">
        <v>6304</v>
      </c>
      <c r="E1521" s="69" t="s">
        <v>149</v>
      </c>
      <c r="F1521" s="69" t="s">
        <v>1738</v>
      </c>
      <c r="G1521" s="69" t="s">
        <v>1739</v>
      </c>
      <c r="H1521" s="68"/>
      <c r="J1521" s="70">
        <v>42551</v>
      </c>
      <c r="K1521" s="70">
        <v>42551</v>
      </c>
      <c r="M1521" s="69" t="s">
        <v>152</v>
      </c>
      <c r="N1521" s="69" t="s">
        <v>153</v>
      </c>
      <c r="O1521" s="71" t="s">
        <v>1740</v>
      </c>
      <c r="P1521" s="72">
        <v>14707199.58852</v>
      </c>
      <c r="Q1521" s="68" t="s">
        <v>6281</v>
      </c>
      <c r="R1521" s="69" t="s">
        <v>2955</v>
      </c>
      <c r="S1521" s="69">
        <f t="shared" si="47"/>
        <v>3.1628626999999998</v>
      </c>
      <c r="T1521" s="72">
        <v>465168.52999999997</v>
      </c>
      <c r="U1521" s="73">
        <f t="shared" si="48"/>
        <v>613329.79</v>
      </c>
      <c r="BK1521" s="74">
        <v>26421.23</v>
      </c>
      <c r="BS1521" s="72"/>
      <c r="BT1521" s="72">
        <v>23738.75</v>
      </c>
      <c r="BW1521" s="72"/>
      <c r="CA1521" s="69">
        <v>1307.8800000000001</v>
      </c>
      <c r="CE1521" s="75"/>
      <c r="CF1521" s="72">
        <v>146853.38</v>
      </c>
      <c r="CI1521" s="72">
        <v>22843.94</v>
      </c>
      <c r="CJ1521" s="72"/>
      <c r="CM1521" s="72">
        <v>17064.77</v>
      </c>
      <c r="CN1521" s="72">
        <v>329454.74</v>
      </c>
      <c r="CR1521" s="69">
        <v>3124.84</v>
      </c>
      <c r="CT1521" s="93"/>
      <c r="CU1521" s="72"/>
      <c r="CV1521" s="69"/>
      <c r="CX1521" s="68"/>
      <c r="CY1521" s="68"/>
      <c r="CZ1521" s="68"/>
      <c r="DB1521" s="93"/>
      <c r="DC1521" s="68"/>
      <c r="DD1521" s="68"/>
      <c r="DF1521" s="72"/>
      <c r="DK1521" s="72"/>
      <c r="DP1521" s="72"/>
      <c r="DQ1521" s="72"/>
      <c r="DR1521" s="72"/>
      <c r="DV1521" s="84"/>
      <c r="DZ1521" s="72">
        <v>15620.1</v>
      </c>
      <c r="EA1521" s="72"/>
      <c r="EB1521" s="72"/>
      <c r="EC1521" s="72"/>
      <c r="ED1521" s="72">
        <v>0.09</v>
      </c>
      <c r="EG1521" s="69">
        <v>26900.07</v>
      </c>
    </row>
    <row r="1522" spans="2:137" s="67" customFormat="1">
      <c r="B1522" s="68" t="s">
        <v>6278</v>
      </c>
      <c r="C1522" s="68" t="s">
        <v>6279</v>
      </c>
      <c r="D1522" s="69" t="s">
        <v>6304</v>
      </c>
      <c r="E1522" s="69" t="s">
        <v>149</v>
      </c>
      <c r="F1522" s="69" t="s">
        <v>1738</v>
      </c>
      <c r="G1522" s="69" t="s">
        <v>1739</v>
      </c>
      <c r="H1522" s="68"/>
      <c r="J1522" s="70">
        <v>42735</v>
      </c>
      <c r="K1522" s="70">
        <v>42735</v>
      </c>
      <c r="M1522" s="69" t="s">
        <v>2</v>
      </c>
      <c r="N1522" s="69" t="s">
        <v>5</v>
      </c>
      <c r="O1522" s="71" t="s">
        <v>4789</v>
      </c>
      <c r="P1522" s="72">
        <v>21335069.940000001</v>
      </c>
      <c r="Q1522" s="68" t="s">
        <v>6281</v>
      </c>
      <c r="R1522" s="69" t="s">
        <v>4790</v>
      </c>
      <c r="S1522" s="69">
        <f t="shared" si="47"/>
        <v>2.1802999999999999</v>
      </c>
      <c r="T1522" s="72">
        <v>465168.52999999997</v>
      </c>
      <c r="U1522" s="73">
        <f t="shared" si="48"/>
        <v>613329.79</v>
      </c>
      <c r="BK1522" s="74">
        <v>26421.23</v>
      </c>
      <c r="BS1522" s="72"/>
      <c r="BT1522" s="72">
        <v>23738.75</v>
      </c>
      <c r="BW1522" s="72"/>
      <c r="CA1522" s="69">
        <v>1307.8800000000001</v>
      </c>
      <c r="CF1522" s="72">
        <v>146853.38</v>
      </c>
      <c r="CI1522" s="72">
        <v>22843.94</v>
      </c>
      <c r="CJ1522" s="72"/>
      <c r="CM1522" s="72">
        <v>17064.77</v>
      </c>
      <c r="CN1522" s="72">
        <v>329454.74</v>
      </c>
      <c r="CR1522" s="69">
        <v>3124.84</v>
      </c>
      <c r="CT1522" s="93"/>
      <c r="CU1522" s="68"/>
      <c r="CV1522" s="68"/>
      <c r="CX1522" s="68"/>
      <c r="CY1522" s="68"/>
      <c r="CZ1522" s="68"/>
      <c r="DB1522" s="93"/>
      <c r="DC1522" s="68"/>
      <c r="DD1522" s="68"/>
      <c r="DF1522" s="87"/>
      <c r="DK1522" s="72"/>
      <c r="DP1522" s="72"/>
      <c r="DQ1522" s="72"/>
      <c r="DR1522" s="72"/>
      <c r="DV1522" s="84"/>
      <c r="DZ1522" s="72">
        <v>15620.1</v>
      </c>
      <c r="EA1522" s="72"/>
      <c r="EB1522" s="72"/>
      <c r="EC1522" s="72"/>
      <c r="ED1522" s="72">
        <v>0.09</v>
      </c>
      <c r="EG1522" s="69">
        <v>26900.07</v>
      </c>
    </row>
    <row r="1523" spans="2:137" s="67" customFormat="1">
      <c r="B1523" s="68" t="s">
        <v>6278</v>
      </c>
      <c r="C1523" s="68" t="s">
        <v>6279</v>
      </c>
      <c r="D1523" s="69" t="s">
        <v>6303</v>
      </c>
      <c r="E1523" s="69" t="s">
        <v>149</v>
      </c>
      <c r="F1523" s="69" t="s">
        <v>1738</v>
      </c>
      <c r="G1523" s="69" t="s">
        <v>1739</v>
      </c>
      <c r="H1523" s="68"/>
      <c r="J1523" s="70">
        <v>42369</v>
      </c>
      <c r="K1523" s="70">
        <v>42369</v>
      </c>
      <c r="M1523" s="69" t="s">
        <v>152</v>
      </c>
      <c r="N1523" s="69" t="s">
        <v>153</v>
      </c>
      <c r="O1523" s="71" t="s">
        <v>1740</v>
      </c>
      <c r="P1523" s="72">
        <v>17459119.739999998</v>
      </c>
      <c r="Q1523" s="68" t="s">
        <v>6281</v>
      </c>
      <c r="R1523" s="69" t="s">
        <v>1741</v>
      </c>
      <c r="S1523" s="69">
        <f t="shared" si="47"/>
        <v>2.6643298</v>
      </c>
      <c r="T1523" s="72">
        <v>465168.52999999997</v>
      </c>
      <c r="U1523" s="73">
        <f t="shared" si="48"/>
        <v>613329.79</v>
      </c>
      <c r="BK1523" s="74">
        <v>26421.23</v>
      </c>
      <c r="BS1523" s="72"/>
      <c r="BT1523" s="72">
        <v>23738.75</v>
      </c>
      <c r="BW1523" s="72"/>
      <c r="CA1523" s="69">
        <v>1307.8800000000001</v>
      </c>
      <c r="CE1523" s="75"/>
      <c r="CF1523" s="72">
        <v>146853.38</v>
      </c>
      <c r="CI1523" s="72">
        <v>22843.94</v>
      </c>
      <c r="CJ1523" s="72">
        <v>0</v>
      </c>
      <c r="CM1523" s="72">
        <v>17064.77</v>
      </c>
      <c r="CN1523" s="72">
        <v>329454.74</v>
      </c>
      <c r="CR1523" s="69">
        <v>3124.84</v>
      </c>
      <c r="CT1523" s="93"/>
      <c r="CU1523" s="72"/>
      <c r="CV1523" s="69"/>
      <c r="CX1523" s="68"/>
      <c r="CY1523" s="68"/>
      <c r="CZ1523" s="68"/>
      <c r="DB1523" s="93"/>
      <c r="DC1523" s="68"/>
      <c r="DD1523" s="68"/>
      <c r="DF1523" s="72"/>
      <c r="DK1523" s="72"/>
      <c r="DP1523" s="72"/>
      <c r="DQ1523" s="72"/>
      <c r="DR1523" s="72"/>
      <c r="DV1523" s="84"/>
      <c r="DZ1523" s="72">
        <v>15620.1</v>
      </c>
      <c r="EA1523" s="72"/>
      <c r="EB1523" s="72"/>
      <c r="EC1523" s="72"/>
      <c r="ED1523" s="72">
        <v>0.09</v>
      </c>
      <c r="EG1523" s="69">
        <v>26900.07</v>
      </c>
    </row>
    <row r="1524" spans="2:137" s="67" customFormat="1">
      <c r="B1524" s="68" t="s">
        <v>6278</v>
      </c>
      <c r="C1524" s="68" t="s">
        <v>6279</v>
      </c>
      <c r="D1524" s="69" t="s">
        <v>6303</v>
      </c>
      <c r="E1524" s="69" t="s">
        <v>149</v>
      </c>
      <c r="F1524" s="69" t="s">
        <v>1738</v>
      </c>
      <c r="G1524" s="69" t="s">
        <v>1739</v>
      </c>
      <c r="H1524" s="68"/>
      <c r="J1524" s="70">
        <v>42551</v>
      </c>
      <c r="K1524" s="70">
        <v>42551</v>
      </c>
      <c r="M1524" s="69" t="s">
        <v>152</v>
      </c>
      <c r="N1524" s="69" t="s">
        <v>153</v>
      </c>
      <c r="O1524" s="71" t="s">
        <v>1740</v>
      </c>
      <c r="P1524" s="72">
        <v>14707199.58852</v>
      </c>
      <c r="Q1524" s="68" t="s">
        <v>6281</v>
      </c>
      <c r="R1524" s="69" t="s">
        <v>2955</v>
      </c>
      <c r="S1524" s="69">
        <f t="shared" si="47"/>
        <v>3.1628626999999998</v>
      </c>
      <c r="T1524" s="72">
        <v>465168.52999999997</v>
      </c>
      <c r="U1524" s="73">
        <f t="shared" si="48"/>
        <v>613329.79</v>
      </c>
      <c r="BK1524" s="74">
        <v>26421.23</v>
      </c>
      <c r="BS1524" s="72"/>
      <c r="BT1524" s="72">
        <v>23738.75</v>
      </c>
      <c r="BW1524" s="72"/>
      <c r="CA1524" s="69">
        <v>1307.8800000000001</v>
      </c>
      <c r="CE1524" s="75"/>
      <c r="CF1524" s="72">
        <v>146853.38</v>
      </c>
      <c r="CI1524" s="72">
        <v>22843.94</v>
      </c>
      <c r="CJ1524" s="72"/>
      <c r="CM1524" s="72">
        <v>17064.77</v>
      </c>
      <c r="CN1524" s="72">
        <v>329454.74</v>
      </c>
      <c r="CR1524" s="69">
        <v>3124.84</v>
      </c>
      <c r="CT1524" s="93"/>
      <c r="CU1524" s="72"/>
      <c r="CV1524" s="69"/>
      <c r="CX1524" s="68"/>
      <c r="CY1524" s="68"/>
      <c r="CZ1524" s="68"/>
      <c r="DB1524" s="93"/>
      <c r="DC1524" s="68"/>
      <c r="DD1524" s="68"/>
      <c r="DF1524" s="72"/>
      <c r="DK1524" s="72"/>
      <c r="DP1524" s="72"/>
      <c r="DQ1524" s="72"/>
      <c r="DR1524" s="72"/>
      <c r="DV1524" s="84"/>
      <c r="DZ1524" s="72">
        <v>15620.1</v>
      </c>
      <c r="EA1524" s="72"/>
      <c r="EB1524" s="72"/>
      <c r="EC1524" s="72"/>
      <c r="ED1524" s="72">
        <v>0.09</v>
      </c>
      <c r="EG1524" s="69">
        <v>26900.07</v>
      </c>
    </row>
    <row r="1525" spans="2:137" s="67" customFormat="1">
      <c r="B1525" s="68" t="s">
        <v>6278</v>
      </c>
      <c r="C1525" s="68" t="s">
        <v>6279</v>
      </c>
      <c r="D1525" s="69" t="s">
        <v>6303</v>
      </c>
      <c r="E1525" s="69" t="s">
        <v>149</v>
      </c>
      <c r="F1525" s="69" t="s">
        <v>1738</v>
      </c>
      <c r="G1525" s="69" t="s">
        <v>1739</v>
      </c>
      <c r="H1525" s="68"/>
      <c r="J1525" s="70">
        <v>42735</v>
      </c>
      <c r="K1525" s="70">
        <v>42735</v>
      </c>
      <c r="M1525" s="69" t="s">
        <v>2</v>
      </c>
      <c r="N1525" s="69" t="s">
        <v>5</v>
      </c>
      <c r="O1525" s="71" t="s">
        <v>4789</v>
      </c>
      <c r="P1525" s="72">
        <v>21335069.940000001</v>
      </c>
      <c r="Q1525" s="68" t="s">
        <v>6281</v>
      </c>
      <c r="R1525" s="69" t="s">
        <v>4790</v>
      </c>
      <c r="S1525" s="69">
        <f t="shared" si="47"/>
        <v>2.1802999999999999</v>
      </c>
      <c r="T1525" s="72">
        <v>465168.52999999997</v>
      </c>
      <c r="U1525" s="73">
        <f t="shared" si="48"/>
        <v>613329.79</v>
      </c>
      <c r="BK1525" s="74">
        <v>26421.23</v>
      </c>
      <c r="BS1525" s="72"/>
      <c r="BT1525" s="72">
        <v>23738.75</v>
      </c>
      <c r="BW1525" s="72"/>
      <c r="CA1525" s="69">
        <v>1307.8800000000001</v>
      </c>
      <c r="CF1525" s="72">
        <v>146853.38</v>
      </c>
      <c r="CI1525" s="72">
        <v>22843.94</v>
      </c>
      <c r="CJ1525" s="72"/>
      <c r="CM1525" s="72">
        <v>17064.77</v>
      </c>
      <c r="CN1525" s="72">
        <v>329454.74</v>
      </c>
      <c r="CR1525" s="69">
        <v>3124.84</v>
      </c>
      <c r="CT1525" s="93"/>
      <c r="CU1525" s="68"/>
      <c r="CV1525" s="68"/>
      <c r="CX1525" s="68"/>
      <c r="CY1525" s="68"/>
      <c r="CZ1525" s="68"/>
      <c r="DB1525" s="93"/>
      <c r="DC1525" s="68"/>
      <c r="DD1525" s="68"/>
      <c r="DF1525" s="87"/>
      <c r="DK1525" s="72"/>
      <c r="DP1525" s="72"/>
      <c r="DQ1525" s="72"/>
      <c r="DR1525" s="72"/>
      <c r="DV1525" s="84"/>
      <c r="DZ1525" s="72">
        <v>15620.1</v>
      </c>
      <c r="EA1525" s="72"/>
      <c r="EB1525" s="72"/>
      <c r="EC1525" s="72"/>
      <c r="ED1525" s="72">
        <v>0.09</v>
      </c>
      <c r="EG1525" s="69">
        <v>26900.07</v>
      </c>
    </row>
    <row r="1526" spans="2:137" s="67" customFormat="1">
      <c r="B1526" s="68" t="s">
        <v>6278</v>
      </c>
      <c r="C1526" s="68" t="s">
        <v>6279</v>
      </c>
      <c r="D1526" s="69" t="s">
        <v>6299</v>
      </c>
      <c r="E1526" s="69" t="s">
        <v>149</v>
      </c>
      <c r="F1526" s="69" t="s">
        <v>1085</v>
      </c>
      <c r="G1526" s="69" t="s">
        <v>1086</v>
      </c>
      <c r="H1526" s="68"/>
      <c r="J1526" s="70">
        <v>42277</v>
      </c>
      <c r="K1526" s="70">
        <v>42307</v>
      </c>
      <c r="M1526" s="69" t="s">
        <v>152</v>
      </c>
      <c r="N1526" s="69" t="s">
        <v>153</v>
      </c>
      <c r="O1526" s="71" t="s">
        <v>1087</v>
      </c>
      <c r="P1526" s="72">
        <v>912721888.96551704</v>
      </c>
      <c r="Q1526" s="68" t="s">
        <v>6281</v>
      </c>
      <c r="R1526" s="69" t="s">
        <v>1088</v>
      </c>
      <c r="S1526" s="69">
        <f t="shared" si="47"/>
        <v>1.4500000000000002</v>
      </c>
      <c r="T1526" s="72">
        <v>13234467.390000001</v>
      </c>
      <c r="U1526" s="73">
        <f t="shared" si="48"/>
        <v>13235114.24</v>
      </c>
      <c r="BK1526" s="74">
        <v>0</v>
      </c>
      <c r="BS1526" s="72">
        <v>0</v>
      </c>
      <c r="BT1526" s="72">
        <v>9150806.1999999993</v>
      </c>
      <c r="BW1526" s="72"/>
      <c r="CA1526" s="69">
        <v>0</v>
      </c>
      <c r="CE1526" s="75"/>
      <c r="CF1526" s="72">
        <v>646.85</v>
      </c>
      <c r="CI1526" s="72">
        <v>24282.39</v>
      </c>
      <c r="CJ1526" s="72"/>
      <c r="CM1526" s="72">
        <v>0</v>
      </c>
      <c r="CN1526" s="72">
        <v>2156.2199999999998</v>
      </c>
      <c r="CR1526" s="69">
        <v>0</v>
      </c>
      <c r="CT1526" s="90">
        <v>0</v>
      </c>
      <c r="CU1526" s="72"/>
      <c r="CV1526" s="69"/>
      <c r="CX1526" s="68"/>
      <c r="CY1526" s="68"/>
      <c r="CZ1526" s="68"/>
      <c r="DB1526" s="90">
        <v>0</v>
      </c>
      <c r="DC1526" s="68"/>
      <c r="DD1526" s="68"/>
      <c r="DF1526" s="72">
        <v>0</v>
      </c>
      <c r="DK1526" s="72"/>
      <c r="DP1526" s="72">
        <v>0</v>
      </c>
      <c r="DQ1526" s="72"/>
      <c r="DR1526" s="72">
        <v>2463394.46</v>
      </c>
      <c r="DV1526" s="78">
        <v>0</v>
      </c>
      <c r="DZ1526" s="72">
        <v>1593828.12</v>
      </c>
      <c r="EA1526" s="72"/>
      <c r="EB1526" s="72"/>
      <c r="EC1526" s="72"/>
      <c r="ED1526" s="72">
        <v>0</v>
      </c>
      <c r="EG1526" s="69">
        <v>0</v>
      </c>
    </row>
    <row r="1527" spans="2:137" s="67" customFormat="1">
      <c r="B1527" s="68" t="s">
        <v>6278</v>
      </c>
      <c r="C1527" s="68" t="s">
        <v>6279</v>
      </c>
      <c r="D1527" s="69" t="s">
        <v>6299</v>
      </c>
      <c r="E1527" s="69" t="s">
        <v>149</v>
      </c>
      <c r="F1527" s="69" t="s">
        <v>1085</v>
      </c>
      <c r="G1527" s="69" t="s">
        <v>1086</v>
      </c>
      <c r="H1527" s="68"/>
      <c r="J1527" s="70">
        <v>42369</v>
      </c>
      <c r="K1527" s="70">
        <v>42423</v>
      </c>
      <c r="M1527" s="69" t="s">
        <v>152</v>
      </c>
      <c r="N1527" s="69" t="s">
        <v>153</v>
      </c>
      <c r="O1527" s="71" t="s">
        <v>1087</v>
      </c>
      <c r="P1527" s="72">
        <v>945319099.28571403</v>
      </c>
      <c r="Q1527" s="68" t="s">
        <v>6281</v>
      </c>
      <c r="R1527" s="69" t="s">
        <v>829</v>
      </c>
      <c r="S1527" s="69">
        <f t="shared" si="47"/>
        <v>1.4000000000000001</v>
      </c>
      <c r="T1527" s="72">
        <v>13234467.390000001</v>
      </c>
      <c r="U1527" s="73">
        <f t="shared" si="48"/>
        <v>13235114.24</v>
      </c>
      <c r="BK1527" s="74">
        <v>0</v>
      </c>
      <c r="BS1527" s="72">
        <v>0</v>
      </c>
      <c r="BT1527" s="72">
        <v>9150806.1999999993</v>
      </c>
      <c r="BW1527" s="72"/>
      <c r="CA1527" s="69">
        <v>0</v>
      </c>
      <c r="CE1527" s="75"/>
      <c r="CF1527" s="72">
        <v>646.85</v>
      </c>
      <c r="CI1527" s="72">
        <v>24282.39</v>
      </c>
      <c r="CJ1527" s="72"/>
      <c r="CM1527" s="72">
        <v>0</v>
      </c>
      <c r="CN1527" s="72">
        <v>2156.2199999999998</v>
      </c>
      <c r="CR1527" s="69">
        <v>0</v>
      </c>
      <c r="CT1527" s="90">
        <v>0</v>
      </c>
      <c r="CU1527" s="72"/>
      <c r="CV1527" s="69"/>
      <c r="CX1527" s="68"/>
      <c r="CY1527" s="68"/>
      <c r="CZ1527" s="68"/>
      <c r="DB1527" s="90">
        <v>0</v>
      </c>
      <c r="DC1527" s="68"/>
      <c r="DD1527" s="68"/>
      <c r="DF1527" s="72">
        <v>0</v>
      </c>
      <c r="DK1527" s="72"/>
      <c r="DP1527" s="72">
        <v>0</v>
      </c>
      <c r="DQ1527" s="72"/>
      <c r="DR1527" s="72">
        <v>2463394.46</v>
      </c>
      <c r="DV1527" s="78">
        <v>0</v>
      </c>
      <c r="DZ1527" s="72">
        <v>1593828.12</v>
      </c>
      <c r="EA1527" s="72"/>
      <c r="EB1527" s="72"/>
      <c r="EC1527" s="72"/>
      <c r="ED1527" s="72">
        <v>0</v>
      </c>
      <c r="EG1527" s="69">
        <v>0</v>
      </c>
    </row>
    <row r="1528" spans="2:137" s="67" customFormat="1">
      <c r="B1528" s="68" t="s">
        <v>6278</v>
      </c>
      <c r="C1528" s="68" t="s">
        <v>6279</v>
      </c>
      <c r="D1528" s="69" t="s">
        <v>6299</v>
      </c>
      <c r="E1528" s="69" t="s">
        <v>149</v>
      </c>
      <c r="F1528" s="69" t="s">
        <v>1085</v>
      </c>
      <c r="G1528" s="69" t="s">
        <v>1086</v>
      </c>
      <c r="H1528" s="68"/>
      <c r="J1528" s="70">
        <v>42460</v>
      </c>
      <c r="K1528" s="70">
        <v>42489</v>
      </c>
      <c r="M1528" s="69" t="s">
        <v>152</v>
      </c>
      <c r="N1528" s="69" t="s">
        <v>153</v>
      </c>
      <c r="O1528" s="71" t="s">
        <v>1087</v>
      </c>
      <c r="P1528" s="72">
        <v>980330917.77777803</v>
      </c>
      <c r="Q1528" s="68" t="s">
        <v>6281</v>
      </c>
      <c r="R1528" s="69" t="s">
        <v>2350</v>
      </c>
      <c r="S1528" s="69">
        <f t="shared" si="47"/>
        <v>1.35</v>
      </c>
      <c r="T1528" s="72">
        <v>13234467.390000001</v>
      </c>
      <c r="U1528" s="73">
        <f t="shared" si="48"/>
        <v>13235114.24</v>
      </c>
      <c r="BK1528" s="74">
        <v>0</v>
      </c>
      <c r="BS1528" s="72">
        <v>0</v>
      </c>
      <c r="BT1528" s="72">
        <v>9150806.1999999993</v>
      </c>
      <c r="BW1528" s="72"/>
      <c r="CA1528" s="69">
        <v>0</v>
      </c>
      <c r="CE1528" s="75"/>
      <c r="CF1528" s="72">
        <v>646.85</v>
      </c>
      <c r="CI1528" s="72">
        <v>24282.39</v>
      </c>
      <c r="CJ1528" s="72"/>
      <c r="CM1528" s="72">
        <v>0</v>
      </c>
      <c r="CN1528" s="72">
        <v>2156.2199999999998</v>
      </c>
      <c r="CR1528" s="69">
        <v>0</v>
      </c>
      <c r="CT1528" s="89">
        <v>0</v>
      </c>
      <c r="CU1528" s="72"/>
      <c r="CV1528" s="69"/>
      <c r="CX1528" s="68"/>
      <c r="CY1528" s="68"/>
      <c r="CZ1528" s="68"/>
      <c r="DB1528" s="89">
        <v>0</v>
      </c>
      <c r="DC1528" s="68"/>
      <c r="DD1528" s="68"/>
      <c r="DF1528" s="72">
        <v>0</v>
      </c>
      <c r="DK1528" s="72"/>
      <c r="DP1528" s="72">
        <v>0</v>
      </c>
      <c r="DQ1528" s="72"/>
      <c r="DR1528" s="72">
        <v>2463394.46</v>
      </c>
      <c r="DV1528" s="77">
        <v>0</v>
      </c>
      <c r="DZ1528" s="72">
        <v>1593828.12</v>
      </c>
      <c r="EA1528" s="72"/>
      <c r="EB1528" s="72"/>
      <c r="EC1528" s="72"/>
      <c r="ED1528" s="72">
        <v>0</v>
      </c>
      <c r="EG1528" s="69">
        <v>0</v>
      </c>
    </row>
    <row r="1529" spans="2:137" s="67" customFormat="1">
      <c r="B1529" s="68" t="s">
        <v>6278</v>
      </c>
      <c r="C1529" s="68" t="s">
        <v>6279</v>
      </c>
      <c r="D1529" s="69" t="s">
        <v>6299</v>
      </c>
      <c r="E1529" s="69" t="s">
        <v>149</v>
      </c>
      <c r="F1529" s="69" t="s">
        <v>1101</v>
      </c>
      <c r="G1529" s="69" t="s">
        <v>1102</v>
      </c>
      <c r="H1529" s="68"/>
      <c r="J1529" s="70">
        <v>42277</v>
      </c>
      <c r="K1529" s="70">
        <v>42307</v>
      </c>
      <c r="M1529" s="69" t="s">
        <v>152</v>
      </c>
      <c r="N1529" s="69" t="s">
        <v>153</v>
      </c>
      <c r="O1529" s="71" t="s">
        <v>1103</v>
      </c>
      <c r="P1529" s="72">
        <v>323849166.89999998</v>
      </c>
      <c r="Q1529" s="68" t="s">
        <v>6281</v>
      </c>
      <c r="R1529" s="69" t="s">
        <v>1088</v>
      </c>
      <c r="S1529" s="69">
        <f t="shared" si="47"/>
        <v>1.4500000000000002</v>
      </c>
      <c r="T1529" s="72">
        <v>4695812.92</v>
      </c>
      <c r="U1529" s="73">
        <f t="shared" si="48"/>
        <v>4696042.4399999995</v>
      </c>
      <c r="BK1529" s="74">
        <v>0</v>
      </c>
      <c r="BS1529" s="72"/>
      <c r="BT1529" s="72">
        <v>3246860.85</v>
      </c>
      <c r="BW1529" s="72"/>
      <c r="CA1529" s="69">
        <v>0</v>
      </c>
      <c r="CE1529" s="75"/>
      <c r="CF1529" s="72">
        <v>229.52</v>
      </c>
      <c r="CI1529" s="72">
        <v>8615.7900000000009</v>
      </c>
      <c r="CJ1529" s="72">
        <v>0</v>
      </c>
      <c r="CM1529" s="72">
        <v>0</v>
      </c>
      <c r="CN1529" s="72">
        <v>765.06</v>
      </c>
      <c r="CR1529" s="69">
        <v>0</v>
      </c>
      <c r="CT1529" s="90">
        <v>0</v>
      </c>
      <c r="CU1529" s="72"/>
      <c r="CV1529" s="69"/>
      <c r="CX1529" s="68"/>
      <c r="CY1529" s="68"/>
      <c r="CZ1529" s="68"/>
      <c r="DB1529" s="90">
        <v>0</v>
      </c>
      <c r="DC1529" s="68"/>
      <c r="DD1529" s="68"/>
      <c r="DF1529" s="72">
        <v>0</v>
      </c>
      <c r="DK1529" s="72"/>
      <c r="DP1529" s="72">
        <v>0</v>
      </c>
      <c r="DQ1529" s="72"/>
      <c r="DR1529" s="72">
        <v>874054.04</v>
      </c>
      <c r="DV1529" s="78">
        <v>0</v>
      </c>
      <c r="DZ1529" s="72">
        <v>565517.18000000005</v>
      </c>
      <c r="EA1529" s="72"/>
      <c r="EB1529" s="72"/>
      <c r="EC1529" s="72"/>
      <c r="ED1529" s="72">
        <v>0</v>
      </c>
      <c r="EG1529" s="69">
        <v>0</v>
      </c>
    </row>
    <row r="1530" spans="2:137" s="67" customFormat="1">
      <c r="B1530" s="68" t="s">
        <v>6278</v>
      </c>
      <c r="C1530" s="68" t="s">
        <v>6279</v>
      </c>
      <c r="D1530" s="69" t="s">
        <v>6299</v>
      </c>
      <c r="E1530" s="69" t="s">
        <v>149</v>
      </c>
      <c r="F1530" s="69" t="s">
        <v>1101</v>
      </c>
      <c r="G1530" s="69" t="s">
        <v>1102</v>
      </c>
      <c r="H1530" s="68"/>
      <c r="J1530" s="70">
        <v>42369</v>
      </c>
      <c r="K1530" s="70">
        <v>42423</v>
      </c>
      <c r="M1530" s="69" t="s">
        <v>152</v>
      </c>
      <c r="N1530" s="69" t="s">
        <v>153</v>
      </c>
      <c r="O1530" s="71" t="s">
        <v>1103</v>
      </c>
      <c r="P1530" s="72">
        <v>335415208.56999999</v>
      </c>
      <c r="Q1530" s="68" t="s">
        <v>6281</v>
      </c>
      <c r="R1530" s="69" t="s">
        <v>829</v>
      </c>
      <c r="S1530" s="69">
        <f t="shared" si="47"/>
        <v>1.4000000000000001</v>
      </c>
      <c r="T1530" s="72">
        <v>4695812.92</v>
      </c>
      <c r="U1530" s="73">
        <f t="shared" si="48"/>
        <v>4696042.4399999995</v>
      </c>
      <c r="BK1530" s="74">
        <v>0</v>
      </c>
      <c r="BS1530" s="72"/>
      <c r="BT1530" s="72">
        <v>3246860.85</v>
      </c>
      <c r="BW1530" s="72"/>
      <c r="CA1530" s="69">
        <v>0</v>
      </c>
      <c r="CE1530" s="75"/>
      <c r="CF1530" s="72">
        <v>229.52</v>
      </c>
      <c r="CI1530" s="72">
        <v>8615.7900000000009</v>
      </c>
      <c r="CJ1530" s="72">
        <v>0</v>
      </c>
      <c r="CM1530" s="72">
        <v>0</v>
      </c>
      <c r="CN1530" s="72">
        <v>765.06</v>
      </c>
      <c r="CR1530" s="69">
        <v>0</v>
      </c>
      <c r="CT1530" s="89">
        <v>0</v>
      </c>
      <c r="CU1530" s="72"/>
      <c r="CV1530" s="69"/>
      <c r="CX1530" s="68"/>
      <c r="CY1530" s="68"/>
      <c r="CZ1530" s="68"/>
      <c r="DB1530" s="89">
        <v>0</v>
      </c>
      <c r="DC1530" s="68"/>
      <c r="DD1530" s="68"/>
      <c r="DF1530" s="72">
        <v>0</v>
      </c>
      <c r="DK1530" s="72"/>
      <c r="DP1530" s="72">
        <v>0</v>
      </c>
      <c r="DQ1530" s="72"/>
      <c r="DR1530" s="72">
        <v>874054.04</v>
      </c>
      <c r="DV1530" s="77">
        <v>0</v>
      </c>
      <c r="DZ1530" s="72">
        <v>565517.18000000005</v>
      </c>
      <c r="EA1530" s="72"/>
      <c r="EB1530" s="72"/>
      <c r="EC1530" s="72"/>
      <c r="ED1530" s="72">
        <v>0</v>
      </c>
      <c r="EG1530" s="69">
        <v>0</v>
      </c>
    </row>
    <row r="1531" spans="2:137" s="67" customFormat="1">
      <c r="B1531" s="68" t="s">
        <v>6278</v>
      </c>
      <c r="C1531" s="68" t="s">
        <v>6279</v>
      </c>
      <c r="D1531" s="69" t="s">
        <v>6299</v>
      </c>
      <c r="E1531" s="69" t="s">
        <v>149</v>
      </c>
      <c r="F1531" s="69" t="s">
        <v>1101</v>
      </c>
      <c r="G1531" s="69" t="s">
        <v>1102</v>
      </c>
      <c r="H1531" s="68"/>
      <c r="J1531" s="70">
        <v>42460</v>
      </c>
      <c r="K1531" s="70">
        <v>42489</v>
      </c>
      <c r="M1531" s="69" t="s">
        <v>152</v>
      </c>
      <c r="N1531" s="69" t="s">
        <v>153</v>
      </c>
      <c r="O1531" s="71" t="s">
        <v>1103</v>
      </c>
      <c r="P1531" s="72">
        <v>347837994.06999999</v>
      </c>
      <c r="Q1531" s="68" t="s">
        <v>6281</v>
      </c>
      <c r="R1531" s="69" t="s">
        <v>2350</v>
      </c>
      <c r="S1531" s="69">
        <f t="shared" si="47"/>
        <v>1.35</v>
      </c>
      <c r="T1531" s="72">
        <v>4695812.92</v>
      </c>
      <c r="U1531" s="73">
        <f t="shared" si="48"/>
        <v>4696042.4399999995</v>
      </c>
      <c r="BK1531" s="74">
        <v>0</v>
      </c>
      <c r="BS1531" s="72"/>
      <c r="BT1531" s="72">
        <v>3246860.85</v>
      </c>
      <c r="BW1531" s="72"/>
      <c r="CA1531" s="69">
        <v>0</v>
      </c>
      <c r="CE1531" s="75"/>
      <c r="CF1531" s="72">
        <v>229.52</v>
      </c>
      <c r="CI1531" s="72">
        <v>8615.7900000000009</v>
      </c>
      <c r="CJ1531" s="72">
        <v>0</v>
      </c>
      <c r="CM1531" s="72">
        <v>0</v>
      </c>
      <c r="CN1531" s="72">
        <v>765.06</v>
      </c>
      <c r="CR1531" s="69">
        <v>0</v>
      </c>
      <c r="CT1531" s="89">
        <v>0</v>
      </c>
      <c r="CU1531" s="72"/>
      <c r="CV1531" s="69"/>
      <c r="CX1531" s="68"/>
      <c r="CY1531" s="68"/>
      <c r="CZ1531" s="68"/>
      <c r="DB1531" s="90">
        <v>0</v>
      </c>
      <c r="DC1531" s="68"/>
      <c r="DD1531" s="68"/>
      <c r="DF1531" s="72">
        <v>0</v>
      </c>
      <c r="DK1531" s="72"/>
      <c r="DP1531" s="72">
        <v>0</v>
      </c>
      <c r="DQ1531" s="72"/>
      <c r="DR1531" s="72">
        <v>874054.04</v>
      </c>
      <c r="DV1531" s="78">
        <v>0</v>
      </c>
      <c r="DZ1531" s="72">
        <v>565517.18000000005</v>
      </c>
      <c r="EA1531" s="72"/>
      <c r="EB1531" s="72"/>
      <c r="EC1531" s="72"/>
      <c r="ED1531" s="72">
        <v>0</v>
      </c>
      <c r="EG1531" s="69">
        <v>0</v>
      </c>
    </row>
    <row r="1532" spans="2:137" s="67" customFormat="1">
      <c r="B1532" s="68" t="s">
        <v>6278</v>
      </c>
      <c r="C1532" s="68" t="s">
        <v>6279</v>
      </c>
      <c r="D1532" s="69" t="s">
        <v>6299</v>
      </c>
      <c r="E1532" s="69" t="s">
        <v>149</v>
      </c>
      <c r="F1532" s="69" t="s">
        <v>1101</v>
      </c>
      <c r="G1532" s="69" t="s">
        <v>1102</v>
      </c>
      <c r="H1532" s="68"/>
      <c r="J1532" s="70">
        <v>42490</v>
      </c>
      <c r="K1532" s="70">
        <v>42582</v>
      </c>
      <c r="M1532" s="69" t="s">
        <v>152</v>
      </c>
      <c r="N1532" s="69" t="s">
        <v>153</v>
      </c>
      <c r="O1532" s="71" t="s">
        <v>2464</v>
      </c>
      <c r="P1532" s="72">
        <v>1043513982.22</v>
      </c>
      <c r="Q1532" s="68" t="s">
        <v>6281</v>
      </c>
      <c r="R1532" s="69" t="s">
        <v>1375</v>
      </c>
      <c r="S1532" s="69">
        <f t="shared" si="47"/>
        <v>0.44999999999999996</v>
      </c>
      <c r="T1532" s="72">
        <v>4695812.92</v>
      </c>
      <c r="U1532" s="73">
        <f t="shared" si="48"/>
        <v>4696042.4399999995</v>
      </c>
      <c r="BK1532" s="74">
        <v>0</v>
      </c>
      <c r="BS1532" s="72"/>
      <c r="BT1532" s="72">
        <v>3246860.85</v>
      </c>
      <c r="BW1532" s="72"/>
      <c r="CA1532" s="69">
        <v>0</v>
      </c>
      <c r="CE1532" s="75"/>
      <c r="CF1532" s="72">
        <v>229.52</v>
      </c>
      <c r="CI1532" s="72">
        <v>8615.7900000000009</v>
      </c>
      <c r="CJ1532" s="72">
        <v>0</v>
      </c>
      <c r="CM1532" s="72">
        <v>0</v>
      </c>
      <c r="CN1532" s="72">
        <v>765.06</v>
      </c>
      <c r="CR1532" s="69">
        <v>0</v>
      </c>
      <c r="CT1532" s="89">
        <v>0</v>
      </c>
      <c r="CU1532" s="72"/>
      <c r="CV1532" s="69"/>
      <c r="CX1532" s="68"/>
      <c r="CY1532" s="68"/>
      <c r="CZ1532" s="68"/>
      <c r="DB1532" s="90">
        <v>0</v>
      </c>
      <c r="DC1532" s="68"/>
      <c r="DD1532" s="68"/>
      <c r="DF1532" s="72">
        <v>0</v>
      </c>
      <c r="DK1532" s="72"/>
      <c r="DP1532" s="72">
        <v>0</v>
      </c>
      <c r="DQ1532" s="72"/>
      <c r="DR1532" s="72">
        <v>874054.04</v>
      </c>
      <c r="DV1532" s="78">
        <v>0</v>
      </c>
      <c r="DZ1532" s="72">
        <v>565517.18000000005</v>
      </c>
      <c r="EA1532" s="72"/>
      <c r="EB1532" s="72"/>
      <c r="EC1532" s="72"/>
      <c r="ED1532" s="72">
        <v>0</v>
      </c>
      <c r="EG1532" s="69">
        <v>0</v>
      </c>
    </row>
    <row r="1533" spans="2:137" s="67" customFormat="1">
      <c r="B1533" s="68" t="s">
        <v>6278</v>
      </c>
      <c r="C1533" s="68" t="s">
        <v>6279</v>
      </c>
      <c r="D1533" s="69" t="s">
        <v>6299</v>
      </c>
      <c r="E1533" s="69" t="s">
        <v>149</v>
      </c>
      <c r="F1533" s="69" t="s">
        <v>1101</v>
      </c>
      <c r="G1533" s="69" t="s">
        <v>1102</v>
      </c>
      <c r="H1533" s="68"/>
      <c r="J1533" s="70">
        <v>42521</v>
      </c>
      <c r="K1533" s="70">
        <v>42582</v>
      </c>
      <c r="M1533" s="69" t="s">
        <v>152</v>
      </c>
      <c r="N1533" s="69" t="s">
        <v>153</v>
      </c>
      <c r="O1533" s="71" t="s">
        <v>2464</v>
      </c>
      <c r="P1533" s="72">
        <v>1021050863.23</v>
      </c>
      <c r="Q1533" s="68" t="s">
        <v>6281</v>
      </c>
      <c r="R1533" s="69" t="s">
        <v>770</v>
      </c>
      <c r="S1533" s="69">
        <f t="shared" si="47"/>
        <v>0.45989999999999998</v>
      </c>
      <c r="T1533" s="72">
        <v>4695812.92</v>
      </c>
      <c r="U1533" s="73">
        <f t="shared" si="48"/>
        <v>4696042.4399999995</v>
      </c>
      <c r="BK1533" s="74">
        <v>0</v>
      </c>
      <c r="BS1533" s="72"/>
      <c r="BT1533" s="72">
        <v>3246860.85</v>
      </c>
      <c r="BW1533" s="72"/>
      <c r="CA1533" s="69">
        <v>0</v>
      </c>
      <c r="CE1533" s="75"/>
      <c r="CF1533" s="72">
        <v>229.52</v>
      </c>
      <c r="CI1533" s="72">
        <v>8615.7900000000009</v>
      </c>
      <c r="CJ1533" s="72">
        <v>0</v>
      </c>
      <c r="CM1533" s="72">
        <v>0</v>
      </c>
      <c r="CN1533" s="72">
        <v>765.06</v>
      </c>
      <c r="CR1533" s="69">
        <v>0</v>
      </c>
      <c r="CT1533" s="90">
        <v>0</v>
      </c>
      <c r="CU1533" s="72"/>
      <c r="CV1533" s="69"/>
      <c r="CX1533" s="68"/>
      <c r="CY1533" s="68"/>
      <c r="CZ1533" s="68"/>
      <c r="DB1533" s="90">
        <v>0</v>
      </c>
      <c r="DC1533" s="68"/>
      <c r="DD1533" s="68"/>
      <c r="DF1533" s="72">
        <v>0</v>
      </c>
      <c r="DK1533" s="72"/>
      <c r="DP1533" s="72">
        <v>0</v>
      </c>
      <c r="DQ1533" s="72"/>
      <c r="DR1533" s="72">
        <v>874054.04</v>
      </c>
      <c r="DV1533" s="78">
        <v>0</v>
      </c>
      <c r="DZ1533" s="72">
        <v>565517.18000000005</v>
      </c>
      <c r="EA1533" s="72"/>
      <c r="EB1533" s="72"/>
      <c r="EC1533" s="72"/>
      <c r="ED1533" s="72">
        <v>0</v>
      </c>
      <c r="EG1533" s="69">
        <v>0</v>
      </c>
    </row>
    <row r="1534" spans="2:137" s="67" customFormat="1">
      <c r="B1534" s="68" t="s">
        <v>6278</v>
      </c>
      <c r="C1534" s="68" t="s">
        <v>6279</v>
      </c>
      <c r="D1534" s="69" t="s">
        <v>6299</v>
      </c>
      <c r="E1534" s="69" t="s">
        <v>149</v>
      </c>
      <c r="F1534" s="69" t="s">
        <v>1101</v>
      </c>
      <c r="G1534" s="69" t="s">
        <v>1102</v>
      </c>
      <c r="H1534" s="68"/>
      <c r="J1534" s="70">
        <v>42522</v>
      </c>
      <c r="K1534" s="70">
        <v>42583</v>
      </c>
      <c r="M1534" s="69" t="s">
        <v>152</v>
      </c>
      <c r="N1534" s="69" t="s">
        <v>153</v>
      </c>
      <c r="O1534" s="71" t="s">
        <v>1087</v>
      </c>
      <c r="P1534" s="72">
        <v>945319099.28571403</v>
      </c>
      <c r="Q1534" s="68" t="s">
        <v>6281</v>
      </c>
      <c r="R1534" s="69" t="s">
        <v>829</v>
      </c>
      <c r="S1534" s="69">
        <f t="shared" si="47"/>
        <v>1.4000000000000001</v>
      </c>
      <c r="T1534" s="72">
        <v>13234467.390000001</v>
      </c>
      <c r="U1534" s="73">
        <f t="shared" si="48"/>
        <v>13235114.24</v>
      </c>
      <c r="BK1534" s="74">
        <v>0</v>
      </c>
      <c r="BS1534" s="72"/>
      <c r="BT1534" s="72">
        <v>9150806.1999999993</v>
      </c>
      <c r="BW1534" s="72"/>
      <c r="CA1534" s="69">
        <v>0</v>
      </c>
      <c r="CE1534" s="75"/>
      <c r="CF1534" s="72">
        <v>646.85</v>
      </c>
      <c r="CI1534" s="72">
        <v>24282.39</v>
      </c>
      <c r="CJ1534" s="72">
        <v>0</v>
      </c>
      <c r="CM1534" s="72">
        <v>0</v>
      </c>
      <c r="CN1534" s="72">
        <v>2156.2199999999998</v>
      </c>
      <c r="CR1534" s="69">
        <v>0</v>
      </c>
      <c r="CT1534" s="89">
        <v>0</v>
      </c>
      <c r="CU1534" s="72"/>
      <c r="CV1534" s="69"/>
      <c r="CX1534" s="68"/>
      <c r="CY1534" s="68"/>
      <c r="CZ1534" s="68"/>
      <c r="DB1534" s="89">
        <v>0</v>
      </c>
      <c r="DC1534" s="68"/>
      <c r="DD1534" s="68"/>
      <c r="DF1534" s="72">
        <v>0</v>
      </c>
      <c r="DK1534" s="72"/>
      <c r="DP1534" s="72">
        <v>0</v>
      </c>
      <c r="DQ1534" s="72"/>
      <c r="DR1534" s="72">
        <v>2463394.46</v>
      </c>
      <c r="DV1534" s="77">
        <v>0</v>
      </c>
      <c r="DZ1534" s="72">
        <v>1593828.12</v>
      </c>
      <c r="EA1534" s="72"/>
      <c r="EB1534" s="72"/>
      <c r="EC1534" s="72"/>
      <c r="ED1534" s="72">
        <v>0</v>
      </c>
      <c r="EG1534" s="69">
        <v>0</v>
      </c>
    </row>
    <row r="1535" spans="2:137" s="67" customFormat="1">
      <c r="B1535" s="68" t="s">
        <v>6278</v>
      </c>
      <c r="C1535" s="68" t="s">
        <v>6279</v>
      </c>
      <c r="D1535" s="69" t="s">
        <v>6299</v>
      </c>
      <c r="E1535" s="69" t="s">
        <v>149</v>
      </c>
      <c r="F1535" s="69" t="s">
        <v>1101</v>
      </c>
      <c r="G1535" s="69" t="s">
        <v>1102</v>
      </c>
      <c r="H1535" s="68"/>
      <c r="J1535" s="70">
        <v>42550</v>
      </c>
      <c r="K1535" s="70">
        <v>42582</v>
      </c>
      <c r="M1535" s="69" t="s">
        <v>152</v>
      </c>
      <c r="N1535" s="69" t="s">
        <v>153</v>
      </c>
      <c r="O1535" s="71" t="s">
        <v>4200</v>
      </c>
      <c r="P1535" s="72">
        <v>939162584</v>
      </c>
      <c r="Q1535" s="68" t="s">
        <v>6281</v>
      </c>
      <c r="R1535" s="69" t="s">
        <v>2301</v>
      </c>
      <c r="S1535" s="69">
        <f t="shared" si="47"/>
        <v>0.5</v>
      </c>
      <c r="T1535" s="72">
        <v>4695812.92</v>
      </c>
      <c r="U1535" s="73">
        <f t="shared" si="48"/>
        <v>4696042.4399999995</v>
      </c>
      <c r="BK1535" s="74">
        <v>0</v>
      </c>
      <c r="BS1535" s="72"/>
      <c r="BT1535" s="72">
        <v>3246860.85</v>
      </c>
      <c r="BW1535" s="72"/>
      <c r="CA1535" s="69">
        <v>0</v>
      </c>
      <c r="CE1535" s="75"/>
      <c r="CF1535" s="72">
        <v>229.52</v>
      </c>
      <c r="CI1535" s="72">
        <v>8615.7900000000009</v>
      </c>
      <c r="CJ1535" s="72">
        <v>0</v>
      </c>
      <c r="CM1535" s="72">
        <v>0</v>
      </c>
      <c r="CN1535" s="72">
        <v>765.06</v>
      </c>
      <c r="CR1535" s="69">
        <v>0</v>
      </c>
      <c r="CT1535" s="89">
        <v>0</v>
      </c>
      <c r="CU1535" s="72"/>
      <c r="CV1535" s="69"/>
      <c r="CX1535" s="68"/>
      <c r="CY1535" s="68"/>
      <c r="CZ1535" s="68"/>
      <c r="DB1535" s="89">
        <v>0</v>
      </c>
      <c r="DC1535" s="68"/>
      <c r="DD1535" s="68"/>
      <c r="DF1535" s="72">
        <v>0</v>
      </c>
      <c r="DK1535" s="72"/>
      <c r="DP1535" s="72">
        <v>0</v>
      </c>
      <c r="DQ1535" s="72"/>
      <c r="DR1535" s="72">
        <v>874054.04</v>
      </c>
      <c r="DV1535" s="77">
        <v>0</v>
      </c>
      <c r="DZ1535" s="72">
        <v>565517.18000000005</v>
      </c>
      <c r="EA1535" s="72"/>
      <c r="EB1535" s="72"/>
      <c r="EC1535" s="72"/>
      <c r="ED1535" s="72">
        <v>0</v>
      </c>
      <c r="EG1535" s="69">
        <v>0</v>
      </c>
    </row>
    <row r="1536" spans="2:137" s="67" customFormat="1">
      <c r="B1536" s="68" t="s">
        <v>6278</v>
      </c>
      <c r="C1536" s="68" t="s">
        <v>6279</v>
      </c>
      <c r="D1536" s="69" t="s">
        <v>6299</v>
      </c>
      <c r="E1536" s="69" t="s">
        <v>149</v>
      </c>
      <c r="F1536" s="69" t="s">
        <v>1101</v>
      </c>
      <c r="G1536" s="69" t="s">
        <v>1102</v>
      </c>
      <c r="H1536" s="68"/>
      <c r="J1536" s="70">
        <v>42551</v>
      </c>
      <c r="K1536" s="70">
        <v>42613</v>
      </c>
      <c r="M1536" s="69" t="s">
        <v>152</v>
      </c>
      <c r="N1536" s="69" t="s">
        <v>153</v>
      </c>
      <c r="O1536" s="71" t="s">
        <v>1087</v>
      </c>
      <c r="P1536" s="72">
        <v>945319099.28571403</v>
      </c>
      <c r="Q1536" s="68" t="s">
        <v>6281</v>
      </c>
      <c r="R1536" s="69" t="s">
        <v>829</v>
      </c>
      <c r="S1536" s="69">
        <f t="shared" si="47"/>
        <v>1.4000000000000001</v>
      </c>
      <c r="T1536" s="72">
        <v>13234467.390000001</v>
      </c>
      <c r="U1536" s="73">
        <f t="shared" si="48"/>
        <v>13235114.24</v>
      </c>
      <c r="BK1536" s="74">
        <v>0</v>
      </c>
      <c r="BS1536" s="72"/>
      <c r="BT1536" s="72">
        <v>9150806.1999999993</v>
      </c>
      <c r="BW1536" s="72"/>
      <c r="CA1536" s="69">
        <v>0</v>
      </c>
      <c r="CE1536" s="75"/>
      <c r="CF1536" s="72">
        <v>646.85</v>
      </c>
      <c r="CI1536" s="72">
        <v>24282.39</v>
      </c>
      <c r="CJ1536" s="72">
        <v>0</v>
      </c>
      <c r="CM1536" s="72">
        <v>0</v>
      </c>
      <c r="CN1536" s="72">
        <v>2156.2199999999998</v>
      </c>
      <c r="CR1536" s="69">
        <v>0</v>
      </c>
      <c r="CT1536" s="89">
        <v>0</v>
      </c>
      <c r="CU1536" s="72"/>
      <c r="CV1536" s="69"/>
      <c r="CX1536" s="68"/>
      <c r="CY1536" s="68"/>
      <c r="CZ1536" s="68"/>
      <c r="DB1536" s="89">
        <v>0</v>
      </c>
      <c r="DC1536" s="68"/>
      <c r="DD1536" s="68"/>
      <c r="DF1536" s="72">
        <v>0</v>
      </c>
      <c r="DK1536" s="72"/>
      <c r="DP1536" s="72">
        <v>0</v>
      </c>
      <c r="DQ1536" s="72"/>
      <c r="DR1536" s="72">
        <v>2463394.46</v>
      </c>
      <c r="DV1536" s="77">
        <v>0</v>
      </c>
      <c r="DZ1536" s="72">
        <v>1593828.12</v>
      </c>
      <c r="EA1536" s="72"/>
      <c r="EB1536" s="72"/>
      <c r="EC1536" s="72"/>
      <c r="ED1536" s="72">
        <v>0</v>
      </c>
      <c r="EG1536" s="69">
        <v>0</v>
      </c>
    </row>
    <row r="1537" spans="1:140" s="67" customFormat="1">
      <c r="B1537" s="68" t="s">
        <v>6278</v>
      </c>
      <c r="C1537" s="68" t="s">
        <v>6279</v>
      </c>
      <c r="D1537" s="69" t="s">
        <v>6299</v>
      </c>
      <c r="E1537" s="69" t="s">
        <v>149</v>
      </c>
      <c r="F1537" s="69" t="s">
        <v>1101</v>
      </c>
      <c r="G1537" s="69" t="s">
        <v>1102</v>
      </c>
      <c r="H1537" s="68"/>
      <c r="J1537" s="70">
        <v>42582</v>
      </c>
      <c r="K1537" s="70">
        <v>42673</v>
      </c>
      <c r="M1537" s="69" t="s">
        <v>2</v>
      </c>
      <c r="N1537" s="69" t="s">
        <v>5</v>
      </c>
      <c r="O1537" s="71" t="s">
        <v>3564</v>
      </c>
      <c r="P1537" s="72">
        <v>3021567897.2602701</v>
      </c>
      <c r="Q1537" s="68" t="s">
        <v>6281</v>
      </c>
      <c r="R1537" s="69" t="s">
        <v>3565</v>
      </c>
      <c r="S1537" s="69">
        <f t="shared" si="47"/>
        <v>0.438</v>
      </c>
      <c r="T1537" s="72">
        <v>13234467.390000001</v>
      </c>
      <c r="U1537" s="73">
        <f t="shared" si="48"/>
        <v>13235114.24</v>
      </c>
      <c r="BK1537" s="74">
        <v>0</v>
      </c>
      <c r="BS1537" s="72"/>
      <c r="BT1537" s="72">
        <v>9150806.1999999993</v>
      </c>
      <c r="BW1537" s="72"/>
      <c r="CA1537" s="69">
        <v>0</v>
      </c>
      <c r="CE1537" s="75"/>
      <c r="CF1537" s="72">
        <v>646.85</v>
      </c>
      <c r="CI1537" s="72">
        <v>24282.39</v>
      </c>
      <c r="CJ1537" s="72">
        <v>0</v>
      </c>
      <c r="CM1537" s="72">
        <v>0</v>
      </c>
      <c r="CN1537" s="72">
        <v>2156.2199999999998</v>
      </c>
      <c r="CR1537" s="69">
        <v>0</v>
      </c>
      <c r="CT1537" s="90">
        <v>0</v>
      </c>
      <c r="CU1537" s="72"/>
      <c r="CV1537" s="69"/>
      <c r="CX1537" s="68"/>
      <c r="CY1537" s="68"/>
      <c r="CZ1537" s="68"/>
      <c r="DB1537" s="89">
        <v>0</v>
      </c>
      <c r="DC1537" s="68"/>
      <c r="DD1537" s="68"/>
      <c r="DF1537" s="72">
        <v>0</v>
      </c>
      <c r="DK1537" s="72"/>
      <c r="DP1537" s="72">
        <v>0</v>
      </c>
      <c r="DQ1537" s="72"/>
      <c r="DR1537" s="72">
        <v>2463394.46</v>
      </c>
      <c r="DV1537" s="77">
        <v>0</v>
      </c>
      <c r="DZ1537" s="72">
        <v>1593828.12</v>
      </c>
      <c r="EA1537" s="72"/>
      <c r="EB1537" s="72"/>
      <c r="EC1537" s="72"/>
      <c r="ED1537" s="72">
        <v>0</v>
      </c>
      <c r="EG1537" s="69">
        <v>0</v>
      </c>
    </row>
    <row r="1538" spans="1:140" s="67" customFormat="1">
      <c r="B1538" s="68" t="s">
        <v>6278</v>
      </c>
      <c r="C1538" s="68" t="s">
        <v>6279</v>
      </c>
      <c r="D1538" s="69" t="s">
        <v>6299</v>
      </c>
      <c r="E1538" s="69" t="s">
        <v>149</v>
      </c>
      <c r="F1538" s="69" t="s">
        <v>1101</v>
      </c>
      <c r="G1538" s="69" t="s">
        <v>1102</v>
      </c>
      <c r="H1538" s="68"/>
      <c r="J1538" s="70">
        <v>42613</v>
      </c>
      <c r="K1538" s="70">
        <v>42674</v>
      </c>
      <c r="M1538" s="69" t="s">
        <v>2</v>
      </c>
      <c r="N1538" s="69" t="s">
        <v>5</v>
      </c>
      <c r="O1538" s="71" t="s">
        <v>3689</v>
      </c>
      <c r="P1538" s="72">
        <v>3021291980.1799998</v>
      </c>
      <c r="Q1538" s="68" t="s">
        <v>6281</v>
      </c>
      <c r="R1538" s="69" t="s">
        <v>3690</v>
      </c>
      <c r="S1538" s="69">
        <f t="shared" ref="S1538:S1601" si="49">R1538*100</f>
        <v>0.43803999999999998</v>
      </c>
      <c r="T1538" s="72">
        <v>13234467.390000001</v>
      </c>
      <c r="U1538" s="73">
        <f t="shared" si="48"/>
        <v>13235114.24</v>
      </c>
      <c r="BK1538" s="74">
        <v>0</v>
      </c>
      <c r="BS1538" s="72"/>
      <c r="BT1538" s="72">
        <v>9150806.1999999993</v>
      </c>
      <c r="BW1538" s="72"/>
      <c r="CA1538" s="69">
        <v>0</v>
      </c>
      <c r="CE1538" s="75"/>
      <c r="CF1538" s="72">
        <v>646.85</v>
      </c>
      <c r="CI1538" s="72">
        <v>24282.39</v>
      </c>
      <c r="CJ1538" s="72">
        <v>0</v>
      </c>
      <c r="CM1538" s="72">
        <v>0</v>
      </c>
      <c r="CN1538" s="72">
        <v>2156.2199999999998</v>
      </c>
      <c r="CR1538" s="69">
        <v>0</v>
      </c>
      <c r="CT1538" s="90">
        <v>0</v>
      </c>
      <c r="CU1538" s="72"/>
      <c r="CV1538" s="69"/>
      <c r="CX1538" s="68"/>
      <c r="CY1538" s="68"/>
      <c r="CZ1538" s="68"/>
      <c r="DB1538" s="89">
        <v>0</v>
      </c>
      <c r="DC1538" s="68"/>
      <c r="DD1538" s="68"/>
      <c r="DF1538" s="85">
        <v>0</v>
      </c>
      <c r="DK1538" s="72"/>
      <c r="DP1538" s="72">
        <v>0</v>
      </c>
      <c r="DQ1538" s="72"/>
      <c r="DR1538" s="72">
        <v>2463394.46</v>
      </c>
      <c r="DV1538" s="79">
        <v>0</v>
      </c>
      <c r="DZ1538" s="72">
        <v>1593828.12</v>
      </c>
      <c r="EA1538" s="72"/>
      <c r="EB1538" s="72"/>
      <c r="EC1538" s="72"/>
      <c r="ED1538" s="72">
        <v>0</v>
      </c>
      <c r="EG1538" s="69">
        <v>0</v>
      </c>
    </row>
    <row r="1539" spans="1:140" s="67" customFormat="1">
      <c r="B1539" s="68" t="s">
        <v>6278</v>
      </c>
      <c r="C1539" s="68" t="s">
        <v>6279</v>
      </c>
      <c r="D1539" s="69" t="s">
        <v>6299</v>
      </c>
      <c r="E1539" s="69" t="s">
        <v>149</v>
      </c>
      <c r="F1539" s="69" t="s">
        <v>1101</v>
      </c>
      <c r="G1539" s="69" t="s">
        <v>1102</v>
      </c>
      <c r="H1539" s="68"/>
      <c r="J1539" s="70">
        <v>42614</v>
      </c>
      <c r="K1539" s="70">
        <v>42674</v>
      </c>
      <c r="M1539" s="69" t="s">
        <v>2</v>
      </c>
      <c r="N1539" s="69" t="s">
        <v>5</v>
      </c>
      <c r="O1539" s="71" t="s">
        <v>3703</v>
      </c>
      <c r="P1539" s="72">
        <v>1018035953.077</v>
      </c>
      <c r="Q1539" s="68" t="s">
        <v>6281</v>
      </c>
      <c r="R1539" s="69" t="s">
        <v>1745</v>
      </c>
      <c r="S1539" s="69">
        <f t="shared" si="49"/>
        <v>1.3</v>
      </c>
      <c r="T1539" s="72">
        <v>13234467.390000001</v>
      </c>
      <c r="U1539" s="73">
        <f t="shared" si="48"/>
        <v>13235114.24</v>
      </c>
      <c r="BK1539" s="74">
        <v>0</v>
      </c>
      <c r="BS1539" s="72"/>
      <c r="BT1539" s="72">
        <v>9150806.1999999993</v>
      </c>
      <c r="BW1539" s="72"/>
      <c r="CA1539" s="69">
        <v>0</v>
      </c>
      <c r="CE1539" s="75"/>
      <c r="CF1539" s="72">
        <v>646.85</v>
      </c>
      <c r="CI1539" s="72">
        <v>24282.39</v>
      </c>
      <c r="CJ1539" s="72">
        <v>0</v>
      </c>
      <c r="CM1539" s="72">
        <v>0</v>
      </c>
      <c r="CN1539" s="72">
        <v>2156.2199999999998</v>
      </c>
      <c r="CR1539" s="69">
        <v>0</v>
      </c>
      <c r="CT1539" s="89">
        <v>0</v>
      </c>
      <c r="CU1539" s="72"/>
      <c r="CV1539" s="69"/>
      <c r="CX1539" s="68"/>
      <c r="CY1539" s="68"/>
      <c r="CZ1539" s="68"/>
      <c r="DB1539" s="89">
        <v>0</v>
      </c>
      <c r="DC1539" s="68"/>
      <c r="DD1539" s="68"/>
      <c r="DF1539" s="72">
        <v>0</v>
      </c>
      <c r="DK1539" s="72"/>
      <c r="DP1539" s="72">
        <v>0</v>
      </c>
      <c r="DQ1539" s="72"/>
      <c r="DR1539" s="72">
        <v>2463394.46</v>
      </c>
      <c r="DV1539" s="77">
        <v>0</v>
      </c>
      <c r="DZ1539" s="72">
        <v>1593828.12</v>
      </c>
      <c r="EA1539" s="72"/>
      <c r="EB1539" s="72"/>
      <c r="EC1539" s="72"/>
      <c r="ED1539" s="72">
        <v>0</v>
      </c>
      <c r="EG1539" s="69">
        <v>0</v>
      </c>
    </row>
    <row r="1540" spans="1:140" s="67" customFormat="1">
      <c r="B1540" s="68" t="s">
        <v>6278</v>
      </c>
      <c r="C1540" s="68" t="s">
        <v>6279</v>
      </c>
      <c r="D1540" s="69" t="s">
        <v>6299</v>
      </c>
      <c r="E1540" s="69" t="s">
        <v>149</v>
      </c>
      <c r="F1540" s="69" t="s">
        <v>1101</v>
      </c>
      <c r="G1540" s="69" t="s">
        <v>1102</v>
      </c>
      <c r="H1540" s="68"/>
      <c r="J1540" s="70">
        <v>42643</v>
      </c>
      <c r="K1540" s="70">
        <v>42674</v>
      </c>
      <c r="M1540" s="69" t="s">
        <v>2</v>
      </c>
      <c r="N1540" s="69" t="s">
        <v>5</v>
      </c>
      <c r="O1540" s="71" t="s">
        <v>3973</v>
      </c>
      <c r="P1540" s="72">
        <v>3121999337.1234999</v>
      </c>
      <c r="Q1540" s="68" t="s">
        <v>6281</v>
      </c>
      <c r="R1540" s="69" t="s">
        <v>3974</v>
      </c>
      <c r="S1540" s="69">
        <f t="shared" si="49"/>
        <v>0.42391000000000001</v>
      </c>
      <c r="T1540" s="72">
        <v>13234467.390000001</v>
      </c>
      <c r="U1540" s="73">
        <f t="shared" si="48"/>
        <v>13235114.24</v>
      </c>
      <c r="BK1540" s="74">
        <v>0</v>
      </c>
      <c r="BS1540" s="72"/>
      <c r="BT1540" s="72">
        <v>9150806.1999999993</v>
      </c>
      <c r="BW1540" s="72"/>
      <c r="CA1540" s="69">
        <v>0</v>
      </c>
      <c r="CE1540" s="75"/>
      <c r="CF1540" s="72">
        <v>646.85</v>
      </c>
      <c r="CI1540" s="72">
        <v>24282.39</v>
      </c>
      <c r="CJ1540" s="72">
        <v>0</v>
      </c>
      <c r="CM1540" s="72">
        <v>0</v>
      </c>
      <c r="CN1540" s="72">
        <v>2156.2199999999998</v>
      </c>
      <c r="CR1540" s="69">
        <v>0</v>
      </c>
      <c r="CT1540" s="90">
        <v>0</v>
      </c>
      <c r="CU1540" s="72"/>
      <c r="CV1540" s="69"/>
      <c r="CX1540" s="68"/>
      <c r="CY1540" s="68"/>
      <c r="CZ1540" s="68"/>
      <c r="DB1540" s="103">
        <v>0</v>
      </c>
      <c r="DC1540" s="68"/>
      <c r="DD1540" s="68"/>
      <c r="DF1540" s="76">
        <v>0</v>
      </c>
      <c r="DK1540" s="72"/>
      <c r="DP1540" s="72">
        <v>0</v>
      </c>
      <c r="DQ1540" s="72"/>
      <c r="DR1540" s="72">
        <v>2463394.46</v>
      </c>
      <c r="DV1540" s="79">
        <v>0</v>
      </c>
      <c r="DZ1540" s="72">
        <v>1593828.12</v>
      </c>
      <c r="EA1540" s="72"/>
      <c r="EB1540" s="72"/>
      <c r="EC1540" s="72"/>
      <c r="ED1540" s="72">
        <v>0</v>
      </c>
      <c r="EG1540" s="69">
        <v>0</v>
      </c>
    </row>
    <row r="1541" spans="1:140" s="67" customFormat="1">
      <c r="B1541" s="68" t="s">
        <v>6278</v>
      </c>
      <c r="C1541" s="68" t="s">
        <v>6279</v>
      </c>
      <c r="D1541" s="69" t="s">
        <v>6299</v>
      </c>
      <c r="E1541" s="69" t="s">
        <v>149</v>
      </c>
      <c r="F1541" s="69" t="s">
        <v>1101</v>
      </c>
      <c r="G1541" s="69" t="s">
        <v>1102</v>
      </c>
      <c r="H1541" s="68"/>
      <c r="J1541" s="70">
        <v>42674</v>
      </c>
      <c r="K1541" s="70">
        <v>42766</v>
      </c>
      <c r="M1541" s="69" t="s">
        <v>2</v>
      </c>
      <c r="N1541" s="69" t="s">
        <v>5</v>
      </c>
      <c r="O1541" s="71" t="s">
        <v>4124</v>
      </c>
      <c r="P1541" s="72">
        <v>2805457962.013</v>
      </c>
      <c r="Q1541" s="68" t="s">
        <v>6281</v>
      </c>
      <c r="R1541" s="69" t="s">
        <v>4125</v>
      </c>
      <c r="S1541" s="69">
        <f t="shared" si="49"/>
        <v>0.47173999999999999</v>
      </c>
      <c r="T1541" s="72">
        <v>13234467.390000001</v>
      </c>
      <c r="U1541" s="73">
        <f t="shared" si="48"/>
        <v>13235114.24</v>
      </c>
      <c r="BK1541" s="74">
        <v>0</v>
      </c>
      <c r="BS1541" s="72"/>
      <c r="BT1541" s="72">
        <v>9150806.1999999993</v>
      </c>
      <c r="BW1541" s="72"/>
      <c r="CA1541" s="69">
        <v>0</v>
      </c>
      <c r="CF1541" s="72">
        <v>646.85</v>
      </c>
      <c r="CI1541" s="72">
        <v>24282.39</v>
      </c>
      <c r="CJ1541" s="72">
        <v>0</v>
      </c>
      <c r="CM1541" s="72">
        <v>0</v>
      </c>
      <c r="CN1541" s="72">
        <v>2156.2199999999998</v>
      </c>
      <c r="CR1541" s="69">
        <v>0</v>
      </c>
      <c r="CT1541" s="89">
        <v>0</v>
      </c>
      <c r="CU1541" s="68"/>
      <c r="CV1541" s="68"/>
      <c r="CX1541" s="68"/>
      <c r="CY1541" s="68"/>
      <c r="CZ1541" s="68"/>
      <c r="DB1541" s="89">
        <v>0</v>
      </c>
      <c r="DC1541" s="68"/>
      <c r="DD1541" s="68"/>
      <c r="DF1541" s="76">
        <v>0</v>
      </c>
      <c r="DK1541" s="72"/>
      <c r="DP1541" s="72">
        <v>0</v>
      </c>
      <c r="DQ1541" s="72"/>
      <c r="DR1541" s="72">
        <v>2463394.46</v>
      </c>
      <c r="DV1541" s="77">
        <v>0</v>
      </c>
      <c r="DZ1541" s="72">
        <v>1593828.12</v>
      </c>
      <c r="EA1541" s="72"/>
      <c r="EB1541" s="72"/>
      <c r="EC1541" s="72"/>
      <c r="ED1541" s="72">
        <v>0</v>
      </c>
      <c r="EG1541" s="69">
        <v>0</v>
      </c>
    </row>
    <row r="1542" spans="1:140" s="67" customFormat="1">
      <c r="B1542" s="68" t="s">
        <v>6278</v>
      </c>
      <c r="C1542" s="68" t="s">
        <v>6279</v>
      </c>
      <c r="D1542" s="69" t="s">
        <v>6299</v>
      </c>
      <c r="E1542" s="69" t="s">
        <v>149</v>
      </c>
      <c r="F1542" s="69" t="s">
        <v>1101</v>
      </c>
      <c r="G1542" s="69" t="s">
        <v>1102</v>
      </c>
      <c r="H1542" s="68"/>
      <c r="J1542" s="70">
        <v>42704</v>
      </c>
      <c r="K1542" s="70">
        <v>42766</v>
      </c>
      <c r="M1542" s="69" t="s">
        <v>2</v>
      </c>
      <c r="N1542" s="69" t="s">
        <v>5</v>
      </c>
      <c r="O1542" s="71" t="s">
        <v>4180</v>
      </c>
      <c r="P1542" s="72">
        <v>2798990629</v>
      </c>
      <c r="Q1542" s="68" t="s">
        <v>6281</v>
      </c>
      <c r="R1542" s="69" t="s">
        <v>4181</v>
      </c>
      <c r="S1542" s="69">
        <f t="shared" si="49"/>
        <v>0.47283000000000003</v>
      </c>
      <c r="T1542" s="72">
        <v>13234467.390000001</v>
      </c>
      <c r="U1542" s="73">
        <f t="shared" si="48"/>
        <v>13235114.24</v>
      </c>
      <c r="BK1542" s="74">
        <v>0</v>
      </c>
      <c r="BS1542" s="72"/>
      <c r="BT1542" s="72">
        <v>9150806.1999999993</v>
      </c>
      <c r="BW1542" s="72"/>
      <c r="CA1542" s="69">
        <v>0</v>
      </c>
      <c r="CF1542" s="72">
        <v>646.85</v>
      </c>
      <c r="CI1542" s="72">
        <v>24282.39</v>
      </c>
      <c r="CJ1542" s="72">
        <v>0</v>
      </c>
      <c r="CM1542" s="72">
        <v>0</v>
      </c>
      <c r="CN1542" s="72">
        <v>2156.2199999999998</v>
      </c>
      <c r="CR1542" s="69">
        <v>0</v>
      </c>
      <c r="CT1542" s="90">
        <v>0</v>
      </c>
      <c r="CU1542" s="68"/>
      <c r="CV1542" s="68"/>
      <c r="CX1542" s="68"/>
      <c r="CY1542" s="68"/>
      <c r="CZ1542" s="68"/>
      <c r="DB1542" s="89">
        <v>0</v>
      </c>
      <c r="DC1542" s="68"/>
      <c r="DD1542" s="68"/>
      <c r="DF1542" s="76">
        <v>0</v>
      </c>
      <c r="DK1542" s="72"/>
      <c r="DP1542" s="72">
        <v>0</v>
      </c>
      <c r="DQ1542" s="72"/>
      <c r="DR1542" s="72">
        <v>2463394.46</v>
      </c>
      <c r="DV1542" s="77">
        <v>0</v>
      </c>
      <c r="DZ1542" s="72">
        <v>1593828.12</v>
      </c>
      <c r="EA1542" s="72"/>
      <c r="EB1542" s="72"/>
      <c r="EC1542" s="72"/>
      <c r="ED1542" s="72">
        <v>0</v>
      </c>
      <c r="EG1542" s="69">
        <v>0</v>
      </c>
    </row>
    <row r="1543" spans="1:140" s="67" customFormat="1">
      <c r="B1543" s="68" t="s">
        <v>6278</v>
      </c>
      <c r="C1543" s="68" t="s">
        <v>6279</v>
      </c>
      <c r="D1543" s="69" t="s">
        <v>6299</v>
      </c>
      <c r="E1543" s="69" t="s">
        <v>149</v>
      </c>
      <c r="F1543" s="69" t="s">
        <v>1101</v>
      </c>
      <c r="G1543" s="69" t="s">
        <v>1102</v>
      </c>
      <c r="H1543" s="68"/>
      <c r="J1543" s="70">
        <v>42735</v>
      </c>
      <c r="K1543" s="70">
        <v>42766</v>
      </c>
      <c r="M1543" s="69" t="s">
        <v>2</v>
      </c>
      <c r="N1543" s="69" t="s">
        <v>5</v>
      </c>
      <c r="O1543" s="71" t="s">
        <v>4791</v>
      </c>
      <c r="P1543" s="72">
        <v>2618457034.6040001</v>
      </c>
      <c r="Q1543" s="68" t="s">
        <v>6281</v>
      </c>
      <c r="R1543" s="69" t="s">
        <v>4792</v>
      </c>
      <c r="S1543" s="69">
        <f t="shared" si="49"/>
        <v>0.50543000000000005</v>
      </c>
      <c r="T1543" s="72">
        <v>13234467.390000001</v>
      </c>
      <c r="U1543" s="73">
        <f t="shared" si="48"/>
        <v>13235114.24</v>
      </c>
      <c r="BK1543" s="74">
        <v>0</v>
      </c>
      <c r="BS1543" s="72"/>
      <c r="BT1543" s="72">
        <v>9150806.1999999993</v>
      </c>
      <c r="BW1543" s="72"/>
      <c r="CA1543" s="69">
        <v>0</v>
      </c>
      <c r="CF1543" s="72">
        <v>646.85</v>
      </c>
      <c r="CI1543" s="72">
        <v>24282.39</v>
      </c>
      <c r="CJ1543" s="72">
        <v>0</v>
      </c>
      <c r="CM1543" s="72">
        <v>0</v>
      </c>
      <c r="CN1543" s="72">
        <v>2156.2199999999998</v>
      </c>
      <c r="CR1543" s="69">
        <v>0</v>
      </c>
      <c r="CT1543" s="90">
        <v>0</v>
      </c>
      <c r="CU1543" s="68"/>
      <c r="CV1543" s="68"/>
      <c r="CX1543" s="68"/>
      <c r="CY1543" s="68"/>
      <c r="CZ1543" s="68"/>
      <c r="DB1543" s="103">
        <v>0</v>
      </c>
      <c r="DC1543" s="68"/>
      <c r="DD1543" s="68"/>
      <c r="DF1543" s="76">
        <v>0</v>
      </c>
      <c r="DK1543" s="72"/>
      <c r="DP1543" s="72">
        <v>0</v>
      </c>
      <c r="DQ1543" s="72"/>
      <c r="DR1543" s="72">
        <v>2463394.46</v>
      </c>
      <c r="DV1543" s="79">
        <v>0</v>
      </c>
      <c r="DZ1543" s="72">
        <v>1593828.12</v>
      </c>
      <c r="EA1543" s="72"/>
      <c r="EB1543" s="72"/>
      <c r="EC1543" s="72"/>
      <c r="ED1543" s="72">
        <v>0</v>
      </c>
      <c r="EG1543" s="69">
        <v>0</v>
      </c>
    </row>
    <row r="1544" spans="1:140" s="67" customFormat="1">
      <c r="B1544" s="68" t="s">
        <v>6278</v>
      </c>
      <c r="C1544" s="68" t="s">
        <v>6279</v>
      </c>
      <c r="D1544" s="69" t="s">
        <v>6299</v>
      </c>
      <c r="E1544" s="69" t="s">
        <v>149</v>
      </c>
      <c r="F1544" s="69" t="s">
        <v>1101</v>
      </c>
      <c r="G1544" s="69" t="s">
        <v>1102</v>
      </c>
      <c r="H1544" s="68"/>
      <c r="J1544" s="70">
        <v>42766</v>
      </c>
      <c r="K1544" s="70">
        <v>42855</v>
      </c>
      <c r="M1544" s="69" t="s">
        <v>2</v>
      </c>
      <c r="N1544" s="69" t="s">
        <v>5</v>
      </c>
      <c r="O1544" s="71" t="s">
        <v>4993</v>
      </c>
      <c r="P1544" s="72">
        <v>3073780051.56076</v>
      </c>
      <c r="Q1544" s="68" t="s">
        <v>6281</v>
      </c>
      <c r="R1544" s="69" t="s">
        <v>4994</v>
      </c>
      <c r="S1544" s="69">
        <f t="shared" si="49"/>
        <v>0.43055999999999994</v>
      </c>
      <c r="T1544" s="72">
        <v>13234467.390000001</v>
      </c>
      <c r="U1544" s="73">
        <f t="shared" si="48"/>
        <v>13235114.24</v>
      </c>
      <c r="BK1544" s="74">
        <v>0</v>
      </c>
      <c r="BS1544" s="72"/>
      <c r="BT1544" s="72">
        <v>9150806.1999999993</v>
      </c>
      <c r="BW1544" s="72"/>
      <c r="CA1544" s="69">
        <v>0</v>
      </c>
      <c r="CF1544" s="72">
        <v>646.85</v>
      </c>
      <c r="CI1544" s="72">
        <v>24282.39</v>
      </c>
      <c r="CJ1544" s="72">
        <v>0</v>
      </c>
      <c r="CM1544" s="72">
        <v>0</v>
      </c>
      <c r="CN1544" s="72">
        <v>2156.2199999999998</v>
      </c>
      <c r="CR1544" s="69">
        <v>0</v>
      </c>
      <c r="CT1544" s="90">
        <v>0</v>
      </c>
      <c r="CU1544" s="68"/>
      <c r="CV1544" s="68"/>
      <c r="CX1544" s="68"/>
      <c r="CY1544" s="68"/>
      <c r="CZ1544" s="68"/>
      <c r="DB1544" s="89">
        <v>0</v>
      </c>
      <c r="DC1544" s="68"/>
      <c r="DD1544" s="68"/>
      <c r="DF1544" s="76">
        <v>0</v>
      </c>
      <c r="DK1544" s="72"/>
      <c r="DP1544" s="72">
        <v>0</v>
      </c>
      <c r="DQ1544" s="72"/>
      <c r="DR1544" s="72">
        <v>2463394.46</v>
      </c>
      <c r="DV1544" s="77">
        <v>0</v>
      </c>
      <c r="DZ1544" s="72">
        <v>1593828.12</v>
      </c>
      <c r="EA1544" s="72"/>
      <c r="EB1544" s="72"/>
      <c r="EC1544" s="72"/>
      <c r="ED1544" s="72">
        <v>0</v>
      </c>
      <c r="EG1544" s="69">
        <v>0</v>
      </c>
    </row>
    <row r="1545" spans="1:140" s="67" customFormat="1">
      <c r="B1545" s="68" t="s">
        <v>6278</v>
      </c>
      <c r="C1545" s="68" t="s">
        <v>6279</v>
      </c>
      <c r="D1545" s="69" t="s">
        <v>6299</v>
      </c>
      <c r="E1545" s="69" t="s">
        <v>149</v>
      </c>
      <c r="F1545" s="69" t="s">
        <v>1101</v>
      </c>
      <c r="G1545" s="69" t="s">
        <v>1102</v>
      </c>
      <c r="H1545" s="68"/>
      <c r="J1545" s="70">
        <v>42794</v>
      </c>
      <c r="K1545" s="70">
        <v>42855</v>
      </c>
      <c r="M1545" s="69" t="s">
        <v>2</v>
      </c>
      <c r="N1545" s="69" t="s">
        <v>5</v>
      </c>
      <c r="O1545" s="71" t="s">
        <v>5069</v>
      </c>
      <c r="P1545" s="72">
        <v>3403139034.17419</v>
      </c>
      <c r="Q1545" s="68" t="s">
        <v>6281</v>
      </c>
      <c r="R1545" s="69" t="s">
        <v>5070</v>
      </c>
      <c r="S1545" s="69">
        <f t="shared" si="49"/>
        <v>0.38888999999999996</v>
      </c>
      <c r="T1545" s="72">
        <v>13234467.390000001</v>
      </c>
      <c r="U1545" s="73">
        <f t="shared" si="48"/>
        <v>13235114.24</v>
      </c>
      <c r="BK1545" s="74">
        <v>0</v>
      </c>
      <c r="BS1545" s="72"/>
      <c r="BT1545" s="72">
        <v>9150806.1999999993</v>
      </c>
      <c r="BW1545" s="72"/>
      <c r="CA1545" s="69">
        <v>0</v>
      </c>
      <c r="CF1545" s="72">
        <v>646.85</v>
      </c>
      <c r="CI1545" s="72">
        <v>24282.39</v>
      </c>
      <c r="CJ1545" s="72">
        <v>0</v>
      </c>
      <c r="CM1545" s="72">
        <v>0</v>
      </c>
      <c r="CN1545" s="72">
        <v>2156.2199999999998</v>
      </c>
      <c r="CR1545" s="69">
        <v>0</v>
      </c>
      <c r="CT1545" s="90">
        <v>0</v>
      </c>
      <c r="CU1545" s="68"/>
      <c r="CV1545" s="68"/>
      <c r="CX1545" s="68"/>
      <c r="CY1545" s="68"/>
      <c r="CZ1545" s="68"/>
      <c r="DB1545" s="90">
        <v>0</v>
      </c>
      <c r="DC1545" s="68"/>
      <c r="DD1545" s="68"/>
      <c r="DF1545" s="76">
        <v>0</v>
      </c>
      <c r="DK1545" s="72"/>
      <c r="DP1545" s="72">
        <v>0</v>
      </c>
      <c r="DQ1545" s="72"/>
      <c r="DR1545" s="72">
        <v>2463394.46</v>
      </c>
      <c r="DV1545" s="77">
        <v>0</v>
      </c>
      <c r="DZ1545" s="72">
        <v>1593828.12</v>
      </c>
      <c r="EA1545" s="72"/>
      <c r="EB1545" s="72"/>
      <c r="EC1545" s="72"/>
      <c r="ED1545" s="72">
        <v>0</v>
      </c>
      <c r="EG1545" s="69">
        <v>0</v>
      </c>
    </row>
    <row r="1546" spans="1:140" s="67" customFormat="1">
      <c r="A1546" s="68"/>
      <c r="B1546" s="68" t="s">
        <v>6278</v>
      </c>
      <c r="C1546" s="68" t="s">
        <v>6279</v>
      </c>
      <c r="D1546" s="69" t="s">
        <v>6299</v>
      </c>
      <c r="E1546" s="69" t="s">
        <v>149</v>
      </c>
      <c r="F1546" s="69" t="s">
        <v>1101</v>
      </c>
      <c r="G1546" s="69" t="s">
        <v>1102</v>
      </c>
      <c r="H1546" s="68"/>
      <c r="I1546" s="68" t="s">
        <v>182</v>
      </c>
      <c r="J1546" s="70">
        <v>42825</v>
      </c>
      <c r="K1546" s="70">
        <v>42855</v>
      </c>
      <c r="L1546" s="68"/>
      <c r="M1546" s="69" t="s">
        <v>2</v>
      </c>
      <c r="N1546" s="69" t="s">
        <v>5</v>
      </c>
      <c r="O1546" s="71" t="s">
        <v>5371</v>
      </c>
      <c r="P1546" s="72">
        <v>3073779980.1704798</v>
      </c>
      <c r="Q1546" s="68" t="s">
        <v>6281</v>
      </c>
      <c r="R1546" s="69" t="s">
        <v>5658</v>
      </c>
      <c r="S1546" s="69">
        <f t="shared" si="49"/>
        <v>0.43056000999999999</v>
      </c>
      <c r="T1546" s="72">
        <v>13234467.390000001</v>
      </c>
      <c r="U1546" s="73">
        <f t="shared" si="48"/>
        <v>13235114.24</v>
      </c>
      <c r="V1546" s="68"/>
      <c r="W1546" s="68"/>
      <c r="X1546" s="68"/>
      <c r="Y1546" s="68"/>
      <c r="Z1546" s="68"/>
      <c r="AA1546" s="68"/>
      <c r="AB1546" s="68"/>
      <c r="AC1546" s="68"/>
      <c r="AD1546" s="68"/>
      <c r="AE1546" s="68"/>
      <c r="AF1546" s="68"/>
      <c r="AG1546" s="68"/>
      <c r="AH1546" s="68"/>
      <c r="AI1546" s="68"/>
      <c r="AJ1546" s="68"/>
      <c r="AK1546" s="68"/>
      <c r="AL1546" s="68"/>
      <c r="AM1546" s="68"/>
      <c r="AN1546" s="68"/>
      <c r="AO1546" s="68"/>
      <c r="AP1546" s="68"/>
      <c r="AQ1546" s="68"/>
      <c r="AR1546" s="68"/>
      <c r="AS1546" s="68"/>
      <c r="AT1546" s="68"/>
      <c r="AU1546" s="68"/>
      <c r="AV1546" s="68"/>
      <c r="AW1546" s="68"/>
      <c r="AX1546" s="68"/>
      <c r="AY1546" s="68"/>
      <c r="AZ1546" s="68"/>
      <c r="BA1546" s="68"/>
      <c r="BB1546" s="68"/>
      <c r="BC1546" s="68"/>
      <c r="BD1546" s="68"/>
      <c r="BE1546" s="68"/>
      <c r="BF1546" s="68"/>
      <c r="BG1546" s="68"/>
      <c r="BH1546" s="68"/>
      <c r="BI1546" s="68"/>
      <c r="BJ1546" s="68"/>
      <c r="BK1546" s="74">
        <v>0</v>
      </c>
      <c r="BL1546" s="68"/>
      <c r="BM1546" s="68"/>
      <c r="BN1546" s="68"/>
      <c r="BO1546" s="68"/>
      <c r="BP1546" s="68"/>
      <c r="BQ1546" s="68"/>
      <c r="BR1546" s="68"/>
      <c r="BS1546" s="68"/>
      <c r="BT1546" s="72">
        <v>9150806.1999999993</v>
      </c>
      <c r="BU1546" s="68"/>
      <c r="BV1546" s="68"/>
      <c r="BW1546" s="72"/>
      <c r="BX1546" s="68"/>
      <c r="BY1546" s="68"/>
      <c r="BZ1546" s="68"/>
      <c r="CA1546" s="69">
        <v>0</v>
      </c>
      <c r="CB1546" s="68"/>
      <c r="CC1546" s="68"/>
      <c r="CD1546" s="68"/>
      <c r="CE1546" s="72"/>
      <c r="CF1546" s="72">
        <v>646.85</v>
      </c>
      <c r="CG1546" s="68"/>
      <c r="CH1546" s="68"/>
      <c r="CI1546" s="72">
        <v>24282.39</v>
      </c>
      <c r="CJ1546" s="72">
        <v>0</v>
      </c>
      <c r="CK1546" s="68"/>
      <c r="CL1546" s="68"/>
      <c r="CM1546" s="69">
        <v>0</v>
      </c>
      <c r="CN1546" s="72">
        <v>2156.2199999999998</v>
      </c>
      <c r="CO1546" s="68"/>
      <c r="CP1546" s="68"/>
      <c r="CQ1546" s="68"/>
      <c r="CR1546" s="69">
        <v>0</v>
      </c>
      <c r="CS1546" s="68"/>
      <c r="CT1546" s="95">
        <v>0</v>
      </c>
      <c r="CU1546" s="72"/>
      <c r="CV1546" s="69"/>
      <c r="CW1546" s="68"/>
      <c r="CX1546" s="68"/>
      <c r="CY1546" s="68"/>
      <c r="CZ1546" s="68"/>
      <c r="DA1546" s="68"/>
      <c r="DB1546" s="94">
        <v>0</v>
      </c>
      <c r="DC1546" s="68"/>
      <c r="DD1546" s="68"/>
      <c r="DE1546" s="68"/>
      <c r="DF1546" s="72"/>
      <c r="DG1546" s="68"/>
      <c r="DH1546" s="68"/>
      <c r="DI1546" s="68"/>
      <c r="DJ1546" s="68"/>
      <c r="DK1546" s="72"/>
      <c r="DL1546" s="68"/>
      <c r="DM1546" s="68"/>
      <c r="DN1546" s="68"/>
      <c r="DO1546" s="68"/>
      <c r="DP1546" s="72">
        <v>0</v>
      </c>
      <c r="DQ1546" s="68"/>
      <c r="DR1546" s="72">
        <v>2463394.46</v>
      </c>
      <c r="DS1546" s="68"/>
      <c r="DT1546" s="68">
        <v>0</v>
      </c>
      <c r="DU1546" s="68"/>
      <c r="DV1546" s="83">
        <v>0</v>
      </c>
      <c r="DW1546" s="68"/>
      <c r="DX1546" s="68"/>
      <c r="DY1546" s="68"/>
      <c r="DZ1546" s="72">
        <v>1593828.12</v>
      </c>
      <c r="EA1546" s="68"/>
      <c r="EB1546" s="72"/>
      <c r="EC1546" s="68"/>
      <c r="ED1546" s="72">
        <v>0</v>
      </c>
      <c r="EE1546" s="68"/>
      <c r="EF1546" s="68"/>
      <c r="EG1546" s="69">
        <v>0</v>
      </c>
      <c r="EH1546" s="68"/>
      <c r="EI1546" s="68"/>
      <c r="EJ1546" s="68"/>
    </row>
    <row r="1547" spans="1:140" s="67" customFormat="1">
      <c r="A1547" s="68"/>
      <c r="B1547" s="68" t="s">
        <v>6278</v>
      </c>
      <c r="C1547" s="68" t="s">
        <v>6279</v>
      </c>
      <c r="D1547" s="69" t="s">
        <v>6299</v>
      </c>
      <c r="E1547" s="69" t="s">
        <v>149</v>
      </c>
      <c r="F1547" s="69" t="s">
        <v>1101</v>
      </c>
      <c r="G1547" s="69" t="s">
        <v>1102</v>
      </c>
      <c r="H1547" s="68"/>
      <c r="I1547" s="68" t="s">
        <v>182</v>
      </c>
      <c r="J1547" s="70">
        <v>42855</v>
      </c>
      <c r="K1547" s="70">
        <v>42947</v>
      </c>
      <c r="L1547" s="68"/>
      <c r="M1547" s="69" t="s">
        <v>2</v>
      </c>
      <c r="N1547" s="69" t="s">
        <v>5</v>
      </c>
      <c r="O1547" s="71" t="s">
        <v>5546</v>
      </c>
      <c r="P1547" s="72">
        <v>3088052684.5089502</v>
      </c>
      <c r="Q1547" s="68" t="s">
        <v>6281</v>
      </c>
      <c r="R1547" s="69" t="s">
        <v>5805</v>
      </c>
      <c r="S1547" s="69">
        <f t="shared" si="49"/>
        <v>0.42857000000000001</v>
      </c>
      <c r="T1547" s="72">
        <v>13234467.390000001</v>
      </c>
      <c r="U1547" s="73">
        <f t="shared" si="48"/>
        <v>13235114.24</v>
      </c>
      <c r="V1547" s="68"/>
      <c r="W1547" s="68"/>
      <c r="X1547" s="68"/>
      <c r="Y1547" s="68"/>
      <c r="Z1547" s="68"/>
      <c r="AA1547" s="68"/>
      <c r="AB1547" s="68"/>
      <c r="AC1547" s="68"/>
      <c r="AD1547" s="68"/>
      <c r="AE1547" s="68"/>
      <c r="AF1547" s="68"/>
      <c r="AG1547" s="68"/>
      <c r="AH1547" s="68"/>
      <c r="AI1547" s="68"/>
      <c r="AJ1547" s="68"/>
      <c r="AK1547" s="68"/>
      <c r="AL1547" s="68"/>
      <c r="AM1547" s="68"/>
      <c r="AN1547" s="68"/>
      <c r="AO1547" s="68"/>
      <c r="AP1547" s="68"/>
      <c r="AQ1547" s="68"/>
      <c r="AR1547" s="68"/>
      <c r="AS1547" s="68"/>
      <c r="AT1547" s="68"/>
      <c r="AU1547" s="68"/>
      <c r="AV1547" s="68"/>
      <c r="AW1547" s="68"/>
      <c r="AX1547" s="68"/>
      <c r="AY1547" s="68"/>
      <c r="AZ1547" s="68"/>
      <c r="BA1547" s="68"/>
      <c r="BB1547" s="68"/>
      <c r="BC1547" s="68"/>
      <c r="BD1547" s="68"/>
      <c r="BE1547" s="68"/>
      <c r="BF1547" s="68"/>
      <c r="BG1547" s="68"/>
      <c r="BH1547" s="68"/>
      <c r="BI1547" s="68"/>
      <c r="BJ1547" s="68"/>
      <c r="BK1547" s="74">
        <v>0</v>
      </c>
      <c r="BL1547" s="68"/>
      <c r="BM1547" s="68"/>
      <c r="BN1547" s="68"/>
      <c r="BO1547" s="68"/>
      <c r="BP1547" s="68"/>
      <c r="BQ1547" s="68"/>
      <c r="BR1547" s="68"/>
      <c r="BS1547" s="68"/>
      <c r="BT1547" s="72">
        <v>9150806.1999999993</v>
      </c>
      <c r="BU1547" s="68"/>
      <c r="BV1547" s="68"/>
      <c r="BW1547" s="72"/>
      <c r="BX1547" s="68"/>
      <c r="BY1547" s="68"/>
      <c r="BZ1547" s="68"/>
      <c r="CA1547" s="69">
        <v>0</v>
      </c>
      <c r="CB1547" s="68"/>
      <c r="CC1547" s="68"/>
      <c r="CD1547" s="68"/>
      <c r="CE1547" s="72"/>
      <c r="CF1547" s="72">
        <v>646.85</v>
      </c>
      <c r="CG1547" s="68"/>
      <c r="CH1547" s="68"/>
      <c r="CI1547" s="72">
        <v>24282.39</v>
      </c>
      <c r="CJ1547" s="72">
        <v>0</v>
      </c>
      <c r="CK1547" s="68"/>
      <c r="CL1547" s="68"/>
      <c r="CM1547" s="69">
        <v>0</v>
      </c>
      <c r="CN1547" s="72">
        <v>2156.2199999999998</v>
      </c>
      <c r="CO1547" s="68"/>
      <c r="CP1547" s="68"/>
      <c r="CQ1547" s="68"/>
      <c r="CR1547" s="69">
        <v>0</v>
      </c>
      <c r="CS1547" s="68"/>
      <c r="CT1547" s="96">
        <v>0</v>
      </c>
      <c r="CU1547" s="72"/>
      <c r="CV1547" s="69"/>
      <c r="CW1547" s="68"/>
      <c r="CX1547" s="68"/>
      <c r="CY1547" s="68"/>
      <c r="CZ1547" s="68"/>
      <c r="DA1547" s="68"/>
      <c r="DB1547" s="94">
        <v>0</v>
      </c>
      <c r="DC1547" s="68"/>
      <c r="DD1547" s="68"/>
      <c r="DE1547" s="68"/>
      <c r="DF1547" s="72"/>
      <c r="DG1547" s="68"/>
      <c r="DH1547" s="68"/>
      <c r="DI1547" s="68"/>
      <c r="DJ1547" s="68"/>
      <c r="DK1547" s="72"/>
      <c r="DL1547" s="68"/>
      <c r="DM1547" s="68"/>
      <c r="DN1547" s="68"/>
      <c r="DO1547" s="68"/>
      <c r="DP1547" s="72">
        <v>0</v>
      </c>
      <c r="DQ1547" s="68"/>
      <c r="DR1547" s="72">
        <v>2463394.46</v>
      </c>
      <c r="DS1547" s="68"/>
      <c r="DT1547" s="68">
        <v>0</v>
      </c>
      <c r="DU1547" s="68"/>
      <c r="DV1547" s="83">
        <v>0</v>
      </c>
      <c r="DW1547" s="68"/>
      <c r="DX1547" s="68"/>
      <c r="DY1547" s="68"/>
      <c r="DZ1547" s="72">
        <v>1593828.12</v>
      </c>
      <c r="EA1547" s="68"/>
      <c r="EB1547" s="72"/>
      <c r="EC1547" s="68"/>
      <c r="ED1547" s="72">
        <v>0</v>
      </c>
      <c r="EE1547" s="68"/>
      <c r="EF1547" s="68"/>
      <c r="EG1547" s="69">
        <v>0</v>
      </c>
      <c r="EH1547" s="68"/>
      <c r="EI1547" s="68"/>
      <c r="EJ1547" s="68"/>
    </row>
    <row r="1548" spans="1:140" s="67" customFormat="1">
      <c r="B1548" s="68" t="s">
        <v>6278</v>
      </c>
      <c r="C1548" s="68" t="s">
        <v>6279</v>
      </c>
      <c r="D1548" s="69" t="s">
        <v>6293</v>
      </c>
      <c r="E1548" s="69" t="s">
        <v>149</v>
      </c>
      <c r="F1548" s="69" t="s">
        <v>1101</v>
      </c>
      <c r="G1548" s="69" t="s">
        <v>1102</v>
      </c>
      <c r="H1548" s="68"/>
      <c r="J1548" s="70">
        <v>42277</v>
      </c>
      <c r="K1548" s="70">
        <v>42307</v>
      </c>
      <c r="M1548" s="69" t="s">
        <v>152</v>
      </c>
      <c r="N1548" s="69" t="s">
        <v>153</v>
      </c>
      <c r="O1548" s="71" t="s">
        <v>1103</v>
      </c>
      <c r="P1548" s="72">
        <v>323849166.89999998</v>
      </c>
      <c r="Q1548" s="68" t="s">
        <v>6281</v>
      </c>
      <c r="R1548" s="69" t="s">
        <v>1088</v>
      </c>
      <c r="S1548" s="69">
        <f t="shared" si="49"/>
        <v>1.4500000000000002</v>
      </c>
      <c r="T1548" s="72">
        <v>4695812.92</v>
      </c>
      <c r="U1548" s="73">
        <f t="shared" ref="U1548:U1611" si="50">T1548+BW1548+CA1548+DF1548+CF1548+BY1548+CC1548</f>
        <v>4696042.4399999995</v>
      </c>
      <c r="BK1548" s="74">
        <v>0</v>
      </c>
      <c r="BS1548" s="72"/>
      <c r="BT1548" s="72">
        <v>3246860.85</v>
      </c>
      <c r="BW1548" s="72"/>
      <c r="CA1548" s="69">
        <v>0</v>
      </c>
      <c r="CE1548" s="75"/>
      <c r="CF1548" s="72">
        <v>229.52</v>
      </c>
      <c r="CI1548" s="72">
        <v>8615.7900000000009</v>
      </c>
      <c r="CJ1548" s="72">
        <v>0</v>
      </c>
      <c r="CM1548" s="72">
        <v>0</v>
      </c>
      <c r="CN1548" s="72">
        <v>765.06</v>
      </c>
      <c r="CR1548" s="69">
        <v>0</v>
      </c>
      <c r="CT1548" s="90">
        <v>0</v>
      </c>
      <c r="CU1548" s="72"/>
      <c r="CV1548" s="69"/>
      <c r="CX1548" s="68"/>
      <c r="CY1548" s="68"/>
      <c r="CZ1548" s="68"/>
      <c r="DB1548" s="90">
        <v>0</v>
      </c>
      <c r="DC1548" s="68"/>
      <c r="DD1548" s="68"/>
      <c r="DF1548" s="72">
        <v>0</v>
      </c>
      <c r="DK1548" s="72"/>
      <c r="DP1548" s="72">
        <v>0</v>
      </c>
      <c r="DQ1548" s="72"/>
      <c r="DR1548" s="72">
        <v>874054.04</v>
      </c>
      <c r="DV1548" s="78">
        <v>0</v>
      </c>
      <c r="DZ1548" s="72">
        <v>565517.18000000005</v>
      </c>
      <c r="EA1548" s="72"/>
      <c r="EB1548" s="72"/>
      <c r="EC1548" s="72"/>
      <c r="ED1548" s="72">
        <v>0</v>
      </c>
      <c r="EG1548" s="69">
        <v>0</v>
      </c>
    </row>
    <row r="1549" spans="1:140" s="67" customFormat="1">
      <c r="B1549" s="68" t="s">
        <v>6278</v>
      </c>
      <c r="C1549" s="68" t="s">
        <v>6279</v>
      </c>
      <c r="D1549" s="69" t="s">
        <v>6293</v>
      </c>
      <c r="E1549" s="69" t="s">
        <v>149</v>
      </c>
      <c r="F1549" s="69" t="s">
        <v>1101</v>
      </c>
      <c r="G1549" s="69" t="s">
        <v>1102</v>
      </c>
      <c r="H1549" s="68"/>
      <c r="J1549" s="70">
        <v>42369</v>
      </c>
      <c r="K1549" s="70">
        <v>42423</v>
      </c>
      <c r="M1549" s="69" t="s">
        <v>152</v>
      </c>
      <c r="N1549" s="69" t="s">
        <v>153</v>
      </c>
      <c r="O1549" s="71" t="s">
        <v>1103</v>
      </c>
      <c r="P1549" s="72">
        <v>335415208.56999999</v>
      </c>
      <c r="Q1549" s="68" t="s">
        <v>6281</v>
      </c>
      <c r="R1549" s="69" t="s">
        <v>829</v>
      </c>
      <c r="S1549" s="69">
        <f t="shared" si="49"/>
        <v>1.4000000000000001</v>
      </c>
      <c r="T1549" s="72">
        <v>4695812.92</v>
      </c>
      <c r="U1549" s="73">
        <f t="shared" si="50"/>
        <v>4696042.4399999995</v>
      </c>
      <c r="BK1549" s="74">
        <v>0</v>
      </c>
      <c r="BS1549" s="72"/>
      <c r="BT1549" s="72">
        <v>3246860.85</v>
      </c>
      <c r="BW1549" s="72"/>
      <c r="CA1549" s="69">
        <v>0</v>
      </c>
      <c r="CE1549" s="75"/>
      <c r="CF1549" s="72">
        <v>229.52</v>
      </c>
      <c r="CI1549" s="72">
        <v>8615.7900000000009</v>
      </c>
      <c r="CJ1549" s="72">
        <v>0</v>
      </c>
      <c r="CM1549" s="72">
        <v>0</v>
      </c>
      <c r="CN1549" s="72">
        <v>765.06</v>
      </c>
      <c r="CR1549" s="69">
        <v>0</v>
      </c>
      <c r="CT1549" s="89">
        <v>0</v>
      </c>
      <c r="CU1549" s="72"/>
      <c r="CV1549" s="69"/>
      <c r="CX1549" s="68"/>
      <c r="CY1549" s="68"/>
      <c r="CZ1549" s="68"/>
      <c r="DB1549" s="89">
        <v>0</v>
      </c>
      <c r="DC1549" s="68"/>
      <c r="DD1549" s="68"/>
      <c r="DF1549" s="72">
        <v>0</v>
      </c>
      <c r="DK1549" s="72"/>
      <c r="DP1549" s="72">
        <v>0</v>
      </c>
      <c r="DQ1549" s="72"/>
      <c r="DR1549" s="72">
        <v>874054.04</v>
      </c>
      <c r="DV1549" s="77">
        <v>0</v>
      </c>
      <c r="DZ1549" s="72">
        <v>565517.18000000005</v>
      </c>
      <c r="EA1549" s="72"/>
      <c r="EB1549" s="72"/>
      <c r="EC1549" s="72"/>
      <c r="ED1549" s="72">
        <v>0</v>
      </c>
      <c r="EG1549" s="69">
        <v>0</v>
      </c>
    </row>
    <row r="1550" spans="1:140" s="67" customFormat="1">
      <c r="B1550" s="68" t="s">
        <v>6278</v>
      </c>
      <c r="C1550" s="68" t="s">
        <v>6279</v>
      </c>
      <c r="D1550" s="69" t="s">
        <v>6293</v>
      </c>
      <c r="E1550" s="69" t="s">
        <v>149</v>
      </c>
      <c r="F1550" s="69" t="s">
        <v>1101</v>
      </c>
      <c r="G1550" s="69" t="s">
        <v>1102</v>
      </c>
      <c r="H1550" s="68"/>
      <c r="J1550" s="70">
        <v>42460</v>
      </c>
      <c r="K1550" s="70">
        <v>42489</v>
      </c>
      <c r="M1550" s="69" t="s">
        <v>152</v>
      </c>
      <c r="N1550" s="69" t="s">
        <v>153</v>
      </c>
      <c r="O1550" s="71" t="s">
        <v>1103</v>
      </c>
      <c r="P1550" s="72">
        <v>347837994.06999999</v>
      </c>
      <c r="Q1550" s="68" t="s">
        <v>6281</v>
      </c>
      <c r="R1550" s="69" t="s">
        <v>2350</v>
      </c>
      <c r="S1550" s="69">
        <f t="shared" si="49"/>
        <v>1.35</v>
      </c>
      <c r="T1550" s="72">
        <v>4695812.92</v>
      </c>
      <c r="U1550" s="73">
        <f t="shared" si="50"/>
        <v>4696042.4399999995</v>
      </c>
      <c r="BK1550" s="74">
        <v>0</v>
      </c>
      <c r="BS1550" s="72"/>
      <c r="BT1550" s="72">
        <v>3246860.85</v>
      </c>
      <c r="BW1550" s="72"/>
      <c r="CA1550" s="69">
        <v>0</v>
      </c>
      <c r="CE1550" s="75"/>
      <c r="CF1550" s="72">
        <v>229.52</v>
      </c>
      <c r="CI1550" s="72">
        <v>8615.7900000000009</v>
      </c>
      <c r="CJ1550" s="72">
        <v>0</v>
      </c>
      <c r="CM1550" s="72">
        <v>0</v>
      </c>
      <c r="CN1550" s="72">
        <v>765.06</v>
      </c>
      <c r="CR1550" s="69">
        <v>0</v>
      </c>
      <c r="CT1550" s="89">
        <v>0</v>
      </c>
      <c r="CU1550" s="72"/>
      <c r="CV1550" s="69"/>
      <c r="CX1550" s="68"/>
      <c r="CY1550" s="68"/>
      <c r="CZ1550" s="68"/>
      <c r="DB1550" s="90">
        <v>0</v>
      </c>
      <c r="DC1550" s="68"/>
      <c r="DD1550" s="68"/>
      <c r="DF1550" s="72">
        <v>0</v>
      </c>
      <c r="DK1550" s="72"/>
      <c r="DP1550" s="72">
        <v>0</v>
      </c>
      <c r="DQ1550" s="72"/>
      <c r="DR1550" s="72">
        <v>874054.04</v>
      </c>
      <c r="DV1550" s="78">
        <v>0</v>
      </c>
      <c r="DZ1550" s="72">
        <v>565517.18000000005</v>
      </c>
      <c r="EA1550" s="72"/>
      <c r="EB1550" s="72"/>
      <c r="EC1550" s="72"/>
      <c r="ED1550" s="72">
        <v>0</v>
      </c>
      <c r="EG1550" s="69">
        <v>0</v>
      </c>
    </row>
    <row r="1551" spans="1:140" s="67" customFormat="1">
      <c r="B1551" s="68" t="s">
        <v>6278</v>
      </c>
      <c r="C1551" s="68" t="s">
        <v>6279</v>
      </c>
      <c r="D1551" s="69" t="s">
        <v>6293</v>
      </c>
      <c r="E1551" s="69" t="s">
        <v>149</v>
      </c>
      <c r="F1551" s="69" t="s">
        <v>1101</v>
      </c>
      <c r="G1551" s="69" t="s">
        <v>1102</v>
      </c>
      <c r="H1551" s="68"/>
      <c r="J1551" s="70">
        <v>42490</v>
      </c>
      <c r="K1551" s="70">
        <v>42582</v>
      </c>
      <c r="M1551" s="69" t="s">
        <v>152</v>
      </c>
      <c r="N1551" s="69" t="s">
        <v>153</v>
      </c>
      <c r="O1551" s="71" t="s">
        <v>2464</v>
      </c>
      <c r="P1551" s="72">
        <v>1043513982.22</v>
      </c>
      <c r="Q1551" s="68" t="s">
        <v>6281</v>
      </c>
      <c r="R1551" s="69" t="s">
        <v>1375</v>
      </c>
      <c r="S1551" s="69">
        <f t="shared" si="49"/>
        <v>0.44999999999999996</v>
      </c>
      <c r="T1551" s="72">
        <v>4695812.92</v>
      </c>
      <c r="U1551" s="73">
        <f t="shared" si="50"/>
        <v>4696042.4399999995</v>
      </c>
      <c r="BK1551" s="74">
        <v>0</v>
      </c>
      <c r="BS1551" s="72"/>
      <c r="BT1551" s="72">
        <v>3246860.85</v>
      </c>
      <c r="BW1551" s="72"/>
      <c r="CA1551" s="69">
        <v>0</v>
      </c>
      <c r="CE1551" s="75"/>
      <c r="CF1551" s="72">
        <v>229.52</v>
      </c>
      <c r="CI1551" s="72">
        <v>8615.7900000000009</v>
      </c>
      <c r="CJ1551" s="72">
        <v>0</v>
      </c>
      <c r="CM1551" s="72">
        <v>0</v>
      </c>
      <c r="CN1551" s="72">
        <v>765.06</v>
      </c>
      <c r="CR1551" s="69">
        <v>0</v>
      </c>
      <c r="CT1551" s="89">
        <v>0</v>
      </c>
      <c r="CU1551" s="72"/>
      <c r="CV1551" s="69"/>
      <c r="CX1551" s="68"/>
      <c r="CY1551" s="68"/>
      <c r="CZ1551" s="68"/>
      <c r="DB1551" s="90">
        <v>0</v>
      </c>
      <c r="DC1551" s="68"/>
      <c r="DD1551" s="68"/>
      <c r="DF1551" s="72">
        <v>0</v>
      </c>
      <c r="DK1551" s="72"/>
      <c r="DP1551" s="72">
        <v>0</v>
      </c>
      <c r="DQ1551" s="72"/>
      <c r="DR1551" s="72">
        <v>874054.04</v>
      </c>
      <c r="DV1551" s="78">
        <v>0</v>
      </c>
      <c r="DZ1551" s="72">
        <v>565517.18000000005</v>
      </c>
      <c r="EA1551" s="72"/>
      <c r="EB1551" s="72"/>
      <c r="EC1551" s="72"/>
      <c r="ED1551" s="72">
        <v>0</v>
      </c>
      <c r="EG1551" s="69">
        <v>0</v>
      </c>
    </row>
    <row r="1552" spans="1:140" s="67" customFormat="1">
      <c r="B1552" s="68" t="s">
        <v>6278</v>
      </c>
      <c r="C1552" s="68" t="s">
        <v>6279</v>
      </c>
      <c r="D1552" s="69" t="s">
        <v>6293</v>
      </c>
      <c r="E1552" s="69" t="s">
        <v>149</v>
      </c>
      <c r="F1552" s="69" t="s">
        <v>1101</v>
      </c>
      <c r="G1552" s="69" t="s">
        <v>1102</v>
      </c>
      <c r="H1552" s="68"/>
      <c r="J1552" s="70">
        <v>42521</v>
      </c>
      <c r="K1552" s="70">
        <v>42582</v>
      </c>
      <c r="M1552" s="69" t="s">
        <v>152</v>
      </c>
      <c r="N1552" s="69" t="s">
        <v>153</v>
      </c>
      <c r="O1552" s="71" t="s">
        <v>2464</v>
      </c>
      <c r="P1552" s="72">
        <v>1021050863.23</v>
      </c>
      <c r="Q1552" s="68" t="s">
        <v>6281</v>
      </c>
      <c r="R1552" s="69" t="s">
        <v>770</v>
      </c>
      <c r="S1552" s="69">
        <f t="shared" si="49"/>
        <v>0.45989999999999998</v>
      </c>
      <c r="T1552" s="72">
        <v>4695812.92</v>
      </c>
      <c r="U1552" s="73">
        <f t="shared" si="50"/>
        <v>4696042.4399999995</v>
      </c>
      <c r="BK1552" s="74">
        <v>0</v>
      </c>
      <c r="BS1552" s="72"/>
      <c r="BT1552" s="72">
        <v>3246860.85</v>
      </c>
      <c r="BW1552" s="72"/>
      <c r="CA1552" s="69">
        <v>0</v>
      </c>
      <c r="CE1552" s="75"/>
      <c r="CF1552" s="72">
        <v>229.52</v>
      </c>
      <c r="CI1552" s="72">
        <v>8615.7900000000009</v>
      </c>
      <c r="CJ1552" s="72">
        <v>0</v>
      </c>
      <c r="CM1552" s="72">
        <v>0</v>
      </c>
      <c r="CN1552" s="72">
        <v>765.06</v>
      </c>
      <c r="CR1552" s="69">
        <v>0</v>
      </c>
      <c r="CT1552" s="90">
        <v>0</v>
      </c>
      <c r="CU1552" s="72"/>
      <c r="CV1552" s="69"/>
      <c r="CX1552" s="68"/>
      <c r="CY1552" s="68"/>
      <c r="CZ1552" s="68"/>
      <c r="DB1552" s="90">
        <v>0</v>
      </c>
      <c r="DC1552" s="68"/>
      <c r="DD1552" s="68"/>
      <c r="DF1552" s="72">
        <v>0</v>
      </c>
      <c r="DK1552" s="72"/>
      <c r="DP1552" s="72">
        <v>0</v>
      </c>
      <c r="DQ1552" s="72"/>
      <c r="DR1552" s="72">
        <v>874054.04</v>
      </c>
      <c r="DV1552" s="78">
        <v>0</v>
      </c>
      <c r="DZ1552" s="72">
        <v>565517.18000000005</v>
      </c>
      <c r="EA1552" s="72"/>
      <c r="EB1552" s="72"/>
      <c r="EC1552" s="72"/>
      <c r="ED1552" s="72">
        <v>0</v>
      </c>
      <c r="EG1552" s="69">
        <v>0</v>
      </c>
    </row>
    <row r="1553" spans="1:140" s="67" customFormat="1">
      <c r="B1553" s="68" t="s">
        <v>6278</v>
      </c>
      <c r="C1553" s="68" t="s">
        <v>6279</v>
      </c>
      <c r="D1553" s="69" t="s">
        <v>6293</v>
      </c>
      <c r="E1553" s="69" t="s">
        <v>149</v>
      </c>
      <c r="F1553" s="69" t="s">
        <v>1101</v>
      </c>
      <c r="G1553" s="69" t="s">
        <v>1102</v>
      </c>
      <c r="H1553" s="68"/>
      <c r="J1553" s="70">
        <v>42522</v>
      </c>
      <c r="K1553" s="70">
        <v>42583</v>
      </c>
      <c r="M1553" s="69" t="s">
        <v>152</v>
      </c>
      <c r="N1553" s="69" t="s">
        <v>153</v>
      </c>
      <c r="O1553" s="71" t="s">
        <v>1087</v>
      </c>
      <c r="P1553" s="72">
        <v>945319099.28571403</v>
      </c>
      <c r="Q1553" s="68" t="s">
        <v>6281</v>
      </c>
      <c r="R1553" s="69" t="s">
        <v>829</v>
      </c>
      <c r="S1553" s="69">
        <f t="shared" si="49"/>
        <v>1.4000000000000001</v>
      </c>
      <c r="T1553" s="72">
        <v>13234467.390000001</v>
      </c>
      <c r="U1553" s="73">
        <f t="shared" si="50"/>
        <v>13235114.24</v>
      </c>
      <c r="BK1553" s="74">
        <v>0</v>
      </c>
      <c r="BS1553" s="72"/>
      <c r="BT1553" s="72">
        <v>9150806.1999999993</v>
      </c>
      <c r="BW1553" s="72"/>
      <c r="CA1553" s="69">
        <v>0</v>
      </c>
      <c r="CE1553" s="75"/>
      <c r="CF1553" s="72">
        <v>646.85</v>
      </c>
      <c r="CI1553" s="72">
        <v>24282.39</v>
      </c>
      <c r="CJ1553" s="72">
        <v>0</v>
      </c>
      <c r="CM1553" s="72">
        <v>0</v>
      </c>
      <c r="CN1553" s="72">
        <v>2156.2199999999998</v>
      </c>
      <c r="CR1553" s="69">
        <v>0</v>
      </c>
      <c r="CT1553" s="89">
        <v>0</v>
      </c>
      <c r="CU1553" s="72"/>
      <c r="CV1553" s="69"/>
      <c r="CX1553" s="68"/>
      <c r="CY1553" s="68"/>
      <c r="CZ1553" s="68"/>
      <c r="DB1553" s="89">
        <v>0</v>
      </c>
      <c r="DC1553" s="68"/>
      <c r="DD1553" s="68"/>
      <c r="DF1553" s="72">
        <v>0</v>
      </c>
      <c r="DK1553" s="72"/>
      <c r="DP1553" s="72">
        <v>0</v>
      </c>
      <c r="DQ1553" s="72"/>
      <c r="DR1553" s="72">
        <v>2463394.46</v>
      </c>
      <c r="DV1553" s="77">
        <v>0</v>
      </c>
      <c r="DZ1553" s="72">
        <v>1593828.12</v>
      </c>
      <c r="EA1553" s="72"/>
      <c r="EB1553" s="72"/>
      <c r="EC1553" s="72"/>
      <c r="ED1553" s="72">
        <v>0</v>
      </c>
      <c r="EG1553" s="69">
        <v>0</v>
      </c>
    </row>
    <row r="1554" spans="1:140" s="67" customFormat="1">
      <c r="B1554" s="68" t="s">
        <v>6278</v>
      </c>
      <c r="C1554" s="68" t="s">
        <v>6279</v>
      </c>
      <c r="D1554" s="69" t="s">
        <v>6293</v>
      </c>
      <c r="E1554" s="69" t="s">
        <v>149</v>
      </c>
      <c r="F1554" s="69" t="s">
        <v>1101</v>
      </c>
      <c r="G1554" s="69" t="s">
        <v>1102</v>
      </c>
      <c r="H1554" s="68"/>
      <c r="J1554" s="70">
        <v>42550</v>
      </c>
      <c r="K1554" s="70">
        <v>42582</v>
      </c>
      <c r="M1554" s="69" t="s">
        <v>152</v>
      </c>
      <c r="N1554" s="69" t="s">
        <v>153</v>
      </c>
      <c r="O1554" s="71" t="s">
        <v>4200</v>
      </c>
      <c r="P1554" s="72">
        <v>939162584</v>
      </c>
      <c r="Q1554" s="68" t="s">
        <v>6281</v>
      </c>
      <c r="R1554" s="69" t="s">
        <v>2301</v>
      </c>
      <c r="S1554" s="69">
        <f t="shared" si="49"/>
        <v>0.5</v>
      </c>
      <c r="T1554" s="72">
        <v>4695812.92</v>
      </c>
      <c r="U1554" s="73">
        <f t="shared" si="50"/>
        <v>4696042.4399999995</v>
      </c>
      <c r="BK1554" s="74">
        <v>0</v>
      </c>
      <c r="BS1554" s="72"/>
      <c r="BT1554" s="72">
        <v>3246860.85</v>
      </c>
      <c r="BW1554" s="72"/>
      <c r="CA1554" s="69">
        <v>0</v>
      </c>
      <c r="CE1554" s="75"/>
      <c r="CF1554" s="72">
        <v>229.52</v>
      </c>
      <c r="CI1554" s="72">
        <v>8615.7900000000009</v>
      </c>
      <c r="CJ1554" s="72">
        <v>0</v>
      </c>
      <c r="CM1554" s="72">
        <v>0</v>
      </c>
      <c r="CN1554" s="72">
        <v>765.06</v>
      </c>
      <c r="CR1554" s="69">
        <v>0</v>
      </c>
      <c r="CT1554" s="89">
        <v>0</v>
      </c>
      <c r="CU1554" s="72"/>
      <c r="CV1554" s="69"/>
      <c r="CX1554" s="68"/>
      <c r="CY1554" s="68"/>
      <c r="CZ1554" s="68"/>
      <c r="DB1554" s="89">
        <v>0</v>
      </c>
      <c r="DC1554" s="68"/>
      <c r="DD1554" s="68"/>
      <c r="DF1554" s="72">
        <v>0</v>
      </c>
      <c r="DK1554" s="72"/>
      <c r="DP1554" s="72">
        <v>0</v>
      </c>
      <c r="DQ1554" s="72"/>
      <c r="DR1554" s="72">
        <v>874054.04</v>
      </c>
      <c r="DV1554" s="77">
        <v>0</v>
      </c>
      <c r="DZ1554" s="72">
        <v>565517.18000000005</v>
      </c>
      <c r="EA1554" s="72"/>
      <c r="EB1554" s="72"/>
      <c r="EC1554" s="72"/>
      <c r="ED1554" s="72">
        <v>0</v>
      </c>
      <c r="EG1554" s="69">
        <v>0</v>
      </c>
    </row>
    <row r="1555" spans="1:140" s="67" customFormat="1">
      <c r="B1555" s="68" t="s">
        <v>6278</v>
      </c>
      <c r="C1555" s="68" t="s">
        <v>6279</v>
      </c>
      <c r="D1555" s="69" t="s">
        <v>6293</v>
      </c>
      <c r="E1555" s="69" t="s">
        <v>149</v>
      </c>
      <c r="F1555" s="69" t="s">
        <v>1101</v>
      </c>
      <c r="G1555" s="69" t="s">
        <v>1102</v>
      </c>
      <c r="H1555" s="68"/>
      <c r="J1555" s="70">
        <v>42551</v>
      </c>
      <c r="K1555" s="70">
        <v>42613</v>
      </c>
      <c r="M1555" s="69" t="s">
        <v>152</v>
      </c>
      <c r="N1555" s="69" t="s">
        <v>153</v>
      </c>
      <c r="O1555" s="71" t="s">
        <v>1087</v>
      </c>
      <c r="P1555" s="72">
        <v>945319099.28571403</v>
      </c>
      <c r="Q1555" s="68" t="s">
        <v>6281</v>
      </c>
      <c r="R1555" s="69" t="s">
        <v>829</v>
      </c>
      <c r="S1555" s="69">
        <f t="shared" si="49"/>
        <v>1.4000000000000001</v>
      </c>
      <c r="T1555" s="72">
        <v>13234467.390000001</v>
      </c>
      <c r="U1555" s="73">
        <f t="shared" si="50"/>
        <v>13235114.24</v>
      </c>
      <c r="BK1555" s="74">
        <v>0</v>
      </c>
      <c r="BS1555" s="72"/>
      <c r="BT1555" s="72">
        <v>9150806.1999999993</v>
      </c>
      <c r="BW1555" s="72"/>
      <c r="CA1555" s="69">
        <v>0</v>
      </c>
      <c r="CE1555" s="75"/>
      <c r="CF1555" s="72">
        <v>646.85</v>
      </c>
      <c r="CI1555" s="72">
        <v>24282.39</v>
      </c>
      <c r="CJ1555" s="72">
        <v>0</v>
      </c>
      <c r="CM1555" s="72">
        <v>0</v>
      </c>
      <c r="CN1555" s="72">
        <v>2156.2199999999998</v>
      </c>
      <c r="CR1555" s="69">
        <v>0</v>
      </c>
      <c r="CT1555" s="89">
        <v>0</v>
      </c>
      <c r="CU1555" s="72"/>
      <c r="CV1555" s="69"/>
      <c r="CX1555" s="68"/>
      <c r="CY1555" s="68"/>
      <c r="CZ1555" s="68"/>
      <c r="DB1555" s="89">
        <v>0</v>
      </c>
      <c r="DC1555" s="68"/>
      <c r="DD1555" s="68"/>
      <c r="DF1555" s="72">
        <v>0</v>
      </c>
      <c r="DK1555" s="72"/>
      <c r="DP1555" s="72">
        <v>0</v>
      </c>
      <c r="DQ1555" s="72"/>
      <c r="DR1555" s="72">
        <v>2463394.46</v>
      </c>
      <c r="DV1555" s="77">
        <v>0</v>
      </c>
      <c r="DZ1555" s="72">
        <v>1593828.12</v>
      </c>
      <c r="EA1555" s="72"/>
      <c r="EB1555" s="72"/>
      <c r="EC1555" s="72"/>
      <c r="ED1555" s="72">
        <v>0</v>
      </c>
      <c r="EG1555" s="69">
        <v>0</v>
      </c>
    </row>
    <row r="1556" spans="1:140" s="67" customFormat="1">
      <c r="B1556" s="68" t="s">
        <v>6278</v>
      </c>
      <c r="C1556" s="68" t="s">
        <v>6279</v>
      </c>
      <c r="D1556" s="69" t="s">
        <v>6293</v>
      </c>
      <c r="E1556" s="69" t="s">
        <v>149</v>
      </c>
      <c r="F1556" s="69" t="s">
        <v>1101</v>
      </c>
      <c r="G1556" s="69" t="s">
        <v>1102</v>
      </c>
      <c r="H1556" s="68"/>
      <c r="J1556" s="70">
        <v>42582</v>
      </c>
      <c r="K1556" s="70">
        <v>42673</v>
      </c>
      <c r="M1556" s="69" t="s">
        <v>2</v>
      </c>
      <c r="N1556" s="69" t="s">
        <v>5</v>
      </c>
      <c r="O1556" s="71" t="s">
        <v>3564</v>
      </c>
      <c r="P1556" s="72">
        <v>3021567897.2602701</v>
      </c>
      <c r="Q1556" s="68" t="s">
        <v>6281</v>
      </c>
      <c r="R1556" s="69" t="s">
        <v>3565</v>
      </c>
      <c r="S1556" s="69">
        <f t="shared" si="49"/>
        <v>0.438</v>
      </c>
      <c r="T1556" s="72">
        <v>13234467.390000001</v>
      </c>
      <c r="U1556" s="73">
        <f t="shared" si="50"/>
        <v>13235114.24</v>
      </c>
      <c r="BK1556" s="74">
        <v>0</v>
      </c>
      <c r="BS1556" s="72"/>
      <c r="BT1556" s="72">
        <v>9150806.1999999993</v>
      </c>
      <c r="BW1556" s="72"/>
      <c r="CA1556" s="69">
        <v>0</v>
      </c>
      <c r="CE1556" s="75"/>
      <c r="CF1556" s="72">
        <v>646.85</v>
      </c>
      <c r="CI1556" s="72">
        <v>24282.39</v>
      </c>
      <c r="CJ1556" s="72">
        <v>0</v>
      </c>
      <c r="CM1556" s="72">
        <v>0</v>
      </c>
      <c r="CN1556" s="72">
        <v>2156.2199999999998</v>
      </c>
      <c r="CR1556" s="69">
        <v>0</v>
      </c>
      <c r="CT1556" s="90">
        <v>0</v>
      </c>
      <c r="CU1556" s="72"/>
      <c r="CV1556" s="69"/>
      <c r="CX1556" s="68"/>
      <c r="CY1556" s="68"/>
      <c r="CZ1556" s="68"/>
      <c r="DB1556" s="89">
        <v>0</v>
      </c>
      <c r="DC1556" s="68"/>
      <c r="DD1556" s="68"/>
      <c r="DF1556" s="72">
        <v>0</v>
      </c>
      <c r="DK1556" s="72"/>
      <c r="DP1556" s="72">
        <v>0</v>
      </c>
      <c r="DQ1556" s="72"/>
      <c r="DR1556" s="72">
        <v>2463394.46</v>
      </c>
      <c r="DV1556" s="77">
        <v>0</v>
      </c>
      <c r="DZ1556" s="72">
        <v>1593828.12</v>
      </c>
      <c r="EA1556" s="72"/>
      <c r="EB1556" s="72"/>
      <c r="EC1556" s="72"/>
      <c r="ED1556" s="72">
        <v>0</v>
      </c>
      <c r="EG1556" s="69">
        <v>0</v>
      </c>
    </row>
    <row r="1557" spans="1:140" s="67" customFormat="1">
      <c r="B1557" s="68" t="s">
        <v>6278</v>
      </c>
      <c r="C1557" s="68" t="s">
        <v>6279</v>
      </c>
      <c r="D1557" s="69" t="s">
        <v>6293</v>
      </c>
      <c r="E1557" s="69" t="s">
        <v>149</v>
      </c>
      <c r="F1557" s="69" t="s">
        <v>1101</v>
      </c>
      <c r="G1557" s="69" t="s">
        <v>1102</v>
      </c>
      <c r="H1557" s="68"/>
      <c r="J1557" s="70">
        <v>42613</v>
      </c>
      <c r="K1557" s="70">
        <v>42674</v>
      </c>
      <c r="M1557" s="69" t="s">
        <v>2</v>
      </c>
      <c r="N1557" s="69" t="s">
        <v>5</v>
      </c>
      <c r="O1557" s="71" t="s">
        <v>3689</v>
      </c>
      <c r="P1557" s="72">
        <v>3021291980.1799998</v>
      </c>
      <c r="Q1557" s="68" t="s">
        <v>6281</v>
      </c>
      <c r="R1557" s="69" t="s">
        <v>3690</v>
      </c>
      <c r="S1557" s="69">
        <f t="shared" si="49"/>
        <v>0.43803999999999998</v>
      </c>
      <c r="T1557" s="72">
        <v>13234467.390000001</v>
      </c>
      <c r="U1557" s="73">
        <f t="shared" si="50"/>
        <v>13235114.24</v>
      </c>
      <c r="BK1557" s="74">
        <v>0</v>
      </c>
      <c r="BS1557" s="72"/>
      <c r="BT1557" s="72">
        <v>9150806.1999999993</v>
      </c>
      <c r="BW1557" s="72"/>
      <c r="CA1557" s="69">
        <v>0</v>
      </c>
      <c r="CE1557" s="75"/>
      <c r="CF1557" s="72">
        <v>646.85</v>
      </c>
      <c r="CI1557" s="72">
        <v>24282.39</v>
      </c>
      <c r="CJ1557" s="72">
        <v>0</v>
      </c>
      <c r="CM1557" s="72">
        <v>0</v>
      </c>
      <c r="CN1557" s="72">
        <v>2156.2199999999998</v>
      </c>
      <c r="CR1557" s="69">
        <v>0</v>
      </c>
      <c r="CT1557" s="90">
        <v>0</v>
      </c>
      <c r="CU1557" s="72"/>
      <c r="CV1557" s="69"/>
      <c r="CX1557" s="68"/>
      <c r="CY1557" s="68"/>
      <c r="CZ1557" s="68"/>
      <c r="DB1557" s="89">
        <v>0</v>
      </c>
      <c r="DC1557" s="68"/>
      <c r="DD1557" s="68"/>
      <c r="DF1557" s="85">
        <v>0</v>
      </c>
      <c r="DK1557" s="72"/>
      <c r="DP1557" s="72">
        <v>0</v>
      </c>
      <c r="DQ1557" s="72"/>
      <c r="DR1557" s="72">
        <v>2463394.46</v>
      </c>
      <c r="DV1557" s="79">
        <v>0</v>
      </c>
      <c r="DZ1557" s="72">
        <v>1593828.12</v>
      </c>
      <c r="EA1557" s="72"/>
      <c r="EB1557" s="72"/>
      <c r="EC1557" s="72"/>
      <c r="ED1557" s="72">
        <v>0</v>
      </c>
      <c r="EG1557" s="69">
        <v>0</v>
      </c>
    </row>
    <row r="1558" spans="1:140" s="67" customFormat="1">
      <c r="B1558" s="68" t="s">
        <v>6278</v>
      </c>
      <c r="C1558" s="68" t="s">
        <v>6279</v>
      </c>
      <c r="D1558" s="69" t="s">
        <v>6293</v>
      </c>
      <c r="E1558" s="69" t="s">
        <v>149</v>
      </c>
      <c r="F1558" s="69" t="s">
        <v>1101</v>
      </c>
      <c r="G1558" s="69" t="s">
        <v>1102</v>
      </c>
      <c r="H1558" s="68"/>
      <c r="J1558" s="70">
        <v>42614</v>
      </c>
      <c r="K1558" s="70">
        <v>42674</v>
      </c>
      <c r="M1558" s="69" t="s">
        <v>2</v>
      </c>
      <c r="N1558" s="69" t="s">
        <v>5</v>
      </c>
      <c r="O1558" s="71" t="s">
        <v>3703</v>
      </c>
      <c r="P1558" s="72">
        <v>1018035953.077</v>
      </c>
      <c r="Q1558" s="68" t="s">
        <v>6281</v>
      </c>
      <c r="R1558" s="69" t="s">
        <v>1745</v>
      </c>
      <c r="S1558" s="69">
        <f t="shared" si="49"/>
        <v>1.3</v>
      </c>
      <c r="T1558" s="72">
        <v>13234467.390000001</v>
      </c>
      <c r="U1558" s="73">
        <f t="shared" si="50"/>
        <v>13235114.24</v>
      </c>
      <c r="BK1558" s="74">
        <v>0</v>
      </c>
      <c r="BS1558" s="72"/>
      <c r="BT1558" s="72">
        <v>9150806.1999999993</v>
      </c>
      <c r="BW1558" s="72"/>
      <c r="CA1558" s="69">
        <v>0</v>
      </c>
      <c r="CE1558" s="75"/>
      <c r="CF1558" s="72">
        <v>646.85</v>
      </c>
      <c r="CI1558" s="72">
        <v>24282.39</v>
      </c>
      <c r="CJ1558" s="72">
        <v>0</v>
      </c>
      <c r="CM1558" s="72">
        <v>0</v>
      </c>
      <c r="CN1558" s="72">
        <v>2156.2199999999998</v>
      </c>
      <c r="CR1558" s="69">
        <v>0</v>
      </c>
      <c r="CT1558" s="89">
        <v>0</v>
      </c>
      <c r="CU1558" s="72"/>
      <c r="CV1558" s="69"/>
      <c r="CX1558" s="68"/>
      <c r="CY1558" s="68"/>
      <c r="CZ1558" s="68"/>
      <c r="DB1558" s="89">
        <v>0</v>
      </c>
      <c r="DC1558" s="68"/>
      <c r="DD1558" s="68"/>
      <c r="DF1558" s="72">
        <v>0</v>
      </c>
      <c r="DK1558" s="72"/>
      <c r="DP1558" s="72">
        <v>0</v>
      </c>
      <c r="DQ1558" s="72"/>
      <c r="DR1558" s="72">
        <v>2463394.46</v>
      </c>
      <c r="DV1558" s="77">
        <v>0</v>
      </c>
      <c r="DZ1558" s="72">
        <v>1593828.12</v>
      </c>
      <c r="EA1558" s="72"/>
      <c r="EB1558" s="72"/>
      <c r="EC1558" s="72"/>
      <c r="ED1558" s="72">
        <v>0</v>
      </c>
      <c r="EG1558" s="69">
        <v>0</v>
      </c>
    </row>
    <row r="1559" spans="1:140" s="67" customFormat="1">
      <c r="B1559" s="68" t="s">
        <v>6278</v>
      </c>
      <c r="C1559" s="68" t="s">
        <v>6279</v>
      </c>
      <c r="D1559" s="69" t="s">
        <v>6293</v>
      </c>
      <c r="E1559" s="69" t="s">
        <v>149</v>
      </c>
      <c r="F1559" s="69" t="s">
        <v>1101</v>
      </c>
      <c r="G1559" s="69" t="s">
        <v>1102</v>
      </c>
      <c r="H1559" s="68"/>
      <c r="J1559" s="70">
        <v>42643</v>
      </c>
      <c r="K1559" s="70">
        <v>42674</v>
      </c>
      <c r="M1559" s="69" t="s">
        <v>2</v>
      </c>
      <c r="N1559" s="69" t="s">
        <v>5</v>
      </c>
      <c r="O1559" s="71" t="s">
        <v>3973</v>
      </c>
      <c r="P1559" s="72">
        <v>3121999337.1234999</v>
      </c>
      <c r="Q1559" s="68" t="s">
        <v>6281</v>
      </c>
      <c r="R1559" s="69" t="s">
        <v>3974</v>
      </c>
      <c r="S1559" s="69">
        <f t="shared" si="49"/>
        <v>0.42391000000000001</v>
      </c>
      <c r="T1559" s="72">
        <v>13234467.390000001</v>
      </c>
      <c r="U1559" s="73">
        <f t="shared" si="50"/>
        <v>13235114.24</v>
      </c>
      <c r="BK1559" s="74">
        <v>0</v>
      </c>
      <c r="BS1559" s="72"/>
      <c r="BT1559" s="72">
        <v>9150806.1999999993</v>
      </c>
      <c r="BW1559" s="72"/>
      <c r="CA1559" s="69">
        <v>0</v>
      </c>
      <c r="CE1559" s="75"/>
      <c r="CF1559" s="72">
        <v>646.85</v>
      </c>
      <c r="CI1559" s="72">
        <v>24282.39</v>
      </c>
      <c r="CJ1559" s="72">
        <v>0</v>
      </c>
      <c r="CM1559" s="72">
        <v>0</v>
      </c>
      <c r="CN1559" s="72">
        <v>2156.2199999999998</v>
      </c>
      <c r="CR1559" s="69">
        <v>0</v>
      </c>
      <c r="CT1559" s="90">
        <v>0</v>
      </c>
      <c r="CU1559" s="72"/>
      <c r="CV1559" s="69"/>
      <c r="CX1559" s="68"/>
      <c r="CY1559" s="68"/>
      <c r="CZ1559" s="68"/>
      <c r="DB1559" s="103">
        <v>0</v>
      </c>
      <c r="DC1559" s="68"/>
      <c r="DD1559" s="68"/>
      <c r="DF1559" s="76">
        <v>0</v>
      </c>
      <c r="DK1559" s="72"/>
      <c r="DP1559" s="72">
        <v>0</v>
      </c>
      <c r="DQ1559" s="72"/>
      <c r="DR1559" s="72">
        <v>2463394.46</v>
      </c>
      <c r="DV1559" s="79">
        <v>0</v>
      </c>
      <c r="DZ1559" s="72">
        <v>1593828.12</v>
      </c>
      <c r="EA1559" s="72"/>
      <c r="EB1559" s="72"/>
      <c r="EC1559" s="72"/>
      <c r="ED1559" s="72">
        <v>0</v>
      </c>
      <c r="EG1559" s="69">
        <v>0</v>
      </c>
    </row>
    <row r="1560" spans="1:140" s="67" customFormat="1">
      <c r="B1560" s="68" t="s">
        <v>6278</v>
      </c>
      <c r="C1560" s="68" t="s">
        <v>6279</v>
      </c>
      <c r="D1560" s="69" t="s">
        <v>6293</v>
      </c>
      <c r="E1560" s="69" t="s">
        <v>149</v>
      </c>
      <c r="F1560" s="69" t="s">
        <v>1101</v>
      </c>
      <c r="G1560" s="69" t="s">
        <v>1102</v>
      </c>
      <c r="H1560" s="68"/>
      <c r="J1560" s="70">
        <v>42674</v>
      </c>
      <c r="K1560" s="70">
        <v>42766</v>
      </c>
      <c r="M1560" s="69" t="s">
        <v>2</v>
      </c>
      <c r="N1560" s="69" t="s">
        <v>5</v>
      </c>
      <c r="O1560" s="71" t="s">
        <v>4124</v>
      </c>
      <c r="P1560" s="72">
        <v>2805457962.013</v>
      </c>
      <c r="Q1560" s="68" t="s">
        <v>6281</v>
      </c>
      <c r="R1560" s="69" t="s">
        <v>4125</v>
      </c>
      <c r="S1560" s="69">
        <f t="shared" si="49"/>
        <v>0.47173999999999999</v>
      </c>
      <c r="T1560" s="72">
        <v>13234467.390000001</v>
      </c>
      <c r="U1560" s="73">
        <f t="shared" si="50"/>
        <v>13235114.24</v>
      </c>
      <c r="BK1560" s="74">
        <v>0</v>
      </c>
      <c r="BS1560" s="72"/>
      <c r="BT1560" s="72">
        <v>9150806.1999999993</v>
      </c>
      <c r="BW1560" s="72"/>
      <c r="CA1560" s="69">
        <v>0</v>
      </c>
      <c r="CF1560" s="72">
        <v>646.85</v>
      </c>
      <c r="CI1560" s="72">
        <v>24282.39</v>
      </c>
      <c r="CJ1560" s="72">
        <v>0</v>
      </c>
      <c r="CM1560" s="72">
        <v>0</v>
      </c>
      <c r="CN1560" s="72">
        <v>2156.2199999999998</v>
      </c>
      <c r="CR1560" s="69">
        <v>0</v>
      </c>
      <c r="CT1560" s="89">
        <v>0</v>
      </c>
      <c r="CU1560" s="68"/>
      <c r="CV1560" s="68"/>
      <c r="CX1560" s="68"/>
      <c r="CY1560" s="68"/>
      <c r="CZ1560" s="68"/>
      <c r="DB1560" s="89">
        <v>0</v>
      </c>
      <c r="DC1560" s="68"/>
      <c r="DD1560" s="68"/>
      <c r="DF1560" s="76">
        <v>0</v>
      </c>
      <c r="DK1560" s="72"/>
      <c r="DP1560" s="72">
        <v>0</v>
      </c>
      <c r="DQ1560" s="72"/>
      <c r="DR1560" s="72">
        <v>2463394.46</v>
      </c>
      <c r="DV1560" s="77">
        <v>0</v>
      </c>
      <c r="DZ1560" s="72">
        <v>1593828.12</v>
      </c>
      <c r="EA1560" s="72"/>
      <c r="EB1560" s="72"/>
      <c r="EC1560" s="72"/>
      <c r="ED1560" s="72">
        <v>0</v>
      </c>
      <c r="EG1560" s="69">
        <v>0</v>
      </c>
    </row>
    <row r="1561" spans="1:140" s="67" customFormat="1">
      <c r="B1561" s="68" t="s">
        <v>6278</v>
      </c>
      <c r="C1561" s="68" t="s">
        <v>6279</v>
      </c>
      <c r="D1561" s="69" t="s">
        <v>6293</v>
      </c>
      <c r="E1561" s="69" t="s">
        <v>149</v>
      </c>
      <c r="F1561" s="69" t="s">
        <v>1101</v>
      </c>
      <c r="G1561" s="69" t="s">
        <v>1102</v>
      </c>
      <c r="H1561" s="68"/>
      <c r="J1561" s="70">
        <v>42704</v>
      </c>
      <c r="K1561" s="70">
        <v>42766</v>
      </c>
      <c r="M1561" s="69" t="s">
        <v>2</v>
      </c>
      <c r="N1561" s="69" t="s">
        <v>5</v>
      </c>
      <c r="O1561" s="71" t="s">
        <v>4180</v>
      </c>
      <c r="P1561" s="72">
        <v>2798990629</v>
      </c>
      <c r="Q1561" s="68" t="s">
        <v>6281</v>
      </c>
      <c r="R1561" s="69" t="s">
        <v>4181</v>
      </c>
      <c r="S1561" s="69">
        <f t="shared" si="49"/>
        <v>0.47283000000000003</v>
      </c>
      <c r="T1561" s="72">
        <v>13234467.390000001</v>
      </c>
      <c r="U1561" s="73">
        <f t="shared" si="50"/>
        <v>13235114.24</v>
      </c>
      <c r="BK1561" s="74">
        <v>0</v>
      </c>
      <c r="BS1561" s="72"/>
      <c r="BT1561" s="72">
        <v>9150806.1999999993</v>
      </c>
      <c r="BW1561" s="72"/>
      <c r="CA1561" s="69">
        <v>0</v>
      </c>
      <c r="CF1561" s="72">
        <v>646.85</v>
      </c>
      <c r="CI1561" s="72">
        <v>24282.39</v>
      </c>
      <c r="CJ1561" s="72">
        <v>0</v>
      </c>
      <c r="CM1561" s="72">
        <v>0</v>
      </c>
      <c r="CN1561" s="72">
        <v>2156.2199999999998</v>
      </c>
      <c r="CR1561" s="69">
        <v>0</v>
      </c>
      <c r="CT1561" s="90">
        <v>0</v>
      </c>
      <c r="CU1561" s="68"/>
      <c r="CV1561" s="68"/>
      <c r="CX1561" s="68"/>
      <c r="CY1561" s="68"/>
      <c r="CZ1561" s="68"/>
      <c r="DB1561" s="89">
        <v>0</v>
      </c>
      <c r="DC1561" s="68"/>
      <c r="DD1561" s="68"/>
      <c r="DF1561" s="76">
        <v>0</v>
      </c>
      <c r="DK1561" s="72"/>
      <c r="DP1561" s="72">
        <v>0</v>
      </c>
      <c r="DQ1561" s="72"/>
      <c r="DR1561" s="72">
        <v>2463394.46</v>
      </c>
      <c r="DV1561" s="77">
        <v>0</v>
      </c>
      <c r="DZ1561" s="72">
        <v>1593828.12</v>
      </c>
      <c r="EA1561" s="72"/>
      <c r="EB1561" s="72"/>
      <c r="EC1561" s="72"/>
      <c r="ED1561" s="72">
        <v>0</v>
      </c>
      <c r="EG1561" s="69">
        <v>0</v>
      </c>
    </row>
    <row r="1562" spans="1:140" s="67" customFormat="1">
      <c r="B1562" s="68" t="s">
        <v>6278</v>
      </c>
      <c r="C1562" s="68" t="s">
        <v>6279</v>
      </c>
      <c r="D1562" s="69" t="s">
        <v>6293</v>
      </c>
      <c r="E1562" s="69" t="s">
        <v>149</v>
      </c>
      <c r="F1562" s="69" t="s">
        <v>1101</v>
      </c>
      <c r="G1562" s="69" t="s">
        <v>1102</v>
      </c>
      <c r="H1562" s="68"/>
      <c r="J1562" s="70">
        <v>42735</v>
      </c>
      <c r="K1562" s="70">
        <v>42766</v>
      </c>
      <c r="M1562" s="69" t="s">
        <v>2</v>
      </c>
      <c r="N1562" s="69" t="s">
        <v>5</v>
      </c>
      <c r="O1562" s="71" t="s">
        <v>4791</v>
      </c>
      <c r="P1562" s="72">
        <v>2618457034.6040001</v>
      </c>
      <c r="Q1562" s="68" t="s">
        <v>6281</v>
      </c>
      <c r="R1562" s="69" t="s">
        <v>4792</v>
      </c>
      <c r="S1562" s="69">
        <f t="shared" si="49"/>
        <v>0.50543000000000005</v>
      </c>
      <c r="T1562" s="72">
        <v>13234467.390000001</v>
      </c>
      <c r="U1562" s="73">
        <f t="shared" si="50"/>
        <v>13235114.24</v>
      </c>
      <c r="BK1562" s="74">
        <v>0</v>
      </c>
      <c r="BS1562" s="72"/>
      <c r="BT1562" s="72">
        <v>9150806.1999999993</v>
      </c>
      <c r="BW1562" s="72"/>
      <c r="CA1562" s="69">
        <v>0</v>
      </c>
      <c r="CF1562" s="72">
        <v>646.85</v>
      </c>
      <c r="CI1562" s="72">
        <v>24282.39</v>
      </c>
      <c r="CJ1562" s="72">
        <v>0</v>
      </c>
      <c r="CM1562" s="72">
        <v>0</v>
      </c>
      <c r="CN1562" s="72">
        <v>2156.2199999999998</v>
      </c>
      <c r="CR1562" s="69">
        <v>0</v>
      </c>
      <c r="CT1562" s="90">
        <v>0</v>
      </c>
      <c r="CU1562" s="68"/>
      <c r="CV1562" s="68"/>
      <c r="CX1562" s="68"/>
      <c r="CY1562" s="68"/>
      <c r="CZ1562" s="68"/>
      <c r="DB1562" s="103">
        <v>0</v>
      </c>
      <c r="DC1562" s="68"/>
      <c r="DD1562" s="68"/>
      <c r="DF1562" s="76">
        <v>0</v>
      </c>
      <c r="DK1562" s="72"/>
      <c r="DP1562" s="72">
        <v>0</v>
      </c>
      <c r="DQ1562" s="72"/>
      <c r="DR1562" s="72">
        <v>2463394.46</v>
      </c>
      <c r="DV1562" s="79">
        <v>0</v>
      </c>
      <c r="DZ1562" s="72">
        <v>1593828.12</v>
      </c>
      <c r="EA1562" s="72"/>
      <c r="EB1562" s="72"/>
      <c r="EC1562" s="72"/>
      <c r="ED1562" s="72">
        <v>0</v>
      </c>
      <c r="EG1562" s="69">
        <v>0</v>
      </c>
    </row>
    <row r="1563" spans="1:140" s="67" customFormat="1">
      <c r="B1563" s="68" t="s">
        <v>6278</v>
      </c>
      <c r="C1563" s="68" t="s">
        <v>6279</v>
      </c>
      <c r="D1563" s="69" t="s">
        <v>6293</v>
      </c>
      <c r="E1563" s="69" t="s">
        <v>149</v>
      </c>
      <c r="F1563" s="69" t="s">
        <v>1101</v>
      </c>
      <c r="G1563" s="69" t="s">
        <v>1102</v>
      </c>
      <c r="H1563" s="68"/>
      <c r="J1563" s="70">
        <v>42766</v>
      </c>
      <c r="K1563" s="70">
        <v>42855</v>
      </c>
      <c r="M1563" s="69" t="s">
        <v>2</v>
      </c>
      <c r="N1563" s="69" t="s">
        <v>5</v>
      </c>
      <c r="O1563" s="71" t="s">
        <v>4993</v>
      </c>
      <c r="P1563" s="72">
        <v>3073780051.56076</v>
      </c>
      <c r="Q1563" s="68" t="s">
        <v>6281</v>
      </c>
      <c r="R1563" s="69" t="s">
        <v>4994</v>
      </c>
      <c r="S1563" s="69">
        <f t="shared" si="49"/>
        <v>0.43055999999999994</v>
      </c>
      <c r="T1563" s="72">
        <v>13234467.390000001</v>
      </c>
      <c r="U1563" s="73">
        <f t="shared" si="50"/>
        <v>13235114.24</v>
      </c>
      <c r="BK1563" s="74">
        <v>0</v>
      </c>
      <c r="BS1563" s="72"/>
      <c r="BT1563" s="72">
        <v>9150806.1999999993</v>
      </c>
      <c r="BW1563" s="72"/>
      <c r="CA1563" s="69">
        <v>0</v>
      </c>
      <c r="CF1563" s="72">
        <v>646.85</v>
      </c>
      <c r="CI1563" s="72">
        <v>24282.39</v>
      </c>
      <c r="CJ1563" s="72">
        <v>0</v>
      </c>
      <c r="CM1563" s="72">
        <v>0</v>
      </c>
      <c r="CN1563" s="72">
        <v>2156.2199999999998</v>
      </c>
      <c r="CR1563" s="69">
        <v>0</v>
      </c>
      <c r="CT1563" s="90">
        <v>0</v>
      </c>
      <c r="CU1563" s="68"/>
      <c r="CV1563" s="68"/>
      <c r="CX1563" s="68"/>
      <c r="CY1563" s="68"/>
      <c r="CZ1563" s="68"/>
      <c r="DB1563" s="89">
        <v>0</v>
      </c>
      <c r="DC1563" s="68"/>
      <c r="DD1563" s="68"/>
      <c r="DF1563" s="76">
        <v>0</v>
      </c>
      <c r="DK1563" s="72"/>
      <c r="DP1563" s="72">
        <v>0</v>
      </c>
      <c r="DQ1563" s="72"/>
      <c r="DR1563" s="72">
        <v>2463394.46</v>
      </c>
      <c r="DV1563" s="77">
        <v>0</v>
      </c>
      <c r="DZ1563" s="72">
        <v>1593828.12</v>
      </c>
      <c r="EA1563" s="72"/>
      <c r="EB1563" s="72"/>
      <c r="EC1563" s="72"/>
      <c r="ED1563" s="72">
        <v>0</v>
      </c>
      <c r="EG1563" s="69">
        <v>0</v>
      </c>
    </row>
    <row r="1564" spans="1:140" s="67" customFormat="1">
      <c r="B1564" s="68" t="s">
        <v>6278</v>
      </c>
      <c r="C1564" s="68" t="s">
        <v>6279</v>
      </c>
      <c r="D1564" s="69" t="s">
        <v>6293</v>
      </c>
      <c r="E1564" s="69" t="s">
        <v>149</v>
      </c>
      <c r="F1564" s="69" t="s">
        <v>1101</v>
      </c>
      <c r="G1564" s="69" t="s">
        <v>1102</v>
      </c>
      <c r="H1564" s="68"/>
      <c r="J1564" s="70">
        <v>42794</v>
      </c>
      <c r="K1564" s="70">
        <v>42855</v>
      </c>
      <c r="M1564" s="69" t="s">
        <v>2</v>
      </c>
      <c r="N1564" s="69" t="s">
        <v>5</v>
      </c>
      <c r="O1564" s="71" t="s">
        <v>5069</v>
      </c>
      <c r="P1564" s="72">
        <v>3403139034.17419</v>
      </c>
      <c r="Q1564" s="68" t="s">
        <v>6281</v>
      </c>
      <c r="R1564" s="69" t="s">
        <v>5070</v>
      </c>
      <c r="S1564" s="69">
        <f t="shared" si="49"/>
        <v>0.38888999999999996</v>
      </c>
      <c r="T1564" s="72">
        <v>13234467.390000001</v>
      </c>
      <c r="U1564" s="73">
        <f t="shared" si="50"/>
        <v>13235114.24</v>
      </c>
      <c r="BK1564" s="74">
        <v>0</v>
      </c>
      <c r="BS1564" s="72"/>
      <c r="BT1564" s="72">
        <v>9150806.1999999993</v>
      </c>
      <c r="BW1564" s="72"/>
      <c r="CA1564" s="69">
        <v>0</v>
      </c>
      <c r="CF1564" s="72">
        <v>646.85</v>
      </c>
      <c r="CI1564" s="72">
        <v>24282.39</v>
      </c>
      <c r="CJ1564" s="72">
        <v>0</v>
      </c>
      <c r="CM1564" s="72">
        <v>0</v>
      </c>
      <c r="CN1564" s="72">
        <v>2156.2199999999998</v>
      </c>
      <c r="CR1564" s="69">
        <v>0</v>
      </c>
      <c r="CT1564" s="90">
        <v>0</v>
      </c>
      <c r="CU1564" s="68"/>
      <c r="CV1564" s="68"/>
      <c r="CX1564" s="68"/>
      <c r="CY1564" s="68"/>
      <c r="CZ1564" s="68"/>
      <c r="DB1564" s="90">
        <v>0</v>
      </c>
      <c r="DC1564" s="68"/>
      <c r="DD1564" s="68"/>
      <c r="DF1564" s="76">
        <v>0</v>
      </c>
      <c r="DK1564" s="72"/>
      <c r="DP1564" s="72">
        <v>0</v>
      </c>
      <c r="DQ1564" s="72"/>
      <c r="DR1564" s="72">
        <v>2463394.46</v>
      </c>
      <c r="DV1564" s="77">
        <v>0</v>
      </c>
      <c r="DZ1564" s="72">
        <v>1593828.12</v>
      </c>
      <c r="EA1564" s="72"/>
      <c r="EB1564" s="72"/>
      <c r="EC1564" s="72"/>
      <c r="ED1564" s="72">
        <v>0</v>
      </c>
      <c r="EG1564" s="69">
        <v>0</v>
      </c>
    </row>
    <row r="1565" spans="1:140" s="67" customFormat="1">
      <c r="A1565" s="68"/>
      <c r="B1565" s="68" t="s">
        <v>6278</v>
      </c>
      <c r="C1565" s="68" t="s">
        <v>6279</v>
      </c>
      <c r="D1565" s="69" t="s">
        <v>6293</v>
      </c>
      <c r="E1565" s="69" t="s">
        <v>149</v>
      </c>
      <c r="F1565" s="69" t="s">
        <v>1101</v>
      </c>
      <c r="G1565" s="69" t="s">
        <v>1102</v>
      </c>
      <c r="H1565" s="68"/>
      <c r="I1565" s="68" t="s">
        <v>182</v>
      </c>
      <c r="J1565" s="70">
        <v>42825</v>
      </c>
      <c r="K1565" s="70">
        <v>42855</v>
      </c>
      <c r="L1565" s="68"/>
      <c r="M1565" s="69" t="s">
        <v>2</v>
      </c>
      <c r="N1565" s="69" t="s">
        <v>5</v>
      </c>
      <c r="O1565" s="71" t="s">
        <v>5371</v>
      </c>
      <c r="P1565" s="72">
        <v>3073779980.1704798</v>
      </c>
      <c r="Q1565" s="68" t="s">
        <v>6281</v>
      </c>
      <c r="R1565" s="69" t="s">
        <v>5658</v>
      </c>
      <c r="S1565" s="69">
        <f t="shared" si="49"/>
        <v>0.43056000999999999</v>
      </c>
      <c r="T1565" s="72">
        <v>13234467.390000001</v>
      </c>
      <c r="U1565" s="73">
        <f t="shared" si="50"/>
        <v>13235114.24</v>
      </c>
      <c r="V1565" s="68"/>
      <c r="W1565" s="68"/>
      <c r="X1565" s="68"/>
      <c r="Y1565" s="68"/>
      <c r="Z1565" s="68"/>
      <c r="AA1565" s="68"/>
      <c r="AB1565" s="68"/>
      <c r="AC1565" s="68"/>
      <c r="AD1565" s="68"/>
      <c r="AE1565" s="68"/>
      <c r="AF1565" s="68"/>
      <c r="AG1565" s="68"/>
      <c r="AH1565" s="68"/>
      <c r="AI1565" s="68"/>
      <c r="AJ1565" s="68"/>
      <c r="AK1565" s="68"/>
      <c r="AL1565" s="68"/>
      <c r="AM1565" s="68"/>
      <c r="AN1565" s="68"/>
      <c r="AO1565" s="68"/>
      <c r="AP1565" s="68"/>
      <c r="AQ1565" s="68"/>
      <c r="AR1565" s="68"/>
      <c r="AS1565" s="68"/>
      <c r="AT1565" s="68"/>
      <c r="AU1565" s="68"/>
      <c r="AV1565" s="68"/>
      <c r="AW1565" s="68"/>
      <c r="AX1565" s="68"/>
      <c r="AY1565" s="68"/>
      <c r="AZ1565" s="68"/>
      <c r="BA1565" s="68"/>
      <c r="BB1565" s="68"/>
      <c r="BC1565" s="68"/>
      <c r="BD1565" s="68"/>
      <c r="BE1565" s="68"/>
      <c r="BF1565" s="68"/>
      <c r="BG1565" s="68"/>
      <c r="BH1565" s="68"/>
      <c r="BI1565" s="68"/>
      <c r="BJ1565" s="68"/>
      <c r="BK1565" s="74">
        <v>0</v>
      </c>
      <c r="BL1565" s="68"/>
      <c r="BM1565" s="68"/>
      <c r="BN1565" s="68"/>
      <c r="BO1565" s="68"/>
      <c r="BP1565" s="68"/>
      <c r="BQ1565" s="68"/>
      <c r="BR1565" s="68"/>
      <c r="BS1565" s="68"/>
      <c r="BT1565" s="72">
        <v>9150806.1999999993</v>
      </c>
      <c r="BU1565" s="68"/>
      <c r="BV1565" s="68"/>
      <c r="BW1565" s="72"/>
      <c r="BX1565" s="68"/>
      <c r="BY1565" s="68"/>
      <c r="BZ1565" s="68"/>
      <c r="CA1565" s="69">
        <v>0</v>
      </c>
      <c r="CB1565" s="68"/>
      <c r="CC1565" s="68"/>
      <c r="CD1565" s="68"/>
      <c r="CE1565" s="72"/>
      <c r="CF1565" s="72">
        <v>646.85</v>
      </c>
      <c r="CG1565" s="68"/>
      <c r="CH1565" s="68"/>
      <c r="CI1565" s="72">
        <v>24282.39</v>
      </c>
      <c r="CJ1565" s="72">
        <v>0</v>
      </c>
      <c r="CK1565" s="68"/>
      <c r="CL1565" s="68"/>
      <c r="CM1565" s="69">
        <v>0</v>
      </c>
      <c r="CN1565" s="72">
        <v>2156.2199999999998</v>
      </c>
      <c r="CO1565" s="68"/>
      <c r="CP1565" s="68"/>
      <c r="CQ1565" s="68"/>
      <c r="CR1565" s="69">
        <v>0</v>
      </c>
      <c r="CS1565" s="68"/>
      <c r="CT1565" s="95">
        <v>0</v>
      </c>
      <c r="CU1565" s="72"/>
      <c r="CV1565" s="69"/>
      <c r="CW1565" s="68"/>
      <c r="CX1565" s="68"/>
      <c r="CY1565" s="68"/>
      <c r="CZ1565" s="68"/>
      <c r="DA1565" s="68"/>
      <c r="DB1565" s="94">
        <v>0</v>
      </c>
      <c r="DC1565" s="68"/>
      <c r="DD1565" s="68"/>
      <c r="DE1565" s="68"/>
      <c r="DF1565" s="72"/>
      <c r="DG1565" s="68"/>
      <c r="DH1565" s="68"/>
      <c r="DI1565" s="68"/>
      <c r="DJ1565" s="68"/>
      <c r="DK1565" s="72"/>
      <c r="DL1565" s="68"/>
      <c r="DM1565" s="68"/>
      <c r="DN1565" s="68"/>
      <c r="DO1565" s="68"/>
      <c r="DP1565" s="72">
        <v>0</v>
      </c>
      <c r="DQ1565" s="68"/>
      <c r="DR1565" s="72">
        <v>2463394.46</v>
      </c>
      <c r="DS1565" s="68"/>
      <c r="DT1565" s="68">
        <v>0</v>
      </c>
      <c r="DU1565" s="68"/>
      <c r="DV1565" s="83">
        <v>0</v>
      </c>
      <c r="DW1565" s="68"/>
      <c r="DX1565" s="68"/>
      <c r="DY1565" s="68"/>
      <c r="DZ1565" s="72">
        <v>1593828.12</v>
      </c>
      <c r="EA1565" s="68"/>
      <c r="EB1565" s="72"/>
      <c r="EC1565" s="68"/>
      <c r="ED1565" s="72">
        <v>0</v>
      </c>
      <c r="EE1565" s="68"/>
      <c r="EF1565" s="68"/>
      <c r="EG1565" s="69">
        <v>0</v>
      </c>
      <c r="EH1565" s="68"/>
      <c r="EI1565" s="68"/>
      <c r="EJ1565" s="68"/>
    </row>
    <row r="1566" spans="1:140" s="67" customFormat="1">
      <c r="A1566" s="68"/>
      <c r="B1566" s="68" t="s">
        <v>6278</v>
      </c>
      <c r="C1566" s="68" t="s">
        <v>6279</v>
      </c>
      <c r="D1566" s="69" t="s">
        <v>6293</v>
      </c>
      <c r="E1566" s="69" t="s">
        <v>149</v>
      </c>
      <c r="F1566" s="69" t="s">
        <v>1101</v>
      </c>
      <c r="G1566" s="69" t="s">
        <v>1102</v>
      </c>
      <c r="H1566" s="68"/>
      <c r="I1566" s="68" t="s">
        <v>182</v>
      </c>
      <c r="J1566" s="70">
        <v>42855</v>
      </c>
      <c r="K1566" s="70">
        <v>42947</v>
      </c>
      <c r="L1566" s="68"/>
      <c r="M1566" s="69" t="s">
        <v>2</v>
      </c>
      <c r="N1566" s="69" t="s">
        <v>5</v>
      </c>
      <c r="O1566" s="71" t="s">
        <v>5546</v>
      </c>
      <c r="P1566" s="72">
        <v>3088052684.5089502</v>
      </c>
      <c r="Q1566" s="68" t="s">
        <v>6281</v>
      </c>
      <c r="R1566" s="69" t="s">
        <v>5805</v>
      </c>
      <c r="S1566" s="69">
        <f t="shared" si="49"/>
        <v>0.42857000000000001</v>
      </c>
      <c r="T1566" s="72">
        <v>13234467.390000001</v>
      </c>
      <c r="U1566" s="73">
        <f t="shared" si="50"/>
        <v>13235114.24</v>
      </c>
      <c r="V1566" s="68"/>
      <c r="W1566" s="68"/>
      <c r="X1566" s="68"/>
      <c r="Y1566" s="68"/>
      <c r="Z1566" s="68"/>
      <c r="AA1566" s="68"/>
      <c r="AB1566" s="68"/>
      <c r="AC1566" s="68"/>
      <c r="AD1566" s="68"/>
      <c r="AE1566" s="68"/>
      <c r="AF1566" s="68"/>
      <c r="AG1566" s="68"/>
      <c r="AH1566" s="68"/>
      <c r="AI1566" s="68"/>
      <c r="AJ1566" s="68"/>
      <c r="AK1566" s="68"/>
      <c r="AL1566" s="68"/>
      <c r="AM1566" s="68"/>
      <c r="AN1566" s="68"/>
      <c r="AO1566" s="68"/>
      <c r="AP1566" s="68"/>
      <c r="AQ1566" s="68"/>
      <c r="AR1566" s="68"/>
      <c r="AS1566" s="68"/>
      <c r="AT1566" s="68"/>
      <c r="AU1566" s="68"/>
      <c r="AV1566" s="68"/>
      <c r="AW1566" s="68"/>
      <c r="AX1566" s="68"/>
      <c r="AY1566" s="68"/>
      <c r="AZ1566" s="68"/>
      <c r="BA1566" s="68"/>
      <c r="BB1566" s="68"/>
      <c r="BC1566" s="68"/>
      <c r="BD1566" s="68"/>
      <c r="BE1566" s="68"/>
      <c r="BF1566" s="68"/>
      <c r="BG1566" s="68"/>
      <c r="BH1566" s="68"/>
      <c r="BI1566" s="68"/>
      <c r="BJ1566" s="68"/>
      <c r="BK1566" s="74">
        <v>0</v>
      </c>
      <c r="BL1566" s="68"/>
      <c r="BM1566" s="68"/>
      <c r="BN1566" s="68"/>
      <c r="BO1566" s="68"/>
      <c r="BP1566" s="68"/>
      <c r="BQ1566" s="68"/>
      <c r="BR1566" s="68"/>
      <c r="BS1566" s="68"/>
      <c r="BT1566" s="72">
        <v>9150806.1999999993</v>
      </c>
      <c r="BU1566" s="68"/>
      <c r="BV1566" s="68"/>
      <c r="BW1566" s="72"/>
      <c r="BX1566" s="68"/>
      <c r="BY1566" s="68"/>
      <c r="BZ1566" s="68"/>
      <c r="CA1566" s="69">
        <v>0</v>
      </c>
      <c r="CB1566" s="68"/>
      <c r="CC1566" s="68"/>
      <c r="CD1566" s="68"/>
      <c r="CE1566" s="72"/>
      <c r="CF1566" s="72">
        <v>646.85</v>
      </c>
      <c r="CG1566" s="68"/>
      <c r="CH1566" s="68"/>
      <c r="CI1566" s="72">
        <v>24282.39</v>
      </c>
      <c r="CJ1566" s="72">
        <v>0</v>
      </c>
      <c r="CK1566" s="68"/>
      <c r="CL1566" s="68"/>
      <c r="CM1566" s="69">
        <v>0</v>
      </c>
      <c r="CN1566" s="72">
        <v>2156.2199999999998</v>
      </c>
      <c r="CO1566" s="68"/>
      <c r="CP1566" s="68"/>
      <c r="CQ1566" s="68"/>
      <c r="CR1566" s="69">
        <v>0</v>
      </c>
      <c r="CS1566" s="68"/>
      <c r="CT1566" s="96">
        <v>0</v>
      </c>
      <c r="CU1566" s="72"/>
      <c r="CV1566" s="69"/>
      <c r="CW1566" s="68"/>
      <c r="CX1566" s="68"/>
      <c r="CY1566" s="68"/>
      <c r="CZ1566" s="68"/>
      <c r="DA1566" s="68"/>
      <c r="DB1566" s="94">
        <v>0</v>
      </c>
      <c r="DC1566" s="68"/>
      <c r="DD1566" s="68"/>
      <c r="DE1566" s="68"/>
      <c r="DF1566" s="72"/>
      <c r="DG1566" s="68"/>
      <c r="DH1566" s="68"/>
      <c r="DI1566" s="68"/>
      <c r="DJ1566" s="68"/>
      <c r="DK1566" s="72"/>
      <c r="DL1566" s="68"/>
      <c r="DM1566" s="68"/>
      <c r="DN1566" s="68"/>
      <c r="DO1566" s="68"/>
      <c r="DP1566" s="72">
        <v>0</v>
      </c>
      <c r="DQ1566" s="68"/>
      <c r="DR1566" s="72">
        <v>2463394.46</v>
      </c>
      <c r="DS1566" s="68"/>
      <c r="DT1566" s="68">
        <v>0</v>
      </c>
      <c r="DU1566" s="68"/>
      <c r="DV1566" s="83">
        <v>0</v>
      </c>
      <c r="DW1566" s="68"/>
      <c r="DX1566" s="68"/>
      <c r="DY1566" s="68"/>
      <c r="DZ1566" s="72">
        <v>1593828.12</v>
      </c>
      <c r="EA1566" s="68"/>
      <c r="EB1566" s="72"/>
      <c r="EC1566" s="68"/>
      <c r="ED1566" s="72">
        <v>0</v>
      </c>
      <c r="EE1566" s="68"/>
      <c r="EF1566" s="68"/>
      <c r="EG1566" s="69">
        <v>0</v>
      </c>
      <c r="EH1566" s="68"/>
      <c r="EI1566" s="68"/>
      <c r="EJ1566" s="68"/>
    </row>
    <row r="1567" spans="1:140" s="67" customFormat="1">
      <c r="B1567" s="68" t="s">
        <v>6278</v>
      </c>
      <c r="C1567" s="68" t="s">
        <v>6279</v>
      </c>
      <c r="D1567" s="69" t="s">
        <v>6303</v>
      </c>
      <c r="E1567" s="69" t="s">
        <v>149</v>
      </c>
      <c r="F1567" s="69" t="s">
        <v>1101</v>
      </c>
      <c r="G1567" s="69" t="s">
        <v>1102</v>
      </c>
      <c r="H1567" s="68"/>
      <c r="J1567" s="70">
        <v>42277</v>
      </c>
      <c r="K1567" s="70">
        <v>42307</v>
      </c>
      <c r="M1567" s="69" t="s">
        <v>152</v>
      </c>
      <c r="N1567" s="69" t="s">
        <v>153</v>
      </c>
      <c r="O1567" s="71" t="s">
        <v>1103</v>
      </c>
      <c r="P1567" s="72">
        <v>323849166.89999998</v>
      </c>
      <c r="Q1567" s="68" t="s">
        <v>6281</v>
      </c>
      <c r="R1567" s="69" t="s">
        <v>1088</v>
      </c>
      <c r="S1567" s="69">
        <f t="shared" si="49"/>
        <v>1.4500000000000002</v>
      </c>
      <c r="T1567" s="72">
        <v>4695812.92</v>
      </c>
      <c r="U1567" s="73">
        <f t="shared" si="50"/>
        <v>4696042.4399999995</v>
      </c>
      <c r="BK1567" s="74">
        <v>0</v>
      </c>
      <c r="BS1567" s="72"/>
      <c r="BT1567" s="72">
        <v>3246860.85</v>
      </c>
      <c r="BW1567" s="72"/>
      <c r="CA1567" s="69">
        <v>0</v>
      </c>
      <c r="CE1567" s="75"/>
      <c r="CF1567" s="72">
        <v>229.52</v>
      </c>
      <c r="CI1567" s="72">
        <v>8615.7900000000009</v>
      </c>
      <c r="CJ1567" s="72">
        <v>0</v>
      </c>
      <c r="CM1567" s="72">
        <v>0</v>
      </c>
      <c r="CN1567" s="72">
        <v>765.06</v>
      </c>
      <c r="CR1567" s="69">
        <v>0</v>
      </c>
      <c r="CT1567" s="90">
        <v>0</v>
      </c>
      <c r="CU1567" s="72"/>
      <c r="CV1567" s="69"/>
      <c r="CX1567" s="68"/>
      <c r="CY1567" s="68"/>
      <c r="CZ1567" s="68"/>
      <c r="DB1567" s="90">
        <v>0</v>
      </c>
      <c r="DC1567" s="68"/>
      <c r="DD1567" s="68"/>
      <c r="DF1567" s="72">
        <v>0</v>
      </c>
      <c r="DK1567" s="72"/>
      <c r="DP1567" s="72">
        <v>0</v>
      </c>
      <c r="DQ1567" s="72"/>
      <c r="DR1567" s="72">
        <v>874054.04</v>
      </c>
      <c r="DV1567" s="78">
        <v>0</v>
      </c>
      <c r="DZ1567" s="72">
        <v>565517.18000000005</v>
      </c>
      <c r="EA1567" s="72"/>
      <c r="EB1567" s="72"/>
      <c r="EC1567" s="72"/>
      <c r="ED1567" s="72">
        <v>0</v>
      </c>
      <c r="EG1567" s="69">
        <v>0</v>
      </c>
    </row>
    <row r="1568" spans="1:140" s="67" customFormat="1">
      <c r="B1568" s="68" t="s">
        <v>6278</v>
      </c>
      <c r="C1568" s="68" t="s">
        <v>6279</v>
      </c>
      <c r="D1568" s="69" t="s">
        <v>6303</v>
      </c>
      <c r="E1568" s="69" t="s">
        <v>149</v>
      </c>
      <c r="F1568" s="69" t="s">
        <v>1101</v>
      </c>
      <c r="G1568" s="69" t="s">
        <v>1102</v>
      </c>
      <c r="H1568" s="68"/>
      <c r="J1568" s="70">
        <v>42369</v>
      </c>
      <c r="K1568" s="70">
        <v>42423</v>
      </c>
      <c r="M1568" s="69" t="s">
        <v>152</v>
      </c>
      <c r="N1568" s="69" t="s">
        <v>153</v>
      </c>
      <c r="O1568" s="71" t="s">
        <v>1103</v>
      </c>
      <c r="P1568" s="72">
        <v>335415208.56999999</v>
      </c>
      <c r="Q1568" s="68" t="s">
        <v>6281</v>
      </c>
      <c r="R1568" s="69" t="s">
        <v>829</v>
      </c>
      <c r="S1568" s="69">
        <f t="shared" si="49"/>
        <v>1.4000000000000001</v>
      </c>
      <c r="T1568" s="72">
        <v>4695812.92</v>
      </c>
      <c r="U1568" s="73">
        <f t="shared" si="50"/>
        <v>4696042.4399999995</v>
      </c>
      <c r="BK1568" s="74">
        <v>0</v>
      </c>
      <c r="BS1568" s="72"/>
      <c r="BT1568" s="72">
        <v>3246860.85</v>
      </c>
      <c r="BW1568" s="72"/>
      <c r="CA1568" s="69">
        <v>0</v>
      </c>
      <c r="CE1568" s="75"/>
      <c r="CF1568" s="72">
        <v>229.52</v>
      </c>
      <c r="CI1568" s="72">
        <v>8615.7900000000009</v>
      </c>
      <c r="CJ1568" s="72">
        <v>0</v>
      </c>
      <c r="CM1568" s="72">
        <v>0</v>
      </c>
      <c r="CN1568" s="72">
        <v>765.06</v>
      </c>
      <c r="CR1568" s="69">
        <v>0</v>
      </c>
      <c r="CT1568" s="89">
        <v>0</v>
      </c>
      <c r="CU1568" s="72"/>
      <c r="CV1568" s="69"/>
      <c r="CX1568" s="68"/>
      <c r="CY1568" s="68"/>
      <c r="CZ1568" s="68"/>
      <c r="DB1568" s="89">
        <v>0</v>
      </c>
      <c r="DC1568" s="68"/>
      <c r="DD1568" s="68"/>
      <c r="DF1568" s="72">
        <v>0</v>
      </c>
      <c r="DK1568" s="72"/>
      <c r="DP1568" s="72">
        <v>0</v>
      </c>
      <c r="DQ1568" s="72"/>
      <c r="DR1568" s="72">
        <v>874054.04</v>
      </c>
      <c r="DV1568" s="77">
        <v>0</v>
      </c>
      <c r="DZ1568" s="72">
        <v>565517.18000000005</v>
      </c>
      <c r="EA1568" s="72"/>
      <c r="EB1568" s="72"/>
      <c r="EC1568" s="72"/>
      <c r="ED1568" s="72">
        <v>0</v>
      </c>
      <c r="EG1568" s="69">
        <v>0</v>
      </c>
    </row>
    <row r="1569" spans="1:140" s="67" customFormat="1">
      <c r="B1569" s="68" t="s">
        <v>6278</v>
      </c>
      <c r="C1569" s="68" t="s">
        <v>6279</v>
      </c>
      <c r="D1569" s="69" t="s">
        <v>6303</v>
      </c>
      <c r="E1569" s="69" t="s">
        <v>149</v>
      </c>
      <c r="F1569" s="69" t="s">
        <v>1101</v>
      </c>
      <c r="G1569" s="69" t="s">
        <v>1102</v>
      </c>
      <c r="H1569" s="68"/>
      <c r="J1569" s="70">
        <v>42460</v>
      </c>
      <c r="K1569" s="70">
        <v>42489</v>
      </c>
      <c r="M1569" s="69" t="s">
        <v>152</v>
      </c>
      <c r="N1569" s="69" t="s">
        <v>153</v>
      </c>
      <c r="O1569" s="71" t="s">
        <v>1103</v>
      </c>
      <c r="P1569" s="72">
        <v>347837994.06999999</v>
      </c>
      <c r="Q1569" s="68" t="s">
        <v>6281</v>
      </c>
      <c r="R1569" s="69" t="s">
        <v>2350</v>
      </c>
      <c r="S1569" s="69">
        <f t="shared" si="49"/>
        <v>1.35</v>
      </c>
      <c r="T1569" s="72">
        <v>4695812.92</v>
      </c>
      <c r="U1569" s="73">
        <f t="shared" si="50"/>
        <v>4696042.4399999995</v>
      </c>
      <c r="BK1569" s="74">
        <v>0</v>
      </c>
      <c r="BS1569" s="72"/>
      <c r="BT1569" s="72">
        <v>3246860.85</v>
      </c>
      <c r="BW1569" s="72"/>
      <c r="CA1569" s="69">
        <v>0</v>
      </c>
      <c r="CE1569" s="75"/>
      <c r="CF1569" s="72">
        <v>229.52</v>
      </c>
      <c r="CI1569" s="72">
        <v>8615.7900000000009</v>
      </c>
      <c r="CJ1569" s="72">
        <v>0</v>
      </c>
      <c r="CM1569" s="72">
        <v>0</v>
      </c>
      <c r="CN1569" s="72">
        <v>765.06</v>
      </c>
      <c r="CR1569" s="69">
        <v>0</v>
      </c>
      <c r="CT1569" s="89">
        <v>0</v>
      </c>
      <c r="CU1569" s="72"/>
      <c r="CV1569" s="69"/>
      <c r="CX1569" s="68"/>
      <c r="CY1569" s="68"/>
      <c r="CZ1569" s="68"/>
      <c r="DB1569" s="90">
        <v>0</v>
      </c>
      <c r="DC1569" s="68"/>
      <c r="DD1569" s="68"/>
      <c r="DF1569" s="72">
        <v>0</v>
      </c>
      <c r="DK1569" s="72"/>
      <c r="DP1569" s="72">
        <v>0</v>
      </c>
      <c r="DQ1569" s="72"/>
      <c r="DR1569" s="72">
        <v>874054.04</v>
      </c>
      <c r="DV1569" s="78">
        <v>0</v>
      </c>
      <c r="DZ1569" s="72">
        <v>565517.18000000005</v>
      </c>
      <c r="EA1569" s="72"/>
      <c r="EB1569" s="72"/>
      <c r="EC1569" s="72"/>
      <c r="ED1569" s="72">
        <v>0</v>
      </c>
      <c r="EG1569" s="69">
        <v>0</v>
      </c>
    </row>
    <row r="1570" spans="1:140" s="67" customFormat="1">
      <c r="B1570" s="68" t="s">
        <v>6278</v>
      </c>
      <c r="C1570" s="68" t="s">
        <v>6279</v>
      </c>
      <c r="D1570" s="69" t="s">
        <v>6303</v>
      </c>
      <c r="E1570" s="69" t="s">
        <v>149</v>
      </c>
      <c r="F1570" s="69" t="s">
        <v>1101</v>
      </c>
      <c r="G1570" s="69" t="s">
        <v>1102</v>
      </c>
      <c r="H1570" s="68"/>
      <c r="J1570" s="70">
        <v>42490</v>
      </c>
      <c r="K1570" s="70">
        <v>42582</v>
      </c>
      <c r="M1570" s="69" t="s">
        <v>152</v>
      </c>
      <c r="N1570" s="69" t="s">
        <v>153</v>
      </c>
      <c r="O1570" s="71" t="s">
        <v>2464</v>
      </c>
      <c r="P1570" s="72">
        <v>1043513982.22</v>
      </c>
      <c r="Q1570" s="68" t="s">
        <v>6281</v>
      </c>
      <c r="R1570" s="69" t="s">
        <v>1375</v>
      </c>
      <c r="S1570" s="69">
        <f t="shared" si="49"/>
        <v>0.44999999999999996</v>
      </c>
      <c r="T1570" s="72">
        <v>4695812.92</v>
      </c>
      <c r="U1570" s="73">
        <f t="shared" si="50"/>
        <v>4696042.4399999995</v>
      </c>
      <c r="BK1570" s="74">
        <v>0</v>
      </c>
      <c r="BS1570" s="72"/>
      <c r="BT1570" s="72">
        <v>3246860.85</v>
      </c>
      <c r="BW1570" s="72"/>
      <c r="CA1570" s="69">
        <v>0</v>
      </c>
      <c r="CE1570" s="75"/>
      <c r="CF1570" s="72">
        <v>229.52</v>
      </c>
      <c r="CI1570" s="72">
        <v>8615.7900000000009</v>
      </c>
      <c r="CJ1570" s="72">
        <v>0</v>
      </c>
      <c r="CM1570" s="72">
        <v>0</v>
      </c>
      <c r="CN1570" s="72">
        <v>765.06</v>
      </c>
      <c r="CR1570" s="69">
        <v>0</v>
      </c>
      <c r="CT1570" s="89">
        <v>0</v>
      </c>
      <c r="CU1570" s="72"/>
      <c r="CV1570" s="69"/>
      <c r="CX1570" s="68"/>
      <c r="CY1570" s="68"/>
      <c r="CZ1570" s="68"/>
      <c r="DB1570" s="90">
        <v>0</v>
      </c>
      <c r="DC1570" s="68"/>
      <c r="DD1570" s="68"/>
      <c r="DF1570" s="72">
        <v>0</v>
      </c>
      <c r="DK1570" s="72"/>
      <c r="DP1570" s="72">
        <v>0</v>
      </c>
      <c r="DQ1570" s="72"/>
      <c r="DR1570" s="72">
        <v>874054.04</v>
      </c>
      <c r="DV1570" s="78">
        <v>0</v>
      </c>
      <c r="DZ1570" s="72">
        <v>565517.18000000005</v>
      </c>
      <c r="EA1570" s="72"/>
      <c r="EB1570" s="72"/>
      <c r="EC1570" s="72"/>
      <c r="ED1570" s="72">
        <v>0</v>
      </c>
      <c r="EG1570" s="69">
        <v>0</v>
      </c>
    </row>
    <row r="1571" spans="1:140" s="67" customFormat="1">
      <c r="B1571" s="68" t="s">
        <v>6278</v>
      </c>
      <c r="C1571" s="68" t="s">
        <v>6279</v>
      </c>
      <c r="D1571" s="69" t="s">
        <v>6303</v>
      </c>
      <c r="E1571" s="69" t="s">
        <v>149</v>
      </c>
      <c r="F1571" s="69" t="s">
        <v>1101</v>
      </c>
      <c r="G1571" s="69" t="s">
        <v>1102</v>
      </c>
      <c r="H1571" s="68"/>
      <c r="J1571" s="70">
        <v>42521</v>
      </c>
      <c r="K1571" s="70">
        <v>42582</v>
      </c>
      <c r="M1571" s="69" t="s">
        <v>152</v>
      </c>
      <c r="N1571" s="69" t="s">
        <v>153</v>
      </c>
      <c r="O1571" s="71" t="s">
        <v>2464</v>
      </c>
      <c r="P1571" s="72">
        <v>1021050863.23</v>
      </c>
      <c r="Q1571" s="68" t="s">
        <v>6281</v>
      </c>
      <c r="R1571" s="69" t="s">
        <v>770</v>
      </c>
      <c r="S1571" s="69">
        <f t="shared" si="49"/>
        <v>0.45989999999999998</v>
      </c>
      <c r="T1571" s="72">
        <v>4695812.92</v>
      </c>
      <c r="U1571" s="73">
        <f t="shared" si="50"/>
        <v>4696042.4399999995</v>
      </c>
      <c r="BK1571" s="74">
        <v>0</v>
      </c>
      <c r="BS1571" s="72"/>
      <c r="BT1571" s="72">
        <v>3246860.85</v>
      </c>
      <c r="BW1571" s="72"/>
      <c r="CA1571" s="69">
        <v>0</v>
      </c>
      <c r="CE1571" s="75"/>
      <c r="CF1571" s="72">
        <v>229.52</v>
      </c>
      <c r="CI1571" s="72">
        <v>8615.7900000000009</v>
      </c>
      <c r="CJ1571" s="72">
        <v>0</v>
      </c>
      <c r="CM1571" s="72">
        <v>0</v>
      </c>
      <c r="CN1571" s="72">
        <v>765.06</v>
      </c>
      <c r="CR1571" s="69">
        <v>0</v>
      </c>
      <c r="CT1571" s="90">
        <v>0</v>
      </c>
      <c r="CU1571" s="72"/>
      <c r="CV1571" s="69"/>
      <c r="CX1571" s="68"/>
      <c r="CY1571" s="68"/>
      <c r="CZ1571" s="68"/>
      <c r="DB1571" s="90">
        <v>0</v>
      </c>
      <c r="DC1571" s="68"/>
      <c r="DD1571" s="68"/>
      <c r="DF1571" s="72">
        <v>0</v>
      </c>
      <c r="DK1571" s="72"/>
      <c r="DP1571" s="72">
        <v>0</v>
      </c>
      <c r="DQ1571" s="72"/>
      <c r="DR1571" s="72">
        <v>874054.04</v>
      </c>
      <c r="DV1571" s="78">
        <v>0</v>
      </c>
      <c r="DZ1571" s="72">
        <v>565517.18000000005</v>
      </c>
      <c r="EA1571" s="72"/>
      <c r="EB1571" s="72"/>
      <c r="EC1571" s="72"/>
      <c r="ED1571" s="72">
        <v>0</v>
      </c>
      <c r="EG1571" s="69">
        <v>0</v>
      </c>
    </row>
    <row r="1572" spans="1:140" s="67" customFormat="1">
      <c r="B1572" s="68" t="s">
        <v>6278</v>
      </c>
      <c r="C1572" s="68" t="s">
        <v>6279</v>
      </c>
      <c r="D1572" s="69" t="s">
        <v>6303</v>
      </c>
      <c r="E1572" s="69" t="s">
        <v>149</v>
      </c>
      <c r="F1572" s="69" t="s">
        <v>1101</v>
      </c>
      <c r="G1572" s="69" t="s">
        <v>1102</v>
      </c>
      <c r="H1572" s="68"/>
      <c r="J1572" s="70">
        <v>42522</v>
      </c>
      <c r="K1572" s="70">
        <v>42583</v>
      </c>
      <c r="M1572" s="69" t="s">
        <v>152</v>
      </c>
      <c r="N1572" s="69" t="s">
        <v>153</v>
      </c>
      <c r="O1572" s="71" t="s">
        <v>1087</v>
      </c>
      <c r="P1572" s="72">
        <v>945319099.28571403</v>
      </c>
      <c r="Q1572" s="68" t="s">
        <v>6281</v>
      </c>
      <c r="R1572" s="69" t="s">
        <v>829</v>
      </c>
      <c r="S1572" s="69">
        <f t="shared" si="49"/>
        <v>1.4000000000000001</v>
      </c>
      <c r="T1572" s="72">
        <v>13234467.390000001</v>
      </c>
      <c r="U1572" s="73">
        <f t="shared" si="50"/>
        <v>13235114.24</v>
      </c>
      <c r="BK1572" s="74">
        <v>0</v>
      </c>
      <c r="BS1572" s="72"/>
      <c r="BT1572" s="72">
        <v>9150806.1999999993</v>
      </c>
      <c r="BW1572" s="72"/>
      <c r="CA1572" s="69">
        <v>0</v>
      </c>
      <c r="CE1572" s="75"/>
      <c r="CF1572" s="72">
        <v>646.85</v>
      </c>
      <c r="CI1572" s="72">
        <v>24282.39</v>
      </c>
      <c r="CJ1572" s="72">
        <v>0</v>
      </c>
      <c r="CM1572" s="72">
        <v>0</v>
      </c>
      <c r="CN1572" s="72">
        <v>2156.2199999999998</v>
      </c>
      <c r="CR1572" s="69">
        <v>0</v>
      </c>
      <c r="CT1572" s="89">
        <v>0</v>
      </c>
      <c r="CU1572" s="72"/>
      <c r="CV1572" s="69"/>
      <c r="CX1572" s="68"/>
      <c r="CY1572" s="68"/>
      <c r="CZ1572" s="68"/>
      <c r="DB1572" s="89">
        <v>0</v>
      </c>
      <c r="DC1572" s="68"/>
      <c r="DD1572" s="68"/>
      <c r="DF1572" s="72">
        <v>0</v>
      </c>
      <c r="DK1572" s="72"/>
      <c r="DP1572" s="72">
        <v>0</v>
      </c>
      <c r="DQ1572" s="72"/>
      <c r="DR1572" s="72">
        <v>2463394.46</v>
      </c>
      <c r="DV1572" s="77">
        <v>0</v>
      </c>
      <c r="DZ1572" s="72">
        <v>1593828.12</v>
      </c>
      <c r="EA1572" s="72"/>
      <c r="EB1572" s="72"/>
      <c r="EC1572" s="72"/>
      <c r="ED1572" s="72">
        <v>0</v>
      </c>
      <c r="EG1572" s="69">
        <v>0</v>
      </c>
    </row>
    <row r="1573" spans="1:140" s="67" customFormat="1">
      <c r="B1573" s="68" t="s">
        <v>6278</v>
      </c>
      <c r="C1573" s="68" t="s">
        <v>6279</v>
      </c>
      <c r="D1573" s="69" t="s">
        <v>6303</v>
      </c>
      <c r="E1573" s="69" t="s">
        <v>149</v>
      </c>
      <c r="F1573" s="69" t="s">
        <v>1101</v>
      </c>
      <c r="G1573" s="69" t="s">
        <v>1102</v>
      </c>
      <c r="H1573" s="68"/>
      <c r="J1573" s="70">
        <v>42550</v>
      </c>
      <c r="K1573" s="70">
        <v>42582</v>
      </c>
      <c r="M1573" s="69" t="s">
        <v>152</v>
      </c>
      <c r="N1573" s="69" t="s">
        <v>153</v>
      </c>
      <c r="O1573" s="71" t="s">
        <v>4200</v>
      </c>
      <c r="P1573" s="72">
        <v>939162584</v>
      </c>
      <c r="Q1573" s="68" t="s">
        <v>6281</v>
      </c>
      <c r="R1573" s="69" t="s">
        <v>2301</v>
      </c>
      <c r="S1573" s="69">
        <f t="shared" si="49"/>
        <v>0.5</v>
      </c>
      <c r="T1573" s="72">
        <v>4695812.92</v>
      </c>
      <c r="U1573" s="73">
        <f t="shared" si="50"/>
        <v>4696042.4399999995</v>
      </c>
      <c r="BK1573" s="74">
        <v>0</v>
      </c>
      <c r="BS1573" s="72"/>
      <c r="BT1573" s="72">
        <v>3246860.85</v>
      </c>
      <c r="BW1573" s="72"/>
      <c r="CA1573" s="69">
        <v>0</v>
      </c>
      <c r="CE1573" s="75"/>
      <c r="CF1573" s="72">
        <v>229.52</v>
      </c>
      <c r="CI1573" s="72">
        <v>8615.7900000000009</v>
      </c>
      <c r="CJ1573" s="72">
        <v>0</v>
      </c>
      <c r="CM1573" s="72">
        <v>0</v>
      </c>
      <c r="CN1573" s="72">
        <v>765.06</v>
      </c>
      <c r="CR1573" s="69">
        <v>0</v>
      </c>
      <c r="CT1573" s="89">
        <v>0</v>
      </c>
      <c r="CU1573" s="72"/>
      <c r="CV1573" s="69"/>
      <c r="CX1573" s="68"/>
      <c r="CY1573" s="68"/>
      <c r="CZ1573" s="68"/>
      <c r="DB1573" s="89">
        <v>0</v>
      </c>
      <c r="DC1573" s="68"/>
      <c r="DD1573" s="68"/>
      <c r="DF1573" s="72">
        <v>0</v>
      </c>
      <c r="DK1573" s="72"/>
      <c r="DP1573" s="72">
        <v>0</v>
      </c>
      <c r="DQ1573" s="72"/>
      <c r="DR1573" s="72">
        <v>874054.04</v>
      </c>
      <c r="DV1573" s="77">
        <v>0</v>
      </c>
      <c r="DZ1573" s="72">
        <v>565517.18000000005</v>
      </c>
      <c r="EA1573" s="72"/>
      <c r="EB1573" s="72"/>
      <c r="EC1573" s="72"/>
      <c r="ED1573" s="72">
        <v>0</v>
      </c>
      <c r="EG1573" s="69">
        <v>0</v>
      </c>
    </row>
    <row r="1574" spans="1:140" s="67" customFormat="1">
      <c r="B1574" s="68" t="s">
        <v>6278</v>
      </c>
      <c r="C1574" s="68" t="s">
        <v>6279</v>
      </c>
      <c r="D1574" s="69" t="s">
        <v>6303</v>
      </c>
      <c r="E1574" s="69" t="s">
        <v>149</v>
      </c>
      <c r="F1574" s="69" t="s">
        <v>1101</v>
      </c>
      <c r="G1574" s="69" t="s">
        <v>1102</v>
      </c>
      <c r="H1574" s="68"/>
      <c r="J1574" s="70">
        <v>42551</v>
      </c>
      <c r="K1574" s="70">
        <v>42613</v>
      </c>
      <c r="M1574" s="69" t="s">
        <v>152</v>
      </c>
      <c r="N1574" s="69" t="s">
        <v>153</v>
      </c>
      <c r="O1574" s="71" t="s">
        <v>1087</v>
      </c>
      <c r="P1574" s="72">
        <v>945319099.28571403</v>
      </c>
      <c r="Q1574" s="68" t="s">
        <v>6281</v>
      </c>
      <c r="R1574" s="69" t="s">
        <v>829</v>
      </c>
      <c r="S1574" s="69">
        <f t="shared" si="49"/>
        <v>1.4000000000000001</v>
      </c>
      <c r="T1574" s="72">
        <v>13234467.390000001</v>
      </c>
      <c r="U1574" s="73">
        <f t="shared" si="50"/>
        <v>13235114.24</v>
      </c>
      <c r="BK1574" s="74">
        <v>0</v>
      </c>
      <c r="BS1574" s="72"/>
      <c r="BT1574" s="72">
        <v>9150806.1999999993</v>
      </c>
      <c r="BW1574" s="72"/>
      <c r="CA1574" s="69">
        <v>0</v>
      </c>
      <c r="CE1574" s="75"/>
      <c r="CF1574" s="72">
        <v>646.85</v>
      </c>
      <c r="CI1574" s="72">
        <v>24282.39</v>
      </c>
      <c r="CJ1574" s="72">
        <v>0</v>
      </c>
      <c r="CM1574" s="72">
        <v>0</v>
      </c>
      <c r="CN1574" s="72">
        <v>2156.2199999999998</v>
      </c>
      <c r="CR1574" s="69">
        <v>0</v>
      </c>
      <c r="CT1574" s="89">
        <v>0</v>
      </c>
      <c r="CU1574" s="72"/>
      <c r="CV1574" s="69"/>
      <c r="CX1574" s="68"/>
      <c r="CY1574" s="68"/>
      <c r="CZ1574" s="68"/>
      <c r="DB1574" s="89">
        <v>0</v>
      </c>
      <c r="DC1574" s="68"/>
      <c r="DD1574" s="68"/>
      <c r="DF1574" s="72">
        <v>0</v>
      </c>
      <c r="DK1574" s="72"/>
      <c r="DP1574" s="72">
        <v>0</v>
      </c>
      <c r="DQ1574" s="72"/>
      <c r="DR1574" s="72">
        <v>2463394.46</v>
      </c>
      <c r="DV1574" s="77">
        <v>0</v>
      </c>
      <c r="DZ1574" s="72">
        <v>1593828.12</v>
      </c>
      <c r="EA1574" s="72"/>
      <c r="EB1574" s="72"/>
      <c r="EC1574" s="72"/>
      <c r="ED1574" s="72">
        <v>0</v>
      </c>
      <c r="EG1574" s="69">
        <v>0</v>
      </c>
    </row>
    <row r="1575" spans="1:140" s="67" customFormat="1">
      <c r="B1575" s="68" t="s">
        <v>6278</v>
      </c>
      <c r="C1575" s="68" t="s">
        <v>6279</v>
      </c>
      <c r="D1575" s="69" t="s">
        <v>6303</v>
      </c>
      <c r="E1575" s="69" t="s">
        <v>149</v>
      </c>
      <c r="F1575" s="69" t="s">
        <v>1101</v>
      </c>
      <c r="G1575" s="69" t="s">
        <v>1102</v>
      </c>
      <c r="H1575" s="68"/>
      <c r="J1575" s="70">
        <v>42582</v>
      </c>
      <c r="K1575" s="70">
        <v>42673</v>
      </c>
      <c r="M1575" s="69" t="s">
        <v>2</v>
      </c>
      <c r="N1575" s="69" t="s">
        <v>5</v>
      </c>
      <c r="O1575" s="71" t="s">
        <v>3564</v>
      </c>
      <c r="P1575" s="72">
        <v>3021567897.2602701</v>
      </c>
      <c r="Q1575" s="68" t="s">
        <v>6281</v>
      </c>
      <c r="R1575" s="69" t="s">
        <v>3565</v>
      </c>
      <c r="S1575" s="69">
        <f t="shared" si="49"/>
        <v>0.438</v>
      </c>
      <c r="T1575" s="72">
        <v>13234467.390000001</v>
      </c>
      <c r="U1575" s="73">
        <f t="shared" si="50"/>
        <v>13235114.24</v>
      </c>
      <c r="BK1575" s="74">
        <v>0</v>
      </c>
      <c r="BS1575" s="72"/>
      <c r="BT1575" s="72">
        <v>9150806.1999999993</v>
      </c>
      <c r="BW1575" s="72"/>
      <c r="CA1575" s="69">
        <v>0</v>
      </c>
      <c r="CE1575" s="75"/>
      <c r="CF1575" s="72">
        <v>646.85</v>
      </c>
      <c r="CI1575" s="72">
        <v>24282.39</v>
      </c>
      <c r="CJ1575" s="72">
        <v>0</v>
      </c>
      <c r="CM1575" s="72">
        <v>0</v>
      </c>
      <c r="CN1575" s="72">
        <v>2156.2199999999998</v>
      </c>
      <c r="CR1575" s="69">
        <v>0</v>
      </c>
      <c r="CT1575" s="90">
        <v>0</v>
      </c>
      <c r="CU1575" s="72"/>
      <c r="CV1575" s="69"/>
      <c r="CX1575" s="68"/>
      <c r="CY1575" s="68"/>
      <c r="CZ1575" s="68"/>
      <c r="DB1575" s="89">
        <v>0</v>
      </c>
      <c r="DC1575" s="68"/>
      <c r="DD1575" s="68"/>
      <c r="DF1575" s="72">
        <v>0</v>
      </c>
      <c r="DK1575" s="72"/>
      <c r="DP1575" s="72">
        <v>0</v>
      </c>
      <c r="DQ1575" s="72"/>
      <c r="DR1575" s="72">
        <v>2463394.46</v>
      </c>
      <c r="DV1575" s="77">
        <v>0</v>
      </c>
      <c r="DZ1575" s="72">
        <v>1593828.12</v>
      </c>
      <c r="EA1575" s="72"/>
      <c r="EB1575" s="72"/>
      <c r="EC1575" s="72"/>
      <c r="ED1575" s="72">
        <v>0</v>
      </c>
      <c r="EG1575" s="69">
        <v>0</v>
      </c>
    </row>
    <row r="1576" spans="1:140" s="67" customFormat="1">
      <c r="B1576" s="68" t="s">
        <v>6278</v>
      </c>
      <c r="C1576" s="68" t="s">
        <v>6279</v>
      </c>
      <c r="D1576" s="69" t="s">
        <v>6303</v>
      </c>
      <c r="E1576" s="69" t="s">
        <v>149</v>
      </c>
      <c r="F1576" s="69" t="s">
        <v>1101</v>
      </c>
      <c r="G1576" s="69" t="s">
        <v>1102</v>
      </c>
      <c r="H1576" s="68"/>
      <c r="J1576" s="70">
        <v>42613</v>
      </c>
      <c r="K1576" s="70">
        <v>42674</v>
      </c>
      <c r="M1576" s="69" t="s">
        <v>2</v>
      </c>
      <c r="N1576" s="69" t="s">
        <v>5</v>
      </c>
      <c r="O1576" s="71" t="s">
        <v>3689</v>
      </c>
      <c r="P1576" s="72">
        <v>3021291980.1799998</v>
      </c>
      <c r="Q1576" s="68" t="s">
        <v>6281</v>
      </c>
      <c r="R1576" s="69" t="s">
        <v>3690</v>
      </c>
      <c r="S1576" s="69">
        <f t="shared" si="49"/>
        <v>0.43803999999999998</v>
      </c>
      <c r="T1576" s="72">
        <v>13234467.390000001</v>
      </c>
      <c r="U1576" s="73">
        <f t="shared" si="50"/>
        <v>13235114.24</v>
      </c>
      <c r="BK1576" s="74">
        <v>0</v>
      </c>
      <c r="BS1576" s="72"/>
      <c r="BT1576" s="72">
        <v>9150806.1999999993</v>
      </c>
      <c r="BW1576" s="72"/>
      <c r="CA1576" s="69">
        <v>0</v>
      </c>
      <c r="CE1576" s="75"/>
      <c r="CF1576" s="72">
        <v>646.85</v>
      </c>
      <c r="CI1576" s="72">
        <v>24282.39</v>
      </c>
      <c r="CJ1576" s="72">
        <v>0</v>
      </c>
      <c r="CM1576" s="72">
        <v>0</v>
      </c>
      <c r="CN1576" s="72">
        <v>2156.2199999999998</v>
      </c>
      <c r="CR1576" s="69">
        <v>0</v>
      </c>
      <c r="CT1576" s="90">
        <v>0</v>
      </c>
      <c r="CU1576" s="72"/>
      <c r="CV1576" s="69"/>
      <c r="CX1576" s="68"/>
      <c r="CY1576" s="68"/>
      <c r="CZ1576" s="68"/>
      <c r="DB1576" s="89">
        <v>0</v>
      </c>
      <c r="DC1576" s="68"/>
      <c r="DD1576" s="68"/>
      <c r="DF1576" s="85">
        <v>0</v>
      </c>
      <c r="DK1576" s="72"/>
      <c r="DP1576" s="72">
        <v>0</v>
      </c>
      <c r="DQ1576" s="72"/>
      <c r="DR1576" s="72">
        <v>2463394.46</v>
      </c>
      <c r="DV1576" s="79">
        <v>0</v>
      </c>
      <c r="DZ1576" s="72">
        <v>1593828.12</v>
      </c>
      <c r="EA1576" s="72"/>
      <c r="EB1576" s="72"/>
      <c r="EC1576" s="72"/>
      <c r="ED1576" s="72">
        <v>0</v>
      </c>
      <c r="EG1576" s="69">
        <v>0</v>
      </c>
    </row>
    <row r="1577" spans="1:140" s="67" customFormat="1">
      <c r="B1577" s="68" t="s">
        <v>6278</v>
      </c>
      <c r="C1577" s="68" t="s">
        <v>6279</v>
      </c>
      <c r="D1577" s="69" t="s">
        <v>6303</v>
      </c>
      <c r="E1577" s="69" t="s">
        <v>149</v>
      </c>
      <c r="F1577" s="69" t="s">
        <v>1101</v>
      </c>
      <c r="G1577" s="69" t="s">
        <v>1102</v>
      </c>
      <c r="H1577" s="68"/>
      <c r="J1577" s="70">
        <v>42614</v>
      </c>
      <c r="K1577" s="70">
        <v>42674</v>
      </c>
      <c r="M1577" s="69" t="s">
        <v>2</v>
      </c>
      <c r="N1577" s="69" t="s">
        <v>5</v>
      </c>
      <c r="O1577" s="71" t="s">
        <v>3703</v>
      </c>
      <c r="P1577" s="72">
        <v>1018035953.077</v>
      </c>
      <c r="Q1577" s="68" t="s">
        <v>6281</v>
      </c>
      <c r="R1577" s="69" t="s">
        <v>1745</v>
      </c>
      <c r="S1577" s="69">
        <f t="shared" si="49"/>
        <v>1.3</v>
      </c>
      <c r="T1577" s="72">
        <v>13234467.390000001</v>
      </c>
      <c r="U1577" s="73">
        <f t="shared" si="50"/>
        <v>13235114.24</v>
      </c>
      <c r="BK1577" s="74">
        <v>0</v>
      </c>
      <c r="BS1577" s="72"/>
      <c r="BT1577" s="72">
        <v>9150806.1999999993</v>
      </c>
      <c r="BW1577" s="72"/>
      <c r="CA1577" s="69">
        <v>0</v>
      </c>
      <c r="CE1577" s="75"/>
      <c r="CF1577" s="72">
        <v>646.85</v>
      </c>
      <c r="CI1577" s="72">
        <v>24282.39</v>
      </c>
      <c r="CJ1577" s="72">
        <v>0</v>
      </c>
      <c r="CM1577" s="72">
        <v>0</v>
      </c>
      <c r="CN1577" s="72">
        <v>2156.2199999999998</v>
      </c>
      <c r="CR1577" s="69">
        <v>0</v>
      </c>
      <c r="CT1577" s="89">
        <v>0</v>
      </c>
      <c r="CU1577" s="72"/>
      <c r="CV1577" s="69"/>
      <c r="CX1577" s="68"/>
      <c r="CY1577" s="68"/>
      <c r="CZ1577" s="68"/>
      <c r="DB1577" s="89">
        <v>0</v>
      </c>
      <c r="DC1577" s="68"/>
      <c r="DD1577" s="68"/>
      <c r="DF1577" s="72">
        <v>0</v>
      </c>
      <c r="DK1577" s="72"/>
      <c r="DP1577" s="72">
        <v>0</v>
      </c>
      <c r="DQ1577" s="72"/>
      <c r="DR1577" s="72">
        <v>2463394.46</v>
      </c>
      <c r="DV1577" s="77">
        <v>0</v>
      </c>
      <c r="DZ1577" s="72">
        <v>1593828.12</v>
      </c>
      <c r="EA1577" s="72"/>
      <c r="EB1577" s="72"/>
      <c r="EC1577" s="72"/>
      <c r="ED1577" s="72">
        <v>0</v>
      </c>
      <c r="EG1577" s="69">
        <v>0</v>
      </c>
    </row>
    <row r="1578" spans="1:140" s="67" customFormat="1">
      <c r="B1578" s="68" t="s">
        <v>6278</v>
      </c>
      <c r="C1578" s="68" t="s">
        <v>6279</v>
      </c>
      <c r="D1578" s="69" t="s">
        <v>6303</v>
      </c>
      <c r="E1578" s="69" t="s">
        <v>149</v>
      </c>
      <c r="F1578" s="69" t="s">
        <v>1101</v>
      </c>
      <c r="G1578" s="69" t="s">
        <v>1102</v>
      </c>
      <c r="H1578" s="68"/>
      <c r="J1578" s="70">
        <v>42643</v>
      </c>
      <c r="K1578" s="70">
        <v>42674</v>
      </c>
      <c r="M1578" s="69" t="s">
        <v>2</v>
      </c>
      <c r="N1578" s="69" t="s">
        <v>5</v>
      </c>
      <c r="O1578" s="71" t="s">
        <v>3973</v>
      </c>
      <c r="P1578" s="72">
        <v>3121999337.1234999</v>
      </c>
      <c r="Q1578" s="68" t="s">
        <v>6281</v>
      </c>
      <c r="R1578" s="69" t="s">
        <v>3974</v>
      </c>
      <c r="S1578" s="69">
        <f t="shared" si="49"/>
        <v>0.42391000000000001</v>
      </c>
      <c r="T1578" s="72">
        <v>13234467.390000001</v>
      </c>
      <c r="U1578" s="73">
        <f t="shared" si="50"/>
        <v>13235114.24</v>
      </c>
      <c r="BK1578" s="74">
        <v>0</v>
      </c>
      <c r="BS1578" s="72"/>
      <c r="BT1578" s="72">
        <v>9150806.1999999993</v>
      </c>
      <c r="BW1578" s="72"/>
      <c r="CA1578" s="69">
        <v>0</v>
      </c>
      <c r="CE1578" s="75"/>
      <c r="CF1578" s="72">
        <v>646.85</v>
      </c>
      <c r="CI1578" s="72">
        <v>24282.39</v>
      </c>
      <c r="CJ1578" s="72">
        <v>0</v>
      </c>
      <c r="CM1578" s="72">
        <v>0</v>
      </c>
      <c r="CN1578" s="72">
        <v>2156.2199999999998</v>
      </c>
      <c r="CR1578" s="69">
        <v>0</v>
      </c>
      <c r="CT1578" s="90">
        <v>0</v>
      </c>
      <c r="CU1578" s="72"/>
      <c r="CV1578" s="69"/>
      <c r="CX1578" s="68"/>
      <c r="CY1578" s="68"/>
      <c r="CZ1578" s="68"/>
      <c r="DB1578" s="103">
        <v>0</v>
      </c>
      <c r="DC1578" s="68"/>
      <c r="DD1578" s="68"/>
      <c r="DF1578" s="76">
        <v>0</v>
      </c>
      <c r="DK1578" s="72"/>
      <c r="DP1578" s="72">
        <v>0</v>
      </c>
      <c r="DQ1578" s="72"/>
      <c r="DR1578" s="72">
        <v>2463394.46</v>
      </c>
      <c r="DV1578" s="79">
        <v>0</v>
      </c>
      <c r="DZ1578" s="72">
        <v>1593828.12</v>
      </c>
      <c r="EA1578" s="72"/>
      <c r="EB1578" s="72"/>
      <c r="EC1578" s="72"/>
      <c r="ED1578" s="72">
        <v>0</v>
      </c>
      <c r="EG1578" s="69">
        <v>0</v>
      </c>
    </row>
    <row r="1579" spans="1:140" s="67" customFormat="1">
      <c r="B1579" s="68" t="s">
        <v>6278</v>
      </c>
      <c r="C1579" s="68" t="s">
        <v>6279</v>
      </c>
      <c r="D1579" s="69" t="s">
        <v>6303</v>
      </c>
      <c r="E1579" s="69" t="s">
        <v>149</v>
      </c>
      <c r="F1579" s="69" t="s">
        <v>1101</v>
      </c>
      <c r="G1579" s="69" t="s">
        <v>1102</v>
      </c>
      <c r="H1579" s="68"/>
      <c r="J1579" s="70">
        <v>42674</v>
      </c>
      <c r="K1579" s="70">
        <v>42766</v>
      </c>
      <c r="M1579" s="69" t="s">
        <v>2</v>
      </c>
      <c r="N1579" s="69" t="s">
        <v>5</v>
      </c>
      <c r="O1579" s="71" t="s">
        <v>4124</v>
      </c>
      <c r="P1579" s="72">
        <v>2805457962.013</v>
      </c>
      <c r="Q1579" s="68" t="s">
        <v>6281</v>
      </c>
      <c r="R1579" s="69" t="s">
        <v>4125</v>
      </c>
      <c r="S1579" s="69">
        <f t="shared" si="49"/>
        <v>0.47173999999999999</v>
      </c>
      <c r="T1579" s="72">
        <v>13234467.390000001</v>
      </c>
      <c r="U1579" s="73">
        <f t="shared" si="50"/>
        <v>13235114.24</v>
      </c>
      <c r="BK1579" s="74">
        <v>0</v>
      </c>
      <c r="BS1579" s="72"/>
      <c r="BT1579" s="72">
        <v>9150806.1999999993</v>
      </c>
      <c r="BW1579" s="72"/>
      <c r="CA1579" s="69">
        <v>0</v>
      </c>
      <c r="CF1579" s="72">
        <v>646.85</v>
      </c>
      <c r="CI1579" s="72">
        <v>24282.39</v>
      </c>
      <c r="CJ1579" s="72">
        <v>0</v>
      </c>
      <c r="CM1579" s="72">
        <v>0</v>
      </c>
      <c r="CN1579" s="72">
        <v>2156.2199999999998</v>
      </c>
      <c r="CR1579" s="69">
        <v>0</v>
      </c>
      <c r="CT1579" s="89">
        <v>0</v>
      </c>
      <c r="CU1579" s="68"/>
      <c r="CV1579" s="68"/>
      <c r="CX1579" s="68"/>
      <c r="CY1579" s="68"/>
      <c r="CZ1579" s="68"/>
      <c r="DB1579" s="89">
        <v>0</v>
      </c>
      <c r="DC1579" s="68"/>
      <c r="DD1579" s="68"/>
      <c r="DF1579" s="76">
        <v>0</v>
      </c>
      <c r="DK1579" s="72"/>
      <c r="DP1579" s="72">
        <v>0</v>
      </c>
      <c r="DQ1579" s="72"/>
      <c r="DR1579" s="72">
        <v>2463394.46</v>
      </c>
      <c r="DV1579" s="77">
        <v>0</v>
      </c>
      <c r="DZ1579" s="72">
        <v>1593828.12</v>
      </c>
      <c r="EA1579" s="72"/>
      <c r="EB1579" s="72"/>
      <c r="EC1579" s="72"/>
      <c r="ED1579" s="72">
        <v>0</v>
      </c>
      <c r="EG1579" s="69">
        <v>0</v>
      </c>
    </row>
    <row r="1580" spans="1:140" s="67" customFormat="1">
      <c r="B1580" s="68" t="s">
        <v>6278</v>
      </c>
      <c r="C1580" s="68" t="s">
        <v>6279</v>
      </c>
      <c r="D1580" s="69" t="s">
        <v>6303</v>
      </c>
      <c r="E1580" s="69" t="s">
        <v>149</v>
      </c>
      <c r="F1580" s="69" t="s">
        <v>1101</v>
      </c>
      <c r="G1580" s="69" t="s">
        <v>1102</v>
      </c>
      <c r="H1580" s="68"/>
      <c r="J1580" s="70">
        <v>42704</v>
      </c>
      <c r="K1580" s="70">
        <v>42766</v>
      </c>
      <c r="M1580" s="69" t="s">
        <v>2</v>
      </c>
      <c r="N1580" s="69" t="s">
        <v>5</v>
      </c>
      <c r="O1580" s="71" t="s">
        <v>4180</v>
      </c>
      <c r="P1580" s="72">
        <v>2798990629</v>
      </c>
      <c r="Q1580" s="68" t="s">
        <v>6281</v>
      </c>
      <c r="R1580" s="69" t="s">
        <v>4181</v>
      </c>
      <c r="S1580" s="69">
        <f t="shared" si="49"/>
        <v>0.47283000000000003</v>
      </c>
      <c r="T1580" s="72">
        <v>13234467.390000001</v>
      </c>
      <c r="U1580" s="73">
        <f t="shared" si="50"/>
        <v>13235114.24</v>
      </c>
      <c r="BK1580" s="74">
        <v>0</v>
      </c>
      <c r="BS1580" s="72"/>
      <c r="BT1580" s="72">
        <v>9150806.1999999993</v>
      </c>
      <c r="BW1580" s="72"/>
      <c r="CA1580" s="69">
        <v>0</v>
      </c>
      <c r="CF1580" s="72">
        <v>646.85</v>
      </c>
      <c r="CI1580" s="72">
        <v>24282.39</v>
      </c>
      <c r="CJ1580" s="72">
        <v>0</v>
      </c>
      <c r="CM1580" s="72">
        <v>0</v>
      </c>
      <c r="CN1580" s="72">
        <v>2156.2199999999998</v>
      </c>
      <c r="CR1580" s="69">
        <v>0</v>
      </c>
      <c r="CT1580" s="90">
        <v>0</v>
      </c>
      <c r="CU1580" s="68"/>
      <c r="CV1580" s="68"/>
      <c r="CX1580" s="68"/>
      <c r="CY1580" s="68"/>
      <c r="CZ1580" s="68"/>
      <c r="DB1580" s="89">
        <v>0</v>
      </c>
      <c r="DC1580" s="68"/>
      <c r="DD1580" s="68"/>
      <c r="DF1580" s="76">
        <v>0</v>
      </c>
      <c r="DK1580" s="72"/>
      <c r="DP1580" s="72">
        <v>0</v>
      </c>
      <c r="DQ1580" s="72"/>
      <c r="DR1580" s="72">
        <v>2463394.46</v>
      </c>
      <c r="DV1580" s="77">
        <v>0</v>
      </c>
      <c r="DZ1580" s="72">
        <v>1593828.12</v>
      </c>
      <c r="EA1580" s="72"/>
      <c r="EB1580" s="72"/>
      <c r="EC1580" s="72"/>
      <c r="ED1580" s="72">
        <v>0</v>
      </c>
      <c r="EG1580" s="69">
        <v>0</v>
      </c>
    </row>
    <row r="1581" spans="1:140" s="67" customFormat="1">
      <c r="B1581" s="68" t="s">
        <v>6278</v>
      </c>
      <c r="C1581" s="68" t="s">
        <v>6279</v>
      </c>
      <c r="D1581" s="69" t="s">
        <v>6303</v>
      </c>
      <c r="E1581" s="69" t="s">
        <v>149</v>
      </c>
      <c r="F1581" s="69" t="s">
        <v>1101</v>
      </c>
      <c r="G1581" s="69" t="s">
        <v>1102</v>
      </c>
      <c r="H1581" s="68"/>
      <c r="J1581" s="70">
        <v>42735</v>
      </c>
      <c r="K1581" s="70">
        <v>42766</v>
      </c>
      <c r="M1581" s="69" t="s">
        <v>2</v>
      </c>
      <c r="N1581" s="69" t="s">
        <v>5</v>
      </c>
      <c r="O1581" s="71" t="s">
        <v>4791</v>
      </c>
      <c r="P1581" s="72">
        <v>2618457034.6040001</v>
      </c>
      <c r="Q1581" s="68" t="s">
        <v>6281</v>
      </c>
      <c r="R1581" s="69" t="s">
        <v>4792</v>
      </c>
      <c r="S1581" s="69">
        <f t="shared" si="49"/>
        <v>0.50543000000000005</v>
      </c>
      <c r="T1581" s="72">
        <v>13234467.390000001</v>
      </c>
      <c r="U1581" s="73">
        <f t="shared" si="50"/>
        <v>13235114.24</v>
      </c>
      <c r="BK1581" s="74">
        <v>0</v>
      </c>
      <c r="BS1581" s="72"/>
      <c r="BT1581" s="72">
        <v>9150806.1999999993</v>
      </c>
      <c r="BW1581" s="72"/>
      <c r="CA1581" s="69">
        <v>0</v>
      </c>
      <c r="CF1581" s="72">
        <v>646.85</v>
      </c>
      <c r="CI1581" s="72">
        <v>24282.39</v>
      </c>
      <c r="CJ1581" s="72">
        <v>0</v>
      </c>
      <c r="CM1581" s="72">
        <v>0</v>
      </c>
      <c r="CN1581" s="72">
        <v>2156.2199999999998</v>
      </c>
      <c r="CR1581" s="69">
        <v>0</v>
      </c>
      <c r="CT1581" s="90">
        <v>0</v>
      </c>
      <c r="CU1581" s="68"/>
      <c r="CV1581" s="68"/>
      <c r="CX1581" s="68"/>
      <c r="CY1581" s="68"/>
      <c r="CZ1581" s="68"/>
      <c r="DB1581" s="103">
        <v>0</v>
      </c>
      <c r="DC1581" s="68"/>
      <c r="DD1581" s="68"/>
      <c r="DF1581" s="76">
        <v>0</v>
      </c>
      <c r="DK1581" s="72"/>
      <c r="DP1581" s="72">
        <v>0</v>
      </c>
      <c r="DQ1581" s="72"/>
      <c r="DR1581" s="72">
        <v>2463394.46</v>
      </c>
      <c r="DV1581" s="79">
        <v>0</v>
      </c>
      <c r="DZ1581" s="72">
        <v>1593828.12</v>
      </c>
      <c r="EA1581" s="72"/>
      <c r="EB1581" s="72"/>
      <c r="EC1581" s="72"/>
      <c r="ED1581" s="72">
        <v>0</v>
      </c>
      <c r="EG1581" s="69">
        <v>0</v>
      </c>
    </row>
    <row r="1582" spans="1:140" s="67" customFormat="1">
      <c r="B1582" s="68" t="s">
        <v>6278</v>
      </c>
      <c r="C1582" s="68" t="s">
        <v>6279</v>
      </c>
      <c r="D1582" s="69" t="s">
        <v>6303</v>
      </c>
      <c r="E1582" s="69" t="s">
        <v>149</v>
      </c>
      <c r="F1582" s="69" t="s">
        <v>1101</v>
      </c>
      <c r="G1582" s="69" t="s">
        <v>1102</v>
      </c>
      <c r="H1582" s="68"/>
      <c r="J1582" s="70">
        <v>42766</v>
      </c>
      <c r="K1582" s="70">
        <v>42855</v>
      </c>
      <c r="M1582" s="69" t="s">
        <v>2</v>
      </c>
      <c r="N1582" s="69" t="s">
        <v>5</v>
      </c>
      <c r="O1582" s="71" t="s">
        <v>4993</v>
      </c>
      <c r="P1582" s="72">
        <v>3073780051.56076</v>
      </c>
      <c r="Q1582" s="68" t="s">
        <v>6281</v>
      </c>
      <c r="R1582" s="69" t="s">
        <v>4994</v>
      </c>
      <c r="S1582" s="69">
        <f t="shared" si="49"/>
        <v>0.43055999999999994</v>
      </c>
      <c r="T1582" s="72">
        <v>13234467.390000001</v>
      </c>
      <c r="U1582" s="73">
        <f t="shared" si="50"/>
        <v>13235114.24</v>
      </c>
      <c r="BK1582" s="74">
        <v>0</v>
      </c>
      <c r="BS1582" s="72"/>
      <c r="BT1582" s="72">
        <v>9150806.1999999993</v>
      </c>
      <c r="BW1582" s="72"/>
      <c r="CA1582" s="69">
        <v>0</v>
      </c>
      <c r="CF1582" s="72">
        <v>646.85</v>
      </c>
      <c r="CI1582" s="72">
        <v>24282.39</v>
      </c>
      <c r="CJ1582" s="72">
        <v>0</v>
      </c>
      <c r="CM1582" s="72">
        <v>0</v>
      </c>
      <c r="CN1582" s="72">
        <v>2156.2199999999998</v>
      </c>
      <c r="CR1582" s="69">
        <v>0</v>
      </c>
      <c r="CT1582" s="90">
        <v>0</v>
      </c>
      <c r="CU1582" s="68"/>
      <c r="CV1582" s="68"/>
      <c r="CX1582" s="68"/>
      <c r="CY1582" s="68"/>
      <c r="CZ1582" s="68"/>
      <c r="DB1582" s="89">
        <v>0</v>
      </c>
      <c r="DC1582" s="68"/>
      <c r="DD1582" s="68"/>
      <c r="DF1582" s="76">
        <v>0</v>
      </c>
      <c r="DK1582" s="72"/>
      <c r="DP1582" s="72">
        <v>0</v>
      </c>
      <c r="DQ1582" s="72"/>
      <c r="DR1582" s="72">
        <v>2463394.46</v>
      </c>
      <c r="DV1582" s="77">
        <v>0</v>
      </c>
      <c r="DZ1582" s="72">
        <v>1593828.12</v>
      </c>
      <c r="EA1582" s="72"/>
      <c r="EB1582" s="72"/>
      <c r="EC1582" s="72"/>
      <c r="ED1582" s="72">
        <v>0</v>
      </c>
      <c r="EG1582" s="69">
        <v>0</v>
      </c>
    </row>
    <row r="1583" spans="1:140" s="67" customFormat="1">
      <c r="B1583" s="68" t="s">
        <v>6278</v>
      </c>
      <c r="C1583" s="68" t="s">
        <v>6279</v>
      </c>
      <c r="D1583" s="69" t="s">
        <v>6303</v>
      </c>
      <c r="E1583" s="69" t="s">
        <v>149</v>
      </c>
      <c r="F1583" s="69" t="s">
        <v>1101</v>
      </c>
      <c r="G1583" s="69" t="s">
        <v>1102</v>
      </c>
      <c r="H1583" s="68"/>
      <c r="J1583" s="70">
        <v>42794</v>
      </c>
      <c r="K1583" s="70">
        <v>42855</v>
      </c>
      <c r="M1583" s="69" t="s">
        <v>2</v>
      </c>
      <c r="N1583" s="69" t="s">
        <v>5</v>
      </c>
      <c r="O1583" s="71" t="s">
        <v>5069</v>
      </c>
      <c r="P1583" s="72">
        <v>3403139034.17419</v>
      </c>
      <c r="Q1583" s="68" t="s">
        <v>6281</v>
      </c>
      <c r="R1583" s="69" t="s">
        <v>5070</v>
      </c>
      <c r="S1583" s="69">
        <f t="shared" si="49"/>
        <v>0.38888999999999996</v>
      </c>
      <c r="T1583" s="72">
        <v>13234467.390000001</v>
      </c>
      <c r="U1583" s="73">
        <f t="shared" si="50"/>
        <v>13235114.24</v>
      </c>
      <c r="BK1583" s="74">
        <v>0</v>
      </c>
      <c r="BS1583" s="72"/>
      <c r="BT1583" s="72">
        <v>9150806.1999999993</v>
      </c>
      <c r="BW1583" s="72"/>
      <c r="CA1583" s="69">
        <v>0</v>
      </c>
      <c r="CF1583" s="72">
        <v>646.85</v>
      </c>
      <c r="CI1583" s="72">
        <v>24282.39</v>
      </c>
      <c r="CJ1583" s="72">
        <v>0</v>
      </c>
      <c r="CM1583" s="72">
        <v>0</v>
      </c>
      <c r="CN1583" s="72">
        <v>2156.2199999999998</v>
      </c>
      <c r="CR1583" s="69">
        <v>0</v>
      </c>
      <c r="CT1583" s="90">
        <v>0</v>
      </c>
      <c r="CU1583" s="68"/>
      <c r="CV1583" s="68"/>
      <c r="CX1583" s="68"/>
      <c r="CY1583" s="68"/>
      <c r="CZ1583" s="68"/>
      <c r="DB1583" s="90">
        <v>0</v>
      </c>
      <c r="DC1583" s="68"/>
      <c r="DD1583" s="68"/>
      <c r="DF1583" s="76">
        <v>0</v>
      </c>
      <c r="DK1583" s="72"/>
      <c r="DP1583" s="72">
        <v>0</v>
      </c>
      <c r="DQ1583" s="72"/>
      <c r="DR1583" s="72">
        <v>2463394.46</v>
      </c>
      <c r="DV1583" s="77">
        <v>0</v>
      </c>
      <c r="DZ1583" s="72">
        <v>1593828.12</v>
      </c>
      <c r="EA1583" s="72"/>
      <c r="EB1583" s="72"/>
      <c r="EC1583" s="72"/>
      <c r="ED1583" s="72">
        <v>0</v>
      </c>
      <c r="EG1583" s="69">
        <v>0</v>
      </c>
    </row>
    <row r="1584" spans="1:140" s="67" customFormat="1">
      <c r="A1584" s="68"/>
      <c r="B1584" s="68" t="s">
        <v>6278</v>
      </c>
      <c r="C1584" s="68" t="s">
        <v>6279</v>
      </c>
      <c r="D1584" s="69" t="s">
        <v>6303</v>
      </c>
      <c r="E1584" s="69" t="s">
        <v>149</v>
      </c>
      <c r="F1584" s="69" t="s">
        <v>1101</v>
      </c>
      <c r="G1584" s="69" t="s">
        <v>1102</v>
      </c>
      <c r="H1584" s="68"/>
      <c r="I1584" s="68" t="s">
        <v>182</v>
      </c>
      <c r="J1584" s="70">
        <v>42825</v>
      </c>
      <c r="K1584" s="70">
        <v>42855</v>
      </c>
      <c r="L1584" s="68"/>
      <c r="M1584" s="69" t="s">
        <v>2</v>
      </c>
      <c r="N1584" s="69" t="s">
        <v>5</v>
      </c>
      <c r="O1584" s="71" t="s">
        <v>5371</v>
      </c>
      <c r="P1584" s="72">
        <v>3073779980.1704798</v>
      </c>
      <c r="Q1584" s="68" t="s">
        <v>6281</v>
      </c>
      <c r="R1584" s="69" t="s">
        <v>5658</v>
      </c>
      <c r="S1584" s="69">
        <f t="shared" si="49"/>
        <v>0.43056000999999999</v>
      </c>
      <c r="T1584" s="72">
        <v>13234467.390000001</v>
      </c>
      <c r="U1584" s="73">
        <f t="shared" si="50"/>
        <v>13235114.24</v>
      </c>
      <c r="V1584" s="68"/>
      <c r="W1584" s="68"/>
      <c r="X1584" s="68"/>
      <c r="Y1584" s="68"/>
      <c r="Z1584" s="68"/>
      <c r="AA1584" s="68"/>
      <c r="AB1584" s="68"/>
      <c r="AC1584" s="68"/>
      <c r="AD1584" s="68"/>
      <c r="AE1584" s="68"/>
      <c r="AF1584" s="68"/>
      <c r="AG1584" s="68"/>
      <c r="AH1584" s="68"/>
      <c r="AI1584" s="68"/>
      <c r="AJ1584" s="68"/>
      <c r="AK1584" s="68"/>
      <c r="AL1584" s="68"/>
      <c r="AM1584" s="68"/>
      <c r="AN1584" s="68"/>
      <c r="AO1584" s="68"/>
      <c r="AP1584" s="68"/>
      <c r="AQ1584" s="68"/>
      <c r="AR1584" s="68"/>
      <c r="AS1584" s="68"/>
      <c r="AT1584" s="68"/>
      <c r="AU1584" s="68"/>
      <c r="AV1584" s="68"/>
      <c r="AW1584" s="68"/>
      <c r="AX1584" s="68"/>
      <c r="AY1584" s="68"/>
      <c r="AZ1584" s="68"/>
      <c r="BA1584" s="68"/>
      <c r="BB1584" s="68"/>
      <c r="BC1584" s="68"/>
      <c r="BD1584" s="68"/>
      <c r="BE1584" s="68"/>
      <c r="BF1584" s="68"/>
      <c r="BG1584" s="68"/>
      <c r="BH1584" s="68"/>
      <c r="BI1584" s="68"/>
      <c r="BJ1584" s="68"/>
      <c r="BK1584" s="74">
        <v>0</v>
      </c>
      <c r="BL1584" s="68"/>
      <c r="BM1584" s="68"/>
      <c r="BN1584" s="68"/>
      <c r="BO1584" s="68"/>
      <c r="BP1584" s="68"/>
      <c r="BQ1584" s="68"/>
      <c r="BR1584" s="68"/>
      <c r="BS1584" s="68"/>
      <c r="BT1584" s="72">
        <v>9150806.1999999993</v>
      </c>
      <c r="BU1584" s="68"/>
      <c r="BV1584" s="68"/>
      <c r="BW1584" s="72"/>
      <c r="BX1584" s="68"/>
      <c r="BY1584" s="68"/>
      <c r="BZ1584" s="68"/>
      <c r="CA1584" s="69">
        <v>0</v>
      </c>
      <c r="CB1584" s="68"/>
      <c r="CC1584" s="68"/>
      <c r="CD1584" s="68"/>
      <c r="CE1584" s="72"/>
      <c r="CF1584" s="72">
        <v>646.85</v>
      </c>
      <c r="CG1584" s="68"/>
      <c r="CH1584" s="68"/>
      <c r="CI1584" s="72">
        <v>24282.39</v>
      </c>
      <c r="CJ1584" s="72">
        <v>0</v>
      </c>
      <c r="CK1584" s="68"/>
      <c r="CL1584" s="68"/>
      <c r="CM1584" s="69">
        <v>0</v>
      </c>
      <c r="CN1584" s="72">
        <v>2156.2199999999998</v>
      </c>
      <c r="CO1584" s="68"/>
      <c r="CP1584" s="68"/>
      <c r="CQ1584" s="68"/>
      <c r="CR1584" s="69">
        <v>0</v>
      </c>
      <c r="CS1584" s="68"/>
      <c r="CT1584" s="95">
        <v>0</v>
      </c>
      <c r="CU1584" s="72"/>
      <c r="CV1584" s="69"/>
      <c r="CW1584" s="68"/>
      <c r="CX1584" s="68"/>
      <c r="CY1584" s="68"/>
      <c r="CZ1584" s="68"/>
      <c r="DA1584" s="68"/>
      <c r="DB1584" s="94">
        <v>0</v>
      </c>
      <c r="DC1584" s="68"/>
      <c r="DD1584" s="68"/>
      <c r="DE1584" s="68"/>
      <c r="DF1584" s="72"/>
      <c r="DG1584" s="68"/>
      <c r="DH1584" s="68"/>
      <c r="DI1584" s="68"/>
      <c r="DJ1584" s="68"/>
      <c r="DK1584" s="72"/>
      <c r="DL1584" s="68"/>
      <c r="DM1584" s="68"/>
      <c r="DN1584" s="68"/>
      <c r="DO1584" s="68"/>
      <c r="DP1584" s="72">
        <v>0</v>
      </c>
      <c r="DQ1584" s="68"/>
      <c r="DR1584" s="72">
        <v>2463394.46</v>
      </c>
      <c r="DS1584" s="68"/>
      <c r="DT1584" s="68">
        <v>0</v>
      </c>
      <c r="DU1584" s="68"/>
      <c r="DV1584" s="83">
        <v>0</v>
      </c>
      <c r="DW1584" s="68"/>
      <c r="DX1584" s="68"/>
      <c r="DY1584" s="68"/>
      <c r="DZ1584" s="72">
        <v>1593828.12</v>
      </c>
      <c r="EA1584" s="68"/>
      <c r="EB1584" s="72"/>
      <c r="EC1584" s="68"/>
      <c r="ED1584" s="72">
        <v>0</v>
      </c>
      <c r="EE1584" s="68"/>
      <c r="EF1584" s="68"/>
      <c r="EG1584" s="69">
        <v>0</v>
      </c>
      <c r="EH1584" s="68"/>
      <c r="EI1584" s="68"/>
      <c r="EJ1584" s="68"/>
    </row>
    <row r="1585" spans="1:140" s="67" customFormat="1">
      <c r="A1585" s="68"/>
      <c r="B1585" s="68" t="s">
        <v>6278</v>
      </c>
      <c r="C1585" s="68" t="s">
        <v>6279</v>
      </c>
      <c r="D1585" s="69" t="s">
        <v>6303</v>
      </c>
      <c r="E1585" s="69" t="s">
        <v>149</v>
      </c>
      <c r="F1585" s="69" t="s">
        <v>1101</v>
      </c>
      <c r="G1585" s="69" t="s">
        <v>1102</v>
      </c>
      <c r="H1585" s="68"/>
      <c r="I1585" s="68" t="s">
        <v>182</v>
      </c>
      <c r="J1585" s="70">
        <v>42855</v>
      </c>
      <c r="K1585" s="70">
        <v>42947</v>
      </c>
      <c r="L1585" s="68"/>
      <c r="M1585" s="69" t="s">
        <v>2</v>
      </c>
      <c r="N1585" s="69" t="s">
        <v>5</v>
      </c>
      <c r="O1585" s="71" t="s">
        <v>5546</v>
      </c>
      <c r="P1585" s="72">
        <v>3088052684.5089502</v>
      </c>
      <c r="Q1585" s="68" t="s">
        <v>6281</v>
      </c>
      <c r="R1585" s="69" t="s">
        <v>5805</v>
      </c>
      <c r="S1585" s="69">
        <f t="shared" si="49"/>
        <v>0.42857000000000001</v>
      </c>
      <c r="T1585" s="72">
        <v>13234467.390000001</v>
      </c>
      <c r="U1585" s="73">
        <f t="shared" si="50"/>
        <v>13235114.24</v>
      </c>
      <c r="V1585" s="68"/>
      <c r="W1585" s="68"/>
      <c r="X1585" s="68"/>
      <c r="Y1585" s="68"/>
      <c r="Z1585" s="68"/>
      <c r="AA1585" s="68"/>
      <c r="AB1585" s="68"/>
      <c r="AC1585" s="68"/>
      <c r="AD1585" s="68"/>
      <c r="AE1585" s="68"/>
      <c r="AF1585" s="68"/>
      <c r="AG1585" s="68"/>
      <c r="AH1585" s="68"/>
      <c r="AI1585" s="68"/>
      <c r="AJ1585" s="68"/>
      <c r="AK1585" s="68"/>
      <c r="AL1585" s="68"/>
      <c r="AM1585" s="68"/>
      <c r="AN1585" s="68"/>
      <c r="AO1585" s="68"/>
      <c r="AP1585" s="68"/>
      <c r="AQ1585" s="68"/>
      <c r="AR1585" s="68"/>
      <c r="AS1585" s="68"/>
      <c r="AT1585" s="68"/>
      <c r="AU1585" s="68"/>
      <c r="AV1585" s="68"/>
      <c r="AW1585" s="68"/>
      <c r="AX1585" s="68"/>
      <c r="AY1585" s="68"/>
      <c r="AZ1585" s="68"/>
      <c r="BA1585" s="68"/>
      <c r="BB1585" s="68"/>
      <c r="BC1585" s="68"/>
      <c r="BD1585" s="68"/>
      <c r="BE1585" s="68"/>
      <c r="BF1585" s="68"/>
      <c r="BG1585" s="68"/>
      <c r="BH1585" s="68"/>
      <c r="BI1585" s="68"/>
      <c r="BJ1585" s="68"/>
      <c r="BK1585" s="74">
        <v>0</v>
      </c>
      <c r="BL1585" s="68"/>
      <c r="BM1585" s="68"/>
      <c r="BN1585" s="68"/>
      <c r="BO1585" s="68"/>
      <c r="BP1585" s="68"/>
      <c r="BQ1585" s="68"/>
      <c r="BR1585" s="68"/>
      <c r="BS1585" s="68"/>
      <c r="BT1585" s="72">
        <v>9150806.1999999993</v>
      </c>
      <c r="BU1585" s="68"/>
      <c r="BV1585" s="68"/>
      <c r="BW1585" s="72"/>
      <c r="BX1585" s="68"/>
      <c r="BY1585" s="68"/>
      <c r="BZ1585" s="68"/>
      <c r="CA1585" s="69">
        <v>0</v>
      </c>
      <c r="CB1585" s="68"/>
      <c r="CC1585" s="68"/>
      <c r="CD1585" s="68"/>
      <c r="CE1585" s="72"/>
      <c r="CF1585" s="72">
        <v>646.85</v>
      </c>
      <c r="CG1585" s="68"/>
      <c r="CH1585" s="68"/>
      <c r="CI1585" s="72">
        <v>24282.39</v>
      </c>
      <c r="CJ1585" s="72">
        <v>0</v>
      </c>
      <c r="CK1585" s="68"/>
      <c r="CL1585" s="68"/>
      <c r="CM1585" s="69">
        <v>0</v>
      </c>
      <c r="CN1585" s="72">
        <v>2156.2199999999998</v>
      </c>
      <c r="CO1585" s="68"/>
      <c r="CP1585" s="68"/>
      <c r="CQ1585" s="68"/>
      <c r="CR1585" s="69">
        <v>0</v>
      </c>
      <c r="CS1585" s="68"/>
      <c r="CT1585" s="96">
        <v>0</v>
      </c>
      <c r="CU1585" s="72"/>
      <c r="CV1585" s="69"/>
      <c r="CW1585" s="68"/>
      <c r="CX1585" s="68"/>
      <c r="CY1585" s="68"/>
      <c r="CZ1585" s="68"/>
      <c r="DA1585" s="68"/>
      <c r="DB1585" s="94">
        <v>0</v>
      </c>
      <c r="DC1585" s="68"/>
      <c r="DD1585" s="68"/>
      <c r="DE1585" s="68"/>
      <c r="DF1585" s="72"/>
      <c r="DG1585" s="68"/>
      <c r="DH1585" s="68"/>
      <c r="DI1585" s="68"/>
      <c r="DJ1585" s="68"/>
      <c r="DK1585" s="72"/>
      <c r="DL1585" s="68"/>
      <c r="DM1585" s="68"/>
      <c r="DN1585" s="68"/>
      <c r="DO1585" s="68"/>
      <c r="DP1585" s="72">
        <v>0</v>
      </c>
      <c r="DQ1585" s="68"/>
      <c r="DR1585" s="72">
        <v>2463394.46</v>
      </c>
      <c r="DS1585" s="68"/>
      <c r="DT1585" s="68">
        <v>0</v>
      </c>
      <c r="DU1585" s="68"/>
      <c r="DV1585" s="83">
        <v>0</v>
      </c>
      <c r="DW1585" s="68"/>
      <c r="DX1585" s="68"/>
      <c r="DY1585" s="68"/>
      <c r="DZ1585" s="72">
        <v>1593828.12</v>
      </c>
      <c r="EA1585" s="68"/>
      <c r="EB1585" s="72"/>
      <c r="EC1585" s="68"/>
      <c r="ED1585" s="72">
        <v>0</v>
      </c>
      <c r="EE1585" s="68"/>
      <c r="EF1585" s="68"/>
      <c r="EG1585" s="69">
        <v>0</v>
      </c>
      <c r="EH1585" s="68"/>
      <c r="EI1585" s="68"/>
      <c r="EJ1585" s="68"/>
    </row>
    <row r="1586" spans="1:140" s="67" customFormat="1">
      <c r="B1586" s="68" t="s">
        <v>6278</v>
      </c>
      <c r="C1586" s="68" t="s">
        <v>6279</v>
      </c>
      <c r="D1586" s="69" t="s">
        <v>6285</v>
      </c>
      <c r="E1586" s="69" t="s">
        <v>149</v>
      </c>
      <c r="F1586" s="69" t="s">
        <v>1101</v>
      </c>
      <c r="G1586" s="69" t="s">
        <v>1102</v>
      </c>
      <c r="H1586" s="68"/>
      <c r="J1586" s="70">
        <v>42277</v>
      </c>
      <c r="K1586" s="70">
        <v>42307</v>
      </c>
      <c r="M1586" s="69" t="s">
        <v>152</v>
      </c>
      <c r="N1586" s="69" t="s">
        <v>153</v>
      </c>
      <c r="O1586" s="71" t="s">
        <v>1103</v>
      </c>
      <c r="P1586" s="72">
        <v>323849166.89999998</v>
      </c>
      <c r="Q1586" s="68" t="s">
        <v>6281</v>
      </c>
      <c r="R1586" s="69" t="s">
        <v>1088</v>
      </c>
      <c r="S1586" s="69">
        <f t="shared" si="49"/>
        <v>1.4500000000000002</v>
      </c>
      <c r="T1586" s="72">
        <v>4695812.92</v>
      </c>
      <c r="U1586" s="73">
        <f t="shared" si="50"/>
        <v>4696042.4399999995</v>
      </c>
      <c r="BK1586" s="74">
        <v>0</v>
      </c>
      <c r="BS1586" s="72"/>
      <c r="BT1586" s="72">
        <v>3246860.85</v>
      </c>
      <c r="BW1586" s="72"/>
      <c r="CA1586" s="69">
        <v>0</v>
      </c>
      <c r="CE1586" s="75"/>
      <c r="CF1586" s="72">
        <v>229.52</v>
      </c>
      <c r="CI1586" s="72">
        <v>8615.7900000000009</v>
      </c>
      <c r="CJ1586" s="72">
        <v>0</v>
      </c>
      <c r="CM1586" s="72">
        <v>0</v>
      </c>
      <c r="CN1586" s="72">
        <v>765.06</v>
      </c>
      <c r="CR1586" s="69">
        <v>0</v>
      </c>
      <c r="CT1586" s="90">
        <v>0</v>
      </c>
      <c r="CU1586" s="72"/>
      <c r="CV1586" s="69"/>
      <c r="CX1586" s="68"/>
      <c r="CY1586" s="68"/>
      <c r="CZ1586" s="68"/>
      <c r="DB1586" s="90">
        <v>0</v>
      </c>
      <c r="DC1586" s="68"/>
      <c r="DD1586" s="68"/>
      <c r="DF1586" s="72">
        <v>0</v>
      </c>
      <c r="DK1586" s="72"/>
      <c r="DP1586" s="72">
        <v>0</v>
      </c>
      <c r="DQ1586" s="72"/>
      <c r="DR1586" s="72">
        <v>874054.04</v>
      </c>
      <c r="DV1586" s="78">
        <v>0</v>
      </c>
      <c r="DZ1586" s="72">
        <v>565517.18000000005</v>
      </c>
      <c r="EA1586" s="72"/>
      <c r="EB1586" s="72"/>
      <c r="EC1586" s="72"/>
      <c r="ED1586" s="72">
        <v>0</v>
      </c>
      <c r="EG1586" s="69">
        <v>0</v>
      </c>
    </row>
    <row r="1587" spans="1:140" s="67" customFormat="1">
      <c r="B1587" s="68" t="s">
        <v>6278</v>
      </c>
      <c r="C1587" s="68" t="s">
        <v>6279</v>
      </c>
      <c r="D1587" s="69" t="s">
        <v>6285</v>
      </c>
      <c r="E1587" s="69" t="s">
        <v>149</v>
      </c>
      <c r="F1587" s="69" t="s">
        <v>1101</v>
      </c>
      <c r="G1587" s="69" t="s">
        <v>1102</v>
      </c>
      <c r="H1587" s="68"/>
      <c r="J1587" s="70">
        <v>42369</v>
      </c>
      <c r="K1587" s="70">
        <v>42423</v>
      </c>
      <c r="M1587" s="69" t="s">
        <v>152</v>
      </c>
      <c r="N1587" s="69" t="s">
        <v>153</v>
      </c>
      <c r="O1587" s="71" t="s">
        <v>1103</v>
      </c>
      <c r="P1587" s="72">
        <v>335415208.56999999</v>
      </c>
      <c r="Q1587" s="68" t="s">
        <v>6281</v>
      </c>
      <c r="R1587" s="69" t="s">
        <v>829</v>
      </c>
      <c r="S1587" s="69">
        <f t="shared" si="49"/>
        <v>1.4000000000000001</v>
      </c>
      <c r="T1587" s="72">
        <v>4695812.92</v>
      </c>
      <c r="U1587" s="73">
        <f t="shared" si="50"/>
        <v>4696042.4399999995</v>
      </c>
      <c r="BK1587" s="74">
        <v>0</v>
      </c>
      <c r="BS1587" s="72"/>
      <c r="BT1587" s="72">
        <v>3246860.85</v>
      </c>
      <c r="BW1587" s="72"/>
      <c r="CA1587" s="69">
        <v>0</v>
      </c>
      <c r="CE1587" s="75"/>
      <c r="CF1587" s="72">
        <v>229.52</v>
      </c>
      <c r="CI1587" s="72">
        <v>8615.7900000000009</v>
      </c>
      <c r="CJ1587" s="72">
        <v>0</v>
      </c>
      <c r="CM1587" s="72">
        <v>0</v>
      </c>
      <c r="CN1587" s="72">
        <v>765.06</v>
      </c>
      <c r="CR1587" s="69">
        <v>0</v>
      </c>
      <c r="CT1587" s="89">
        <v>0</v>
      </c>
      <c r="CU1587" s="72"/>
      <c r="CV1587" s="69"/>
      <c r="CX1587" s="68"/>
      <c r="CY1587" s="68"/>
      <c r="CZ1587" s="68"/>
      <c r="DB1587" s="89">
        <v>0</v>
      </c>
      <c r="DC1587" s="68"/>
      <c r="DD1587" s="68"/>
      <c r="DF1587" s="72">
        <v>0</v>
      </c>
      <c r="DK1587" s="72"/>
      <c r="DP1587" s="72">
        <v>0</v>
      </c>
      <c r="DQ1587" s="72"/>
      <c r="DR1587" s="72">
        <v>874054.04</v>
      </c>
      <c r="DV1587" s="77">
        <v>0</v>
      </c>
      <c r="DZ1587" s="72">
        <v>565517.18000000005</v>
      </c>
      <c r="EA1587" s="72"/>
      <c r="EB1587" s="72"/>
      <c r="EC1587" s="72"/>
      <c r="ED1587" s="72">
        <v>0</v>
      </c>
      <c r="EG1587" s="69">
        <v>0</v>
      </c>
    </row>
    <row r="1588" spans="1:140" s="67" customFormat="1">
      <c r="B1588" s="68" t="s">
        <v>6278</v>
      </c>
      <c r="C1588" s="68" t="s">
        <v>6279</v>
      </c>
      <c r="D1588" s="69" t="s">
        <v>6285</v>
      </c>
      <c r="E1588" s="69" t="s">
        <v>149</v>
      </c>
      <c r="F1588" s="69" t="s">
        <v>1101</v>
      </c>
      <c r="G1588" s="69" t="s">
        <v>1102</v>
      </c>
      <c r="H1588" s="68"/>
      <c r="J1588" s="70">
        <v>42460</v>
      </c>
      <c r="K1588" s="70">
        <v>42489</v>
      </c>
      <c r="M1588" s="69" t="s">
        <v>152</v>
      </c>
      <c r="N1588" s="69" t="s">
        <v>153</v>
      </c>
      <c r="O1588" s="71" t="s">
        <v>1103</v>
      </c>
      <c r="P1588" s="72">
        <v>347837994.06999999</v>
      </c>
      <c r="Q1588" s="68" t="s">
        <v>6281</v>
      </c>
      <c r="R1588" s="69" t="s">
        <v>2350</v>
      </c>
      <c r="S1588" s="69">
        <f t="shared" si="49"/>
        <v>1.35</v>
      </c>
      <c r="T1588" s="72">
        <v>4695812.92</v>
      </c>
      <c r="U1588" s="73">
        <f t="shared" si="50"/>
        <v>4696042.4399999995</v>
      </c>
      <c r="BK1588" s="74">
        <v>0</v>
      </c>
      <c r="BS1588" s="72"/>
      <c r="BT1588" s="72">
        <v>3246860.85</v>
      </c>
      <c r="BW1588" s="72"/>
      <c r="CA1588" s="69">
        <v>0</v>
      </c>
      <c r="CE1588" s="75"/>
      <c r="CF1588" s="72">
        <v>229.52</v>
      </c>
      <c r="CI1588" s="72">
        <v>8615.7900000000009</v>
      </c>
      <c r="CJ1588" s="72">
        <v>0</v>
      </c>
      <c r="CM1588" s="72">
        <v>0</v>
      </c>
      <c r="CN1588" s="72">
        <v>765.06</v>
      </c>
      <c r="CR1588" s="69">
        <v>0</v>
      </c>
      <c r="CT1588" s="89">
        <v>0</v>
      </c>
      <c r="CU1588" s="72"/>
      <c r="CV1588" s="69"/>
      <c r="CX1588" s="68"/>
      <c r="CY1588" s="68"/>
      <c r="CZ1588" s="68"/>
      <c r="DB1588" s="90">
        <v>0</v>
      </c>
      <c r="DC1588" s="68"/>
      <c r="DD1588" s="68"/>
      <c r="DF1588" s="72">
        <v>0</v>
      </c>
      <c r="DK1588" s="72"/>
      <c r="DP1588" s="72">
        <v>0</v>
      </c>
      <c r="DQ1588" s="72"/>
      <c r="DR1588" s="72">
        <v>874054.04</v>
      </c>
      <c r="DV1588" s="78">
        <v>0</v>
      </c>
      <c r="DZ1588" s="72">
        <v>565517.18000000005</v>
      </c>
      <c r="EA1588" s="72"/>
      <c r="EB1588" s="72"/>
      <c r="EC1588" s="72"/>
      <c r="ED1588" s="72">
        <v>0</v>
      </c>
      <c r="EG1588" s="69">
        <v>0</v>
      </c>
    </row>
    <row r="1589" spans="1:140" s="67" customFormat="1">
      <c r="B1589" s="68" t="s">
        <v>6278</v>
      </c>
      <c r="C1589" s="68" t="s">
        <v>6279</v>
      </c>
      <c r="D1589" s="69" t="s">
        <v>6285</v>
      </c>
      <c r="E1589" s="69" t="s">
        <v>149</v>
      </c>
      <c r="F1589" s="69" t="s">
        <v>1101</v>
      </c>
      <c r="G1589" s="69" t="s">
        <v>1102</v>
      </c>
      <c r="H1589" s="68"/>
      <c r="J1589" s="70">
        <v>42490</v>
      </c>
      <c r="K1589" s="70">
        <v>42582</v>
      </c>
      <c r="M1589" s="69" t="s">
        <v>152</v>
      </c>
      <c r="N1589" s="69" t="s">
        <v>153</v>
      </c>
      <c r="O1589" s="71" t="s">
        <v>2464</v>
      </c>
      <c r="P1589" s="72">
        <v>1043513982.22</v>
      </c>
      <c r="Q1589" s="68" t="s">
        <v>6281</v>
      </c>
      <c r="R1589" s="69" t="s">
        <v>1375</v>
      </c>
      <c r="S1589" s="69">
        <f t="shared" si="49"/>
        <v>0.44999999999999996</v>
      </c>
      <c r="T1589" s="72">
        <v>4695812.92</v>
      </c>
      <c r="U1589" s="73">
        <f t="shared" si="50"/>
        <v>4696042.4399999995</v>
      </c>
      <c r="BK1589" s="74">
        <v>0</v>
      </c>
      <c r="BS1589" s="72"/>
      <c r="BT1589" s="72">
        <v>3246860.85</v>
      </c>
      <c r="BW1589" s="72"/>
      <c r="CA1589" s="69">
        <v>0</v>
      </c>
      <c r="CE1589" s="75"/>
      <c r="CF1589" s="72">
        <v>229.52</v>
      </c>
      <c r="CI1589" s="72">
        <v>8615.7900000000009</v>
      </c>
      <c r="CJ1589" s="72">
        <v>0</v>
      </c>
      <c r="CM1589" s="72">
        <v>0</v>
      </c>
      <c r="CN1589" s="72">
        <v>765.06</v>
      </c>
      <c r="CR1589" s="69">
        <v>0</v>
      </c>
      <c r="CT1589" s="89">
        <v>0</v>
      </c>
      <c r="CU1589" s="72"/>
      <c r="CV1589" s="69"/>
      <c r="CX1589" s="68"/>
      <c r="CY1589" s="68"/>
      <c r="CZ1589" s="68"/>
      <c r="DB1589" s="90">
        <v>0</v>
      </c>
      <c r="DC1589" s="68"/>
      <c r="DD1589" s="68"/>
      <c r="DF1589" s="72">
        <v>0</v>
      </c>
      <c r="DK1589" s="72"/>
      <c r="DP1589" s="72">
        <v>0</v>
      </c>
      <c r="DQ1589" s="72"/>
      <c r="DR1589" s="72">
        <v>874054.04</v>
      </c>
      <c r="DV1589" s="78">
        <v>0</v>
      </c>
      <c r="DZ1589" s="72">
        <v>565517.18000000005</v>
      </c>
      <c r="EA1589" s="72"/>
      <c r="EB1589" s="72"/>
      <c r="EC1589" s="72"/>
      <c r="ED1589" s="72">
        <v>0</v>
      </c>
      <c r="EG1589" s="69">
        <v>0</v>
      </c>
    </row>
    <row r="1590" spans="1:140" s="67" customFormat="1">
      <c r="B1590" s="68" t="s">
        <v>6278</v>
      </c>
      <c r="C1590" s="68" t="s">
        <v>6279</v>
      </c>
      <c r="D1590" s="69" t="s">
        <v>6285</v>
      </c>
      <c r="E1590" s="69" t="s">
        <v>149</v>
      </c>
      <c r="F1590" s="69" t="s">
        <v>1101</v>
      </c>
      <c r="G1590" s="69" t="s">
        <v>1102</v>
      </c>
      <c r="H1590" s="68"/>
      <c r="J1590" s="70">
        <v>42521</v>
      </c>
      <c r="K1590" s="70">
        <v>42582</v>
      </c>
      <c r="M1590" s="69" t="s">
        <v>152</v>
      </c>
      <c r="N1590" s="69" t="s">
        <v>153</v>
      </c>
      <c r="O1590" s="71" t="s">
        <v>2464</v>
      </c>
      <c r="P1590" s="72">
        <v>1021050863.23</v>
      </c>
      <c r="Q1590" s="68" t="s">
        <v>6281</v>
      </c>
      <c r="R1590" s="69" t="s">
        <v>770</v>
      </c>
      <c r="S1590" s="69">
        <f t="shared" si="49"/>
        <v>0.45989999999999998</v>
      </c>
      <c r="T1590" s="72">
        <v>4695812.92</v>
      </c>
      <c r="U1590" s="73">
        <f t="shared" si="50"/>
        <v>4696042.4399999995</v>
      </c>
      <c r="BK1590" s="74">
        <v>0</v>
      </c>
      <c r="BS1590" s="72"/>
      <c r="BT1590" s="72">
        <v>3246860.85</v>
      </c>
      <c r="BW1590" s="72"/>
      <c r="CA1590" s="69">
        <v>0</v>
      </c>
      <c r="CE1590" s="75"/>
      <c r="CF1590" s="72">
        <v>229.52</v>
      </c>
      <c r="CI1590" s="72">
        <v>8615.7900000000009</v>
      </c>
      <c r="CJ1590" s="72">
        <v>0</v>
      </c>
      <c r="CM1590" s="72">
        <v>0</v>
      </c>
      <c r="CN1590" s="72">
        <v>765.06</v>
      </c>
      <c r="CR1590" s="69">
        <v>0</v>
      </c>
      <c r="CT1590" s="90">
        <v>0</v>
      </c>
      <c r="CU1590" s="72"/>
      <c r="CV1590" s="69"/>
      <c r="CX1590" s="68"/>
      <c r="CY1590" s="68"/>
      <c r="CZ1590" s="68"/>
      <c r="DB1590" s="90">
        <v>0</v>
      </c>
      <c r="DC1590" s="68"/>
      <c r="DD1590" s="68"/>
      <c r="DF1590" s="72">
        <v>0</v>
      </c>
      <c r="DK1590" s="72"/>
      <c r="DP1590" s="72">
        <v>0</v>
      </c>
      <c r="DQ1590" s="72"/>
      <c r="DR1590" s="72">
        <v>874054.04</v>
      </c>
      <c r="DV1590" s="78">
        <v>0</v>
      </c>
      <c r="DZ1590" s="72">
        <v>565517.18000000005</v>
      </c>
      <c r="EA1590" s="72"/>
      <c r="EB1590" s="72"/>
      <c r="EC1590" s="72"/>
      <c r="ED1590" s="72">
        <v>0</v>
      </c>
      <c r="EG1590" s="69">
        <v>0</v>
      </c>
    </row>
    <row r="1591" spans="1:140" s="67" customFormat="1">
      <c r="B1591" s="68" t="s">
        <v>6278</v>
      </c>
      <c r="C1591" s="68" t="s">
        <v>6279</v>
      </c>
      <c r="D1591" s="69" t="s">
        <v>6285</v>
      </c>
      <c r="E1591" s="69" t="s">
        <v>149</v>
      </c>
      <c r="F1591" s="69" t="s">
        <v>1101</v>
      </c>
      <c r="G1591" s="69" t="s">
        <v>1102</v>
      </c>
      <c r="H1591" s="68"/>
      <c r="J1591" s="70">
        <v>42522</v>
      </c>
      <c r="K1591" s="70">
        <v>42583</v>
      </c>
      <c r="M1591" s="69" t="s">
        <v>152</v>
      </c>
      <c r="N1591" s="69" t="s">
        <v>153</v>
      </c>
      <c r="O1591" s="71" t="s">
        <v>1087</v>
      </c>
      <c r="P1591" s="72">
        <v>945319099.28571403</v>
      </c>
      <c r="Q1591" s="68" t="s">
        <v>6281</v>
      </c>
      <c r="R1591" s="69" t="s">
        <v>829</v>
      </c>
      <c r="S1591" s="69">
        <f t="shared" si="49"/>
        <v>1.4000000000000001</v>
      </c>
      <c r="T1591" s="72">
        <v>13234467.390000001</v>
      </c>
      <c r="U1591" s="73">
        <f t="shared" si="50"/>
        <v>13235114.24</v>
      </c>
      <c r="BK1591" s="74">
        <v>0</v>
      </c>
      <c r="BS1591" s="72"/>
      <c r="BT1591" s="72">
        <v>9150806.1999999993</v>
      </c>
      <c r="BW1591" s="72"/>
      <c r="CA1591" s="69">
        <v>0</v>
      </c>
      <c r="CE1591" s="75"/>
      <c r="CF1591" s="72">
        <v>646.85</v>
      </c>
      <c r="CI1591" s="72">
        <v>24282.39</v>
      </c>
      <c r="CJ1591" s="72">
        <v>0</v>
      </c>
      <c r="CM1591" s="72">
        <v>0</v>
      </c>
      <c r="CN1591" s="72">
        <v>2156.2199999999998</v>
      </c>
      <c r="CR1591" s="69">
        <v>0</v>
      </c>
      <c r="CT1591" s="89">
        <v>0</v>
      </c>
      <c r="CU1591" s="72"/>
      <c r="CV1591" s="69"/>
      <c r="CX1591" s="68"/>
      <c r="CY1591" s="68"/>
      <c r="CZ1591" s="68"/>
      <c r="DB1591" s="89">
        <v>0</v>
      </c>
      <c r="DC1591" s="68"/>
      <c r="DD1591" s="68"/>
      <c r="DF1591" s="72">
        <v>0</v>
      </c>
      <c r="DK1591" s="72"/>
      <c r="DP1591" s="72">
        <v>0</v>
      </c>
      <c r="DQ1591" s="72"/>
      <c r="DR1591" s="72">
        <v>2463394.46</v>
      </c>
      <c r="DV1591" s="77">
        <v>0</v>
      </c>
      <c r="DZ1591" s="72">
        <v>1593828.12</v>
      </c>
      <c r="EA1591" s="72"/>
      <c r="EB1591" s="72"/>
      <c r="EC1591" s="72"/>
      <c r="ED1591" s="72">
        <v>0</v>
      </c>
      <c r="EG1591" s="69">
        <v>0</v>
      </c>
    </row>
    <row r="1592" spans="1:140" s="67" customFormat="1">
      <c r="B1592" s="68" t="s">
        <v>6278</v>
      </c>
      <c r="C1592" s="68" t="s">
        <v>6279</v>
      </c>
      <c r="D1592" s="69" t="s">
        <v>6285</v>
      </c>
      <c r="E1592" s="69" t="s">
        <v>149</v>
      </c>
      <c r="F1592" s="69" t="s">
        <v>1101</v>
      </c>
      <c r="G1592" s="69" t="s">
        <v>1102</v>
      </c>
      <c r="H1592" s="68"/>
      <c r="J1592" s="70">
        <v>42550</v>
      </c>
      <c r="K1592" s="70">
        <v>42582</v>
      </c>
      <c r="M1592" s="69" t="s">
        <v>152</v>
      </c>
      <c r="N1592" s="69" t="s">
        <v>153</v>
      </c>
      <c r="O1592" s="71" t="s">
        <v>4200</v>
      </c>
      <c r="P1592" s="72">
        <v>939162584</v>
      </c>
      <c r="Q1592" s="68" t="s">
        <v>6281</v>
      </c>
      <c r="R1592" s="69" t="s">
        <v>2301</v>
      </c>
      <c r="S1592" s="69">
        <f t="shared" si="49"/>
        <v>0.5</v>
      </c>
      <c r="T1592" s="72">
        <v>4695812.92</v>
      </c>
      <c r="U1592" s="73">
        <f t="shared" si="50"/>
        <v>4696042.4399999995</v>
      </c>
      <c r="BK1592" s="74">
        <v>0</v>
      </c>
      <c r="BS1592" s="72"/>
      <c r="BT1592" s="72">
        <v>3246860.85</v>
      </c>
      <c r="BW1592" s="72"/>
      <c r="CA1592" s="69">
        <v>0</v>
      </c>
      <c r="CE1592" s="75"/>
      <c r="CF1592" s="72">
        <v>229.52</v>
      </c>
      <c r="CI1592" s="72">
        <v>8615.7900000000009</v>
      </c>
      <c r="CJ1592" s="72">
        <v>0</v>
      </c>
      <c r="CM1592" s="72">
        <v>0</v>
      </c>
      <c r="CN1592" s="72">
        <v>765.06</v>
      </c>
      <c r="CR1592" s="69">
        <v>0</v>
      </c>
      <c r="CT1592" s="89">
        <v>0</v>
      </c>
      <c r="CU1592" s="72"/>
      <c r="CV1592" s="69"/>
      <c r="CX1592" s="68"/>
      <c r="CY1592" s="68"/>
      <c r="CZ1592" s="68"/>
      <c r="DB1592" s="89">
        <v>0</v>
      </c>
      <c r="DC1592" s="68"/>
      <c r="DD1592" s="68"/>
      <c r="DF1592" s="72">
        <v>0</v>
      </c>
      <c r="DK1592" s="72"/>
      <c r="DP1592" s="72">
        <v>0</v>
      </c>
      <c r="DQ1592" s="72"/>
      <c r="DR1592" s="72">
        <v>874054.04</v>
      </c>
      <c r="DV1592" s="77">
        <v>0</v>
      </c>
      <c r="DZ1592" s="72">
        <v>565517.18000000005</v>
      </c>
      <c r="EA1592" s="72"/>
      <c r="EB1592" s="72"/>
      <c r="EC1592" s="72"/>
      <c r="ED1592" s="72">
        <v>0</v>
      </c>
      <c r="EG1592" s="69">
        <v>0</v>
      </c>
    </row>
    <row r="1593" spans="1:140" s="67" customFormat="1">
      <c r="B1593" s="68" t="s">
        <v>6278</v>
      </c>
      <c r="C1593" s="68" t="s">
        <v>6279</v>
      </c>
      <c r="D1593" s="69" t="s">
        <v>6285</v>
      </c>
      <c r="E1593" s="69" t="s">
        <v>149</v>
      </c>
      <c r="F1593" s="69" t="s">
        <v>1101</v>
      </c>
      <c r="G1593" s="69" t="s">
        <v>1102</v>
      </c>
      <c r="H1593" s="68"/>
      <c r="J1593" s="70">
        <v>42551</v>
      </c>
      <c r="K1593" s="70">
        <v>42613</v>
      </c>
      <c r="M1593" s="69" t="s">
        <v>152</v>
      </c>
      <c r="N1593" s="69" t="s">
        <v>153</v>
      </c>
      <c r="O1593" s="71" t="s">
        <v>1087</v>
      </c>
      <c r="P1593" s="72">
        <v>945319099.28571403</v>
      </c>
      <c r="Q1593" s="68" t="s">
        <v>6281</v>
      </c>
      <c r="R1593" s="69" t="s">
        <v>829</v>
      </c>
      <c r="S1593" s="69">
        <f t="shared" si="49"/>
        <v>1.4000000000000001</v>
      </c>
      <c r="T1593" s="72">
        <v>13234467.390000001</v>
      </c>
      <c r="U1593" s="73">
        <f t="shared" si="50"/>
        <v>13235114.24</v>
      </c>
      <c r="BK1593" s="74">
        <v>0</v>
      </c>
      <c r="BS1593" s="72"/>
      <c r="BT1593" s="72">
        <v>9150806.1999999993</v>
      </c>
      <c r="BW1593" s="72"/>
      <c r="CA1593" s="69">
        <v>0</v>
      </c>
      <c r="CE1593" s="75"/>
      <c r="CF1593" s="72">
        <v>646.85</v>
      </c>
      <c r="CI1593" s="72">
        <v>24282.39</v>
      </c>
      <c r="CJ1593" s="72">
        <v>0</v>
      </c>
      <c r="CM1593" s="72">
        <v>0</v>
      </c>
      <c r="CN1593" s="72">
        <v>2156.2199999999998</v>
      </c>
      <c r="CR1593" s="69">
        <v>0</v>
      </c>
      <c r="CT1593" s="89">
        <v>0</v>
      </c>
      <c r="CU1593" s="72"/>
      <c r="CV1593" s="69"/>
      <c r="CX1593" s="68"/>
      <c r="CY1593" s="68"/>
      <c r="CZ1593" s="68"/>
      <c r="DB1593" s="89">
        <v>0</v>
      </c>
      <c r="DC1593" s="68"/>
      <c r="DD1593" s="68"/>
      <c r="DF1593" s="72">
        <v>0</v>
      </c>
      <c r="DK1593" s="72"/>
      <c r="DP1593" s="72">
        <v>0</v>
      </c>
      <c r="DQ1593" s="72"/>
      <c r="DR1593" s="72">
        <v>2463394.46</v>
      </c>
      <c r="DV1593" s="77">
        <v>0</v>
      </c>
      <c r="DZ1593" s="72">
        <v>1593828.12</v>
      </c>
      <c r="EA1593" s="72"/>
      <c r="EB1593" s="72"/>
      <c r="EC1593" s="72"/>
      <c r="ED1593" s="72">
        <v>0</v>
      </c>
      <c r="EG1593" s="69">
        <v>0</v>
      </c>
    </row>
    <row r="1594" spans="1:140" s="67" customFormat="1">
      <c r="B1594" s="68" t="s">
        <v>6278</v>
      </c>
      <c r="C1594" s="68" t="s">
        <v>6279</v>
      </c>
      <c r="D1594" s="69" t="s">
        <v>6285</v>
      </c>
      <c r="E1594" s="69" t="s">
        <v>149</v>
      </c>
      <c r="F1594" s="69" t="s">
        <v>1101</v>
      </c>
      <c r="G1594" s="69" t="s">
        <v>1102</v>
      </c>
      <c r="H1594" s="68"/>
      <c r="J1594" s="70">
        <v>42582</v>
      </c>
      <c r="K1594" s="70">
        <v>42673</v>
      </c>
      <c r="M1594" s="69" t="s">
        <v>2</v>
      </c>
      <c r="N1594" s="69" t="s">
        <v>5</v>
      </c>
      <c r="O1594" s="71" t="s">
        <v>3564</v>
      </c>
      <c r="P1594" s="72">
        <v>3021567897.2602701</v>
      </c>
      <c r="Q1594" s="68" t="s">
        <v>6281</v>
      </c>
      <c r="R1594" s="69" t="s">
        <v>3565</v>
      </c>
      <c r="S1594" s="69">
        <f t="shared" si="49"/>
        <v>0.438</v>
      </c>
      <c r="T1594" s="72">
        <v>13234467.390000001</v>
      </c>
      <c r="U1594" s="73">
        <f t="shared" si="50"/>
        <v>13235114.24</v>
      </c>
      <c r="BK1594" s="74">
        <v>0</v>
      </c>
      <c r="BS1594" s="72"/>
      <c r="BT1594" s="72">
        <v>9150806.1999999993</v>
      </c>
      <c r="BW1594" s="72"/>
      <c r="CA1594" s="69">
        <v>0</v>
      </c>
      <c r="CE1594" s="75"/>
      <c r="CF1594" s="72">
        <v>646.85</v>
      </c>
      <c r="CI1594" s="72">
        <v>24282.39</v>
      </c>
      <c r="CJ1594" s="72">
        <v>0</v>
      </c>
      <c r="CM1594" s="72">
        <v>0</v>
      </c>
      <c r="CN1594" s="72">
        <v>2156.2199999999998</v>
      </c>
      <c r="CR1594" s="69">
        <v>0</v>
      </c>
      <c r="CT1594" s="90">
        <v>0</v>
      </c>
      <c r="CU1594" s="72"/>
      <c r="CV1594" s="69"/>
      <c r="CX1594" s="68"/>
      <c r="CY1594" s="68"/>
      <c r="CZ1594" s="68"/>
      <c r="DB1594" s="89">
        <v>0</v>
      </c>
      <c r="DC1594" s="68"/>
      <c r="DD1594" s="68"/>
      <c r="DF1594" s="72">
        <v>0</v>
      </c>
      <c r="DK1594" s="72"/>
      <c r="DP1594" s="72">
        <v>0</v>
      </c>
      <c r="DQ1594" s="72"/>
      <c r="DR1594" s="72">
        <v>2463394.46</v>
      </c>
      <c r="DV1594" s="77">
        <v>0</v>
      </c>
      <c r="DZ1594" s="72">
        <v>1593828.12</v>
      </c>
      <c r="EA1594" s="72"/>
      <c r="EB1594" s="72"/>
      <c r="EC1594" s="72"/>
      <c r="ED1594" s="72">
        <v>0</v>
      </c>
      <c r="EG1594" s="69">
        <v>0</v>
      </c>
    </row>
    <row r="1595" spans="1:140" s="67" customFormat="1">
      <c r="B1595" s="68" t="s">
        <v>6278</v>
      </c>
      <c r="C1595" s="68" t="s">
        <v>6279</v>
      </c>
      <c r="D1595" s="69" t="s">
        <v>6285</v>
      </c>
      <c r="E1595" s="69" t="s">
        <v>149</v>
      </c>
      <c r="F1595" s="69" t="s">
        <v>1101</v>
      </c>
      <c r="G1595" s="69" t="s">
        <v>1102</v>
      </c>
      <c r="H1595" s="68"/>
      <c r="J1595" s="70">
        <v>42613</v>
      </c>
      <c r="K1595" s="70">
        <v>42674</v>
      </c>
      <c r="M1595" s="69" t="s">
        <v>2</v>
      </c>
      <c r="N1595" s="69" t="s">
        <v>5</v>
      </c>
      <c r="O1595" s="71" t="s">
        <v>3689</v>
      </c>
      <c r="P1595" s="72">
        <v>3021291980.1799998</v>
      </c>
      <c r="Q1595" s="68" t="s">
        <v>6281</v>
      </c>
      <c r="R1595" s="69" t="s">
        <v>3690</v>
      </c>
      <c r="S1595" s="69">
        <f t="shared" si="49"/>
        <v>0.43803999999999998</v>
      </c>
      <c r="T1595" s="72">
        <v>13234467.390000001</v>
      </c>
      <c r="U1595" s="73">
        <f t="shared" si="50"/>
        <v>13235114.24</v>
      </c>
      <c r="BK1595" s="74">
        <v>0</v>
      </c>
      <c r="BS1595" s="72"/>
      <c r="BT1595" s="72">
        <v>9150806.1999999993</v>
      </c>
      <c r="BW1595" s="72"/>
      <c r="CA1595" s="69">
        <v>0</v>
      </c>
      <c r="CE1595" s="75"/>
      <c r="CF1595" s="72">
        <v>646.85</v>
      </c>
      <c r="CI1595" s="72">
        <v>24282.39</v>
      </c>
      <c r="CJ1595" s="72">
        <v>0</v>
      </c>
      <c r="CM1595" s="72">
        <v>0</v>
      </c>
      <c r="CN1595" s="72">
        <v>2156.2199999999998</v>
      </c>
      <c r="CR1595" s="69">
        <v>0</v>
      </c>
      <c r="CT1595" s="90">
        <v>0</v>
      </c>
      <c r="CU1595" s="72"/>
      <c r="CV1595" s="69"/>
      <c r="CX1595" s="68"/>
      <c r="CY1595" s="68"/>
      <c r="CZ1595" s="68"/>
      <c r="DB1595" s="89">
        <v>0</v>
      </c>
      <c r="DC1595" s="68"/>
      <c r="DD1595" s="68"/>
      <c r="DF1595" s="85">
        <v>0</v>
      </c>
      <c r="DK1595" s="72"/>
      <c r="DP1595" s="72">
        <v>0</v>
      </c>
      <c r="DQ1595" s="72"/>
      <c r="DR1595" s="72">
        <v>2463394.46</v>
      </c>
      <c r="DV1595" s="79">
        <v>0</v>
      </c>
      <c r="DZ1595" s="72">
        <v>1593828.12</v>
      </c>
      <c r="EA1595" s="72"/>
      <c r="EB1595" s="72"/>
      <c r="EC1595" s="72"/>
      <c r="ED1595" s="72">
        <v>0</v>
      </c>
      <c r="EG1595" s="69">
        <v>0</v>
      </c>
    </row>
    <row r="1596" spans="1:140" s="67" customFormat="1">
      <c r="B1596" s="68" t="s">
        <v>6278</v>
      </c>
      <c r="C1596" s="68" t="s">
        <v>6279</v>
      </c>
      <c r="D1596" s="69" t="s">
        <v>6285</v>
      </c>
      <c r="E1596" s="69" t="s">
        <v>149</v>
      </c>
      <c r="F1596" s="69" t="s">
        <v>1101</v>
      </c>
      <c r="G1596" s="69" t="s">
        <v>1102</v>
      </c>
      <c r="H1596" s="68"/>
      <c r="J1596" s="70">
        <v>42614</v>
      </c>
      <c r="K1596" s="70">
        <v>42674</v>
      </c>
      <c r="M1596" s="69" t="s">
        <v>2</v>
      </c>
      <c r="N1596" s="69" t="s">
        <v>5</v>
      </c>
      <c r="O1596" s="71" t="s">
        <v>3703</v>
      </c>
      <c r="P1596" s="72">
        <v>1018035953.077</v>
      </c>
      <c r="Q1596" s="68" t="s">
        <v>6281</v>
      </c>
      <c r="R1596" s="69" t="s">
        <v>1745</v>
      </c>
      <c r="S1596" s="69">
        <f t="shared" si="49"/>
        <v>1.3</v>
      </c>
      <c r="T1596" s="72">
        <v>13234467.390000001</v>
      </c>
      <c r="U1596" s="73">
        <f t="shared" si="50"/>
        <v>13235114.24</v>
      </c>
      <c r="BK1596" s="74">
        <v>0</v>
      </c>
      <c r="BS1596" s="72"/>
      <c r="BT1596" s="72">
        <v>9150806.1999999993</v>
      </c>
      <c r="BW1596" s="72"/>
      <c r="CA1596" s="69">
        <v>0</v>
      </c>
      <c r="CE1596" s="75"/>
      <c r="CF1596" s="72">
        <v>646.85</v>
      </c>
      <c r="CI1596" s="72">
        <v>24282.39</v>
      </c>
      <c r="CJ1596" s="72">
        <v>0</v>
      </c>
      <c r="CM1596" s="72">
        <v>0</v>
      </c>
      <c r="CN1596" s="72">
        <v>2156.2199999999998</v>
      </c>
      <c r="CR1596" s="69">
        <v>0</v>
      </c>
      <c r="CT1596" s="89">
        <v>0</v>
      </c>
      <c r="CU1596" s="72"/>
      <c r="CV1596" s="69"/>
      <c r="CX1596" s="68"/>
      <c r="CY1596" s="68"/>
      <c r="CZ1596" s="68"/>
      <c r="DB1596" s="89">
        <v>0</v>
      </c>
      <c r="DC1596" s="68"/>
      <c r="DD1596" s="68"/>
      <c r="DF1596" s="72">
        <v>0</v>
      </c>
      <c r="DK1596" s="72"/>
      <c r="DP1596" s="72">
        <v>0</v>
      </c>
      <c r="DQ1596" s="72"/>
      <c r="DR1596" s="72">
        <v>2463394.46</v>
      </c>
      <c r="DV1596" s="77">
        <v>0</v>
      </c>
      <c r="DZ1596" s="72">
        <v>1593828.12</v>
      </c>
      <c r="EA1596" s="72"/>
      <c r="EB1596" s="72"/>
      <c r="EC1596" s="72"/>
      <c r="ED1596" s="72">
        <v>0</v>
      </c>
      <c r="EG1596" s="69">
        <v>0</v>
      </c>
    </row>
    <row r="1597" spans="1:140" s="67" customFormat="1">
      <c r="B1597" s="68" t="s">
        <v>6278</v>
      </c>
      <c r="C1597" s="68" t="s">
        <v>6279</v>
      </c>
      <c r="D1597" s="69" t="s">
        <v>6285</v>
      </c>
      <c r="E1597" s="69" t="s">
        <v>149</v>
      </c>
      <c r="F1597" s="69" t="s">
        <v>1101</v>
      </c>
      <c r="G1597" s="69" t="s">
        <v>1102</v>
      </c>
      <c r="H1597" s="68"/>
      <c r="J1597" s="70">
        <v>42643</v>
      </c>
      <c r="K1597" s="70">
        <v>42674</v>
      </c>
      <c r="M1597" s="69" t="s">
        <v>2</v>
      </c>
      <c r="N1597" s="69" t="s">
        <v>5</v>
      </c>
      <c r="O1597" s="71" t="s">
        <v>3973</v>
      </c>
      <c r="P1597" s="72">
        <v>3121999337.1234999</v>
      </c>
      <c r="Q1597" s="68" t="s">
        <v>6281</v>
      </c>
      <c r="R1597" s="69" t="s">
        <v>3974</v>
      </c>
      <c r="S1597" s="69">
        <f t="shared" si="49"/>
        <v>0.42391000000000001</v>
      </c>
      <c r="T1597" s="72">
        <v>13234467.390000001</v>
      </c>
      <c r="U1597" s="73">
        <f t="shared" si="50"/>
        <v>13235114.24</v>
      </c>
      <c r="BK1597" s="74">
        <v>0</v>
      </c>
      <c r="BS1597" s="72"/>
      <c r="BT1597" s="72">
        <v>9150806.1999999993</v>
      </c>
      <c r="BW1597" s="72"/>
      <c r="CA1597" s="69">
        <v>0</v>
      </c>
      <c r="CE1597" s="75"/>
      <c r="CF1597" s="72">
        <v>646.85</v>
      </c>
      <c r="CI1597" s="72">
        <v>24282.39</v>
      </c>
      <c r="CJ1597" s="72">
        <v>0</v>
      </c>
      <c r="CM1597" s="72">
        <v>0</v>
      </c>
      <c r="CN1597" s="72">
        <v>2156.2199999999998</v>
      </c>
      <c r="CR1597" s="69">
        <v>0</v>
      </c>
      <c r="CT1597" s="90">
        <v>0</v>
      </c>
      <c r="CU1597" s="72"/>
      <c r="CV1597" s="69"/>
      <c r="CX1597" s="68"/>
      <c r="CY1597" s="68"/>
      <c r="CZ1597" s="68"/>
      <c r="DB1597" s="103">
        <v>0</v>
      </c>
      <c r="DC1597" s="68"/>
      <c r="DD1597" s="68"/>
      <c r="DF1597" s="76">
        <v>0</v>
      </c>
      <c r="DK1597" s="72"/>
      <c r="DP1597" s="72">
        <v>0</v>
      </c>
      <c r="DQ1597" s="72"/>
      <c r="DR1597" s="72">
        <v>2463394.46</v>
      </c>
      <c r="DV1597" s="79">
        <v>0</v>
      </c>
      <c r="DZ1597" s="72">
        <v>1593828.12</v>
      </c>
      <c r="EA1597" s="72"/>
      <c r="EB1597" s="72"/>
      <c r="EC1597" s="72"/>
      <c r="ED1597" s="72">
        <v>0</v>
      </c>
      <c r="EG1597" s="69">
        <v>0</v>
      </c>
    </row>
    <row r="1598" spans="1:140" s="67" customFormat="1">
      <c r="B1598" s="68" t="s">
        <v>6278</v>
      </c>
      <c r="C1598" s="68" t="s">
        <v>6279</v>
      </c>
      <c r="D1598" s="69" t="s">
        <v>6285</v>
      </c>
      <c r="E1598" s="69" t="s">
        <v>149</v>
      </c>
      <c r="F1598" s="69" t="s">
        <v>1101</v>
      </c>
      <c r="G1598" s="69" t="s">
        <v>1102</v>
      </c>
      <c r="H1598" s="68"/>
      <c r="J1598" s="70">
        <v>42674</v>
      </c>
      <c r="K1598" s="70">
        <v>42766</v>
      </c>
      <c r="M1598" s="69" t="s">
        <v>2</v>
      </c>
      <c r="N1598" s="69" t="s">
        <v>5</v>
      </c>
      <c r="O1598" s="71" t="s">
        <v>4124</v>
      </c>
      <c r="P1598" s="72">
        <v>2805457962.013</v>
      </c>
      <c r="Q1598" s="68" t="s">
        <v>6281</v>
      </c>
      <c r="R1598" s="69" t="s">
        <v>4125</v>
      </c>
      <c r="S1598" s="69">
        <f t="shared" si="49"/>
        <v>0.47173999999999999</v>
      </c>
      <c r="T1598" s="72">
        <v>13234467.390000001</v>
      </c>
      <c r="U1598" s="73">
        <f t="shared" si="50"/>
        <v>13235114.24</v>
      </c>
      <c r="BK1598" s="74">
        <v>0</v>
      </c>
      <c r="BS1598" s="72"/>
      <c r="BT1598" s="72">
        <v>9150806.1999999993</v>
      </c>
      <c r="BW1598" s="72"/>
      <c r="CA1598" s="69">
        <v>0</v>
      </c>
      <c r="CF1598" s="72">
        <v>646.85</v>
      </c>
      <c r="CI1598" s="72">
        <v>24282.39</v>
      </c>
      <c r="CJ1598" s="72">
        <v>0</v>
      </c>
      <c r="CM1598" s="72">
        <v>0</v>
      </c>
      <c r="CN1598" s="72">
        <v>2156.2199999999998</v>
      </c>
      <c r="CR1598" s="69">
        <v>0</v>
      </c>
      <c r="CT1598" s="89">
        <v>0</v>
      </c>
      <c r="CU1598" s="68"/>
      <c r="CV1598" s="68"/>
      <c r="CX1598" s="68"/>
      <c r="CY1598" s="68"/>
      <c r="CZ1598" s="68"/>
      <c r="DB1598" s="89">
        <v>0</v>
      </c>
      <c r="DC1598" s="68"/>
      <c r="DD1598" s="68"/>
      <c r="DF1598" s="76">
        <v>0</v>
      </c>
      <c r="DK1598" s="72"/>
      <c r="DP1598" s="72">
        <v>0</v>
      </c>
      <c r="DQ1598" s="72"/>
      <c r="DR1598" s="72">
        <v>2463394.46</v>
      </c>
      <c r="DV1598" s="77">
        <v>0</v>
      </c>
      <c r="DZ1598" s="72">
        <v>1593828.12</v>
      </c>
      <c r="EA1598" s="72"/>
      <c r="EB1598" s="72"/>
      <c r="EC1598" s="72"/>
      <c r="ED1598" s="72">
        <v>0</v>
      </c>
      <c r="EG1598" s="69">
        <v>0</v>
      </c>
    </row>
    <row r="1599" spans="1:140" s="67" customFormat="1">
      <c r="B1599" s="68" t="s">
        <v>6278</v>
      </c>
      <c r="C1599" s="68" t="s">
        <v>6279</v>
      </c>
      <c r="D1599" s="69" t="s">
        <v>6285</v>
      </c>
      <c r="E1599" s="69" t="s">
        <v>149</v>
      </c>
      <c r="F1599" s="69" t="s">
        <v>1101</v>
      </c>
      <c r="G1599" s="69" t="s">
        <v>1102</v>
      </c>
      <c r="H1599" s="68"/>
      <c r="J1599" s="70">
        <v>42704</v>
      </c>
      <c r="K1599" s="70">
        <v>42766</v>
      </c>
      <c r="M1599" s="69" t="s">
        <v>2</v>
      </c>
      <c r="N1599" s="69" t="s">
        <v>5</v>
      </c>
      <c r="O1599" s="71" t="s">
        <v>4180</v>
      </c>
      <c r="P1599" s="72">
        <v>2798990629</v>
      </c>
      <c r="Q1599" s="68" t="s">
        <v>6281</v>
      </c>
      <c r="R1599" s="69" t="s">
        <v>4181</v>
      </c>
      <c r="S1599" s="69">
        <f t="shared" si="49"/>
        <v>0.47283000000000003</v>
      </c>
      <c r="T1599" s="72">
        <v>13234467.390000001</v>
      </c>
      <c r="U1599" s="73">
        <f t="shared" si="50"/>
        <v>13235114.24</v>
      </c>
      <c r="BK1599" s="74">
        <v>0</v>
      </c>
      <c r="BS1599" s="72"/>
      <c r="BT1599" s="72">
        <v>9150806.1999999993</v>
      </c>
      <c r="BW1599" s="72"/>
      <c r="CA1599" s="69">
        <v>0</v>
      </c>
      <c r="CF1599" s="72">
        <v>646.85</v>
      </c>
      <c r="CI1599" s="72">
        <v>24282.39</v>
      </c>
      <c r="CJ1599" s="72">
        <v>0</v>
      </c>
      <c r="CM1599" s="72">
        <v>0</v>
      </c>
      <c r="CN1599" s="72">
        <v>2156.2199999999998</v>
      </c>
      <c r="CR1599" s="69">
        <v>0</v>
      </c>
      <c r="CT1599" s="90">
        <v>0</v>
      </c>
      <c r="CU1599" s="68"/>
      <c r="CV1599" s="68"/>
      <c r="CX1599" s="68"/>
      <c r="CY1599" s="68"/>
      <c r="CZ1599" s="68"/>
      <c r="DB1599" s="89">
        <v>0</v>
      </c>
      <c r="DC1599" s="68"/>
      <c r="DD1599" s="68"/>
      <c r="DF1599" s="76">
        <v>0</v>
      </c>
      <c r="DK1599" s="72"/>
      <c r="DP1599" s="72">
        <v>0</v>
      </c>
      <c r="DQ1599" s="72"/>
      <c r="DR1599" s="72">
        <v>2463394.46</v>
      </c>
      <c r="DV1599" s="77">
        <v>0</v>
      </c>
      <c r="DZ1599" s="72">
        <v>1593828.12</v>
      </c>
      <c r="EA1599" s="72"/>
      <c r="EB1599" s="72"/>
      <c r="EC1599" s="72"/>
      <c r="ED1599" s="72">
        <v>0</v>
      </c>
      <c r="EG1599" s="69">
        <v>0</v>
      </c>
    </row>
    <row r="1600" spans="1:140" s="67" customFormat="1">
      <c r="B1600" s="68" t="s">
        <v>6278</v>
      </c>
      <c r="C1600" s="68" t="s">
        <v>6279</v>
      </c>
      <c r="D1600" s="69" t="s">
        <v>6285</v>
      </c>
      <c r="E1600" s="69" t="s">
        <v>149</v>
      </c>
      <c r="F1600" s="69" t="s">
        <v>1101</v>
      </c>
      <c r="G1600" s="69" t="s">
        <v>1102</v>
      </c>
      <c r="H1600" s="68"/>
      <c r="J1600" s="70">
        <v>42735</v>
      </c>
      <c r="K1600" s="70">
        <v>42766</v>
      </c>
      <c r="M1600" s="69" t="s">
        <v>2</v>
      </c>
      <c r="N1600" s="69" t="s">
        <v>5</v>
      </c>
      <c r="O1600" s="71" t="s">
        <v>4791</v>
      </c>
      <c r="P1600" s="72">
        <v>2618457034.6040001</v>
      </c>
      <c r="Q1600" s="68" t="s">
        <v>6281</v>
      </c>
      <c r="R1600" s="69" t="s">
        <v>4792</v>
      </c>
      <c r="S1600" s="69">
        <f t="shared" si="49"/>
        <v>0.50543000000000005</v>
      </c>
      <c r="T1600" s="72">
        <v>13234467.390000001</v>
      </c>
      <c r="U1600" s="73">
        <f t="shared" si="50"/>
        <v>13235114.24</v>
      </c>
      <c r="BK1600" s="74">
        <v>0</v>
      </c>
      <c r="BS1600" s="72"/>
      <c r="BT1600" s="72">
        <v>9150806.1999999993</v>
      </c>
      <c r="BW1600" s="72"/>
      <c r="CA1600" s="69">
        <v>0</v>
      </c>
      <c r="CF1600" s="72">
        <v>646.85</v>
      </c>
      <c r="CI1600" s="72">
        <v>24282.39</v>
      </c>
      <c r="CJ1600" s="72">
        <v>0</v>
      </c>
      <c r="CM1600" s="72">
        <v>0</v>
      </c>
      <c r="CN1600" s="72">
        <v>2156.2199999999998</v>
      </c>
      <c r="CR1600" s="69">
        <v>0</v>
      </c>
      <c r="CT1600" s="90">
        <v>0</v>
      </c>
      <c r="CU1600" s="68"/>
      <c r="CV1600" s="68"/>
      <c r="CX1600" s="68"/>
      <c r="CY1600" s="68"/>
      <c r="CZ1600" s="68"/>
      <c r="DB1600" s="103">
        <v>0</v>
      </c>
      <c r="DC1600" s="68"/>
      <c r="DD1600" s="68"/>
      <c r="DF1600" s="76">
        <v>0</v>
      </c>
      <c r="DK1600" s="72"/>
      <c r="DP1600" s="72">
        <v>0</v>
      </c>
      <c r="DQ1600" s="72"/>
      <c r="DR1600" s="72">
        <v>2463394.46</v>
      </c>
      <c r="DV1600" s="79">
        <v>0</v>
      </c>
      <c r="DZ1600" s="72">
        <v>1593828.12</v>
      </c>
      <c r="EA1600" s="72"/>
      <c r="EB1600" s="72"/>
      <c r="EC1600" s="72"/>
      <c r="ED1600" s="72">
        <v>0</v>
      </c>
      <c r="EG1600" s="69">
        <v>0</v>
      </c>
    </row>
    <row r="1601" spans="1:140" s="67" customFormat="1">
      <c r="B1601" s="68" t="s">
        <v>6278</v>
      </c>
      <c r="C1601" s="68" t="s">
        <v>6279</v>
      </c>
      <c r="D1601" s="69" t="s">
        <v>6285</v>
      </c>
      <c r="E1601" s="69" t="s">
        <v>149</v>
      </c>
      <c r="F1601" s="69" t="s">
        <v>1101</v>
      </c>
      <c r="G1601" s="69" t="s">
        <v>1102</v>
      </c>
      <c r="H1601" s="68"/>
      <c r="J1601" s="70">
        <v>42766</v>
      </c>
      <c r="K1601" s="70">
        <v>42855</v>
      </c>
      <c r="M1601" s="69" t="s">
        <v>2</v>
      </c>
      <c r="N1601" s="69" t="s">
        <v>5</v>
      </c>
      <c r="O1601" s="71" t="s">
        <v>4993</v>
      </c>
      <c r="P1601" s="72">
        <v>3073780051.56076</v>
      </c>
      <c r="Q1601" s="68" t="s">
        <v>6281</v>
      </c>
      <c r="R1601" s="69" t="s">
        <v>4994</v>
      </c>
      <c r="S1601" s="69">
        <f t="shared" si="49"/>
        <v>0.43055999999999994</v>
      </c>
      <c r="T1601" s="72">
        <v>13234467.390000001</v>
      </c>
      <c r="U1601" s="73">
        <f t="shared" si="50"/>
        <v>13235114.24</v>
      </c>
      <c r="BK1601" s="74">
        <v>0</v>
      </c>
      <c r="BS1601" s="72"/>
      <c r="BT1601" s="72">
        <v>9150806.1999999993</v>
      </c>
      <c r="BW1601" s="72"/>
      <c r="CA1601" s="69">
        <v>0</v>
      </c>
      <c r="CF1601" s="72">
        <v>646.85</v>
      </c>
      <c r="CI1601" s="72">
        <v>24282.39</v>
      </c>
      <c r="CJ1601" s="72">
        <v>0</v>
      </c>
      <c r="CM1601" s="72">
        <v>0</v>
      </c>
      <c r="CN1601" s="72">
        <v>2156.2199999999998</v>
      </c>
      <c r="CR1601" s="69">
        <v>0</v>
      </c>
      <c r="CT1601" s="90">
        <v>0</v>
      </c>
      <c r="CU1601" s="68"/>
      <c r="CV1601" s="68"/>
      <c r="CX1601" s="68"/>
      <c r="CY1601" s="68"/>
      <c r="CZ1601" s="68"/>
      <c r="DB1601" s="89">
        <v>0</v>
      </c>
      <c r="DC1601" s="68"/>
      <c r="DD1601" s="68"/>
      <c r="DF1601" s="76">
        <v>0</v>
      </c>
      <c r="DK1601" s="72"/>
      <c r="DP1601" s="72">
        <v>0</v>
      </c>
      <c r="DQ1601" s="72"/>
      <c r="DR1601" s="72">
        <v>2463394.46</v>
      </c>
      <c r="DV1601" s="77">
        <v>0</v>
      </c>
      <c r="DZ1601" s="72">
        <v>1593828.12</v>
      </c>
      <c r="EA1601" s="72"/>
      <c r="EB1601" s="72"/>
      <c r="EC1601" s="72"/>
      <c r="ED1601" s="72">
        <v>0</v>
      </c>
      <c r="EG1601" s="69">
        <v>0</v>
      </c>
    </row>
    <row r="1602" spans="1:140" s="67" customFormat="1">
      <c r="B1602" s="68" t="s">
        <v>6278</v>
      </c>
      <c r="C1602" s="68" t="s">
        <v>6279</v>
      </c>
      <c r="D1602" s="69" t="s">
        <v>6285</v>
      </c>
      <c r="E1602" s="69" t="s">
        <v>149</v>
      </c>
      <c r="F1602" s="69" t="s">
        <v>1101</v>
      </c>
      <c r="G1602" s="69" t="s">
        <v>1102</v>
      </c>
      <c r="H1602" s="68"/>
      <c r="J1602" s="70">
        <v>42794</v>
      </c>
      <c r="K1602" s="70">
        <v>42855</v>
      </c>
      <c r="M1602" s="69" t="s">
        <v>2</v>
      </c>
      <c r="N1602" s="69" t="s">
        <v>5</v>
      </c>
      <c r="O1602" s="71" t="s">
        <v>5069</v>
      </c>
      <c r="P1602" s="72">
        <v>3403139034.17419</v>
      </c>
      <c r="Q1602" s="68" t="s">
        <v>6281</v>
      </c>
      <c r="R1602" s="69" t="s">
        <v>5070</v>
      </c>
      <c r="S1602" s="69">
        <f t="shared" ref="S1602:S1665" si="51">R1602*100</f>
        <v>0.38888999999999996</v>
      </c>
      <c r="T1602" s="72">
        <v>13234467.390000001</v>
      </c>
      <c r="U1602" s="73">
        <f t="shared" si="50"/>
        <v>13235114.24</v>
      </c>
      <c r="BK1602" s="74">
        <v>0</v>
      </c>
      <c r="BS1602" s="72"/>
      <c r="BT1602" s="72">
        <v>9150806.1999999993</v>
      </c>
      <c r="BW1602" s="72"/>
      <c r="CA1602" s="69">
        <v>0</v>
      </c>
      <c r="CF1602" s="72">
        <v>646.85</v>
      </c>
      <c r="CI1602" s="72">
        <v>24282.39</v>
      </c>
      <c r="CJ1602" s="72">
        <v>0</v>
      </c>
      <c r="CM1602" s="72">
        <v>0</v>
      </c>
      <c r="CN1602" s="72">
        <v>2156.2199999999998</v>
      </c>
      <c r="CR1602" s="69">
        <v>0</v>
      </c>
      <c r="CT1602" s="90">
        <v>0</v>
      </c>
      <c r="CU1602" s="68"/>
      <c r="CV1602" s="68"/>
      <c r="CX1602" s="68"/>
      <c r="CY1602" s="68"/>
      <c r="CZ1602" s="68"/>
      <c r="DB1602" s="90">
        <v>0</v>
      </c>
      <c r="DC1602" s="68"/>
      <c r="DD1602" s="68"/>
      <c r="DF1602" s="76">
        <v>0</v>
      </c>
      <c r="DK1602" s="72"/>
      <c r="DP1602" s="72">
        <v>0</v>
      </c>
      <c r="DQ1602" s="72"/>
      <c r="DR1602" s="72">
        <v>2463394.46</v>
      </c>
      <c r="DV1602" s="77">
        <v>0</v>
      </c>
      <c r="DZ1602" s="72">
        <v>1593828.12</v>
      </c>
      <c r="EA1602" s="72"/>
      <c r="EB1602" s="72"/>
      <c r="EC1602" s="72"/>
      <c r="ED1602" s="72">
        <v>0</v>
      </c>
      <c r="EG1602" s="69">
        <v>0</v>
      </c>
    </row>
    <row r="1603" spans="1:140" s="67" customFormat="1">
      <c r="A1603" s="68"/>
      <c r="B1603" s="68" t="s">
        <v>6278</v>
      </c>
      <c r="C1603" s="68" t="s">
        <v>6279</v>
      </c>
      <c r="D1603" s="69" t="s">
        <v>6285</v>
      </c>
      <c r="E1603" s="69" t="s">
        <v>149</v>
      </c>
      <c r="F1603" s="69" t="s">
        <v>1101</v>
      </c>
      <c r="G1603" s="69" t="s">
        <v>1102</v>
      </c>
      <c r="H1603" s="68"/>
      <c r="I1603" s="68" t="s">
        <v>182</v>
      </c>
      <c r="J1603" s="70">
        <v>42825</v>
      </c>
      <c r="K1603" s="70">
        <v>42855</v>
      </c>
      <c r="L1603" s="68"/>
      <c r="M1603" s="69" t="s">
        <v>2</v>
      </c>
      <c r="N1603" s="69" t="s">
        <v>5</v>
      </c>
      <c r="O1603" s="71" t="s">
        <v>5371</v>
      </c>
      <c r="P1603" s="72">
        <v>3073779980.1704798</v>
      </c>
      <c r="Q1603" s="68" t="s">
        <v>6281</v>
      </c>
      <c r="R1603" s="69" t="s">
        <v>5658</v>
      </c>
      <c r="S1603" s="69">
        <f t="shared" si="51"/>
        <v>0.43056000999999999</v>
      </c>
      <c r="T1603" s="72">
        <v>13234467.390000001</v>
      </c>
      <c r="U1603" s="73">
        <f t="shared" si="50"/>
        <v>13235114.24</v>
      </c>
      <c r="V1603" s="68"/>
      <c r="W1603" s="68"/>
      <c r="X1603" s="68"/>
      <c r="Y1603" s="68"/>
      <c r="Z1603" s="68"/>
      <c r="AA1603" s="68"/>
      <c r="AB1603" s="68"/>
      <c r="AC1603" s="68"/>
      <c r="AD1603" s="68"/>
      <c r="AE1603" s="68"/>
      <c r="AF1603" s="68"/>
      <c r="AG1603" s="68"/>
      <c r="AH1603" s="68"/>
      <c r="AI1603" s="68"/>
      <c r="AJ1603" s="68"/>
      <c r="AK1603" s="68"/>
      <c r="AL1603" s="68"/>
      <c r="AM1603" s="68"/>
      <c r="AN1603" s="68"/>
      <c r="AO1603" s="68"/>
      <c r="AP1603" s="68"/>
      <c r="AQ1603" s="68"/>
      <c r="AR1603" s="68"/>
      <c r="AS1603" s="68"/>
      <c r="AT1603" s="68"/>
      <c r="AU1603" s="68"/>
      <c r="AV1603" s="68"/>
      <c r="AW1603" s="68"/>
      <c r="AX1603" s="68"/>
      <c r="AY1603" s="68"/>
      <c r="AZ1603" s="68"/>
      <c r="BA1603" s="68"/>
      <c r="BB1603" s="68"/>
      <c r="BC1603" s="68"/>
      <c r="BD1603" s="68"/>
      <c r="BE1603" s="68"/>
      <c r="BF1603" s="68"/>
      <c r="BG1603" s="68"/>
      <c r="BH1603" s="68"/>
      <c r="BI1603" s="68"/>
      <c r="BJ1603" s="68"/>
      <c r="BK1603" s="74">
        <v>0</v>
      </c>
      <c r="BL1603" s="68"/>
      <c r="BM1603" s="68"/>
      <c r="BN1603" s="68"/>
      <c r="BO1603" s="68"/>
      <c r="BP1603" s="68"/>
      <c r="BQ1603" s="68"/>
      <c r="BR1603" s="68"/>
      <c r="BS1603" s="68"/>
      <c r="BT1603" s="72">
        <v>9150806.1999999993</v>
      </c>
      <c r="BU1603" s="68"/>
      <c r="BV1603" s="68"/>
      <c r="BW1603" s="72"/>
      <c r="BX1603" s="68"/>
      <c r="BY1603" s="68"/>
      <c r="BZ1603" s="68"/>
      <c r="CA1603" s="69">
        <v>0</v>
      </c>
      <c r="CB1603" s="68"/>
      <c r="CC1603" s="68"/>
      <c r="CD1603" s="68"/>
      <c r="CE1603" s="72"/>
      <c r="CF1603" s="72">
        <v>646.85</v>
      </c>
      <c r="CG1603" s="68"/>
      <c r="CH1603" s="68"/>
      <c r="CI1603" s="72">
        <v>24282.39</v>
      </c>
      <c r="CJ1603" s="72">
        <v>0</v>
      </c>
      <c r="CK1603" s="68"/>
      <c r="CL1603" s="68"/>
      <c r="CM1603" s="69">
        <v>0</v>
      </c>
      <c r="CN1603" s="72">
        <v>2156.2199999999998</v>
      </c>
      <c r="CO1603" s="68"/>
      <c r="CP1603" s="68"/>
      <c r="CQ1603" s="68"/>
      <c r="CR1603" s="69">
        <v>0</v>
      </c>
      <c r="CS1603" s="68"/>
      <c r="CT1603" s="95">
        <v>0</v>
      </c>
      <c r="CU1603" s="72"/>
      <c r="CV1603" s="69"/>
      <c r="CW1603" s="68"/>
      <c r="CX1603" s="68"/>
      <c r="CY1603" s="68"/>
      <c r="CZ1603" s="68"/>
      <c r="DA1603" s="68"/>
      <c r="DB1603" s="94">
        <v>0</v>
      </c>
      <c r="DC1603" s="68"/>
      <c r="DD1603" s="68"/>
      <c r="DE1603" s="68"/>
      <c r="DF1603" s="72"/>
      <c r="DG1603" s="68"/>
      <c r="DH1603" s="68"/>
      <c r="DI1603" s="68"/>
      <c r="DJ1603" s="68"/>
      <c r="DK1603" s="72"/>
      <c r="DL1603" s="68"/>
      <c r="DM1603" s="68"/>
      <c r="DN1603" s="68"/>
      <c r="DO1603" s="68"/>
      <c r="DP1603" s="72">
        <v>0</v>
      </c>
      <c r="DQ1603" s="68"/>
      <c r="DR1603" s="72">
        <v>2463394.46</v>
      </c>
      <c r="DS1603" s="68"/>
      <c r="DT1603" s="68">
        <v>0</v>
      </c>
      <c r="DU1603" s="68"/>
      <c r="DV1603" s="83">
        <v>0</v>
      </c>
      <c r="DW1603" s="68"/>
      <c r="DX1603" s="68"/>
      <c r="DY1603" s="68"/>
      <c r="DZ1603" s="72">
        <v>1593828.12</v>
      </c>
      <c r="EA1603" s="68"/>
      <c r="EB1603" s="72"/>
      <c r="EC1603" s="68"/>
      <c r="ED1603" s="72">
        <v>0</v>
      </c>
      <c r="EE1603" s="68"/>
      <c r="EF1603" s="68"/>
      <c r="EG1603" s="69">
        <v>0</v>
      </c>
      <c r="EH1603" s="68"/>
      <c r="EI1603" s="68"/>
      <c r="EJ1603" s="68"/>
    </row>
    <row r="1604" spans="1:140" s="67" customFormat="1">
      <c r="A1604" s="68"/>
      <c r="B1604" s="68" t="s">
        <v>6278</v>
      </c>
      <c r="C1604" s="68" t="s">
        <v>6279</v>
      </c>
      <c r="D1604" s="69" t="s">
        <v>6285</v>
      </c>
      <c r="E1604" s="69" t="s">
        <v>149</v>
      </c>
      <c r="F1604" s="69" t="s">
        <v>1101</v>
      </c>
      <c r="G1604" s="69" t="s">
        <v>1102</v>
      </c>
      <c r="H1604" s="68"/>
      <c r="I1604" s="68" t="s">
        <v>182</v>
      </c>
      <c r="J1604" s="70">
        <v>42855</v>
      </c>
      <c r="K1604" s="70">
        <v>42947</v>
      </c>
      <c r="L1604" s="68"/>
      <c r="M1604" s="69" t="s">
        <v>2</v>
      </c>
      <c r="N1604" s="69" t="s">
        <v>5</v>
      </c>
      <c r="O1604" s="71" t="s">
        <v>5546</v>
      </c>
      <c r="P1604" s="72">
        <v>3088052684.5089502</v>
      </c>
      <c r="Q1604" s="68" t="s">
        <v>6281</v>
      </c>
      <c r="R1604" s="69" t="s">
        <v>5805</v>
      </c>
      <c r="S1604" s="69">
        <f t="shared" si="51"/>
        <v>0.42857000000000001</v>
      </c>
      <c r="T1604" s="72">
        <v>13234467.390000001</v>
      </c>
      <c r="U1604" s="73">
        <f t="shared" si="50"/>
        <v>13235114.24</v>
      </c>
      <c r="V1604" s="68"/>
      <c r="W1604" s="68"/>
      <c r="X1604" s="68"/>
      <c r="Y1604" s="68"/>
      <c r="Z1604" s="68"/>
      <c r="AA1604" s="68"/>
      <c r="AB1604" s="68"/>
      <c r="AC1604" s="68"/>
      <c r="AD1604" s="68"/>
      <c r="AE1604" s="68"/>
      <c r="AF1604" s="68"/>
      <c r="AG1604" s="68"/>
      <c r="AH1604" s="68"/>
      <c r="AI1604" s="68"/>
      <c r="AJ1604" s="68"/>
      <c r="AK1604" s="68"/>
      <c r="AL1604" s="68"/>
      <c r="AM1604" s="68"/>
      <c r="AN1604" s="68"/>
      <c r="AO1604" s="68"/>
      <c r="AP1604" s="68"/>
      <c r="AQ1604" s="68"/>
      <c r="AR1604" s="68"/>
      <c r="AS1604" s="68"/>
      <c r="AT1604" s="68"/>
      <c r="AU1604" s="68"/>
      <c r="AV1604" s="68"/>
      <c r="AW1604" s="68"/>
      <c r="AX1604" s="68"/>
      <c r="AY1604" s="68"/>
      <c r="AZ1604" s="68"/>
      <c r="BA1604" s="68"/>
      <c r="BB1604" s="68"/>
      <c r="BC1604" s="68"/>
      <c r="BD1604" s="68"/>
      <c r="BE1604" s="68"/>
      <c r="BF1604" s="68"/>
      <c r="BG1604" s="68"/>
      <c r="BH1604" s="68"/>
      <c r="BI1604" s="68"/>
      <c r="BJ1604" s="68"/>
      <c r="BK1604" s="74">
        <v>0</v>
      </c>
      <c r="BL1604" s="68"/>
      <c r="BM1604" s="68"/>
      <c r="BN1604" s="68"/>
      <c r="BO1604" s="68"/>
      <c r="BP1604" s="68"/>
      <c r="BQ1604" s="68"/>
      <c r="BR1604" s="68"/>
      <c r="BS1604" s="68"/>
      <c r="BT1604" s="72">
        <v>9150806.1999999993</v>
      </c>
      <c r="BU1604" s="68"/>
      <c r="BV1604" s="68"/>
      <c r="BW1604" s="72"/>
      <c r="BX1604" s="68"/>
      <c r="BY1604" s="68"/>
      <c r="BZ1604" s="68"/>
      <c r="CA1604" s="69">
        <v>0</v>
      </c>
      <c r="CB1604" s="68"/>
      <c r="CC1604" s="68"/>
      <c r="CD1604" s="68"/>
      <c r="CE1604" s="72"/>
      <c r="CF1604" s="72">
        <v>646.85</v>
      </c>
      <c r="CG1604" s="68"/>
      <c r="CH1604" s="68"/>
      <c r="CI1604" s="72">
        <v>24282.39</v>
      </c>
      <c r="CJ1604" s="72">
        <v>0</v>
      </c>
      <c r="CK1604" s="68"/>
      <c r="CL1604" s="68"/>
      <c r="CM1604" s="69">
        <v>0</v>
      </c>
      <c r="CN1604" s="72">
        <v>2156.2199999999998</v>
      </c>
      <c r="CO1604" s="68"/>
      <c r="CP1604" s="68"/>
      <c r="CQ1604" s="68"/>
      <c r="CR1604" s="69">
        <v>0</v>
      </c>
      <c r="CS1604" s="68"/>
      <c r="CT1604" s="96">
        <v>0</v>
      </c>
      <c r="CU1604" s="72"/>
      <c r="CV1604" s="69"/>
      <c r="CW1604" s="68"/>
      <c r="CX1604" s="68"/>
      <c r="CY1604" s="68"/>
      <c r="CZ1604" s="68"/>
      <c r="DA1604" s="68"/>
      <c r="DB1604" s="94">
        <v>0</v>
      </c>
      <c r="DC1604" s="68"/>
      <c r="DD1604" s="68"/>
      <c r="DE1604" s="68"/>
      <c r="DF1604" s="72"/>
      <c r="DG1604" s="68"/>
      <c r="DH1604" s="68"/>
      <c r="DI1604" s="68"/>
      <c r="DJ1604" s="68"/>
      <c r="DK1604" s="72"/>
      <c r="DL1604" s="68"/>
      <c r="DM1604" s="68"/>
      <c r="DN1604" s="68"/>
      <c r="DO1604" s="68"/>
      <c r="DP1604" s="72">
        <v>0</v>
      </c>
      <c r="DQ1604" s="68"/>
      <c r="DR1604" s="72">
        <v>2463394.46</v>
      </c>
      <c r="DS1604" s="68"/>
      <c r="DT1604" s="68">
        <v>0</v>
      </c>
      <c r="DU1604" s="68"/>
      <c r="DV1604" s="83">
        <v>0</v>
      </c>
      <c r="DW1604" s="68"/>
      <c r="DX1604" s="68"/>
      <c r="DY1604" s="68"/>
      <c r="DZ1604" s="72">
        <v>1593828.12</v>
      </c>
      <c r="EA1604" s="68"/>
      <c r="EB1604" s="72"/>
      <c r="EC1604" s="68"/>
      <c r="ED1604" s="72">
        <v>0</v>
      </c>
      <c r="EE1604" s="68"/>
      <c r="EF1604" s="68"/>
      <c r="EG1604" s="69">
        <v>0</v>
      </c>
      <c r="EH1604" s="68"/>
      <c r="EI1604" s="68"/>
      <c r="EJ1604" s="68"/>
    </row>
    <row r="1605" spans="1:140" s="67" customFormat="1">
      <c r="B1605" s="68" t="s">
        <v>6278</v>
      </c>
      <c r="C1605" s="68" t="s">
        <v>6279</v>
      </c>
      <c r="D1605" s="69" t="s">
        <v>6304</v>
      </c>
      <c r="E1605" s="69" t="s">
        <v>149</v>
      </c>
      <c r="F1605" s="69" t="s">
        <v>823</v>
      </c>
      <c r="G1605" s="69" t="s">
        <v>824</v>
      </c>
      <c r="H1605" s="68"/>
      <c r="J1605" s="70">
        <v>42277</v>
      </c>
      <c r="K1605" s="70">
        <v>42277</v>
      </c>
      <c r="M1605" s="69" t="s">
        <v>152</v>
      </c>
      <c r="N1605" s="69" t="s">
        <v>153</v>
      </c>
      <c r="O1605" s="71" t="s">
        <v>825</v>
      </c>
      <c r="P1605" s="72">
        <v>860783939</v>
      </c>
      <c r="Q1605" s="68" t="s">
        <v>6281</v>
      </c>
      <c r="R1605" s="69" t="s">
        <v>813</v>
      </c>
      <c r="S1605" s="69">
        <f t="shared" si="51"/>
        <v>0.4854</v>
      </c>
      <c r="T1605" s="72">
        <v>4178245.24</v>
      </c>
      <c r="U1605" s="73">
        <f t="shared" si="50"/>
        <v>4178245.24</v>
      </c>
      <c r="BK1605" s="74">
        <v>0</v>
      </c>
      <c r="BS1605" s="72"/>
      <c r="BT1605" s="72">
        <v>0</v>
      </c>
      <c r="BW1605" s="72"/>
      <c r="CA1605" s="69">
        <v>0</v>
      </c>
      <c r="CE1605" s="75"/>
      <c r="CF1605" s="72">
        <v>0</v>
      </c>
      <c r="CI1605" s="72">
        <v>1396191.57</v>
      </c>
      <c r="CJ1605" s="72">
        <v>2782053.67</v>
      </c>
      <c r="CM1605" s="72">
        <v>0</v>
      </c>
      <c r="CN1605" s="72">
        <v>0</v>
      </c>
      <c r="CR1605" s="69">
        <v>0</v>
      </c>
      <c r="CT1605" s="90">
        <v>0</v>
      </c>
      <c r="CU1605" s="72"/>
      <c r="CV1605" s="69"/>
      <c r="CX1605" s="68"/>
      <c r="CY1605" s="68"/>
      <c r="CZ1605" s="68"/>
      <c r="DB1605" s="91"/>
      <c r="DC1605" s="68"/>
      <c r="DD1605" s="68"/>
      <c r="DF1605" s="72">
        <v>0</v>
      </c>
      <c r="DK1605" s="72"/>
      <c r="DP1605" s="72">
        <v>0</v>
      </c>
      <c r="DQ1605" s="72"/>
      <c r="DR1605" s="72">
        <v>0</v>
      </c>
      <c r="DV1605" s="77">
        <v>0</v>
      </c>
      <c r="DZ1605" s="72">
        <v>0</v>
      </c>
      <c r="EA1605" s="72"/>
      <c r="EB1605" s="72"/>
      <c r="EC1605" s="72"/>
      <c r="ED1605" s="72">
        <v>0</v>
      </c>
      <c r="EG1605" s="69">
        <v>0</v>
      </c>
    </row>
    <row r="1606" spans="1:140" s="67" customFormat="1">
      <c r="B1606" s="68" t="s">
        <v>6278</v>
      </c>
      <c r="C1606" s="68" t="s">
        <v>6279</v>
      </c>
      <c r="D1606" s="69" t="s">
        <v>6304</v>
      </c>
      <c r="E1606" s="69" t="s">
        <v>149</v>
      </c>
      <c r="F1606" s="69" t="s">
        <v>823</v>
      </c>
      <c r="G1606" s="69" t="s">
        <v>824</v>
      </c>
      <c r="H1606" s="68"/>
      <c r="J1606" s="70">
        <v>42369</v>
      </c>
      <c r="K1606" s="70">
        <v>42369</v>
      </c>
      <c r="M1606" s="69" t="s">
        <v>152</v>
      </c>
      <c r="N1606" s="69" t="s">
        <v>153</v>
      </c>
      <c r="O1606" s="71" t="s">
        <v>1674</v>
      </c>
      <c r="P1606" s="72">
        <v>846128835.10399997</v>
      </c>
      <c r="Q1606" s="68" t="s">
        <v>6281</v>
      </c>
      <c r="R1606" s="69" t="s">
        <v>1675</v>
      </c>
      <c r="S1606" s="69">
        <f t="shared" si="51"/>
        <v>0.69620000000000004</v>
      </c>
      <c r="T1606" s="72">
        <v>5890748.9500000002</v>
      </c>
      <c r="U1606" s="73">
        <f t="shared" si="50"/>
        <v>5890748.9500000002</v>
      </c>
      <c r="BK1606" s="74">
        <v>0</v>
      </c>
      <c r="BS1606" s="72"/>
      <c r="BT1606" s="72">
        <v>0</v>
      </c>
      <c r="BW1606" s="72"/>
      <c r="CA1606" s="69">
        <v>0</v>
      </c>
      <c r="CE1606" s="75"/>
      <c r="CF1606" s="72">
        <v>0</v>
      </c>
      <c r="CI1606" s="72">
        <v>1558569.33</v>
      </c>
      <c r="CJ1606" s="72">
        <v>4251797.3899999997</v>
      </c>
      <c r="CM1606" s="72">
        <v>80382.23</v>
      </c>
      <c r="CN1606" s="72">
        <v>0</v>
      </c>
      <c r="CR1606" s="69">
        <v>0</v>
      </c>
      <c r="CT1606" s="89">
        <v>0</v>
      </c>
      <c r="CU1606" s="72"/>
      <c r="CV1606" s="69"/>
      <c r="CX1606" s="68"/>
      <c r="CY1606" s="68"/>
      <c r="CZ1606" s="68"/>
      <c r="DB1606" s="91"/>
      <c r="DC1606" s="68"/>
      <c r="DD1606" s="68"/>
      <c r="DF1606" s="72">
        <v>0</v>
      </c>
      <c r="DK1606" s="72"/>
      <c r="DP1606" s="72">
        <v>0</v>
      </c>
      <c r="DQ1606" s="72"/>
      <c r="DR1606" s="72">
        <v>0</v>
      </c>
      <c r="DV1606" s="79">
        <v>0</v>
      </c>
      <c r="DZ1606" s="72">
        <v>0</v>
      </c>
      <c r="EA1606" s="72"/>
      <c r="EB1606" s="72"/>
      <c r="EC1606" s="72"/>
      <c r="ED1606" s="72">
        <v>0</v>
      </c>
      <c r="EG1606" s="69">
        <v>0</v>
      </c>
    </row>
    <row r="1607" spans="1:140" s="67" customFormat="1">
      <c r="B1607" s="68" t="s">
        <v>6278</v>
      </c>
      <c r="C1607" s="68" t="s">
        <v>6279</v>
      </c>
      <c r="D1607" s="69" t="s">
        <v>6304</v>
      </c>
      <c r="E1607" s="69" t="s">
        <v>149</v>
      </c>
      <c r="F1607" s="69" t="s">
        <v>823</v>
      </c>
      <c r="G1607" s="69" t="s">
        <v>824</v>
      </c>
      <c r="H1607" s="68"/>
      <c r="J1607" s="70">
        <v>42460</v>
      </c>
      <c r="K1607" s="70">
        <v>42460</v>
      </c>
      <c r="M1607" s="69" t="s">
        <v>152</v>
      </c>
      <c r="N1607" s="69" t="s">
        <v>153</v>
      </c>
      <c r="O1607" s="71" t="s">
        <v>2263</v>
      </c>
      <c r="P1607" s="72">
        <v>768939881.30563796</v>
      </c>
      <c r="Q1607" s="68" t="s">
        <v>6281</v>
      </c>
      <c r="R1607" s="69" t="s">
        <v>2264</v>
      </c>
      <c r="S1607" s="69">
        <f t="shared" si="51"/>
        <v>0.77510000000000001</v>
      </c>
      <c r="T1607" s="72">
        <v>5960053.0200000005</v>
      </c>
      <c r="U1607" s="73">
        <f t="shared" si="50"/>
        <v>5960821.9400000004</v>
      </c>
      <c r="BK1607" s="74">
        <v>0</v>
      </c>
      <c r="BS1607" s="72"/>
      <c r="BT1607" s="72">
        <v>0</v>
      </c>
      <c r="BW1607" s="72"/>
      <c r="CA1607" s="69">
        <v>768.92</v>
      </c>
      <c r="CE1607" s="75"/>
      <c r="CF1607" s="72">
        <v>0</v>
      </c>
      <c r="CI1607" s="72">
        <v>2728967.62</v>
      </c>
      <c r="CJ1607" s="72">
        <v>2870452.57</v>
      </c>
      <c r="CM1607" s="72">
        <v>360632.83</v>
      </c>
      <c r="CN1607" s="72">
        <v>0</v>
      </c>
      <c r="CR1607" s="69">
        <v>0</v>
      </c>
      <c r="CT1607" s="89">
        <v>0</v>
      </c>
      <c r="CU1607" s="72"/>
      <c r="CV1607" s="69"/>
      <c r="CX1607" s="68"/>
      <c r="CY1607" s="68"/>
      <c r="CZ1607" s="68"/>
      <c r="DB1607" s="91"/>
      <c r="DC1607" s="68"/>
      <c r="DD1607" s="68"/>
      <c r="DF1607" s="72">
        <v>0</v>
      </c>
      <c r="DK1607" s="72"/>
      <c r="DP1607" s="72">
        <v>0</v>
      </c>
      <c r="DQ1607" s="72"/>
      <c r="DR1607" s="72">
        <v>0</v>
      </c>
      <c r="DV1607" s="77">
        <v>0</v>
      </c>
      <c r="DZ1607" s="72">
        <v>0</v>
      </c>
      <c r="EA1607" s="72"/>
      <c r="EB1607" s="72"/>
      <c r="EC1607" s="72"/>
      <c r="ED1607" s="72">
        <v>0</v>
      </c>
      <c r="EG1607" s="69">
        <v>0</v>
      </c>
    </row>
    <row r="1608" spans="1:140" s="67" customFormat="1">
      <c r="B1608" s="68" t="s">
        <v>6278</v>
      </c>
      <c r="C1608" s="68" t="s">
        <v>6279</v>
      </c>
      <c r="D1608" s="69" t="s">
        <v>6304</v>
      </c>
      <c r="E1608" s="69" t="s">
        <v>149</v>
      </c>
      <c r="F1608" s="69" t="s">
        <v>823</v>
      </c>
      <c r="G1608" s="69" t="s">
        <v>824</v>
      </c>
      <c r="H1608" s="68"/>
      <c r="J1608" s="70">
        <v>42551</v>
      </c>
      <c r="K1608" s="70">
        <v>42551</v>
      </c>
      <c r="M1608" s="69" t="s">
        <v>152</v>
      </c>
      <c r="N1608" s="69" t="s">
        <v>153</v>
      </c>
      <c r="O1608" s="71" t="s">
        <v>2809</v>
      </c>
      <c r="P1608" s="72">
        <v>795253914.10000002</v>
      </c>
      <c r="Q1608" s="68" t="s">
        <v>6281</v>
      </c>
      <c r="R1608" s="69" t="s">
        <v>2810</v>
      </c>
      <c r="S1608" s="69">
        <f t="shared" si="51"/>
        <v>1.1226</v>
      </c>
      <c r="T1608" s="72">
        <v>8927520.4399999995</v>
      </c>
      <c r="U1608" s="73">
        <f t="shared" si="50"/>
        <v>8927520.4399999995</v>
      </c>
      <c r="BK1608" s="74">
        <v>0</v>
      </c>
      <c r="BS1608" s="72"/>
      <c r="BT1608" s="72">
        <v>0</v>
      </c>
      <c r="BW1608" s="72"/>
      <c r="CA1608" s="69">
        <v>0</v>
      </c>
      <c r="CE1608" s="75"/>
      <c r="CF1608" s="72">
        <v>0</v>
      </c>
      <c r="CI1608" s="72">
        <v>3006855.05</v>
      </c>
      <c r="CJ1608" s="72">
        <v>4672911.99</v>
      </c>
      <c r="CM1608" s="72">
        <v>1247753.3999999999</v>
      </c>
      <c r="CN1608" s="72">
        <v>0</v>
      </c>
      <c r="CR1608" s="69">
        <v>0</v>
      </c>
      <c r="CT1608" s="89">
        <v>0</v>
      </c>
      <c r="CU1608" s="72"/>
      <c r="CV1608" s="69"/>
      <c r="CX1608" s="68"/>
      <c r="CY1608" s="68"/>
      <c r="CZ1608" s="68"/>
      <c r="DB1608" s="91"/>
      <c r="DC1608" s="68"/>
      <c r="DD1608" s="68"/>
      <c r="DF1608" s="72">
        <v>0</v>
      </c>
      <c r="DK1608" s="72"/>
      <c r="DP1608" s="72">
        <v>0</v>
      </c>
      <c r="DQ1608" s="72"/>
      <c r="DR1608" s="72">
        <v>0</v>
      </c>
      <c r="DV1608" s="77">
        <v>0</v>
      </c>
      <c r="DZ1608" s="72">
        <v>0</v>
      </c>
      <c r="EA1608" s="72"/>
      <c r="EB1608" s="72"/>
      <c r="EC1608" s="72"/>
      <c r="ED1608" s="72">
        <v>0</v>
      </c>
      <c r="EG1608" s="69">
        <v>0</v>
      </c>
    </row>
    <row r="1609" spans="1:140" s="67" customFormat="1">
      <c r="B1609" s="68" t="s">
        <v>6278</v>
      </c>
      <c r="C1609" s="68" t="s">
        <v>6279</v>
      </c>
      <c r="D1609" s="69" t="s">
        <v>6304</v>
      </c>
      <c r="E1609" s="69" t="s">
        <v>149</v>
      </c>
      <c r="F1609" s="69" t="s">
        <v>823</v>
      </c>
      <c r="G1609" s="69" t="s">
        <v>824</v>
      </c>
      <c r="H1609" s="68"/>
      <c r="J1609" s="70">
        <v>42643</v>
      </c>
      <c r="K1609" s="70">
        <v>42643</v>
      </c>
      <c r="M1609" s="69" t="s">
        <v>152</v>
      </c>
      <c r="N1609" s="69" t="s">
        <v>153</v>
      </c>
      <c r="O1609" s="71" t="s">
        <v>3874</v>
      </c>
      <c r="P1609" s="72">
        <v>855269481.79584599</v>
      </c>
      <c r="Q1609" s="68" t="s">
        <v>6281</v>
      </c>
      <c r="R1609" s="69" t="s">
        <v>3875</v>
      </c>
      <c r="S1609" s="69">
        <f t="shared" si="51"/>
        <v>0.44769999999999999</v>
      </c>
      <c r="T1609" s="72">
        <v>3829041.4699999997</v>
      </c>
      <c r="U1609" s="73">
        <f t="shared" si="50"/>
        <v>3835028.34</v>
      </c>
      <c r="BK1609" s="74">
        <v>0</v>
      </c>
      <c r="BS1609" s="72"/>
      <c r="BT1609" s="72">
        <v>0</v>
      </c>
      <c r="BW1609" s="72"/>
      <c r="CA1609" s="69">
        <v>5986.87</v>
      </c>
      <c r="CE1609" s="75"/>
      <c r="CF1609" s="72">
        <v>0</v>
      </c>
      <c r="CI1609" s="72">
        <v>1644683.2</v>
      </c>
      <c r="CJ1609" s="72">
        <v>2145871.12</v>
      </c>
      <c r="CM1609" s="72">
        <v>38487.15</v>
      </c>
      <c r="CN1609" s="72">
        <v>0</v>
      </c>
      <c r="CR1609" s="69">
        <v>0</v>
      </c>
      <c r="CT1609" s="90">
        <v>0</v>
      </c>
      <c r="CU1609" s="72"/>
      <c r="CV1609" s="69"/>
      <c r="CX1609" s="68"/>
      <c r="CY1609" s="68"/>
      <c r="CZ1609" s="68"/>
      <c r="DB1609" s="93"/>
      <c r="DC1609" s="68"/>
      <c r="DD1609" s="68"/>
      <c r="DF1609" s="76">
        <v>0</v>
      </c>
      <c r="DK1609" s="72"/>
      <c r="DP1609" s="72">
        <v>0</v>
      </c>
      <c r="DQ1609" s="72"/>
      <c r="DR1609" s="72">
        <v>0</v>
      </c>
      <c r="DV1609" s="78">
        <v>0</v>
      </c>
      <c r="DZ1609" s="72">
        <v>0</v>
      </c>
      <c r="EA1609" s="72"/>
      <c r="EB1609" s="72"/>
      <c r="EC1609" s="72"/>
      <c r="ED1609" s="72">
        <v>0</v>
      </c>
      <c r="EG1609" s="69">
        <v>0</v>
      </c>
    </row>
    <row r="1610" spans="1:140" s="67" customFormat="1">
      <c r="B1610" s="68" t="s">
        <v>6278</v>
      </c>
      <c r="C1610" s="68" t="s">
        <v>6279</v>
      </c>
      <c r="D1610" s="69" t="s">
        <v>6304</v>
      </c>
      <c r="E1610" s="69" t="s">
        <v>149</v>
      </c>
      <c r="F1610" s="69" t="s">
        <v>823</v>
      </c>
      <c r="G1610" s="69" t="s">
        <v>824</v>
      </c>
      <c r="H1610" s="68"/>
      <c r="J1610" s="70">
        <v>42734</v>
      </c>
      <c r="K1610" s="70">
        <v>42734</v>
      </c>
      <c r="M1610" s="69" t="s">
        <v>152</v>
      </c>
      <c r="N1610" s="69" t="s">
        <v>153</v>
      </c>
      <c r="O1610" s="71" t="s">
        <v>4606</v>
      </c>
      <c r="P1610" s="72">
        <v>1055909175</v>
      </c>
      <c r="Q1610" s="68" t="s">
        <v>6281</v>
      </c>
      <c r="R1610" s="69" t="s">
        <v>4607</v>
      </c>
      <c r="S1610" s="69">
        <f t="shared" si="51"/>
        <v>0.56859999999999999</v>
      </c>
      <c r="T1610" s="72">
        <v>6003899.5700000003</v>
      </c>
      <c r="U1610" s="73">
        <f t="shared" si="50"/>
        <v>6003899.5700000003</v>
      </c>
      <c r="BK1610" s="74">
        <v>0</v>
      </c>
      <c r="BS1610" s="72"/>
      <c r="BT1610" s="72">
        <v>0</v>
      </c>
      <c r="BW1610" s="72"/>
      <c r="CA1610" s="69">
        <v>0</v>
      </c>
      <c r="CF1610" s="72">
        <v>0</v>
      </c>
      <c r="CI1610" s="72">
        <v>2635549.34</v>
      </c>
      <c r="CJ1610" s="72">
        <v>3243752.99</v>
      </c>
      <c r="CM1610" s="72">
        <v>124597.24</v>
      </c>
      <c r="CN1610" s="72">
        <v>0</v>
      </c>
      <c r="CR1610" s="69">
        <v>0</v>
      </c>
      <c r="CT1610" s="90">
        <v>0</v>
      </c>
      <c r="CU1610" s="68"/>
      <c r="CV1610" s="68"/>
      <c r="CX1610" s="68"/>
      <c r="CY1610" s="68"/>
      <c r="CZ1610" s="68"/>
      <c r="DB1610" s="93"/>
      <c r="DC1610" s="68"/>
      <c r="DD1610" s="68"/>
      <c r="DF1610" s="76">
        <v>0</v>
      </c>
      <c r="DK1610" s="72"/>
      <c r="DP1610" s="72">
        <v>0</v>
      </c>
      <c r="DQ1610" s="72"/>
      <c r="DR1610" s="72">
        <v>0</v>
      </c>
      <c r="DV1610" s="78">
        <v>0</v>
      </c>
      <c r="DZ1610" s="72">
        <v>0</v>
      </c>
      <c r="EA1610" s="72"/>
      <c r="EB1610" s="72"/>
      <c r="EC1610" s="72"/>
      <c r="ED1610" s="72">
        <v>0</v>
      </c>
      <c r="EG1610" s="69">
        <v>0</v>
      </c>
    </row>
    <row r="1611" spans="1:140" s="67" customFormat="1">
      <c r="A1611" s="68"/>
      <c r="B1611" s="68" t="s">
        <v>6278</v>
      </c>
      <c r="C1611" s="68" t="s">
        <v>6279</v>
      </c>
      <c r="D1611" s="69" t="s">
        <v>6304</v>
      </c>
      <c r="E1611" s="69" t="s">
        <v>149</v>
      </c>
      <c r="F1611" s="69" t="s">
        <v>823</v>
      </c>
      <c r="G1611" s="69" t="s">
        <v>824</v>
      </c>
      <c r="H1611" s="68"/>
      <c r="I1611" s="68" t="s">
        <v>6188</v>
      </c>
      <c r="J1611" s="70">
        <v>42825</v>
      </c>
      <c r="K1611" s="70">
        <v>42825</v>
      </c>
      <c r="L1611" s="68"/>
      <c r="M1611" s="69" t="s">
        <v>152</v>
      </c>
      <c r="N1611" s="69" t="s">
        <v>153</v>
      </c>
      <c r="O1611" s="71" t="s">
        <v>5339</v>
      </c>
      <c r="P1611" s="72">
        <v>1554025077.4953499</v>
      </c>
      <c r="Q1611" s="68" t="s">
        <v>6281</v>
      </c>
      <c r="R1611" s="69" t="s">
        <v>5625</v>
      </c>
      <c r="S1611" s="69">
        <f t="shared" si="51"/>
        <v>0.48390000000000005</v>
      </c>
      <c r="T1611" s="72">
        <v>7519927.3499999996</v>
      </c>
      <c r="U1611" s="73">
        <f t="shared" si="50"/>
        <v>7519927.3499999996</v>
      </c>
      <c r="V1611" s="68"/>
      <c r="W1611" s="68"/>
      <c r="X1611" s="68"/>
      <c r="Y1611" s="68"/>
      <c r="Z1611" s="68"/>
      <c r="AA1611" s="68"/>
      <c r="AB1611" s="68"/>
      <c r="AC1611" s="68"/>
      <c r="AD1611" s="68"/>
      <c r="AE1611" s="68"/>
      <c r="AF1611" s="68"/>
      <c r="AG1611" s="68"/>
      <c r="AH1611" s="68"/>
      <c r="AI1611" s="68"/>
      <c r="AJ1611" s="68"/>
      <c r="AK1611" s="68"/>
      <c r="AL1611" s="68"/>
      <c r="AM1611" s="68"/>
      <c r="AN1611" s="68"/>
      <c r="AO1611" s="68"/>
      <c r="AP1611" s="68"/>
      <c r="AQ1611" s="68"/>
      <c r="AR1611" s="68"/>
      <c r="AS1611" s="68"/>
      <c r="AT1611" s="68"/>
      <c r="AU1611" s="68"/>
      <c r="AV1611" s="68"/>
      <c r="AW1611" s="68"/>
      <c r="AX1611" s="68"/>
      <c r="AY1611" s="68"/>
      <c r="AZ1611" s="68"/>
      <c r="BA1611" s="68"/>
      <c r="BB1611" s="68"/>
      <c r="BC1611" s="68"/>
      <c r="BD1611" s="68"/>
      <c r="BE1611" s="68"/>
      <c r="BF1611" s="68"/>
      <c r="BG1611" s="68"/>
      <c r="BH1611" s="68"/>
      <c r="BI1611" s="68"/>
      <c r="BJ1611" s="68"/>
      <c r="BK1611" s="74">
        <v>0</v>
      </c>
      <c r="BL1611" s="68"/>
      <c r="BM1611" s="68"/>
      <c r="BN1611" s="68"/>
      <c r="BO1611" s="68"/>
      <c r="BP1611" s="68"/>
      <c r="BQ1611" s="68"/>
      <c r="BR1611" s="68"/>
      <c r="BS1611" s="68"/>
      <c r="BT1611" s="72">
        <v>0</v>
      </c>
      <c r="BU1611" s="68"/>
      <c r="BV1611" s="68"/>
      <c r="BW1611" s="72"/>
      <c r="BX1611" s="68"/>
      <c r="BY1611" s="68"/>
      <c r="BZ1611" s="68"/>
      <c r="CA1611" s="69">
        <v>0</v>
      </c>
      <c r="CB1611" s="68"/>
      <c r="CC1611" s="68"/>
      <c r="CD1611" s="68"/>
      <c r="CE1611" s="72"/>
      <c r="CF1611" s="72">
        <v>0</v>
      </c>
      <c r="CG1611" s="68"/>
      <c r="CH1611" s="68"/>
      <c r="CI1611" s="72">
        <v>3118928.33</v>
      </c>
      <c r="CJ1611" s="72">
        <v>4293771.2699999996</v>
      </c>
      <c r="CK1611" s="68"/>
      <c r="CL1611" s="68"/>
      <c r="CM1611" s="69">
        <v>107227.75</v>
      </c>
      <c r="CN1611" s="72">
        <v>0</v>
      </c>
      <c r="CO1611" s="68"/>
      <c r="CP1611" s="68"/>
      <c r="CQ1611" s="68"/>
      <c r="CR1611" s="69">
        <v>0</v>
      </c>
      <c r="CS1611" s="68"/>
      <c r="CT1611" s="95">
        <v>0</v>
      </c>
      <c r="CU1611" s="72"/>
      <c r="CV1611" s="69"/>
      <c r="CW1611" s="68"/>
      <c r="CX1611" s="68"/>
      <c r="CY1611" s="68"/>
      <c r="CZ1611" s="68"/>
      <c r="DA1611" s="68"/>
      <c r="DB1611" s="93"/>
      <c r="DC1611" s="68"/>
      <c r="DD1611" s="68"/>
      <c r="DE1611" s="68"/>
      <c r="DF1611" s="72"/>
      <c r="DG1611" s="68"/>
      <c r="DH1611" s="68"/>
      <c r="DI1611" s="68"/>
      <c r="DJ1611" s="68"/>
      <c r="DK1611" s="72"/>
      <c r="DL1611" s="68"/>
      <c r="DM1611" s="68"/>
      <c r="DN1611" s="68"/>
      <c r="DO1611" s="68"/>
      <c r="DP1611" s="72">
        <v>0</v>
      </c>
      <c r="DQ1611" s="68"/>
      <c r="DR1611" s="72">
        <v>0</v>
      </c>
      <c r="DS1611" s="68"/>
      <c r="DT1611" s="68">
        <v>0</v>
      </c>
      <c r="DU1611" s="68"/>
      <c r="DV1611" s="83">
        <v>0</v>
      </c>
      <c r="DW1611" s="68"/>
      <c r="DX1611" s="68"/>
      <c r="DY1611" s="68"/>
      <c r="DZ1611" s="72">
        <v>0</v>
      </c>
      <c r="EA1611" s="68"/>
      <c r="EB1611" s="72"/>
      <c r="EC1611" s="68"/>
      <c r="ED1611" s="72">
        <v>0</v>
      </c>
      <c r="EE1611" s="68"/>
      <c r="EF1611" s="68"/>
      <c r="EG1611" s="69">
        <v>0</v>
      </c>
      <c r="EH1611" s="68"/>
      <c r="EI1611" s="68"/>
      <c r="EJ1611" s="68"/>
    </row>
    <row r="1612" spans="1:140" s="67" customFormat="1">
      <c r="B1612" s="68" t="s">
        <v>6278</v>
      </c>
      <c r="C1612" s="68" t="s">
        <v>6279</v>
      </c>
      <c r="D1612" s="69" t="s">
        <v>6288</v>
      </c>
      <c r="E1612" s="69" t="s">
        <v>149</v>
      </c>
      <c r="F1612" s="69" t="s">
        <v>823</v>
      </c>
      <c r="G1612" s="69" t="s">
        <v>824</v>
      </c>
      <c r="H1612" s="68"/>
      <c r="J1612" s="70">
        <v>42277</v>
      </c>
      <c r="K1612" s="70">
        <v>42277</v>
      </c>
      <c r="M1612" s="69" t="s">
        <v>152</v>
      </c>
      <c r="N1612" s="69" t="s">
        <v>153</v>
      </c>
      <c r="O1612" s="71" t="s">
        <v>825</v>
      </c>
      <c r="P1612" s="72">
        <v>860783939</v>
      </c>
      <c r="Q1612" s="68" t="s">
        <v>6281</v>
      </c>
      <c r="R1612" s="69" t="s">
        <v>813</v>
      </c>
      <c r="S1612" s="69">
        <f t="shared" si="51"/>
        <v>0.4854</v>
      </c>
      <c r="T1612" s="72">
        <v>4178245.24</v>
      </c>
      <c r="U1612" s="73">
        <f t="shared" ref="U1612:U1675" si="52">T1612+BW1612+CA1612+DF1612+CF1612+BY1612+CC1612</f>
        <v>4178245.24</v>
      </c>
      <c r="BK1612" s="74">
        <v>0</v>
      </c>
      <c r="BS1612" s="72"/>
      <c r="BT1612" s="72">
        <v>0</v>
      </c>
      <c r="BW1612" s="72"/>
      <c r="CA1612" s="69">
        <v>0</v>
      </c>
      <c r="CE1612" s="75"/>
      <c r="CF1612" s="72">
        <v>0</v>
      </c>
      <c r="CI1612" s="72">
        <v>1396191.57</v>
      </c>
      <c r="CJ1612" s="72">
        <v>2782053.67</v>
      </c>
      <c r="CM1612" s="72">
        <v>0</v>
      </c>
      <c r="CN1612" s="72">
        <v>0</v>
      </c>
      <c r="CR1612" s="69">
        <v>0</v>
      </c>
      <c r="CT1612" s="90">
        <v>0</v>
      </c>
      <c r="CU1612" s="72"/>
      <c r="CV1612" s="69"/>
      <c r="CX1612" s="68"/>
      <c r="CY1612" s="68"/>
      <c r="CZ1612" s="68"/>
      <c r="DB1612" s="91"/>
      <c r="DC1612" s="68"/>
      <c r="DD1612" s="68"/>
      <c r="DF1612" s="72">
        <v>0</v>
      </c>
      <c r="DK1612" s="72"/>
      <c r="DP1612" s="72">
        <v>0</v>
      </c>
      <c r="DQ1612" s="72"/>
      <c r="DR1612" s="72">
        <v>0</v>
      </c>
      <c r="DV1612" s="77">
        <v>0</v>
      </c>
      <c r="DZ1612" s="72">
        <v>0</v>
      </c>
      <c r="EA1612" s="72"/>
      <c r="EB1612" s="72"/>
      <c r="EC1612" s="72"/>
      <c r="ED1612" s="72">
        <v>0</v>
      </c>
      <c r="EG1612" s="69">
        <v>0</v>
      </c>
    </row>
    <row r="1613" spans="1:140" s="67" customFormat="1">
      <c r="B1613" s="68" t="s">
        <v>6278</v>
      </c>
      <c r="C1613" s="68" t="s">
        <v>6279</v>
      </c>
      <c r="D1613" s="69" t="s">
        <v>6288</v>
      </c>
      <c r="E1613" s="69" t="s">
        <v>149</v>
      </c>
      <c r="F1613" s="69" t="s">
        <v>823</v>
      </c>
      <c r="G1613" s="69" t="s">
        <v>824</v>
      </c>
      <c r="H1613" s="68"/>
      <c r="J1613" s="70">
        <v>42369</v>
      </c>
      <c r="K1613" s="70">
        <v>42369</v>
      </c>
      <c r="M1613" s="69" t="s">
        <v>152</v>
      </c>
      <c r="N1613" s="69" t="s">
        <v>153</v>
      </c>
      <c r="O1613" s="71" t="s">
        <v>1674</v>
      </c>
      <c r="P1613" s="72">
        <v>846128835.10399997</v>
      </c>
      <c r="Q1613" s="68" t="s">
        <v>6281</v>
      </c>
      <c r="R1613" s="69" t="s">
        <v>1675</v>
      </c>
      <c r="S1613" s="69">
        <f t="shared" si="51"/>
        <v>0.69620000000000004</v>
      </c>
      <c r="T1613" s="72">
        <v>5890748.9500000002</v>
      </c>
      <c r="U1613" s="73">
        <f t="shared" si="52"/>
        <v>5890748.9500000002</v>
      </c>
      <c r="BK1613" s="74">
        <v>0</v>
      </c>
      <c r="BS1613" s="72"/>
      <c r="BT1613" s="72">
        <v>0</v>
      </c>
      <c r="BW1613" s="72"/>
      <c r="CA1613" s="69">
        <v>0</v>
      </c>
      <c r="CE1613" s="75"/>
      <c r="CF1613" s="72">
        <v>0</v>
      </c>
      <c r="CI1613" s="72">
        <v>1558569.33</v>
      </c>
      <c r="CJ1613" s="72">
        <v>4251797.3899999997</v>
      </c>
      <c r="CM1613" s="72">
        <v>80382.23</v>
      </c>
      <c r="CN1613" s="72">
        <v>0</v>
      </c>
      <c r="CR1613" s="69">
        <v>0</v>
      </c>
      <c r="CT1613" s="89">
        <v>0</v>
      </c>
      <c r="CU1613" s="72"/>
      <c r="CV1613" s="69"/>
      <c r="CX1613" s="68"/>
      <c r="CY1613" s="68"/>
      <c r="CZ1613" s="68"/>
      <c r="DB1613" s="91"/>
      <c r="DC1613" s="68"/>
      <c r="DD1613" s="68"/>
      <c r="DF1613" s="72">
        <v>0</v>
      </c>
      <c r="DK1613" s="72"/>
      <c r="DP1613" s="72">
        <v>0</v>
      </c>
      <c r="DQ1613" s="72"/>
      <c r="DR1613" s="72">
        <v>0</v>
      </c>
      <c r="DV1613" s="79">
        <v>0</v>
      </c>
      <c r="DZ1613" s="72">
        <v>0</v>
      </c>
      <c r="EA1613" s="72"/>
      <c r="EB1613" s="72"/>
      <c r="EC1613" s="72"/>
      <c r="ED1613" s="72">
        <v>0</v>
      </c>
      <c r="EG1613" s="69">
        <v>0</v>
      </c>
    </row>
    <row r="1614" spans="1:140" s="67" customFormat="1">
      <c r="B1614" s="68" t="s">
        <v>6278</v>
      </c>
      <c r="C1614" s="68" t="s">
        <v>6279</v>
      </c>
      <c r="D1614" s="69" t="s">
        <v>6288</v>
      </c>
      <c r="E1614" s="69" t="s">
        <v>149</v>
      </c>
      <c r="F1614" s="69" t="s">
        <v>823</v>
      </c>
      <c r="G1614" s="69" t="s">
        <v>824</v>
      </c>
      <c r="H1614" s="68"/>
      <c r="J1614" s="70">
        <v>42460</v>
      </c>
      <c r="K1614" s="70">
        <v>42460</v>
      </c>
      <c r="M1614" s="69" t="s">
        <v>152</v>
      </c>
      <c r="N1614" s="69" t="s">
        <v>153</v>
      </c>
      <c r="O1614" s="71" t="s">
        <v>2263</v>
      </c>
      <c r="P1614" s="72">
        <v>768939881.30563796</v>
      </c>
      <c r="Q1614" s="68" t="s">
        <v>6281</v>
      </c>
      <c r="R1614" s="69" t="s">
        <v>2264</v>
      </c>
      <c r="S1614" s="69">
        <f t="shared" si="51"/>
        <v>0.77510000000000001</v>
      </c>
      <c r="T1614" s="72">
        <v>5960053.0200000005</v>
      </c>
      <c r="U1614" s="73">
        <f t="shared" si="52"/>
        <v>5960821.9400000004</v>
      </c>
      <c r="BK1614" s="74">
        <v>0</v>
      </c>
      <c r="BS1614" s="72"/>
      <c r="BT1614" s="72">
        <v>0</v>
      </c>
      <c r="BW1614" s="72"/>
      <c r="CA1614" s="69">
        <v>768.92</v>
      </c>
      <c r="CE1614" s="75"/>
      <c r="CF1614" s="72">
        <v>0</v>
      </c>
      <c r="CI1614" s="72">
        <v>2728967.62</v>
      </c>
      <c r="CJ1614" s="72">
        <v>2870452.57</v>
      </c>
      <c r="CM1614" s="72">
        <v>360632.83</v>
      </c>
      <c r="CN1614" s="72">
        <v>0</v>
      </c>
      <c r="CR1614" s="69">
        <v>0</v>
      </c>
      <c r="CT1614" s="89">
        <v>0</v>
      </c>
      <c r="CU1614" s="72"/>
      <c r="CV1614" s="69"/>
      <c r="CX1614" s="68"/>
      <c r="CY1614" s="68"/>
      <c r="CZ1614" s="68"/>
      <c r="DB1614" s="91"/>
      <c r="DC1614" s="68"/>
      <c r="DD1614" s="68"/>
      <c r="DF1614" s="72">
        <v>0</v>
      </c>
      <c r="DK1614" s="72"/>
      <c r="DP1614" s="72">
        <v>0</v>
      </c>
      <c r="DQ1614" s="72"/>
      <c r="DR1614" s="72">
        <v>0</v>
      </c>
      <c r="DV1614" s="77">
        <v>0</v>
      </c>
      <c r="DZ1614" s="72">
        <v>0</v>
      </c>
      <c r="EA1614" s="72"/>
      <c r="EB1614" s="72"/>
      <c r="EC1614" s="72"/>
      <c r="ED1614" s="72">
        <v>0</v>
      </c>
      <c r="EG1614" s="69">
        <v>0</v>
      </c>
    </row>
    <row r="1615" spans="1:140" s="67" customFormat="1">
      <c r="B1615" s="68" t="s">
        <v>6278</v>
      </c>
      <c r="C1615" s="68" t="s">
        <v>6279</v>
      </c>
      <c r="D1615" s="69" t="s">
        <v>6288</v>
      </c>
      <c r="E1615" s="69" t="s">
        <v>149</v>
      </c>
      <c r="F1615" s="69" t="s">
        <v>823</v>
      </c>
      <c r="G1615" s="69" t="s">
        <v>824</v>
      </c>
      <c r="H1615" s="68"/>
      <c r="J1615" s="70">
        <v>42551</v>
      </c>
      <c r="K1615" s="70">
        <v>42551</v>
      </c>
      <c r="M1615" s="69" t="s">
        <v>152</v>
      </c>
      <c r="N1615" s="69" t="s">
        <v>153</v>
      </c>
      <c r="O1615" s="71" t="s">
        <v>2809</v>
      </c>
      <c r="P1615" s="72">
        <v>795253914.10000002</v>
      </c>
      <c r="Q1615" s="68" t="s">
        <v>6281</v>
      </c>
      <c r="R1615" s="69" t="s">
        <v>2810</v>
      </c>
      <c r="S1615" s="69">
        <f t="shared" si="51"/>
        <v>1.1226</v>
      </c>
      <c r="T1615" s="72">
        <v>8927520.4399999995</v>
      </c>
      <c r="U1615" s="73">
        <f t="shared" si="52"/>
        <v>8927520.4399999995</v>
      </c>
      <c r="BK1615" s="74">
        <v>0</v>
      </c>
      <c r="BS1615" s="72"/>
      <c r="BT1615" s="72">
        <v>0</v>
      </c>
      <c r="BW1615" s="72"/>
      <c r="CA1615" s="69">
        <v>0</v>
      </c>
      <c r="CE1615" s="75"/>
      <c r="CF1615" s="72">
        <v>0</v>
      </c>
      <c r="CI1615" s="72">
        <v>3006855.05</v>
      </c>
      <c r="CJ1615" s="72">
        <v>4672911.99</v>
      </c>
      <c r="CM1615" s="72">
        <v>1247753.3999999999</v>
      </c>
      <c r="CN1615" s="72">
        <v>0</v>
      </c>
      <c r="CR1615" s="69">
        <v>0</v>
      </c>
      <c r="CT1615" s="89">
        <v>0</v>
      </c>
      <c r="CU1615" s="72"/>
      <c r="CV1615" s="69"/>
      <c r="CX1615" s="68"/>
      <c r="CY1615" s="68"/>
      <c r="CZ1615" s="68"/>
      <c r="DB1615" s="91"/>
      <c r="DC1615" s="68"/>
      <c r="DD1615" s="68"/>
      <c r="DF1615" s="72">
        <v>0</v>
      </c>
      <c r="DK1615" s="72"/>
      <c r="DP1615" s="72">
        <v>0</v>
      </c>
      <c r="DQ1615" s="72"/>
      <c r="DR1615" s="72">
        <v>0</v>
      </c>
      <c r="DV1615" s="77">
        <v>0</v>
      </c>
      <c r="DZ1615" s="72">
        <v>0</v>
      </c>
      <c r="EA1615" s="72"/>
      <c r="EB1615" s="72"/>
      <c r="EC1615" s="72"/>
      <c r="ED1615" s="72">
        <v>0</v>
      </c>
      <c r="EG1615" s="69">
        <v>0</v>
      </c>
    </row>
    <row r="1616" spans="1:140" s="67" customFormat="1">
      <c r="B1616" s="68" t="s">
        <v>6278</v>
      </c>
      <c r="C1616" s="68" t="s">
        <v>6279</v>
      </c>
      <c r="D1616" s="69" t="s">
        <v>6288</v>
      </c>
      <c r="E1616" s="69" t="s">
        <v>149</v>
      </c>
      <c r="F1616" s="69" t="s">
        <v>823</v>
      </c>
      <c r="G1616" s="69" t="s">
        <v>824</v>
      </c>
      <c r="H1616" s="68"/>
      <c r="J1616" s="70">
        <v>42643</v>
      </c>
      <c r="K1616" s="70">
        <v>42643</v>
      </c>
      <c r="M1616" s="69" t="s">
        <v>152</v>
      </c>
      <c r="N1616" s="69" t="s">
        <v>153</v>
      </c>
      <c r="O1616" s="71" t="s">
        <v>3874</v>
      </c>
      <c r="P1616" s="72">
        <v>855269481.79584599</v>
      </c>
      <c r="Q1616" s="68" t="s">
        <v>6281</v>
      </c>
      <c r="R1616" s="69" t="s">
        <v>3875</v>
      </c>
      <c r="S1616" s="69">
        <f t="shared" si="51"/>
        <v>0.44769999999999999</v>
      </c>
      <c r="T1616" s="72">
        <v>3829041.4699999997</v>
      </c>
      <c r="U1616" s="73">
        <f t="shared" si="52"/>
        <v>3835028.34</v>
      </c>
      <c r="BK1616" s="74">
        <v>0</v>
      </c>
      <c r="BS1616" s="72"/>
      <c r="BT1616" s="72">
        <v>0</v>
      </c>
      <c r="BW1616" s="72"/>
      <c r="CA1616" s="69">
        <v>5986.87</v>
      </c>
      <c r="CE1616" s="75"/>
      <c r="CF1616" s="72">
        <v>0</v>
      </c>
      <c r="CI1616" s="72">
        <v>1644683.2</v>
      </c>
      <c r="CJ1616" s="72">
        <v>2145871.12</v>
      </c>
      <c r="CM1616" s="72">
        <v>38487.15</v>
      </c>
      <c r="CN1616" s="72">
        <v>0</v>
      </c>
      <c r="CR1616" s="69">
        <v>0</v>
      </c>
      <c r="CT1616" s="90">
        <v>0</v>
      </c>
      <c r="CU1616" s="72"/>
      <c r="CV1616" s="69"/>
      <c r="CX1616" s="68"/>
      <c r="CY1616" s="68"/>
      <c r="CZ1616" s="68"/>
      <c r="DB1616" s="93"/>
      <c r="DC1616" s="68"/>
      <c r="DD1616" s="68"/>
      <c r="DF1616" s="76">
        <v>0</v>
      </c>
      <c r="DK1616" s="72"/>
      <c r="DP1616" s="72">
        <v>0</v>
      </c>
      <c r="DQ1616" s="72"/>
      <c r="DR1616" s="72">
        <v>0</v>
      </c>
      <c r="DV1616" s="78">
        <v>0</v>
      </c>
      <c r="DZ1616" s="72">
        <v>0</v>
      </c>
      <c r="EA1616" s="72"/>
      <c r="EB1616" s="72"/>
      <c r="EC1616" s="72"/>
      <c r="ED1616" s="72">
        <v>0</v>
      </c>
      <c r="EG1616" s="69">
        <v>0</v>
      </c>
    </row>
    <row r="1617" spans="1:140" s="67" customFormat="1">
      <c r="B1617" s="68" t="s">
        <v>6278</v>
      </c>
      <c r="C1617" s="68" t="s">
        <v>6279</v>
      </c>
      <c r="D1617" s="69" t="s">
        <v>6288</v>
      </c>
      <c r="E1617" s="69" t="s">
        <v>149</v>
      </c>
      <c r="F1617" s="69" t="s">
        <v>823</v>
      </c>
      <c r="G1617" s="69" t="s">
        <v>824</v>
      </c>
      <c r="H1617" s="68"/>
      <c r="J1617" s="70">
        <v>42734</v>
      </c>
      <c r="K1617" s="70">
        <v>42734</v>
      </c>
      <c r="M1617" s="69" t="s">
        <v>152</v>
      </c>
      <c r="N1617" s="69" t="s">
        <v>153</v>
      </c>
      <c r="O1617" s="71" t="s">
        <v>4606</v>
      </c>
      <c r="P1617" s="72">
        <v>1055909175</v>
      </c>
      <c r="Q1617" s="68" t="s">
        <v>6281</v>
      </c>
      <c r="R1617" s="69" t="s">
        <v>4607</v>
      </c>
      <c r="S1617" s="69">
        <f t="shared" si="51"/>
        <v>0.56859999999999999</v>
      </c>
      <c r="T1617" s="72">
        <v>6003899.5700000003</v>
      </c>
      <c r="U1617" s="73">
        <f t="shared" si="52"/>
        <v>6003899.5700000003</v>
      </c>
      <c r="BK1617" s="74">
        <v>0</v>
      </c>
      <c r="BS1617" s="72"/>
      <c r="BT1617" s="72">
        <v>0</v>
      </c>
      <c r="BW1617" s="72"/>
      <c r="CA1617" s="69">
        <v>0</v>
      </c>
      <c r="CF1617" s="72">
        <v>0</v>
      </c>
      <c r="CI1617" s="72">
        <v>2635549.34</v>
      </c>
      <c r="CJ1617" s="72">
        <v>3243752.99</v>
      </c>
      <c r="CM1617" s="72">
        <v>124597.24</v>
      </c>
      <c r="CN1617" s="72">
        <v>0</v>
      </c>
      <c r="CR1617" s="69">
        <v>0</v>
      </c>
      <c r="CT1617" s="90">
        <v>0</v>
      </c>
      <c r="CU1617" s="68"/>
      <c r="CV1617" s="68"/>
      <c r="CX1617" s="68"/>
      <c r="CY1617" s="68"/>
      <c r="CZ1617" s="68"/>
      <c r="DB1617" s="93"/>
      <c r="DC1617" s="68"/>
      <c r="DD1617" s="68"/>
      <c r="DF1617" s="76">
        <v>0</v>
      </c>
      <c r="DK1617" s="72"/>
      <c r="DP1617" s="72">
        <v>0</v>
      </c>
      <c r="DQ1617" s="72"/>
      <c r="DR1617" s="72">
        <v>0</v>
      </c>
      <c r="DV1617" s="78">
        <v>0</v>
      </c>
      <c r="DZ1617" s="72">
        <v>0</v>
      </c>
      <c r="EA1617" s="72"/>
      <c r="EB1617" s="72"/>
      <c r="EC1617" s="72"/>
      <c r="ED1617" s="72">
        <v>0</v>
      </c>
      <c r="EG1617" s="69">
        <v>0</v>
      </c>
    </row>
    <row r="1618" spans="1:140" s="67" customFormat="1">
      <c r="A1618" s="68"/>
      <c r="B1618" s="68" t="s">
        <v>6278</v>
      </c>
      <c r="C1618" s="68" t="s">
        <v>6279</v>
      </c>
      <c r="D1618" s="69" t="s">
        <v>6288</v>
      </c>
      <c r="E1618" s="69" t="s">
        <v>149</v>
      </c>
      <c r="F1618" s="69" t="s">
        <v>823</v>
      </c>
      <c r="G1618" s="69" t="s">
        <v>824</v>
      </c>
      <c r="H1618" s="68"/>
      <c r="I1618" s="68" t="s">
        <v>6188</v>
      </c>
      <c r="J1618" s="70">
        <v>42825</v>
      </c>
      <c r="K1618" s="70">
        <v>42825</v>
      </c>
      <c r="L1618" s="68"/>
      <c r="M1618" s="69" t="s">
        <v>152</v>
      </c>
      <c r="N1618" s="69" t="s">
        <v>153</v>
      </c>
      <c r="O1618" s="71" t="s">
        <v>5339</v>
      </c>
      <c r="P1618" s="72">
        <v>1554025077.4953499</v>
      </c>
      <c r="Q1618" s="68" t="s">
        <v>6281</v>
      </c>
      <c r="R1618" s="69" t="s">
        <v>5625</v>
      </c>
      <c r="S1618" s="69">
        <f t="shared" si="51"/>
        <v>0.48390000000000005</v>
      </c>
      <c r="T1618" s="72">
        <v>7519927.3499999996</v>
      </c>
      <c r="U1618" s="73">
        <f t="shared" si="52"/>
        <v>7519927.3499999996</v>
      </c>
      <c r="V1618" s="68"/>
      <c r="W1618" s="68"/>
      <c r="X1618" s="68"/>
      <c r="Y1618" s="68"/>
      <c r="Z1618" s="68"/>
      <c r="AA1618" s="68"/>
      <c r="AB1618" s="68"/>
      <c r="AC1618" s="68"/>
      <c r="AD1618" s="68"/>
      <c r="AE1618" s="68"/>
      <c r="AF1618" s="68"/>
      <c r="AG1618" s="68"/>
      <c r="AH1618" s="68"/>
      <c r="AI1618" s="68"/>
      <c r="AJ1618" s="68"/>
      <c r="AK1618" s="68"/>
      <c r="AL1618" s="68"/>
      <c r="AM1618" s="68"/>
      <c r="AN1618" s="68"/>
      <c r="AO1618" s="68"/>
      <c r="AP1618" s="68"/>
      <c r="AQ1618" s="68"/>
      <c r="AR1618" s="68"/>
      <c r="AS1618" s="68"/>
      <c r="AT1618" s="68"/>
      <c r="AU1618" s="68"/>
      <c r="AV1618" s="68"/>
      <c r="AW1618" s="68"/>
      <c r="AX1618" s="68"/>
      <c r="AY1618" s="68"/>
      <c r="AZ1618" s="68"/>
      <c r="BA1618" s="68"/>
      <c r="BB1618" s="68"/>
      <c r="BC1618" s="68"/>
      <c r="BD1618" s="68"/>
      <c r="BE1618" s="68"/>
      <c r="BF1618" s="68"/>
      <c r="BG1618" s="68"/>
      <c r="BH1618" s="68"/>
      <c r="BI1618" s="68"/>
      <c r="BJ1618" s="68"/>
      <c r="BK1618" s="74">
        <v>0</v>
      </c>
      <c r="BL1618" s="68"/>
      <c r="BM1618" s="68"/>
      <c r="BN1618" s="68"/>
      <c r="BO1618" s="68"/>
      <c r="BP1618" s="68"/>
      <c r="BQ1618" s="68"/>
      <c r="BR1618" s="68"/>
      <c r="BS1618" s="68"/>
      <c r="BT1618" s="72">
        <v>0</v>
      </c>
      <c r="BU1618" s="68"/>
      <c r="BV1618" s="68"/>
      <c r="BW1618" s="72"/>
      <c r="BX1618" s="68"/>
      <c r="BY1618" s="68"/>
      <c r="BZ1618" s="68"/>
      <c r="CA1618" s="69">
        <v>0</v>
      </c>
      <c r="CB1618" s="68"/>
      <c r="CC1618" s="68"/>
      <c r="CD1618" s="68"/>
      <c r="CE1618" s="72"/>
      <c r="CF1618" s="72">
        <v>0</v>
      </c>
      <c r="CG1618" s="68"/>
      <c r="CH1618" s="68"/>
      <c r="CI1618" s="72">
        <v>3118928.33</v>
      </c>
      <c r="CJ1618" s="72">
        <v>4293771.2699999996</v>
      </c>
      <c r="CK1618" s="68"/>
      <c r="CL1618" s="68"/>
      <c r="CM1618" s="69">
        <v>107227.75</v>
      </c>
      <c r="CN1618" s="72">
        <v>0</v>
      </c>
      <c r="CO1618" s="68"/>
      <c r="CP1618" s="68"/>
      <c r="CQ1618" s="68"/>
      <c r="CR1618" s="69">
        <v>0</v>
      </c>
      <c r="CS1618" s="68"/>
      <c r="CT1618" s="95">
        <v>0</v>
      </c>
      <c r="CU1618" s="72"/>
      <c r="CV1618" s="69"/>
      <c r="CW1618" s="68"/>
      <c r="CX1618" s="68"/>
      <c r="CY1618" s="68"/>
      <c r="CZ1618" s="68"/>
      <c r="DA1618" s="68"/>
      <c r="DB1618" s="93"/>
      <c r="DC1618" s="68"/>
      <c r="DD1618" s="68"/>
      <c r="DE1618" s="68"/>
      <c r="DF1618" s="72"/>
      <c r="DG1618" s="68"/>
      <c r="DH1618" s="68"/>
      <c r="DI1618" s="68"/>
      <c r="DJ1618" s="68"/>
      <c r="DK1618" s="72"/>
      <c r="DL1618" s="68"/>
      <c r="DM1618" s="68"/>
      <c r="DN1618" s="68"/>
      <c r="DO1618" s="68"/>
      <c r="DP1618" s="72">
        <v>0</v>
      </c>
      <c r="DQ1618" s="68"/>
      <c r="DR1618" s="72">
        <v>0</v>
      </c>
      <c r="DS1618" s="68"/>
      <c r="DT1618" s="68">
        <v>0</v>
      </c>
      <c r="DU1618" s="68"/>
      <c r="DV1618" s="83">
        <v>0</v>
      </c>
      <c r="DW1618" s="68"/>
      <c r="DX1618" s="68"/>
      <c r="DY1618" s="68"/>
      <c r="DZ1618" s="72">
        <v>0</v>
      </c>
      <c r="EA1618" s="68"/>
      <c r="EB1618" s="72"/>
      <c r="EC1618" s="68"/>
      <c r="ED1618" s="72">
        <v>0</v>
      </c>
      <c r="EE1618" s="68"/>
      <c r="EF1618" s="68"/>
      <c r="EG1618" s="69">
        <v>0</v>
      </c>
      <c r="EH1618" s="68"/>
      <c r="EI1618" s="68"/>
      <c r="EJ1618" s="68"/>
    </row>
    <row r="1619" spans="1:140" s="67" customFormat="1">
      <c r="B1619" s="68" t="s">
        <v>6278</v>
      </c>
      <c r="C1619" s="68" t="s">
        <v>6279</v>
      </c>
      <c r="D1619" s="69" t="s">
        <v>6303</v>
      </c>
      <c r="E1619" s="69" t="s">
        <v>149</v>
      </c>
      <c r="F1619" s="69" t="s">
        <v>1388</v>
      </c>
      <c r="G1619" s="69" t="s">
        <v>5127</v>
      </c>
      <c r="H1619" s="68"/>
      <c r="J1619" s="70">
        <v>42351</v>
      </c>
      <c r="K1619" s="70">
        <v>42351</v>
      </c>
      <c r="M1619" s="69" t="s">
        <v>152</v>
      </c>
      <c r="N1619" s="69" t="s">
        <v>153</v>
      </c>
      <c r="O1619" s="71" t="s">
        <v>1389</v>
      </c>
      <c r="P1619" s="72">
        <v>149061094.66666999</v>
      </c>
      <c r="Q1619" s="68" t="s">
        <v>6281</v>
      </c>
      <c r="R1619" s="69" t="s">
        <v>1204</v>
      </c>
      <c r="S1619" s="69">
        <f t="shared" si="51"/>
        <v>3</v>
      </c>
      <c r="T1619" s="72">
        <v>4471832.8400000008</v>
      </c>
      <c r="U1619" s="73">
        <f t="shared" si="52"/>
        <v>4615697.3600000003</v>
      </c>
      <c r="BK1619" s="74">
        <v>0</v>
      </c>
      <c r="BS1619" s="72"/>
      <c r="BT1619" s="72">
        <v>1037.99</v>
      </c>
      <c r="BW1619" s="72"/>
      <c r="CA1619" s="69">
        <v>143864.51999999999</v>
      </c>
      <c r="CE1619" s="75"/>
      <c r="CF1619" s="72">
        <v>0</v>
      </c>
      <c r="CI1619" s="72">
        <v>25485.45</v>
      </c>
      <c r="CJ1619" s="72">
        <v>0</v>
      </c>
      <c r="CM1619" s="72">
        <v>2051119.89</v>
      </c>
      <c r="CN1619" s="72">
        <v>0</v>
      </c>
      <c r="CR1619" s="69"/>
      <c r="CT1619" s="90">
        <v>2394189.5099999998</v>
      </c>
      <c r="CU1619" s="72"/>
      <c r="CV1619" s="69"/>
      <c r="CX1619" s="68"/>
      <c r="CY1619" s="68"/>
      <c r="CZ1619" s="68"/>
      <c r="DB1619" s="91"/>
      <c r="DC1619" s="68"/>
      <c r="DD1619" s="68"/>
      <c r="DF1619" s="72">
        <v>0</v>
      </c>
      <c r="DK1619" s="72"/>
      <c r="DP1619" s="72">
        <v>0</v>
      </c>
      <c r="DQ1619" s="72"/>
      <c r="DR1619" s="72">
        <v>0</v>
      </c>
      <c r="DV1619" s="81"/>
      <c r="DZ1619" s="72">
        <v>0</v>
      </c>
      <c r="EA1619" s="72"/>
      <c r="EB1619" s="72"/>
      <c r="EC1619" s="72"/>
      <c r="ED1619" s="72">
        <v>0</v>
      </c>
      <c r="EG1619" s="69">
        <v>0</v>
      </c>
    </row>
    <row r="1620" spans="1:140" s="67" customFormat="1">
      <c r="B1620" s="68" t="s">
        <v>6278</v>
      </c>
      <c r="C1620" s="68" t="s">
        <v>6279</v>
      </c>
      <c r="D1620" s="69" t="s">
        <v>6303</v>
      </c>
      <c r="E1620" s="69" t="s">
        <v>149</v>
      </c>
      <c r="F1620" s="69" t="s">
        <v>1388</v>
      </c>
      <c r="G1620" s="69" t="s">
        <v>5127</v>
      </c>
      <c r="H1620" s="68"/>
      <c r="J1620" s="70">
        <v>42377</v>
      </c>
      <c r="K1620" s="70">
        <v>42377</v>
      </c>
      <c r="M1620" s="69" t="s">
        <v>152</v>
      </c>
      <c r="N1620" s="69" t="s">
        <v>153</v>
      </c>
      <c r="O1620" s="71" t="s">
        <v>1389</v>
      </c>
      <c r="P1620" s="72">
        <v>74530547.333330005</v>
      </c>
      <c r="Q1620" s="68" t="s">
        <v>6281</v>
      </c>
      <c r="R1620" s="69" t="s">
        <v>501</v>
      </c>
      <c r="S1620" s="69">
        <f t="shared" si="51"/>
        <v>6</v>
      </c>
      <c r="T1620" s="72">
        <v>4471832.8400000008</v>
      </c>
      <c r="U1620" s="73">
        <f t="shared" si="52"/>
        <v>4615697.3600000003</v>
      </c>
      <c r="BK1620" s="74">
        <v>0</v>
      </c>
      <c r="BS1620" s="72"/>
      <c r="BT1620" s="72">
        <v>1037.99</v>
      </c>
      <c r="BW1620" s="72"/>
      <c r="CA1620" s="69">
        <v>143864.51999999999</v>
      </c>
      <c r="CE1620" s="75"/>
      <c r="CF1620" s="72">
        <v>0</v>
      </c>
      <c r="CI1620" s="72">
        <v>25485.45</v>
      </c>
      <c r="CJ1620" s="72">
        <v>0</v>
      </c>
      <c r="CM1620" s="72">
        <v>2051119.89</v>
      </c>
      <c r="CN1620" s="72">
        <v>0</v>
      </c>
      <c r="CR1620" s="69"/>
      <c r="CT1620" s="89">
        <v>2394189.5099999998</v>
      </c>
      <c r="CU1620" s="72"/>
      <c r="CV1620" s="69"/>
      <c r="CX1620" s="68"/>
      <c r="CY1620" s="68"/>
      <c r="CZ1620" s="68"/>
      <c r="DB1620" s="89">
        <v>0</v>
      </c>
      <c r="DC1620" s="68"/>
      <c r="DD1620" s="68"/>
      <c r="DF1620" s="72">
        <v>0</v>
      </c>
      <c r="DK1620" s="72"/>
      <c r="DP1620" s="72">
        <v>0</v>
      </c>
      <c r="DQ1620" s="72"/>
      <c r="DR1620" s="72">
        <v>0</v>
      </c>
      <c r="DV1620" s="81"/>
      <c r="DZ1620" s="72">
        <v>0</v>
      </c>
      <c r="EA1620" s="72"/>
      <c r="EB1620" s="72"/>
      <c r="EC1620" s="72"/>
      <c r="ED1620" s="72">
        <v>0</v>
      </c>
      <c r="EG1620" s="69">
        <v>0</v>
      </c>
    </row>
    <row r="1621" spans="1:140" s="67" customFormat="1">
      <c r="B1621" s="68" t="s">
        <v>6278</v>
      </c>
      <c r="C1621" s="68" t="s">
        <v>6279</v>
      </c>
      <c r="D1621" s="69" t="s">
        <v>6303</v>
      </c>
      <c r="E1621" s="69" t="s">
        <v>149</v>
      </c>
      <c r="F1621" s="69" t="s">
        <v>1388</v>
      </c>
      <c r="G1621" s="69" t="s">
        <v>5127</v>
      </c>
      <c r="H1621" s="68"/>
      <c r="J1621" s="70">
        <v>42551</v>
      </c>
      <c r="K1621" s="70">
        <v>42551</v>
      </c>
      <c r="M1621" s="69" t="s">
        <v>152</v>
      </c>
      <c r="N1621" s="69" t="s">
        <v>153</v>
      </c>
      <c r="O1621" s="71" t="s">
        <v>1389</v>
      </c>
      <c r="P1621" s="72">
        <v>346653708.52713001</v>
      </c>
      <c r="Q1621" s="68" t="s">
        <v>6281</v>
      </c>
      <c r="R1621" s="69" t="s">
        <v>2963</v>
      </c>
      <c r="S1621" s="69">
        <f t="shared" si="51"/>
        <v>1.29</v>
      </c>
      <c r="T1621" s="72">
        <v>4471832.8400000008</v>
      </c>
      <c r="U1621" s="73">
        <f t="shared" si="52"/>
        <v>4615697.3600000003</v>
      </c>
      <c r="BK1621" s="74">
        <v>0</v>
      </c>
      <c r="BS1621" s="72"/>
      <c r="BT1621" s="72">
        <v>1037.99</v>
      </c>
      <c r="BW1621" s="72"/>
      <c r="CA1621" s="69">
        <v>143864.51999999999</v>
      </c>
      <c r="CE1621" s="75"/>
      <c r="CF1621" s="72">
        <v>0</v>
      </c>
      <c r="CI1621" s="72">
        <v>25485.45</v>
      </c>
      <c r="CJ1621" s="72">
        <v>0</v>
      </c>
      <c r="CM1621" s="72">
        <v>2051119.89</v>
      </c>
      <c r="CN1621" s="72">
        <v>0</v>
      </c>
      <c r="CR1621" s="69"/>
      <c r="CT1621" s="90">
        <v>2394189.5099999998</v>
      </c>
      <c r="CU1621" s="72"/>
      <c r="CV1621" s="69"/>
      <c r="CX1621" s="68"/>
      <c r="CY1621" s="68"/>
      <c r="CZ1621" s="68"/>
      <c r="DB1621" s="90">
        <v>0</v>
      </c>
      <c r="DC1621" s="68"/>
      <c r="DD1621" s="68"/>
      <c r="DF1621" s="72">
        <v>0</v>
      </c>
      <c r="DK1621" s="72"/>
      <c r="DP1621" s="72">
        <v>0</v>
      </c>
      <c r="DQ1621" s="72"/>
      <c r="DR1621" s="72">
        <v>0</v>
      </c>
      <c r="DV1621" s="84"/>
      <c r="DZ1621" s="72">
        <v>0</v>
      </c>
      <c r="EA1621" s="72"/>
      <c r="EB1621" s="72"/>
      <c r="EC1621" s="72"/>
      <c r="ED1621" s="72">
        <v>0</v>
      </c>
      <c r="EG1621" s="69">
        <v>0</v>
      </c>
    </row>
    <row r="1622" spans="1:140" s="67" customFormat="1">
      <c r="B1622" s="68" t="s">
        <v>6278</v>
      </c>
      <c r="C1622" s="68" t="s">
        <v>6279</v>
      </c>
      <c r="D1622" s="69" t="s">
        <v>6303</v>
      </c>
      <c r="E1622" s="69" t="s">
        <v>149</v>
      </c>
      <c r="F1622" s="69" t="s">
        <v>1388</v>
      </c>
      <c r="G1622" s="69" t="s">
        <v>5127</v>
      </c>
      <c r="H1622" s="68"/>
      <c r="J1622" s="70">
        <v>42552</v>
      </c>
      <c r="K1622" s="70">
        <v>42552</v>
      </c>
      <c r="M1622" s="69" t="s">
        <v>152</v>
      </c>
      <c r="N1622" s="69" t="s">
        <v>3</v>
      </c>
      <c r="O1622" s="71" t="s">
        <v>3362</v>
      </c>
      <c r="P1622" s="72">
        <v>188121006.20155001</v>
      </c>
      <c r="Q1622" s="68" t="s">
        <v>6281</v>
      </c>
      <c r="R1622" s="69" t="s">
        <v>2963</v>
      </c>
      <c r="S1622" s="69">
        <f t="shared" si="51"/>
        <v>1.29</v>
      </c>
      <c r="T1622" s="72">
        <v>2426760.98</v>
      </c>
      <c r="U1622" s="73">
        <f t="shared" si="52"/>
        <v>2504832.9500000002</v>
      </c>
      <c r="BK1622" s="74">
        <v>0</v>
      </c>
      <c r="BS1622" s="72"/>
      <c r="BT1622" s="72">
        <v>563.29</v>
      </c>
      <c r="BW1622" s="72"/>
      <c r="CA1622" s="69">
        <v>78071.97</v>
      </c>
      <c r="CE1622" s="75"/>
      <c r="CF1622" s="72">
        <v>0</v>
      </c>
      <c r="CI1622" s="72">
        <v>13830.37</v>
      </c>
      <c r="CJ1622" s="72">
        <v>0</v>
      </c>
      <c r="CM1622" s="72">
        <v>1113095.6599999999</v>
      </c>
      <c r="CN1622" s="72">
        <v>0</v>
      </c>
      <c r="CR1622" s="69">
        <v>720745.77</v>
      </c>
      <c r="CT1622" s="90">
        <v>578525.89</v>
      </c>
      <c r="CU1622" s="72"/>
      <c r="CV1622" s="69"/>
      <c r="CX1622" s="68"/>
      <c r="CY1622" s="68"/>
      <c r="CZ1622" s="68"/>
      <c r="DB1622" s="90">
        <v>0</v>
      </c>
      <c r="DC1622" s="68"/>
      <c r="DD1622" s="68"/>
      <c r="DF1622" s="85">
        <v>0</v>
      </c>
      <c r="DK1622" s="72"/>
      <c r="DP1622" s="72">
        <v>0</v>
      </c>
      <c r="DQ1622" s="72"/>
      <c r="DR1622" s="72">
        <v>0</v>
      </c>
      <c r="DV1622" s="77">
        <v>0</v>
      </c>
      <c r="DZ1622" s="72">
        <v>0</v>
      </c>
      <c r="EA1622" s="72"/>
      <c r="EB1622" s="72"/>
      <c r="EC1622" s="72"/>
      <c r="ED1622" s="72">
        <v>0</v>
      </c>
      <c r="EG1622" s="69">
        <v>0</v>
      </c>
    </row>
    <row r="1623" spans="1:140" s="67" customFormat="1">
      <c r="B1623" s="68" t="s">
        <v>6278</v>
      </c>
      <c r="C1623" s="68" t="s">
        <v>6279</v>
      </c>
      <c r="D1623" s="69" t="s">
        <v>6303</v>
      </c>
      <c r="E1623" s="69" t="s">
        <v>149</v>
      </c>
      <c r="F1623" s="69" t="s">
        <v>1388</v>
      </c>
      <c r="G1623" s="69" t="s">
        <v>5127</v>
      </c>
      <c r="H1623" s="68"/>
      <c r="J1623" s="70">
        <v>42722</v>
      </c>
      <c r="K1623" s="70">
        <v>42722</v>
      </c>
      <c r="M1623" s="69" t="s">
        <v>2</v>
      </c>
      <c r="N1623" s="69" t="s">
        <v>5</v>
      </c>
      <c r="O1623" s="71" t="s">
        <v>4455</v>
      </c>
      <c r="P1623" s="72">
        <v>406530258.18181801</v>
      </c>
      <c r="Q1623" s="68" t="s">
        <v>6281</v>
      </c>
      <c r="R1623" s="69" t="s">
        <v>629</v>
      </c>
      <c r="S1623" s="69">
        <f t="shared" si="51"/>
        <v>1.0999999999999999</v>
      </c>
      <c r="T1623" s="72">
        <v>4471832.8400000008</v>
      </c>
      <c r="U1623" s="73">
        <f t="shared" si="52"/>
        <v>4615697.3600000003</v>
      </c>
      <c r="BK1623" s="74">
        <v>0</v>
      </c>
      <c r="BS1623" s="72"/>
      <c r="BT1623" s="72">
        <v>1037.99</v>
      </c>
      <c r="BW1623" s="72"/>
      <c r="CA1623" s="69">
        <v>143864.51999999999</v>
      </c>
      <c r="CF1623" s="72">
        <v>0</v>
      </c>
      <c r="CI1623" s="72">
        <v>25485.45</v>
      </c>
      <c r="CJ1623" s="72">
        <v>0</v>
      </c>
      <c r="CM1623" s="72">
        <v>2051119.89</v>
      </c>
      <c r="CN1623" s="72">
        <v>0</v>
      </c>
      <c r="CR1623" s="69"/>
      <c r="CT1623" s="90">
        <v>2394189.5099999998</v>
      </c>
      <c r="CU1623" s="68"/>
      <c r="CV1623" s="68"/>
      <c r="CX1623" s="68"/>
      <c r="CY1623" s="68"/>
      <c r="CZ1623" s="68"/>
      <c r="DB1623" s="90">
        <v>0</v>
      </c>
      <c r="DC1623" s="68"/>
      <c r="DD1623" s="68"/>
      <c r="DF1623" s="76">
        <v>0</v>
      </c>
      <c r="DK1623" s="72"/>
      <c r="DP1623" s="72">
        <v>0</v>
      </c>
      <c r="DQ1623" s="72"/>
      <c r="DR1623" s="72">
        <v>0</v>
      </c>
      <c r="DV1623" s="84"/>
      <c r="DZ1623" s="72">
        <v>0</v>
      </c>
      <c r="EA1623" s="72"/>
      <c r="EB1623" s="72"/>
      <c r="EC1623" s="72"/>
      <c r="ED1623" s="72">
        <v>0</v>
      </c>
      <c r="EG1623" s="69">
        <v>0</v>
      </c>
    </row>
    <row r="1624" spans="1:140" s="67" customFormat="1">
      <c r="B1624" s="68" t="s">
        <v>6278</v>
      </c>
      <c r="C1624" s="68" t="s">
        <v>6279</v>
      </c>
      <c r="D1624" s="69" t="s">
        <v>6285</v>
      </c>
      <c r="E1624" s="69" t="s">
        <v>149</v>
      </c>
      <c r="F1624" s="69" t="s">
        <v>1388</v>
      </c>
      <c r="G1624" s="69" t="s">
        <v>5127</v>
      </c>
      <c r="H1624" s="68"/>
      <c r="J1624" s="70">
        <v>42552</v>
      </c>
      <c r="K1624" s="70">
        <v>42552</v>
      </c>
      <c r="M1624" s="69" t="s">
        <v>152</v>
      </c>
      <c r="N1624" s="69" t="s">
        <v>3</v>
      </c>
      <c r="O1624" s="71" t="s">
        <v>3362</v>
      </c>
      <c r="P1624" s="72">
        <v>188121006.20155001</v>
      </c>
      <c r="Q1624" s="68" t="s">
        <v>6281</v>
      </c>
      <c r="R1624" s="69" t="s">
        <v>2963</v>
      </c>
      <c r="S1624" s="69">
        <f t="shared" si="51"/>
        <v>1.29</v>
      </c>
      <c r="T1624" s="72">
        <v>2426760.98</v>
      </c>
      <c r="U1624" s="73">
        <f t="shared" si="52"/>
        <v>2504832.9500000002</v>
      </c>
      <c r="BK1624" s="74">
        <v>0</v>
      </c>
      <c r="BS1624" s="72"/>
      <c r="BT1624" s="72">
        <v>563.29</v>
      </c>
      <c r="BW1624" s="72"/>
      <c r="CA1624" s="69">
        <v>78071.97</v>
      </c>
      <c r="CE1624" s="75"/>
      <c r="CF1624" s="72">
        <v>0</v>
      </c>
      <c r="CI1624" s="72">
        <v>13830.37</v>
      </c>
      <c r="CJ1624" s="72">
        <v>0</v>
      </c>
      <c r="CM1624" s="72">
        <v>1113095.6599999999</v>
      </c>
      <c r="CN1624" s="72">
        <v>0</v>
      </c>
      <c r="CR1624" s="69">
        <v>720745.77</v>
      </c>
      <c r="CT1624" s="90">
        <v>578525.89</v>
      </c>
      <c r="CU1624" s="72"/>
      <c r="CV1624" s="69"/>
      <c r="CX1624" s="68"/>
      <c r="CY1624" s="68"/>
      <c r="CZ1624" s="68"/>
      <c r="DB1624" s="90">
        <v>0</v>
      </c>
      <c r="DC1624" s="68"/>
      <c r="DD1624" s="68"/>
      <c r="DF1624" s="85">
        <v>0</v>
      </c>
      <c r="DK1624" s="72"/>
      <c r="DP1624" s="72">
        <v>0</v>
      </c>
      <c r="DQ1624" s="72"/>
      <c r="DR1624" s="72">
        <v>0</v>
      </c>
      <c r="DV1624" s="77">
        <v>0</v>
      </c>
      <c r="DZ1624" s="72">
        <v>0</v>
      </c>
      <c r="EA1624" s="72"/>
      <c r="EB1624" s="72"/>
      <c r="EC1624" s="72"/>
      <c r="ED1624" s="72">
        <v>0</v>
      </c>
      <c r="EG1624" s="69">
        <v>0</v>
      </c>
    </row>
    <row r="1625" spans="1:140" s="67" customFormat="1">
      <c r="B1625" s="68" t="s">
        <v>6278</v>
      </c>
      <c r="C1625" s="68" t="s">
        <v>6279</v>
      </c>
      <c r="D1625" s="69" t="s">
        <v>6285</v>
      </c>
      <c r="E1625" s="69" t="s">
        <v>149</v>
      </c>
      <c r="F1625" s="69" t="s">
        <v>1388</v>
      </c>
      <c r="G1625" s="69" t="s">
        <v>5127</v>
      </c>
      <c r="H1625" s="68"/>
      <c r="J1625" s="70">
        <v>42722</v>
      </c>
      <c r="K1625" s="70">
        <v>42722</v>
      </c>
      <c r="M1625" s="69" t="s">
        <v>2</v>
      </c>
      <c r="N1625" s="69" t="s">
        <v>5</v>
      </c>
      <c r="O1625" s="71" t="s">
        <v>4455</v>
      </c>
      <c r="P1625" s="72">
        <v>406530258.18181801</v>
      </c>
      <c r="Q1625" s="68" t="s">
        <v>6281</v>
      </c>
      <c r="R1625" s="69" t="s">
        <v>629</v>
      </c>
      <c r="S1625" s="69">
        <f t="shared" si="51"/>
        <v>1.0999999999999999</v>
      </c>
      <c r="T1625" s="72">
        <v>4471832.8400000008</v>
      </c>
      <c r="U1625" s="73">
        <f t="shared" si="52"/>
        <v>4615697.3600000003</v>
      </c>
      <c r="BK1625" s="74">
        <v>0</v>
      </c>
      <c r="BS1625" s="72"/>
      <c r="BT1625" s="72">
        <v>1037.99</v>
      </c>
      <c r="BW1625" s="72"/>
      <c r="CA1625" s="69">
        <v>143864.51999999999</v>
      </c>
      <c r="CF1625" s="72">
        <v>0</v>
      </c>
      <c r="CI1625" s="72">
        <v>25485.45</v>
      </c>
      <c r="CJ1625" s="72">
        <v>0</v>
      </c>
      <c r="CM1625" s="72">
        <v>2051119.89</v>
      </c>
      <c r="CN1625" s="72">
        <v>0</v>
      </c>
      <c r="CR1625" s="69"/>
      <c r="CT1625" s="90">
        <v>2394189.5099999998</v>
      </c>
      <c r="CU1625" s="68"/>
      <c r="CV1625" s="68"/>
      <c r="CX1625" s="68"/>
      <c r="CY1625" s="68"/>
      <c r="CZ1625" s="68"/>
      <c r="DB1625" s="90">
        <v>0</v>
      </c>
      <c r="DC1625" s="68"/>
      <c r="DD1625" s="68"/>
      <c r="DF1625" s="76">
        <v>0</v>
      </c>
      <c r="DK1625" s="72"/>
      <c r="DP1625" s="72">
        <v>0</v>
      </c>
      <c r="DQ1625" s="72"/>
      <c r="DR1625" s="72">
        <v>0</v>
      </c>
      <c r="DV1625" s="84"/>
      <c r="DZ1625" s="72">
        <v>0</v>
      </c>
      <c r="EA1625" s="72"/>
      <c r="EB1625" s="72"/>
      <c r="EC1625" s="72"/>
      <c r="ED1625" s="72">
        <v>0</v>
      </c>
      <c r="EG1625" s="69">
        <v>0</v>
      </c>
    </row>
    <row r="1626" spans="1:140" s="67" customFormat="1">
      <c r="B1626" s="68" t="s">
        <v>6278</v>
      </c>
      <c r="C1626" s="68" t="s">
        <v>6279</v>
      </c>
      <c r="D1626" s="69" t="s">
        <v>6304</v>
      </c>
      <c r="E1626" s="69" t="s">
        <v>149</v>
      </c>
      <c r="F1626" s="69" t="s">
        <v>2822</v>
      </c>
      <c r="G1626" s="69" t="s">
        <v>2823</v>
      </c>
      <c r="H1626" s="68"/>
      <c r="J1626" s="70">
        <v>42551</v>
      </c>
      <c r="K1626" s="70">
        <v>42551</v>
      </c>
      <c r="M1626" s="69" t="s">
        <v>152</v>
      </c>
      <c r="N1626" s="69" t="s">
        <v>153</v>
      </c>
      <c r="O1626" s="71" t="s">
        <v>2824</v>
      </c>
      <c r="P1626" s="72">
        <v>74910404.5704</v>
      </c>
      <c r="Q1626" s="68" t="s">
        <v>6281</v>
      </c>
      <c r="R1626" s="69" t="s">
        <v>2825</v>
      </c>
      <c r="S1626" s="69">
        <f t="shared" si="51"/>
        <v>6.0038999999999998</v>
      </c>
      <c r="T1626" s="72">
        <v>4497545.78</v>
      </c>
      <c r="U1626" s="73">
        <f t="shared" si="52"/>
        <v>4497545.78</v>
      </c>
      <c r="BK1626" s="74">
        <v>0</v>
      </c>
      <c r="BS1626" s="72">
        <v>0</v>
      </c>
      <c r="BT1626" s="72">
        <v>380919.41</v>
      </c>
      <c r="BW1626" s="72">
        <v>0</v>
      </c>
      <c r="CA1626" s="69">
        <v>0</v>
      </c>
      <c r="CE1626" s="75"/>
      <c r="CF1626" s="72">
        <v>0</v>
      </c>
      <c r="CI1626" s="72">
        <v>44346.97</v>
      </c>
      <c r="CJ1626" s="72">
        <v>4072279.4</v>
      </c>
      <c r="CM1626" s="72">
        <v>0</v>
      </c>
      <c r="CN1626" s="72">
        <v>0</v>
      </c>
      <c r="CR1626" s="69">
        <v>0</v>
      </c>
      <c r="CT1626" s="89">
        <v>0</v>
      </c>
      <c r="CU1626" s="72"/>
      <c r="CV1626" s="69"/>
      <c r="CX1626" s="68"/>
      <c r="CY1626" s="68"/>
      <c r="CZ1626" s="68"/>
      <c r="DB1626" s="89">
        <v>0</v>
      </c>
      <c r="DC1626" s="68"/>
      <c r="DD1626" s="68"/>
      <c r="DF1626" s="72">
        <v>0</v>
      </c>
      <c r="DK1626" s="72">
        <v>0</v>
      </c>
      <c r="DP1626" s="72">
        <v>0</v>
      </c>
      <c r="DQ1626" s="72"/>
      <c r="DR1626" s="72">
        <v>0</v>
      </c>
      <c r="DV1626" s="77">
        <v>0</v>
      </c>
      <c r="DZ1626" s="72">
        <v>0</v>
      </c>
      <c r="EA1626" s="72"/>
      <c r="EB1626" s="72">
        <v>0</v>
      </c>
      <c r="EC1626" s="72"/>
      <c r="ED1626" s="72">
        <v>0</v>
      </c>
      <c r="EG1626" s="69">
        <v>0</v>
      </c>
    </row>
    <row r="1627" spans="1:140" s="67" customFormat="1">
      <c r="B1627" s="68" t="s">
        <v>6278</v>
      </c>
      <c r="C1627" s="68" t="s">
        <v>6279</v>
      </c>
      <c r="D1627" s="69" t="s">
        <v>6304</v>
      </c>
      <c r="E1627" s="69" t="s">
        <v>149</v>
      </c>
      <c r="F1627" s="69" t="s">
        <v>1166</v>
      </c>
      <c r="G1627" s="69" t="s">
        <v>1167</v>
      </c>
      <c r="H1627" s="68"/>
      <c r="J1627" s="70">
        <v>42289</v>
      </c>
      <c r="K1627" s="70">
        <v>42289</v>
      </c>
      <c r="M1627" s="69" t="s">
        <v>152</v>
      </c>
      <c r="N1627" s="69" t="s">
        <v>153</v>
      </c>
      <c r="O1627" s="71" t="s">
        <v>1168</v>
      </c>
      <c r="P1627" s="72">
        <v>619696278</v>
      </c>
      <c r="Q1627" s="68" t="s">
        <v>6281</v>
      </c>
      <c r="R1627" s="69" t="s">
        <v>1169</v>
      </c>
      <c r="S1627" s="69">
        <f t="shared" si="51"/>
        <v>0.49490000000000001</v>
      </c>
      <c r="T1627" s="72">
        <v>3066876.88</v>
      </c>
      <c r="U1627" s="73">
        <f t="shared" si="52"/>
        <v>3444891.6399999997</v>
      </c>
      <c r="BK1627" s="74">
        <v>87377.19</v>
      </c>
      <c r="BS1627" s="72">
        <v>0</v>
      </c>
      <c r="BT1627" s="72">
        <v>163599.82</v>
      </c>
      <c r="BW1627" s="72">
        <v>0</v>
      </c>
      <c r="CA1627" s="69">
        <v>66307.509999999995</v>
      </c>
      <c r="CE1627" s="75"/>
      <c r="CF1627" s="72">
        <v>311707.25</v>
      </c>
      <c r="CI1627" s="72">
        <v>113404.42</v>
      </c>
      <c r="CJ1627" s="72">
        <v>685384.09</v>
      </c>
      <c r="CM1627" s="72">
        <v>1473637.76</v>
      </c>
      <c r="CN1627" s="72">
        <v>537276.66</v>
      </c>
      <c r="CR1627" s="69"/>
      <c r="CT1627" s="93"/>
      <c r="CU1627" s="72"/>
      <c r="CV1627" s="69"/>
      <c r="CX1627" s="68"/>
      <c r="CY1627" s="68"/>
      <c r="CZ1627" s="68"/>
      <c r="DB1627" s="93"/>
      <c r="DC1627" s="68"/>
      <c r="DD1627" s="68"/>
      <c r="DF1627" s="72"/>
      <c r="DK1627" s="72">
        <v>0</v>
      </c>
      <c r="DP1627" s="72"/>
      <c r="DQ1627" s="72"/>
      <c r="DR1627" s="72"/>
      <c r="DV1627" s="84"/>
      <c r="DZ1627" s="72"/>
      <c r="EA1627" s="72"/>
      <c r="EB1627" s="72"/>
      <c r="EC1627" s="72"/>
      <c r="ED1627" s="72"/>
      <c r="EG1627" s="69">
        <v>6196.94</v>
      </c>
    </row>
    <row r="1628" spans="1:140" s="67" customFormat="1">
      <c r="B1628" s="68" t="s">
        <v>6278</v>
      </c>
      <c r="C1628" s="68" t="s">
        <v>6279</v>
      </c>
      <c r="D1628" s="69" t="s">
        <v>6304</v>
      </c>
      <c r="E1628" s="69" t="s">
        <v>149</v>
      </c>
      <c r="F1628" s="69" t="s">
        <v>1166</v>
      </c>
      <c r="G1628" s="69" t="s">
        <v>1167</v>
      </c>
      <c r="H1628" s="68"/>
      <c r="J1628" s="70">
        <v>42381</v>
      </c>
      <c r="K1628" s="70">
        <v>42381</v>
      </c>
      <c r="M1628" s="69" t="s">
        <v>152</v>
      </c>
      <c r="N1628" s="69" t="s">
        <v>153</v>
      </c>
      <c r="O1628" s="71" t="s">
        <v>1987</v>
      </c>
      <c r="P1628" s="72">
        <v>620392511.79999995</v>
      </c>
      <c r="Q1628" s="68" t="s">
        <v>6281</v>
      </c>
      <c r="R1628" s="69" t="s">
        <v>1988</v>
      </c>
      <c r="S1628" s="69">
        <f t="shared" si="51"/>
        <v>0.42399999999999999</v>
      </c>
      <c r="T1628" s="72">
        <v>2630464.25</v>
      </c>
      <c r="U1628" s="73">
        <f t="shared" si="52"/>
        <v>3283737.58</v>
      </c>
      <c r="BK1628" s="74">
        <v>97401.64</v>
      </c>
      <c r="BS1628" s="72">
        <v>0</v>
      </c>
      <c r="BT1628" s="72">
        <v>70104.34</v>
      </c>
      <c r="BW1628" s="72">
        <v>0</v>
      </c>
      <c r="CA1628" s="69">
        <v>103605.57</v>
      </c>
      <c r="CE1628" s="75"/>
      <c r="CF1628" s="72">
        <v>549667.76</v>
      </c>
      <c r="CI1628" s="72">
        <v>171848.73</v>
      </c>
      <c r="CJ1628" s="72">
        <v>1163235.96</v>
      </c>
      <c r="CM1628" s="72"/>
      <c r="CN1628" s="72">
        <v>938653.87</v>
      </c>
      <c r="CR1628" s="69"/>
      <c r="CT1628" s="94"/>
      <c r="CU1628" s="72"/>
      <c r="CV1628" s="69"/>
      <c r="CX1628" s="68"/>
      <c r="CY1628" s="68"/>
      <c r="CZ1628" s="68"/>
      <c r="DB1628" s="94"/>
      <c r="DC1628" s="68"/>
      <c r="DD1628" s="68"/>
      <c r="DF1628" s="72"/>
      <c r="DK1628" s="72">
        <v>0</v>
      </c>
      <c r="DP1628" s="72"/>
      <c r="DQ1628" s="72"/>
      <c r="DR1628" s="72"/>
      <c r="DV1628" s="83"/>
      <c r="DZ1628" s="72"/>
      <c r="EA1628" s="72"/>
      <c r="EB1628" s="72"/>
      <c r="EC1628" s="72"/>
      <c r="ED1628" s="72"/>
      <c r="EG1628" s="69">
        <v>189219.71</v>
      </c>
    </row>
    <row r="1629" spans="1:140" s="67" customFormat="1">
      <c r="B1629" s="68" t="s">
        <v>6278</v>
      </c>
      <c r="C1629" s="68" t="s">
        <v>6279</v>
      </c>
      <c r="D1629" s="69" t="s">
        <v>6304</v>
      </c>
      <c r="E1629" s="69" t="s">
        <v>149</v>
      </c>
      <c r="F1629" s="69" t="s">
        <v>1166</v>
      </c>
      <c r="G1629" s="69" t="s">
        <v>1167</v>
      </c>
      <c r="H1629" s="68"/>
      <c r="J1629" s="70">
        <v>42471</v>
      </c>
      <c r="K1629" s="70">
        <v>42471</v>
      </c>
      <c r="M1629" s="69" t="s">
        <v>152</v>
      </c>
      <c r="N1629" s="69" t="s">
        <v>153</v>
      </c>
      <c r="O1629" s="71" t="s">
        <v>2399</v>
      </c>
      <c r="P1629" s="72">
        <v>619104301.72099996</v>
      </c>
      <c r="Q1629" s="68" t="s">
        <v>6281</v>
      </c>
      <c r="R1629" s="69" t="s">
        <v>2400</v>
      </c>
      <c r="S1629" s="69">
        <f t="shared" si="51"/>
        <v>0.3659</v>
      </c>
      <c r="T1629" s="72">
        <v>2265302.6399999997</v>
      </c>
      <c r="U1629" s="73">
        <f t="shared" si="52"/>
        <v>2709200.4699999997</v>
      </c>
      <c r="BK1629" s="74">
        <v>81102.67</v>
      </c>
      <c r="BS1629" s="72">
        <v>0</v>
      </c>
      <c r="BT1629" s="72">
        <v>19192.23</v>
      </c>
      <c r="BW1629" s="72">
        <v>0</v>
      </c>
      <c r="CA1629" s="69">
        <v>71196.990000000005</v>
      </c>
      <c r="CE1629" s="75"/>
      <c r="CF1629" s="72">
        <v>364652.47</v>
      </c>
      <c r="CI1629" s="72">
        <v>361556.93</v>
      </c>
      <c r="CJ1629" s="72">
        <v>1037618.82</v>
      </c>
      <c r="CM1629" s="72">
        <v>78007.13</v>
      </c>
      <c r="CN1629" s="72">
        <v>652535.93999999994</v>
      </c>
      <c r="CR1629" s="69">
        <v>0</v>
      </c>
      <c r="CT1629" s="90">
        <v>0</v>
      </c>
      <c r="CU1629" s="72"/>
      <c r="CV1629" s="69"/>
      <c r="CX1629" s="68"/>
      <c r="CY1629" s="68"/>
      <c r="CZ1629" s="68"/>
      <c r="DB1629" s="89">
        <v>0</v>
      </c>
      <c r="DC1629" s="68"/>
      <c r="DD1629" s="68"/>
      <c r="DF1629" s="72">
        <v>8048.37</v>
      </c>
      <c r="DK1629" s="72">
        <v>0</v>
      </c>
      <c r="DP1629" s="72"/>
      <c r="DQ1629" s="72"/>
      <c r="DR1629" s="72"/>
      <c r="DV1629" s="81"/>
      <c r="DZ1629" s="72">
        <v>16096.69</v>
      </c>
      <c r="EA1629" s="72"/>
      <c r="EB1629" s="72"/>
      <c r="EC1629" s="72"/>
      <c r="ED1629" s="72"/>
      <c r="EG1629" s="69">
        <v>19192.23</v>
      </c>
    </row>
    <row r="1630" spans="1:140" s="67" customFormat="1">
      <c r="B1630" s="68" t="s">
        <v>6278</v>
      </c>
      <c r="C1630" s="68" t="s">
        <v>6279</v>
      </c>
      <c r="D1630" s="69" t="s">
        <v>6304</v>
      </c>
      <c r="E1630" s="69" t="s">
        <v>149</v>
      </c>
      <c r="F1630" s="69" t="s">
        <v>1166</v>
      </c>
      <c r="G1630" s="69" t="s">
        <v>1167</v>
      </c>
      <c r="H1630" s="68"/>
      <c r="J1630" s="70">
        <v>42551</v>
      </c>
      <c r="K1630" s="70">
        <v>42551</v>
      </c>
      <c r="M1630" s="69" t="s">
        <v>152</v>
      </c>
      <c r="N1630" s="69" t="s">
        <v>153</v>
      </c>
      <c r="O1630" s="71" t="s">
        <v>2826</v>
      </c>
      <c r="P1630" s="72">
        <v>617058781.34000003</v>
      </c>
      <c r="Q1630" s="68" t="s">
        <v>6281</v>
      </c>
      <c r="R1630" s="69" t="s">
        <v>2827</v>
      </c>
      <c r="S1630" s="69">
        <f t="shared" si="51"/>
        <v>4.2111999999999998</v>
      </c>
      <c r="T1630" s="72">
        <v>25985579.399999999</v>
      </c>
      <c r="U1630" s="73">
        <f t="shared" si="52"/>
        <v>26694579.919999998</v>
      </c>
      <c r="BK1630" s="74">
        <v>156115.87</v>
      </c>
      <c r="BS1630" s="72">
        <v>0</v>
      </c>
      <c r="BT1630" s="72">
        <v>1495750.48</v>
      </c>
      <c r="BW1630" s="72">
        <v>0</v>
      </c>
      <c r="CA1630" s="69">
        <v>186351.75</v>
      </c>
      <c r="CE1630" s="75"/>
      <c r="CF1630" s="72">
        <v>522648.77</v>
      </c>
      <c r="CI1630" s="72">
        <v>471432.9</v>
      </c>
      <c r="CJ1630" s="72">
        <v>1727764.58</v>
      </c>
      <c r="CM1630" s="72">
        <v>5823800.7999999998</v>
      </c>
      <c r="CN1630" s="72">
        <v>1126132.29</v>
      </c>
      <c r="CR1630" s="69">
        <v>7344850.6699999999</v>
      </c>
      <c r="CT1630" s="89">
        <v>7344850.6699999999</v>
      </c>
      <c r="CU1630" s="72"/>
      <c r="CV1630" s="69"/>
      <c r="CX1630" s="68"/>
      <c r="CY1630" s="68"/>
      <c r="CZ1630" s="68"/>
      <c r="DB1630" s="89">
        <v>0</v>
      </c>
      <c r="DC1630" s="68"/>
      <c r="DD1630" s="68"/>
      <c r="DF1630" s="72"/>
      <c r="DK1630" s="72">
        <v>0</v>
      </c>
      <c r="DP1630" s="72"/>
      <c r="DQ1630" s="72"/>
      <c r="DR1630" s="72"/>
      <c r="DV1630" s="81"/>
      <c r="DZ1630" s="72">
        <v>198075.84</v>
      </c>
      <c r="EA1630" s="72"/>
      <c r="EB1630" s="72"/>
      <c r="EC1630" s="72"/>
      <c r="ED1630" s="72"/>
      <c r="EG1630" s="69">
        <v>296805.3</v>
      </c>
    </row>
    <row r="1631" spans="1:140" s="67" customFormat="1">
      <c r="B1631" s="68" t="s">
        <v>6278</v>
      </c>
      <c r="C1631" s="68" t="s">
        <v>6279</v>
      </c>
      <c r="D1631" s="69" t="s">
        <v>6304</v>
      </c>
      <c r="E1631" s="69" t="s">
        <v>149</v>
      </c>
      <c r="F1631" s="69" t="s">
        <v>1166</v>
      </c>
      <c r="G1631" s="69" t="s">
        <v>1167</v>
      </c>
      <c r="H1631" s="68"/>
      <c r="J1631" s="70">
        <v>42655</v>
      </c>
      <c r="K1631" s="70">
        <v>42655</v>
      </c>
      <c r="M1631" s="69" t="s">
        <v>152</v>
      </c>
      <c r="N1631" s="69" t="s">
        <v>153</v>
      </c>
      <c r="O1631" s="71" t="s">
        <v>3788</v>
      </c>
      <c r="P1631" s="72">
        <v>819374147.90999997</v>
      </c>
      <c r="Q1631" s="68" t="s">
        <v>6281</v>
      </c>
      <c r="R1631" s="69" t="s">
        <v>4058</v>
      </c>
      <c r="S1631" s="69">
        <f t="shared" si="51"/>
        <v>0.1555</v>
      </c>
      <c r="T1631" s="72">
        <v>1274126.8</v>
      </c>
      <c r="U1631" s="73">
        <f t="shared" si="52"/>
        <v>1746086.35</v>
      </c>
      <c r="BK1631" s="74">
        <v>57356.18</v>
      </c>
      <c r="BS1631" s="72">
        <v>0</v>
      </c>
      <c r="BT1631" s="72">
        <v>140932.37</v>
      </c>
      <c r="BW1631" s="72">
        <v>0</v>
      </c>
      <c r="CA1631" s="69"/>
      <c r="CE1631" s="75"/>
      <c r="CF1631" s="72">
        <v>471959.55</v>
      </c>
      <c r="CI1631" s="72">
        <v>165513.57</v>
      </c>
      <c r="CJ1631" s="72">
        <v>587491.28</v>
      </c>
      <c r="CM1631" s="72"/>
      <c r="CN1631" s="72">
        <v>310542.78999999998</v>
      </c>
      <c r="CR1631" s="69"/>
      <c r="CT1631" s="93"/>
      <c r="CU1631" s="72"/>
      <c r="CV1631" s="69"/>
      <c r="CX1631" s="68"/>
      <c r="CY1631" s="68"/>
      <c r="CZ1631" s="68"/>
      <c r="DB1631" s="90">
        <v>0</v>
      </c>
      <c r="DC1631" s="68"/>
      <c r="DD1631" s="68"/>
      <c r="DF1631" s="87"/>
      <c r="DK1631" s="72">
        <v>0</v>
      </c>
      <c r="DP1631" s="72"/>
      <c r="DQ1631" s="72"/>
      <c r="DR1631" s="72"/>
      <c r="DV1631" s="84"/>
      <c r="DZ1631" s="72"/>
      <c r="EA1631" s="72"/>
      <c r="EB1631" s="72"/>
      <c r="EC1631" s="72"/>
      <c r="ED1631" s="72"/>
      <c r="EG1631" s="69">
        <v>12290.61</v>
      </c>
    </row>
    <row r="1632" spans="1:140" s="67" customFormat="1">
      <c r="B1632" s="68" t="s">
        <v>6278</v>
      </c>
      <c r="C1632" s="68" t="s">
        <v>6279</v>
      </c>
      <c r="D1632" s="69" t="s">
        <v>6304</v>
      </c>
      <c r="E1632" s="69" t="s">
        <v>149</v>
      </c>
      <c r="F1632" s="69" t="s">
        <v>1166</v>
      </c>
      <c r="G1632" s="69" t="s">
        <v>1167</v>
      </c>
      <c r="H1632" s="68"/>
      <c r="J1632" s="70">
        <v>42746</v>
      </c>
      <c r="K1632" s="70">
        <v>42746</v>
      </c>
      <c r="M1632" s="69" t="s">
        <v>152</v>
      </c>
      <c r="N1632" s="69" t="s">
        <v>153</v>
      </c>
      <c r="O1632" s="71" t="s">
        <v>4669</v>
      </c>
      <c r="P1632" s="72">
        <v>806548595.89999998</v>
      </c>
      <c r="Q1632" s="68" t="s">
        <v>6281</v>
      </c>
      <c r="R1632" s="69" t="s">
        <v>4911</v>
      </c>
      <c r="S1632" s="69">
        <f t="shared" si="51"/>
        <v>0.85319999999999996</v>
      </c>
      <c r="T1632" s="72">
        <v>6881472.6200000001</v>
      </c>
      <c r="U1632" s="73">
        <f t="shared" si="52"/>
        <v>7644467.5600000005</v>
      </c>
      <c r="BK1632" s="74">
        <v>195991.32</v>
      </c>
      <c r="BS1632" s="72">
        <v>0</v>
      </c>
      <c r="BT1632" s="72">
        <v>75009.009999999995</v>
      </c>
      <c r="BW1632" s="72">
        <v>0</v>
      </c>
      <c r="CA1632" s="69">
        <v>191151.99</v>
      </c>
      <c r="CF1632" s="72">
        <v>571842.94999999995</v>
      </c>
      <c r="CI1632" s="72">
        <v>472637.49</v>
      </c>
      <c r="CJ1632" s="72">
        <v>1523570.29</v>
      </c>
      <c r="CM1632" s="72">
        <v>3073756.72</v>
      </c>
      <c r="CN1632" s="72">
        <v>1438882.68</v>
      </c>
      <c r="CR1632" s="69"/>
      <c r="CT1632" s="91"/>
      <c r="CU1632" s="68"/>
      <c r="CV1632" s="68"/>
      <c r="CX1632" s="68"/>
      <c r="CY1632" s="68"/>
      <c r="CZ1632" s="68"/>
      <c r="DB1632" s="89">
        <v>0</v>
      </c>
      <c r="DC1632" s="68"/>
      <c r="DD1632" s="68"/>
      <c r="DF1632" s="87"/>
      <c r="DK1632" s="72">
        <v>0</v>
      </c>
      <c r="DP1632" s="72"/>
      <c r="DQ1632" s="72"/>
      <c r="DR1632" s="72"/>
      <c r="DV1632" s="81"/>
      <c r="DZ1632" s="72">
        <v>101625.11</v>
      </c>
      <c r="EA1632" s="72"/>
      <c r="EB1632" s="72"/>
      <c r="EC1632" s="72"/>
      <c r="ED1632" s="72"/>
      <c r="EG1632" s="69"/>
    </row>
    <row r="1633" spans="1:140" s="67" customFormat="1">
      <c r="A1633" s="68"/>
      <c r="B1633" s="68" t="s">
        <v>6278</v>
      </c>
      <c r="C1633" s="68" t="s">
        <v>6279</v>
      </c>
      <c r="D1633" s="69" t="s">
        <v>6304</v>
      </c>
      <c r="E1633" s="69" t="s">
        <v>149</v>
      </c>
      <c r="F1633" s="69" t="s">
        <v>1166</v>
      </c>
      <c r="G1633" s="69" t="s">
        <v>1167</v>
      </c>
      <c r="H1633" s="68"/>
      <c r="I1633" s="68" t="s">
        <v>6216</v>
      </c>
      <c r="J1633" s="70">
        <v>42836</v>
      </c>
      <c r="K1633" s="70">
        <v>42836</v>
      </c>
      <c r="L1633" s="68"/>
      <c r="M1633" s="69" t="s">
        <v>152</v>
      </c>
      <c r="N1633" s="69" t="s">
        <v>153</v>
      </c>
      <c r="O1633" s="71" t="s">
        <v>5491</v>
      </c>
      <c r="P1633" s="72">
        <v>810684719.25839996</v>
      </c>
      <c r="Q1633" s="68" t="s">
        <v>6281</v>
      </c>
      <c r="R1633" s="69" t="s">
        <v>5767</v>
      </c>
      <c r="S1633" s="69">
        <f t="shared" si="51"/>
        <v>0.57169999999999999</v>
      </c>
      <c r="T1633" s="72">
        <v>4634684.54</v>
      </c>
      <c r="U1633" s="73">
        <f t="shared" si="52"/>
        <v>5258101.08</v>
      </c>
      <c r="V1633" s="68"/>
      <c r="W1633" s="68"/>
      <c r="X1633" s="68"/>
      <c r="Y1633" s="68"/>
      <c r="Z1633" s="68"/>
      <c r="AA1633" s="68"/>
      <c r="AB1633" s="68"/>
      <c r="AC1633" s="68"/>
      <c r="AD1633" s="68"/>
      <c r="AE1633" s="68"/>
      <c r="AF1633" s="68"/>
      <c r="AG1633" s="68"/>
      <c r="AH1633" s="68"/>
      <c r="AI1633" s="68"/>
      <c r="AJ1633" s="68"/>
      <c r="AK1633" s="68"/>
      <c r="AL1633" s="68"/>
      <c r="AM1633" s="68"/>
      <c r="AN1633" s="68"/>
      <c r="AO1633" s="68"/>
      <c r="AP1633" s="68"/>
      <c r="AQ1633" s="68"/>
      <c r="AR1633" s="68"/>
      <c r="AS1633" s="68"/>
      <c r="AT1633" s="68"/>
      <c r="AU1633" s="68"/>
      <c r="AV1633" s="68"/>
      <c r="AW1633" s="68"/>
      <c r="AX1633" s="68"/>
      <c r="AY1633" s="68"/>
      <c r="AZ1633" s="68"/>
      <c r="BA1633" s="68"/>
      <c r="BB1633" s="68"/>
      <c r="BC1633" s="68"/>
      <c r="BD1633" s="68"/>
      <c r="BE1633" s="68"/>
      <c r="BF1633" s="68"/>
      <c r="BG1633" s="68"/>
      <c r="BH1633" s="68"/>
      <c r="BI1633" s="68"/>
      <c r="BJ1633" s="68"/>
      <c r="BK1633" s="74">
        <v>77825.75</v>
      </c>
      <c r="BL1633" s="68"/>
      <c r="BM1633" s="68"/>
      <c r="BN1633" s="68"/>
      <c r="BO1633" s="68"/>
      <c r="BP1633" s="68"/>
      <c r="BQ1633" s="68"/>
      <c r="BR1633" s="68"/>
      <c r="BS1633" s="68">
        <v>0</v>
      </c>
      <c r="BT1633" s="72">
        <v>550454.93000000005</v>
      </c>
      <c r="BU1633" s="68"/>
      <c r="BV1633" s="68"/>
      <c r="BW1633" s="72"/>
      <c r="BX1633" s="68"/>
      <c r="BY1633" s="68"/>
      <c r="BZ1633" s="68"/>
      <c r="CA1633" s="69">
        <v>192132.26</v>
      </c>
      <c r="CB1633" s="68"/>
      <c r="CC1633" s="68"/>
      <c r="CD1633" s="68"/>
      <c r="CE1633" s="72"/>
      <c r="CF1633" s="72">
        <v>431284.28</v>
      </c>
      <c r="CG1633" s="68"/>
      <c r="CH1633" s="68"/>
      <c r="CI1633" s="72">
        <v>301574.71999999997</v>
      </c>
      <c r="CJ1633" s="72">
        <v>581260.93000000005</v>
      </c>
      <c r="CK1633" s="68"/>
      <c r="CL1633" s="68"/>
      <c r="CM1633" s="69">
        <v>2401248.16</v>
      </c>
      <c r="CN1633" s="72">
        <v>721509.38</v>
      </c>
      <c r="CO1633" s="68"/>
      <c r="CP1633" s="68"/>
      <c r="CQ1633" s="68"/>
      <c r="CR1633" s="69"/>
      <c r="CS1633" s="68"/>
      <c r="CT1633" s="92"/>
      <c r="CU1633" s="72"/>
      <c r="CV1633" s="69"/>
      <c r="CW1633" s="68"/>
      <c r="CX1633" s="68"/>
      <c r="CY1633" s="68"/>
      <c r="CZ1633" s="68"/>
      <c r="DA1633" s="68"/>
      <c r="DB1633" s="93">
        <v>0</v>
      </c>
      <c r="DC1633" s="68"/>
      <c r="DD1633" s="68"/>
      <c r="DE1633" s="68"/>
      <c r="DF1633" s="85"/>
      <c r="DG1633" s="68"/>
      <c r="DH1633" s="68"/>
      <c r="DI1633" s="68"/>
      <c r="DJ1633" s="68"/>
      <c r="DK1633" s="72">
        <v>0</v>
      </c>
      <c r="DL1633" s="68"/>
      <c r="DM1633" s="68"/>
      <c r="DN1633" s="68"/>
      <c r="DO1633" s="68"/>
      <c r="DP1633" s="72"/>
      <c r="DQ1633" s="68"/>
      <c r="DR1633" s="72"/>
      <c r="DS1633" s="68"/>
      <c r="DT1633" s="68"/>
      <c r="DU1633" s="68"/>
      <c r="DV1633" s="81"/>
      <c r="DW1633" s="68"/>
      <c r="DX1633" s="68"/>
      <c r="DY1633" s="68"/>
      <c r="DZ1633" s="72">
        <v>810.67</v>
      </c>
      <c r="EA1633" s="68"/>
      <c r="EB1633" s="72"/>
      <c r="EC1633" s="68"/>
      <c r="ED1633" s="72"/>
      <c r="EE1633" s="68"/>
      <c r="EF1633" s="68"/>
      <c r="EG1633" s="69"/>
      <c r="EH1633" s="68"/>
      <c r="EI1633" s="68"/>
      <c r="EJ1633" s="68"/>
    </row>
    <row r="1634" spans="1:140" s="67" customFormat="1">
      <c r="B1634" s="68" t="s">
        <v>6278</v>
      </c>
      <c r="C1634" s="68" t="s">
        <v>6279</v>
      </c>
      <c r="D1634" s="69" t="s">
        <v>6304</v>
      </c>
      <c r="E1634" s="69" t="s">
        <v>149</v>
      </c>
      <c r="F1634" s="69" t="s">
        <v>1182</v>
      </c>
      <c r="G1634" s="69" t="s">
        <v>1183</v>
      </c>
      <c r="H1634" s="68"/>
      <c r="J1634" s="70">
        <v>42289</v>
      </c>
      <c r="K1634" s="70">
        <v>42289</v>
      </c>
      <c r="M1634" s="69" t="s">
        <v>152</v>
      </c>
      <c r="N1634" s="69" t="s">
        <v>153</v>
      </c>
      <c r="O1634" s="71" t="s">
        <v>1184</v>
      </c>
      <c r="P1634" s="72">
        <v>760882744.20000005</v>
      </c>
      <c r="Q1634" s="68" t="s">
        <v>6281</v>
      </c>
      <c r="R1634" s="69" t="s">
        <v>1185</v>
      </c>
      <c r="S1634" s="69">
        <f t="shared" si="51"/>
        <v>0.38590000000000002</v>
      </c>
      <c r="T1634" s="72">
        <v>2936246.51</v>
      </c>
      <c r="U1634" s="73">
        <f t="shared" si="52"/>
        <v>3151576.32</v>
      </c>
      <c r="BK1634" s="74">
        <v>51740.03</v>
      </c>
      <c r="BS1634" s="72">
        <v>0</v>
      </c>
      <c r="BT1634" s="72">
        <v>136198</v>
      </c>
      <c r="BW1634" s="72"/>
      <c r="CA1634" s="69">
        <v>29674.42</v>
      </c>
      <c r="CE1634" s="75"/>
      <c r="CF1634" s="72">
        <v>185655.39</v>
      </c>
      <c r="CI1634" s="72">
        <v>220656.01</v>
      </c>
      <c r="CJ1634" s="72">
        <v>1089584.08</v>
      </c>
      <c r="CM1634" s="72">
        <v>1103279.98</v>
      </c>
      <c r="CN1634" s="72">
        <v>330984</v>
      </c>
      <c r="CR1634" s="69"/>
      <c r="CT1634" s="93"/>
      <c r="CU1634" s="72"/>
      <c r="CV1634" s="69"/>
      <c r="CX1634" s="68"/>
      <c r="CY1634" s="68"/>
      <c r="CZ1634" s="68"/>
      <c r="DB1634" s="91"/>
      <c r="DC1634" s="68"/>
      <c r="DD1634" s="68"/>
      <c r="DF1634" s="72"/>
      <c r="DK1634" s="72">
        <v>0</v>
      </c>
      <c r="DP1634" s="72"/>
      <c r="DQ1634" s="72"/>
      <c r="DR1634" s="72">
        <v>0</v>
      </c>
      <c r="DV1634" s="81"/>
      <c r="DZ1634" s="72"/>
      <c r="EA1634" s="72"/>
      <c r="EB1634" s="72">
        <v>0</v>
      </c>
      <c r="EC1634" s="72"/>
      <c r="ED1634" s="72"/>
      <c r="EG1634" s="69">
        <v>3804.41</v>
      </c>
    </row>
    <row r="1635" spans="1:140" s="67" customFormat="1">
      <c r="B1635" s="68" t="s">
        <v>6278</v>
      </c>
      <c r="C1635" s="68" t="s">
        <v>6279</v>
      </c>
      <c r="D1635" s="69" t="s">
        <v>6304</v>
      </c>
      <c r="E1635" s="69" t="s">
        <v>149</v>
      </c>
      <c r="F1635" s="69" t="s">
        <v>1182</v>
      </c>
      <c r="G1635" s="69" t="s">
        <v>1183</v>
      </c>
      <c r="H1635" s="68"/>
      <c r="J1635" s="70">
        <v>42381</v>
      </c>
      <c r="K1635" s="70">
        <v>42381</v>
      </c>
      <c r="M1635" s="69" t="s">
        <v>152</v>
      </c>
      <c r="N1635" s="69" t="s">
        <v>153</v>
      </c>
      <c r="O1635" s="71" t="s">
        <v>1995</v>
      </c>
      <c r="P1635" s="72">
        <v>758461965.79999995</v>
      </c>
      <c r="Q1635" s="68" t="s">
        <v>6281</v>
      </c>
      <c r="R1635" s="69" t="s">
        <v>1996</v>
      </c>
      <c r="S1635" s="69">
        <f t="shared" si="51"/>
        <v>0.21619999999999998</v>
      </c>
      <c r="T1635" s="72">
        <v>1639794.77</v>
      </c>
      <c r="U1635" s="73">
        <f t="shared" si="52"/>
        <v>1972759.56</v>
      </c>
      <c r="BK1635" s="74">
        <v>31855.38</v>
      </c>
      <c r="BS1635" s="72">
        <v>0</v>
      </c>
      <c r="BT1635" s="72">
        <v>30338.48</v>
      </c>
      <c r="BW1635" s="72"/>
      <c r="CA1635" s="69"/>
      <c r="CE1635" s="75"/>
      <c r="CF1635" s="72">
        <v>332964.78999999998</v>
      </c>
      <c r="CI1635" s="72">
        <v>134247.81</v>
      </c>
      <c r="CJ1635" s="72">
        <v>1059571.33</v>
      </c>
      <c r="CM1635" s="72"/>
      <c r="CN1635" s="72">
        <v>317795.57</v>
      </c>
      <c r="CR1635" s="69"/>
      <c r="CT1635" s="93"/>
      <c r="CU1635" s="72"/>
      <c r="CV1635" s="69"/>
      <c r="CX1635" s="68"/>
      <c r="CY1635" s="68"/>
      <c r="CZ1635" s="68"/>
      <c r="DB1635" s="93"/>
      <c r="DC1635" s="68"/>
      <c r="DD1635" s="68"/>
      <c r="DF1635" s="72"/>
      <c r="DK1635" s="72">
        <v>0</v>
      </c>
      <c r="DP1635" s="72"/>
      <c r="DQ1635" s="72"/>
      <c r="DR1635" s="72">
        <v>0</v>
      </c>
      <c r="DV1635" s="84"/>
      <c r="DZ1635" s="72"/>
      <c r="EA1635" s="72"/>
      <c r="EB1635" s="72">
        <v>0</v>
      </c>
      <c r="EC1635" s="72"/>
      <c r="ED1635" s="72"/>
      <c r="EG1635" s="69">
        <v>65986.2</v>
      </c>
    </row>
    <row r="1636" spans="1:140" s="67" customFormat="1">
      <c r="B1636" s="68" t="s">
        <v>6278</v>
      </c>
      <c r="C1636" s="68" t="s">
        <v>6279</v>
      </c>
      <c r="D1636" s="69" t="s">
        <v>6304</v>
      </c>
      <c r="E1636" s="69" t="s">
        <v>149</v>
      </c>
      <c r="F1636" s="69" t="s">
        <v>1182</v>
      </c>
      <c r="G1636" s="69" t="s">
        <v>1183</v>
      </c>
      <c r="H1636" s="68"/>
      <c r="J1636" s="70">
        <v>42471</v>
      </c>
      <c r="K1636" s="70">
        <v>42471</v>
      </c>
      <c r="M1636" s="69" t="s">
        <v>152</v>
      </c>
      <c r="N1636" s="69" t="s">
        <v>153</v>
      </c>
      <c r="O1636" s="71" t="s">
        <v>2397</v>
      </c>
      <c r="P1636" s="72">
        <v>801485028.05999994</v>
      </c>
      <c r="Q1636" s="68" t="s">
        <v>6281</v>
      </c>
      <c r="R1636" s="69" t="s">
        <v>2398</v>
      </c>
      <c r="S1636" s="69">
        <f t="shared" si="51"/>
        <v>0.40990000000000004</v>
      </c>
      <c r="T1636" s="72">
        <v>3285287.13</v>
      </c>
      <c r="U1636" s="73">
        <f t="shared" si="52"/>
        <v>3526534.1</v>
      </c>
      <c r="BK1636" s="74">
        <v>60912.85</v>
      </c>
      <c r="BS1636" s="72">
        <v>0</v>
      </c>
      <c r="BT1636" s="72">
        <v>32860.879999999997</v>
      </c>
      <c r="BW1636" s="72"/>
      <c r="CA1636" s="69"/>
      <c r="CE1636" s="75"/>
      <c r="CF1636" s="72">
        <v>236438.08</v>
      </c>
      <c r="CI1636" s="72">
        <v>573061.81999999995</v>
      </c>
      <c r="CJ1636" s="72">
        <v>1990888.8</v>
      </c>
      <c r="CM1636" s="72"/>
      <c r="CN1636" s="72">
        <v>524171.21</v>
      </c>
      <c r="CR1636" s="69"/>
      <c r="CT1636" s="93"/>
      <c r="CU1636" s="72"/>
      <c r="CV1636" s="69"/>
      <c r="CX1636" s="68"/>
      <c r="CY1636" s="68"/>
      <c r="CZ1636" s="68"/>
      <c r="DB1636" s="93"/>
      <c r="DC1636" s="68"/>
      <c r="DD1636" s="68"/>
      <c r="DF1636" s="72">
        <v>4808.8900000000003</v>
      </c>
      <c r="DK1636" s="72">
        <v>0</v>
      </c>
      <c r="DP1636" s="72"/>
      <c r="DQ1636" s="72"/>
      <c r="DR1636" s="72">
        <v>0</v>
      </c>
      <c r="DV1636" s="81"/>
      <c r="DZ1636" s="72"/>
      <c r="EA1636" s="72"/>
      <c r="EB1636" s="72">
        <v>0</v>
      </c>
      <c r="EC1636" s="72"/>
      <c r="ED1636" s="72"/>
      <c r="EG1636" s="69">
        <v>103391.57</v>
      </c>
    </row>
    <row r="1637" spans="1:140" s="67" customFormat="1">
      <c r="B1637" s="68" t="s">
        <v>6278</v>
      </c>
      <c r="C1637" s="68" t="s">
        <v>6279</v>
      </c>
      <c r="D1637" s="69" t="s">
        <v>6304</v>
      </c>
      <c r="E1637" s="69" t="s">
        <v>149</v>
      </c>
      <c r="F1637" s="69" t="s">
        <v>1182</v>
      </c>
      <c r="G1637" s="69" t="s">
        <v>1183</v>
      </c>
      <c r="H1637" s="68"/>
      <c r="J1637" s="70">
        <v>42551</v>
      </c>
      <c r="K1637" s="70">
        <v>42551</v>
      </c>
      <c r="M1637" s="69" t="s">
        <v>152</v>
      </c>
      <c r="N1637" s="69" t="s">
        <v>153</v>
      </c>
      <c r="O1637" s="71" t="s">
        <v>2826</v>
      </c>
      <c r="P1637" s="72">
        <v>788348157.25999999</v>
      </c>
      <c r="Q1637" s="68" t="s">
        <v>6281</v>
      </c>
      <c r="R1637" s="69" t="s">
        <v>2832</v>
      </c>
      <c r="S1637" s="69">
        <f t="shared" si="51"/>
        <v>2.6694</v>
      </c>
      <c r="T1637" s="72">
        <v>21044165.710000001</v>
      </c>
      <c r="U1637" s="73">
        <f t="shared" si="52"/>
        <v>21646463.720000003</v>
      </c>
      <c r="BK1637" s="74">
        <v>128500.76</v>
      </c>
      <c r="BS1637" s="72">
        <v>0</v>
      </c>
      <c r="BT1637" s="72">
        <v>2403673.54</v>
      </c>
      <c r="BW1637" s="72"/>
      <c r="CA1637" s="69">
        <v>233351.05</v>
      </c>
      <c r="CE1637" s="75"/>
      <c r="CF1637" s="72">
        <v>368946.96</v>
      </c>
      <c r="CI1637" s="72">
        <v>1081613.67</v>
      </c>
      <c r="CJ1637" s="72">
        <v>3691046.07</v>
      </c>
      <c r="CM1637" s="72">
        <v>6368276.4100000001</v>
      </c>
      <c r="CN1637" s="72">
        <v>1022487.53</v>
      </c>
      <c r="CR1637" s="69">
        <v>2946057.07</v>
      </c>
      <c r="CT1637" s="89">
        <v>2946845.4</v>
      </c>
      <c r="CU1637" s="72"/>
      <c r="CV1637" s="69"/>
      <c r="CX1637" s="68"/>
      <c r="CY1637" s="68"/>
      <c r="CZ1637" s="68"/>
      <c r="DB1637" s="91"/>
      <c r="DC1637" s="68"/>
      <c r="DD1637" s="68"/>
      <c r="DF1637" s="72"/>
      <c r="DK1637" s="72">
        <v>0</v>
      </c>
      <c r="DP1637" s="72"/>
      <c r="DQ1637" s="72"/>
      <c r="DR1637" s="72">
        <v>0</v>
      </c>
      <c r="DV1637" s="81"/>
      <c r="DZ1637" s="72">
        <v>216007.41</v>
      </c>
      <c r="EA1637" s="72"/>
      <c r="EB1637" s="72">
        <v>0</v>
      </c>
      <c r="EC1637" s="72"/>
      <c r="ED1637" s="72"/>
      <c r="EG1637" s="69">
        <v>239657.85</v>
      </c>
    </row>
    <row r="1638" spans="1:140" s="67" customFormat="1">
      <c r="B1638" s="68" t="s">
        <v>6278</v>
      </c>
      <c r="C1638" s="68" t="s">
        <v>6279</v>
      </c>
      <c r="D1638" s="69" t="s">
        <v>6304</v>
      </c>
      <c r="E1638" s="69" t="s">
        <v>149</v>
      </c>
      <c r="F1638" s="69" t="s">
        <v>1182</v>
      </c>
      <c r="G1638" s="69" t="s">
        <v>1183</v>
      </c>
      <c r="H1638" s="68"/>
      <c r="J1638" s="70">
        <v>42655</v>
      </c>
      <c r="K1638" s="70">
        <v>42655</v>
      </c>
      <c r="M1638" s="69" t="s">
        <v>152</v>
      </c>
      <c r="N1638" s="69" t="s">
        <v>153</v>
      </c>
      <c r="O1638" s="71" t="s">
        <v>3788</v>
      </c>
      <c r="P1638" s="72">
        <v>712664110.49339998</v>
      </c>
      <c r="Q1638" s="68" t="s">
        <v>6281</v>
      </c>
      <c r="R1638" s="69" t="s">
        <v>4049</v>
      </c>
      <c r="S1638" s="69">
        <f t="shared" si="51"/>
        <v>0.2878</v>
      </c>
      <c r="T1638" s="72">
        <v>2051047.31</v>
      </c>
      <c r="U1638" s="73">
        <f t="shared" si="52"/>
        <v>2303330.39</v>
      </c>
      <c r="BK1638" s="74">
        <v>45610.5</v>
      </c>
      <c r="BS1638" s="72"/>
      <c r="BT1638" s="72">
        <v>91220.99</v>
      </c>
      <c r="BW1638" s="72"/>
      <c r="CA1638" s="69"/>
      <c r="CE1638" s="75"/>
      <c r="CF1638" s="72">
        <v>252283.08</v>
      </c>
      <c r="CI1638" s="72">
        <v>341366.11</v>
      </c>
      <c r="CJ1638" s="72">
        <v>1141687.9099999999</v>
      </c>
      <c r="CM1638" s="72"/>
      <c r="CN1638" s="72">
        <v>352056.07</v>
      </c>
      <c r="CR1638" s="69"/>
      <c r="CT1638" s="91"/>
      <c r="CU1638" s="72"/>
      <c r="CV1638" s="69"/>
      <c r="CX1638" s="68"/>
      <c r="CY1638" s="68"/>
      <c r="CZ1638" s="68"/>
      <c r="DB1638" s="91"/>
      <c r="DC1638" s="68"/>
      <c r="DD1638" s="68"/>
      <c r="DF1638" s="87"/>
      <c r="DK1638" s="72"/>
      <c r="DP1638" s="72"/>
      <c r="DQ1638" s="72"/>
      <c r="DR1638" s="72"/>
      <c r="DV1638" s="81"/>
      <c r="DZ1638" s="72"/>
      <c r="EA1638" s="72"/>
      <c r="EB1638" s="72"/>
      <c r="EC1638" s="72"/>
      <c r="ED1638" s="72"/>
      <c r="EG1638" s="69">
        <v>79105.73</v>
      </c>
    </row>
    <row r="1639" spans="1:140" s="67" customFormat="1">
      <c r="B1639" s="68" t="s">
        <v>6278</v>
      </c>
      <c r="C1639" s="68" t="s">
        <v>6279</v>
      </c>
      <c r="D1639" s="69" t="s">
        <v>6304</v>
      </c>
      <c r="E1639" s="69" t="s">
        <v>149</v>
      </c>
      <c r="F1639" s="69" t="s">
        <v>1182</v>
      </c>
      <c r="G1639" s="69" t="s">
        <v>1183</v>
      </c>
      <c r="H1639" s="68"/>
      <c r="J1639" s="70">
        <v>42746</v>
      </c>
      <c r="K1639" s="70">
        <v>42746</v>
      </c>
      <c r="M1639" s="69" t="s">
        <v>152</v>
      </c>
      <c r="N1639" s="69" t="s">
        <v>153</v>
      </c>
      <c r="O1639" s="71" t="s">
        <v>4669</v>
      </c>
      <c r="P1639" s="72">
        <v>716238629.60000002</v>
      </c>
      <c r="Q1639" s="68" t="s">
        <v>6281</v>
      </c>
      <c r="R1639" s="69" t="s">
        <v>4912</v>
      </c>
      <c r="S1639" s="69">
        <f t="shared" si="51"/>
        <v>0.90410000000000001</v>
      </c>
      <c r="T1639" s="72">
        <v>6475513.4499999993</v>
      </c>
      <c r="U1639" s="73">
        <f t="shared" si="52"/>
        <v>6860133.5599999996</v>
      </c>
      <c r="BK1639" s="74">
        <v>87381.1</v>
      </c>
      <c r="BS1639" s="72"/>
      <c r="BT1639" s="72">
        <v>85948.66</v>
      </c>
      <c r="BW1639" s="72"/>
      <c r="CA1639" s="69">
        <v>88813.58</v>
      </c>
      <c r="CF1639" s="72">
        <v>295806.53000000003</v>
      </c>
      <c r="CI1639" s="72">
        <v>533597.78</v>
      </c>
      <c r="CJ1639" s="72">
        <v>1574292.5</v>
      </c>
      <c r="CM1639" s="72">
        <v>3389957.42</v>
      </c>
      <c r="CN1639" s="72">
        <v>712657.44</v>
      </c>
      <c r="CR1639" s="69"/>
      <c r="CT1639" s="91"/>
      <c r="CU1639" s="68"/>
      <c r="CV1639" s="68"/>
      <c r="CX1639" s="68"/>
      <c r="CY1639" s="68"/>
      <c r="CZ1639" s="68"/>
      <c r="DB1639" s="91"/>
      <c r="DC1639" s="68"/>
      <c r="DD1639" s="68"/>
      <c r="DF1639" s="87"/>
      <c r="DK1639" s="72"/>
      <c r="DP1639" s="72"/>
      <c r="DQ1639" s="72"/>
      <c r="DR1639" s="72"/>
      <c r="DV1639" s="81"/>
      <c r="DZ1639" s="72">
        <v>91678.55</v>
      </c>
      <c r="EA1639" s="72"/>
      <c r="EB1639" s="72"/>
      <c r="EC1639" s="72"/>
      <c r="ED1639" s="72"/>
      <c r="EG1639" s="69"/>
    </row>
    <row r="1640" spans="1:140" s="67" customFormat="1">
      <c r="A1640" s="68"/>
      <c r="B1640" s="68" t="s">
        <v>6278</v>
      </c>
      <c r="C1640" s="68" t="s">
        <v>6279</v>
      </c>
      <c r="D1640" s="69" t="s">
        <v>6304</v>
      </c>
      <c r="E1640" s="69" t="s">
        <v>149</v>
      </c>
      <c r="F1640" s="69" t="s">
        <v>1182</v>
      </c>
      <c r="G1640" s="69" t="s">
        <v>1183</v>
      </c>
      <c r="H1640" s="68"/>
      <c r="I1640" s="68" t="s">
        <v>6217</v>
      </c>
      <c r="J1640" s="70">
        <v>42836</v>
      </c>
      <c r="K1640" s="70">
        <v>42836</v>
      </c>
      <c r="L1640" s="68"/>
      <c r="M1640" s="69" t="s">
        <v>152</v>
      </c>
      <c r="N1640" s="69" t="s">
        <v>153</v>
      </c>
      <c r="O1640" s="71" t="s">
        <v>5491</v>
      </c>
      <c r="P1640" s="72">
        <v>627670468.0187</v>
      </c>
      <c r="Q1640" s="68" t="s">
        <v>6281</v>
      </c>
      <c r="R1640" s="69" t="s">
        <v>5768</v>
      </c>
      <c r="S1640" s="69">
        <f t="shared" si="51"/>
        <v>0.51279999999999992</v>
      </c>
      <c r="T1640" s="72">
        <v>3218694.16</v>
      </c>
      <c r="U1640" s="73">
        <f t="shared" si="52"/>
        <v>3495496.82</v>
      </c>
      <c r="V1640" s="68"/>
      <c r="W1640" s="68"/>
      <c r="X1640" s="68"/>
      <c r="Y1640" s="68"/>
      <c r="Z1640" s="68"/>
      <c r="AA1640" s="68"/>
      <c r="AB1640" s="68"/>
      <c r="AC1640" s="68"/>
      <c r="AD1640" s="68"/>
      <c r="AE1640" s="68"/>
      <c r="AF1640" s="68"/>
      <c r="AG1640" s="68"/>
      <c r="AH1640" s="68"/>
      <c r="AI1640" s="68"/>
      <c r="AJ1640" s="68"/>
      <c r="AK1640" s="68"/>
      <c r="AL1640" s="68"/>
      <c r="AM1640" s="68"/>
      <c r="AN1640" s="68"/>
      <c r="AO1640" s="68"/>
      <c r="AP1640" s="68"/>
      <c r="AQ1640" s="68"/>
      <c r="AR1640" s="68"/>
      <c r="AS1640" s="68"/>
      <c r="AT1640" s="68"/>
      <c r="AU1640" s="68"/>
      <c r="AV1640" s="68"/>
      <c r="AW1640" s="68"/>
      <c r="AX1640" s="68"/>
      <c r="AY1640" s="68"/>
      <c r="AZ1640" s="68"/>
      <c r="BA1640" s="68"/>
      <c r="BB1640" s="68"/>
      <c r="BC1640" s="68"/>
      <c r="BD1640" s="68"/>
      <c r="BE1640" s="68"/>
      <c r="BF1640" s="68"/>
      <c r="BG1640" s="68"/>
      <c r="BH1640" s="68"/>
      <c r="BI1640" s="68"/>
      <c r="BJ1640" s="68"/>
      <c r="BK1640" s="74">
        <v>34521.879999999997</v>
      </c>
      <c r="BL1640" s="68"/>
      <c r="BM1640" s="68"/>
      <c r="BN1640" s="68"/>
      <c r="BO1640" s="68"/>
      <c r="BP1640" s="68"/>
      <c r="BQ1640" s="68"/>
      <c r="BR1640" s="68"/>
      <c r="BS1640" s="68"/>
      <c r="BT1640" s="72">
        <v>246674.49</v>
      </c>
      <c r="BU1640" s="68"/>
      <c r="BV1640" s="68"/>
      <c r="BW1640" s="72"/>
      <c r="BX1640" s="68"/>
      <c r="BY1640" s="68"/>
      <c r="BZ1640" s="68"/>
      <c r="CA1640" s="69">
        <v>84107.82</v>
      </c>
      <c r="CB1640" s="68"/>
      <c r="CC1640" s="68"/>
      <c r="CD1640" s="68"/>
      <c r="CE1640" s="72"/>
      <c r="CF1640" s="72">
        <v>192694.84</v>
      </c>
      <c r="CG1640" s="68"/>
      <c r="CH1640" s="68"/>
      <c r="CI1640" s="72">
        <v>323250.28000000003</v>
      </c>
      <c r="CJ1640" s="72">
        <v>613234.04</v>
      </c>
      <c r="CK1640" s="68"/>
      <c r="CL1640" s="68"/>
      <c r="CM1640" s="69">
        <v>1672741.82</v>
      </c>
      <c r="CN1640" s="72">
        <v>327016.3</v>
      </c>
      <c r="CO1640" s="68"/>
      <c r="CP1640" s="68"/>
      <c r="CQ1640" s="68"/>
      <c r="CR1640" s="69"/>
      <c r="CS1640" s="68"/>
      <c r="CT1640" s="96"/>
      <c r="CU1640" s="72"/>
      <c r="CV1640" s="69"/>
      <c r="CW1640" s="68"/>
      <c r="CX1640" s="68"/>
      <c r="CY1640" s="68"/>
      <c r="CZ1640" s="68"/>
      <c r="DA1640" s="68"/>
      <c r="DB1640" s="94"/>
      <c r="DC1640" s="68"/>
      <c r="DD1640" s="68"/>
      <c r="DE1640" s="68"/>
      <c r="DF1640" s="85"/>
      <c r="DG1640" s="68"/>
      <c r="DH1640" s="68"/>
      <c r="DI1640" s="68"/>
      <c r="DJ1640" s="68"/>
      <c r="DK1640" s="72"/>
      <c r="DL1640" s="68"/>
      <c r="DM1640" s="68"/>
      <c r="DN1640" s="68"/>
      <c r="DO1640" s="68"/>
      <c r="DP1640" s="72"/>
      <c r="DQ1640" s="68"/>
      <c r="DR1640" s="72"/>
      <c r="DS1640" s="68"/>
      <c r="DT1640" s="68"/>
      <c r="DU1640" s="68"/>
      <c r="DV1640" s="81"/>
      <c r="DW1640" s="68"/>
      <c r="DX1640" s="68"/>
      <c r="DY1640" s="68"/>
      <c r="DZ1640" s="72">
        <v>1255.3499999999999</v>
      </c>
      <c r="EA1640" s="68"/>
      <c r="EB1640" s="72"/>
      <c r="EC1640" s="68"/>
      <c r="ED1640" s="72"/>
      <c r="EE1640" s="68"/>
      <c r="EF1640" s="68"/>
      <c r="EG1640" s="69"/>
      <c r="EH1640" s="68"/>
      <c r="EI1640" s="68"/>
      <c r="EJ1640" s="68"/>
    </row>
    <row r="1641" spans="1:140" s="67" customFormat="1">
      <c r="B1641" s="68" t="s">
        <v>6278</v>
      </c>
      <c r="C1641" s="68" t="s">
        <v>6279</v>
      </c>
      <c r="D1641" s="69" t="s">
        <v>6300</v>
      </c>
      <c r="E1641" s="69" t="s">
        <v>149</v>
      </c>
      <c r="F1641" s="69" t="s">
        <v>1591</v>
      </c>
      <c r="G1641" s="69" t="s">
        <v>1592</v>
      </c>
      <c r="H1641" s="68"/>
      <c r="J1641" s="70">
        <v>42369</v>
      </c>
      <c r="K1641" s="70">
        <v>42369</v>
      </c>
      <c r="M1641" s="69" t="s">
        <v>152</v>
      </c>
      <c r="N1641" s="69" t="s">
        <v>153</v>
      </c>
      <c r="O1641" s="71" t="s">
        <v>1593</v>
      </c>
      <c r="P1641" s="72">
        <v>207524452.72299999</v>
      </c>
      <c r="Q1641" s="68" t="s">
        <v>6281</v>
      </c>
      <c r="R1641" s="69" t="s">
        <v>1594</v>
      </c>
      <c r="S1641" s="69">
        <f t="shared" si="51"/>
        <v>0.99310000000000009</v>
      </c>
      <c r="T1641" s="72">
        <v>2060925.3399999999</v>
      </c>
      <c r="U1641" s="73">
        <f t="shared" si="52"/>
        <v>3507370.88</v>
      </c>
      <c r="BK1641" s="74">
        <v>125967.34</v>
      </c>
      <c r="BS1641" s="72"/>
      <c r="BT1641" s="72">
        <v>0</v>
      </c>
      <c r="BW1641" s="72"/>
      <c r="CA1641" s="69">
        <v>46900.54</v>
      </c>
      <c r="CE1641" s="75"/>
      <c r="CF1641" s="72">
        <v>1397677.31</v>
      </c>
      <c r="CI1641" s="72">
        <v>47938.12</v>
      </c>
      <c r="CJ1641" s="72">
        <v>0</v>
      </c>
      <c r="CM1641" s="72">
        <v>179508.64</v>
      </c>
      <c r="CN1641" s="72">
        <v>1505797.43</v>
      </c>
      <c r="CR1641" s="69"/>
      <c r="CT1641" s="91"/>
      <c r="CU1641" s="72"/>
      <c r="CV1641" s="69"/>
      <c r="CX1641" s="68"/>
      <c r="CY1641" s="68"/>
      <c r="CZ1641" s="68"/>
      <c r="DB1641" s="90">
        <v>0</v>
      </c>
      <c r="DC1641" s="68"/>
      <c r="DD1641" s="68"/>
      <c r="DF1641" s="72">
        <v>1867.69</v>
      </c>
      <c r="DK1641" s="72"/>
      <c r="DP1641" s="72"/>
      <c r="DQ1641" s="72"/>
      <c r="DR1641" s="72">
        <v>0</v>
      </c>
      <c r="DV1641" s="79">
        <v>0</v>
      </c>
      <c r="DZ1641" s="72">
        <v>207.52</v>
      </c>
      <c r="EA1641" s="72"/>
      <c r="EB1641" s="72"/>
      <c r="EC1641" s="72"/>
      <c r="ED1641" s="72"/>
      <c r="EG1641" s="69">
        <v>201506.29</v>
      </c>
    </row>
    <row r="1642" spans="1:140" s="67" customFormat="1">
      <c r="B1642" s="68" t="s">
        <v>6278</v>
      </c>
      <c r="C1642" s="68" t="s">
        <v>6279</v>
      </c>
      <c r="D1642" s="69" t="s">
        <v>6300</v>
      </c>
      <c r="E1642" s="69" t="s">
        <v>149</v>
      </c>
      <c r="F1642" s="69" t="s">
        <v>1591</v>
      </c>
      <c r="G1642" s="69" t="s">
        <v>1592</v>
      </c>
      <c r="H1642" s="68"/>
      <c r="J1642" s="70">
        <v>42551</v>
      </c>
      <c r="K1642" s="70">
        <v>42564</v>
      </c>
      <c r="M1642" s="69" t="s">
        <v>152</v>
      </c>
      <c r="N1642" s="69" t="s">
        <v>153</v>
      </c>
      <c r="O1642" s="71" t="s">
        <v>3220</v>
      </c>
      <c r="P1642" s="72">
        <v>207487700.96550199</v>
      </c>
      <c r="Q1642" s="68" t="s">
        <v>6281</v>
      </c>
      <c r="R1642" s="69" t="s">
        <v>3225</v>
      </c>
      <c r="S1642" s="69">
        <f t="shared" si="51"/>
        <v>3.6872000000000003</v>
      </c>
      <c r="T1642" s="72">
        <v>7650486.5100000007</v>
      </c>
      <c r="U1642" s="73">
        <f t="shared" si="52"/>
        <v>9996757.4600000009</v>
      </c>
      <c r="BK1642" s="74">
        <v>436554.13</v>
      </c>
      <c r="BS1642" s="72"/>
      <c r="BT1642" s="72">
        <v>3319.81</v>
      </c>
      <c r="BW1642" s="72"/>
      <c r="CA1642" s="69">
        <v>0</v>
      </c>
      <c r="CE1642" s="75"/>
      <c r="CF1642" s="72">
        <v>2345855.96</v>
      </c>
      <c r="CI1642" s="72">
        <v>146278.82999999999</v>
      </c>
      <c r="CJ1642" s="72">
        <v>0</v>
      </c>
      <c r="CM1642" s="72">
        <v>340072.35</v>
      </c>
      <c r="CN1642" s="72">
        <v>4785081.3600000003</v>
      </c>
      <c r="CR1642" s="69">
        <v>660225.87</v>
      </c>
      <c r="CT1642" s="90">
        <v>660433.35</v>
      </c>
      <c r="CU1642" s="72"/>
      <c r="CV1642" s="69"/>
      <c r="CX1642" s="68"/>
      <c r="CY1642" s="68"/>
      <c r="CZ1642" s="68"/>
      <c r="DB1642" s="90">
        <v>0</v>
      </c>
      <c r="DC1642" s="68"/>
      <c r="DD1642" s="68"/>
      <c r="DF1642" s="72">
        <v>414.99</v>
      </c>
      <c r="DK1642" s="72"/>
      <c r="DP1642" s="72"/>
      <c r="DQ1642" s="72"/>
      <c r="DR1642" s="72">
        <v>0</v>
      </c>
      <c r="DV1642" s="77">
        <v>0</v>
      </c>
      <c r="DZ1642" s="72">
        <v>206657.75</v>
      </c>
      <c r="EA1642" s="72"/>
      <c r="EB1642" s="72"/>
      <c r="EC1642" s="72"/>
      <c r="ED1642" s="72"/>
      <c r="EG1642" s="69">
        <v>411863.06</v>
      </c>
    </row>
    <row r="1643" spans="1:140" s="67" customFormat="1">
      <c r="B1643" s="68" t="s">
        <v>6278</v>
      </c>
      <c r="C1643" s="68" t="s">
        <v>6279</v>
      </c>
      <c r="D1643" s="69" t="s">
        <v>6300</v>
      </c>
      <c r="E1643" s="69" t="s">
        <v>149</v>
      </c>
      <c r="F1643" s="69" t="s">
        <v>1591</v>
      </c>
      <c r="G1643" s="69" t="s">
        <v>1592</v>
      </c>
      <c r="H1643" s="68"/>
      <c r="J1643" s="70">
        <v>42734</v>
      </c>
      <c r="K1643" s="70">
        <v>42734</v>
      </c>
      <c r="M1643" s="69" t="s">
        <v>152</v>
      </c>
      <c r="N1643" s="69" t="s">
        <v>153</v>
      </c>
      <c r="O1643" s="71" t="s">
        <v>4608</v>
      </c>
      <c r="P1643" s="72">
        <v>209313363.33075401</v>
      </c>
      <c r="Q1643" s="68" t="s">
        <v>6281</v>
      </c>
      <c r="R1643" s="69" t="s">
        <v>4609</v>
      </c>
      <c r="S1643" s="69">
        <f t="shared" si="51"/>
        <v>2.8423998999999998</v>
      </c>
      <c r="T1643" s="72">
        <v>5949522.8300000001</v>
      </c>
      <c r="U1643" s="73">
        <f t="shared" si="52"/>
        <v>8220572.7599999998</v>
      </c>
      <c r="BK1643" s="74">
        <v>324854.31</v>
      </c>
      <c r="BS1643" s="72"/>
      <c r="BT1643" s="72">
        <v>19675.45</v>
      </c>
      <c r="BW1643" s="72"/>
      <c r="CA1643" s="69">
        <v>85609.16</v>
      </c>
      <c r="CF1643" s="72">
        <v>2185440.77</v>
      </c>
      <c r="CI1643" s="72">
        <v>79957.72</v>
      </c>
      <c r="CJ1643" s="72">
        <v>0</v>
      </c>
      <c r="CM1643" s="72">
        <v>403137.52</v>
      </c>
      <c r="CN1643" s="72">
        <v>3625516.65</v>
      </c>
      <c r="CR1643" s="69"/>
      <c r="CT1643" s="91"/>
      <c r="CU1643" s="68"/>
      <c r="CV1643" s="68"/>
      <c r="CX1643" s="68"/>
      <c r="CY1643" s="68"/>
      <c r="CZ1643" s="68"/>
      <c r="DB1643" s="89">
        <v>0</v>
      </c>
      <c r="DC1643" s="68"/>
      <c r="DD1643" s="68"/>
      <c r="DF1643" s="87"/>
      <c r="DK1643" s="72"/>
      <c r="DP1643" s="72"/>
      <c r="DQ1643" s="72"/>
      <c r="DR1643" s="72">
        <v>0</v>
      </c>
      <c r="DV1643" s="77">
        <v>0</v>
      </c>
      <c r="DZ1643" s="72">
        <v>1142850.93</v>
      </c>
      <c r="EA1643" s="72"/>
      <c r="EB1643" s="72"/>
      <c r="EC1643" s="72"/>
      <c r="ED1643" s="72"/>
      <c r="EG1643" s="69">
        <v>353530.25</v>
      </c>
    </row>
    <row r="1644" spans="1:140" s="67" customFormat="1">
      <c r="B1644" s="68" t="s">
        <v>6278</v>
      </c>
      <c r="C1644" s="68" t="s">
        <v>6279</v>
      </c>
      <c r="D1644" s="69" t="s">
        <v>6288</v>
      </c>
      <c r="E1644" s="69" t="s">
        <v>149</v>
      </c>
      <c r="F1644" s="69" t="s">
        <v>1591</v>
      </c>
      <c r="G1644" s="69" t="s">
        <v>1592</v>
      </c>
      <c r="H1644" s="68"/>
      <c r="J1644" s="70">
        <v>42369</v>
      </c>
      <c r="K1644" s="70">
        <v>42369</v>
      </c>
      <c r="M1644" s="69" t="s">
        <v>152</v>
      </c>
      <c r="N1644" s="69" t="s">
        <v>153</v>
      </c>
      <c r="O1644" s="71" t="s">
        <v>1593</v>
      </c>
      <c r="P1644" s="72">
        <v>207524452.72299999</v>
      </c>
      <c r="Q1644" s="68" t="s">
        <v>6281</v>
      </c>
      <c r="R1644" s="69" t="s">
        <v>1594</v>
      </c>
      <c r="S1644" s="69">
        <f t="shared" si="51"/>
        <v>0.99310000000000009</v>
      </c>
      <c r="T1644" s="72">
        <v>2060925.3399999999</v>
      </c>
      <c r="U1644" s="73">
        <f t="shared" si="52"/>
        <v>3507370.88</v>
      </c>
      <c r="BK1644" s="74">
        <v>125967.34</v>
      </c>
      <c r="BS1644" s="72"/>
      <c r="BT1644" s="72">
        <v>0</v>
      </c>
      <c r="BW1644" s="72"/>
      <c r="CA1644" s="69">
        <v>46900.54</v>
      </c>
      <c r="CE1644" s="75"/>
      <c r="CF1644" s="72">
        <v>1397677.31</v>
      </c>
      <c r="CI1644" s="72">
        <v>47938.12</v>
      </c>
      <c r="CJ1644" s="72">
        <v>0</v>
      </c>
      <c r="CM1644" s="72">
        <v>179508.64</v>
      </c>
      <c r="CN1644" s="72">
        <v>1505797.43</v>
      </c>
      <c r="CR1644" s="69"/>
      <c r="CT1644" s="91"/>
      <c r="CU1644" s="72"/>
      <c r="CV1644" s="69"/>
      <c r="CX1644" s="68"/>
      <c r="CY1644" s="68"/>
      <c r="CZ1644" s="68"/>
      <c r="DB1644" s="90">
        <v>0</v>
      </c>
      <c r="DC1644" s="68"/>
      <c r="DD1644" s="68"/>
      <c r="DF1644" s="72">
        <v>1867.69</v>
      </c>
      <c r="DK1644" s="72"/>
      <c r="DP1644" s="72"/>
      <c r="DQ1644" s="72"/>
      <c r="DR1644" s="72">
        <v>0</v>
      </c>
      <c r="DV1644" s="79">
        <v>0</v>
      </c>
      <c r="DZ1644" s="72">
        <v>207.52</v>
      </c>
      <c r="EA1644" s="72"/>
      <c r="EB1644" s="72"/>
      <c r="EC1644" s="72"/>
      <c r="ED1644" s="72"/>
      <c r="EG1644" s="69">
        <v>201506.29</v>
      </c>
    </row>
    <row r="1645" spans="1:140" s="67" customFormat="1">
      <c r="B1645" s="68" t="s">
        <v>6278</v>
      </c>
      <c r="C1645" s="68" t="s">
        <v>6279</v>
      </c>
      <c r="D1645" s="69" t="s">
        <v>6288</v>
      </c>
      <c r="E1645" s="69" t="s">
        <v>149</v>
      </c>
      <c r="F1645" s="69" t="s">
        <v>1591</v>
      </c>
      <c r="G1645" s="69" t="s">
        <v>1592</v>
      </c>
      <c r="H1645" s="68"/>
      <c r="J1645" s="70">
        <v>42551</v>
      </c>
      <c r="K1645" s="70">
        <v>42564</v>
      </c>
      <c r="M1645" s="69" t="s">
        <v>152</v>
      </c>
      <c r="N1645" s="69" t="s">
        <v>153</v>
      </c>
      <c r="O1645" s="71" t="s">
        <v>3220</v>
      </c>
      <c r="P1645" s="72">
        <v>207487700.96550199</v>
      </c>
      <c r="Q1645" s="68" t="s">
        <v>6281</v>
      </c>
      <c r="R1645" s="69" t="s">
        <v>3225</v>
      </c>
      <c r="S1645" s="69">
        <f t="shared" si="51"/>
        <v>3.6872000000000003</v>
      </c>
      <c r="T1645" s="72">
        <v>7650486.5100000007</v>
      </c>
      <c r="U1645" s="73">
        <f t="shared" si="52"/>
        <v>9996757.4600000009</v>
      </c>
      <c r="BK1645" s="74">
        <v>436554.13</v>
      </c>
      <c r="BS1645" s="72"/>
      <c r="BT1645" s="72">
        <v>3319.81</v>
      </c>
      <c r="BW1645" s="72"/>
      <c r="CA1645" s="69">
        <v>0</v>
      </c>
      <c r="CE1645" s="75"/>
      <c r="CF1645" s="72">
        <v>2345855.96</v>
      </c>
      <c r="CI1645" s="72">
        <v>146278.82999999999</v>
      </c>
      <c r="CJ1645" s="72">
        <v>0</v>
      </c>
      <c r="CM1645" s="72">
        <v>340072.35</v>
      </c>
      <c r="CN1645" s="72">
        <v>4785081.3600000003</v>
      </c>
      <c r="CR1645" s="69">
        <v>660225.87</v>
      </c>
      <c r="CT1645" s="90">
        <v>660433.35</v>
      </c>
      <c r="CU1645" s="72"/>
      <c r="CV1645" s="69"/>
      <c r="CX1645" s="68"/>
      <c r="CY1645" s="68"/>
      <c r="CZ1645" s="68"/>
      <c r="DB1645" s="90">
        <v>0</v>
      </c>
      <c r="DC1645" s="68"/>
      <c r="DD1645" s="68"/>
      <c r="DF1645" s="72">
        <v>414.99</v>
      </c>
      <c r="DK1645" s="72"/>
      <c r="DP1645" s="72"/>
      <c r="DQ1645" s="72"/>
      <c r="DR1645" s="72">
        <v>0</v>
      </c>
      <c r="DV1645" s="77">
        <v>0</v>
      </c>
      <c r="DZ1645" s="72">
        <v>206657.75</v>
      </c>
      <c r="EA1645" s="72"/>
      <c r="EB1645" s="72"/>
      <c r="EC1645" s="72"/>
      <c r="ED1645" s="72"/>
      <c r="EG1645" s="69">
        <v>411863.06</v>
      </c>
    </row>
    <row r="1646" spans="1:140" s="67" customFormat="1">
      <c r="B1646" s="68" t="s">
        <v>6278</v>
      </c>
      <c r="C1646" s="68" t="s">
        <v>6279</v>
      </c>
      <c r="D1646" s="69" t="s">
        <v>6288</v>
      </c>
      <c r="E1646" s="69" t="s">
        <v>149</v>
      </c>
      <c r="F1646" s="69" t="s">
        <v>1591</v>
      </c>
      <c r="G1646" s="69" t="s">
        <v>1592</v>
      </c>
      <c r="H1646" s="68"/>
      <c r="J1646" s="70">
        <v>42734</v>
      </c>
      <c r="K1646" s="70">
        <v>42734</v>
      </c>
      <c r="M1646" s="69" t="s">
        <v>152</v>
      </c>
      <c r="N1646" s="69" t="s">
        <v>153</v>
      </c>
      <c r="O1646" s="71" t="s">
        <v>4608</v>
      </c>
      <c r="P1646" s="72">
        <v>209313363.33075401</v>
      </c>
      <c r="Q1646" s="68" t="s">
        <v>6281</v>
      </c>
      <c r="R1646" s="69" t="s">
        <v>4609</v>
      </c>
      <c r="S1646" s="69">
        <f t="shared" si="51"/>
        <v>2.8423998999999998</v>
      </c>
      <c r="T1646" s="72">
        <v>5949522.8300000001</v>
      </c>
      <c r="U1646" s="73">
        <f t="shared" si="52"/>
        <v>8220572.7599999998</v>
      </c>
      <c r="BK1646" s="74">
        <v>324854.31</v>
      </c>
      <c r="BS1646" s="72"/>
      <c r="BT1646" s="72">
        <v>19675.45</v>
      </c>
      <c r="BW1646" s="72"/>
      <c r="CA1646" s="69">
        <v>85609.16</v>
      </c>
      <c r="CF1646" s="72">
        <v>2185440.77</v>
      </c>
      <c r="CI1646" s="72">
        <v>79957.72</v>
      </c>
      <c r="CJ1646" s="72">
        <v>0</v>
      </c>
      <c r="CM1646" s="72">
        <v>403137.52</v>
      </c>
      <c r="CN1646" s="72">
        <v>3625516.65</v>
      </c>
      <c r="CR1646" s="69"/>
      <c r="CT1646" s="91"/>
      <c r="CU1646" s="68"/>
      <c r="CV1646" s="68"/>
      <c r="CX1646" s="68"/>
      <c r="CY1646" s="68"/>
      <c r="CZ1646" s="68"/>
      <c r="DB1646" s="89">
        <v>0</v>
      </c>
      <c r="DC1646" s="68"/>
      <c r="DD1646" s="68"/>
      <c r="DF1646" s="87"/>
      <c r="DK1646" s="72"/>
      <c r="DP1646" s="72"/>
      <c r="DQ1646" s="72"/>
      <c r="DR1646" s="72">
        <v>0</v>
      </c>
      <c r="DV1646" s="77">
        <v>0</v>
      </c>
      <c r="DZ1646" s="72">
        <v>1142850.93</v>
      </c>
      <c r="EA1646" s="72"/>
      <c r="EB1646" s="72"/>
      <c r="EC1646" s="72"/>
      <c r="ED1646" s="72"/>
      <c r="EG1646" s="69">
        <v>353530.25</v>
      </c>
    </row>
    <row r="1647" spans="1:140" s="67" customFormat="1">
      <c r="B1647" s="68" t="s">
        <v>6278</v>
      </c>
      <c r="C1647" s="68" t="s">
        <v>6279</v>
      </c>
      <c r="D1647" s="69" t="s">
        <v>6300</v>
      </c>
      <c r="E1647" s="69" t="s">
        <v>149</v>
      </c>
      <c r="F1647" s="69" t="s">
        <v>1011</v>
      </c>
      <c r="G1647" s="69" t="s">
        <v>1012</v>
      </c>
      <c r="H1647" s="68"/>
      <c r="J1647" s="70">
        <v>42277</v>
      </c>
      <c r="K1647" s="70">
        <v>42290</v>
      </c>
      <c r="M1647" s="69" t="s">
        <v>152</v>
      </c>
      <c r="N1647" s="69" t="s">
        <v>153</v>
      </c>
      <c r="O1647" s="71" t="s">
        <v>1013</v>
      </c>
      <c r="P1647" s="72">
        <v>292254263.60000002</v>
      </c>
      <c r="Q1647" s="68" t="s">
        <v>6281</v>
      </c>
      <c r="R1647" s="69" t="s">
        <v>1014</v>
      </c>
      <c r="S1647" s="69">
        <f t="shared" si="51"/>
        <v>2.5799999999999997E-2</v>
      </c>
      <c r="T1647" s="72">
        <v>75401.599999999991</v>
      </c>
      <c r="U1647" s="73">
        <f t="shared" si="52"/>
        <v>160447.57</v>
      </c>
      <c r="BK1647" s="74"/>
      <c r="BS1647" s="72"/>
      <c r="BT1647" s="72">
        <v>1461.3</v>
      </c>
      <c r="BW1647" s="72"/>
      <c r="CA1647" s="69">
        <v>85045.97</v>
      </c>
      <c r="CE1647" s="75"/>
      <c r="CF1647" s="72"/>
      <c r="CI1647" s="72">
        <v>2045.76</v>
      </c>
      <c r="CJ1647" s="72"/>
      <c r="CM1647" s="72">
        <v>71894.539999999994</v>
      </c>
      <c r="CN1647" s="72"/>
      <c r="CR1647" s="69"/>
      <c r="CT1647" s="93"/>
      <c r="CU1647" s="72"/>
      <c r="CV1647" s="69"/>
      <c r="CX1647" s="68"/>
      <c r="CY1647" s="68"/>
      <c r="CZ1647" s="68"/>
      <c r="DB1647" s="93"/>
      <c r="DC1647" s="68"/>
      <c r="DD1647" s="68"/>
      <c r="DF1647" s="72">
        <v>0</v>
      </c>
      <c r="DK1647" s="72"/>
      <c r="DP1647" s="72"/>
      <c r="DQ1647" s="72"/>
      <c r="DR1647" s="72">
        <v>0</v>
      </c>
      <c r="DV1647" s="78">
        <v>0</v>
      </c>
      <c r="DZ1647" s="72"/>
      <c r="EA1647" s="72"/>
      <c r="EB1647" s="72"/>
      <c r="EC1647" s="72"/>
      <c r="ED1647" s="72">
        <v>0</v>
      </c>
      <c r="EG1647" s="69">
        <v>0</v>
      </c>
    </row>
    <row r="1648" spans="1:140" s="67" customFormat="1">
      <c r="B1648" s="68" t="s">
        <v>6278</v>
      </c>
      <c r="C1648" s="68" t="s">
        <v>6279</v>
      </c>
      <c r="D1648" s="69" t="s">
        <v>6300</v>
      </c>
      <c r="E1648" s="69" t="s">
        <v>149</v>
      </c>
      <c r="F1648" s="69" t="s">
        <v>1011</v>
      </c>
      <c r="G1648" s="69" t="s">
        <v>1012</v>
      </c>
      <c r="H1648" s="68"/>
      <c r="J1648" s="70">
        <v>42551</v>
      </c>
      <c r="K1648" s="70">
        <v>42564</v>
      </c>
      <c r="M1648" s="69" t="s">
        <v>152</v>
      </c>
      <c r="N1648" s="69" t="s">
        <v>153</v>
      </c>
      <c r="O1648" s="71" t="s">
        <v>3211</v>
      </c>
      <c r="P1648" s="72">
        <v>267956657.21200001</v>
      </c>
      <c r="Q1648" s="68" t="s">
        <v>6281</v>
      </c>
      <c r="R1648" s="69" t="s">
        <v>3212</v>
      </c>
      <c r="S1648" s="69">
        <f t="shared" si="51"/>
        <v>12.022600000000001</v>
      </c>
      <c r="T1648" s="72">
        <v>32215357.07</v>
      </c>
      <c r="U1648" s="73">
        <f t="shared" si="52"/>
        <v>32868635.379999999</v>
      </c>
      <c r="BK1648" s="74">
        <v>0</v>
      </c>
      <c r="BS1648" s="72"/>
      <c r="BT1648" s="72">
        <v>0</v>
      </c>
      <c r="BW1648" s="72">
        <v>0</v>
      </c>
      <c r="CA1648" s="69">
        <v>653278.31000000006</v>
      </c>
      <c r="CE1648" s="75"/>
      <c r="CF1648" s="72">
        <v>0</v>
      </c>
      <c r="CI1648" s="72"/>
      <c r="CJ1648" s="72">
        <v>0</v>
      </c>
      <c r="CM1648" s="72">
        <v>3364999.72</v>
      </c>
      <c r="CN1648" s="72">
        <v>0</v>
      </c>
      <c r="CR1648" s="69">
        <v>14425446.640000001</v>
      </c>
      <c r="CT1648" s="89">
        <v>14424642.789999999</v>
      </c>
      <c r="CU1648" s="72"/>
      <c r="CV1648" s="69"/>
      <c r="CX1648" s="68"/>
      <c r="CY1648" s="68"/>
      <c r="CZ1648" s="68"/>
      <c r="DB1648" s="89">
        <v>0</v>
      </c>
      <c r="DC1648" s="68"/>
      <c r="DD1648" s="68"/>
      <c r="DF1648" s="72">
        <v>0</v>
      </c>
      <c r="DK1648" s="72"/>
      <c r="DP1648" s="72"/>
      <c r="DQ1648" s="72"/>
      <c r="DR1648" s="72">
        <v>0</v>
      </c>
      <c r="DV1648" s="79">
        <v>0</v>
      </c>
      <c r="DZ1648" s="72">
        <v>267.92</v>
      </c>
      <c r="EA1648" s="72"/>
      <c r="EB1648" s="72"/>
      <c r="EC1648" s="72"/>
      <c r="ED1648" s="72">
        <v>0</v>
      </c>
      <c r="EG1648" s="69">
        <v>0</v>
      </c>
    </row>
    <row r="1649" spans="2:137" s="67" customFormat="1">
      <c r="B1649" s="68" t="s">
        <v>6278</v>
      </c>
      <c r="C1649" s="68" t="s">
        <v>6279</v>
      </c>
      <c r="D1649" s="69" t="s">
        <v>6300</v>
      </c>
      <c r="E1649" s="69" t="s">
        <v>149</v>
      </c>
      <c r="F1649" s="69" t="s">
        <v>1011</v>
      </c>
      <c r="G1649" s="69" t="s">
        <v>1012</v>
      </c>
      <c r="H1649" s="68"/>
      <c r="J1649" s="70">
        <v>42734</v>
      </c>
      <c r="K1649" s="70">
        <v>42734</v>
      </c>
      <c r="M1649" s="69" t="s">
        <v>152</v>
      </c>
      <c r="N1649" s="69" t="s">
        <v>153</v>
      </c>
      <c r="O1649" s="71" t="s">
        <v>4610</v>
      </c>
      <c r="P1649" s="72">
        <v>291062874.25149697</v>
      </c>
      <c r="Q1649" s="68" t="s">
        <v>6281</v>
      </c>
      <c r="R1649" s="69" t="s">
        <v>4611</v>
      </c>
      <c r="S1649" s="69">
        <f t="shared" si="51"/>
        <v>2.0040000000000002E-4</v>
      </c>
      <c r="T1649" s="72">
        <v>583.29</v>
      </c>
      <c r="U1649" s="73">
        <f t="shared" si="52"/>
        <v>583.29</v>
      </c>
      <c r="BK1649" s="74">
        <v>0</v>
      </c>
      <c r="BS1649" s="72"/>
      <c r="BT1649" s="72">
        <v>0</v>
      </c>
      <c r="BW1649" s="72">
        <v>0</v>
      </c>
      <c r="CA1649" s="69"/>
      <c r="CF1649" s="72">
        <v>0</v>
      </c>
      <c r="CI1649" s="72"/>
      <c r="CJ1649" s="72">
        <v>0</v>
      </c>
      <c r="CM1649" s="72"/>
      <c r="CN1649" s="72">
        <v>0</v>
      </c>
      <c r="CR1649" s="69"/>
      <c r="CT1649" s="93"/>
      <c r="CU1649" s="68"/>
      <c r="CV1649" s="68"/>
      <c r="CX1649" s="68"/>
      <c r="CY1649" s="68"/>
      <c r="CZ1649" s="68"/>
      <c r="DB1649" s="89">
        <v>0</v>
      </c>
      <c r="DC1649" s="68"/>
      <c r="DD1649" s="68"/>
      <c r="DF1649" s="76">
        <v>0</v>
      </c>
      <c r="DK1649" s="72"/>
      <c r="DP1649" s="72"/>
      <c r="DQ1649" s="72"/>
      <c r="DR1649" s="72">
        <v>0</v>
      </c>
      <c r="DV1649" s="77">
        <v>0</v>
      </c>
      <c r="DZ1649" s="72">
        <v>583.29</v>
      </c>
      <c r="EA1649" s="72"/>
      <c r="EB1649" s="72"/>
      <c r="EC1649" s="72"/>
      <c r="ED1649" s="72">
        <v>0</v>
      </c>
      <c r="EG1649" s="69">
        <v>0</v>
      </c>
    </row>
    <row r="1650" spans="2:137" s="67" customFormat="1">
      <c r="B1650" s="68" t="s">
        <v>6278</v>
      </c>
      <c r="C1650" s="68" t="s">
        <v>6279</v>
      </c>
      <c r="D1650" s="69" t="s">
        <v>6288</v>
      </c>
      <c r="E1650" s="69" t="s">
        <v>149</v>
      </c>
      <c r="F1650" s="69" t="s">
        <v>1011</v>
      </c>
      <c r="G1650" s="69" t="s">
        <v>1012</v>
      </c>
      <c r="H1650" s="68"/>
      <c r="J1650" s="70">
        <v>42277</v>
      </c>
      <c r="K1650" s="70">
        <v>42290</v>
      </c>
      <c r="M1650" s="69" t="s">
        <v>152</v>
      </c>
      <c r="N1650" s="69" t="s">
        <v>153</v>
      </c>
      <c r="O1650" s="71" t="s">
        <v>1013</v>
      </c>
      <c r="P1650" s="72">
        <v>292254263.60000002</v>
      </c>
      <c r="Q1650" s="68" t="s">
        <v>6281</v>
      </c>
      <c r="R1650" s="69" t="s">
        <v>1014</v>
      </c>
      <c r="S1650" s="69">
        <f t="shared" si="51"/>
        <v>2.5799999999999997E-2</v>
      </c>
      <c r="T1650" s="72">
        <v>75401.599999999991</v>
      </c>
      <c r="U1650" s="73">
        <f t="shared" si="52"/>
        <v>160447.57</v>
      </c>
      <c r="BK1650" s="74"/>
      <c r="BS1650" s="72"/>
      <c r="BT1650" s="72">
        <v>1461.3</v>
      </c>
      <c r="BW1650" s="72"/>
      <c r="CA1650" s="69">
        <v>85045.97</v>
      </c>
      <c r="CE1650" s="75"/>
      <c r="CF1650" s="72"/>
      <c r="CI1650" s="72">
        <v>2045.76</v>
      </c>
      <c r="CJ1650" s="72"/>
      <c r="CM1650" s="72">
        <v>71894.539999999994</v>
      </c>
      <c r="CN1650" s="72"/>
      <c r="CR1650" s="69"/>
      <c r="CT1650" s="93"/>
      <c r="CU1650" s="72"/>
      <c r="CV1650" s="69"/>
      <c r="CX1650" s="68"/>
      <c r="CY1650" s="68"/>
      <c r="CZ1650" s="68"/>
      <c r="DB1650" s="93"/>
      <c r="DC1650" s="68"/>
      <c r="DD1650" s="68"/>
      <c r="DF1650" s="72">
        <v>0</v>
      </c>
      <c r="DK1650" s="72"/>
      <c r="DP1650" s="72"/>
      <c r="DQ1650" s="72"/>
      <c r="DR1650" s="72">
        <v>0</v>
      </c>
      <c r="DV1650" s="78">
        <v>0</v>
      </c>
      <c r="DZ1650" s="72"/>
      <c r="EA1650" s="72"/>
      <c r="EB1650" s="72"/>
      <c r="EC1650" s="72"/>
      <c r="ED1650" s="72">
        <v>0</v>
      </c>
      <c r="EG1650" s="69">
        <v>0</v>
      </c>
    </row>
    <row r="1651" spans="2:137" s="67" customFormat="1">
      <c r="B1651" s="68" t="s">
        <v>6278</v>
      </c>
      <c r="C1651" s="68" t="s">
        <v>6279</v>
      </c>
      <c r="D1651" s="69" t="s">
        <v>6288</v>
      </c>
      <c r="E1651" s="69" t="s">
        <v>149</v>
      </c>
      <c r="F1651" s="69" t="s">
        <v>1011</v>
      </c>
      <c r="G1651" s="69" t="s">
        <v>1012</v>
      </c>
      <c r="H1651" s="68"/>
      <c r="J1651" s="70">
        <v>42551</v>
      </c>
      <c r="K1651" s="70">
        <v>42564</v>
      </c>
      <c r="M1651" s="69" t="s">
        <v>152</v>
      </c>
      <c r="N1651" s="69" t="s">
        <v>153</v>
      </c>
      <c r="O1651" s="71" t="s">
        <v>3211</v>
      </c>
      <c r="P1651" s="72">
        <v>267956657.21200001</v>
      </c>
      <c r="Q1651" s="68" t="s">
        <v>6281</v>
      </c>
      <c r="R1651" s="69" t="s">
        <v>3212</v>
      </c>
      <c r="S1651" s="69">
        <f t="shared" si="51"/>
        <v>12.022600000000001</v>
      </c>
      <c r="T1651" s="72">
        <v>32215357.07</v>
      </c>
      <c r="U1651" s="73">
        <f t="shared" si="52"/>
        <v>32868635.379999999</v>
      </c>
      <c r="BK1651" s="74">
        <v>0</v>
      </c>
      <c r="BS1651" s="72"/>
      <c r="BT1651" s="72">
        <v>0</v>
      </c>
      <c r="BW1651" s="72">
        <v>0</v>
      </c>
      <c r="CA1651" s="69">
        <v>653278.31000000006</v>
      </c>
      <c r="CE1651" s="75"/>
      <c r="CF1651" s="72">
        <v>0</v>
      </c>
      <c r="CI1651" s="72"/>
      <c r="CJ1651" s="72">
        <v>0</v>
      </c>
      <c r="CM1651" s="72">
        <v>3364999.72</v>
      </c>
      <c r="CN1651" s="72">
        <v>0</v>
      </c>
      <c r="CR1651" s="69">
        <v>14425446.640000001</v>
      </c>
      <c r="CT1651" s="89">
        <v>14424642.789999999</v>
      </c>
      <c r="CU1651" s="72"/>
      <c r="CV1651" s="69"/>
      <c r="CX1651" s="68"/>
      <c r="CY1651" s="68"/>
      <c r="CZ1651" s="68"/>
      <c r="DB1651" s="89">
        <v>0</v>
      </c>
      <c r="DC1651" s="68"/>
      <c r="DD1651" s="68"/>
      <c r="DF1651" s="72">
        <v>0</v>
      </c>
      <c r="DK1651" s="72"/>
      <c r="DP1651" s="72"/>
      <c r="DQ1651" s="72"/>
      <c r="DR1651" s="72">
        <v>0</v>
      </c>
      <c r="DV1651" s="79">
        <v>0</v>
      </c>
      <c r="DZ1651" s="72">
        <v>267.92</v>
      </c>
      <c r="EA1651" s="72"/>
      <c r="EB1651" s="72"/>
      <c r="EC1651" s="72"/>
      <c r="ED1651" s="72">
        <v>0</v>
      </c>
      <c r="EG1651" s="69">
        <v>0</v>
      </c>
    </row>
    <row r="1652" spans="2:137" s="67" customFormat="1">
      <c r="B1652" s="68" t="s">
        <v>6278</v>
      </c>
      <c r="C1652" s="68" t="s">
        <v>6279</v>
      </c>
      <c r="D1652" s="69" t="s">
        <v>6288</v>
      </c>
      <c r="E1652" s="69" t="s">
        <v>149</v>
      </c>
      <c r="F1652" s="69" t="s">
        <v>1011</v>
      </c>
      <c r="G1652" s="69" t="s">
        <v>1012</v>
      </c>
      <c r="H1652" s="68"/>
      <c r="J1652" s="70">
        <v>42734</v>
      </c>
      <c r="K1652" s="70">
        <v>42734</v>
      </c>
      <c r="M1652" s="69" t="s">
        <v>152</v>
      </c>
      <c r="N1652" s="69" t="s">
        <v>153</v>
      </c>
      <c r="O1652" s="71" t="s">
        <v>4610</v>
      </c>
      <c r="P1652" s="72">
        <v>291062874.25149697</v>
      </c>
      <c r="Q1652" s="68" t="s">
        <v>6281</v>
      </c>
      <c r="R1652" s="69" t="s">
        <v>4611</v>
      </c>
      <c r="S1652" s="69">
        <f t="shared" si="51"/>
        <v>2.0040000000000002E-4</v>
      </c>
      <c r="T1652" s="72">
        <v>583.29</v>
      </c>
      <c r="U1652" s="73">
        <f t="shared" si="52"/>
        <v>583.29</v>
      </c>
      <c r="BK1652" s="74">
        <v>0</v>
      </c>
      <c r="BS1652" s="72"/>
      <c r="BT1652" s="72">
        <v>0</v>
      </c>
      <c r="BW1652" s="72">
        <v>0</v>
      </c>
      <c r="CA1652" s="69"/>
      <c r="CF1652" s="72">
        <v>0</v>
      </c>
      <c r="CI1652" s="72"/>
      <c r="CJ1652" s="72">
        <v>0</v>
      </c>
      <c r="CM1652" s="72"/>
      <c r="CN1652" s="72">
        <v>0</v>
      </c>
      <c r="CR1652" s="69"/>
      <c r="CT1652" s="93"/>
      <c r="CU1652" s="68"/>
      <c r="CV1652" s="68"/>
      <c r="CX1652" s="68"/>
      <c r="CY1652" s="68"/>
      <c r="CZ1652" s="68"/>
      <c r="DB1652" s="89">
        <v>0</v>
      </c>
      <c r="DC1652" s="68"/>
      <c r="DD1652" s="68"/>
      <c r="DF1652" s="76">
        <v>0</v>
      </c>
      <c r="DK1652" s="72"/>
      <c r="DP1652" s="72"/>
      <c r="DQ1652" s="72"/>
      <c r="DR1652" s="72">
        <v>0</v>
      </c>
      <c r="DV1652" s="77">
        <v>0</v>
      </c>
      <c r="DZ1652" s="72">
        <v>583.29</v>
      </c>
      <c r="EA1652" s="72"/>
      <c r="EB1652" s="72"/>
      <c r="EC1652" s="72"/>
      <c r="ED1652" s="72">
        <v>0</v>
      </c>
      <c r="EG1652" s="69">
        <v>0</v>
      </c>
    </row>
    <row r="1653" spans="2:137" s="67" customFormat="1">
      <c r="B1653" s="68" t="s">
        <v>6278</v>
      </c>
      <c r="C1653" s="68" t="s">
        <v>6279</v>
      </c>
      <c r="D1653" s="69" t="s">
        <v>6298</v>
      </c>
      <c r="E1653" s="69" t="s">
        <v>149</v>
      </c>
      <c r="F1653" s="69" t="s">
        <v>355</v>
      </c>
      <c r="G1653" s="69" t="s">
        <v>356</v>
      </c>
      <c r="H1653" s="68"/>
      <c r="J1653" s="70">
        <v>42216</v>
      </c>
      <c r="K1653" s="70">
        <v>42216</v>
      </c>
      <c r="M1653" s="69" t="s">
        <v>152</v>
      </c>
      <c r="N1653" s="69" t="s">
        <v>153</v>
      </c>
      <c r="O1653" s="71" t="s">
        <v>357</v>
      </c>
      <c r="P1653" s="72">
        <v>7243365104.4664097</v>
      </c>
      <c r="Q1653" s="68" t="s">
        <v>6281</v>
      </c>
      <c r="R1653" s="69" t="s">
        <v>358</v>
      </c>
      <c r="S1653" s="69">
        <f t="shared" si="51"/>
        <v>0.39965000000000001</v>
      </c>
      <c r="T1653" s="72">
        <v>28948108.640000001</v>
      </c>
      <c r="U1653" s="73">
        <f t="shared" si="52"/>
        <v>28953898.260000002</v>
      </c>
      <c r="BK1653" s="74">
        <v>0</v>
      </c>
      <c r="BS1653" s="72"/>
      <c r="BT1653" s="72">
        <v>1887416.68</v>
      </c>
      <c r="BW1653" s="72"/>
      <c r="CA1653" s="69">
        <v>5789.62</v>
      </c>
      <c r="CE1653" s="75"/>
      <c r="CF1653" s="72">
        <v>0</v>
      </c>
      <c r="CI1653" s="72">
        <v>167899.03</v>
      </c>
      <c r="CJ1653" s="72">
        <v>0</v>
      </c>
      <c r="CM1653" s="72">
        <v>26892792.93</v>
      </c>
      <c r="CN1653" s="72">
        <v>0</v>
      </c>
      <c r="CR1653" s="69"/>
      <c r="CT1653" s="93"/>
      <c r="CU1653" s="72"/>
      <c r="CV1653" s="69"/>
      <c r="CX1653" s="68"/>
      <c r="CY1653" s="68"/>
      <c r="CZ1653" s="68"/>
      <c r="DB1653" s="90">
        <v>0</v>
      </c>
      <c r="DC1653" s="68"/>
      <c r="DD1653" s="68"/>
      <c r="DF1653" s="72">
        <v>0</v>
      </c>
      <c r="DK1653" s="72"/>
      <c r="DP1653" s="72">
        <v>0</v>
      </c>
      <c r="DQ1653" s="72"/>
      <c r="DR1653" s="72">
        <v>0</v>
      </c>
      <c r="DV1653" s="78">
        <v>0</v>
      </c>
      <c r="DZ1653" s="72">
        <v>0</v>
      </c>
      <c r="EA1653" s="72"/>
      <c r="EB1653" s="72"/>
      <c r="EC1653" s="72"/>
      <c r="ED1653" s="72">
        <v>0</v>
      </c>
      <c r="EG1653" s="69">
        <v>0</v>
      </c>
    </row>
    <row r="1654" spans="2:137" s="67" customFormat="1">
      <c r="B1654" s="68" t="s">
        <v>6278</v>
      </c>
      <c r="C1654" s="68" t="s">
        <v>6279</v>
      </c>
      <c r="D1654" s="69" t="s">
        <v>6298</v>
      </c>
      <c r="E1654" s="69" t="s">
        <v>149</v>
      </c>
      <c r="F1654" s="69" t="s">
        <v>355</v>
      </c>
      <c r="G1654" s="69" t="s">
        <v>356</v>
      </c>
      <c r="H1654" s="68"/>
      <c r="J1654" s="70">
        <v>42247</v>
      </c>
      <c r="K1654" s="70">
        <v>42247</v>
      </c>
      <c r="M1654" s="69" t="s">
        <v>152</v>
      </c>
      <c r="N1654" s="69" t="s">
        <v>153</v>
      </c>
      <c r="O1654" s="71" t="s">
        <v>357</v>
      </c>
      <c r="P1654" s="72">
        <v>7236665326.7336597</v>
      </c>
      <c r="Q1654" s="68" t="s">
        <v>6281</v>
      </c>
      <c r="R1654" s="69" t="s">
        <v>542</v>
      </c>
      <c r="S1654" s="69">
        <f t="shared" si="51"/>
        <v>0.40001999999999999</v>
      </c>
      <c r="T1654" s="72">
        <v>28948108.640000001</v>
      </c>
      <c r="U1654" s="73">
        <f t="shared" si="52"/>
        <v>28953898.260000002</v>
      </c>
      <c r="BK1654" s="74">
        <v>0</v>
      </c>
      <c r="BS1654" s="72"/>
      <c r="BT1654" s="72">
        <v>1887416.68</v>
      </c>
      <c r="BW1654" s="72"/>
      <c r="CA1654" s="69">
        <v>5789.62</v>
      </c>
      <c r="CE1654" s="75"/>
      <c r="CF1654" s="72">
        <v>0</v>
      </c>
      <c r="CI1654" s="72">
        <v>167899.03</v>
      </c>
      <c r="CJ1654" s="72">
        <v>0</v>
      </c>
      <c r="CM1654" s="72">
        <v>26892792.93</v>
      </c>
      <c r="CN1654" s="72">
        <v>0</v>
      </c>
      <c r="CR1654" s="69"/>
      <c r="CT1654" s="91"/>
      <c r="CU1654" s="72"/>
      <c r="CV1654" s="69"/>
      <c r="CX1654" s="68"/>
      <c r="CY1654" s="68"/>
      <c r="CZ1654" s="68"/>
      <c r="DB1654" s="89">
        <v>0</v>
      </c>
      <c r="DC1654" s="68"/>
      <c r="DD1654" s="68"/>
      <c r="DF1654" s="72">
        <v>0</v>
      </c>
      <c r="DK1654" s="72"/>
      <c r="DP1654" s="72">
        <v>0</v>
      </c>
      <c r="DQ1654" s="72"/>
      <c r="DR1654" s="72">
        <v>0</v>
      </c>
      <c r="DV1654" s="77">
        <v>0</v>
      </c>
      <c r="DZ1654" s="72">
        <v>0</v>
      </c>
      <c r="EA1654" s="72"/>
      <c r="EB1654" s="72"/>
      <c r="EC1654" s="72"/>
      <c r="ED1654" s="72">
        <v>0</v>
      </c>
      <c r="EG1654" s="69">
        <v>0</v>
      </c>
    </row>
    <row r="1655" spans="2:137" s="67" customFormat="1">
      <c r="B1655" s="68" t="s">
        <v>6278</v>
      </c>
      <c r="C1655" s="68" t="s">
        <v>6279</v>
      </c>
      <c r="D1655" s="69" t="s">
        <v>6298</v>
      </c>
      <c r="E1655" s="69" t="s">
        <v>149</v>
      </c>
      <c r="F1655" s="69" t="s">
        <v>355</v>
      </c>
      <c r="G1655" s="69" t="s">
        <v>356</v>
      </c>
      <c r="H1655" s="68"/>
      <c r="J1655" s="70">
        <v>42277</v>
      </c>
      <c r="K1655" s="70">
        <v>42277</v>
      </c>
      <c r="M1655" s="69" t="s">
        <v>152</v>
      </c>
      <c r="N1655" s="69" t="s">
        <v>153</v>
      </c>
      <c r="O1655" s="71" t="s">
        <v>357</v>
      </c>
      <c r="P1655" s="72">
        <v>7336807745.3365803</v>
      </c>
      <c r="Q1655" s="68" t="s">
        <v>6281</v>
      </c>
      <c r="R1655" s="69" t="s">
        <v>689</v>
      </c>
      <c r="S1655" s="69">
        <f t="shared" si="51"/>
        <v>0.39455999999999997</v>
      </c>
      <c r="T1655" s="72">
        <v>28948108.640000001</v>
      </c>
      <c r="U1655" s="73">
        <f t="shared" si="52"/>
        <v>28953898.260000002</v>
      </c>
      <c r="BK1655" s="74">
        <v>0</v>
      </c>
      <c r="BS1655" s="72"/>
      <c r="BT1655" s="72">
        <v>1887416.68</v>
      </c>
      <c r="BW1655" s="72"/>
      <c r="CA1655" s="69">
        <v>5789.62</v>
      </c>
      <c r="CE1655" s="75"/>
      <c r="CF1655" s="72">
        <v>0</v>
      </c>
      <c r="CI1655" s="72">
        <v>167899.03</v>
      </c>
      <c r="CJ1655" s="72">
        <v>0</v>
      </c>
      <c r="CM1655" s="72">
        <v>26892792.93</v>
      </c>
      <c r="CN1655" s="72">
        <v>0</v>
      </c>
      <c r="CR1655" s="69"/>
      <c r="CT1655" s="91"/>
      <c r="CU1655" s="72"/>
      <c r="CV1655" s="69"/>
      <c r="CX1655" s="68"/>
      <c r="CY1655" s="68"/>
      <c r="CZ1655" s="68"/>
      <c r="DB1655" s="89">
        <v>0</v>
      </c>
      <c r="DC1655" s="68"/>
      <c r="DD1655" s="68"/>
      <c r="DF1655" s="72">
        <v>0</v>
      </c>
      <c r="DK1655" s="72"/>
      <c r="DP1655" s="72">
        <v>0</v>
      </c>
      <c r="DQ1655" s="72"/>
      <c r="DR1655" s="72">
        <v>0</v>
      </c>
      <c r="DV1655" s="79">
        <v>0</v>
      </c>
      <c r="DZ1655" s="72">
        <v>0</v>
      </c>
      <c r="EA1655" s="72"/>
      <c r="EB1655" s="72"/>
      <c r="EC1655" s="72"/>
      <c r="ED1655" s="72">
        <v>0</v>
      </c>
      <c r="EG1655" s="69">
        <v>0</v>
      </c>
    </row>
    <row r="1656" spans="2:137" s="67" customFormat="1">
      <c r="B1656" s="68" t="s">
        <v>6278</v>
      </c>
      <c r="C1656" s="68" t="s">
        <v>6279</v>
      </c>
      <c r="D1656" s="69" t="s">
        <v>6298</v>
      </c>
      <c r="E1656" s="69" t="s">
        <v>149</v>
      </c>
      <c r="F1656" s="69" t="s">
        <v>355</v>
      </c>
      <c r="G1656" s="69" t="s">
        <v>356</v>
      </c>
      <c r="H1656" s="68"/>
      <c r="J1656" s="70">
        <v>42308</v>
      </c>
      <c r="K1656" s="70">
        <v>42308</v>
      </c>
      <c r="M1656" s="69" t="s">
        <v>152</v>
      </c>
      <c r="N1656" s="69" t="s">
        <v>153</v>
      </c>
      <c r="O1656" s="71" t="s">
        <v>357</v>
      </c>
      <c r="P1656" s="72">
        <v>7407018228.3404102</v>
      </c>
      <c r="Q1656" s="68" t="s">
        <v>6281</v>
      </c>
      <c r="R1656" s="69" t="s">
        <v>1254</v>
      </c>
      <c r="S1656" s="69">
        <f t="shared" si="51"/>
        <v>0.39081999999999995</v>
      </c>
      <c r="T1656" s="72">
        <v>28948108.640000001</v>
      </c>
      <c r="U1656" s="73">
        <f t="shared" si="52"/>
        <v>28953898.260000002</v>
      </c>
      <c r="BK1656" s="74">
        <v>0</v>
      </c>
      <c r="BS1656" s="72"/>
      <c r="BT1656" s="72">
        <v>1887416.68</v>
      </c>
      <c r="BW1656" s="72"/>
      <c r="CA1656" s="69">
        <v>5789.62</v>
      </c>
      <c r="CE1656" s="75"/>
      <c r="CF1656" s="72">
        <v>0</v>
      </c>
      <c r="CI1656" s="72">
        <v>167899.03</v>
      </c>
      <c r="CJ1656" s="72">
        <v>0</v>
      </c>
      <c r="CM1656" s="72">
        <v>26892792.93</v>
      </c>
      <c r="CN1656" s="72">
        <v>0</v>
      </c>
      <c r="CR1656" s="69"/>
      <c r="CT1656" s="94"/>
      <c r="CU1656" s="72"/>
      <c r="CV1656" s="69"/>
      <c r="CX1656" s="68"/>
      <c r="CY1656" s="68"/>
      <c r="CZ1656" s="68"/>
      <c r="DB1656" s="103">
        <v>0</v>
      </c>
      <c r="DC1656" s="68"/>
      <c r="DD1656" s="68"/>
      <c r="DF1656" s="72">
        <v>0</v>
      </c>
      <c r="DK1656" s="72"/>
      <c r="DP1656" s="72">
        <v>0</v>
      </c>
      <c r="DQ1656" s="72"/>
      <c r="DR1656" s="72">
        <v>0</v>
      </c>
      <c r="DV1656" s="79">
        <v>0</v>
      </c>
      <c r="DZ1656" s="72">
        <v>0</v>
      </c>
      <c r="EA1656" s="72"/>
      <c r="EB1656" s="72"/>
      <c r="EC1656" s="72"/>
      <c r="ED1656" s="72">
        <v>0</v>
      </c>
      <c r="EG1656" s="69">
        <v>0</v>
      </c>
    </row>
    <row r="1657" spans="2:137" s="67" customFormat="1">
      <c r="B1657" s="68" t="s">
        <v>6278</v>
      </c>
      <c r="C1657" s="68" t="s">
        <v>6279</v>
      </c>
      <c r="D1657" s="69" t="s">
        <v>6298</v>
      </c>
      <c r="E1657" s="69" t="s">
        <v>149</v>
      </c>
      <c r="F1657" s="69" t="s">
        <v>355</v>
      </c>
      <c r="G1657" s="69" t="s">
        <v>356</v>
      </c>
      <c r="H1657" s="68"/>
      <c r="J1657" s="70">
        <v>42338</v>
      </c>
      <c r="K1657" s="70">
        <v>42338</v>
      </c>
      <c r="M1657" s="69" t="s">
        <v>152</v>
      </c>
      <c r="N1657" s="69" t="s">
        <v>153</v>
      </c>
      <c r="O1657" s="71" t="s">
        <v>357</v>
      </c>
      <c r="P1657" s="72">
        <v>7459891416.0546303</v>
      </c>
      <c r="Q1657" s="68" t="s">
        <v>6281</v>
      </c>
      <c r="R1657" s="69" t="s">
        <v>1345</v>
      </c>
      <c r="S1657" s="69">
        <f t="shared" si="51"/>
        <v>0.38805000000000001</v>
      </c>
      <c r="T1657" s="72">
        <v>28948108.640000001</v>
      </c>
      <c r="U1657" s="73">
        <f t="shared" si="52"/>
        <v>28953898.260000002</v>
      </c>
      <c r="BK1657" s="74">
        <v>0</v>
      </c>
      <c r="BS1657" s="72"/>
      <c r="BT1657" s="72">
        <v>1887416.68</v>
      </c>
      <c r="BW1657" s="72"/>
      <c r="CA1657" s="69">
        <v>5789.62</v>
      </c>
      <c r="CE1657" s="75"/>
      <c r="CF1657" s="72">
        <v>0</v>
      </c>
      <c r="CI1657" s="72">
        <v>167899.03</v>
      </c>
      <c r="CJ1657" s="72">
        <v>0</v>
      </c>
      <c r="CM1657" s="72">
        <v>26892792.93</v>
      </c>
      <c r="CN1657" s="72">
        <v>0</v>
      </c>
      <c r="CR1657" s="69"/>
      <c r="CT1657" s="94"/>
      <c r="CU1657" s="72"/>
      <c r="CV1657" s="69"/>
      <c r="CX1657" s="68"/>
      <c r="CY1657" s="68"/>
      <c r="CZ1657" s="68"/>
      <c r="DB1657" s="103">
        <v>0</v>
      </c>
      <c r="DC1657" s="68"/>
      <c r="DD1657" s="68"/>
      <c r="DF1657" s="72">
        <v>0</v>
      </c>
      <c r="DK1657" s="72"/>
      <c r="DP1657" s="72">
        <v>0</v>
      </c>
      <c r="DQ1657" s="72"/>
      <c r="DR1657" s="72">
        <v>0</v>
      </c>
      <c r="DV1657" s="79">
        <v>0</v>
      </c>
      <c r="DZ1657" s="72">
        <v>0</v>
      </c>
      <c r="EA1657" s="72"/>
      <c r="EB1657" s="72"/>
      <c r="EC1657" s="72"/>
      <c r="ED1657" s="72">
        <v>0</v>
      </c>
      <c r="EG1657" s="69">
        <v>0</v>
      </c>
    </row>
    <row r="1658" spans="2:137" s="67" customFormat="1">
      <c r="B1658" s="68" t="s">
        <v>6278</v>
      </c>
      <c r="C1658" s="68" t="s">
        <v>6279</v>
      </c>
      <c r="D1658" s="69" t="s">
        <v>6298</v>
      </c>
      <c r="E1658" s="69" t="s">
        <v>149</v>
      </c>
      <c r="F1658" s="69" t="s">
        <v>355</v>
      </c>
      <c r="G1658" s="69" t="s">
        <v>356</v>
      </c>
      <c r="H1658" s="68"/>
      <c r="J1658" s="70">
        <v>42369</v>
      </c>
      <c r="K1658" s="70">
        <v>42369</v>
      </c>
      <c r="M1658" s="69" t="s">
        <v>152</v>
      </c>
      <c r="N1658" s="69" t="s">
        <v>153</v>
      </c>
      <c r="O1658" s="71" t="s">
        <v>357</v>
      </c>
      <c r="P1658" s="72">
        <v>7490777238.9701099</v>
      </c>
      <c r="Q1658" s="68" t="s">
        <v>6281</v>
      </c>
      <c r="R1658" s="69" t="s">
        <v>1755</v>
      </c>
      <c r="S1658" s="69">
        <f t="shared" si="51"/>
        <v>0.38644999999999996</v>
      </c>
      <c r="T1658" s="72">
        <v>28948108.640000001</v>
      </c>
      <c r="U1658" s="73">
        <f t="shared" si="52"/>
        <v>28953898.260000002</v>
      </c>
      <c r="BK1658" s="74">
        <v>0</v>
      </c>
      <c r="BS1658" s="72"/>
      <c r="BT1658" s="72">
        <v>1887416.68</v>
      </c>
      <c r="BW1658" s="72"/>
      <c r="CA1658" s="69">
        <v>5789.62</v>
      </c>
      <c r="CE1658" s="75"/>
      <c r="CF1658" s="72">
        <v>0</v>
      </c>
      <c r="CI1658" s="72">
        <v>167899.03</v>
      </c>
      <c r="CJ1658" s="72">
        <v>0</v>
      </c>
      <c r="CM1658" s="72">
        <v>26892792.93</v>
      </c>
      <c r="CN1658" s="72">
        <v>0</v>
      </c>
      <c r="CR1658" s="69"/>
      <c r="CT1658" s="94"/>
      <c r="CU1658" s="72"/>
      <c r="CV1658" s="69"/>
      <c r="CX1658" s="68"/>
      <c r="CY1658" s="68"/>
      <c r="CZ1658" s="68"/>
      <c r="DB1658" s="103">
        <v>0</v>
      </c>
      <c r="DC1658" s="68"/>
      <c r="DD1658" s="68"/>
      <c r="DF1658" s="72">
        <v>0</v>
      </c>
      <c r="DK1658" s="72"/>
      <c r="DP1658" s="72">
        <v>0</v>
      </c>
      <c r="DQ1658" s="72"/>
      <c r="DR1658" s="72">
        <v>0</v>
      </c>
      <c r="DV1658" s="79">
        <v>0</v>
      </c>
      <c r="DZ1658" s="72">
        <v>0</v>
      </c>
      <c r="EA1658" s="72"/>
      <c r="EB1658" s="72"/>
      <c r="EC1658" s="72"/>
      <c r="ED1658" s="72">
        <v>0</v>
      </c>
      <c r="EG1658" s="69">
        <v>0</v>
      </c>
    </row>
    <row r="1659" spans="2:137" s="67" customFormat="1">
      <c r="B1659" s="68" t="s">
        <v>6278</v>
      </c>
      <c r="C1659" s="68" t="s">
        <v>6279</v>
      </c>
      <c r="D1659" s="69" t="s">
        <v>6298</v>
      </c>
      <c r="E1659" s="69" t="s">
        <v>149</v>
      </c>
      <c r="F1659" s="69" t="s">
        <v>355</v>
      </c>
      <c r="G1659" s="69" t="s">
        <v>356</v>
      </c>
      <c r="H1659" s="68"/>
      <c r="J1659" s="70">
        <v>42400</v>
      </c>
      <c r="K1659" s="70">
        <v>42400</v>
      </c>
      <c r="M1659" s="69" t="s">
        <v>152</v>
      </c>
      <c r="N1659" s="69" t="s">
        <v>153</v>
      </c>
      <c r="O1659" s="71" t="s">
        <v>357</v>
      </c>
      <c r="P1659" s="72">
        <v>7577840538.2058096</v>
      </c>
      <c r="Q1659" s="68" t="s">
        <v>6281</v>
      </c>
      <c r="R1659" s="69" t="s">
        <v>2046</v>
      </c>
      <c r="S1659" s="69">
        <f t="shared" si="51"/>
        <v>0.38200999999999996</v>
      </c>
      <c r="T1659" s="72">
        <v>28948108.640000001</v>
      </c>
      <c r="U1659" s="73">
        <f t="shared" si="52"/>
        <v>28953898.260000002</v>
      </c>
      <c r="BK1659" s="74">
        <v>0</v>
      </c>
      <c r="BS1659" s="72"/>
      <c r="BT1659" s="72">
        <v>1887416.68</v>
      </c>
      <c r="BW1659" s="72"/>
      <c r="CA1659" s="69">
        <v>5789.62</v>
      </c>
      <c r="CE1659" s="75"/>
      <c r="CF1659" s="72">
        <v>0</v>
      </c>
      <c r="CI1659" s="72">
        <v>167899.03</v>
      </c>
      <c r="CJ1659" s="72">
        <v>0</v>
      </c>
      <c r="CM1659" s="72">
        <v>26892792.93</v>
      </c>
      <c r="CN1659" s="72">
        <v>0</v>
      </c>
      <c r="CR1659" s="69"/>
      <c r="CT1659" s="93"/>
      <c r="CU1659" s="72"/>
      <c r="CV1659" s="69"/>
      <c r="CX1659" s="68"/>
      <c r="CY1659" s="68"/>
      <c r="CZ1659" s="68"/>
      <c r="DB1659" s="103">
        <v>0</v>
      </c>
      <c r="DC1659" s="68"/>
      <c r="DD1659" s="68"/>
      <c r="DF1659" s="72">
        <v>0</v>
      </c>
      <c r="DK1659" s="72"/>
      <c r="DP1659" s="72">
        <v>0</v>
      </c>
      <c r="DQ1659" s="72"/>
      <c r="DR1659" s="72">
        <v>0</v>
      </c>
      <c r="DV1659" s="79">
        <v>0</v>
      </c>
      <c r="DZ1659" s="72">
        <v>0</v>
      </c>
      <c r="EA1659" s="72"/>
      <c r="EB1659" s="72"/>
      <c r="EC1659" s="72"/>
      <c r="ED1659" s="72">
        <v>0</v>
      </c>
      <c r="EG1659" s="69">
        <v>0</v>
      </c>
    </row>
    <row r="1660" spans="2:137" s="67" customFormat="1">
      <c r="B1660" s="68" t="s">
        <v>6278</v>
      </c>
      <c r="C1660" s="68" t="s">
        <v>6279</v>
      </c>
      <c r="D1660" s="69" t="s">
        <v>6298</v>
      </c>
      <c r="E1660" s="69" t="s">
        <v>149</v>
      </c>
      <c r="F1660" s="69" t="s">
        <v>355</v>
      </c>
      <c r="G1660" s="69" t="s">
        <v>356</v>
      </c>
      <c r="H1660" s="68"/>
      <c r="J1660" s="70">
        <v>42429</v>
      </c>
      <c r="K1660" s="70">
        <v>42429</v>
      </c>
      <c r="M1660" s="69" t="s">
        <v>152</v>
      </c>
      <c r="N1660" s="69" t="s">
        <v>153</v>
      </c>
      <c r="O1660" s="71" t="s">
        <v>357</v>
      </c>
      <c r="P1660" s="72">
        <v>7732899329.5044699</v>
      </c>
      <c r="Q1660" s="68" t="s">
        <v>6281</v>
      </c>
      <c r="R1660" s="69" t="s">
        <v>2122</v>
      </c>
      <c r="S1660" s="69">
        <f t="shared" si="51"/>
        <v>0.37434999999999996</v>
      </c>
      <c r="T1660" s="72">
        <v>28948108.640000001</v>
      </c>
      <c r="U1660" s="73">
        <f t="shared" si="52"/>
        <v>28953898.260000002</v>
      </c>
      <c r="BK1660" s="74">
        <v>0</v>
      </c>
      <c r="BS1660" s="72"/>
      <c r="BT1660" s="72">
        <v>1887416.68</v>
      </c>
      <c r="BW1660" s="72"/>
      <c r="CA1660" s="69">
        <v>5789.62</v>
      </c>
      <c r="CE1660" s="75"/>
      <c r="CF1660" s="72">
        <v>0</v>
      </c>
      <c r="CI1660" s="72">
        <v>167899.03</v>
      </c>
      <c r="CJ1660" s="72">
        <v>0</v>
      </c>
      <c r="CM1660" s="72">
        <v>26892792.93</v>
      </c>
      <c r="CN1660" s="72">
        <v>0</v>
      </c>
      <c r="CR1660" s="69"/>
      <c r="CT1660" s="93"/>
      <c r="CU1660" s="72"/>
      <c r="CV1660" s="69"/>
      <c r="CX1660" s="68"/>
      <c r="CY1660" s="68"/>
      <c r="CZ1660" s="68"/>
      <c r="DB1660" s="90">
        <v>0</v>
      </c>
      <c r="DC1660" s="68"/>
      <c r="DD1660" s="68"/>
      <c r="DF1660" s="72">
        <v>0</v>
      </c>
      <c r="DK1660" s="72"/>
      <c r="DP1660" s="72">
        <v>0</v>
      </c>
      <c r="DQ1660" s="72"/>
      <c r="DR1660" s="72">
        <v>0</v>
      </c>
      <c r="DV1660" s="79">
        <v>0</v>
      </c>
      <c r="DZ1660" s="72">
        <v>0</v>
      </c>
      <c r="EA1660" s="72"/>
      <c r="EB1660" s="72"/>
      <c r="EC1660" s="72"/>
      <c r="ED1660" s="72">
        <v>0</v>
      </c>
      <c r="EG1660" s="69">
        <v>0</v>
      </c>
    </row>
    <row r="1661" spans="2:137" s="67" customFormat="1">
      <c r="B1661" s="68" t="s">
        <v>6278</v>
      </c>
      <c r="C1661" s="68" t="s">
        <v>6279</v>
      </c>
      <c r="D1661" s="69" t="s">
        <v>6298</v>
      </c>
      <c r="E1661" s="69" t="s">
        <v>149</v>
      </c>
      <c r="F1661" s="69" t="s">
        <v>355</v>
      </c>
      <c r="G1661" s="69" t="s">
        <v>356</v>
      </c>
      <c r="H1661" s="68"/>
      <c r="J1661" s="70">
        <v>42460</v>
      </c>
      <c r="K1661" s="70">
        <v>42460</v>
      </c>
      <c r="M1661" s="69" t="s">
        <v>152</v>
      </c>
      <c r="N1661" s="69" t="s">
        <v>153</v>
      </c>
      <c r="O1661" s="71" t="s">
        <v>357</v>
      </c>
      <c r="P1661" s="72">
        <v>7661067231.24967</v>
      </c>
      <c r="Q1661" s="68" t="s">
        <v>6281</v>
      </c>
      <c r="R1661" s="69" t="s">
        <v>2213</v>
      </c>
      <c r="S1661" s="69">
        <f t="shared" si="51"/>
        <v>0.37785999999999997</v>
      </c>
      <c r="T1661" s="72">
        <v>28948108.640000001</v>
      </c>
      <c r="U1661" s="73">
        <f t="shared" si="52"/>
        <v>28953898.260000002</v>
      </c>
      <c r="BK1661" s="74">
        <v>0</v>
      </c>
      <c r="BS1661" s="72"/>
      <c r="BT1661" s="72">
        <v>1887416.68</v>
      </c>
      <c r="BW1661" s="72"/>
      <c r="CA1661" s="69">
        <v>5789.62</v>
      </c>
      <c r="CE1661" s="75"/>
      <c r="CF1661" s="72">
        <v>0</v>
      </c>
      <c r="CI1661" s="72">
        <v>167899.03</v>
      </c>
      <c r="CJ1661" s="72">
        <v>0</v>
      </c>
      <c r="CM1661" s="72">
        <v>26892792.93</v>
      </c>
      <c r="CN1661" s="72">
        <v>0</v>
      </c>
      <c r="CR1661" s="69"/>
      <c r="CT1661" s="91"/>
      <c r="CU1661" s="72"/>
      <c r="CV1661" s="69"/>
      <c r="CX1661" s="68"/>
      <c r="CY1661" s="68"/>
      <c r="CZ1661" s="68"/>
      <c r="DB1661" s="89">
        <v>0</v>
      </c>
      <c r="DC1661" s="68"/>
      <c r="DD1661" s="68"/>
      <c r="DF1661" s="72">
        <v>0</v>
      </c>
      <c r="DK1661" s="72"/>
      <c r="DP1661" s="72">
        <v>0</v>
      </c>
      <c r="DQ1661" s="72"/>
      <c r="DR1661" s="72">
        <v>0</v>
      </c>
      <c r="DV1661" s="77">
        <v>0</v>
      </c>
      <c r="DZ1661" s="72">
        <v>0</v>
      </c>
      <c r="EA1661" s="72"/>
      <c r="EB1661" s="72"/>
      <c r="EC1661" s="72"/>
      <c r="ED1661" s="72">
        <v>0</v>
      </c>
      <c r="EG1661" s="69">
        <v>0</v>
      </c>
    </row>
    <row r="1662" spans="2:137" s="67" customFormat="1">
      <c r="B1662" s="68" t="s">
        <v>6278</v>
      </c>
      <c r="C1662" s="68" t="s">
        <v>6279</v>
      </c>
      <c r="D1662" s="69" t="s">
        <v>6298</v>
      </c>
      <c r="E1662" s="69" t="s">
        <v>149</v>
      </c>
      <c r="F1662" s="69" t="s">
        <v>355</v>
      </c>
      <c r="G1662" s="69" t="s">
        <v>356</v>
      </c>
      <c r="H1662" s="68"/>
      <c r="J1662" s="70">
        <v>42490</v>
      </c>
      <c r="K1662" s="70">
        <v>42490</v>
      </c>
      <c r="M1662" s="69" t="s">
        <v>152</v>
      </c>
      <c r="N1662" s="69" t="s">
        <v>153</v>
      </c>
      <c r="O1662" s="71" t="s">
        <v>357</v>
      </c>
      <c r="P1662" s="72">
        <v>7565957146.9642696</v>
      </c>
      <c r="Q1662" s="68" t="s">
        <v>6281</v>
      </c>
      <c r="R1662" s="69" t="s">
        <v>2451</v>
      </c>
      <c r="S1662" s="69">
        <f t="shared" si="51"/>
        <v>0.38261000000000001</v>
      </c>
      <c r="T1662" s="72">
        <v>28948108.640000001</v>
      </c>
      <c r="U1662" s="73">
        <f t="shared" si="52"/>
        <v>28953898.260000002</v>
      </c>
      <c r="BK1662" s="74">
        <v>0</v>
      </c>
      <c r="BS1662" s="72"/>
      <c r="BT1662" s="72">
        <v>1887416.68</v>
      </c>
      <c r="BW1662" s="72"/>
      <c r="CA1662" s="69">
        <v>5789.62</v>
      </c>
      <c r="CE1662" s="75"/>
      <c r="CF1662" s="72">
        <v>0</v>
      </c>
      <c r="CI1662" s="72">
        <v>167899.03</v>
      </c>
      <c r="CJ1662" s="72">
        <v>0</v>
      </c>
      <c r="CM1662" s="72">
        <v>26892792.93</v>
      </c>
      <c r="CN1662" s="72">
        <v>0</v>
      </c>
      <c r="CR1662" s="69"/>
      <c r="CT1662" s="91"/>
      <c r="CU1662" s="72"/>
      <c r="CV1662" s="69"/>
      <c r="CX1662" s="68"/>
      <c r="CY1662" s="68"/>
      <c r="CZ1662" s="68"/>
      <c r="DB1662" s="89">
        <v>0</v>
      </c>
      <c r="DC1662" s="68"/>
      <c r="DD1662" s="68"/>
      <c r="DF1662" s="72">
        <v>0</v>
      </c>
      <c r="DK1662" s="72"/>
      <c r="DP1662" s="72">
        <v>0</v>
      </c>
      <c r="DQ1662" s="72"/>
      <c r="DR1662" s="72">
        <v>0</v>
      </c>
      <c r="DV1662" s="77">
        <v>0</v>
      </c>
      <c r="DZ1662" s="72">
        <v>0</v>
      </c>
      <c r="EA1662" s="72"/>
      <c r="EB1662" s="72"/>
      <c r="EC1662" s="72"/>
      <c r="ED1662" s="72">
        <v>0</v>
      </c>
      <c r="EG1662" s="69">
        <v>0</v>
      </c>
    </row>
    <row r="1663" spans="2:137" s="67" customFormat="1">
      <c r="B1663" s="68" t="s">
        <v>6278</v>
      </c>
      <c r="C1663" s="68" t="s">
        <v>6279</v>
      </c>
      <c r="D1663" s="69" t="s">
        <v>6298</v>
      </c>
      <c r="E1663" s="69" t="s">
        <v>149</v>
      </c>
      <c r="F1663" s="69" t="s">
        <v>355</v>
      </c>
      <c r="G1663" s="69" t="s">
        <v>356</v>
      </c>
      <c r="H1663" s="68"/>
      <c r="J1663" s="70">
        <v>42521</v>
      </c>
      <c r="K1663" s="70">
        <v>42521</v>
      </c>
      <c r="M1663" s="69" t="s">
        <v>152</v>
      </c>
      <c r="N1663" s="69" t="s">
        <v>153</v>
      </c>
      <c r="O1663" s="71" t="s">
        <v>357</v>
      </c>
      <c r="P1663" s="72">
        <v>7549973564.2376499</v>
      </c>
      <c r="Q1663" s="68" t="s">
        <v>6281</v>
      </c>
      <c r="R1663" s="69" t="s">
        <v>2550</v>
      </c>
      <c r="S1663" s="69">
        <f t="shared" si="51"/>
        <v>0.38341999999999998</v>
      </c>
      <c r="T1663" s="72">
        <v>28948108.640000001</v>
      </c>
      <c r="U1663" s="73">
        <f t="shared" si="52"/>
        <v>28953898.260000002</v>
      </c>
      <c r="BK1663" s="74">
        <v>0</v>
      </c>
      <c r="BS1663" s="72"/>
      <c r="BT1663" s="72">
        <v>1887416.68</v>
      </c>
      <c r="BW1663" s="72"/>
      <c r="CA1663" s="69">
        <v>5789.62</v>
      </c>
      <c r="CE1663" s="75"/>
      <c r="CF1663" s="72">
        <v>0</v>
      </c>
      <c r="CI1663" s="72">
        <v>167899.03</v>
      </c>
      <c r="CJ1663" s="72">
        <v>0</v>
      </c>
      <c r="CM1663" s="72">
        <v>26892792.93</v>
      </c>
      <c r="CN1663" s="72">
        <v>0</v>
      </c>
      <c r="CR1663" s="69"/>
      <c r="CT1663" s="91"/>
      <c r="CU1663" s="72"/>
      <c r="CV1663" s="69"/>
      <c r="CX1663" s="68"/>
      <c r="CY1663" s="68"/>
      <c r="CZ1663" s="68"/>
      <c r="DB1663" s="89">
        <v>0</v>
      </c>
      <c r="DC1663" s="68"/>
      <c r="DD1663" s="68"/>
      <c r="DF1663" s="72">
        <v>0</v>
      </c>
      <c r="DK1663" s="72"/>
      <c r="DP1663" s="72">
        <v>0</v>
      </c>
      <c r="DQ1663" s="72"/>
      <c r="DR1663" s="72">
        <v>0</v>
      </c>
      <c r="DV1663" s="77">
        <v>0</v>
      </c>
      <c r="DZ1663" s="72">
        <v>0</v>
      </c>
      <c r="EA1663" s="72"/>
      <c r="EB1663" s="72"/>
      <c r="EC1663" s="72"/>
      <c r="ED1663" s="72">
        <v>0</v>
      </c>
      <c r="EG1663" s="69">
        <v>0</v>
      </c>
    </row>
    <row r="1664" spans="2:137" s="67" customFormat="1">
      <c r="B1664" s="68" t="s">
        <v>6278</v>
      </c>
      <c r="C1664" s="68" t="s">
        <v>6279</v>
      </c>
      <c r="D1664" s="69" t="s">
        <v>6298</v>
      </c>
      <c r="E1664" s="69" t="s">
        <v>149</v>
      </c>
      <c r="F1664" s="69" t="s">
        <v>355</v>
      </c>
      <c r="G1664" s="69" t="s">
        <v>356</v>
      </c>
      <c r="H1664" s="68"/>
      <c r="J1664" s="70">
        <v>42551</v>
      </c>
      <c r="K1664" s="70">
        <v>42551</v>
      </c>
      <c r="M1664" s="69" t="s">
        <v>152</v>
      </c>
      <c r="N1664" s="69" t="s">
        <v>153</v>
      </c>
      <c r="O1664" s="71" t="s">
        <v>357</v>
      </c>
      <c r="P1664" s="72">
        <v>10497192820.103701</v>
      </c>
      <c r="Q1664" s="68" t="s">
        <v>6281</v>
      </c>
      <c r="R1664" s="69" t="s">
        <v>3034</v>
      </c>
      <c r="S1664" s="69">
        <f t="shared" si="51"/>
        <v>0.27577000000000002</v>
      </c>
      <c r="T1664" s="72">
        <v>28948108.640000001</v>
      </c>
      <c r="U1664" s="73">
        <f t="shared" si="52"/>
        <v>28953898.260000002</v>
      </c>
      <c r="BK1664" s="74">
        <v>0</v>
      </c>
      <c r="BS1664" s="72"/>
      <c r="BT1664" s="72">
        <v>1887416.68</v>
      </c>
      <c r="BW1664" s="72"/>
      <c r="CA1664" s="69">
        <v>5789.62</v>
      </c>
      <c r="CE1664" s="75"/>
      <c r="CF1664" s="72">
        <v>0</v>
      </c>
      <c r="CI1664" s="72">
        <v>167899.03</v>
      </c>
      <c r="CJ1664" s="72">
        <v>0</v>
      </c>
      <c r="CM1664" s="72">
        <v>26892792.93</v>
      </c>
      <c r="CN1664" s="72">
        <v>0</v>
      </c>
      <c r="CR1664" s="69"/>
      <c r="CT1664" s="93"/>
      <c r="CU1664" s="72"/>
      <c r="CV1664" s="69"/>
      <c r="CX1664" s="68"/>
      <c r="CY1664" s="68"/>
      <c r="CZ1664" s="68"/>
      <c r="DB1664" s="103">
        <v>0</v>
      </c>
      <c r="DC1664" s="68"/>
      <c r="DD1664" s="68"/>
      <c r="DF1664" s="72">
        <v>0</v>
      </c>
      <c r="DK1664" s="72"/>
      <c r="DP1664" s="72">
        <v>0</v>
      </c>
      <c r="DQ1664" s="72"/>
      <c r="DR1664" s="72">
        <v>0</v>
      </c>
      <c r="DV1664" s="79">
        <v>0</v>
      </c>
      <c r="DZ1664" s="72">
        <v>0</v>
      </c>
      <c r="EA1664" s="72"/>
      <c r="EB1664" s="72"/>
      <c r="EC1664" s="72"/>
      <c r="ED1664" s="72">
        <v>0</v>
      </c>
      <c r="EG1664" s="69">
        <v>0</v>
      </c>
    </row>
    <row r="1665" spans="2:137" s="67" customFormat="1">
      <c r="B1665" s="68" t="s">
        <v>6278</v>
      </c>
      <c r="C1665" s="68" t="s">
        <v>6279</v>
      </c>
      <c r="D1665" s="69" t="s">
        <v>6292</v>
      </c>
      <c r="E1665" s="69" t="s">
        <v>149</v>
      </c>
      <c r="F1665" s="69" t="s">
        <v>355</v>
      </c>
      <c r="G1665" s="69" t="s">
        <v>356</v>
      </c>
      <c r="H1665" s="68"/>
      <c r="J1665" s="70">
        <v>42216</v>
      </c>
      <c r="K1665" s="70">
        <v>42216</v>
      </c>
      <c r="M1665" s="69" t="s">
        <v>152</v>
      </c>
      <c r="N1665" s="69" t="s">
        <v>153</v>
      </c>
      <c r="O1665" s="71" t="s">
        <v>357</v>
      </c>
      <c r="P1665" s="72">
        <v>7243365104.4664097</v>
      </c>
      <c r="Q1665" s="68" t="s">
        <v>6281</v>
      </c>
      <c r="R1665" s="69" t="s">
        <v>358</v>
      </c>
      <c r="S1665" s="69">
        <f t="shared" si="51"/>
        <v>0.39965000000000001</v>
      </c>
      <c r="T1665" s="72">
        <v>28948108.640000001</v>
      </c>
      <c r="U1665" s="73">
        <f t="shared" si="52"/>
        <v>28953898.260000002</v>
      </c>
      <c r="BK1665" s="74">
        <v>0</v>
      </c>
      <c r="BS1665" s="72"/>
      <c r="BT1665" s="72">
        <v>1887416.68</v>
      </c>
      <c r="BW1665" s="72"/>
      <c r="CA1665" s="69">
        <v>5789.62</v>
      </c>
      <c r="CE1665" s="75"/>
      <c r="CF1665" s="72">
        <v>0</v>
      </c>
      <c r="CI1665" s="72">
        <v>167899.03</v>
      </c>
      <c r="CJ1665" s="72">
        <v>0</v>
      </c>
      <c r="CM1665" s="72">
        <v>26892792.93</v>
      </c>
      <c r="CN1665" s="72">
        <v>0</v>
      </c>
      <c r="CR1665" s="69"/>
      <c r="CT1665" s="93"/>
      <c r="CU1665" s="72"/>
      <c r="CV1665" s="69"/>
      <c r="CX1665" s="68"/>
      <c r="CY1665" s="68"/>
      <c r="CZ1665" s="68"/>
      <c r="DB1665" s="90">
        <v>0</v>
      </c>
      <c r="DC1665" s="68"/>
      <c r="DD1665" s="68"/>
      <c r="DF1665" s="72">
        <v>0</v>
      </c>
      <c r="DK1665" s="72"/>
      <c r="DP1665" s="72">
        <v>0</v>
      </c>
      <c r="DQ1665" s="72"/>
      <c r="DR1665" s="72">
        <v>0</v>
      </c>
      <c r="DV1665" s="78">
        <v>0</v>
      </c>
      <c r="DZ1665" s="72">
        <v>0</v>
      </c>
      <c r="EA1665" s="72"/>
      <c r="EB1665" s="72"/>
      <c r="EC1665" s="72"/>
      <c r="ED1665" s="72">
        <v>0</v>
      </c>
      <c r="EG1665" s="69">
        <v>0</v>
      </c>
    </row>
    <row r="1666" spans="2:137" s="67" customFormat="1">
      <c r="B1666" s="68" t="s">
        <v>6278</v>
      </c>
      <c r="C1666" s="68" t="s">
        <v>6279</v>
      </c>
      <c r="D1666" s="69" t="s">
        <v>6292</v>
      </c>
      <c r="E1666" s="69" t="s">
        <v>149</v>
      </c>
      <c r="F1666" s="69" t="s">
        <v>355</v>
      </c>
      <c r="G1666" s="69" t="s">
        <v>356</v>
      </c>
      <c r="H1666" s="68"/>
      <c r="J1666" s="70">
        <v>42247</v>
      </c>
      <c r="K1666" s="70">
        <v>42247</v>
      </c>
      <c r="M1666" s="69" t="s">
        <v>152</v>
      </c>
      <c r="N1666" s="69" t="s">
        <v>153</v>
      </c>
      <c r="O1666" s="71" t="s">
        <v>357</v>
      </c>
      <c r="P1666" s="72">
        <v>7236665326.7336597</v>
      </c>
      <c r="Q1666" s="68" t="s">
        <v>6281</v>
      </c>
      <c r="R1666" s="69" t="s">
        <v>542</v>
      </c>
      <c r="S1666" s="69">
        <f t="shared" ref="S1666:S1729" si="53">R1666*100</f>
        <v>0.40001999999999999</v>
      </c>
      <c r="T1666" s="72">
        <v>28948108.640000001</v>
      </c>
      <c r="U1666" s="73">
        <f t="shared" si="52"/>
        <v>28953898.260000002</v>
      </c>
      <c r="BK1666" s="74">
        <v>0</v>
      </c>
      <c r="BS1666" s="72"/>
      <c r="BT1666" s="72">
        <v>1887416.68</v>
      </c>
      <c r="BW1666" s="72"/>
      <c r="CA1666" s="69">
        <v>5789.62</v>
      </c>
      <c r="CE1666" s="75"/>
      <c r="CF1666" s="72">
        <v>0</v>
      </c>
      <c r="CI1666" s="72">
        <v>167899.03</v>
      </c>
      <c r="CJ1666" s="72">
        <v>0</v>
      </c>
      <c r="CM1666" s="72">
        <v>26892792.93</v>
      </c>
      <c r="CN1666" s="72">
        <v>0</v>
      </c>
      <c r="CR1666" s="69"/>
      <c r="CT1666" s="91"/>
      <c r="CU1666" s="72"/>
      <c r="CV1666" s="69"/>
      <c r="CX1666" s="68"/>
      <c r="CY1666" s="68"/>
      <c r="CZ1666" s="68"/>
      <c r="DB1666" s="89">
        <v>0</v>
      </c>
      <c r="DC1666" s="68"/>
      <c r="DD1666" s="68"/>
      <c r="DF1666" s="72">
        <v>0</v>
      </c>
      <c r="DK1666" s="72"/>
      <c r="DP1666" s="72">
        <v>0</v>
      </c>
      <c r="DQ1666" s="72"/>
      <c r="DR1666" s="72">
        <v>0</v>
      </c>
      <c r="DV1666" s="77">
        <v>0</v>
      </c>
      <c r="DZ1666" s="72">
        <v>0</v>
      </c>
      <c r="EA1666" s="72"/>
      <c r="EB1666" s="72"/>
      <c r="EC1666" s="72"/>
      <c r="ED1666" s="72">
        <v>0</v>
      </c>
      <c r="EG1666" s="69">
        <v>0</v>
      </c>
    </row>
    <row r="1667" spans="2:137" s="67" customFormat="1">
      <c r="B1667" s="68" t="s">
        <v>6278</v>
      </c>
      <c r="C1667" s="68" t="s">
        <v>6279</v>
      </c>
      <c r="D1667" s="69" t="s">
        <v>6292</v>
      </c>
      <c r="E1667" s="69" t="s">
        <v>149</v>
      </c>
      <c r="F1667" s="69" t="s">
        <v>355</v>
      </c>
      <c r="G1667" s="69" t="s">
        <v>356</v>
      </c>
      <c r="H1667" s="68"/>
      <c r="J1667" s="70">
        <v>42277</v>
      </c>
      <c r="K1667" s="70">
        <v>42277</v>
      </c>
      <c r="M1667" s="69" t="s">
        <v>152</v>
      </c>
      <c r="N1667" s="69" t="s">
        <v>153</v>
      </c>
      <c r="O1667" s="71" t="s">
        <v>357</v>
      </c>
      <c r="P1667" s="72">
        <v>7336807745.3365803</v>
      </c>
      <c r="Q1667" s="68" t="s">
        <v>6281</v>
      </c>
      <c r="R1667" s="69" t="s">
        <v>689</v>
      </c>
      <c r="S1667" s="69">
        <f t="shared" si="53"/>
        <v>0.39455999999999997</v>
      </c>
      <c r="T1667" s="72">
        <v>28948108.640000001</v>
      </c>
      <c r="U1667" s="73">
        <f t="shared" si="52"/>
        <v>28953898.260000002</v>
      </c>
      <c r="BK1667" s="74">
        <v>0</v>
      </c>
      <c r="BS1667" s="72"/>
      <c r="BT1667" s="72">
        <v>1887416.68</v>
      </c>
      <c r="BW1667" s="72"/>
      <c r="CA1667" s="69">
        <v>5789.62</v>
      </c>
      <c r="CE1667" s="75"/>
      <c r="CF1667" s="72">
        <v>0</v>
      </c>
      <c r="CI1667" s="72">
        <v>167899.03</v>
      </c>
      <c r="CJ1667" s="72">
        <v>0</v>
      </c>
      <c r="CM1667" s="72">
        <v>26892792.93</v>
      </c>
      <c r="CN1667" s="72">
        <v>0</v>
      </c>
      <c r="CR1667" s="69"/>
      <c r="CT1667" s="91"/>
      <c r="CU1667" s="72"/>
      <c r="CV1667" s="69"/>
      <c r="CX1667" s="68"/>
      <c r="CY1667" s="68"/>
      <c r="CZ1667" s="68"/>
      <c r="DB1667" s="89">
        <v>0</v>
      </c>
      <c r="DC1667" s="68"/>
      <c r="DD1667" s="68"/>
      <c r="DF1667" s="72">
        <v>0</v>
      </c>
      <c r="DK1667" s="72"/>
      <c r="DP1667" s="72">
        <v>0</v>
      </c>
      <c r="DQ1667" s="72"/>
      <c r="DR1667" s="72">
        <v>0</v>
      </c>
      <c r="DV1667" s="79">
        <v>0</v>
      </c>
      <c r="DZ1667" s="72">
        <v>0</v>
      </c>
      <c r="EA1667" s="72"/>
      <c r="EB1667" s="72"/>
      <c r="EC1667" s="72"/>
      <c r="ED1667" s="72">
        <v>0</v>
      </c>
      <c r="EG1667" s="69">
        <v>0</v>
      </c>
    </row>
    <row r="1668" spans="2:137" s="67" customFormat="1">
      <c r="B1668" s="68" t="s">
        <v>6278</v>
      </c>
      <c r="C1668" s="68" t="s">
        <v>6279</v>
      </c>
      <c r="D1668" s="69" t="s">
        <v>6292</v>
      </c>
      <c r="E1668" s="69" t="s">
        <v>149</v>
      </c>
      <c r="F1668" s="69" t="s">
        <v>355</v>
      </c>
      <c r="G1668" s="69" t="s">
        <v>356</v>
      </c>
      <c r="H1668" s="68"/>
      <c r="J1668" s="70">
        <v>42308</v>
      </c>
      <c r="K1668" s="70">
        <v>42308</v>
      </c>
      <c r="M1668" s="69" t="s">
        <v>152</v>
      </c>
      <c r="N1668" s="69" t="s">
        <v>153</v>
      </c>
      <c r="O1668" s="71" t="s">
        <v>357</v>
      </c>
      <c r="P1668" s="72">
        <v>7407018228.3404102</v>
      </c>
      <c r="Q1668" s="68" t="s">
        <v>6281</v>
      </c>
      <c r="R1668" s="69" t="s">
        <v>1254</v>
      </c>
      <c r="S1668" s="69">
        <f t="shared" si="53"/>
        <v>0.39081999999999995</v>
      </c>
      <c r="T1668" s="72">
        <v>28948108.640000001</v>
      </c>
      <c r="U1668" s="73">
        <f t="shared" si="52"/>
        <v>28953898.260000002</v>
      </c>
      <c r="BK1668" s="74">
        <v>0</v>
      </c>
      <c r="BS1668" s="72"/>
      <c r="BT1668" s="72">
        <v>1887416.68</v>
      </c>
      <c r="BW1668" s="72"/>
      <c r="CA1668" s="69">
        <v>5789.62</v>
      </c>
      <c r="CE1668" s="75"/>
      <c r="CF1668" s="72">
        <v>0</v>
      </c>
      <c r="CI1668" s="72">
        <v>167899.03</v>
      </c>
      <c r="CJ1668" s="72">
        <v>0</v>
      </c>
      <c r="CM1668" s="72">
        <v>26892792.93</v>
      </c>
      <c r="CN1668" s="72">
        <v>0</v>
      </c>
      <c r="CR1668" s="69"/>
      <c r="CT1668" s="94"/>
      <c r="CU1668" s="72"/>
      <c r="CV1668" s="69"/>
      <c r="CX1668" s="68"/>
      <c r="CY1668" s="68"/>
      <c r="CZ1668" s="68"/>
      <c r="DB1668" s="103">
        <v>0</v>
      </c>
      <c r="DC1668" s="68"/>
      <c r="DD1668" s="68"/>
      <c r="DF1668" s="72">
        <v>0</v>
      </c>
      <c r="DK1668" s="72"/>
      <c r="DP1668" s="72">
        <v>0</v>
      </c>
      <c r="DQ1668" s="72"/>
      <c r="DR1668" s="72">
        <v>0</v>
      </c>
      <c r="DV1668" s="79">
        <v>0</v>
      </c>
      <c r="DZ1668" s="72">
        <v>0</v>
      </c>
      <c r="EA1668" s="72"/>
      <c r="EB1668" s="72"/>
      <c r="EC1668" s="72"/>
      <c r="ED1668" s="72">
        <v>0</v>
      </c>
      <c r="EG1668" s="69">
        <v>0</v>
      </c>
    </row>
    <row r="1669" spans="2:137" s="67" customFormat="1">
      <c r="B1669" s="68" t="s">
        <v>6278</v>
      </c>
      <c r="C1669" s="68" t="s">
        <v>6279</v>
      </c>
      <c r="D1669" s="69" t="s">
        <v>6292</v>
      </c>
      <c r="E1669" s="69" t="s">
        <v>149</v>
      </c>
      <c r="F1669" s="69" t="s">
        <v>355</v>
      </c>
      <c r="G1669" s="69" t="s">
        <v>356</v>
      </c>
      <c r="H1669" s="68"/>
      <c r="J1669" s="70">
        <v>42338</v>
      </c>
      <c r="K1669" s="70">
        <v>42338</v>
      </c>
      <c r="M1669" s="69" t="s">
        <v>152</v>
      </c>
      <c r="N1669" s="69" t="s">
        <v>153</v>
      </c>
      <c r="O1669" s="71" t="s">
        <v>357</v>
      </c>
      <c r="P1669" s="72">
        <v>7459891416.0546303</v>
      </c>
      <c r="Q1669" s="68" t="s">
        <v>6281</v>
      </c>
      <c r="R1669" s="69" t="s">
        <v>1345</v>
      </c>
      <c r="S1669" s="69">
        <f t="shared" si="53"/>
        <v>0.38805000000000001</v>
      </c>
      <c r="T1669" s="72">
        <v>28948108.640000001</v>
      </c>
      <c r="U1669" s="73">
        <f t="shared" si="52"/>
        <v>28953898.260000002</v>
      </c>
      <c r="BK1669" s="74">
        <v>0</v>
      </c>
      <c r="BS1669" s="72"/>
      <c r="BT1669" s="72">
        <v>1887416.68</v>
      </c>
      <c r="BW1669" s="72"/>
      <c r="CA1669" s="69">
        <v>5789.62</v>
      </c>
      <c r="CE1669" s="75"/>
      <c r="CF1669" s="72">
        <v>0</v>
      </c>
      <c r="CI1669" s="72">
        <v>167899.03</v>
      </c>
      <c r="CJ1669" s="72">
        <v>0</v>
      </c>
      <c r="CM1669" s="72">
        <v>26892792.93</v>
      </c>
      <c r="CN1669" s="72">
        <v>0</v>
      </c>
      <c r="CR1669" s="69"/>
      <c r="CT1669" s="94"/>
      <c r="CU1669" s="72"/>
      <c r="CV1669" s="69"/>
      <c r="CX1669" s="68"/>
      <c r="CY1669" s="68"/>
      <c r="CZ1669" s="68"/>
      <c r="DB1669" s="103">
        <v>0</v>
      </c>
      <c r="DC1669" s="68"/>
      <c r="DD1669" s="68"/>
      <c r="DF1669" s="72">
        <v>0</v>
      </c>
      <c r="DK1669" s="72"/>
      <c r="DP1669" s="72">
        <v>0</v>
      </c>
      <c r="DQ1669" s="72"/>
      <c r="DR1669" s="72">
        <v>0</v>
      </c>
      <c r="DV1669" s="79">
        <v>0</v>
      </c>
      <c r="DZ1669" s="72">
        <v>0</v>
      </c>
      <c r="EA1669" s="72"/>
      <c r="EB1669" s="72"/>
      <c r="EC1669" s="72"/>
      <c r="ED1669" s="72">
        <v>0</v>
      </c>
      <c r="EG1669" s="69">
        <v>0</v>
      </c>
    </row>
    <row r="1670" spans="2:137" s="67" customFormat="1">
      <c r="B1670" s="68" t="s">
        <v>6278</v>
      </c>
      <c r="C1670" s="68" t="s">
        <v>6279</v>
      </c>
      <c r="D1670" s="69" t="s">
        <v>6292</v>
      </c>
      <c r="E1670" s="69" t="s">
        <v>149</v>
      </c>
      <c r="F1670" s="69" t="s">
        <v>355</v>
      </c>
      <c r="G1670" s="69" t="s">
        <v>356</v>
      </c>
      <c r="H1670" s="68"/>
      <c r="J1670" s="70">
        <v>42369</v>
      </c>
      <c r="K1670" s="70">
        <v>42369</v>
      </c>
      <c r="M1670" s="69" t="s">
        <v>152</v>
      </c>
      <c r="N1670" s="69" t="s">
        <v>153</v>
      </c>
      <c r="O1670" s="71" t="s">
        <v>357</v>
      </c>
      <c r="P1670" s="72">
        <v>7490777238.9701099</v>
      </c>
      <c r="Q1670" s="68" t="s">
        <v>6281</v>
      </c>
      <c r="R1670" s="69" t="s">
        <v>1755</v>
      </c>
      <c r="S1670" s="69">
        <f t="shared" si="53"/>
        <v>0.38644999999999996</v>
      </c>
      <c r="T1670" s="72">
        <v>28948108.640000001</v>
      </c>
      <c r="U1670" s="73">
        <f t="shared" si="52"/>
        <v>28953898.260000002</v>
      </c>
      <c r="BK1670" s="74">
        <v>0</v>
      </c>
      <c r="BS1670" s="72"/>
      <c r="BT1670" s="72">
        <v>1887416.68</v>
      </c>
      <c r="BW1670" s="72"/>
      <c r="CA1670" s="69">
        <v>5789.62</v>
      </c>
      <c r="CE1670" s="75"/>
      <c r="CF1670" s="72">
        <v>0</v>
      </c>
      <c r="CI1670" s="72">
        <v>167899.03</v>
      </c>
      <c r="CJ1670" s="72">
        <v>0</v>
      </c>
      <c r="CM1670" s="72">
        <v>26892792.93</v>
      </c>
      <c r="CN1670" s="72">
        <v>0</v>
      </c>
      <c r="CR1670" s="69"/>
      <c r="CT1670" s="94"/>
      <c r="CU1670" s="72"/>
      <c r="CV1670" s="69"/>
      <c r="CX1670" s="68"/>
      <c r="CY1670" s="68"/>
      <c r="CZ1670" s="68"/>
      <c r="DB1670" s="103">
        <v>0</v>
      </c>
      <c r="DC1670" s="68"/>
      <c r="DD1670" s="68"/>
      <c r="DF1670" s="72">
        <v>0</v>
      </c>
      <c r="DK1670" s="72"/>
      <c r="DP1670" s="72">
        <v>0</v>
      </c>
      <c r="DQ1670" s="72"/>
      <c r="DR1670" s="72">
        <v>0</v>
      </c>
      <c r="DV1670" s="79">
        <v>0</v>
      </c>
      <c r="DZ1670" s="72">
        <v>0</v>
      </c>
      <c r="EA1670" s="72"/>
      <c r="EB1670" s="72"/>
      <c r="EC1670" s="72"/>
      <c r="ED1670" s="72">
        <v>0</v>
      </c>
      <c r="EG1670" s="69">
        <v>0</v>
      </c>
    </row>
    <row r="1671" spans="2:137" s="67" customFormat="1">
      <c r="B1671" s="68" t="s">
        <v>6278</v>
      </c>
      <c r="C1671" s="68" t="s">
        <v>6279</v>
      </c>
      <c r="D1671" s="69" t="s">
        <v>6292</v>
      </c>
      <c r="E1671" s="69" t="s">
        <v>149</v>
      </c>
      <c r="F1671" s="69" t="s">
        <v>355</v>
      </c>
      <c r="G1671" s="69" t="s">
        <v>356</v>
      </c>
      <c r="H1671" s="68"/>
      <c r="J1671" s="70">
        <v>42400</v>
      </c>
      <c r="K1671" s="70">
        <v>42400</v>
      </c>
      <c r="M1671" s="69" t="s">
        <v>152</v>
      </c>
      <c r="N1671" s="69" t="s">
        <v>153</v>
      </c>
      <c r="O1671" s="71" t="s">
        <v>357</v>
      </c>
      <c r="P1671" s="72">
        <v>7577840538.2058096</v>
      </c>
      <c r="Q1671" s="68" t="s">
        <v>6281</v>
      </c>
      <c r="R1671" s="69" t="s">
        <v>2046</v>
      </c>
      <c r="S1671" s="69">
        <f t="shared" si="53"/>
        <v>0.38200999999999996</v>
      </c>
      <c r="T1671" s="72">
        <v>28948108.640000001</v>
      </c>
      <c r="U1671" s="73">
        <f t="shared" si="52"/>
        <v>28953898.260000002</v>
      </c>
      <c r="BK1671" s="74">
        <v>0</v>
      </c>
      <c r="BS1671" s="72"/>
      <c r="BT1671" s="72">
        <v>1887416.68</v>
      </c>
      <c r="BW1671" s="72"/>
      <c r="CA1671" s="69">
        <v>5789.62</v>
      </c>
      <c r="CE1671" s="75"/>
      <c r="CF1671" s="72">
        <v>0</v>
      </c>
      <c r="CI1671" s="72">
        <v>167899.03</v>
      </c>
      <c r="CJ1671" s="72">
        <v>0</v>
      </c>
      <c r="CM1671" s="72">
        <v>26892792.93</v>
      </c>
      <c r="CN1671" s="72">
        <v>0</v>
      </c>
      <c r="CR1671" s="69"/>
      <c r="CT1671" s="93"/>
      <c r="CU1671" s="72"/>
      <c r="CV1671" s="69"/>
      <c r="CX1671" s="68"/>
      <c r="CY1671" s="68"/>
      <c r="CZ1671" s="68"/>
      <c r="DB1671" s="103">
        <v>0</v>
      </c>
      <c r="DC1671" s="68"/>
      <c r="DD1671" s="68"/>
      <c r="DF1671" s="72">
        <v>0</v>
      </c>
      <c r="DK1671" s="72"/>
      <c r="DP1671" s="72">
        <v>0</v>
      </c>
      <c r="DQ1671" s="72"/>
      <c r="DR1671" s="72">
        <v>0</v>
      </c>
      <c r="DV1671" s="79">
        <v>0</v>
      </c>
      <c r="DZ1671" s="72">
        <v>0</v>
      </c>
      <c r="EA1671" s="72"/>
      <c r="EB1671" s="72"/>
      <c r="EC1671" s="72"/>
      <c r="ED1671" s="72">
        <v>0</v>
      </c>
      <c r="EG1671" s="69">
        <v>0</v>
      </c>
    </row>
    <row r="1672" spans="2:137" s="67" customFormat="1">
      <c r="B1672" s="68" t="s">
        <v>6278</v>
      </c>
      <c r="C1672" s="68" t="s">
        <v>6279</v>
      </c>
      <c r="D1672" s="69" t="s">
        <v>6292</v>
      </c>
      <c r="E1672" s="69" t="s">
        <v>149</v>
      </c>
      <c r="F1672" s="69" t="s">
        <v>355</v>
      </c>
      <c r="G1672" s="69" t="s">
        <v>356</v>
      </c>
      <c r="H1672" s="68"/>
      <c r="J1672" s="70">
        <v>42429</v>
      </c>
      <c r="K1672" s="70">
        <v>42429</v>
      </c>
      <c r="M1672" s="69" t="s">
        <v>152</v>
      </c>
      <c r="N1672" s="69" t="s">
        <v>153</v>
      </c>
      <c r="O1672" s="71" t="s">
        <v>357</v>
      </c>
      <c r="P1672" s="72">
        <v>7732899329.5044699</v>
      </c>
      <c r="Q1672" s="68" t="s">
        <v>6281</v>
      </c>
      <c r="R1672" s="69" t="s">
        <v>2122</v>
      </c>
      <c r="S1672" s="69">
        <f t="shared" si="53"/>
        <v>0.37434999999999996</v>
      </c>
      <c r="T1672" s="72">
        <v>28948108.640000001</v>
      </c>
      <c r="U1672" s="73">
        <f t="shared" si="52"/>
        <v>28953898.260000002</v>
      </c>
      <c r="BK1672" s="74">
        <v>0</v>
      </c>
      <c r="BS1672" s="72"/>
      <c r="BT1672" s="72">
        <v>1887416.68</v>
      </c>
      <c r="BW1672" s="72"/>
      <c r="CA1672" s="69">
        <v>5789.62</v>
      </c>
      <c r="CE1672" s="75"/>
      <c r="CF1672" s="72">
        <v>0</v>
      </c>
      <c r="CI1672" s="72">
        <v>167899.03</v>
      </c>
      <c r="CJ1672" s="72">
        <v>0</v>
      </c>
      <c r="CM1672" s="72">
        <v>26892792.93</v>
      </c>
      <c r="CN1672" s="72">
        <v>0</v>
      </c>
      <c r="CR1672" s="69"/>
      <c r="CT1672" s="93"/>
      <c r="CU1672" s="72"/>
      <c r="CV1672" s="69"/>
      <c r="CX1672" s="68"/>
      <c r="CY1672" s="68"/>
      <c r="CZ1672" s="68"/>
      <c r="DB1672" s="90">
        <v>0</v>
      </c>
      <c r="DC1672" s="68"/>
      <c r="DD1672" s="68"/>
      <c r="DF1672" s="72">
        <v>0</v>
      </c>
      <c r="DK1672" s="72"/>
      <c r="DP1672" s="72">
        <v>0</v>
      </c>
      <c r="DQ1672" s="72"/>
      <c r="DR1672" s="72">
        <v>0</v>
      </c>
      <c r="DV1672" s="79">
        <v>0</v>
      </c>
      <c r="DZ1672" s="72">
        <v>0</v>
      </c>
      <c r="EA1672" s="72"/>
      <c r="EB1672" s="72"/>
      <c r="EC1672" s="72"/>
      <c r="ED1672" s="72">
        <v>0</v>
      </c>
      <c r="EG1672" s="69">
        <v>0</v>
      </c>
    </row>
    <row r="1673" spans="2:137" s="67" customFormat="1">
      <c r="B1673" s="68" t="s">
        <v>6278</v>
      </c>
      <c r="C1673" s="68" t="s">
        <v>6279</v>
      </c>
      <c r="D1673" s="69" t="s">
        <v>6292</v>
      </c>
      <c r="E1673" s="69" t="s">
        <v>149</v>
      </c>
      <c r="F1673" s="69" t="s">
        <v>355</v>
      </c>
      <c r="G1673" s="69" t="s">
        <v>356</v>
      </c>
      <c r="H1673" s="68"/>
      <c r="J1673" s="70">
        <v>42460</v>
      </c>
      <c r="K1673" s="70">
        <v>42460</v>
      </c>
      <c r="M1673" s="69" t="s">
        <v>152</v>
      </c>
      <c r="N1673" s="69" t="s">
        <v>153</v>
      </c>
      <c r="O1673" s="71" t="s">
        <v>357</v>
      </c>
      <c r="P1673" s="72">
        <v>7661067231.24967</v>
      </c>
      <c r="Q1673" s="68" t="s">
        <v>6281</v>
      </c>
      <c r="R1673" s="69" t="s">
        <v>2213</v>
      </c>
      <c r="S1673" s="69">
        <f t="shared" si="53"/>
        <v>0.37785999999999997</v>
      </c>
      <c r="T1673" s="72">
        <v>28948108.640000001</v>
      </c>
      <c r="U1673" s="73">
        <f t="shared" si="52"/>
        <v>28953898.260000002</v>
      </c>
      <c r="BK1673" s="74">
        <v>0</v>
      </c>
      <c r="BS1673" s="72"/>
      <c r="BT1673" s="72">
        <v>1887416.68</v>
      </c>
      <c r="BW1673" s="72"/>
      <c r="CA1673" s="69">
        <v>5789.62</v>
      </c>
      <c r="CE1673" s="75"/>
      <c r="CF1673" s="72">
        <v>0</v>
      </c>
      <c r="CI1673" s="72">
        <v>167899.03</v>
      </c>
      <c r="CJ1673" s="72">
        <v>0</v>
      </c>
      <c r="CM1673" s="72">
        <v>26892792.93</v>
      </c>
      <c r="CN1673" s="72">
        <v>0</v>
      </c>
      <c r="CR1673" s="69"/>
      <c r="CT1673" s="91"/>
      <c r="CU1673" s="72"/>
      <c r="CV1673" s="69"/>
      <c r="CX1673" s="68"/>
      <c r="CY1673" s="68"/>
      <c r="CZ1673" s="68"/>
      <c r="DB1673" s="89">
        <v>0</v>
      </c>
      <c r="DC1673" s="68"/>
      <c r="DD1673" s="68"/>
      <c r="DF1673" s="72">
        <v>0</v>
      </c>
      <c r="DK1673" s="72"/>
      <c r="DP1673" s="72">
        <v>0</v>
      </c>
      <c r="DQ1673" s="72"/>
      <c r="DR1673" s="72">
        <v>0</v>
      </c>
      <c r="DV1673" s="77">
        <v>0</v>
      </c>
      <c r="DZ1673" s="72">
        <v>0</v>
      </c>
      <c r="EA1673" s="72"/>
      <c r="EB1673" s="72"/>
      <c r="EC1673" s="72"/>
      <c r="ED1673" s="72">
        <v>0</v>
      </c>
      <c r="EG1673" s="69">
        <v>0</v>
      </c>
    </row>
    <row r="1674" spans="2:137" s="67" customFormat="1">
      <c r="B1674" s="68" t="s">
        <v>6278</v>
      </c>
      <c r="C1674" s="68" t="s">
        <v>6279</v>
      </c>
      <c r="D1674" s="69" t="s">
        <v>6292</v>
      </c>
      <c r="E1674" s="69" t="s">
        <v>149</v>
      </c>
      <c r="F1674" s="69" t="s">
        <v>355</v>
      </c>
      <c r="G1674" s="69" t="s">
        <v>356</v>
      </c>
      <c r="H1674" s="68"/>
      <c r="J1674" s="70">
        <v>42490</v>
      </c>
      <c r="K1674" s="70">
        <v>42490</v>
      </c>
      <c r="M1674" s="69" t="s">
        <v>152</v>
      </c>
      <c r="N1674" s="69" t="s">
        <v>153</v>
      </c>
      <c r="O1674" s="71" t="s">
        <v>357</v>
      </c>
      <c r="P1674" s="72">
        <v>7565957146.9642696</v>
      </c>
      <c r="Q1674" s="68" t="s">
        <v>6281</v>
      </c>
      <c r="R1674" s="69" t="s">
        <v>2451</v>
      </c>
      <c r="S1674" s="69">
        <f t="shared" si="53"/>
        <v>0.38261000000000001</v>
      </c>
      <c r="T1674" s="72">
        <v>28948108.640000001</v>
      </c>
      <c r="U1674" s="73">
        <f t="shared" si="52"/>
        <v>28953898.260000002</v>
      </c>
      <c r="BK1674" s="74">
        <v>0</v>
      </c>
      <c r="BS1674" s="72"/>
      <c r="BT1674" s="72">
        <v>1887416.68</v>
      </c>
      <c r="BW1674" s="72"/>
      <c r="CA1674" s="69">
        <v>5789.62</v>
      </c>
      <c r="CE1674" s="75"/>
      <c r="CF1674" s="72">
        <v>0</v>
      </c>
      <c r="CI1674" s="72">
        <v>167899.03</v>
      </c>
      <c r="CJ1674" s="72">
        <v>0</v>
      </c>
      <c r="CM1674" s="72">
        <v>26892792.93</v>
      </c>
      <c r="CN1674" s="72">
        <v>0</v>
      </c>
      <c r="CR1674" s="69"/>
      <c r="CT1674" s="91"/>
      <c r="CU1674" s="72"/>
      <c r="CV1674" s="69"/>
      <c r="CX1674" s="68"/>
      <c r="CY1674" s="68"/>
      <c r="CZ1674" s="68"/>
      <c r="DB1674" s="89">
        <v>0</v>
      </c>
      <c r="DC1674" s="68"/>
      <c r="DD1674" s="68"/>
      <c r="DF1674" s="72">
        <v>0</v>
      </c>
      <c r="DK1674" s="72"/>
      <c r="DP1674" s="72">
        <v>0</v>
      </c>
      <c r="DQ1674" s="72"/>
      <c r="DR1674" s="72">
        <v>0</v>
      </c>
      <c r="DV1674" s="77">
        <v>0</v>
      </c>
      <c r="DZ1674" s="72">
        <v>0</v>
      </c>
      <c r="EA1674" s="72"/>
      <c r="EB1674" s="72"/>
      <c r="EC1674" s="72"/>
      <c r="ED1674" s="72">
        <v>0</v>
      </c>
      <c r="EG1674" s="69">
        <v>0</v>
      </c>
    </row>
    <row r="1675" spans="2:137" s="67" customFormat="1">
      <c r="B1675" s="68" t="s">
        <v>6278</v>
      </c>
      <c r="C1675" s="68" t="s">
        <v>6279</v>
      </c>
      <c r="D1675" s="69" t="s">
        <v>6292</v>
      </c>
      <c r="E1675" s="69" t="s">
        <v>149</v>
      </c>
      <c r="F1675" s="69" t="s">
        <v>355</v>
      </c>
      <c r="G1675" s="69" t="s">
        <v>356</v>
      </c>
      <c r="H1675" s="68"/>
      <c r="J1675" s="70">
        <v>42521</v>
      </c>
      <c r="K1675" s="70">
        <v>42521</v>
      </c>
      <c r="M1675" s="69" t="s">
        <v>152</v>
      </c>
      <c r="N1675" s="69" t="s">
        <v>153</v>
      </c>
      <c r="O1675" s="71" t="s">
        <v>357</v>
      </c>
      <c r="P1675" s="72">
        <v>7549973564.2376499</v>
      </c>
      <c r="Q1675" s="68" t="s">
        <v>6281</v>
      </c>
      <c r="R1675" s="69" t="s">
        <v>2550</v>
      </c>
      <c r="S1675" s="69">
        <f t="shared" si="53"/>
        <v>0.38341999999999998</v>
      </c>
      <c r="T1675" s="72">
        <v>28948108.640000001</v>
      </c>
      <c r="U1675" s="73">
        <f t="shared" si="52"/>
        <v>28953898.260000002</v>
      </c>
      <c r="BK1675" s="74">
        <v>0</v>
      </c>
      <c r="BS1675" s="72"/>
      <c r="BT1675" s="72">
        <v>1887416.68</v>
      </c>
      <c r="BW1675" s="72"/>
      <c r="CA1675" s="69">
        <v>5789.62</v>
      </c>
      <c r="CE1675" s="75"/>
      <c r="CF1675" s="72">
        <v>0</v>
      </c>
      <c r="CI1675" s="72">
        <v>167899.03</v>
      </c>
      <c r="CJ1675" s="72">
        <v>0</v>
      </c>
      <c r="CM1675" s="72">
        <v>26892792.93</v>
      </c>
      <c r="CN1675" s="72">
        <v>0</v>
      </c>
      <c r="CR1675" s="69"/>
      <c r="CT1675" s="91"/>
      <c r="CU1675" s="72"/>
      <c r="CV1675" s="69"/>
      <c r="CX1675" s="68"/>
      <c r="CY1675" s="68"/>
      <c r="CZ1675" s="68"/>
      <c r="DB1675" s="89">
        <v>0</v>
      </c>
      <c r="DC1675" s="68"/>
      <c r="DD1675" s="68"/>
      <c r="DF1675" s="72">
        <v>0</v>
      </c>
      <c r="DK1675" s="72"/>
      <c r="DP1675" s="72">
        <v>0</v>
      </c>
      <c r="DQ1675" s="72"/>
      <c r="DR1675" s="72">
        <v>0</v>
      </c>
      <c r="DV1675" s="77">
        <v>0</v>
      </c>
      <c r="DZ1675" s="72">
        <v>0</v>
      </c>
      <c r="EA1675" s="72"/>
      <c r="EB1675" s="72"/>
      <c r="EC1675" s="72"/>
      <c r="ED1675" s="72">
        <v>0</v>
      </c>
      <c r="EG1675" s="69">
        <v>0</v>
      </c>
    </row>
    <row r="1676" spans="2:137" s="67" customFormat="1">
      <c r="B1676" s="68" t="s">
        <v>6278</v>
      </c>
      <c r="C1676" s="68" t="s">
        <v>6279</v>
      </c>
      <c r="D1676" s="69" t="s">
        <v>6292</v>
      </c>
      <c r="E1676" s="69" t="s">
        <v>149</v>
      </c>
      <c r="F1676" s="69" t="s">
        <v>355</v>
      </c>
      <c r="G1676" s="69" t="s">
        <v>356</v>
      </c>
      <c r="H1676" s="68"/>
      <c r="J1676" s="70">
        <v>42551</v>
      </c>
      <c r="K1676" s="70">
        <v>42551</v>
      </c>
      <c r="M1676" s="69" t="s">
        <v>152</v>
      </c>
      <c r="N1676" s="69" t="s">
        <v>153</v>
      </c>
      <c r="O1676" s="71" t="s">
        <v>357</v>
      </c>
      <c r="P1676" s="72">
        <v>10497192820.103701</v>
      </c>
      <c r="Q1676" s="68" t="s">
        <v>6281</v>
      </c>
      <c r="R1676" s="69" t="s">
        <v>3034</v>
      </c>
      <c r="S1676" s="69">
        <f t="shared" si="53"/>
        <v>0.27577000000000002</v>
      </c>
      <c r="T1676" s="72">
        <v>28948108.640000001</v>
      </c>
      <c r="U1676" s="73">
        <f t="shared" ref="U1676:U1739" si="54">T1676+BW1676+CA1676+DF1676+CF1676+BY1676+CC1676</f>
        <v>28953898.260000002</v>
      </c>
      <c r="BK1676" s="74">
        <v>0</v>
      </c>
      <c r="BS1676" s="72"/>
      <c r="BT1676" s="72">
        <v>1887416.68</v>
      </c>
      <c r="BW1676" s="72"/>
      <c r="CA1676" s="69">
        <v>5789.62</v>
      </c>
      <c r="CE1676" s="75"/>
      <c r="CF1676" s="72">
        <v>0</v>
      </c>
      <c r="CI1676" s="72">
        <v>167899.03</v>
      </c>
      <c r="CJ1676" s="72">
        <v>0</v>
      </c>
      <c r="CM1676" s="72">
        <v>26892792.93</v>
      </c>
      <c r="CN1676" s="72">
        <v>0</v>
      </c>
      <c r="CR1676" s="69"/>
      <c r="CT1676" s="93"/>
      <c r="CU1676" s="72"/>
      <c r="CV1676" s="69"/>
      <c r="CX1676" s="68"/>
      <c r="CY1676" s="68"/>
      <c r="CZ1676" s="68"/>
      <c r="DB1676" s="103">
        <v>0</v>
      </c>
      <c r="DC1676" s="68"/>
      <c r="DD1676" s="68"/>
      <c r="DF1676" s="72">
        <v>0</v>
      </c>
      <c r="DK1676" s="72"/>
      <c r="DP1676" s="72">
        <v>0</v>
      </c>
      <c r="DQ1676" s="72"/>
      <c r="DR1676" s="72">
        <v>0</v>
      </c>
      <c r="DV1676" s="79">
        <v>0</v>
      </c>
      <c r="DZ1676" s="72">
        <v>0</v>
      </c>
      <c r="EA1676" s="72"/>
      <c r="EB1676" s="72"/>
      <c r="EC1676" s="72"/>
      <c r="ED1676" s="72">
        <v>0</v>
      </c>
      <c r="EG1676" s="69">
        <v>0</v>
      </c>
    </row>
    <row r="1677" spans="2:137" s="67" customFormat="1">
      <c r="B1677" s="68" t="s">
        <v>6278</v>
      </c>
      <c r="C1677" s="68" t="s">
        <v>6279</v>
      </c>
      <c r="D1677" s="69" t="s">
        <v>6296</v>
      </c>
      <c r="E1677" s="69" t="s">
        <v>149</v>
      </c>
      <c r="F1677" s="69" t="s">
        <v>355</v>
      </c>
      <c r="G1677" s="69" t="s">
        <v>356</v>
      </c>
      <c r="H1677" s="68"/>
      <c r="J1677" s="70">
        <v>42216</v>
      </c>
      <c r="K1677" s="70">
        <v>42216</v>
      </c>
      <c r="M1677" s="69" t="s">
        <v>152</v>
      </c>
      <c r="N1677" s="69" t="s">
        <v>153</v>
      </c>
      <c r="O1677" s="71" t="s">
        <v>357</v>
      </c>
      <c r="P1677" s="72">
        <v>7243365104.4664097</v>
      </c>
      <c r="Q1677" s="68" t="s">
        <v>6281</v>
      </c>
      <c r="R1677" s="69" t="s">
        <v>358</v>
      </c>
      <c r="S1677" s="69">
        <f t="shared" si="53"/>
        <v>0.39965000000000001</v>
      </c>
      <c r="T1677" s="72">
        <v>28948108.640000001</v>
      </c>
      <c r="U1677" s="73">
        <f t="shared" si="54"/>
        <v>28953898.260000002</v>
      </c>
      <c r="BK1677" s="74">
        <v>0</v>
      </c>
      <c r="BS1677" s="72"/>
      <c r="BT1677" s="72">
        <v>1887416.68</v>
      </c>
      <c r="BW1677" s="72"/>
      <c r="CA1677" s="69">
        <v>5789.62</v>
      </c>
      <c r="CE1677" s="75"/>
      <c r="CF1677" s="72">
        <v>0</v>
      </c>
      <c r="CI1677" s="72">
        <v>167899.03</v>
      </c>
      <c r="CJ1677" s="72">
        <v>0</v>
      </c>
      <c r="CM1677" s="72">
        <v>26892792.93</v>
      </c>
      <c r="CN1677" s="72">
        <v>0</v>
      </c>
      <c r="CR1677" s="69"/>
      <c r="CT1677" s="93"/>
      <c r="CU1677" s="72"/>
      <c r="CV1677" s="69"/>
      <c r="CX1677" s="68"/>
      <c r="CY1677" s="68"/>
      <c r="CZ1677" s="68"/>
      <c r="DB1677" s="90">
        <v>0</v>
      </c>
      <c r="DC1677" s="68"/>
      <c r="DD1677" s="68"/>
      <c r="DF1677" s="72">
        <v>0</v>
      </c>
      <c r="DK1677" s="72"/>
      <c r="DP1677" s="72">
        <v>0</v>
      </c>
      <c r="DQ1677" s="72"/>
      <c r="DR1677" s="72">
        <v>0</v>
      </c>
      <c r="DV1677" s="78">
        <v>0</v>
      </c>
      <c r="DZ1677" s="72">
        <v>0</v>
      </c>
      <c r="EA1677" s="72"/>
      <c r="EB1677" s="72"/>
      <c r="EC1677" s="72"/>
      <c r="ED1677" s="72">
        <v>0</v>
      </c>
      <c r="EG1677" s="69">
        <v>0</v>
      </c>
    </row>
    <row r="1678" spans="2:137" s="67" customFormat="1">
      <c r="B1678" s="68" t="s">
        <v>6278</v>
      </c>
      <c r="C1678" s="68" t="s">
        <v>6279</v>
      </c>
      <c r="D1678" s="69" t="s">
        <v>6296</v>
      </c>
      <c r="E1678" s="69" t="s">
        <v>149</v>
      </c>
      <c r="F1678" s="69" t="s">
        <v>355</v>
      </c>
      <c r="G1678" s="69" t="s">
        <v>356</v>
      </c>
      <c r="H1678" s="68"/>
      <c r="J1678" s="70">
        <v>42247</v>
      </c>
      <c r="K1678" s="70">
        <v>42247</v>
      </c>
      <c r="M1678" s="69" t="s">
        <v>152</v>
      </c>
      <c r="N1678" s="69" t="s">
        <v>153</v>
      </c>
      <c r="O1678" s="71" t="s">
        <v>357</v>
      </c>
      <c r="P1678" s="72">
        <v>7236665326.7336597</v>
      </c>
      <c r="Q1678" s="68" t="s">
        <v>6281</v>
      </c>
      <c r="R1678" s="69" t="s">
        <v>542</v>
      </c>
      <c r="S1678" s="69">
        <f t="shared" si="53"/>
        <v>0.40001999999999999</v>
      </c>
      <c r="T1678" s="72">
        <v>28948108.640000001</v>
      </c>
      <c r="U1678" s="73">
        <f t="shared" si="54"/>
        <v>28953898.260000002</v>
      </c>
      <c r="BK1678" s="74">
        <v>0</v>
      </c>
      <c r="BS1678" s="72"/>
      <c r="BT1678" s="72">
        <v>1887416.68</v>
      </c>
      <c r="BW1678" s="72"/>
      <c r="CA1678" s="69">
        <v>5789.62</v>
      </c>
      <c r="CE1678" s="75"/>
      <c r="CF1678" s="72">
        <v>0</v>
      </c>
      <c r="CI1678" s="72">
        <v>167899.03</v>
      </c>
      <c r="CJ1678" s="72">
        <v>0</v>
      </c>
      <c r="CM1678" s="72">
        <v>26892792.93</v>
      </c>
      <c r="CN1678" s="72">
        <v>0</v>
      </c>
      <c r="CR1678" s="69"/>
      <c r="CT1678" s="91"/>
      <c r="CU1678" s="72"/>
      <c r="CV1678" s="69"/>
      <c r="CX1678" s="68"/>
      <c r="CY1678" s="68"/>
      <c r="CZ1678" s="68"/>
      <c r="DB1678" s="89">
        <v>0</v>
      </c>
      <c r="DC1678" s="68"/>
      <c r="DD1678" s="68"/>
      <c r="DF1678" s="72">
        <v>0</v>
      </c>
      <c r="DK1678" s="72"/>
      <c r="DP1678" s="72">
        <v>0</v>
      </c>
      <c r="DQ1678" s="72"/>
      <c r="DR1678" s="72">
        <v>0</v>
      </c>
      <c r="DV1678" s="77">
        <v>0</v>
      </c>
      <c r="DZ1678" s="72">
        <v>0</v>
      </c>
      <c r="EA1678" s="72"/>
      <c r="EB1678" s="72"/>
      <c r="EC1678" s="72"/>
      <c r="ED1678" s="72">
        <v>0</v>
      </c>
      <c r="EG1678" s="69">
        <v>0</v>
      </c>
    </row>
    <row r="1679" spans="2:137" s="67" customFormat="1">
      <c r="B1679" s="68" t="s">
        <v>6278</v>
      </c>
      <c r="C1679" s="68" t="s">
        <v>6279</v>
      </c>
      <c r="D1679" s="69" t="s">
        <v>6296</v>
      </c>
      <c r="E1679" s="69" t="s">
        <v>149</v>
      </c>
      <c r="F1679" s="69" t="s">
        <v>355</v>
      </c>
      <c r="G1679" s="69" t="s">
        <v>356</v>
      </c>
      <c r="H1679" s="68"/>
      <c r="J1679" s="70">
        <v>42277</v>
      </c>
      <c r="K1679" s="70">
        <v>42277</v>
      </c>
      <c r="M1679" s="69" t="s">
        <v>152</v>
      </c>
      <c r="N1679" s="69" t="s">
        <v>153</v>
      </c>
      <c r="O1679" s="71" t="s">
        <v>357</v>
      </c>
      <c r="P1679" s="72">
        <v>7336807745.3365803</v>
      </c>
      <c r="Q1679" s="68" t="s">
        <v>6281</v>
      </c>
      <c r="R1679" s="69" t="s">
        <v>689</v>
      </c>
      <c r="S1679" s="69">
        <f t="shared" si="53"/>
        <v>0.39455999999999997</v>
      </c>
      <c r="T1679" s="72">
        <v>28948108.640000001</v>
      </c>
      <c r="U1679" s="73">
        <f t="shared" si="54"/>
        <v>28953898.260000002</v>
      </c>
      <c r="BK1679" s="74">
        <v>0</v>
      </c>
      <c r="BS1679" s="72"/>
      <c r="BT1679" s="72">
        <v>1887416.68</v>
      </c>
      <c r="BW1679" s="72"/>
      <c r="CA1679" s="69">
        <v>5789.62</v>
      </c>
      <c r="CE1679" s="75"/>
      <c r="CF1679" s="72">
        <v>0</v>
      </c>
      <c r="CI1679" s="72">
        <v>167899.03</v>
      </c>
      <c r="CJ1679" s="72">
        <v>0</v>
      </c>
      <c r="CM1679" s="72">
        <v>26892792.93</v>
      </c>
      <c r="CN1679" s="72">
        <v>0</v>
      </c>
      <c r="CR1679" s="69"/>
      <c r="CT1679" s="91"/>
      <c r="CU1679" s="72"/>
      <c r="CV1679" s="69"/>
      <c r="CX1679" s="68"/>
      <c r="CY1679" s="68"/>
      <c r="CZ1679" s="68"/>
      <c r="DB1679" s="89">
        <v>0</v>
      </c>
      <c r="DC1679" s="68"/>
      <c r="DD1679" s="68"/>
      <c r="DF1679" s="72">
        <v>0</v>
      </c>
      <c r="DK1679" s="72"/>
      <c r="DP1679" s="72">
        <v>0</v>
      </c>
      <c r="DQ1679" s="72"/>
      <c r="DR1679" s="72">
        <v>0</v>
      </c>
      <c r="DV1679" s="79">
        <v>0</v>
      </c>
      <c r="DZ1679" s="72">
        <v>0</v>
      </c>
      <c r="EA1679" s="72"/>
      <c r="EB1679" s="72"/>
      <c r="EC1679" s="72"/>
      <c r="ED1679" s="72">
        <v>0</v>
      </c>
      <c r="EG1679" s="69">
        <v>0</v>
      </c>
    </row>
    <row r="1680" spans="2:137" s="67" customFormat="1">
      <c r="B1680" s="68" t="s">
        <v>6278</v>
      </c>
      <c r="C1680" s="68" t="s">
        <v>6279</v>
      </c>
      <c r="D1680" s="69" t="s">
        <v>6296</v>
      </c>
      <c r="E1680" s="69" t="s">
        <v>149</v>
      </c>
      <c r="F1680" s="69" t="s">
        <v>355</v>
      </c>
      <c r="G1680" s="69" t="s">
        <v>356</v>
      </c>
      <c r="H1680" s="68"/>
      <c r="J1680" s="70">
        <v>42308</v>
      </c>
      <c r="K1680" s="70">
        <v>42308</v>
      </c>
      <c r="M1680" s="69" t="s">
        <v>152</v>
      </c>
      <c r="N1680" s="69" t="s">
        <v>153</v>
      </c>
      <c r="O1680" s="71" t="s">
        <v>357</v>
      </c>
      <c r="P1680" s="72">
        <v>7407018228.3404102</v>
      </c>
      <c r="Q1680" s="68" t="s">
        <v>6281</v>
      </c>
      <c r="R1680" s="69" t="s">
        <v>1254</v>
      </c>
      <c r="S1680" s="69">
        <f t="shared" si="53"/>
        <v>0.39081999999999995</v>
      </c>
      <c r="T1680" s="72">
        <v>28948108.640000001</v>
      </c>
      <c r="U1680" s="73">
        <f t="shared" si="54"/>
        <v>28953898.260000002</v>
      </c>
      <c r="BK1680" s="74">
        <v>0</v>
      </c>
      <c r="BS1680" s="72"/>
      <c r="BT1680" s="72">
        <v>1887416.68</v>
      </c>
      <c r="BW1680" s="72"/>
      <c r="CA1680" s="69">
        <v>5789.62</v>
      </c>
      <c r="CE1680" s="75"/>
      <c r="CF1680" s="72">
        <v>0</v>
      </c>
      <c r="CI1680" s="72">
        <v>167899.03</v>
      </c>
      <c r="CJ1680" s="72">
        <v>0</v>
      </c>
      <c r="CM1680" s="72">
        <v>26892792.93</v>
      </c>
      <c r="CN1680" s="72">
        <v>0</v>
      </c>
      <c r="CR1680" s="69"/>
      <c r="CT1680" s="94"/>
      <c r="CU1680" s="72"/>
      <c r="CV1680" s="69"/>
      <c r="CX1680" s="68"/>
      <c r="CY1680" s="68"/>
      <c r="CZ1680" s="68"/>
      <c r="DB1680" s="103">
        <v>0</v>
      </c>
      <c r="DC1680" s="68"/>
      <c r="DD1680" s="68"/>
      <c r="DF1680" s="72">
        <v>0</v>
      </c>
      <c r="DK1680" s="72"/>
      <c r="DP1680" s="72">
        <v>0</v>
      </c>
      <c r="DQ1680" s="72"/>
      <c r="DR1680" s="72">
        <v>0</v>
      </c>
      <c r="DV1680" s="79">
        <v>0</v>
      </c>
      <c r="DZ1680" s="72">
        <v>0</v>
      </c>
      <c r="EA1680" s="72"/>
      <c r="EB1680" s="72"/>
      <c r="EC1680" s="72"/>
      <c r="ED1680" s="72">
        <v>0</v>
      </c>
      <c r="EG1680" s="69">
        <v>0</v>
      </c>
    </row>
    <row r="1681" spans="2:137" s="67" customFormat="1">
      <c r="B1681" s="68" t="s">
        <v>6278</v>
      </c>
      <c r="C1681" s="68" t="s">
        <v>6279</v>
      </c>
      <c r="D1681" s="69" t="s">
        <v>6296</v>
      </c>
      <c r="E1681" s="69" t="s">
        <v>149</v>
      </c>
      <c r="F1681" s="69" t="s">
        <v>355</v>
      </c>
      <c r="G1681" s="69" t="s">
        <v>356</v>
      </c>
      <c r="H1681" s="68"/>
      <c r="J1681" s="70">
        <v>42338</v>
      </c>
      <c r="K1681" s="70">
        <v>42338</v>
      </c>
      <c r="M1681" s="69" t="s">
        <v>152</v>
      </c>
      <c r="N1681" s="69" t="s">
        <v>153</v>
      </c>
      <c r="O1681" s="71" t="s">
        <v>357</v>
      </c>
      <c r="P1681" s="72">
        <v>7459891416.0546303</v>
      </c>
      <c r="Q1681" s="68" t="s">
        <v>6281</v>
      </c>
      <c r="R1681" s="69" t="s">
        <v>1345</v>
      </c>
      <c r="S1681" s="69">
        <f t="shared" si="53"/>
        <v>0.38805000000000001</v>
      </c>
      <c r="T1681" s="72">
        <v>28948108.640000001</v>
      </c>
      <c r="U1681" s="73">
        <f t="shared" si="54"/>
        <v>28953898.260000002</v>
      </c>
      <c r="BK1681" s="74">
        <v>0</v>
      </c>
      <c r="BS1681" s="72"/>
      <c r="BT1681" s="72">
        <v>1887416.68</v>
      </c>
      <c r="BW1681" s="72"/>
      <c r="CA1681" s="69">
        <v>5789.62</v>
      </c>
      <c r="CE1681" s="75"/>
      <c r="CF1681" s="72">
        <v>0</v>
      </c>
      <c r="CI1681" s="72">
        <v>167899.03</v>
      </c>
      <c r="CJ1681" s="72">
        <v>0</v>
      </c>
      <c r="CM1681" s="72">
        <v>26892792.93</v>
      </c>
      <c r="CN1681" s="72">
        <v>0</v>
      </c>
      <c r="CR1681" s="69"/>
      <c r="CT1681" s="94"/>
      <c r="CU1681" s="72"/>
      <c r="CV1681" s="69"/>
      <c r="CX1681" s="68"/>
      <c r="CY1681" s="68"/>
      <c r="CZ1681" s="68"/>
      <c r="DB1681" s="103">
        <v>0</v>
      </c>
      <c r="DC1681" s="68"/>
      <c r="DD1681" s="68"/>
      <c r="DF1681" s="72">
        <v>0</v>
      </c>
      <c r="DK1681" s="72"/>
      <c r="DP1681" s="72">
        <v>0</v>
      </c>
      <c r="DQ1681" s="72"/>
      <c r="DR1681" s="72">
        <v>0</v>
      </c>
      <c r="DV1681" s="79">
        <v>0</v>
      </c>
      <c r="DZ1681" s="72">
        <v>0</v>
      </c>
      <c r="EA1681" s="72"/>
      <c r="EB1681" s="72"/>
      <c r="EC1681" s="72"/>
      <c r="ED1681" s="72">
        <v>0</v>
      </c>
      <c r="EG1681" s="69">
        <v>0</v>
      </c>
    </row>
    <row r="1682" spans="2:137" s="67" customFormat="1">
      <c r="B1682" s="68" t="s">
        <v>6278</v>
      </c>
      <c r="C1682" s="68" t="s">
        <v>6279</v>
      </c>
      <c r="D1682" s="69" t="s">
        <v>6296</v>
      </c>
      <c r="E1682" s="69" t="s">
        <v>149</v>
      </c>
      <c r="F1682" s="69" t="s">
        <v>355</v>
      </c>
      <c r="G1682" s="69" t="s">
        <v>356</v>
      </c>
      <c r="H1682" s="68"/>
      <c r="J1682" s="70">
        <v>42369</v>
      </c>
      <c r="K1682" s="70">
        <v>42369</v>
      </c>
      <c r="M1682" s="69" t="s">
        <v>152</v>
      </c>
      <c r="N1682" s="69" t="s">
        <v>153</v>
      </c>
      <c r="O1682" s="71" t="s">
        <v>357</v>
      </c>
      <c r="P1682" s="72">
        <v>7490777238.9701099</v>
      </c>
      <c r="Q1682" s="68" t="s">
        <v>6281</v>
      </c>
      <c r="R1682" s="69" t="s">
        <v>1755</v>
      </c>
      <c r="S1682" s="69">
        <f t="shared" si="53"/>
        <v>0.38644999999999996</v>
      </c>
      <c r="T1682" s="72">
        <v>28948108.640000001</v>
      </c>
      <c r="U1682" s="73">
        <f t="shared" si="54"/>
        <v>28953898.260000002</v>
      </c>
      <c r="BK1682" s="74">
        <v>0</v>
      </c>
      <c r="BS1682" s="72"/>
      <c r="BT1682" s="72">
        <v>1887416.68</v>
      </c>
      <c r="BW1682" s="72"/>
      <c r="CA1682" s="69">
        <v>5789.62</v>
      </c>
      <c r="CE1682" s="75"/>
      <c r="CF1682" s="72">
        <v>0</v>
      </c>
      <c r="CI1682" s="72">
        <v>167899.03</v>
      </c>
      <c r="CJ1682" s="72">
        <v>0</v>
      </c>
      <c r="CM1682" s="72">
        <v>26892792.93</v>
      </c>
      <c r="CN1682" s="72">
        <v>0</v>
      </c>
      <c r="CR1682" s="69"/>
      <c r="CT1682" s="94"/>
      <c r="CU1682" s="72"/>
      <c r="CV1682" s="69"/>
      <c r="CX1682" s="68"/>
      <c r="CY1682" s="68"/>
      <c r="CZ1682" s="68"/>
      <c r="DB1682" s="103">
        <v>0</v>
      </c>
      <c r="DC1682" s="68"/>
      <c r="DD1682" s="68"/>
      <c r="DF1682" s="72">
        <v>0</v>
      </c>
      <c r="DK1682" s="72"/>
      <c r="DP1682" s="72">
        <v>0</v>
      </c>
      <c r="DQ1682" s="72"/>
      <c r="DR1682" s="72">
        <v>0</v>
      </c>
      <c r="DV1682" s="79">
        <v>0</v>
      </c>
      <c r="DZ1682" s="72">
        <v>0</v>
      </c>
      <c r="EA1682" s="72"/>
      <c r="EB1682" s="72"/>
      <c r="EC1682" s="72"/>
      <c r="ED1682" s="72">
        <v>0</v>
      </c>
      <c r="EG1682" s="69">
        <v>0</v>
      </c>
    </row>
    <row r="1683" spans="2:137" s="67" customFormat="1">
      <c r="B1683" s="68" t="s">
        <v>6278</v>
      </c>
      <c r="C1683" s="68" t="s">
        <v>6279</v>
      </c>
      <c r="D1683" s="69" t="s">
        <v>6296</v>
      </c>
      <c r="E1683" s="69" t="s">
        <v>149</v>
      </c>
      <c r="F1683" s="69" t="s">
        <v>355</v>
      </c>
      <c r="G1683" s="69" t="s">
        <v>356</v>
      </c>
      <c r="H1683" s="68"/>
      <c r="J1683" s="70">
        <v>42400</v>
      </c>
      <c r="K1683" s="70">
        <v>42400</v>
      </c>
      <c r="M1683" s="69" t="s">
        <v>152</v>
      </c>
      <c r="N1683" s="69" t="s">
        <v>153</v>
      </c>
      <c r="O1683" s="71" t="s">
        <v>357</v>
      </c>
      <c r="P1683" s="72">
        <v>7577840538.2058096</v>
      </c>
      <c r="Q1683" s="68" t="s">
        <v>6281</v>
      </c>
      <c r="R1683" s="69" t="s">
        <v>2046</v>
      </c>
      <c r="S1683" s="69">
        <f t="shared" si="53"/>
        <v>0.38200999999999996</v>
      </c>
      <c r="T1683" s="72">
        <v>28948108.640000001</v>
      </c>
      <c r="U1683" s="73">
        <f t="shared" si="54"/>
        <v>28953898.260000002</v>
      </c>
      <c r="BK1683" s="74">
        <v>0</v>
      </c>
      <c r="BS1683" s="72"/>
      <c r="BT1683" s="72">
        <v>1887416.68</v>
      </c>
      <c r="BW1683" s="72"/>
      <c r="CA1683" s="69">
        <v>5789.62</v>
      </c>
      <c r="CE1683" s="75"/>
      <c r="CF1683" s="72">
        <v>0</v>
      </c>
      <c r="CI1683" s="72">
        <v>167899.03</v>
      </c>
      <c r="CJ1683" s="72">
        <v>0</v>
      </c>
      <c r="CM1683" s="72">
        <v>26892792.93</v>
      </c>
      <c r="CN1683" s="72">
        <v>0</v>
      </c>
      <c r="CR1683" s="69"/>
      <c r="CT1683" s="93"/>
      <c r="CU1683" s="72"/>
      <c r="CV1683" s="69"/>
      <c r="CX1683" s="68"/>
      <c r="CY1683" s="68"/>
      <c r="CZ1683" s="68"/>
      <c r="DB1683" s="103">
        <v>0</v>
      </c>
      <c r="DC1683" s="68"/>
      <c r="DD1683" s="68"/>
      <c r="DF1683" s="72">
        <v>0</v>
      </c>
      <c r="DK1683" s="72"/>
      <c r="DP1683" s="72">
        <v>0</v>
      </c>
      <c r="DQ1683" s="72"/>
      <c r="DR1683" s="72">
        <v>0</v>
      </c>
      <c r="DV1683" s="79">
        <v>0</v>
      </c>
      <c r="DZ1683" s="72">
        <v>0</v>
      </c>
      <c r="EA1683" s="72"/>
      <c r="EB1683" s="72"/>
      <c r="EC1683" s="72"/>
      <c r="ED1683" s="72">
        <v>0</v>
      </c>
      <c r="EG1683" s="69">
        <v>0</v>
      </c>
    </row>
    <row r="1684" spans="2:137" s="67" customFormat="1">
      <c r="B1684" s="68" t="s">
        <v>6278</v>
      </c>
      <c r="C1684" s="68" t="s">
        <v>6279</v>
      </c>
      <c r="D1684" s="69" t="s">
        <v>6296</v>
      </c>
      <c r="E1684" s="69" t="s">
        <v>149</v>
      </c>
      <c r="F1684" s="69" t="s">
        <v>355</v>
      </c>
      <c r="G1684" s="69" t="s">
        <v>356</v>
      </c>
      <c r="H1684" s="68"/>
      <c r="J1684" s="70">
        <v>42429</v>
      </c>
      <c r="K1684" s="70">
        <v>42429</v>
      </c>
      <c r="M1684" s="69" t="s">
        <v>152</v>
      </c>
      <c r="N1684" s="69" t="s">
        <v>153</v>
      </c>
      <c r="O1684" s="71" t="s">
        <v>357</v>
      </c>
      <c r="P1684" s="72">
        <v>7732899329.5044699</v>
      </c>
      <c r="Q1684" s="68" t="s">
        <v>6281</v>
      </c>
      <c r="R1684" s="69" t="s">
        <v>2122</v>
      </c>
      <c r="S1684" s="69">
        <f t="shared" si="53"/>
        <v>0.37434999999999996</v>
      </c>
      <c r="T1684" s="72">
        <v>28948108.640000001</v>
      </c>
      <c r="U1684" s="73">
        <f t="shared" si="54"/>
        <v>28953898.260000002</v>
      </c>
      <c r="BK1684" s="74">
        <v>0</v>
      </c>
      <c r="BS1684" s="72"/>
      <c r="BT1684" s="72">
        <v>1887416.68</v>
      </c>
      <c r="BW1684" s="72"/>
      <c r="CA1684" s="69">
        <v>5789.62</v>
      </c>
      <c r="CE1684" s="75"/>
      <c r="CF1684" s="72">
        <v>0</v>
      </c>
      <c r="CI1684" s="72">
        <v>167899.03</v>
      </c>
      <c r="CJ1684" s="72">
        <v>0</v>
      </c>
      <c r="CM1684" s="72">
        <v>26892792.93</v>
      </c>
      <c r="CN1684" s="72">
        <v>0</v>
      </c>
      <c r="CR1684" s="69"/>
      <c r="CT1684" s="93"/>
      <c r="CU1684" s="72"/>
      <c r="CV1684" s="69"/>
      <c r="CX1684" s="68"/>
      <c r="CY1684" s="68"/>
      <c r="CZ1684" s="68"/>
      <c r="DB1684" s="90">
        <v>0</v>
      </c>
      <c r="DC1684" s="68"/>
      <c r="DD1684" s="68"/>
      <c r="DF1684" s="72">
        <v>0</v>
      </c>
      <c r="DK1684" s="72"/>
      <c r="DP1684" s="72">
        <v>0</v>
      </c>
      <c r="DQ1684" s="72"/>
      <c r="DR1684" s="72">
        <v>0</v>
      </c>
      <c r="DV1684" s="79">
        <v>0</v>
      </c>
      <c r="DZ1684" s="72">
        <v>0</v>
      </c>
      <c r="EA1684" s="72"/>
      <c r="EB1684" s="72"/>
      <c r="EC1684" s="72"/>
      <c r="ED1684" s="72">
        <v>0</v>
      </c>
      <c r="EG1684" s="69">
        <v>0</v>
      </c>
    </row>
    <row r="1685" spans="2:137" s="67" customFormat="1">
      <c r="B1685" s="68" t="s">
        <v>6278</v>
      </c>
      <c r="C1685" s="68" t="s">
        <v>6279</v>
      </c>
      <c r="D1685" s="69" t="s">
        <v>6296</v>
      </c>
      <c r="E1685" s="69" t="s">
        <v>149</v>
      </c>
      <c r="F1685" s="69" t="s">
        <v>355</v>
      </c>
      <c r="G1685" s="69" t="s">
        <v>356</v>
      </c>
      <c r="H1685" s="68"/>
      <c r="J1685" s="70">
        <v>42460</v>
      </c>
      <c r="K1685" s="70">
        <v>42460</v>
      </c>
      <c r="M1685" s="69" t="s">
        <v>152</v>
      </c>
      <c r="N1685" s="69" t="s">
        <v>153</v>
      </c>
      <c r="O1685" s="71" t="s">
        <v>357</v>
      </c>
      <c r="P1685" s="72">
        <v>7661067231.24967</v>
      </c>
      <c r="Q1685" s="68" t="s">
        <v>6281</v>
      </c>
      <c r="R1685" s="69" t="s">
        <v>2213</v>
      </c>
      <c r="S1685" s="69">
        <f t="shared" si="53"/>
        <v>0.37785999999999997</v>
      </c>
      <c r="T1685" s="72">
        <v>28948108.640000001</v>
      </c>
      <c r="U1685" s="73">
        <f t="shared" si="54"/>
        <v>28953898.260000002</v>
      </c>
      <c r="BK1685" s="74">
        <v>0</v>
      </c>
      <c r="BS1685" s="72"/>
      <c r="BT1685" s="72">
        <v>1887416.68</v>
      </c>
      <c r="BW1685" s="72"/>
      <c r="CA1685" s="69">
        <v>5789.62</v>
      </c>
      <c r="CE1685" s="75"/>
      <c r="CF1685" s="72">
        <v>0</v>
      </c>
      <c r="CI1685" s="72">
        <v>167899.03</v>
      </c>
      <c r="CJ1685" s="72">
        <v>0</v>
      </c>
      <c r="CM1685" s="72">
        <v>26892792.93</v>
      </c>
      <c r="CN1685" s="72">
        <v>0</v>
      </c>
      <c r="CR1685" s="69"/>
      <c r="CT1685" s="91"/>
      <c r="CU1685" s="72"/>
      <c r="CV1685" s="69"/>
      <c r="CX1685" s="68"/>
      <c r="CY1685" s="68"/>
      <c r="CZ1685" s="68"/>
      <c r="DB1685" s="89">
        <v>0</v>
      </c>
      <c r="DC1685" s="68"/>
      <c r="DD1685" s="68"/>
      <c r="DF1685" s="72">
        <v>0</v>
      </c>
      <c r="DK1685" s="72"/>
      <c r="DP1685" s="72">
        <v>0</v>
      </c>
      <c r="DQ1685" s="72"/>
      <c r="DR1685" s="72">
        <v>0</v>
      </c>
      <c r="DV1685" s="77">
        <v>0</v>
      </c>
      <c r="DZ1685" s="72">
        <v>0</v>
      </c>
      <c r="EA1685" s="72"/>
      <c r="EB1685" s="72"/>
      <c r="EC1685" s="72"/>
      <c r="ED1685" s="72">
        <v>0</v>
      </c>
      <c r="EG1685" s="69">
        <v>0</v>
      </c>
    </row>
    <row r="1686" spans="2:137" s="67" customFormat="1">
      <c r="B1686" s="68" t="s">
        <v>6278</v>
      </c>
      <c r="C1686" s="68" t="s">
        <v>6279</v>
      </c>
      <c r="D1686" s="69" t="s">
        <v>6296</v>
      </c>
      <c r="E1686" s="69" t="s">
        <v>149</v>
      </c>
      <c r="F1686" s="69" t="s">
        <v>355</v>
      </c>
      <c r="G1686" s="69" t="s">
        <v>356</v>
      </c>
      <c r="H1686" s="68"/>
      <c r="J1686" s="70">
        <v>42490</v>
      </c>
      <c r="K1686" s="70">
        <v>42490</v>
      </c>
      <c r="M1686" s="69" t="s">
        <v>152</v>
      </c>
      <c r="N1686" s="69" t="s">
        <v>153</v>
      </c>
      <c r="O1686" s="71" t="s">
        <v>357</v>
      </c>
      <c r="P1686" s="72">
        <v>7565957146.9642696</v>
      </c>
      <c r="Q1686" s="68" t="s">
        <v>6281</v>
      </c>
      <c r="R1686" s="69" t="s">
        <v>2451</v>
      </c>
      <c r="S1686" s="69">
        <f t="shared" si="53"/>
        <v>0.38261000000000001</v>
      </c>
      <c r="T1686" s="72">
        <v>28948108.640000001</v>
      </c>
      <c r="U1686" s="73">
        <f t="shared" si="54"/>
        <v>28953898.260000002</v>
      </c>
      <c r="BK1686" s="74">
        <v>0</v>
      </c>
      <c r="BS1686" s="72"/>
      <c r="BT1686" s="72">
        <v>1887416.68</v>
      </c>
      <c r="BW1686" s="72"/>
      <c r="CA1686" s="69">
        <v>5789.62</v>
      </c>
      <c r="CE1686" s="75"/>
      <c r="CF1686" s="72">
        <v>0</v>
      </c>
      <c r="CI1686" s="72">
        <v>167899.03</v>
      </c>
      <c r="CJ1686" s="72">
        <v>0</v>
      </c>
      <c r="CM1686" s="72">
        <v>26892792.93</v>
      </c>
      <c r="CN1686" s="72">
        <v>0</v>
      </c>
      <c r="CR1686" s="69"/>
      <c r="CT1686" s="91"/>
      <c r="CU1686" s="72"/>
      <c r="CV1686" s="69"/>
      <c r="CX1686" s="68"/>
      <c r="CY1686" s="68"/>
      <c r="CZ1686" s="68"/>
      <c r="DB1686" s="89">
        <v>0</v>
      </c>
      <c r="DC1686" s="68"/>
      <c r="DD1686" s="68"/>
      <c r="DF1686" s="72">
        <v>0</v>
      </c>
      <c r="DK1686" s="72"/>
      <c r="DP1686" s="72">
        <v>0</v>
      </c>
      <c r="DQ1686" s="72"/>
      <c r="DR1686" s="72">
        <v>0</v>
      </c>
      <c r="DV1686" s="77">
        <v>0</v>
      </c>
      <c r="DZ1686" s="72">
        <v>0</v>
      </c>
      <c r="EA1686" s="72"/>
      <c r="EB1686" s="72"/>
      <c r="EC1686" s="72"/>
      <c r="ED1686" s="72">
        <v>0</v>
      </c>
      <c r="EG1686" s="69">
        <v>0</v>
      </c>
    </row>
    <row r="1687" spans="2:137" s="67" customFormat="1">
      <c r="B1687" s="68" t="s">
        <v>6278</v>
      </c>
      <c r="C1687" s="68" t="s">
        <v>6279</v>
      </c>
      <c r="D1687" s="69" t="s">
        <v>6296</v>
      </c>
      <c r="E1687" s="69" t="s">
        <v>149</v>
      </c>
      <c r="F1687" s="69" t="s">
        <v>355</v>
      </c>
      <c r="G1687" s="69" t="s">
        <v>356</v>
      </c>
      <c r="H1687" s="68"/>
      <c r="J1687" s="70">
        <v>42521</v>
      </c>
      <c r="K1687" s="70">
        <v>42521</v>
      </c>
      <c r="M1687" s="69" t="s">
        <v>152</v>
      </c>
      <c r="N1687" s="69" t="s">
        <v>153</v>
      </c>
      <c r="O1687" s="71" t="s">
        <v>357</v>
      </c>
      <c r="P1687" s="72">
        <v>7549973564.2376499</v>
      </c>
      <c r="Q1687" s="68" t="s">
        <v>6281</v>
      </c>
      <c r="R1687" s="69" t="s">
        <v>2550</v>
      </c>
      <c r="S1687" s="69">
        <f t="shared" si="53"/>
        <v>0.38341999999999998</v>
      </c>
      <c r="T1687" s="72">
        <v>28948108.640000001</v>
      </c>
      <c r="U1687" s="73">
        <f t="shared" si="54"/>
        <v>28953898.260000002</v>
      </c>
      <c r="BK1687" s="74">
        <v>0</v>
      </c>
      <c r="BS1687" s="72"/>
      <c r="BT1687" s="72">
        <v>1887416.68</v>
      </c>
      <c r="BW1687" s="72"/>
      <c r="CA1687" s="69">
        <v>5789.62</v>
      </c>
      <c r="CE1687" s="75"/>
      <c r="CF1687" s="72">
        <v>0</v>
      </c>
      <c r="CI1687" s="72">
        <v>167899.03</v>
      </c>
      <c r="CJ1687" s="72">
        <v>0</v>
      </c>
      <c r="CM1687" s="72">
        <v>26892792.93</v>
      </c>
      <c r="CN1687" s="72">
        <v>0</v>
      </c>
      <c r="CR1687" s="69"/>
      <c r="CT1687" s="91"/>
      <c r="CU1687" s="72"/>
      <c r="CV1687" s="69"/>
      <c r="CX1687" s="68"/>
      <c r="CY1687" s="68"/>
      <c r="CZ1687" s="68"/>
      <c r="DB1687" s="89">
        <v>0</v>
      </c>
      <c r="DC1687" s="68"/>
      <c r="DD1687" s="68"/>
      <c r="DF1687" s="72">
        <v>0</v>
      </c>
      <c r="DK1687" s="72"/>
      <c r="DP1687" s="72">
        <v>0</v>
      </c>
      <c r="DQ1687" s="72"/>
      <c r="DR1687" s="72">
        <v>0</v>
      </c>
      <c r="DV1687" s="77">
        <v>0</v>
      </c>
      <c r="DZ1687" s="72">
        <v>0</v>
      </c>
      <c r="EA1687" s="72"/>
      <c r="EB1687" s="72"/>
      <c r="EC1687" s="72"/>
      <c r="ED1687" s="72">
        <v>0</v>
      </c>
      <c r="EG1687" s="69">
        <v>0</v>
      </c>
    </row>
    <row r="1688" spans="2:137" s="67" customFormat="1">
      <c r="B1688" s="68" t="s">
        <v>6278</v>
      </c>
      <c r="C1688" s="68" t="s">
        <v>6279</v>
      </c>
      <c r="D1688" s="69" t="s">
        <v>6296</v>
      </c>
      <c r="E1688" s="69" t="s">
        <v>149</v>
      </c>
      <c r="F1688" s="69" t="s">
        <v>355</v>
      </c>
      <c r="G1688" s="69" t="s">
        <v>356</v>
      </c>
      <c r="H1688" s="68"/>
      <c r="J1688" s="70">
        <v>42551</v>
      </c>
      <c r="K1688" s="70">
        <v>42551</v>
      </c>
      <c r="M1688" s="69" t="s">
        <v>152</v>
      </c>
      <c r="N1688" s="69" t="s">
        <v>153</v>
      </c>
      <c r="O1688" s="71" t="s">
        <v>357</v>
      </c>
      <c r="P1688" s="72">
        <v>10497192820.103701</v>
      </c>
      <c r="Q1688" s="68" t="s">
        <v>6281</v>
      </c>
      <c r="R1688" s="69" t="s">
        <v>3034</v>
      </c>
      <c r="S1688" s="69">
        <f t="shared" si="53"/>
        <v>0.27577000000000002</v>
      </c>
      <c r="T1688" s="72">
        <v>28948108.640000001</v>
      </c>
      <c r="U1688" s="73">
        <f t="shared" si="54"/>
        <v>28953898.260000002</v>
      </c>
      <c r="BK1688" s="74">
        <v>0</v>
      </c>
      <c r="BS1688" s="72"/>
      <c r="BT1688" s="72">
        <v>1887416.68</v>
      </c>
      <c r="BW1688" s="72"/>
      <c r="CA1688" s="69">
        <v>5789.62</v>
      </c>
      <c r="CE1688" s="75"/>
      <c r="CF1688" s="72">
        <v>0</v>
      </c>
      <c r="CI1688" s="72">
        <v>167899.03</v>
      </c>
      <c r="CJ1688" s="72">
        <v>0</v>
      </c>
      <c r="CM1688" s="72">
        <v>26892792.93</v>
      </c>
      <c r="CN1688" s="72">
        <v>0</v>
      </c>
      <c r="CR1688" s="69"/>
      <c r="CT1688" s="93"/>
      <c r="CU1688" s="72"/>
      <c r="CV1688" s="69"/>
      <c r="CX1688" s="68"/>
      <c r="CY1688" s="68"/>
      <c r="CZ1688" s="68"/>
      <c r="DB1688" s="103">
        <v>0</v>
      </c>
      <c r="DC1688" s="68"/>
      <c r="DD1688" s="68"/>
      <c r="DF1688" s="72">
        <v>0</v>
      </c>
      <c r="DK1688" s="72"/>
      <c r="DP1688" s="72">
        <v>0</v>
      </c>
      <c r="DQ1688" s="72"/>
      <c r="DR1688" s="72">
        <v>0</v>
      </c>
      <c r="DV1688" s="79">
        <v>0</v>
      </c>
      <c r="DZ1688" s="72">
        <v>0</v>
      </c>
      <c r="EA1688" s="72"/>
      <c r="EB1688" s="72"/>
      <c r="EC1688" s="72"/>
      <c r="ED1688" s="72">
        <v>0</v>
      </c>
      <c r="EG1688" s="69">
        <v>0</v>
      </c>
    </row>
    <row r="1689" spans="2:137" s="67" customFormat="1">
      <c r="B1689" s="68" t="s">
        <v>6278</v>
      </c>
      <c r="C1689" s="68" t="s">
        <v>6279</v>
      </c>
      <c r="D1689" s="69" t="s">
        <v>6297</v>
      </c>
      <c r="E1689" s="69" t="s">
        <v>149</v>
      </c>
      <c r="F1689" s="69" t="s">
        <v>355</v>
      </c>
      <c r="G1689" s="69" t="s">
        <v>356</v>
      </c>
      <c r="H1689" s="68"/>
      <c r="J1689" s="70">
        <v>42216</v>
      </c>
      <c r="K1689" s="70">
        <v>42216</v>
      </c>
      <c r="M1689" s="69" t="s">
        <v>152</v>
      </c>
      <c r="N1689" s="69" t="s">
        <v>153</v>
      </c>
      <c r="O1689" s="71" t="s">
        <v>357</v>
      </c>
      <c r="P1689" s="72">
        <v>7243365104.4664097</v>
      </c>
      <c r="Q1689" s="68" t="s">
        <v>6281</v>
      </c>
      <c r="R1689" s="69" t="s">
        <v>358</v>
      </c>
      <c r="S1689" s="69">
        <f t="shared" si="53"/>
        <v>0.39965000000000001</v>
      </c>
      <c r="T1689" s="72">
        <v>28948108.640000001</v>
      </c>
      <c r="U1689" s="73">
        <f t="shared" si="54"/>
        <v>28953898.260000002</v>
      </c>
      <c r="BK1689" s="74">
        <v>0</v>
      </c>
      <c r="BS1689" s="72"/>
      <c r="BT1689" s="72">
        <v>1887416.68</v>
      </c>
      <c r="BW1689" s="72"/>
      <c r="CA1689" s="69">
        <v>5789.62</v>
      </c>
      <c r="CE1689" s="75"/>
      <c r="CF1689" s="72">
        <v>0</v>
      </c>
      <c r="CI1689" s="72">
        <v>167899.03</v>
      </c>
      <c r="CJ1689" s="72">
        <v>0</v>
      </c>
      <c r="CM1689" s="72">
        <v>26892792.93</v>
      </c>
      <c r="CN1689" s="72">
        <v>0</v>
      </c>
      <c r="CR1689" s="69"/>
      <c r="CT1689" s="93"/>
      <c r="CU1689" s="72"/>
      <c r="CV1689" s="69"/>
      <c r="CX1689" s="68"/>
      <c r="CY1689" s="68"/>
      <c r="CZ1689" s="68"/>
      <c r="DB1689" s="90">
        <v>0</v>
      </c>
      <c r="DC1689" s="68"/>
      <c r="DD1689" s="68"/>
      <c r="DF1689" s="72">
        <v>0</v>
      </c>
      <c r="DK1689" s="72"/>
      <c r="DP1689" s="72">
        <v>0</v>
      </c>
      <c r="DQ1689" s="72"/>
      <c r="DR1689" s="72">
        <v>0</v>
      </c>
      <c r="DV1689" s="78">
        <v>0</v>
      </c>
      <c r="DZ1689" s="72">
        <v>0</v>
      </c>
      <c r="EA1689" s="72"/>
      <c r="EB1689" s="72"/>
      <c r="EC1689" s="72"/>
      <c r="ED1689" s="72">
        <v>0</v>
      </c>
      <c r="EG1689" s="69">
        <v>0</v>
      </c>
    </row>
    <row r="1690" spans="2:137" s="67" customFormat="1">
      <c r="B1690" s="68" t="s">
        <v>6278</v>
      </c>
      <c r="C1690" s="68" t="s">
        <v>6279</v>
      </c>
      <c r="D1690" s="69" t="s">
        <v>6297</v>
      </c>
      <c r="E1690" s="69" t="s">
        <v>149</v>
      </c>
      <c r="F1690" s="69" t="s">
        <v>355</v>
      </c>
      <c r="G1690" s="69" t="s">
        <v>356</v>
      </c>
      <c r="H1690" s="68"/>
      <c r="J1690" s="70">
        <v>42247</v>
      </c>
      <c r="K1690" s="70">
        <v>42247</v>
      </c>
      <c r="M1690" s="69" t="s">
        <v>152</v>
      </c>
      <c r="N1690" s="69" t="s">
        <v>153</v>
      </c>
      <c r="O1690" s="71" t="s">
        <v>357</v>
      </c>
      <c r="P1690" s="72">
        <v>7236665326.7336597</v>
      </c>
      <c r="Q1690" s="68" t="s">
        <v>6281</v>
      </c>
      <c r="R1690" s="69" t="s">
        <v>542</v>
      </c>
      <c r="S1690" s="69">
        <f t="shared" si="53"/>
        <v>0.40001999999999999</v>
      </c>
      <c r="T1690" s="72">
        <v>28948108.640000001</v>
      </c>
      <c r="U1690" s="73">
        <f t="shared" si="54"/>
        <v>28953898.260000002</v>
      </c>
      <c r="BK1690" s="74">
        <v>0</v>
      </c>
      <c r="BS1690" s="72"/>
      <c r="BT1690" s="72">
        <v>1887416.68</v>
      </c>
      <c r="BW1690" s="72"/>
      <c r="CA1690" s="69">
        <v>5789.62</v>
      </c>
      <c r="CE1690" s="75"/>
      <c r="CF1690" s="72">
        <v>0</v>
      </c>
      <c r="CI1690" s="72">
        <v>167899.03</v>
      </c>
      <c r="CJ1690" s="72">
        <v>0</v>
      </c>
      <c r="CM1690" s="72">
        <v>26892792.93</v>
      </c>
      <c r="CN1690" s="72">
        <v>0</v>
      </c>
      <c r="CR1690" s="69"/>
      <c r="CT1690" s="91"/>
      <c r="CU1690" s="72"/>
      <c r="CV1690" s="69"/>
      <c r="CX1690" s="68"/>
      <c r="CY1690" s="68"/>
      <c r="CZ1690" s="68"/>
      <c r="DB1690" s="89">
        <v>0</v>
      </c>
      <c r="DC1690" s="68"/>
      <c r="DD1690" s="68"/>
      <c r="DF1690" s="72">
        <v>0</v>
      </c>
      <c r="DK1690" s="72"/>
      <c r="DP1690" s="72">
        <v>0</v>
      </c>
      <c r="DQ1690" s="72"/>
      <c r="DR1690" s="72">
        <v>0</v>
      </c>
      <c r="DV1690" s="77">
        <v>0</v>
      </c>
      <c r="DZ1690" s="72">
        <v>0</v>
      </c>
      <c r="EA1690" s="72"/>
      <c r="EB1690" s="72"/>
      <c r="EC1690" s="72"/>
      <c r="ED1690" s="72">
        <v>0</v>
      </c>
      <c r="EG1690" s="69">
        <v>0</v>
      </c>
    </row>
    <row r="1691" spans="2:137" s="67" customFormat="1">
      <c r="B1691" s="68" t="s">
        <v>6278</v>
      </c>
      <c r="C1691" s="68" t="s">
        <v>6279</v>
      </c>
      <c r="D1691" s="69" t="s">
        <v>6297</v>
      </c>
      <c r="E1691" s="69" t="s">
        <v>149</v>
      </c>
      <c r="F1691" s="69" t="s">
        <v>355</v>
      </c>
      <c r="G1691" s="69" t="s">
        <v>356</v>
      </c>
      <c r="H1691" s="68"/>
      <c r="J1691" s="70">
        <v>42277</v>
      </c>
      <c r="K1691" s="70">
        <v>42277</v>
      </c>
      <c r="M1691" s="69" t="s">
        <v>152</v>
      </c>
      <c r="N1691" s="69" t="s">
        <v>153</v>
      </c>
      <c r="O1691" s="71" t="s">
        <v>357</v>
      </c>
      <c r="P1691" s="72">
        <v>7336807745.3365803</v>
      </c>
      <c r="Q1691" s="68" t="s">
        <v>6281</v>
      </c>
      <c r="R1691" s="69" t="s">
        <v>689</v>
      </c>
      <c r="S1691" s="69">
        <f t="shared" si="53"/>
        <v>0.39455999999999997</v>
      </c>
      <c r="T1691" s="72">
        <v>28948108.640000001</v>
      </c>
      <c r="U1691" s="73">
        <f t="shared" si="54"/>
        <v>28953898.260000002</v>
      </c>
      <c r="BK1691" s="74">
        <v>0</v>
      </c>
      <c r="BS1691" s="72"/>
      <c r="BT1691" s="72">
        <v>1887416.68</v>
      </c>
      <c r="BW1691" s="72"/>
      <c r="CA1691" s="69">
        <v>5789.62</v>
      </c>
      <c r="CE1691" s="75"/>
      <c r="CF1691" s="72">
        <v>0</v>
      </c>
      <c r="CI1691" s="72">
        <v>167899.03</v>
      </c>
      <c r="CJ1691" s="72">
        <v>0</v>
      </c>
      <c r="CM1691" s="72">
        <v>26892792.93</v>
      </c>
      <c r="CN1691" s="72">
        <v>0</v>
      </c>
      <c r="CR1691" s="69"/>
      <c r="CT1691" s="91"/>
      <c r="CU1691" s="72"/>
      <c r="CV1691" s="69"/>
      <c r="CX1691" s="68"/>
      <c r="CY1691" s="68"/>
      <c r="CZ1691" s="68"/>
      <c r="DB1691" s="89">
        <v>0</v>
      </c>
      <c r="DC1691" s="68"/>
      <c r="DD1691" s="68"/>
      <c r="DF1691" s="72">
        <v>0</v>
      </c>
      <c r="DK1691" s="72"/>
      <c r="DP1691" s="72">
        <v>0</v>
      </c>
      <c r="DQ1691" s="72"/>
      <c r="DR1691" s="72">
        <v>0</v>
      </c>
      <c r="DV1691" s="79">
        <v>0</v>
      </c>
      <c r="DZ1691" s="72">
        <v>0</v>
      </c>
      <c r="EA1691" s="72"/>
      <c r="EB1691" s="72"/>
      <c r="EC1691" s="72"/>
      <c r="ED1691" s="72">
        <v>0</v>
      </c>
      <c r="EG1691" s="69">
        <v>0</v>
      </c>
    </row>
    <row r="1692" spans="2:137" s="67" customFormat="1">
      <c r="B1692" s="68" t="s">
        <v>6278</v>
      </c>
      <c r="C1692" s="68" t="s">
        <v>6279</v>
      </c>
      <c r="D1692" s="69" t="s">
        <v>6297</v>
      </c>
      <c r="E1692" s="69" t="s">
        <v>149</v>
      </c>
      <c r="F1692" s="69" t="s">
        <v>355</v>
      </c>
      <c r="G1692" s="69" t="s">
        <v>356</v>
      </c>
      <c r="H1692" s="68"/>
      <c r="J1692" s="70">
        <v>42308</v>
      </c>
      <c r="K1692" s="70">
        <v>42308</v>
      </c>
      <c r="M1692" s="69" t="s">
        <v>152</v>
      </c>
      <c r="N1692" s="69" t="s">
        <v>153</v>
      </c>
      <c r="O1692" s="71" t="s">
        <v>357</v>
      </c>
      <c r="P1692" s="72">
        <v>7407018228.3404102</v>
      </c>
      <c r="Q1692" s="68" t="s">
        <v>6281</v>
      </c>
      <c r="R1692" s="69" t="s">
        <v>1254</v>
      </c>
      <c r="S1692" s="69">
        <f t="shared" si="53"/>
        <v>0.39081999999999995</v>
      </c>
      <c r="T1692" s="72">
        <v>28948108.640000001</v>
      </c>
      <c r="U1692" s="73">
        <f t="shared" si="54"/>
        <v>28953898.260000002</v>
      </c>
      <c r="BK1692" s="74">
        <v>0</v>
      </c>
      <c r="BS1692" s="72"/>
      <c r="BT1692" s="72">
        <v>1887416.68</v>
      </c>
      <c r="BW1692" s="72"/>
      <c r="CA1692" s="69">
        <v>5789.62</v>
      </c>
      <c r="CE1692" s="75"/>
      <c r="CF1692" s="72">
        <v>0</v>
      </c>
      <c r="CI1692" s="72">
        <v>167899.03</v>
      </c>
      <c r="CJ1692" s="72">
        <v>0</v>
      </c>
      <c r="CM1692" s="72">
        <v>26892792.93</v>
      </c>
      <c r="CN1692" s="72">
        <v>0</v>
      </c>
      <c r="CR1692" s="69"/>
      <c r="CT1692" s="94"/>
      <c r="CU1692" s="72"/>
      <c r="CV1692" s="69"/>
      <c r="CX1692" s="68"/>
      <c r="CY1692" s="68"/>
      <c r="CZ1692" s="68"/>
      <c r="DB1692" s="103">
        <v>0</v>
      </c>
      <c r="DC1692" s="68"/>
      <c r="DD1692" s="68"/>
      <c r="DF1692" s="72">
        <v>0</v>
      </c>
      <c r="DK1692" s="72"/>
      <c r="DP1692" s="72">
        <v>0</v>
      </c>
      <c r="DQ1692" s="72"/>
      <c r="DR1692" s="72">
        <v>0</v>
      </c>
      <c r="DV1692" s="79">
        <v>0</v>
      </c>
      <c r="DZ1692" s="72">
        <v>0</v>
      </c>
      <c r="EA1692" s="72"/>
      <c r="EB1692" s="72"/>
      <c r="EC1692" s="72"/>
      <c r="ED1692" s="72">
        <v>0</v>
      </c>
      <c r="EG1692" s="69">
        <v>0</v>
      </c>
    </row>
    <row r="1693" spans="2:137" s="67" customFormat="1">
      <c r="B1693" s="68" t="s">
        <v>6278</v>
      </c>
      <c r="C1693" s="68" t="s">
        <v>6279</v>
      </c>
      <c r="D1693" s="69" t="s">
        <v>6297</v>
      </c>
      <c r="E1693" s="69" t="s">
        <v>149</v>
      </c>
      <c r="F1693" s="69" t="s">
        <v>355</v>
      </c>
      <c r="G1693" s="69" t="s">
        <v>356</v>
      </c>
      <c r="H1693" s="68"/>
      <c r="J1693" s="70">
        <v>42338</v>
      </c>
      <c r="K1693" s="70">
        <v>42338</v>
      </c>
      <c r="M1693" s="69" t="s">
        <v>152</v>
      </c>
      <c r="N1693" s="69" t="s">
        <v>153</v>
      </c>
      <c r="O1693" s="71" t="s">
        <v>357</v>
      </c>
      <c r="P1693" s="72">
        <v>7459891416.0546303</v>
      </c>
      <c r="Q1693" s="68" t="s">
        <v>6281</v>
      </c>
      <c r="R1693" s="69" t="s">
        <v>1345</v>
      </c>
      <c r="S1693" s="69">
        <f t="shared" si="53"/>
        <v>0.38805000000000001</v>
      </c>
      <c r="T1693" s="72">
        <v>28948108.640000001</v>
      </c>
      <c r="U1693" s="73">
        <f t="shared" si="54"/>
        <v>28953898.260000002</v>
      </c>
      <c r="BK1693" s="74">
        <v>0</v>
      </c>
      <c r="BS1693" s="72"/>
      <c r="BT1693" s="72">
        <v>1887416.68</v>
      </c>
      <c r="BW1693" s="72"/>
      <c r="CA1693" s="69">
        <v>5789.62</v>
      </c>
      <c r="CE1693" s="75"/>
      <c r="CF1693" s="72">
        <v>0</v>
      </c>
      <c r="CI1693" s="72">
        <v>167899.03</v>
      </c>
      <c r="CJ1693" s="72">
        <v>0</v>
      </c>
      <c r="CM1693" s="72">
        <v>26892792.93</v>
      </c>
      <c r="CN1693" s="72">
        <v>0</v>
      </c>
      <c r="CR1693" s="69"/>
      <c r="CT1693" s="94"/>
      <c r="CU1693" s="72"/>
      <c r="CV1693" s="69"/>
      <c r="CX1693" s="68"/>
      <c r="CY1693" s="68"/>
      <c r="CZ1693" s="68"/>
      <c r="DB1693" s="103">
        <v>0</v>
      </c>
      <c r="DC1693" s="68"/>
      <c r="DD1693" s="68"/>
      <c r="DF1693" s="72">
        <v>0</v>
      </c>
      <c r="DK1693" s="72"/>
      <c r="DP1693" s="72">
        <v>0</v>
      </c>
      <c r="DQ1693" s="72"/>
      <c r="DR1693" s="72">
        <v>0</v>
      </c>
      <c r="DV1693" s="79">
        <v>0</v>
      </c>
      <c r="DZ1693" s="72">
        <v>0</v>
      </c>
      <c r="EA1693" s="72"/>
      <c r="EB1693" s="72"/>
      <c r="EC1693" s="72"/>
      <c r="ED1693" s="72">
        <v>0</v>
      </c>
      <c r="EG1693" s="69">
        <v>0</v>
      </c>
    </row>
    <row r="1694" spans="2:137" s="67" customFormat="1">
      <c r="B1694" s="68" t="s">
        <v>6278</v>
      </c>
      <c r="C1694" s="68" t="s">
        <v>6279</v>
      </c>
      <c r="D1694" s="69" t="s">
        <v>6297</v>
      </c>
      <c r="E1694" s="69" t="s">
        <v>149</v>
      </c>
      <c r="F1694" s="69" t="s">
        <v>355</v>
      </c>
      <c r="G1694" s="69" t="s">
        <v>356</v>
      </c>
      <c r="H1694" s="68"/>
      <c r="J1694" s="70">
        <v>42369</v>
      </c>
      <c r="K1694" s="70">
        <v>42369</v>
      </c>
      <c r="M1694" s="69" t="s">
        <v>152</v>
      </c>
      <c r="N1694" s="69" t="s">
        <v>153</v>
      </c>
      <c r="O1694" s="71" t="s">
        <v>357</v>
      </c>
      <c r="P1694" s="72">
        <v>7490777238.9701099</v>
      </c>
      <c r="Q1694" s="68" t="s">
        <v>6281</v>
      </c>
      <c r="R1694" s="69" t="s">
        <v>1755</v>
      </c>
      <c r="S1694" s="69">
        <f t="shared" si="53"/>
        <v>0.38644999999999996</v>
      </c>
      <c r="T1694" s="72">
        <v>28948108.640000001</v>
      </c>
      <c r="U1694" s="73">
        <f t="shared" si="54"/>
        <v>28953898.260000002</v>
      </c>
      <c r="BK1694" s="74">
        <v>0</v>
      </c>
      <c r="BS1694" s="72"/>
      <c r="BT1694" s="72">
        <v>1887416.68</v>
      </c>
      <c r="BW1694" s="72"/>
      <c r="CA1694" s="69">
        <v>5789.62</v>
      </c>
      <c r="CE1694" s="75"/>
      <c r="CF1694" s="72">
        <v>0</v>
      </c>
      <c r="CI1694" s="72">
        <v>167899.03</v>
      </c>
      <c r="CJ1694" s="72">
        <v>0</v>
      </c>
      <c r="CM1694" s="72">
        <v>26892792.93</v>
      </c>
      <c r="CN1694" s="72">
        <v>0</v>
      </c>
      <c r="CR1694" s="69"/>
      <c r="CT1694" s="94"/>
      <c r="CU1694" s="72"/>
      <c r="CV1694" s="69"/>
      <c r="CX1694" s="68"/>
      <c r="CY1694" s="68"/>
      <c r="CZ1694" s="68"/>
      <c r="DB1694" s="103">
        <v>0</v>
      </c>
      <c r="DC1694" s="68"/>
      <c r="DD1694" s="68"/>
      <c r="DF1694" s="72">
        <v>0</v>
      </c>
      <c r="DK1694" s="72"/>
      <c r="DP1694" s="72">
        <v>0</v>
      </c>
      <c r="DQ1694" s="72"/>
      <c r="DR1694" s="72">
        <v>0</v>
      </c>
      <c r="DV1694" s="79">
        <v>0</v>
      </c>
      <c r="DZ1694" s="72">
        <v>0</v>
      </c>
      <c r="EA1694" s="72"/>
      <c r="EB1694" s="72"/>
      <c r="EC1694" s="72"/>
      <c r="ED1694" s="72">
        <v>0</v>
      </c>
      <c r="EG1694" s="69">
        <v>0</v>
      </c>
    </row>
    <row r="1695" spans="2:137" s="67" customFormat="1">
      <c r="B1695" s="68" t="s">
        <v>6278</v>
      </c>
      <c r="C1695" s="68" t="s">
        <v>6279</v>
      </c>
      <c r="D1695" s="69" t="s">
        <v>6297</v>
      </c>
      <c r="E1695" s="69" t="s">
        <v>149</v>
      </c>
      <c r="F1695" s="69" t="s">
        <v>355</v>
      </c>
      <c r="G1695" s="69" t="s">
        <v>356</v>
      </c>
      <c r="H1695" s="68"/>
      <c r="J1695" s="70">
        <v>42400</v>
      </c>
      <c r="K1695" s="70">
        <v>42400</v>
      </c>
      <c r="M1695" s="69" t="s">
        <v>152</v>
      </c>
      <c r="N1695" s="69" t="s">
        <v>153</v>
      </c>
      <c r="O1695" s="71" t="s">
        <v>357</v>
      </c>
      <c r="P1695" s="72">
        <v>7577840538.2058096</v>
      </c>
      <c r="Q1695" s="68" t="s">
        <v>6281</v>
      </c>
      <c r="R1695" s="69" t="s">
        <v>2046</v>
      </c>
      <c r="S1695" s="69">
        <f t="shared" si="53"/>
        <v>0.38200999999999996</v>
      </c>
      <c r="T1695" s="72">
        <v>28948108.640000001</v>
      </c>
      <c r="U1695" s="73">
        <f t="shared" si="54"/>
        <v>28953898.260000002</v>
      </c>
      <c r="BK1695" s="74">
        <v>0</v>
      </c>
      <c r="BS1695" s="72"/>
      <c r="BT1695" s="72">
        <v>1887416.68</v>
      </c>
      <c r="BW1695" s="72"/>
      <c r="CA1695" s="69">
        <v>5789.62</v>
      </c>
      <c r="CE1695" s="75"/>
      <c r="CF1695" s="72">
        <v>0</v>
      </c>
      <c r="CI1695" s="72">
        <v>167899.03</v>
      </c>
      <c r="CJ1695" s="72">
        <v>0</v>
      </c>
      <c r="CM1695" s="72">
        <v>26892792.93</v>
      </c>
      <c r="CN1695" s="72">
        <v>0</v>
      </c>
      <c r="CR1695" s="69"/>
      <c r="CT1695" s="93"/>
      <c r="CU1695" s="72"/>
      <c r="CV1695" s="69"/>
      <c r="CX1695" s="68"/>
      <c r="CY1695" s="68"/>
      <c r="CZ1695" s="68"/>
      <c r="DB1695" s="103">
        <v>0</v>
      </c>
      <c r="DC1695" s="68"/>
      <c r="DD1695" s="68"/>
      <c r="DF1695" s="72">
        <v>0</v>
      </c>
      <c r="DK1695" s="72"/>
      <c r="DP1695" s="72">
        <v>0</v>
      </c>
      <c r="DQ1695" s="72"/>
      <c r="DR1695" s="72">
        <v>0</v>
      </c>
      <c r="DV1695" s="79">
        <v>0</v>
      </c>
      <c r="DZ1695" s="72">
        <v>0</v>
      </c>
      <c r="EA1695" s="72"/>
      <c r="EB1695" s="72"/>
      <c r="EC1695" s="72"/>
      <c r="ED1695" s="72">
        <v>0</v>
      </c>
      <c r="EG1695" s="69">
        <v>0</v>
      </c>
    </row>
    <row r="1696" spans="2:137" s="67" customFormat="1">
      <c r="B1696" s="68" t="s">
        <v>6278</v>
      </c>
      <c r="C1696" s="68" t="s">
        <v>6279</v>
      </c>
      <c r="D1696" s="69" t="s">
        <v>6297</v>
      </c>
      <c r="E1696" s="69" t="s">
        <v>149</v>
      </c>
      <c r="F1696" s="69" t="s">
        <v>355</v>
      </c>
      <c r="G1696" s="69" t="s">
        <v>356</v>
      </c>
      <c r="H1696" s="68"/>
      <c r="J1696" s="70">
        <v>42429</v>
      </c>
      <c r="K1696" s="70">
        <v>42429</v>
      </c>
      <c r="M1696" s="69" t="s">
        <v>152</v>
      </c>
      <c r="N1696" s="69" t="s">
        <v>153</v>
      </c>
      <c r="O1696" s="71" t="s">
        <v>357</v>
      </c>
      <c r="P1696" s="72">
        <v>7732899329.5044699</v>
      </c>
      <c r="Q1696" s="68" t="s">
        <v>6281</v>
      </c>
      <c r="R1696" s="69" t="s">
        <v>2122</v>
      </c>
      <c r="S1696" s="69">
        <f t="shared" si="53"/>
        <v>0.37434999999999996</v>
      </c>
      <c r="T1696" s="72">
        <v>28948108.640000001</v>
      </c>
      <c r="U1696" s="73">
        <f t="shared" si="54"/>
        <v>28953898.260000002</v>
      </c>
      <c r="BK1696" s="74">
        <v>0</v>
      </c>
      <c r="BS1696" s="72"/>
      <c r="BT1696" s="72">
        <v>1887416.68</v>
      </c>
      <c r="BW1696" s="72"/>
      <c r="CA1696" s="69">
        <v>5789.62</v>
      </c>
      <c r="CE1696" s="75"/>
      <c r="CF1696" s="72">
        <v>0</v>
      </c>
      <c r="CI1696" s="72">
        <v>167899.03</v>
      </c>
      <c r="CJ1696" s="72">
        <v>0</v>
      </c>
      <c r="CM1696" s="72">
        <v>26892792.93</v>
      </c>
      <c r="CN1696" s="72">
        <v>0</v>
      </c>
      <c r="CR1696" s="69"/>
      <c r="CT1696" s="93"/>
      <c r="CU1696" s="72"/>
      <c r="CV1696" s="69"/>
      <c r="CX1696" s="68"/>
      <c r="CY1696" s="68"/>
      <c r="CZ1696" s="68"/>
      <c r="DB1696" s="90">
        <v>0</v>
      </c>
      <c r="DC1696" s="68"/>
      <c r="DD1696" s="68"/>
      <c r="DF1696" s="72">
        <v>0</v>
      </c>
      <c r="DK1696" s="72"/>
      <c r="DP1696" s="72">
        <v>0</v>
      </c>
      <c r="DQ1696" s="72"/>
      <c r="DR1696" s="72">
        <v>0</v>
      </c>
      <c r="DV1696" s="79">
        <v>0</v>
      </c>
      <c r="DZ1696" s="72">
        <v>0</v>
      </c>
      <c r="EA1696" s="72"/>
      <c r="EB1696" s="72"/>
      <c r="EC1696" s="72"/>
      <c r="ED1696" s="72">
        <v>0</v>
      </c>
      <c r="EG1696" s="69">
        <v>0</v>
      </c>
    </row>
    <row r="1697" spans="2:137" s="67" customFormat="1">
      <c r="B1697" s="68" t="s">
        <v>6278</v>
      </c>
      <c r="C1697" s="68" t="s">
        <v>6279</v>
      </c>
      <c r="D1697" s="69" t="s">
        <v>6297</v>
      </c>
      <c r="E1697" s="69" t="s">
        <v>149</v>
      </c>
      <c r="F1697" s="69" t="s">
        <v>355</v>
      </c>
      <c r="G1697" s="69" t="s">
        <v>356</v>
      </c>
      <c r="H1697" s="68"/>
      <c r="J1697" s="70">
        <v>42460</v>
      </c>
      <c r="K1697" s="70">
        <v>42460</v>
      </c>
      <c r="M1697" s="69" t="s">
        <v>152</v>
      </c>
      <c r="N1697" s="69" t="s">
        <v>153</v>
      </c>
      <c r="O1697" s="71" t="s">
        <v>357</v>
      </c>
      <c r="P1697" s="72">
        <v>7661067231.24967</v>
      </c>
      <c r="Q1697" s="68" t="s">
        <v>6281</v>
      </c>
      <c r="R1697" s="69" t="s">
        <v>2213</v>
      </c>
      <c r="S1697" s="69">
        <f t="shared" si="53"/>
        <v>0.37785999999999997</v>
      </c>
      <c r="T1697" s="72">
        <v>28948108.640000001</v>
      </c>
      <c r="U1697" s="73">
        <f t="shared" si="54"/>
        <v>28953898.260000002</v>
      </c>
      <c r="BK1697" s="74">
        <v>0</v>
      </c>
      <c r="BS1697" s="72"/>
      <c r="BT1697" s="72">
        <v>1887416.68</v>
      </c>
      <c r="BW1697" s="72"/>
      <c r="CA1697" s="69">
        <v>5789.62</v>
      </c>
      <c r="CE1697" s="75"/>
      <c r="CF1697" s="72">
        <v>0</v>
      </c>
      <c r="CI1697" s="72">
        <v>167899.03</v>
      </c>
      <c r="CJ1697" s="72">
        <v>0</v>
      </c>
      <c r="CM1697" s="72">
        <v>26892792.93</v>
      </c>
      <c r="CN1697" s="72">
        <v>0</v>
      </c>
      <c r="CR1697" s="69"/>
      <c r="CT1697" s="91"/>
      <c r="CU1697" s="72"/>
      <c r="CV1697" s="69"/>
      <c r="CX1697" s="68"/>
      <c r="CY1697" s="68"/>
      <c r="CZ1697" s="68"/>
      <c r="DB1697" s="89">
        <v>0</v>
      </c>
      <c r="DC1697" s="68"/>
      <c r="DD1697" s="68"/>
      <c r="DF1697" s="72">
        <v>0</v>
      </c>
      <c r="DK1697" s="72"/>
      <c r="DP1697" s="72">
        <v>0</v>
      </c>
      <c r="DQ1697" s="72"/>
      <c r="DR1697" s="72">
        <v>0</v>
      </c>
      <c r="DV1697" s="77">
        <v>0</v>
      </c>
      <c r="DZ1697" s="72">
        <v>0</v>
      </c>
      <c r="EA1697" s="72"/>
      <c r="EB1697" s="72"/>
      <c r="EC1697" s="72"/>
      <c r="ED1697" s="72">
        <v>0</v>
      </c>
      <c r="EG1697" s="69">
        <v>0</v>
      </c>
    </row>
    <row r="1698" spans="2:137" s="67" customFormat="1">
      <c r="B1698" s="68" t="s">
        <v>6278</v>
      </c>
      <c r="C1698" s="68" t="s">
        <v>6279</v>
      </c>
      <c r="D1698" s="69" t="s">
        <v>6297</v>
      </c>
      <c r="E1698" s="69" t="s">
        <v>149</v>
      </c>
      <c r="F1698" s="69" t="s">
        <v>355</v>
      </c>
      <c r="G1698" s="69" t="s">
        <v>356</v>
      </c>
      <c r="H1698" s="68"/>
      <c r="J1698" s="70">
        <v>42490</v>
      </c>
      <c r="K1698" s="70">
        <v>42490</v>
      </c>
      <c r="M1698" s="69" t="s">
        <v>152</v>
      </c>
      <c r="N1698" s="69" t="s">
        <v>153</v>
      </c>
      <c r="O1698" s="71" t="s">
        <v>357</v>
      </c>
      <c r="P1698" s="72">
        <v>7565957146.9642696</v>
      </c>
      <c r="Q1698" s="68" t="s">
        <v>6281</v>
      </c>
      <c r="R1698" s="69" t="s">
        <v>2451</v>
      </c>
      <c r="S1698" s="69">
        <f t="shared" si="53"/>
        <v>0.38261000000000001</v>
      </c>
      <c r="T1698" s="72">
        <v>28948108.640000001</v>
      </c>
      <c r="U1698" s="73">
        <f t="shared" si="54"/>
        <v>28953898.260000002</v>
      </c>
      <c r="BK1698" s="74">
        <v>0</v>
      </c>
      <c r="BS1698" s="72"/>
      <c r="BT1698" s="72">
        <v>1887416.68</v>
      </c>
      <c r="BW1698" s="72"/>
      <c r="CA1698" s="69">
        <v>5789.62</v>
      </c>
      <c r="CE1698" s="75"/>
      <c r="CF1698" s="72">
        <v>0</v>
      </c>
      <c r="CI1698" s="72">
        <v>167899.03</v>
      </c>
      <c r="CJ1698" s="72">
        <v>0</v>
      </c>
      <c r="CM1698" s="72">
        <v>26892792.93</v>
      </c>
      <c r="CN1698" s="72">
        <v>0</v>
      </c>
      <c r="CR1698" s="69"/>
      <c r="CT1698" s="91"/>
      <c r="CU1698" s="72"/>
      <c r="CV1698" s="69"/>
      <c r="CX1698" s="68"/>
      <c r="CY1698" s="68"/>
      <c r="CZ1698" s="68"/>
      <c r="DB1698" s="89">
        <v>0</v>
      </c>
      <c r="DC1698" s="68"/>
      <c r="DD1698" s="68"/>
      <c r="DF1698" s="72">
        <v>0</v>
      </c>
      <c r="DK1698" s="72"/>
      <c r="DP1698" s="72">
        <v>0</v>
      </c>
      <c r="DQ1698" s="72"/>
      <c r="DR1698" s="72">
        <v>0</v>
      </c>
      <c r="DV1698" s="77">
        <v>0</v>
      </c>
      <c r="DZ1698" s="72">
        <v>0</v>
      </c>
      <c r="EA1698" s="72"/>
      <c r="EB1698" s="72"/>
      <c r="EC1698" s="72"/>
      <c r="ED1698" s="72">
        <v>0</v>
      </c>
      <c r="EG1698" s="69">
        <v>0</v>
      </c>
    </row>
    <row r="1699" spans="2:137" s="67" customFormat="1">
      <c r="B1699" s="68" t="s">
        <v>6278</v>
      </c>
      <c r="C1699" s="68" t="s">
        <v>6279</v>
      </c>
      <c r="D1699" s="69" t="s">
        <v>6297</v>
      </c>
      <c r="E1699" s="69" t="s">
        <v>149</v>
      </c>
      <c r="F1699" s="69" t="s">
        <v>355</v>
      </c>
      <c r="G1699" s="69" t="s">
        <v>356</v>
      </c>
      <c r="H1699" s="68"/>
      <c r="J1699" s="70">
        <v>42521</v>
      </c>
      <c r="K1699" s="70">
        <v>42521</v>
      </c>
      <c r="M1699" s="69" t="s">
        <v>152</v>
      </c>
      <c r="N1699" s="69" t="s">
        <v>153</v>
      </c>
      <c r="O1699" s="71" t="s">
        <v>357</v>
      </c>
      <c r="P1699" s="72">
        <v>7549973564.2376499</v>
      </c>
      <c r="Q1699" s="68" t="s">
        <v>6281</v>
      </c>
      <c r="R1699" s="69" t="s">
        <v>2550</v>
      </c>
      <c r="S1699" s="69">
        <f t="shared" si="53"/>
        <v>0.38341999999999998</v>
      </c>
      <c r="T1699" s="72">
        <v>28948108.640000001</v>
      </c>
      <c r="U1699" s="73">
        <f t="shared" si="54"/>
        <v>28953898.260000002</v>
      </c>
      <c r="BK1699" s="74">
        <v>0</v>
      </c>
      <c r="BS1699" s="72"/>
      <c r="BT1699" s="72">
        <v>1887416.68</v>
      </c>
      <c r="BW1699" s="72"/>
      <c r="CA1699" s="69">
        <v>5789.62</v>
      </c>
      <c r="CE1699" s="75"/>
      <c r="CF1699" s="72">
        <v>0</v>
      </c>
      <c r="CI1699" s="72">
        <v>167899.03</v>
      </c>
      <c r="CJ1699" s="72">
        <v>0</v>
      </c>
      <c r="CM1699" s="72">
        <v>26892792.93</v>
      </c>
      <c r="CN1699" s="72">
        <v>0</v>
      </c>
      <c r="CR1699" s="69"/>
      <c r="CT1699" s="91"/>
      <c r="CU1699" s="72"/>
      <c r="CV1699" s="69"/>
      <c r="CX1699" s="68"/>
      <c r="CY1699" s="68"/>
      <c r="CZ1699" s="68"/>
      <c r="DB1699" s="89">
        <v>0</v>
      </c>
      <c r="DC1699" s="68"/>
      <c r="DD1699" s="68"/>
      <c r="DF1699" s="72">
        <v>0</v>
      </c>
      <c r="DK1699" s="72"/>
      <c r="DP1699" s="72">
        <v>0</v>
      </c>
      <c r="DQ1699" s="72"/>
      <c r="DR1699" s="72">
        <v>0</v>
      </c>
      <c r="DV1699" s="77">
        <v>0</v>
      </c>
      <c r="DZ1699" s="72">
        <v>0</v>
      </c>
      <c r="EA1699" s="72"/>
      <c r="EB1699" s="72"/>
      <c r="EC1699" s="72"/>
      <c r="ED1699" s="72">
        <v>0</v>
      </c>
      <c r="EG1699" s="69">
        <v>0</v>
      </c>
    </row>
    <row r="1700" spans="2:137" s="67" customFormat="1" ht="14.25" customHeight="1">
      <c r="B1700" s="68" t="s">
        <v>6278</v>
      </c>
      <c r="C1700" s="68" t="s">
        <v>6279</v>
      </c>
      <c r="D1700" s="69" t="s">
        <v>6297</v>
      </c>
      <c r="E1700" s="69" t="s">
        <v>149</v>
      </c>
      <c r="F1700" s="69" t="s">
        <v>355</v>
      </c>
      <c r="G1700" s="69" t="s">
        <v>356</v>
      </c>
      <c r="H1700" s="68"/>
      <c r="J1700" s="70">
        <v>42551</v>
      </c>
      <c r="K1700" s="70">
        <v>42551</v>
      </c>
      <c r="M1700" s="69" t="s">
        <v>152</v>
      </c>
      <c r="N1700" s="69" t="s">
        <v>153</v>
      </c>
      <c r="O1700" s="71" t="s">
        <v>357</v>
      </c>
      <c r="P1700" s="72">
        <v>10497192820.103701</v>
      </c>
      <c r="Q1700" s="68" t="s">
        <v>6281</v>
      </c>
      <c r="R1700" s="69" t="s">
        <v>3034</v>
      </c>
      <c r="S1700" s="69">
        <f t="shared" si="53"/>
        <v>0.27577000000000002</v>
      </c>
      <c r="T1700" s="72">
        <v>28948108.640000001</v>
      </c>
      <c r="U1700" s="73">
        <f t="shared" si="54"/>
        <v>28953898.260000002</v>
      </c>
      <c r="BK1700" s="74">
        <v>0</v>
      </c>
      <c r="BS1700" s="72"/>
      <c r="BT1700" s="72">
        <v>1887416.68</v>
      </c>
      <c r="BW1700" s="72"/>
      <c r="CA1700" s="69">
        <v>5789.62</v>
      </c>
      <c r="CE1700" s="75"/>
      <c r="CF1700" s="72">
        <v>0</v>
      </c>
      <c r="CI1700" s="72">
        <v>167899.03</v>
      </c>
      <c r="CJ1700" s="72">
        <v>0</v>
      </c>
      <c r="CM1700" s="72">
        <v>26892792.93</v>
      </c>
      <c r="CN1700" s="72">
        <v>0</v>
      </c>
      <c r="CR1700" s="69"/>
      <c r="CT1700" s="93"/>
      <c r="CU1700" s="72"/>
      <c r="CV1700" s="69"/>
      <c r="CX1700" s="68"/>
      <c r="CY1700" s="68"/>
      <c r="CZ1700" s="68"/>
      <c r="DB1700" s="103">
        <v>0</v>
      </c>
      <c r="DC1700" s="68"/>
      <c r="DD1700" s="68"/>
      <c r="DF1700" s="72">
        <v>0</v>
      </c>
      <c r="DK1700" s="72"/>
      <c r="DP1700" s="72">
        <v>0</v>
      </c>
      <c r="DQ1700" s="72"/>
      <c r="DR1700" s="72">
        <v>0</v>
      </c>
      <c r="DV1700" s="79">
        <v>0</v>
      </c>
      <c r="DZ1700" s="72">
        <v>0</v>
      </c>
      <c r="EA1700" s="72"/>
      <c r="EB1700" s="72"/>
      <c r="EC1700" s="72"/>
      <c r="ED1700" s="72">
        <v>0</v>
      </c>
      <c r="EG1700" s="69">
        <v>0</v>
      </c>
    </row>
    <row r="1701" spans="2:137" s="67" customFormat="1">
      <c r="B1701" s="68" t="s">
        <v>6278</v>
      </c>
      <c r="C1701" s="68" t="s">
        <v>6279</v>
      </c>
      <c r="D1701" s="69" t="s">
        <v>6303</v>
      </c>
      <c r="E1701" s="69" t="s">
        <v>149</v>
      </c>
      <c r="F1701" s="69" t="s">
        <v>1922</v>
      </c>
      <c r="G1701" s="69" t="s">
        <v>1923</v>
      </c>
      <c r="H1701" s="68"/>
      <c r="J1701" s="70">
        <v>42369</v>
      </c>
      <c r="K1701" s="70">
        <v>42397</v>
      </c>
      <c r="M1701" s="69" t="s">
        <v>152</v>
      </c>
      <c r="N1701" s="69" t="s">
        <v>153</v>
      </c>
      <c r="O1701" s="71" t="s">
        <v>1924</v>
      </c>
      <c r="P1701" s="72">
        <v>66836091.759999998</v>
      </c>
      <c r="Q1701" s="68" t="s">
        <v>6281</v>
      </c>
      <c r="R1701" s="69" t="s">
        <v>1925</v>
      </c>
      <c r="S1701" s="69">
        <f t="shared" si="53"/>
        <v>2.0467</v>
      </c>
      <c r="T1701" s="72">
        <v>1367934.29</v>
      </c>
      <c r="U1701" s="73">
        <f t="shared" si="54"/>
        <v>1367934.29</v>
      </c>
      <c r="BK1701" s="74"/>
      <c r="BS1701" s="72">
        <v>0</v>
      </c>
      <c r="BT1701" s="72">
        <v>0</v>
      </c>
      <c r="BW1701" s="72">
        <v>0</v>
      </c>
      <c r="CA1701" s="69"/>
      <c r="CE1701" s="75"/>
      <c r="CF1701" s="72"/>
      <c r="CI1701" s="72">
        <v>305537.7</v>
      </c>
      <c r="CJ1701" s="72">
        <v>0</v>
      </c>
      <c r="CM1701" s="72">
        <v>846416.18</v>
      </c>
      <c r="CN1701" s="72"/>
      <c r="CR1701" s="69"/>
      <c r="CT1701" s="91"/>
      <c r="CU1701" s="72"/>
      <c r="CV1701" s="69"/>
      <c r="CX1701" s="68"/>
      <c r="CY1701" s="68"/>
      <c r="CZ1701" s="68"/>
      <c r="DB1701" s="94"/>
      <c r="DC1701" s="68"/>
      <c r="DD1701" s="68"/>
      <c r="DF1701" s="72"/>
      <c r="DK1701" s="72">
        <v>0</v>
      </c>
      <c r="DP1701" s="72"/>
      <c r="DQ1701" s="72"/>
      <c r="DR1701" s="72"/>
      <c r="DV1701" s="83"/>
      <c r="DZ1701" s="72">
        <v>215980.41</v>
      </c>
      <c r="EA1701" s="72"/>
      <c r="EB1701" s="72">
        <v>0</v>
      </c>
      <c r="EC1701" s="72"/>
      <c r="ED1701" s="72"/>
      <c r="EG1701" s="69"/>
    </row>
    <row r="1702" spans="2:137" s="67" customFormat="1">
      <c r="B1702" s="68" t="s">
        <v>6278</v>
      </c>
      <c r="C1702" s="68" t="s">
        <v>6279</v>
      </c>
      <c r="D1702" s="69" t="s">
        <v>6303</v>
      </c>
      <c r="E1702" s="69" t="s">
        <v>149</v>
      </c>
      <c r="F1702" s="69" t="s">
        <v>1922</v>
      </c>
      <c r="G1702" s="69" t="s">
        <v>1923</v>
      </c>
      <c r="H1702" s="68"/>
      <c r="J1702" s="70">
        <v>42551</v>
      </c>
      <c r="K1702" s="70">
        <v>42612</v>
      </c>
      <c r="M1702" s="69" t="s">
        <v>152</v>
      </c>
      <c r="N1702" s="69" t="s">
        <v>153</v>
      </c>
      <c r="O1702" s="71" t="s">
        <v>1924</v>
      </c>
      <c r="P1702" s="72">
        <v>62905099.329999998</v>
      </c>
      <c r="Q1702" s="68" t="s">
        <v>6281</v>
      </c>
      <c r="R1702" s="69" t="s">
        <v>3313</v>
      </c>
      <c r="S1702" s="69">
        <f t="shared" si="53"/>
        <v>2.1746000000000003</v>
      </c>
      <c r="T1702" s="72">
        <v>1367934.29</v>
      </c>
      <c r="U1702" s="73">
        <f t="shared" si="54"/>
        <v>1367934.29</v>
      </c>
      <c r="BK1702" s="74"/>
      <c r="BS1702" s="72">
        <v>0</v>
      </c>
      <c r="BT1702" s="72">
        <v>0</v>
      </c>
      <c r="BW1702" s="72">
        <v>0</v>
      </c>
      <c r="CA1702" s="69"/>
      <c r="CE1702" s="75"/>
      <c r="CF1702" s="72"/>
      <c r="CI1702" s="72">
        <v>305537.7</v>
      </c>
      <c r="CJ1702" s="72">
        <v>0</v>
      </c>
      <c r="CM1702" s="72">
        <v>846416.18</v>
      </c>
      <c r="CN1702" s="72"/>
      <c r="CR1702" s="69"/>
      <c r="CT1702" s="91"/>
      <c r="CU1702" s="72"/>
      <c r="CV1702" s="69"/>
      <c r="CX1702" s="68"/>
      <c r="CY1702" s="68"/>
      <c r="CZ1702" s="68"/>
      <c r="DB1702" s="91"/>
      <c r="DC1702" s="68"/>
      <c r="DD1702" s="68"/>
      <c r="DF1702" s="72"/>
      <c r="DK1702" s="72">
        <v>0</v>
      </c>
      <c r="DP1702" s="72"/>
      <c r="DQ1702" s="72"/>
      <c r="DR1702" s="72"/>
      <c r="DV1702" s="81"/>
      <c r="DZ1702" s="72">
        <v>215980.41</v>
      </c>
      <c r="EA1702" s="72"/>
      <c r="EB1702" s="72">
        <v>0</v>
      </c>
      <c r="EC1702" s="72"/>
      <c r="ED1702" s="72"/>
      <c r="EG1702" s="69"/>
    </row>
    <row r="1703" spans="2:137" s="67" customFormat="1">
      <c r="B1703" s="68" t="s">
        <v>6278</v>
      </c>
      <c r="C1703" s="68" t="s">
        <v>6279</v>
      </c>
      <c r="D1703" s="69" t="s">
        <v>6303</v>
      </c>
      <c r="E1703" s="69" t="s">
        <v>149</v>
      </c>
      <c r="F1703" s="69" t="s">
        <v>1922</v>
      </c>
      <c r="G1703" s="69" t="s">
        <v>1923</v>
      </c>
      <c r="H1703" s="68"/>
      <c r="J1703" s="70">
        <v>42772</v>
      </c>
      <c r="K1703" s="70">
        <v>42789</v>
      </c>
      <c r="M1703" s="69" t="s">
        <v>2</v>
      </c>
      <c r="N1703" s="69" t="s">
        <v>5</v>
      </c>
      <c r="O1703" s="71" t="s">
        <v>5023</v>
      </c>
      <c r="P1703" s="72">
        <v>1995140.6802181001</v>
      </c>
      <c r="Q1703" s="68" t="s">
        <v>6281</v>
      </c>
      <c r="R1703" s="69" t="s">
        <v>5024</v>
      </c>
      <c r="S1703" s="69">
        <f t="shared" si="53"/>
        <v>68.563299999999998</v>
      </c>
      <c r="T1703" s="72">
        <v>1367934.29</v>
      </c>
      <c r="U1703" s="73">
        <f t="shared" si="54"/>
        <v>1367934.29</v>
      </c>
      <c r="BK1703" s="74"/>
      <c r="BS1703" s="72">
        <v>0</v>
      </c>
      <c r="BT1703" s="72">
        <v>0</v>
      </c>
      <c r="BW1703" s="72">
        <v>0</v>
      </c>
      <c r="CA1703" s="69"/>
      <c r="CF1703" s="72"/>
      <c r="CI1703" s="72">
        <v>305537.7</v>
      </c>
      <c r="CJ1703" s="72">
        <v>0</v>
      </c>
      <c r="CM1703" s="72">
        <v>846416.18</v>
      </c>
      <c r="CN1703" s="72"/>
      <c r="CR1703" s="69"/>
      <c r="CT1703" s="91"/>
      <c r="CU1703" s="68"/>
      <c r="CV1703" s="68"/>
      <c r="CX1703" s="68"/>
      <c r="CY1703" s="68"/>
      <c r="CZ1703" s="68"/>
      <c r="DB1703" s="91"/>
      <c r="DC1703" s="68"/>
      <c r="DD1703" s="68"/>
      <c r="DF1703" s="87"/>
      <c r="DK1703" s="72">
        <v>0</v>
      </c>
      <c r="DP1703" s="72"/>
      <c r="DQ1703" s="72"/>
      <c r="DR1703" s="72"/>
      <c r="DV1703" s="81"/>
      <c r="DZ1703" s="72">
        <v>215980.41</v>
      </c>
      <c r="EA1703" s="72"/>
      <c r="EB1703" s="72">
        <v>0</v>
      </c>
      <c r="EC1703" s="72"/>
      <c r="ED1703" s="72"/>
      <c r="EG1703" s="69"/>
    </row>
    <row r="1704" spans="2:137" s="67" customFormat="1">
      <c r="B1704" s="68" t="s">
        <v>6278</v>
      </c>
      <c r="C1704" s="68" t="s">
        <v>6279</v>
      </c>
      <c r="D1704" s="69" t="s">
        <v>6294</v>
      </c>
      <c r="E1704" s="69" t="s">
        <v>149</v>
      </c>
      <c r="F1704" s="69" t="s">
        <v>349</v>
      </c>
      <c r="G1704" s="69" t="s">
        <v>350</v>
      </c>
      <c r="H1704" s="68"/>
      <c r="J1704" s="70">
        <v>42215</v>
      </c>
      <c r="K1704" s="70">
        <v>42216</v>
      </c>
      <c r="M1704" s="69" t="s">
        <v>152</v>
      </c>
      <c r="N1704" s="69" t="s">
        <v>153</v>
      </c>
      <c r="O1704" s="71" t="s">
        <v>351</v>
      </c>
      <c r="P1704" s="72">
        <v>82346938.780000001</v>
      </c>
      <c r="Q1704" s="68" t="s">
        <v>6281</v>
      </c>
      <c r="R1704" s="69" t="s">
        <v>352</v>
      </c>
      <c r="S1704" s="69">
        <f t="shared" si="53"/>
        <v>0.49</v>
      </c>
      <c r="T1704" s="72">
        <v>403500</v>
      </c>
      <c r="U1704" s="73">
        <f t="shared" si="54"/>
        <v>403500</v>
      </c>
      <c r="BK1704" s="74"/>
      <c r="BS1704" s="72"/>
      <c r="BT1704" s="72">
        <v>0</v>
      </c>
      <c r="BW1704" s="72"/>
      <c r="CA1704" s="69"/>
      <c r="CE1704" s="75"/>
      <c r="CF1704" s="72"/>
      <c r="CI1704" s="72">
        <v>1099</v>
      </c>
      <c r="CJ1704" s="72"/>
      <c r="CM1704" s="72">
        <v>249</v>
      </c>
      <c r="CN1704" s="72"/>
      <c r="CR1704" s="69"/>
      <c r="CT1704" s="91"/>
      <c r="CU1704" s="72"/>
      <c r="CV1704" s="69"/>
      <c r="CX1704" s="68"/>
      <c r="CY1704" s="68"/>
      <c r="CZ1704" s="68"/>
      <c r="DB1704" s="91"/>
      <c r="DC1704" s="68"/>
      <c r="DD1704" s="68"/>
      <c r="DF1704" s="72"/>
      <c r="DK1704" s="72"/>
      <c r="DP1704" s="72"/>
      <c r="DQ1704" s="72"/>
      <c r="DR1704" s="72"/>
      <c r="DV1704" s="81"/>
      <c r="DZ1704" s="72">
        <v>402008</v>
      </c>
      <c r="EA1704" s="72"/>
      <c r="EB1704" s="72"/>
      <c r="EC1704" s="72"/>
      <c r="ED1704" s="72">
        <v>7</v>
      </c>
      <c r="EG1704" s="69">
        <v>137</v>
      </c>
    </row>
    <row r="1705" spans="2:137" s="67" customFormat="1">
      <c r="B1705" s="68" t="s">
        <v>6278</v>
      </c>
      <c r="C1705" s="68" t="s">
        <v>6279</v>
      </c>
      <c r="D1705" s="69" t="s">
        <v>6294</v>
      </c>
      <c r="E1705" s="69" t="s">
        <v>149</v>
      </c>
      <c r="F1705" s="69" t="s">
        <v>349</v>
      </c>
      <c r="G1705" s="69" t="s">
        <v>350</v>
      </c>
      <c r="H1705" s="68"/>
      <c r="J1705" s="70">
        <v>42271</v>
      </c>
      <c r="K1705" s="70">
        <v>42271</v>
      </c>
      <c r="M1705" s="69" t="s">
        <v>152</v>
      </c>
      <c r="N1705" s="69" t="s">
        <v>153</v>
      </c>
      <c r="O1705" s="71" t="s">
        <v>351</v>
      </c>
      <c r="P1705" s="72">
        <v>11561604.58</v>
      </c>
      <c r="Q1705" s="68" t="s">
        <v>6281</v>
      </c>
      <c r="R1705" s="69" t="s">
        <v>614</v>
      </c>
      <c r="S1705" s="69">
        <f t="shared" si="53"/>
        <v>3.49</v>
      </c>
      <c r="T1705" s="72">
        <v>403500</v>
      </c>
      <c r="U1705" s="73">
        <f t="shared" si="54"/>
        <v>403500</v>
      </c>
      <c r="BK1705" s="74"/>
      <c r="BS1705" s="72"/>
      <c r="BT1705" s="72">
        <v>0</v>
      </c>
      <c r="BW1705" s="72"/>
      <c r="CA1705" s="69"/>
      <c r="CE1705" s="75"/>
      <c r="CF1705" s="72"/>
      <c r="CI1705" s="72">
        <v>1099</v>
      </c>
      <c r="CJ1705" s="72"/>
      <c r="CM1705" s="72">
        <v>249</v>
      </c>
      <c r="CN1705" s="72"/>
      <c r="CR1705" s="69"/>
      <c r="CT1705" s="91"/>
      <c r="CU1705" s="72"/>
      <c r="CV1705" s="69"/>
      <c r="CX1705" s="68"/>
      <c r="CY1705" s="68"/>
      <c r="CZ1705" s="68"/>
      <c r="DB1705" s="91"/>
      <c r="DC1705" s="68"/>
      <c r="DD1705" s="68"/>
      <c r="DF1705" s="72"/>
      <c r="DK1705" s="72"/>
      <c r="DP1705" s="72"/>
      <c r="DQ1705" s="72"/>
      <c r="DR1705" s="72"/>
      <c r="DV1705" s="81"/>
      <c r="DZ1705" s="72">
        <v>402008</v>
      </c>
      <c r="EA1705" s="72"/>
      <c r="EB1705" s="72"/>
      <c r="EC1705" s="72"/>
      <c r="ED1705" s="72">
        <v>7</v>
      </c>
      <c r="EG1705" s="69">
        <v>137</v>
      </c>
    </row>
    <row r="1706" spans="2:137" s="67" customFormat="1">
      <c r="B1706" s="68" t="s">
        <v>6278</v>
      </c>
      <c r="C1706" s="68" t="s">
        <v>6279</v>
      </c>
      <c r="D1706" s="69" t="s">
        <v>6294</v>
      </c>
      <c r="E1706" s="69" t="s">
        <v>149</v>
      </c>
      <c r="F1706" s="69" t="s">
        <v>349</v>
      </c>
      <c r="G1706" s="69" t="s">
        <v>350</v>
      </c>
      <c r="H1706" s="68"/>
      <c r="J1706" s="70">
        <v>42347</v>
      </c>
      <c r="K1706" s="70">
        <v>42347</v>
      </c>
      <c r="M1706" s="69" t="s">
        <v>152</v>
      </c>
      <c r="N1706" s="69" t="s">
        <v>153</v>
      </c>
      <c r="O1706" s="71" t="s">
        <v>351</v>
      </c>
      <c r="P1706" s="72">
        <v>56830985.920000002</v>
      </c>
      <c r="Q1706" s="68" t="s">
        <v>6281</v>
      </c>
      <c r="R1706" s="69" t="s">
        <v>1377</v>
      </c>
      <c r="S1706" s="69">
        <f t="shared" si="53"/>
        <v>0.71000000000000008</v>
      </c>
      <c r="T1706" s="72">
        <v>403500</v>
      </c>
      <c r="U1706" s="73">
        <f t="shared" si="54"/>
        <v>403500</v>
      </c>
      <c r="BK1706" s="74"/>
      <c r="BS1706" s="72"/>
      <c r="BT1706" s="72">
        <v>0</v>
      </c>
      <c r="BW1706" s="72"/>
      <c r="CA1706" s="69"/>
      <c r="CE1706" s="75"/>
      <c r="CF1706" s="72"/>
      <c r="CI1706" s="72">
        <v>1099</v>
      </c>
      <c r="CJ1706" s="72"/>
      <c r="CM1706" s="72">
        <v>249</v>
      </c>
      <c r="CN1706" s="72"/>
      <c r="CR1706" s="69"/>
      <c r="CT1706" s="94"/>
      <c r="CU1706" s="72"/>
      <c r="CV1706" s="69"/>
      <c r="CX1706" s="68"/>
      <c r="CY1706" s="68"/>
      <c r="CZ1706" s="68"/>
      <c r="DB1706" s="94"/>
      <c r="DC1706" s="68"/>
      <c r="DD1706" s="68"/>
      <c r="DF1706" s="72"/>
      <c r="DK1706" s="72"/>
      <c r="DP1706" s="72"/>
      <c r="DQ1706" s="72"/>
      <c r="DR1706" s="72"/>
      <c r="DV1706" s="83"/>
      <c r="DZ1706" s="72">
        <v>402008</v>
      </c>
      <c r="EA1706" s="72"/>
      <c r="EB1706" s="72"/>
      <c r="EC1706" s="72"/>
      <c r="ED1706" s="72">
        <v>7</v>
      </c>
      <c r="EG1706" s="69">
        <v>137</v>
      </c>
    </row>
    <row r="1707" spans="2:137" s="67" customFormat="1">
      <c r="B1707" s="68" t="s">
        <v>6278</v>
      </c>
      <c r="C1707" s="68" t="s">
        <v>6279</v>
      </c>
      <c r="D1707" s="69" t="s">
        <v>6294</v>
      </c>
      <c r="E1707" s="69" t="s">
        <v>149</v>
      </c>
      <c r="F1707" s="69" t="s">
        <v>349</v>
      </c>
      <c r="G1707" s="69" t="s">
        <v>350</v>
      </c>
      <c r="H1707" s="68"/>
      <c r="J1707" s="70">
        <v>42495</v>
      </c>
      <c r="K1707" s="70">
        <v>42495</v>
      </c>
      <c r="M1707" s="69" t="s">
        <v>152</v>
      </c>
      <c r="N1707" s="69" t="s">
        <v>153</v>
      </c>
      <c r="O1707" s="71" t="s">
        <v>351</v>
      </c>
      <c r="P1707" s="72">
        <v>56041666.670000002</v>
      </c>
      <c r="Q1707" s="68" t="s">
        <v>6281</v>
      </c>
      <c r="R1707" s="69" t="s">
        <v>2528</v>
      </c>
      <c r="S1707" s="69">
        <f t="shared" si="53"/>
        <v>0.72</v>
      </c>
      <c r="T1707" s="72">
        <v>403500</v>
      </c>
      <c r="U1707" s="73">
        <f t="shared" si="54"/>
        <v>403500</v>
      </c>
      <c r="BK1707" s="74"/>
      <c r="BS1707" s="72"/>
      <c r="BT1707" s="72">
        <v>0</v>
      </c>
      <c r="BW1707" s="72"/>
      <c r="CA1707" s="69"/>
      <c r="CE1707" s="75"/>
      <c r="CF1707" s="72"/>
      <c r="CI1707" s="72">
        <v>1099</v>
      </c>
      <c r="CJ1707" s="72"/>
      <c r="CM1707" s="72">
        <v>249</v>
      </c>
      <c r="CN1707" s="72"/>
      <c r="CR1707" s="69"/>
      <c r="CT1707" s="91"/>
      <c r="CU1707" s="72"/>
      <c r="CV1707" s="69"/>
      <c r="CX1707" s="68"/>
      <c r="CY1707" s="68"/>
      <c r="CZ1707" s="68"/>
      <c r="DB1707" s="91"/>
      <c r="DC1707" s="68"/>
      <c r="DD1707" s="68"/>
      <c r="DF1707" s="72"/>
      <c r="DK1707" s="72"/>
      <c r="DP1707" s="72"/>
      <c r="DQ1707" s="72"/>
      <c r="DR1707" s="72"/>
      <c r="DV1707" s="81"/>
      <c r="DZ1707" s="72">
        <v>402008</v>
      </c>
      <c r="EA1707" s="72"/>
      <c r="EB1707" s="72"/>
      <c r="EC1707" s="72"/>
      <c r="ED1707" s="72">
        <v>7</v>
      </c>
      <c r="EG1707" s="69">
        <v>137</v>
      </c>
    </row>
    <row r="1708" spans="2:137" s="67" customFormat="1">
      <c r="B1708" s="68" t="s">
        <v>6278</v>
      </c>
      <c r="C1708" s="68" t="s">
        <v>6279</v>
      </c>
      <c r="D1708" s="69" t="s">
        <v>6294</v>
      </c>
      <c r="E1708" s="69" t="s">
        <v>149</v>
      </c>
      <c r="F1708" s="69" t="s">
        <v>349</v>
      </c>
      <c r="G1708" s="69" t="s">
        <v>350</v>
      </c>
      <c r="H1708" s="68"/>
      <c r="J1708" s="70">
        <v>42551</v>
      </c>
      <c r="K1708" s="70">
        <v>42551</v>
      </c>
      <c r="M1708" s="69" t="s">
        <v>152</v>
      </c>
      <c r="N1708" s="69" t="s">
        <v>153</v>
      </c>
      <c r="O1708" s="71" t="s">
        <v>351</v>
      </c>
      <c r="P1708" s="72">
        <v>15169172.93</v>
      </c>
      <c r="Q1708" s="68" t="s">
        <v>6281</v>
      </c>
      <c r="R1708" s="69" t="s">
        <v>2853</v>
      </c>
      <c r="S1708" s="69">
        <f t="shared" si="53"/>
        <v>2.6599999999999997</v>
      </c>
      <c r="T1708" s="72">
        <v>403500</v>
      </c>
      <c r="U1708" s="73">
        <f t="shared" si="54"/>
        <v>403500</v>
      </c>
      <c r="BK1708" s="74"/>
      <c r="BS1708" s="72"/>
      <c r="BT1708" s="72">
        <v>0</v>
      </c>
      <c r="BW1708" s="72"/>
      <c r="CA1708" s="69"/>
      <c r="CE1708" s="75"/>
      <c r="CF1708" s="72"/>
      <c r="CI1708" s="72">
        <v>1099</v>
      </c>
      <c r="CJ1708" s="72"/>
      <c r="CM1708" s="72">
        <v>249</v>
      </c>
      <c r="CN1708" s="72"/>
      <c r="CR1708" s="69"/>
      <c r="CT1708" s="93"/>
      <c r="CU1708" s="72"/>
      <c r="CV1708" s="69"/>
      <c r="CX1708" s="68"/>
      <c r="CY1708" s="68"/>
      <c r="CZ1708" s="68"/>
      <c r="DB1708" s="93"/>
      <c r="DC1708" s="68"/>
      <c r="DD1708" s="68"/>
      <c r="DF1708" s="72"/>
      <c r="DK1708" s="72"/>
      <c r="DP1708" s="72"/>
      <c r="DQ1708" s="72"/>
      <c r="DR1708" s="72"/>
      <c r="DV1708" s="84"/>
      <c r="DZ1708" s="72">
        <v>402008</v>
      </c>
      <c r="EA1708" s="72"/>
      <c r="EB1708" s="72"/>
      <c r="EC1708" s="72"/>
      <c r="ED1708" s="72">
        <v>7</v>
      </c>
      <c r="EG1708" s="69">
        <v>137</v>
      </c>
    </row>
    <row r="1709" spans="2:137" s="67" customFormat="1">
      <c r="B1709" s="68" t="s">
        <v>6278</v>
      </c>
      <c r="C1709" s="68" t="s">
        <v>6279</v>
      </c>
      <c r="D1709" s="69" t="s">
        <v>6294</v>
      </c>
      <c r="E1709" s="69" t="s">
        <v>149</v>
      </c>
      <c r="F1709" s="69" t="s">
        <v>349</v>
      </c>
      <c r="G1709" s="69" t="s">
        <v>350</v>
      </c>
      <c r="H1709" s="68"/>
      <c r="J1709" s="70">
        <v>42660</v>
      </c>
      <c r="K1709" s="70">
        <v>42660</v>
      </c>
      <c r="M1709" s="69" t="s">
        <v>2</v>
      </c>
      <c r="N1709" s="69" t="s">
        <v>5</v>
      </c>
      <c r="O1709" s="71" t="s">
        <v>4312</v>
      </c>
      <c r="P1709" s="72">
        <v>11208333.3333333</v>
      </c>
      <c r="Q1709" s="68" t="s">
        <v>6281</v>
      </c>
      <c r="R1709" s="69" t="s">
        <v>2008</v>
      </c>
      <c r="S1709" s="69">
        <f t="shared" si="53"/>
        <v>3.5999999999999996</v>
      </c>
      <c r="T1709" s="72">
        <v>403500</v>
      </c>
      <c r="U1709" s="73">
        <f t="shared" si="54"/>
        <v>403500</v>
      </c>
      <c r="BK1709" s="74"/>
      <c r="BS1709" s="72"/>
      <c r="BT1709" s="72">
        <v>0</v>
      </c>
      <c r="BW1709" s="72"/>
      <c r="CA1709" s="69"/>
      <c r="CE1709" s="75"/>
      <c r="CF1709" s="72"/>
      <c r="CI1709" s="72">
        <v>1099</v>
      </c>
      <c r="CJ1709" s="72"/>
      <c r="CM1709" s="72">
        <v>249</v>
      </c>
      <c r="CN1709" s="72"/>
      <c r="CR1709" s="69"/>
      <c r="CT1709" s="93"/>
      <c r="CU1709" s="72"/>
      <c r="CV1709" s="69"/>
      <c r="CX1709" s="68"/>
      <c r="CY1709" s="68"/>
      <c r="CZ1709" s="68"/>
      <c r="DB1709" s="93"/>
      <c r="DC1709" s="68"/>
      <c r="DD1709" s="68"/>
      <c r="DF1709" s="86"/>
      <c r="DK1709" s="72"/>
      <c r="DP1709" s="72"/>
      <c r="DQ1709" s="72"/>
      <c r="DR1709" s="72"/>
      <c r="DV1709" s="84"/>
      <c r="DZ1709" s="72">
        <v>402008</v>
      </c>
      <c r="EA1709" s="72"/>
      <c r="EB1709" s="72"/>
      <c r="EC1709" s="72"/>
      <c r="ED1709" s="72">
        <v>7</v>
      </c>
      <c r="EG1709" s="69">
        <v>137</v>
      </c>
    </row>
    <row r="1710" spans="2:137" s="67" customFormat="1">
      <c r="B1710" s="68" t="s">
        <v>6278</v>
      </c>
      <c r="C1710" s="68" t="s">
        <v>6279</v>
      </c>
      <c r="D1710" s="69" t="s">
        <v>6294</v>
      </c>
      <c r="E1710" s="69" t="s">
        <v>149</v>
      </c>
      <c r="F1710" s="69" t="s">
        <v>349</v>
      </c>
      <c r="G1710" s="69" t="s">
        <v>350</v>
      </c>
      <c r="H1710" s="68"/>
      <c r="J1710" s="70">
        <v>42726</v>
      </c>
      <c r="K1710" s="70">
        <v>42726</v>
      </c>
      <c r="M1710" s="69" t="s">
        <v>2</v>
      </c>
      <c r="N1710" s="69" t="s">
        <v>5</v>
      </c>
      <c r="O1710" s="71" t="s">
        <v>4312</v>
      </c>
      <c r="P1710" s="72">
        <v>29452554.7445255</v>
      </c>
      <c r="Q1710" s="68" t="s">
        <v>6281</v>
      </c>
      <c r="R1710" s="69" t="s">
        <v>4489</v>
      </c>
      <c r="S1710" s="69">
        <f t="shared" si="53"/>
        <v>1.37</v>
      </c>
      <c r="T1710" s="72">
        <v>403500</v>
      </c>
      <c r="U1710" s="73">
        <f t="shared" si="54"/>
        <v>403500</v>
      </c>
      <c r="BK1710" s="74"/>
      <c r="BS1710" s="72"/>
      <c r="BT1710" s="72">
        <v>0</v>
      </c>
      <c r="BW1710" s="72"/>
      <c r="CA1710" s="69"/>
      <c r="CF1710" s="72"/>
      <c r="CI1710" s="72">
        <v>1099</v>
      </c>
      <c r="CJ1710" s="72"/>
      <c r="CM1710" s="72">
        <v>249</v>
      </c>
      <c r="CN1710" s="72"/>
      <c r="CR1710" s="69"/>
      <c r="CT1710" s="93"/>
      <c r="CU1710" s="68"/>
      <c r="CV1710" s="68"/>
      <c r="CX1710" s="68"/>
      <c r="CY1710" s="68"/>
      <c r="CZ1710" s="68"/>
      <c r="DB1710" s="93"/>
      <c r="DC1710" s="68"/>
      <c r="DD1710" s="68"/>
      <c r="DF1710" s="87"/>
      <c r="DK1710" s="72"/>
      <c r="DP1710" s="72"/>
      <c r="DQ1710" s="72"/>
      <c r="DR1710" s="72"/>
      <c r="DV1710" s="84"/>
      <c r="DZ1710" s="72">
        <v>402008</v>
      </c>
      <c r="EA1710" s="72"/>
      <c r="EB1710" s="72"/>
      <c r="EC1710" s="72"/>
      <c r="ED1710" s="72">
        <v>7</v>
      </c>
      <c r="EG1710" s="69">
        <v>137</v>
      </c>
    </row>
    <row r="1711" spans="2:137" s="67" customFormat="1">
      <c r="B1711" s="68" t="s">
        <v>6278</v>
      </c>
      <c r="C1711" s="68" t="s">
        <v>6279</v>
      </c>
      <c r="D1711" s="69" t="s">
        <v>6294</v>
      </c>
      <c r="E1711" s="69" t="s">
        <v>149</v>
      </c>
      <c r="F1711" s="69" t="s">
        <v>349</v>
      </c>
      <c r="G1711" s="69" t="s">
        <v>350</v>
      </c>
      <c r="H1711" s="68"/>
      <c r="J1711" s="70">
        <v>42745</v>
      </c>
      <c r="K1711" s="70">
        <v>42745</v>
      </c>
      <c r="M1711" s="69" t="s">
        <v>2</v>
      </c>
      <c r="N1711" s="69" t="s">
        <v>5</v>
      </c>
      <c r="O1711" s="71" t="s">
        <v>4903</v>
      </c>
      <c r="P1711" s="72">
        <v>53800000</v>
      </c>
      <c r="Q1711" s="68" t="s">
        <v>6281</v>
      </c>
      <c r="R1711" s="69" t="s">
        <v>4904</v>
      </c>
      <c r="S1711" s="69">
        <f t="shared" si="53"/>
        <v>0.75</v>
      </c>
      <c r="T1711" s="72">
        <v>403500</v>
      </c>
      <c r="U1711" s="73">
        <f t="shared" si="54"/>
        <v>403500</v>
      </c>
      <c r="BK1711" s="74"/>
      <c r="BS1711" s="72"/>
      <c r="BT1711" s="72">
        <v>0</v>
      </c>
      <c r="BW1711" s="72"/>
      <c r="CA1711" s="69"/>
      <c r="CF1711" s="72"/>
      <c r="CI1711" s="72">
        <v>1099</v>
      </c>
      <c r="CJ1711" s="72"/>
      <c r="CM1711" s="72">
        <v>249</v>
      </c>
      <c r="CN1711" s="72"/>
      <c r="CR1711" s="69"/>
      <c r="CT1711" s="93"/>
      <c r="CU1711" s="68"/>
      <c r="CV1711" s="68"/>
      <c r="CX1711" s="68"/>
      <c r="CY1711" s="68"/>
      <c r="CZ1711" s="68"/>
      <c r="DB1711" s="93"/>
      <c r="DC1711" s="68"/>
      <c r="DD1711" s="68"/>
      <c r="DF1711" s="87"/>
      <c r="DK1711" s="72"/>
      <c r="DP1711" s="72"/>
      <c r="DQ1711" s="72"/>
      <c r="DR1711" s="72"/>
      <c r="DV1711" s="84"/>
      <c r="DZ1711" s="72">
        <v>402008</v>
      </c>
      <c r="EA1711" s="72"/>
      <c r="EB1711" s="72"/>
      <c r="EC1711" s="72"/>
      <c r="ED1711" s="72">
        <v>7</v>
      </c>
      <c r="EG1711" s="69">
        <v>137</v>
      </c>
    </row>
    <row r="1712" spans="2:137" s="67" customFormat="1">
      <c r="B1712" s="68" t="s">
        <v>6278</v>
      </c>
      <c r="C1712" s="68" t="s">
        <v>6279</v>
      </c>
      <c r="D1712" s="69" t="s">
        <v>6303</v>
      </c>
      <c r="E1712" s="69" t="s">
        <v>149</v>
      </c>
      <c r="F1712" s="69" t="s">
        <v>349</v>
      </c>
      <c r="G1712" s="69" t="s">
        <v>350</v>
      </c>
      <c r="H1712" s="68"/>
      <c r="J1712" s="70">
        <v>42215</v>
      </c>
      <c r="K1712" s="70">
        <v>42216</v>
      </c>
      <c r="M1712" s="69" t="s">
        <v>152</v>
      </c>
      <c r="N1712" s="69" t="s">
        <v>153</v>
      </c>
      <c r="O1712" s="71" t="s">
        <v>351</v>
      </c>
      <c r="P1712" s="72">
        <v>82346938.780000001</v>
      </c>
      <c r="Q1712" s="68" t="s">
        <v>6281</v>
      </c>
      <c r="R1712" s="69" t="s">
        <v>352</v>
      </c>
      <c r="S1712" s="69">
        <f t="shared" si="53"/>
        <v>0.49</v>
      </c>
      <c r="T1712" s="72">
        <v>403500</v>
      </c>
      <c r="U1712" s="73">
        <f t="shared" si="54"/>
        <v>403500</v>
      </c>
      <c r="BK1712" s="74"/>
      <c r="BS1712" s="72"/>
      <c r="BT1712" s="72">
        <v>0</v>
      </c>
      <c r="BW1712" s="72"/>
      <c r="CA1712" s="69"/>
      <c r="CE1712" s="75"/>
      <c r="CF1712" s="72"/>
      <c r="CI1712" s="72">
        <v>1099</v>
      </c>
      <c r="CJ1712" s="72"/>
      <c r="CM1712" s="72">
        <v>249</v>
      </c>
      <c r="CN1712" s="72"/>
      <c r="CR1712" s="69"/>
      <c r="CT1712" s="91"/>
      <c r="CU1712" s="72"/>
      <c r="CV1712" s="69"/>
      <c r="CX1712" s="68"/>
      <c r="CY1712" s="68"/>
      <c r="CZ1712" s="68"/>
      <c r="DB1712" s="91"/>
      <c r="DC1712" s="68"/>
      <c r="DD1712" s="68"/>
      <c r="DF1712" s="72"/>
      <c r="DK1712" s="72"/>
      <c r="DP1712" s="72"/>
      <c r="DQ1712" s="72"/>
      <c r="DR1712" s="72"/>
      <c r="DV1712" s="81"/>
      <c r="DZ1712" s="72">
        <v>402008</v>
      </c>
      <c r="EA1712" s="72"/>
      <c r="EB1712" s="72"/>
      <c r="EC1712" s="72"/>
      <c r="ED1712" s="72">
        <v>7</v>
      </c>
      <c r="EG1712" s="69">
        <v>137</v>
      </c>
    </row>
    <row r="1713" spans="2:137" s="67" customFormat="1">
      <c r="B1713" s="68" t="s">
        <v>6278</v>
      </c>
      <c r="C1713" s="68" t="s">
        <v>6279</v>
      </c>
      <c r="D1713" s="69" t="s">
        <v>6303</v>
      </c>
      <c r="E1713" s="69" t="s">
        <v>149</v>
      </c>
      <c r="F1713" s="69" t="s">
        <v>349</v>
      </c>
      <c r="G1713" s="69" t="s">
        <v>350</v>
      </c>
      <c r="H1713" s="68"/>
      <c r="J1713" s="70">
        <v>42271</v>
      </c>
      <c r="K1713" s="70">
        <v>42271</v>
      </c>
      <c r="M1713" s="69" t="s">
        <v>152</v>
      </c>
      <c r="N1713" s="69" t="s">
        <v>153</v>
      </c>
      <c r="O1713" s="71" t="s">
        <v>351</v>
      </c>
      <c r="P1713" s="72">
        <v>11561604.58</v>
      </c>
      <c r="Q1713" s="68" t="s">
        <v>6281</v>
      </c>
      <c r="R1713" s="69" t="s">
        <v>614</v>
      </c>
      <c r="S1713" s="69">
        <f t="shared" si="53"/>
        <v>3.49</v>
      </c>
      <c r="T1713" s="72">
        <v>403500</v>
      </c>
      <c r="U1713" s="73">
        <f t="shared" si="54"/>
        <v>403500</v>
      </c>
      <c r="BK1713" s="74"/>
      <c r="BS1713" s="72"/>
      <c r="BT1713" s="72">
        <v>0</v>
      </c>
      <c r="BW1713" s="72"/>
      <c r="CA1713" s="69"/>
      <c r="CE1713" s="75"/>
      <c r="CF1713" s="72"/>
      <c r="CI1713" s="72">
        <v>1099</v>
      </c>
      <c r="CJ1713" s="72"/>
      <c r="CM1713" s="72">
        <v>249</v>
      </c>
      <c r="CN1713" s="72"/>
      <c r="CR1713" s="69"/>
      <c r="CT1713" s="91"/>
      <c r="CU1713" s="72"/>
      <c r="CV1713" s="69"/>
      <c r="CX1713" s="68"/>
      <c r="CY1713" s="68"/>
      <c r="CZ1713" s="68"/>
      <c r="DB1713" s="91"/>
      <c r="DC1713" s="68"/>
      <c r="DD1713" s="68"/>
      <c r="DF1713" s="72"/>
      <c r="DK1713" s="72"/>
      <c r="DP1713" s="72"/>
      <c r="DQ1713" s="72"/>
      <c r="DR1713" s="72"/>
      <c r="DV1713" s="81"/>
      <c r="DZ1713" s="72">
        <v>402008</v>
      </c>
      <c r="EA1713" s="72"/>
      <c r="EB1713" s="72"/>
      <c r="EC1713" s="72"/>
      <c r="ED1713" s="72">
        <v>7</v>
      </c>
      <c r="EG1713" s="69">
        <v>137</v>
      </c>
    </row>
    <row r="1714" spans="2:137" s="67" customFormat="1">
      <c r="B1714" s="68" t="s">
        <v>6278</v>
      </c>
      <c r="C1714" s="68" t="s">
        <v>6279</v>
      </c>
      <c r="D1714" s="69" t="s">
        <v>6303</v>
      </c>
      <c r="E1714" s="69" t="s">
        <v>149</v>
      </c>
      <c r="F1714" s="69" t="s">
        <v>349</v>
      </c>
      <c r="G1714" s="69" t="s">
        <v>350</v>
      </c>
      <c r="H1714" s="68"/>
      <c r="J1714" s="70">
        <v>42347</v>
      </c>
      <c r="K1714" s="70">
        <v>42347</v>
      </c>
      <c r="M1714" s="69" t="s">
        <v>152</v>
      </c>
      <c r="N1714" s="69" t="s">
        <v>153</v>
      </c>
      <c r="O1714" s="71" t="s">
        <v>351</v>
      </c>
      <c r="P1714" s="72">
        <v>56830985.920000002</v>
      </c>
      <c r="Q1714" s="68" t="s">
        <v>6281</v>
      </c>
      <c r="R1714" s="69" t="s">
        <v>1377</v>
      </c>
      <c r="S1714" s="69">
        <f t="shared" si="53"/>
        <v>0.71000000000000008</v>
      </c>
      <c r="T1714" s="72">
        <v>403500</v>
      </c>
      <c r="U1714" s="73">
        <f t="shared" si="54"/>
        <v>403500</v>
      </c>
      <c r="BK1714" s="74"/>
      <c r="BS1714" s="72"/>
      <c r="BT1714" s="72">
        <v>0</v>
      </c>
      <c r="BW1714" s="72"/>
      <c r="CA1714" s="69"/>
      <c r="CE1714" s="75"/>
      <c r="CF1714" s="72"/>
      <c r="CI1714" s="72">
        <v>1099</v>
      </c>
      <c r="CJ1714" s="72"/>
      <c r="CM1714" s="72">
        <v>249</v>
      </c>
      <c r="CN1714" s="72"/>
      <c r="CR1714" s="69"/>
      <c r="CT1714" s="94"/>
      <c r="CU1714" s="72"/>
      <c r="CV1714" s="69"/>
      <c r="CX1714" s="68"/>
      <c r="CY1714" s="68"/>
      <c r="CZ1714" s="68"/>
      <c r="DB1714" s="94"/>
      <c r="DC1714" s="68"/>
      <c r="DD1714" s="68"/>
      <c r="DF1714" s="72"/>
      <c r="DK1714" s="72"/>
      <c r="DP1714" s="72"/>
      <c r="DQ1714" s="72"/>
      <c r="DR1714" s="72"/>
      <c r="DV1714" s="83"/>
      <c r="DZ1714" s="72">
        <v>402008</v>
      </c>
      <c r="EA1714" s="72"/>
      <c r="EB1714" s="72"/>
      <c r="EC1714" s="72"/>
      <c r="ED1714" s="72">
        <v>7</v>
      </c>
      <c r="EG1714" s="69">
        <v>137</v>
      </c>
    </row>
    <row r="1715" spans="2:137" s="67" customFormat="1">
      <c r="B1715" s="68" t="s">
        <v>6278</v>
      </c>
      <c r="C1715" s="68" t="s">
        <v>6279</v>
      </c>
      <c r="D1715" s="69" t="s">
        <v>6303</v>
      </c>
      <c r="E1715" s="69" t="s">
        <v>149</v>
      </c>
      <c r="F1715" s="69" t="s">
        <v>349</v>
      </c>
      <c r="G1715" s="69" t="s">
        <v>350</v>
      </c>
      <c r="H1715" s="68"/>
      <c r="J1715" s="70">
        <v>42495</v>
      </c>
      <c r="K1715" s="70">
        <v>42495</v>
      </c>
      <c r="M1715" s="69" t="s">
        <v>152</v>
      </c>
      <c r="N1715" s="69" t="s">
        <v>153</v>
      </c>
      <c r="O1715" s="71" t="s">
        <v>351</v>
      </c>
      <c r="P1715" s="72">
        <v>56041666.670000002</v>
      </c>
      <c r="Q1715" s="68" t="s">
        <v>6281</v>
      </c>
      <c r="R1715" s="69" t="s">
        <v>2528</v>
      </c>
      <c r="S1715" s="69">
        <f t="shared" si="53"/>
        <v>0.72</v>
      </c>
      <c r="T1715" s="72">
        <v>403500</v>
      </c>
      <c r="U1715" s="73">
        <f t="shared" si="54"/>
        <v>403500</v>
      </c>
      <c r="BK1715" s="74"/>
      <c r="BS1715" s="72"/>
      <c r="BT1715" s="72">
        <v>0</v>
      </c>
      <c r="BW1715" s="72"/>
      <c r="CA1715" s="69"/>
      <c r="CE1715" s="75"/>
      <c r="CF1715" s="72"/>
      <c r="CI1715" s="72">
        <v>1099</v>
      </c>
      <c r="CJ1715" s="72"/>
      <c r="CM1715" s="72">
        <v>249</v>
      </c>
      <c r="CN1715" s="72"/>
      <c r="CR1715" s="69"/>
      <c r="CT1715" s="91"/>
      <c r="CU1715" s="72"/>
      <c r="CV1715" s="69"/>
      <c r="CX1715" s="68"/>
      <c r="CY1715" s="68"/>
      <c r="CZ1715" s="68"/>
      <c r="DB1715" s="91"/>
      <c r="DC1715" s="68"/>
      <c r="DD1715" s="68"/>
      <c r="DF1715" s="72"/>
      <c r="DK1715" s="72"/>
      <c r="DP1715" s="72"/>
      <c r="DQ1715" s="72"/>
      <c r="DR1715" s="72"/>
      <c r="DV1715" s="81"/>
      <c r="DZ1715" s="72">
        <v>402008</v>
      </c>
      <c r="EA1715" s="72"/>
      <c r="EB1715" s="72"/>
      <c r="EC1715" s="72"/>
      <c r="ED1715" s="72">
        <v>7</v>
      </c>
      <c r="EG1715" s="69">
        <v>137</v>
      </c>
    </row>
    <row r="1716" spans="2:137" s="67" customFormat="1">
      <c r="B1716" s="68" t="s">
        <v>6278</v>
      </c>
      <c r="C1716" s="68" t="s">
        <v>6279</v>
      </c>
      <c r="D1716" s="69" t="s">
        <v>6303</v>
      </c>
      <c r="E1716" s="69" t="s">
        <v>149</v>
      </c>
      <c r="F1716" s="69" t="s">
        <v>349</v>
      </c>
      <c r="G1716" s="69" t="s">
        <v>350</v>
      </c>
      <c r="H1716" s="68"/>
      <c r="J1716" s="70">
        <v>42551</v>
      </c>
      <c r="K1716" s="70">
        <v>42551</v>
      </c>
      <c r="M1716" s="69" t="s">
        <v>152</v>
      </c>
      <c r="N1716" s="69" t="s">
        <v>153</v>
      </c>
      <c r="O1716" s="71" t="s">
        <v>351</v>
      </c>
      <c r="P1716" s="72">
        <v>15169172.93</v>
      </c>
      <c r="Q1716" s="68" t="s">
        <v>6281</v>
      </c>
      <c r="R1716" s="69" t="s">
        <v>2853</v>
      </c>
      <c r="S1716" s="69">
        <f t="shared" si="53"/>
        <v>2.6599999999999997</v>
      </c>
      <c r="T1716" s="72">
        <v>403500</v>
      </c>
      <c r="U1716" s="73">
        <f t="shared" si="54"/>
        <v>403500</v>
      </c>
      <c r="BK1716" s="74"/>
      <c r="BS1716" s="72"/>
      <c r="BT1716" s="72">
        <v>0</v>
      </c>
      <c r="BW1716" s="72"/>
      <c r="CA1716" s="69"/>
      <c r="CE1716" s="75"/>
      <c r="CF1716" s="72"/>
      <c r="CI1716" s="72">
        <v>1099</v>
      </c>
      <c r="CJ1716" s="72"/>
      <c r="CM1716" s="72">
        <v>249</v>
      </c>
      <c r="CN1716" s="72"/>
      <c r="CR1716" s="69"/>
      <c r="CT1716" s="93"/>
      <c r="CU1716" s="72"/>
      <c r="CV1716" s="69"/>
      <c r="CX1716" s="68"/>
      <c r="CY1716" s="68"/>
      <c r="CZ1716" s="68"/>
      <c r="DB1716" s="93"/>
      <c r="DC1716" s="68"/>
      <c r="DD1716" s="68"/>
      <c r="DF1716" s="72"/>
      <c r="DK1716" s="72"/>
      <c r="DP1716" s="72"/>
      <c r="DQ1716" s="72"/>
      <c r="DR1716" s="72"/>
      <c r="DV1716" s="84"/>
      <c r="DZ1716" s="72">
        <v>402008</v>
      </c>
      <c r="EA1716" s="72"/>
      <c r="EB1716" s="72"/>
      <c r="EC1716" s="72"/>
      <c r="ED1716" s="72">
        <v>7</v>
      </c>
      <c r="EG1716" s="69">
        <v>137</v>
      </c>
    </row>
    <row r="1717" spans="2:137" s="67" customFormat="1">
      <c r="B1717" s="68" t="s">
        <v>6278</v>
      </c>
      <c r="C1717" s="68" t="s">
        <v>6279</v>
      </c>
      <c r="D1717" s="69" t="s">
        <v>6303</v>
      </c>
      <c r="E1717" s="69" t="s">
        <v>149</v>
      </c>
      <c r="F1717" s="69" t="s">
        <v>349</v>
      </c>
      <c r="G1717" s="69" t="s">
        <v>350</v>
      </c>
      <c r="H1717" s="68"/>
      <c r="J1717" s="70">
        <v>42660</v>
      </c>
      <c r="K1717" s="70">
        <v>42660</v>
      </c>
      <c r="M1717" s="69" t="s">
        <v>2</v>
      </c>
      <c r="N1717" s="69" t="s">
        <v>5</v>
      </c>
      <c r="O1717" s="71" t="s">
        <v>4312</v>
      </c>
      <c r="P1717" s="72">
        <v>11208333.3333333</v>
      </c>
      <c r="Q1717" s="68" t="s">
        <v>6281</v>
      </c>
      <c r="R1717" s="69" t="s">
        <v>2008</v>
      </c>
      <c r="S1717" s="69">
        <f t="shared" si="53"/>
        <v>3.5999999999999996</v>
      </c>
      <c r="T1717" s="72">
        <v>403500</v>
      </c>
      <c r="U1717" s="73">
        <f t="shared" si="54"/>
        <v>403500</v>
      </c>
      <c r="BK1717" s="74"/>
      <c r="BS1717" s="72"/>
      <c r="BT1717" s="72">
        <v>0</v>
      </c>
      <c r="BW1717" s="72"/>
      <c r="CA1717" s="69"/>
      <c r="CE1717" s="75"/>
      <c r="CF1717" s="72"/>
      <c r="CI1717" s="72">
        <v>1099</v>
      </c>
      <c r="CJ1717" s="72"/>
      <c r="CM1717" s="72">
        <v>249</v>
      </c>
      <c r="CN1717" s="72"/>
      <c r="CR1717" s="69"/>
      <c r="CT1717" s="93"/>
      <c r="CU1717" s="72"/>
      <c r="CV1717" s="69"/>
      <c r="CX1717" s="68"/>
      <c r="CY1717" s="68"/>
      <c r="CZ1717" s="68"/>
      <c r="DB1717" s="93"/>
      <c r="DC1717" s="68"/>
      <c r="DD1717" s="68"/>
      <c r="DF1717" s="86"/>
      <c r="DK1717" s="72"/>
      <c r="DP1717" s="72"/>
      <c r="DQ1717" s="72"/>
      <c r="DR1717" s="72"/>
      <c r="DV1717" s="84"/>
      <c r="DZ1717" s="72">
        <v>402008</v>
      </c>
      <c r="EA1717" s="72"/>
      <c r="EB1717" s="72"/>
      <c r="EC1717" s="72"/>
      <c r="ED1717" s="72">
        <v>7</v>
      </c>
      <c r="EG1717" s="69">
        <v>137</v>
      </c>
    </row>
    <row r="1718" spans="2:137" s="67" customFormat="1">
      <c r="B1718" s="68" t="s">
        <v>6278</v>
      </c>
      <c r="C1718" s="68" t="s">
        <v>6279</v>
      </c>
      <c r="D1718" s="69" t="s">
        <v>6303</v>
      </c>
      <c r="E1718" s="69" t="s">
        <v>149</v>
      </c>
      <c r="F1718" s="69" t="s">
        <v>349</v>
      </c>
      <c r="G1718" s="69" t="s">
        <v>350</v>
      </c>
      <c r="H1718" s="68"/>
      <c r="J1718" s="70">
        <v>42726</v>
      </c>
      <c r="K1718" s="70">
        <v>42726</v>
      </c>
      <c r="M1718" s="69" t="s">
        <v>2</v>
      </c>
      <c r="N1718" s="69" t="s">
        <v>5</v>
      </c>
      <c r="O1718" s="71" t="s">
        <v>4312</v>
      </c>
      <c r="P1718" s="72">
        <v>29452554.7445255</v>
      </c>
      <c r="Q1718" s="68" t="s">
        <v>6281</v>
      </c>
      <c r="R1718" s="69" t="s">
        <v>4489</v>
      </c>
      <c r="S1718" s="69">
        <f t="shared" si="53"/>
        <v>1.37</v>
      </c>
      <c r="T1718" s="72">
        <v>403500</v>
      </c>
      <c r="U1718" s="73">
        <f t="shared" si="54"/>
        <v>403500</v>
      </c>
      <c r="BK1718" s="74"/>
      <c r="BS1718" s="72"/>
      <c r="BT1718" s="72">
        <v>0</v>
      </c>
      <c r="BW1718" s="72"/>
      <c r="CA1718" s="69"/>
      <c r="CF1718" s="72"/>
      <c r="CI1718" s="72">
        <v>1099</v>
      </c>
      <c r="CJ1718" s="72"/>
      <c r="CM1718" s="72">
        <v>249</v>
      </c>
      <c r="CN1718" s="72"/>
      <c r="CR1718" s="69"/>
      <c r="CT1718" s="93"/>
      <c r="CU1718" s="68"/>
      <c r="CV1718" s="68"/>
      <c r="CX1718" s="68"/>
      <c r="CY1718" s="68"/>
      <c r="CZ1718" s="68"/>
      <c r="DB1718" s="93"/>
      <c r="DC1718" s="68"/>
      <c r="DD1718" s="68"/>
      <c r="DF1718" s="87"/>
      <c r="DK1718" s="72"/>
      <c r="DP1718" s="72"/>
      <c r="DQ1718" s="72"/>
      <c r="DR1718" s="72"/>
      <c r="DV1718" s="84"/>
      <c r="DZ1718" s="72">
        <v>402008</v>
      </c>
      <c r="EA1718" s="72"/>
      <c r="EB1718" s="72"/>
      <c r="EC1718" s="72"/>
      <c r="ED1718" s="72">
        <v>7</v>
      </c>
      <c r="EG1718" s="69">
        <v>137</v>
      </c>
    </row>
    <row r="1719" spans="2:137" s="67" customFormat="1">
      <c r="B1719" s="68" t="s">
        <v>6278</v>
      </c>
      <c r="C1719" s="68" t="s">
        <v>6279</v>
      </c>
      <c r="D1719" s="69" t="s">
        <v>6303</v>
      </c>
      <c r="E1719" s="69" t="s">
        <v>149</v>
      </c>
      <c r="F1719" s="69" t="s">
        <v>349</v>
      </c>
      <c r="G1719" s="69" t="s">
        <v>350</v>
      </c>
      <c r="H1719" s="68"/>
      <c r="J1719" s="70">
        <v>42745</v>
      </c>
      <c r="K1719" s="70">
        <v>42745</v>
      </c>
      <c r="M1719" s="69" t="s">
        <v>2</v>
      </c>
      <c r="N1719" s="69" t="s">
        <v>5</v>
      </c>
      <c r="O1719" s="71" t="s">
        <v>4903</v>
      </c>
      <c r="P1719" s="72">
        <v>53800000</v>
      </c>
      <c r="Q1719" s="68" t="s">
        <v>6281</v>
      </c>
      <c r="R1719" s="69" t="s">
        <v>4904</v>
      </c>
      <c r="S1719" s="69">
        <f t="shared" si="53"/>
        <v>0.75</v>
      </c>
      <c r="T1719" s="72">
        <v>403500</v>
      </c>
      <c r="U1719" s="73">
        <f t="shared" si="54"/>
        <v>403500</v>
      </c>
      <c r="BK1719" s="74"/>
      <c r="BS1719" s="72"/>
      <c r="BT1719" s="72">
        <v>0</v>
      </c>
      <c r="BW1719" s="72"/>
      <c r="CA1719" s="69"/>
      <c r="CF1719" s="72"/>
      <c r="CI1719" s="72">
        <v>1099</v>
      </c>
      <c r="CJ1719" s="72"/>
      <c r="CM1719" s="72">
        <v>249</v>
      </c>
      <c r="CN1719" s="72"/>
      <c r="CR1719" s="69"/>
      <c r="CT1719" s="93"/>
      <c r="CU1719" s="68"/>
      <c r="CV1719" s="68"/>
      <c r="CX1719" s="68"/>
      <c r="CY1719" s="68"/>
      <c r="CZ1719" s="68"/>
      <c r="DB1719" s="93"/>
      <c r="DC1719" s="68"/>
      <c r="DD1719" s="68"/>
      <c r="DF1719" s="87"/>
      <c r="DK1719" s="72"/>
      <c r="DP1719" s="72"/>
      <c r="DQ1719" s="72"/>
      <c r="DR1719" s="72"/>
      <c r="DV1719" s="84"/>
      <c r="DZ1719" s="72">
        <v>402008</v>
      </c>
      <c r="EA1719" s="72"/>
      <c r="EB1719" s="72"/>
      <c r="EC1719" s="72"/>
      <c r="ED1719" s="72">
        <v>7</v>
      </c>
      <c r="EG1719" s="69">
        <v>137</v>
      </c>
    </row>
    <row r="1720" spans="2:137">
      <c r="B1720" s="68" t="s">
        <v>6278</v>
      </c>
      <c r="C1720" s="68" t="s">
        <v>6279</v>
      </c>
      <c r="D1720" s="43" t="s">
        <v>6303</v>
      </c>
      <c r="E1720" s="43" t="s">
        <v>149</v>
      </c>
      <c r="F1720" s="43" t="s">
        <v>225</v>
      </c>
      <c r="G1720" s="43" t="s">
        <v>226</v>
      </c>
      <c r="H1720" s="41"/>
      <c r="J1720" s="10">
        <v>42188</v>
      </c>
      <c r="K1720" s="10">
        <v>42277</v>
      </c>
      <c r="M1720" s="43" t="s">
        <v>152</v>
      </c>
      <c r="N1720" s="43" t="s">
        <v>0</v>
      </c>
      <c r="O1720" s="13" t="s">
        <v>227</v>
      </c>
      <c r="P1720" s="11">
        <v>1055628515.625</v>
      </c>
      <c r="Q1720" s="41" t="s">
        <v>6281</v>
      </c>
      <c r="R1720" s="43" t="s">
        <v>228</v>
      </c>
      <c r="S1720" s="43">
        <f t="shared" si="53"/>
        <v>1.2799999999999999E-2</v>
      </c>
      <c r="T1720" s="11">
        <v>135120.45000000001</v>
      </c>
      <c r="U1720" s="9">
        <f t="shared" si="54"/>
        <v>135120.45000000001</v>
      </c>
      <c r="BE1720" s="42"/>
      <c r="BK1720" s="12">
        <v>0</v>
      </c>
      <c r="BS1720" s="11"/>
      <c r="BT1720" s="11">
        <v>0</v>
      </c>
      <c r="BW1720" s="11"/>
      <c r="CA1720" s="43">
        <v>0</v>
      </c>
      <c r="CE1720" s="5"/>
      <c r="CF1720" s="11">
        <v>0</v>
      </c>
      <c r="CI1720" s="11">
        <v>135120.45000000001</v>
      </c>
      <c r="CJ1720" s="11">
        <v>0</v>
      </c>
      <c r="CM1720" s="11">
        <v>0</v>
      </c>
      <c r="CN1720" s="11">
        <v>0</v>
      </c>
      <c r="CR1720" s="43">
        <v>0</v>
      </c>
      <c r="CT1720" s="98">
        <v>0</v>
      </c>
      <c r="CU1720" s="11"/>
      <c r="CV1720" s="43"/>
      <c r="DB1720" s="105">
        <v>0</v>
      </c>
      <c r="DF1720" s="11">
        <v>0</v>
      </c>
      <c r="DK1720" s="11"/>
      <c r="DP1720" s="11">
        <v>0</v>
      </c>
      <c r="DQ1720" s="11"/>
      <c r="DR1720" s="11">
        <v>0</v>
      </c>
      <c r="DV1720" s="55">
        <v>0</v>
      </c>
      <c r="DZ1720" s="11">
        <v>0</v>
      </c>
      <c r="EA1720" s="11"/>
      <c r="EB1720" s="11"/>
      <c r="EC1720" s="11"/>
      <c r="ED1720" s="11">
        <v>0</v>
      </c>
      <c r="EG1720" s="43">
        <v>0</v>
      </c>
    </row>
    <row r="1721" spans="2:137">
      <c r="B1721" s="68" t="s">
        <v>6278</v>
      </c>
      <c r="C1721" s="68" t="s">
        <v>6279</v>
      </c>
      <c r="D1721" s="43" t="s">
        <v>6303</v>
      </c>
      <c r="E1721" s="43" t="s">
        <v>149</v>
      </c>
      <c r="F1721" s="43" t="s">
        <v>225</v>
      </c>
      <c r="G1721" s="43" t="s">
        <v>226</v>
      </c>
      <c r="H1721" s="41"/>
      <c r="J1721" s="10">
        <v>42195</v>
      </c>
      <c r="K1721" s="10">
        <v>42277</v>
      </c>
      <c r="M1721" s="43" t="s">
        <v>152</v>
      </c>
      <c r="N1721" s="43" t="s">
        <v>153</v>
      </c>
      <c r="O1721" s="13" t="s">
        <v>254</v>
      </c>
      <c r="P1721" s="11">
        <v>236638266.19999999</v>
      </c>
      <c r="Q1721" s="41" t="s">
        <v>6281</v>
      </c>
      <c r="R1721" s="43" t="s">
        <v>255</v>
      </c>
      <c r="S1721" s="43">
        <f t="shared" si="53"/>
        <v>5.7099999999999998E-2</v>
      </c>
      <c r="T1721" s="11">
        <v>135120.45000000001</v>
      </c>
      <c r="U1721" s="9">
        <f t="shared" si="54"/>
        <v>135120.45000000001</v>
      </c>
      <c r="BE1721" s="42"/>
      <c r="BK1721" s="12">
        <v>0</v>
      </c>
      <c r="BS1721" s="11"/>
      <c r="BT1721" s="11">
        <v>0</v>
      </c>
      <c r="BW1721" s="11"/>
      <c r="CA1721" s="43">
        <v>0</v>
      </c>
      <c r="CE1721" s="5"/>
      <c r="CF1721" s="11">
        <v>0</v>
      </c>
      <c r="CI1721" s="11">
        <v>135120.45000000001</v>
      </c>
      <c r="CJ1721" s="11">
        <v>0</v>
      </c>
      <c r="CM1721" s="11">
        <v>0</v>
      </c>
      <c r="CN1721" s="11">
        <v>0</v>
      </c>
      <c r="CR1721" s="43">
        <v>0</v>
      </c>
      <c r="CT1721" s="98">
        <v>0</v>
      </c>
      <c r="CU1721" s="11"/>
      <c r="CV1721" s="43"/>
      <c r="DB1721" s="105">
        <v>0</v>
      </c>
      <c r="DF1721" s="11">
        <v>0</v>
      </c>
      <c r="DK1721" s="11"/>
      <c r="DP1721" s="11">
        <v>0</v>
      </c>
      <c r="DQ1721" s="11"/>
      <c r="DR1721" s="11">
        <v>0</v>
      </c>
      <c r="DV1721" s="23">
        <v>0</v>
      </c>
      <c r="DZ1721" s="11">
        <v>0</v>
      </c>
      <c r="EA1721" s="11"/>
      <c r="EB1721" s="11"/>
      <c r="EC1721" s="11"/>
      <c r="ED1721" s="11">
        <v>0</v>
      </c>
      <c r="EG1721" s="43">
        <v>0</v>
      </c>
    </row>
    <row r="1722" spans="2:137">
      <c r="B1722" s="68" t="s">
        <v>6278</v>
      </c>
      <c r="C1722" s="68" t="s">
        <v>6279</v>
      </c>
      <c r="D1722" s="43" t="s">
        <v>6303</v>
      </c>
      <c r="E1722" s="43" t="s">
        <v>149</v>
      </c>
      <c r="F1722" s="43" t="s">
        <v>225</v>
      </c>
      <c r="G1722" s="43" t="s">
        <v>226</v>
      </c>
      <c r="H1722" s="41"/>
      <c r="J1722" s="10">
        <v>42202</v>
      </c>
      <c r="K1722" s="10">
        <v>42277</v>
      </c>
      <c r="M1722" s="43" t="s">
        <v>152</v>
      </c>
      <c r="N1722" s="43" t="s">
        <v>0</v>
      </c>
      <c r="O1722" s="13" t="s">
        <v>227</v>
      </c>
      <c r="P1722" s="11">
        <v>308494178.082192</v>
      </c>
      <c r="Q1722" s="41" t="s">
        <v>6281</v>
      </c>
      <c r="R1722" s="43" t="s">
        <v>263</v>
      </c>
      <c r="S1722" s="43">
        <f t="shared" si="53"/>
        <v>4.3800000000000006E-2</v>
      </c>
      <c r="T1722" s="11">
        <v>135120.45000000001</v>
      </c>
      <c r="U1722" s="9">
        <f t="shared" si="54"/>
        <v>135120.45000000001</v>
      </c>
      <c r="BE1722" s="42"/>
      <c r="BK1722" s="12">
        <v>0</v>
      </c>
      <c r="BS1722" s="11"/>
      <c r="BT1722" s="11">
        <v>0</v>
      </c>
      <c r="BW1722" s="11"/>
      <c r="CA1722" s="43">
        <v>0</v>
      </c>
      <c r="CE1722" s="5"/>
      <c r="CF1722" s="11">
        <v>0</v>
      </c>
      <c r="CI1722" s="11">
        <v>135120.45000000001</v>
      </c>
      <c r="CJ1722" s="11">
        <v>0</v>
      </c>
      <c r="CM1722" s="11">
        <v>0</v>
      </c>
      <c r="CN1722" s="11">
        <v>0</v>
      </c>
      <c r="CR1722" s="43">
        <v>0</v>
      </c>
      <c r="CT1722" s="98">
        <v>0</v>
      </c>
      <c r="CU1722" s="11"/>
      <c r="CV1722" s="43"/>
      <c r="DB1722" s="105">
        <v>0</v>
      </c>
      <c r="DF1722" s="11">
        <v>0</v>
      </c>
      <c r="DK1722" s="11"/>
      <c r="DP1722" s="11">
        <v>0</v>
      </c>
      <c r="DQ1722" s="11"/>
      <c r="DR1722" s="11">
        <v>0</v>
      </c>
      <c r="DV1722" s="55">
        <v>0</v>
      </c>
      <c r="DZ1722" s="11">
        <v>0</v>
      </c>
      <c r="EA1722" s="11"/>
      <c r="EB1722" s="11"/>
      <c r="EC1722" s="11"/>
      <c r="ED1722" s="11">
        <v>0</v>
      </c>
      <c r="EG1722" s="43">
        <v>0</v>
      </c>
    </row>
    <row r="1723" spans="2:137">
      <c r="B1723" s="68" t="s">
        <v>6278</v>
      </c>
      <c r="C1723" s="68" t="s">
        <v>6279</v>
      </c>
      <c r="D1723" s="43" t="s">
        <v>6303</v>
      </c>
      <c r="E1723" s="43" t="s">
        <v>149</v>
      </c>
      <c r="F1723" s="43" t="s">
        <v>225</v>
      </c>
      <c r="G1723" s="43" t="s">
        <v>226</v>
      </c>
      <c r="H1723" s="41"/>
      <c r="J1723" s="10">
        <v>42209</v>
      </c>
      <c r="K1723" s="10">
        <v>42277</v>
      </c>
      <c r="M1723" s="43" t="s">
        <v>152</v>
      </c>
      <c r="N1723" s="43" t="s">
        <v>0</v>
      </c>
      <c r="O1723" s="13" t="s">
        <v>227</v>
      </c>
      <c r="P1723" s="11">
        <v>309200114.41647601</v>
      </c>
      <c r="Q1723" s="41" t="s">
        <v>6281</v>
      </c>
      <c r="R1723" s="43" t="s">
        <v>305</v>
      </c>
      <c r="S1723" s="43">
        <f t="shared" si="53"/>
        <v>4.3700000000000003E-2</v>
      </c>
      <c r="T1723" s="11">
        <v>135120.45000000001</v>
      </c>
      <c r="U1723" s="9">
        <f t="shared" si="54"/>
        <v>135120.45000000001</v>
      </c>
      <c r="BE1723" s="42"/>
      <c r="BK1723" s="12">
        <v>0</v>
      </c>
      <c r="BS1723" s="11"/>
      <c r="BT1723" s="11">
        <v>0</v>
      </c>
      <c r="BW1723" s="11"/>
      <c r="CA1723" s="43">
        <v>0</v>
      </c>
      <c r="CE1723" s="5"/>
      <c r="CF1723" s="11">
        <v>0</v>
      </c>
      <c r="CI1723" s="11">
        <v>135120.45000000001</v>
      </c>
      <c r="CJ1723" s="11">
        <v>0</v>
      </c>
      <c r="CM1723" s="11">
        <v>0</v>
      </c>
      <c r="CN1723" s="11">
        <v>0</v>
      </c>
      <c r="CR1723" s="43">
        <v>0</v>
      </c>
      <c r="CT1723" s="97">
        <v>0</v>
      </c>
      <c r="CU1723" s="11"/>
      <c r="CV1723" s="43"/>
      <c r="DB1723" s="104">
        <v>0</v>
      </c>
      <c r="DF1723" s="11">
        <v>0</v>
      </c>
      <c r="DK1723" s="11"/>
      <c r="DP1723" s="11">
        <v>0</v>
      </c>
      <c r="DQ1723" s="11"/>
      <c r="DR1723" s="11">
        <v>0</v>
      </c>
      <c r="DV1723" s="24">
        <v>0</v>
      </c>
      <c r="DZ1723" s="11">
        <v>0</v>
      </c>
      <c r="EA1723" s="11"/>
      <c r="EB1723" s="11"/>
      <c r="EC1723" s="11"/>
      <c r="ED1723" s="11">
        <v>0</v>
      </c>
      <c r="EG1723" s="43">
        <v>0</v>
      </c>
    </row>
    <row r="1724" spans="2:137">
      <c r="B1724" s="68" t="s">
        <v>6278</v>
      </c>
      <c r="C1724" s="68" t="s">
        <v>6279</v>
      </c>
      <c r="D1724" s="43" t="s">
        <v>6303</v>
      </c>
      <c r="E1724" s="43" t="s">
        <v>149</v>
      </c>
      <c r="F1724" s="43" t="s">
        <v>225</v>
      </c>
      <c r="G1724" s="43" t="s">
        <v>226</v>
      </c>
      <c r="H1724" s="41"/>
      <c r="J1724" s="10">
        <v>42216</v>
      </c>
      <c r="K1724" s="10">
        <v>42277</v>
      </c>
      <c r="M1724" s="43" t="s">
        <v>152</v>
      </c>
      <c r="N1724" s="43" t="s">
        <v>0</v>
      </c>
      <c r="O1724" s="13" t="s">
        <v>227</v>
      </c>
      <c r="P1724" s="11">
        <v>310621724.13793099</v>
      </c>
      <c r="Q1724" s="41" t="s">
        <v>6281</v>
      </c>
      <c r="R1724" s="43" t="s">
        <v>392</v>
      </c>
      <c r="S1724" s="43">
        <f t="shared" si="53"/>
        <v>4.3499999999999997E-2</v>
      </c>
      <c r="T1724" s="11">
        <v>135120.45000000001</v>
      </c>
      <c r="U1724" s="9">
        <f t="shared" si="54"/>
        <v>135120.45000000001</v>
      </c>
      <c r="BE1724" s="42"/>
      <c r="BK1724" s="12">
        <v>0</v>
      </c>
      <c r="BS1724" s="11"/>
      <c r="BT1724" s="11">
        <v>0</v>
      </c>
      <c r="BW1724" s="11"/>
      <c r="CA1724" s="43">
        <v>0</v>
      </c>
      <c r="CE1724" s="5"/>
      <c r="CF1724" s="11">
        <v>0</v>
      </c>
      <c r="CI1724" s="11">
        <v>135120.45000000001</v>
      </c>
      <c r="CJ1724" s="11">
        <v>0</v>
      </c>
      <c r="CM1724" s="11">
        <v>0</v>
      </c>
      <c r="CN1724" s="11">
        <v>0</v>
      </c>
      <c r="CR1724" s="43">
        <v>0</v>
      </c>
      <c r="CT1724" s="98">
        <v>0</v>
      </c>
      <c r="CU1724" s="11"/>
      <c r="CV1724" s="43"/>
      <c r="DB1724" s="105">
        <v>0</v>
      </c>
      <c r="DF1724" s="11">
        <v>0</v>
      </c>
      <c r="DK1724" s="11"/>
      <c r="DP1724" s="11">
        <v>0</v>
      </c>
      <c r="DQ1724" s="11"/>
      <c r="DR1724" s="11">
        <v>0</v>
      </c>
      <c r="DV1724" s="55">
        <v>0</v>
      </c>
      <c r="DZ1724" s="11">
        <v>0</v>
      </c>
      <c r="EA1724" s="11"/>
      <c r="EB1724" s="11"/>
      <c r="EC1724" s="11"/>
      <c r="ED1724" s="11">
        <v>0</v>
      </c>
      <c r="EG1724" s="43">
        <v>0</v>
      </c>
    </row>
    <row r="1725" spans="2:137">
      <c r="B1725" s="68" t="s">
        <v>6278</v>
      </c>
      <c r="C1725" s="68" t="s">
        <v>6279</v>
      </c>
      <c r="D1725" s="43" t="s">
        <v>6303</v>
      </c>
      <c r="E1725" s="43" t="s">
        <v>149</v>
      </c>
      <c r="F1725" s="43" t="s">
        <v>225</v>
      </c>
      <c r="G1725" s="43" t="s">
        <v>226</v>
      </c>
      <c r="H1725" s="41"/>
      <c r="J1725" s="10">
        <v>42223</v>
      </c>
      <c r="K1725" s="10">
        <v>42277</v>
      </c>
      <c r="M1725" s="43" t="s">
        <v>152</v>
      </c>
      <c r="N1725" s="43" t="s">
        <v>0</v>
      </c>
      <c r="O1725" s="13" t="s">
        <v>227</v>
      </c>
      <c r="P1725" s="11">
        <v>467544809.68858099</v>
      </c>
      <c r="Q1725" s="41" t="s">
        <v>6281</v>
      </c>
      <c r="R1725" s="43" t="s">
        <v>470</v>
      </c>
      <c r="S1725" s="43">
        <f t="shared" si="53"/>
        <v>2.8899999999999999E-2</v>
      </c>
      <c r="T1725" s="11">
        <v>135120.45000000001</v>
      </c>
      <c r="U1725" s="9">
        <f t="shared" si="54"/>
        <v>135120.45000000001</v>
      </c>
      <c r="BE1725" s="42"/>
      <c r="BK1725" s="12">
        <v>0</v>
      </c>
      <c r="BS1725" s="11"/>
      <c r="BT1725" s="11">
        <v>0</v>
      </c>
      <c r="BW1725" s="11"/>
      <c r="CA1725" s="43">
        <v>0</v>
      </c>
      <c r="CE1725" s="5"/>
      <c r="CF1725" s="11">
        <v>0</v>
      </c>
      <c r="CI1725" s="11">
        <v>135120.45000000001</v>
      </c>
      <c r="CJ1725" s="11">
        <v>0</v>
      </c>
      <c r="CM1725" s="11">
        <v>0</v>
      </c>
      <c r="CN1725" s="11">
        <v>0</v>
      </c>
      <c r="CR1725" s="43">
        <v>0</v>
      </c>
      <c r="CT1725" s="97">
        <v>0</v>
      </c>
      <c r="CU1725" s="11"/>
      <c r="CV1725" s="43"/>
      <c r="DB1725" s="104">
        <v>0</v>
      </c>
      <c r="DF1725" s="11">
        <v>0</v>
      </c>
      <c r="DK1725" s="11"/>
      <c r="DP1725" s="11">
        <v>0</v>
      </c>
      <c r="DQ1725" s="11"/>
      <c r="DR1725" s="11">
        <v>0</v>
      </c>
      <c r="DV1725" s="24">
        <v>0</v>
      </c>
      <c r="DZ1725" s="11">
        <v>0</v>
      </c>
      <c r="EA1725" s="11"/>
      <c r="EB1725" s="11"/>
      <c r="EC1725" s="11"/>
      <c r="ED1725" s="11">
        <v>0</v>
      </c>
      <c r="EG1725" s="43">
        <v>0</v>
      </c>
    </row>
    <row r="1726" spans="2:137">
      <c r="B1726" s="68" t="s">
        <v>6278</v>
      </c>
      <c r="C1726" s="68" t="s">
        <v>6279</v>
      </c>
      <c r="D1726" s="43" t="s">
        <v>6303</v>
      </c>
      <c r="E1726" s="43" t="s">
        <v>149</v>
      </c>
      <c r="F1726" s="43" t="s">
        <v>225</v>
      </c>
      <c r="G1726" s="43" t="s">
        <v>226</v>
      </c>
      <c r="H1726" s="41"/>
      <c r="J1726" s="10">
        <v>42230</v>
      </c>
      <c r="K1726" s="10">
        <v>42277</v>
      </c>
      <c r="M1726" s="43" t="s">
        <v>152</v>
      </c>
      <c r="N1726" s="43" t="s">
        <v>0</v>
      </c>
      <c r="O1726" s="13" t="s">
        <v>227</v>
      </c>
      <c r="P1726" s="11">
        <v>312778819.444444</v>
      </c>
      <c r="Q1726" s="41" t="s">
        <v>6281</v>
      </c>
      <c r="R1726" s="43" t="s">
        <v>489</v>
      </c>
      <c r="S1726" s="43">
        <f t="shared" si="53"/>
        <v>4.3199999999999995E-2</v>
      </c>
      <c r="T1726" s="11">
        <v>135120.45000000001</v>
      </c>
      <c r="U1726" s="9">
        <f t="shared" si="54"/>
        <v>135120.45000000001</v>
      </c>
      <c r="BE1726" s="42"/>
      <c r="BK1726" s="12">
        <v>0</v>
      </c>
      <c r="BS1726" s="11"/>
      <c r="BT1726" s="11">
        <v>0</v>
      </c>
      <c r="BW1726" s="11"/>
      <c r="CA1726" s="43">
        <v>0</v>
      </c>
      <c r="CE1726" s="5"/>
      <c r="CF1726" s="11">
        <v>0</v>
      </c>
      <c r="CI1726" s="11">
        <v>135120.45000000001</v>
      </c>
      <c r="CJ1726" s="11">
        <v>0</v>
      </c>
      <c r="CM1726" s="11">
        <v>0</v>
      </c>
      <c r="CN1726" s="11">
        <v>0</v>
      </c>
      <c r="CR1726" s="43">
        <v>0</v>
      </c>
      <c r="CT1726" s="97">
        <v>0</v>
      </c>
      <c r="CU1726" s="11"/>
      <c r="CV1726" s="43"/>
      <c r="DB1726" s="104">
        <v>0</v>
      </c>
      <c r="DF1726" s="11">
        <v>0</v>
      </c>
      <c r="DK1726" s="11"/>
      <c r="DP1726" s="11">
        <v>0</v>
      </c>
      <c r="DQ1726" s="11"/>
      <c r="DR1726" s="11">
        <v>0</v>
      </c>
      <c r="DV1726" s="24">
        <v>0</v>
      </c>
      <c r="DZ1726" s="11">
        <v>0</v>
      </c>
      <c r="EA1726" s="11"/>
      <c r="EB1726" s="11"/>
      <c r="EC1726" s="11"/>
      <c r="ED1726" s="11">
        <v>0</v>
      </c>
      <c r="EG1726" s="43">
        <v>0</v>
      </c>
    </row>
    <row r="1727" spans="2:137">
      <c r="B1727" s="68" t="s">
        <v>6278</v>
      </c>
      <c r="C1727" s="68" t="s">
        <v>6279</v>
      </c>
      <c r="D1727" s="43" t="s">
        <v>6303</v>
      </c>
      <c r="E1727" s="43" t="s">
        <v>149</v>
      </c>
      <c r="F1727" s="43" t="s">
        <v>225</v>
      </c>
      <c r="G1727" s="43" t="s">
        <v>226</v>
      </c>
      <c r="H1727" s="41"/>
      <c r="J1727" s="10">
        <v>42237</v>
      </c>
      <c r="K1727" s="10">
        <v>42277</v>
      </c>
      <c r="M1727" s="43" t="s">
        <v>152</v>
      </c>
      <c r="N1727" s="43" t="s">
        <v>0</v>
      </c>
      <c r="O1727" s="13" t="s">
        <v>227</v>
      </c>
      <c r="P1727" s="11">
        <v>312957755.93915999</v>
      </c>
      <c r="Q1727" s="41" t="s">
        <v>6281</v>
      </c>
      <c r="R1727" s="43" t="s">
        <v>506</v>
      </c>
      <c r="S1727" s="43">
        <f t="shared" si="53"/>
        <v>4.31753E-2</v>
      </c>
      <c r="T1727" s="11">
        <v>135120.45000000001</v>
      </c>
      <c r="U1727" s="9">
        <f t="shared" si="54"/>
        <v>135120.45000000001</v>
      </c>
      <c r="BE1727" s="42"/>
      <c r="BK1727" s="12">
        <v>0</v>
      </c>
      <c r="BS1727" s="11"/>
      <c r="BT1727" s="11">
        <v>0</v>
      </c>
      <c r="BW1727" s="11"/>
      <c r="CA1727" s="43">
        <v>0</v>
      </c>
      <c r="CE1727" s="5"/>
      <c r="CF1727" s="11">
        <v>0</v>
      </c>
      <c r="CI1727" s="11">
        <v>135120.45000000001</v>
      </c>
      <c r="CJ1727" s="11">
        <v>0</v>
      </c>
      <c r="CM1727" s="11">
        <v>0</v>
      </c>
      <c r="CN1727" s="11">
        <v>0</v>
      </c>
      <c r="CR1727" s="43">
        <v>0</v>
      </c>
      <c r="CT1727" s="98">
        <v>0</v>
      </c>
      <c r="CU1727" s="11"/>
      <c r="CV1727" s="43"/>
      <c r="DB1727" s="106">
        <v>0</v>
      </c>
      <c r="DF1727" s="11">
        <v>0</v>
      </c>
      <c r="DK1727" s="11"/>
      <c r="DP1727" s="11">
        <v>0</v>
      </c>
      <c r="DQ1727" s="11"/>
      <c r="DR1727" s="11">
        <v>0</v>
      </c>
      <c r="DV1727" s="23">
        <v>0</v>
      </c>
      <c r="DZ1727" s="11">
        <v>0</v>
      </c>
      <c r="EA1727" s="11"/>
      <c r="EB1727" s="11"/>
      <c r="EC1727" s="11"/>
      <c r="ED1727" s="11">
        <v>0</v>
      </c>
      <c r="EG1727" s="43">
        <v>0</v>
      </c>
    </row>
    <row r="1728" spans="2:137">
      <c r="B1728" s="68" t="s">
        <v>6278</v>
      </c>
      <c r="C1728" s="68" t="s">
        <v>6279</v>
      </c>
      <c r="D1728" s="43" t="s">
        <v>6303</v>
      </c>
      <c r="E1728" s="43" t="s">
        <v>149</v>
      </c>
      <c r="F1728" s="43" t="s">
        <v>225</v>
      </c>
      <c r="G1728" s="43" t="s">
        <v>226</v>
      </c>
      <c r="H1728" s="41"/>
      <c r="J1728" s="10">
        <v>42244</v>
      </c>
      <c r="K1728" s="10">
        <v>42277</v>
      </c>
      <c r="M1728" s="43" t="s">
        <v>152</v>
      </c>
      <c r="N1728" s="43" t="s">
        <v>0</v>
      </c>
      <c r="O1728" s="13" t="s">
        <v>227</v>
      </c>
      <c r="P1728" s="11">
        <v>312663741.81724799</v>
      </c>
      <c r="Q1728" s="41" t="s">
        <v>6281</v>
      </c>
      <c r="R1728" s="43" t="s">
        <v>538</v>
      </c>
      <c r="S1728" s="43">
        <f t="shared" si="53"/>
        <v>4.3215900000000002E-2</v>
      </c>
      <c r="T1728" s="11">
        <v>135120.45000000001</v>
      </c>
      <c r="U1728" s="9">
        <f t="shared" si="54"/>
        <v>135120.45000000001</v>
      </c>
      <c r="BE1728" s="42"/>
      <c r="BK1728" s="12">
        <v>0</v>
      </c>
      <c r="BS1728" s="11"/>
      <c r="BT1728" s="11">
        <v>0</v>
      </c>
      <c r="BW1728" s="11"/>
      <c r="CA1728" s="43">
        <v>0</v>
      </c>
      <c r="CE1728" s="5"/>
      <c r="CF1728" s="11">
        <v>0</v>
      </c>
      <c r="CI1728" s="11">
        <v>135120.45000000001</v>
      </c>
      <c r="CJ1728" s="11">
        <v>0</v>
      </c>
      <c r="CM1728" s="11">
        <v>0</v>
      </c>
      <c r="CN1728" s="11">
        <v>0</v>
      </c>
      <c r="CR1728" s="43">
        <v>0</v>
      </c>
      <c r="CT1728" s="98">
        <v>0</v>
      </c>
      <c r="CU1728" s="11"/>
      <c r="CV1728" s="43"/>
      <c r="DB1728" s="105">
        <v>0</v>
      </c>
      <c r="DF1728" s="11">
        <v>0</v>
      </c>
      <c r="DK1728" s="11"/>
      <c r="DP1728" s="11">
        <v>0</v>
      </c>
      <c r="DQ1728" s="11"/>
      <c r="DR1728" s="11">
        <v>0</v>
      </c>
      <c r="DV1728" s="55">
        <v>0</v>
      </c>
      <c r="DZ1728" s="11">
        <v>0</v>
      </c>
      <c r="EA1728" s="11"/>
      <c r="EB1728" s="11"/>
      <c r="EC1728" s="11"/>
      <c r="ED1728" s="11">
        <v>0</v>
      </c>
      <c r="EG1728" s="43">
        <v>0</v>
      </c>
    </row>
    <row r="1729" spans="2:137">
      <c r="B1729" s="68" t="s">
        <v>6278</v>
      </c>
      <c r="C1729" s="68" t="s">
        <v>6279</v>
      </c>
      <c r="D1729" s="43" t="s">
        <v>6303</v>
      </c>
      <c r="E1729" s="43" t="s">
        <v>149</v>
      </c>
      <c r="F1729" s="43" t="s">
        <v>225</v>
      </c>
      <c r="G1729" s="43" t="s">
        <v>226</v>
      </c>
      <c r="H1729" s="41"/>
      <c r="J1729" s="10">
        <v>42247</v>
      </c>
      <c r="K1729" s="10">
        <v>42277</v>
      </c>
      <c r="M1729" s="43" t="s">
        <v>152</v>
      </c>
      <c r="N1729" s="43" t="s">
        <v>0</v>
      </c>
      <c r="O1729" s="13" t="s">
        <v>227</v>
      </c>
      <c r="P1729" s="11">
        <v>795860795.50474405</v>
      </c>
      <c r="Q1729" s="41" t="s">
        <v>6281</v>
      </c>
      <c r="R1729" s="43" t="s">
        <v>550</v>
      </c>
      <c r="S1729" s="43">
        <f t="shared" si="53"/>
        <v>1.6977900000000001E-2</v>
      </c>
      <c r="T1729" s="11">
        <v>135120.45000000001</v>
      </c>
      <c r="U1729" s="9">
        <f t="shared" si="54"/>
        <v>135120.45000000001</v>
      </c>
      <c r="BE1729" s="42"/>
      <c r="BK1729" s="12">
        <v>0</v>
      </c>
      <c r="BS1729" s="11"/>
      <c r="BT1729" s="11">
        <v>0</v>
      </c>
      <c r="BW1729" s="11"/>
      <c r="CA1729" s="43">
        <v>0</v>
      </c>
      <c r="CE1729" s="5"/>
      <c r="CF1729" s="11">
        <v>0</v>
      </c>
      <c r="CI1729" s="11">
        <v>135120.45000000001</v>
      </c>
      <c r="CJ1729" s="11">
        <v>0</v>
      </c>
      <c r="CM1729" s="11">
        <v>0</v>
      </c>
      <c r="CN1729" s="11">
        <v>0</v>
      </c>
      <c r="CR1729" s="43">
        <v>0</v>
      </c>
      <c r="CT1729" s="97">
        <v>0</v>
      </c>
      <c r="CU1729" s="11"/>
      <c r="CV1729" s="43"/>
      <c r="DB1729" s="104">
        <v>0</v>
      </c>
      <c r="DF1729" s="11">
        <v>0</v>
      </c>
      <c r="DK1729" s="11"/>
      <c r="DP1729" s="11">
        <v>0</v>
      </c>
      <c r="DQ1729" s="11"/>
      <c r="DR1729" s="11">
        <v>0</v>
      </c>
      <c r="DV1729" s="24">
        <v>0</v>
      </c>
      <c r="DZ1729" s="11">
        <v>0</v>
      </c>
      <c r="EA1729" s="11"/>
      <c r="EB1729" s="11"/>
      <c r="EC1729" s="11"/>
      <c r="ED1729" s="11">
        <v>0</v>
      </c>
      <c r="EG1729" s="43">
        <v>0</v>
      </c>
    </row>
    <row r="1730" spans="2:137">
      <c r="B1730" s="68" t="s">
        <v>6278</v>
      </c>
      <c r="C1730" s="68" t="s">
        <v>6279</v>
      </c>
      <c r="D1730" s="43" t="s">
        <v>6303</v>
      </c>
      <c r="E1730" s="43" t="s">
        <v>149</v>
      </c>
      <c r="F1730" s="43" t="s">
        <v>225</v>
      </c>
      <c r="G1730" s="43" t="s">
        <v>226</v>
      </c>
      <c r="H1730" s="41"/>
      <c r="J1730" s="10">
        <v>42251</v>
      </c>
      <c r="K1730" s="10">
        <v>42277</v>
      </c>
      <c r="M1730" s="43" t="s">
        <v>152</v>
      </c>
      <c r="N1730" s="43" t="s">
        <v>0</v>
      </c>
      <c r="O1730" s="13" t="s">
        <v>227</v>
      </c>
      <c r="P1730" s="11">
        <v>312842546.62986898</v>
      </c>
      <c r="Q1730" s="41" t="s">
        <v>6281</v>
      </c>
      <c r="R1730" s="43" t="s">
        <v>572</v>
      </c>
      <c r="S1730" s="43">
        <f t="shared" ref="S1730:S1793" si="55">R1730*100</f>
        <v>4.3191199999999999E-2</v>
      </c>
      <c r="T1730" s="11">
        <v>135120.45000000001</v>
      </c>
      <c r="U1730" s="9">
        <f t="shared" si="54"/>
        <v>135120.45000000001</v>
      </c>
      <c r="BE1730" s="42"/>
      <c r="BK1730" s="12">
        <v>0</v>
      </c>
      <c r="BS1730" s="11"/>
      <c r="BT1730" s="11">
        <v>0</v>
      </c>
      <c r="BW1730" s="11"/>
      <c r="CA1730" s="43">
        <v>0</v>
      </c>
      <c r="CE1730" s="5"/>
      <c r="CF1730" s="11">
        <v>0</v>
      </c>
      <c r="CI1730" s="11">
        <v>135120.45000000001</v>
      </c>
      <c r="CJ1730" s="11">
        <v>0</v>
      </c>
      <c r="CM1730" s="11">
        <v>0</v>
      </c>
      <c r="CN1730" s="11">
        <v>0</v>
      </c>
      <c r="CR1730" s="43">
        <v>0</v>
      </c>
      <c r="CT1730" s="97">
        <v>0</v>
      </c>
      <c r="CU1730" s="11"/>
      <c r="CV1730" s="43"/>
      <c r="DB1730" s="104">
        <v>0</v>
      </c>
      <c r="DF1730" s="11">
        <v>0</v>
      </c>
      <c r="DK1730" s="11"/>
      <c r="DP1730" s="11">
        <v>0</v>
      </c>
      <c r="DQ1730" s="11"/>
      <c r="DR1730" s="11">
        <v>0</v>
      </c>
      <c r="DV1730" s="24">
        <v>0</v>
      </c>
      <c r="DZ1730" s="11">
        <v>0</v>
      </c>
      <c r="EA1730" s="11"/>
      <c r="EB1730" s="11"/>
      <c r="EC1730" s="11"/>
      <c r="ED1730" s="11">
        <v>0</v>
      </c>
      <c r="EG1730" s="43">
        <v>0</v>
      </c>
    </row>
    <row r="1731" spans="2:137">
      <c r="B1731" s="68" t="s">
        <v>6278</v>
      </c>
      <c r="C1731" s="68" t="s">
        <v>6279</v>
      </c>
      <c r="D1731" s="43" t="s">
        <v>6303</v>
      </c>
      <c r="E1731" s="43" t="s">
        <v>149</v>
      </c>
      <c r="F1731" s="43" t="s">
        <v>225</v>
      </c>
      <c r="G1731" s="43" t="s">
        <v>226</v>
      </c>
      <c r="H1731" s="41"/>
      <c r="J1731" s="10">
        <v>42258</v>
      </c>
      <c r="K1731" s="10">
        <v>42277</v>
      </c>
      <c r="M1731" s="43" t="s">
        <v>152</v>
      </c>
      <c r="N1731" s="43" t="s">
        <v>153</v>
      </c>
      <c r="O1731" s="13" t="s">
        <v>254</v>
      </c>
      <c r="P1731" s="11">
        <v>311337442.39999998</v>
      </c>
      <c r="Q1731" s="41" t="s">
        <v>6281</v>
      </c>
      <c r="R1731" s="43" t="s">
        <v>584</v>
      </c>
      <c r="S1731" s="43">
        <f t="shared" si="55"/>
        <v>4.3400000000000001E-2</v>
      </c>
      <c r="T1731" s="11">
        <v>135120.45000000001</v>
      </c>
      <c r="U1731" s="9">
        <f t="shared" si="54"/>
        <v>135120.45000000001</v>
      </c>
      <c r="BE1731" s="42"/>
      <c r="BK1731" s="12">
        <v>0</v>
      </c>
      <c r="BS1731" s="11"/>
      <c r="BT1731" s="11">
        <v>0</v>
      </c>
      <c r="BW1731" s="11"/>
      <c r="CA1731" s="43">
        <v>0</v>
      </c>
      <c r="CE1731" s="5"/>
      <c r="CF1731" s="11">
        <v>0</v>
      </c>
      <c r="CI1731" s="11">
        <v>135120.45000000001</v>
      </c>
      <c r="CJ1731" s="11">
        <v>0</v>
      </c>
      <c r="CM1731" s="11">
        <v>0</v>
      </c>
      <c r="CN1731" s="11">
        <v>0</v>
      </c>
      <c r="CR1731" s="43">
        <v>0</v>
      </c>
      <c r="CT1731" s="97">
        <v>0</v>
      </c>
      <c r="CU1731" s="11"/>
      <c r="CV1731" s="43"/>
      <c r="DB1731" s="104">
        <v>0</v>
      </c>
      <c r="DF1731" s="11">
        <v>0</v>
      </c>
      <c r="DK1731" s="11"/>
      <c r="DP1731" s="11">
        <v>0</v>
      </c>
      <c r="DQ1731" s="11"/>
      <c r="DR1731" s="11">
        <v>0</v>
      </c>
      <c r="DV1731" s="24">
        <v>0</v>
      </c>
      <c r="DZ1731" s="11">
        <v>0</v>
      </c>
      <c r="EA1731" s="11"/>
      <c r="EB1731" s="11"/>
      <c r="EC1731" s="11"/>
      <c r="ED1731" s="11">
        <v>0</v>
      </c>
      <c r="EG1731" s="43">
        <v>0</v>
      </c>
    </row>
    <row r="1732" spans="2:137">
      <c r="B1732" s="68" t="s">
        <v>6278</v>
      </c>
      <c r="C1732" s="68" t="s">
        <v>6279</v>
      </c>
      <c r="D1732" s="43" t="s">
        <v>6303</v>
      </c>
      <c r="E1732" s="43" t="s">
        <v>149</v>
      </c>
      <c r="F1732" s="43" t="s">
        <v>225</v>
      </c>
      <c r="G1732" s="43" t="s">
        <v>226</v>
      </c>
      <c r="H1732" s="41"/>
      <c r="J1732" s="10">
        <v>42265</v>
      </c>
      <c r="K1732" s="10">
        <v>42277</v>
      </c>
      <c r="M1732" s="43" t="s">
        <v>152</v>
      </c>
      <c r="N1732" s="43" t="s">
        <v>153</v>
      </c>
      <c r="O1732" s="13" t="s">
        <v>254</v>
      </c>
      <c r="P1732" s="11">
        <v>312056466.50999999</v>
      </c>
      <c r="Q1732" s="41" t="s">
        <v>6281</v>
      </c>
      <c r="R1732" s="43" t="s">
        <v>597</v>
      </c>
      <c r="S1732" s="43">
        <f t="shared" si="55"/>
        <v>4.3299999999999998E-2</v>
      </c>
      <c r="T1732" s="11">
        <v>135120.45000000001</v>
      </c>
      <c r="U1732" s="9">
        <f t="shared" si="54"/>
        <v>135120.45000000001</v>
      </c>
      <c r="BE1732" s="42"/>
      <c r="BK1732" s="12">
        <v>0</v>
      </c>
      <c r="BS1732" s="11"/>
      <c r="BT1732" s="11">
        <v>0</v>
      </c>
      <c r="BW1732" s="11"/>
      <c r="CA1732" s="43">
        <v>0</v>
      </c>
      <c r="CE1732" s="5"/>
      <c r="CF1732" s="11">
        <v>0</v>
      </c>
      <c r="CI1732" s="11">
        <v>135120.45000000001</v>
      </c>
      <c r="CJ1732" s="11">
        <v>0</v>
      </c>
      <c r="CM1732" s="11">
        <v>0</v>
      </c>
      <c r="CN1732" s="11">
        <v>0</v>
      </c>
      <c r="CR1732" s="43">
        <v>0</v>
      </c>
      <c r="CT1732" s="98">
        <v>0</v>
      </c>
      <c r="CU1732" s="11"/>
      <c r="CV1732" s="43"/>
      <c r="DB1732" s="105">
        <v>0</v>
      </c>
      <c r="DF1732" s="11">
        <v>0</v>
      </c>
      <c r="DK1732" s="11"/>
      <c r="DP1732" s="11">
        <v>0</v>
      </c>
      <c r="DQ1732" s="11"/>
      <c r="DR1732" s="11">
        <v>0</v>
      </c>
      <c r="DV1732" s="55">
        <v>0</v>
      </c>
      <c r="DZ1732" s="11">
        <v>0</v>
      </c>
      <c r="EA1732" s="11"/>
      <c r="EB1732" s="11"/>
      <c r="EC1732" s="11"/>
      <c r="ED1732" s="11">
        <v>0</v>
      </c>
      <c r="EG1732" s="43">
        <v>0</v>
      </c>
    </row>
    <row r="1733" spans="2:137">
      <c r="B1733" s="68" t="s">
        <v>6278</v>
      </c>
      <c r="C1733" s="68" t="s">
        <v>6279</v>
      </c>
      <c r="D1733" s="43" t="s">
        <v>6303</v>
      </c>
      <c r="E1733" s="43" t="s">
        <v>149</v>
      </c>
      <c r="F1733" s="43" t="s">
        <v>225</v>
      </c>
      <c r="G1733" s="43" t="s">
        <v>226</v>
      </c>
      <c r="H1733" s="41"/>
      <c r="J1733" s="10">
        <v>42272</v>
      </c>
      <c r="K1733" s="10">
        <v>42277</v>
      </c>
      <c r="M1733" s="43" t="s">
        <v>152</v>
      </c>
      <c r="N1733" s="43" t="s">
        <v>153</v>
      </c>
      <c r="O1733" s="13" t="s">
        <v>254</v>
      </c>
      <c r="P1733" s="11">
        <v>310621724.13999999</v>
      </c>
      <c r="Q1733" s="41" t="s">
        <v>6281</v>
      </c>
      <c r="R1733" s="43" t="s">
        <v>392</v>
      </c>
      <c r="S1733" s="43">
        <f t="shared" si="55"/>
        <v>4.3499999999999997E-2</v>
      </c>
      <c r="T1733" s="11">
        <v>135120.45000000001</v>
      </c>
      <c r="U1733" s="9">
        <f t="shared" si="54"/>
        <v>135120.45000000001</v>
      </c>
      <c r="BE1733" s="42"/>
      <c r="BK1733" s="12">
        <v>0</v>
      </c>
      <c r="BS1733" s="11"/>
      <c r="BT1733" s="11">
        <v>0</v>
      </c>
      <c r="BW1733" s="11"/>
      <c r="CA1733" s="43">
        <v>0</v>
      </c>
      <c r="CE1733" s="5"/>
      <c r="CF1733" s="11">
        <v>0</v>
      </c>
      <c r="CI1733" s="11">
        <v>135120.45000000001</v>
      </c>
      <c r="CJ1733" s="11">
        <v>0</v>
      </c>
      <c r="CM1733" s="11">
        <v>0</v>
      </c>
      <c r="CN1733" s="11">
        <v>0</v>
      </c>
      <c r="CR1733" s="43">
        <v>0</v>
      </c>
      <c r="CT1733" s="97">
        <v>0</v>
      </c>
      <c r="CU1733" s="11"/>
      <c r="CV1733" s="43"/>
      <c r="DB1733" s="104">
        <v>0</v>
      </c>
      <c r="DF1733" s="11">
        <v>0</v>
      </c>
      <c r="DK1733" s="11"/>
      <c r="DP1733" s="11">
        <v>0</v>
      </c>
      <c r="DQ1733" s="11"/>
      <c r="DR1733" s="11">
        <v>0</v>
      </c>
      <c r="DV1733" s="24">
        <v>0</v>
      </c>
      <c r="DZ1733" s="11">
        <v>0</v>
      </c>
      <c r="EA1733" s="11"/>
      <c r="EB1733" s="11"/>
      <c r="EC1733" s="11"/>
      <c r="ED1733" s="11">
        <v>0</v>
      </c>
      <c r="EG1733" s="43">
        <v>0</v>
      </c>
    </row>
    <row r="1734" spans="2:137">
      <c r="B1734" s="68" t="s">
        <v>6278</v>
      </c>
      <c r="C1734" s="68" t="s">
        <v>6279</v>
      </c>
      <c r="D1734" s="43" t="s">
        <v>6303</v>
      </c>
      <c r="E1734" s="43" t="s">
        <v>149</v>
      </c>
      <c r="F1734" s="43" t="s">
        <v>225</v>
      </c>
      <c r="G1734" s="43" t="s">
        <v>226</v>
      </c>
      <c r="H1734" s="41"/>
      <c r="J1734" s="10">
        <v>42277</v>
      </c>
      <c r="K1734" s="10">
        <v>42277</v>
      </c>
      <c r="M1734" s="43" t="s">
        <v>152</v>
      </c>
      <c r="N1734" s="43" t="s">
        <v>0</v>
      </c>
      <c r="O1734" s="13" t="s">
        <v>227</v>
      </c>
      <c r="P1734" s="11">
        <v>1046974616.0641</v>
      </c>
      <c r="Q1734" s="41" t="s">
        <v>6281</v>
      </c>
      <c r="R1734" s="43" t="s">
        <v>705</v>
      </c>
      <c r="S1734" s="43">
        <f t="shared" si="55"/>
        <v>1.29058E-2</v>
      </c>
      <c r="T1734" s="11">
        <v>135120.45000000001</v>
      </c>
      <c r="U1734" s="9">
        <f t="shared" si="54"/>
        <v>135120.45000000001</v>
      </c>
      <c r="BE1734" s="42"/>
      <c r="BK1734" s="12">
        <v>0</v>
      </c>
      <c r="BS1734" s="11"/>
      <c r="BT1734" s="11">
        <v>0</v>
      </c>
      <c r="BW1734" s="11"/>
      <c r="CA1734" s="43">
        <v>0</v>
      </c>
      <c r="CE1734" s="5"/>
      <c r="CF1734" s="11">
        <v>0</v>
      </c>
      <c r="CI1734" s="11">
        <v>135120.45000000001</v>
      </c>
      <c r="CJ1734" s="11">
        <v>0</v>
      </c>
      <c r="CM1734" s="11">
        <v>0</v>
      </c>
      <c r="CN1734" s="11">
        <v>0</v>
      </c>
      <c r="CR1734" s="43">
        <v>0</v>
      </c>
      <c r="CT1734" s="97">
        <v>0</v>
      </c>
      <c r="CU1734" s="11"/>
      <c r="CV1734" s="43"/>
      <c r="DB1734" s="105">
        <v>0</v>
      </c>
      <c r="DF1734" s="11">
        <v>0</v>
      </c>
      <c r="DK1734" s="11"/>
      <c r="DP1734" s="11">
        <v>0</v>
      </c>
      <c r="DQ1734" s="11"/>
      <c r="DR1734" s="11">
        <v>0</v>
      </c>
      <c r="DV1734" s="24">
        <v>0</v>
      </c>
      <c r="DZ1734" s="11">
        <v>0</v>
      </c>
      <c r="EA1734" s="11"/>
      <c r="EB1734" s="11"/>
      <c r="EC1734" s="11"/>
      <c r="ED1734" s="11">
        <v>0</v>
      </c>
      <c r="EG1734" s="43">
        <v>0</v>
      </c>
    </row>
    <row r="1735" spans="2:137">
      <c r="B1735" s="68" t="s">
        <v>6278</v>
      </c>
      <c r="C1735" s="68" t="s">
        <v>6279</v>
      </c>
      <c r="D1735" s="43" t="s">
        <v>6303</v>
      </c>
      <c r="E1735" s="43" t="s">
        <v>149</v>
      </c>
      <c r="F1735" s="43" t="s">
        <v>225</v>
      </c>
      <c r="G1735" s="43" t="s">
        <v>226</v>
      </c>
      <c r="H1735" s="41"/>
      <c r="J1735" s="10">
        <v>42279</v>
      </c>
      <c r="K1735" s="10">
        <v>42369</v>
      </c>
      <c r="M1735" s="43" t="s">
        <v>152</v>
      </c>
      <c r="N1735" s="43" t="s">
        <v>153</v>
      </c>
      <c r="O1735" s="13" t="s">
        <v>254</v>
      </c>
      <c r="P1735" s="11">
        <v>2179362096.77</v>
      </c>
      <c r="Q1735" s="41" t="s">
        <v>6281</v>
      </c>
      <c r="R1735" s="43" t="s">
        <v>1156</v>
      </c>
      <c r="S1735" s="43">
        <f t="shared" si="55"/>
        <v>6.2000000000000006E-3</v>
      </c>
      <c r="T1735" s="11">
        <v>135120.45000000001</v>
      </c>
      <c r="U1735" s="9">
        <f t="shared" si="54"/>
        <v>135120.45000000001</v>
      </c>
      <c r="BE1735" s="42"/>
      <c r="BK1735" s="12">
        <v>0</v>
      </c>
      <c r="BS1735" s="11"/>
      <c r="BT1735" s="11">
        <v>0</v>
      </c>
      <c r="BW1735" s="11"/>
      <c r="CA1735" s="43">
        <v>0</v>
      </c>
      <c r="CE1735" s="5"/>
      <c r="CF1735" s="11">
        <v>0</v>
      </c>
      <c r="CI1735" s="11">
        <v>135120.45000000001</v>
      </c>
      <c r="CJ1735" s="11">
        <v>0</v>
      </c>
      <c r="CM1735" s="11">
        <v>0</v>
      </c>
      <c r="CN1735" s="11">
        <v>0</v>
      </c>
      <c r="CR1735" s="43">
        <v>0</v>
      </c>
      <c r="CT1735" s="97">
        <v>0</v>
      </c>
      <c r="CU1735" s="11"/>
      <c r="CV1735" s="43"/>
      <c r="DB1735" s="104">
        <v>0</v>
      </c>
      <c r="DF1735" s="11">
        <v>0</v>
      </c>
      <c r="DK1735" s="11"/>
      <c r="DP1735" s="11">
        <v>0</v>
      </c>
      <c r="DQ1735" s="11"/>
      <c r="DR1735" s="11">
        <v>0</v>
      </c>
      <c r="DV1735" s="55">
        <v>0</v>
      </c>
      <c r="DZ1735" s="11">
        <v>0</v>
      </c>
      <c r="EA1735" s="11"/>
      <c r="EB1735" s="11"/>
      <c r="EC1735" s="11"/>
      <c r="ED1735" s="11">
        <v>0</v>
      </c>
      <c r="EG1735" s="43">
        <v>0</v>
      </c>
    </row>
    <row r="1736" spans="2:137">
      <c r="B1736" s="68" t="s">
        <v>6278</v>
      </c>
      <c r="C1736" s="68" t="s">
        <v>6279</v>
      </c>
      <c r="D1736" s="43" t="s">
        <v>6303</v>
      </c>
      <c r="E1736" s="43" t="s">
        <v>149</v>
      </c>
      <c r="F1736" s="43" t="s">
        <v>225</v>
      </c>
      <c r="G1736" s="43" t="s">
        <v>226</v>
      </c>
      <c r="H1736" s="41"/>
      <c r="J1736" s="10">
        <v>42286</v>
      </c>
      <c r="K1736" s="10">
        <v>42369</v>
      </c>
      <c r="M1736" s="43" t="s">
        <v>152</v>
      </c>
      <c r="N1736" s="43" t="s">
        <v>0</v>
      </c>
      <c r="O1736" s="13" t="s">
        <v>1164</v>
      </c>
      <c r="P1736" s="11">
        <v>309797023.09713501</v>
      </c>
      <c r="Q1736" s="41" t="s">
        <v>6281</v>
      </c>
      <c r="R1736" s="43" t="s">
        <v>1165</v>
      </c>
      <c r="S1736" s="43">
        <f t="shared" si="55"/>
        <v>4.3615800000000003E-2</v>
      </c>
      <c r="T1736" s="11">
        <v>135120.45000000001</v>
      </c>
      <c r="U1736" s="9">
        <f t="shared" si="54"/>
        <v>135120.45000000001</v>
      </c>
      <c r="BE1736" s="42"/>
      <c r="BK1736" s="12">
        <v>0</v>
      </c>
      <c r="BS1736" s="11"/>
      <c r="BT1736" s="11">
        <v>0</v>
      </c>
      <c r="BW1736" s="11"/>
      <c r="CA1736" s="43">
        <v>0</v>
      </c>
      <c r="CE1736" s="5"/>
      <c r="CF1736" s="11">
        <v>0</v>
      </c>
      <c r="CI1736" s="11">
        <v>135120.45000000001</v>
      </c>
      <c r="CJ1736" s="11">
        <v>0</v>
      </c>
      <c r="CM1736" s="11">
        <v>0</v>
      </c>
      <c r="CN1736" s="11">
        <v>0</v>
      </c>
      <c r="CR1736" s="43">
        <v>0</v>
      </c>
      <c r="CT1736" s="97">
        <v>0</v>
      </c>
      <c r="CU1736" s="11"/>
      <c r="CV1736" s="43"/>
      <c r="DB1736" s="105">
        <v>0</v>
      </c>
      <c r="DF1736" s="11">
        <v>0</v>
      </c>
      <c r="DK1736" s="11"/>
      <c r="DP1736" s="11">
        <v>0</v>
      </c>
      <c r="DQ1736" s="11"/>
      <c r="DR1736" s="11">
        <v>0</v>
      </c>
      <c r="DV1736" s="55">
        <v>0</v>
      </c>
      <c r="DZ1736" s="11">
        <v>0</v>
      </c>
      <c r="EA1736" s="11"/>
      <c r="EB1736" s="11"/>
      <c r="EC1736" s="11"/>
      <c r="ED1736" s="11">
        <v>0</v>
      </c>
      <c r="EG1736" s="43">
        <v>0</v>
      </c>
    </row>
    <row r="1737" spans="2:137">
      <c r="B1737" s="68" t="s">
        <v>6278</v>
      </c>
      <c r="C1737" s="68" t="s">
        <v>6279</v>
      </c>
      <c r="D1737" s="43" t="s">
        <v>6303</v>
      </c>
      <c r="E1737" s="43" t="s">
        <v>149</v>
      </c>
      <c r="F1737" s="43" t="s">
        <v>225</v>
      </c>
      <c r="G1737" s="43" t="s">
        <v>226</v>
      </c>
      <c r="H1737" s="41"/>
      <c r="J1737" s="10">
        <v>42293</v>
      </c>
      <c r="K1737" s="10">
        <v>42369</v>
      </c>
      <c r="M1737" s="43" t="s">
        <v>152</v>
      </c>
      <c r="N1737" s="43" t="s">
        <v>0</v>
      </c>
      <c r="O1737" s="13" t="s">
        <v>1164</v>
      </c>
      <c r="P1737" s="11">
        <v>308462486.73081499</v>
      </c>
      <c r="Q1737" s="41" t="s">
        <v>6281</v>
      </c>
      <c r="R1737" s="43" t="s">
        <v>1208</v>
      </c>
      <c r="S1737" s="43">
        <f t="shared" si="55"/>
        <v>4.3804500000000003E-2</v>
      </c>
      <c r="T1737" s="11">
        <v>135120.45000000001</v>
      </c>
      <c r="U1737" s="9">
        <f t="shared" si="54"/>
        <v>135120.45000000001</v>
      </c>
      <c r="BE1737" s="42"/>
      <c r="BK1737" s="12">
        <v>0</v>
      </c>
      <c r="BS1737" s="11"/>
      <c r="BT1737" s="11">
        <v>0</v>
      </c>
      <c r="BW1737" s="11"/>
      <c r="CA1737" s="43">
        <v>0</v>
      </c>
      <c r="CE1737" s="5"/>
      <c r="CF1737" s="11">
        <v>0</v>
      </c>
      <c r="CI1737" s="11">
        <v>135120.45000000001</v>
      </c>
      <c r="CJ1737" s="11">
        <v>0</v>
      </c>
      <c r="CM1737" s="11">
        <v>0</v>
      </c>
      <c r="CN1737" s="11">
        <v>0</v>
      </c>
      <c r="CR1737" s="43">
        <v>0</v>
      </c>
      <c r="CT1737" s="97">
        <v>0</v>
      </c>
      <c r="CU1737" s="11"/>
      <c r="CV1737" s="43"/>
      <c r="DB1737" s="104">
        <v>0</v>
      </c>
      <c r="DF1737" s="11">
        <v>0</v>
      </c>
      <c r="DK1737" s="11"/>
      <c r="DP1737" s="11">
        <v>0</v>
      </c>
      <c r="DQ1737" s="11"/>
      <c r="DR1737" s="11">
        <v>0</v>
      </c>
      <c r="DV1737" s="23">
        <v>0</v>
      </c>
      <c r="DZ1737" s="11">
        <v>0</v>
      </c>
      <c r="EA1737" s="11"/>
      <c r="EB1737" s="11"/>
      <c r="EC1737" s="11"/>
      <c r="ED1737" s="11">
        <v>0</v>
      </c>
      <c r="EG1737" s="43">
        <v>0</v>
      </c>
    </row>
    <row r="1738" spans="2:137">
      <c r="B1738" s="68" t="s">
        <v>6278</v>
      </c>
      <c r="C1738" s="68" t="s">
        <v>6279</v>
      </c>
      <c r="D1738" s="43" t="s">
        <v>6303</v>
      </c>
      <c r="E1738" s="43" t="s">
        <v>149</v>
      </c>
      <c r="F1738" s="43" t="s">
        <v>225</v>
      </c>
      <c r="G1738" s="43" t="s">
        <v>226</v>
      </c>
      <c r="H1738" s="41"/>
      <c r="J1738" s="10">
        <v>42300</v>
      </c>
      <c r="K1738" s="10">
        <v>42369</v>
      </c>
      <c r="M1738" s="43" t="s">
        <v>152</v>
      </c>
      <c r="N1738" s="43" t="s">
        <v>0</v>
      </c>
      <c r="O1738" s="13" t="s">
        <v>1164</v>
      </c>
      <c r="P1738" s="11">
        <v>309784948.701783</v>
      </c>
      <c r="Q1738" s="41" t="s">
        <v>6281</v>
      </c>
      <c r="R1738" s="43" t="s">
        <v>1238</v>
      </c>
      <c r="S1738" s="43">
        <f t="shared" si="55"/>
        <v>4.3617500000000003E-2</v>
      </c>
      <c r="T1738" s="11">
        <v>135120.45000000001</v>
      </c>
      <c r="U1738" s="9">
        <f t="shared" si="54"/>
        <v>135120.45000000001</v>
      </c>
      <c r="BE1738" s="42"/>
      <c r="BK1738" s="12">
        <v>0</v>
      </c>
      <c r="BS1738" s="11"/>
      <c r="BT1738" s="11">
        <v>0</v>
      </c>
      <c r="BW1738" s="11"/>
      <c r="CA1738" s="43">
        <v>0</v>
      </c>
      <c r="CE1738" s="5"/>
      <c r="CF1738" s="11">
        <v>0</v>
      </c>
      <c r="CI1738" s="11">
        <v>135120.45000000001</v>
      </c>
      <c r="CJ1738" s="11">
        <v>0</v>
      </c>
      <c r="CM1738" s="11">
        <v>0</v>
      </c>
      <c r="CN1738" s="11">
        <v>0</v>
      </c>
      <c r="CR1738" s="43">
        <v>0</v>
      </c>
      <c r="CT1738" s="98">
        <v>0</v>
      </c>
      <c r="CU1738" s="11"/>
      <c r="CV1738" s="43"/>
      <c r="DB1738" s="104">
        <v>0</v>
      </c>
      <c r="DF1738" s="11">
        <v>0</v>
      </c>
      <c r="DK1738" s="11"/>
      <c r="DP1738" s="11">
        <v>0</v>
      </c>
      <c r="DQ1738" s="11"/>
      <c r="DR1738" s="11">
        <v>0</v>
      </c>
      <c r="DV1738" s="24">
        <v>0</v>
      </c>
      <c r="DZ1738" s="11">
        <v>0</v>
      </c>
      <c r="EA1738" s="11"/>
      <c r="EB1738" s="11"/>
      <c r="EC1738" s="11"/>
      <c r="ED1738" s="11">
        <v>0</v>
      </c>
      <c r="EG1738" s="43">
        <v>0</v>
      </c>
    </row>
    <row r="1739" spans="2:137">
      <c r="B1739" s="68" t="s">
        <v>6278</v>
      </c>
      <c r="C1739" s="68" t="s">
        <v>6279</v>
      </c>
      <c r="D1739" s="43" t="s">
        <v>6303</v>
      </c>
      <c r="E1739" s="43" t="s">
        <v>149</v>
      </c>
      <c r="F1739" s="43" t="s">
        <v>225</v>
      </c>
      <c r="G1739" s="43" t="s">
        <v>226</v>
      </c>
      <c r="H1739" s="41"/>
      <c r="J1739" s="10">
        <v>42307</v>
      </c>
      <c r="K1739" s="10">
        <v>42369</v>
      </c>
      <c r="M1739" s="43" t="s">
        <v>152</v>
      </c>
      <c r="N1739" s="43" t="s">
        <v>0</v>
      </c>
      <c r="O1739" s="13" t="s">
        <v>1164</v>
      </c>
      <c r="P1739" s="11">
        <v>313194962.75143403</v>
      </c>
      <c r="Q1739" s="41" t="s">
        <v>6281</v>
      </c>
      <c r="R1739" s="43" t="s">
        <v>1261</v>
      </c>
      <c r="S1739" s="43">
        <f t="shared" si="55"/>
        <v>4.3142600000000003E-2</v>
      </c>
      <c r="T1739" s="11">
        <v>135120.45000000001</v>
      </c>
      <c r="U1739" s="9">
        <f t="shared" si="54"/>
        <v>135120.45000000001</v>
      </c>
      <c r="BE1739" s="42"/>
      <c r="BK1739" s="12">
        <v>0</v>
      </c>
      <c r="BS1739" s="11"/>
      <c r="BT1739" s="11">
        <v>0</v>
      </c>
      <c r="BW1739" s="11"/>
      <c r="CA1739" s="43">
        <v>0</v>
      </c>
      <c r="CE1739" s="5"/>
      <c r="CF1739" s="11">
        <v>0</v>
      </c>
      <c r="CI1739" s="11">
        <v>135120.45000000001</v>
      </c>
      <c r="CJ1739" s="11">
        <v>0</v>
      </c>
      <c r="CM1739" s="11">
        <v>0</v>
      </c>
      <c r="CN1739" s="11">
        <v>0</v>
      </c>
      <c r="CR1739" s="43">
        <v>0</v>
      </c>
      <c r="CT1739" s="97">
        <v>0</v>
      </c>
      <c r="CU1739" s="11"/>
      <c r="CV1739" s="43"/>
      <c r="DB1739" s="104">
        <v>0</v>
      </c>
      <c r="DF1739" s="11">
        <v>0</v>
      </c>
      <c r="DK1739" s="11"/>
      <c r="DP1739" s="11">
        <v>0</v>
      </c>
      <c r="DQ1739" s="11"/>
      <c r="DR1739" s="11">
        <v>0</v>
      </c>
      <c r="DV1739" s="24">
        <v>0</v>
      </c>
      <c r="DZ1739" s="11">
        <v>0</v>
      </c>
      <c r="EA1739" s="11"/>
      <c r="EB1739" s="11"/>
      <c r="EC1739" s="11"/>
      <c r="ED1739" s="11">
        <v>0</v>
      </c>
      <c r="EG1739" s="43">
        <v>0</v>
      </c>
    </row>
    <row r="1740" spans="2:137">
      <c r="B1740" s="68" t="s">
        <v>6278</v>
      </c>
      <c r="C1740" s="68" t="s">
        <v>6279</v>
      </c>
      <c r="D1740" s="43" t="s">
        <v>6303</v>
      </c>
      <c r="E1740" s="43" t="s">
        <v>149</v>
      </c>
      <c r="F1740" s="43" t="s">
        <v>225</v>
      </c>
      <c r="G1740" s="43" t="s">
        <v>226</v>
      </c>
      <c r="H1740" s="41"/>
      <c r="J1740" s="10">
        <v>42314</v>
      </c>
      <c r="K1740" s="10">
        <v>42369</v>
      </c>
      <c r="M1740" s="43" t="s">
        <v>152</v>
      </c>
      <c r="N1740" s="43" t="s">
        <v>0</v>
      </c>
      <c r="O1740" s="13" t="s">
        <v>1164</v>
      </c>
      <c r="P1740" s="11">
        <v>314635313.45834601</v>
      </c>
      <c r="Q1740" s="41" t="s">
        <v>6281</v>
      </c>
      <c r="R1740" s="43" t="s">
        <v>1299</v>
      </c>
      <c r="S1740" s="43">
        <f t="shared" si="55"/>
        <v>4.29451E-2</v>
      </c>
      <c r="T1740" s="11">
        <v>135120.45000000001</v>
      </c>
      <c r="U1740" s="9">
        <f t="shared" ref="U1740:U1803" si="56">T1740+BW1740+CA1740+DF1740+CF1740+BY1740+CC1740</f>
        <v>135120.45000000001</v>
      </c>
      <c r="BE1740" s="42"/>
      <c r="BK1740" s="12">
        <v>0</v>
      </c>
      <c r="BS1740" s="11"/>
      <c r="BT1740" s="11">
        <v>0</v>
      </c>
      <c r="BW1740" s="11"/>
      <c r="CA1740" s="43">
        <v>0</v>
      </c>
      <c r="CE1740" s="5"/>
      <c r="CF1740" s="11">
        <v>0</v>
      </c>
      <c r="CI1740" s="11">
        <v>135120.45000000001</v>
      </c>
      <c r="CJ1740" s="11">
        <v>0</v>
      </c>
      <c r="CM1740" s="11">
        <v>0</v>
      </c>
      <c r="CN1740" s="11">
        <v>0</v>
      </c>
      <c r="CR1740" s="43">
        <v>0</v>
      </c>
      <c r="CT1740" s="97">
        <v>0</v>
      </c>
      <c r="CU1740" s="11"/>
      <c r="CV1740" s="43"/>
      <c r="DB1740" s="104">
        <v>0</v>
      </c>
      <c r="DF1740" s="11">
        <v>0</v>
      </c>
      <c r="DK1740" s="11"/>
      <c r="DP1740" s="11">
        <v>0</v>
      </c>
      <c r="DQ1740" s="11"/>
      <c r="DR1740" s="11">
        <v>0</v>
      </c>
      <c r="DV1740" s="24">
        <v>0</v>
      </c>
      <c r="DZ1740" s="11">
        <v>0</v>
      </c>
      <c r="EA1740" s="11"/>
      <c r="EB1740" s="11"/>
      <c r="EC1740" s="11"/>
      <c r="ED1740" s="11">
        <v>0</v>
      </c>
      <c r="EG1740" s="43">
        <v>0</v>
      </c>
    </row>
    <row r="1741" spans="2:137">
      <c r="B1741" s="68" t="s">
        <v>6278</v>
      </c>
      <c r="C1741" s="68" t="s">
        <v>6279</v>
      </c>
      <c r="D1741" s="43" t="s">
        <v>6303</v>
      </c>
      <c r="E1741" s="43" t="s">
        <v>149</v>
      </c>
      <c r="F1741" s="43" t="s">
        <v>225</v>
      </c>
      <c r="G1741" s="43" t="s">
        <v>226</v>
      </c>
      <c r="H1741" s="41"/>
      <c r="J1741" s="10">
        <v>42321</v>
      </c>
      <c r="K1741" s="10">
        <v>42369</v>
      </c>
      <c r="M1741" s="43" t="s">
        <v>152</v>
      </c>
      <c r="N1741" s="43" t="s">
        <v>0</v>
      </c>
      <c r="O1741" s="13" t="s">
        <v>1164</v>
      </c>
      <c r="P1741" s="11">
        <v>313635509.029293</v>
      </c>
      <c r="Q1741" s="41" t="s">
        <v>6281</v>
      </c>
      <c r="R1741" s="43" t="s">
        <v>1311</v>
      </c>
      <c r="S1741" s="43">
        <f t="shared" si="55"/>
        <v>4.3082000000000002E-2</v>
      </c>
      <c r="T1741" s="11">
        <v>135120.45000000001</v>
      </c>
      <c r="U1741" s="9">
        <f t="shared" si="56"/>
        <v>135120.45000000001</v>
      </c>
      <c r="BE1741" s="42"/>
      <c r="BK1741" s="12">
        <v>0</v>
      </c>
      <c r="BS1741" s="11"/>
      <c r="BT1741" s="11">
        <v>0</v>
      </c>
      <c r="BW1741" s="11"/>
      <c r="CA1741" s="43">
        <v>0</v>
      </c>
      <c r="CE1741" s="5"/>
      <c r="CF1741" s="11">
        <v>0</v>
      </c>
      <c r="CI1741" s="11">
        <v>135120.45000000001</v>
      </c>
      <c r="CJ1741" s="11">
        <v>0</v>
      </c>
      <c r="CM1741" s="11">
        <v>0</v>
      </c>
      <c r="CN1741" s="11">
        <v>0</v>
      </c>
      <c r="CR1741" s="43">
        <v>0</v>
      </c>
      <c r="CT1741" s="97">
        <v>0</v>
      </c>
      <c r="CU1741" s="11"/>
      <c r="CV1741" s="43"/>
      <c r="DB1741" s="104">
        <v>0</v>
      </c>
      <c r="DF1741" s="11">
        <v>0</v>
      </c>
      <c r="DK1741" s="11"/>
      <c r="DP1741" s="11">
        <v>0</v>
      </c>
      <c r="DQ1741" s="11"/>
      <c r="DR1741" s="11">
        <v>0</v>
      </c>
      <c r="DV1741" s="24">
        <v>0</v>
      </c>
      <c r="DZ1741" s="11">
        <v>0</v>
      </c>
      <c r="EA1741" s="11"/>
      <c r="EB1741" s="11"/>
      <c r="EC1741" s="11"/>
      <c r="ED1741" s="11">
        <v>0</v>
      </c>
      <c r="EG1741" s="43">
        <v>0</v>
      </c>
    </row>
    <row r="1742" spans="2:137">
      <c r="B1742" s="68" t="s">
        <v>6278</v>
      </c>
      <c r="C1742" s="68" t="s">
        <v>6279</v>
      </c>
      <c r="D1742" s="43" t="s">
        <v>6303</v>
      </c>
      <c r="E1742" s="43" t="s">
        <v>149</v>
      </c>
      <c r="F1742" s="43" t="s">
        <v>225</v>
      </c>
      <c r="G1742" s="43" t="s">
        <v>226</v>
      </c>
      <c r="H1742" s="41"/>
      <c r="J1742" s="10">
        <v>42328</v>
      </c>
      <c r="K1742" s="10">
        <v>42369</v>
      </c>
      <c r="M1742" s="43" t="s">
        <v>152</v>
      </c>
      <c r="N1742" s="43" t="s">
        <v>0</v>
      </c>
      <c r="O1742" s="13" t="s">
        <v>1164</v>
      </c>
      <c r="P1742" s="11">
        <v>311275761.02431297</v>
      </c>
      <c r="Q1742" s="41" t="s">
        <v>6281</v>
      </c>
      <c r="R1742" s="43" t="s">
        <v>1317</v>
      </c>
      <c r="S1742" s="43">
        <f t="shared" si="55"/>
        <v>4.3408599999999999E-2</v>
      </c>
      <c r="T1742" s="11">
        <v>135120.45000000001</v>
      </c>
      <c r="U1742" s="9">
        <f t="shared" si="56"/>
        <v>135120.45000000001</v>
      </c>
      <c r="BE1742" s="42"/>
      <c r="BK1742" s="12">
        <v>0</v>
      </c>
      <c r="BS1742" s="11"/>
      <c r="BT1742" s="11">
        <v>0</v>
      </c>
      <c r="BW1742" s="11"/>
      <c r="CA1742" s="43">
        <v>0</v>
      </c>
      <c r="CE1742" s="5"/>
      <c r="CF1742" s="11">
        <v>0</v>
      </c>
      <c r="CI1742" s="11">
        <v>135120.45000000001</v>
      </c>
      <c r="CJ1742" s="11">
        <v>0</v>
      </c>
      <c r="CM1742" s="11">
        <v>0</v>
      </c>
      <c r="CN1742" s="11">
        <v>0</v>
      </c>
      <c r="CR1742" s="43">
        <v>0</v>
      </c>
      <c r="CT1742" s="97">
        <v>0</v>
      </c>
      <c r="CU1742" s="11"/>
      <c r="CV1742" s="43"/>
      <c r="DB1742" s="104">
        <v>0</v>
      </c>
      <c r="DF1742" s="11">
        <v>0</v>
      </c>
      <c r="DK1742" s="11"/>
      <c r="DP1742" s="11">
        <v>0</v>
      </c>
      <c r="DQ1742" s="11"/>
      <c r="DR1742" s="11">
        <v>0</v>
      </c>
      <c r="DV1742" s="55">
        <v>0</v>
      </c>
      <c r="DZ1742" s="11">
        <v>0</v>
      </c>
      <c r="EA1742" s="11"/>
      <c r="EB1742" s="11"/>
      <c r="EC1742" s="11"/>
      <c r="ED1742" s="11">
        <v>0</v>
      </c>
      <c r="EG1742" s="43">
        <v>0</v>
      </c>
    </row>
    <row r="1743" spans="2:137">
      <c r="B1743" s="68" t="s">
        <v>6278</v>
      </c>
      <c r="C1743" s="68" t="s">
        <v>6279</v>
      </c>
      <c r="D1743" s="43" t="s">
        <v>6303</v>
      </c>
      <c r="E1743" s="43" t="s">
        <v>149</v>
      </c>
      <c r="F1743" s="43" t="s">
        <v>225</v>
      </c>
      <c r="G1743" s="43" t="s">
        <v>226</v>
      </c>
      <c r="H1743" s="41"/>
      <c r="J1743" s="10">
        <v>42335</v>
      </c>
      <c r="K1743" s="10">
        <v>42369</v>
      </c>
      <c r="M1743" s="43" t="s">
        <v>152</v>
      </c>
      <c r="N1743" s="43" t="s">
        <v>0</v>
      </c>
      <c r="O1743" s="13" t="s">
        <v>1164</v>
      </c>
      <c r="P1743" s="11">
        <v>309448664.71696901</v>
      </c>
      <c r="Q1743" s="41" t="s">
        <v>6281</v>
      </c>
      <c r="R1743" s="43" t="s">
        <v>1335</v>
      </c>
      <c r="S1743" s="43">
        <f t="shared" si="55"/>
        <v>4.36649E-2</v>
      </c>
      <c r="T1743" s="11">
        <v>135120.45000000001</v>
      </c>
      <c r="U1743" s="9">
        <f t="shared" si="56"/>
        <v>135120.45000000001</v>
      </c>
      <c r="BE1743" s="42"/>
      <c r="BK1743" s="12">
        <v>0</v>
      </c>
      <c r="BS1743" s="11"/>
      <c r="BT1743" s="11">
        <v>0</v>
      </c>
      <c r="BW1743" s="11"/>
      <c r="CA1743" s="43">
        <v>0</v>
      </c>
      <c r="CE1743" s="5"/>
      <c r="CF1743" s="11">
        <v>0</v>
      </c>
      <c r="CI1743" s="11">
        <v>135120.45000000001</v>
      </c>
      <c r="CJ1743" s="11">
        <v>0</v>
      </c>
      <c r="CM1743" s="11">
        <v>0</v>
      </c>
      <c r="CN1743" s="11">
        <v>0</v>
      </c>
      <c r="CR1743" s="43">
        <v>0</v>
      </c>
      <c r="CT1743" s="97">
        <v>0</v>
      </c>
      <c r="CU1743" s="11"/>
      <c r="CV1743" s="43"/>
      <c r="DB1743" s="104">
        <v>0</v>
      </c>
      <c r="DF1743" s="11">
        <v>0</v>
      </c>
      <c r="DK1743" s="11"/>
      <c r="DP1743" s="11">
        <v>0</v>
      </c>
      <c r="DQ1743" s="11"/>
      <c r="DR1743" s="11">
        <v>0</v>
      </c>
      <c r="DV1743" s="24">
        <v>0</v>
      </c>
      <c r="DZ1743" s="11">
        <v>0</v>
      </c>
      <c r="EA1743" s="11"/>
      <c r="EB1743" s="11"/>
      <c r="EC1743" s="11"/>
      <c r="ED1743" s="11">
        <v>0</v>
      </c>
      <c r="EG1743" s="43">
        <v>0</v>
      </c>
    </row>
    <row r="1744" spans="2:137">
      <c r="B1744" s="68" t="s">
        <v>6278</v>
      </c>
      <c r="C1744" s="68" t="s">
        <v>6279</v>
      </c>
      <c r="D1744" s="43" t="s">
        <v>6303</v>
      </c>
      <c r="E1744" s="43" t="s">
        <v>149</v>
      </c>
      <c r="F1744" s="43" t="s">
        <v>225</v>
      </c>
      <c r="G1744" s="43" t="s">
        <v>226</v>
      </c>
      <c r="H1744" s="41"/>
      <c r="J1744" s="10">
        <v>42342</v>
      </c>
      <c r="K1744" s="10">
        <v>42369</v>
      </c>
      <c r="M1744" s="43" t="s">
        <v>152</v>
      </c>
      <c r="N1744" s="43" t="s">
        <v>0</v>
      </c>
      <c r="O1744" s="13" t="s">
        <v>1164</v>
      </c>
      <c r="P1744" s="11">
        <v>515868673.83403099</v>
      </c>
      <c r="Q1744" s="41" t="s">
        <v>6281</v>
      </c>
      <c r="R1744" s="43" t="s">
        <v>1367</v>
      </c>
      <c r="S1744" s="43">
        <f t="shared" si="55"/>
        <v>2.6192799999999999E-2</v>
      </c>
      <c r="T1744" s="11">
        <v>135120.45000000001</v>
      </c>
      <c r="U1744" s="9">
        <f t="shared" si="56"/>
        <v>135120.45000000001</v>
      </c>
      <c r="BE1744" s="42"/>
      <c r="BK1744" s="12">
        <v>0</v>
      </c>
      <c r="BS1744" s="11"/>
      <c r="BT1744" s="11">
        <v>0</v>
      </c>
      <c r="BW1744" s="11"/>
      <c r="CA1744" s="43">
        <v>0</v>
      </c>
      <c r="CE1744" s="5"/>
      <c r="CF1744" s="11">
        <v>0</v>
      </c>
      <c r="CI1744" s="11">
        <v>135120.45000000001</v>
      </c>
      <c r="CJ1744" s="11">
        <v>0</v>
      </c>
      <c r="CM1744" s="11">
        <v>0</v>
      </c>
      <c r="CN1744" s="11">
        <v>0</v>
      </c>
      <c r="CR1744" s="43">
        <v>0</v>
      </c>
      <c r="CT1744" s="98">
        <v>0</v>
      </c>
      <c r="CU1744" s="11"/>
      <c r="CV1744" s="43"/>
      <c r="DB1744" s="105">
        <v>0</v>
      </c>
      <c r="DF1744" s="11">
        <v>0</v>
      </c>
      <c r="DK1744" s="11"/>
      <c r="DP1744" s="11">
        <v>0</v>
      </c>
      <c r="DQ1744" s="11"/>
      <c r="DR1744" s="11">
        <v>0</v>
      </c>
      <c r="DV1744" s="55">
        <v>0</v>
      </c>
      <c r="DZ1744" s="11">
        <v>0</v>
      </c>
      <c r="EA1744" s="11"/>
      <c r="EB1744" s="11"/>
      <c r="EC1744" s="11"/>
      <c r="ED1744" s="11">
        <v>0</v>
      </c>
      <c r="EG1744" s="43">
        <v>0</v>
      </c>
    </row>
    <row r="1745" spans="2:137">
      <c r="B1745" s="68" t="s">
        <v>6278</v>
      </c>
      <c r="C1745" s="68" t="s">
        <v>6279</v>
      </c>
      <c r="D1745" s="43" t="s">
        <v>6303</v>
      </c>
      <c r="E1745" s="43" t="s">
        <v>149</v>
      </c>
      <c r="F1745" s="43" t="s">
        <v>225</v>
      </c>
      <c r="G1745" s="43" t="s">
        <v>226</v>
      </c>
      <c r="H1745" s="41"/>
      <c r="J1745" s="10">
        <v>42349</v>
      </c>
      <c r="K1745" s="10">
        <v>42369</v>
      </c>
      <c r="M1745" s="43" t="s">
        <v>152</v>
      </c>
      <c r="N1745" s="43" t="s">
        <v>0</v>
      </c>
      <c r="O1745" s="13" t="s">
        <v>1164</v>
      </c>
      <c r="P1745" s="11">
        <v>308814979.03072798</v>
      </c>
      <c r="Q1745" s="41" t="s">
        <v>6281</v>
      </c>
      <c r="R1745" s="43" t="s">
        <v>1382</v>
      </c>
      <c r="S1745" s="43">
        <f t="shared" si="55"/>
        <v>4.3754500000000002E-2</v>
      </c>
      <c r="T1745" s="11">
        <v>135120.45000000001</v>
      </c>
      <c r="U1745" s="9">
        <f t="shared" si="56"/>
        <v>135120.45000000001</v>
      </c>
      <c r="BE1745" s="42"/>
      <c r="BK1745" s="12">
        <v>0</v>
      </c>
      <c r="BS1745" s="11"/>
      <c r="BT1745" s="11">
        <v>0</v>
      </c>
      <c r="BW1745" s="11"/>
      <c r="CA1745" s="43">
        <v>0</v>
      </c>
      <c r="CE1745" s="5"/>
      <c r="CF1745" s="11">
        <v>0</v>
      </c>
      <c r="CI1745" s="11">
        <v>135120.45000000001</v>
      </c>
      <c r="CJ1745" s="11">
        <v>0</v>
      </c>
      <c r="CM1745" s="11">
        <v>0</v>
      </c>
      <c r="CN1745" s="11">
        <v>0</v>
      </c>
      <c r="CR1745" s="43">
        <v>0</v>
      </c>
      <c r="CT1745" s="97">
        <v>0</v>
      </c>
      <c r="CU1745" s="11"/>
      <c r="CV1745" s="43"/>
      <c r="DB1745" s="104">
        <v>0</v>
      </c>
      <c r="DF1745" s="11">
        <v>0</v>
      </c>
      <c r="DK1745" s="11"/>
      <c r="DP1745" s="11">
        <v>0</v>
      </c>
      <c r="DQ1745" s="11"/>
      <c r="DR1745" s="11">
        <v>0</v>
      </c>
      <c r="DV1745" s="24">
        <v>0</v>
      </c>
      <c r="DZ1745" s="11">
        <v>0</v>
      </c>
      <c r="EA1745" s="11"/>
      <c r="EB1745" s="11"/>
      <c r="EC1745" s="11"/>
      <c r="ED1745" s="11">
        <v>0</v>
      </c>
      <c r="EG1745" s="43">
        <v>0</v>
      </c>
    </row>
    <row r="1746" spans="2:137">
      <c r="B1746" s="68" t="s">
        <v>6278</v>
      </c>
      <c r="C1746" s="68" t="s">
        <v>6279</v>
      </c>
      <c r="D1746" s="43" t="s">
        <v>6303</v>
      </c>
      <c r="E1746" s="43" t="s">
        <v>149</v>
      </c>
      <c r="F1746" s="43" t="s">
        <v>225</v>
      </c>
      <c r="G1746" s="43" t="s">
        <v>226</v>
      </c>
      <c r="H1746" s="41"/>
      <c r="J1746" s="10">
        <v>42356</v>
      </c>
      <c r="K1746" s="10">
        <v>42369</v>
      </c>
      <c r="M1746" s="43" t="s">
        <v>152</v>
      </c>
      <c r="N1746" s="43" t="s">
        <v>0</v>
      </c>
      <c r="O1746" s="13" t="s">
        <v>1164</v>
      </c>
      <c r="P1746" s="11">
        <v>311635434.80517101</v>
      </c>
      <c r="Q1746" s="41" t="s">
        <v>6281</v>
      </c>
      <c r="R1746" s="43" t="s">
        <v>1401</v>
      </c>
      <c r="S1746" s="43">
        <f t="shared" si="55"/>
        <v>4.3358500000000001E-2</v>
      </c>
      <c r="T1746" s="11">
        <v>135120.45000000001</v>
      </c>
      <c r="U1746" s="9">
        <f t="shared" si="56"/>
        <v>135120.45000000001</v>
      </c>
      <c r="BE1746" s="42"/>
      <c r="BK1746" s="12">
        <v>0</v>
      </c>
      <c r="BS1746" s="11"/>
      <c r="BT1746" s="11">
        <v>0</v>
      </c>
      <c r="BW1746" s="11"/>
      <c r="CA1746" s="43">
        <v>0</v>
      </c>
      <c r="CE1746" s="5"/>
      <c r="CF1746" s="11">
        <v>0</v>
      </c>
      <c r="CI1746" s="11">
        <v>135120.45000000001</v>
      </c>
      <c r="CJ1746" s="11">
        <v>0</v>
      </c>
      <c r="CM1746" s="11">
        <v>0</v>
      </c>
      <c r="CN1746" s="11">
        <v>0</v>
      </c>
      <c r="CR1746" s="43">
        <v>0</v>
      </c>
      <c r="CT1746" s="98">
        <v>0</v>
      </c>
      <c r="CU1746" s="11"/>
      <c r="CV1746" s="43"/>
      <c r="DB1746" s="104">
        <v>0</v>
      </c>
      <c r="DF1746" s="11">
        <v>0</v>
      </c>
      <c r="DK1746" s="11"/>
      <c r="DP1746" s="11">
        <v>0</v>
      </c>
      <c r="DQ1746" s="11"/>
      <c r="DR1746" s="11">
        <v>0</v>
      </c>
      <c r="DV1746" s="24">
        <v>0</v>
      </c>
      <c r="DZ1746" s="11">
        <v>0</v>
      </c>
      <c r="EA1746" s="11"/>
      <c r="EB1746" s="11"/>
      <c r="EC1746" s="11"/>
      <c r="ED1746" s="11">
        <v>0</v>
      </c>
      <c r="EG1746" s="43">
        <v>0</v>
      </c>
    </row>
    <row r="1747" spans="2:137">
      <c r="B1747" s="68" t="s">
        <v>6278</v>
      </c>
      <c r="C1747" s="68" t="s">
        <v>6279</v>
      </c>
      <c r="D1747" s="43" t="s">
        <v>6303</v>
      </c>
      <c r="E1747" s="43" t="s">
        <v>149</v>
      </c>
      <c r="F1747" s="43" t="s">
        <v>225</v>
      </c>
      <c r="G1747" s="43" t="s">
        <v>226</v>
      </c>
      <c r="H1747" s="41"/>
      <c r="J1747" s="10">
        <v>42369</v>
      </c>
      <c r="K1747" s="10">
        <v>42369</v>
      </c>
      <c r="M1747" s="43" t="s">
        <v>152</v>
      </c>
      <c r="N1747" s="43" t="s">
        <v>0</v>
      </c>
      <c r="O1747" s="13" t="s">
        <v>1164</v>
      </c>
      <c r="P1747" s="11">
        <v>1045435519.31171</v>
      </c>
      <c r="Q1747" s="41" t="s">
        <v>6281</v>
      </c>
      <c r="R1747" s="43" t="s">
        <v>1637</v>
      </c>
      <c r="S1747" s="43">
        <f t="shared" si="55"/>
        <v>1.29248E-2</v>
      </c>
      <c r="T1747" s="11">
        <v>135120.45000000001</v>
      </c>
      <c r="U1747" s="9">
        <f t="shared" si="56"/>
        <v>135120.45000000001</v>
      </c>
      <c r="BE1747" s="42"/>
      <c r="BK1747" s="12">
        <v>0</v>
      </c>
      <c r="BS1747" s="11"/>
      <c r="BT1747" s="11">
        <v>0</v>
      </c>
      <c r="BW1747" s="11"/>
      <c r="CA1747" s="43">
        <v>0</v>
      </c>
      <c r="CE1747" s="5"/>
      <c r="CF1747" s="11">
        <v>0</v>
      </c>
      <c r="CI1747" s="11">
        <v>135120.45000000001</v>
      </c>
      <c r="CJ1747" s="11">
        <v>0</v>
      </c>
      <c r="CM1747" s="11">
        <v>0</v>
      </c>
      <c r="CN1747" s="11">
        <v>0</v>
      </c>
      <c r="CR1747" s="43">
        <v>0</v>
      </c>
      <c r="CT1747" s="97">
        <v>0</v>
      </c>
      <c r="CU1747" s="11"/>
      <c r="CV1747" s="43"/>
      <c r="DB1747" s="104">
        <v>0</v>
      </c>
      <c r="DF1747" s="11">
        <v>0</v>
      </c>
      <c r="DK1747" s="11"/>
      <c r="DP1747" s="11">
        <v>0</v>
      </c>
      <c r="DQ1747" s="11"/>
      <c r="DR1747" s="11">
        <v>0</v>
      </c>
      <c r="DV1747" s="24">
        <v>0</v>
      </c>
      <c r="DZ1747" s="11">
        <v>0</v>
      </c>
      <c r="EA1747" s="11"/>
      <c r="EB1747" s="11"/>
      <c r="EC1747" s="11"/>
      <c r="ED1747" s="11">
        <v>0</v>
      </c>
      <c r="EG1747" s="43">
        <v>0</v>
      </c>
    </row>
    <row r="1748" spans="2:137">
      <c r="B1748" s="68" t="s">
        <v>6278</v>
      </c>
      <c r="C1748" s="68" t="s">
        <v>6279</v>
      </c>
      <c r="D1748" s="43" t="s">
        <v>6303</v>
      </c>
      <c r="E1748" s="43" t="s">
        <v>149</v>
      </c>
      <c r="F1748" s="43" t="s">
        <v>225</v>
      </c>
      <c r="G1748" s="43" t="s">
        <v>226</v>
      </c>
      <c r="H1748" s="41"/>
      <c r="J1748" s="10">
        <v>42377</v>
      </c>
      <c r="K1748" s="10">
        <v>42460</v>
      </c>
      <c r="M1748" s="43" t="s">
        <v>152</v>
      </c>
      <c r="N1748" s="43" t="s">
        <v>153</v>
      </c>
      <c r="O1748" s="13" t="s">
        <v>254</v>
      </c>
      <c r="P1748" s="11">
        <v>531970275.58999997</v>
      </c>
      <c r="Q1748" s="41" t="s">
        <v>6281</v>
      </c>
      <c r="R1748" s="43" t="s">
        <v>1986</v>
      </c>
      <c r="S1748" s="43">
        <f t="shared" si="55"/>
        <v>2.5399999999999999E-2</v>
      </c>
      <c r="T1748" s="11">
        <v>135120.45000000001</v>
      </c>
      <c r="U1748" s="9">
        <f t="shared" si="56"/>
        <v>135120.45000000001</v>
      </c>
      <c r="BE1748" s="42"/>
      <c r="BK1748" s="12">
        <v>0</v>
      </c>
      <c r="BS1748" s="11"/>
      <c r="BT1748" s="11">
        <v>0</v>
      </c>
      <c r="BW1748" s="11"/>
      <c r="CA1748" s="43">
        <v>0</v>
      </c>
      <c r="CE1748" s="5"/>
      <c r="CF1748" s="11">
        <v>0</v>
      </c>
      <c r="CI1748" s="11">
        <v>135120.45000000001</v>
      </c>
      <c r="CJ1748" s="11">
        <v>0</v>
      </c>
      <c r="CM1748" s="11">
        <v>0</v>
      </c>
      <c r="CN1748" s="11">
        <v>0</v>
      </c>
      <c r="CR1748" s="43">
        <v>0</v>
      </c>
      <c r="CT1748" s="97">
        <v>0</v>
      </c>
      <c r="CU1748" s="11"/>
      <c r="CV1748" s="43"/>
      <c r="DB1748" s="104">
        <v>0</v>
      </c>
      <c r="DF1748" s="11">
        <v>0</v>
      </c>
      <c r="DK1748" s="11"/>
      <c r="DP1748" s="11">
        <v>0</v>
      </c>
      <c r="DQ1748" s="11"/>
      <c r="DR1748" s="11">
        <v>0</v>
      </c>
      <c r="DV1748" s="24">
        <v>0</v>
      </c>
      <c r="DZ1748" s="11">
        <v>0</v>
      </c>
      <c r="EA1748" s="11"/>
      <c r="EB1748" s="11"/>
      <c r="EC1748" s="11"/>
      <c r="ED1748" s="11">
        <v>0</v>
      </c>
      <c r="EG1748" s="43">
        <v>0</v>
      </c>
    </row>
    <row r="1749" spans="2:137">
      <c r="B1749" s="68" t="s">
        <v>6278</v>
      </c>
      <c r="C1749" s="68" t="s">
        <v>6279</v>
      </c>
      <c r="D1749" s="43" t="s">
        <v>6303</v>
      </c>
      <c r="E1749" s="43" t="s">
        <v>149</v>
      </c>
      <c r="F1749" s="43" t="s">
        <v>225</v>
      </c>
      <c r="G1749" s="43" t="s">
        <v>226</v>
      </c>
      <c r="H1749" s="41"/>
      <c r="J1749" s="10">
        <v>42384</v>
      </c>
      <c r="K1749" s="10">
        <v>42460</v>
      </c>
      <c r="M1749" s="43" t="s">
        <v>152</v>
      </c>
      <c r="N1749" s="43" t="s">
        <v>0</v>
      </c>
      <c r="O1749" s="13" t="s">
        <v>227</v>
      </c>
      <c r="P1749" s="11">
        <v>302706810.88056201</v>
      </c>
      <c r="Q1749" s="41" t="s">
        <v>6281</v>
      </c>
      <c r="R1749" s="43" t="s">
        <v>2007</v>
      </c>
      <c r="S1749" s="43">
        <f t="shared" si="55"/>
        <v>4.4637400000000001E-2</v>
      </c>
      <c r="T1749" s="11">
        <v>135120.45000000001</v>
      </c>
      <c r="U1749" s="9">
        <f t="shared" si="56"/>
        <v>135120.45000000001</v>
      </c>
      <c r="BE1749" s="42"/>
      <c r="BK1749" s="12">
        <v>0</v>
      </c>
      <c r="BS1749" s="11"/>
      <c r="BT1749" s="11">
        <v>0</v>
      </c>
      <c r="BW1749" s="11"/>
      <c r="CA1749" s="43">
        <v>0</v>
      </c>
      <c r="CE1749" s="5"/>
      <c r="CF1749" s="11">
        <v>0</v>
      </c>
      <c r="CI1749" s="11">
        <v>135120.45000000001</v>
      </c>
      <c r="CJ1749" s="11">
        <v>0</v>
      </c>
      <c r="CM1749" s="11">
        <v>0</v>
      </c>
      <c r="CN1749" s="11">
        <v>0</v>
      </c>
      <c r="CR1749" s="43">
        <v>0</v>
      </c>
      <c r="CT1749" s="97">
        <v>0</v>
      </c>
      <c r="CU1749" s="11"/>
      <c r="CV1749" s="43"/>
      <c r="DB1749" s="104">
        <v>0</v>
      </c>
      <c r="DF1749" s="11">
        <v>0</v>
      </c>
      <c r="DK1749" s="11"/>
      <c r="DP1749" s="11">
        <v>0</v>
      </c>
      <c r="DQ1749" s="11"/>
      <c r="DR1749" s="11">
        <v>0</v>
      </c>
      <c r="DV1749" s="24">
        <v>0</v>
      </c>
      <c r="DZ1749" s="11">
        <v>0</v>
      </c>
      <c r="EA1749" s="11"/>
      <c r="EB1749" s="11"/>
      <c r="EC1749" s="11"/>
      <c r="ED1749" s="11">
        <v>0</v>
      </c>
      <c r="EG1749" s="43">
        <v>0</v>
      </c>
    </row>
    <row r="1750" spans="2:137">
      <c r="B1750" s="68" t="s">
        <v>6278</v>
      </c>
      <c r="C1750" s="68" t="s">
        <v>6279</v>
      </c>
      <c r="D1750" s="43" t="s">
        <v>6303</v>
      </c>
      <c r="E1750" s="43" t="s">
        <v>149</v>
      </c>
      <c r="F1750" s="43" t="s">
        <v>225</v>
      </c>
      <c r="G1750" s="43" t="s">
        <v>226</v>
      </c>
      <c r="H1750" s="41"/>
      <c r="J1750" s="10">
        <v>42391</v>
      </c>
      <c r="K1750" s="10">
        <v>42460</v>
      </c>
      <c r="M1750" s="43" t="s">
        <v>152</v>
      </c>
      <c r="N1750" s="43" t="s">
        <v>0</v>
      </c>
      <c r="O1750" s="13" t="s">
        <v>227</v>
      </c>
      <c r="P1750" s="11">
        <v>302016003.75507098</v>
      </c>
      <c r="Q1750" s="41" t="s">
        <v>6281</v>
      </c>
      <c r="R1750" s="43" t="s">
        <v>2023</v>
      </c>
      <c r="S1750" s="43">
        <f t="shared" si="55"/>
        <v>4.4739500000000001E-2</v>
      </c>
      <c r="T1750" s="11">
        <v>135120.45000000001</v>
      </c>
      <c r="U1750" s="9">
        <f t="shared" si="56"/>
        <v>135120.45000000001</v>
      </c>
      <c r="BE1750" s="42"/>
      <c r="BK1750" s="12">
        <v>0</v>
      </c>
      <c r="BS1750" s="11"/>
      <c r="BT1750" s="11">
        <v>0</v>
      </c>
      <c r="BW1750" s="11"/>
      <c r="CA1750" s="43">
        <v>0</v>
      </c>
      <c r="CE1750" s="5"/>
      <c r="CF1750" s="11">
        <v>0</v>
      </c>
      <c r="CI1750" s="11">
        <v>135120.45000000001</v>
      </c>
      <c r="CJ1750" s="11">
        <v>0</v>
      </c>
      <c r="CM1750" s="11">
        <v>0</v>
      </c>
      <c r="CN1750" s="11">
        <v>0</v>
      </c>
      <c r="CR1750" s="43">
        <v>0</v>
      </c>
      <c r="CT1750" s="97">
        <v>0</v>
      </c>
      <c r="CU1750" s="11"/>
      <c r="CV1750" s="43"/>
      <c r="DB1750" s="104">
        <v>0</v>
      </c>
      <c r="DF1750" s="11">
        <v>0</v>
      </c>
      <c r="DK1750" s="11"/>
      <c r="DP1750" s="11">
        <v>0</v>
      </c>
      <c r="DQ1750" s="11"/>
      <c r="DR1750" s="11">
        <v>0</v>
      </c>
      <c r="DV1750" s="24">
        <v>0</v>
      </c>
      <c r="DZ1750" s="11">
        <v>0</v>
      </c>
      <c r="EA1750" s="11"/>
      <c r="EB1750" s="11"/>
      <c r="EC1750" s="11"/>
      <c r="ED1750" s="11">
        <v>0</v>
      </c>
      <c r="EG1750" s="43">
        <v>0</v>
      </c>
    </row>
    <row r="1751" spans="2:137">
      <c r="B1751" s="68" t="s">
        <v>6278</v>
      </c>
      <c r="C1751" s="68" t="s">
        <v>6279</v>
      </c>
      <c r="D1751" s="43" t="s">
        <v>6303</v>
      </c>
      <c r="E1751" s="43" t="s">
        <v>149</v>
      </c>
      <c r="F1751" s="43" t="s">
        <v>225</v>
      </c>
      <c r="G1751" s="43" t="s">
        <v>226</v>
      </c>
      <c r="H1751" s="41"/>
      <c r="J1751" s="10">
        <v>42398</v>
      </c>
      <c r="K1751" s="10">
        <v>42460</v>
      </c>
      <c r="M1751" s="43" t="s">
        <v>152</v>
      </c>
      <c r="N1751" s="43" t="s">
        <v>0</v>
      </c>
      <c r="O1751" s="13" t="s">
        <v>227</v>
      </c>
      <c r="P1751" s="11">
        <v>302057187.694206</v>
      </c>
      <c r="Q1751" s="41" t="s">
        <v>6281</v>
      </c>
      <c r="R1751" s="43" t="s">
        <v>2043</v>
      </c>
      <c r="S1751" s="43">
        <f t="shared" si="55"/>
        <v>4.47334E-2</v>
      </c>
      <c r="T1751" s="11">
        <v>135120.45000000001</v>
      </c>
      <c r="U1751" s="9">
        <f t="shared" si="56"/>
        <v>135120.45000000001</v>
      </c>
      <c r="BE1751" s="42"/>
      <c r="BK1751" s="12">
        <v>0</v>
      </c>
      <c r="BS1751" s="11"/>
      <c r="BT1751" s="11">
        <v>0</v>
      </c>
      <c r="BW1751" s="11"/>
      <c r="CA1751" s="43">
        <v>0</v>
      </c>
      <c r="CE1751" s="5"/>
      <c r="CF1751" s="11">
        <v>0</v>
      </c>
      <c r="CI1751" s="11">
        <v>135120.45000000001</v>
      </c>
      <c r="CJ1751" s="11">
        <v>0</v>
      </c>
      <c r="CM1751" s="11">
        <v>0</v>
      </c>
      <c r="CN1751" s="11">
        <v>0</v>
      </c>
      <c r="CR1751" s="43">
        <v>0</v>
      </c>
      <c r="CT1751" s="97">
        <v>0</v>
      </c>
      <c r="CU1751" s="11"/>
      <c r="CV1751" s="43"/>
      <c r="DB1751" s="104">
        <v>0</v>
      </c>
      <c r="DF1751" s="11">
        <v>0</v>
      </c>
      <c r="DK1751" s="11"/>
      <c r="DP1751" s="11">
        <v>0</v>
      </c>
      <c r="DQ1751" s="11"/>
      <c r="DR1751" s="11">
        <v>0</v>
      </c>
      <c r="DV1751" s="24">
        <v>0</v>
      </c>
      <c r="DZ1751" s="11">
        <v>0</v>
      </c>
      <c r="EA1751" s="11"/>
      <c r="EB1751" s="11"/>
      <c r="EC1751" s="11"/>
      <c r="ED1751" s="11">
        <v>0</v>
      </c>
      <c r="EG1751" s="43">
        <v>0</v>
      </c>
    </row>
    <row r="1752" spans="2:137">
      <c r="B1752" s="68" t="s">
        <v>6278</v>
      </c>
      <c r="C1752" s="68" t="s">
        <v>6279</v>
      </c>
      <c r="D1752" s="43" t="s">
        <v>6303</v>
      </c>
      <c r="E1752" s="43" t="s">
        <v>149</v>
      </c>
      <c r="F1752" s="43" t="s">
        <v>225</v>
      </c>
      <c r="G1752" s="43" t="s">
        <v>226</v>
      </c>
      <c r="H1752" s="41"/>
      <c r="J1752" s="10">
        <v>42405</v>
      </c>
      <c r="K1752" s="10">
        <v>42460</v>
      </c>
      <c r="M1752" s="43" t="s">
        <v>152</v>
      </c>
      <c r="N1752" s="43" t="s">
        <v>0</v>
      </c>
      <c r="O1752" s="13" t="s">
        <v>227</v>
      </c>
      <c r="P1752" s="11">
        <v>466548752.317716</v>
      </c>
      <c r="Q1752" s="41" t="s">
        <v>6281</v>
      </c>
      <c r="R1752" s="43" t="s">
        <v>2084</v>
      </c>
      <c r="S1752" s="43">
        <f t="shared" si="55"/>
        <v>2.89617E-2</v>
      </c>
      <c r="T1752" s="11">
        <v>135120.45000000001</v>
      </c>
      <c r="U1752" s="9">
        <f t="shared" si="56"/>
        <v>135120.45000000001</v>
      </c>
      <c r="BE1752" s="42"/>
      <c r="BK1752" s="12">
        <v>0</v>
      </c>
      <c r="BS1752" s="11"/>
      <c r="BT1752" s="11">
        <v>0</v>
      </c>
      <c r="BW1752" s="11"/>
      <c r="CA1752" s="43">
        <v>0</v>
      </c>
      <c r="CE1752" s="5"/>
      <c r="CF1752" s="11">
        <v>0</v>
      </c>
      <c r="CI1752" s="11">
        <v>135120.45000000001</v>
      </c>
      <c r="CJ1752" s="11">
        <v>0</v>
      </c>
      <c r="CM1752" s="11">
        <v>0</v>
      </c>
      <c r="CN1752" s="11">
        <v>0</v>
      </c>
      <c r="CR1752" s="43">
        <v>0</v>
      </c>
      <c r="CT1752" s="97">
        <v>0</v>
      </c>
      <c r="CU1752" s="11"/>
      <c r="CV1752" s="43"/>
      <c r="DB1752" s="104">
        <v>0</v>
      </c>
      <c r="DF1752" s="11">
        <v>0</v>
      </c>
      <c r="DK1752" s="11"/>
      <c r="DP1752" s="11">
        <v>0</v>
      </c>
      <c r="DQ1752" s="11"/>
      <c r="DR1752" s="11">
        <v>0</v>
      </c>
      <c r="DV1752" s="24">
        <v>0</v>
      </c>
      <c r="DZ1752" s="11">
        <v>0</v>
      </c>
      <c r="EA1752" s="11"/>
      <c r="EB1752" s="11"/>
      <c r="EC1752" s="11"/>
      <c r="ED1752" s="11">
        <v>0</v>
      </c>
      <c r="EG1752" s="43">
        <v>0</v>
      </c>
    </row>
    <row r="1753" spans="2:137">
      <c r="B1753" s="68" t="s">
        <v>6278</v>
      </c>
      <c r="C1753" s="68" t="s">
        <v>6279</v>
      </c>
      <c r="D1753" s="43" t="s">
        <v>6303</v>
      </c>
      <c r="E1753" s="43" t="s">
        <v>149</v>
      </c>
      <c r="F1753" s="43" t="s">
        <v>225</v>
      </c>
      <c r="G1753" s="43" t="s">
        <v>226</v>
      </c>
      <c r="H1753" s="41"/>
      <c r="J1753" s="10">
        <v>42412</v>
      </c>
      <c r="K1753" s="10">
        <v>42460</v>
      </c>
      <c r="M1753" s="43" t="s">
        <v>152</v>
      </c>
      <c r="N1753" s="43" t="s">
        <v>0</v>
      </c>
      <c r="O1753" s="13" t="s">
        <v>227</v>
      </c>
      <c r="P1753" s="11">
        <v>302908354.38724703</v>
      </c>
      <c r="Q1753" s="41" t="s">
        <v>6281</v>
      </c>
      <c r="R1753" s="43" t="s">
        <v>2093</v>
      </c>
      <c r="S1753" s="43">
        <f t="shared" si="55"/>
        <v>4.46077E-2</v>
      </c>
      <c r="T1753" s="11">
        <v>135120.45000000001</v>
      </c>
      <c r="U1753" s="9">
        <f t="shared" si="56"/>
        <v>135120.45000000001</v>
      </c>
      <c r="BE1753" s="42"/>
      <c r="BK1753" s="12">
        <v>0</v>
      </c>
      <c r="BS1753" s="11"/>
      <c r="BT1753" s="11">
        <v>0</v>
      </c>
      <c r="BW1753" s="11"/>
      <c r="CA1753" s="43">
        <v>0</v>
      </c>
      <c r="CE1753" s="5"/>
      <c r="CF1753" s="11">
        <v>0</v>
      </c>
      <c r="CI1753" s="11">
        <v>135120.45000000001</v>
      </c>
      <c r="CJ1753" s="11">
        <v>0</v>
      </c>
      <c r="CM1753" s="11">
        <v>0</v>
      </c>
      <c r="CN1753" s="11">
        <v>0</v>
      </c>
      <c r="CR1753" s="43">
        <v>0</v>
      </c>
      <c r="CT1753" s="97">
        <v>0</v>
      </c>
      <c r="CU1753" s="11"/>
      <c r="CV1753" s="43"/>
      <c r="DB1753" s="104">
        <v>0</v>
      </c>
      <c r="DF1753" s="11">
        <v>0</v>
      </c>
      <c r="DK1753" s="11"/>
      <c r="DP1753" s="11">
        <v>0</v>
      </c>
      <c r="DQ1753" s="11"/>
      <c r="DR1753" s="11">
        <v>0</v>
      </c>
      <c r="DV1753" s="24">
        <v>0</v>
      </c>
      <c r="DZ1753" s="11">
        <v>0</v>
      </c>
      <c r="EA1753" s="11"/>
      <c r="EB1753" s="11"/>
      <c r="EC1753" s="11"/>
      <c r="ED1753" s="11">
        <v>0</v>
      </c>
      <c r="EG1753" s="43">
        <v>0</v>
      </c>
    </row>
    <row r="1754" spans="2:137">
      <c r="B1754" s="68" t="s">
        <v>6278</v>
      </c>
      <c r="C1754" s="68" t="s">
        <v>6279</v>
      </c>
      <c r="D1754" s="43" t="s">
        <v>6303</v>
      </c>
      <c r="E1754" s="43" t="s">
        <v>149</v>
      </c>
      <c r="F1754" s="43" t="s">
        <v>225</v>
      </c>
      <c r="G1754" s="43" t="s">
        <v>226</v>
      </c>
      <c r="H1754" s="41"/>
      <c r="J1754" s="10">
        <v>42419</v>
      </c>
      <c r="K1754" s="10">
        <v>42460</v>
      </c>
      <c r="M1754" s="43" t="s">
        <v>152</v>
      </c>
      <c r="N1754" s="43" t="s">
        <v>0</v>
      </c>
      <c r="O1754" s="13" t="s">
        <v>227</v>
      </c>
      <c r="P1754" s="11">
        <v>301556990.33199698</v>
      </c>
      <c r="Q1754" s="41" t="s">
        <v>6281</v>
      </c>
      <c r="R1754" s="43" t="s">
        <v>2101</v>
      </c>
      <c r="S1754" s="43">
        <f t="shared" si="55"/>
        <v>4.4807600000000003E-2</v>
      </c>
      <c r="T1754" s="11">
        <v>135120.45000000001</v>
      </c>
      <c r="U1754" s="9">
        <f t="shared" si="56"/>
        <v>135120.45000000001</v>
      </c>
      <c r="BE1754" s="42"/>
      <c r="BK1754" s="12">
        <v>0</v>
      </c>
      <c r="BS1754" s="11"/>
      <c r="BT1754" s="11">
        <v>0</v>
      </c>
      <c r="BW1754" s="11"/>
      <c r="CA1754" s="43">
        <v>0</v>
      </c>
      <c r="CE1754" s="5"/>
      <c r="CF1754" s="11">
        <v>0</v>
      </c>
      <c r="CI1754" s="11">
        <v>135120.45000000001</v>
      </c>
      <c r="CJ1754" s="11">
        <v>0</v>
      </c>
      <c r="CM1754" s="11">
        <v>0</v>
      </c>
      <c r="CN1754" s="11">
        <v>0</v>
      </c>
      <c r="CR1754" s="43">
        <v>0</v>
      </c>
      <c r="CT1754" s="97">
        <v>0</v>
      </c>
      <c r="CU1754" s="11"/>
      <c r="CV1754" s="43"/>
      <c r="DB1754" s="104">
        <v>0</v>
      </c>
      <c r="DF1754" s="11">
        <v>0</v>
      </c>
      <c r="DK1754" s="11"/>
      <c r="DP1754" s="11">
        <v>0</v>
      </c>
      <c r="DQ1754" s="11"/>
      <c r="DR1754" s="11">
        <v>0</v>
      </c>
      <c r="DV1754" s="24">
        <v>0</v>
      </c>
      <c r="DZ1754" s="11">
        <v>0</v>
      </c>
      <c r="EA1754" s="11"/>
      <c r="EB1754" s="11"/>
      <c r="EC1754" s="11"/>
      <c r="ED1754" s="11">
        <v>0</v>
      </c>
      <c r="EG1754" s="43">
        <v>0</v>
      </c>
    </row>
    <row r="1755" spans="2:137">
      <c r="B1755" s="68" t="s">
        <v>6278</v>
      </c>
      <c r="C1755" s="68" t="s">
        <v>6279</v>
      </c>
      <c r="D1755" s="43" t="s">
        <v>6303</v>
      </c>
      <c r="E1755" s="43" t="s">
        <v>149</v>
      </c>
      <c r="F1755" s="43" t="s">
        <v>225</v>
      </c>
      <c r="G1755" s="43" t="s">
        <v>226</v>
      </c>
      <c r="H1755" s="41"/>
      <c r="J1755" s="10">
        <v>42426</v>
      </c>
      <c r="K1755" s="10">
        <v>42460</v>
      </c>
      <c r="M1755" s="43" t="s">
        <v>152</v>
      </c>
      <c r="N1755" s="43" t="s">
        <v>0</v>
      </c>
      <c r="O1755" s="13" t="s">
        <v>227</v>
      </c>
      <c r="P1755" s="11">
        <v>303180898.23100197</v>
      </c>
      <c r="Q1755" s="41" t="s">
        <v>6281</v>
      </c>
      <c r="R1755" s="43" t="s">
        <v>2109</v>
      </c>
      <c r="S1755" s="43">
        <f t="shared" si="55"/>
        <v>4.4567599999999999E-2</v>
      </c>
      <c r="T1755" s="11">
        <v>135120.45000000001</v>
      </c>
      <c r="U1755" s="9">
        <f t="shared" si="56"/>
        <v>135120.45000000001</v>
      </c>
      <c r="BE1755" s="42"/>
      <c r="BK1755" s="12">
        <v>0</v>
      </c>
      <c r="BS1755" s="11"/>
      <c r="BT1755" s="11">
        <v>0</v>
      </c>
      <c r="BW1755" s="11"/>
      <c r="CA1755" s="43">
        <v>0</v>
      </c>
      <c r="CE1755" s="5"/>
      <c r="CF1755" s="11">
        <v>0</v>
      </c>
      <c r="CI1755" s="11">
        <v>135120.45000000001</v>
      </c>
      <c r="CJ1755" s="11">
        <v>0</v>
      </c>
      <c r="CM1755" s="11">
        <v>0</v>
      </c>
      <c r="CN1755" s="11">
        <v>0</v>
      </c>
      <c r="CR1755" s="43">
        <v>0</v>
      </c>
      <c r="CT1755" s="97">
        <v>0</v>
      </c>
      <c r="CU1755" s="11"/>
      <c r="CV1755" s="43"/>
      <c r="DB1755" s="104">
        <v>0</v>
      </c>
      <c r="DF1755" s="11">
        <v>0</v>
      </c>
      <c r="DK1755" s="11"/>
      <c r="DP1755" s="11">
        <v>0</v>
      </c>
      <c r="DQ1755" s="11"/>
      <c r="DR1755" s="11">
        <v>0</v>
      </c>
      <c r="DV1755" s="24">
        <v>0</v>
      </c>
      <c r="DZ1755" s="11">
        <v>0</v>
      </c>
      <c r="EA1755" s="11"/>
      <c r="EB1755" s="11"/>
      <c r="EC1755" s="11"/>
      <c r="ED1755" s="11">
        <v>0</v>
      </c>
      <c r="EG1755" s="43">
        <v>0</v>
      </c>
    </row>
    <row r="1756" spans="2:137">
      <c r="B1756" s="68" t="s">
        <v>6278</v>
      </c>
      <c r="C1756" s="68" t="s">
        <v>6279</v>
      </c>
      <c r="D1756" s="43" t="s">
        <v>6303</v>
      </c>
      <c r="E1756" s="43" t="s">
        <v>149</v>
      </c>
      <c r="F1756" s="43" t="s">
        <v>225</v>
      </c>
      <c r="G1756" s="43" t="s">
        <v>226</v>
      </c>
      <c r="H1756" s="41"/>
      <c r="J1756" s="10">
        <v>42429</v>
      </c>
      <c r="K1756" s="10">
        <v>42460</v>
      </c>
      <c r="M1756" s="43" t="s">
        <v>152</v>
      </c>
      <c r="N1756" s="43" t="s">
        <v>0</v>
      </c>
      <c r="O1756" s="13" t="s">
        <v>227</v>
      </c>
      <c r="P1756" s="11">
        <v>733349886.839149</v>
      </c>
      <c r="Q1756" s="41" t="s">
        <v>6281</v>
      </c>
      <c r="R1756" s="43" t="s">
        <v>2134</v>
      </c>
      <c r="S1756" s="43">
        <f t="shared" si="55"/>
        <v>1.84251E-2</v>
      </c>
      <c r="T1756" s="11">
        <v>135120.45000000001</v>
      </c>
      <c r="U1756" s="9">
        <f t="shared" si="56"/>
        <v>135120.45000000001</v>
      </c>
      <c r="BE1756" s="42"/>
      <c r="BK1756" s="12">
        <v>0</v>
      </c>
      <c r="BS1756" s="11"/>
      <c r="BT1756" s="11">
        <v>0</v>
      </c>
      <c r="BW1756" s="11"/>
      <c r="CA1756" s="43">
        <v>0</v>
      </c>
      <c r="CE1756" s="5"/>
      <c r="CF1756" s="11">
        <v>0</v>
      </c>
      <c r="CI1756" s="11">
        <v>135120.45000000001</v>
      </c>
      <c r="CJ1756" s="11">
        <v>0</v>
      </c>
      <c r="CM1756" s="11">
        <v>0</v>
      </c>
      <c r="CN1756" s="11">
        <v>0</v>
      </c>
      <c r="CR1756" s="43">
        <v>0</v>
      </c>
      <c r="CT1756" s="97">
        <v>0</v>
      </c>
      <c r="CU1756" s="11"/>
      <c r="CV1756" s="43"/>
      <c r="DB1756" s="104">
        <v>0</v>
      </c>
      <c r="DF1756" s="11">
        <v>0</v>
      </c>
      <c r="DK1756" s="11"/>
      <c r="DP1756" s="11">
        <v>0</v>
      </c>
      <c r="DQ1756" s="11"/>
      <c r="DR1756" s="11">
        <v>0</v>
      </c>
      <c r="DV1756" s="24">
        <v>0</v>
      </c>
      <c r="DZ1756" s="11">
        <v>0</v>
      </c>
      <c r="EA1756" s="11"/>
      <c r="EB1756" s="11"/>
      <c r="EC1756" s="11"/>
      <c r="ED1756" s="11">
        <v>0</v>
      </c>
      <c r="EG1756" s="43">
        <v>0</v>
      </c>
    </row>
    <row r="1757" spans="2:137">
      <c r="B1757" s="68" t="s">
        <v>6278</v>
      </c>
      <c r="C1757" s="68" t="s">
        <v>6279</v>
      </c>
      <c r="D1757" s="43" t="s">
        <v>6303</v>
      </c>
      <c r="E1757" s="43" t="s">
        <v>149</v>
      </c>
      <c r="F1757" s="43" t="s">
        <v>225</v>
      </c>
      <c r="G1757" s="43" t="s">
        <v>226</v>
      </c>
      <c r="H1757" s="41"/>
      <c r="J1757" s="10">
        <v>42433</v>
      </c>
      <c r="K1757" s="10">
        <v>42460</v>
      </c>
      <c r="M1757" s="43" t="s">
        <v>152</v>
      </c>
      <c r="N1757" s="43" t="s">
        <v>0</v>
      </c>
      <c r="O1757" s="13" t="s">
        <v>227</v>
      </c>
      <c r="P1757" s="11">
        <v>520074092.60613501</v>
      </c>
      <c r="Q1757" s="41" t="s">
        <v>6281</v>
      </c>
      <c r="R1757" s="43" t="s">
        <v>2155</v>
      </c>
      <c r="S1757" s="43">
        <f t="shared" si="55"/>
        <v>2.5981000000000001E-2</v>
      </c>
      <c r="T1757" s="11">
        <v>135120.45000000001</v>
      </c>
      <c r="U1757" s="9">
        <f t="shared" si="56"/>
        <v>135120.45000000001</v>
      </c>
      <c r="BE1757" s="42"/>
      <c r="BK1757" s="12">
        <v>0</v>
      </c>
      <c r="BS1757" s="11"/>
      <c r="BT1757" s="11">
        <v>0</v>
      </c>
      <c r="BW1757" s="11"/>
      <c r="CA1757" s="43">
        <v>0</v>
      </c>
      <c r="CE1757" s="5"/>
      <c r="CF1757" s="11">
        <v>0</v>
      </c>
      <c r="CI1757" s="11">
        <v>135120.45000000001</v>
      </c>
      <c r="CJ1757" s="11">
        <v>0</v>
      </c>
      <c r="CM1757" s="11">
        <v>0</v>
      </c>
      <c r="CN1757" s="11">
        <v>0</v>
      </c>
      <c r="CR1757" s="43">
        <v>0</v>
      </c>
      <c r="CT1757" s="97">
        <v>0</v>
      </c>
      <c r="CU1757" s="11"/>
      <c r="CV1757" s="43"/>
      <c r="DB1757" s="104">
        <v>0</v>
      </c>
      <c r="DF1757" s="11">
        <v>0</v>
      </c>
      <c r="DK1757" s="11"/>
      <c r="DP1757" s="11">
        <v>0</v>
      </c>
      <c r="DQ1757" s="11"/>
      <c r="DR1757" s="11">
        <v>0</v>
      </c>
      <c r="DV1757" s="23">
        <v>0</v>
      </c>
      <c r="DZ1757" s="11">
        <v>0</v>
      </c>
      <c r="EA1757" s="11"/>
      <c r="EB1757" s="11"/>
      <c r="EC1757" s="11"/>
      <c r="ED1757" s="11">
        <v>0</v>
      </c>
      <c r="EG1757" s="43">
        <v>0</v>
      </c>
    </row>
    <row r="1758" spans="2:137">
      <c r="B1758" s="68" t="s">
        <v>6278</v>
      </c>
      <c r="C1758" s="68" t="s">
        <v>6279</v>
      </c>
      <c r="D1758" s="43" t="s">
        <v>6303</v>
      </c>
      <c r="E1758" s="43" t="s">
        <v>149</v>
      </c>
      <c r="F1758" s="43" t="s">
        <v>225</v>
      </c>
      <c r="G1758" s="43" t="s">
        <v>226</v>
      </c>
      <c r="H1758" s="41"/>
      <c r="J1758" s="10">
        <v>42440</v>
      </c>
      <c r="K1758" s="10">
        <v>42460</v>
      </c>
      <c r="M1758" s="43" t="s">
        <v>152</v>
      </c>
      <c r="N1758" s="43" t="s">
        <v>0</v>
      </c>
      <c r="O1758" s="13" t="s">
        <v>227</v>
      </c>
      <c r="P1758" s="11">
        <v>301081926.008784</v>
      </c>
      <c r="Q1758" s="41" t="s">
        <v>6281</v>
      </c>
      <c r="R1758" s="43" t="s">
        <v>2160</v>
      </c>
      <c r="S1758" s="43">
        <f t="shared" si="55"/>
        <v>4.4878300000000003E-2</v>
      </c>
      <c r="T1758" s="11">
        <v>135120.45000000001</v>
      </c>
      <c r="U1758" s="9">
        <f t="shared" si="56"/>
        <v>135120.45000000001</v>
      </c>
      <c r="BE1758" s="42"/>
      <c r="BK1758" s="12">
        <v>0</v>
      </c>
      <c r="BS1758" s="11"/>
      <c r="BT1758" s="11">
        <v>0</v>
      </c>
      <c r="BW1758" s="11"/>
      <c r="CA1758" s="43">
        <v>0</v>
      </c>
      <c r="CE1758" s="5"/>
      <c r="CF1758" s="11">
        <v>0</v>
      </c>
      <c r="CI1758" s="11">
        <v>135120.45000000001</v>
      </c>
      <c r="CJ1758" s="11">
        <v>0</v>
      </c>
      <c r="CM1758" s="11">
        <v>0</v>
      </c>
      <c r="CN1758" s="11">
        <v>0</v>
      </c>
      <c r="CR1758" s="43">
        <v>0</v>
      </c>
      <c r="CT1758" s="97">
        <v>0</v>
      </c>
      <c r="CU1758" s="11"/>
      <c r="CV1758" s="43"/>
      <c r="DB1758" s="105">
        <v>0</v>
      </c>
      <c r="DF1758" s="11">
        <v>0</v>
      </c>
      <c r="DK1758" s="11"/>
      <c r="DP1758" s="11">
        <v>0</v>
      </c>
      <c r="DQ1758" s="11"/>
      <c r="DR1758" s="11">
        <v>0</v>
      </c>
      <c r="DV1758" s="55">
        <v>0</v>
      </c>
      <c r="DZ1758" s="11">
        <v>0</v>
      </c>
      <c r="EA1758" s="11"/>
      <c r="EB1758" s="11"/>
      <c r="EC1758" s="11"/>
      <c r="ED1758" s="11">
        <v>0</v>
      </c>
      <c r="EG1758" s="43">
        <v>0</v>
      </c>
    </row>
    <row r="1759" spans="2:137">
      <c r="B1759" s="68" t="s">
        <v>6278</v>
      </c>
      <c r="C1759" s="68" t="s">
        <v>6279</v>
      </c>
      <c r="D1759" s="43" t="s">
        <v>6303</v>
      </c>
      <c r="E1759" s="43" t="s">
        <v>149</v>
      </c>
      <c r="F1759" s="43" t="s">
        <v>225</v>
      </c>
      <c r="G1759" s="43" t="s">
        <v>226</v>
      </c>
      <c r="H1759" s="41"/>
      <c r="J1759" s="10">
        <v>42447</v>
      </c>
      <c r="K1759" s="10">
        <v>42460</v>
      </c>
      <c r="M1759" s="43" t="s">
        <v>152</v>
      </c>
      <c r="N1759" s="43" t="s">
        <v>0</v>
      </c>
      <c r="O1759" s="13" t="s">
        <v>227</v>
      </c>
      <c r="P1759" s="11">
        <v>302222035.83171201</v>
      </c>
      <c r="Q1759" s="41" t="s">
        <v>6281</v>
      </c>
      <c r="R1759" s="43" t="s">
        <v>2163</v>
      </c>
      <c r="S1759" s="43">
        <f t="shared" si="55"/>
        <v>4.4708999999999999E-2</v>
      </c>
      <c r="T1759" s="11">
        <v>135120.45000000001</v>
      </c>
      <c r="U1759" s="9">
        <f t="shared" si="56"/>
        <v>135120.45000000001</v>
      </c>
      <c r="BE1759" s="42"/>
      <c r="BK1759" s="12">
        <v>0</v>
      </c>
      <c r="BS1759" s="11"/>
      <c r="BT1759" s="11">
        <v>0</v>
      </c>
      <c r="BW1759" s="11"/>
      <c r="CA1759" s="43">
        <v>0</v>
      </c>
      <c r="CE1759" s="5"/>
      <c r="CF1759" s="11">
        <v>0</v>
      </c>
      <c r="CI1759" s="11">
        <v>135120.45000000001</v>
      </c>
      <c r="CJ1759" s="11">
        <v>0</v>
      </c>
      <c r="CM1759" s="11">
        <v>0</v>
      </c>
      <c r="CN1759" s="11">
        <v>0</v>
      </c>
      <c r="CR1759" s="43">
        <v>0</v>
      </c>
      <c r="CT1759" s="97">
        <v>0</v>
      </c>
      <c r="CU1759" s="11"/>
      <c r="CV1759" s="43"/>
      <c r="DB1759" s="104">
        <v>0</v>
      </c>
      <c r="DF1759" s="11">
        <v>0</v>
      </c>
      <c r="DK1759" s="11"/>
      <c r="DP1759" s="11">
        <v>0</v>
      </c>
      <c r="DQ1759" s="11"/>
      <c r="DR1759" s="11">
        <v>0</v>
      </c>
      <c r="DV1759" s="55">
        <v>0</v>
      </c>
      <c r="DZ1759" s="11">
        <v>0</v>
      </c>
      <c r="EA1759" s="11"/>
      <c r="EB1759" s="11"/>
      <c r="EC1759" s="11"/>
      <c r="ED1759" s="11">
        <v>0</v>
      </c>
      <c r="EG1759" s="43">
        <v>0</v>
      </c>
    </row>
    <row r="1760" spans="2:137">
      <c r="B1760" s="68" t="s">
        <v>6278</v>
      </c>
      <c r="C1760" s="68" t="s">
        <v>6279</v>
      </c>
      <c r="D1760" s="43" t="s">
        <v>6303</v>
      </c>
      <c r="E1760" s="43" t="s">
        <v>149</v>
      </c>
      <c r="F1760" s="43" t="s">
        <v>225</v>
      </c>
      <c r="G1760" s="43" t="s">
        <v>226</v>
      </c>
      <c r="H1760" s="41"/>
      <c r="J1760" s="10">
        <v>42453</v>
      </c>
      <c r="K1760" s="10">
        <v>42460</v>
      </c>
      <c r="M1760" s="43" t="s">
        <v>152</v>
      </c>
      <c r="N1760" s="43" t="s">
        <v>0</v>
      </c>
      <c r="O1760" s="13" t="s">
        <v>227</v>
      </c>
      <c r="P1760" s="11">
        <v>350805484.30311698</v>
      </c>
      <c r="Q1760" s="41" t="s">
        <v>6281</v>
      </c>
      <c r="R1760" s="43" t="s">
        <v>2176</v>
      </c>
      <c r="S1760" s="43">
        <f t="shared" si="55"/>
        <v>3.8517199999999994E-2</v>
      </c>
      <c r="T1760" s="11">
        <v>135120.45000000001</v>
      </c>
      <c r="U1760" s="9">
        <f t="shared" si="56"/>
        <v>135120.45000000001</v>
      </c>
      <c r="BE1760" s="42"/>
      <c r="BK1760" s="12">
        <v>0</v>
      </c>
      <c r="BS1760" s="11"/>
      <c r="BT1760" s="11">
        <v>0</v>
      </c>
      <c r="BW1760" s="11"/>
      <c r="CA1760" s="43">
        <v>0</v>
      </c>
      <c r="CE1760" s="5"/>
      <c r="CF1760" s="11">
        <v>0</v>
      </c>
      <c r="CI1760" s="11">
        <v>135120.45000000001</v>
      </c>
      <c r="CJ1760" s="11">
        <v>0</v>
      </c>
      <c r="CM1760" s="11">
        <v>0</v>
      </c>
      <c r="CN1760" s="11">
        <v>0</v>
      </c>
      <c r="CR1760" s="43">
        <v>0</v>
      </c>
      <c r="CT1760" s="97">
        <v>0</v>
      </c>
      <c r="CU1760" s="11"/>
      <c r="CV1760" s="43"/>
      <c r="DB1760" s="104">
        <v>0</v>
      </c>
      <c r="DF1760" s="11">
        <v>0</v>
      </c>
      <c r="DK1760" s="11"/>
      <c r="DP1760" s="11">
        <v>0</v>
      </c>
      <c r="DQ1760" s="11"/>
      <c r="DR1760" s="11">
        <v>0</v>
      </c>
      <c r="DV1760" s="55">
        <v>0</v>
      </c>
      <c r="DZ1760" s="11">
        <v>0</v>
      </c>
      <c r="EA1760" s="11"/>
      <c r="EB1760" s="11"/>
      <c r="EC1760" s="11"/>
      <c r="ED1760" s="11">
        <v>0</v>
      </c>
      <c r="EG1760" s="43">
        <v>0</v>
      </c>
    </row>
    <row r="1761" spans="2:137">
      <c r="B1761" s="68" t="s">
        <v>6278</v>
      </c>
      <c r="C1761" s="68" t="s">
        <v>6279</v>
      </c>
      <c r="D1761" s="43" t="s">
        <v>6303</v>
      </c>
      <c r="E1761" s="43" t="s">
        <v>149</v>
      </c>
      <c r="F1761" s="43" t="s">
        <v>225</v>
      </c>
      <c r="G1761" s="43" t="s">
        <v>226</v>
      </c>
      <c r="H1761" s="41"/>
      <c r="J1761" s="10">
        <v>42460</v>
      </c>
      <c r="K1761" s="10">
        <v>42460</v>
      </c>
      <c r="M1761" s="43" t="s">
        <v>152</v>
      </c>
      <c r="N1761" s="43" t="s">
        <v>0</v>
      </c>
      <c r="O1761" s="13" t="s">
        <v>227</v>
      </c>
      <c r="P1761" s="11">
        <v>265090717.53964001</v>
      </c>
      <c r="Q1761" s="41" t="s">
        <v>6281</v>
      </c>
      <c r="R1761" s="43" t="s">
        <v>2228</v>
      </c>
      <c r="S1761" s="43">
        <f t="shared" si="55"/>
        <v>5.09714E-2</v>
      </c>
      <c r="T1761" s="11">
        <v>135120.45000000001</v>
      </c>
      <c r="U1761" s="9">
        <f t="shared" si="56"/>
        <v>135120.45000000001</v>
      </c>
      <c r="BE1761" s="42"/>
      <c r="BK1761" s="12">
        <v>0</v>
      </c>
      <c r="BS1761" s="11"/>
      <c r="BT1761" s="11">
        <v>0</v>
      </c>
      <c r="BW1761" s="11"/>
      <c r="CA1761" s="43">
        <v>0</v>
      </c>
      <c r="CE1761" s="5"/>
      <c r="CF1761" s="11">
        <v>0</v>
      </c>
      <c r="CI1761" s="11">
        <v>135120.45000000001</v>
      </c>
      <c r="CJ1761" s="11">
        <v>0</v>
      </c>
      <c r="CM1761" s="11">
        <v>0</v>
      </c>
      <c r="CN1761" s="11">
        <v>0</v>
      </c>
      <c r="CR1761" s="43">
        <v>0</v>
      </c>
      <c r="CT1761" s="98">
        <v>0</v>
      </c>
      <c r="CU1761" s="11"/>
      <c r="CV1761" s="43"/>
      <c r="DB1761" s="105">
        <v>0</v>
      </c>
      <c r="DF1761" s="11">
        <v>0</v>
      </c>
      <c r="DK1761" s="11"/>
      <c r="DP1761" s="11">
        <v>0</v>
      </c>
      <c r="DQ1761" s="11"/>
      <c r="DR1761" s="11">
        <v>0</v>
      </c>
      <c r="DV1761" s="55">
        <v>0</v>
      </c>
      <c r="DZ1761" s="11">
        <v>0</v>
      </c>
      <c r="EA1761" s="11"/>
      <c r="EB1761" s="11"/>
      <c r="EC1761" s="11"/>
      <c r="ED1761" s="11">
        <v>0</v>
      </c>
      <c r="EG1761" s="43">
        <v>0</v>
      </c>
    </row>
    <row r="1762" spans="2:137">
      <c r="B1762" s="68" t="s">
        <v>6278</v>
      </c>
      <c r="C1762" s="68" t="s">
        <v>6279</v>
      </c>
      <c r="D1762" s="43" t="s">
        <v>6303</v>
      </c>
      <c r="E1762" s="43" t="s">
        <v>149</v>
      </c>
      <c r="F1762" s="43" t="s">
        <v>225</v>
      </c>
      <c r="G1762" s="43" t="s">
        <v>226</v>
      </c>
      <c r="H1762" s="41"/>
      <c r="J1762" s="10">
        <v>42468</v>
      </c>
      <c r="K1762" s="10">
        <v>42551</v>
      </c>
      <c r="M1762" s="43" t="s">
        <v>152</v>
      </c>
      <c r="N1762" s="43" t="s">
        <v>153</v>
      </c>
      <c r="O1762" s="13" t="s">
        <v>254</v>
      </c>
      <c r="P1762" s="11">
        <v>304325337.83999997</v>
      </c>
      <c r="Q1762" s="41" t="s">
        <v>6281</v>
      </c>
      <c r="R1762" s="43" t="s">
        <v>2396</v>
      </c>
      <c r="S1762" s="43">
        <f t="shared" si="55"/>
        <v>4.4400000000000002E-2</v>
      </c>
      <c r="T1762" s="11">
        <v>135120.45000000001</v>
      </c>
      <c r="U1762" s="9">
        <f t="shared" si="56"/>
        <v>135120.45000000001</v>
      </c>
      <c r="BE1762" s="42"/>
      <c r="BK1762" s="12">
        <v>0</v>
      </c>
      <c r="BS1762" s="11"/>
      <c r="BT1762" s="11">
        <v>0</v>
      </c>
      <c r="BW1762" s="11"/>
      <c r="CA1762" s="43">
        <v>0</v>
      </c>
      <c r="CE1762" s="5"/>
      <c r="CF1762" s="11">
        <v>0</v>
      </c>
      <c r="CI1762" s="11">
        <v>135120.45000000001</v>
      </c>
      <c r="CJ1762" s="11">
        <v>0</v>
      </c>
      <c r="CM1762" s="11">
        <v>0</v>
      </c>
      <c r="CN1762" s="11">
        <v>0</v>
      </c>
      <c r="CR1762" s="43">
        <v>0</v>
      </c>
      <c r="CT1762" s="97">
        <v>0</v>
      </c>
      <c r="CU1762" s="11"/>
      <c r="CV1762" s="43"/>
      <c r="DB1762" s="104">
        <v>0</v>
      </c>
      <c r="DF1762" s="11">
        <v>0</v>
      </c>
      <c r="DK1762" s="11"/>
      <c r="DP1762" s="11">
        <v>0</v>
      </c>
      <c r="DQ1762" s="11"/>
      <c r="DR1762" s="11">
        <v>0</v>
      </c>
      <c r="DV1762" s="55">
        <v>0</v>
      </c>
      <c r="DZ1762" s="11">
        <v>0</v>
      </c>
      <c r="EA1762" s="11"/>
      <c r="EB1762" s="11"/>
      <c r="EC1762" s="11"/>
      <c r="ED1762" s="11">
        <v>0</v>
      </c>
      <c r="EG1762" s="43">
        <v>0</v>
      </c>
    </row>
    <row r="1763" spans="2:137">
      <c r="B1763" s="68" t="s">
        <v>6278</v>
      </c>
      <c r="C1763" s="68" t="s">
        <v>6279</v>
      </c>
      <c r="D1763" s="43" t="s">
        <v>6303</v>
      </c>
      <c r="E1763" s="43" t="s">
        <v>149</v>
      </c>
      <c r="F1763" s="43" t="s">
        <v>225</v>
      </c>
      <c r="G1763" s="43" t="s">
        <v>226</v>
      </c>
      <c r="H1763" s="41"/>
      <c r="J1763" s="10">
        <v>42475</v>
      </c>
      <c r="K1763" s="10">
        <v>42551</v>
      </c>
      <c r="M1763" s="43" t="s">
        <v>152</v>
      </c>
      <c r="N1763" s="43" t="s">
        <v>0</v>
      </c>
      <c r="O1763" s="13" t="s">
        <v>2411</v>
      </c>
      <c r="P1763" s="11">
        <v>298173165.82848001</v>
      </c>
      <c r="Q1763" s="41" t="s">
        <v>6281</v>
      </c>
      <c r="R1763" s="43" t="s">
        <v>2412</v>
      </c>
      <c r="S1763" s="43">
        <f t="shared" si="55"/>
        <v>4.5316099999999998E-2</v>
      </c>
      <c r="T1763" s="11">
        <v>135120.45000000001</v>
      </c>
      <c r="U1763" s="9">
        <f t="shared" si="56"/>
        <v>135120.45000000001</v>
      </c>
      <c r="BE1763" s="42"/>
      <c r="BK1763" s="12">
        <v>0</v>
      </c>
      <c r="BS1763" s="11"/>
      <c r="BT1763" s="11">
        <v>0</v>
      </c>
      <c r="BW1763" s="11"/>
      <c r="CA1763" s="43">
        <v>0</v>
      </c>
      <c r="CE1763" s="5"/>
      <c r="CF1763" s="11">
        <v>0</v>
      </c>
      <c r="CI1763" s="11">
        <v>135120.45000000001</v>
      </c>
      <c r="CJ1763" s="11">
        <v>0</v>
      </c>
      <c r="CM1763" s="11">
        <v>0</v>
      </c>
      <c r="CN1763" s="11">
        <v>0</v>
      </c>
      <c r="CR1763" s="43">
        <v>0</v>
      </c>
      <c r="CT1763" s="98">
        <v>0</v>
      </c>
      <c r="CU1763" s="11"/>
      <c r="CV1763" s="43"/>
      <c r="DB1763" s="105">
        <v>0</v>
      </c>
      <c r="DF1763" s="11">
        <v>0</v>
      </c>
      <c r="DK1763" s="11"/>
      <c r="DP1763" s="11">
        <v>0</v>
      </c>
      <c r="DQ1763" s="11"/>
      <c r="DR1763" s="11">
        <v>0</v>
      </c>
      <c r="DV1763" s="55">
        <v>0</v>
      </c>
      <c r="DZ1763" s="11">
        <v>0</v>
      </c>
      <c r="EA1763" s="11"/>
      <c r="EB1763" s="11"/>
      <c r="EC1763" s="11"/>
      <c r="ED1763" s="11">
        <v>0</v>
      </c>
      <c r="EG1763" s="43">
        <v>0</v>
      </c>
    </row>
    <row r="1764" spans="2:137">
      <c r="B1764" s="68" t="s">
        <v>6278</v>
      </c>
      <c r="C1764" s="68" t="s">
        <v>6279</v>
      </c>
      <c r="D1764" s="43" t="s">
        <v>6303</v>
      </c>
      <c r="E1764" s="43" t="s">
        <v>149</v>
      </c>
      <c r="F1764" s="43" t="s">
        <v>225</v>
      </c>
      <c r="G1764" s="43" t="s">
        <v>226</v>
      </c>
      <c r="H1764" s="41"/>
      <c r="J1764" s="10">
        <v>42482</v>
      </c>
      <c r="K1764" s="10">
        <v>42551</v>
      </c>
      <c r="M1764" s="43" t="s">
        <v>152</v>
      </c>
      <c r="N1764" s="43" t="s">
        <v>0</v>
      </c>
      <c r="O1764" s="13" t="s">
        <v>2411</v>
      </c>
      <c r="P1764" s="11">
        <v>307965433.77579999</v>
      </c>
      <c r="Q1764" s="41" t="s">
        <v>6281</v>
      </c>
      <c r="R1764" s="43" t="s">
        <v>2419</v>
      </c>
      <c r="S1764" s="43">
        <f t="shared" si="55"/>
        <v>4.3875199999999996E-2</v>
      </c>
      <c r="T1764" s="11">
        <v>135120.45000000001</v>
      </c>
      <c r="U1764" s="9">
        <f t="shared" si="56"/>
        <v>135120.45000000001</v>
      </c>
      <c r="BE1764" s="42"/>
      <c r="BK1764" s="12">
        <v>0</v>
      </c>
      <c r="BS1764" s="11"/>
      <c r="BT1764" s="11">
        <v>0</v>
      </c>
      <c r="BW1764" s="11"/>
      <c r="CA1764" s="43">
        <v>0</v>
      </c>
      <c r="CE1764" s="5"/>
      <c r="CF1764" s="11">
        <v>0</v>
      </c>
      <c r="CI1764" s="11">
        <v>135120.45000000001</v>
      </c>
      <c r="CJ1764" s="11">
        <v>0</v>
      </c>
      <c r="CM1764" s="11">
        <v>0</v>
      </c>
      <c r="CN1764" s="11">
        <v>0</v>
      </c>
      <c r="CR1764" s="43">
        <v>0</v>
      </c>
      <c r="CT1764" s="98">
        <v>0</v>
      </c>
      <c r="CU1764" s="11"/>
      <c r="CV1764" s="43"/>
      <c r="DB1764" s="105">
        <v>0</v>
      </c>
      <c r="DF1764" s="11">
        <v>0</v>
      </c>
      <c r="DK1764" s="11"/>
      <c r="DP1764" s="11">
        <v>0</v>
      </c>
      <c r="DQ1764" s="11"/>
      <c r="DR1764" s="11">
        <v>0</v>
      </c>
      <c r="DV1764" s="55">
        <v>0</v>
      </c>
      <c r="DZ1764" s="11">
        <v>0</v>
      </c>
      <c r="EA1764" s="11"/>
      <c r="EB1764" s="11"/>
      <c r="EC1764" s="11"/>
      <c r="ED1764" s="11">
        <v>0</v>
      </c>
      <c r="EG1764" s="43">
        <v>0</v>
      </c>
    </row>
    <row r="1765" spans="2:137">
      <c r="B1765" s="68" t="s">
        <v>6278</v>
      </c>
      <c r="C1765" s="68" t="s">
        <v>6279</v>
      </c>
      <c r="D1765" s="43" t="s">
        <v>6303</v>
      </c>
      <c r="E1765" s="43" t="s">
        <v>149</v>
      </c>
      <c r="F1765" s="43" t="s">
        <v>225</v>
      </c>
      <c r="G1765" s="43" t="s">
        <v>226</v>
      </c>
      <c r="H1765" s="41"/>
      <c r="J1765" s="10">
        <v>42489</v>
      </c>
      <c r="K1765" s="10">
        <v>42551</v>
      </c>
      <c r="M1765" s="43" t="s">
        <v>152</v>
      </c>
      <c r="N1765" s="43" t="s">
        <v>0</v>
      </c>
      <c r="O1765" s="13" t="s">
        <v>2411</v>
      </c>
      <c r="P1765" s="11">
        <v>306636854.84950697</v>
      </c>
      <c r="Q1765" s="41" t="s">
        <v>6281</v>
      </c>
      <c r="R1765" s="43" t="s">
        <v>2448</v>
      </c>
      <c r="S1765" s="43">
        <f t="shared" si="55"/>
        <v>4.4065300000000002E-2</v>
      </c>
      <c r="T1765" s="11">
        <v>135120.45000000001</v>
      </c>
      <c r="U1765" s="9">
        <f t="shared" si="56"/>
        <v>135120.45000000001</v>
      </c>
      <c r="BE1765" s="42"/>
      <c r="BK1765" s="12">
        <v>0</v>
      </c>
      <c r="BS1765" s="11"/>
      <c r="BT1765" s="11">
        <v>0</v>
      </c>
      <c r="BW1765" s="11"/>
      <c r="CA1765" s="43">
        <v>0</v>
      </c>
      <c r="CE1765" s="5"/>
      <c r="CF1765" s="11">
        <v>0</v>
      </c>
      <c r="CI1765" s="11">
        <v>135120.45000000001</v>
      </c>
      <c r="CJ1765" s="11">
        <v>0</v>
      </c>
      <c r="CM1765" s="11">
        <v>0</v>
      </c>
      <c r="CN1765" s="11">
        <v>0</v>
      </c>
      <c r="CR1765" s="43">
        <v>0</v>
      </c>
      <c r="CT1765" s="98">
        <v>0</v>
      </c>
      <c r="CU1765" s="11"/>
      <c r="CV1765" s="43"/>
      <c r="DB1765" s="105">
        <v>0</v>
      </c>
      <c r="DF1765" s="11">
        <v>0</v>
      </c>
      <c r="DK1765" s="11"/>
      <c r="DP1765" s="11">
        <v>0</v>
      </c>
      <c r="DQ1765" s="11"/>
      <c r="DR1765" s="11">
        <v>0</v>
      </c>
      <c r="DV1765" s="55">
        <v>0</v>
      </c>
      <c r="DZ1765" s="11">
        <v>0</v>
      </c>
      <c r="EA1765" s="11"/>
      <c r="EB1765" s="11"/>
      <c r="EC1765" s="11"/>
      <c r="ED1765" s="11">
        <v>0</v>
      </c>
      <c r="EG1765" s="43">
        <v>0</v>
      </c>
    </row>
    <row r="1766" spans="2:137">
      <c r="B1766" s="68" t="s">
        <v>6278</v>
      </c>
      <c r="C1766" s="68" t="s">
        <v>6279</v>
      </c>
      <c r="D1766" s="43" t="s">
        <v>6303</v>
      </c>
      <c r="E1766" s="43" t="s">
        <v>149</v>
      </c>
      <c r="F1766" s="43" t="s">
        <v>225</v>
      </c>
      <c r="G1766" s="43" t="s">
        <v>226</v>
      </c>
      <c r="H1766" s="41"/>
      <c r="J1766" s="10">
        <v>42496</v>
      </c>
      <c r="K1766" s="10">
        <v>42551</v>
      </c>
      <c r="M1766" s="43" t="s">
        <v>152</v>
      </c>
      <c r="N1766" s="43" t="s">
        <v>0</v>
      </c>
      <c r="O1766" s="13" t="s">
        <v>2411</v>
      </c>
      <c r="P1766" s="11">
        <v>474851609.36626899</v>
      </c>
      <c r="Q1766" s="41" t="s">
        <v>6281</v>
      </c>
      <c r="R1766" s="43" t="s">
        <v>2530</v>
      </c>
      <c r="S1766" s="43">
        <f t="shared" si="55"/>
        <v>2.8455299999999999E-2</v>
      </c>
      <c r="T1766" s="11">
        <v>135120.45000000001</v>
      </c>
      <c r="U1766" s="9">
        <f t="shared" si="56"/>
        <v>135120.45000000001</v>
      </c>
      <c r="BE1766" s="42"/>
      <c r="BK1766" s="12">
        <v>0</v>
      </c>
      <c r="BS1766" s="11"/>
      <c r="BT1766" s="11">
        <v>0</v>
      </c>
      <c r="BW1766" s="11"/>
      <c r="CA1766" s="43">
        <v>0</v>
      </c>
      <c r="CE1766" s="5"/>
      <c r="CF1766" s="11">
        <v>0</v>
      </c>
      <c r="CI1766" s="11">
        <v>135120.45000000001</v>
      </c>
      <c r="CJ1766" s="11">
        <v>0</v>
      </c>
      <c r="CM1766" s="11">
        <v>0</v>
      </c>
      <c r="CN1766" s="11">
        <v>0</v>
      </c>
      <c r="CR1766" s="43">
        <v>0</v>
      </c>
      <c r="CT1766" s="97">
        <v>0</v>
      </c>
      <c r="CU1766" s="11"/>
      <c r="CV1766" s="43"/>
      <c r="DB1766" s="104">
        <v>0</v>
      </c>
      <c r="DF1766" s="11">
        <v>0</v>
      </c>
      <c r="DK1766" s="11"/>
      <c r="DP1766" s="11">
        <v>0</v>
      </c>
      <c r="DQ1766" s="11"/>
      <c r="DR1766" s="11">
        <v>0</v>
      </c>
      <c r="DV1766" s="24">
        <v>0</v>
      </c>
      <c r="DZ1766" s="11">
        <v>0</v>
      </c>
      <c r="EA1766" s="11"/>
      <c r="EB1766" s="11"/>
      <c r="EC1766" s="11"/>
      <c r="ED1766" s="11">
        <v>0</v>
      </c>
      <c r="EG1766" s="43">
        <v>0</v>
      </c>
    </row>
    <row r="1767" spans="2:137">
      <c r="B1767" s="68" t="s">
        <v>6278</v>
      </c>
      <c r="C1767" s="68" t="s">
        <v>6279</v>
      </c>
      <c r="D1767" s="43" t="s">
        <v>6303</v>
      </c>
      <c r="E1767" s="43" t="s">
        <v>149</v>
      </c>
      <c r="F1767" s="43" t="s">
        <v>225</v>
      </c>
      <c r="G1767" s="43" t="s">
        <v>226</v>
      </c>
      <c r="H1767" s="41"/>
      <c r="J1767" s="10">
        <v>42503</v>
      </c>
      <c r="K1767" s="10">
        <v>42551</v>
      </c>
      <c r="M1767" s="43" t="s">
        <v>152</v>
      </c>
      <c r="N1767" s="43" t="s">
        <v>0</v>
      </c>
      <c r="O1767" s="13" t="s">
        <v>2411</v>
      </c>
      <c r="P1767" s="11">
        <v>316455416.048958</v>
      </c>
      <c r="Q1767" s="41" t="s">
        <v>6281</v>
      </c>
      <c r="R1767" s="43" t="s">
        <v>2535</v>
      </c>
      <c r="S1767" s="43">
        <f t="shared" si="55"/>
        <v>4.2698100000000003E-2</v>
      </c>
      <c r="T1767" s="11">
        <v>135120.45000000001</v>
      </c>
      <c r="U1767" s="9">
        <f t="shared" si="56"/>
        <v>135120.45000000001</v>
      </c>
      <c r="BE1767" s="42"/>
      <c r="BK1767" s="12">
        <v>0</v>
      </c>
      <c r="BS1767" s="11"/>
      <c r="BT1767" s="11">
        <v>0</v>
      </c>
      <c r="BW1767" s="11"/>
      <c r="CA1767" s="43">
        <v>0</v>
      </c>
      <c r="CE1767" s="5"/>
      <c r="CF1767" s="11">
        <v>0</v>
      </c>
      <c r="CI1767" s="11">
        <v>135120.45000000001</v>
      </c>
      <c r="CJ1767" s="11">
        <v>0</v>
      </c>
      <c r="CM1767" s="11">
        <v>0</v>
      </c>
      <c r="CN1767" s="11">
        <v>0</v>
      </c>
      <c r="CR1767" s="43">
        <v>0</v>
      </c>
      <c r="CT1767" s="97">
        <v>0</v>
      </c>
      <c r="CU1767" s="11"/>
      <c r="CV1767" s="43"/>
      <c r="DB1767" s="104">
        <v>0</v>
      </c>
      <c r="DF1767" s="11">
        <v>0</v>
      </c>
      <c r="DK1767" s="11"/>
      <c r="DP1767" s="11">
        <v>0</v>
      </c>
      <c r="DQ1767" s="11"/>
      <c r="DR1767" s="11">
        <v>0</v>
      </c>
      <c r="DV1767" s="24">
        <v>0</v>
      </c>
      <c r="DZ1767" s="11">
        <v>0</v>
      </c>
      <c r="EA1767" s="11"/>
      <c r="EB1767" s="11"/>
      <c r="EC1767" s="11"/>
      <c r="ED1767" s="11">
        <v>0</v>
      </c>
      <c r="EG1767" s="43">
        <v>0</v>
      </c>
    </row>
    <row r="1768" spans="2:137">
      <c r="B1768" s="68" t="s">
        <v>6278</v>
      </c>
      <c r="C1768" s="68" t="s">
        <v>6279</v>
      </c>
      <c r="D1768" s="43" t="s">
        <v>6303</v>
      </c>
      <c r="E1768" s="43" t="s">
        <v>149</v>
      </c>
      <c r="F1768" s="43" t="s">
        <v>225</v>
      </c>
      <c r="G1768" s="43" t="s">
        <v>226</v>
      </c>
      <c r="H1768" s="41"/>
      <c r="J1768" s="10">
        <v>42510</v>
      </c>
      <c r="K1768" s="10">
        <v>42551</v>
      </c>
      <c r="M1768" s="43" t="s">
        <v>152</v>
      </c>
      <c r="N1768" s="43" t="s">
        <v>0</v>
      </c>
      <c r="O1768" s="13" t="s">
        <v>2411</v>
      </c>
      <c r="P1768" s="11">
        <v>553656612.75716996</v>
      </c>
      <c r="Q1768" s="41" t="s">
        <v>6281</v>
      </c>
      <c r="R1768" s="43" t="s">
        <v>2544</v>
      </c>
      <c r="S1768" s="43">
        <f t="shared" si="55"/>
        <v>2.4405100000000002E-2</v>
      </c>
      <c r="T1768" s="11">
        <v>135120.45000000001</v>
      </c>
      <c r="U1768" s="9">
        <f t="shared" si="56"/>
        <v>135120.45000000001</v>
      </c>
      <c r="BE1768" s="42"/>
      <c r="BK1768" s="12">
        <v>0</v>
      </c>
      <c r="BS1768" s="11"/>
      <c r="BT1768" s="11">
        <v>0</v>
      </c>
      <c r="BW1768" s="11"/>
      <c r="CA1768" s="43">
        <v>0</v>
      </c>
      <c r="CE1768" s="5"/>
      <c r="CF1768" s="11">
        <v>0</v>
      </c>
      <c r="CI1768" s="11">
        <v>135120.45000000001</v>
      </c>
      <c r="CJ1768" s="11">
        <v>0</v>
      </c>
      <c r="CM1768" s="11">
        <v>0</v>
      </c>
      <c r="CN1768" s="11">
        <v>0</v>
      </c>
      <c r="CR1768" s="43">
        <v>0</v>
      </c>
      <c r="CT1768" s="97">
        <v>0</v>
      </c>
      <c r="CU1768" s="11"/>
      <c r="CV1768" s="43"/>
      <c r="DB1768" s="104">
        <v>0</v>
      </c>
      <c r="DF1768" s="11">
        <v>0</v>
      </c>
      <c r="DK1768" s="11"/>
      <c r="DP1768" s="11">
        <v>0</v>
      </c>
      <c r="DQ1768" s="11"/>
      <c r="DR1768" s="11">
        <v>0</v>
      </c>
      <c r="DV1768" s="24">
        <v>0</v>
      </c>
      <c r="DZ1768" s="11">
        <v>0</v>
      </c>
      <c r="EA1768" s="11"/>
      <c r="EB1768" s="11"/>
      <c r="EC1768" s="11"/>
      <c r="ED1768" s="11">
        <v>0</v>
      </c>
      <c r="EG1768" s="43">
        <v>0</v>
      </c>
    </row>
    <row r="1769" spans="2:137">
      <c r="B1769" s="68" t="s">
        <v>6278</v>
      </c>
      <c r="C1769" s="68" t="s">
        <v>6279</v>
      </c>
      <c r="D1769" s="43" t="s">
        <v>6303</v>
      </c>
      <c r="E1769" s="43" t="s">
        <v>149</v>
      </c>
      <c r="F1769" s="43" t="s">
        <v>225</v>
      </c>
      <c r="G1769" s="43" t="s">
        <v>226</v>
      </c>
      <c r="H1769" s="41"/>
      <c r="J1769" s="10">
        <v>42517</v>
      </c>
      <c r="K1769" s="10">
        <v>42551</v>
      </c>
      <c r="M1769" s="43" t="s">
        <v>152</v>
      </c>
      <c r="N1769" s="43" t="s">
        <v>0</v>
      </c>
      <c r="O1769" s="13" t="s">
        <v>2411</v>
      </c>
      <c r="P1769" s="11">
        <v>318143065.01285601</v>
      </c>
      <c r="Q1769" s="41" t="s">
        <v>6281</v>
      </c>
      <c r="R1769" s="43" t="s">
        <v>2549</v>
      </c>
      <c r="S1769" s="43">
        <f t="shared" si="55"/>
        <v>4.2471599999999998E-2</v>
      </c>
      <c r="T1769" s="11">
        <v>135120.45000000001</v>
      </c>
      <c r="U1769" s="9">
        <f t="shared" si="56"/>
        <v>135120.45000000001</v>
      </c>
      <c r="BE1769" s="42"/>
      <c r="BK1769" s="12">
        <v>0</v>
      </c>
      <c r="BS1769" s="11"/>
      <c r="BT1769" s="11">
        <v>0</v>
      </c>
      <c r="BW1769" s="11"/>
      <c r="CA1769" s="43">
        <v>0</v>
      </c>
      <c r="CE1769" s="5"/>
      <c r="CF1769" s="11">
        <v>0</v>
      </c>
      <c r="CI1769" s="11">
        <v>135120.45000000001</v>
      </c>
      <c r="CJ1769" s="11">
        <v>0</v>
      </c>
      <c r="CM1769" s="11">
        <v>0</v>
      </c>
      <c r="CN1769" s="11">
        <v>0</v>
      </c>
      <c r="CR1769" s="43">
        <v>0</v>
      </c>
      <c r="CT1769" s="97">
        <v>0</v>
      </c>
      <c r="CU1769" s="11"/>
      <c r="CV1769" s="43"/>
      <c r="DB1769" s="105">
        <v>0</v>
      </c>
      <c r="DF1769" s="11">
        <v>0</v>
      </c>
      <c r="DK1769" s="11"/>
      <c r="DP1769" s="11">
        <v>0</v>
      </c>
      <c r="DQ1769" s="11"/>
      <c r="DR1769" s="11">
        <v>0</v>
      </c>
      <c r="DV1769" s="55">
        <v>0</v>
      </c>
      <c r="DZ1769" s="11">
        <v>0</v>
      </c>
      <c r="EA1769" s="11"/>
      <c r="EB1769" s="11"/>
      <c r="EC1769" s="11"/>
      <c r="ED1769" s="11">
        <v>0</v>
      </c>
      <c r="EG1769" s="43">
        <v>0</v>
      </c>
    </row>
    <row r="1770" spans="2:137">
      <c r="B1770" s="68" t="s">
        <v>6278</v>
      </c>
      <c r="C1770" s="68" t="s">
        <v>6279</v>
      </c>
      <c r="D1770" s="43" t="s">
        <v>6303</v>
      </c>
      <c r="E1770" s="43" t="s">
        <v>149</v>
      </c>
      <c r="F1770" s="43" t="s">
        <v>225</v>
      </c>
      <c r="G1770" s="43" t="s">
        <v>226</v>
      </c>
      <c r="H1770" s="41"/>
      <c r="J1770" s="10">
        <v>42521</v>
      </c>
      <c r="K1770" s="10">
        <v>42551</v>
      </c>
      <c r="M1770" s="43" t="s">
        <v>152</v>
      </c>
      <c r="N1770" s="43" t="s">
        <v>0</v>
      </c>
      <c r="O1770" s="13" t="s">
        <v>1164</v>
      </c>
      <c r="P1770" s="11">
        <v>478226300.23536098</v>
      </c>
      <c r="Q1770" s="41" t="s">
        <v>6281</v>
      </c>
      <c r="R1770" s="43" t="s">
        <v>2571</v>
      </c>
      <c r="S1770" s="43">
        <f t="shared" si="55"/>
        <v>2.8254499999999998E-2</v>
      </c>
      <c r="T1770" s="11">
        <v>135120.45000000001</v>
      </c>
      <c r="U1770" s="9">
        <f t="shared" si="56"/>
        <v>135120.45000000001</v>
      </c>
      <c r="BE1770" s="42"/>
      <c r="BK1770" s="12">
        <v>0</v>
      </c>
      <c r="BS1770" s="11"/>
      <c r="BT1770" s="11">
        <v>0</v>
      </c>
      <c r="BW1770" s="11"/>
      <c r="CA1770" s="43">
        <v>0</v>
      </c>
      <c r="CE1770" s="5"/>
      <c r="CF1770" s="11">
        <v>0</v>
      </c>
      <c r="CI1770" s="11">
        <v>135120.45000000001</v>
      </c>
      <c r="CJ1770" s="11">
        <v>0</v>
      </c>
      <c r="CM1770" s="11">
        <v>0</v>
      </c>
      <c r="CN1770" s="11">
        <v>0</v>
      </c>
      <c r="CR1770" s="43">
        <v>0</v>
      </c>
      <c r="CT1770" s="97">
        <v>0</v>
      </c>
      <c r="CU1770" s="11"/>
      <c r="CV1770" s="43"/>
      <c r="DB1770" s="104">
        <v>0</v>
      </c>
      <c r="DF1770" s="11">
        <v>0</v>
      </c>
      <c r="DK1770" s="11"/>
      <c r="DP1770" s="11">
        <v>0</v>
      </c>
      <c r="DQ1770" s="11"/>
      <c r="DR1770" s="11">
        <v>0</v>
      </c>
      <c r="DV1770" s="24">
        <v>0</v>
      </c>
      <c r="DZ1770" s="11">
        <v>0</v>
      </c>
      <c r="EA1770" s="11"/>
      <c r="EB1770" s="11"/>
      <c r="EC1770" s="11"/>
      <c r="ED1770" s="11">
        <v>0</v>
      </c>
      <c r="EG1770" s="43">
        <v>0</v>
      </c>
    </row>
    <row r="1771" spans="2:137">
      <c r="B1771" s="68" t="s">
        <v>6278</v>
      </c>
      <c r="C1771" s="68" t="s">
        <v>6279</v>
      </c>
      <c r="D1771" s="43" t="s">
        <v>6303</v>
      </c>
      <c r="E1771" s="43" t="s">
        <v>149</v>
      </c>
      <c r="F1771" s="43" t="s">
        <v>225</v>
      </c>
      <c r="G1771" s="43" t="s">
        <v>226</v>
      </c>
      <c r="H1771" s="41"/>
      <c r="J1771" s="10">
        <v>42524</v>
      </c>
      <c r="K1771" s="10">
        <v>42551</v>
      </c>
      <c r="M1771" s="43" t="s">
        <v>152</v>
      </c>
      <c r="N1771" s="43" t="s">
        <v>0</v>
      </c>
      <c r="O1771" s="13" t="s">
        <v>1164</v>
      </c>
      <c r="P1771" s="11">
        <v>944759510.84106505</v>
      </c>
      <c r="Q1771" s="41" t="s">
        <v>6281</v>
      </c>
      <c r="R1771" s="43" t="s">
        <v>2590</v>
      </c>
      <c r="S1771" s="43">
        <f t="shared" si="55"/>
        <v>1.4302100000000002E-2</v>
      </c>
      <c r="T1771" s="11">
        <v>135120.45000000001</v>
      </c>
      <c r="U1771" s="9">
        <f t="shared" si="56"/>
        <v>135120.45000000001</v>
      </c>
      <c r="BE1771" s="42"/>
      <c r="BK1771" s="12">
        <v>0</v>
      </c>
      <c r="BS1771" s="11"/>
      <c r="BT1771" s="11">
        <v>0</v>
      </c>
      <c r="BW1771" s="11"/>
      <c r="CA1771" s="43">
        <v>0</v>
      </c>
      <c r="CE1771" s="5"/>
      <c r="CF1771" s="11">
        <v>0</v>
      </c>
      <c r="CI1771" s="11">
        <v>135120.45000000001</v>
      </c>
      <c r="CJ1771" s="11">
        <v>0</v>
      </c>
      <c r="CM1771" s="11">
        <v>0</v>
      </c>
      <c r="CN1771" s="11">
        <v>0</v>
      </c>
      <c r="CR1771" s="43">
        <v>0</v>
      </c>
      <c r="CT1771" s="98">
        <v>0</v>
      </c>
      <c r="CU1771" s="11"/>
      <c r="CV1771" s="43"/>
      <c r="DB1771" s="105">
        <v>0</v>
      </c>
      <c r="DF1771" s="11">
        <v>0</v>
      </c>
      <c r="DK1771" s="11"/>
      <c r="DP1771" s="11">
        <v>0</v>
      </c>
      <c r="DQ1771" s="11"/>
      <c r="DR1771" s="11">
        <v>0</v>
      </c>
      <c r="DV1771" s="55">
        <v>0</v>
      </c>
      <c r="DZ1771" s="11">
        <v>0</v>
      </c>
      <c r="EA1771" s="11"/>
      <c r="EB1771" s="11"/>
      <c r="EC1771" s="11"/>
      <c r="ED1771" s="11">
        <v>0</v>
      </c>
      <c r="EG1771" s="43">
        <v>0</v>
      </c>
    </row>
    <row r="1772" spans="2:137">
      <c r="B1772" s="68" t="s">
        <v>6278</v>
      </c>
      <c r="C1772" s="68" t="s">
        <v>6279</v>
      </c>
      <c r="D1772" s="43" t="s">
        <v>6303</v>
      </c>
      <c r="E1772" s="43" t="s">
        <v>149</v>
      </c>
      <c r="F1772" s="43" t="s">
        <v>225</v>
      </c>
      <c r="G1772" s="43" t="s">
        <v>226</v>
      </c>
      <c r="H1772" s="41"/>
      <c r="J1772" s="10">
        <v>42531</v>
      </c>
      <c r="K1772" s="10">
        <v>42551</v>
      </c>
      <c r="M1772" s="43" t="s">
        <v>152</v>
      </c>
      <c r="N1772" s="43" t="s">
        <v>0</v>
      </c>
      <c r="O1772" s="13" t="s">
        <v>1164</v>
      </c>
      <c r="P1772" s="11">
        <v>333298265.43398702</v>
      </c>
      <c r="Q1772" s="41" t="s">
        <v>6281</v>
      </c>
      <c r="R1772" s="43" t="s">
        <v>2596</v>
      </c>
      <c r="S1772" s="43">
        <f t="shared" si="55"/>
        <v>4.0540399999999997E-2</v>
      </c>
      <c r="T1772" s="11">
        <v>135120.45000000001</v>
      </c>
      <c r="U1772" s="9">
        <f t="shared" si="56"/>
        <v>135120.45000000001</v>
      </c>
      <c r="BE1772" s="42"/>
      <c r="BK1772" s="12">
        <v>0</v>
      </c>
      <c r="BS1772" s="11"/>
      <c r="BT1772" s="11">
        <v>0</v>
      </c>
      <c r="BW1772" s="11"/>
      <c r="CA1772" s="43">
        <v>0</v>
      </c>
      <c r="CE1772" s="5"/>
      <c r="CF1772" s="11">
        <v>0</v>
      </c>
      <c r="CI1772" s="11">
        <v>135120.45000000001</v>
      </c>
      <c r="CJ1772" s="11">
        <v>0</v>
      </c>
      <c r="CM1772" s="11">
        <v>0</v>
      </c>
      <c r="CN1772" s="11">
        <v>0</v>
      </c>
      <c r="CR1772" s="43">
        <v>0</v>
      </c>
      <c r="CT1772" s="97">
        <v>0</v>
      </c>
      <c r="CU1772" s="11"/>
      <c r="CV1772" s="43"/>
      <c r="DB1772" s="104">
        <v>0</v>
      </c>
      <c r="DF1772" s="11">
        <v>0</v>
      </c>
      <c r="DK1772" s="11"/>
      <c r="DP1772" s="11">
        <v>0</v>
      </c>
      <c r="DQ1772" s="11"/>
      <c r="DR1772" s="11">
        <v>0</v>
      </c>
      <c r="DV1772" s="24">
        <v>0</v>
      </c>
      <c r="DZ1772" s="11">
        <v>0</v>
      </c>
      <c r="EA1772" s="11"/>
      <c r="EB1772" s="11"/>
      <c r="EC1772" s="11"/>
      <c r="ED1772" s="11">
        <v>0</v>
      </c>
      <c r="EG1772" s="43">
        <v>0</v>
      </c>
    </row>
    <row r="1773" spans="2:137">
      <c r="B1773" s="68" t="s">
        <v>6278</v>
      </c>
      <c r="C1773" s="68" t="s">
        <v>6279</v>
      </c>
      <c r="D1773" s="43" t="s">
        <v>6303</v>
      </c>
      <c r="E1773" s="43" t="s">
        <v>149</v>
      </c>
      <c r="F1773" s="43" t="s">
        <v>225</v>
      </c>
      <c r="G1773" s="43" t="s">
        <v>226</v>
      </c>
      <c r="H1773" s="41"/>
      <c r="J1773" s="10">
        <v>42538</v>
      </c>
      <c r="K1773" s="10">
        <v>42551</v>
      </c>
      <c r="M1773" s="43" t="s">
        <v>152</v>
      </c>
      <c r="N1773" s="43" t="s">
        <v>0</v>
      </c>
      <c r="O1773" s="13" t="s">
        <v>2610</v>
      </c>
      <c r="P1773" s="11">
        <v>310210962.03647602</v>
      </c>
      <c r="Q1773" s="41" t="s">
        <v>6281</v>
      </c>
      <c r="R1773" s="43" t="s">
        <v>2611</v>
      </c>
      <c r="S1773" s="43">
        <f t="shared" si="55"/>
        <v>4.3557600000000002E-2</v>
      </c>
      <c r="T1773" s="11">
        <v>135120.45000000001</v>
      </c>
      <c r="U1773" s="9">
        <f t="shared" si="56"/>
        <v>135120.45000000001</v>
      </c>
      <c r="BE1773" s="42"/>
      <c r="BK1773" s="12">
        <v>0</v>
      </c>
      <c r="BS1773" s="11"/>
      <c r="BT1773" s="11">
        <v>0</v>
      </c>
      <c r="BW1773" s="11"/>
      <c r="CA1773" s="43">
        <v>0</v>
      </c>
      <c r="CE1773" s="5"/>
      <c r="CF1773" s="11">
        <v>0</v>
      </c>
      <c r="CI1773" s="11">
        <v>135120.45000000001</v>
      </c>
      <c r="CJ1773" s="11">
        <v>0</v>
      </c>
      <c r="CM1773" s="11">
        <v>0</v>
      </c>
      <c r="CN1773" s="11">
        <v>0</v>
      </c>
      <c r="CR1773" s="43">
        <v>0</v>
      </c>
      <c r="CT1773" s="97">
        <v>0</v>
      </c>
      <c r="CU1773" s="11"/>
      <c r="CV1773" s="43"/>
      <c r="DB1773" s="104">
        <v>0</v>
      </c>
      <c r="DF1773" s="11">
        <v>0</v>
      </c>
      <c r="DK1773" s="11"/>
      <c r="DP1773" s="11">
        <v>0</v>
      </c>
      <c r="DQ1773" s="11"/>
      <c r="DR1773" s="11">
        <v>0</v>
      </c>
      <c r="DV1773" s="24">
        <v>0</v>
      </c>
      <c r="DZ1773" s="11">
        <v>0</v>
      </c>
      <c r="EA1773" s="11"/>
      <c r="EB1773" s="11"/>
      <c r="EC1773" s="11"/>
      <c r="ED1773" s="11">
        <v>0</v>
      </c>
      <c r="EG1773" s="43">
        <v>0</v>
      </c>
    </row>
    <row r="1774" spans="2:137">
      <c r="B1774" s="68" t="s">
        <v>6278</v>
      </c>
      <c r="C1774" s="68" t="s">
        <v>6279</v>
      </c>
      <c r="D1774" s="43" t="s">
        <v>6303</v>
      </c>
      <c r="E1774" s="43" t="s">
        <v>149</v>
      </c>
      <c r="F1774" s="43" t="s">
        <v>225</v>
      </c>
      <c r="G1774" s="43" t="s">
        <v>226</v>
      </c>
      <c r="H1774" s="41"/>
      <c r="J1774" s="10">
        <v>42545</v>
      </c>
      <c r="K1774" s="10">
        <v>42551</v>
      </c>
      <c r="M1774" s="43" t="s">
        <v>152</v>
      </c>
      <c r="N1774" s="43" t="s">
        <v>0</v>
      </c>
      <c r="O1774" s="13" t="s">
        <v>2654</v>
      </c>
      <c r="P1774" s="11">
        <v>316334655.29189199</v>
      </c>
      <c r="Q1774" s="41" t="s">
        <v>6281</v>
      </c>
      <c r="R1774" s="43" t="s">
        <v>2655</v>
      </c>
      <c r="S1774" s="43">
        <f t="shared" si="55"/>
        <v>4.27144E-2</v>
      </c>
      <c r="T1774" s="11">
        <v>135120.45000000001</v>
      </c>
      <c r="U1774" s="9">
        <f t="shared" si="56"/>
        <v>135120.45000000001</v>
      </c>
      <c r="BE1774" s="42"/>
      <c r="BK1774" s="12">
        <v>0</v>
      </c>
      <c r="BS1774" s="11"/>
      <c r="BT1774" s="11">
        <v>0</v>
      </c>
      <c r="BW1774" s="11"/>
      <c r="CA1774" s="43">
        <v>0</v>
      </c>
      <c r="CE1774" s="5"/>
      <c r="CF1774" s="11">
        <v>0</v>
      </c>
      <c r="CI1774" s="11">
        <v>135120.45000000001</v>
      </c>
      <c r="CJ1774" s="11">
        <v>0</v>
      </c>
      <c r="CM1774" s="11">
        <v>0</v>
      </c>
      <c r="CN1774" s="11">
        <v>0</v>
      </c>
      <c r="CR1774" s="43">
        <v>0</v>
      </c>
      <c r="CT1774" s="97">
        <v>0</v>
      </c>
      <c r="CU1774" s="11"/>
      <c r="CV1774" s="43"/>
      <c r="DB1774" s="106">
        <v>0</v>
      </c>
      <c r="DF1774" s="11">
        <v>0</v>
      </c>
      <c r="DK1774" s="11"/>
      <c r="DP1774" s="11">
        <v>0</v>
      </c>
      <c r="DQ1774" s="11"/>
      <c r="DR1774" s="11">
        <v>0</v>
      </c>
      <c r="DV1774" s="23">
        <v>0</v>
      </c>
      <c r="DZ1774" s="11">
        <v>0</v>
      </c>
      <c r="EA1774" s="11"/>
      <c r="EB1774" s="11"/>
      <c r="EC1774" s="11"/>
      <c r="ED1774" s="11">
        <v>0</v>
      </c>
      <c r="EG1774" s="43">
        <v>0</v>
      </c>
    </row>
    <row r="1775" spans="2:137">
      <c r="B1775" s="68" t="s">
        <v>6278</v>
      </c>
      <c r="C1775" s="68" t="s">
        <v>6279</v>
      </c>
      <c r="D1775" s="43" t="s">
        <v>6303</v>
      </c>
      <c r="E1775" s="43" t="s">
        <v>149</v>
      </c>
      <c r="F1775" s="43" t="s">
        <v>225</v>
      </c>
      <c r="G1775" s="43" t="s">
        <v>226</v>
      </c>
      <c r="H1775" s="41"/>
      <c r="J1775" s="10">
        <v>42551</v>
      </c>
      <c r="K1775" s="10">
        <v>42551</v>
      </c>
      <c r="M1775" s="43" t="s">
        <v>152</v>
      </c>
      <c r="N1775" s="43" t="s">
        <v>0</v>
      </c>
      <c r="O1775" s="13" t="s">
        <v>1164</v>
      </c>
      <c r="P1775" s="11">
        <v>2317198003.8414001</v>
      </c>
      <c r="Q1775" s="41" t="s">
        <v>6281</v>
      </c>
      <c r="R1775" s="43" t="s">
        <v>2987</v>
      </c>
      <c r="S1775" s="43">
        <f t="shared" si="55"/>
        <v>5.3996399999999998E-3</v>
      </c>
      <c r="T1775" s="11">
        <v>125120.45</v>
      </c>
      <c r="U1775" s="9">
        <f t="shared" si="56"/>
        <v>125120.45</v>
      </c>
      <c r="BE1775" s="42"/>
      <c r="BK1775" s="12">
        <v>0</v>
      </c>
      <c r="BS1775" s="11"/>
      <c r="BT1775" s="11">
        <v>0</v>
      </c>
      <c r="BW1775" s="11"/>
      <c r="CA1775" s="43">
        <v>0</v>
      </c>
      <c r="CE1775" s="5"/>
      <c r="CF1775" s="11">
        <v>0</v>
      </c>
      <c r="CI1775" s="11">
        <v>125120.45</v>
      </c>
      <c r="CJ1775" s="11">
        <v>0</v>
      </c>
      <c r="CM1775" s="11">
        <v>0</v>
      </c>
      <c r="CN1775" s="11">
        <v>0</v>
      </c>
      <c r="CR1775" s="43">
        <v>0</v>
      </c>
      <c r="CT1775" s="98">
        <v>0</v>
      </c>
      <c r="CU1775" s="11"/>
      <c r="CV1775" s="43"/>
      <c r="DB1775" s="105">
        <v>0</v>
      </c>
      <c r="DF1775" s="11">
        <v>0</v>
      </c>
      <c r="DK1775" s="11"/>
      <c r="DP1775" s="11">
        <v>0</v>
      </c>
      <c r="DQ1775" s="11"/>
      <c r="DR1775" s="11">
        <v>0</v>
      </c>
      <c r="DV1775" s="55">
        <v>0</v>
      </c>
      <c r="DZ1775" s="11">
        <v>0</v>
      </c>
      <c r="EA1775" s="11"/>
      <c r="EB1775" s="11"/>
      <c r="EC1775" s="11"/>
      <c r="ED1775" s="11">
        <v>0</v>
      </c>
      <c r="EG1775" s="43">
        <v>0</v>
      </c>
    </row>
    <row r="1776" spans="2:137">
      <c r="B1776" s="68" t="s">
        <v>6278</v>
      </c>
      <c r="C1776" s="68" t="s">
        <v>6279</v>
      </c>
      <c r="D1776" s="43" t="s">
        <v>6303</v>
      </c>
      <c r="E1776" s="43" t="s">
        <v>149</v>
      </c>
      <c r="F1776" s="43" t="s">
        <v>225</v>
      </c>
      <c r="G1776" s="43" t="s">
        <v>226</v>
      </c>
      <c r="H1776" s="41"/>
      <c r="J1776" s="10">
        <v>42559</v>
      </c>
      <c r="K1776" s="10">
        <v>42643</v>
      </c>
      <c r="M1776" s="43" t="s">
        <v>152</v>
      </c>
      <c r="N1776" s="43" t="s">
        <v>153</v>
      </c>
      <c r="O1776" s="13" t="s">
        <v>3471</v>
      </c>
      <c r="P1776" s="11">
        <v>23871686.773783799</v>
      </c>
      <c r="Q1776" s="41" t="s">
        <v>6281</v>
      </c>
      <c r="R1776" s="43" t="s">
        <v>3472</v>
      </c>
      <c r="S1776" s="43">
        <f t="shared" si="55"/>
        <v>4.0466599999999998E-2</v>
      </c>
      <c r="T1776" s="11">
        <v>9660.06</v>
      </c>
      <c r="U1776" s="9">
        <f t="shared" si="56"/>
        <v>9660.06</v>
      </c>
      <c r="BE1776" s="42"/>
      <c r="BK1776" s="12">
        <v>0</v>
      </c>
      <c r="BS1776" s="11"/>
      <c r="BT1776" s="11">
        <v>0</v>
      </c>
      <c r="BW1776" s="11"/>
      <c r="CA1776" s="43">
        <v>0</v>
      </c>
      <c r="CE1776" s="5"/>
      <c r="CF1776" s="11">
        <v>0</v>
      </c>
      <c r="CI1776" s="11">
        <v>9660.06</v>
      </c>
      <c r="CJ1776" s="11">
        <v>0</v>
      </c>
      <c r="CM1776" s="11">
        <v>0</v>
      </c>
      <c r="CN1776" s="11">
        <v>0</v>
      </c>
      <c r="CR1776" s="43">
        <v>0</v>
      </c>
      <c r="CT1776" s="98">
        <v>0</v>
      </c>
      <c r="CU1776" s="11"/>
      <c r="CV1776" s="43"/>
      <c r="DB1776" s="105">
        <v>0</v>
      </c>
      <c r="DF1776" s="11">
        <v>0</v>
      </c>
      <c r="DK1776" s="11"/>
      <c r="DP1776" s="11">
        <v>0</v>
      </c>
      <c r="DQ1776" s="11"/>
      <c r="DR1776" s="11">
        <v>0</v>
      </c>
      <c r="DV1776" s="55">
        <v>0</v>
      </c>
      <c r="DZ1776" s="11">
        <v>0</v>
      </c>
      <c r="EA1776" s="11"/>
      <c r="EB1776" s="11"/>
      <c r="EC1776" s="11"/>
      <c r="ED1776" s="11">
        <v>0</v>
      </c>
      <c r="EG1776" s="43">
        <v>0</v>
      </c>
    </row>
    <row r="1777" spans="2:137">
      <c r="B1777" s="68" t="s">
        <v>6278</v>
      </c>
      <c r="C1777" s="68" t="s">
        <v>6279</v>
      </c>
      <c r="D1777" s="43" t="s">
        <v>6303</v>
      </c>
      <c r="E1777" s="43" t="s">
        <v>149</v>
      </c>
      <c r="F1777" s="43" t="s">
        <v>225</v>
      </c>
      <c r="G1777" s="43" t="s">
        <v>226</v>
      </c>
      <c r="H1777" s="41"/>
      <c r="J1777" s="10">
        <v>42566</v>
      </c>
      <c r="K1777" s="10">
        <v>42643</v>
      </c>
      <c r="M1777" s="43" t="s">
        <v>152</v>
      </c>
      <c r="N1777" s="43" t="s">
        <v>153</v>
      </c>
      <c r="O1777" s="13" t="s">
        <v>3471</v>
      </c>
      <c r="P1777" s="11">
        <v>24259682.466335502</v>
      </c>
      <c r="Q1777" s="41" t="s">
        <v>6281</v>
      </c>
      <c r="R1777" s="43" t="s">
        <v>3495</v>
      </c>
      <c r="S1777" s="43">
        <f t="shared" si="55"/>
        <v>3.9819399999999998E-2</v>
      </c>
      <c r="T1777" s="11">
        <v>9660.06</v>
      </c>
      <c r="U1777" s="9">
        <f t="shared" si="56"/>
        <v>9660.06</v>
      </c>
      <c r="BE1777" s="42"/>
      <c r="BK1777" s="12">
        <v>0</v>
      </c>
      <c r="BS1777" s="11"/>
      <c r="BT1777" s="11">
        <v>0</v>
      </c>
      <c r="BW1777" s="11"/>
      <c r="CA1777" s="43">
        <v>0</v>
      </c>
      <c r="CE1777" s="5"/>
      <c r="CF1777" s="11">
        <v>0</v>
      </c>
      <c r="CI1777" s="11">
        <v>9660.06</v>
      </c>
      <c r="CJ1777" s="11">
        <v>0</v>
      </c>
      <c r="CM1777" s="11">
        <v>0</v>
      </c>
      <c r="CN1777" s="11">
        <v>0</v>
      </c>
      <c r="CR1777" s="43">
        <v>0</v>
      </c>
      <c r="CT1777" s="97">
        <v>0</v>
      </c>
      <c r="CU1777" s="11"/>
      <c r="CV1777" s="43"/>
      <c r="DB1777" s="104">
        <v>0</v>
      </c>
      <c r="DF1777" s="63">
        <v>0</v>
      </c>
      <c r="DK1777" s="11"/>
      <c r="DP1777" s="11">
        <v>0</v>
      </c>
      <c r="DQ1777" s="11"/>
      <c r="DR1777" s="11">
        <v>0</v>
      </c>
      <c r="DV1777" s="24">
        <v>0</v>
      </c>
      <c r="DZ1777" s="11">
        <v>0</v>
      </c>
      <c r="EA1777" s="11"/>
      <c r="EB1777" s="11"/>
      <c r="EC1777" s="11"/>
      <c r="ED1777" s="11">
        <v>0</v>
      </c>
      <c r="EG1777" s="43">
        <v>0</v>
      </c>
    </row>
    <row r="1778" spans="2:137">
      <c r="B1778" s="68" t="s">
        <v>6278</v>
      </c>
      <c r="C1778" s="68" t="s">
        <v>6279</v>
      </c>
      <c r="D1778" s="43" t="s">
        <v>6303</v>
      </c>
      <c r="E1778" s="43" t="s">
        <v>149</v>
      </c>
      <c r="F1778" s="43" t="s">
        <v>225</v>
      </c>
      <c r="G1778" s="43" t="s">
        <v>226</v>
      </c>
      <c r="H1778" s="41"/>
      <c r="J1778" s="10">
        <v>42573</v>
      </c>
      <c r="K1778" s="10">
        <v>42643</v>
      </c>
      <c r="M1778" s="43" t="s">
        <v>152</v>
      </c>
      <c r="N1778" s="43" t="s">
        <v>153</v>
      </c>
      <c r="O1778" s="13" t="s">
        <v>3471</v>
      </c>
      <c r="P1778" s="11">
        <v>8323433.1622128803</v>
      </c>
      <c r="Q1778" s="41" t="s">
        <v>6281</v>
      </c>
      <c r="R1778" s="43" t="s">
        <v>3507</v>
      </c>
      <c r="S1778" s="43">
        <f t="shared" si="55"/>
        <v>0.11605859999999998</v>
      </c>
      <c r="T1778" s="11">
        <v>9660.06</v>
      </c>
      <c r="U1778" s="9">
        <f t="shared" si="56"/>
        <v>9660.06</v>
      </c>
      <c r="BE1778" s="42"/>
      <c r="BK1778" s="12">
        <v>0</v>
      </c>
      <c r="BS1778" s="11"/>
      <c r="BT1778" s="11">
        <v>0</v>
      </c>
      <c r="BW1778" s="11"/>
      <c r="CA1778" s="43">
        <v>0</v>
      </c>
      <c r="CE1778" s="5"/>
      <c r="CF1778" s="11">
        <v>0</v>
      </c>
      <c r="CI1778" s="11">
        <v>9660.06</v>
      </c>
      <c r="CJ1778" s="11">
        <v>0</v>
      </c>
      <c r="CM1778" s="11">
        <v>0</v>
      </c>
      <c r="CN1778" s="11">
        <v>0</v>
      </c>
      <c r="CR1778" s="43">
        <v>0</v>
      </c>
      <c r="CT1778" s="97">
        <v>0</v>
      </c>
      <c r="CU1778" s="11"/>
      <c r="CV1778" s="43"/>
      <c r="DB1778" s="104">
        <v>0</v>
      </c>
      <c r="DF1778" s="63">
        <v>0</v>
      </c>
      <c r="DK1778" s="11"/>
      <c r="DP1778" s="11">
        <v>0</v>
      </c>
      <c r="DQ1778" s="11"/>
      <c r="DR1778" s="11">
        <v>0</v>
      </c>
      <c r="DV1778" s="24">
        <v>0</v>
      </c>
      <c r="DZ1778" s="11">
        <v>0</v>
      </c>
      <c r="EA1778" s="11"/>
      <c r="EB1778" s="11"/>
      <c r="EC1778" s="11"/>
      <c r="ED1778" s="11">
        <v>0</v>
      </c>
      <c r="EG1778" s="43">
        <v>0</v>
      </c>
    </row>
    <row r="1779" spans="2:137">
      <c r="B1779" s="68" t="s">
        <v>6278</v>
      </c>
      <c r="C1779" s="68" t="s">
        <v>6279</v>
      </c>
      <c r="D1779" s="43" t="s">
        <v>6303</v>
      </c>
      <c r="E1779" s="43" t="s">
        <v>149</v>
      </c>
      <c r="F1779" s="43" t="s">
        <v>225</v>
      </c>
      <c r="G1779" s="43" t="s">
        <v>226</v>
      </c>
      <c r="H1779" s="41"/>
      <c r="J1779" s="10">
        <v>42580</v>
      </c>
      <c r="K1779" s="10">
        <v>42643</v>
      </c>
      <c r="M1779" s="43" t="s">
        <v>152</v>
      </c>
      <c r="N1779" s="43" t="s">
        <v>153</v>
      </c>
      <c r="O1779" s="13" t="s">
        <v>3471</v>
      </c>
      <c r="P1779" s="11">
        <v>22575719.333669901</v>
      </c>
      <c r="Q1779" s="41" t="s">
        <v>6281</v>
      </c>
      <c r="R1779" s="43" t="s">
        <v>3547</v>
      </c>
      <c r="S1779" s="43">
        <f t="shared" si="55"/>
        <v>4.2789599999999997E-2</v>
      </c>
      <c r="T1779" s="11">
        <v>9660.06</v>
      </c>
      <c r="U1779" s="9">
        <f t="shared" si="56"/>
        <v>9660.06</v>
      </c>
      <c r="BE1779" s="42"/>
      <c r="BK1779" s="12">
        <v>0</v>
      </c>
      <c r="BS1779" s="11"/>
      <c r="BT1779" s="11">
        <v>0</v>
      </c>
      <c r="BW1779" s="11"/>
      <c r="CA1779" s="43">
        <v>0</v>
      </c>
      <c r="CE1779" s="5"/>
      <c r="CF1779" s="11">
        <v>0</v>
      </c>
      <c r="CI1779" s="11">
        <v>9660.06</v>
      </c>
      <c r="CJ1779" s="11">
        <v>0</v>
      </c>
      <c r="CM1779" s="11">
        <v>0</v>
      </c>
      <c r="CN1779" s="11">
        <v>0</v>
      </c>
      <c r="CR1779" s="43">
        <v>0</v>
      </c>
      <c r="CT1779" s="97">
        <v>0</v>
      </c>
      <c r="CU1779" s="11"/>
      <c r="CV1779" s="43"/>
      <c r="DB1779" s="104">
        <v>0</v>
      </c>
      <c r="DF1779" s="11">
        <v>0</v>
      </c>
      <c r="DK1779" s="11"/>
      <c r="DP1779" s="11">
        <v>0</v>
      </c>
      <c r="DQ1779" s="11"/>
      <c r="DR1779" s="11">
        <v>0</v>
      </c>
      <c r="DV1779" s="24">
        <v>0</v>
      </c>
      <c r="DZ1779" s="11">
        <v>0</v>
      </c>
      <c r="EA1779" s="11"/>
      <c r="EB1779" s="11"/>
      <c r="EC1779" s="11"/>
      <c r="ED1779" s="11">
        <v>0</v>
      </c>
      <c r="EG1779" s="43">
        <v>0</v>
      </c>
    </row>
    <row r="1780" spans="2:137">
      <c r="B1780" s="68" t="s">
        <v>6278</v>
      </c>
      <c r="C1780" s="68" t="s">
        <v>6279</v>
      </c>
      <c r="D1780" s="43" t="s">
        <v>6303</v>
      </c>
      <c r="E1780" s="43" t="s">
        <v>149</v>
      </c>
      <c r="F1780" s="43" t="s">
        <v>225</v>
      </c>
      <c r="G1780" s="43" t="s">
        <v>226</v>
      </c>
      <c r="H1780" s="41"/>
      <c r="J1780" s="10">
        <v>42587</v>
      </c>
      <c r="K1780" s="10">
        <v>42643</v>
      </c>
      <c r="M1780" s="43" t="s">
        <v>152</v>
      </c>
      <c r="N1780" s="43" t="s">
        <v>153</v>
      </c>
      <c r="O1780" s="13" t="s">
        <v>3471</v>
      </c>
      <c r="P1780" s="11">
        <v>25439888.760432001</v>
      </c>
      <c r="Q1780" s="41" t="s">
        <v>6281</v>
      </c>
      <c r="R1780" s="43" t="s">
        <v>3614</v>
      </c>
      <c r="S1780" s="43">
        <f t="shared" si="55"/>
        <v>3.7972100000000002E-2</v>
      </c>
      <c r="T1780" s="11">
        <v>9660.06</v>
      </c>
      <c r="U1780" s="9">
        <f t="shared" si="56"/>
        <v>9660.06</v>
      </c>
      <c r="BE1780" s="42"/>
      <c r="BK1780" s="12">
        <v>0</v>
      </c>
      <c r="BS1780" s="11"/>
      <c r="BT1780" s="11">
        <v>0</v>
      </c>
      <c r="BW1780" s="11"/>
      <c r="CA1780" s="43">
        <v>0</v>
      </c>
      <c r="CE1780" s="5"/>
      <c r="CF1780" s="11">
        <v>0</v>
      </c>
      <c r="CI1780" s="11">
        <v>9660.06</v>
      </c>
      <c r="CJ1780" s="11">
        <v>0</v>
      </c>
      <c r="CM1780" s="11">
        <v>0</v>
      </c>
      <c r="CN1780" s="11">
        <v>0</v>
      </c>
      <c r="CR1780" s="43">
        <v>0</v>
      </c>
      <c r="CT1780" s="98">
        <v>0</v>
      </c>
      <c r="CU1780" s="11"/>
      <c r="CV1780" s="43"/>
      <c r="DB1780" s="105">
        <v>0</v>
      </c>
      <c r="DF1780" s="63">
        <v>0</v>
      </c>
      <c r="DK1780" s="11"/>
      <c r="DP1780" s="11">
        <v>0</v>
      </c>
      <c r="DQ1780" s="11"/>
      <c r="DR1780" s="11">
        <v>0</v>
      </c>
      <c r="DV1780" s="55">
        <v>0</v>
      </c>
      <c r="DZ1780" s="11">
        <v>0</v>
      </c>
      <c r="EA1780" s="11"/>
      <c r="EB1780" s="11"/>
      <c r="EC1780" s="11"/>
      <c r="ED1780" s="11">
        <v>0</v>
      </c>
      <c r="EG1780" s="43">
        <v>0</v>
      </c>
    </row>
    <row r="1781" spans="2:137">
      <c r="B1781" s="68" t="s">
        <v>6278</v>
      </c>
      <c r="C1781" s="68" t="s">
        <v>6279</v>
      </c>
      <c r="D1781" s="43" t="s">
        <v>6303</v>
      </c>
      <c r="E1781" s="43" t="s">
        <v>149</v>
      </c>
      <c r="F1781" s="43" t="s">
        <v>225</v>
      </c>
      <c r="G1781" s="43" t="s">
        <v>226</v>
      </c>
      <c r="H1781" s="41"/>
      <c r="J1781" s="10">
        <v>42594</v>
      </c>
      <c r="K1781" s="10">
        <v>42643</v>
      </c>
      <c r="M1781" s="43" t="s">
        <v>152</v>
      </c>
      <c r="N1781" s="43" t="s">
        <v>153</v>
      </c>
      <c r="O1781" s="13" t="s">
        <v>3471</v>
      </c>
      <c r="P1781" s="11">
        <v>25229268.904205099</v>
      </c>
      <c r="Q1781" s="41" t="s">
        <v>6281</v>
      </c>
      <c r="R1781" s="43" t="s">
        <v>3646</v>
      </c>
      <c r="S1781" s="43">
        <f t="shared" si="55"/>
        <v>3.82891E-2</v>
      </c>
      <c r="T1781" s="11">
        <v>9660.06</v>
      </c>
      <c r="U1781" s="9">
        <f t="shared" si="56"/>
        <v>9660.06</v>
      </c>
      <c r="BE1781" s="42"/>
      <c r="BK1781" s="12">
        <v>0</v>
      </c>
      <c r="BS1781" s="11"/>
      <c r="BT1781" s="11">
        <v>0</v>
      </c>
      <c r="BW1781" s="11"/>
      <c r="CA1781" s="43">
        <v>0</v>
      </c>
      <c r="CE1781" s="5"/>
      <c r="CF1781" s="11">
        <v>0</v>
      </c>
      <c r="CI1781" s="11">
        <v>9660.06</v>
      </c>
      <c r="CJ1781" s="11">
        <v>0</v>
      </c>
      <c r="CM1781" s="11">
        <v>0</v>
      </c>
      <c r="CN1781" s="11">
        <v>0</v>
      </c>
      <c r="CR1781" s="43">
        <v>0</v>
      </c>
      <c r="CT1781" s="98">
        <v>0</v>
      </c>
      <c r="CU1781" s="11"/>
      <c r="CV1781" s="43"/>
      <c r="DB1781" s="105">
        <v>0</v>
      </c>
      <c r="DF1781" s="11">
        <v>0</v>
      </c>
      <c r="DK1781" s="11"/>
      <c r="DP1781" s="11">
        <v>0</v>
      </c>
      <c r="DQ1781" s="11"/>
      <c r="DR1781" s="11">
        <v>0</v>
      </c>
      <c r="DV1781" s="55">
        <v>0</v>
      </c>
      <c r="DZ1781" s="11">
        <v>0</v>
      </c>
      <c r="EA1781" s="11"/>
      <c r="EB1781" s="11"/>
      <c r="EC1781" s="11"/>
      <c r="ED1781" s="11">
        <v>0</v>
      </c>
      <c r="EG1781" s="43">
        <v>0</v>
      </c>
    </row>
    <row r="1782" spans="2:137">
      <c r="B1782" s="68" t="s">
        <v>6278</v>
      </c>
      <c r="C1782" s="68" t="s">
        <v>6279</v>
      </c>
      <c r="D1782" s="43" t="s">
        <v>6303</v>
      </c>
      <c r="E1782" s="43" t="s">
        <v>149</v>
      </c>
      <c r="F1782" s="43" t="s">
        <v>225</v>
      </c>
      <c r="G1782" s="43" t="s">
        <v>226</v>
      </c>
      <c r="H1782" s="41"/>
      <c r="J1782" s="10">
        <v>42601</v>
      </c>
      <c r="K1782" s="10">
        <v>42643</v>
      </c>
      <c r="M1782" s="43" t="s">
        <v>152</v>
      </c>
      <c r="N1782" s="43" t="s">
        <v>153</v>
      </c>
      <c r="O1782" s="13" t="s">
        <v>3471</v>
      </c>
      <c r="P1782" s="11">
        <v>26068392.674989101</v>
      </c>
      <c r="Q1782" s="41" t="s">
        <v>6281</v>
      </c>
      <c r="R1782" s="43" t="s">
        <v>3658</v>
      </c>
      <c r="S1782" s="43">
        <f t="shared" si="55"/>
        <v>3.7056600000000002E-2</v>
      </c>
      <c r="T1782" s="11">
        <v>9660.06</v>
      </c>
      <c r="U1782" s="9">
        <f t="shared" si="56"/>
        <v>9660.06</v>
      </c>
      <c r="BE1782" s="42"/>
      <c r="BK1782" s="12">
        <v>0</v>
      </c>
      <c r="BS1782" s="11"/>
      <c r="BT1782" s="11">
        <v>0</v>
      </c>
      <c r="BW1782" s="11"/>
      <c r="CA1782" s="43">
        <v>0</v>
      </c>
      <c r="CE1782" s="5"/>
      <c r="CF1782" s="11">
        <v>0</v>
      </c>
      <c r="CI1782" s="11">
        <v>9660.06</v>
      </c>
      <c r="CJ1782" s="11">
        <v>0</v>
      </c>
      <c r="CM1782" s="11">
        <v>0</v>
      </c>
      <c r="CN1782" s="11">
        <v>0</v>
      </c>
      <c r="CR1782" s="43">
        <v>0</v>
      </c>
      <c r="CT1782" s="98">
        <v>0</v>
      </c>
      <c r="CU1782" s="11"/>
      <c r="CV1782" s="43"/>
      <c r="DB1782" s="105">
        <v>0</v>
      </c>
      <c r="DF1782" s="63">
        <v>0</v>
      </c>
      <c r="DK1782" s="11"/>
      <c r="DP1782" s="11">
        <v>0</v>
      </c>
      <c r="DQ1782" s="11"/>
      <c r="DR1782" s="11">
        <v>0</v>
      </c>
      <c r="DV1782" s="55">
        <v>0</v>
      </c>
      <c r="DZ1782" s="11">
        <v>0</v>
      </c>
      <c r="EA1782" s="11"/>
      <c r="EB1782" s="11"/>
      <c r="EC1782" s="11"/>
      <c r="ED1782" s="11">
        <v>0</v>
      </c>
      <c r="EG1782" s="43">
        <v>0</v>
      </c>
    </row>
    <row r="1783" spans="2:137">
      <c r="B1783" s="68" t="s">
        <v>6278</v>
      </c>
      <c r="C1783" s="68" t="s">
        <v>6279</v>
      </c>
      <c r="D1783" s="43" t="s">
        <v>6303</v>
      </c>
      <c r="E1783" s="43" t="s">
        <v>149</v>
      </c>
      <c r="F1783" s="43" t="s">
        <v>225</v>
      </c>
      <c r="G1783" s="43" t="s">
        <v>226</v>
      </c>
      <c r="H1783" s="41"/>
      <c r="J1783" s="10">
        <v>42608</v>
      </c>
      <c r="K1783" s="10">
        <v>42643</v>
      </c>
      <c r="M1783" s="43" t="s">
        <v>152</v>
      </c>
      <c r="N1783" s="43" t="s">
        <v>153</v>
      </c>
      <c r="O1783" s="13" t="s">
        <v>3471</v>
      </c>
      <c r="P1783" s="11">
        <v>25276403.341906998</v>
      </c>
      <c r="Q1783" s="41" t="s">
        <v>6281</v>
      </c>
      <c r="R1783" s="43" t="s">
        <v>3666</v>
      </c>
      <c r="S1783" s="43">
        <f t="shared" si="55"/>
        <v>3.82177E-2</v>
      </c>
      <c r="T1783" s="11">
        <v>9660.06</v>
      </c>
      <c r="U1783" s="9">
        <f t="shared" si="56"/>
        <v>9660.06</v>
      </c>
      <c r="BE1783" s="42"/>
      <c r="BK1783" s="12">
        <v>0</v>
      </c>
      <c r="BS1783" s="11"/>
      <c r="BT1783" s="11">
        <v>0</v>
      </c>
      <c r="BW1783" s="11"/>
      <c r="CA1783" s="43">
        <v>0</v>
      </c>
      <c r="CE1783" s="5"/>
      <c r="CF1783" s="11">
        <v>0</v>
      </c>
      <c r="CI1783" s="11">
        <v>9660.06</v>
      </c>
      <c r="CJ1783" s="11">
        <v>0</v>
      </c>
      <c r="CM1783" s="11">
        <v>0</v>
      </c>
      <c r="CN1783" s="11">
        <v>0</v>
      </c>
      <c r="CR1783" s="43">
        <v>0</v>
      </c>
      <c r="CT1783" s="98">
        <v>0</v>
      </c>
      <c r="CU1783" s="11"/>
      <c r="CV1783" s="43"/>
      <c r="DB1783" s="105">
        <v>0</v>
      </c>
      <c r="DF1783" s="63">
        <v>0</v>
      </c>
      <c r="DK1783" s="11"/>
      <c r="DP1783" s="11">
        <v>0</v>
      </c>
      <c r="DQ1783" s="11"/>
      <c r="DR1783" s="11">
        <v>0</v>
      </c>
      <c r="DV1783" s="55">
        <v>0</v>
      </c>
      <c r="DZ1783" s="11">
        <v>0</v>
      </c>
      <c r="EA1783" s="11"/>
      <c r="EB1783" s="11"/>
      <c r="EC1783" s="11"/>
      <c r="ED1783" s="11">
        <v>0</v>
      </c>
      <c r="EG1783" s="43">
        <v>0</v>
      </c>
    </row>
    <row r="1784" spans="2:137">
      <c r="B1784" s="68" t="s">
        <v>6278</v>
      </c>
      <c r="C1784" s="68" t="s">
        <v>6279</v>
      </c>
      <c r="D1784" s="43" t="s">
        <v>6303</v>
      </c>
      <c r="E1784" s="43" t="s">
        <v>149</v>
      </c>
      <c r="F1784" s="43" t="s">
        <v>225</v>
      </c>
      <c r="G1784" s="43" t="s">
        <v>226</v>
      </c>
      <c r="H1784" s="41"/>
      <c r="J1784" s="10">
        <v>42613</v>
      </c>
      <c r="K1784" s="10">
        <v>42643</v>
      </c>
      <c r="M1784" s="43" t="s">
        <v>152</v>
      </c>
      <c r="N1784" s="43" t="s">
        <v>153</v>
      </c>
      <c r="O1784" s="13" t="s">
        <v>3471</v>
      </c>
      <c r="P1784" s="11">
        <v>49467485.316031799</v>
      </c>
      <c r="Q1784" s="41" t="s">
        <v>6281</v>
      </c>
      <c r="R1784" s="43" t="s">
        <v>3679</v>
      </c>
      <c r="S1784" s="43">
        <f t="shared" si="55"/>
        <v>1.95281E-2</v>
      </c>
      <c r="T1784" s="11">
        <v>9660.06</v>
      </c>
      <c r="U1784" s="9">
        <f t="shared" si="56"/>
        <v>9660.06</v>
      </c>
      <c r="BE1784" s="42"/>
      <c r="BK1784" s="12">
        <v>0</v>
      </c>
      <c r="BS1784" s="11"/>
      <c r="BT1784" s="11">
        <v>0</v>
      </c>
      <c r="BW1784" s="11"/>
      <c r="CA1784" s="43">
        <v>0</v>
      </c>
      <c r="CE1784" s="5"/>
      <c r="CF1784" s="11">
        <v>0</v>
      </c>
      <c r="CI1784" s="11">
        <v>9660.06</v>
      </c>
      <c r="CJ1784" s="11">
        <v>0</v>
      </c>
      <c r="CM1784" s="11">
        <v>0</v>
      </c>
      <c r="CN1784" s="11">
        <v>0</v>
      </c>
      <c r="CR1784" s="43">
        <v>0</v>
      </c>
      <c r="CT1784" s="97">
        <v>0</v>
      </c>
      <c r="CU1784" s="11"/>
      <c r="CV1784" s="43"/>
      <c r="DB1784" s="105">
        <v>0</v>
      </c>
      <c r="DF1784" s="63">
        <v>0</v>
      </c>
      <c r="DK1784" s="11"/>
      <c r="DP1784" s="11">
        <v>0</v>
      </c>
      <c r="DQ1784" s="11"/>
      <c r="DR1784" s="11">
        <v>0</v>
      </c>
      <c r="DV1784" s="55">
        <v>0</v>
      </c>
      <c r="DZ1784" s="11">
        <v>0</v>
      </c>
      <c r="EA1784" s="11"/>
      <c r="EB1784" s="11"/>
      <c r="EC1784" s="11"/>
      <c r="ED1784" s="11">
        <v>0</v>
      </c>
      <c r="EG1784" s="43">
        <v>0</v>
      </c>
    </row>
    <row r="1785" spans="2:137">
      <c r="B1785" s="68" t="s">
        <v>6278</v>
      </c>
      <c r="C1785" s="68" t="s">
        <v>6279</v>
      </c>
      <c r="D1785" s="43" t="s">
        <v>6303</v>
      </c>
      <c r="E1785" s="43" t="s">
        <v>149</v>
      </c>
      <c r="F1785" s="43" t="s">
        <v>225</v>
      </c>
      <c r="G1785" s="43" t="s">
        <v>226</v>
      </c>
      <c r="H1785" s="41"/>
      <c r="J1785" s="10">
        <v>42615</v>
      </c>
      <c r="K1785" s="10">
        <v>42643</v>
      </c>
      <c r="M1785" s="43" t="s">
        <v>152</v>
      </c>
      <c r="N1785" s="43" t="s">
        <v>0</v>
      </c>
      <c r="O1785" s="13" t="s">
        <v>3471</v>
      </c>
      <c r="P1785" s="11">
        <v>52096296.6558268</v>
      </c>
      <c r="Q1785" s="41" t="s">
        <v>6281</v>
      </c>
      <c r="R1785" s="43" t="s">
        <v>3704</v>
      </c>
      <c r="S1785" s="43">
        <f t="shared" si="55"/>
        <v>1.8542699999999999E-2</v>
      </c>
      <c r="T1785" s="11">
        <v>9660.06</v>
      </c>
      <c r="U1785" s="9">
        <f t="shared" si="56"/>
        <v>9660.06</v>
      </c>
      <c r="BE1785" s="42"/>
      <c r="BK1785" s="12">
        <v>0</v>
      </c>
      <c r="BS1785" s="11"/>
      <c r="BT1785" s="11">
        <v>0</v>
      </c>
      <c r="BW1785" s="11"/>
      <c r="CA1785" s="43">
        <v>0</v>
      </c>
      <c r="CE1785" s="5"/>
      <c r="CF1785" s="11">
        <v>0</v>
      </c>
      <c r="CI1785" s="11">
        <v>9660.06</v>
      </c>
      <c r="CJ1785" s="11">
        <v>0</v>
      </c>
      <c r="CM1785" s="11">
        <v>0</v>
      </c>
      <c r="CN1785" s="11">
        <v>0</v>
      </c>
      <c r="CR1785" s="43">
        <v>0</v>
      </c>
      <c r="CT1785" s="98">
        <v>0</v>
      </c>
      <c r="CU1785" s="11"/>
      <c r="CV1785" s="43"/>
      <c r="DB1785" s="105">
        <v>0</v>
      </c>
      <c r="DF1785" s="11">
        <v>0</v>
      </c>
      <c r="DK1785" s="11"/>
      <c r="DP1785" s="11">
        <v>0</v>
      </c>
      <c r="DQ1785" s="11"/>
      <c r="DR1785" s="11">
        <v>0</v>
      </c>
      <c r="DV1785" s="55">
        <v>0</v>
      </c>
      <c r="DZ1785" s="11">
        <v>0</v>
      </c>
      <c r="EA1785" s="11"/>
      <c r="EB1785" s="11"/>
      <c r="EC1785" s="11"/>
      <c r="ED1785" s="11">
        <v>0</v>
      </c>
      <c r="EG1785" s="43">
        <v>0</v>
      </c>
    </row>
    <row r="1786" spans="2:137">
      <c r="B1786" s="68" t="s">
        <v>6278</v>
      </c>
      <c r="C1786" s="68" t="s">
        <v>6279</v>
      </c>
      <c r="D1786" s="43" t="s">
        <v>6303</v>
      </c>
      <c r="E1786" s="43" t="s">
        <v>149</v>
      </c>
      <c r="F1786" s="43" t="s">
        <v>225</v>
      </c>
      <c r="G1786" s="43" t="s">
        <v>226</v>
      </c>
      <c r="H1786" s="41"/>
      <c r="J1786" s="10">
        <v>42622</v>
      </c>
      <c r="K1786" s="10">
        <v>42643</v>
      </c>
      <c r="M1786" s="43" t="s">
        <v>152</v>
      </c>
      <c r="N1786" s="43" t="s">
        <v>153</v>
      </c>
      <c r="O1786" s="13" t="s">
        <v>3471</v>
      </c>
      <c r="P1786" s="11">
        <v>24831846.2594372</v>
      </c>
      <c r="Q1786" s="41" t="s">
        <v>6281</v>
      </c>
      <c r="R1786" s="43" t="s">
        <v>3709</v>
      </c>
      <c r="S1786" s="43">
        <f t="shared" si="55"/>
        <v>3.8901900000000003E-2</v>
      </c>
      <c r="T1786" s="11">
        <v>9660.06</v>
      </c>
      <c r="U1786" s="9">
        <f t="shared" si="56"/>
        <v>9660.06</v>
      </c>
      <c r="BE1786" s="42"/>
      <c r="BK1786" s="12">
        <v>0</v>
      </c>
      <c r="BS1786" s="11"/>
      <c r="BT1786" s="11">
        <v>0</v>
      </c>
      <c r="BW1786" s="11"/>
      <c r="CA1786" s="43">
        <v>0</v>
      </c>
      <c r="CE1786" s="5"/>
      <c r="CF1786" s="11">
        <v>0</v>
      </c>
      <c r="CI1786" s="11">
        <v>9660.06</v>
      </c>
      <c r="CJ1786" s="11">
        <v>0</v>
      </c>
      <c r="CM1786" s="11">
        <v>0</v>
      </c>
      <c r="CN1786" s="11">
        <v>0</v>
      </c>
      <c r="CR1786" s="43">
        <v>0</v>
      </c>
      <c r="CT1786" s="97">
        <v>0</v>
      </c>
      <c r="CU1786" s="11"/>
      <c r="CV1786" s="43"/>
      <c r="DB1786" s="104">
        <v>0</v>
      </c>
      <c r="DF1786" s="11">
        <v>0</v>
      </c>
      <c r="DK1786" s="11"/>
      <c r="DP1786" s="11">
        <v>0</v>
      </c>
      <c r="DQ1786" s="11"/>
      <c r="DR1786" s="11">
        <v>0</v>
      </c>
      <c r="DV1786" s="24">
        <v>0</v>
      </c>
      <c r="DZ1786" s="11">
        <v>0</v>
      </c>
      <c r="EA1786" s="11"/>
      <c r="EB1786" s="11"/>
      <c r="EC1786" s="11"/>
      <c r="ED1786" s="11">
        <v>0</v>
      </c>
      <c r="EG1786" s="43">
        <v>0</v>
      </c>
    </row>
    <row r="1787" spans="2:137">
      <c r="B1787" s="68" t="s">
        <v>6278</v>
      </c>
      <c r="C1787" s="68" t="s">
        <v>6279</v>
      </c>
      <c r="D1787" s="43" t="s">
        <v>6303</v>
      </c>
      <c r="E1787" s="43" t="s">
        <v>149</v>
      </c>
      <c r="F1787" s="43" t="s">
        <v>225</v>
      </c>
      <c r="G1787" s="43" t="s">
        <v>226</v>
      </c>
      <c r="H1787" s="41"/>
      <c r="J1787" s="10">
        <v>42629</v>
      </c>
      <c r="K1787" s="10">
        <v>42643</v>
      </c>
      <c r="M1787" s="43" t="s">
        <v>152</v>
      </c>
      <c r="N1787" s="43" t="s">
        <v>153</v>
      </c>
      <c r="O1787" s="13" t="s">
        <v>3471</v>
      </c>
      <c r="P1787" s="11">
        <v>25871025.969956599</v>
      </c>
      <c r="Q1787" s="41" t="s">
        <v>6281</v>
      </c>
      <c r="R1787" s="43" t="s">
        <v>3714</v>
      </c>
      <c r="S1787" s="43">
        <f t="shared" si="55"/>
        <v>3.7339299999999999E-2</v>
      </c>
      <c r="T1787" s="11">
        <v>9660.06</v>
      </c>
      <c r="U1787" s="9">
        <f t="shared" si="56"/>
        <v>9660.06</v>
      </c>
      <c r="BE1787" s="42"/>
      <c r="BK1787" s="12">
        <v>0</v>
      </c>
      <c r="BS1787" s="11"/>
      <c r="BT1787" s="11">
        <v>0</v>
      </c>
      <c r="BW1787" s="11"/>
      <c r="CA1787" s="43">
        <v>0</v>
      </c>
      <c r="CE1787" s="5"/>
      <c r="CF1787" s="11">
        <v>0</v>
      </c>
      <c r="CI1787" s="11">
        <v>9660.06</v>
      </c>
      <c r="CJ1787" s="11">
        <v>0</v>
      </c>
      <c r="CM1787" s="11">
        <v>0</v>
      </c>
      <c r="CN1787" s="11">
        <v>0</v>
      </c>
      <c r="CR1787" s="43">
        <v>0</v>
      </c>
      <c r="CT1787" s="98">
        <v>0</v>
      </c>
      <c r="CU1787" s="11"/>
      <c r="CV1787" s="43"/>
      <c r="DB1787" s="106">
        <v>0</v>
      </c>
      <c r="DF1787" s="11">
        <v>0</v>
      </c>
      <c r="DK1787" s="11"/>
      <c r="DP1787" s="11">
        <v>0</v>
      </c>
      <c r="DQ1787" s="11"/>
      <c r="DR1787" s="11">
        <v>0</v>
      </c>
      <c r="DV1787" s="23">
        <v>0</v>
      </c>
      <c r="DZ1787" s="11">
        <v>0</v>
      </c>
      <c r="EA1787" s="11"/>
      <c r="EB1787" s="11"/>
      <c r="EC1787" s="11"/>
      <c r="ED1787" s="11">
        <v>0</v>
      </c>
      <c r="EG1787" s="43">
        <v>0</v>
      </c>
    </row>
    <row r="1788" spans="2:137">
      <c r="B1788" s="68" t="s">
        <v>6278</v>
      </c>
      <c r="C1788" s="68" t="s">
        <v>6279</v>
      </c>
      <c r="D1788" s="43" t="s">
        <v>6303</v>
      </c>
      <c r="E1788" s="43" t="s">
        <v>149</v>
      </c>
      <c r="F1788" s="43" t="s">
        <v>225</v>
      </c>
      <c r="G1788" s="43" t="s">
        <v>226</v>
      </c>
      <c r="H1788" s="41"/>
      <c r="J1788" s="10">
        <v>42636</v>
      </c>
      <c r="K1788" s="10">
        <v>42643</v>
      </c>
      <c r="M1788" s="43" t="s">
        <v>152</v>
      </c>
      <c r="N1788" s="43" t="s">
        <v>153</v>
      </c>
      <c r="O1788" s="13" t="s">
        <v>3471</v>
      </c>
      <c r="P1788" s="11">
        <v>25083767.838966299</v>
      </c>
      <c r="Q1788" s="41" t="s">
        <v>6281</v>
      </c>
      <c r="R1788" s="43" t="s">
        <v>3730</v>
      </c>
      <c r="S1788" s="43">
        <f t="shared" si="55"/>
        <v>3.8511200000000002E-2</v>
      </c>
      <c r="T1788" s="11">
        <v>9660.06</v>
      </c>
      <c r="U1788" s="9">
        <f t="shared" si="56"/>
        <v>9660.06</v>
      </c>
      <c r="BE1788" s="42"/>
      <c r="BK1788" s="12">
        <v>0</v>
      </c>
      <c r="BS1788" s="11"/>
      <c r="BT1788" s="11">
        <v>0</v>
      </c>
      <c r="BW1788" s="11"/>
      <c r="CA1788" s="43">
        <v>0</v>
      </c>
      <c r="CE1788" s="5"/>
      <c r="CF1788" s="11">
        <v>0</v>
      </c>
      <c r="CI1788" s="11">
        <v>9660.06</v>
      </c>
      <c r="CJ1788" s="11">
        <v>0</v>
      </c>
      <c r="CM1788" s="11">
        <v>0</v>
      </c>
      <c r="CN1788" s="11">
        <v>0</v>
      </c>
      <c r="CR1788" s="43">
        <v>0</v>
      </c>
      <c r="CT1788" s="98">
        <v>0</v>
      </c>
      <c r="CU1788" s="11"/>
      <c r="CV1788" s="43"/>
      <c r="DB1788" s="105">
        <v>0</v>
      </c>
      <c r="DF1788" s="11">
        <v>0</v>
      </c>
      <c r="DK1788" s="11"/>
      <c r="DP1788" s="11">
        <v>0</v>
      </c>
      <c r="DQ1788" s="11"/>
      <c r="DR1788" s="11">
        <v>0</v>
      </c>
      <c r="DV1788" s="55">
        <v>0</v>
      </c>
      <c r="DZ1788" s="11">
        <v>0</v>
      </c>
      <c r="EA1788" s="11"/>
      <c r="EB1788" s="11"/>
      <c r="EC1788" s="11"/>
      <c r="ED1788" s="11">
        <v>0</v>
      </c>
      <c r="EG1788" s="43">
        <v>0</v>
      </c>
    </row>
    <row r="1789" spans="2:137">
      <c r="B1789" s="68" t="s">
        <v>6278</v>
      </c>
      <c r="C1789" s="68" t="s">
        <v>6279</v>
      </c>
      <c r="D1789" s="43" t="s">
        <v>6303</v>
      </c>
      <c r="E1789" s="43" t="s">
        <v>149</v>
      </c>
      <c r="F1789" s="43" t="s">
        <v>225</v>
      </c>
      <c r="G1789" s="43" t="s">
        <v>226</v>
      </c>
      <c r="H1789" s="41"/>
      <c r="J1789" s="10">
        <v>42643</v>
      </c>
      <c r="K1789" s="10">
        <v>42643</v>
      </c>
      <c r="M1789" s="43" t="s">
        <v>152</v>
      </c>
      <c r="N1789" s="43" t="s">
        <v>153</v>
      </c>
      <c r="O1789" s="13" t="s">
        <v>3471</v>
      </c>
      <c r="P1789" s="11">
        <v>26909294.5128779</v>
      </c>
      <c r="Q1789" s="41" t="s">
        <v>6281</v>
      </c>
      <c r="R1789" s="43" t="s">
        <v>3882</v>
      </c>
      <c r="S1789" s="43">
        <f t="shared" si="55"/>
        <v>3.5898600000000003E-2</v>
      </c>
      <c r="T1789" s="11">
        <v>9660.06</v>
      </c>
      <c r="U1789" s="9">
        <f t="shared" si="56"/>
        <v>9660.06</v>
      </c>
      <c r="BE1789" s="42"/>
      <c r="BK1789" s="12">
        <v>0</v>
      </c>
      <c r="BS1789" s="11"/>
      <c r="BT1789" s="11">
        <v>0</v>
      </c>
      <c r="BW1789" s="11"/>
      <c r="CA1789" s="43">
        <v>0</v>
      </c>
      <c r="CE1789" s="5"/>
      <c r="CF1789" s="11">
        <v>0</v>
      </c>
      <c r="CI1789" s="11">
        <v>9660.06</v>
      </c>
      <c r="CJ1789" s="11">
        <v>0</v>
      </c>
      <c r="CM1789" s="11">
        <v>0</v>
      </c>
      <c r="CN1789" s="11">
        <v>0</v>
      </c>
      <c r="CR1789" s="43">
        <v>0</v>
      </c>
      <c r="CT1789" s="98">
        <v>0</v>
      </c>
      <c r="CU1789" s="11"/>
      <c r="CV1789" s="43"/>
      <c r="DB1789" s="105">
        <v>0</v>
      </c>
      <c r="DF1789" s="15">
        <v>0</v>
      </c>
      <c r="DK1789" s="11"/>
      <c r="DP1789" s="11">
        <v>0</v>
      </c>
      <c r="DQ1789" s="11"/>
      <c r="DR1789" s="11">
        <v>0</v>
      </c>
      <c r="DV1789" s="55">
        <v>0</v>
      </c>
      <c r="DZ1789" s="11">
        <v>0</v>
      </c>
      <c r="EA1789" s="11"/>
      <c r="EB1789" s="11"/>
      <c r="EC1789" s="11"/>
      <c r="ED1789" s="11">
        <v>0</v>
      </c>
      <c r="EG1789" s="43">
        <v>0</v>
      </c>
    </row>
    <row r="1790" spans="2:137">
      <c r="B1790" s="68" t="s">
        <v>6278</v>
      </c>
      <c r="C1790" s="68" t="s">
        <v>6279</v>
      </c>
      <c r="D1790" s="43" t="s">
        <v>6303</v>
      </c>
      <c r="E1790" s="43" t="s">
        <v>149</v>
      </c>
      <c r="F1790" s="43" t="s">
        <v>225</v>
      </c>
      <c r="G1790" s="43" t="s">
        <v>226</v>
      </c>
      <c r="H1790" s="41"/>
      <c r="J1790" s="10">
        <v>42650</v>
      </c>
      <c r="K1790" s="10">
        <v>42735</v>
      </c>
      <c r="M1790" s="43" t="s">
        <v>2</v>
      </c>
      <c r="N1790" s="43" t="s">
        <v>1</v>
      </c>
      <c r="O1790" s="13" t="s">
        <v>4307</v>
      </c>
      <c r="P1790" s="11">
        <v>30862811.5</v>
      </c>
      <c r="Q1790" s="41" t="s">
        <v>6281</v>
      </c>
      <c r="R1790" s="43" t="s">
        <v>4308</v>
      </c>
      <c r="S1790" s="43">
        <f t="shared" si="55"/>
        <v>3.1300000000000001E-2</v>
      </c>
      <c r="T1790" s="11">
        <v>9660.06</v>
      </c>
      <c r="U1790" s="9">
        <f t="shared" si="56"/>
        <v>9660.06</v>
      </c>
      <c r="BE1790" s="42"/>
      <c r="BK1790" s="12">
        <v>0</v>
      </c>
      <c r="BS1790" s="11"/>
      <c r="BT1790" s="11">
        <v>0</v>
      </c>
      <c r="BW1790" s="11"/>
      <c r="CA1790" s="43">
        <v>0</v>
      </c>
      <c r="CE1790" s="5"/>
      <c r="CF1790" s="11">
        <v>0</v>
      </c>
      <c r="CI1790" s="11">
        <v>9660.06</v>
      </c>
      <c r="CJ1790" s="11">
        <v>0</v>
      </c>
      <c r="CM1790" s="11">
        <v>0</v>
      </c>
      <c r="CN1790" s="11">
        <v>0</v>
      </c>
      <c r="CR1790" s="43">
        <v>0</v>
      </c>
      <c r="CT1790" s="98">
        <v>0</v>
      </c>
      <c r="CU1790" s="11"/>
      <c r="CV1790" s="43"/>
      <c r="DB1790" s="105">
        <v>0</v>
      </c>
      <c r="DF1790" s="15">
        <v>0</v>
      </c>
      <c r="DK1790" s="11"/>
      <c r="DP1790" s="11">
        <v>0</v>
      </c>
      <c r="DQ1790" s="11"/>
      <c r="DR1790" s="11">
        <v>0</v>
      </c>
      <c r="DV1790" s="55">
        <v>0</v>
      </c>
      <c r="DZ1790" s="11">
        <v>0</v>
      </c>
      <c r="EA1790" s="11"/>
      <c r="EB1790" s="11"/>
      <c r="EC1790" s="11"/>
      <c r="ED1790" s="11">
        <v>0</v>
      </c>
      <c r="EG1790" s="43">
        <v>0</v>
      </c>
    </row>
    <row r="1791" spans="2:137">
      <c r="B1791" s="68" t="s">
        <v>6278</v>
      </c>
      <c r="C1791" s="68" t="s">
        <v>6279</v>
      </c>
      <c r="D1791" s="43" t="s">
        <v>6303</v>
      </c>
      <c r="E1791" s="43" t="s">
        <v>149</v>
      </c>
      <c r="F1791" s="43" t="s">
        <v>225</v>
      </c>
      <c r="G1791" s="43" t="s">
        <v>226</v>
      </c>
      <c r="H1791" s="41"/>
      <c r="J1791" s="10">
        <v>42664</v>
      </c>
      <c r="K1791" s="10">
        <v>42735</v>
      </c>
      <c r="M1791" s="43" t="s">
        <v>2</v>
      </c>
      <c r="N1791" s="43" t="s">
        <v>5</v>
      </c>
      <c r="O1791" s="13" t="s">
        <v>4316</v>
      </c>
      <c r="P1791" s="11">
        <v>26723414.379099399</v>
      </c>
      <c r="Q1791" s="41" t="s">
        <v>6281</v>
      </c>
      <c r="R1791" s="43" t="s">
        <v>4317</v>
      </c>
      <c r="S1791" s="43">
        <f t="shared" si="55"/>
        <v>3.6148300000000001E-2</v>
      </c>
      <c r="T1791" s="11">
        <v>9660.06</v>
      </c>
      <c r="U1791" s="9">
        <f t="shared" si="56"/>
        <v>9660.06</v>
      </c>
      <c r="BE1791" s="42"/>
      <c r="BK1791" s="12">
        <v>0</v>
      </c>
      <c r="BS1791" s="11"/>
      <c r="BT1791" s="11">
        <v>0</v>
      </c>
      <c r="BW1791" s="11"/>
      <c r="CA1791" s="43">
        <v>0</v>
      </c>
      <c r="CE1791" s="5"/>
      <c r="CF1791" s="11">
        <v>0</v>
      </c>
      <c r="CI1791" s="11">
        <v>9660.06</v>
      </c>
      <c r="CJ1791" s="11">
        <v>0</v>
      </c>
      <c r="CM1791" s="11">
        <v>0</v>
      </c>
      <c r="CN1791" s="11">
        <v>0</v>
      </c>
      <c r="CR1791" s="43">
        <v>0</v>
      </c>
      <c r="CT1791" s="98">
        <v>0</v>
      </c>
      <c r="CU1791" s="11"/>
      <c r="CV1791" s="43"/>
      <c r="DB1791" s="105">
        <v>0</v>
      </c>
      <c r="DF1791" s="15">
        <v>0</v>
      </c>
      <c r="DK1791" s="11"/>
      <c r="DP1791" s="11">
        <v>0</v>
      </c>
      <c r="DQ1791" s="11"/>
      <c r="DR1791" s="11">
        <v>0</v>
      </c>
      <c r="DV1791" s="55">
        <v>0</v>
      </c>
      <c r="DZ1791" s="11">
        <v>0</v>
      </c>
      <c r="EA1791" s="11"/>
      <c r="EB1791" s="11"/>
      <c r="EC1791" s="11"/>
      <c r="ED1791" s="11">
        <v>0</v>
      </c>
      <c r="EG1791" s="43">
        <v>0</v>
      </c>
    </row>
    <row r="1792" spans="2:137">
      <c r="B1792" s="68" t="s">
        <v>6278</v>
      </c>
      <c r="C1792" s="68" t="s">
        <v>6279</v>
      </c>
      <c r="D1792" s="43" t="s">
        <v>6303</v>
      </c>
      <c r="E1792" s="43" t="s">
        <v>149</v>
      </c>
      <c r="F1792" s="43" t="s">
        <v>225</v>
      </c>
      <c r="G1792" s="43" t="s">
        <v>226</v>
      </c>
      <c r="H1792" s="41"/>
      <c r="J1792" s="10">
        <v>42671</v>
      </c>
      <c r="K1792" s="10">
        <v>42735</v>
      </c>
      <c r="M1792" s="43" t="s">
        <v>2</v>
      </c>
      <c r="N1792" s="43" t="s">
        <v>5</v>
      </c>
      <c r="O1792" s="13" t="s">
        <v>4316</v>
      </c>
      <c r="P1792" s="11">
        <v>26053698.334569499</v>
      </c>
      <c r="Q1792" s="41" t="s">
        <v>6281</v>
      </c>
      <c r="R1792" s="43" t="s">
        <v>4328</v>
      </c>
      <c r="S1792" s="43">
        <f t="shared" si="55"/>
        <v>3.7077499999999999E-2</v>
      </c>
      <c r="T1792" s="11">
        <v>9660.06</v>
      </c>
      <c r="U1792" s="9">
        <f t="shared" si="56"/>
        <v>9660.06</v>
      </c>
      <c r="BE1792" s="42"/>
      <c r="BK1792" s="12">
        <v>0</v>
      </c>
      <c r="BS1792" s="11"/>
      <c r="BT1792" s="11">
        <v>0</v>
      </c>
      <c r="BW1792" s="11"/>
      <c r="CA1792" s="43">
        <v>0</v>
      </c>
      <c r="CF1792" s="11">
        <v>0</v>
      </c>
      <c r="CI1792" s="11">
        <v>9660.06</v>
      </c>
      <c r="CJ1792" s="11">
        <v>0</v>
      </c>
      <c r="CM1792" s="11">
        <v>0</v>
      </c>
      <c r="CN1792" s="11">
        <v>0</v>
      </c>
      <c r="CR1792" s="43">
        <v>0</v>
      </c>
      <c r="CT1792" s="97">
        <v>0</v>
      </c>
      <c r="DB1792" s="104">
        <v>0</v>
      </c>
      <c r="DF1792" s="15">
        <v>0</v>
      </c>
      <c r="DK1792" s="11"/>
      <c r="DP1792" s="11">
        <v>0</v>
      </c>
      <c r="DQ1792" s="11"/>
      <c r="DR1792" s="11">
        <v>0</v>
      </c>
      <c r="DV1792" s="24">
        <v>0</v>
      </c>
      <c r="DZ1792" s="11">
        <v>0</v>
      </c>
      <c r="EA1792" s="11"/>
      <c r="EB1792" s="11"/>
      <c r="EC1792" s="11"/>
      <c r="ED1792" s="11">
        <v>0</v>
      </c>
      <c r="EG1792" s="43">
        <v>0</v>
      </c>
    </row>
    <row r="1793" spans="1:140">
      <c r="B1793" s="68" t="s">
        <v>6278</v>
      </c>
      <c r="C1793" s="68" t="s">
        <v>6279</v>
      </c>
      <c r="D1793" s="43" t="s">
        <v>6303</v>
      </c>
      <c r="E1793" s="43" t="s">
        <v>149</v>
      </c>
      <c r="F1793" s="43" t="s">
        <v>225</v>
      </c>
      <c r="G1793" s="43" t="s">
        <v>226</v>
      </c>
      <c r="H1793" s="41"/>
      <c r="J1793" s="10">
        <v>42685</v>
      </c>
      <c r="K1793" s="10">
        <v>42735</v>
      </c>
      <c r="M1793" s="43" t="s">
        <v>2</v>
      </c>
      <c r="N1793" s="43" t="s">
        <v>5</v>
      </c>
      <c r="O1793" s="13" t="s">
        <v>4316</v>
      </c>
      <c r="P1793" s="11">
        <v>26027514.630282301</v>
      </c>
      <c r="Q1793" s="41" t="s">
        <v>6281</v>
      </c>
      <c r="R1793" s="43" t="s">
        <v>4357</v>
      </c>
      <c r="S1793" s="43">
        <f t="shared" si="55"/>
        <v>3.7114800000000003E-2</v>
      </c>
      <c r="T1793" s="11">
        <v>9660.06</v>
      </c>
      <c r="U1793" s="9">
        <f t="shared" si="56"/>
        <v>9660.06</v>
      </c>
      <c r="BE1793" s="42"/>
      <c r="BK1793" s="12">
        <v>0</v>
      </c>
      <c r="BS1793" s="11"/>
      <c r="BT1793" s="11">
        <v>0</v>
      </c>
      <c r="BW1793" s="11"/>
      <c r="CA1793" s="43">
        <v>0</v>
      </c>
      <c r="CF1793" s="11">
        <v>0</v>
      </c>
      <c r="CI1793" s="11">
        <v>9660.06</v>
      </c>
      <c r="CJ1793" s="11">
        <v>0</v>
      </c>
      <c r="CM1793" s="11">
        <v>0</v>
      </c>
      <c r="CN1793" s="11">
        <v>0</v>
      </c>
      <c r="CR1793" s="43">
        <v>0</v>
      </c>
      <c r="CT1793" s="97">
        <v>0</v>
      </c>
      <c r="DB1793" s="104">
        <v>0</v>
      </c>
      <c r="DF1793" s="15">
        <v>0</v>
      </c>
      <c r="DK1793" s="11"/>
      <c r="DP1793" s="11">
        <v>0</v>
      </c>
      <c r="DQ1793" s="11"/>
      <c r="DR1793" s="11">
        <v>0</v>
      </c>
      <c r="DV1793" s="24">
        <v>0</v>
      </c>
      <c r="DZ1793" s="11">
        <v>0</v>
      </c>
      <c r="EA1793" s="11"/>
      <c r="EB1793" s="11"/>
      <c r="EC1793" s="11"/>
      <c r="ED1793" s="11">
        <v>0</v>
      </c>
      <c r="EG1793" s="43">
        <v>0</v>
      </c>
    </row>
    <row r="1794" spans="1:140">
      <c r="B1794" s="68" t="s">
        <v>6278</v>
      </c>
      <c r="C1794" s="68" t="s">
        <v>6279</v>
      </c>
      <c r="D1794" s="43" t="s">
        <v>6303</v>
      </c>
      <c r="E1794" s="43" t="s">
        <v>149</v>
      </c>
      <c r="F1794" s="43" t="s">
        <v>225</v>
      </c>
      <c r="G1794" s="43" t="s">
        <v>226</v>
      </c>
      <c r="H1794" s="41"/>
      <c r="J1794" s="10">
        <v>42706</v>
      </c>
      <c r="K1794" s="10">
        <v>42735</v>
      </c>
      <c r="M1794" s="43" t="s">
        <v>2</v>
      </c>
      <c r="N1794" s="43" t="s">
        <v>5</v>
      </c>
      <c r="O1794" s="13" t="s">
        <v>4316</v>
      </c>
      <c r="P1794" s="11">
        <v>62781067.011548802</v>
      </c>
      <c r="Q1794" s="41" t="s">
        <v>6281</v>
      </c>
      <c r="R1794" s="43" t="s">
        <v>4412</v>
      </c>
      <c r="S1794" s="43">
        <f t="shared" ref="S1794:S1857" si="57">R1794*100</f>
        <v>1.53869E-2</v>
      </c>
      <c r="T1794" s="11">
        <v>9660.06</v>
      </c>
      <c r="U1794" s="9">
        <f t="shared" si="56"/>
        <v>9660.06</v>
      </c>
      <c r="BE1794" s="42"/>
      <c r="BK1794" s="12">
        <v>0</v>
      </c>
      <c r="BS1794" s="11"/>
      <c r="BT1794" s="11">
        <v>0</v>
      </c>
      <c r="BW1794" s="11"/>
      <c r="CA1794" s="43">
        <v>0</v>
      </c>
      <c r="CF1794" s="11">
        <v>0</v>
      </c>
      <c r="CI1794" s="11">
        <v>9660.06</v>
      </c>
      <c r="CJ1794" s="11">
        <v>0</v>
      </c>
      <c r="CM1794" s="11">
        <v>0</v>
      </c>
      <c r="CN1794" s="11">
        <v>0</v>
      </c>
      <c r="CR1794" s="43">
        <v>0</v>
      </c>
      <c r="CT1794" s="98">
        <v>0</v>
      </c>
      <c r="DB1794" s="105">
        <v>0</v>
      </c>
      <c r="DF1794" s="15">
        <v>0</v>
      </c>
      <c r="DK1794" s="11"/>
      <c r="DP1794" s="11">
        <v>0</v>
      </c>
      <c r="DQ1794" s="11"/>
      <c r="DR1794" s="11">
        <v>0</v>
      </c>
      <c r="DV1794" s="55">
        <v>0</v>
      </c>
      <c r="DZ1794" s="11">
        <v>0</v>
      </c>
      <c r="EA1794" s="11"/>
      <c r="EB1794" s="11"/>
      <c r="EC1794" s="11"/>
      <c r="ED1794" s="11">
        <v>0</v>
      </c>
      <c r="EG1794" s="43">
        <v>0</v>
      </c>
    </row>
    <row r="1795" spans="1:140">
      <c r="B1795" s="68" t="s">
        <v>6278</v>
      </c>
      <c r="C1795" s="68" t="s">
        <v>6279</v>
      </c>
      <c r="D1795" s="43" t="s">
        <v>6303</v>
      </c>
      <c r="E1795" s="43" t="s">
        <v>149</v>
      </c>
      <c r="F1795" s="43" t="s">
        <v>225</v>
      </c>
      <c r="G1795" s="43" t="s">
        <v>226</v>
      </c>
      <c r="H1795" s="41"/>
      <c r="J1795" s="10">
        <v>42720</v>
      </c>
      <c r="K1795" s="10">
        <v>42735</v>
      </c>
      <c r="M1795" s="43" t="s">
        <v>2</v>
      </c>
      <c r="N1795" s="43" t="s">
        <v>5</v>
      </c>
      <c r="O1795" s="13" t="s">
        <v>4316</v>
      </c>
      <c r="P1795" s="11">
        <v>24156974.345252499</v>
      </c>
      <c r="Q1795" s="41" t="s">
        <v>6281</v>
      </c>
      <c r="R1795" s="43" t="s">
        <v>4443</v>
      </c>
      <c r="S1795" s="43">
        <f t="shared" si="57"/>
        <v>3.9988699999999995E-2</v>
      </c>
      <c r="T1795" s="11">
        <v>9660.06</v>
      </c>
      <c r="U1795" s="9">
        <f t="shared" si="56"/>
        <v>9660.06</v>
      </c>
      <c r="BE1795" s="42"/>
      <c r="BK1795" s="12">
        <v>0</v>
      </c>
      <c r="BS1795" s="11"/>
      <c r="BT1795" s="11">
        <v>0</v>
      </c>
      <c r="BW1795" s="11"/>
      <c r="CA1795" s="43">
        <v>0</v>
      </c>
      <c r="CF1795" s="11">
        <v>0</v>
      </c>
      <c r="CI1795" s="11">
        <v>9660.06</v>
      </c>
      <c r="CJ1795" s="11">
        <v>0</v>
      </c>
      <c r="CM1795" s="11">
        <v>0</v>
      </c>
      <c r="CN1795" s="11">
        <v>0</v>
      </c>
      <c r="CR1795" s="43">
        <v>0</v>
      </c>
      <c r="CT1795" s="98">
        <v>0</v>
      </c>
      <c r="DB1795" s="106">
        <v>0</v>
      </c>
      <c r="DF1795" s="15">
        <v>0</v>
      </c>
      <c r="DK1795" s="11"/>
      <c r="DP1795" s="11">
        <v>0</v>
      </c>
      <c r="DQ1795" s="11"/>
      <c r="DR1795" s="11">
        <v>0</v>
      </c>
      <c r="DV1795" s="23">
        <v>0</v>
      </c>
      <c r="DZ1795" s="11">
        <v>0</v>
      </c>
      <c r="EA1795" s="11"/>
      <c r="EB1795" s="11"/>
      <c r="EC1795" s="11"/>
      <c r="ED1795" s="11">
        <v>0</v>
      </c>
      <c r="EG1795" s="43">
        <v>0</v>
      </c>
    </row>
    <row r="1796" spans="1:140">
      <c r="B1796" s="68" t="s">
        <v>6278</v>
      </c>
      <c r="C1796" s="68" t="s">
        <v>6279</v>
      </c>
      <c r="D1796" s="43" t="s">
        <v>6303</v>
      </c>
      <c r="E1796" s="43" t="s">
        <v>149</v>
      </c>
      <c r="F1796" s="43" t="s">
        <v>225</v>
      </c>
      <c r="G1796" s="43" t="s">
        <v>226</v>
      </c>
      <c r="H1796" s="41"/>
      <c r="J1796" s="10">
        <v>42748</v>
      </c>
      <c r="K1796" s="10">
        <v>42825</v>
      </c>
      <c r="M1796" s="43" t="s">
        <v>2</v>
      </c>
      <c r="N1796" s="43" t="s">
        <v>5</v>
      </c>
      <c r="O1796" s="13" t="s">
        <v>4925</v>
      </c>
      <c r="P1796" s="11">
        <v>25628191.897190701</v>
      </c>
      <c r="Q1796" s="41" t="s">
        <v>6281</v>
      </c>
      <c r="R1796" s="43" t="s">
        <v>4926</v>
      </c>
      <c r="S1796" s="43">
        <f t="shared" si="57"/>
        <v>3.76931E-2</v>
      </c>
      <c r="T1796" s="11">
        <v>9660.06</v>
      </c>
      <c r="U1796" s="9">
        <f t="shared" si="56"/>
        <v>9660.06</v>
      </c>
      <c r="BE1796" s="42"/>
      <c r="BK1796" s="12">
        <v>0</v>
      </c>
      <c r="BS1796" s="11"/>
      <c r="BT1796" s="11">
        <v>0</v>
      </c>
      <c r="BW1796" s="11"/>
      <c r="CA1796" s="43">
        <v>0</v>
      </c>
      <c r="CF1796" s="11">
        <v>0</v>
      </c>
      <c r="CI1796" s="11">
        <v>9660.06</v>
      </c>
      <c r="CJ1796" s="11">
        <v>0</v>
      </c>
      <c r="CM1796" s="11">
        <v>0</v>
      </c>
      <c r="CN1796" s="11">
        <v>0</v>
      </c>
      <c r="CR1796" s="43">
        <v>0</v>
      </c>
      <c r="CT1796" s="97">
        <v>0</v>
      </c>
      <c r="DB1796" s="104">
        <v>0</v>
      </c>
      <c r="DF1796" s="15">
        <v>0</v>
      </c>
      <c r="DK1796" s="11"/>
      <c r="DP1796" s="11">
        <v>0</v>
      </c>
      <c r="DQ1796" s="11"/>
      <c r="DR1796" s="11">
        <v>0</v>
      </c>
      <c r="DV1796" s="24">
        <v>0</v>
      </c>
      <c r="DZ1796" s="11">
        <v>0</v>
      </c>
      <c r="EA1796" s="11"/>
      <c r="EB1796" s="11"/>
      <c r="EC1796" s="11"/>
      <c r="ED1796" s="11">
        <v>0</v>
      </c>
      <c r="EG1796" s="43">
        <v>0</v>
      </c>
    </row>
    <row r="1797" spans="1:140">
      <c r="B1797" s="68" t="s">
        <v>6278</v>
      </c>
      <c r="C1797" s="68" t="s">
        <v>6279</v>
      </c>
      <c r="D1797" s="43" t="s">
        <v>6303</v>
      </c>
      <c r="E1797" s="43" t="s">
        <v>149</v>
      </c>
      <c r="F1797" s="43" t="s">
        <v>225</v>
      </c>
      <c r="G1797" s="43" t="s">
        <v>226</v>
      </c>
      <c r="H1797" s="41"/>
      <c r="J1797" s="10">
        <v>42755</v>
      </c>
      <c r="K1797" s="10">
        <v>42825</v>
      </c>
      <c r="M1797" s="43" t="s">
        <v>2</v>
      </c>
      <c r="N1797" s="43" t="s">
        <v>5</v>
      </c>
      <c r="O1797" s="13" t="s">
        <v>4951</v>
      </c>
      <c r="P1797" s="11">
        <v>25802544.9805547</v>
      </c>
      <c r="Q1797" s="41" t="s">
        <v>6281</v>
      </c>
      <c r="R1797" s="43" t="s">
        <v>4952</v>
      </c>
      <c r="S1797" s="43">
        <f t="shared" si="57"/>
        <v>3.7438400000000004E-2</v>
      </c>
      <c r="T1797" s="11">
        <v>9660.06</v>
      </c>
      <c r="U1797" s="9">
        <f t="shared" si="56"/>
        <v>9660.06</v>
      </c>
      <c r="BE1797" s="42"/>
      <c r="BK1797" s="12">
        <v>0</v>
      </c>
      <c r="BS1797" s="11"/>
      <c r="BT1797" s="11">
        <v>0</v>
      </c>
      <c r="BW1797" s="11"/>
      <c r="CA1797" s="43">
        <v>0</v>
      </c>
      <c r="CF1797" s="11">
        <v>0</v>
      </c>
      <c r="CI1797" s="11">
        <v>9660.06</v>
      </c>
      <c r="CJ1797" s="11">
        <v>0</v>
      </c>
      <c r="CM1797" s="11">
        <v>0</v>
      </c>
      <c r="CN1797" s="11">
        <v>0</v>
      </c>
      <c r="CR1797" s="43">
        <v>0</v>
      </c>
      <c r="CT1797" s="98">
        <v>0</v>
      </c>
      <c r="DB1797" s="106">
        <v>0</v>
      </c>
      <c r="DF1797" s="15">
        <v>0</v>
      </c>
      <c r="DK1797" s="11"/>
      <c r="DP1797" s="11">
        <v>0</v>
      </c>
      <c r="DQ1797" s="11"/>
      <c r="DR1797" s="11">
        <v>0</v>
      </c>
      <c r="DV1797" s="23">
        <v>0</v>
      </c>
      <c r="DZ1797" s="11">
        <v>0</v>
      </c>
      <c r="EA1797" s="11"/>
      <c r="EB1797" s="11"/>
      <c r="EC1797" s="11"/>
      <c r="ED1797" s="11">
        <v>0</v>
      </c>
      <c r="EG1797" s="43">
        <v>0</v>
      </c>
    </row>
    <row r="1798" spans="1:140" s="41" customFormat="1">
      <c r="A1798" s="42"/>
      <c r="B1798" s="68" t="s">
        <v>6278</v>
      </c>
      <c r="C1798" s="68" t="s">
        <v>6279</v>
      </c>
      <c r="D1798" s="43" t="s">
        <v>6303</v>
      </c>
      <c r="E1798" s="43" t="s">
        <v>149</v>
      </c>
      <c r="F1798" s="43" t="s">
        <v>225</v>
      </c>
      <c r="G1798" s="43" t="s">
        <v>226</v>
      </c>
      <c r="I1798" s="42"/>
      <c r="J1798" s="10">
        <v>42776</v>
      </c>
      <c r="K1798" s="10">
        <v>42825</v>
      </c>
      <c r="L1798" s="42"/>
      <c r="M1798" s="43" t="s">
        <v>2</v>
      </c>
      <c r="N1798" s="43" t="s">
        <v>5</v>
      </c>
      <c r="O1798" s="13" t="s">
        <v>4951</v>
      </c>
      <c r="P1798" s="11">
        <v>25449204.651432399</v>
      </c>
      <c r="Q1798" s="41" t="s">
        <v>6281</v>
      </c>
      <c r="R1798" s="43" t="s">
        <v>5027</v>
      </c>
      <c r="S1798" s="43">
        <f t="shared" si="57"/>
        <v>3.7958199999999997E-2</v>
      </c>
      <c r="T1798" s="11">
        <v>9660.06</v>
      </c>
      <c r="U1798" s="9">
        <f t="shared" si="56"/>
        <v>9660.06</v>
      </c>
      <c r="V1798" s="42"/>
      <c r="W1798" s="42"/>
      <c r="X1798" s="42"/>
      <c r="Y1798" s="42"/>
      <c r="Z1798" s="42"/>
      <c r="AA1798" s="42"/>
      <c r="AB1798" s="42"/>
      <c r="AC1798" s="42"/>
      <c r="AD1798" s="42"/>
      <c r="AE1798" s="42"/>
      <c r="AF1798" s="42"/>
      <c r="AG1798" s="42"/>
      <c r="AH1798" s="42"/>
      <c r="AI1798" s="42"/>
      <c r="AJ1798" s="42"/>
      <c r="AK1798" s="42"/>
      <c r="AL1798" s="42"/>
      <c r="AM1798" s="42"/>
      <c r="AN1798" s="42"/>
      <c r="AO1798" s="42"/>
      <c r="AP1798" s="42"/>
      <c r="AQ1798" s="42"/>
      <c r="AR1798" s="42"/>
      <c r="AS1798" s="42"/>
      <c r="AT1798" s="42"/>
      <c r="AU1798" s="42"/>
      <c r="AV1798" s="42"/>
      <c r="AW1798" s="42"/>
      <c r="AX1798" s="42"/>
      <c r="AY1798" s="42"/>
      <c r="AZ1798" s="42"/>
      <c r="BA1798" s="42"/>
      <c r="BB1798" s="42"/>
      <c r="BC1798" s="42"/>
      <c r="BD1798" s="42"/>
      <c r="BE1798" s="42"/>
      <c r="BF1798" s="42"/>
      <c r="BG1798" s="42"/>
      <c r="BH1798" s="42"/>
      <c r="BI1798" s="42"/>
      <c r="BJ1798" s="42"/>
      <c r="BK1798" s="12">
        <v>0</v>
      </c>
      <c r="BL1798" s="42"/>
      <c r="BM1798" s="42"/>
      <c r="BN1798" s="42"/>
      <c r="BO1798" s="42"/>
      <c r="BP1798" s="42"/>
      <c r="BQ1798" s="42"/>
      <c r="BR1798" s="42"/>
      <c r="BS1798" s="11"/>
      <c r="BT1798" s="11">
        <v>0</v>
      </c>
      <c r="BU1798" s="42"/>
      <c r="BV1798" s="42"/>
      <c r="BW1798" s="11"/>
      <c r="BX1798" s="42"/>
      <c r="BY1798" s="42"/>
      <c r="BZ1798" s="42"/>
      <c r="CA1798" s="43">
        <v>0</v>
      </c>
      <c r="CB1798" s="42"/>
      <c r="CC1798" s="42"/>
      <c r="CD1798" s="42"/>
      <c r="CE1798" s="42"/>
      <c r="CF1798" s="11">
        <v>0</v>
      </c>
      <c r="CG1798" s="42"/>
      <c r="CH1798" s="42"/>
      <c r="CI1798" s="11">
        <v>9660.06</v>
      </c>
      <c r="CJ1798" s="11">
        <v>0</v>
      </c>
      <c r="CK1798" s="42"/>
      <c r="CL1798" s="42"/>
      <c r="CM1798" s="11">
        <v>0</v>
      </c>
      <c r="CN1798" s="11">
        <v>0</v>
      </c>
      <c r="CO1798" s="42"/>
      <c r="CP1798" s="42"/>
      <c r="CQ1798" s="42"/>
      <c r="CR1798" s="43">
        <v>0</v>
      </c>
      <c r="CS1798" s="42"/>
      <c r="CT1798" s="98">
        <v>0</v>
      </c>
      <c r="CW1798" s="42"/>
      <c r="DA1798" s="42"/>
      <c r="DB1798" s="106">
        <v>0</v>
      </c>
      <c r="DE1798" s="42"/>
      <c r="DF1798" s="15">
        <v>0</v>
      </c>
      <c r="DG1798" s="42"/>
      <c r="DH1798" s="42"/>
      <c r="DI1798" s="42"/>
      <c r="DJ1798" s="42"/>
      <c r="DK1798" s="11"/>
      <c r="DL1798" s="42"/>
      <c r="DM1798" s="42"/>
      <c r="DN1798" s="42"/>
      <c r="DO1798" s="42"/>
      <c r="DP1798" s="11">
        <v>0</v>
      </c>
      <c r="DQ1798" s="11"/>
      <c r="DR1798" s="11">
        <v>0</v>
      </c>
      <c r="DS1798" s="42"/>
      <c r="DT1798" s="42"/>
      <c r="DU1798" s="42"/>
      <c r="DV1798" s="23">
        <v>0</v>
      </c>
      <c r="DW1798" s="42"/>
      <c r="DX1798" s="42"/>
      <c r="DY1798" s="42"/>
      <c r="DZ1798" s="11">
        <v>0</v>
      </c>
      <c r="EA1798" s="11"/>
      <c r="EB1798" s="11"/>
      <c r="EC1798" s="11"/>
      <c r="ED1798" s="11">
        <v>0</v>
      </c>
      <c r="EE1798" s="42"/>
      <c r="EF1798" s="42"/>
      <c r="EG1798" s="43">
        <v>0</v>
      </c>
      <c r="EH1798" s="42"/>
      <c r="EI1798" s="42"/>
      <c r="EJ1798" s="42"/>
    </row>
    <row r="1799" spans="1:140">
      <c r="A1799" s="41"/>
      <c r="B1799" s="68" t="s">
        <v>6278</v>
      </c>
      <c r="C1799" s="68" t="s">
        <v>6279</v>
      </c>
      <c r="D1799" s="43" t="s">
        <v>6303</v>
      </c>
      <c r="E1799" s="43" t="s">
        <v>149</v>
      </c>
      <c r="F1799" s="43" t="s">
        <v>225</v>
      </c>
      <c r="G1799" s="43" t="s">
        <v>226</v>
      </c>
      <c r="H1799" s="41"/>
      <c r="I1799" s="41" t="s">
        <v>182</v>
      </c>
      <c r="J1799" s="10">
        <v>42741</v>
      </c>
      <c r="K1799" s="10">
        <v>42825</v>
      </c>
      <c r="L1799" s="41"/>
      <c r="M1799" s="43" t="s">
        <v>2</v>
      </c>
      <c r="N1799" s="43" t="s">
        <v>5</v>
      </c>
      <c r="O1799" s="13" t="s">
        <v>5876</v>
      </c>
      <c r="P1799" s="11">
        <v>36045000</v>
      </c>
      <c r="Q1799" s="41" t="s">
        <v>6281</v>
      </c>
      <c r="R1799" s="43" t="s">
        <v>6048</v>
      </c>
      <c r="S1799" s="43">
        <f t="shared" si="57"/>
        <v>2.6800000000000001E-2</v>
      </c>
      <c r="T1799" s="11">
        <v>9660.06</v>
      </c>
      <c r="U1799" s="9">
        <f t="shared" si="56"/>
        <v>9660.06</v>
      </c>
      <c r="V1799" s="41"/>
      <c r="W1799" s="41"/>
      <c r="X1799" s="41"/>
      <c r="Y1799" s="41"/>
      <c r="Z1799" s="41"/>
      <c r="AA1799" s="41"/>
      <c r="AB1799" s="41"/>
      <c r="AC1799" s="41"/>
      <c r="AD1799" s="41"/>
      <c r="AE1799" s="41"/>
      <c r="AF1799" s="41"/>
      <c r="AG1799" s="41"/>
      <c r="AH1799" s="41"/>
      <c r="AI1799" s="41"/>
      <c r="AJ1799" s="41"/>
      <c r="AK1799" s="41"/>
      <c r="AL1799" s="41"/>
      <c r="AM1799" s="41"/>
      <c r="AN1799" s="41"/>
      <c r="AO1799" s="41"/>
      <c r="AP1799" s="41"/>
      <c r="AQ1799" s="41"/>
      <c r="AR1799" s="41"/>
      <c r="AS1799" s="41"/>
      <c r="AT1799" s="41"/>
      <c r="AU1799" s="41"/>
      <c r="AV1799" s="41"/>
      <c r="AW1799" s="41"/>
      <c r="AX1799" s="41"/>
      <c r="AY1799" s="41"/>
      <c r="AZ1799" s="41"/>
      <c r="BA1799" s="41"/>
      <c r="BB1799" s="41"/>
      <c r="BC1799" s="41"/>
      <c r="BD1799" s="41"/>
      <c r="BE1799" s="41"/>
      <c r="BF1799" s="41"/>
      <c r="BG1799" s="41"/>
      <c r="BH1799" s="41"/>
      <c r="BI1799" s="41"/>
      <c r="BJ1799" s="41"/>
      <c r="BK1799" s="12">
        <v>0</v>
      </c>
      <c r="BL1799" s="41"/>
      <c r="BM1799" s="41"/>
      <c r="BN1799" s="41"/>
      <c r="BO1799" s="41"/>
      <c r="BP1799" s="41"/>
      <c r="BQ1799" s="41"/>
      <c r="BR1799" s="41"/>
      <c r="BS1799" s="41"/>
      <c r="BT1799" s="11">
        <v>0</v>
      </c>
      <c r="BU1799" s="41"/>
      <c r="BV1799" s="41"/>
      <c r="BW1799" s="11"/>
      <c r="BX1799" s="41"/>
      <c r="BY1799" s="41"/>
      <c r="BZ1799" s="41"/>
      <c r="CA1799" s="43">
        <v>0</v>
      </c>
      <c r="CB1799" s="41"/>
      <c r="CC1799" s="41"/>
      <c r="CD1799" s="41"/>
      <c r="CE1799" s="11"/>
      <c r="CF1799" s="11">
        <v>0</v>
      </c>
      <c r="CG1799" s="41"/>
      <c r="CH1799" s="41"/>
      <c r="CI1799" s="11">
        <v>9660.06</v>
      </c>
      <c r="CJ1799" s="11">
        <v>0</v>
      </c>
      <c r="CK1799" s="41"/>
      <c r="CL1799" s="41"/>
      <c r="CM1799" s="43">
        <v>0</v>
      </c>
      <c r="CN1799" s="11">
        <v>0</v>
      </c>
      <c r="CO1799" s="41"/>
      <c r="CP1799" s="41"/>
      <c r="CQ1799" s="41"/>
      <c r="CR1799" s="43">
        <v>0</v>
      </c>
      <c r="CS1799" s="41"/>
      <c r="CT1799" s="31">
        <v>0</v>
      </c>
      <c r="CU1799" s="11"/>
      <c r="CV1799" s="43"/>
      <c r="CW1799" s="41"/>
      <c r="DA1799" s="41"/>
      <c r="DB1799" s="37">
        <v>0</v>
      </c>
      <c r="DE1799" s="41"/>
      <c r="DF1799" s="63"/>
      <c r="DG1799" s="41"/>
      <c r="DH1799" s="41"/>
      <c r="DI1799" s="41"/>
      <c r="DJ1799" s="41"/>
      <c r="DK1799" s="11"/>
      <c r="DL1799" s="41"/>
      <c r="DM1799" s="41"/>
      <c r="DN1799" s="41"/>
      <c r="DO1799" s="41"/>
      <c r="DP1799" s="11">
        <v>0</v>
      </c>
      <c r="DQ1799" s="41"/>
      <c r="DR1799" s="11">
        <v>0</v>
      </c>
      <c r="DS1799" s="41"/>
      <c r="DT1799" s="41">
        <v>0</v>
      </c>
      <c r="DU1799" s="41"/>
      <c r="DV1799" s="22">
        <v>0</v>
      </c>
      <c r="DW1799" s="41"/>
      <c r="DX1799" s="41"/>
      <c r="DY1799" s="41"/>
      <c r="DZ1799" s="11">
        <v>0</v>
      </c>
      <c r="EA1799" s="41"/>
      <c r="EB1799" s="11"/>
      <c r="EC1799" s="41"/>
      <c r="ED1799" s="11">
        <v>0</v>
      </c>
      <c r="EE1799" s="41"/>
      <c r="EF1799" s="41"/>
      <c r="EG1799" s="43">
        <v>0</v>
      </c>
      <c r="EH1799" s="41"/>
      <c r="EI1799" s="41"/>
      <c r="EJ1799" s="41"/>
    </row>
    <row r="1800" spans="1:140">
      <c r="A1800" s="41"/>
      <c r="B1800" s="68" t="s">
        <v>6278</v>
      </c>
      <c r="C1800" s="68" t="s">
        <v>6279</v>
      </c>
      <c r="D1800" s="43" t="s">
        <v>6303</v>
      </c>
      <c r="E1800" s="43" t="s">
        <v>149</v>
      </c>
      <c r="F1800" s="43" t="s">
        <v>225</v>
      </c>
      <c r="G1800" s="43" t="s">
        <v>226</v>
      </c>
      <c r="H1800" s="41"/>
      <c r="I1800" s="41" t="s">
        <v>182</v>
      </c>
      <c r="J1800" s="10">
        <v>42825</v>
      </c>
      <c r="K1800" s="10">
        <v>42825</v>
      </c>
      <c r="L1800" s="41"/>
      <c r="M1800" s="43" t="s">
        <v>2</v>
      </c>
      <c r="N1800" s="43" t="s">
        <v>5</v>
      </c>
      <c r="O1800" s="13" t="s">
        <v>5372</v>
      </c>
      <c r="P1800" s="11">
        <v>25745124.847089302</v>
      </c>
      <c r="Q1800" s="41" t="s">
        <v>6281</v>
      </c>
      <c r="R1800" s="43" t="s">
        <v>5659</v>
      </c>
      <c r="S1800" s="43">
        <f t="shared" si="57"/>
        <v>3.7521899999999997E-2</v>
      </c>
      <c r="T1800" s="11">
        <v>9660.06</v>
      </c>
      <c r="U1800" s="9">
        <f t="shared" si="56"/>
        <v>9660.06</v>
      </c>
      <c r="V1800" s="41"/>
      <c r="W1800" s="41"/>
      <c r="X1800" s="41"/>
      <c r="Y1800" s="41"/>
      <c r="Z1800" s="41"/>
      <c r="AA1800" s="41"/>
      <c r="AB1800" s="41"/>
      <c r="AC1800" s="41"/>
      <c r="AD1800" s="41"/>
      <c r="AE1800" s="41"/>
      <c r="AF1800" s="41"/>
      <c r="AG1800" s="41"/>
      <c r="AH1800" s="41"/>
      <c r="AI1800" s="41"/>
      <c r="AJ1800" s="41"/>
      <c r="AK1800" s="41"/>
      <c r="AL1800" s="41"/>
      <c r="AM1800" s="41"/>
      <c r="AN1800" s="41"/>
      <c r="AO1800" s="41"/>
      <c r="AP1800" s="41"/>
      <c r="AQ1800" s="41"/>
      <c r="AR1800" s="41"/>
      <c r="AS1800" s="41"/>
      <c r="AT1800" s="41"/>
      <c r="AU1800" s="41"/>
      <c r="AV1800" s="41"/>
      <c r="AW1800" s="41"/>
      <c r="AX1800" s="41"/>
      <c r="AY1800" s="41"/>
      <c r="AZ1800" s="41"/>
      <c r="BA1800" s="41"/>
      <c r="BB1800" s="41"/>
      <c r="BC1800" s="41"/>
      <c r="BD1800" s="41"/>
      <c r="BE1800" s="41"/>
      <c r="BF1800" s="41"/>
      <c r="BG1800" s="41"/>
      <c r="BH1800" s="41"/>
      <c r="BI1800" s="41"/>
      <c r="BJ1800" s="41"/>
      <c r="BK1800" s="12">
        <v>0</v>
      </c>
      <c r="BL1800" s="41"/>
      <c r="BM1800" s="41"/>
      <c r="BN1800" s="41"/>
      <c r="BO1800" s="41"/>
      <c r="BP1800" s="41"/>
      <c r="BQ1800" s="41"/>
      <c r="BR1800" s="41"/>
      <c r="BS1800" s="41"/>
      <c r="BT1800" s="11">
        <v>0</v>
      </c>
      <c r="BU1800" s="41"/>
      <c r="BV1800" s="41"/>
      <c r="BW1800" s="11"/>
      <c r="BX1800" s="41"/>
      <c r="BY1800" s="41"/>
      <c r="BZ1800" s="41"/>
      <c r="CA1800" s="43">
        <v>0</v>
      </c>
      <c r="CB1800" s="41"/>
      <c r="CC1800" s="41"/>
      <c r="CD1800" s="41"/>
      <c r="CE1800" s="11"/>
      <c r="CF1800" s="11">
        <v>0</v>
      </c>
      <c r="CG1800" s="41"/>
      <c r="CH1800" s="41"/>
      <c r="CI1800" s="11">
        <v>9660.06</v>
      </c>
      <c r="CJ1800" s="11">
        <v>0</v>
      </c>
      <c r="CK1800" s="41"/>
      <c r="CL1800" s="41"/>
      <c r="CM1800" s="43">
        <v>0</v>
      </c>
      <c r="CN1800" s="11">
        <v>0</v>
      </c>
      <c r="CO1800" s="41"/>
      <c r="CP1800" s="41"/>
      <c r="CQ1800" s="41"/>
      <c r="CR1800" s="43">
        <v>0</v>
      </c>
      <c r="CS1800" s="41"/>
      <c r="CT1800" s="99">
        <v>0</v>
      </c>
      <c r="CU1800" s="11"/>
      <c r="CV1800" s="43"/>
      <c r="CW1800" s="41"/>
      <c r="DA1800" s="41"/>
      <c r="DB1800" s="107">
        <v>0</v>
      </c>
      <c r="DE1800" s="41"/>
      <c r="DF1800" s="11"/>
      <c r="DG1800" s="41"/>
      <c r="DH1800" s="41"/>
      <c r="DI1800" s="41"/>
      <c r="DJ1800" s="41"/>
      <c r="DK1800" s="11"/>
      <c r="DL1800" s="41"/>
      <c r="DM1800" s="41"/>
      <c r="DN1800" s="41"/>
      <c r="DO1800" s="41"/>
      <c r="DP1800" s="11">
        <v>0</v>
      </c>
      <c r="DQ1800" s="41"/>
      <c r="DR1800" s="11">
        <v>0</v>
      </c>
      <c r="DS1800" s="41"/>
      <c r="DT1800" s="41">
        <v>0</v>
      </c>
      <c r="DU1800" s="41"/>
      <c r="DV1800" s="25">
        <v>0</v>
      </c>
      <c r="DW1800" s="41"/>
      <c r="DX1800" s="41"/>
      <c r="DY1800" s="41"/>
      <c r="DZ1800" s="11">
        <v>0</v>
      </c>
      <c r="EA1800" s="41"/>
      <c r="EB1800" s="11"/>
      <c r="EC1800" s="41"/>
      <c r="ED1800" s="11">
        <v>0</v>
      </c>
      <c r="EE1800" s="41"/>
      <c r="EF1800" s="41"/>
      <c r="EG1800" s="43">
        <v>0</v>
      </c>
      <c r="EH1800" s="41"/>
      <c r="EI1800" s="41"/>
      <c r="EJ1800" s="41"/>
    </row>
    <row r="1801" spans="1:140">
      <c r="A1801" s="41"/>
      <c r="B1801" s="68" t="s">
        <v>6278</v>
      </c>
      <c r="C1801" s="68" t="s">
        <v>6279</v>
      </c>
      <c r="D1801" s="43" t="s">
        <v>6303</v>
      </c>
      <c r="E1801" s="43" t="s">
        <v>149</v>
      </c>
      <c r="F1801" s="43" t="s">
        <v>225</v>
      </c>
      <c r="G1801" s="43" t="s">
        <v>226</v>
      </c>
      <c r="H1801" s="41"/>
      <c r="I1801" s="41" t="s">
        <v>182</v>
      </c>
      <c r="J1801" s="10">
        <v>42838</v>
      </c>
      <c r="K1801" s="10">
        <v>42916</v>
      </c>
      <c r="L1801" s="41"/>
      <c r="M1801" s="43" t="s">
        <v>2</v>
      </c>
      <c r="N1801" s="43" t="s">
        <v>5</v>
      </c>
      <c r="O1801" s="13" t="s">
        <v>5498</v>
      </c>
      <c r="P1801" s="11">
        <v>30302077.8438606</v>
      </c>
      <c r="Q1801" s="41" t="s">
        <v>6281</v>
      </c>
      <c r="R1801" s="43" t="s">
        <v>5775</v>
      </c>
      <c r="S1801" s="43">
        <f t="shared" si="57"/>
        <v>3.1879199999999996E-2</v>
      </c>
      <c r="T1801" s="11">
        <v>9660.06</v>
      </c>
      <c r="U1801" s="9">
        <f t="shared" si="56"/>
        <v>9660.06</v>
      </c>
      <c r="V1801" s="41"/>
      <c r="W1801" s="41"/>
      <c r="X1801" s="41"/>
      <c r="Y1801" s="41"/>
      <c r="Z1801" s="41"/>
      <c r="AA1801" s="41"/>
      <c r="AB1801" s="41"/>
      <c r="AC1801" s="41"/>
      <c r="AD1801" s="41"/>
      <c r="AE1801" s="41"/>
      <c r="AF1801" s="41"/>
      <c r="AG1801" s="41"/>
      <c r="AH1801" s="41"/>
      <c r="AI1801" s="41"/>
      <c r="AJ1801" s="41"/>
      <c r="AK1801" s="41"/>
      <c r="AL1801" s="41"/>
      <c r="AM1801" s="41"/>
      <c r="AN1801" s="41"/>
      <c r="AO1801" s="41"/>
      <c r="AP1801" s="41"/>
      <c r="AQ1801" s="41"/>
      <c r="AR1801" s="41"/>
      <c r="AS1801" s="41"/>
      <c r="AT1801" s="41"/>
      <c r="AU1801" s="41"/>
      <c r="AV1801" s="41"/>
      <c r="AW1801" s="41"/>
      <c r="AX1801" s="41"/>
      <c r="AY1801" s="41"/>
      <c r="AZ1801" s="41"/>
      <c r="BA1801" s="41"/>
      <c r="BB1801" s="41"/>
      <c r="BC1801" s="41"/>
      <c r="BD1801" s="41"/>
      <c r="BE1801" s="41"/>
      <c r="BF1801" s="41"/>
      <c r="BG1801" s="41"/>
      <c r="BH1801" s="41"/>
      <c r="BI1801" s="41"/>
      <c r="BJ1801" s="41"/>
      <c r="BK1801" s="12">
        <v>0</v>
      </c>
      <c r="BL1801" s="41"/>
      <c r="BM1801" s="41"/>
      <c r="BN1801" s="41"/>
      <c r="BO1801" s="41"/>
      <c r="BP1801" s="41"/>
      <c r="BQ1801" s="41"/>
      <c r="BR1801" s="41"/>
      <c r="BS1801" s="41"/>
      <c r="BT1801" s="11">
        <v>0</v>
      </c>
      <c r="BU1801" s="41"/>
      <c r="BV1801" s="41"/>
      <c r="BW1801" s="11"/>
      <c r="BX1801" s="41"/>
      <c r="BY1801" s="41"/>
      <c r="BZ1801" s="41"/>
      <c r="CA1801" s="43">
        <v>0</v>
      </c>
      <c r="CB1801" s="41"/>
      <c r="CC1801" s="41"/>
      <c r="CD1801" s="41"/>
      <c r="CE1801" s="11"/>
      <c r="CF1801" s="11">
        <v>0</v>
      </c>
      <c r="CG1801" s="41"/>
      <c r="CH1801" s="41"/>
      <c r="CI1801" s="11">
        <v>9660.06</v>
      </c>
      <c r="CJ1801" s="11">
        <v>0</v>
      </c>
      <c r="CK1801" s="41"/>
      <c r="CL1801" s="41"/>
      <c r="CM1801" s="43">
        <v>0</v>
      </c>
      <c r="CN1801" s="11">
        <v>0</v>
      </c>
      <c r="CO1801" s="41"/>
      <c r="CP1801" s="41"/>
      <c r="CQ1801" s="41"/>
      <c r="CR1801" s="43">
        <v>0</v>
      </c>
      <c r="CS1801" s="41"/>
      <c r="CT1801" s="99">
        <v>0</v>
      </c>
      <c r="CU1801" s="11"/>
      <c r="CV1801" s="43"/>
      <c r="CW1801" s="41"/>
      <c r="DA1801" s="41"/>
      <c r="DB1801" s="107">
        <v>0</v>
      </c>
      <c r="DE1801" s="41"/>
      <c r="DF1801" s="11"/>
      <c r="DG1801" s="41"/>
      <c r="DH1801" s="41"/>
      <c r="DI1801" s="41"/>
      <c r="DJ1801" s="41"/>
      <c r="DK1801" s="11"/>
      <c r="DL1801" s="41"/>
      <c r="DM1801" s="41"/>
      <c r="DN1801" s="41"/>
      <c r="DO1801" s="41"/>
      <c r="DP1801" s="11">
        <v>0</v>
      </c>
      <c r="DQ1801" s="41"/>
      <c r="DR1801" s="11">
        <v>0</v>
      </c>
      <c r="DS1801" s="41"/>
      <c r="DT1801" s="41">
        <v>0</v>
      </c>
      <c r="DU1801" s="41"/>
      <c r="DV1801" s="25">
        <v>0</v>
      </c>
      <c r="DW1801" s="41"/>
      <c r="DX1801" s="41"/>
      <c r="DY1801" s="41"/>
      <c r="DZ1801" s="11">
        <v>0</v>
      </c>
      <c r="EA1801" s="41"/>
      <c r="EB1801" s="11"/>
      <c r="EC1801" s="41"/>
      <c r="ED1801" s="11">
        <v>0</v>
      </c>
      <c r="EE1801" s="41"/>
      <c r="EF1801" s="41"/>
      <c r="EG1801" s="43">
        <v>0</v>
      </c>
      <c r="EH1801" s="41"/>
      <c r="EI1801" s="41"/>
      <c r="EJ1801" s="41"/>
    </row>
    <row r="1802" spans="1:140">
      <c r="B1802" s="68" t="s">
        <v>6278</v>
      </c>
      <c r="C1802" s="68" t="s">
        <v>6279</v>
      </c>
      <c r="D1802" s="43" t="s">
        <v>6300</v>
      </c>
      <c r="E1802" s="43" t="s">
        <v>149</v>
      </c>
      <c r="F1802" s="43" t="s">
        <v>225</v>
      </c>
      <c r="G1802" s="43" t="s">
        <v>226</v>
      </c>
      <c r="H1802" s="41"/>
      <c r="J1802" s="10">
        <v>42188</v>
      </c>
      <c r="K1802" s="10">
        <v>42277</v>
      </c>
      <c r="M1802" s="43" t="s">
        <v>152</v>
      </c>
      <c r="N1802" s="43" t="s">
        <v>0</v>
      </c>
      <c r="O1802" s="13" t="s">
        <v>227</v>
      </c>
      <c r="P1802" s="11">
        <v>1055628515.625</v>
      </c>
      <c r="Q1802" s="41" t="s">
        <v>6281</v>
      </c>
      <c r="R1802" s="43" t="s">
        <v>228</v>
      </c>
      <c r="S1802" s="43">
        <f t="shared" si="57"/>
        <v>1.2799999999999999E-2</v>
      </c>
      <c r="T1802" s="11">
        <v>135120.45000000001</v>
      </c>
      <c r="U1802" s="9">
        <f t="shared" si="56"/>
        <v>135120.45000000001</v>
      </c>
      <c r="BE1802" s="42"/>
      <c r="BK1802" s="12">
        <v>0</v>
      </c>
      <c r="BS1802" s="11"/>
      <c r="BT1802" s="11">
        <v>0</v>
      </c>
      <c r="BW1802" s="11"/>
      <c r="CA1802" s="43">
        <v>0</v>
      </c>
      <c r="CE1802" s="5"/>
      <c r="CF1802" s="11">
        <v>0</v>
      </c>
      <c r="CI1802" s="11">
        <v>135120.45000000001</v>
      </c>
      <c r="CJ1802" s="11">
        <v>0</v>
      </c>
      <c r="CM1802" s="11">
        <v>0</v>
      </c>
      <c r="CN1802" s="11">
        <v>0</v>
      </c>
      <c r="CR1802" s="43">
        <v>0</v>
      </c>
      <c r="CT1802" s="98">
        <v>0</v>
      </c>
      <c r="CU1802" s="11"/>
      <c r="CV1802" s="43"/>
      <c r="DB1802" s="105">
        <v>0</v>
      </c>
      <c r="DF1802" s="11">
        <v>0</v>
      </c>
      <c r="DK1802" s="11"/>
      <c r="DP1802" s="11">
        <v>0</v>
      </c>
      <c r="DQ1802" s="11"/>
      <c r="DR1802" s="11">
        <v>0</v>
      </c>
      <c r="DV1802" s="55">
        <v>0</v>
      </c>
      <c r="DZ1802" s="11">
        <v>0</v>
      </c>
      <c r="EA1802" s="11"/>
      <c r="EB1802" s="11"/>
      <c r="EC1802" s="11"/>
      <c r="ED1802" s="11">
        <v>0</v>
      </c>
      <c r="EG1802" s="43">
        <v>0</v>
      </c>
    </row>
    <row r="1803" spans="1:140">
      <c r="B1803" s="68" t="s">
        <v>6278</v>
      </c>
      <c r="C1803" s="68" t="s">
        <v>6279</v>
      </c>
      <c r="D1803" s="43" t="s">
        <v>6300</v>
      </c>
      <c r="E1803" s="43" t="s">
        <v>149</v>
      </c>
      <c r="F1803" s="43" t="s">
        <v>225</v>
      </c>
      <c r="G1803" s="43" t="s">
        <v>226</v>
      </c>
      <c r="H1803" s="41"/>
      <c r="J1803" s="10">
        <v>42195</v>
      </c>
      <c r="K1803" s="10">
        <v>42277</v>
      </c>
      <c r="M1803" s="43" t="s">
        <v>152</v>
      </c>
      <c r="N1803" s="43" t="s">
        <v>153</v>
      </c>
      <c r="O1803" s="13" t="s">
        <v>254</v>
      </c>
      <c r="P1803" s="11">
        <v>236638266.19999999</v>
      </c>
      <c r="Q1803" s="41" t="s">
        <v>6281</v>
      </c>
      <c r="R1803" s="43" t="s">
        <v>255</v>
      </c>
      <c r="S1803" s="43">
        <f t="shared" si="57"/>
        <v>5.7099999999999998E-2</v>
      </c>
      <c r="T1803" s="11">
        <v>135120.45000000001</v>
      </c>
      <c r="U1803" s="9">
        <f t="shared" si="56"/>
        <v>135120.45000000001</v>
      </c>
      <c r="BE1803" s="42"/>
      <c r="BK1803" s="12">
        <v>0</v>
      </c>
      <c r="BS1803" s="11"/>
      <c r="BT1803" s="11">
        <v>0</v>
      </c>
      <c r="BW1803" s="11"/>
      <c r="CA1803" s="43">
        <v>0</v>
      </c>
      <c r="CE1803" s="5"/>
      <c r="CF1803" s="11">
        <v>0</v>
      </c>
      <c r="CI1803" s="11">
        <v>135120.45000000001</v>
      </c>
      <c r="CJ1803" s="11">
        <v>0</v>
      </c>
      <c r="CM1803" s="11">
        <v>0</v>
      </c>
      <c r="CN1803" s="11">
        <v>0</v>
      </c>
      <c r="CR1803" s="43">
        <v>0</v>
      </c>
      <c r="CT1803" s="98">
        <v>0</v>
      </c>
      <c r="CU1803" s="11"/>
      <c r="CV1803" s="43"/>
      <c r="DB1803" s="105">
        <v>0</v>
      </c>
      <c r="DF1803" s="11">
        <v>0</v>
      </c>
      <c r="DK1803" s="11"/>
      <c r="DP1803" s="11">
        <v>0</v>
      </c>
      <c r="DQ1803" s="11"/>
      <c r="DR1803" s="11">
        <v>0</v>
      </c>
      <c r="DV1803" s="23">
        <v>0</v>
      </c>
      <c r="DZ1803" s="11">
        <v>0</v>
      </c>
      <c r="EA1803" s="11"/>
      <c r="EB1803" s="11"/>
      <c r="EC1803" s="11"/>
      <c r="ED1803" s="11">
        <v>0</v>
      </c>
      <c r="EG1803" s="43">
        <v>0</v>
      </c>
    </row>
    <row r="1804" spans="1:140">
      <c r="B1804" s="68" t="s">
        <v>6278</v>
      </c>
      <c r="C1804" s="68" t="s">
        <v>6279</v>
      </c>
      <c r="D1804" s="43" t="s">
        <v>6300</v>
      </c>
      <c r="E1804" s="43" t="s">
        <v>149</v>
      </c>
      <c r="F1804" s="43" t="s">
        <v>225</v>
      </c>
      <c r="G1804" s="43" t="s">
        <v>226</v>
      </c>
      <c r="H1804" s="41"/>
      <c r="J1804" s="10">
        <v>42202</v>
      </c>
      <c r="K1804" s="10">
        <v>42277</v>
      </c>
      <c r="M1804" s="43" t="s">
        <v>152</v>
      </c>
      <c r="N1804" s="43" t="s">
        <v>0</v>
      </c>
      <c r="O1804" s="13" t="s">
        <v>227</v>
      </c>
      <c r="P1804" s="11">
        <v>308494178.082192</v>
      </c>
      <c r="Q1804" s="41" t="s">
        <v>6281</v>
      </c>
      <c r="R1804" s="43" t="s">
        <v>263</v>
      </c>
      <c r="S1804" s="43">
        <f t="shared" si="57"/>
        <v>4.3800000000000006E-2</v>
      </c>
      <c r="T1804" s="11">
        <v>135120.45000000001</v>
      </c>
      <c r="U1804" s="9">
        <f t="shared" ref="U1804:U1867" si="58">T1804+BW1804+CA1804+DF1804+CF1804+BY1804+CC1804</f>
        <v>135120.45000000001</v>
      </c>
      <c r="BE1804" s="42"/>
      <c r="BK1804" s="12">
        <v>0</v>
      </c>
      <c r="BS1804" s="11"/>
      <c r="BT1804" s="11">
        <v>0</v>
      </c>
      <c r="BW1804" s="11"/>
      <c r="CA1804" s="43">
        <v>0</v>
      </c>
      <c r="CE1804" s="5"/>
      <c r="CF1804" s="11">
        <v>0</v>
      </c>
      <c r="CI1804" s="11">
        <v>135120.45000000001</v>
      </c>
      <c r="CJ1804" s="11">
        <v>0</v>
      </c>
      <c r="CM1804" s="11">
        <v>0</v>
      </c>
      <c r="CN1804" s="11">
        <v>0</v>
      </c>
      <c r="CR1804" s="43">
        <v>0</v>
      </c>
      <c r="CT1804" s="98">
        <v>0</v>
      </c>
      <c r="CU1804" s="11"/>
      <c r="CV1804" s="43"/>
      <c r="DB1804" s="105">
        <v>0</v>
      </c>
      <c r="DF1804" s="11">
        <v>0</v>
      </c>
      <c r="DK1804" s="11"/>
      <c r="DP1804" s="11">
        <v>0</v>
      </c>
      <c r="DQ1804" s="11"/>
      <c r="DR1804" s="11">
        <v>0</v>
      </c>
      <c r="DV1804" s="55">
        <v>0</v>
      </c>
      <c r="DZ1804" s="11">
        <v>0</v>
      </c>
      <c r="EA1804" s="11"/>
      <c r="EB1804" s="11"/>
      <c r="EC1804" s="11"/>
      <c r="ED1804" s="11">
        <v>0</v>
      </c>
      <c r="EG1804" s="43">
        <v>0</v>
      </c>
    </row>
    <row r="1805" spans="1:140">
      <c r="B1805" s="68" t="s">
        <v>6278</v>
      </c>
      <c r="C1805" s="68" t="s">
        <v>6279</v>
      </c>
      <c r="D1805" s="43" t="s">
        <v>6300</v>
      </c>
      <c r="E1805" s="43" t="s">
        <v>149</v>
      </c>
      <c r="F1805" s="43" t="s">
        <v>225</v>
      </c>
      <c r="G1805" s="43" t="s">
        <v>226</v>
      </c>
      <c r="H1805" s="41"/>
      <c r="J1805" s="10">
        <v>42209</v>
      </c>
      <c r="K1805" s="10">
        <v>42277</v>
      </c>
      <c r="M1805" s="43" t="s">
        <v>152</v>
      </c>
      <c r="N1805" s="43" t="s">
        <v>0</v>
      </c>
      <c r="O1805" s="13" t="s">
        <v>227</v>
      </c>
      <c r="P1805" s="11">
        <v>309200114.41647601</v>
      </c>
      <c r="Q1805" s="41" t="s">
        <v>6281</v>
      </c>
      <c r="R1805" s="43" t="s">
        <v>305</v>
      </c>
      <c r="S1805" s="43">
        <f t="shared" si="57"/>
        <v>4.3700000000000003E-2</v>
      </c>
      <c r="T1805" s="11">
        <v>135120.45000000001</v>
      </c>
      <c r="U1805" s="9">
        <f t="shared" si="58"/>
        <v>135120.45000000001</v>
      </c>
      <c r="BE1805" s="42"/>
      <c r="BK1805" s="12">
        <v>0</v>
      </c>
      <c r="BS1805" s="11"/>
      <c r="BT1805" s="11">
        <v>0</v>
      </c>
      <c r="BW1805" s="11"/>
      <c r="CA1805" s="43">
        <v>0</v>
      </c>
      <c r="CE1805" s="5"/>
      <c r="CF1805" s="11">
        <v>0</v>
      </c>
      <c r="CI1805" s="11">
        <v>135120.45000000001</v>
      </c>
      <c r="CJ1805" s="11">
        <v>0</v>
      </c>
      <c r="CM1805" s="11">
        <v>0</v>
      </c>
      <c r="CN1805" s="11">
        <v>0</v>
      </c>
      <c r="CR1805" s="43">
        <v>0</v>
      </c>
      <c r="CT1805" s="97">
        <v>0</v>
      </c>
      <c r="CU1805" s="11"/>
      <c r="CV1805" s="43"/>
      <c r="DB1805" s="104">
        <v>0</v>
      </c>
      <c r="DF1805" s="11">
        <v>0</v>
      </c>
      <c r="DK1805" s="11"/>
      <c r="DP1805" s="11">
        <v>0</v>
      </c>
      <c r="DQ1805" s="11"/>
      <c r="DR1805" s="11">
        <v>0</v>
      </c>
      <c r="DV1805" s="24">
        <v>0</v>
      </c>
      <c r="DZ1805" s="11">
        <v>0</v>
      </c>
      <c r="EA1805" s="11"/>
      <c r="EB1805" s="11"/>
      <c r="EC1805" s="11"/>
      <c r="ED1805" s="11">
        <v>0</v>
      </c>
      <c r="EG1805" s="43">
        <v>0</v>
      </c>
    </row>
    <row r="1806" spans="1:140">
      <c r="B1806" s="68" t="s">
        <v>6278</v>
      </c>
      <c r="C1806" s="68" t="s">
        <v>6279</v>
      </c>
      <c r="D1806" s="43" t="s">
        <v>6300</v>
      </c>
      <c r="E1806" s="43" t="s">
        <v>149</v>
      </c>
      <c r="F1806" s="43" t="s">
        <v>225</v>
      </c>
      <c r="G1806" s="43" t="s">
        <v>226</v>
      </c>
      <c r="H1806" s="41"/>
      <c r="J1806" s="10">
        <v>42216</v>
      </c>
      <c r="K1806" s="10">
        <v>42277</v>
      </c>
      <c r="M1806" s="43" t="s">
        <v>152</v>
      </c>
      <c r="N1806" s="43" t="s">
        <v>0</v>
      </c>
      <c r="O1806" s="13" t="s">
        <v>227</v>
      </c>
      <c r="P1806" s="11">
        <v>310621724.13793099</v>
      </c>
      <c r="Q1806" s="41" t="s">
        <v>6281</v>
      </c>
      <c r="R1806" s="43" t="s">
        <v>392</v>
      </c>
      <c r="S1806" s="43">
        <f t="shared" si="57"/>
        <v>4.3499999999999997E-2</v>
      </c>
      <c r="T1806" s="11">
        <v>135120.45000000001</v>
      </c>
      <c r="U1806" s="9">
        <f t="shared" si="58"/>
        <v>135120.45000000001</v>
      </c>
      <c r="BE1806" s="42"/>
      <c r="BK1806" s="12">
        <v>0</v>
      </c>
      <c r="BS1806" s="11"/>
      <c r="BT1806" s="11">
        <v>0</v>
      </c>
      <c r="BW1806" s="11"/>
      <c r="CA1806" s="43">
        <v>0</v>
      </c>
      <c r="CE1806" s="5"/>
      <c r="CF1806" s="11">
        <v>0</v>
      </c>
      <c r="CI1806" s="11">
        <v>135120.45000000001</v>
      </c>
      <c r="CJ1806" s="11">
        <v>0</v>
      </c>
      <c r="CM1806" s="11">
        <v>0</v>
      </c>
      <c r="CN1806" s="11">
        <v>0</v>
      </c>
      <c r="CR1806" s="43">
        <v>0</v>
      </c>
      <c r="CT1806" s="98">
        <v>0</v>
      </c>
      <c r="CU1806" s="11"/>
      <c r="CV1806" s="43"/>
      <c r="DB1806" s="105">
        <v>0</v>
      </c>
      <c r="DF1806" s="11">
        <v>0</v>
      </c>
      <c r="DK1806" s="11"/>
      <c r="DP1806" s="11">
        <v>0</v>
      </c>
      <c r="DQ1806" s="11"/>
      <c r="DR1806" s="11">
        <v>0</v>
      </c>
      <c r="DV1806" s="55">
        <v>0</v>
      </c>
      <c r="DZ1806" s="11">
        <v>0</v>
      </c>
      <c r="EA1806" s="11"/>
      <c r="EB1806" s="11"/>
      <c r="EC1806" s="11"/>
      <c r="ED1806" s="11">
        <v>0</v>
      </c>
      <c r="EG1806" s="43">
        <v>0</v>
      </c>
    </row>
    <row r="1807" spans="1:140">
      <c r="B1807" s="68" t="s">
        <v>6278</v>
      </c>
      <c r="C1807" s="68" t="s">
        <v>6279</v>
      </c>
      <c r="D1807" s="43" t="s">
        <v>6300</v>
      </c>
      <c r="E1807" s="43" t="s">
        <v>149</v>
      </c>
      <c r="F1807" s="43" t="s">
        <v>225</v>
      </c>
      <c r="G1807" s="43" t="s">
        <v>226</v>
      </c>
      <c r="H1807" s="41"/>
      <c r="J1807" s="10">
        <v>42223</v>
      </c>
      <c r="K1807" s="10">
        <v>42277</v>
      </c>
      <c r="M1807" s="43" t="s">
        <v>152</v>
      </c>
      <c r="N1807" s="43" t="s">
        <v>0</v>
      </c>
      <c r="O1807" s="13" t="s">
        <v>227</v>
      </c>
      <c r="P1807" s="11">
        <v>467544809.68858099</v>
      </c>
      <c r="Q1807" s="41" t="s">
        <v>6281</v>
      </c>
      <c r="R1807" s="43" t="s">
        <v>470</v>
      </c>
      <c r="S1807" s="43">
        <f t="shared" si="57"/>
        <v>2.8899999999999999E-2</v>
      </c>
      <c r="T1807" s="11">
        <v>135120.45000000001</v>
      </c>
      <c r="U1807" s="9">
        <f t="shared" si="58"/>
        <v>135120.45000000001</v>
      </c>
      <c r="BE1807" s="42"/>
      <c r="BK1807" s="12">
        <v>0</v>
      </c>
      <c r="BS1807" s="11"/>
      <c r="BT1807" s="11">
        <v>0</v>
      </c>
      <c r="BW1807" s="11"/>
      <c r="CA1807" s="43">
        <v>0</v>
      </c>
      <c r="CE1807" s="5"/>
      <c r="CF1807" s="11">
        <v>0</v>
      </c>
      <c r="CI1807" s="11">
        <v>135120.45000000001</v>
      </c>
      <c r="CJ1807" s="11">
        <v>0</v>
      </c>
      <c r="CM1807" s="11">
        <v>0</v>
      </c>
      <c r="CN1807" s="11">
        <v>0</v>
      </c>
      <c r="CR1807" s="43">
        <v>0</v>
      </c>
      <c r="CT1807" s="97">
        <v>0</v>
      </c>
      <c r="CU1807" s="11"/>
      <c r="CV1807" s="43"/>
      <c r="DB1807" s="104">
        <v>0</v>
      </c>
      <c r="DF1807" s="11">
        <v>0</v>
      </c>
      <c r="DK1807" s="11"/>
      <c r="DP1807" s="11">
        <v>0</v>
      </c>
      <c r="DQ1807" s="11"/>
      <c r="DR1807" s="11">
        <v>0</v>
      </c>
      <c r="DV1807" s="24">
        <v>0</v>
      </c>
      <c r="DZ1807" s="11">
        <v>0</v>
      </c>
      <c r="EA1807" s="11"/>
      <c r="EB1807" s="11"/>
      <c r="EC1807" s="11"/>
      <c r="ED1807" s="11">
        <v>0</v>
      </c>
      <c r="EG1807" s="43">
        <v>0</v>
      </c>
    </row>
    <row r="1808" spans="1:140">
      <c r="B1808" s="68" t="s">
        <v>6278</v>
      </c>
      <c r="C1808" s="68" t="s">
        <v>6279</v>
      </c>
      <c r="D1808" s="43" t="s">
        <v>6300</v>
      </c>
      <c r="E1808" s="43" t="s">
        <v>149</v>
      </c>
      <c r="F1808" s="43" t="s">
        <v>225</v>
      </c>
      <c r="G1808" s="43" t="s">
        <v>226</v>
      </c>
      <c r="H1808" s="41"/>
      <c r="J1808" s="10">
        <v>42230</v>
      </c>
      <c r="K1808" s="10">
        <v>42277</v>
      </c>
      <c r="M1808" s="43" t="s">
        <v>152</v>
      </c>
      <c r="N1808" s="43" t="s">
        <v>0</v>
      </c>
      <c r="O1808" s="13" t="s">
        <v>227</v>
      </c>
      <c r="P1808" s="11">
        <v>312778819.444444</v>
      </c>
      <c r="Q1808" s="41" t="s">
        <v>6281</v>
      </c>
      <c r="R1808" s="43" t="s">
        <v>489</v>
      </c>
      <c r="S1808" s="43">
        <f t="shared" si="57"/>
        <v>4.3199999999999995E-2</v>
      </c>
      <c r="T1808" s="11">
        <v>135120.45000000001</v>
      </c>
      <c r="U1808" s="9">
        <f t="shared" si="58"/>
        <v>135120.45000000001</v>
      </c>
      <c r="BE1808" s="42"/>
      <c r="BK1808" s="12">
        <v>0</v>
      </c>
      <c r="BS1808" s="11"/>
      <c r="BT1808" s="11">
        <v>0</v>
      </c>
      <c r="BW1808" s="11"/>
      <c r="CA1808" s="43">
        <v>0</v>
      </c>
      <c r="CE1808" s="5"/>
      <c r="CF1808" s="11">
        <v>0</v>
      </c>
      <c r="CI1808" s="11">
        <v>135120.45000000001</v>
      </c>
      <c r="CJ1808" s="11">
        <v>0</v>
      </c>
      <c r="CM1808" s="11">
        <v>0</v>
      </c>
      <c r="CN1808" s="11">
        <v>0</v>
      </c>
      <c r="CR1808" s="43">
        <v>0</v>
      </c>
      <c r="CT1808" s="97">
        <v>0</v>
      </c>
      <c r="CU1808" s="11"/>
      <c r="CV1808" s="43"/>
      <c r="DB1808" s="104">
        <v>0</v>
      </c>
      <c r="DF1808" s="11">
        <v>0</v>
      </c>
      <c r="DK1808" s="11"/>
      <c r="DP1808" s="11">
        <v>0</v>
      </c>
      <c r="DQ1808" s="11"/>
      <c r="DR1808" s="11">
        <v>0</v>
      </c>
      <c r="DV1808" s="24">
        <v>0</v>
      </c>
      <c r="DZ1808" s="11">
        <v>0</v>
      </c>
      <c r="EA1808" s="11"/>
      <c r="EB1808" s="11"/>
      <c r="EC1808" s="11"/>
      <c r="ED1808" s="11">
        <v>0</v>
      </c>
      <c r="EG1808" s="43">
        <v>0</v>
      </c>
    </row>
    <row r="1809" spans="2:137">
      <c r="B1809" s="68" t="s">
        <v>6278</v>
      </c>
      <c r="C1809" s="68" t="s">
        <v>6279</v>
      </c>
      <c r="D1809" s="43" t="s">
        <v>6300</v>
      </c>
      <c r="E1809" s="43" t="s">
        <v>149</v>
      </c>
      <c r="F1809" s="43" t="s">
        <v>225</v>
      </c>
      <c r="G1809" s="43" t="s">
        <v>226</v>
      </c>
      <c r="H1809" s="41"/>
      <c r="J1809" s="10">
        <v>42237</v>
      </c>
      <c r="K1809" s="10">
        <v>42277</v>
      </c>
      <c r="M1809" s="43" t="s">
        <v>152</v>
      </c>
      <c r="N1809" s="43" t="s">
        <v>0</v>
      </c>
      <c r="O1809" s="13" t="s">
        <v>227</v>
      </c>
      <c r="P1809" s="11">
        <v>312957755.93915999</v>
      </c>
      <c r="Q1809" s="41" t="s">
        <v>6281</v>
      </c>
      <c r="R1809" s="43" t="s">
        <v>506</v>
      </c>
      <c r="S1809" s="43">
        <f t="shared" si="57"/>
        <v>4.31753E-2</v>
      </c>
      <c r="T1809" s="11">
        <v>135120.45000000001</v>
      </c>
      <c r="U1809" s="9">
        <f t="shared" si="58"/>
        <v>135120.45000000001</v>
      </c>
      <c r="BE1809" s="42"/>
      <c r="BK1809" s="12">
        <v>0</v>
      </c>
      <c r="BS1809" s="11"/>
      <c r="BT1809" s="11">
        <v>0</v>
      </c>
      <c r="BW1809" s="11"/>
      <c r="CA1809" s="43">
        <v>0</v>
      </c>
      <c r="CE1809" s="5"/>
      <c r="CF1809" s="11">
        <v>0</v>
      </c>
      <c r="CI1809" s="11">
        <v>135120.45000000001</v>
      </c>
      <c r="CJ1809" s="11">
        <v>0</v>
      </c>
      <c r="CM1809" s="11">
        <v>0</v>
      </c>
      <c r="CN1809" s="11">
        <v>0</v>
      </c>
      <c r="CR1809" s="43">
        <v>0</v>
      </c>
      <c r="CT1809" s="98">
        <v>0</v>
      </c>
      <c r="CU1809" s="11"/>
      <c r="CV1809" s="43"/>
      <c r="DB1809" s="106">
        <v>0</v>
      </c>
      <c r="DF1809" s="11">
        <v>0</v>
      </c>
      <c r="DK1809" s="11"/>
      <c r="DP1809" s="11">
        <v>0</v>
      </c>
      <c r="DQ1809" s="11"/>
      <c r="DR1809" s="11">
        <v>0</v>
      </c>
      <c r="DV1809" s="23">
        <v>0</v>
      </c>
      <c r="DZ1809" s="11">
        <v>0</v>
      </c>
      <c r="EA1809" s="11"/>
      <c r="EB1809" s="11"/>
      <c r="EC1809" s="11"/>
      <c r="ED1809" s="11">
        <v>0</v>
      </c>
      <c r="EG1809" s="43">
        <v>0</v>
      </c>
    </row>
    <row r="1810" spans="2:137">
      <c r="B1810" s="68" t="s">
        <v>6278</v>
      </c>
      <c r="C1810" s="68" t="s">
        <v>6279</v>
      </c>
      <c r="D1810" s="43" t="s">
        <v>6300</v>
      </c>
      <c r="E1810" s="43" t="s">
        <v>149</v>
      </c>
      <c r="F1810" s="43" t="s">
        <v>225</v>
      </c>
      <c r="G1810" s="43" t="s">
        <v>226</v>
      </c>
      <c r="H1810" s="41"/>
      <c r="J1810" s="10">
        <v>42244</v>
      </c>
      <c r="K1810" s="10">
        <v>42277</v>
      </c>
      <c r="M1810" s="43" t="s">
        <v>152</v>
      </c>
      <c r="N1810" s="43" t="s">
        <v>0</v>
      </c>
      <c r="O1810" s="13" t="s">
        <v>227</v>
      </c>
      <c r="P1810" s="11">
        <v>312663741.81724799</v>
      </c>
      <c r="Q1810" s="41" t="s">
        <v>6281</v>
      </c>
      <c r="R1810" s="43" t="s">
        <v>538</v>
      </c>
      <c r="S1810" s="43">
        <f t="shared" si="57"/>
        <v>4.3215900000000002E-2</v>
      </c>
      <c r="T1810" s="11">
        <v>135120.45000000001</v>
      </c>
      <c r="U1810" s="9">
        <f t="shared" si="58"/>
        <v>135120.45000000001</v>
      </c>
      <c r="BE1810" s="42"/>
      <c r="BK1810" s="12">
        <v>0</v>
      </c>
      <c r="BS1810" s="11"/>
      <c r="BT1810" s="11">
        <v>0</v>
      </c>
      <c r="BW1810" s="11"/>
      <c r="CA1810" s="43">
        <v>0</v>
      </c>
      <c r="CE1810" s="5"/>
      <c r="CF1810" s="11">
        <v>0</v>
      </c>
      <c r="CI1810" s="11">
        <v>135120.45000000001</v>
      </c>
      <c r="CJ1810" s="11">
        <v>0</v>
      </c>
      <c r="CM1810" s="11">
        <v>0</v>
      </c>
      <c r="CN1810" s="11">
        <v>0</v>
      </c>
      <c r="CR1810" s="43">
        <v>0</v>
      </c>
      <c r="CT1810" s="98">
        <v>0</v>
      </c>
      <c r="CU1810" s="11"/>
      <c r="CV1810" s="43"/>
      <c r="DB1810" s="105">
        <v>0</v>
      </c>
      <c r="DF1810" s="11">
        <v>0</v>
      </c>
      <c r="DK1810" s="11"/>
      <c r="DP1810" s="11">
        <v>0</v>
      </c>
      <c r="DQ1810" s="11"/>
      <c r="DR1810" s="11">
        <v>0</v>
      </c>
      <c r="DV1810" s="55">
        <v>0</v>
      </c>
      <c r="DZ1810" s="11">
        <v>0</v>
      </c>
      <c r="EA1810" s="11"/>
      <c r="EB1810" s="11"/>
      <c r="EC1810" s="11"/>
      <c r="ED1810" s="11">
        <v>0</v>
      </c>
      <c r="EG1810" s="43">
        <v>0</v>
      </c>
    </row>
    <row r="1811" spans="2:137">
      <c r="B1811" s="68" t="s">
        <v>6278</v>
      </c>
      <c r="C1811" s="68" t="s">
        <v>6279</v>
      </c>
      <c r="D1811" s="43" t="s">
        <v>6300</v>
      </c>
      <c r="E1811" s="43" t="s">
        <v>149</v>
      </c>
      <c r="F1811" s="43" t="s">
        <v>225</v>
      </c>
      <c r="G1811" s="43" t="s">
        <v>226</v>
      </c>
      <c r="H1811" s="41"/>
      <c r="J1811" s="10">
        <v>42247</v>
      </c>
      <c r="K1811" s="10">
        <v>42277</v>
      </c>
      <c r="M1811" s="43" t="s">
        <v>152</v>
      </c>
      <c r="N1811" s="43" t="s">
        <v>0</v>
      </c>
      <c r="O1811" s="13" t="s">
        <v>227</v>
      </c>
      <c r="P1811" s="11">
        <v>795860795.50474405</v>
      </c>
      <c r="Q1811" s="41" t="s">
        <v>6281</v>
      </c>
      <c r="R1811" s="43" t="s">
        <v>550</v>
      </c>
      <c r="S1811" s="43">
        <f t="shared" si="57"/>
        <v>1.6977900000000001E-2</v>
      </c>
      <c r="T1811" s="11">
        <v>135120.45000000001</v>
      </c>
      <c r="U1811" s="9">
        <f t="shared" si="58"/>
        <v>135120.45000000001</v>
      </c>
      <c r="BE1811" s="42"/>
      <c r="BK1811" s="12">
        <v>0</v>
      </c>
      <c r="BS1811" s="11"/>
      <c r="BT1811" s="11">
        <v>0</v>
      </c>
      <c r="BW1811" s="11"/>
      <c r="CA1811" s="43">
        <v>0</v>
      </c>
      <c r="CE1811" s="5"/>
      <c r="CF1811" s="11">
        <v>0</v>
      </c>
      <c r="CI1811" s="11">
        <v>135120.45000000001</v>
      </c>
      <c r="CJ1811" s="11">
        <v>0</v>
      </c>
      <c r="CM1811" s="11">
        <v>0</v>
      </c>
      <c r="CN1811" s="11">
        <v>0</v>
      </c>
      <c r="CR1811" s="43">
        <v>0</v>
      </c>
      <c r="CT1811" s="97">
        <v>0</v>
      </c>
      <c r="CU1811" s="11"/>
      <c r="CV1811" s="43"/>
      <c r="DB1811" s="104">
        <v>0</v>
      </c>
      <c r="DF1811" s="11">
        <v>0</v>
      </c>
      <c r="DK1811" s="11"/>
      <c r="DP1811" s="11">
        <v>0</v>
      </c>
      <c r="DQ1811" s="11"/>
      <c r="DR1811" s="11">
        <v>0</v>
      </c>
      <c r="DV1811" s="24">
        <v>0</v>
      </c>
      <c r="DZ1811" s="11">
        <v>0</v>
      </c>
      <c r="EA1811" s="11"/>
      <c r="EB1811" s="11"/>
      <c r="EC1811" s="11"/>
      <c r="ED1811" s="11">
        <v>0</v>
      </c>
      <c r="EG1811" s="43">
        <v>0</v>
      </c>
    </row>
    <row r="1812" spans="2:137">
      <c r="B1812" s="68" t="s">
        <v>6278</v>
      </c>
      <c r="C1812" s="68" t="s">
        <v>6279</v>
      </c>
      <c r="D1812" s="43" t="s">
        <v>6300</v>
      </c>
      <c r="E1812" s="43" t="s">
        <v>149</v>
      </c>
      <c r="F1812" s="43" t="s">
        <v>225</v>
      </c>
      <c r="G1812" s="43" t="s">
        <v>226</v>
      </c>
      <c r="H1812" s="41"/>
      <c r="J1812" s="10">
        <v>42251</v>
      </c>
      <c r="K1812" s="10">
        <v>42277</v>
      </c>
      <c r="M1812" s="43" t="s">
        <v>152</v>
      </c>
      <c r="N1812" s="43" t="s">
        <v>0</v>
      </c>
      <c r="O1812" s="13" t="s">
        <v>227</v>
      </c>
      <c r="P1812" s="11">
        <v>312842546.62986898</v>
      </c>
      <c r="Q1812" s="41" t="s">
        <v>6281</v>
      </c>
      <c r="R1812" s="43" t="s">
        <v>572</v>
      </c>
      <c r="S1812" s="43">
        <f t="shared" si="57"/>
        <v>4.3191199999999999E-2</v>
      </c>
      <c r="T1812" s="11">
        <v>135120.45000000001</v>
      </c>
      <c r="U1812" s="9">
        <f t="shared" si="58"/>
        <v>135120.45000000001</v>
      </c>
      <c r="BE1812" s="42"/>
      <c r="BK1812" s="12">
        <v>0</v>
      </c>
      <c r="BS1812" s="11"/>
      <c r="BT1812" s="11">
        <v>0</v>
      </c>
      <c r="BW1812" s="11"/>
      <c r="CA1812" s="43">
        <v>0</v>
      </c>
      <c r="CE1812" s="5"/>
      <c r="CF1812" s="11">
        <v>0</v>
      </c>
      <c r="CI1812" s="11">
        <v>135120.45000000001</v>
      </c>
      <c r="CJ1812" s="11">
        <v>0</v>
      </c>
      <c r="CM1812" s="11">
        <v>0</v>
      </c>
      <c r="CN1812" s="11">
        <v>0</v>
      </c>
      <c r="CR1812" s="43">
        <v>0</v>
      </c>
      <c r="CT1812" s="97">
        <v>0</v>
      </c>
      <c r="CU1812" s="11"/>
      <c r="CV1812" s="43"/>
      <c r="DB1812" s="104">
        <v>0</v>
      </c>
      <c r="DF1812" s="11">
        <v>0</v>
      </c>
      <c r="DK1812" s="11"/>
      <c r="DP1812" s="11">
        <v>0</v>
      </c>
      <c r="DQ1812" s="11"/>
      <c r="DR1812" s="11">
        <v>0</v>
      </c>
      <c r="DV1812" s="24">
        <v>0</v>
      </c>
      <c r="DZ1812" s="11">
        <v>0</v>
      </c>
      <c r="EA1812" s="11"/>
      <c r="EB1812" s="11"/>
      <c r="EC1812" s="11"/>
      <c r="ED1812" s="11">
        <v>0</v>
      </c>
      <c r="EG1812" s="43">
        <v>0</v>
      </c>
    </row>
    <row r="1813" spans="2:137">
      <c r="B1813" s="68" t="s">
        <v>6278</v>
      </c>
      <c r="C1813" s="68" t="s">
        <v>6279</v>
      </c>
      <c r="D1813" s="43" t="s">
        <v>6300</v>
      </c>
      <c r="E1813" s="43" t="s">
        <v>149</v>
      </c>
      <c r="F1813" s="43" t="s">
        <v>225</v>
      </c>
      <c r="G1813" s="43" t="s">
        <v>226</v>
      </c>
      <c r="H1813" s="41"/>
      <c r="J1813" s="10">
        <v>42258</v>
      </c>
      <c r="K1813" s="10">
        <v>42277</v>
      </c>
      <c r="M1813" s="43" t="s">
        <v>152</v>
      </c>
      <c r="N1813" s="43" t="s">
        <v>153</v>
      </c>
      <c r="O1813" s="13" t="s">
        <v>254</v>
      </c>
      <c r="P1813" s="11">
        <v>311337442.39999998</v>
      </c>
      <c r="Q1813" s="41" t="s">
        <v>6281</v>
      </c>
      <c r="R1813" s="43" t="s">
        <v>584</v>
      </c>
      <c r="S1813" s="43">
        <f t="shared" si="57"/>
        <v>4.3400000000000001E-2</v>
      </c>
      <c r="T1813" s="11">
        <v>135120.45000000001</v>
      </c>
      <c r="U1813" s="9">
        <f t="shared" si="58"/>
        <v>135120.45000000001</v>
      </c>
      <c r="BE1813" s="42"/>
      <c r="BK1813" s="12">
        <v>0</v>
      </c>
      <c r="BS1813" s="11"/>
      <c r="BT1813" s="11">
        <v>0</v>
      </c>
      <c r="BW1813" s="11"/>
      <c r="CA1813" s="43">
        <v>0</v>
      </c>
      <c r="CE1813" s="5"/>
      <c r="CF1813" s="11">
        <v>0</v>
      </c>
      <c r="CI1813" s="11">
        <v>135120.45000000001</v>
      </c>
      <c r="CJ1813" s="11">
        <v>0</v>
      </c>
      <c r="CM1813" s="11">
        <v>0</v>
      </c>
      <c r="CN1813" s="11">
        <v>0</v>
      </c>
      <c r="CR1813" s="43">
        <v>0</v>
      </c>
      <c r="CT1813" s="97">
        <v>0</v>
      </c>
      <c r="CU1813" s="11"/>
      <c r="CV1813" s="43"/>
      <c r="DB1813" s="104">
        <v>0</v>
      </c>
      <c r="DF1813" s="11">
        <v>0</v>
      </c>
      <c r="DK1813" s="11"/>
      <c r="DP1813" s="11">
        <v>0</v>
      </c>
      <c r="DQ1813" s="11"/>
      <c r="DR1813" s="11">
        <v>0</v>
      </c>
      <c r="DV1813" s="24">
        <v>0</v>
      </c>
      <c r="DZ1813" s="11">
        <v>0</v>
      </c>
      <c r="EA1813" s="11"/>
      <c r="EB1813" s="11"/>
      <c r="EC1813" s="11"/>
      <c r="ED1813" s="11">
        <v>0</v>
      </c>
      <c r="EG1813" s="43">
        <v>0</v>
      </c>
    </row>
    <row r="1814" spans="2:137">
      <c r="B1814" s="68" t="s">
        <v>6278</v>
      </c>
      <c r="C1814" s="68" t="s">
        <v>6279</v>
      </c>
      <c r="D1814" s="43" t="s">
        <v>6300</v>
      </c>
      <c r="E1814" s="43" t="s">
        <v>149</v>
      </c>
      <c r="F1814" s="43" t="s">
        <v>225</v>
      </c>
      <c r="G1814" s="43" t="s">
        <v>226</v>
      </c>
      <c r="H1814" s="41"/>
      <c r="J1814" s="10">
        <v>42265</v>
      </c>
      <c r="K1814" s="10">
        <v>42277</v>
      </c>
      <c r="M1814" s="43" t="s">
        <v>152</v>
      </c>
      <c r="N1814" s="43" t="s">
        <v>153</v>
      </c>
      <c r="O1814" s="13" t="s">
        <v>254</v>
      </c>
      <c r="P1814" s="11">
        <v>312056466.50999999</v>
      </c>
      <c r="Q1814" s="41" t="s">
        <v>6281</v>
      </c>
      <c r="R1814" s="43" t="s">
        <v>597</v>
      </c>
      <c r="S1814" s="43">
        <f t="shared" si="57"/>
        <v>4.3299999999999998E-2</v>
      </c>
      <c r="T1814" s="11">
        <v>135120.45000000001</v>
      </c>
      <c r="U1814" s="9">
        <f t="shared" si="58"/>
        <v>135120.45000000001</v>
      </c>
      <c r="BE1814" s="42"/>
      <c r="BK1814" s="12">
        <v>0</v>
      </c>
      <c r="BS1814" s="11"/>
      <c r="BT1814" s="11">
        <v>0</v>
      </c>
      <c r="BW1814" s="11"/>
      <c r="CA1814" s="43">
        <v>0</v>
      </c>
      <c r="CE1814" s="5"/>
      <c r="CF1814" s="11">
        <v>0</v>
      </c>
      <c r="CI1814" s="11">
        <v>135120.45000000001</v>
      </c>
      <c r="CJ1814" s="11">
        <v>0</v>
      </c>
      <c r="CM1814" s="11">
        <v>0</v>
      </c>
      <c r="CN1814" s="11">
        <v>0</v>
      </c>
      <c r="CR1814" s="43">
        <v>0</v>
      </c>
      <c r="CT1814" s="98">
        <v>0</v>
      </c>
      <c r="CU1814" s="11"/>
      <c r="CV1814" s="43"/>
      <c r="DB1814" s="105">
        <v>0</v>
      </c>
      <c r="DF1814" s="11">
        <v>0</v>
      </c>
      <c r="DK1814" s="11"/>
      <c r="DP1814" s="11">
        <v>0</v>
      </c>
      <c r="DQ1814" s="11"/>
      <c r="DR1814" s="11">
        <v>0</v>
      </c>
      <c r="DV1814" s="55">
        <v>0</v>
      </c>
      <c r="DZ1814" s="11">
        <v>0</v>
      </c>
      <c r="EA1814" s="11"/>
      <c r="EB1814" s="11"/>
      <c r="EC1814" s="11"/>
      <c r="ED1814" s="11">
        <v>0</v>
      </c>
      <c r="EG1814" s="43">
        <v>0</v>
      </c>
    </row>
    <row r="1815" spans="2:137">
      <c r="B1815" s="68" t="s">
        <v>6278</v>
      </c>
      <c r="C1815" s="68" t="s">
        <v>6279</v>
      </c>
      <c r="D1815" s="43" t="s">
        <v>6300</v>
      </c>
      <c r="E1815" s="43" t="s">
        <v>149</v>
      </c>
      <c r="F1815" s="43" t="s">
        <v>225</v>
      </c>
      <c r="G1815" s="43" t="s">
        <v>226</v>
      </c>
      <c r="H1815" s="41"/>
      <c r="J1815" s="10">
        <v>42272</v>
      </c>
      <c r="K1815" s="10">
        <v>42277</v>
      </c>
      <c r="M1815" s="43" t="s">
        <v>152</v>
      </c>
      <c r="N1815" s="43" t="s">
        <v>153</v>
      </c>
      <c r="O1815" s="13" t="s">
        <v>254</v>
      </c>
      <c r="P1815" s="11">
        <v>310621724.13999999</v>
      </c>
      <c r="Q1815" s="41" t="s">
        <v>6281</v>
      </c>
      <c r="R1815" s="43" t="s">
        <v>392</v>
      </c>
      <c r="S1815" s="43">
        <f t="shared" si="57"/>
        <v>4.3499999999999997E-2</v>
      </c>
      <c r="T1815" s="11">
        <v>135120.45000000001</v>
      </c>
      <c r="U1815" s="9">
        <f t="shared" si="58"/>
        <v>135120.45000000001</v>
      </c>
      <c r="BE1815" s="42"/>
      <c r="BK1815" s="12">
        <v>0</v>
      </c>
      <c r="BS1815" s="11"/>
      <c r="BT1815" s="11">
        <v>0</v>
      </c>
      <c r="BW1815" s="11"/>
      <c r="CA1815" s="43">
        <v>0</v>
      </c>
      <c r="CE1815" s="5"/>
      <c r="CF1815" s="11">
        <v>0</v>
      </c>
      <c r="CI1815" s="11">
        <v>135120.45000000001</v>
      </c>
      <c r="CJ1815" s="11">
        <v>0</v>
      </c>
      <c r="CM1815" s="11">
        <v>0</v>
      </c>
      <c r="CN1815" s="11">
        <v>0</v>
      </c>
      <c r="CR1815" s="43">
        <v>0</v>
      </c>
      <c r="CT1815" s="97">
        <v>0</v>
      </c>
      <c r="CU1815" s="11"/>
      <c r="CV1815" s="43"/>
      <c r="DB1815" s="104">
        <v>0</v>
      </c>
      <c r="DF1815" s="11">
        <v>0</v>
      </c>
      <c r="DK1815" s="11"/>
      <c r="DP1815" s="11">
        <v>0</v>
      </c>
      <c r="DQ1815" s="11"/>
      <c r="DR1815" s="11">
        <v>0</v>
      </c>
      <c r="DV1815" s="24">
        <v>0</v>
      </c>
      <c r="DZ1815" s="11">
        <v>0</v>
      </c>
      <c r="EA1815" s="11"/>
      <c r="EB1815" s="11"/>
      <c r="EC1815" s="11"/>
      <c r="ED1815" s="11">
        <v>0</v>
      </c>
      <c r="EG1815" s="43">
        <v>0</v>
      </c>
    </row>
    <row r="1816" spans="2:137">
      <c r="B1816" s="68" t="s">
        <v>6278</v>
      </c>
      <c r="C1816" s="68" t="s">
        <v>6279</v>
      </c>
      <c r="D1816" s="43" t="s">
        <v>6300</v>
      </c>
      <c r="E1816" s="43" t="s">
        <v>149</v>
      </c>
      <c r="F1816" s="43" t="s">
        <v>225</v>
      </c>
      <c r="G1816" s="43" t="s">
        <v>226</v>
      </c>
      <c r="H1816" s="41"/>
      <c r="J1816" s="10">
        <v>42277</v>
      </c>
      <c r="K1816" s="10">
        <v>42277</v>
      </c>
      <c r="M1816" s="43" t="s">
        <v>152</v>
      </c>
      <c r="N1816" s="43" t="s">
        <v>0</v>
      </c>
      <c r="O1816" s="13" t="s">
        <v>227</v>
      </c>
      <c r="P1816" s="11">
        <v>1046974616.0641</v>
      </c>
      <c r="Q1816" s="41" t="s">
        <v>6281</v>
      </c>
      <c r="R1816" s="43" t="s">
        <v>705</v>
      </c>
      <c r="S1816" s="43">
        <f t="shared" si="57"/>
        <v>1.29058E-2</v>
      </c>
      <c r="T1816" s="11">
        <v>135120.45000000001</v>
      </c>
      <c r="U1816" s="9">
        <f t="shared" si="58"/>
        <v>135120.45000000001</v>
      </c>
      <c r="BE1816" s="42"/>
      <c r="BK1816" s="12">
        <v>0</v>
      </c>
      <c r="BS1816" s="11"/>
      <c r="BT1816" s="11">
        <v>0</v>
      </c>
      <c r="BW1816" s="11"/>
      <c r="CA1816" s="43">
        <v>0</v>
      </c>
      <c r="CE1816" s="5"/>
      <c r="CF1816" s="11">
        <v>0</v>
      </c>
      <c r="CI1816" s="11">
        <v>135120.45000000001</v>
      </c>
      <c r="CJ1816" s="11">
        <v>0</v>
      </c>
      <c r="CM1816" s="11">
        <v>0</v>
      </c>
      <c r="CN1816" s="11">
        <v>0</v>
      </c>
      <c r="CR1816" s="43">
        <v>0</v>
      </c>
      <c r="CT1816" s="97">
        <v>0</v>
      </c>
      <c r="CU1816" s="11"/>
      <c r="CV1816" s="43"/>
      <c r="DB1816" s="105">
        <v>0</v>
      </c>
      <c r="DF1816" s="11">
        <v>0</v>
      </c>
      <c r="DK1816" s="11"/>
      <c r="DP1816" s="11">
        <v>0</v>
      </c>
      <c r="DQ1816" s="11"/>
      <c r="DR1816" s="11">
        <v>0</v>
      </c>
      <c r="DV1816" s="24">
        <v>0</v>
      </c>
      <c r="DZ1816" s="11">
        <v>0</v>
      </c>
      <c r="EA1816" s="11"/>
      <c r="EB1816" s="11"/>
      <c r="EC1816" s="11"/>
      <c r="ED1816" s="11">
        <v>0</v>
      </c>
      <c r="EG1816" s="43">
        <v>0</v>
      </c>
    </row>
    <row r="1817" spans="2:137">
      <c r="B1817" s="68" t="s">
        <v>6278</v>
      </c>
      <c r="C1817" s="68" t="s">
        <v>6279</v>
      </c>
      <c r="D1817" s="43" t="s">
        <v>6300</v>
      </c>
      <c r="E1817" s="43" t="s">
        <v>149</v>
      </c>
      <c r="F1817" s="43" t="s">
        <v>225</v>
      </c>
      <c r="G1817" s="43" t="s">
        <v>226</v>
      </c>
      <c r="H1817" s="41"/>
      <c r="J1817" s="10">
        <v>42279</v>
      </c>
      <c r="K1817" s="10">
        <v>42369</v>
      </c>
      <c r="M1817" s="43" t="s">
        <v>152</v>
      </c>
      <c r="N1817" s="43" t="s">
        <v>153</v>
      </c>
      <c r="O1817" s="13" t="s">
        <v>254</v>
      </c>
      <c r="P1817" s="11">
        <v>2179362096.77</v>
      </c>
      <c r="Q1817" s="41" t="s">
        <v>6281</v>
      </c>
      <c r="R1817" s="43" t="s">
        <v>1156</v>
      </c>
      <c r="S1817" s="43">
        <f t="shared" si="57"/>
        <v>6.2000000000000006E-3</v>
      </c>
      <c r="T1817" s="11">
        <v>135120.45000000001</v>
      </c>
      <c r="U1817" s="9">
        <f t="shared" si="58"/>
        <v>135120.45000000001</v>
      </c>
      <c r="BE1817" s="42"/>
      <c r="BK1817" s="12">
        <v>0</v>
      </c>
      <c r="BS1817" s="11"/>
      <c r="BT1817" s="11">
        <v>0</v>
      </c>
      <c r="BW1817" s="11"/>
      <c r="CA1817" s="43">
        <v>0</v>
      </c>
      <c r="CE1817" s="5"/>
      <c r="CF1817" s="11">
        <v>0</v>
      </c>
      <c r="CI1817" s="11">
        <v>135120.45000000001</v>
      </c>
      <c r="CJ1817" s="11">
        <v>0</v>
      </c>
      <c r="CM1817" s="11">
        <v>0</v>
      </c>
      <c r="CN1817" s="11">
        <v>0</v>
      </c>
      <c r="CR1817" s="43">
        <v>0</v>
      </c>
      <c r="CT1817" s="97">
        <v>0</v>
      </c>
      <c r="CU1817" s="11"/>
      <c r="CV1817" s="43"/>
      <c r="DB1817" s="104">
        <v>0</v>
      </c>
      <c r="DF1817" s="11">
        <v>0</v>
      </c>
      <c r="DK1817" s="11"/>
      <c r="DP1817" s="11">
        <v>0</v>
      </c>
      <c r="DQ1817" s="11"/>
      <c r="DR1817" s="11">
        <v>0</v>
      </c>
      <c r="DV1817" s="55">
        <v>0</v>
      </c>
      <c r="DZ1817" s="11">
        <v>0</v>
      </c>
      <c r="EA1817" s="11"/>
      <c r="EB1817" s="11"/>
      <c r="EC1817" s="11"/>
      <c r="ED1817" s="11">
        <v>0</v>
      </c>
      <c r="EG1817" s="43">
        <v>0</v>
      </c>
    </row>
    <row r="1818" spans="2:137">
      <c r="B1818" s="68" t="s">
        <v>6278</v>
      </c>
      <c r="C1818" s="68" t="s">
        <v>6279</v>
      </c>
      <c r="D1818" s="43" t="s">
        <v>6300</v>
      </c>
      <c r="E1818" s="43" t="s">
        <v>149</v>
      </c>
      <c r="F1818" s="43" t="s">
        <v>225</v>
      </c>
      <c r="G1818" s="43" t="s">
        <v>226</v>
      </c>
      <c r="H1818" s="41"/>
      <c r="J1818" s="10">
        <v>42286</v>
      </c>
      <c r="K1818" s="10">
        <v>42369</v>
      </c>
      <c r="M1818" s="43" t="s">
        <v>152</v>
      </c>
      <c r="N1818" s="43" t="s">
        <v>0</v>
      </c>
      <c r="O1818" s="13" t="s">
        <v>1164</v>
      </c>
      <c r="P1818" s="11">
        <v>309797023.09713501</v>
      </c>
      <c r="Q1818" s="41" t="s">
        <v>6281</v>
      </c>
      <c r="R1818" s="43" t="s">
        <v>1165</v>
      </c>
      <c r="S1818" s="43">
        <f t="shared" si="57"/>
        <v>4.3615800000000003E-2</v>
      </c>
      <c r="T1818" s="11">
        <v>135120.45000000001</v>
      </c>
      <c r="U1818" s="9">
        <f t="shared" si="58"/>
        <v>135120.45000000001</v>
      </c>
      <c r="BE1818" s="42"/>
      <c r="BK1818" s="12">
        <v>0</v>
      </c>
      <c r="BS1818" s="11"/>
      <c r="BT1818" s="11">
        <v>0</v>
      </c>
      <c r="BW1818" s="11"/>
      <c r="CA1818" s="43">
        <v>0</v>
      </c>
      <c r="CE1818" s="5"/>
      <c r="CF1818" s="11">
        <v>0</v>
      </c>
      <c r="CI1818" s="11">
        <v>135120.45000000001</v>
      </c>
      <c r="CJ1818" s="11">
        <v>0</v>
      </c>
      <c r="CM1818" s="11">
        <v>0</v>
      </c>
      <c r="CN1818" s="11">
        <v>0</v>
      </c>
      <c r="CR1818" s="43">
        <v>0</v>
      </c>
      <c r="CT1818" s="97">
        <v>0</v>
      </c>
      <c r="CU1818" s="11"/>
      <c r="CV1818" s="43"/>
      <c r="DB1818" s="105">
        <v>0</v>
      </c>
      <c r="DF1818" s="11">
        <v>0</v>
      </c>
      <c r="DK1818" s="11"/>
      <c r="DP1818" s="11">
        <v>0</v>
      </c>
      <c r="DQ1818" s="11"/>
      <c r="DR1818" s="11">
        <v>0</v>
      </c>
      <c r="DV1818" s="55">
        <v>0</v>
      </c>
      <c r="DZ1818" s="11">
        <v>0</v>
      </c>
      <c r="EA1818" s="11"/>
      <c r="EB1818" s="11"/>
      <c r="EC1818" s="11"/>
      <c r="ED1818" s="11">
        <v>0</v>
      </c>
      <c r="EG1818" s="43">
        <v>0</v>
      </c>
    </row>
    <row r="1819" spans="2:137">
      <c r="B1819" s="68" t="s">
        <v>6278</v>
      </c>
      <c r="C1819" s="68" t="s">
        <v>6279</v>
      </c>
      <c r="D1819" s="43" t="s">
        <v>6300</v>
      </c>
      <c r="E1819" s="43" t="s">
        <v>149</v>
      </c>
      <c r="F1819" s="43" t="s">
        <v>225</v>
      </c>
      <c r="G1819" s="43" t="s">
        <v>226</v>
      </c>
      <c r="H1819" s="41"/>
      <c r="J1819" s="10">
        <v>42293</v>
      </c>
      <c r="K1819" s="10">
        <v>42369</v>
      </c>
      <c r="M1819" s="43" t="s">
        <v>152</v>
      </c>
      <c r="N1819" s="43" t="s">
        <v>0</v>
      </c>
      <c r="O1819" s="13" t="s">
        <v>1164</v>
      </c>
      <c r="P1819" s="11">
        <v>308462486.73081499</v>
      </c>
      <c r="Q1819" s="41" t="s">
        <v>6281</v>
      </c>
      <c r="R1819" s="43" t="s">
        <v>1208</v>
      </c>
      <c r="S1819" s="43">
        <f t="shared" si="57"/>
        <v>4.3804500000000003E-2</v>
      </c>
      <c r="T1819" s="11">
        <v>135120.45000000001</v>
      </c>
      <c r="U1819" s="9">
        <f t="shared" si="58"/>
        <v>135120.45000000001</v>
      </c>
      <c r="BE1819" s="42"/>
      <c r="BK1819" s="12">
        <v>0</v>
      </c>
      <c r="BS1819" s="11"/>
      <c r="BT1819" s="11">
        <v>0</v>
      </c>
      <c r="BW1819" s="11"/>
      <c r="CA1819" s="43">
        <v>0</v>
      </c>
      <c r="CE1819" s="5"/>
      <c r="CF1819" s="11">
        <v>0</v>
      </c>
      <c r="CI1819" s="11">
        <v>135120.45000000001</v>
      </c>
      <c r="CJ1819" s="11">
        <v>0</v>
      </c>
      <c r="CM1819" s="11">
        <v>0</v>
      </c>
      <c r="CN1819" s="11">
        <v>0</v>
      </c>
      <c r="CR1819" s="43">
        <v>0</v>
      </c>
      <c r="CT1819" s="97">
        <v>0</v>
      </c>
      <c r="CU1819" s="11"/>
      <c r="CV1819" s="43"/>
      <c r="DB1819" s="104">
        <v>0</v>
      </c>
      <c r="DF1819" s="11">
        <v>0</v>
      </c>
      <c r="DK1819" s="11"/>
      <c r="DP1819" s="11">
        <v>0</v>
      </c>
      <c r="DQ1819" s="11"/>
      <c r="DR1819" s="11">
        <v>0</v>
      </c>
      <c r="DV1819" s="23">
        <v>0</v>
      </c>
      <c r="DZ1819" s="11">
        <v>0</v>
      </c>
      <c r="EA1819" s="11"/>
      <c r="EB1819" s="11"/>
      <c r="EC1819" s="11"/>
      <c r="ED1819" s="11">
        <v>0</v>
      </c>
      <c r="EG1819" s="43">
        <v>0</v>
      </c>
    </row>
    <row r="1820" spans="2:137">
      <c r="B1820" s="68" t="s">
        <v>6278</v>
      </c>
      <c r="C1820" s="68" t="s">
        <v>6279</v>
      </c>
      <c r="D1820" s="43" t="s">
        <v>6300</v>
      </c>
      <c r="E1820" s="43" t="s">
        <v>149</v>
      </c>
      <c r="F1820" s="43" t="s">
        <v>225</v>
      </c>
      <c r="G1820" s="43" t="s">
        <v>226</v>
      </c>
      <c r="H1820" s="41"/>
      <c r="J1820" s="10">
        <v>42300</v>
      </c>
      <c r="K1820" s="10">
        <v>42369</v>
      </c>
      <c r="M1820" s="43" t="s">
        <v>152</v>
      </c>
      <c r="N1820" s="43" t="s">
        <v>0</v>
      </c>
      <c r="O1820" s="13" t="s">
        <v>1164</v>
      </c>
      <c r="P1820" s="11">
        <v>309784948.701783</v>
      </c>
      <c r="Q1820" s="41" t="s">
        <v>6281</v>
      </c>
      <c r="R1820" s="43" t="s">
        <v>1238</v>
      </c>
      <c r="S1820" s="43">
        <f t="shared" si="57"/>
        <v>4.3617500000000003E-2</v>
      </c>
      <c r="T1820" s="11">
        <v>135120.45000000001</v>
      </c>
      <c r="U1820" s="9">
        <f t="shared" si="58"/>
        <v>135120.45000000001</v>
      </c>
      <c r="BE1820" s="42"/>
      <c r="BK1820" s="12">
        <v>0</v>
      </c>
      <c r="BS1820" s="11"/>
      <c r="BT1820" s="11">
        <v>0</v>
      </c>
      <c r="BW1820" s="11"/>
      <c r="CA1820" s="43">
        <v>0</v>
      </c>
      <c r="CE1820" s="5"/>
      <c r="CF1820" s="11">
        <v>0</v>
      </c>
      <c r="CI1820" s="11">
        <v>135120.45000000001</v>
      </c>
      <c r="CJ1820" s="11">
        <v>0</v>
      </c>
      <c r="CM1820" s="11">
        <v>0</v>
      </c>
      <c r="CN1820" s="11">
        <v>0</v>
      </c>
      <c r="CR1820" s="43">
        <v>0</v>
      </c>
      <c r="CT1820" s="98">
        <v>0</v>
      </c>
      <c r="CU1820" s="11"/>
      <c r="CV1820" s="43"/>
      <c r="DB1820" s="104">
        <v>0</v>
      </c>
      <c r="DF1820" s="11">
        <v>0</v>
      </c>
      <c r="DK1820" s="11"/>
      <c r="DP1820" s="11">
        <v>0</v>
      </c>
      <c r="DQ1820" s="11"/>
      <c r="DR1820" s="11">
        <v>0</v>
      </c>
      <c r="DV1820" s="24">
        <v>0</v>
      </c>
      <c r="DZ1820" s="11">
        <v>0</v>
      </c>
      <c r="EA1820" s="11"/>
      <c r="EB1820" s="11"/>
      <c r="EC1820" s="11"/>
      <c r="ED1820" s="11">
        <v>0</v>
      </c>
      <c r="EG1820" s="43">
        <v>0</v>
      </c>
    </row>
    <row r="1821" spans="2:137">
      <c r="B1821" s="68" t="s">
        <v>6278</v>
      </c>
      <c r="C1821" s="68" t="s">
        <v>6279</v>
      </c>
      <c r="D1821" s="43" t="s">
        <v>6300</v>
      </c>
      <c r="E1821" s="43" t="s">
        <v>149</v>
      </c>
      <c r="F1821" s="43" t="s">
        <v>225</v>
      </c>
      <c r="G1821" s="43" t="s">
        <v>226</v>
      </c>
      <c r="H1821" s="41"/>
      <c r="J1821" s="10">
        <v>42307</v>
      </c>
      <c r="K1821" s="10">
        <v>42369</v>
      </c>
      <c r="M1821" s="43" t="s">
        <v>152</v>
      </c>
      <c r="N1821" s="43" t="s">
        <v>0</v>
      </c>
      <c r="O1821" s="13" t="s">
        <v>1164</v>
      </c>
      <c r="P1821" s="11">
        <v>313194962.75143403</v>
      </c>
      <c r="Q1821" s="41" t="s">
        <v>6281</v>
      </c>
      <c r="R1821" s="43" t="s">
        <v>1261</v>
      </c>
      <c r="S1821" s="43">
        <f t="shared" si="57"/>
        <v>4.3142600000000003E-2</v>
      </c>
      <c r="T1821" s="11">
        <v>135120.45000000001</v>
      </c>
      <c r="U1821" s="9">
        <f t="shared" si="58"/>
        <v>135120.45000000001</v>
      </c>
      <c r="BE1821" s="42"/>
      <c r="BK1821" s="12">
        <v>0</v>
      </c>
      <c r="BS1821" s="11"/>
      <c r="BT1821" s="11">
        <v>0</v>
      </c>
      <c r="BW1821" s="11"/>
      <c r="CA1821" s="43">
        <v>0</v>
      </c>
      <c r="CE1821" s="5"/>
      <c r="CF1821" s="11">
        <v>0</v>
      </c>
      <c r="CI1821" s="11">
        <v>135120.45000000001</v>
      </c>
      <c r="CJ1821" s="11">
        <v>0</v>
      </c>
      <c r="CM1821" s="11">
        <v>0</v>
      </c>
      <c r="CN1821" s="11">
        <v>0</v>
      </c>
      <c r="CR1821" s="43">
        <v>0</v>
      </c>
      <c r="CT1821" s="97">
        <v>0</v>
      </c>
      <c r="CU1821" s="11"/>
      <c r="CV1821" s="43"/>
      <c r="DB1821" s="104">
        <v>0</v>
      </c>
      <c r="DF1821" s="11">
        <v>0</v>
      </c>
      <c r="DK1821" s="11"/>
      <c r="DP1821" s="11">
        <v>0</v>
      </c>
      <c r="DQ1821" s="11"/>
      <c r="DR1821" s="11">
        <v>0</v>
      </c>
      <c r="DV1821" s="24">
        <v>0</v>
      </c>
      <c r="DZ1821" s="11">
        <v>0</v>
      </c>
      <c r="EA1821" s="11"/>
      <c r="EB1821" s="11"/>
      <c r="EC1821" s="11"/>
      <c r="ED1821" s="11">
        <v>0</v>
      </c>
      <c r="EG1821" s="43">
        <v>0</v>
      </c>
    </row>
    <row r="1822" spans="2:137">
      <c r="B1822" s="68" t="s">
        <v>6278</v>
      </c>
      <c r="C1822" s="68" t="s">
        <v>6279</v>
      </c>
      <c r="D1822" s="43" t="s">
        <v>6300</v>
      </c>
      <c r="E1822" s="43" t="s">
        <v>149</v>
      </c>
      <c r="F1822" s="43" t="s">
        <v>225</v>
      </c>
      <c r="G1822" s="43" t="s">
        <v>226</v>
      </c>
      <c r="H1822" s="41"/>
      <c r="J1822" s="10">
        <v>42314</v>
      </c>
      <c r="K1822" s="10">
        <v>42369</v>
      </c>
      <c r="M1822" s="43" t="s">
        <v>152</v>
      </c>
      <c r="N1822" s="43" t="s">
        <v>0</v>
      </c>
      <c r="O1822" s="13" t="s">
        <v>1164</v>
      </c>
      <c r="P1822" s="11">
        <v>314635313.45834601</v>
      </c>
      <c r="Q1822" s="41" t="s">
        <v>6281</v>
      </c>
      <c r="R1822" s="43" t="s">
        <v>1299</v>
      </c>
      <c r="S1822" s="43">
        <f t="shared" si="57"/>
        <v>4.29451E-2</v>
      </c>
      <c r="T1822" s="11">
        <v>135120.45000000001</v>
      </c>
      <c r="U1822" s="9">
        <f t="shared" si="58"/>
        <v>135120.45000000001</v>
      </c>
      <c r="BE1822" s="42"/>
      <c r="BK1822" s="12">
        <v>0</v>
      </c>
      <c r="BS1822" s="11"/>
      <c r="BT1822" s="11">
        <v>0</v>
      </c>
      <c r="BW1822" s="11"/>
      <c r="CA1822" s="43">
        <v>0</v>
      </c>
      <c r="CE1822" s="5"/>
      <c r="CF1822" s="11">
        <v>0</v>
      </c>
      <c r="CI1822" s="11">
        <v>135120.45000000001</v>
      </c>
      <c r="CJ1822" s="11">
        <v>0</v>
      </c>
      <c r="CM1822" s="11">
        <v>0</v>
      </c>
      <c r="CN1822" s="11">
        <v>0</v>
      </c>
      <c r="CR1822" s="43">
        <v>0</v>
      </c>
      <c r="CT1822" s="97">
        <v>0</v>
      </c>
      <c r="CU1822" s="11"/>
      <c r="CV1822" s="43"/>
      <c r="DB1822" s="104">
        <v>0</v>
      </c>
      <c r="DF1822" s="11">
        <v>0</v>
      </c>
      <c r="DK1822" s="11"/>
      <c r="DP1822" s="11">
        <v>0</v>
      </c>
      <c r="DQ1822" s="11"/>
      <c r="DR1822" s="11">
        <v>0</v>
      </c>
      <c r="DV1822" s="24">
        <v>0</v>
      </c>
      <c r="DZ1822" s="11">
        <v>0</v>
      </c>
      <c r="EA1822" s="11"/>
      <c r="EB1822" s="11"/>
      <c r="EC1822" s="11"/>
      <c r="ED1822" s="11">
        <v>0</v>
      </c>
      <c r="EG1822" s="43">
        <v>0</v>
      </c>
    </row>
    <row r="1823" spans="2:137">
      <c r="B1823" s="68" t="s">
        <v>6278</v>
      </c>
      <c r="C1823" s="68" t="s">
        <v>6279</v>
      </c>
      <c r="D1823" s="43" t="s">
        <v>6300</v>
      </c>
      <c r="E1823" s="43" t="s">
        <v>149</v>
      </c>
      <c r="F1823" s="43" t="s">
        <v>225</v>
      </c>
      <c r="G1823" s="43" t="s">
        <v>226</v>
      </c>
      <c r="H1823" s="41"/>
      <c r="J1823" s="10">
        <v>42321</v>
      </c>
      <c r="K1823" s="10">
        <v>42369</v>
      </c>
      <c r="M1823" s="43" t="s">
        <v>152</v>
      </c>
      <c r="N1823" s="43" t="s">
        <v>0</v>
      </c>
      <c r="O1823" s="13" t="s">
        <v>1164</v>
      </c>
      <c r="P1823" s="11">
        <v>313635509.029293</v>
      </c>
      <c r="Q1823" s="41" t="s">
        <v>6281</v>
      </c>
      <c r="R1823" s="43" t="s">
        <v>1311</v>
      </c>
      <c r="S1823" s="43">
        <f t="shared" si="57"/>
        <v>4.3082000000000002E-2</v>
      </c>
      <c r="T1823" s="11">
        <v>135120.45000000001</v>
      </c>
      <c r="U1823" s="9">
        <f t="shared" si="58"/>
        <v>135120.45000000001</v>
      </c>
      <c r="BE1823" s="42"/>
      <c r="BK1823" s="12">
        <v>0</v>
      </c>
      <c r="BS1823" s="11"/>
      <c r="BT1823" s="11">
        <v>0</v>
      </c>
      <c r="BW1823" s="11"/>
      <c r="CA1823" s="43">
        <v>0</v>
      </c>
      <c r="CE1823" s="5"/>
      <c r="CF1823" s="11">
        <v>0</v>
      </c>
      <c r="CI1823" s="11">
        <v>135120.45000000001</v>
      </c>
      <c r="CJ1823" s="11">
        <v>0</v>
      </c>
      <c r="CM1823" s="11">
        <v>0</v>
      </c>
      <c r="CN1823" s="11">
        <v>0</v>
      </c>
      <c r="CR1823" s="43">
        <v>0</v>
      </c>
      <c r="CT1823" s="97">
        <v>0</v>
      </c>
      <c r="CU1823" s="11"/>
      <c r="CV1823" s="43"/>
      <c r="DB1823" s="104">
        <v>0</v>
      </c>
      <c r="DF1823" s="11">
        <v>0</v>
      </c>
      <c r="DK1823" s="11"/>
      <c r="DP1823" s="11">
        <v>0</v>
      </c>
      <c r="DQ1823" s="11"/>
      <c r="DR1823" s="11">
        <v>0</v>
      </c>
      <c r="DV1823" s="24">
        <v>0</v>
      </c>
      <c r="DZ1823" s="11">
        <v>0</v>
      </c>
      <c r="EA1823" s="11"/>
      <c r="EB1823" s="11"/>
      <c r="EC1823" s="11"/>
      <c r="ED1823" s="11">
        <v>0</v>
      </c>
      <c r="EG1823" s="43">
        <v>0</v>
      </c>
    </row>
    <row r="1824" spans="2:137">
      <c r="B1824" s="68" t="s">
        <v>6278</v>
      </c>
      <c r="C1824" s="68" t="s">
        <v>6279</v>
      </c>
      <c r="D1824" s="43" t="s">
        <v>6300</v>
      </c>
      <c r="E1824" s="43" t="s">
        <v>149</v>
      </c>
      <c r="F1824" s="43" t="s">
        <v>225</v>
      </c>
      <c r="G1824" s="43" t="s">
        <v>226</v>
      </c>
      <c r="H1824" s="41"/>
      <c r="J1824" s="10">
        <v>42328</v>
      </c>
      <c r="K1824" s="10">
        <v>42369</v>
      </c>
      <c r="M1824" s="43" t="s">
        <v>152</v>
      </c>
      <c r="N1824" s="43" t="s">
        <v>0</v>
      </c>
      <c r="O1824" s="13" t="s">
        <v>1164</v>
      </c>
      <c r="P1824" s="11">
        <v>311275761.02431297</v>
      </c>
      <c r="Q1824" s="41" t="s">
        <v>6281</v>
      </c>
      <c r="R1824" s="43" t="s">
        <v>1317</v>
      </c>
      <c r="S1824" s="43">
        <f t="shared" si="57"/>
        <v>4.3408599999999999E-2</v>
      </c>
      <c r="T1824" s="11">
        <v>135120.45000000001</v>
      </c>
      <c r="U1824" s="9">
        <f t="shared" si="58"/>
        <v>135120.45000000001</v>
      </c>
      <c r="BE1824" s="42"/>
      <c r="BK1824" s="12">
        <v>0</v>
      </c>
      <c r="BS1824" s="11"/>
      <c r="BT1824" s="11">
        <v>0</v>
      </c>
      <c r="BW1824" s="11"/>
      <c r="CA1824" s="43">
        <v>0</v>
      </c>
      <c r="CE1824" s="5"/>
      <c r="CF1824" s="11">
        <v>0</v>
      </c>
      <c r="CI1824" s="11">
        <v>135120.45000000001</v>
      </c>
      <c r="CJ1824" s="11">
        <v>0</v>
      </c>
      <c r="CM1824" s="11">
        <v>0</v>
      </c>
      <c r="CN1824" s="11">
        <v>0</v>
      </c>
      <c r="CR1824" s="43">
        <v>0</v>
      </c>
      <c r="CT1824" s="97">
        <v>0</v>
      </c>
      <c r="CU1824" s="11"/>
      <c r="CV1824" s="43"/>
      <c r="DB1824" s="104">
        <v>0</v>
      </c>
      <c r="DF1824" s="11">
        <v>0</v>
      </c>
      <c r="DK1824" s="11"/>
      <c r="DP1824" s="11">
        <v>0</v>
      </c>
      <c r="DQ1824" s="11"/>
      <c r="DR1824" s="11">
        <v>0</v>
      </c>
      <c r="DV1824" s="55">
        <v>0</v>
      </c>
      <c r="DZ1824" s="11">
        <v>0</v>
      </c>
      <c r="EA1824" s="11"/>
      <c r="EB1824" s="11"/>
      <c r="EC1824" s="11"/>
      <c r="ED1824" s="11">
        <v>0</v>
      </c>
      <c r="EG1824" s="43">
        <v>0</v>
      </c>
    </row>
    <row r="1825" spans="2:137">
      <c r="B1825" s="68" t="s">
        <v>6278</v>
      </c>
      <c r="C1825" s="68" t="s">
        <v>6279</v>
      </c>
      <c r="D1825" s="43" t="s">
        <v>6300</v>
      </c>
      <c r="E1825" s="43" t="s">
        <v>149</v>
      </c>
      <c r="F1825" s="43" t="s">
        <v>225</v>
      </c>
      <c r="G1825" s="43" t="s">
        <v>226</v>
      </c>
      <c r="H1825" s="41"/>
      <c r="J1825" s="10">
        <v>42335</v>
      </c>
      <c r="K1825" s="10">
        <v>42369</v>
      </c>
      <c r="M1825" s="43" t="s">
        <v>152</v>
      </c>
      <c r="N1825" s="43" t="s">
        <v>0</v>
      </c>
      <c r="O1825" s="13" t="s">
        <v>1164</v>
      </c>
      <c r="P1825" s="11">
        <v>309448664.71696901</v>
      </c>
      <c r="Q1825" s="41" t="s">
        <v>6281</v>
      </c>
      <c r="R1825" s="43" t="s">
        <v>1335</v>
      </c>
      <c r="S1825" s="43">
        <f t="shared" si="57"/>
        <v>4.36649E-2</v>
      </c>
      <c r="T1825" s="11">
        <v>135120.45000000001</v>
      </c>
      <c r="U1825" s="9">
        <f t="shared" si="58"/>
        <v>135120.45000000001</v>
      </c>
      <c r="BE1825" s="42"/>
      <c r="BK1825" s="12">
        <v>0</v>
      </c>
      <c r="BS1825" s="11"/>
      <c r="BT1825" s="11">
        <v>0</v>
      </c>
      <c r="BW1825" s="11"/>
      <c r="CA1825" s="43">
        <v>0</v>
      </c>
      <c r="CE1825" s="5"/>
      <c r="CF1825" s="11">
        <v>0</v>
      </c>
      <c r="CI1825" s="11">
        <v>135120.45000000001</v>
      </c>
      <c r="CJ1825" s="11">
        <v>0</v>
      </c>
      <c r="CM1825" s="11">
        <v>0</v>
      </c>
      <c r="CN1825" s="11">
        <v>0</v>
      </c>
      <c r="CR1825" s="43">
        <v>0</v>
      </c>
      <c r="CT1825" s="97">
        <v>0</v>
      </c>
      <c r="CU1825" s="11"/>
      <c r="CV1825" s="43"/>
      <c r="DB1825" s="104">
        <v>0</v>
      </c>
      <c r="DF1825" s="11">
        <v>0</v>
      </c>
      <c r="DK1825" s="11"/>
      <c r="DP1825" s="11">
        <v>0</v>
      </c>
      <c r="DQ1825" s="11"/>
      <c r="DR1825" s="11">
        <v>0</v>
      </c>
      <c r="DV1825" s="24">
        <v>0</v>
      </c>
      <c r="DZ1825" s="11">
        <v>0</v>
      </c>
      <c r="EA1825" s="11"/>
      <c r="EB1825" s="11"/>
      <c r="EC1825" s="11"/>
      <c r="ED1825" s="11">
        <v>0</v>
      </c>
      <c r="EG1825" s="43">
        <v>0</v>
      </c>
    </row>
    <row r="1826" spans="2:137">
      <c r="B1826" s="68" t="s">
        <v>6278</v>
      </c>
      <c r="C1826" s="68" t="s">
        <v>6279</v>
      </c>
      <c r="D1826" s="43" t="s">
        <v>6300</v>
      </c>
      <c r="E1826" s="43" t="s">
        <v>149</v>
      </c>
      <c r="F1826" s="43" t="s">
        <v>225</v>
      </c>
      <c r="G1826" s="43" t="s">
        <v>226</v>
      </c>
      <c r="H1826" s="41"/>
      <c r="J1826" s="10">
        <v>42342</v>
      </c>
      <c r="K1826" s="10">
        <v>42369</v>
      </c>
      <c r="M1826" s="43" t="s">
        <v>152</v>
      </c>
      <c r="N1826" s="43" t="s">
        <v>0</v>
      </c>
      <c r="O1826" s="13" t="s">
        <v>1164</v>
      </c>
      <c r="P1826" s="11">
        <v>515868673.83403099</v>
      </c>
      <c r="Q1826" s="41" t="s">
        <v>6281</v>
      </c>
      <c r="R1826" s="43" t="s">
        <v>1367</v>
      </c>
      <c r="S1826" s="43">
        <f t="shared" si="57"/>
        <v>2.6192799999999999E-2</v>
      </c>
      <c r="T1826" s="11">
        <v>135120.45000000001</v>
      </c>
      <c r="U1826" s="9">
        <f t="shared" si="58"/>
        <v>135120.45000000001</v>
      </c>
      <c r="BE1826" s="42"/>
      <c r="BK1826" s="12">
        <v>0</v>
      </c>
      <c r="BS1826" s="11"/>
      <c r="BT1826" s="11">
        <v>0</v>
      </c>
      <c r="BW1826" s="11"/>
      <c r="CA1826" s="43">
        <v>0</v>
      </c>
      <c r="CE1826" s="5"/>
      <c r="CF1826" s="11">
        <v>0</v>
      </c>
      <c r="CI1826" s="11">
        <v>135120.45000000001</v>
      </c>
      <c r="CJ1826" s="11">
        <v>0</v>
      </c>
      <c r="CM1826" s="11">
        <v>0</v>
      </c>
      <c r="CN1826" s="11">
        <v>0</v>
      </c>
      <c r="CR1826" s="43">
        <v>0</v>
      </c>
      <c r="CT1826" s="98">
        <v>0</v>
      </c>
      <c r="CU1826" s="11"/>
      <c r="CV1826" s="43"/>
      <c r="DB1826" s="105">
        <v>0</v>
      </c>
      <c r="DF1826" s="11">
        <v>0</v>
      </c>
      <c r="DK1826" s="11"/>
      <c r="DP1826" s="11">
        <v>0</v>
      </c>
      <c r="DQ1826" s="11"/>
      <c r="DR1826" s="11">
        <v>0</v>
      </c>
      <c r="DV1826" s="55">
        <v>0</v>
      </c>
      <c r="DZ1826" s="11">
        <v>0</v>
      </c>
      <c r="EA1826" s="11"/>
      <c r="EB1826" s="11"/>
      <c r="EC1826" s="11"/>
      <c r="ED1826" s="11">
        <v>0</v>
      </c>
      <c r="EG1826" s="43">
        <v>0</v>
      </c>
    </row>
    <row r="1827" spans="2:137">
      <c r="B1827" s="68" t="s">
        <v>6278</v>
      </c>
      <c r="C1827" s="68" t="s">
        <v>6279</v>
      </c>
      <c r="D1827" s="43" t="s">
        <v>6300</v>
      </c>
      <c r="E1827" s="43" t="s">
        <v>149</v>
      </c>
      <c r="F1827" s="43" t="s">
        <v>225</v>
      </c>
      <c r="G1827" s="43" t="s">
        <v>226</v>
      </c>
      <c r="H1827" s="41"/>
      <c r="J1827" s="10">
        <v>42349</v>
      </c>
      <c r="K1827" s="10">
        <v>42369</v>
      </c>
      <c r="M1827" s="43" t="s">
        <v>152</v>
      </c>
      <c r="N1827" s="43" t="s">
        <v>0</v>
      </c>
      <c r="O1827" s="13" t="s">
        <v>1164</v>
      </c>
      <c r="P1827" s="11">
        <v>308814979.03072798</v>
      </c>
      <c r="Q1827" s="41" t="s">
        <v>6281</v>
      </c>
      <c r="R1827" s="43" t="s">
        <v>1382</v>
      </c>
      <c r="S1827" s="43">
        <f t="shared" si="57"/>
        <v>4.3754500000000002E-2</v>
      </c>
      <c r="T1827" s="11">
        <v>135120.45000000001</v>
      </c>
      <c r="U1827" s="9">
        <f t="shared" si="58"/>
        <v>135120.45000000001</v>
      </c>
      <c r="BE1827" s="42"/>
      <c r="BK1827" s="12">
        <v>0</v>
      </c>
      <c r="BS1827" s="11"/>
      <c r="BT1827" s="11">
        <v>0</v>
      </c>
      <c r="BW1827" s="11"/>
      <c r="CA1827" s="43">
        <v>0</v>
      </c>
      <c r="CE1827" s="5"/>
      <c r="CF1827" s="11">
        <v>0</v>
      </c>
      <c r="CI1827" s="11">
        <v>135120.45000000001</v>
      </c>
      <c r="CJ1827" s="11">
        <v>0</v>
      </c>
      <c r="CM1827" s="11">
        <v>0</v>
      </c>
      <c r="CN1827" s="11">
        <v>0</v>
      </c>
      <c r="CR1827" s="43">
        <v>0</v>
      </c>
      <c r="CT1827" s="97">
        <v>0</v>
      </c>
      <c r="CU1827" s="11"/>
      <c r="CV1827" s="43"/>
      <c r="DB1827" s="104">
        <v>0</v>
      </c>
      <c r="DF1827" s="11">
        <v>0</v>
      </c>
      <c r="DK1827" s="11"/>
      <c r="DP1827" s="11">
        <v>0</v>
      </c>
      <c r="DQ1827" s="11"/>
      <c r="DR1827" s="11">
        <v>0</v>
      </c>
      <c r="DV1827" s="24">
        <v>0</v>
      </c>
      <c r="DZ1827" s="11">
        <v>0</v>
      </c>
      <c r="EA1827" s="11"/>
      <c r="EB1827" s="11"/>
      <c r="EC1827" s="11"/>
      <c r="ED1827" s="11">
        <v>0</v>
      </c>
      <c r="EG1827" s="43">
        <v>0</v>
      </c>
    </row>
    <row r="1828" spans="2:137">
      <c r="B1828" s="68" t="s">
        <v>6278</v>
      </c>
      <c r="C1828" s="68" t="s">
        <v>6279</v>
      </c>
      <c r="D1828" s="43" t="s">
        <v>6300</v>
      </c>
      <c r="E1828" s="43" t="s">
        <v>149</v>
      </c>
      <c r="F1828" s="43" t="s">
        <v>225</v>
      </c>
      <c r="G1828" s="43" t="s">
        <v>226</v>
      </c>
      <c r="H1828" s="41"/>
      <c r="J1828" s="10">
        <v>42356</v>
      </c>
      <c r="K1828" s="10">
        <v>42369</v>
      </c>
      <c r="M1828" s="43" t="s">
        <v>152</v>
      </c>
      <c r="N1828" s="43" t="s">
        <v>0</v>
      </c>
      <c r="O1828" s="13" t="s">
        <v>1164</v>
      </c>
      <c r="P1828" s="11">
        <v>311635434.80517101</v>
      </c>
      <c r="Q1828" s="41" t="s">
        <v>6281</v>
      </c>
      <c r="R1828" s="43" t="s">
        <v>1401</v>
      </c>
      <c r="S1828" s="43">
        <f t="shared" si="57"/>
        <v>4.3358500000000001E-2</v>
      </c>
      <c r="T1828" s="11">
        <v>135120.45000000001</v>
      </c>
      <c r="U1828" s="9">
        <f t="shared" si="58"/>
        <v>135120.45000000001</v>
      </c>
      <c r="BE1828" s="42"/>
      <c r="BK1828" s="12">
        <v>0</v>
      </c>
      <c r="BS1828" s="11"/>
      <c r="BT1828" s="11">
        <v>0</v>
      </c>
      <c r="BW1828" s="11"/>
      <c r="CA1828" s="43">
        <v>0</v>
      </c>
      <c r="CE1828" s="5"/>
      <c r="CF1828" s="11">
        <v>0</v>
      </c>
      <c r="CI1828" s="11">
        <v>135120.45000000001</v>
      </c>
      <c r="CJ1828" s="11">
        <v>0</v>
      </c>
      <c r="CM1828" s="11">
        <v>0</v>
      </c>
      <c r="CN1828" s="11">
        <v>0</v>
      </c>
      <c r="CR1828" s="43">
        <v>0</v>
      </c>
      <c r="CT1828" s="98">
        <v>0</v>
      </c>
      <c r="CU1828" s="11"/>
      <c r="CV1828" s="43"/>
      <c r="DB1828" s="104">
        <v>0</v>
      </c>
      <c r="DF1828" s="11">
        <v>0</v>
      </c>
      <c r="DK1828" s="11"/>
      <c r="DP1828" s="11">
        <v>0</v>
      </c>
      <c r="DQ1828" s="11"/>
      <c r="DR1828" s="11">
        <v>0</v>
      </c>
      <c r="DV1828" s="24">
        <v>0</v>
      </c>
      <c r="DZ1828" s="11">
        <v>0</v>
      </c>
      <c r="EA1828" s="11"/>
      <c r="EB1828" s="11"/>
      <c r="EC1828" s="11"/>
      <c r="ED1828" s="11">
        <v>0</v>
      </c>
      <c r="EG1828" s="43">
        <v>0</v>
      </c>
    </row>
    <row r="1829" spans="2:137">
      <c r="B1829" s="68" t="s">
        <v>6278</v>
      </c>
      <c r="C1829" s="68" t="s">
        <v>6279</v>
      </c>
      <c r="D1829" s="43" t="s">
        <v>6300</v>
      </c>
      <c r="E1829" s="43" t="s">
        <v>149</v>
      </c>
      <c r="F1829" s="43" t="s">
        <v>225</v>
      </c>
      <c r="G1829" s="43" t="s">
        <v>226</v>
      </c>
      <c r="H1829" s="41"/>
      <c r="J1829" s="10">
        <v>42369</v>
      </c>
      <c r="K1829" s="10">
        <v>42369</v>
      </c>
      <c r="M1829" s="43" t="s">
        <v>152</v>
      </c>
      <c r="N1829" s="43" t="s">
        <v>0</v>
      </c>
      <c r="O1829" s="13" t="s">
        <v>1164</v>
      </c>
      <c r="P1829" s="11">
        <v>1045435519.31171</v>
      </c>
      <c r="Q1829" s="41" t="s">
        <v>6281</v>
      </c>
      <c r="R1829" s="43" t="s">
        <v>1637</v>
      </c>
      <c r="S1829" s="43">
        <f t="shared" si="57"/>
        <v>1.29248E-2</v>
      </c>
      <c r="T1829" s="11">
        <v>135120.45000000001</v>
      </c>
      <c r="U1829" s="9">
        <f t="shared" si="58"/>
        <v>135120.45000000001</v>
      </c>
      <c r="BE1829" s="42"/>
      <c r="BK1829" s="12">
        <v>0</v>
      </c>
      <c r="BS1829" s="11"/>
      <c r="BT1829" s="11">
        <v>0</v>
      </c>
      <c r="BW1829" s="11"/>
      <c r="CA1829" s="43">
        <v>0</v>
      </c>
      <c r="CE1829" s="5"/>
      <c r="CF1829" s="11">
        <v>0</v>
      </c>
      <c r="CI1829" s="11">
        <v>135120.45000000001</v>
      </c>
      <c r="CJ1829" s="11">
        <v>0</v>
      </c>
      <c r="CM1829" s="11">
        <v>0</v>
      </c>
      <c r="CN1829" s="11">
        <v>0</v>
      </c>
      <c r="CR1829" s="43">
        <v>0</v>
      </c>
      <c r="CT1829" s="97">
        <v>0</v>
      </c>
      <c r="CU1829" s="11"/>
      <c r="CV1829" s="43"/>
      <c r="DB1829" s="104">
        <v>0</v>
      </c>
      <c r="DF1829" s="11">
        <v>0</v>
      </c>
      <c r="DK1829" s="11"/>
      <c r="DP1829" s="11">
        <v>0</v>
      </c>
      <c r="DQ1829" s="11"/>
      <c r="DR1829" s="11">
        <v>0</v>
      </c>
      <c r="DV1829" s="24">
        <v>0</v>
      </c>
      <c r="DZ1829" s="11">
        <v>0</v>
      </c>
      <c r="EA1829" s="11"/>
      <c r="EB1829" s="11"/>
      <c r="EC1829" s="11"/>
      <c r="ED1829" s="11">
        <v>0</v>
      </c>
      <c r="EG1829" s="43">
        <v>0</v>
      </c>
    </row>
    <row r="1830" spans="2:137">
      <c r="B1830" s="68" t="s">
        <v>6278</v>
      </c>
      <c r="C1830" s="68" t="s">
        <v>6279</v>
      </c>
      <c r="D1830" s="43" t="s">
        <v>6300</v>
      </c>
      <c r="E1830" s="43" t="s">
        <v>149</v>
      </c>
      <c r="F1830" s="43" t="s">
        <v>225</v>
      </c>
      <c r="G1830" s="43" t="s">
        <v>226</v>
      </c>
      <c r="H1830" s="41"/>
      <c r="J1830" s="10">
        <v>42377</v>
      </c>
      <c r="K1830" s="10">
        <v>42460</v>
      </c>
      <c r="M1830" s="43" t="s">
        <v>152</v>
      </c>
      <c r="N1830" s="43" t="s">
        <v>153</v>
      </c>
      <c r="O1830" s="13" t="s">
        <v>254</v>
      </c>
      <c r="P1830" s="11">
        <v>531970275.58999997</v>
      </c>
      <c r="Q1830" s="41" t="s">
        <v>6281</v>
      </c>
      <c r="R1830" s="43" t="s">
        <v>1986</v>
      </c>
      <c r="S1830" s="43">
        <f t="shared" si="57"/>
        <v>2.5399999999999999E-2</v>
      </c>
      <c r="T1830" s="11">
        <v>135120.45000000001</v>
      </c>
      <c r="U1830" s="9">
        <f t="shared" si="58"/>
        <v>135120.45000000001</v>
      </c>
      <c r="BE1830" s="42"/>
      <c r="BK1830" s="12">
        <v>0</v>
      </c>
      <c r="BS1830" s="11"/>
      <c r="BT1830" s="11">
        <v>0</v>
      </c>
      <c r="BW1830" s="11"/>
      <c r="CA1830" s="43">
        <v>0</v>
      </c>
      <c r="CE1830" s="5"/>
      <c r="CF1830" s="11">
        <v>0</v>
      </c>
      <c r="CI1830" s="11">
        <v>135120.45000000001</v>
      </c>
      <c r="CJ1830" s="11">
        <v>0</v>
      </c>
      <c r="CM1830" s="11">
        <v>0</v>
      </c>
      <c r="CN1830" s="11">
        <v>0</v>
      </c>
      <c r="CR1830" s="43">
        <v>0</v>
      </c>
      <c r="CT1830" s="97">
        <v>0</v>
      </c>
      <c r="CU1830" s="11"/>
      <c r="CV1830" s="43"/>
      <c r="DB1830" s="104">
        <v>0</v>
      </c>
      <c r="DF1830" s="11">
        <v>0</v>
      </c>
      <c r="DK1830" s="11"/>
      <c r="DP1830" s="11">
        <v>0</v>
      </c>
      <c r="DQ1830" s="11"/>
      <c r="DR1830" s="11">
        <v>0</v>
      </c>
      <c r="DV1830" s="24">
        <v>0</v>
      </c>
      <c r="DZ1830" s="11">
        <v>0</v>
      </c>
      <c r="EA1830" s="11"/>
      <c r="EB1830" s="11"/>
      <c r="EC1830" s="11"/>
      <c r="ED1830" s="11">
        <v>0</v>
      </c>
      <c r="EG1830" s="43">
        <v>0</v>
      </c>
    </row>
    <row r="1831" spans="2:137">
      <c r="B1831" s="68" t="s">
        <v>6278</v>
      </c>
      <c r="C1831" s="68" t="s">
        <v>6279</v>
      </c>
      <c r="D1831" s="43" t="s">
        <v>6300</v>
      </c>
      <c r="E1831" s="43" t="s">
        <v>149</v>
      </c>
      <c r="F1831" s="43" t="s">
        <v>225</v>
      </c>
      <c r="G1831" s="43" t="s">
        <v>226</v>
      </c>
      <c r="H1831" s="41"/>
      <c r="J1831" s="10">
        <v>42384</v>
      </c>
      <c r="K1831" s="10">
        <v>42460</v>
      </c>
      <c r="M1831" s="43" t="s">
        <v>152</v>
      </c>
      <c r="N1831" s="43" t="s">
        <v>0</v>
      </c>
      <c r="O1831" s="13" t="s">
        <v>227</v>
      </c>
      <c r="P1831" s="11">
        <v>302706810.88056201</v>
      </c>
      <c r="Q1831" s="41" t="s">
        <v>6281</v>
      </c>
      <c r="R1831" s="43" t="s">
        <v>2007</v>
      </c>
      <c r="S1831" s="43">
        <f t="shared" si="57"/>
        <v>4.4637400000000001E-2</v>
      </c>
      <c r="T1831" s="11">
        <v>135120.45000000001</v>
      </c>
      <c r="U1831" s="9">
        <f t="shared" si="58"/>
        <v>135120.45000000001</v>
      </c>
      <c r="BE1831" s="42"/>
      <c r="BK1831" s="12">
        <v>0</v>
      </c>
      <c r="BS1831" s="11"/>
      <c r="BT1831" s="11">
        <v>0</v>
      </c>
      <c r="BW1831" s="11"/>
      <c r="CA1831" s="43">
        <v>0</v>
      </c>
      <c r="CE1831" s="5"/>
      <c r="CF1831" s="11">
        <v>0</v>
      </c>
      <c r="CI1831" s="11">
        <v>135120.45000000001</v>
      </c>
      <c r="CJ1831" s="11">
        <v>0</v>
      </c>
      <c r="CM1831" s="11">
        <v>0</v>
      </c>
      <c r="CN1831" s="11">
        <v>0</v>
      </c>
      <c r="CR1831" s="43">
        <v>0</v>
      </c>
      <c r="CT1831" s="97">
        <v>0</v>
      </c>
      <c r="CU1831" s="11"/>
      <c r="CV1831" s="43"/>
      <c r="DB1831" s="104">
        <v>0</v>
      </c>
      <c r="DF1831" s="11">
        <v>0</v>
      </c>
      <c r="DK1831" s="11"/>
      <c r="DP1831" s="11">
        <v>0</v>
      </c>
      <c r="DQ1831" s="11"/>
      <c r="DR1831" s="11">
        <v>0</v>
      </c>
      <c r="DV1831" s="24">
        <v>0</v>
      </c>
      <c r="DZ1831" s="11">
        <v>0</v>
      </c>
      <c r="EA1831" s="11"/>
      <c r="EB1831" s="11"/>
      <c r="EC1831" s="11"/>
      <c r="ED1831" s="11">
        <v>0</v>
      </c>
      <c r="EG1831" s="43">
        <v>0</v>
      </c>
    </row>
    <row r="1832" spans="2:137">
      <c r="B1832" s="68" t="s">
        <v>6278</v>
      </c>
      <c r="C1832" s="68" t="s">
        <v>6279</v>
      </c>
      <c r="D1832" s="43" t="s">
        <v>6300</v>
      </c>
      <c r="E1832" s="43" t="s">
        <v>149</v>
      </c>
      <c r="F1832" s="43" t="s">
        <v>225</v>
      </c>
      <c r="G1832" s="43" t="s">
        <v>226</v>
      </c>
      <c r="H1832" s="41"/>
      <c r="J1832" s="10">
        <v>42391</v>
      </c>
      <c r="K1832" s="10">
        <v>42460</v>
      </c>
      <c r="M1832" s="43" t="s">
        <v>152</v>
      </c>
      <c r="N1832" s="43" t="s">
        <v>0</v>
      </c>
      <c r="O1832" s="13" t="s">
        <v>227</v>
      </c>
      <c r="P1832" s="11">
        <v>302016003.75507098</v>
      </c>
      <c r="Q1832" s="41" t="s">
        <v>6281</v>
      </c>
      <c r="R1832" s="43" t="s">
        <v>2023</v>
      </c>
      <c r="S1832" s="43">
        <f t="shared" si="57"/>
        <v>4.4739500000000001E-2</v>
      </c>
      <c r="T1832" s="11">
        <v>135120.45000000001</v>
      </c>
      <c r="U1832" s="9">
        <f t="shared" si="58"/>
        <v>135120.45000000001</v>
      </c>
      <c r="BE1832" s="42"/>
      <c r="BK1832" s="12">
        <v>0</v>
      </c>
      <c r="BS1832" s="11"/>
      <c r="BT1832" s="11">
        <v>0</v>
      </c>
      <c r="BW1832" s="11"/>
      <c r="CA1832" s="43">
        <v>0</v>
      </c>
      <c r="CE1832" s="5"/>
      <c r="CF1832" s="11">
        <v>0</v>
      </c>
      <c r="CI1832" s="11">
        <v>135120.45000000001</v>
      </c>
      <c r="CJ1832" s="11">
        <v>0</v>
      </c>
      <c r="CM1832" s="11">
        <v>0</v>
      </c>
      <c r="CN1832" s="11">
        <v>0</v>
      </c>
      <c r="CR1832" s="43">
        <v>0</v>
      </c>
      <c r="CT1832" s="97">
        <v>0</v>
      </c>
      <c r="CU1832" s="11"/>
      <c r="CV1832" s="43"/>
      <c r="DB1832" s="104">
        <v>0</v>
      </c>
      <c r="DF1832" s="11">
        <v>0</v>
      </c>
      <c r="DK1832" s="11"/>
      <c r="DP1832" s="11">
        <v>0</v>
      </c>
      <c r="DQ1832" s="11"/>
      <c r="DR1832" s="11">
        <v>0</v>
      </c>
      <c r="DV1832" s="24">
        <v>0</v>
      </c>
      <c r="DZ1832" s="11">
        <v>0</v>
      </c>
      <c r="EA1832" s="11"/>
      <c r="EB1832" s="11"/>
      <c r="EC1832" s="11"/>
      <c r="ED1832" s="11">
        <v>0</v>
      </c>
      <c r="EG1832" s="43">
        <v>0</v>
      </c>
    </row>
    <row r="1833" spans="2:137">
      <c r="B1833" s="68" t="s">
        <v>6278</v>
      </c>
      <c r="C1833" s="68" t="s">
        <v>6279</v>
      </c>
      <c r="D1833" s="43" t="s">
        <v>6300</v>
      </c>
      <c r="E1833" s="43" t="s">
        <v>149</v>
      </c>
      <c r="F1833" s="43" t="s">
        <v>225</v>
      </c>
      <c r="G1833" s="43" t="s">
        <v>226</v>
      </c>
      <c r="H1833" s="41"/>
      <c r="J1833" s="10">
        <v>42398</v>
      </c>
      <c r="K1833" s="10">
        <v>42460</v>
      </c>
      <c r="M1833" s="43" t="s">
        <v>152</v>
      </c>
      <c r="N1833" s="43" t="s">
        <v>0</v>
      </c>
      <c r="O1833" s="13" t="s">
        <v>227</v>
      </c>
      <c r="P1833" s="11">
        <v>302057187.694206</v>
      </c>
      <c r="Q1833" s="41" t="s">
        <v>6281</v>
      </c>
      <c r="R1833" s="43" t="s">
        <v>2043</v>
      </c>
      <c r="S1833" s="43">
        <f t="shared" si="57"/>
        <v>4.47334E-2</v>
      </c>
      <c r="T1833" s="11">
        <v>135120.45000000001</v>
      </c>
      <c r="U1833" s="9">
        <f t="shared" si="58"/>
        <v>135120.45000000001</v>
      </c>
      <c r="BE1833" s="42"/>
      <c r="BK1833" s="12">
        <v>0</v>
      </c>
      <c r="BS1833" s="11"/>
      <c r="BT1833" s="11">
        <v>0</v>
      </c>
      <c r="BW1833" s="11"/>
      <c r="CA1833" s="43">
        <v>0</v>
      </c>
      <c r="CE1833" s="5"/>
      <c r="CF1833" s="11">
        <v>0</v>
      </c>
      <c r="CI1833" s="11">
        <v>135120.45000000001</v>
      </c>
      <c r="CJ1833" s="11">
        <v>0</v>
      </c>
      <c r="CM1833" s="11">
        <v>0</v>
      </c>
      <c r="CN1833" s="11">
        <v>0</v>
      </c>
      <c r="CR1833" s="43">
        <v>0</v>
      </c>
      <c r="CT1833" s="97">
        <v>0</v>
      </c>
      <c r="CU1833" s="11"/>
      <c r="CV1833" s="43"/>
      <c r="DB1833" s="104">
        <v>0</v>
      </c>
      <c r="DF1833" s="11">
        <v>0</v>
      </c>
      <c r="DK1833" s="11"/>
      <c r="DP1833" s="11">
        <v>0</v>
      </c>
      <c r="DQ1833" s="11"/>
      <c r="DR1833" s="11">
        <v>0</v>
      </c>
      <c r="DV1833" s="24">
        <v>0</v>
      </c>
      <c r="DZ1833" s="11">
        <v>0</v>
      </c>
      <c r="EA1833" s="11"/>
      <c r="EB1833" s="11"/>
      <c r="EC1833" s="11"/>
      <c r="ED1833" s="11">
        <v>0</v>
      </c>
      <c r="EG1833" s="43">
        <v>0</v>
      </c>
    </row>
    <row r="1834" spans="2:137">
      <c r="B1834" s="68" t="s">
        <v>6278</v>
      </c>
      <c r="C1834" s="68" t="s">
        <v>6279</v>
      </c>
      <c r="D1834" s="43" t="s">
        <v>6300</v>
      </c>
      <c r="E1834" s="43" t="s">
        <v>149</v>
      </c>
      <c r="F1834" s="43" t="s">
        <v>225</v>
      </c>
      <c r="G1834" s="43" t="s">
        <v>226</v>
      </c>
      <c r="H1834" s="41"/>
      <c r="J1834" s="10">
        <v>42405</v>
      </c>
      <c r="K1834" s="10">
        <v>42460</v>
      </c>
      <c r="M1834" s="43" t="s">
        <v>152</v>
      </c>
      <c r="N1834" s="43" t="s">
        <v>0</v>
      </c>
      <c r="O1834" s="13" t="s">
        <v>227</v>
      </c>
      <c r="P1834" s="11">
        <v>466548752.317716</v>
      </c>
      <c r="Q1834" s="41" t="s">
        <v>6281</v>
      </c>
      <c r="R1834" s="43" t="s">
        <v>2084</v>
      </c>
      <c r="S1834" s="43">
        <f t="shared" si="57"/>
        <v>2.89617E-2</v>
      </c>
      <c r="T1834" s="11">
        <v>135120.45000000001</v>
      </c>
      <c r="U1834" s="9">
        <f t="shared" si="58"/>
        <v>135120.45000000001</v>
      </c>
      <c r="BE1834" s="42"/>
      <c r="BK1834" s="12">
        <v>0</v>
      </c>
      <c r="BS1834" s="11"/>
      <c r="BT1834" s="11">
        <v>0</v>
      </c>
      <c r="BW1834" s="11"/>
      <c r="CA1834" s="43">
        <v>0</v>
      </c>
      <c r="CE1834" s="5"/>
      <c r="CF1834" s="11">
        <v>0</v>
      </c>
      <c r="CI1834" s="11">
        <v>135120.45000000001</v>
      </c>
      <c r="CJ1834" s="11">
        <v>0</v>
      </c>
      <c r="CM1834" s="11">
        <v>0</v>
      </c>
      <c r="CN1834" s="11">
        <v>0</v>
      </c>
      <c r="CR1834" s="43">
        <v>0</v>
      </c>
      <c r="CT1834" s="97">
        <v>0</v>
      </c>
      <c r="CU1834" s="11"/>
      <c r="CV1834" s="43"/>
      <c r="DB1834" s="104">
        <v>0</v>
      </c>
      <c r="DF1834" s="11">
        <v>0</v>
      </c>
      <c r="DK1834" s="11"/>
      <c r="DP1834" s="11">
        <v>0</v>
      </c>
      <c r="DQ1834" s="11"/>
      <c r="DR1834" s="11">
        <v>0</v>
      </c>
      <c r="DV1834" s="24">
        <v>0</v>
      </c>
      <c r="DZ1834" s="11">
        <v>0</v>
      </c>
      <c r="EA1834" s="11"/>
      <c r="EB1834" s="11"/>
      <c r="EC1834" s="11"/>
      <c r="ED1834" s="11">
        <v>0</v>
      </c>
      <c r="EG1834" s="43">
        <v>0</v>
      </c>
    </row>
    <row r="1835" spans="2:137">
      <c r="B1835" s="68" t="s">
        <v>6278</v>
      </c>
      <c r="C1835" s="68" t="s">
        <v>6279</v>
      </c>
      <c r="D1835" s="43" t="s">
        <v>6300</v>
      </c>
      <c r="E1835" s="43" t="s">
        <v>149</v>
      </c>
      <c r="F1835" s="43" t="s">
        <v>225</v>
      </c>
      <c r="G1835" s="43" t="s">
        <v>226</v>
      </c>
      <c r="H1835" s="41"/>
      <c r="J1835" s="10">
        <v>42412</v>
      </c>
      <c r="K1835" s="10">
        <v>42460</v>
      </c>
      <c r="M1835" s="43" t="s">
        <v>152</v>
      </c>
      <c r="N1835" s="43" t="s">
        <v>0</v>
      </c>
      <c r="O1835" s="13" t="s">
        <v>227</v>
      </c>
      <c r="P1835" s="11">
        <v>302908354.38724703</v>
      </c>
      <c r="Q1835" s="41" t="s">
        <v>6281</v>
      </c>
      <c r="R1835" s="43" t="s">
        <v>2093</v>
      </c>
      <c r="S1835" s="43">
        <f t="shared" si="57"/>
        <v>4.46077E-2</v>
      </c>
      <c r="T1835" s="11">
        <v>135120.45000000001</v>
      </c>
      <c r="U1835" s="9">
        <f t="shared" si="58"/>
        <v>135120.45000000001</v>
      </c>
      <c r="BE1835" s="42"/>
      <c r="BK1835" s="12">
        <v>0</v>
      </c>
      <c r="BS1835" s="11"/>
      <c r="BT1835" s="11">
        <v>0</v>
      </c>
      <c r="BW1835" s="11"/>
      <c r="CA1835" s="43">
        <v>0</v>
      </c>
      <c r="CE1835" s="5"/>
      <c r="CF1835" s="11">
        <v>0</v>
      </c>
      <c r="CI1835" s="11">
        <v>135120.45000000001</v>
      </c>
      <c r="CJ1835" s="11">
        <v>0</v>
      </c>
      <c r="CM1835" s="11">
        <v>0</v>
      </c>
      <c r="CN1835" s="11">
        <v>0</v>
      </c>
      <c r="CR1835" s="43">
        <v>0</v>
      </c>
      <c r="CT1835" s="97">
        <v>0</v>
      </c>
      <c r="CU1835" s="11"/>
      <c r="CV1835" s="43"/>
      <c r="DB1835" s="104">
        <v>0</v>
      </c>
      <c r="DF1835" s="11">
        <v>0</v>
      </c>
      <c r="DK1835" s="11"/>
      <c r="DP1835" s="11">
        <v>0</v>
      </c>
      <c r="DQ1835" s="11"/>
      <c r="DR1835" s="11">
        <v>0</v>
      </c>
      <c r="DV1835" s="24">
        <v>0</v>
      </c>
      <c r="DZ1835" s="11">
        <v>0</v>
      </c>
      <c r="EA1835" s="11"/>
      <c r="EB1835" s="11"/>
      <c r="EC1835" s="11"/>
      <c r="ED1835" s="11">
        <v>0</v>
      </c>
      <c r="EG1835" s="43">
        <v>0</v>
      </c>
    </row>
    <row r="1836" spans="2:137">
      <c r="B1836" s="68" t="s">
        <v>6278</v>
      </c>
      <c r="C1836" s="68" t="s">
        <v>6279</v>
      </c>
      <c r="D1836" s="43" t="s">
        <v>6300</v>
      </c>
      <c r="E1836" s="43" t="s">
        <v>149</v>
      </c>
      <c r="F1836" s="43" t="s">
        <v>225</v>
      </c>
      <c r="G1836" s="43" t="s">
        <v>226</v>
      </c>
      <c r="H1836" s="41"/>
      <c r="J1836" s="10">
        <v>42419</v>
      </c>
      <c r="K1836" s="10">
        <v>42460</v>
      </c>
      <c r="M1836" s="43" t="s">
        <v>152</v>
      </c>
      <c r="N1836" s="43" t="s">
        <v>0</v>
      </c>
      <c r="O1836" s="13" t="s">
        <v>227</v>
      </c>
      <c r="P1836" s="11">
        <v>301556990.33199698</v>
      </c>
      <c r="Q1836" s="41" t="s">
        <v>6281</v>
      </c>
      <c r="R1836" s="43" t="s">
        <v>2101</v>
      </c>
      <c r="S1836" s="43">
        <f t="shared" si="57"/>
        <v>4.4807600000000003E-2</v>
      </c>
      <c r="T1836" s="11">
        <v>135120.45000000001</v>
      </c>
      <c r="U1836" s="9">
        <f t="shared" si="58"/>
        <v>135120.45000000001</v>
      </c>
      <c r="BE1836" s="42"/>
      <c r="BK1836" s="12">
        <v>0</v>
      </c>
      <c r="BS1836" s="11"/>
      <c r="BT1836" s="11">
        <v>0</v>
      </c>
      <c r="BW1836" s="11"/>
      <c r="CA1836" s="43">
        <v>0</v>
      </c>
      <c r="CE1836" s="5"/>
      <c r="CF1836" s="11">
        <v>0</v>
      </c>
      <c r="CI1836" s="11">
        <v>135120.45000000001</v>
      </c>
      <c r="CJ1836" s="11">
        <v>0</v>
      </c>
      <c r="CM1836" s="11">
        <v>0</v>
      </c>
      <c r="CN1836" s="11">
        <v>0</v>
      </c>
      <c r="CR1836" s="43">
        <v>0</v>
      </c>
      <c r="CT1836" s="97">
        <v>0</v>
      </c>
      <c r="CU1836" s="11"/>
      <c r="CV1836" s="43"/>
      <c r="DB1836" s="104">
        <v>0</v>
      </c>
      <c r="DF1836" s="11">
        <v>0</v>
      </c>
      <c r="DK1836" s="11"/>
      <c r="DP1836" s="11">
        <v>0</v>
      </c>
      <c r="DQ1836" s="11"/>
      <c r="DR1836" s="11">
        <v>0</v>
      </c>
      <c r="DV1836" s="24">
        <v>0</v>
      </c>
      <c r="DZ1836" s="11">
        <v>0</v>
      </c>
      <c r="EA1836" s="11"/>
      <c r="EB1836" s="11"/>
      <c r="EC1836" s="11"/>
      <c r="ED1836" s="11">
        <v>0</v>
      </c>
      <c r="EG1836" s="43">
        <v>0</v>
      </c>
    </row>
    <row r="1837" spans="2:137">
      <c r="B1837" s="68" t="s">
        <v>6278</v>
      </c>
      <c r="C1837" s="68" t="s">
        <v>6279</v>
      </c>
      <c r="D1837" s="43" t="s">
        <v>6300</v>
      </c>
      <c r="E1837" s="43" t="s">
        <v>149</v>
      </c>
      <c r="F1837" s="43" t="s">
        <v>225</v>
      </c>
      <c r="G1837" s="43" t="s">
        <v>226</v>
      </c>
      <c r="H1837" s="41"/>
      <c r="J1837" s="10">
        <v>42426</v>
      </c>
      <c r="K1837" s="10">
        <v>42460</v>
      </c>
      <c r="M1837" s="43" t="s">
        <v>152</v>
      </c>
      <c r="N1837" s="43" t="s">
        <v>0</v>
      </c>
      <c r="O1837" s="13" t="s">
        <v>227</v>
      </c>
      <c r="P1837" s="11">
        <v>303180898.23100197</v>
      </c>
      <c r="Q1837" s="41" t="s">
        <v>6281</v>
      </c>
      <c r="R1837" s="43" t="s">
        <v>2109</v>
      </c>
      <c r="S1837" s="43">
        <f t="shared" si="57"/>
        <v>4.4567599999999999E-2</v>
      </c>
      <c r="T1837" s="11">
        <v>135120.45000000001</v>
      </c>
      <c r="U1837" s="9">
        <f t="shared" si="58"/>
        <v>135120.45000000001</v>
      </c>
      <c r="BE1837" s="42"/>
      <c r="BK1837" s="12">
        <v>0</v>
      </c>
      <c r="BS1837" s="11"/>
      <c r="BT1837" s="11">
        <v>0</v>
      </c>
      <c r="BW1837" s="11"/>
      <c r="CA1837" s="43">
        <v>0</v>
      </c>
      <c r="CE1837" s="5"/>
      <c r="CF1837" s="11">
        <v>0</v>
      </c>
      <c r="CI1837" s="11">
        <v>135120.45000000001</v>
      </c>
      <c r="CJ1837" s="11">
        <v>0</v>
      </c>
      <c r="CM1837" s="11">
        <v>0</v>
      </c>
      <c r="CN1837" s="11">
        <v>0</v>
      </c>
      <c r="CR1837" s="43">
        <v>0</v>
      </c>
      <c r="CT1837" s="97">
        <v>0</v>
      </c>
      <c r="CU1837" s="11"/>
      <c r="CV1837" s="43"/>
      <c r="DB1837" s="104">
        <v>0</v>
      </c>
      <c r="DF1837" s="11">
        <v>0</v>
      </c>
      <c r="DK1837" s="11"/>
      <c r="DP1837" s="11">
        <v>0</v>
      </c>
      <c r="DQ1837" s="11"/>
      <c r="DR1837" s="11">
        <v>0</v>
      </c>
      <c r="DV1837" s="24">
        <v>0</v>
      </c>
      <c r="DZ1837" s="11">
        <v>0</v>
      </c>
      <c r="EA1837" s="11"/>
      <c r="EB1837" s="11"/>
      <c r="EC1837" s="11"/>
      <c r="ED1837" s="11">
        <v>0</v>
      </c>
      <c r="EG1837" s="43">
        <v>0</v>
      </c>
    </row>
    <row r="1838" spans="2:137">
      <c r="B1838" s="68" t="s">
        <v>6278</v>
      </c>
      <c r="C1838" s="68" t="s">
        <v>6279</v>
      </c>
      <c r="D1838" s="43" t="s">
        <v>6300</v>
      </c>
      <c r="E1838" s="43" t="s">
        <v>149</v>
      </c>
      <c r="F1838" s="43" t="s">
        <v>225</v>
      </c>
      <c r="G1838" s="43" t="s">
        <v>226</v>
      </c>
      <c r="H1838" s="41"/>
      <c r="J1838" s="10">
        <v>42429</v>
      </c>
      <c r="K1838" s="10">
        <v>42460</v>
      </c>
      <c r="M1838" s="43" t="s">
        <v>152</v>
      </c>
      <c r="N1838" s="43" t="s">
        <v>0</v>
      </c>
      <c r="O1838" s="13" t="s">
        <v>227</v>
      </c>
      <c r="P1838" s="11">
        <v>733349886.839149</v>
      </c>
      <c r="Q1838" s="41" t="s">
        <v>6281</v>
      </c>
      <c r="R1838" s="43" t="s">
        <v>2134</v>
      </c>
      <c r="S1838" s="43">
        <f t="shared" si="57"/>
        <v>1.84251E-2</v>
      </c>
      <c r="T1838" s="11">
        <v>135120.45000000001</v>
      </c>
      <c r="U1838" s="9">
        <f t="shared" si="58"/>
        <v>135120.45000000001</v>
      </c>
      <c r="BE1838" s="42"/>
      <c r="BK1838" s="12">
        <v>0</v>
      </c>
      <c r="BS1838" s="11"/>
      <c r="BT1838" s="11">
        <v>0</v>
      </c>
      <c r="BW1838" s="11"/>
      <c r="CA1838" s="43">
        <v>0</v>
      </c>
      <c r="CE1838" s="5"/>
      <c r="CF1838" s="11">
        <v>0</v>
      </c>
      <c r="CI1838" s="11">
        <v>135120.45000000001</v>
      </c>
      <c r="CJ1838" s="11">
        <v>0</v>
      </c>
      <c r="CM1838" s="11">
        <v>0</v>
      </c>
      <c r="CN1838" s="11">
        <v>0</v>
      </c>
      <c r="CR1838" s="43">
        <v>0</v>
      </c>
      <c r="CT1838" s="97">
        <v>0</v>
      </c>
      <c r="CU1838" s="11"/>
      <c r="CV1838" s="43"/>
      <c r="DB1838" s="104">
        <v>0</v>
      </c>
      <c r="DF1838" s="11">
        <v>0</v>
      </c>
      <c r="DK1838" s="11"/>
      <c r="DP1838" s="11">
        <v>0</v>
      </c>
      <c r="DQ1838" s="11"/>
      <c r="DR1838" s="11">
        <v>0</v>
      </c>
      <c r="DV1838" s="24">
        <v>0</v>
      </c>
      <c r="DZ1838" s="11">
        <v>0</v>
      </c>
      <c r="EA1838" s="11"/>
      <c r="EB1838" s="11"/>
      <c r="EC1838" s="11"/>
      <c r="ED1838" s="11">
        <v>0</v>
      </c>
      <c r="EG1838" s="43">
        <v>0</v>
      </c>
    </row>
    <row r="1839" spans="2:137">
      <c r="B1839" s="68" t="s">
        <v>6278</v>
      </c>
      <c r="C1839" s="68" t="s">
        <v>6279</v>
      </c>
      <c r="D1839" s="43" t="s">
        <v>6300</v>
      </c>
      <c r="E1839" s="43" t="s">
        <v>149</v>
      </c>
      <c r="F1839" s="43" t="s">
        <v>225</v>
      </c>
      <c r="G1839" s="43" t="s">
        <v>226</v>
      </c>
      <c r="H1839" s="41"/>
      <c r="J1839" s="10">
        <v>42433</v>
      </c>
      <c r="K1839" s="10">
        <v>42460</v>
      </c>
      <c r="M1839" s="43" t="s">
        <v>152</v>
      </c>
      <c r="N1839" s="43" t="s">
        <v>0</v>
      </c>
      <c r="O1839" s="13" t="s">
        <v>227</v>
      </c>
      <c r="P1839" s="11">
        <v>520074092.60613501</v>
      </c>
      <c r="Q1839" s="41" t="s">
        <v>6281</v>
      </c>
      <c r="R1839" s="43" t="s">
        <v>2155</v>
      </c>
      <c r="S1839" s="43">
        <f t="shared" si="57"/>
        <v>2.5981000000000001E-2</v>
      </c>
      <c r="T1839" s="11">
        <v>135120.45000000001</v>
      </c>
      <c r="U1839" s="9">
        <f t="shared" si="58"/>
        <v>135120.45000000001</v>
      </c>
      <c r="BE1839" s="42"/>
      <c r="BK1839" s="12">
        <v>0</v>
      </c>
      <c r="BS1839" s="11"/>
      <c r="BT1839" s="11">
        <v>0</v>
      </c>
      <c r="BW1839" s="11"/>
      <c r="CA1839" s="43">
        <v>0</v>
      </c>
      <c r="CE1839" s="5"/>
      <c r="CF1839" s="11">
        <v>0</v>
      </c>
      <c r="CI1839" s="11">
        <v>135120.45000000001</v>
      </c>
      <c r="CJ1839" s="11">
        <v>0</v>
      </c>
      <c r="CM1839" s="11">
        <v>0</v>
      </c>
      <c r="CN1839" s="11">
        <v>0</v>
      </c>
      <c r="CR1839" s="43">
        <v>0</v>
      </c>
      <c r="CT1839" s="97">
        <v>0</v>
      </c>
      <c r="CU1839" s="11"/>
      <c r="CV1839" s="43"/>
      <c r="DB1839" s="104">
        <v>0</v>
      </c>
      <c r="DF1839" s="11">
        <v>0</v>
      </c>
      <c r="DK1839" s="11"/>
      <c r="DP1839" s="11">
        <v>0</v>
      </c>
      <c r="DQ1839" s="11"/>
      <c r="DR1839" s="11">
        <v>0</v>
      </c>
      <c r="DV1839" s="23">
        <v>0</v>
      </c>
      <c r="DZ1839" s="11">
        <v>0</v>
      </c>
      <c r="EA1839" s="11"/>
      <c r="EB1839" s="11"/>
      <c r="EC1839" s="11"/>
      <c r="ED1839" s="11">
        <v>0</v>
      </c>
      <c r="EG1839" s="43">
        <v>0</v>
      </c>
    </row>
    <row r="1840" spans="2:137">
      <c r="B1840" s="68" t="s">
        <v>6278</v>
      </c>
      <c r="C1840" s="68" t="s">
        <v>6279</v>
      </c>
      <c r="D1840" s="43" t="s">
        <v>6300</v>
      </c>
      <c r="E1840" s="43" t="s">
        <v>149</v>
      </c>
      <c r="F1840" s="43" t="s">
        <v>225</v>
      </c>
      <c r="G1840" s="43" t="s">
        <v>226</v>
      </c>
      <c r="H1840" s="41"/>
      <c r="J1840" s="10">
        <v>42440</v>
      </c>
      <c r="K1840" s="10">
        <v>42460</v>
      </c>
      <c r="M1840" s="43" t="s">
        <v>152</v>
      </c>
      <c r="N1840" s="43" t="s">
        <v>0</v>
      </c>
      <c r="O1840" s="13" t="s">
        <v>227</v>
      </c>
      <c r="P1840" s="11">
        <v>301081926.008784</v>
      </c>
      <c r="Q1840" s="41" t="s">
        <v>6281</v>
      </c>
      <c r="R1840" s="43" t="s">
        <v>2160</v>
      </c>
      <c r="S1840" s="43">
        <f t="shared" si="57"/>
        <v>4.4878300000000003E-2</v>
      </c>
      <c r="T1840" s="11">
        <v>135120.45000000001</v>
      </c>
      <c r="U1840" s="9">
        <f t="shared" si="58"/>
        <v>135120.45000000001</v>
      </c>
      <c r="BE1840" s="42"/>
      <c r="BK1840" s="12">
        <v>0</v>
      </c>
      <c r="BS1840" s="11"/>
      <c r="BT1840" s="11">
        <v>0</v>
      </c>
      <c r="BW1840" s="11"/>
      <c r="CA1840" s="43">
        <v>0</v>
      </c>
      <c r="CE1840" s="5"/>
      <c r="CF1840" s="11">
        <v>0</v>
      </c>
      <c r="CI1840" s="11">
        <v>135120.45000000001</v>
      </c>
      <c r="CJ1840" s="11">
        <v>0</v>
      </c>
      <c r="CM1840" s="11">
        <v>0</v>
      </c>
      <c r="CN1840" s="11">
        <v>0</v>
      </c>
      <c r="CR1840" s="43">
        <v>0</v>
      </c>
      <c r="CT1840" s="97">
        <v>0</v>
      </c>
      <c r="CU1840" s="11"/>
      <c r="CV1840" s="43"/>
      <c r="DB1840" s="105">
        <v>0</v>
      </c>
      <c r="DF1840" s="11">
        <v>0</v>
      </c>
      <c r="DK1840" s="11"/>
      <c r="DP1840" s="11">
        <v>0</v>
      </c>
      <c r="DQ1840" s="11"/>
      <c r="DR1840" s="11">
        <v>0</v>
      </c>
      <c r="DV1840" s="55">
        <v>0</v>
      </c>
      <c r="DZ1840" s="11">
        <v>0</v>
      </c>
      <c r="EA1840" s="11"/>
      <c r="EB1840" s="11"/>
      <c r="EC1840" s="11"/>
      <c r="ED1840" s="11">
        <v>0</v>
      </c>
      <c r="EG1840" s="43">
        <v>0</v>
      </c>
    </row>
    <row r="1841" spans="2:137">
      <c r="B1841" s="68" t="s">
        <v>6278</v>
      </c>
      <c r="C1841" s="68" t="s">
        <v>6279</v>
      </c>
      <c r="D1841" s="43" t="s">
        <v>6300</v>
      </c>
      <c r="E1841" s="43" t="s">
        <v>149</v>
      </c>
      <c r="F1841" s="43" t="s">
        <v>225</v>
      </c>
      <c r="G1841" s="43" t="s">
        <v>226</v>
      </c>
      <c r="H1841" s="41"/>
      <c r="J1841" s="10">
        <v>42447</v>
      </c>
      <c r="K1841" s="10">
        <v>42460</v>
      </c>
      <c r="M1841" s="43" t="s">
        <v>152</v>
      </c>
      <c r="N1841" s="43" t="s">
        <v>0</v>
      </c>
      <c r="O1841" s="13" t="s">
        <v>227</v>
      </c>
      <c r="P1841" s="11">
        <v>302222035.83171201</v>
      </c>
      <c r="Q1841" s="41" t="s">
        <v>6281</v>
      </c>
      <c r="R1841" s="43" t="s">
        <v>2163</v>
      </c>
      <c r="S1841" s="43">
        <f t="shared" si="57"/>
        <v>4.4708999999999999E-2</v>
      </c>
      <c r="T1841" s="11">
        <v>135120.45000000001</v>
      </c>
      <c r="U1841" s="9">
        <f t="shared" si="58"/>
        <v>135120.45000000001</v>
      </c>
      <c r="BE1841" s="42"/>
      <c r="BK1841" s="12">
        <v>0</v>
      </c>
      <c r="BS1841" s="11"/>
      <c r="BT1841" s="11">
        <v>0</v>
      </c>
      <c r="BW1841" s="11"/>
      <c r="CA1841" s="43">
        <v>0</v>
      </c>
      <c r="CE1841" s="5"/>
      <c r="CF1841" s="11">
        <v>0</v>
      </c>
      <c r="CI1841" s="11">
        <v>135120.45000000001</v>
      </c>
      <c r="CJ1841" s="11">
        <v>0</v>
      </c>
      <c r="CM1841" s="11">
        <v>0</v>
      </c>
      <c r="CN1841" s="11">
        <v>0</v>
      </c>
      <c r="CR1841" s="43">
        <v>0</v>
      </c>
      <c r="CT1841" s="97">
        <v>0</v>
      </c>
      <c r="CU1841" s="11"/>
      <c r="CV1841" s="43"/>
      <c r="DB1841" s="104">
        <v>0</v>
      </c>
      <c r="DF1841" s="11">
        <v>0</v>
      </c>
      <c r="DK1841" s="11"/>
      <c r="DP1841" s="11">
        <v>0</v>
      </c>
      <c r="DQ1841" s="11"/>
      <c r="DR1841" s="11">
        <v>0</v>
      </c>
      <c r="DV1841" s="55">
        <v>0</v>
      </c>
      <c r="DZ1841" s="11">
        <v>0</v>
      </c>
      <c r="EA1841" s="11"/>
      <c r="EB1841" s="11"/>
      <c r="EC1841" s="11"/>
      <c r="ED1841" s="11">
        <v>0</v>
      </c>
      <c r="EG1841" s="43">
        <v>0</v>
      </c>
    </row>
    <row r="1842" spans="2:137">
      <c r="B1842" s="68" t="s">
        <v>6278</v>
      </c>
      <c r="C1842" s="68" t="s">
        <v>6279</v>
      </c>
      <c r="D1842" s="43" t="s">
        <v>6300</v>
      </c>
      <c r="E1842" s="43" t="s">
        <v>149</v>
      </c>
      <c r="F1842" s="43" t="s">
        <v>225</v>
      </c>
      <c r="G1842" s="43" t="s">
        <v>226</v>
      </c>
      <c r="H1842" s="41"/>
      <c r="J1842" s="10">
        <v>42453</v>
      </c>
      <c r="K1842" s="10">
        <v>42460</v>
      </c>
      <c r="M1842" s="43" t="s">
        <v>152</v>
      </c>
      <c r="N1842" s="43" t="s">
        <v>0</v>
      </c>
      <c r="O1842" s="13" t="s">
        <v>227</v>
      </c>
      <c r="P1842" s="11">
        <v>350805484.30311698</v>
      </c>
      <c r="Q1842" s="41" t="s">
        <v>6281</v>
      </c>
      <c r="R1842" s="43" t="s">
        <v>2176</v>
      </c>
      <c r="S1842" s="43">
        <f t="shared" si="57"/>
        <v>3.8517199999999994E-2</v>
      </c>
      <c r="T1842" s="11">
        <v>135120.45000000001</v>
      </c>
      <c r="U1842" s="9">
        <f t="shared" si="58"/>
        <v>135120.45000000001</v>
      </c>
      <c r="BE1842" s="42"/>
      <c r="BK1842" s="12">
        <v>0</v>
      </c>
      <c r="BS1842" s="11"/>
      <c r="BT1842" s="11">
        <v>0</v>
      </c>
      <c r="BW1842" s="11"/>
      <c r="CA1842" s="43">
        <v>0</v>
      </c>
      <c r="CE1842" s="5"/>
      <c r="CF1842" s="11">
        <v>0</v>
      </c>
      <c r="CI1842" s="11">
        <v>135120.45000000001</v>
      </c>
      <c r="CJ1842" s="11">
        <v>0</v>
      </c>
      <c r="CM1842" s="11">
        <v>0</v>
      </c>
      <c r="CN1842" s="11">
        <v>0</v>
      </c>
      <c r="CR1842" s="43">
        <v>0</v>
      </c>
      <c r="CT1842" s="97">
        <v>0</v>
      </c>
      <c r="CU1842" s="11"/>
      <c r="CV1842" s="43"/>
      <c r="DB1842" s="104">
        <v>0</v>
      </c>
      <c r="DF1842" s="11">
        <v>0</v>
      </c>
      <c r="DK1842" s="11"/>
      <c r="DP1842" s="11">
        <v>0</v>
      </c>
      <c r="DQ1842" s="11"/>
      <c r="DR1842" s="11">
        <v>0</v>
      </c>
      <c r="DV1842" s="55">
        <v>0</v>
      </c>
      <c r="DZ1842" s="11">
        <v>0</v>
      </c>
      <c r="EA1842" s="11"/>
      <c r="EB1842" s="11"/>
      <c r="EC1842" s="11"/>
      <c r="ED1842" s="11">
        <v>0</v>
      </c>
      <c r="EG1842" s="43">
        <v>0</v>
      </c>
    </row>
    <row r="1843" spans="2:137">
      <c r="B1843" s="68" t="s">
        <v>6278</v>
      </c>
      <c r="C1843" s="68" t="s">
        <v>6279</v>
      </c>
      <c r="D1843" s="43" t="s">
        <v>6300</v>
      </c>
      <c r="E1843" s="43" t="s">
        <v>149</v>
      </c>
      <c r="F1843" s="43" t="s">
        <v>225</v>
      </c>
      <c r="G1843" s="43" t="s">
        <v>226</v>
      </c>
      <c r="H1843" s="41"/>
      <c r="J1843" s="10">
        <v>42460</v>
      </c>
      <c r="K1843" s="10">
        <v>42460</v>
      </c>
      <c r="M1843" s="43" t="s">
        <v>152</v>
      </c>
      <c r="N1843" s="43" t="s">
        <v>0</v>
      </c>
      <c r="O1843" s="13" t="s">
        <v>227</v>
      </c>
      <c r="P1843" s="11">
        <v>265090717.53964001</v>
      </c>
      <c r="Q1843" s="41" t="s">
        <v>6281</v>
      </c>
      <c r="R1843" s="43" t="s">
        <v>2228</v>
      </c>
      <c r="S1843" s="43">
        <f t="shared" si="57"/>
        <v>5.09714E-2</v>
      </c>
      <c r="T1843" s="11">
        <v>135120.45000000001</v>
      </c>
      <c r="U1843" s="9">
        <f t="shared" si="58"/>
        <v>135120.45000000001</v>
      </c>
      <c r="BE1843" s="42"/>
      <c r="BK1843" s="12">
        <v>0</v>
      </c>
      <c r="BS1843" s="11"/>
      <c r="BT1843" s="11">
        <v>0</v>
      </c>
      <c r="BW1843" s="11"/>
      <c r="CA1843" s="43">
        <v>0</v>
      </c>
      <c r="CE1843" s="5"/>
      <c r="CF1843" s="11">
        <v>0</v>
      </c>
      <c r="CI1843" s="11">
        <v>135120.45000000001</v>
      </c>
      <c r="CJ1843" s="11">
        <v>0</v>
      </c>
      <c r="CM1843" s="11">
        <v>0</v>
      </c>
      <c r="CN1843" s="11">
        <v>0</v>
      </c>
      <c r="CR1843" s="43">
        <v>0</v>
      </c>
      <c r="CT1843" s="98">
        <v>0</v>
      </c>
      <c r="CU1843" s="11"/>
      <c r="CV1843" s="43"/>
      <c r="DB1843" s="105">
        <v>0</v>
      </c>
      <c r="DF1843" s="11">
        <v>0</v>
      </c>
      <c r="DK1843" s="11"/>
      <c r="DP1843" s="11">
        <v>0</v>
      </c>
      <c r="DQ1843" s="11"/>
      <c r="DR1843" s="11">
        <v>0</v>
      </c>
      <c r="DV1843" s="55">
        <v>0</v>
      </c>
      <c r="DZ1843" s="11">
        <v>0</v>
      </c>
      <c r="EA1843" s="11"/>
      <c r="EB1843" s="11"/>
      <c r="EC1843" s="11"/>
      <c r="ED1843" s="11">
        <v>0</v>
      </c>
      <c r="EG1843" s="43">
        <v>0</v>
      </c>
    </row>
    <row r="1844" spans="2:137">
      <c r="B1844" s="68" t="s">
        <v>6278</v>
      </c>
      <c r="C1844" s="68" t="s">
        <v>6279</v>
      </c>
      <c r="D1844" s="43" t="s">
        <v>6300</v>
      </c>
      <c r="E1844" s="43" t="s">
        <v>149</v>
      </c>
      <c r="F1844" s="43" t="s">
        <v>225</v>
      </c>
      <c r="G1844" s="43" t="s">
        <v>226</v>
      </c>
      <c r="H1844" s="41"/>
      <c r="J1844" s="10">
        <v>42468</v>
      </c>
      <c r="K1844" s="10">
        <v>42551</v>
      </c>
      <c r="M1844" s="43" t="s">
        <v>152</v>
      </c>
      <c r="N1844" s="43" t="s">
        <v>153</v>
      </c>
      <c r="O1844" s="13" t="s">
        <v>254</v>
      </c>
      <c r="P1844" s="11">
        <v>304325337.83999997</v>
      </c>
      <c r="Q1844" s="41" t="s">
        <v>6281</v>
      </c>
      <c r="R1844" s="43" t="s">
        <v>2396</v>
      </c>
      <c r="S1844" s="43">
        <f t="shared" si="57"/>
        <v>4.4400000000000002E-2</v>
      </c>
      <c r="T1844" s="11">
        <v>135120.45000000001</v>
      </c>
      <c r="U1844" s="9">
        <f t="shared" si="58"/>
        <v>135120.45000000001</v>
      </c>
      <c r="BE1844" s="42"/>
      <c r="BK1844" s="12">
        <v>0</v>
      </c>
      <c r="BS1844" s="11"/>
      <c r="BT1844" s="11">
        <v>0</v>
      </c>
      <c r="BW1844" s="11"/>
      <c r="CA1844" s="43">
        <v>0</v>
      </c>
      <c r="CE1844" s="5"/>
      <c r="CF1844" s="11">
        <v>0</v>
      </c>
      <c r="CI1844" s="11">
        <v>135120.45000000001</v>
      </c>
      <c r="CJ1844" s="11">
        <v>0</v>
      </c>
      <c r="CM1844" s="11">
        <v>0</v>
      </c>
      <c r="CN1844" s="11">
        <v>0</v>
      </c>
      <c r="CR1844" s="43">
        <v>0</v>
      </c>
      <c r="CT1844" s="97">
        <v>0</v>
      </c>
      <c r="CU1844" s="11"/>
      <c r="CV1844" s="43"/>
      <c r="DB1844" s="104">
        <v>0</v>
      </c>
      <c r="DF1844" s="11">
        <v>0</v>
      </c>
      <c r="DK1844" s="11"/>
      <c r="DP1844" s="11">
        <v>0</v>
      </c>
      <c r="DQ1844" s="11"/>
      <c r="DR1844" s="11">
        <v>0</v>
      </c>
      <c r="DV1844" s="55">
        <v>0</v>
      </c>
      <c r="DZ1844" s="11">
        <v>0</v>
      </c>
      <c r="EA1844" s="11"/>
      <c r="EB1844" s="11"/>
      <c r="EC1844" s="11"/>
      <c r="ED1844" s="11">
        <v>0</v>
      </c>
      <c r="EG1844" s="43">
        <v>0</v>
      </c>
    </row>
    <row r="1845" spans="2:137">
      <c r="B1845" s="68" t="s">
        <v>6278</v>
      </c>
      <c r="C1845" s="68" t="s">
        <v>6279</v>
      </c>
      <c r="D1845" s="43" t="s">
        <v>6300</v>
      </c>
      <c r="E1845" s="43" t="s">
        <v>149</v>
      </c>
      <c r="F1845" s="43" t="s">
        <v>225</v>
      </c>
      <c r="G1845" s="43" t="s">
        <v>226</v>
      </c>
      <c r="H1845" s="41"/>
      <c r="J1845" s="10">
        <v>42475</v>
      </c>
      <c r="K1845" s="10">
        <v>42551</v>
      </c>
      <c r="M1845" s="43" t="s">
        <v>152</v>
      </c>
      <c r="N1845" s="43" t="s">
        <v>0</v>
      </c>
      <c r="O1845" s="13" t="s">
        <v>2411</v>
      </c>
      <c r="P1845" s="11">
        <v>298173165.82848001</v>
      </c>
      <c r="Q1845" s="41" t="s">
        <v>6281</v>
      </c>
      <c r="R1845" s="43" t="s">
        <v>2412</v>
      </c>
      <c r="S1845" s="43">
        <f t="shared" si="57"/>
        <v>4.5316099999999998E-2</v>
      </c>
      <c r="T1845" s="11">
        <v>135120.45000000001</v>
      </c>
      <c r="U1845" s="9">
        <f t="shared" si="58"/>
        <v>135120.45000000001</v>
      </c>
      <c r="BE1845" s="42"/>
      <c r="BK1845" s="12">
        <v>0</v>
      </c>
      <c r="BS1845" s="11"/>
      <c r="BT1845" s="11">
        <v>0</v>
      </c>
      <c r="BW1845" s="11"/>
      <c r="CA1845" s="43">
        <v>0</v>
      </c>
      <c r="CE1845" s="5"/>
      <c r="CF1845" s="11">
        <v>0</v>
      </c>
      <c r="CI1845" s="11">
        <v>135120.45000000001</v>
      </c>
      <c r="CJ1845" s="11">
        <v>0</v>
      </c>
      <c r="CM1845" s="11">
        <v>0</v>
      </c>
      <c r="CN1845" s="11">
        <v>0</v>
      </c>
      <c r="CR1845" s="43">
        <v>0</v>
      </c>
      <c r="CT1845" s="98">
        <v>0</v>
      </c>
      <c r="CU1845" s="11"/>
      <c r="CV1845" s="43"/>
      <c r="DB1845" s="105">
        <v>0</v>
      </c>
      <c r="DF1845" s="11">
        <v>0</v>
      </c>
      <c r="DK1845" s="11"/>
      <c r="DP1845" s="11">
        <v>0</v>
      </c>
      <c r="DQ1845" s="11"/>
      <c r="DR1845" s="11">
        <v>0</v>
      </c>
      <c r="DV1845" s="55">
        <v>0</v>
      </c>
      <c r="DZ1845" s="11">
        <v>0</v>
      </c>
      <c r="EA1845" s="11"/>
      <c r="EB1845" s="11"/>
      <c r="EC1845" s="11"/>
      <c r="ED1845" s="11">
        <v>0</v>
      </c>
      <c r="EG1845" s="43">
        <v>0</v>
      </c>
    </row>
    <row r="1846" spans="2:137">
      <c r="B1846" s="68" t="s">
        <v>6278</v>
      </c>
      <c r="C1846" s="68" t="s">
        <v>6279</v>
      </c>
      <c r="D1846" s="43" t="s">
        <v>6300</v>
      </c>
      <c r="E1846" s="43" t="s">
        <v>149</v>
      </c>
      <c r="F1846" s="43" t="s">
        <v>225</v>
      </c>
      <c r="G1846" s="43" t="s">
        <v>226</v>
      </c>
      <c r="H1846" s="41"/>
      <c r="J1846" s="10">
        <v>42482</v>
      </c>
      <c r="K1846" s="10">
        <v>42551</v>
      </c>
      <c r="M1846" s="43" t="s">
        <v>152</v>
      </c>
      <c r="N1846" s="43" t="s">
        <v>0</v>
      </c>
      <c r="O1846" s="13" t="s">
        <v>2411</v>
      </c>
      <c r="P1846" s="11">
        <v>307965433.77579999</v>
      </c>
      <c r="Q1846" s="41" t="s">
        <v>6281</v>
      </c>
      <c r="R1846" s="43" t="s">
        <v>2419</v>
      </c>
      <c r="S1846" s="43">
        <f t="shared" si="57"/>
        <v>4.3875199999999996E-2</v>
      </c>
      <c r="T1846" s="11">
        <v>135120.45000000001</v>
      </c>
      <c r="U1846" s="9">
        <f t="shared" si="58"/>
        <v>135120.45000000001</v>
      </c>
      <c r="BE1846" s="42"/>
      <c r="BK1846" s="12">
        <v>0</v>
      </c>
      <c r="BS1846" s="11"/>
      <c r="BT1846" s="11">
        <v>0</v>
      </c>
      <c r="BW1846" s="11"/>
      <c r="CA1846" s="43">
        <v>0</v>
      </c>
      <c r="CE1846" s="5"/>
      <c r="CF1846" s="11">
        <v>0</v>
      </c>
      <c r="CI1846" s="11">
        <v>135120.45000000001</v>
      </c>
      <c r="CJ1846" s="11">
        <v>0</v>
      </c>
      <c r="CM1846" s="11">
        <v>0</v>
      </c>
      <c r="CN1846" s="11">
        <v>0</v>
      </c>
      <c r="CR1846" s="43">
        <v>0</v>
      </c>
      <c r="CT1846" s="98">
        <v>0</v>
      </c>
      <c r="CU1846" s="11"/>
      <c r="CV1846" s="43"/>
      <c r="DB1846" s="105">
        <v>0</v>
      </c>
      <c r="DF1846" s="11">
        <v>0</v>
      </c>
      <c r="DK1846" s="11"/>
      <c r="DP1846" s="11">
        <v>0</v>
      </c>
      <c r="DQ1846" s="11"/>
      <c r="DR1846" s="11">
        <v>0</v>
      </c>
      <c r="DV1846" s="55">
        <v>0</v>
      </c>
      <c r="DZ1846" s="11">
        <v>0</v>
      </c>
      <c r="EA1846" s="11"/>
      <c r="EB1846" s="11"/>
      <c r="EC1846" s="11"/>
      <c r="ED1846" s="11">
        <v>0</v>
      </c>
      <c r="EG1846" s="43">
        <v>0</v>
      </c>
    </row>
    <row r="1847" spans="2:137">
      <c r="B1847" s="68" t="s">
        <v>6278</v>
      </c>
      <c r="C1847" s="68" t="s">
        <v>6279</v>
      </c>
      <c r="D1847" s="43" t="s">
        <v>6300</v>
      </c>
      <c r="E1847" s="43" t="s">
        <v>149</v>
      </c>
      <c r="F1847" s="43" t="s">
        <v>225</v>
      </c>
      <c r="G1847" s="43" t="s">
        <v>226</v>
      </c>
      <c r="H1847" s="41"/>
      <c r="J1847" s="10">
        <v>42489</v>
      </c>
      <c r="K1847" s="10">
        <v>42551</v>
      </c>
      <c r="M1847" s="43" t="s">
        <v>152</v>
      </c>
      <c r="N1847" s="43" t="s">
        <v>0</v>
      </c>
      <c r="O1847" s="13" t="s">
        <v>2411</v>
      </c>
      <c r="P1847" s="11">
        <v>306636854.84950697</v>
      </c>
      <c r="Q1847" s="41" t="s">
        <v>6281</v>
      </c>
      <c r="R1847" s="43" t="s">
        <v>2448</v>
      </c>
      <c r="S1847" s="43">
        <f t="shared" si="57"/>
        <v>4.4065300000000002E-2</v>
      </c>
      <c r="T1847" s="11">
        <v>135120.45000000001</v>
      </c>
      <c r="U1847" s="9">
        <f t="shared" si="58"/>
        <v>135120.45000000001</v>
      </c>
      <c r="BE1847" s="42"/>
      <c r="BK1847" s="12">
        <v>0</v>
      </c>
      <c r="BS1847" s="11"/>
      <c r="BT1847" s="11">
        <v>0</v>
      </c>
      <c r="BW1847" s="11"/>
      <c r="CA1847" s="43">
        <v>0</v>
      </c>
      <c r="CE1847" s="5"/>
      <c r="CF1847" s="11">
        <v>0</v>
      </c>
      <c r="CI1847" s="11">
        <v>135120.45000000001</v>
      </c>
      <c r="CJ1847" s="11">
        <v>0</v>
      </c>
      <c r="CM1847" s="11">
        <v>0</v>
      </c>
      <c r="CN1847" s="11">
        <v>0</v>
      </c>
      <c r="CR1847" s="43">
        <v>0</v>
      </c>
      <c r="CT1847" s="98">
        <v>0</v>
      </c>
      <c r="CU1847" s="11"/>
      <c r="CV1847" s="43"/>
      <c r="DB1847" s="105">
        <v>0</v>
      </c>
      <c r="DF1847" s="11">
        <v>0</v>
      </c>
      <c r="DK1847" s="11"/>
      <c r="DP1847" s="11">
        <v>0</v>
      </c>
      <c r="DQ1847" s="11"/>
      <c r="DR1847" s="11">
        <v>0</v>
      </c>
      <c r="DV1847" s="55">
        <v>0</v>
      </c>
      <c r="DZ1847" s="11">
        <v>0</v>
      </c>
      <c r="EA1847" s="11"/>
      <c r="EB1847" s="11"/>
      <c r="EC1847" s="11"/>
      <c r="ED1847" s="11">
        <v>0</v>
      </c>
      <c r="EG1847" s="43">
        <v>0</v>
      </c>
    </row>
    <row r="1848" spans="2:137">
      <c r="B1848" s="68" t="s">
        <v>6278</v>
      </c>
      <c r="C1848" s="68" t="s">
        <v>6279</v>
      </c>
      <c r="D1848" s="43" t="s">
        <v>6300</v>
      </c>
      <c r="E1848" s="43" t="s">
        <v>149</v>
      </c>
      <c r="F1848" s="43" t="s">
        <v>225</v>
      </c>
      <c r="G1848" s="43" t="s">
        <v>226</v>
      </c>
      <c r="H1848" s="41"/>
      <c r="J1848" s="10">
        <v>42496</v>
      </c>
      <c r="K1848" s="10">
        <v>42551</v>
      </c>
      <c r="M1848" s="43" t="s">
        <v>152</v>
      </c>
      <c r="N1848" s="43" t="s">
        <v>0</v>
      </c>
      <c r="O1848" s="13" t="s">
        <v>2411</v>
      </c>
      <c r="P1848" s="11">
        <v>474851609.36626899</v>
      </c>
      <c r="Q1848" s="41" t="s">
        <v>6281</v>
      </c>
      <c r="R1848" s="43" t="s">
        <v>2530</v>
      </c>
      <c r="S1848" s="43">
        <f t="shared" si="57"/>
        <v>2.8455299999999999E-2</v>
      </c>
      <c r="T1848" s="11">
        <v>135120.45000000001</v>
      </c>
      <c r="U1848" s="9">
        <f t="shared" si="58"/>
        <v>135120.45000000001</v>
      </c>
      <c r="BE1848" s="42"/>
      <c r="BK1848" s="12">
        <v>0</v>
      </c>
      <c r="BS1848" s="11"/>
      <c r="BT1848" s="11">
        <v>0</v>
      </c>
      <c r="BW1848" s="11"/>
      <c r="CA1848" s="43">
        <v>0</v>
      </c>
      <c r="CE1848" s="5"/>
      <c r="CF1848" s="11">
        <v>0</v>
      </c>
      <c r="CI1848" s="11">
        <v>135120.45000000001</v>
      </c>
      <c r="CJ1848" s="11">
        <v>0</v>
      </c>
      <c r="CM1848" s="11">
        <v>0</v>
      </c>
      <c r="CN1848" s="11">
        <v>0</v>
      </c>
      <c r="CR1848" s="43">
        <v>0</v>
      </c>
      <c r="CT1848" s="97">
        <v>0</v>
      </c>
      <c r="CU1848" s="11"/>
      <c r="CV1848" s="43"/>
      <c r="DB1848" s="104">
        <v>0</v>
      </c>
      <c r="DF1848" s="11">
        <v>0</v>
      </c>
      <c r="DK1848" s="11"/>
      <c r="DP1848" s="11">
        <v>0</v>
      </c>
      <c r="DQ1848" s="11"/>
      <c r="DR1848" s="11">
        <v>0</v>
      </c>
      <c r="DV1848" s="24">
        <v>0</v>
      </c>
      <c r="DZ1848" s="11">
        <v>0</v>
      </c>
      <c r="EA1848" s="11"/>
      <c r="EB1848" s="11"/>
      <c r="EC1848" s="11"/>
      <c r="ED1848" s="11">
        <v>0</v>
      </c>
      <c r="EG1848" s="43">
        <v>0</v>
      </c>
    </row>
    <row r="1849" spans="2:137">
      <c r="B1849" s="68" t="s">
        <v>6278</v>
      </c>
      <c r="C1849" s="68" t="s">
        <v>6279</v>
      </c>
      <c r="D1849" s="43" t="s">
        <v>6300</v>
      </c>
      <c r="E1849" s="43" t="s">
        <v>149</v>
      </c>
      <c r="F1849" s="43" t="s">
        <v>225</v>
      </c>
      <c r="G1849" s="43" t="s">
        <v>226</v>
      </c>
      <c r="H1849" s="41"/>
      <c r="J1849" s="10">
        <v>42503</v>
      </c>
      <c r="K1849" s="10">
        <v>42551</v>
      </c>
      <c r="M1849" s="43" t="s">
        <v>152</v>
      </c>
      <c r="N1849" s="43" t="s">
        <v>0</v>
      </c>
      <c r="O1849" s="13" t="s">
        <v>2411</v>
      </c>
      <c r="P1849" s="11">
        <v>316455416.048958</v>
      </c>
      <c r="Q1849" s="41" t="s">
        <v>6281</v>
      </c>
      <c r="R1849" s="43" t="s">
        <v>2535</v>
      </c>
      <c r="S1849" s="43">
        <f t="shared" si="57"/>
        <v>4.2698100000000003E-2</v>
      </c>
      <c r="T1849" s="11">
        <v>135120.45000000001</v>
      </c>
      <c r="U1849" s="9">
        <f t="shared" si="58"/>
        <v>135120.45000000001</v>
      </c>
      <c r="BE1849" s="42"/>
      <c r="BK1849" s="12">
        <v>0</v>
      </c>
      <c r="BS1849" s="11"/>
      <c r="BT1849" s="11">
        <v>0</v>
      </c>
      <c r="BW1849" s="11"/>
      <c r="CA1849" s="43">
        <v>0</v>
      </c>
      <c r="CE1849" s="5"/>
      <c r="CF1849" s="11">
        <v>0</v>
      </c>
      <c r="CI1849" s="11">
        <v>135120.45000000001</v>
      </c>
      <c r="CJ1849" s="11">
        <v>0</v>
      </c>
      <c r="CM1849" s="11">
        <v>0</v>
      </c>
      <c r="CN1849" s="11">
        <v>0</v>
      </c>
      <c r="CR1849" s="43">
        <v>0</v>
      </c>
      <c r="CT1849" s="97">
        <v>0</v>
      </c>
      <c r="CU1849" s="11"/>
      <c r="CV1849" s="43"/>
      <c r="DB1849" s="104">
        <v>0</v>
      </c>
      <c r="DF1849" s="11">
        <v>0</v>
      </c>
      <c r="DK1849" s="11"/>
      <c r="DP1849" s="11">
        <v>0</v>
      </c>
      <c r="DQ1849" s="11"/>
      <c r="DR1849" s="11">
        <v>0</v>
      </c>
      <c r="DV1849" s="24">
        <v>0</v>
      </c>
      <c r="DZ1849" s="11">
        <v>0</v>
      </c>
      <c r="EA1849" s="11"/>
      <c r="EB1849" s="11"/>
      <c r="EC1849" s="11"/>
      <c r="ED1849" s="11">
        <v>0</v>
      </c>
      <c r="EG1849" s="43">
        <v>0</v>
      </c>
    </row>
    <row r="1850" spans="2:137">
      <c r="B1850" s="68" t="s">
        <v>6278</v>
      </c>
      <c r="C1850" s="68" t="s">
        <v>6279</v>
      </c>
      <c r="D1850" s="43" t="s">
        <v>6300</v>
      </c>
      <c r="E1850" s="43" t="s">
        <v>149</v>
      </c>
      <c r="F1850" s="43" t="s">
        <v>225</v>
      </c>
      <c r="G1850" s="43" t="s">
        <v>226</v>
      </c>
      <c r="H1850" s="41"/>
      <c r="J1850" s="10">
        <v>42510</v>
      </c>
      <c r="K1850" s="10">
        <v>42551</v>
      </c>
      <c r="M1850" s="43" t="s">
        <v>152</v>
      </c>
      <c r="N1850" s="43" t="s">
        <v>0</v>
      </c>
      <c r="O1850" s="13" t="s">
        <v>2411</v>
      </c>
      <c r="P1850" s="11">
        <v>553656612.75716996</v>
      </c>
      <c r="Q1850" s="41" t="s">
        <v>6281</v>
      </c>
      <c r="R1850" s="43" t="s">
        <v>2544</v>
      </c>
      <c r="S1850" s="43">
        <f t="shared" si="57"/>
        <v>2.4405100000000002E-2</v>
      </c>
      <c r="T1850" s="11">
        <v>135120.45000000001</v>
      </c>
      <c r="U1850" s="9">
        <f t="shared" si="58"/>
        <v>135120.45000000001</v>
      </c>
      <c r="BE1850" s="42"/>
      <c r="BK1850" s="12">
        <v>0</v>
      </c>
      <c r="BS1850" s="11"/>
      <c r="BT1850" s="11">
        <v>0</v>
      </c>
      <c r="BW1850" s="11"/>
      <c r="CA1850" s="43">
        <v>0</v>
      </c>
      <c r="CE1850" s="5"/>
      <c r="CF1850" s="11">
        <v>0</v>
      </c>
      <c r="CI1850" s="11">
        <v>135120.45000000001</v>
      </c>
      <c r="CJ1850" s="11">
        <v>0</v>
      </c>
      <c r="CM1850" s="11">
        <v>0</v>
      </c>
      <c r="CN1850" s="11">
        <v>0</v>
      </c>
      <c r="CR1850" s="43">
        <v>0</v>
      </c>
      <c r="CT1850" s="97">
        <v>0</v>
      </c>
      <c r="CU1850" s="11"/>
      <c r="CV1850" s="43"/>
      <c r="DB1850" s="104">
        <v>0</v>
      </c>
      <c r="DF1850" s="11">
        <v>0</v>
      </c>
      <c r="DK1850" s="11"/>
      <c r="DP1850" s="11">
        <v>0</v>
      </c>
      <c r="DQ1850" s="11"/>
      <c r="DR1850" s="11">
        <v>0</v>
      </c>
      <c r="DV1850" s="24">
        <v>0</v>
      </c>
      <c r="DZ1850" s="11">
        <v>0</v>
      </c>
      <c r="EA1850" s="11"/>
      <c r="EB1850" s="11"/>
      <c r="EC1850" s="11"/>
      <c r="ED1850" s="11">
        <v>0</v>
      </c>
      <c r="EG1850" s="43">
        <v>0</v>
      </c>
    </row>
    <row r="1851" spans="2:137">
      <c r="B1851" s="68" t="s">
        <v>6278</v>
      </c>
      <c r="C1851" s="68" t="s">
        <v>6279</v>
      </c>
      <c r="D1851" s="43" t="s">
        <v>6300</v>
      </c>
      <c r="E1851" s="43" t="s">
        <v>149</v>
      </c>
      <c r="F1851" s="43" t="s">
        <v>225</v>
      </c>
      <c r="G1851" s="43" t="s">
        <v>226</v>
      </c>
      <c r="H1851" s="41"/>
      <c r="J1851" s="10">
        <v>42517</v>
      </c>
      <c r="K1851" s="10">
        <v>42551</v>
      </c>
      <c r="M1851" s="43" t="s">
        <v>152</v>
      </c>
      <c r="N1851" s="43" t="s">
        <v>0</v>
      </c>
      <c r="O1851" s="13" t="s">
        <v>2411</v>
      </c>
      <c r="P1851" s="11">
        <v>318143065.01285601</v>
      </c>
      <c r="Q1851" s="41" t="s">
        <v>6281</v>
      </c>
      <c r="R1851" s="43" t="s">
        <v>2549</v>
      </c>
      <c r="S1851" s="43">
        <f t="shared" si="57"/>
        <v>4.2471599999999998E-2</v>
      </c>
      <c r="T1851" s="11">
        <v>135120.45000000001</v>
      </c>
      <c r="U1851" s="9">
        <f t="shared" si="58"/>
        <v>135120.45000000001</v>
      </c>
      <c r="BE1851" s="42"/>
      <c r="BK1851" s="12">
        <v>0</v>
      </c>
      <c r="BS1851" s="11"/>
      <c r="BT1851" s="11">
        <v>0</v>
      </c>
      <c r="BW1851" s="11"/>
      <c r="CA1851" s="43">
        <v>0</v>
      </c>
      <c r="CE1851" s="5"/>
      <c r="CF1851" s="11">
        <v>0</v>
      </c>
      <c r="CI1851" s="11">
        <v>135120.45000000001</v>
      </c>
      <c r="CJ1851" s="11">
        <v>0</v>
      </c>
      <c r="CM1851" s="11">
        <v>0</v>
      </c>
      <c r="CN1851" s="11">
        <v>0</v>
      </c>
      <c r="CR1851" s="43">
        <v>0</v>
      </c>
      <c r="CT1851" s="97">
        <v>0</v>
      </c>
      <c r="CU1851" s="11"/>
      <c r="CV1851" s="43"/>
      <c r="DB1851" s="105">
        <v>0</v>
      </c>
      <c r="DF1851" s="11">
        <v>0</v>
      </c>
      <c r="DK1851" s="11"/>
      <c r="DP1851" s="11">
        <v>0</v>
      </c>
      <c r="DQ1851" s="11"/>
      <c r="DR1851" s="11">
        <v>0</v>
      </c>
      <c r="DV1851" s="55">
        <v>0</v>
      </c>
      <c r="DZ1851" s="11">
        <v>0</v>
      </c>
      <c r="EA1851" s="11"/>
      <c r="EB1851" s="11"/>
      <c r="EC1851" s="11"/>
      <c r="ED1851" s="11">
        <v>0</v>
      </c>
      <c r="EG1851" s="43">
        <v>0</v>
      </c>
    </row>
    <row r="1852" spans="2:137">
      <c r="B1852" s="68" t="s">
        <v>6278</v>
      </c>
      <c r="C1852" s="68" t="s">
        <v>6279</v>
      </c>
      <c r="D1852" s="43" t="s">
        <v>6300</v>
      </c>
      <c r="E1852" s="43" t="s">
        <v>149</v>
      </c>
      <c r="F1852" s="43" t="s">
        <v>225</v>
      </c>
      <c r="G1852" s="43" t="s">
        <v>226</v>
      </c>
      <c r="H1852" s="41"/>
      <c r="J1852" s="10">
        <v>42521</v>
      </c>
      <c r="K1852" s="10">
        <v>42551</v>
      </c>
      <c r="M1852" s="43" t="s">
        <v>152</v>
      </c>
      <c r="N1852" s="43" t="s">
        <v>0</v>
      </c>
      <c r="O1852" s="13" t="s">
        <v>1164</v>
      </c>
      <c r="P1852" s="11">
        <v>478226300.23536098</v>
      </c>
      <c r="Q1852" s="41" t="s">
        <v>6281</v>
      </c>
      <c r="R1852" s="43" t="s">
        <v>2571</v>
      </c>
      <c r="S1852" s="43">
        <f t="shared" si="57"/>
        <v>2.8254499999999998E-2</v>
      </c>
      <c r="T1852" s="11">
        <v>135120.45000000001</v>
      </c>
      <c r="U1852" s="9">
        <f t="shared" si="58"/>
        <v>135120.45000000001</v>
      </c>
      <c r="BE1852" s="42"/>
      <c r="BK1852" s="12">
        <v>0</v>
      </c>
      <c r="BS1852" s="11"/>
      <c r="BT1852" s="11">
        <v>0</v>
      </c>
      <c r="BW1852" s="11"/>
      <c r="CA1852" s="43">
        <v>0</v>
      </c>
      <c r="CE1852" s="5"/>
      <c r="CF1852" s="11">
        <v>0</v>
      </c>
      <c r="CI1852" s="11">
        <v>135120.45000000001</v>
      </c>
      <c r="CJ1852" s="11">
        <v>0</v>
      </c>
      <c r="CM1852" s="11">
        <v>0</v>
      </c>
      <c r="CN1852" s="11">
        <v>0</v>
      </c>
      <c r="CR1852" s="43">
        <v>0</v>
      </c>
      <c r="CT1852" s="97">
        <v>0</v>
      </c>
      <c r="CU1852" s="11"/>
      <c r="CV1852" s="43"/>
      <c r="DB1852" s="104">
        <v>0</v>
      </c>
      <c r="DF1852" s="11">
        <v>0</v>
      </c>
      <c r="DK1852" s="11"/>
      <c r="DP1852" s="11">
        <v>0</v>
      </c>
      <c r="DQ1852" s="11"/>
      <c r="DR1852" s="11">
        <v>0</v>
      </c>
      <c r="DV1852" s="24">
        <v>0</v>
      </c>
      <c r="DZ1852" s="11">
        <v>0</v>
      </c>
      <c r="EA1852" s="11"/>
      <c r="EB1852" s="11"/>
      <c r="EC1852" s="11"/>
      <c r="ED1852" s="11">
        <v>0</v>
      </c>
      <c r="EG1852" s="43">
        <v>0</v>
      </c>
    </row>
    <row r="1853" spans="2:137">
      <c r="B1853" s="68" t="s">
        <v>6278</v>
      </c>
      <c r="C1853" s="68" t="s">
        <v>6279</v>
      </c>
      <c r="D1853" s="43" t="s">
        <v>6300</v>
      </c>
      <c r="E1853" s="43" t="s">
        <v>149</v>
      </c>
      <c r="F1853" s="43" t="s">
        <v>225</v>
      </c>
      <c r="G1853" s="43" t="s">
        <v>226</v>
      </c>
      <c r="H1853" s="41"/>
      <c r="J1853" s="10">
        <v>42524</v>
      </c>
      <c r="K1853" s="10">
        <v>42551</v>
      </c>
      <c r="M1853" s="43" t="s">
        <v>152</v>
      </c>
      <c r="N1853" s="43" t="s">
        <v>0</v>
      </c>
      <c r="O1853" s="13" t="s">
        <v>1164</v>
      </c>
      <c r="P1853" s="11">
        <v>944759510.84106505</v>
      </c>
      <c r="Q1853" s="41" t="s">
        <v>6281</v>
      </c>
      <c r="R1853" s="43" t="s">
        <v>2590</v>
      </c>
      <c r="S1853" s="43">
        <f t="shared" si="57"/>
        <v>1.4302100000000002E-2</v>
      </c>
      <c r="T1853" s="11">
        <v>135120.45000000001</v>
      </c>
      <c r="U1853" s="9">
        <f t="shared" si="58"/>
        <v>135120.45000000001</v>
      </c>
      <c r="BE1853" s="42"/>
      <c r="BK1853" s="12">
        <v>0</v>
      </c>
      <c r="BS1853" s="11"/>
      <c r="BT1853" s="11">
        <v>0</v>
      </c>
      <c r="BW1853" s="11"/>
      <c r="CA1853" s="43">
        <v>0</v>
      </c>
      <c r="CE1853" s="5"/>
      <c r="CF1853" s="11">
        <v>0</v>
      </c>
      <c r="CI1853" s="11">
        <v>135120.45000000001</v>
      </c>
      <c r="CJ1853" s="11">
        <v>0</v>
      </c>
      <c r="CM1853" s="11">
        <v>0</v>
      </c>
      <c r="CN1853" s="11">
        <v>0</v>
      </c>
      <c r="CR1853" s="43">
        <v>0</v>
      </c>
      <c r="CT1853" s="98">
        <v>0</v>
      </c>
      <c r="CU1853" s="11"/>
      <c r="CV1853" s="43"/>
      <c r="DB1853" s="105">
        <v>0</v>
      </c>
      <c r="DF1853" s="11">
        <v>0</v>
      </c>
      <c r="DK1853" s="11"/>
      <c r="DP1853" s="11">
        <v>0</v>
      </c>
      <c r="DQ1853" s="11"/>
      <c r="DR1853" s="11">
        <v>0</v>
      </c>
      <c r="DV1853" s="55">
        <v>0</v>
      </c>
      <c r="DZ1853" s="11">
        <v>0</v>
      </c>
      <c r="EA1853" s="11"/>
      <c r="EB1853" s="11"/>
      <c r="EC1853" s="11"/>
      <c r="ED1853" s="11">
        <v>0</v>
      </c>
      <c r="EG1853" s="43">
        <v>0</v>
      </c>
    </row>
    <row r="1854" spans="2:137">
      <c r="B1854" s="68" t="s">
        <v>6278</v>
      </c>
      <c r="C1854" s="68" t="s">
        <v>6279</v>
      </c>
      <c r="D1854" s="43" t="s">
        <v>6300</v>
      </c>
      <c r="E1854" s="43" t="s">
        <v>149</v>
      </c>
      <c r="F1854" s="43" t="s">
        <v>225</v>
      </c>
      <c r="G1854" s="43" t="s">
        <v>226</v>
      </c>
      <c r="H1854" s="41"/>
      <c r="J1854" s="10">
        <v>42531</v>
      </c>
      <c r="K1854" s="10">
        <v>42551</v>
      </c>
      <c r="M1854" s="43" t="s">
        <v>152</v>
      </c>
      <c r="N1854" s="43" t="s">
        <v>0</v>
      </c>
      <c r="O1854" s="13" t="s">
        <v>1164</v>
      </c>
      <c r="P1854" s="11">
        <v>333298265.43398702</v>
      </c>
      <c r="Q1854" s="41" t="s">
        <v>6281</v>
      </c>
      <c r="R1854" s="43" t="s">
        <v>2596</v>
      </c>
      <c r="S1854" s="43">
        <f t="shared" si="57"/>
        <v>4.0540399999999997E-2</v>
      </c>
      <c r="T1854" s="11">
        <v>135120.45000000001</v>
      </c>
      <c r="U1854" s="9">
        <f t="shared" si="58"/>
        <v>135120.45000000001</v>
      </c>
      <c r="BE1854" s="42"/>
      <c r="BK1854" s="12">
        <v>0</v>
      </c>
      <c r="BS1854" s="11"/>
      <c r="BT1854" s="11">
        <v>0</v>
      </c>
      <c r="BW1854" s="11"/>
      <c r="CA1854" s="43">
        <v>0</v>
      </c>
      <c r="CE1854" s="5"/>
      <c r="CF1854" s="11">
        <v>0</v>
      </c>
      <c r="CI1854" s="11">
        <v>135120.45000000001</v>
      </c>
      <c r="CJ1854" s="11">
        <v>0</v>
      </c>
      <c r="CM1854" s="11">
        <v>0</v>
      </c>
      <c r="CN1854" s="11">
        <v>0</v>
      </c>
      <c r="CR1854" s="43">
        <v>0</v>
      </c>
      <c r="CT1854" s="97">
        <v>0</v>
      </c>
      <c r="CU1854" s="11"/>
      <c r="CV1854" s="43"/>
      <c r="DB1854" s="104">
        <v>0</v>
      </c>
      <c r="DF1854" s="11">
        <v>0</v>
      </c>
      <c r="DK1854" s="11"/>
      <c r="DP1854" s="11">
        <v>0</v>
      </c>
      <c r="DQ1854" s="11"/>
      <c r="DR1854" s="11">
        <v>0</v>
      </c>
      <c r="DV1854" s="24">
        <v>0</v>
      </c>
      <c r="DZ1854" s="11">
        <v>0</v>
      </c>
      <c r="EA1854" s="11"/>
      <c r="EB1854" s="11"/>
      <c r="EC1854" s="11"/>
      <c r="ED1854" s="11">
        <v>0</v>
      </c>
      <c r="EG1854" s="43">
        <v>0</v>
      </c>
    </row>
    <row r="1855" spans="2:137">
      <c r="B1855" s="68" t="s">
        <v>6278</v>
      </c>
      <c r="C1855" s="68" t="s">
        <v>6279</v>
      </c>
      <c r="D1855" s="43" t="s">
        <v>6300</v>
      </c>
      <c r="E1855" s="43" t="s">
        <v>149</v>
      </c>
      <c r="F1855" s="43" t="s">
        <v>225</v>
      </c>
      <c r="G1855" s="43" t="s">
        <v>226</v>
      </c>
      <c r="H1855" s="41"/>
      <c r="J1855" s="10">
        <v>42538</v>
      </c>
      <c r="K1855" s="10">
        <v>42551</v>
      </c>
      <c r="M1855" s="43" t="s">
        <v>152</v>
      </c>
      <c r="N1855" s="43" t="s">
        <v>0</v>
      </c>
      <c r="O1855" s="13" t="s">
        <v>2610</v>
      </c>
      <c r="P1855" s="11">
        <v>310210962.03647602</v>
      </c>
      <c r="Q1855" s="41" t="s">
        <v>6281</v>
      </c>
      <c r="R1855" s="43" t="s">
        <v>2611</v>
      </c>
      <c r="S1855" s="43">
        <f t="shared" si="57"/>
        <v>4.3557600000000002E-2</v>
      </c>
      <c r="T1855" s="11">
        <v>135120.45000000001</v>
      </c>
      <c r="U1855" s="9">
        <f t="shared" si="58"/>
        <v>135120.45000000001</v>
      </c>
      <c r="BE1855" s="42"/>
      <c r="BK1855" s="12">
        <v>0</v>
      </c>
      <c r="BS1855" s="11"/>
      <c r="BT1855" s="11">
        <v>0</v>
      </c>
      <c r="BW1855" s="11"/>
      <c r="CA1855" s="43">
        <v>0</v>
      </c>
      <c r="CE1855" s="5"/>
      <c r="CF1855" s="11">
        <v>0</v>
      </c>
      <c r="CI1855" s="11">
        <v>135120.45000000001</v>
      </c>
      <c r="CJ1855" s="11">
        <v>0</v>
      </c>
      <c r="CM1855" s="11">
        <v>0</v>
      </c>
      <c r="CN1855" s="11">
        <v>0</v>
      </c>
      <c r="CR1855" s="43">
        <v>0</v>
      </c>
      <c r="CT1855" s="97">
        <v>0</v>
      </c>
      <c r="CU1855" s="11"/>
      <c r="CV1855" s="43"/>
      <c r="DB1855" s="104">
        <v>0</v>
      </c>
      <c r="DF1855" s="11">
        <v>0</v>
      </c>
      <c r="DK1855" s="11"/>
      <c r="DP1855" s="11">
        <v>0</v>
      </c>
      <c r="DQ1855" s="11"/>
      <c r="DR1855" s="11">
        <v>0</v>
      </c>
      <c r="DV1855" s="24">
        <v>0</v>
      </c>
      <c r="DZ1855" s="11">
        <v>0</v>
      </c>
      <c r="EA1855" s="11"/>
      <c r="EB1855" s="11"/>
      <c r="EC1855" s="11"/>
      <c r="ED1855" s="11">
        <v>0</v>
      </c>
      <c r="EG1855" s="43">
        <v>0</v>
      </c>
    </row>
    <row r="1856" spans="2:137">
      <c r="B1856" s="68" t="s">
        <v>6278</v>
      </c>
      <c r="C1856" s="68" t="s">
        <v>6279</v>
      </c>
      <c r="D1856" s="43" t="s">
        <v>6300</v>
      </c>
      <c r="E1856" s="43" t="s">
        <v>149</v>
      </c>
      <c r="F1856" s="43" t="s">
        <v>225</v>
      </c>
      <c r="G1856" s="43" t="s">
        <v>226</v>
      </c>
      <c r="H1856" s="41"/>
      <c r="J1856" s="10">
        <v>42545</v>
      </c>
      <c r="K1856" s="10">
        <v>42551</v>
      </c>
      <c r="M1856" s="43" t="s">
        <v>152</v>
      </c>
      <c r="N1856" s="43" t="s">
        <v>0</v>
      </c>
      <c r="O1856" s="13" t="s">
        <v>2654</v>
      </c>
      <c r="P1856" s="11">
        <v>316334655.29189199</v>
      </c>
      <c r="Q1856" s="41" t="s">
        <v>6281</v>
      </c>
      <c r="R1856" s="43" t="s">
        <v>2655</v>
      </c>
      <c r="S1856" s="43">
        <f t="shared" si="57"/>
        <v>4.27144E-2</v>
      </c>
      <c r="T1856" s="11">
        <v>135120.45000000001</v>
      </c>
      <c r="U1856" s="9">
        <f t="shared" si="58"/>
        <v>135120.45000000001</v>
      </c>
      <c r="BE1856" s="42"/>
      <c r="BK1856" s="12">
        <v>0</v>
      </c>
      <c r="BS1856" s="11"/>
      <c r="BT1856" s="11">
        <v>0</v>
      </c>
      <c r="BW1856" s="11"/>
      <c r="CA1856" s="43">
        <v>0</v>
      </c>
      <c r="CE1856" s="5"/>
      <c r="CF1856" s="11">
        <v>0</v>
      </c>
      <c r="CI1856" s="11">
        <v>135120.45000000001</v>
      </c>
      <c r="CJ1856" s="11">
        <v>0</v>
      </c>
      <c r="CM1856" s="11">
        <v>0</v>
      </c>
      <c r="CN1856" s="11">
        <v>0</v>
      </c>
      <c r="CR1856" s="43">
        <v>0</v>
      </c>
      <c r="CT1856" s="97">
        <v>0</v>
      </c>
      <c r="CU1856" s="11"/>
      <c r="CV1856" s="43"/>
      <c r="DB1856" s="106">
        <v>0</v>
      </c>
      <c r="DF1856" s="11">
        <v>0</v>
      </c>
      <c r="DK1856" s="11"/>
      <c r="DP1856" s="11">
        <v>0</v>
      </c>
      <c r="DQ1856" s="11"/>
      <c r="DR1856" s="11">
        <v>0</v>
      </c>
      <c r="DV1856" s="23">
        <v>0</v>
      </c>
      <c r="DZ1856" s="11">
        <v>0</v>
      </c>
      <c r="EA1856" s="11"/>
      <c r="EB1856" s="11"/>
      <c r="EC1856" s="11"/>
      <c r="ED1856" s="11">
        <v>0</v>
      </c>
      <c r="EG1856" s="43">
        <v>0</v>
      </c>
    </row>
    <row r="1857" spans="2:137">
      <c r="B1857" s="68" t="s">
        <v>6278</v>
      </c>
      <c r="C1857" s="68" t="s">
        <v>6279</v>
      </c>
      <c r="D1857" s="43" t="s">
        <v>6300</v>
      </c>
      <c r="E1857" s="43" t="s">
        <v>149</v>
      </c>
      <c r="F1857" s="43" t="s">
        <v>225</v>
      </c>
      <c r="G1857" s="43" t="s">
        <v>226</v>
      </c>
      <c r="H1857" s="41"/>
      <c r="J1857" s="10">
        <v>42551</v>
      </c>
      <c r="K1857" s="10">
        <v>42551</v>
      </c>
      <c r="M1857" s="43" t="s">
        <v>152</v>
      </c>
      <c r="N1857" s="43" t="s">
        <v>0</v>
      </c>
      <c r="O1857" s="13" t="s">
        <v>1164</v>
      </c>
      <c r="P1857" s="11">
        <v>2317198003.8414001</v>
      </c>
      <c r="Q1857" s="41" t="s">
        <v>6281</v>
      </c>
      <c r="R1857" s="43" t="s">
        <v>2987</v>
      </c>
      <c r="S1857" s="43">
        <f t="shared" si="57"/>
        <v>5.3996399999999998E-3</v>
      </c>
      <c r="T1857" s="11">
        <v>125120.45</v>
      </c>
      <c r="U1857" s="9">
        <f t="shared" si="58"/>
        <v>125120.45</v>
      </c>
      <c r="BE1857" s="42"/>
      <c r="BK1857" s="12">
        <v>0</v>
      </c>
      <c r="BS1857" s="11"/>
      <c r="BT1857" s="11">
        <v>0</v>
      </c>
      <c r="BW1857" s="11"/>
      <c r="CA1857" s="43">
        <v>0</v>
      </c>
      <c r="CE1857" s="5"/>
      <c r="CF1857" s="11">
        <v>0</v>
      </c>
      <c r="CI1857" s="11">
        <v>125120.45</v>
      </c>
      <c r="CJ1857" s="11">
        <v>0</v>
      </c>
      <c r="CM1857" s="11">
        <v>0</v>
      </c>
      <c r="CN1857" s="11">
        <v>0</v>
      </c>
      <c r="CR1857" s="43">
        <v>0</v>
      </c>
      <c r="CT1857" s="98">
        <v>0</v>
      </c>
      <c r="CU1857" s="11"/>
      <c r="CV1857" s="43"/>
      <c r="DB1857" s="105">
        <v>0</v>
      </c>
      <c r="DF1857" s="11">
        <v>0</v>
      </c>
      <c r="DK1857" s="11"/>
      <c r="DP1857" s="11">
        <v>0</v>
      </c>
      <c r="DQ1857" s="11"/>
      <c r="DR1857" s="11">
        <v>0</v>
      </c>
      <c r="DV1857" s="55">
        <v>0</v>
      </c>
      <c r="DZ1857" s="11">
        <v>0</v>
      </c>
      <c r="EA1857" s="11"/>
      <c r="EB1857" s="11"/>
      <c r="EC1857" s="11"/>
      <c r="ED1857" s="11">
        <v>0</v>
      </c>
      <c r="EG1857" s="43">
        <v>0</v>
      </c>
    </row>
    <row r="1858" spans="2:137">
      <c r="B1858" s="68" t="s">
        <v>6278</v>
      </c>
      <c r="C1858" s="68" t="s">
        <v>6279</v>
      </c>
      <c r="D1858" s="43" t="s">
        <v>6300</v>
      </c>
      <c r="E1858" s="43" t="s">
        <v>149</v>
      </c>
      <c r="F1858" s="43" t="s">
        <v>225</v>
      </c>
      <c r="G1858" s="43" t="s">
        <v>226</v>
      </c>
      <c r="H1858" s="41"/>
      <c r="J1858" s="10">
        <v>42559</v>
      </c>
      <c r="K1858" s="10">
        <v>42643</v>
      </c>
      <c r="M1858" s="43" t="s">
        <v>152</v>
      </c>
      <c r="N1858" s="43" t="s">
        <v>153</v>
      </c>
      <c r="O1858" s="13" t="s">
        <v>3471</v>
      </c>
      <c r="P1858" s="11">
        <v>23871686.773783799</v>
      </c>
      <c r="Q1858" s="41" t="s">
        <v>6281</v>
      </c>
      <c r="R1858" s="43" t="s">
        <v>3472</v>
      </c>
      <c r="S1858" s="43">
        <f t="shared" ref="S1858:S1921" si="59">R1858*100</f>
        <v>4.0466599999999998E-2</v>
      </c>
      <c r="T1858" s="11">
        <v>9660.06</v>
      </c>
      <c r="U1858" s="9">
        <f t="shared" si="58"/>
        <v>9660.06</v>
      </c>
      <c r="BE1858" s="42"/>
      <c r="BK1858" s="12">
        <v>0</v>
      </c>
      <c r="BS1858" s="11"/>
      <c r="BT1858" s="11">
        <v>0</v>
      </c>
      <c r="BW1858" s="11"/>
      <c r="CA1858" s="43">
        <v>0</v>
      </c>
      <c r="CE1858" s="5"/>
      <c r="CF1858" s="11">
        <v>0</v>
      </c>
      <c r="CI1858" s="11">
        <v>9660.06</v>
      </c>
      <c r="CJ1858" s="11">
        <v>0</v>
      </c>
      <c r="CM1858" s="11">
        <v>0</v>
      </c>
      <c r="CN1858" s="11">
        <v>0</v>
      </c>
      <c r="CR1858" s="43">
        <v>0</v>
      </c>
      <c r="CT1858" s="98">
        <v>0</v>
      </c>
      <c r="CU1858" s="11"/>
      <c r="CV1858" s="43"/>
      <c r="DB1858" s="105">
        <v>0</v>
      </c>
      <c r="DF1858" s="11">
        <v>0</v>
      </c>
      <c r="DK1858" s="11"/>
      <c r="DP1858" s="11">
        <v>0</v>
      </c>
      <c r="DQ1858" s="11"/>
      <c r="DR1858" s="11">
        <v>0</v>
      </c>
      <c r="DV1858" s="55">
        <v>0</v>
      </c>
      <c r="DZ1858" s="11">
        <v>0</v>
      </c>
      <c r="EA1858" s="11"/>
      <c r="EB1858" s="11"/>
      <c r="EC1858" s="11"/>
      <c r="ED1858" s="11">
        <v>0</v>
      </c>
      <c r="EG1858" s="43">
        <v>0</v>
      </c>
    </row>
    <row r="1859" spans="2:137">
      <c r="B1859" s="68" t="s">
        <v>6278</v>
      </c>
      <c r="C1859" s="68" t="s">
        <v>6279</v>
      </c>
      <c r="D1859" s="43" t="s">
        <v>6300</v>
      </c>
      <c r="E1859" s="43" t="s">
        <v>149</v>
      </c>
      <c r="F1859" s="43" t="s">
        <v>225</v>
      </c>
      <c r="G1859" s="43" t="s">
        <v>226</v>
      </c>
      <c r="H1859" s="41"/>
      <c r="J1859" s="10">
        <v>42566</v>
      </c>
      <c r="K1859" s="10">
        <v>42643</v>
      </c>
      <c r="M1859" s="43" t="s">
        <v>152</v>
      </c>
      <c r="N1859" s="43" t="s">
        <v>153</v>
      </c>
      <c r="O1859" s="13" t="s">
        <v>3471</v>
      </c>
      <c r="P1859" s="11">
        <v>24259682.466335502</v>
      </c>
      <c r="Q1859" s="41" t="s">
        <v>6281</v>
      </c>
      <c r="R1859" s="43" t="s">
        <v>3495</v>
      </c>
      <c r="S1859" s="43">
        <f t="shared" si="59"/>
        <v>3.9819399999999998E-2</v>
      </c>
      <c r="T1859" s="11">
        <v>9660.06</v>
      </c>
      <c r="U1859" s="9">
        <f t="shared" si="58"/>
        <v>9660.06</v>
      </c>
      <c r="BE1859" s="42"/>
      <c r="BK1859" s="12">
        <v>0</v>
      </c>
      <c r="BS1859" s="11"/>
      <c r="BT1859" s="11">
        <v>0</v>
      </c>
      <c r="BW1859" s="11"/>
      <c r="CA1859" s="43">
        <v>0</v>
      </c>
      <c r="CE1859" s="5"/>
      <c r="CF1859" s="11">
        <v>0</v>
      </c>
      <c r="CI1859" s="11">
        <v>9660.06</v>
      </c>
      <c r="CJ1859" s="11">
        <v>0</v>
      </c>
      <c r="CM1859" s="11">
        <v>0</v>
      </c>
      <c r="CN1859" s="11">
        <v>0</v>
      </c>
      <c r="CR1859" s="43">
        <v>0</v>
      </c>
      <c r="CT1859" s="97">
        <v>0</v>
      </c>
      <c r="CU1859" s="11"/>
      <c r="CV1859" s="43"/>
      <c r="DB1859" s="104">
        <v>0</v>
      </c>
      <c r="DF1859" s="63">
        <v>0</v>
      </c>
      <c r="DK1859" s="11"/>
      <c r="DP1859" s="11">
        <v>0</v>
      </c>
      <c r="DQ1859" s="11"/>
      <c r="DR1859" s="11">
        <v>0</v>
      </c>
      <c r="DV1859" s="24">
        <v>0</v>
      </c>
      <c r="DZ1859" s="11">
        <v>0</v>
      </c>
      <c r="EA1859" s="11"/>
      <c r="EB1859" s="11"/>
      <c r="EC1859" s="11"/>
      <c r="ED1859" s="11">
        <v>0</v>
      </c>
      <c r="EG1859" s="43">
        <v>0</v>
      </c>
    </row>
    <row r="1860" spans="2:137">
      <c r="B1860" s="68" t="s">
        <v>6278</v>
      </c>
      <c r="C1860" s="68" t="s">
        <v>6279</v>
      </c>
      <c r="D1860" s="43" t="s">
        <v>6300</v>
      </c>
      <c r="E1860" s="43" t="s">
        <v>149</v>
      </c>
      <c r="F1860" s="43" t="s">
        <v>225</v>
      </c>
      <c r="G1860" s="43" t="s">
        <v>226</v>
      </c>
      <c r="H1860" s="41"/>
      <c r="J1860" s="10">
        <v>42573</v>
      </c>
      <c r="K1860" s="10">
        <v>42643</v>
      </c>
      <c r="M1860" s="43" t="s">
        <v>152</v>
      </c>
      <c r="N1860" s="43" t="s">
        <v>153</v>
      </c>
      <c r="O1860" s="13" t="s">
        <v>3471</v>
      </c>
      <c r="P1860" s="11">
        <v>8323433.1622128803</v>
      </c>
      <c r="Q1860" s="41" t="s">
        <v>6281</v>
      </c>
      <c r="R1860" s="43" t="s">
        <v>3507</v>
      </c>
      <c r="S1860" s="43">
        <f t="shared" si="59"/>
        <v>0.11605859999999998</v>
      </c>
      <c r="T1860" s="11">
        <v>9660.06</v>
      </c>
      <c r="U1860" s="9">
        <f t="shared" si="58"/>
        <v>9660.06</v>
      </c>
      <c r="BE1860" s="42"/>
      <c r="BK1860" s="12">
        <v>0</v>
      </c>
      <c r="BS1860" s="11"/>
      <c r="BT1860" s="11">
        <v>0</v>
      </c>
      <c r="BW1860" s="11"/>
      <c r="CA1860" s="43">
        <v>0</v>
      </c>
      <c r="CE1860" s="5"/>
      <c r="CF1860" s="11">
        <v>0</v>
      </c>
      <c r="CI1860" s="11">
        <v>9660.06</v>
      </c>
      <c r="CJ1860" s="11">
        <v>0</v>
      </c>
      <c r="CM1860" s="11">
        <v>0</v>
      </c>
      <c r="CN1860" s="11">
        <v>0</v>
      </c>
      <c r="CR1860" s="43">
        <v>0</v>
      </c>
      <c r="CT1860" s="97">
        <v>0</v>
      </c>
      <c r="CU1860" s="11"/>
      <c r="CV1860" s="43"/>
      <c r="DB1860" s="104">
        <v>0</v>
      </c>
      <c r="DF1860" s="63">
        <v>0</v>
      </c>
      <c r="DK1860" s="11"/>
      <c r="DP1860" s="11">
        <v>0</v>
      </c>
      <c r="DQ1860" s="11"/>
      <c r="DR1860" s="11">
        <v>0</v>
      </c>
      <c r="DV1860" s="24">
        <v>0</v>
      </c>
      <c r="DZ1860" s="11">
        <v>0</v>
      </c>
      <c r="EA1860" s="11"/>
      <c r="EB1860" s="11"/>
      <c r="EC1860" s="11"/>
      <c r="ED1860" s="11">
        <v>0</v>
      </c>
      <c r="EG1860" s="43">
        <v>0</v>
      </c>
    </row>
    <row r="1861" spans="2:137">
      <c r="B1861" s="68" t="s">
        <v>6278</v>
      </c>
      <c r="C1861" s="68" t="s">
        <v>6279</v>
      </c>
      <c r="D1861" s="43" t="s">
        <v>6300</v>
      </c>
      <c r="E1861" s="43" t="s">
        <v>149</v>
      </c>
      <c r="F1861" s="43" t="s">
        <v>225</v>
      </c>
      <c r="G1861" s="43" t="s">
        <v>226</v>
      </c>
      <c r="H1861" s="41"/>
      <c r="J1861" s="10">
        <v>42580</v>
      </c>
      <c r="K1861" s="10">
        <v>42643</v>
      </c>
      <c r="M1861" s="43" t="s">
        <v>152</v>
      </c>
      <c r="N1861" s="43" t="s">
        <v>153</v>
      </c>
      <c r="O1861" s="13" t="s">
        <v>3471</v>
      </c>
      <c r="P1861" s="11">
        <v>22575719.333669901</v>
      </c>
      <c r="Q1861" s="41" t="s">
        <v>6281</v>
      </c>
      <c r="R1861" s="43" t="s">
        <v>3547</v>
      </c>
      <c r="S1861" s="43">
        <f t="shared" si="59"/>
        <v>4.2789599999999997E-2</v>
      </c>
      <c r="T1861" s="11">
        <v>9660.06</v>
      </c>
      <c r="U1861" s="9">
        <f t="shared" si="58"/>
        <v>9660.06</v>
      </c>
      <c r="BE1861" s="42"/>
      <c r="BK1861" s="12">
        <v>0</v>
      </c>
      <c r="BS1861" s="11"/>
      <c r="BT1861" s="11">
        <v>0</v>
      </c>
      <c r="BW1861" s="11"/>
      <c r="CA1861" s="43">
        <v>0</v>
      </c>
      <c r="CE1861" s="5"/>
      <c r="CF1861" s="11">
        <v>0</v>
      </c>
      <c r="CI1861" s="11">
        <v>9660.06</v>
      </c>
      <c r="CJ1861" s="11">
        <v>0</v>
      </c>
      <c r="CM1861" s="11">
        <v>0</v>
      </c>
      <c r="CN1861" s="11">
        <v>0</v>
      </c>
      <c r="CR1861" s="43">
        <v>0</v>
      </c>
      <c r="CT1861" s="97">
        <v>0</v>
      </c>
      <c r="CU1861" s="11"/>
      <c r="CV1861" s="43"/>
      <c r="DB1861" s="104">
        <v>0</v>
      </c>
      <c r="DF1861" s="11">
        <v>0</v>
      </c>
      <c r="DK1861" s="11"/>
      <c r="DP1861" s="11">
        <v>0</v>
      </c>
      <c r="DQ1861" s="11"/>
      <c r="DR1861" s="11">
        <v>0</v>
      </c>
      <c r="DV1861" s="24">
        <v>0</v>
      </c>
      <c r="DZ1861" s="11">
        <v>0</v>
      </c>
      <c r="EA1861" s="11"/>
      <c r="EB1861" s="11"/>
      <c r="EC1861" s="11"/>
      <c r="ED1861" s="11">
        <v>0</v>
      </c>
      <c r="EG1861" s="43">
        <v>0</v>
      </c>
    </row>
    <row r="1862" spans="2:137">
      <c r="B1862" s="68" t="s">
        <v>6278</v>
      </c>
      <c r="C1862" s="68" t="s">
        <v>6279</v>
      </c>
      <c r="D1862" s="43" t="s">
        <v>6300</v>
      </c>
      <c r="E1862" s="43" t="s">
        <v>149</v>
      </c>
      <c r="F1862" s="43" t="s">
        <v>225</v>
      </c>
      <c r="G1862" s="43" t="s">
        <v>226</v>
      </c>
      <c r="H1862" s="41"/>
      <c r="J1862" s="10">
        <v>42587</v>
      </c>
      <c r="K1862" s="10">
        <v>42643</v>
      </c>
      <c r="M1862" s="43" t="s">
        <v>152</v>
      </c>
      <c r="N1862" s="43" t="s">
        <v>153</v>
      </c>
      <c r="O1862" s="13" t="s">
        <v>3471</v>
      </c>
      <c r="P1862" s="11">
        <v>25439888.760432001</v>
      </c>
      <c r="Q1862" s="41" t="s">
        <v>6281</v>
      </c>
      <c r="R1862" s="43" t="s">
        <v>3614</v>
      </c>
      <c r="S1862" s="43">
        <f t="shared" si="59"/>
        <v>3.7972100000000002E-2</v>
      </c>
      <c r="T1862" s="11">
        <v>9660.06</v>
      </c>
      <c r="U1862" s="9">
        <f t="shared" si="58"/>
        <v>9660.06</v>
      </c>
      <c r="BE1862" s="42"/>
      <c r="BK1862" s="12">
        <v>0</v>
      </c>
      <c r="BS1862" s="11"/>
      <c r="BT1862" s="11">
        <v>0</v>
      </c>
      <c r="BW1862" s="11"/>
      <c r="CA1862" s="43">
        <v>0</v>
      </c>
      <c r="CE1862" s="5"/>
      <c r="CF1862" s="11">
        <v>0</v>
      </c>
      <c r="CI1862" s="11">
        <v>9660.06</v>
      </c>
      <c r="CJ1862" s="11">
        <v>0</v>
      </c>
      <c r="CM1862" s="11">
        <v>0</v>
      </c>
      <c r="CN1862" s="11">
        <v>0</v>
      </c>
      <c r="CR1862" s="43">
        <v>0</v>
      </c>
      <c r="CT1862" s="98">
        <v>0</v>
      </c>
      <c r="CU1862" s="11"/>
      <c r="CV1862" s="43"/>
      <c r="DB1862" s="105">
        <v>0</v>
      </c>
      <c r="DF1862" s="63">
        <v>0</v>
      </c>
      <c r="DK1862" s="11"/>
      <c r="DP1862" s="11">
        <v>0</v>
      </c>
      <c r="DQ1862" s="11"/>
      <c r="DR1862" s="11">
        <v>0</v>
      </c>
      <c r="DV1862" s="55">
        <v>0</v>
      </c>
      <c r="DZ1862" s="11">
        <v>0</v>
      </c>
      <c r="EA1862" s="11"/>
      <c r="EB1862" s="11"/>
      <c r="EC1862" s="11"/>
      <c r="ED1862" s="11">
        <v>0</v>
      </c>
      <c r="EG1862" s="43">
        <v>0</v>
      </c>
    </row>
    <row r="1863" spans="2:137">
      <c r="B1863" s="68" t="s">
        <v>6278</v>
      </c>
      <c r="C1863" s="68" t="s">
        <v>6279</v>
      </c>
      <c r="D1863" s="43" t="s">
        <v>6300</v>
      </c>
      <c r="E1863" s="43" t="s">
        <v>149</v>
      </c>
      <c r="F1863" s="43" t="s">
        <v>225</v>
      </c>
      <c r="G1863" s="43" t="s">
        <v>226</v>
      </c>
      <c r="H1863" s="41"/>
      <c r="J1863" s="10">
        <v>42594</v>
      </c>
      <c r="K1863" s="10">
        <v>42643</v>
      </c>
      <c r="M1863" s="43" t="s">
        <v>152</v>
      </c>
      <c r="N1863" s="43" t="s">
        <v>153</v>
      </c>
      <c r="O1863" s="13" t="s">
        <v>3471</v>
      </c>
      <c r="P1863" s="11">
        <v>25229268.904205099</v>
      </c>
      <c r="Q1863" s="41" t="s">
        <v>6281</v>
      </c>
      <c r="R1863" s="43" t="s">
        <v>3646</v>
      </c>
      <c r="S1863" s="43">
        <f t="shared" si="59"/>
        <v>3.82891E-2</v>
      </c>
      <c r="T1863" s="11">
        <v>9660.06</v>
      </c>
      <c r="U1863" s="9">
        <f t="shared" si="58"/>
        <v>9660.06</v>
      </c>
      <c r="BE1863" s="42"/>
      <c r="BK1863" s="12">
        <v>0</v>
      </c>
      <c r="BS1863" s="11"/>
      <c r="BT1863" s="11">
        <v>0</v>
      </c>
      <c r="BW1863" s="11"/>
      <c r="CA1863" s="43">
        <v>0</v>
      </c>
      <c r="CE1863" s="5"/>
      <c r="CF1863" s="11">
        <v>0</v>
      </c>
      <c r="CI1863" s="11">
        <v>9660.06</v>
      </c>
      <c r="CJ1863" s="11">
        <v>0</v>
      </c>
      <c r="CM1863" s="11">
        <v>0</v>
      </c>
      <c r="CN1863" s="11">
        <v>0</v>
      </c>
      <c r="CR1863" s="43">
        <v>0</v>
      </c>
      <c r="CT1863" s="98">
        <v>0</v>
      </c>
      <c r="CU1863" s="11"/>
      <c r="CV1863" s="43"/>
      <c r="DB1863" s="105">
        <v>0</v>
      </c>
      <c r="DF1863" s="11">
        <v>0</v>
      </c>
      <c r="DK1863" s="11"/>
      <c r="DP1863" s="11">
        <v>0</v>
      </c>
      <c r="DQ1863" s="11"/>
      <c r="DR1863" s="11">
        <v>0</v>
      </c>
      <c r="DV1863" s="55">
        <v>0</v>
      </c>
      <c r="DZ1863" s="11">
        <v>0</v>
      </c>
      <c r="EA1863" s="11"/>
      <c r="EB1863" s="11"/>
      <c r="EC1863" s="11"/>
      <c r="ED1863" s="11">
        <v>0</v>
      </c>
      <c r="EG1863" s="43">
        <v>0</v>
      </c>
    </row>
    <row r="1864" spans="2:137">
      <c r="B1864" s="68" t="s">
        <v>6278</v>
      </c>
      <c r="C1864" s="68" t="s">
        <v>6279</v>
      </c>
      <c r="D1864" s="43" t="s">
        <v>6300</v>
      </c>
      <c r="E1864" s="43" t="s">
        <v>149</v>
      </c>
      <c r="F1864" s="43" t="s">
        <v>225</v>
      </c>
      <c r="G1864" s="43" t="s">
        <v>226</v>
      </c>
      <c r="H1864" s="41"/>
      <c r="J1864" s="10">
        <v>42601</v>
      </c>
      <c r="K1864" s="10">
        <v>42643</v>
      </c>
      <c r="M1864" s="43" t="s">
        <v>152</v>
      </c>
      <c r="N1864" s="43" t="s">
        <v>153</v>
      </c>
      <c r="O1864" s="13" t="s">
        <v>3471</v>
      </c>
      <c r="P1864" s="11">
        <v>26068392.674989101</v>
      </c>
      <c r="Q1864" s="41" t="s">
        <v>6281</v>
      </c>
      <c r="R1864" s="43" t="s">
        <v>3658</v>
      </c>
      <c r="S1864" s="43">
        <f t="shared" si="59"/>
        <v>3.7056600000000002E-2</v>
      </c>
      <c r="T1864" s="11">
        <v>9660.06</v>
      </c>
      <c r="U1864" s="9">
        <f t="shared" si="58"/>
        <v>9660.06</v>
      </c>
      <c r="BE1864" s="42"/>
      <c r="BK1864" s="12">
        <v>0</v>
      </c>
      <c r="BS1864" s="11"/>
      <c r="BT1864" s="11">
        <v>0</v>
      </c>
      <c r="BW1864" s="11"/>
      <c r="CA1864" s="43">
        <v>0</v>
      </c>
      <c r="CE1864" s="5"/>
      <c r="CF1864" s="11">
        <v>0</v>
      </c>
      <c r="CI1864" s="11">
        <v>9660.06</v>
      </c>
      <c r="CJ1864" s="11">
        <v>0</v>
      </c>
      <c r="CM1864" s="11">
        <v>0</v>
      </c>
      <c r="CN1864" s="11">
        <v>0</v>
      </c>
      <c r="CR1864" s="43">
        <v>0</v>
      </c>
      <c r="CT1864" s="98">
        <v>0</v>
      </c>
      <c r="CU1864" s="11"/>
      <c r="CV1864" s="43"/>
      <c r="DB1864" s="105">
        <v>0</v>
      </c>
      <c r="DF1864" s="63">
        <v>0</v>
      </c>
      <c r="DK1864" s="11"/>
      <c r="DP1864" s="11">
        <v>0</v>
      </c>
      <c r="DQ1864" s="11"/>
      <c r="DR1864" s="11">
        <v>0</v>
      </c>
      <c r="DV1864" s="55">
        <v>0</v>
      </c>
      <c r="DZ1864" s="11">
        <v>0</v>
      </c>
      <c r="EA1864" s="11"/>
      <c r="EB1864" s="11"/>
      <c r="EC1864" s="11"/>
      <c r="ED1864" s="11">
        <v>0</v>
      </c>
      <c r="EG1864" s="43">
        <v>0</v>
      </c>
    </row>
    <row r="1865" spans="2:137" s="67" customFormat="1">
      <c r="B1865" s="68" t="s">
        <v>6278</v>
      </c>
      <c r="C1865" s="68" t="s">
        <v>6279</v>
      </c>
      <c r="D1865" s="69" t="s">
        <v>6300</v>
      </c>
      <c r="E1865" s="69" t="s">
        <v>149</v>
      </c>
      <c r="F1865" s="69" t="s">
        <v>225</v>
      </c>
      <c r="G1865" s="69" t="s">
        <v>226</v>
      </c>
      <c r="H1865" s="68"/>
      <c r="J1865" s="70">
        <v>42608</v>
      </c>
      <c r="K1865" s="70">
        <v>42643</v>
      </c>
      <c r="M1865" s="69" t="s">
        <v>152</v>
      </c>
      <c r="N1865" s="69" t="s">
        <v>153</v>
      </c>
      <c r="O1865" s="71" t="s">
        <v>3471</v>
      </c>
      <c r="P1865" s="72">
        <v>25276403.341906998</v>
      </c>
      <c r="Q1865" s="68" t="s">
        <v>6281</v>
      </c>
      <c r="R1865" s="69" t="s">
        <v>3666</v>
      </c>
      <c r="S1865" s="69">
        <f t="shared" si="59"/>
        <v>3.82177E-2</v>
      </c>
      <c r="T1865" s="72">
        <v>9660.06</v>
      </c>
      <c r="U1865" s="73">
        <f t="shared" si="58"/>
        <v>9660.06</v>
      </c>
      <c r="BK1865" s="74">
        <v>0</v>
      </c>
      <c r="BS1865" s="72"/>
      <c r="BT1865" s="72">
        <v>0</v>
      </c>
      <c r="BW1865" s="72"/>
      <c r="CA1865" s="69">
        <v>0</v>
      </c>
      <c r="CE1865" s="75"/>
      <c r="CF1865" s="72">
        <v>0</v>
      </c>
      <c r="CI1865" s="72">
        <v>9660.06</v>
      </c>
      <c r="CJ1865" s="72">
        <v>0</v>
      </c>
      <c r="CM1865" s="72">
        <v>0</v>
      </c>
      <c r="CN1865" s="72">
        <v>0</v>
      </c>
      <c r="CR1865" s="69">
        <v>0</v>
      </c>
      <c r="CT1865" s="89">
        <v>0</v>
      </c>
      <c r="CU1865" s="72"/>
      <c r="CV1865" s="69"/>
      <c r="CX1865" s="68"/>
      <c r="CY1865" s="68"/>
      <c r="CZ1865" s="68"/>
      <c r="DB1865" s="89">
        <v>0</v>
      </c>
      <c r="DC1865" s="68"/>
      <c r="DD1865" s="68"/>
      <c r="DF1865" s="85">
        <v>0</v>
      </c>
      <c r="DK1865" s="72"/>
      <c r="DP1865" s="72">
        <v>0</v>
      </c>
      <c r="DQ1865" s="72"/>
      <c r="DR1865" s="72">
        <v>0</v>
      </c>
      <c r="DV1865" s="77">
        <v>0</v>
      </c>
      <c r="DZ1865" s="72">
        <v>0</v>
      </c>
      <c r="EA1865" s="72"/>
      <c r="EB1865" s="72"/>
      <c r="EC1865" s="72"/>
      <c r="ED1865" s="72">
        <v>0</v>
      </c>
      <c r="EG1865" s="69">
        <v>0</v>
      </c>
    </row>
    <row r="1866" spans="2:137" s="67" customFormat="1">
      <c r="B1866" s="68" t="s">
        <v>6278</v>
      </c>
      <c r="C1866" s="68" t="s">
        <v>6279</v>
      </c>
      <c r="D1866" s="69" t="s">
        <v>6300</v>
      </c>
      <c r="E1866" s="69" t="s">
        <v>149</v>
      </c>
      <c r="F1866" s="69" t="s">
        <v>225</v>
      </c>
      <c r="G1866" s="69" t="s">
        <v>226</v>
      </c>
      <c r="H1866" s="68"/>
      <c r="J1866" s="70">
        <v>42613</v>
      </c>
      <c r="K1866" s="70">
        <v>42643</v>
      </c>
      <c r="M1866" s="69" t="s">
        <v>152</v>
      </c>
      <c r="N1866" s="69" t="s">
        <v>153</v>
      </c>
      <c r="O1866" s="71" t="s">
        <v>3471</v>
      </c>
      <c r="P1866" s="72">
        <v>49467485.316031799</v>
      </c>
      <c r="Q1866" s="68" t="s">
        <v>6281</v>
      </c>
      <c r="R1866" s="69" t="s">
        <v>3679</v>
      </c>
      <c r="S1866" s="69">
        <f t="shared" si="59"/>
        <v>1.95281E-2</v>
      </c>
      <c r="T1866" s="72">
        <v>9660.06</v>
      </c>
      <c r="U1866" s="73">
        <f t="shared" si="58"/>
        <v>9660.06</v>
      </c>
      <c r="BK1866" s="74">
        <v>0</v>
      </c>
      <c r="BS1866" s="72"/>
      <c r="BT1866" s="72">
        <v>0</v>
      </c>
      <c r="BW1866" s="72"/>
      <c r="CA1866" s="69">
        <v>0</v>
      </c>
      <c r="CE1866" s="75"/>
      <c r="CF1866" s="72">
        <v>0</v>
      </c>
      <c r="CI1866" s="72">
        <v>9660.06</v>
      </c>
      <c r="CJ1866" s="72">
        <v>0</v>
      </c>
      <c r="CM1866" s="72">
        <v>0</v>
      </c>
      <c r="CN1866" s="72">
        <v>0</v>
      </c>
      <c r="CR1866" s="69">
        <v>0</v>
      </c>
      <c r="CT1866" s="90">
        <v>0</v>
      </c>
      <c r="CU1866" s="72"/>
      <c r="CV1866" s="69"/>
      <c r="CX1866" s="68"/>
      <c r="CY1866" s="68"/>
      <c r="CZ1866" s="68"/>
      <c r="DB1866" s="89">
        <v>0</v>
      </c>
      <c r="DC1866" s="68"/>
      <c r="DD1866" s="68"/>
      <c r="DF1866" s="85">
        <v>0</v>
      </c>
      <c r="DK1866" s="72"/>
      <c r="DP1866" s="72">
        <v>0</v>
      </c>
      <c r="DQ1866" s="72"/>
      <c r="DR1866" s="72">
        <v>0</v>
      </c>
      <c r="DV1866" s="77">
        <v>0</v>
      </c>
      <c r="DZ1866" s="72">
        <v>0</v>
      </c>
      <c r="EA1866" s="72"/>
      <c r="EB1866" s="72"/>
      <c r="EC1866" s="72"/>
      <c r="ED1866" s="72">
        <v>0</v>
      </c>
      <c r="EG1866" s="69">
        <v>0</v>
      </c>
    </row>
    <row r="1867" spans="2:137" s="67" customFormat="1">
      <c r="B1867" s="68" t="s">
        <v>6278</v>
      </c>
      <c r="C1867" s="68" t="s">
        <v>6279</v>
      </c>
      <c r="D1867" s="69" t="s">
        <v>6300</v>
      </c>
      <c r="E1867" s="69" t="s">
        <v>149</v>
      </c>
      <c r="F1867" s="69" t="s">
        <v>225</v>
      </c>
      <c r="G1867" s="69" t="s">
        <v>226</v>
      </c>
      <c r="H1867" s="68"/>
      <c r="J1867" s="70">
        <v>42615</v>
      </c>
      <c r="K1867" s="70">
        <v>42643</v>
      </c>
      <c r="M1867" s="69" t="s">
        <v>152</v>
      </c>
      <c r="N1867" s="69" t="s">
        <v>0</v>
      </c>
      <c r="O1867" s="71" t="s">
        <v>3471</v>
      </c>
      <c r="P1867" s="72">
        <v>52096296.6558268</v>
      </c>
      <c r="Q1867" s="68" t="s">
        <v>6281</v>
      </c>
      <c r="R1867" s="69" t="s">
        <v>3704</v>
      </c>
      <c r="S1867" s="69">
        <f t="shared" si="59"/>
        <v>1.8542699999999999E-2</v>
      </c>
      <c r="T1867" s="72">
        <v>9660.06</v>
      </c>
      <c r="U1867" s="73">
        <f t="shared" si="58"/>
        <v>9660.06</v>
      </c>
      <c r="BK1867" s="74">
        <v>0</v>
      </c>
      <c r="BS1867" s="72"/>
      <c r="BT1867" s="72">
        <v>0</v>
      </c>
      <c r="BW1867" s="72"/>
      <c r="CA1867" s="69">
        <v>0</v>
      </c>
      <c r="CE1867" s="75"/>
      <c r="CF1867" s="72">
        <v>0</v>
      </c>
      <c r="CI1867" s="72">
        <v>9660.06</v>
      </c>
      <c r="CJ1867" s="72">
        <v>0</v>
      </c>
      <c r="CM1867" s="72">
        <v>0</v>
      </c>
      <c r="CN1867" s="72">
        <v>0</v>
      </c>
      <c r="CR1867" s="69">
        <v>0</v>
      </c>
      <c r="CT1867" s="89">
        <v>0</v>
      </c>
      <c r="CU1867" s="72"/>
      <c r="CV1867" s="69"/>
      <c r="CX1867" s="68"/>
      <c r="CY1867" s="68"/>
      <c r="CZ1867" s="68"/>
      <c r="DB1867" s="89">
        <v>0</v>
      </c>
      <c r="DC1867" s="68"/>
      <c r="DD1867" s="68"/>
      <c r="DF1867" s="72">
        <v>0</v>
      </c>
      <c r="DK1867" s="72"/>
      <c r="DP1867" s="72">
        <v>0</v>
      </c>
      <c r="DQ1867" s="72"/>
      <c r="DR1867" s="72">
        <v>0</v>
      </c>
      <c r="DV1867" s="77">
        <v>0</v>
      </c>
      <c r="DZ1867" s="72">
        <v>0</v>
      </c>
      <c r="EA1867" s="72"/>
      <c r="EB1867" s="72"/>
      <c r="EC1867" s="72"/>
      <c r="ED1867" s="72">
        <v>0</v>
      </c>
      <c r="EG1867" s="69">
        <v>0</v>
      </c>
    </row>
    <row r="1868" spans="2:137" s="67" customFormat="1">
      <c r="B1868" s="68" t="s">
        <v>6278</v>
      </c>
      <c r="C1868" s="68" t="s">
        <v>6279</v>
      </c>
      <c r="D1868" s="69" t="s">
        <v>6300</v>
      </c>
      <c r="E1868" s="69" t="s">
        <v>149</v>
      </c>
      <c r="F1868" s="69" t="s">
        <v>225</v>
      </c>
      <c r="G1868" s="69" t="s">
        <v>226</v>
      </c>
      <c r="H1868" s="68"/>
      <c r="J1868" s="70">
        <v>42622</v>
      </c>
      <c r="K1868" s="70">
        <v>42643</v>
      </c>
      <c r="M1868" s="69" t="s">
        <v>152</v>
      </c>
      <c r="N1868" s="69" t="s">
        <v>153</v>
      </c>
      <c r="O1868" s="71" t="s">
        <v>3471</v>
      </c>
      <c r="P1868" s="72">
        <v>24831846.2594372</v>
      </c>
      <c r="Q1868" s="68" t="s">
        <v>6281</v>
      </c>
      <c r="R1868" s="69" t="s">
        <v>3709</v>
      </c>
      <c r="S1868" s="69">
        <f t="shared" si="59"/>
        <v>3.8901900000000003E-2</v>
      </c>
      <c r="T1868" s="72">
        <v>9660.06</v>
      </c>
      <c r="U1868" s="73">
        <f t="shared" ref="U1868:U1931" si="60">T1868+BW1868+CA1868+DF1868+CF1868+BY1868+CC1868</f>
        <v>9660.06</v>
      </c>
      <c r="BK1868" s="74">
        <v>0</v>
      </c>
      <c r="BS1868" s="72"/>
      <c r="BT1868" s="72">
        <v>0</v>
      </c>
      <c r="BW1868" s="72"/>
      <c r="CA1868" s="69">
        <v>0</v>
      </c>
      <c r="CE1868" s="75"/>
      <c r="CF1868" s="72">
        <v>0</v>
      </c>
      <c r="CI1868" s="72">
        <v>9660.06</v>
      </c>
      <c r="CJ1868" s="72">
        <v>0</v>
      </c>
      <c r="CM1868" s="72">
        <v>0</v>
      </c>
      <c r="CN1868" s="72">
        <v>0</v>
      </c>
      <c r="CR1868" s="69">
        <v>0</v>
      </c>
      <c r="CT1868" s="90">
        <v>0</v>
      </c>
      <c r="CU1868" s="72"/>
      <c r="CV1868" s="69"/>
      <c r="CX1868" s="68"/>
      <c r="CY1868" s="68"/>
      <c r="CZ1868" s="68"/>
      <c r="DB1868" s="90">
        <v>0</v>
      </c>
      <c r="DC1868" s="68"/>
      <c r="DD1868" s="68"/>
      <c r="DF1868" s="72">
        <v>0</v>
      </c>
      <c r="DK1868" s="72"/>
      <c r="DP1868" s="72">
        <v>0</v>
      </c>
      <c r="DQ1868" s="72"/>
      <c r="DR1868" s="72">
        <v>0</v>
      </c>
      <c r="DV1868" s="78">
        <v>0</v>
      </c>
      <c r="DZ1868" s="72">
        <v>0</v>
      </c>
      <c r="EA1868" s="72"/>
      <c r="EB1868" s="72"/>
      <c r="EC1868" s="72"/>
      <c r="ED1868" s="72">
        <v>0</v>
      </c>
      <c r="EG1868" s="69">
        <v>0</v>
      </c>
    </row>
    <row r="1869" spans="2:137" s="67" customFormat="1">
      <c r="B1869" s="68" t="s">
        <v>6278</v>
      </c>
      <c r="C1869" s="68" t="s">
        <v>6279</v>
      </c>
      <c r="D1869" s="69" t="s">
        <v>6300</v>
      </c>
      <c r="E1869" s="69" t="s">
        <v>149</v>
      </c>
      <c r="F1869" s="69" t="s">
        <v>225</v>
      </c>
      <c r="G1869" s="69" t="s">
        <v>226</v>
      </c>
      <c r="H1869" s="68"/>
      <c r="J1869" s="70">
        <v>42629</v>
      </c>
      <c r="K1869" s="70">
        <v>42643</v>
      </c>
      <c r="M1869" s="69" t="s">
        <v>152</v>
      </c>
      <c r="N1869" s="69" t="s">
        <v>153</v>
      </c>
      <c r="O1869" s="71" t="s">
        <v>3471</v>
      </c>
      <c r="P1869" s="72">
        <v>25871025.969956599</v>
      </c>
      <c r="Q1869" s="68" t="s">
        <v>6281</v>
      </c>
      <c r="R1869" s="69" t="s">
        <v>3714</v>
      </c>
      <c r="S1869" s="69">
        <f t="shared" si="59"/>
        <v>3.7339299999999999E-2</v>
      </c>
      <c r="T1869" s="72">
        <v>9660.06</v>
      </c>
      <c r="U1869" s="73">
        <f t="shared" si="60"/>
        <v>9660.06</v>
      </c>
      <c r="BK1869" s="74">
        <v>0</v>
      </c>
      <c r="BS1869" s="72"/>
      <c r="BT1869" s="72">
        <v>0</v>
      </c>
      <c r="BW1869" s="72"/>
      <c r="CA1869" s="69">
        <v>0</v>
      </c>
      <c r="CE1869" s="75"/>
      <c r="CF1869" s="72">
        <v>0</v>
      </c>
      <c r="CI1869" s="72">
        <v>9660.06</v>
      </c>
      <c r="CJ1869" s="72">
        <v>0</v>
      </c>
      <c r="CM1869" s="72">
        <v>0</v>
      </c>
      <c r="CN1869" s="72">
        <v>0</v>
      </c>
      <c r="CR1869" s="69">
        <v>0</v>
      </c>
      <c r="CT1869" s="89">
        <v>0</v>
      </c>
      <c r="CU1869" s="72"/>
      <c r="CV1869" s="69"/>
      <c r="CX1869" s="68"/>
      <c r="CY1869" s="68"/>
      <c r="CZ1869" s="68"/>
      <c r="DB1869" s="103">
        <v>0</v>
      </c>
      <c r="DC1869" s="68"/>
      <c r="DD1869" s="68"/>
      <c r="DF1869" s="72">
        <v>0</v>
      </c>
      <c r="DK1869" s="72"/>
      <c r="DP1869" s="72">
        <v>0</v>
      </c>
      <c r="DQ1869" s="72"/>
      <c r="DR1869" s="72">
        <v>0</v>
      </c>
      <c r="DV1869" s="79">
        <v>0</v>
      </c>
      <c r="DZ1869" s="72">
        <v>0</v>
      </c>
      <c r="EA1869" s="72"/>
      <c r="EB1869" s="72"/>
      <c r="EC1869" s="72"/>
      <c r="ED1869" s="72">
        <v>0</v>
      </c>
      <c r="EG1869" s="69">
        <v>0</v>
      </c>
    </row>
    <row r="1870" spans="2:137" s="67" customFormat="1">
      <c r="B1870" s="68" t="s">
        <v>6278</v>
      </c>
      <c r="C1870" s="68" t="s">
        <v>6279</v>
      </c>
      <c r="D1870" s="69" t="s">
        <v>6300</v>
      </c>
      <c r="E1870" s="69" t="s">
        <v>149</v>
      </c>
      <c r="F1870" s="69" t="s">
        <v>225</v>
      </c>
      <c r="G1870" s="69" t="s">
        <v>226</v>
      </c>
      <c r="H1870" s="68"/>
      <c r="J1870" s="70">
        <v>42636</v>
      </c>
      <c r="K1870" s="70">
        <v>42643</v>
      </c>
      <c r="M1870" s="69" t="s">
        <v>152</v>
      </c>
      <c r="N1870" s="69" t="s">
        <v>153</v>
      </c>
      <c r="O1870" s="71" t="s">
        <v>3471</v>
      </c>
      <c r="P1870" s="72">
        <v>25083767.838966299</v>
      </c>
      <c r="Q1870" s="68" t="s">
        <v>6281</v>
      </c>
      <c r="R1870" s="69" t="s">
        <v>3730</v>
      </c>
      <c r="S1870" s="69">
        <f t="shared" si="59"/>
        <v>3.8511200000000002E-2</v>
      </c>
      <c r="T1870" s="72">
        <v>9660.06</v>
      </c>
      <c r="U1870" s="73">
        <f t="shared" si="60"/>
        <v>9660.06</v>
      </c>
      <c r="BK1870" s="74">
        <v>0</v>
      </c>
      <c r="BS1870" s="72"/>
      <c r="BT1870" s="72">
        <v>0</v>
      </c>
      <c r="BW1870" s="72"/>
      <c r="CA1870" s="69">
        <v>0</v>
      </c>
      <c r="CE1870" s="75"/>
      <c r="CF1870" s="72">
        <v>0</v>
      </c>
      <c r="CI1870" s="72">
        <v>9660.06</v>
      </c>
      <c r="CJ1870" s="72">
        <v>0</v>
      </c>
      <c r="CM1870" s="72">
        <v>0</v>
      </c>
      <c r="CN1870" s="72">
        <v>0</v>
      </c>
      <c r="CR1870" s="69">
        <v>0</v>
      </c>
      <c r="CT1870" s="89">
        <v>0</v>
      </c>
      <c r="CU1870" s="72"/>
      <c r="CV1870" s="69"/>
      <c r="CX1870" s="68"/>
      <c r="CY1870" s="68"/>
      <c r="CZ1870" s="68"/>
      <c r="DB1870" s="89">
        <v>0</v>
      </c>
      <c r="DC1870" s="68"/>
      <c r="DD1870" s="68"/>
      <c r="DF1870" s="72">
        <v>0</v>
      </c>
      <c r="DK1870" s="72"/>
      <c r="DP1870" s="72">
        <v>0</v>
      </c>
      <c r="DQ1870" s="72"/>
      <c r="DR1870" s="72">
        <v>0</v>
      </c>
      <c r="DV1870" s="77">
        <v>0</v>
      </c>
      <c r="DZ1870" s="72">
        <v>0</v>
      </c>
      <c r="EA1870" s="72"/>
      <c r="EB1870" s="72"/>
      <c r="EC1870" s="72"/>
      <c r="ED1870" s="72">
        <v>0</v>
      </c>
      <c r="EG1870" s="69">
        <v>0</v>
      </c>
    </row>
    <row r="1871" spans="2:137" s="67" customFormat="1">
      <c r="B1871" s="68" t="s">
        <v>6278</v>
      </c>
      <c r="C1871" s="68" t="s">
        <v>6279</v>
      </c>
      <c r="D1871" s="69" t="s">
        <v>6300</v>
      </c>
      <c r="E1871" s="69" t="s">
        <v>149</v>
      </c>
      <c r="F1871" s="69" t="s">
        <v>225</v>
      </c>
      <c r="G1871" s="69" t="s">
        <v>226</v>
      </c>
      <c r="H1871" s="68"/>
      <c r="J1871" s="70">
        <v>42643</v>
      </c>
      <c r="K1871" s="70">
        <v>42643</v>
      </c>
      <c r="M1871" s="69" t="s">
        <v>152</v>
      </c>
      <c r="N1871" s="69" t="s">
        <v>153</v>
      </c>
      <c r="O1871" s="71" t="s">
        <v>3471</v>
      </c>
      <c r="P1871" s="72">
        <v>26909294.5128779</v>
      </c>
      <c r="Q1871" s="68" t="s">
        <v>6281</v>
      </c>
      <c r="R1871" s="69" t="s">
        <v>3882</v>
      </c>
      <c r="S1871" s="69">
        <f t="shared" si="59"/>
        <v>3.5898600000000003E-2</v>
      </c>
      <c r="T1871" s="72">
        <v>9660.06</v>
      </c>
      <c r="U1871" s="73">
        <f t="shared" si="60"/>
        <v>9660.06</v>
      </c>
      <c r="BK1871" s="74">
        <v>0</v>
      </c>
      <c r="BS1871" s="72"/>
      <c r="BT1871" s="72">
        <v>0</v>
      </c>
      <c r="BW1871" s="72"/>
      <c r="CA1871" s="69">
        <v>0</v>
      </c>
      <c r="CE1871" s="75"/>
      <c r="CF1871" s="72">
        <v>0</v>
      </c>
      <c r="CI1871" s="72">
        <v>9660.06</v>
      </c>
      <c r="CJ1871" s="72">
        <v>0</v>
      </c>
      <c r="CM1871" s="72">
        <v>0</v>
      </c>
      <c r="CN1871" s="72">
        <v>0</v>
      </c>
      <c r="CR1871" s="69">
        <v>0</v>
      </c>
      <c r="CT1871" s="89">
        <v>0</v>
      </c>
      <c r="CU1871" s="72"/>
      <c r="CV1871" s="69"/>
      <c r="CX1871" s="68"/>
      <c r="CY1871" s="68"/>
      <c r="CZ1871" s="68"/>
      <c r="DB1871" s="89">
        <v>0</v>
      </c>
      <c r="DC1871" s="68"/>
      <c r="DD1871" s="68"/>
      <c r="DF1871" s="76">
        <v>0</v>
      </c>
      <c r="DK1871" s="72"/>
      <c r="DP1871" s="72">
        <v>0</v>
      </c>
      <c r="DQ1871" s="72"/>
      <c r="DR1871" s="72">
        <v>0</v>
      </c>
      <c r="DV1871" s="77">
        <v>0</v>
      </c>
      <c r="DZ1871" s="72">
        <v>0</v>
      </c>
      <c r="EA1871" s="72"/>
      <c r="EB1871" s="72"/>
      <c r="EC1871" s="72"/>
      <c r="ED1871" s="72">
        <v>0</v>
      </c>
      <c r="EG1871" s="69">
        <v>0</v>
      </c>
    </row>
    <row r="1872" spans="2:137" s="67" customFormat="1">
      <c r="B1872" s="68" t="s">
        <v>6278</v>
      </c>
      <c r="C1872" s="68" t="s">
        <v>6279</v>
      </c>
      <c r="D1872" s="69" t="s">
        <v>6300</v>
      </c>
      <c r="E1872" s="69" t="s">
        <v>149</v>
      </c>
      <c r="F1872" s="69" t="s">
        <v>225</v>
      </c>
      <c r="G1872" s="69" t="s">
        <v>226</v>
      </c>
      <c r="H1872" s="68"/>
      <c r="J1872" s="70">
        <v>42650</v>
      </c>
      <c r="K1872" s="70">
        <v>42735</v>
      </c>
      <c r="M1872" s="69" t="s">
        <v>2</v>
      </c>
      <c r="N1872" s="69" t="s">
        <v>1</v>
      </c>
      <c r="O1872" s="71" t="s">
        <v>4307</v>
      </c>
      <c r="P1872" s="72">
        <v>30862811.5</v>
      </c>
      <c r="Q1872" s="68" t="s">
        <v>6281</v>
      </c>
      <c r="R1872" s="69" t="s">
        <v>4308</v>
      </c>
      <c r="S1872" s="69">
        <f t="shared" si="59"/>
        <v>3.1300000000000001E-2</v>
      </c>
      <c r="T1872" s="72">
        <v>9660.06</v>
      </c>
      <c r="U1872" s="73">
        <f t="shared" si="60"/>
        <v>9660.06</v>
      </c>
      <c r="BK1872" s="74">
        <v>0</v>
      </c>
      <c r="BS1872" s="72"/>
      <c r="BT1872" s="72">
        <v>0</v>
      </c>
      <c r="BW1872" s="72"/>
      <c r="CA1872" s="69">
        <v>0</v>
      </c>
      <c r="CE1872" s="75"/>
      <c r="CF1872" s="72">
        <v>0</v>
      </c>
      <c r="CI1872" s="72">
        <v>9660.06</v>
      </c>
      <c r="CJ1872" s="72">
        <v>0</v>
      </c>
      <c r="CM1872" s="72">
        <v>0</v>
      </c>
      <c r="CN1872" s="72">
        <v>0</v>
      </c>
      <c r="CR1872" s="69">
        <v>0</v>
      </c>
      <c r="CT1872" s="89">
        <v>0</v>
      </c>
      <c r="CU1872" s="72"/>
      <c r="CV1872" s="69"/>
      <c r="CX1872" s="68"/>
      <c r="CY1872" s="68"/>
      <c r="CZ1872" s="68"/>
      <c r="DB1872" s="89">
        <v>0</v>
      </c>
      <c r="DC1872" s="68"/>
      <c r="DD1872" s="68"/>
      <c r="DF1872" s="76">
        <v>0</v>
      </c>
      <c r="DK1872" s="72"/>
      <c r="DP1872" s="72">
        <v>0</v>
      </c>
      <c r="DQ1872" s="72"/>
      <c r="DR1872" s="72">
        <v>0</v>
      </c>
      <c r="DV1872" s="77">
        <v>0</v>
      </c>
      <c r="DZ1872" s="72">
        <v>0</v>
      </c>
      <c r="EA1872" s="72"/>
      <c r="EB1872" s="72"/>
      <c r="EC1872" s="72"/>
      <c r="ED1872" s="72">
        <v>0</v>
      </c>
      <c r="EG1872" s="69">
        <v>0</v>
      </c>
    </row>
    <row r="1873" spans="1:140" s="67" customFormat="1">
      <c r="B1873" s="68" t="s">
        <v>6278</v>
      </c>
      <c r="C1873" s="68" t="s">
        <v>6279</v>
      </c>
      <c r="D1873" s="69" t="s">
        <v>6300</v>
      </c>
      <c r="E1873" s="69" t="s">
        <v>149</v>
      </c>
      <c r="F1873" s="69" t="s">
        <v>225</v>
      </c>
      <c r="G1873" s="69" t="s">
        <v>226</v>
      </c>
      <c r="H1873" s="68"/>
      <c r="J1873" s="70">
        <v>42664</v>
      </c>
      <c r="K1873" s="70">
        <v>42735</v>
      </c>
      <c r="M1873" s="69" t="s">
        <v>2</v>
      </c>
      <c r="N1873" s="69" t="s">
        <v>5</v>
      </c>
      <c r="O1873" s="71" t="s">
        <v>4316</v>
      </c>
      <c r="P1873" s="72">
        <v>26723414.379099399</v>
      </c>
      <c r="Q1873" s="68" t="s">
        <v>6281</v>
      </c>
      <c r="R1873" s="69" t="s">
        <v>4317</v>
      </c>
      <c r="S1873" s="69">
        <f t="shared" si="59"/>
        <v>3.6148300000000001E-2</v>
      </c>
      <c r="T1873" s="72">
        <v>9660.06</v>
      </c>
      <c r="U1873" s="73">
        <f t="shared" si="60"/>
        <v>9660.06</v>
      </c>
      <c r="BK1873" s="74">
        <v>0</v>
      </c>
      <c r="BS1873" s="72"/>
      <c r="BT1873" s="72">
        <v>0</v>
      </c>
      <c r="BW1873" s="72"/>
      <c r="CA1873" s="69">
        <v>0</v>
      </c>
      <c r="CE1873" s="75"/>
      <c r="CF1873" s="72">
        <v>0</v>
      </c>
      <c r="CI1873" s="72">
        <v>9660.06</v>
      </c>
      <c r="CJ1873" s="72">
        <v>0</v>
      </c>
      <c r="CM1873" s="72">
        <v>0</v>
      </c>
      <c r="CN1873" s="72">
        <v>0</v>
      </c>
      <c r="CR1873" s="69">
        <v>0</v>
      </c>
      <c r="CT1873" s="89">
        <v>0</v>
      </c>
      <c r="CU1873" s="72"/>
      <c r="CV1873" s="69"/>
      <c r="CX1873" s="68"/>
      <c r="CY1873" s="68"/>
      <c r="CZ1873" s="68"/>
      <c r="DB1873" s="89">
        <v>0</v>
      </c>
      <c r="DC1873" s="68"/>
      <c r="DD1873" s="68"/>
      <c r="DF1873" s="76">
        <v>0</v>
      </c>
      <c r="DK1873" s="72"/>
      <c r="DP1873" s="72">
        <v>0</v>
      </c>
      <c r="DQ1873" s="72"/>
      <c r="DR1873" s="72">
        <v>0</v>
      </c>
      <c r="DV1873" s="77">
        <v>0</v>
      </c>
      <c r="DZ1873" s="72">
        <v>0</v>
      </c>
      <c r="EA1873" s="72"/>
      <c r="EB1873" s="72"/>
      <c r="EC1873" s="72"/>
      <c r="ED1873" s="72">
        <v>0</v>
      </c>
      <c r="EG1873" s="69">
        <v>0</v>
      </c>
    </row>
    <row r="1874" spans="1:140" s="67" customFormat="1">
      <c r="B1874" s="68" t="s">
        <v>6278</v>
      </c>
      <c r="C1874" s="68" t="s">
        <v>6279</v>
      </c>
      <c r="D1874" s="69" t="s">
        <v>6300</v>
      </c>
      <c r="E1874" s="69" t="s">
        <v>149</v>
      </c>
      <c r="F1874" s="69" t="s">
        <v>225</v>
      </c>
      <c r="G1874" s="69" t="s">
        <v>226</v>
      </c>
      <c r="H1874" s="68"/>
      <c r="J1874" s="70">
        <v>42671</v>
      </c>
      <c r="K1874" s="70">
        <v>42735</v>
      </c>
      <c r="M1874" s="69" t="s">
        <v>2</v>
      </c>
      <c r="N1874" s="69" t="s">
        <v>5</v>
      </c>
      <c r="O1874" s="71" t="s">
        <v>4316</v>
      </c>
      <c r="P1874" s="72">
        <v>26053698.334569499</v>
      </c>
      <c r="Q1874" s="68" t="s">
        <v>6281</v>
      </c>
      <c r="R1874" s="69" t="s">
        <v>4328</v>
      </c>
      <c r="S1874" s="69">
        <f t="shared" si="59"/>
        <v>3.7077499999999999E-2</v>
      </c>
      <c r="T1874" s="72">
        <v>9660.06</v>
      </c>
      <c r="U1874" s="73">
        <f t="shared" si="60"/>
        <v>9660.06</v>
      </c>
      <c r="BK1874" s="74">
        <v>0</v>
      </c>
      <c r="BS1874" s="72"/>
      <c r="BT1874" s="72">
        <v>0</v>
      </c>
      <c r="BW1874" s="72"/>
      <c r="CA1874" s="69">
        <v>0</v>
      </c>
      <c r="CF1874" s="72">
        <v>0</v>
      </c>
      <c r="CI1874" s="72">
        <v>9660.06</v>
      </c>
      <c r="CJ1874" s="72">
        <v>0</v>
      </c>
      <c r="CM1874" s="72">
        <v>0</v>
      </c>
      <c r="CN1874" s="72">
        <v>0</v>
      </c>
      <c r="CR1874" s="69">
        <v>0</v>
      </c>
      <c r="CT1874" s="90">
        <v>0</v>
      </c>
      <c r="CU1874" s="68"/>
      <c r="CV1874" s="68"/>
      <c r="CX1874" s="68"/>
      <c r="CY1874" s="68"/>
      <c r="CZ1874" s="68"/>
      <c r="DB1874" s="90">
        <v>0</v>
      </c>
      <c r="DC1874" s="68"/>
      <c r="DD1874" s="68"/>
      <c r="DF1874" s="76">
        <v>0</v>
      </c>
      <c r="DK1874" s="72"/>
      <c r="DP1874" s="72">
        <v>0</v>
      </c>
      <c r="DQ1874" s="72"/>
      <c r="DR1874" s="72">
        <v>0</v>
      </c>
      <c r="DV1874" s="78">
        <v>0</v>
      </c>
      <c r="DZ1874" s="72">
        <v>0</v>
      </c>
      <c r="EA1874" s="72"/>
      <c r="EB1874" s="72"/>
      <c r="EC1874" s="72"/>
      <c r="ED1874" s="72">
        <v>0</v>
      </c>
      <c r="EG1874" s="69">
        <v>0</v>
      </c>
    </row>
    <row r="1875" spans="1:140" s="67" customFormat="1">
      <c r="B1875" s="68" t="s">
        <v>6278</v>
      </c>
      <c r="C1875" s="68" t="s">
        <v>6279</v>
      </c>
      <c r="D1875" s="69" t="s">
        <v>6300</v>
      </c>
      <c r="E1875" s="69" t="s">
        <v>149</v>
      </c>
      <c r="F1875" s="69" t="s">
        <v>225</v>
      </c>
      <c r="G1875" s="69" t="s">
        <v>226</v>
      </c>
      <c r="H1875" s="68"/>
      <c r="J1875" s="70">
        <v>42685</v>
      </c>
      <c r="K1875" s="70">
        <v>42735</v>
      </c>
      <c r="M1875" s="69" t="s">
        <v>2</v>
      </c>
      <c r="N1875" s="69" t="s">
        <v>5</v>
      </c>
      <c r="O1875" s="71" t="s">
        <v>4316</v>
      </c>
      <c r="P1875" s="72">
        <v>26027514.630282301</v>
      </c>
      <c r="Q1875" s="68" t="s">
        <v>6281</v>
      </c>
      <c r="R1875" s="69" t="s">
        <v>4357</v>
      </c>
      <c r="S1875" s="69">
        <f t="shared" si="59"/>
        <v>3.7114800000000003E-2</v>
      </c>
      <c r="T1875" s="72">
        <v>9660.06</v>
      </c>
      <c r="U1875" s="73">
        <f t="shared" si="60"/>
        <v>9660.06</v>
      </c>
      <c r="BK1875" s="74">
        <v>0</v>
      </c>
      <c r="BS1875" s="72"/>
      <c r="BT1875" s="72">
        <v>0</v>
      </c>
      <c r="BW1875" s="72"/>
      <c r="CA1875" s="69">
        <v>0</v>
      </c>
      <c r="CF1875" s="72">
        <v>0</v>
      </c>
      <c r="CI1875" s="72">
        <v>9660.06</v>
      </c>
      <c r="CJ1875" s="72">
        <v>0</v>
      </c>
      <c r="CM1875" s="72">
        <v>0</v>
      </c>
      <c r="CN1875" s="72">
        <v>0</v>
      </c>
      <c r="CR1875" s="69">
        <v>0</v>
      </c>
      <c r="CT1875" s="90">
        <v>0</v>
      </c>
      <c r="CU1875" s="68"/>
      <c r="CV1875" s="68"/>
      <c r="CX1875" s="68"/>
      <c r="CY1875" s="68"/>
      <c r="CZ1875" s="68"/>
      <c r="DB1875" s="90">
        <v>0</v>
      </c>
      <c r="DC1875" s="68"/>
      <c r="DD1875" s="68"/>
      <c r="DF1875" s="76">
        <v>0</v>
      </c>
      <c r="DK1875" s="72"/>
      <c r="DP1875" s="72">
        <v>0</v>
      </c>
      <c r="DQ1875" s="72"/>
      <c r="DR1875" s="72">
        <v>0</v>
      </c>
      <c r="DV1875" s="78">
        <v>0</v>
      </c>
      <c r="DZ1875" s="72">
        <v>0</v>
      </c>
      <c r="EA1875" s="72"/>
      <c r="EB1875" s="72"/>
      <c r="EC1875" s="72"/>
      <c r="ED1875" s="72">
        <v>0</v>
      </c>
      <c r="EG1875" s="69">
        <v>0</v>
      </c>
    </row>
    <row r="1876" spans="1:140" s="67" customFormat="1">
      <c r="B1876" s="68" t="s">
        <v>6278</v>
      </c>
      <c r="C1876" s="68" t="s">
        <v>6279</v>
      </c>
      <c r="D1876" s="69" t="s">
        <v>6300</v>
      </c>
      <c r="E1876" s="69" t="s">
        <v>149</v>
      </c>
      <c r="F1876" s="69" t="s">
        <v>225</v>
      </c>
      <c r="G1876" s="69" t="s">
        <v>226</v>
      </c>
      <c r="H1876" s="68"/>
      <c r="J1876" s="70">
        <v>42706</v>
      </c>
      <c r="K1876" s="70">
        <v>42735</v>
      </c>
      <c r="M1876" s="69" t="s">
        <v>2</v>
      </c>
      <c r="N1876" s="69" t="s">
        <v>5</v>
      </c>
      <c r="O1876" s="71" t="s">
        <v>4316</v>
      </c>
      <c r="P1876" s="72">
        <v>62781067.011548802</v>
      </c>
      <c r="Q1876" s="68" t="s">
        <v>6281</v>
      </c>
      <c r="R1876" s="69" t="s">
        <v>4412</v>
      </c>
      <c r="S1876" s="69">
        <f t="shared" si="59"/>
        <v>1.53869E-2</v>
      </c>
      <c r="T1876" s="72">
        <v>9660.06</v>
      </c>
      <c r="U1876" s="73">
        <f t="shared" si="60"/>
        <v>9660.06</v>
      </c>
      <c r="BK1876" s="74">
        <v>0</v>
      </c>
      <c r="BS1876" s="72"/>
      <c r="BT1876" s="72">
        <v>0</v>
      </c>
      <c r="BW1876" s="72"/>
      <c r="CA1876" s="69">
        <v>0</v>
      </c>
      <c r="CF1876" s="72">
        <v>0</v>
      </c>
      <c r="CI1876" s="72">
        <v>9660.06</v>
      </c>
      <c r="CJ1876" s="72">
        <v>0</v>
      </c>
      <c r="CM1876" s="72">
        <v>0</v>
      </c>
      <c r="CN1876" s="72">
        <v>0</v>
      </c>
      <c r="CR1876" s="69">
        <v>0</v>
      </c>
      <c r="CT1876" s="89">
        <v>0</v>
      </c>
      <c r="CU1876" s="68"/>
      <c r="CV1876" s="68"/>
      <c r="CX1876" s="68"/>
      <c r="CY1876" s="68"/>
      <c r="CZ1876" s="68"/>
      <c r="DB1876" s="89">
        <v>0</v>
      </c>
      <c r="DC1876" s="68"/>
      <c r="DD1876" s="68"/>
      <c r="DF1876" s="76">
        <v>0</v>
      </c>
      <c r="DK1876" s="72"/>
      <c r="DP1876" s="72">
        <v>0</v>
      </c>
      <c r="DQ1876" s="72"/>
      <c r="DR1876" s="72">
        <v>0</v>
      </c>
      <c r="DV1876" s="77">
        <v>0</v>
      </c>
      <c r="DZ1876" s="72">
        <v>0</v>
      </c>
      <c r="EA1876" s="72"/>
      <c r="EB1876" s="72"/>
      <c r="EC1876" s="72"/>
      <c r="ED1876" s="72">
        <v>0</v>
      </c>
      <c r="EG1876" s="69">
        <v>0</v>
      </c>
    </row>
    <row r="1877" spans="1:140" s="67" customFormat="1">
      <c r="B1877" s="68" t="s">
        <v>6278</v>
      </c>
      <c r="C1877" s="68" t="s">
        <v>6279</v>
      </c>
      <c r="D1877" s="69" t="s">
        <v>6300</v>
      </c>
      <c r="E1877" s="69" t="s">
        <v>149</v>
      </c>
      <c r="F1877" s="69" t="s">
        <v>225</v>
      </c>
      <c r="G1877" s="69" t="s">
        <v>226</v>
      </c>
      <c r="H1877" s="68"/>
      <c r="J1877" s="70">
        <v>42720</v>
      </c>
      <c r="K1877" s="70">
        <v>42735</v>
      </c>
      <c r="M1877" s="69" t="s">
        <v>2</v>
      </c>
      <c r="N1877" s="69" t="s">
        <v>5</v>
      </c>
      <c r="O1877" s="71" t="s">
        <v>4316</v>
      </c>
      <c r="P1877" s="72">
        <v>24156974.345252499</v>
      </c>
      <c r="Q1877" s="68" t="s">
        <v>6281</v>
      </c>
      <c r="R1877" s="69" t="s">
        <v>4443</v>
      </c>
      <c r="S1877" s="69">
        <f t="shared" si="59"/>
        <v>3.9988699999999995E-2</v>
      </c>
      <c r="T1877" s="72">
        <v>9660.06</v>
      </c>
      <c r="U1877" s="73">
        <f t="shared" si="60"/>
        <v>9660.06</v>
      </c>
      <c r="BK1877" s="74">
        <v>0</v>
      </c>
      <c r="BS1877" s="72"/>
      <c r="BT1877" s="72">
        <v>0</v>
      </c>
      <c r="BW1877" s="72"/>
      <c r="CA1877" s="69">
        <v>0</v>
      </c>
      <c r="CF1877" s="72">
        <v>0</v>
      </c>
      <c r="CI1877" s="72">
        <v>9660.06</v>
      </c>
      <c r="CJ1877" s="72">
        <v>0</v>
      </c>
      <c r="CM1877" s="72">
        <v>0</v>
      </c>
      <c r="CN1877" s="72">
        <v>0</v>
      </c>
      <c r="CR1877" s="69">
        <v>0</v>
      </c>
      <c r="CT1877" s="89">
        <v>0</v>
      </c>
      <c r="CU1877" s="68"/>
      <c r="CV1877" s="68"/>
      <c r="CX1877" s="68"/>
      <c r="CY1877" s="68"/>
      <c r="CZ1877" s="68"/>
      <c r="DB1877" s="103">
        <v>0</v>
      </c>
      <c r="DC1877" s="68"/>
      <c r="DD1877" s="68"/>
      <c r="DF1877" s="76">
        <v>0</v>
      </c>
      <c r="DK1877" s="72"/>
      <c r="DP1877" s="72">
        <v>0</v>
      </c>
      <c r="DQ1877" s="72"/>
      <c r="DR1877" s="72">
        <v>0</v>
      </c>
      <c r="DV1877" s="79">
        <v>0</v>
      </c>
      <c r="DZ1877" s="72">
        <v>0</v>
      </c>
      <c r="EA1877" s="72"/>
      <c r="EB1877" s="72"/>
      <c r="EC1877" s="72"/>
      <c r="ED1877" s="72">
        <v>0</v>
      </c>
      <c r="EG1877" s="69">
        <v>0</v>
      </c>
    </row>
    <row r="1878" spans="1:140" s="67" customFormat="1">
      <c r="B1878" s="68" t="s">
        <v>6278</v>
      </c>
      <c r="C1878" s="68" t="s">
        <v>6279</v>
      </c>
      <c r="D1878" s="69" t="s">
        <v>6300</v>
      </c>
      <c r="E1878" s="69" t="s">
        <v>149</v>
      </c>
      <c r="F1878" s="69" t="s">
        <v>225</v>
      </c>
      <c r="G1878" s="69" t="s">
        <v>226</v>
      </c>
      <c r="H1878" s="68"/>
      <c r="J1878" s="70">
        <v>42748</v>
      </c>
      <c r="K1878" s="70">
        <v>42825</v>
      </c>
      <c r="M1878" s="69" t="s">
        <v>2</v>
      </c>
      <c r="N1878" s="69" t="s">
        <v>5</v>
      </c>
      <c r="O1878" s="71" t="s">
        <v>4925</v>
      </c>
      <c r="P1878" s="72">
        <v>25628191.897190701</v>
      </c>
      <c r="Q1878" s="68" t="s">
        <v>6281</v>
      </c>
      <c r="R1878" s="69" t="s">
        <v>4926</v>
      </c>
      <c r="S1878" s="69">
        <f t="shared" si="59"/>
        <v>3.76931E-2</v>
      </c>
      <c r="T1878" s="72">
        <v>9660.06</v>
      </c>
      <c r="U1878" s="73">
        <f t="shared" si="60"/>
        <v>9660.06</v>
      </c>
      <c r="BK1878" s="74">
        <v>0</v>
      </c>
      <c r="BS1878" s="72"/>
      <c r="BT1878" s="72">
        <v>0</v>
      </c>
      <c r="BW1878" s="72"/>
      <c r="CA1878" s="69">
        <v>0</v>
      </c>
      <c r="CF1878" s="72">
        <v>0</v>
      </c>
      <c r="CI1878" s="72">
        <v>9660.06</v>
      </c>
      <c r="CJ1878" s="72">
        <v>0</v>
      </c>
      <c r="CM1878" s="72">
        <v>0</v>
      </c>
      <c r="CN1878" s="72">
        <v>0</v>
      </c>
      <c r="CR1878" s="69">
        <v>0</v>
      </c>
      <c r="CT1878" s="90">
        <v>0</v>
      </c>
      <c r="CU1878" s="68"/>
      <c r="CV1878" s="68"/>
      <c r="CX1878" s="68"/>
      <c r="CY1878" s="68"/>
      <c r="CZ1878" s="68"/>
      <c r="DB1878" s="90">
        <v>0</v>
      </c>
      <c r="DC1878" s="68"/>
      <c r="DD1878" s="68"/>
      <c r="DF1878" s="76">
        <v>0</v>
      </c>
      <c r="DK1878" s="72"/>
      <c r="DP1878" s="72">
        <v>0</v>
      </c>
      <c r="DQ1878" s="72"/>
      <c r="DR1878" s="72">
        <v>0</v>
      </c>
      <c r="DV1878" s="78">
        <v>0</v>
      </c>
      <c r="DZ1878" s="72">
        <v>0</v>
      </c>
      <c r="EA1878" s="72"/>
      <c r="EB1878" s="72"/>
      <c r="EC1878" s="72"/>
      <c r="ED1878" s="72">
        <v>0</v>
      </c>
      <c r="EG1878" s="69">
        <v>0</v>
      </c>
    </row>
    <row r="1879" spans="1:140" s="67" customFormat="1">
      <c r="B1879" s="68" t="s">
        <v>6278</v>
      </c>
      <c r="C1879" s="68" t="s">
        <v>6279</v>
      </c>
      <c r="D1879" s="69" t="s">
        <v>6300</v>
      </c>
      <c r="E1879" s="69" t="s">
        <v>149</v>
      </c>
      <c r="F1879" s="69" t="s">
        <v>225</v>
      </c>
      <c r="G1879" s="69" t="s">
        <v>226</v>
      </c>
      <c r="H1879" s="68"/>
      <c r="J1879" s="70">
        <v>42755</v>
      </c>
      <c r="K1879" s="70">
        <v>42825</v>
      </c>
      <c r="M1879" s="69" t="s">
        <v>2</v>
      </c>
      <c r="N1879" s="69" t="s">
        <v>5</v>
      </c>
      <c r="O1879" s="71" t="s">
        <v>4951</v>
      </c>
      <c r="P1879" s="72">
        <v>25802544.9805547</v>
      </c>
      <c r="Q1879" s="68" t="s">
        <v>6281</v>
      </c>
      <c r="R1879" s="69" t="s">
        <v>4952</v>
      </c>
      <c r="S1879" s="69">
        <f t="shared" si="59"/>
        <v>3.7438400000000004E-2</v>
      </c>
      <c r="T1879" s="72">
        <v>9660.06</v>
      </c>
      <c r="U1879" s="73">
        <f t="shared" si="60"/>
        <v>9660.06</v>
      </c>
      <c r="BK1879" s="74">
        <v>0</v>
      </c>
      <c r="BS1879" s="72"/>
      <c r="BT1879" s="72">
        <v>0</v>
      </c>
      <c r="BW1879" s="72"/>
      <c r="CA1879" s="69">
        <v>0</v>
      </c>
      <c r="CF1879" s="72">
        <v>0</v>
      </c>
      <c r="CI1879" s="72">
        <v>9660.06</v>
      </c>
      <c r="CJ1879" s="72">
        <v>0</v>
      </c>
      <c r="CM1879" s="72">
        <v>0</v>
      </c>
      <c r="CN1879" s="72">
        <v>0</v>
      </c>
      <c r="CR1879" s="69">
        <v>0</v>
      </c>
      <c r="CT1879" s="89">
        <v>0</v>
      </c>
      <c r="CU1879" s="68"/>
      <c r="CV1879" s="68"/>
      <c r="CX1879" s="68"/>
      <c r="CY1879" s="68"/>
      <c r="CZ1879" s="68"/>
      <c r="DB1879" s="103">
        <v>0</v>
      </c>
      <c r="DC1879" s="68"/>
      <c r="DD1879" s="68"/>
      <c r="DF1879" s="76">
        <v>0</v>
      </c>
      <c r="DK1879" s="72"/>
      <c r="DP1879" s="72">
        <v>0</v>
      </c>
      <c r="DQ1879" s="72"/>
      <c r="DR1879" s="72">
        <v>0</v>
      </c>
      <c r="DV1879" s="79">
        <v>0</v>
      </c>
      <c r="DZ1879" s="72">
        <v>0</v>
      </c>
      <c r="EA1879" s="72"/>
      <c r="EB1879" s="72"/>
      <c r="EC1879" s="72"/>
      <c r="ED1879" s="72">
        <v>0</v>
      </c>
      <c r="EG1879" s="69">
        <v>0</v>
      </c>
    </row>
    <row r="1880" spans="1:140" s="68" customFormat="1">
      <c r="A1880" s="67"/>
      <c r="B1880" s="68" t="s">
        <v>6278</v>
      </c>
      <c r="C1880" s="68" t="s">
        <v>6279</v>
      </c>
      <c r="D1880" s="69" t="s">
        <v>6300</v>
      </c>
      <c r="E1880" s="69" t="s">
        <v>149</v>
      </c>
      <c r="F1880" s="69" t="s">
        <v>225</v>
      </c>
      <c r="G1880" s="69" t="s">
        <v>226</v>
      </c>
      <c r="I1880" s="67"/>
      <c r="J1880" s="70">
        <v>42776</v>
      </c>
      <c r="K1880" s="70">
        <v>42825</v>
      </c>
      <c r="L1880" s="67"/>
      <c r="M1880" s="69" t="s">
        <v>2</v>
      </c>
      <c r="N1880" s="69" t="s">
        <v>5</v>
      </c>
      <c r="O1880" s="71" t="s">
        <v>4951</v>
      </c>
      <c r="P1880" s="72">
        <v>25449204.651432399</v>
      </c>
      <c r="Q1880" s="68" t="s">
        <v>6281</v>
      </c>
      <c r="R1880" s="69" t="s">
        <v>5027</v>
      </c>
      <c r="S1880" s="69">
        <f t="shared" si="59"/>
        <v>3.7958199999999997E-2</v>
      </c>
      <c r="T1880" s="72">
        <v>9660.06</v>
      </c>
      <c r="U1880" s="73">
        <f t="shared" si="60"/>
        <v>9660.06</v>
      </c>
      <c r="V1880" s="67"/>
      <c r="W1880" s="67"/>
      <c r="X1880" s="67"/>
      <c r="Y1880" s="67"/>
      <c r="Z1880" s="67"/>
      <c r="AA1880" s="67"/>
      <c r="AB1880" s="67"/>
      <c r="AC1880" s="67"/>
      <c r="AD1880" s="67"/>
      <c r="AE1880" s="67"/>
      <c r="AF1880" s="67"/>
      <c r="AG1880" s="67"/>
      <c r="AH1880" s="67"/>
      <c r="AI1880" s="67"/>
      <c r="AJ1880" s="67"/>
      <c r="AK1880" s="67"/>
      <c r="AL1880" s="67"/>
      <c r="AM1880" s="67"/>
      <c r="AN1880" s="67"/>
      <c r="AO1880" s="67"/>
      <c r="AP1880" s="67"/>
      <c r="AQ1880" s="67"/>
      <c r="AR1880" s="67"/>
      <c r="AS1880" s="67"/>
      <c r="AT1880" s="67"/>
      <c r="AU1880" s="67"/>
      <c r="AV1880" s="67"/>
      <c r="AW1880" s="67"/>
      <c r="AX1880" s="67"/>
      <c r="AY1880" s="67"/>
      <c r="AZ1880" s="67"/>
      <c r="BA1880" s="67"/>
      <c r="BB1880" s="67"/>
      <c r="BC1880" s="67"/>
      <c r="BD1880" s="67"/>
      <c r="BE1880" s="67"/>
      <c r="BF1880" s="67"/>
      <c r="BG1880" s="67"/>
      <c r="BH1880" s="67"/>
      <c r="BI1880" s="67"/>
      <c r="BJ1880" s="67"/>
      <c r="BK1880" s="74">
        <v>0</v>
      </c>
      <c r="BL1880" s="67"/>
      <c r="BM1880" s="67"/>
      <c r="BN1880" s="67"/>
      <c r="BO1880" s="67"/>
      <c r="BP1880" s="67"/>
      <c r="BQ1880" s="67"/>
      <c r="BR1880" s="67"/>
      <c r="BS1880" s="72"/>
      <c r="BT1880" s="72">
        <v>0</v>
      </c>
      <c r="BU1880" s="67"/>
      <c r="BV1880" s="67"/>
      <c r="BW1880" s="72"/>
      <c r="BX1880" s="67"/>
      <c r="BY1880" s="67"/>
      <c r="BZ1880" s="67"/>
      <c r="CA1880" s="69">
        <v>0</v>
      </c>
      <c r="CB1880" s="67"/>
      <c r="CC1880" s="67"/>
      <c r="CD1880" s="67"/>
      <c r="CE1880" s="67"/>
      <c r="CF1880" s="72">
        <v>0</v>
      </c>
      <c r="CG1880" s="67"/>
      <c r="CH1880" s="67"/>
      <c r="CI1880" s="72">
        <v>9660.06</v>
      </c>
      <c r="CJ1880" s="72">
        <v>0</v>
      </c>
      <c r="CK1880" s="67"/>
      <c r="CL1880" s="67"/>
      <c r="CM1880" s="72">
        <v>0</v>
      </c>
      <c r="CN1880" s="72">
        <v>0</v>
      </c>
      <c r="CO1880" s="67"/>
      <c r="CP1880" s="67"/>
      <c r="CQ1880" s="67"/>
      <c r="CR1880" s="69">
        <v>0</v>
      </c>
      <c r="CS1880" s="67"/>
      <c r="CT1880" s="89">
        <v>0</v>
      </c>
      <c r="CW1880" s="67"/>
      <c r="DA1880" s="67"/>
      <c r="DB1880" s="103">
        <v>0</v>
      </c>
      <c r="DE1880" s="67"/>
      <c r="DF1880" s="76">
        <v>0</v>
      </c>
      <c r="DG1880" s="67"/>
      <c r="DH1880" s="67"/>
      <c r="DI1880" s="67"/>
      <c r="DJ1880" s="67"/>
      <c r="DK1880" s="72"/>
      <c r="DL1880" s="67"/>
      <c r="DM1880" s="67"/>
      <c r="DN1880" s="67"/>
      <c r="DO1880" s="67"/>
      <c r="DP1880" s="72">
        <v>0</v>
      </c>
      <c r="DQ1880" s="72"/>
      <c r="DR1880" s="72">
        <v>0</v>
      </c>
      <c r="DS1880" s="67"/>
      <c r="DT1880" s="67"/>
      <c r="DU1880" s="67"/>
      <c r="DV1880" s="79">
        <v>0</v>
      </c>
      <c r="DW1880" s="67"/>
      <c r="DX1880" s="67"/>
      <c r="DY1880" s="67"/>
      <c r="DZ1880" s="72">
        <v>0</v>
      </c>
      <c r="EA1880" s="72"/>
      <c r="EB1880" s="72"/>
      <c r="EC1880" s="72"/>
      <c r="ED1880" s="72">
        <v>0</v>
      </c>
      <c r="EE1880" s="67"/>
      <c r="EF1880" s="67"/>
      <c r="EG1880" s="69">
        <v>0</v>
      </c>
      <c r="EH1880" s="67"/>
      <c r="EI1880" s="67"/>
      <c r="EJ1880" s="67"/>
    </row>
    <row r="1881" spans="1:140" s="67" customFormat="1">
      <c r="A1881" s="68"/>
      <c r="B1881" s="68" t="s">
        <v>6278</v>
      </c>
      <c r="C1881" s="68" t="s">
        <v>6279</v>
      </c>
      <c r="D1881" s="69" t="s">
        <v>6300</v>
      </c>
      <c r="E1881" s="69" t="s">
        <v>149</v>
      </c>
      <c r="F1881" s="69" t="s">
        <v>225</v>
      </c>
      <c r="G1881" s="69" t="s">
        <v>226</v>
      </c>
      <c r="H1881" s="68"/>
      <c r="I1881" s="68" t="s">
        <v>182</v>
      </c>
      <c r="J1881" s="70">
        <v>42741</v>
      </c>
      <c r="K1881" s="70">
        <v>42825</v>
      </c>
      <c r="L1881" s="68"/>
      <c r="M1881" s="69" t="s">
        <v>2</v>
      </c>
      <c r="N1881" s="69" t="s">
        <v>5</v>
      </c>
      <c r="O1881" s="71" t="s">
        <v>5876</v>
      </c>
      <c r="P1881" s="72">
        <v>36045000</v>
      </c>
      <c r="Q1881" s="68" t="s">
        <v>6281</v>
      </c>
      <c r="R1881" s="69" t="s">
        <v>6048</v>
      </c>
      <c r="S1881" s="69">
        <f t="shared" si="59"/>
        <v>2.6800000000000001E-2</v>
      </c>
      <c r="T1881" s="72">
        <v>9660.06</v>
      </c>
      <c r="U1881" s="73">
        <f t="shared" si="60"/>
        <v>9660.06</v>
      </c>
      <c r="V1881" s="68"/>
      <c r="W1881" s="68"/>
      <c r="X1881" s="68"/>
      <c r="Y1881" s="68"/>
      <c r="Z1881" s="68"/>
      <c r="AA1881" s="68"/>
      <c r="AB1881" s="68"/>
      <c r="AC1881" s="68"/>
      <c r="AD1881" s="68"/>
      <c r="AE1881" s="68"/>
      <c r="AF1881" s="68"/>
      <c r="AG1881" s="68"/>
      <c r="AH1881" s="68"/>
      <c r="AI1881" s="68"/>
      <c r="AJ1881" s="68"/>
      <c r="AK1881" s="68"/>
      <c r="AL1881" s="68"/>
      <c r="AM1881" s="68"/>
      <c r="AN1881" s="68"/>
      <c r="AO1881" s="68"/>
      <c r="AP1881" s="68"/>
      <c r="AQ1881" s="68"/>
      <c r="AR1881" s="68"/>
      <c r="AS1881" s="68"/>
      <c r="AT1881" s="68"/>
      <c r="AU1881" s="68"/>
      <c r="AV1881" s="68"/>
      <c r="AW1881" s="68"/>
      <c r="AX1881" s="68"/>
      <c r="AY1881" s="68"/>
      <c r="AZ1881" s="68"/>
      <c r="BA1881" s="68"/>
      <c r="BB1881" s="68"/>
      <c r="BC1881" s="68"/>
      <c r="BD1881" s="68"/>
      <c r="BE1881" s="68"/>
      <c r="BF1881" s="68"/>
      <c r="BG1881" s="68"/>
      <c r="BH1881" s="68"/>
      <c r="BI1881" s="68"/>
      <c r="BJ1881" s="68"/>
      <c r="BK1881" s="74">
        <v>0</v>
      </c>
      <c r="BL1881" s="68"/>
      <c r="BM1881" s="68"/>
      <c r="BN1881" s="68"/>
      <c r="BO1881" s="68"/>
      <c r="BP1881" s="68"/>
      <c r="BQ1881" s="68"/>
      <c r="BR1881" s="68"/>
      <c r="BS1881" s="68"/>
      <c r="BT1881" s="72">
        <v>0</v>
      </c>
      <c r="BU1881" s="68"/>
      <c r="BV1881" s="68"/>
      <c r="BW1881" s="72"/>
      <c r="BX1881" s="68"/>
      <c r="BY1881" s="68"/>
      <c r="BZ1881" s="68"/>
      <c r="CA1881" s="69">
        <v>0</v>
      </c>
      <c r="CB1881" s="68"/>
      <c r="CC1881" s="68"/>
      <c r="CD1881" s="68"/>
      <c r="CE1881" s="72"/>
      <c r="CF1881" s="72">
        <v>0</v>
      </c>
      <c r="CG1881" s="68"/>
      <c r="CH1881" s="68"/>
      <c r="CI1881" s="72">
        <v>9660.06</v>
      </c>
      <c r="CJ1881" s="72">
        <v>0</v>
      </c>
      <c r="CK1881" s="68"/>
      <c r="CL1881" s="68"/>
      <c r="CM1881" s="69">
        <v>0</v>
      </c>
      <c r="CN1881" s="72">
        <v>0</v>
      </c>
      <c r="CO1881" s="68"/>
      <c r="CP1881" s="68"/>
      <c r="CQ1881" s="68"/>
      <c r="CR1881" s="69">
        <v>0</v>
      </c>
      <c r="CS1881" s="68"/>
      <c r="CT1881" s="96">
        <v>0</v>
      </c>
      <c r="CU1881" s="72"/>
      <c r="CV1881" s="69"/>
      <c r="CW1881" s="68"/>
      <c r="CX1881" s="68"/>
      <c r="CY1881" s="68"/>
      <c r="CZ1881" s="68"/>
      <c r="DA1881" s="68"/>
      <c r="DB1881" s="94">
        <v>0</v>
      </c>
      <c r="DC1881" s="68"/>
      <c r="DD1881" s="68"/>
      <c r="DE1881" s="68"/>
      <c r="DF1881" s="85"/>
      <c r="DG1881" s="68"/>
      <c r="DH1881" s="68"/>
      <c r="DI1881" s="68"/>
      <c r="DJ1881" s="68"/>
      <c r="DK1881" s="72"/>
      <c r="DL1881" s="68"/>
      <c r="DM1881" s="68"/>
      <c r="DN1881" s="68"/>
      <c r="DO1881" s="68"/>
      <c r="DP1881" s="72">
        <v>0</v>
      </c>
      <c r="DQ1881" s="68"/>
      <c r="DR1881" s="72">
        <v>0</v>
      </c>
      <c r="DS1881" s="68"/>
      <c r="DT1881" s="68">
        <v>0</v>
      </c>
      <c r="DU1881" s="68"/>
      <c r="DV1881" s="83">
        <v>0</v>
      </c>
      <c r="DW1881" s="68"/>
      <c r="DX1881" s="68"/>
      <c r="DY1881" s="68"/>
      <c r="DZ1881" s="72">
        <v>0</v>
      </c>
      <c r="EA1881" s="68"/>
      <c r="EB1881" s="72"/>
      <c r="EC1881" s="68"/>
      <c r="ED1881" s="72">
        <v>0</v>
      </c>
      <c r="EE1881" s="68"/>
      <c r="EF1881" s="68"/>
      <c r="EG1881" s="69">
        <v>0</v>
      </c>
      <c r="EH1881" s="68"/>
      <c r="EI1881" s="68"/>
      <c r="EJ1881" s="68"/>
    </row>
    <row r="1882" spans="1:140" s="67" customFormat="1">
      <c r="A1882" s="68"/>
      <c r="B1882" s="68" t="s">
        <v>6278</v>
      </c>
      <c r="C1882" s="68" t="s">
        <v>6279</v>
      </c>
      <c r="D1882" s="69" t="s">
        <v>6300</v>
      </c>
      <c r="E1882" s="69" t="s">
        <v>149</v>
      </c>
      <c r="F1882" s="69" t="s">
        <v>225</v>
      </c>
      <c r="G1882" s="69" t="s">
        <v>226</v>
      </c>
      <c r="H1882" s="68"/>
      <c r="I1882" s="68" t="s">
        <v>182</v>
      </c>
      <c r="J1882" s="70">
        <v>42825</v>
      </c>
      <c r="K1882" s="70">
        <v>42825</v>
      </c>
      <c r="L1882" s="68"/>
      <c r="M1882" s="69" t="s">
        <v>2</v>
      </c>
      <c r="N1882" s="69" t="s">
        <v>5</v>
      </c>
      <c r="O1882" s="71" t="s">
        <v>5372</v>
      </c>
      <c r="P1882" s="72">
        <v>25745124.847089302</v>
      </c>
      <c r="Q1882" s="68" t="s">
        <v>6281</v>
      </c>
      <c r="R1882" s="69" t="s">
        <v>5659</v>
      </c>
      <c r="S1882" s="69">
        <f t="shared" si="59"/>
        <v>3.7521899999999997E-2</v>
      </c>
      <c r="T1882" s="72">
        <v>9660.06</v>
      </c>
      <c r="U1882" s="73">
        <f t="shared" si="60"/>
        <v>9660.06</v>
      </c>
      <c r="V1882" s="68"/>
      <c r="W1882" s="68"/>
      <c r="X1882" s="68"/>
      <c r="Y1882" s="68"/>
      <c r="Z1882" s="68"/>
      <c r="AA1882" s="68"/>
      <c r="AB1882" s="68"/>
      <c r="AC1882" s="68"/>
      <c r="AD1882" s="68"/>
      <c r="AE1882" s="68"/>
      <c r="AF1882" s="68"/>
      <c r="AG1882" s="68"/>
      <c r="AH1882" s="68"/>
      <c r="AI1882" s="68"/>
      <c r="AJ1882" s="68"/>
      <c r="AK1882" s="68"/>
      <c r="AL1882" s="68"/>
      <c r="AM1882" s="68"/>
      <c r="AN1882" s="68"/>
      <c r="AO1882" s="68"/>
      <c r="AP1882" s="68"/>
      <c r="AQ1882" s="68"/>
      <c r="AR1882" s="68"/>
      <c r="AS1882" s="68"/>
      <c r="AT1882" s="68"/>
      <c r="AU1882" s="68"/>
      <c r="AV1882" s="68"/>
      <c r="AW1882" s="68"/>
      <c r="AX1882" s="68"/>
      <c r="AY1882" s="68"/>
      <c r="AZ1882" s="68"/>
      <c r="BA1882" s="68"/>
      <c r="BB1882" s="68"/>
      <c r="BC1882" s="68"/>
      <c r="BD1882" s="68"/>
      <c r="BE1882" s="68"/>
      <c r="BF1882" s="68"/>
      <c r="BG1882" s="68"/>
      <c r="BH1882" s="68"/>
      <c r="BI1882" s="68"/>
      <c r="BJ1882" s="68"/>
      <c r="BK1882" s="74">
        <v>0</v>
      </c>
      <c r="BL1882" s="68"/>
      <c r="BM1882" s="68"/>
      <c r="BN1882" s="68"/>
      <c r="BO1882" s="68"/>
      <c r="BP1882" s="68"/>
      <c r="BQ1882" s="68"/>
      <c r="BR1882" s="68"/>
      <c r="BS1882" s="68"/>
      <c r="BT1882" s="72">
        <v>0</v>
      </c>
      <c r="BU1882" s="68"/>
      <c r="BV1882" s="68"/>
      <c r="BW1882" s="72"/>
      <c r="BX1882" s="68"/>
      <c r="BY1882" s="68"/>
      <c r="BZ1882" s="68"/>
      <c r="CA1882" s="69">
        <v>0</v>
      </c>
      <c r="CB1882" s="68"/>
      <c r="CC1882" s="68"/>
      <c r="CD1882" s="68"/>
      <c r="CE1882" s="72"/>
      <c r="CF1882" s="72">
        <v>0</v>
      </c>
      <c r="CG1882" s="68"/>
      <c r="CH1882" s="68"/>
      <c r="CI1882" s="72">
        <v>9660.06</v>
      </c>
      <c r="CJ1882" s="72">
        <v>0</v>
      </c>
      <c r="CK1882" s="68"/>
      <c r="CL1882" s="68"/>
      <c r="CM1882" s="69">
        <v>0</v>
      </c>
      <c r="CN1882" s="72">
        <v>0</v>
      </c>
      <c r="CO1882" s="68"/>
      <c r="CP1882" s="68"/>
      <c r="CQ1882" s="68"/>
      <c r="CR1882" s="69">
        <v>0</v>
      </c>
      <c r="CS1882" s="68"/>
      <c r="CT1882" s="95">
        <v>0</v>
      </c>
      <c r="CU1882" s="72"/>
      <c r="CV1882" s="69"/>
      <c r="CW1882" s="68"/>
      <c r="CX1882" s="68"/>
      <c r="CY1882" s="68"/>
      <c r="CZ1882" s="68"/>
      <c r="DA1882" s="68"/>
      <c r="DB1882" s="93">
        <v>0</v>
      </c>
      <c r="DC1882" s="68"/>
      <c r="DD1882" s="68"/>
      <c r="DE1882" s="68"/>
      <c r="DF1882" s="72"/>
      <c r="DG1882" s="68"/>
      <c r="DH1882" s="68"/>
      <c r="DI1882" s="68"/>
      <c r="DJ1882" s="68"/>
      <c r="DK1882" s="72"/>
      <c r="DL1882" s="68"/>
      <c r="DM1882" s="68"/>
      <c r="DN1882" s="68"/>
      <c r="DO1882" s="68"/>
      <c r="DP1882" s="72">
        <v>0</v>
      </c>
      <c r="DQ1882" s="68"/>
      <c r="DR1882" s="72">
        <v>0</v>
      </c>
      <c r="DS1882" s="68"/>
      <c r="DT1882" s="68">
        <v>0</v>
      </c>
      <c r="DU1882" s="68"/>
      <c r="DV1882" s="84">
        <v>0</v>
      </c>
      <c r="DW1882" s="68"/>
      <c r="DX1882" s="68"/>
      <c r="DY1882" s="68"/>
      <c r="DZ1882" s="72">
        <v>0</v>
      </c>
      <c r="EA1882" s="68"/>
      <c r="EB1882" s="72"/>
      <c r="EC1882" s="68"/>
      <c r="ED1882" s="72">
        <v>0</v>
      </c>
      <c r="EE1882" s="68"/>
      <c r="EF1882" s="68"/>
      <c r="EG1882" s="69">
        <v>0</v>
      </c>
      <c r="EH1882" s="68"/>
      <c r="EI1882" s="68"/>
      <c r="EJ1882" s="68"/>
    </row>
    <row r="1883" spans="1:140" s="67" customFormat="1">
      <c r="A1883" s="68"/>
      <c r="B1883" s="68" t="s">
        <v>6278</v>
      </c>
      <c r="C1883" s="68" t="s">
        <v>6279</v>
      </c>
      <c r="D1883" s="69" t="s">
        <v>6300</v>
      </c>
      <c r="E1883" s="69" t="s">
        <v>149</v>
      </c>
      <c r="F1883" s="69" t="s">
        <v>225</v>
      </c>
      <c r="G1883" s="69" t="s">
        <v>226</v>
      </c>
      <c r="H1883" s="68"/>
      <c r="I1883" s="68" t="s">
        <v>182</v>
      </c>
      <c r="J1883" s="70">
        <v>42838</v>
      </c>
      <c r="K1883" s="70">
        <v>42916</v>
      </c>
      <c r="L1883" s="68"/>
      <c r="M1883" s="69" t="s">
        <v>2</v>
      </c>
      <c r="N1883" s="69" t="s">
        <v>5</v>
      </c>
      <c r="O1883" s="71" t="s">
        <v>5498</v>
      </c>
      <c r="P1883" s="72">
        <v>30302077.8438606</v>
      </c>
      <c r="Q1883" s="68" t="s">
        <v>6281</v>
      </c>
      <c r="R1883" s="69" t="s">
        <v>5775</v>
      </c>
      <c r="S1883" s="69">
        <f t="shared" si="59"/>
        <v>3.1879199999999996E-2</v>
      </c>
      <c r="T1883" s="72">
        <v>9660.06</v>
      </c>
      <c r="U1883" s="73">
        <f t="shared" si="60"/>
        <v>9660.06</v>
      </c>
      <c r="V1883" s="68"/>
      <c r="W1883" s="68"/>
      <c r="X1883" s="68"/>
      <c r="Y1883" s="68"/>
      <c r="Z1883" s="68"/>
      <c r="AA1883" s="68"/>
      <c r="AB1883" s="68"/>
      <c r="AC1883" s="68"/>
      <c r="AD1883" s="68"/>
      <c r="AE1883" s="68"/>
      <c r="AF1883" s="68"/>
      <c r="AG1883" s="68"/>
      <c r="AH1883" s="68"/>
      <c r="AI1883" s="68"/>
      <c r="AJ1883" s="68"/>
      <c r="AK1883" s="68"/>
      <c r="AL1883" s="68"/>
      <c r="AM1883" s="68"/>
      <c r="AN1883" s="68"/>
      <c r="AO1883" s="68"/>
      <c r="AP1883" s="68"/>
      <c r="AQ1883" s="68"/>
      <c r="AR1883" s="68"/>
      <c r="AS1883" s="68"/>
      <c r="AT1883" s="68"/>
      <c r="AU1883" s="68"/>
      <c r="AV1883" s="68"/>
      <c r="AW1883" s="68"/>
      <c r="AX1883" s="68"/>
      <c r="AY1883" s="68"/>
      <c r="AZ1883" s="68"/>
      <c r="BA1883" s="68"/>
      <c r="BB1883" s="68"/>
      <c r="BC1883" s="68"/>
      <c r="BD1883" s="68"/>
      <c r="BE1883" s="68"/>
      <c r="BF1883" s="68"/>
      <c r="BG1883" s="68"/>
      <c r="BH1883" s="68"/>
      <c r="BI1883" s="68"/>
      <c r="BJ1883" s="68"/>
      <c r="BK1883" s="74">
        <v>0</v>
      </c>
      <c r="BL1883" s="68"/>
      <c r="BM1883" s="68"/>
      <c r="BN1883" s="68"/>
      <c r="BO1883" s="68"/>
      <c r="BP1883" s="68"/>
      <c r="BQ1883" s="68"/>
      <c r="BR1883" s="68"/>
      <c r="BS1883" s="68"/>
      <c r="BT1883" s="72">
        <v>0</v>
      </c>
      <c r="BU1883" s="68"/>
      <c r="BV1883" s="68"/>
      <c r="BW1883" s="72"/>
      <c r="BX1883" s="68"/>
      <c r="BY1883" s="68"/>
      <c r="BZ1883" s="68"/>
      <c r="CA1883" s="69">
        <v>0</v>
      </c>
      <c r="CB1883" s="68"/>
      <c r="CC1883" s="68"/>
      <c r="CD1883" s="68"/>
      <c r="CE1883" s="72"/>
      <c r="CF1883" s="72">
        <v>0</v>
      </c>
      <c r="CG1883" s="68"/>
      <c r="CH1883" s="68"/>
      <c r="CI1883" s="72">
        <v>9660.06</v>
      </c>
      <c r="CJ1883" s="72">
        <v>0</v>
      </c>
      <c r="CK1883" s="68"/>
      <c r="CL1883" s="68"/>
      <c r="CM1883" s="69">
        <v>0</v>
      </c>
      <c r="CN1883" s="72">
        <v>0</v>
      </c>
      <c r="CO1883" s="68"/>
      <c r="CP1883" s="68"/>
      <c r="CQ1883" s="68"/>
      <c r="CR1883" s="69">
        <v>0</v>
      </c>
      <c r="CS1883" s="68"/>
      <c r="CT1883" s="95">
        <v>0</v>
      </c>
      <c r="CU1883" s="72"/>
      <c r="CV1883" s="69"/>
      <c r="CW1883" s="68"/>
      <c r="CX1883" s="68"/>
      <c r="CY1883" s="68"/>
      <c r="CZ1883" s="68"/>
      <c r="DA1883" s="68"/>
      <c r="DB1883" s="93">
        <v>0</v>
      </c>
      <c r="DC1883" s="68"/>
      <c r="DD1883" s="68"/>
      <c r="DE1883" s="68"/>
      <c r="DF1883" s="72"/>
      <c r="DG1883" s="68"/>
      <c r="DH1883" s="68"/>
      <c r="DI1883" s="68"/>
      <c r="DJ1883" s="68"/>
      <c r="DK1883" s="72"/>
      <c r="DL1883" s="68"/>
      <c r="DM1883" s="68"/>
      <c r="DN1883" s="68"/>
      <c r="DO1883" s="68"/>
      <c r="DP1883" s="72">
        <v>0</v>
      </c>
      <c r="DQ1883" s="68"/>
      <c r="DR1883" s="72">
        <v>0</v>
      </c>
      <c r="DS1883" s="68"/>
      <c r="DT1883" s="68">
        <v>0</v>
      </c>
      <c r="DU1883" s="68"/>
      <c r="DV1883" s="84">
        <v>0</v>
      </c>
      <c r="DW1883" s="68"/>
      <c r="DX1883" s="68"/>
      <c r="DY1883" s="68"/>
      <c r="DZ1883" s="72">
        <v>0</v>
      </c>
      <c r="EA1883" s="68"/>
      <c r="EB1883" s="72"/>
      <c r="EC1883" s="68"/>
      <c r="ED1883" s="72">
        <v>0</v>
      </c>
      <c r="EE1883" s="68"/>
      <c r="EF1883" s="68"/>
      <c r="EG1883" s="69">
        <v>0</v>
      </c>
      <c r="EH1883" s="68"/>
      <c r="EI1883" s="68"/>
      <c r="EJ1883" s="68"/>
    </row>
    <row r="1884" spans="1:140" s="67" customFormat="1">
      <c r="B1884" s="68" t="s">
        <v>6278</v>
      </c>
      <c r="C1884" s="68" t="s">
        <v>6279</v>
      </c>
      <c r="D1884" s="69" t="s">
        <v>6303</v>
      </c>
      <c r="E1884" s="69" t="s">
        <v>149</v>
      </c>
      <c r="F1884" s="69" t="s">
        <v>306</v>
      </c>
      <c r="G1884" s="69" t="s">
        <v>5092</v>
      </c>
      <c r="H1884" s="68"/>
      <c r="J1884" s="70">
        <v>42211</v>
      </c>
      <c r="K1884" s="70">
        <v>42211</v>
      </c>
      <c r="M1884" s="69" t="s">
        <v>152</v>
      </c>
      <c r="N1884" s="69" t="s">
        <v>153</v>
      </c>
      <c r="O1884" s="71" t="s">
        <v>307</v>
      </c>
      <c r="P1884" s="72">
        <v>2283022040</v>
      </c>
      <c r="Q1884" s="68" t="s">
        <v>6281</v>
      </c>
      <c r="R1884" s="69" t="s">
        <v>308</v>
      </c>
      <c r="S1884" s="69">
        <f t="shared" si="59"/>
        <v>0.25</v>
      </c>
      <c r="T1884" s="72">
        <v>5707555.0999999996</v>
      </c>
      <c r="U1884" s="73">
        <f t="shared" si="60"/>
        <v>5735159.5699999994</v>
      </c>
      <c r="BK1884" s="74">
        <v>0</v>
      </c>
      <c r="BS1884" s="72"/>
      <c r="BT1884" s="72">
        <v>541512.59</v>
      </c>
      <c r="BW1884" s="72"/>
      <c r="CA1884" s="69">
        <v>27604.47</v>
      </c>
      <c r="CE1884" s="75"/>
      <c r="CF1884" s="72">
        <v>0</v>
      </c>
      <c r="CI1884" s="72">
        <v>742879.8</v>
      </c>
      <c r="CJ1884" s="72"/>
      <c r="CM1884" s="72">
        <v>1130565.28</v>
      </c>
      <c r="CN1884" s="72">
        <v>0</v>
      </c>
      <c r="CR1884" s="69">
        <v>0</v>
      </c>
      <c r="CT1884" s="90">
        <v>3292597.43</v>
      </c>
      <c r="CU1884" s="72"/>
      <c r="CV1884" s="69"/>
      <c r="CX1884" s="68"/>
      <c r="CY1884" s="68"/>
      <c r="CZ1884" s="68"/>
      <c r="DB1884" s="90">
        <v>0</v>
      </c>
      <c r="DC1884" s="68"/>
      <c r="DD1884" s="68"/>
      <c r="DF1884" s="72">
        <v>0</v>
      </c>
      <c r="DK1884" s="72"/>
      <c r="DP1884" s="72">
        <v>0</v>
      </c>
      <c r="DQ1884" s="72"/>
      <c r="DR1884" s="72">
        <v>0</v>
      </c>
      <c r="DV1884" s="78">
        <v>0</v>
      </c>
      <c r="DZ1884" s="72">
        <v>0</v>
      </c>
      <c r="EA1884" s="72"/>
      <c r="EB1884" s="72"/>
      <c r="EC1884" s="72"/>
      <c r="ED1884" s="72">
        <v>0</v>
      </c>
      <c r="EG1884" s="69">
        <v>0</v>
      </c>
    </row>
    <row r="1885" spans="1:140" s="67" customFormat="1">
      <c r="B1885" s="68" t="s">
        <v>6278</v>
      </c>
      <c r="C1885" s="68" t="s">
        <v>6279</v>
      </c>
      <c r="D1885" s="69" t="s">
        <v>6303</v>
      </c>
      <c r="E1885" s="69" t="s">
        <v>149</v>
      </c>
      <c r="F1885" s="69" t="s">
        <v>306</v>
      </c>
      <c r="G1885" s="69" t="s">
        <v>5092</v>
      </c>
      <c r="H1885" s="68"/>
      <c r="J1885" s="70">
        <v>42246</v>
      </c>
      <c r="K1885" s="70">
        <v>42246</v>
      </c>
      <c r="M1885" s="69" t="s">
        <v>152</v>
      </c>
      <c r="N1885" s="69" t="s">
        <v>153</v>
      </c>
      <c r="O1885" s="71" t="s">
        <v>307</v>
      </c>
      <c r="P1885" s="72">
        <v>2283022040</v>
      </c>
      <c r="Q1885" s="68" t="s">
        <v>6281</v>
      </c>
      <c r="R1885" s="69" t="s">
        <v>308</v>
      </c>
      <c r="S1885" s="69">
        <f t="shared" si="59"/>
        <v>0.25</v>
      </c>
      <c r="T1885" s="72">
        <v>5707555.0999999996</v>
      </c>
      <c r="U1885" s="73">
        <f t="shared" si="60"/>
        <v>5735159.5699999994</v>
      </c>
      <c r="BK1885" s="74">
        <v>0</v>
      </c>
      <c r="BS1885" s="72"/>
      <c r="BT1885" s="72">
        <v>541512.59</v>
      </c>
      <c r="BW1885" s="72"/>
      <c r="CA1885" s="69">
        <v>27604.47</v>
      </c>
      <c r="CE1885" s="75"/>
      <c r="CF1885" s="72">
        <v>0</v>
      </c>
      <c r="CI1885" s="72">
        <v>742879.8</v>
      </c>
      <c r="CJ1885" s="72"/>
      <c r="CM1885" s="72">
        <v>1130565.28</v>
      </c>
      <c r="CN1885" s="72">
        <v>0</v>
      </c>
      <c r="CR1885" s="69">
        <v>0</v>
      </c>
      <c r="CT1885" s="90">
        <v>3292597.43</v>
      </c>
      <c r="CU1885" s="72"/>
      <c r="CV1885" s="69"/>
      <c r="CX1885" s="68"/>
      <c r="CY1885" s="68"/>
      <c r="CZ1885" s="68"/>
      <c r="DB1885" s="90">
        <v>0</v>
      </c>
      <c r="DC1885" s="68"/>
      <c r="DD1885" s="68"/>
      <c r="DF1885" s="72">
        <v>0</v>
      </c>
      <c r="DK1885" s="72"/>
      <c r="DP1885" s="72">
        <v>0</v>
      </c>
      <c r="DQ1885" s="72"/>
      <c r="DR1885" s="72">
        <v>0</v>
      </c>
      <c r="DV1885" s="78">
        <v>0</v>
      </c>
      <c r="DZ1885" s="72">
        <v>0</v>
      </c>
      <c r="EA1885" s="72"/>
      <c r="EB1885" s="72"/>
      <c r="EC1885" s="72"/>
      <c r="ED1885" s="72">
        <v>0</v>
      </c>
      <c r="EG1885" s="69">
        <v>0</v>
      </c>
    </row>
    <row r="1886" spans="1:140" s="67" customFormat="1">
      <c r="B1886" s="68" t="s">
        <v>6278</v>
      </c>
      <c r="C1886" s="68" t="s">
        <v>6279</v>
      </c>
      <c r="D1886" s="69" t="s">
        <v>6303</v>
      </c>
      <c r="E1886" s="69" t="s">
        <v>149</v>
      </c>
      <c r="F1886" s="69" t="s">
        <v>306</v>
      </c>
      <c r="G1886" s="69" t="s">
        <v>5092</v>
      </c>
      <c r="H1886" s="68"/>
      <c r="J1886" s="70">
        <v>42274</v>
      </c>
      <c r="K1886" s="70">
        <v>42274</v>
      </c>
      <c r="M1886" s="69" t="s">
        <v>152</v>
      </c>
      <c r="N1886" s="69" t="s">
        <v>153</v>
      </c>
      <c r="O1886" s="71" t="s">
        <v>307</v>
      </c>
      <c r="P1886" s="72">
        <v>2283022040</v>
      </c>
      <c r="Q1886" s="68" t="s">
        <v>6281</v>
      </c>
      <c r="R1886" s="69" t="s">
        <v>308</v>
      </c>
      <c r="S1886" s="69">
        <f t="shared" si="59"/>
        <v>0.25</v>
      </c>
      <c r="T1886" s="72">
        <v>5707555.0999999996</v>
      </c>
      <c r="U1886" s="73">
        <f t="shared" si="60"/>
        <v>5735159.5699999994</v>
      </c>
      <c r="BK1886" s="74">
        <v>0</v>
      </c>
      <c r="BS1886" s="72"/>
      <c r="BT1886" s="72">
        <v>541512.59</v>
      </c>
      <c r="BW1886" s="72"/>
      <c r="CA1886" s="69">
        <v>27604.47</v>
      </c>
      <c r="CE1886" s="75"/>
      <c r="CF1886" s="72">
        <v>0</v>
      </c>
      <c r="CI1886" s="72">
        <v>742879.8</v>
      </c>
      <c r="CJ1886" s="72"/>
      <c r="CM1886" s="72">
        <v>1130565.28</v>
      </c>
      <c r="CN1886" s="72">
        <v>0</v>
      </c>
      <c r="CR1886" s="69">
        <v>0</v>
      </c>
      <c r="CT1886" s="90">
        <v>3292597.43</v>
      </c>
      <c r="CU1886" s="72"/>
      <c r="CV1886" s="69"/>
      <c r="CX1886" s="68"/>
      <c r="CY1886" s="68"/>
      <c r="CZ1886" s="68"/>
      <c r="DB1886" s="90">
        <v>0</v>
      </c>
      <c r="DC1886" s="68"/>
      <c r="DD1886" s="68"/>
      <c r="DF1886" s="72">
        <v>0</v>
      </c>
      <c r="DK1886" s="72"/>
      <c r="DP1886" s="72">
        <v>0</v>
      </c>
      <c r="DQ1886" s="72"/>
      <c r="DR1886" s="72">
        <v>0</v>
      </c>
      <c r="DV1886" s="78">
        <v>0</v>
      </c>
      <c r="DZ1886" s="72">
        <v>0</v>
      </c>
      <c r="EA1886" s="72"/>
      <c r="EB1886" s="72"/>
      <c r="EC1886" s="72"/>
      <c r="ED1886" s="72">
        <v>0</v>
      </c>
      <c r="EG1886" s="69">
        <v>0</v>
      </c>
    </row>
    <row r="1887" spans="1:140" s="67" customFormat="1">
      <c r="B1887" s="68" t="s">
        <v>6278</v>
      </c>
      <c r="C1887" s="68" t="s">
        <v>6279</v>
      </c>
      <c r="D1887" s="69" t="s">
        <v>6303</v>
      </c>
      <c r="E1887" s="69" t="s">
        <v>149</v>
      </c>
      <c r="F1887" s="69" t="s">
        <v>306</v>
      </c>
      <c r="G1887" s="69" t="s">
        <v>5121</v>
      </c>
      <c r="H1887" s="68"/>
      <c r="J1887" s="70">
        <v>42302</v>
      </c>
      <c r="K1887" s="70">
        <v>42302</v>
      </c>
      <c r="M1887" s="69" t="s">
        <v>152</v>
      </c>
      <c r="N1887" s="69" t="s">
        <v>153</v>
      </c>
      <c r="O1887" s="71" t="s">
        <v>307</v>
      </c>
      <c r="P1887" s="72">
        <v>2283022040</v>
      </c>
      <c r="Q1887" s="68" t="s">
        <v>6281</v>
      </c>
      <c r="R1887" s="69" t="s">
        <v>308</v>
      </c>
      <c r="S1887" s="69">
        <f t="shared" si="59"/>
        <v>0.25</v>
      </c>
      <c r="T1887" s="72">
        <v>5707555.0999999996</v>
      </c>
      <c r="U1887" s="73">
        <f t="shared" si="60"/>
        <v>5735159.5699999994</v>
      </c>
      <c r="BK1887" s="74">
        <v>0</v>
      </c>
      <c r="BS1887" s="72"/>
      <c r="BT1887" s="72">
        <v>541512.59</v>
      </c>
      <c r="BW1887" s="72"/>
      <c r="CA1887" s="69">
        <v>27604.47</v>
      </c>
      <c r="CE1887" s="75"/>
      <c r="CF1887" s="72">
        <v>0</v>
      </c>
      <c r="CI1887" s="72">
        <v>742879.8</v>
      </c>
      <c r="CJ1887" s="72"/>
      <c r="CM1887" s="72">
        <v>1130565.28</v>
      </c>
      <c r="CN1887" s="72">
        <v>0</v>
      </c>
      <c r="CR1887" s="69">
        <v>0</v>
      </c>
      <c r="CT1887" s="90">
        <v>3292597.43</v>
      </c>
      <c r="CU1887" s="72"/>
      <c r="CV1887" s="69"/>
      <c r="CX1887" s="68"/>
      <c r="CY1887" s="68"/>
      <c r="CZ1887" s="68"/>
      <c r="DB1887" s="90">
        <v>0</v>
      </c>
      <c r="DC1887" s="68"/>
      <c r="DD1887" s="68"/>
      <c r="DF1887" s="72">
        <v>0</v>
      </c>
      <c r="DK1887" s="72"/>
      <c r="DP1887" s="72">
        <v>0</v>
      </c>
      <c r="DQ1887" s="72"/>
      <c r="DR1887" s="72">
        <v>0</v>
      </c>
      <c r="DV1887" s="78">
        <v>0</v>
      </c>
      <c r="DZ1887" s="72">
        <v>0</v>
      </c>
      <c r="EA1887" s="72"/>
      <c r="EB1887" s="72"/>
      <c r="EC1887" s="72"/>
      <c r="ED1887" s="72">
        <v>0</v>
      </c>
      <c r="EG1887" s="69">
        <v>0</v>
      </c>
    </row>
    <row r="1888" spans="1:140" s="67" customFormat="1">
      <c r="B1888" s="68" t="s">
        <v>6278</v>
      </c>
      <c r="C1888" s="68" t="s">
        <v>6279</v>
      </c>
      <c r="D1888" s="69" t="s">
        <v>6303</v>
      </c>
      <c r="E1888" s="69" t="s">
        <v>149</v>
      </c>
      <c r="F1888" s="69" t="s">
        <v>306</v>
      </c>
      <c r="G1888" s="69" t="s">
        <v>5092</v>
      </c>
      <c r="H1888" s="68"/>
      <c r="J1888" s="70">
        <v>42337</v>
      </c>
      <c r="K1888" s="70">
        <v>42337</v>
      </c>
      <c r="M1888" s="69" t="s">
        <v>152</v>
      </c>
      <c r="N1888" s="69" t="s">
        <v>153</v>
      </c>
      <c r="O1888" s="71" t="s">
        <v>307</v>
      </c>
      <c r="P1888" s="72">
        <v>2283022040</v>
      </c>
      <c r="Q1888" s="68" t="s">
        <v>6281</v>
      </c>
      <c r="R1888" s="69" t="s">
        <v>308</v>
      </c>
      <c r="S1888" s="69">
        <f t="shared" si="59"/>
        <v>0.25</v>
      </c>
      <c r="T1888" s="72">
        <v>5707555.0999999996</v>
      </c>
      <c r="U1888" s="73">
        <f t="shared" si="60"/>
        <v>5735159.5699999994</v>
      </c>
      <c r="BK1888" s="74">
        <v>0</v>
      </c>
      <c r="BS1888" s="72"/>
      <c r="BT1888" s="72">
        <v>541512.59</v>
      </c>
      <c r="BW1888" s="72"/>
      <c r="CA1888" s="69">
        <v>27604.47</v>
      </c>
      <c r="CE1888" s="75"/>
      <c r="CF1888" s="72">
        <v>0</v>
      </c>
      <c r="CI1888" s="72">
        <v>742879.8</v>
      </c>
      <c r="CJ1888" s="72"/>
      <c r="CM1888" s="72">
        <v>1130565.28</v>
      </c>
      <c r="CN1888" s="72">
        <v>0</v>
      </c>
      <c r="CR1888" s="69">
        <v>0</v>
      </c>
      <c r="CT1888" s="90">
        <v>3292597.43</v>
      </c>
      <c r="CU1888" s="72"/>
      <c r="CV1888" s="69"/>
      <c r="CX1888" s="68"/>
      <c r="CY1888" s="68"/>
      <c r="CZ1888" s="68"/>
      <c r="DB1888" s="90">
        <v>0</v>
      </c>
      <c r="DC1888" s="68"/>
      <c r="DD1888" s="68"/>
      <c r="DF1888" s="72">
        <v>0</v>
      </c>
      <c r="DK1888" s="72"/>
      <c r="DP1888" s="72">
        <v>0</v>
      </c>
      <c r="DQ1888" s="72"/>
      <c r="DR1888" s="72">
        <v>0</v>
      </c>
      <c r="DV1888" s="78">
        <v>0</v>
      </c>
      <c r="DZ1888" s="72">
        <v>0</v>
      </c>
      <c r="EA1888" s="72"/>
      <c r="EB1888" s="72"/>
      <c r="EC1888" s="72"/>
      <c r="ED1888" s="72">
        <v>0</v>
      </c>
      <c r="EG1888" s="69">
        <v>0</v>
      </c>
    </row>
    <row r="1889" spans="2:137" s="67" customFormat="1">
      <c r="B1889" s="68" t="s">
        <v>6278</v>
      </c>
      <c r="C1889" s="68" t="s">
        <v>6279</v>
      </c>
      <c r="D1889" s="69" t="s">
        <v>6303</v>
      </c>
      <c r="E1889" s="69" t="s">
        <v>149</v>
      </c>
      <c r="F1889" s="69" t="s">
        <v>306</v>
      </c>
      <c r="G1889" s="69" t="s">
        <v>5092</v>
      </c>
      <c r="H1889" s="68"/>
      <c r="J1889" s="70">
        <v>42351</v>
      </c>
      <c r="K1889" s="70">
        <v>42351</v>
      </c>
      <c r="M1889" s="69" t="s">
        <v>152</v>
      </c>
      <c r="N1889" s="69" t="s">
        <v>153</v>
      </c>
      <c r="O1889" s="71" t="s">
        <v>307</v>
      </c>
      <c r="P1889" s="72">
        <v>2283022040</v>
      </c>
      <c r="Q1889" s="68" t="s">
        <v>6281</v>
      </c>
      <c r="R1889" s="69" t="s">
        <v>308</v>
      </c>
      <c r="S1889" s="69">
        <f t="shared" si="59"/>
        <v>0.25</v>
      </c>
      <c r="T1889" s="72">
        <v>5707555.0999999996</v>
      </c>
      <c r="U1889" s="73">
        <f t="shared" si="60"/>
        <v>5735159.5699999994</v>
      </c>
      <c r="BK1889" s="74">
        <v>0</v>
      </c>
      <c r="BS1889" s="72"/>
      <c r="BT1889" s="72">
        <v>541512.59</v>
      </c>
      <c r="BW1889" s="72"/>
      <c r="CA1889" s="69">
        <v>27604.47</v>
      </c>
      <c r="CE1889" s="75"/>
      <c r="CF1889" s="72">
        <v>0</v>
      </c>
      <c r="CI1889" s="72">
        <v>742879.8</v>
      </c>
      <c r="CJ1889" s="72"/>
      <c r="CM1889" s="72">
        <v>1130565.28</v>
      </c>
      <c r="CN1889" s="72">
        <v>0</v>
      </c>
      <c r="CR1889" s="69">
        <v>0</v>
      </c>
      <c r="CT1889" s="90">
        <v>3292597.43</v>
      </c>
      <c r="CU1889" s="72"/>
      <c r="CV1889" s="69"/>
      <c r="CX1889" s="68"/>
      <c r="CY1889" s="68"/>
      <c r="CZ1889" s="68"/>
      <c r="DB1889" s="90">
        <v>0</v>
      </c>
      <c r="DC1889" s="68"/>
      <c r="DD1889" s="68"/>
      <c r="DF1889" s="72">
        <v>0</v>
      </c>
      <c r="DK1889" s="72"/>
      <c r="DP1889" s="72">
        <v>0</v>
      </c>
      <c r="DQ1889" s="72"/>
      <c r="DR1889" s="72">
        <v>0</v>
      </c>
      <c r="DV1889" s="78">
        <v>0</v>
      </c>
      <c r="DZ1889" s="72">
        <v>0</v>
      </c>
      <c r="EA1889" s="72"/>
      <c r="EB1889" s="72"/>
      <c r="EC1889" s="72"/>
      <c r="ED1889" s="72">
        <v>0</v>
      </c>
      <c r="EG1889" s="69">
        <v>0</v>
      </c>
    </row>
    <row r="1890" spans="2:137" s="67" customFormat="1">
      <c r="B1890" s="68" t="s">
        <v>6278</v>
      </c>
      <c r="C1890" s="68" t="s">
        <v>6279</v>
      </c>
      <c r="D1890" s="69" t="s">
        <v>6303</v>
      </c>
      <c r="E1890" s="69" t="s">
        <v>149</v>
      </c>
      <c r="F1890" s="69" t="s">
        <v>306</v>
      </c>
      <c r="G1890" s="69" t="s">
        <v>5092</v>
      </c>
      <c r="H1890" s="68"/>
      <c r="J1890" s="70">
        <v>42400</v>
      </c>
      <c r="K1890" s="70">
        <v>42400</v>
      </c>
      <c r="M1890" s="69" t="s">
        <v>152</v>
      </c>
      <c r="N1890" s="69" t="s">
        <v>153</v>
      </c>
      <c r="O1890" s="71" t="s">
        <v>307</v>
      </c>
      <c r="P1890" s="72">
        <v>2283022040</v>
      </c>
      <c r="Q1890" s="68" t="s">
        <v>6281</v>
      </c>
      <c r="R1890" s="69" t="s">
        <v>308</v>
      </c>
      <c r="S1890" s="69">
        <f t="shared" si="59"/>
        <v>0.25</v>
      </c>
      <c r="T1890" s="72">
        <v>5707555.0999999996</v>
      </c>
      <c r="U1890" s="73">
        <f t="shared" si="60"/>
        <v>5735159.5699999994</v>
      </c>
      <c r="BK1890" s="74">
        <v>0</v>
      </c>
      <c r="BS1890" s="72"/>
      <c r="BT1890" s="72">
        <v>541512.59</v>
      </c>
      <c r="BW1890" s="72"/>
      <c r="CA1890" s="69">
        <v>27604.47</v>
      </c>
      <c r="CE1890" s="75"/>
      <c r="CF1890" s="72">
        <v>0</v>
      </c>
      <c r="CI1890" s="72">
        <v>742879.8</v>
      </c>
      <c r="CJ1890" s="72"/>
      <c r="CM1890" s="72">
        <v>1130565.28</v>
      </c>
      <c r="CN1890" s="72">
        <v>0</v>
      </c>
      <c r="CR1890" s="69">
        <v>0</v>
      </c>
      <c r="CT1890" s="90">
        <v>3292597.43</v>
      </c>
      <c r="CU1890" s="72"/>
      <c r="CV1890" s="69"/>
      <c r="CX1890" s="68"/>
      <c r="CY1890" s="68"/>
      <c r="CZ1890" s="68"/>
      <c r="DB1890" s="89">
        <v>0</v>
      </c>
      <c r="DC1890" s="68"/>
      <c r="DD1890" s="68"/>
      <c r="DF1890" s="72">
        <v>0</v>
      </c>
      <c r="DK1890" s="72"/>
      <c r="DP1890" s="72">
        <v>0</v>
      </c>
      <c r="DQ1890" s="72"/>
      <c r="DR1890" s="72">
        <v>0</v>
      </c>
      <c r="DV1890" s="77">
        <v>0</v>
      </c>
      <c r="DZ1890" s="72">
        <v>0</v>
      </c>
      <c r="EA1890" s="72"/>
      <c r="EB1890" s="72"/>
      <c r="EC1890" s="72"/>
      <c r="ED1890" s="72">
        <v>0</v>
      </c>
      <c r="EG1890" s="69">
        <v>0</v>
      </c>
    </row>
    <row r="1891" spans="2:137" s="67" customFormat="1">
      <c r="B1891" s="68" t="s">
        <v>6278</v>
      </c>
      <c r="C1891" s="68" t="s">
        <v>6279</v>
      </c>
      <c r="D1891" s="69" t="s">
        <v>6303</v>
      </c>
      <c r="E1891" s="69" t="s">
        <v>149</v>
      </c>
      <c r="F1891" s="69" t="s">
        <v>306</v>
      </c>
      <c r="G1891" s="69" t="s">
        <v>5092</v>
      </c>
      <c r="H1891" s="68"/>
      <c r="J1891" s="70">
        <v>42428</v>
      </c>
      <c r="K1891" s="70">
        <v>42428</v>
      </c>
      <c r="M1891" s="69" t="s">
        <v>152</v>
      </c>
      <c r="N1891" s="69" t="s">
        <v>153</v>
      </c>
      <c r="O1891" s="71" t="s">
        <v>307</v>
      </c>
      <c r="P1891" s="72">
        <v>2283022040</v>
      </c>
      <c r="Q1891" s="68" t="s">
        <v>6281</v>
      </c>
      <c r="R1891" s="69" t="s">
        <v>308</v>
      </c>
      <c r="S1891" s="69">
        <f t="shared" si="59"/>
        <v>0.25</v>
      </c>
      <c r="T1891" s="72">
        <v>5707555.0999999996</v>
      </c>
      <c r="U1891" s="73">
        <f t="shared" si="60"/>
        <v>5735159.5699999994</v>
      </c>
      <c r="BK1891" s="74">
        <v>0</v>
      </c>
      <c r="BS1891" s="72"/>
      <c r="BT1891" s="72">
        <v>541512.59</v>
      </c>
      <c r="BW1891" s="72"/>
      <c r="CA1891" s="69">
        <v>27604.47</v>
      </c>
      <c r="CE1891" s="75"/>
      <c r="CF1891" s="72">
        <v>0</v>
      </c>
      <c r="CI1891" s="72">
        <v>742879.8</v>
      </c>
      <c r="CJ1891" s="72"/>
      <c r="CM1891" s="72">
        <v>1130565.28</v>
      </c>
      <c r="CN1891" s="72">
        <v>0</v>
      </c>
      <c r="CR1891" s="69">
        <v>0</v>
      </c>
      <c r="CT1891" s="89">
        <v>3292597.43</v>
      </c>
      <c r="CU1891" s="72"/>
      <c r="CV1891" s="69"/>
      <c r="CX1891" s="68"/>
      <c r="CY1891" s="68"/>
      <c r="CZ1891" s="68"/>
      <c r="DB1891" s="89">
        <v>0</v>
      </c>
      <c r="DC1891" s="68"/>
      <c r="DD1891" s="68"/>
      <c r="DF1891" s="72">
        <v>0</v>
      </c>
      <c r="DK1891" s="72"/>
      <c r="DP1891" s="72">
        <v>0</v>
      </c>
      <c r="DQ1891" s="72"/>
      <c r="DR1891" s="72">
        <v>0</v>
      </c>
      <c r="DV1891" s="77">
        <v>0</v>
      </c>
      <c r="DZ1891" s="72">
        <v>0</v>
      </c>
      <c r="EA1891" s="72"/>
      <c r="EB1891" s="72"/>
      <c r="EC1891" s="72"/>
      <c r="ED1891" s="72">
        <v>0</v>
      </c>
      <c r="EG1891" s="69">
        <v>0</v>
      </c>
    </row>
    <row r="1892" spans="2:137" s="67" customFormat="1">
      <c r="B1892" s="68" t="s">
        <v>6278</v>
      </c>
      <c r="C1892" s="68" t="s">
        <v>6279</v>
      </c>
      <c r="D1892" s="69" t="s">
        <v>6303</v>
      </c>
      <c r="E1892" s="69" t="s">
        <v>149</v>
      </c>
      <c r="F1892" s="69" t="s">
        <v>306</v>
      </c>
      <c r="G1892" s="69" t="s">
        <v>5092</v>
      </c>
      <c r="H1892" s="68"/>
      <c r="J1892" s="70">
        <v>42448</v>
      </c>
      <c r="K1892" s="70">
        <v>42448</v>
      </c>
      <c r="M1892" s="69" t="s">
        <v>152</v>
      </c>
      <c r="N1892" s="69" t="s">
        <v>153</v>
      </c>
      <c r="O1892" s="71" t="s">
        <v>307</v>
      </c>
      <c r="P1892" s="72">
        <v>2283022040</v>
      </c>
      <c r="Q1892" s="68" t="s">
        <v>6281</v>
      </c>
      <c r="R1892" s="69" t="s">
        <v>308</v>
      </c>
      <c r="S1892" s="69">
        <f t="shared" si="59"/>
        <v>0.25</v>
      </c>
      <c r="T1892" s="72">
        <v>5707555.0999999996</v>
      </c>
      <c r="U1892" s="73">
        <f t="shared" si="60"/>
        <v>5735159.5699999994</v>
      </c>
      <c r="BK1892" s="74">
        <v>0</v>
      </c>
      <c r="BS1892" s="72"/>
      <c r="BT1892" s="72">
        <v>541512.59</v>
      </c>
      <c r="BW1892" s="72"/>
      <c r="CA1892" s="69">
        <v>27604.47</v>
      </c>
      <c r="CE1892" s="75"/>
      <c r="CF1892" s="72">
        <v>0</v>
      </c>
      <c r="CI1892" s="72">
        <v>742879.8</v>
      </c>
      <c r="CJ1892" s="72"/>
      <c r="CM1892" s="72">
        <v>1130565.28</v>
      </c>
      <c r="CN1892" s="72">
        <v>0</v>
      </c>
      <c r="CR1892" s="69">
        <v>0</v>
      </c>
      <c r="CT1892" s="89">
        <v>3292597.43</v>
      </c>
      <c r="CU1892" s="72"/>
      <c r="CV1892" s="69"/>
      <c r="CX1892" s="68"/>
      <c r="CY1892" s="68"/>
      <c r="CZ1892" s="68"/>
      <c r="DB1892" s="89">
        <v>0</v>
      </c>
      <c r="DC1892" s="68"/>
      <c r="DD1892" s="68"/>
      <c r="DF1892" s="72">
        <v>0</v>
      </c>
      <c r="DK1892" s="72"/>
      <c r="DP1892" s="72">
        <v>0</v>
      </c>
      <c r="DQ1892" s="72"/>
      <c r="DR1892" s="72">
        <v>0</v>
      </c>
      <c r="DV1892" s="77">
        <v>0</v>
      </c>
      <c r="DZ1892" s="72">
        <v>0</v>
      </c>
      <c r="EA1892" s="72"/>
      <c r="EB1892" s="72"/>
      <c r="EC1892" s="72"/>
      <c r="ED1892" s="72">
        <v>0</v>
      </c>
      <c r="EG1892" s="69">
        <v>0</v>
      </c>
    </row>
    <row r="1893" spans="2:137" s="67" customFormat="1">
      <c r="B1893" s="68" t="s">
        <v>6278</v>
      </c>
      <c r="C1893" s="68" t="s">
        <v>6279</v>
      </c>
      <c r="D1893" s="69" t="s">
        <v>6303</v>
      </c>
      <c r="E1893" s="69" t="s">
        <v>149</v>
      </c>
      <c r="F1893" s="69" t="s">
        <v>306</v>
      </c>
      <c r="G1893" s="69" t="s">
        <v>5092</v>
      </c>
      <c r="H1893" s="68"/>
      <c r="J1893" s="70">
        <v>42484</v>
      </c>
      <c r="K1893" s="70">
        <v>42484</v>
      </c>
      <c r="M1893" s="69" t="s">
        <v>152</v>
      </c>
      <c r="N1893" s="69" t="s">
        <v>153</v>
      </c>
      <c r="O1893" s="71" t="s">
        <v>307</v>
      </c>
      <c r="P1893" s="72">
        <v>5707555100</v>
      </c>
      <c r="Q1893" s="68" t="s">
        <v>6281</v>
      </c>
      <c r="R1893" s="69" t="s">
        <v>1724</v>
      </c>
      <c r="S1893" s="69">
        <f t="shared" si="59"/>
        <v>0.1</v>
      </c>
      <c r="T1893" s="72">
        <v>5707555.0999999996</v>
      </c>
      <c r="U1893" s="73">
        <f t="shared" si="60"/>
        <v>5735159.5699999994</v>
      </c>
      <c r="BK1893" s="74">
        <v>0</v>
      </c>
      <c r="BS1893" s="72"/>
      <c r="BT1893" s="72">
        <v>541512.59</v>
      </c>
      <c r="BW1893" s="72"/>
      <c r="CA1893" s="69">
        <v>27604.47</v>
      </c>
      <c r="CE1893" s="75"/>
      <c r="CF1893" s="72">
        <v>0</v>
      </c>
      <c r="CI1893" s="72">
        <v>742879.8</v>
      </c>
      <c r="CJ1893" s="72"/>
      <c r="CM1893" s="72">
        <v>1130565.28</v>
      </c>
      <c r="CN1893" s="72">
        <v>0</v>
      </c>
      <c r="CR1893" s="69">
        <v>0</v>
      </c>
      <c r="CT1893" s="89">
        <v>3292597.43</v>
      </c>
      <c r="CU1893" s="72"/>
      <c r="CV1893" s="69"/>
      <c r="CX1893" s="68"/>
      <c r="CY1893" s="68"/>
      <c r="CZ1893" s="68"/>
      <c r="DB1893" s="89">
        <v>0</v>
      </c>
      <c r="DC1893" s="68"/>
      <c r="DD1893" s="68"/>
      <c r="DF1893" s="72">
        <v>0</v>
      </c>
      <c r="DK1893" s="72"/>
      <c r="DP1893" s="72">
        <v>0</v>
      </c>
      <c r="DQ1893" s="72"/>
      <c r="DR1893" s="72">
        <v>0</v>
      </c>
      <c r="DV1893" s="77">
        <v>0</v>
      </c>
      <c r="DZ1893" s="72">
        <v>0</v>
      </c>
      <c r="EA1893" s="72"/>
      <c r="EB1893" s="72"/>
      <c r="EC1893" s="72"/>
      <c r="ED1893" s="72">
        <v>0</v>
      </c>
      <c r="EG1893" s="69">
        <v>0</v>
      </c>
    </row>
    <row r="1894" spans="2:137" s="67" customFormat="1">
      <c r="B1894" s="68" t="s">
        <v>6278</v>
      </c>
      <c r="C1894" s="68" t="s">
        <v>6279</v>
      </c>
      <c r="D1894" s="69" t="s">
        <v>6303</v>
      </c>
      <c r="E1894" s="69" t="s">
        <v>149</v>
      </c>
      <c r="F1894" s="69" t="s">
        <v>306</v>
      </c>
      <c r="G1894" s="69" t="s">
        <v>5092</v>
      </c>
      <c r="H1894" s="68"/>
      <c r="J1894" s="70">
        <v>42519</v>
      </c>
      <c r="K1894" s="70">
        <v>42519</v>
      </c>
      <c r="M1894" s="69" t="s">
        <v>152</v>
      </c>
      <c r="N1894" s="69" t="s">
        <v>153</v>
      </c>
      <c r="O1894" s="71" t="s">
        <v>307</v>
      </c>
      <c r="P1894" s="72">
        <v>5707555100</v>
      </c>
      <c r="Q1894" s="68" t="s">
        <v>6281</v>
      </c>
      <c r="R1894" s="69" t="s">
        <v>1724</v>
      </c>
      <c r="S1894" s="69">
        <f t="shared" si="59"/>
        <v>0.1</v>
      </c>
      <c r="T1894" s="72">
        <v>5707555.0999999996</v>
      </c>
      <c r="U1894" s="73">
        <f t="shared" si="60"/>
        <v>5735159.5699999994</v>
      </c>
      <c r="BK1894" s="74">
        <v>0</v>
      </c>
      <c r="BS1894" s="72"/>
      <c r="BT1894" s="72">
        <v>541512.59</v>
      </c>
      <c r="BW1894" s="72"/>
      <c r="CA1894" s="69">
        <v>27604.47</v>
      </c>
      <c r="CE1894" s="75"/>
      <c r="CF1894" s="72">
        <v>0</v>
      </c>
      <c r="CI1894" s="72">
        <v>742879.8</v>
      </c>
      <c r="CJ1894" s="72"/>
      <c r="CM1894" s="72">
        <v>1130565.28</v>
      </c>
      <c r="CN1894" s="72">
        <v>0</v>
      </c>
      <c r="CR1894" s="69">
        <v>0</v>
      </c>
      <c r="CT1894" s="89">
        <v>3292597.43</v>
      </c>
      <c r="CU1894" s="72"/>
      <c r="CV1894" s="69"/>
      <c r="CX1894" s="68"/>
      <c r="CY1894" s="68"/>
      <c r="CZ1894" s="68"/>
      <c r="DB1894" s="89">
        <v>0</v>
      </c>
      <c r="DC1894" s="68"/>
      <c r="DD1894" s="68"/>
      <c r="DF1894" s="72">
        <v>0</v>
      </c>
      <c r="DK1894" s="72"/>
      <c r="DP1894" s="72">
        <v>0</v>
      </c>
      <c r="DQ1894" s="72"/>
      <c r="DR1894" s="72">
        <v>0</v>
      </c>
      <c r="DV1894" s="77">
        <v>0</v>
      </c>
      <c r="DZ1894" s="72">
        <v>0</v>
      </c>
      <c r="EA1894" s="72"/>
      <c r="EB1894" s="72"/>
      <c r="EC1894" s="72"/>
      <c r="ED1894" s="72">
        <v>0</v>
      </c>
      <c r="EG1894" s="69">
        <v>0</v>
      </c>
    </row>
    <row r="1895" spans="2:137" s="67" customFormat="1">
      <c r="B1895" s="68" t="s">
        <v>6278</v>
      </c>
      <c r="C1895" s="68" t="s">
        <v>6279</v>
      </c>
      <c r="D1895" s="69" t="s">
        <v>6303</v>
      </c>
      <c r="E1895" s="69" t="s">
        <v>149</v>
      </c>
      <c r="F1895" s="69" t="s">
        <v>306</v>
      </c>
      <c r="G1895" s="69" t="s">
        <v>5092</v>
      </c>
      <c r="H1895" s="68"/>
      <c r="J1895" s="70">
        <v>42551</v>
      </c>
      <c r="K1895" s="70">
        <v>42551</v>
      </c>
      <c r="M1895" s="69" t="s">
        <v>152</v>
      </c>
      <c r="N1895" s="69" t="s">
        <v>153</v>
      </c>
      <c r="O1895" s="71" t="s">
        <v>307</v>
      </c>
      <c r="P1895" s="72">
        <v>627203857.10000002</v>
      </c>
      <c r="Q1895" s="68" t="s">
        <v>6281</v>
      </c>
      <c r="R1895" s="69" t="s">
        <v>2989</v>
      </c>
      <c r="S1895" s="69">
        <f t="shared" si="59"/>
        <v>0.91</v>
      </c>
      <c r="T1895" s="72">
        <v>5707555.0999999996</v>
      </c>
      <c r="U1895" s="73">
        <f t="shared" si="60"/>
        <v>5735159.5699999994</v>
      </c>
      <c r="BK1895" s="74">
        <v>0</v>
      </c>
      <c r="BS1895" s="72"/>
      <c r="BT1895" s="72">
        <v>541512.59</v>
      </c>
      <c r="BW1895" s="72"/>
      <c r="CA1895" s="69">
        <v>27604.47</v>
      </c>
      <c r="CE1895" s="75"/>
      <c r="CF1895" s="72">
        <v>0</v>
      </c>
      <c r="CI1895" s="72">
        <v>742879.8</v>
      </c>
      <c r="CJ1895" s="72"/>
      <c r="CM1895" s="72">
        <v>1130565.28</v>
      </c>
      <c r="CN1895" s="72">
        <v>0</v>
      </c>
      <c r="CR1895" s="69">
        <v>0</v>
      </c>
      <c r="CT1895" s="89">
        <v>3292597.43</v>
      </c>
      <c r="CU1895" s="72"/>
      <c r="CV1895" s="69"/>
      <c r="CX1895" s="68"/>
      <c r="CY1895" s="68"/>
      <c r="CZ1895" s="68"/>
      <c r="DB1895" s="89">
        <v>0</v>
      </c>
      <c r="DC1895" s="68"/>
      <c r="DD1895" s="68"/>
      <c r="DF1895" s="72">
        <v>0</v>
      </c>
      <c r="DK1895" s="72"/>
      <c r="DP1895" s="72">
        <v>0</v>
      </c>
      <c r="DQ1895" s="72"/>
      <c r="DR1895" s="72">
        <v>0</v>
      </c>
      <c r="DV1895" s="77">
        <v>0</v>
      </c>
      <c r="DZ1895" s="72">
        <v>0</v>
      </c>
      <c r="EA1895" s="72"/>
      <c r="EB1895" s="72"/>
      <c r="EC1895" s="72"/>
      <c r="ED1895" s="72">
        <v>0</v>
      </c>
      <c r="EG1895" s="69">
        <v>0</v>
      </c>
    </row>
    <row r="1896" spans="2:137" s="67" customFormat="1">
      <c r="B1896" s="68" t="s">
        <v>6278</v>
      </c>
      <c r="C1896" s="68" t="s">
        <v>6279</v>
      </c>
      <c r="D1896" s="69" t="s">
        <v>6303</v>
      </c>
      <c r="E1896" s="69" t="s">
        <v>149</v>
      </c>
      <c r="F1896" s="69" t="s">
        <v>306</v>
      </c>
      <c r="G1896" s="69" t="s">
        <v>5092</v>
      </c>
      <c r="H1896" s="68"/>
      <c r="J1896" s="70">
        <v>42582</v>
      </c>
      <c r="K1896" s="70">
        <v>42582</v>
      </c>
      <c r="M1896" s="69" t="s">
        <v>2</v>
      </c>
      <c r="N1896" s="69" t="s">
        <v>5</v>
      </c>
      <c r="O1896" s="71" t="s">
        <v>3552</v>
      </c>
      <c r="P1896" s="72">
        <v>5707555100</v>
      </c>
      <c r="Q1896" s="68" t="s">
        <v>6281</v>
      </c>
      <c r="R1896" s="69" t="s">
        <v>1724</v>
      </c>
      <c r="S1896" s="69">
        <f t="shared" si="59"/>
        <v>0.1</v>
      </c>
      <c r="T1896" s="72">
        <v>5707555.0999999996</v>
      </c>
      <c r="U1896" s="73">
        <f t="shared" si="60"/>
        <v>5735159.5699999994</v>
      </c>
      <c r="BK1896" s="74">
        <v>0</v>
      </c>
      <c r="BS1896" s="72"/>
      <c r="BT1896" s="72">
        <v>541512.59</v>
      </c>
      <c r="BW1896" s="72"/>
      <c r="CA1896" s="69">
        <v>27604.47</v>
      </c>
      <c r="CE1896" s="75"/>
      <c r="CF1896" s="72">
        <v>0</v>
      </c>
      <c r="CI1896" s="72">
        <v>742879.8</v>
      </c>
      <c r="CJ1896" s="72"/>
      <c r="CM1896" s="72">
        <v>1130565.28</v>
      </c>
      <c r="CN1896" s="72">
        <v>0</v>
      </c>
      <c r="CR1896" s="69">
        <v>0</v>
      </c>
      <c r="CT1896" s="89">
        <v>3292597.43</v>
      </c>
      <c r="CU1896" s="72"/>
      <c r="CV1896" s="69"/>
      <c r="CX1896" s="68"/>
      <c r="CY1896" s="68"/>
      <c r="CZ1896" s="68"/>
      <c r="DB1896" s="89">
        <v>0</v>
      </c>
      <c r="DC1896" s="68"/>
      <c r="DD1896" s="68"/>
      <c r="DF1896" s="72">
        <v>0</v>
      </c>
      <c r="DK1896" s="72"/>
      <c r="DP1896" s="72">
        <v>0</v>
      </c>
      <c r="DQ1896" s="72"/>
      <c r="DR1896" s="72">
        <v>0</v>
      </c>
      <c r="DV1896" s="77">
        <v>0</v>
      </c>
      <c r="DZ1896" s="72">
        <v>0</v>
      </c>
      <c r="EA1896" s="72"/>
      <c r="EB1896" s="72"/>
      <c r="EC1896" s="72"/>
      <c r="ED1896" s="72">
        <v>0</v>
      </c>
      <c r="EG1896" s="69">
        <v>0</v>
      </c>
    </row>
    <row r="1897" spans="2:137" s="67" customFormat="1">
      <c r="B1897" s="68" t="s">
        <v>6278</v>
      </c>
      <c r="C1897" s="68" t="s">
        <v>6279</v>
      </c>
      <c r="D1897" s="69" t="s">
        <v>6303</v>
      </c>
      <c r="E1897" s="69" t="s">
        <v>149</v>
      </c>
      <c r="F1897" s="69" t="s">
        <v>306</v>
      </c>
      <c r="G1897" s="69" t="s">
        <v>5092</v>
      </c>
      <c r="H1897" s="68"/>
      <c r="J1897" s="70">
        <v>42610</v>
      </c>
      <c r="K1897" s="70">
        <v>42610</v>
      </c>
      <c r="M1897" s="69" t="s">
        <v>2</v>
      </c>
      <c r="N1897" s="69" t="s">
        <v>5</v>
      </c>
      <c r="O1897" s="71" t="s">
        <v>3552</v>
      </c>
      <c r="P1897" s="72">
        <v>2853777550</v>
      </c>
      <c r="Q1897" s="68" t="s">
        <v>6281</v>
      </c>
      <c r="R1897" s="69" t="s">
        <v>438</v>
      </c>
      <c r="S1897" s="69">
        <f t="shared" si="59"/>
        <v>0.2</v>
      </c>
      <c r="T1897" s="72">
        <v>5707555.0999999996</v>
      </c>
      <c r="U1897" s="73">
        <f t="shared" si="60"/>
        <v>5735159.5699999994</v>
      </c>
      <c r="BK1897" s="74">
        <v>0</v>
      </c>
      <c r="BS1897" s="72"/>
      <c r="BT1897" s="72">
        <v>541512.59</v>
      </c>
      <c r="BW1897" s="72"/>
      <c r="CA1897" s="69">
        <v>27604.47</v>
      </c>
      <c r="CE1897" s="75"/>
      <c r="CF1897" s="72">
        <v>0</v>
      </c>
      <c r="CI1897" s="72">
        <v>742879.8</v>
      </c>
      <c r="CJ1897" s="72"/>
      <c r="CM1897" s="72">
        <v>1130565.28</v>
      </c>
      <c r="CN1897" s="72">
        <v>0</v>
      </c>
      <c r="CR1897" s="69">
        <v>0</v>
      </c>
      <c r="CT1897" s="89">
        <v>3292597.43</v>
      </c>
      <c r="CU1897" s="72"/>
      <c r="CV1897" s="69"/>
      <c r="CX1897" s="68"/>
      <c r="CY1897" s="68"/>
      <c r="CZ1897" s="68"/>
      <c r="DB1897" s="103">
        <v>0</v>
      </c>
      <c r="DC1897" s="68"/>
      <c r="DD1897" s="68"/>
      <c r="DF1897" s="72">
        <v>0</v>
      </c>
      <c r="DK1897" s="72"/>
      <c r="DP1897" s="72">
        <v>0</v>
      </c>
      <c r="DQ1897" s="72"/>
      <c r="DR1897" s="72">
        <v>0</v>
      </c>
      <c r="DV1897" s="79">
        <v>0</v>
      </c>
      <c r="DZ1897" s="72">
        <v>0</v>
      </c>
      <c r="EA1897" s="72"/>
      <c r="EB1897" s="72"/>
      <c r="EC1897" s="72"/>
      <c r="ED1897" s="72">
        <v>0</v>
      </c>
      <c r="EG1897" s="69">
        <v>0</v>
      </c>
    </row>
    <row r="1898" spans="2:137" s="67" customFormat="1">
      <c r="B1898" s="68" t="s">
        <v>6278</v>
      </c>
      <c r="C1898" s="68" t="s">
        <v>6279</v>
      </c>
      <c r="D1898" s="69" t="s">
        <v>6303</v>
      </c>
      <c r="E1898" s="69" t="s">
        <v>149</v>
      </c>
      <c r="F1898" s="69" t="s">
        <v>306</v>
      </c>
      <c r="G1898" s="69" t="s">
        <v>5092</v>
      </c>
      <c r="H1898" s="68"/>
      <c r="J1898" s="70">
        <v>42638</v>
      </c>
      <c r="K1898" s="70">
        <v>42638</v>
      </c>
      <c r="M1898" s="69" t="s">
        <v>2</v>
      </c>
      <c r="N1898" s="69" t="s">
        <v>5</v>
      </c>
      <c r="O1898" s="71" t="s">
        <v>3552</v>
      </c>
      <c r="P1898" s="72">
        <v>2853777550</v>
      </c>
      <c r="Q1898" s="68" t="s">
        <v>6281</v>
      </c>
      <c r="R1898" s="69" t="s">
        <v>438</v>
      </c>
      <c r="S1898" s="69">
        <f t="shared" si="59"/>
        <v>0.2</v>
      </c>
      <c r="T1898" s="72">
        <v>5707555.0999999996</v>
      </c>
      <c r="U1898" s="73">
        <f t="shared" si="60"/>
        <v>5735159.5699999994</v>
      </c>
      <c r="BK1898" s="74">
        <v>0</v>
      </c>
      <c r="BS1898" s="72"/>
      <c r="BT1898" s="72">
        <v>541512.59</v>
      </c>
      <c r="BW1898" s="72"/>
      <c r="CA1898" s="69">
        <v>27604.47</v>
      </c>
      <c r="CE1898" s="75"/>
      <c r="CF1898" s="72">
        <v>0</v>
      </c>
      <c r="CI1898" s="72">
        <v>742879.8</v>
      </c>
      <c r="CJ1898" s="72"/>
      <c r="CM1898" s="72">
        <v>1130565.28</v>
      </c>
      <c r="CN1898" s="72">
        <v>0</v>
      </c>
      <c r="CR1898" s="69">
        <v>0</v>
      </c>
      <c r="CT1898" s="90">
        <v>3292597.43</v>
      </c>
      <c r="CU1898" s="72"/>
      <c r="CV1898" s="69"/>
      <c r="CX1898" s="68"/>
      <c r="CY1898" s="68"/>
      <c r="CZ1898" s="68"/>
      <c r="DB1898" s="89">
        <v>0</v>
      </c>
      <c r="DC1898" s="68"/>
      <c r="DD1898" s="68"/>
      <c r="DF1898" s="72">
        <v>0</v>
      </c>
      <c r="DK1898" s="72"/>
      <c r="DP1898" s="72">
        <v>0</v>
      </c>
      <c r="DQ1898" s="72"/>
      <c r="DR1898" s="72">
        <v>0</v>
      </c>
      <c r="DV1898" s="77">
        <v>0</v>
      </c>
      <c r="DZ1898" s="72">
        <v>0</v>
      </c>
      <c r="EA1898" s="72"/>
      <c r="EB1898" s="72"/>
      <c r="EC1898" s="72"/>
      <c r="ED1898" s="72">
        <v>0</v>
      </c>
      <c r="EG1898" s="69">
        <v>0</v>
      </c>
    </row>
    <row r="1899" spans="2:137" s="67" customFormat="1">
      <c r="B1899" s="68" t="s">
        <v>6278</v>
      </c>
      <c r="C1899" s="68" t="s">
        <v>6279</v>
      </c>
      <c r="D1899" s="69" t="s">
        <v>6303</v>
      </c>
      <c r="E1899" s="69" t="s">
        <v>149</v>
      </c>
      <c r="F1899" s="69" t="s">
        <v>306</v>
      </c>
      <c r="G1899" s="69" t="s">
        <v>5092</v>
      </c>
      <c r="H1899" s="68"/>
      <c r="J1899" s="70">
        <v>42673</v>
      </c>
      <c r="K1899" s="70">
        <v>42673</v>
      </c>
      <c r="M1899" s="69" t="s">
        <v>2</v>
      </c>
      <c r="N1899" s="69" t="s">
        <v>5</v>
      </c>
      <c r="O1899" s="71" t="s">
        <v>4329</v>
      </c>
      <c r="P1899" s="72">
        <v>2853777550</v>
      </c>
      <c r="Q1899" s="68" t="s">
        <v>6281</v>
      </c>
      <c r="R1899" s="69" t="s">
        <v>438</v>
      </c>
      <c r="S1899" s="69">
        <f t="shared" si="59"/>
        <v>0.2</v>
      </c>
      <c r="T1899" s="72">
        <v>5707555.0999999996</v>
      </c>
      <c r="U1899" s="73">
        <f t="shared" si="60"/>
        <v>5735159.5699999994</v>
      </c>
      <c r="BK1899" s="74">
        <v>0</v>
      </c>
      <c r="BS1899" s="72"/>
      <c r="BT1899" s="72">
        <v>541512.59</v>
      </c>
      <c r="BW1899" s="72"/>
      <c r="CA1899" s="69">
        <v>27604.47</v>
      </c>
      <c r="CF1899" s="72">
        <v>0</v>
      </c>
      <c r="CI1899" s="72">
        <v>742879.8</v>
      </c>
      <c r="CJ1899" s="72"/>
      <c r="CM1899" s="72">
        <v>1130565.28</v>
      </c>
      <c r="CN1899" s="72">
        <v>0</v>
      </c>
      <c r="CR1899" s="69">
        <v>0</v>
      </c>
      <c r="CT1899" s="89">
        <v>3292597.43</v>
      </c>
      <c r="CU1899" s="68"/>
      <c r="CV1899" s="68"/>
      <c r="CX1899" s="68"/>
      <c r="CY1899" s="68"/>
      <c r="CZ1899" s="68"/>
      <c r="DB1899" s="89">
        <v>0</v>
      </c>
      <c r="DC1899" s="68"/>
      <c r="DD1899" s="68"/>
      <c r="DF1899" s="76">
        <v>0</v>
      </c>
      <c r="DK1899" s="72"/>
      <c r="DP1899" s="72">
        <v>0</v>
      </c>
      <c r="DQ1899" s="72"/>
      <c r="DR1899" s="72">
        <v>0</v>
      </c>
      <c r="DV1899" s="77">
        <v>0</v>
      </c>
      <c r="DZ1899" s="72">
        <v>0</v>
      </c>
      <c r="EA1899" s="72"/>
      <c r="EB1899" s="72"/>
      <c r="EC1899" s="72"/>
      <c r="ED1899" s="72">
        <v>0</v>
      </c>
      <c r="EG1899" s="69">
        <v>0</v>
      </c>
    </row>
    <row r="1900" spans="2:137" s="67" customFormat="1">
      <c r="B1900" s="68" t="s">
        <v>6278</v>
      </c>
      <c r="C1900" s="68" t="s">
        <v>6279</v>
      </c>
      <c r="D1900" s="69" t="s">
        <v>6300</v>
      </c>
      <c r="E1900" s="69" t="s">
        <v>149</v>
      </c>
      <c r="F1900" s="69" t="s">
        <v>306</v>
      </c>
      <c r="G1900" s="69" t="s">
        <v>5092</v>
      </c>
      <c r="H1900" s="68"/>
      <c r="J1900" s="70">
        <v>42211</v>
      </c>
      <c r="K1900" s="70">
        <v>42211</v>
      </c>
      <c r="M1900" s="69" t="s">
        <v>152</v>
      </c>
      <c r="N1900" s="69" t="s">
        <v>153</v>
      </c>
      <c r="O1900" s="71" t="s">
        <v>307</v>
      </c>
      <c r="P1900" s="72">
        <v>2283022040</v>
      </c>
      <c r="Q1900" s="68" t="s">
        <v>6281</v>
      </c>
      <c r="R1900" s="69" t="s">
        <v>308</v>
      </c>
      <c r="S1900" s="69">
        <f t="shared" si="59"/>
        <v>0.25</v>
      </c>
      <c r="T1900" s="72">
        <v>5707555.0999999996</v>
      </c>
      <c r="U1900" s="73">
        <f t="shared" si="60"/>
        <v>5735159.5699999994</v>
      </c>
      <c r="BK1900" s="74">
        <v>0</v>
      </c>
      <c r="BS1900" s="72"/>
      <c r="BT1900" s="72">
        <v>541512.59</v>
      </c>
      <c r="BW1900" s="72"/>
      <c r="CA1900" s="69">
        <v>27604.47</v>
      </c>
      <c r="CE1900" s="75"/>
      <c r="CF1900" s="72">
        <v>0</v>
      </c>
      <c r="CI1900" s="72">
        <v>742879.8</v>
      </c>
      <c r="CJ1900" s="72"/>
      <c r="CM1900" s="72">
        <v>1130565.28</v>
      </c>
      <c r="CN1900" s="72">
        <v>0</v>
      </c>
      <c r="CR1900" s="69">
        <v>0</v>
      </c>
      <c r="CT1900" s="90">
        <v>3292597.43</v>
      </c>
      <c r="CU1900" s="72"/>
      <c r="CV1900" s="69"/>
      <c r="CX1900" s="68"/>
      <c r="CY1900" s="68"/>
      <c r="CZ1900" s="68"/>
      <c r="DB1900" s="90">
        <v>0</v>
      </c>
      <c r="DC1900" s="68"/>
      <c r="DD1900" s="68"/>
      <c r="DF1900" s="72">
        <v>0</v>
      </c>
      <c r="DK1900" s="72"/>
      <c r="DP1900" s="72">
        <v>0</v>
      </c>
      <c r="DQ1900" s="72"/>
      <c r="DR1900" s="72">
        <v>0</v>
      </c>
      <c r="DV1900" s="78">
        <v>0</v>
      </c>
      <c r="DZ1900" s="72">
        <v>0</v>
      </c>
      <c r="EA1900" s="72"/>
      <c r="EB1900" s="72"/>
      <c r="EC1900" s="72"/>
      <c r="ED1900" s="72">
        <v>0</v>
      </c>
      <c r="EG1900" s="69">
        <v>0</v>
      </c>
    </row>
    <row r="1901" spans="2:137" s="67" customFormat="1">
      <c r="B1901" s="68" t="s">
        <v>6278</v>
      </c>
      <c r="C1901" s="68" t="s">
        <v>6279</v>
      </c>
      <c r="D1901" s="69" t="s">
        <v>6300</v>
      </c>
      <c r="E1901" s="69" t="s">
        <v>149</v>
      </c>
      <c r="F1901" s="69" t="s">
        <v>306</v>
      </c>
      <c r="G1901" s="69" t="s">
        <v>5092</v>
      </c>
      <c r="H1901" s="68"/>
      <c r="J1901" s="70">
        <v>42246</v>
      </c>
      <c r="K1901" s="70">
        <v>42246</v>
      </c>
      <c r="M1901" s="69" t="s">
        <v>152</v>
      </c>
      <c r="N1901" s="69" t="s">
        <v>153</v>
      </c>
      <c r="O1901" s="71" t="s">
        <v>307</v>
      </c>
      <c r="P1901" s="72">
        <v>2283022040</v>
      </c>
      <c r="Q1901" s="68" t="s">
        <v>6281</v>
      </c>
      <c r="R1901" s="69" t="s">
        <v>308</v>
      </c>
      <c r="S1901" s="69">
        <f t="shared" si="59"/>
        <v>0.25</v>
      </c>
      <c r="T1901" s="72">
        <v>5707555.0999999996</v>
      </c>
      <c r="U1901" s="73">
        <f t="shared" si="60"/>
        <v>5735159.5699999994</v>
      </c>
      <c r="BK1901" s="74">
        <v>0</v>
      </c>
      <c r="BS1901" s="72"/>
      <c r="BT1901" s="72">
        <v>541512.59</v>
      </c>
      <c r="BW1901" s="72"/>
      <c r="CA1901" s="69">
        <v>27604.47</v>
      </c>
      <c r="CE1901" s="75"/>
      <c r="CF1901" s="72">
        <v>0</v>
      </c>
      <c r="CI1901" s="72">
        <v>742879.8</v>
      </c>
      <c r="CJ1901" s="72"/>
      <c r="CM1901" s="72">
        <v>1130565.28</v>
      </c>
      <c r="CN1901" s="72">
        <v>0</v>
      </c>
      <c r="CR1901" s="69">
        <v>0</v>
      </c>
      <c r="CT1901" s="90">
        <v>3292597.43</v>
      </c>
      <c r="CU1901" s="72"/>
      <c r="CV1901" s="69"/>
      <c r="CX1901" s="68"/>
      <c r="CY1901" s="68"/>
      <c r="CZ1901" s="68"/>
      <c r="DB1901" s="90">
        <v>0</v>
      </c>
      <c r="DC1901" s="68"/>
      <c r="DD1901" s="68"/>
      <c r="DF1901" s="72">
        <v>0</v>
      </c>
      <c r="DK1901" s="72"/>
      <c r="DP1901" s="72">
        <v>0</v>
      </c>
      <c r="DQ1901" s="72"/>
      <c r="DR1901" s="72">
        <v>0</v>
      </c>
      <c r="DV1901" s="78">
        <v>0</v>
      </c>
      <c r="DZ1901" s="72">
        <v>0</v>
      </c>
      <c r="EA1901" s="72"/>
      <c r="EB1901" s="72"/>
      <c r="EC1901" s="72"/>
      <c r="ED1901" s="72">
        <v>0</v>
      </c>
      <c r="EG1901" s="69">
        <v>0</v>
      </c>
    </row>
    <row r="1902" spans="2:137" s="67" customFormat="1">
      <c r="B1902" s="68" t="s">
        <v>6278</v>
      </c>
      <c r="C1902" s="68" t="s">
        <v>6279</v>
      </c>
      <c r="D1902" s="69" t="s">
        <v>6300</v>
      </c>
      <c r="E1902" s="69" t="s">
        <v>149</v>
      </c>
      <c r="F1902" s="69" t="s">
        <v>306</v>
      </c>
      <c r="G1902" s="69" t="s">
        <v>5092</v>
      </c>
      <c r="H1902" s="68"/>
      <c r="J1902" s="70">
        <v>42274</v>
      </c>
      <c r="K1902" s="70">
        <v>42274</v>
      </c>
      <c r="M1902" s="69" t="s">
        <v>152</v>
      </c>
      <c r="N1902" s="69" t="s">
        <v>153</v>
      </c>
      <c r="O1902" s="71" t="s">
        <v>307</v>
      </c>
      <c r="P1902" s="72">
        <v>2283022040</v>
      </c>
      <c r="Q1902" s="68" t="s">
        <v>6281</v>
      </c>
      <c r="R1902" s="69" t="s">
        <v>308</v>
      </c>
      <c r="S1902" s="69">
        <f t="shared" si="59"/>
        <v>0.25</v>
      </c>
      <c r="T1902" s="72">
        <v>5707555.0999999996</v>
      </c>
      <c r="U1902" s="73">
        <f t="shared" si="60"/>
        <v>5735159.5699999994</v>
      </c>
      <c r="BK1902" s="74">
        <v>0</v>
      </c>
      <c r="BS1902" s="72"/>
      <c r="BT1902" s="72">
        <v>541512.59</v>
      </c>
      <c r="BW1902" s="72"/>
      <c r="CA1902" s="69">
        <v>27604.47</v>
      </c>
      <c r="CE1902" s="75"/>
      <c r="CF1902" s="72">
        <v>0</v>
      </c>
      <c r="CI1902" s="72">
        <v>742879.8</v>
      </c>
      <c r="CJ1902" s="72"/>
      <c r="CM1902" s="72">
        <v>1130565.28</v>
      </c>
      <c r="CN1902" s="72">
        <v>0</v>
      </c>
      <c r="CR1902" s="69">
        <v>0</v>
      </c>
      <c r="CT1902" s="90">
        <v>3292597.43</v>
      </c>
      <c r="CU1902" s="72"/>
      <c r="CV1902" s="69"/>
      <c r="CX1902" s="68"/>
      <c r="CY1902" s="68"/>
      <c r="CZ1902" s="68"/>
      <c r="DB1902" s="90">
        <v>0</v>
      </c>
      <c r="DC1902" s="68"/>
      <c r="DD1902" s="68"/>
      <c r="DF1902" s="72">
        <v>0</v>
      </c>
      <c r="DK1902" s="72"/>
      <c r="DP1902" s="72">
        <v>0</v>
      </c>
      <c r="DQ1902" s="72"/>
      <c r="DR1902" s="72">
        <v>0</v>
      </c>
      <c r="DV1902" s="78">
        <v>0</v>
      </c>
      <c r="DZ1902" s="72">
        <v>0</v>
      </c>
      <c r="EA1902" s="72"/>
      <c r="EB1902" s="72"/>
      <c r="EC1902" s="72"/>
      <c r="ED1902" s="72">
        <v>0</v>
      </c>
      <c r="EG1902" s="69">
        <v>0</v>
      </c>
    </row>
    <row r="1903" spans="2:137" s="67" customFormat="1">
      <c r="B1903" s="68" t="s">
        <v>6278</v>
      </c>
      <c r="C1903" s="68" t="s">
        <v>6279</v>
      </c>
      <c r="D1903" s="69" t="s">
        <v>6300</v>
      </c>
      <c r="E1903" s="69" t="s">
        <v>149</v>
      </c>
      <c r="F1903" s="69" t="s">
        <v>306</v>
      </c>
      <c r="G1903" s="69" t="s">
        <v>5121</v>
      </c>
      <c r="H1903" s="68"/>
      <c r="J1903" s="70">
        <v>42302</v>
      </c>
      <c r="K1903" s="70">
        <v>42302</v>
      </c>
      <c r="M1903" s="69" t="s">
        <v>152</v>
      </c>
      <c r="N1903" s="69" t="s">
        <v>153</v>
      </c>
      <c r="O1903" s="71" t="s">
        <v>307</v>
      </c>
      <c r="P1903" s="72">
        <v>2283022040</v>
      </c>
      <c r="Q1903" s="68" t="s">
        <v>6281</v>
      </c>
      <c r="R1903" s="69" t="s">
        <v>308</v>
      </c>
      <c r="S1903" s="69">
        <f t="shared" si="59"/>
        <v>0.25</v>
      </c>
      <c r="T1903" s="72">
        <v>5707555.0999999996</v>
      </c>
      <c r="U1903" s="73">
        <f t="shared" si="60"/>
        <v>5735159.5699999994</v>
      </c>
      <c r="BK1903" s="74">
        <v>0</v>
      </c>
      <c r="BS1903" s="72"/>
      <c r="BT1903" s="72">
        <v>541512.59</v>
      </c>
      <c r="BW1903" s="72"/>
      <c r="CA1903" s="69">
        <v>27604.47</v>
      </c>
      <c r="CE1903" s="75"/>
      <c r="CF1903" s="72">
        <v>0</v>
      </c>
      <c r="CI1903" s="72">
        <v>742879.8</v>
      </c>
      <c r="CJ1903" s="72"/>
      <c r="CM1903" s="72">
        <v>1130565.28</v>
      </c>
      <c r="CN1903" s="72">
        <v>0</v>
      </c>
      <c r="CR1903" s="69">
        <v>0</v>
      </c>
      <c r="CT1903" s="90">
        <v>3292597.43</v>
      </c>
      <c r="CU1903" s="72"/>
      <c r="CV1903" s="69"/>
      <c r="CX1903" s="68"/>
      <c r="CY1903" s="68"/>
      <c r="CZ1903" s="68"/>
      <c r="DB1903" s="90">
        <v>0</v>
      </c>
      <c r="DC1903" s="68"/>
      <c r="DD1903" s="68"/>
      <c r="DF1903" s="72">
        <v>0</v>
      </c>
      <c r="DK1903" s="72"/>
      <c r="DP1903" s="72">
        <v>0</v>
      </c>
      <c r="DQ1903" s="72"/>
      <c r="DR1903" s="72">
        <v>0</v>
      </c>
      <c r="DV1903" s="78">
        <v>0</v>
      </c>
      <c r="DZ1903" s="72">
        <v>0</v>
      </c>
      <c r="EA1903" s="72"/>
      <c r="EB1903" s="72"/>
      <c r="EC1903" s="72"/>
      <c r="ED1903" s="72">
        <v>0</v>
      </c>
      <c r="EG1903" s="69">
        <v>0</v>
      </c>
    </row>
    <row r="1904" spans="2:137" s="67" customFormat="1">
      <c r="B1904" s="68" t="s">
        <v>6278</v>
      </c>
      <c r="C1904" s="68" t="s">
        <v>6279</v>
      </c>
      <c r="D1904" s="69" t="s">
        <v>6300</v>
      </c>
      <c r="E1904" s="69" t="s">
        <v>149</v>
      </c>
      <c r="F1904" s="69" t="s">
        <v>306</v>
      </c>
      <c r="G1904" s="69" t="s">
        <v>5092</v>
      </c>
      <c r="H1904" s="68"/>
      <c r="J1904" s="70">
        <v>42337</v>
      </c>
      <c r="K1904" s="70">
        <v>42337</v>
      </c>
      <c r="M1904" s="69" t="s">
        <v>152</v>
      </c>
      <c r="N1904" s="69" t="s">
        <v>153</v>
      </c>
      <c r="O1904" s="71" t="s">
        <v>307</v>
      </c>
      <c r="P1904" s="72">
        <v>2283022040</v>
      </c>
      <c r="Q1904" s="68" t="s">
        <v>6281</v>
      </c>
      <c r="R1904" s="69" t="s">
        <v>308</v>
      </c>
      <c r="S1904" s="69">
        <f t="shared" si="59"/>
        <v>0.25</v>
      </c>
      <c r="T1904" s="72">
        <v>5707555.0999999996</v>
      </c>
      <c r="U1904" s="73">
        <f t="shared" si="60"/>
        <v>5735159.5699999994</v>
      </c>
      <c r="BK1904" s="74">
        <v>0</v>
      </c>
      <c r="BS1904" s="72"/>
      <c r="BT1904" s="72">
        <v>541512.59</v>
      </c>
      <c r="BW1904" s="72"/>
      <c r="CA1904" s="69">
        <v>27604.47</v>
      </c>
      <c r="CE1904" s="75"/>
      <c r="CF1904" s="72">
        <v>0</v>
      </c>
      <c r="CI1904" s="72">
        <v>742879.8</v>
      </c>
      <c r="CJ1904" s="72"/>
      <c r="CM1904" s="72">
        <v>1130565.28</v>
      </c>
      <c r="CN1904" s="72">
        <v>0</v>
      </c>
      <c r="CR1904" s="69">
        <v>0</v>
      </c>
      <c r="CT1904" s="90">
        <v>3292597.43</v>
      </c>
      <c r="CU1904" s="72"/>
      <c r="CV1904" s="69"/>
      <c r="CX1904" s="68"/>
      <c r="CY1904" s="68"/>
      <c r="CZ1904" s="68"/>
      <c r="DB1904" s="90">
        <v>0</v>
      </c>
      <c r="DC1904" s="68"/>
      <c r="DD1904" s="68"/>
      <c r="DF1904" s="72">
        <v>0</v>
      </c>
      <c r="DK1904" s="72"/>
      <c r="DP1904" s="72">
        <v>0</v>
      </c>
      <c r="DQ1904" s="72"/>
      <c r="DR1904" s="72">
        <v>0</v>
      </c>
      <c r="DV1904" s="78">
        <v>0</v>
      </c>
      <c r="DZ1904" s="72">
        <v>0</v>
      </c>
      <c r="EA1904" s="72"/>
      <c r="EB1904" s="72"/>
      <c r="EC1904" s="72"/>
      <c r="ED1904" s="72">
        <v>0</v>
      </c>
      <c r="EG1904" s="69">
        <v>0</v>
      </c>
    </row>
    <row r="1905" spans="2:137" s="67" customFormat="1">
      <c r="B1905" s="68" t="s">
        <v>6278</v>
      </c>
      <c r="C1905" s="68" t="s">
        <v>6279</v>
      </c>
      <c r="D1905" s="69" t="s">
        <v>6300</v>
      </c>
      <c r="E1905" s="69" t="s">
        <v>149</v>
      </c>
      <c r="F1905" s="69" t="s">
        <v>306</v>
      </c>
      <c r="G1905" s="69" t="s">
        <v>5092</v>
      </c>
      <c r="H1905" s="68"/>
      <c r="J1905" s="70">
        <v>42351</v>
      </c>
      <c r="K1905" s="70">
        <v>42351</v>
      </c>
      <c r="M1905" s="69" t="s">
        <v>152</v>
      </c>
      <c r="N1905" s="69" t="s">
        <v>153</v>
      </c>
      <c r="O1905" s="71" t="s">
        <v>307</v>
      </c>
      <c r="P1905" s="72">
        <v>2283022040</v>
      </c>
      <c r="Q1905" s="68" t="s">
        <v>6281</v>
      </c>
      <c r="R1905" s="69" t="s">
        <v>308</v>
      </c>
      <c r="S1905" s="69">
        <f t="shared" si="59"/>
        <v>0.25</v>
      </c>
      <c r="T1905" s="72">
        <v>5707555.0999999996</v>
      </c>
      <c r="U1905" s="73">
        <f t="shared" si="60"/>
        <v>5735159.5699999994</v>
      </c>
      <c r="BK1905" s="74">
        <v>0</v>
      </c>
      <c r="BS1905" s="72"/>
      <c r="BT1905" s="72">
        <v>541512.59</v>
      </c>
      <c r="BW1905" s="72"/>
      <c r="CA1905" s="69">
        <v>27604.47</v>
      </c>
      <c r="CE1905" s="75"/>
      <c r="CF1905" s="72">
        <v>0</v>
      </c>
      <c r="CI1905" s="72">
        <v>742879.8</v>
      </c>
      <c r="CJ1905" s="72"/>
      <c r="CM1905" s="72">
        <v>1130565.28</v>
      </c>
      <c r="CN1905" s="72">
        <v>0</v>
      </c>
      <c r="CR1905" s="69">
        <v>0</v>
      </c>
      <c r="CT1905" s="90">
        <v>3292597.43</v>
      </c>
      <c r="CU1905" s="72"/>
      <c r="CV1905" s="69"/>
      <c r="CX1905" s="68"/>
      <c r="CY1905" s="68"/>
      <c r="CZ1905" s="68"/>
      <c r="DB1905" s="90">
        <v>0</v>
      </c>
      <c r="DC1905" s="68"/>
      <c r="DD1905" s="68"/>
      <c r="DF1905" s="72">
        <v>0</v>
      </c>
      <c r="DK1905" s="72"/>
      <c r="DP1905" s="72">
        <v>0</v>
      </c>
      <c r="DQ1905" s="72"/>
      <c r="DR1905" s="72">
        <v>0</v>
      </c>
      <c r="DV1905" s="78">
        <v>0</v>
      </c>
      <c r="DZ1905" s="72">
        <v>0</v>
      </c>
      <c r="EA1905" s="72"/>
      <c r="EB1905" s="72"/>
      <c r="EC1905" s="72"/>
      <c r="ED1905" s="72">
        <v>0</v>
      </c>
      <c r="EG1905" s="69">
        <v>0</v>
      </c>
    </row>
    <row r="1906" spans="2:137" s="67" customFormat="1">
      <c r="B1906" s="68" t="s">
        <v>6278</v>
      </c>
      <c r="C1906" s="68" t="s">
        <v>6279</v>
      </c>
      <c r="D1906" s="69" t="s">
        <v>6300</v>
      </c>
      <c r="E1906" s="69" t="s">
        <v>149</v>
      </c>
      <c r="F1906" s="69" t="s">
        <v>306</v>
      </c>
      <c r="G1906" s="69" t="s">
        <v>5092</v>
      </c>
      <c r="H1906" s="68"/>
      <c r="J1906" s="70">
        <v>42400</v>
      </c>
      <c r="K1906" s="70">
        <v>42400</v>
      </c>
      <c r="M1906" s="69" t="s">
        <v>152</v>
      </c>
      <c r="N1906" s="69" t="s">
        <v>153</v>
      </c>
      <c r="O1906" s="71" t="s">
        <v>307</v>
      </c>
      <c r="P1906" s="72">
        <v>2283022040</v>
      </c>
      <c r="Q1906" s="68" t="s">
        <v>6281</v>
      </c>
      <c r="R1906" s="69" t="s">
        <v>308</v>
      </c>
      <c r="S1906" s="69">
        <f t="shared" si="59"/>
        <v>0.25</v>
      </c>
      <c r="T1906" s="72">
        <v>5707555.0999999996</v>
      </c>
      <c r="U1906" s="73">
        <f t="shared" si="60"/>
        <v>5735159.5699999994</v>
      </c>
      <c r="BK1906" s="74">
        <v>0</v>
      </c>
      <c r="BS1906" s="72"/>
      <c r="BT1906" s="72">
        <v>541512.59</v>
      </c>
      <c r="BW1906" s="72"/>
      <c r="CA1906" s="69">
        <v>27604.47</v>
      </c>
      <c r="CE1906" s="75"/>
      <c r="CF1906" s="72">
        <v>0</v>
      </c>
      <c r="CI1906" s="72">
        <v>742879.8</v>
      </c>
      <c r="CJ1906" s="72"/>
      <c r="CM1906" s="72">
        <v>1130565.28</v>
      </c>
      <c r="CN1906" s="72">
        <v>0</v>
      </c>
      <c r="CR1906" s="69">
        <v>0</v>
      </c>
      <c r="CT1906" s="90">
        <v>3292597.43</v>
      </c>
      <c r="CU1906" s="72"/>
      <c r="CV1906" s="69"/>
      <c r="CX1906" s="68"/>
      <c r="CY1906" s="68"/>
      <c r="CZ1906" s="68"/>
      <c r="DB1906" s="89">
        <v>0</v>
      </c>
      <c r="DC1906" s="68"/>
      <c r="DD1906" s="68"/>
      <c r="DF1906" s="72">
        <v>0</v>
      </c>
      <c r="DK1906" s="72"/>
      <c r="DP1906" s="72">
        <v>0</v>
      </c>
      <c r="DQ1906" s="72"/>
      <c r="DR1906" s="72">
        <v>0</v>
      </c>
      <c r="DV1906" s="77">
        <v>0</v>
      </c>
      <c r="DZ1906" s="72">
        <v>0</v>
      </c>
      <c r="EA1906" s="72"/>
      <c r="EB1906" s="72"/>
      <c r="EC1906" s="72"/>
      <c r="ED1906" s="72">
        <v>0</v>
      </c>
      <c r="EG1906" s="69">
        <v>0</v>
      </c>
    </row>
    <row r="1907" spans="2:137" s="67" customFormat="1">
      <c r="B1907" s="68" t="s">
        <v>6278</v>
      </c>
      <c r="C1907" s="68" t="s">
        <v>6279</v>
      </c>
      <c r="D1907" s="69" t="s">
        <v>6300</v>
      </c>
      <c r="E1907" s="69" t="s">
        <v>149</v>
      </c>
      <c r="F1907" s="69" t="s">
        <v>306</v>
      </c>
      <c r="G1907" s="69" t="s">
        <v>5092</v>
      </c>
      <c r="H1907" s="68"/>
      <c r="J1907" s="70">
        <v>42428</v>
      </c>
      <c r="K1907" s="70">
        <v>42428</v>
      </c>
      <c r="M1907" s="69" t="s">
        <v>152</v>
      </c>
      <c r="N1907" s="69" t="s">
        <v>153</v>
      </c>
      <c r="O1907" s="71" t="s">
        <v>307</v>
      </c>
      <c r="P1907" s="72">
        <v>2283022040</v>
      </c>
      <c r="Q1907" s="68" t="s">
        <v>6281</v>
      </c>
      <c r="R1907" s="69" t="s">
        <v>308</v>
      </c>
      <c r="S1907" s="69">
        <f t="shared" si="59"/>
        <v>0.25</v>
      </c>
      <c r="T1907" s="72">
        <v>5707555.0999999996</v>
      </c>
      <c r="U1907" s="73">
        <f t="shared" si="60"/>
        <v>5735159.5699999994</v>
      </c>
      <c r="BK1907" s="74">
        <v>0</v>
      </c>
      <c r="BS1907" s="72"/>
      <c r="BT1907" s="72">
        <v>541512.59</v>
      </c>
      <c r="BW1907" s="72"/>
      <c r="CA1907" s="69">
        <v>27604.47</v>
      </c>
      <c r="CE1907" s="75"/>
      <c r="CF1907" s="72">
        <v>0</v>
      </c>
      <c r="CI1907" s="72">
        <v>742879.8</v>
      </c>
      <c r="CJ1907" s="72"/>
      <c r="CM1907" s="72">
        <v>1130565.28</v>
      </c>
      <c r="CN1907" s="72">
        <v>0</v>
      </c>
      <c r="CR1907" s="69">
        <v>0</v>
      </c>
      <c r="CT1907" s="89">
        <v>3292597.43</v>
      </c>
      <c r="CU1907" s="72"/>
      <c r="CV1907" s="69"/>
      <c r="CX1907" s="68"/>
      <c r="CY1907" s="68"/>
      <c r="CZ1907" s="68"/>
      <c r="DB1907" s="89">
        <v>0</v>
      </c>
      <c r="DC1907" s="68"/>
      <c r="DD1907" s="68"/>
      <c r="DF1907" s="72">
        <v>0</v>
      </c>
      <c r="DK1907" s="72"/>
      <c r="DP1907" s="72">
        <v>0</v>
      </c>
      <c r="DQ1907" s="72"/>
      <c r="DR1907" s="72">
        <v>0</v>
      </c>
      <c r="DV1907" s="77">
        <v>0</v>
      </c>
      <c r="DZ1907" s="72">
        <v>0</v>
      </c>
      <c r="EA1907" s="72"/>
      <c r="EB1907" s="72"/>
      <c r="EC1907" s="72"/>
      <c r="ED1907" s="72">
        <v>0</v>
      </c>
      <c r="EG1907" s="69">
        <v>0</v>
      </c>
    </row>
    <row r="1908" spans="2:137" s="67" customFormat="1">
      <c r="B1908" s="68" t="s">
        <v>6278</v>
      </c>
      <c r="C1908" s="68" t="s">
        <v>6279</v>
      </c>
      <c r="D1908" s="69" t="s">
        <v>6300</v>
      </c>
      <c r="E1908" s="69" t="s">
        <v>149</v>
      </c>
      <c r="F1908" s="69" t="s">
        <v>306</v>
      </c>
      <c r="G1908" s="69" t="s">
        <v>5092</v>
      </c>
      <c r="H1908" s="68"/>
      <c r="J1908" s="70">
        <v>42448</v>
      </c>
      <c r="K1908" s="70">
        <v>42448</v>
      </c>
      <c r="M1908" s="69" t="s">
        <v>152</v>
      </c>
      <c r="N1908" s="69" t="s">
        <v>153</v>
      </c>
      <c r="O1908" s="71" t="s">
        <v>307</v>
      </c>
      <c r="P1908" s="72">
        <v>2283022040</v>
      </c>
      <c r="Q1908" s="68" t="s">
        <v>6281</v>
      </c>
      <c r="R1908" s="69" t="s">
        <v>308</v>
      </c>
      <c r="S1908" s="69">
        <f t="shared" si="59"/>
        <v>0.25</v>
      </c>
      <c r="T1908" s="72">
        <v>5707555.0999999996</v>
      </c>
      <c r="U1908" s="73">
        <f t="shared" si="60"/>
        <v>5735159.5699999994</v>
      </c>
      <c r="BK1908" s="74">
        <v>0</v>
      </c>
      <c r="BS1908" s="72"/>
      <c r="BT1908" s="72">
        <v>541512.59</v>
      </c>
      <c r="BW1908" s="72"/>
      <c r="CA1908" s="69">
        <v>27604.47</v>
      </c>
      <c r="CE1908" s="75"/>
      <c r="CF1908" s="72">
        <v>0</v>
      </c>
      <c r="CI1908" s="72">
        <v>742879.8</v>
      </c>
      <c r="CJ1908" s="72"/>
      <c r="CM1908" s="72">
        <v>1130565.28</v>
      </c>
      <c r="CN1908" s="72">
        <v>0</v>
      </c>
      <c r="CR1908" s="69">
        <v>0</v>
      </c>
      <c r="CT1908" s="89">
        <v>3292597.43</v>
      </c>
      <c r="CU1908" s="72"/>
      <c r="CV1908" s="69"/>
      <c r="CX1908" s="68"/>
      <c r="CY1908" s="68"/>
      <c r="CZ1908" s="68"/>
      <c r="DB1908" s="89">
        <v>0</v>
      </c>
      <c r="DC1908" s="68"/>
      <c r="DD1908" s="68"/>
      <c r="DF1908" s="72">
        <v>0</v>
      </c>
      <c r="DK1908" s="72"/>
      <c r="DP1908" s="72">
        <v>0</v>
      </c>
      <c r="DQ1908" s="72"/>
      <c r="DR1908" s="72">
        <v>0</v>
      </c>
      <c r="DV1908" s="77">
        <v>0</v>
      </c>
      <c r="DZ1908" s="72">
        <v>0</v>
      </c>
      <c r="EA1908" s="72"/>
      <c r="EB1908" s="72"/>
      <c r="EC1908" s="72"/>
      <c r="ED1908" s="72">
        <v>0</v>
      </c>
      <c r="EG1908" s="69">
        <v>0</v>
      </c>
    </row>
    <row r="1909" spans="2:137" s="67" customFormat="1">
      <c r="B1909" s="68" t="s">
        <v>6278</v>
      </c>
      <c r="C1909" s="68" t="s">
        <v>6279</v>
      </c>
      <c r="D1909" s="69" t="s">
        <v>6300</v>
      </c>
      <c r="E1909" s="69" t="s">
        <v>149</v>
      </c>
      <c r="F1909" s="69" t="s">
        <v>306</v>
      </c>
      <c r="G1909" s="69" t="s">
        <v>5092</v>
      </c>
      <c r="H1909" s="68"/>
      <c r="J1909" s="70">
        <v>42484</v>
      </c>
      <c r="K1909" s="70">
        <v>42484</v>
      </c>
      <c r="M1909" s="69" t="s">
        <v>152</v>
      </c>
      <c r="N1909" s="69" t="s">
        <v>153</v>
      </c>
      <c r="O1909" s="71" t="s">
        <v>307</v>
      </c>
      <c r="P1909" s="72">
        <v>5707555100</v>
      </c>
      <c r="Q1909" s="68" t="s">
        <v>6281</v>
      </c>
      <c r="R1909" s="69" t="s">
        <v>1724</v>
      </c>
      <c r="S1909" s="69">
        <f t="shared" si="59"/>
        <v>0.1</v>
      </c>
      <c r="T1909" s="72">
        <v>5707555.0999999996</v>
      </c>
      <c r="U1909" s="73">
        <f t="shared" si="60"/>
        <v>5735159.5699999994</v>
      </c>
      <c r="BK1909" s="74">
        <v>0</v>
      </c>
      <c r="BS1909" s="72"/>
      <c r="BT1909" s="72">
        <v>541512.59</v>
      </c>
      <c r="BW1909" s="72"/>
      <c r="CA1909" s="69">
        <v>27604.47</v>
      </c>
      <c r="CE1909" s="75"/>
      <c r="CF1909" s="72">
        <v>0</v>
      </c>
      <c r="CI1909" s="72">
        <v>742879.8</v>
      </c>
      <c r="CJ1909" s="72"/>
      <c r="CM1909" s="72">
        <v>1130565.28</v>
      </c>
      <c r="CN1909" s="72">
        <v>0</v>
      </c>
      <c r="CR1909" s="69">
        <v>0</v>
      </c>
      <c r="CT1909" s="89">
        <v>3292597.43</v>
      </c>
      <c r="CU1909" s="72"/>
      <c r="CV1909" s="69"/>
      <c r="CX1909" s="68"/>
      <c r="CY1909" s="68"/>
      <c r="CZ1909" s="68"/>
      <c r="DB1909" s="89">
        <v>0</v>
      </c>
      <c r="DC1909" s="68"/>
      <c r="DD1909" s="68"/>
      <c r="DF1909" s="72">
        <v>0</v>
      </c>
      <c r="DK1909" s="72"/>
      <c r="DP1909" s="72">
        <v>0</v>
      </c>
      <c r="DQ1909" s="72"/>
      <c r="DR1909" s="72">
        <v>0</v>
      </c>
      <c r="DV1909" s="77">
        <v>0</v>
      </c>
      <c r="DZ1909" s="72">
        <v>0</v>
      </c>
      <c r="EA1909" s="72"/>
      <c r="EB1909" s="72"/>
      <c r="EC1909" s="72"/>
      <c r="ED1909" s="72">
        <v>0</v>
      </c>
      <c r="EG1909" s="69">
        <v>0</v>
      </c>
    </row>
    <row r="1910" spans="2:137" s="67" customFormat="1">
      <c r="B1910" s="68" t="s">
        <v>6278</v>
      </c>
      <c r="C1910" s="68" t="s">
        <v>6279</v>
      </c>
      <c r="D1910" s="69" t="s">
        <v>6300</v>
      </c>
      <c r="E1910" s="69" t="s">
        <v>149</v>
      </c>
      <c r="F1910" s="69" t="s">
        <v>306</v>
      </c>
      <c r="G1910" s="69" t="s">
        <v>5092</v>
      </c>
      <c r="H1910" s="68"/>
      <c r="J1910" s="70">
        <v>42519</v>
      </c>
      <c r="K1910" s="70">
        <v>42519</v>
      </c>
      <c r="M1910" s="69" t="s">
        <v>152</v>
      </c>
      <c r="N1910" s="69" t="s">
        <v>153</v>
      </c>
      <c r="O1910" s="71" t="s">
        <v>307</v>
      </c>
      <c r="P1910" s="72">
        <v>5707555100</v>
      </c>
      <c r="Q1910" s="68" t="s">
        <v>6281</v>
      </c>
      <c r="R1910" s="69" t="s">
        <v>1724</v>
      </c>
      <c r="S1910" s="69">
        <f t="shared" si="59"/>
        <v>0.1</v>
      </c>
      <c r="T1910" s="72">
        <v>5707555.0999999996</v>
      </c>
      <c r="U1910" s="73">
        <f t="shared" si="60"/>
        <v>5735159.5699999994</v>
      </c>
      <c r="BK1910" s="74">
        <v>0</v>
      </c>
      <c r="BS1910" s="72"/>
      <c r="BT1910" s="72">
        <v>541512.59</v>
      </c>
      <c r="BW1910" s="72"/>
      <c r="CA1910" s="69">
        <v>27604.47</v>
      </c>
      <c r="CE1910" s="75"/>
      <c r="CF1910" s="72">
        <v>0</v>
      </c>
      <c r="CI1910" s="72">
        <v>742879.8</v>
      </c>
      <c r="CJ1910" s="72"/>
      <c r="CM1910" s="72">
        <v>1130565.28</v>
      </c>
      <c r="CN1910" s="72">
        <v>0</v>
      </c>
      <c r="CR1910" s="69">
        <v>0</v>
      </c>
      <c r="CT1910" s="89">
        <v>3292597.43</v>
      </c>
      <c r="CU1910" s="72"/>
      <c r="CV1910" s="69"/>
      <c r="CX1910" s="68"/>
      <c r="CY1910" s="68"/>
      <c r="CZ1910" s="68"/>
      <c r="DB1910" s="89">
        <v>0</v>
      </c>
      <c r="DC1910" s="68"/>
      <c r="DD1910" s="68"/>
      <c r="DF1910" s="72">
        <v>0</v>
      </c>
      <c r="DK1910" s="72"/>
      <c r="DP1910" s="72">
        <v>0</v>
      </c>
      <c r="DQ1910" s="72"/>
      <c r="DR1910" s="72">
        <v>0</v>
      </c>
      <c r="DV1910" s="77">
        <v>0</v>
      </c>
      <c r="DZ1910" s="72">
        <v>0</v>
      </c>
      <c r="EA1910" s="72"/>
      <c r="EB1910" s="72"/>
      <c r="EC1910" s="72"/>
      <c r="ED1910" s="72">
        <v>0</v>
      </c>
      <c r="EG1910" s="69">
        <v>0</v>
      </c>
    </row>
    <row r="1911" spans="2:137" s="67" customFormat="1">
      <c r="B1911" s="68" t="s">
        <v>6278</v>
      </c>
      <c r="C1911" s="68" t="s">
        <v>6279</v>
      </c>
      <c r="D1911" s="69" t="s">
        <v>6300</v>
      </c>
      <c r="E1911" s="69" t="s">
        <v>149</v>
      </c>
      <c r="F1911" s="69" t="s">
        <v>306</v>
      </c>
      <c r="G1911" s="69" t="s">
        <v>5092</v>
      </c>
      <c r="H1911" s="68"/>
      <c r="J1911" s="70">
        <v>42551</v>
      </c>
      <c r="K1911" s="70">
        <v>42551</v>
      </c>
      <c r="M1911" s="69" t="s">
        <v>152</v>
      </c>
      <c r="N1911" s="69" t="s">
        <v>153</v>
      </c>
      <c r="O1911" s="71" t="s">
        <v>307</v>
      </c>
      <c r="P1911" s="72">
        <v>627203857.10000002</v>
      </c>
      <c r="Q1911" s="68" t="s">
        <v>6281</v>
      </c>
      <c r="R1911" s="69" t="s">
        <v>2989</v>
      </c>
      <c r="S1911" s="69">
        <f t="shared" si="59"/>
        <v>0.91</v>
      </c>
      <c r="T1911" s="72">
        <v>5707555.0999999996</v>
      </c>
      <c r="U1911" s="73">
        <f t="shared" si="60"/>
        <v>5735159.5699999994</v>
      </c>
      <c r="BK1911" s="74">
        <v>0</v>
      </c>
      <c r="BS1911" s="72"/>
      <c r="BT1911" s="72">
        <v>541512.59</v>
      </c>
      <c r="BW1911" s="72"/>
      <c r="CA1911" s="69">
        <v>27604.47</v>
      </c>
      <c r="CE1911" s="75"/>
      <c r="CF1911" s="72">
        <v>0</v>
      </c>
      <c r="CI1911" s="72">
        <v>742879.8</v>
      </c>
      <c r="CJ1911" s="72"/>
      <c r="CM1911" s="72">
        <v>1130565.28</v>
      </c>
      <c r="CN1911" s="72">
        <v>0</v>
      </c>
      <c r="CR1911" s="69">
        <v>0</v>
      </c>
      <c r="CT1911" s="89">
        <v>3292597.43</v>
      </c>
      <c r="CU1911" s="72"/>
      <c r="CV1911" s="69"/>
      <c r="CX1911" s="68"/>
      <c r="CY1911" s="68"/>
      <c r="CZ1911" s="68"/>
      <c r="DB1911" s="89">
        <v>0</v>
      </c>
      <c r="DC1911" s="68"/>
      <c r="DD1911" s="68"/>
      <c r="DF1911" s="72">
        <v>0</v>
      </c>
      <c r="DK1911" s="72"/>
      <c r="DP1911" s="72">
        <v>0</v>
      </c>
      <c r="DQ1911" s="72"/>
      <c r="DR1911" s="72">
        <v>0</v>
      </c>
      <c r="DV1911" s="77">
        <v>0</v>
      </c>
      <c r="DZ1911" s="72">
        <v>0</v>
      </c>
      <c r="EA1911" s="72"/>
      <c r="EB1911" s="72"/>
      <c r="EC1911" s="72"/>
      <c r="ED1911" s="72">
        <v>0</v>
      </c>
      <c r="EG1911" s="69">
        <v>0</v>
      </c>
    </row>
    <row r="1912" spans="2:137" s="67" customFormat="1">
      <c r="B1912" s="68" t="s">
        <v>6278</v>
      </c>
      <c r="C1912" s="68" t="s">
        <v>6279</v>
      </c>
      <c r="D1912" s="69" t="s">
        <v>6300</v>
      </c>
      <c r="E1912" s="69" t="s">
        <v>149</v>
      </c>
      <c r="F1912" s="69" t="s">
        <v>306</v>
      </c>
      <c r="G1912" s="69" t="s">
        <v>5092</v>
      </c>
      <c r="H1912" s="68"/>
      <c r="J1912" s="70">
        <v>42582</v>
      </c>
      <c r="K1912" s="70">
        <v>42582</v>
      </c>
      <c r="M1912" s="69" t="s">
        <v>2</v>
      </c>
      <c r="N1912" s="69" t="s">
        <v>5</v>
      </c>
      <c r="O1912" s="71" t="s">
        <v>3552</v>
      </c>
      <c r="P1912" s="72">
        <v>5707555100</v>
      </c>
      <c r="Q1912" s="68" t="s">
        <v>6281</v>
      </c>
      <c r="R1912" s="69" t="s">
        <v>1724</v>
      </c>
      <c r="S1912" s="69">
        <f t="shared" si="59"/>
        <v>0.1</v>
      </c>
      <c r="T1912" s="72">
        <v>5707555.0999999996</v>
      </c>
      <c r="U1912" s="73">
        <f t="shared" si="60"/>
        <v>5735159.5699999994</v>
      </c>
      <c r="BK1912" s="74">
        <v>0</v>
      </c>
      <c r="BS1912" s="72"/>
      <c r="BT1912" s="72">
        <v>541512.59</v>
      </c>
      <c r="BW1912" s="72"/>
      <c r="CA1912" s="69">
        <v>27604.47</v>
      </c>
      <c r="CE1912" s="75"/>
      <c r="CF1912" s="72">
        <v>0</v>
      </c>
      <c r="CI1912" s="72">
        <v>742879.8</v>
      </c>
      <c r="CJ1912" s="72"/>
      <c r="CM1912" s="72">
        <v>1130565.28</v>
      </c>
      <c r="CN1912" s="72">
        <v>0</v>
      </c>
      <c r="CR1912" s="69">
        <v>0</v>
      </c>
      <c r="CT1912" s="89">
        <v>3292597.43</v>
      </c>
      <c r="CU1912" s="72"/>
      <c r="CV1912" s="69"/>
      <c r="CX1912" s="68"/>
      <c r="CY1912" s="68"/>
      <c r="CZ1912" s="68"/>
      <c r="DB1912" s="89">
        <v>0</v>
      </c>
      <c r="DC1912" s="68"/>
      <c r="DD1912" s="68"/>
      <c r="DF1912" s="72">
        <v>0</v>
      </c>
      <c r="DK1912" s="72"/>
      <c r="DP1912" s="72">
        <v>0</v>
      </c>
      <c r="DQ1912" s="72"/>
      <c r="DR1912" s="72">
        <v>0</v>
      </c>
      <c r="DV1912" s="77">
        <v>0</v>
      </c>
      <c r="DZ1912" s="72">
        <v>0</v>
      </c>
      <c r="EA1912" s="72"/>
      <c r="EB1912" s="72"/>
      <c r="EC1912" s="72"/>
      <c r="ED1912" s="72">
        <v>0</v>
      </c>
      <c r="EG1912" s="69">
        <v>0</v>
      </c>
    </row>
    <row r="1913" spans="2:137" s="67" customFormat="1">
      <c r="B1913" s="68" t="s">
        <v>6278</v>
      </c>
      <c r="C1913" s="68" t="s">
        <v>6279</v>
      </c>
      <c r="D1913" s="69" t="s">
        <v>6300</v>
      </c>
      <c r="E1913" s="69" t="s">
        <v>149</v>
      </c>
      <c r="F1913" s="69" t="s">
        <v>306</v>
      </c>
      <c r="G1913" s="69" t="s">
        <v>5092</v>
      </c>
      <c r="H1913" s="68"/>
      <c r="J1913" s="70">
        <v>42610</v>
      </c>
      <c r="K1913" s="70">
        <v>42610</v>
      </c>
      <c r="M1913" s="69" t="s">
        <v>2</v>
      </c>
      <c r="N1913" s="69" t="s">
        <v>5</v>
      </c>
      <c r="O1913" s="71" t="s">
        <v>3552</v>
      </c>
      <c r="P1913" s="72">
        <v>2853777550</v>
      </c>
      <c r="Q1913" s="68" t="s">
        <v>6281</v>
      </c>
      <c r="R1913" s="69" t="s">
        <v>438</v>
      </c>
      <c r="S1913" s="69">
        <f t="shared" si="59"/>
        <v>0.2</v>
      </c>
      <c r="T1913" s="72">
        <v>5707555.0999999996</v>
      </c>
      <c r="U1913" s="73">
        <f t="shared" si="60"/>
        <v>5735159.5699999994</v>
      </c>
      <c r="BK1913" s="74">
        <v>0</v>
      </c>
      <c r="BS1913" s="72"/>
      <c r="BT1913" s="72">
        <v>541512.59</v>
      </c>
      <c r="BW1913" s="72"/>
      <c r="CA1913" s="69">
        <v>27604.47</v>
      </c>
      <c r="CE1913" s="75"/>
      <c r="CF1913" s="72">
        <v>0</v>
      </c>
      <c r="CI1913" s="72">
        <v>742879.8</v>
      </c>
      <c r="CJ1913" s="72"/>
      <c r="CM1913" s="72">
        <v>1130565.28</v>
      </c>
      <c r="CN1913" s="72">
        <v>0</v>
      </c>
      <c r="CR1913" s="69">
        <v>0</v>
      </c>
      <c r="CT1913" s="89">
        <v>3292597.43</v>
      </c>
      <c r="CU1913" s="72"/>
      <c r="CV1913" s="69"/>
      <c r="CX1913" s="68"/>
      <c r="CY1913" s="68"/>
      <c r="CZ1913" s="68"/>
      <c r="DB1913" s="103">
        <v>0</v>
      </c>
      <c r="DC1913" s="68"/>
      <c r="DD1913" s="68"/>
      <c r="DF1913" s="72">
        <v>0</v>
      </c>
      <c r="DK1913" s="72"/>
      <c r="DP1913" s="72">
        <v>0</v>
      </c>
      <c r="DQ1913" s="72"/>
      <c r="DR1913" s="72">
        <v>0</v>
      </c>
      <c r="DV1913" s="79">
        <v>0</v>
      </c>
      <c r="DZ1913" s="72">
        <v>0</v>
      </c>
      <c r="EA1913" s="72"/>
      <c r="EB1913" s="72"/>
      <c r="EC1913" s="72"/>
      <c r="ED1913" s="72">
        <v>0</v>
      </c>
      <c r="EG1913" s="69">
        <v>0</v>
      </c>
    </row>
    <row r="1914" spans="2:137" s="67" customFormat="1">
      <c r="B1914" s="68" t="s">
        <v>6278</v>
      </c>
      <c r="C1914" s="68" t="s">
        <v>6279</v>
      </c>
      <c r="D1914" s="69" t="s">
        <v>6300</v>
      </c>
      <c r="E1914" s="69" t="s">
        <v>149</v>
      </c>
      <c r="F1914" s="69" t="s">
        <v>306</v>
      </c>
      <c r="G1914" s="69" t="s">
        <v>5092</v>
      </c>
      <c r="H1914" s="68"/>
      <c r="J1914" s="70">
        <v>42638</v>
      </c>
      <c r="K1914" s="70">
        <v>42638</v>
      </c>
      <c r="M1914" s="69" t="s">
        <v>2</v>
      </c>
      <c r="N1914" s="69" t="s">
        <v>5</v>
      </c>
      <c r="O1914" s="71" t="s">
        <v>3552</v>
      </c>
      <c r="P1914" s="72">
        <v>2853777550</v>
      </c>
      <c r="Q1914" s="68" t="s">
        <v>6281</v>
      </c>
      <c r="R1914" s="69" t="s">
        <v>438</v>
      </c>
      <c r="S1914" s="69">
        <f t="shared" si="59"/>
        <v>0.2</v>
      </c>
      <c r="T1914" s="72">
        <v>5707555.0999999996</v>
      </c>
      <c r="U1914" s="73">
        <f t="shared" si="60"/>
        <v>5735159.5699999994</v>
      </c>
      <c r="BK1914" s="74">
        <v>0</v>
      </c>
      <c r="BS1914" s="72"/>
      <c r="BT1914" s="72">
        <v>541512.59</v>
      </c>
      <c r="BW1914" s="72"/>
      <c r="CA1914" s="69">
        <v>27604.47</v>
      </c>
      <c r="CE1914" s="75"/>
      <c r="CF1914" s="72">
        <v>0</v>
      </c>
      <c r="CI1914" s="72">
        <v>742879.8</v>
      </c>
      <c r="CJ1914" s="72"/>
      <c r="CM1914" s="72">
        <v>1130565.28</v>
      </c>
      <c r="CN1914" s="72">
        <v>0</v>
      </c>
      <c r="CR1914" s="69">
        <v>0</v>
      </c>
      <c r="CT1914" s="90">
        <v>3292597.43</v>
      </c>
      <c r="CU1914" s="72"/>
      <c r="CV1914" s="69"/>
      <c r="CX1914" s="68"/>
      <c r="CY1914" s="68"/>
      <c r="CZ1914" s="68"/>
      <c r="DB1914" s="89">
        <v>0</v>
      </c>
      <c r="DC1914" s="68"/>
      <c r="DD1914" s="68"/>
      <c r="DF1914" s="72">
        <v>0</v>
      </c>
      <c r="DK1914" s="72"/>
      <c r="DP1914" s="72">
        <v>0</v>
      </c>
      <c r="DQ1914" s="72"/>
      <c r="DR1914" s="72">
        <v>0</v>
      </c>
      <c r="DV1914" s="77">
        <v>0</v>
      </c>
      <c r="DZ1914" s="72">
        <v>0</v>
      </c>
      <c r="EA1914" s="72"/>
      <c r="EB1914" s="72"/>
      <c r="EC1914" s="72"/>
      <c r="ED1914" s="72">
        <v>0</v>
      </c>
      <c r="EG1914" s="69">
        <v>0</v>
      </c>
    </row>
    <row r="1915" spans="2:137" s="67" customFormat="1">
      <c r="B1915" s="68" t="s">
        <v>6278</v>
      </c>
      <c r="C1915" s="68" t="s">
        <v>6279</v>
      </c>
      <c r="D1915" s="69" t="s">
        <v>6300</v>
      </c>
      <c r="E1915" s="69" t="s">
        <v>149</v>
      </c>
      <c r="F1915" s="69" t="s">
        <v>306</v>
      </c>
      <c r="G1915" s="69" t="s">
        <v>5092</v>
      </c>
      <c r="H1915" s="68"/>
      <c r="J1915" s="70">
        <v>42673</v>
      </c>
      <c r="K1915" s="70">
        <v>42673</v>
      </c>
      <c r="M1915" s="69" t="s">
        <v>2</v>
      </c>
      <c r="N1915" s="69" t="s">
        <v>5</v>
      </c>
      <c r="O1915" s="71" t="s">
        <v>4329</v>
      </c>
      <c r="P1915" s="72">
        <v>2853777550</v>
      </c>
      <c r="Q1915" s="68" t="s">
        <v>6281</v>
      </c>
      <c r="R1915" s="69" t="s">
        <v>438</v>
      </c>
      <c r="S1915" s="69">
        <f t="shared" si="59"/>
        <v>0.2</v>
      </c>
      <c r="T1915" s="72">
        <v>5707555.0999999996</v>
      </c>
      <c r="U1915" s="73">
        <f t="shared" si="60"/>
        <v>5735159.5699999994</v>
      </c>
      <c r="BK1915" s="74">
        <v>0</v>
      </c>
      <c r="BS1915" s="72"/>
      <c r="BT1915" s="72">
        <v>541512.59</v>
      </c>
      <c r="BW1915" s="72"/>
      <c r="CA1915" s="69">
        <v>27604.47</v>
      </c>
      <c r="CF1915" s="72">
        <v>0</v>
      </c>
      <c r="CI1915" s="72">
        <v>742879.8</v>
      </c>
      <c r="CJ1915" s="72"/>
      <c r="CM1915" s="72">
        <v>1130565.28</v>
      </c>
      <c r="CN1915" s="72">
        <v>0</v>
      </c>
      <c r="CR1915" s="69">
        <v>0</v>
      </c>
      <c r="CT1915" s="89">
        <v>3292597.43</v>
      </c>
      <c r="CU1915" s="68"/>
      <c r="CV1915" s="68"/>
      <c r="CX1915" s="68"/>
      <c r="CY1915" s="68"/>
      <c r="CZ1915" s="68"/>
      <c r="DB1915" s="89">
        <v>0</v>
      </c>
      <c r="DC1915" s="68"/>
      <c r="DD1915" s="68"/>
      <c r="DF1915" s="76">
        <v>0</v>
      </c>
      <c r="DK1915" s="72"/>
      <c r="DP1915" s="72">
        <v>0</v>
      </c>
      <c r="DQ1915" s="72"/>
      <c r="DR1915" s="72">
        <v>0</v>
      </c>
      <c r="DV1915" s="77">
        <v>0</v>
      </c>
      <c r="DZ1915" s="72">
        <v>0</v>
      </c>
      <c r="EA1915" s="72"/>
      <c r="EB1915" s="72"/>
      <c r="EC1915" s="72"/>
      <c r="ED1915" s="72">
        <v>0</v>
      </c>
      <c r="EG1915" s="69">
        <v>0</v>
      </c>
    </row>
    <row r="1916" spans="2:137" s="67" customFormat="1">
      <c r="B1916" s="68" t="s">
        <v>6278</v>
      </c>
      <c r="C1916" s="68" t="s">
        <v>6279</v>
      </c>
      <c r="D1916" s="69" t="s">
        <v>6288</v>
      </c>
      <c r="E1916" s="69" t="s">
        <v>149</v>
      </c>
      <c r="F1916" s="69" t="s">
        <v>160</v>
      </c>
      <c r="G1916" s="69" t="s">
        <v>161</v>
      </c>
      <c r="H1916" s="68"/>
      <c r="J1916" s="70">
        <v>42186</v>
      </c>
      <c r="K1916" s="70">
        <v>42186</v>
      </c>
      <c r="M1916" s="69" t="s">
        <v>152</v>
      </c>
      <c r="N1916" s="69" t="s">
        <v>153</v>
      </c>
      <c r="O1916" s="71" t="s">
        <v>162</v>
      </c>
      <c r="P1916" s="72">
        <v>28628473.582850002</v>
      </c>
      <c r="Q1916" s="68" t="s">
        <v>6281</v>
      </c>
      <c r="R1916" s="69" t="s">
        <v>163</v>
      </c>
      <c r="S1916" s="69">
        <f t="shared" si="59"/>
        <v>1.1943000000000001</v>
      </c>
      <c r="T1916" s="72">
        <v>341909.86</v>
      </c>
      <c r="U1916" s="73">
        <f t="shared" si="60"/>
        <v>488007.95454714278</v>
      </c>
      <c r="BK1916" s="74">
        <v>19796.580000000002</v>
      </c>
      <c r="BS1916" s="72"/>
      <c r="BT1916" s="72">
        <v>20822.310000000001</v>
      </c>
      <c r="BW1916" s="72"/>
      <c r="CA1916" s="69">
        <v>1299.26</v>
      </c>
      <c r="CE1916" s="75"/>
      <c r="CF1916" s="72">
        <v>4.5471428570000002E-3</v>
      </c>
      <c r="CI1916" s="72">
        <v>16343.29</v>
      </c>
      <c r="CJ1916" s="72"/>
      <c r="CM1916" s="72">
        <v>13060.95</v>
      </c>
      <c r="CN1916" s="72">
        <v>258757.39</v>
      </c>
      <c r="CR1916" s="69"/>
      <c r="CT1916" s="91"/>
      <c r="CU1916" s="72"/>
      <c r="CV1916" s="69"/>
      <c r="CX1916" s="68"/>
      <c r="CY1916" s="68"/>
      <c r="CZ1916" s="68"/>
      <c r="DB1916" s="91"/>
      <c r="DC1916" s="68"/>
      <c r="DD1916" s="68"/>
      <c r="DF1916" s="72">
        <v>144798.82999999999</v>
      </c>
      <c r="DK1916" s="72"/>
      <c r="DP1916" s="72"/>
      <c r="DQ1916" s="72"/>
      <c r="DR1916" s="72"/>
      <c r="DV1916" s="81"/>
      <c r="DZ1916" s="72">
        <v>1812.12</v>
      </c>
      <c r="EA1916" s="72"/>
      <c r="EB1916" s="72"/>
      <c r="EC1916" s="72"/>
      <c r="ED1916" s="72"/>
      <c r="EG1916" s="69">
        <v>11317.22</v>
      </c>
    </row>
    <row r="1917" spans="2:137" s="67" customFormat="1">
      <c r="B1917" s="68" t="s">
        <v>6278</v>
      </c>
      <c r="C1917" s="68" t="s">
        <v>6279</v>
      </c>
      <c r="D1917" s="69" t="s">
        <v>6288</v>
      </c>
      <c r="E1917" s="69" t="s">
        <v>149</v>
      </c>
      <c r="F1917" s="69" t="s">
        <v>160</v>
      </c>
      <c r="G1917" s="69" t="s">
        <v>161</v>
      </c>
      <c r="H1917" s="68"/>
      <c r="J1917" s="70">
        <v>42278</v>
      </c>
      <c r="K1917" s="70">
        <v>42278</v>
      </c>
      <c r="M1917" s="69" t="s">
        <v>152</v>
      </c>
      <c r="N1917" s="69" t="s">
        <v>153</v>
      </c>
      <c r="O1917" s="71" t="s">
        <v>1125</v>
      </c>
      <c r="P1917" s="72">
        <v>31102657.692307699</v>
      </c>
      <c r="Q1917" s="68" t="s">
        <v>6281</v>
      </c>
      <c r="R1917" s="69" t="s">
        <v>1126</v>
      </c>
      <c r="S1917" s="69">
        <f t="shared" si="59"/>
        <v>1.04</v>
      </c>
      <c r="T1917" s="72">
        <v>323467.64</v>
      </c>
      <c r="U1917" s="73">
        <f t="shared" si="60"/>
        <v>457124.47</v>
      </c>
      <c r="BK1917" s="74">
        <v>26459.65</v>
      </c>
      <c r="BS1917" s="72"/>
      <c r="BT1917" s="72">
        <v>4075.69</v>
      </c>
      <c r="BW1917" s="72"/>
      <c r="CA1917" s="69">
        <v>1876.11</v>
      </c>
      <c r="CE1917" s="75"/>
      <c r="CF1917" s="72">
        <v>131780.72</v>
      </c>
      <c r="CI1917" s="72">
        <v>20022.650000000001</v>
      </c>
      <c r="CJ1917" s="72">
        <v>0</v>
      </c>
      <c r="CM1917" s="72">
        <v>16270.42</v>
      </c>
      <c r="CN1917" s="72">
        <v>236390.15</v>
      </c>
      <c r="CR1917" s="69">
        <v>646.94000000000005</v>
      </c>
      <c r="CT1917" s="93"/>
      <c r="CU1917" s="72"/>
      <c r="CV1917" s="69"/>
      <c r="CX1917" s="68"/>
      <c r="CY1917" s="68"/>
      <c r="CZ1917" s="68"/>
      <c r="DB1917" s="93"/>
      <c r="DC1917" s="68"/>
      <c r="DD1917" s="68"/>
      <c r="DF1917" s="72">
        <v>0</v>
      </c>
      <c r="DK1917" s="72"/>
      <c r="DP1917" s="72"/>
      <c r="DQ1917" s="72"/>
      <c r="DR1917" s="72"/>
      <c r="DV1917" s="84"/>
      <c r="DZ1917" s="72">
        <v>7213.33</v>
      </c>
      <c r="EA1917" s="72"/>
      <c r="EB1917" s="72"/>
      <c r="EC1917" s="72"/>
      <c r="ED1917" s="72"/>
      <c r="EG1917" s="69">
        <v>12388.81</v>
      </c>
    </row>
    <row r="1918" spans="2:137" s="67" customFormat="1">
      <c r="B1918" s="68" t="s">
        <v>6278</v>
      </c>
      <c r="C1918" s="68" t="s">
        <v>6279</v>
      </c>
      <c r="D1918" s="69" t="s">
        <v>6288</v>
      </c>
      <c r="E1918" s="69" t="s">
        <v>149</v>
      </c>
      <c r="F1918" s="69" t="s">
        <v>160</v>
      </c>
      <c r="G1918" s="69" t="s">
        <v>161</v>
      </c>
      <c r="H1918" s="68"/>
      <c r="J1918" s="70">
        <v>42370</v>
      </c>
      <c r="K1918" s="70">
        <v>42370</v>
      </c>
      <c r="M1918" s="69" t="s">
        <v>152</v>
      </c>
      <c r="N1918" s="69" t="s">
        <v>153</v>
      </c>
      <c r="O1918" s="71" t="s">
        <v>1125</v>
      </c>
      <c r="P1918" s="72">
        <v>17297734.759358302</v>
      </c>
      <c r="Q1918" s="68" t="s">
        <v>6281</v>
      </c>
      <c r="R1918" s="69" t="s">
        <v>1966</v>
      </c>
      <c r="S1918" s="69">
        <f t="shared" si="59"/>
        <v>1.87</v>
      </c>
      <c r="T1918" s="72">
        <v>323467.64</v>
      </c>
      <c r="U1918" s="73">
        <f t="shared" si="60"/>
        <v>457124.47</v>
      </c>
      <c r="BK1918" s="74">
        <v>26459.65</v>
      </c>
      <c r="BS1918" s="72"/>
      <c r="BT1918" s="72">
        <v>4075.69</v>
      </c>
      <c r="BW1918" s="72"/>
      <c r="CA1918" s="69">
        <v>1876.11</v>
      </c>
      <c r="CE1918" s="75"/>
      <c r="CF1918" s="72">
        <v>131780.72</v>
      </c>
      <c r="CI1918" s="72">
        <v>20022.650000000001</v>
      </c>
      <c r="CJ1918" s="72">
        <v>0</v>
      </c>
      <c r="CM1918" s="72">
        <v>16270.42</v>
      </c>
      <c r="CN1918" s="72">
        <v>236390.15</v>
      </c>
      <c r="CR1918" s="69">
        <v>646.94000000000005</v>
      </c>
      <c r="CT1918" s="93"/>
      <c r="CU1918" s="72"/>
      <c r="CV1918" s="69"/>
      <c r="CX1918" s="68"/>
      <c r="CY1918" s="68"/>
      <c r="CZ1918" s="68"/>
      <c r="DB1918" s="93"/>
      <c r="DC1918" s="68"/>
      <c r="DD1918" s="68"/>
      <c r="DF1918" s="72">
        <v>0</v>
      </c>
      <c r="DK1918" s="72"/>
      <c r="DP1918" s="72"/>
      <c r="DQ1918" s="72"/>
      <c r="DR1918" s="72"/>
      <c r="DV1918" s="84"/>
      <c r="DZ1918" s="72">
        <v>7213.33</v>
      </c>
      <c r="EA1918" s="72"/>
      <c r="EB1918" s="72"/>
      <c r="EC1918" s="72"/>
      <c r="ED1918" s="72"/>
      <c r="EG1918" s="69">
        <v>12388.81</v>
      </c>
    </row>
    <row r="1919" spans="2:137" s="67" customFormat="1">
      <c r="B1919" s="68" t="s">
        <v>6278</v>
      </c>
      <c r="C1919" s="68" t="s">
        <v>6279</v>
      </c>
      <c r="D1919" s="69" t="s">
        <v>6288</v>
      </c>
      <c r="E1919" s="69" t="s">
        <v>149</v>
      </c>
      <c r="F1919" s="69" t="s">
        <v>160</v>
      </c>
      <c r="G1919" s="69" t="s">
        <v>161</v>
      </c>
      <c r="H1919" s="68"/>
      <c r="J1919" s="70">
        <v>42461</v>
      </c>
      <c r="K1919" s="70">
        <v>42461</v>
      </c>
      <c r="M1919" s="69" t="s">
        <v>152</v>
      </c>
      <c r="N1919" s="69" t="s">
        <v>153</v>
      </c>
      <c r="O1919" s="71" t="s">
        <v>1125</v>
      </c>
      <c r="P1919" s="72">
        <v>49764252.307692297</v>
      </c>
      <c r="Q1919" s="68" t="s">
        <v>6281</v>
      </c>
      <c r="R1919" s="69" t="s">
        <v>1855</v>
      </c>
      <c r="S1919" s="69">
        <f t="shared" si="59"/>
        <v>0.65</v>
      </c>
      <c r="T1919" s="72">
        <v>323467.64</v>
      </c>
      <c r="U1919" s="73">
        <f t="shared" si="60"/>
        <v>457124.47</v>
      </c>
      <c r="BK1919" s="74">
        <v>26459.65</v>
      </c>
      <c r="BS1919" s="72"/>
      <c r="BT1919" s="72">
        <v>4075.69</v>
      </c>
      <c r="BW1919" s="72"/>
      <c r="CA1919" s="69">
        <v>1876.11</v>
      </c>
      <c r="CE1919" s="75"/>
      <c r="CF1919" s="72">
        <v>131780.72</v>
      </c>
      <c r="CI1919" s="72">
        <v>20022.650000000001</v>
      </c>
      <c r="CJ1919" s="72">
        <v>0</v>
      </c>
      <c r="CM1919" s="72">
        <v>16270.42</v>
      </c>
      <c r="CN1919" s="72">
        <v>236390.15</v>
      </c>
      <c r="CR1919" s="69">
        <v>646.94000000000005</v>
      </c>
      <c r="CT1919" s="91"/>
      <c r="CU1919" s="72"/>
      <c r="CV1919" s="69"/>
      <c r="CX1919" s="68"/>
      <c r="CY1919" s="68"/>
      <c r="CZ1919" s="68"/>
      <c r="DB1919" s="93"/>
      <c r="DC1919" s="68"/>
      <c r="DD1919" s="68"/>
      <c r="DF1919" s="72">
        <v>0</v>
      </c>
      <c r="DK1919" s="72"/>
      <c r="DP1919" s="72"/>
      <c r="DQ1919" s="72"/>
      <c r="DR1919" s="72"/>
      <c r="DV1919" s="84"/>
      <c r="DZ1919" s="72">
        <v>7213.33</v>
      </c>
      <c r="EA1919" s="72"/>
      <c r="EB1919" s="72"/>
      <c r="EC1919" s="72"/>
      <c r="ED1919" s="72"/>
      <c r="EG1919" s="69">
        <v>12388.81</v>
      </c>
    </row>
    <row r="1920" spans="2:137" s="67" customFormat="1">
      <c r="B1920" s="68" t="s">
        <v>6278</v>
      </c>
      <c r="C1920" s="68" t="s">
        <v>6279</v>
      </c>
      <c r="D1920" s="69" t="s">
        <v>6288</v>
      </c>
      <c r="E1920" s="69" t="s">
        <v>149</v>
      </c>
      <c r="F1920" s="69" t="s">
        <v>160</v>
      </c>
      <c r="G1920" s="69" t="s">
        <v>161</v>
      </c>
      <c r="H1920" s="68"/>
      <c r="J1920" s="70">
        <v>42552</v>
      </c>
      <c r="K1920" s="70">
        <v>42552</v>
      </c>
      <c r="M1920" s="69" t="s">
        <v>152</v>
      </c>
      <c r="N1920" s="69" t="s">
        <v>153</v>
      </c>
      <c r="O1920" s="71" t="s">
        <v>1125</v>
      </c>
      <c r="P1920" s="72">
        <v>22834084.427502502</v>
      </c>
      <c r="Q1920" s="68" t="s">
        <v>6281</v>
      </c>
      <c r="R1920" s="69" t="s">
        <v>3363</v>
      </c>
      <c r="S1920" s="69">
        <f t="shared" si="59"/>
        <v>1.4166000000000001</v>
      </c>
      <c r="T1920" s="72">
        <v>323467.64</v>
      </c>
      <c r="U1920" s="73">
        <f t="shared" si="60"/>
        <v>457124.47</v>
      </c>
      <c r="BK1920" s="74">
        <v>26459.65</v>
      </c>
      <c r="BS1920" s="72"/>
      <c r="BT1920" s="72">
        <v>4075.69</v>
      </c>
      <c r="BW1920" s="72"/>
      <c r="CA1920" s="69">
        <v>1876.11</v>
      </c>
      <c r="CE1920" s="75"/>
      <c r="CF1920" s="72">
        <v>131780.72</v>
      </c>
      <c r="CI1920" s="72">
        <v>20022.650000000001</v>
      </c>
      <c r="CJ1920" s="72">
        <v>0</v>
      </c>
      <c r="CM1920" s="72">
        <v>16270.42</v>
      </c>
      <c r="CN1920" s="72">
        <v>236390.15</v>
      </c>
      <c r="CR1920" s="69">
        <v>646.94000000000005</v>
      </c>
      <c r="CT1920" s="93"/>
      <c r="CU1920" s="72"/>
      <c r="CV1920" s="69"/>
      <c r="CX1920" s="68"/>
      <c r="CY1920" s="68"/>
      <c r="CZ1920" s="68"/>
      <c r="DB1920" s="93"/>
      <c r="DC1920" s="68"/>
      <c r="DD1920" s="68"/>
      <c r="DF1920" s="85">
        <v>0</v>
      </c>
      <c r="DK1920" s="72"/>
      <c r="DP1920" s="72"/>
      <c r="DQ1920" s="72"/>
      <c r="DR1920" s="72"/>
      <c r="DV1920" s="84"/>
      <c r="DZ1920" s="72">
        <v>7213.33</v>
      </c>
      <c r="EA1920" s="72"/>
      <c r="EB1920" s="72"/>
      <c r="EC1920" s="72"/>
      <c r="ED1920" s="72"/>
      <c r="EG1920" s="69">
        <v>12388.81</v>
      </c>
    </row>
    <row r="1921" spans="1:140" s="67" customFormat="1">
      <c r="B1921" s="68" t="s">
        <v>6278</v>
      </c>
      <c r="C1921" s="68" t="s">
        <v>6279</v>
      </c>
      <c r="D1921" s="69" t="s">
        <v>6288</v>
      </c>
      <c r="E1921" s="69" t="s">
        <v>149</v>
      </c>
      <c r="F1921" s="69" t="s">
        <v>160</v>
      </c>
      <c r="G1921" s="69" t="s">
        <v>161</v>
      </c>
      <c r="H1921" s="68"/>
      <c r="J1921" s="70">
        <v>42644</v>
      </c>
      <c r="K1921" s="70">
        <v>42644</v>
      </c>
      <c r="M1921" s="69" t="s">
        <v>2</v>
      </c>
      <c r="N1921" s="69" t="s">
        <v>5</v>
      </c>
      <c r="O1921" s="71" t="s">
        <v>1125</v>
      </c>
      <c r="P1921" s="72">
        <v>22779411.267605599</v>
      </c>
      <c r="Q1921" s="68" t="s">
        <v>6281</v>
      </c>
      <c r="R1921" s="69" t="s">
        <v>4003</v>
      </c>
      <c r="S1921" s="69">
        <f t="shared" si="59"/>
        <v>1.4200000000000002</v>
      </c>
      <c r="T1921" s="72">
        <v>323467.64</v>
      </c>
      <c r="U1921" s="73">
        <f t="shared" si="60"/>
        <v>457124.47</v>
      </c>
      <c r="BK1921" s="74">
        <v>26459.65</v>
      </c>
      <c r="BS1921" s="72"/>
      <c r="BT1921" s="72">
        <v>4075.69</v>
      </c>
      <c r="BW1921" s="72"/>
      <c r="CA1921" s="69">
        <v>1876.11</v>
      </c>
      <c r="CE1921" s="75"/>
      <c r="CF1921" s="72">
        <v>131780.72</v>
      </c>
      <c r="CI1921" s="72">
        <v>20022.650000000001</v>
      </c>
      <c r="CJ1921" s="72">
        <v>0</v>
      </c>
      <c r="CM1921" s="72">
        <v>16270.42</v>
      </c>
      <c r="CN1921" s="72">
        <v>236390.15</v>
      </c>
      <c r="CR1921" s="69">
        <v>646.94000000000005</v>
      </c>
      <c r="CT1921" s="93"/>
      <c r="CU1921" s="72"/>
      <c r="CV1921" s="69"/>
      <c r="CX1921" s="68"/>
      <c r="CY1921" s="68"/>
      <c r="CZ1921" s="68"/>
      <c r="DB1921" s="93"/>
      <c r="DC1921" s="68"/>
      <c r="DD1921" s="68"/>
      <c r="DF1921" s="76">
        <v>0</v>
      </c>
      <c r="DK1921" s="72"/>
      <c r="DP1921" s="72"/>
      <c r="DQ1921" s="72"/>
      <c r="DR1921" s="72"/>
      <c r="DV1921" s="84"/>
      <c r="DZ1921" s="72">
        <v>7213.33</v>
      </c>
      <c r="EA1921" s="72"/>
      <c r="EB1921" s="72"/>
      <c r="EC1921" s="72"/>
      <c r="ED1921" s="72"/>
      <c r="EG1921" s="69">
        <v>12388.81</v>
      </c>
    </row>
    <row r="1922" spans="1:140" s="67" customFormat="1">
      <c r="B1922" s="68" t="s">
        <v>6278</v>
      </c>
      <c r="C1922" s="68" t="s">
        <v>6279</v>
      </c>
      <c r="D1922" s="69" t="s">
        <v>6288</v>
      </c>
      <c r="E1922" s="69" t="s">
        <v>149</v>
      </c>
      <c r="F1922" s="69" t="s">
        <v>160</v>
      </c>
      <c r="G1922" s="69" t="s">
        <v>161</v>
      </c>
      <c r="H1922" s="68"/>
      <c r="J1922" s="70">
        <v>42736</v>
      </c>
      <c r="K1922" s="70">
        <v>42736</v>
      </c>
      <c r="M1922" s="69" t="s">
        <v>2</v>
      </c>
      <c r="N1922" s="69" t="s">
        <v>5</v>
      </c>
      <c r="O1922" s="71" t="s">
        <v>4761</v>
      </c>
      <c r="P1922" s="72">
        <v>17114689.949999999</v>
      </c>
      <c r="Q1922" s="68" t="s">
        <v>6281</v>
      </c>
      <c r="R1922" s="69" t="s">
        <v>1191</v>
      </c>
      <c r="S1922" s="69">
        <f t="shared" ref="S1922:S1985" si="61">R1922*100</f>
        <v>1.8900000000000001</v>
      </c>
      <c r="T1922" s="72">
        <v>323467.64</v>
      </c>
      <c r="U1922" s="73">
        <f t="shared" si="60"/>
        <v>457124.47</v>
      </c>
      <c r="BK1922" s="74">
        <v>26459.65</v>
      </c>
      <c r="BS1922" s="72"/>
      <c r="BT1922" s="72">
        <v>4075.69</v>
      </c>
      <c r="BW1922" s="72"/>
      <c r="CA1922" s="69">
        <v>1876.11</v>
      </c>
      <c r="CF1922" s="72">
        <v>131780.72</v>
      </c>
      <c r="CI1922" s="72">
        <v>20022.650000000001</v>
      </c>
      <c r="CJ1922" s="72">
        <v>0</v>
      </c>
      <c r="CM1922" s="72">
        <v>16270.42</v>
      </c>
      <c r="CN1922" s="72">
        <v>236390.15</v>
      </c>
      <c r="CR1922" s="69">
        <v>646.94000000000005</v>
      </c>
      <c r="CT1922" s="93"/>
      <c r="CU1922" s="68"/>
      <c r="CV1922" s="68"/>
      <c r="CX1922" s="68"/>
      <c r="CY1922" s="68"/>
      <c r="CZ1922" s="68"/>
      <c r="DB1922" s="93"/>
      <c r="DC1922" s="68"/>
      <c r="DD1922" s="68"/>
      <c r="DF1922" s="76">
        <v>0</v>
      </c>
      <c r="DK1922" s="72"/>
      <c r="DP1922" s="72"/>
      <c r="DQ1922" s="72"/>
      <c r="DR1922" s="72"/>
      <c r="DV1922" s="84"/>
      <c r="DZ1922" s="72">
        <v>7213.33</v>
      </c>
      <c r="EA1922" s="72"/>
      <c r="EB1922" s="72"/>
      <c r="EC1922" s="72"/>
      <c r="ED1922" s="72"/>
      <c r="EG1922" s="69">
        <v>12388.81</v>
      </c>
    </row>
    <row r="1923" spans="1:140" s="67" customFormat="1">
      <c r="A1923" s="68"/>
      <c r="B1923" s="68" t="s">
        <v>6278</v>
      </c>
      <c r="C1923" s="68" t="s">
        <v>6279</v>
      </c>
      <c r="D1923" s="69" t="s">
        <v>6288</v>
      </c>
      <c r="E1923" s="69" t="s">
        <v>149</v>
      </c>
      <c r="F1923" s="69" t="s">
        <v>160</v>
      </c>
      <c r="G1923" s="69" t="s">
        <v>161</v>
      </c>
      <c r="H1923" s="68"/>
      <c r="I1923" s="68" t="s">
        <v>182</v>
      </c>
      <c r="J1923" s="70">
        <v>42826</v>
      </c>
      <c r="K1923" s="70">
        <v>42826</v>
      </c>
      <c r="L1923" s="68"/>
      <c r="M1923" s="69" t="s">
        <v>2</v>
      </c>
      <c r="N1923" s="69" t="s">
        <v>6</v>
      </c>
      <c r="O1923" s="71" t="s">
        <v>5317</v>
      </c>
      <c r="P1923" s="72">
        <v>1</v>
      </c>
      <c r="Q1923" s="67" t="s">
        <v>6280</v>
      </c>
      <c r="R1923" s="69" t="s">
        <v>583</v>
      </c>
      <c r="S1923" s="69">
        <f t="shared" si="61"/>
        <v>0.95</v>
      </c>
      <c r="T1923" s="72">
        <v>9.4999999999999998E-3</v>
      </c>
      <c r="U1923" s="73">
        <f t="shared" si="60"/>
        <v>9.5541947699999998E-3</v>
      </c>
      <c r="V1923" s="68"/>
      <c r="W1923" s="68"/>
      <c r="X1923" s="68"/>
      <c r="Y1923" s="68"/>
      <c r="Z1923" s="68"/>
      <c r="AA1923" s="68"/>
      <c r="AB1923" s="68"/>
      <c r="AC1923" s="68"/>
      <c r="AD1923" s="68"/>
      <c r="AE1923" s="68"/>
      <c r="AF1923" s="68"/>
      <c r="AG1923" s="68"/>
      <c r="AH1923" s="68"/>
      <c r="AI1923" s="68"/>
      <c r="AJ1923" s="68"/>
      <c r="AK1923" s="68"/>
      <c r="AL1923" s="68"/>
      <c r="AM1923" s="68"/>
      <c r="AN1923" s="68"/>
      <c r="AO1923" s="68"/>
      <c r="AP1923" s="68"/>
      <c r="AQ1923" s="68"/>
      <c r="AR1923" s="68"/>
      <c r="AS1923" s="68"/>
      <c r="AT1923" s="68"/>
      <c r="AU1923" s="68"/>
      <c r="AV1923" s="68"/>
      <c r="AW1923" s="68"/>
      <c r="AX1923" s="68"/>
      <c r="AY1923" s="68"/>
      <c r="AZ1923" s="68"/>
      <c r="BA1923" s="68"/>
      <c r="BB1923" s="68"/>
      <c r="BC1923" s="68"/>
      <c r="BD1923" s="68"/>
      <c r="BE1923" s="68"/>
      <c r="BF1923" s="68"/>
      <c r="BG1923" s="68"/>
      <c r="BH1923" s="68"/>
      <c r="BI1923" s="68"/>
      <c r="BJ1923" s="68"/>
      <c r="BK1923" s="74">
        <v>7.7999999999999999E-4</v>
      </c>
      <c r="BL1923" s="68"/>
      <c r="BM1923" s="68"/>
      <c r="BN1923" s="68"/>
      <c r="BO1923" s="68"/>
      <c r="BP1923" s="68"/>
      <c r="BQ1923" s="68"/>
      <c r="BR1923" s="68"/>
      <c r="BS1923" s="68"/>
      <c r="BT1923" s="72">
        <v>1.2E-4</v>
      </c>
      <c r="BU1923" s="68"/>
      <c r="BV1923" s="68"/>
      <c r="BW1923" s="72"/>
      <c r="BX1923" s="68"/>
      <c r="BY1923" s="68"/>
      <c r="BZ1923" s="68"/>
      <c r="CA1923" s="69">
        <v>5.4194770000000003E-5</v>
      </c>
      <c r="CB1923" s="68"/>
      <c r="CC1923" s="68"/>
      <c r="CD1923" s="68"/>
      <c r="CE1923" s="72"/>
      <c r="CF1923" s="72"/>
      <c r="CG1923" s="68"/>
      <c r="CH1923" s="68"/>
      <c r="CI1923" s="72">
        <v>5.9000000000000003E-4</v>
      </c>
      <c r="CJ1923" s="72">
        <v>0</v>
      </c>
      <c r="CK1923" s="68"/>
      <c r="CL1923" s="68"/>
      <c r="CM1923" s="69">
        <v>4.6999999999999999E-4</v>
      </c>
      <c r="CN1923" s="72">
        <v>6.9699999999999996E-3</v>
      </c>
      <c r="CO1923" s="68"/>
      <c r="CP1923" s="68"/>
      <c r="CQ1923" s="68"/>
      <c r="CR1923" s="69"/>
      <c r="CS1923" s="68"/>
      <c r="CT1923" s="95"/>
      <c r="CU1923" s="72"/>
      <c r="CV1923" s="69"/>
      <c r="CW1923" s="68"/>
      <c r="CX1923" s="68"/>
      <c r="CY1923" s="68"/>
      <c r="CZ1923" s="68"/>
      <c r="DA1923" s="68"/>
      <c r="DB1923" s="93"/>
      <c r="DC1923" s="68"/>
      <c r="DD1923" s="68"/>
      <c r="DE1923" s="68"/>
      <c r="DF1923" s="72"/>
      <c r="DG1923" s="68"/>
      <c r="DH1923" s="68"/>
      <c r="DI1923" s="68"/>
      <c r="DJ1923" s="68"/>
      <c r="DK1923" s="72"/>
      <c r="DL1923" s="68"/>
      <c r="DM1923" s="68"/>
      <c r="DN1923" s="68"/>
      <c r="DO1923" s="68"/>
      <c r="DP1923" s="72"/>
      <c r="DQ1923" s="68"/>
      <c r="DR1923" s="72"/>
      <c r="DS1923" s="68"/>
      <c r="DT1923" s="68"/>
      <c r="DU1923" s="68"/>
      <c r="DV1923" s="84"/>
      <c r="DW1923" s="68"/>
      <c r="DX1923" s="68"/>
      <c r="DY1923" s="68"/>
      <c r="DZ1923" s="72">
        <v>2.1000000000000001E-4</v>
      </c>
      <c r="EA1923" s="68"/>
      <c r="EB1923" s="72"/>
      <c r="EC1923" s="68"/>
      <c r="ED1923" s="72"/>
      <c r="EE1923" s="68"/>
      <c r="EF1923" s="68"/>
      <c r="EG1923" s="69">
        <v>3.6000000000000002E-4</v>
      </c>
      <c r="EH1923" s="68"/>
      <c r="EI1923" s="68"/>
      <c r="EJ1923" s="68"/>
    </row>
    <row r="1924" spans="1:140" s="67" customFormat="1">
      <c r="A1924" s="68"/>
      <c r="B1924" s="68" t="s">
        <v>6278</v>
      </c>
      <c r="C1924" s="68" t="s">
        <v>6279</v>
      </c>
      <c r="D1924" s="69" t="s">
        <v>6288</v>
      </c>
      <c r="E1924" s="69" t="s">
        <v>149</v>
      </c>
      <c r="F1924" s="69" t="s">
        <v>160</v>
      </c>
      <c r="G1924" s="69" t="s">
        <v>161</v>
      </c>
      <c r="H1924" s="68"/>
      <c r="I1924" s="68" t="s">
        <v>182</v>
      </c>
      <c r="J1924" s="70">
        <v>42736</v>
      </c>
      <c r="K1924" s="70">
        <v>42736</v>
      </c>
      <c r="L1924" s="68"/>
      <c r="M1924" s="69" t="s">
        <v>2</v>
      </c>
      <c r="N1924" s="69" t="s">
        <v>6</v>
      </c>
      <c r="O1924" s="71" t="s">
        <v>6004</v>
      </c>
      <c r="P1924" s="72">
        <v>1</v>
      </c>
      <c r="Q1924" s="67" t="s">
        <v>6280</v>
      </c>
      <c r="R1924" s="69" t="s">
        <v>1191</v>
      </c>
      <c r="S1924" s="69">
        <f t="shared" si="61"/>
        <v>1.8900000000000001</v>
      </c>
      <c r="T1924" s="72">
        <v>1.89E-2</v>
      </c>
      <c r="U1924" s="73">
        <f t="shared" si="60"/>
        <v>1.900954262E-2</v>
      </c>
      <c r="V1924" s="68"/>
      <c r="W1924" s="68"/>
      <c r="X1924" s="68"/>
      <c r="Y1924" s="68"/>
      <c r="Z1924" s="68"/>
      <c r="AA1924" s="68"/>
      <c r="AB1924" s="68"/>
      <c r="AC1924" s="68"/>
      <c r="AD1924" s="68"/>
      <c r="AE1924" s="68"/>
      <c r="AF1924" s="68"/>
      <c r="AG1924" s="68"/>
      <c r="AH1924" s="68"/>
      <c r="AI1924" s="68"/>
      <c r="AJ1924" s="68"/>
      <c r="AK1924" s="68"/>
      <c r="AL1924" s="68"/>
      <c r="AM1924" s="68"/>
      <c r="AN1924" s="68"/>
      <c r="AO1924" s="68"/>
      <c r="AP1924" s="68"/>
      <c r="AQ1924" s="68"/>
      <c r="AR1924" s="68"/>
      <c r="AS1924" s="68"/>
      <c r="AT1924" s="68"/>
      <c r="AU1924" s="68"/>
      <c r="AV1924" s="68"/>
      <c r="AW1924" s="68"/>
      <c r="AX1924" s="68"/>
      <c r="AY1924" s="68"/>
      <c r="AZ1924" s="68"/>
      <c r="BA1924" s="68"/>
      <c r="BB1924" s="68"/>
      <c r="BC1924" s="68"/>
      <c r="BD1924" s="68"/>
      <c r="BE1924" s="68"/>
      <c r="BF1924" s="68"/>
      <c r="BG1924" s="68"/>
      <c r="BH1924" s="68"/>
      <c r="BI1924" s="68"/>
      <c r="BJ1924" s="68"/>
      <c r="BK1924" s="74">
        <v>1.5499999999999999E-3</v>
      </c>
      <c r="BL1924" s="68"/>
      <c r="BM1924" s="68"/>
      <c r="BN1924" s="68"/>
      <c r="BO1924" s="68"/>
      <c r="BP1924" s="68"/>
      <c r="BQ1924" s="68"/>
      <c r="BR1924" s="68"/>
      <c r="BS1924" s="68"/>
      <c r="BT1924" s="72">
        <v>2.4000000000000001E-4</v>
      </c>
      <c r="BU1924" s="68"/>
      <c r="BV1924" s="68"/>
      <c r="BW1924" s="72"/>
      <c r="BX1924" s="68"/>
      <c r="BY1924" s="68"/>
      <c r="BZ1924" s="68"/>
      <c r="CA1924" s="69">
        <v>1.0954262000000001E-4</v>
      </c>
      <c r="CB1924" s="68"/>
      <c r="CC1924" s="68"/>
      <c r="CD1924" s="68"/>
      <c r="CE1924" s="72"/>
      <c r="CF1924" s="72"/>
      <c r="CG1924" s="68"/>
      <c r="CH1924" s="68"/>
      <c r="CI1924" s="72">
        <v>1.17E-3</v>
      </c>
      <c r="CJ1924" s="72">
        <v>0</v>
      </c>
      <c r="CK1924" s="68"/>
      <c r="CL1924" s="68"/>
      <c r="CM1924" s="69">
        <v>9.5E-4</v>
      </c>
      <c r="CN1924" s="72">
        <v>1.384E-2</v>
      </c>
      <c r="CO1924" s="68"/>
      <c r="CP1924" s="68"/>
      <c r="CQ1924" s="68"/>
      <c r="CR1924" s="69"/>
      <c r="CS1924" s="68"/>
      <c r="CT1924" s="95"/>
      <c r="CU1924" s="72"/>
      <c r="CV1924" s="69"/>
      <c r="CW1924" s="68"/>
      <c r="CX1924" s="68"/>
      <c r="CY1924" s="68"/>
      <c r="CZ1924" s="68"/>
      <c r="DA1924" s="68"/>
      <c r="DB1924" s="93"/>
      <c r="DC1924" s="68"/>
      <c r="DD1924" s="68"/>
      <c r="DE1924" s="68"/>
      <c r="DF1924" s="72"/>
      <c r="DG1924" s="68"/>
      <c r="DH1924" s="68"/>
      <c r="DI1924" s="68"/>
      <c r="DJ1924" s="68"/>
      <c r="DK1924" s="72"/>
      <c r="DL1924" s="68"/>
      <c r="DM1924" s="68"/>
      <c r="DN1924" s="68"/>
      <c r="DO1924" s="68"/>
      <c r="DP1924" s="72"/>
      <c r="DQ1924" s="68"/>
      <c r="DR1924" s="72"/>
      <c r="DS1924" s="68"/>
      <c r="DT1924" s="68"/>
      <c r="DU1924" s="68"/>
      <c r="DV1924" s="84"/>
      <c r="DW1924" s="68"/>
      <c r="DX1924" s="68"/>
      <c r="DY1924" s="68"/>
      <c r="DZ1924" s="72">
        <v>4.2000000000000002E-4</v>
      </c>
      <c r="EA1924" s="68"/>
      <c r="EB1924" s="72"/>
      <c r="EC1924" s="68"/>
      <c r="ED1924" s="72"/>
      <c r="EE1924" s="68"/>
      <c r="EF1924" s="68"/>
      <c r="EG1924" s="69">
        <v>7.2999999999999996E-4</v>
      </c>
      <c r="EH1924" s="68"/>
      <c r="EI1924" s="68"/>
      <c r="EJ1924" s="68"/>
    </row>
    <row r="1925" spans="1:140" s="67" customFormat="1">
      <c r="A1925" s="68"/>
      <c r="B1925" s="68" t="s">
        <v>6278</v>
      </c>
      <c r="C1925" s="68" t="s">
        <v>6279</v>
      </c>
      <c r="D1925" s="69" t="s">
        <v>6288</v>
      </c>
      <c r="E1925" s="69" t="s">
        <v>149</v>
      </c>
      <c r="F1925" s="69" t="s">
        <v>160</v>
      </c>
      <c r="G1925" s="69" t="s">
        <v>161</v>
      </c>
      <c r="H1925" s="68"/>
      <c r="I1925" s="68" t="s">
        <v>182</v>
      </c>
      <c r="J1925" s="70">
        <v>42644</v>
      </c>
      <c r="K1925" s="70">
        <v>42644</v>
      </c>
      <c r="L1925" s="68"/>
      <c r="M1925" s="69" t="s">
        <v>2</v>
      </c>
      <c r="N1925" s="69" t="s">
        <v>6</v>
      </c>
      <c r="O1925" s="71" t="s">
        <v>6002</v>
      </c>
      <c r="P1925" s="72">
        <v>1</v>
      </c>
      <c r="Q1925" s="67" t="s">
        <v>6280</v>
      </c>
      <c r="R1925" s="69" t="s">
        <v>4003</v>
      </c>
      <c r="S1925" s="69">
        <f t="shared" si="61"/>
        <v>1.4200000000000002</v>
      </c>
      <c r="T1925" s="72">
        <v>1.4200000000000001E-2</v>
      </c>
      <c r="U1925" s="73">
        <f t="shared" si="60"/>
        <v>1.4283021770000001E-2</v>
      </c>
      <c r="V1925" s="68"/>
      <c r="W1925" s="68"/>
      <c r="X1925" s="68"/>
      <c r="Y1925" s="68"/>
      <c r="Z1925" s="68"/>
      <c r="AA1925" s="68"/>
      <c r="AB1925" s="68"/>
      <c r="AC1925" s="68"/>
      <c r="AD1925" s="68"/>
      <c r="AE1925" s="68"/>
      <c r="AF1925" s="68"/>
      <c r="AG1925" s="68"/>
      <c r="AH1925" s="68"/>
      <c r="AI1925" s="68"/>
      <c r="AJ1925" s="68"/>
      <c r="AK1925" s="68"/>
      <c r="AL1925" s="68"/>
      <c r="AM1925" s="68"/>
      <c r="AN1925" s="68"/>
      <c r="AO1925" s="68"/>
      <c r="AP1925" s="68"/>
      <c r="AQ1925" s="68"/>
      <c r="AR1925" s="68"/>
      <c r="AS1925" s="68"/>
      <c r="AT1925" s="68"/>
      <c r="AU1925" s="68"/>
      <c r="AV1925" s="68"/>
      <c r="AW1925" s="68"/>
      <c r="AX1925" s="68"/>
      <c r="AY1925" s="68"/>
      <c r="AZ1925" s="68"/>
      <c r="BA1925" s="68"/>
      <c r="BB1925" s="68"/>
      <c r="BC1925" s="68"/>
      <c r="BD1925" s="68"/>
      <c r="BE1925" s="68"/>
      <c r="BF1925" s="68"/>
      <c r="BG1925" s="68"/>
      <c r="BH1925" s="68"/>
      <c r="BI1925" s="68"/>
      <c r="BJ1925" s="68"/>
      <c r="BK1925" s="74">
        <v>1.16E-3</v>
      </c>
      <c r="BL1925" s="68"/>
      <c r="BM1925" s="68"/>
      <c r="BN1925" s="68"/>
      <c r="BO1925" s="68"/>
      <c r="BP1925" s="68"/>
      <c r="BQ1925" s="68"/>
      <c r="BR1925" s="68"/>
      <c r="BS1925" s="68"/>
      <c r="BT1925" s="72">
        <v>1.8000000000000001E-4</v>
      </c>
      <c r="BU1925" s="68"/>
      <c r="BV1925" s="68"/>
      <c r="BW1925" s="72"/>
      <c r="BX1925" s="68"/>
      <c r="BY1925" s="68"/>
      <c r="BZ1925" s="68"/>
      <c r="CA1925" s="69">
        <v>8.3021770000000003E-5</v>
      </c>
      <c r="CB1925" s="68"/>
      <c r="CC1925" s="68"/>
      <c r="CD1925" s="68"/>
      <c r="CE1925" s="72"/>
      <c r="CF1925" s="72"/>
      <c r="CG1925" s="68"/>
      <c r="CH1925" s="68"/>
      <c r="CI1925" s="72">
        <v>8.8000000000000003E-4</v>
      </c>
      <c r="CJ1925" s="72">
        <v>0</v>
      </c>
      <c r="CK1925" s="68"/>
      <c r="CL1925" s="68"/>
      <c r="CM1925" s="69">
        <v>7.2000000000000005E-4</v>
      </c>
      <c r="CN1925" s="72">
        <v>1.04E-2</v>
      </c>
      <c r="CO1925" s="68"/>
      <c r="CP1925" s="68"/>
      <c r="CQ1925" s="68"/>
      <c r="CR1925" s="69"/>
      <c r="CS1925" s="68"/>
      <c r="CT1925" s="96"/>
      <c r="CU1925" s="72"/>
      <c r="CV1925" s="69"/>
      <c r="CW1925" s="68"/>
      <c r="CX1925" s="68"/>
      <c r="CY1925" s="68"/>
      <c r="CZ1925" s="68"/>
      <c r="DA1925" s="68"/>
      <c r="DB1925" s="94"/>
      <c r="DC1925" s="68"/>
      <c r="DD1925" s="68"/>
      <c r="DE1925" s="68"/>
      <c r="DF1925" s="72"/>
      <c r="DG1925" s="68"/>
      <c r="DH1925" s="68"/>
      <c r="DI1925" s="68"/>
      <c r="DJ1925" s="68"/>
      <c r="DK1925" s="72"/>
      <c r="DL1925" s="68"/>
      <c r="DM1925" s="68"/>
      <c r="DN1925" s="68"/>
      <c r="DO1925" s="68"/>
      <c r="DP1925" s="72"/>
      <c r="DQ1925" s="68"/>
      <c r="DR1925" s="72"/>
      <c r="DS1925" s="68"/>
      <c r="DT1925" s="68"/>
      <c r="DU1925" s="68"/>
      <c r="DV1925" s="83"/>
      <c r="DW1925" s="68"/>
      <c r="DX1925" s="68"/>
      <c r="DY1925" s="68"/>
      <c r="DZ1925" s="72">
        <v>3.2000000000000003E-4</v>
      </c>
      <c r="EA1925" s="68"/>
      <c r="EB1925" s="72"/>
      <c r="EC1925" s="68"/>
      <c r="ED1925" s="72"/>
      <c r="EE1925" s="68"/>
      <c r="EF1925" s="68"/>
      <c r="EG1925" s="69">
        <v>5.4000000000000001E-4</v>
      </c>
      <c r="EH1925" s="68"/>
      <c r="EI1925" s="68"/>
      <c r="EJ1925" s="68"/>
    </row>
    <row r="1926" spans="1:140" s="67" customFormat="1">
      <c r="B1926" s="68" t="s">
        <v>6278</v>
      </c>
      <c r="C1926" s="68" t="s">
        <v>6279</v>
      </c>
      <c r="D1926" s="69" t="s">
        <v>6288</v>
      </c>
      <c r="E1926" s="69" t="s">
        <v>149</v>
      </c>
      <c r="F1926" s="69" t="s">
        <v>767</v>
      </c>
      <c r="G1926" s="69" t="s">
        <v>768</v>
      </c>
      <c r="H1926" s="68"/>
      <c r="J1926" s="70">
        <v>42277</v>
      </c>
      <c r="K1926" s="70">
        <v>42277</v>
      </c>
      <c r="M1926" s="69" t="s">
        <v>152</v>
      </c>
      <c r="N1926" s="69" t="s">
        <v>153</v>
      </c>
      <c r="O1926" s="71" t="s">
        <v>769</v>
      </c>
      <c r="P1926" s="72">
        <v>293920126.10000002</v>
      </c>
      <c r="Q1926" s="68" t="s">
        <v>6281</v>
      </c>
      <c r="R1926" s="69" t="s">
        <v>770</v>
      </c>
      <c r="S1926" s="69">
        <f t="shared" si="61"/>
        <v>0.45989999999999998</v>
      </c>
      <c r="T1926" s="72">
        <v>1351738.6600000001</v>
      </c>
      <c r="U1926" s="73">
        <f t="shared" si="60"/>
        <v>1536908.34</v>
      </c>
      <c r="BK1926" s="74"/>
      <c r="BS1926" s="72"/>
      <c r="BT1926" s="72">
        <v>17047.349999999999</v>
      </c>
      <c r="BW1926" s="72"/>
      <c r="CA1926" s="69">
        <v>159010.79999999999</v>
      </c>
      <c r="CE1926" s="75"/>
      <c r="CF1926" s="72">
        <v>26158.880000000001</v>
      </c>
      <c r="CI1926" s="72">
        <v>37915.69</v>
      </c>
      <c r="CJ1926" s="72">
        <v>0</v>
      </c>
      <c r="CM1926" s="72">
        <v>1220650.29</v>
      </c>
      <c r="CN1926" s="72">
        <v>75831.399999999994</v>
      </c>
      <c r="CR1926" s="69"/>
      <c r="CT1926" s="91"/>
      <c r="CU1926" s="72"/>
      <c r="CV1926" s="69"/>
      <c r="CX1926" s="68"/>
      <c r="CY1926" s="68"/>
      <c r="CZ1926" s="68"/>
      <c r="DB1926" s="89">
        <v>0</v>
      </c>
      <c r="DC1926" s="68"/>
      <c r="DD1926" s="68"/>
      <c r="DF1926" s="72"/>
      <c r="DK1926" s="72"/>
      <c r="DP1926" s="72"/>
      <c r="DQ1926" s="72"/>
      <c r="DR1926" s="72">
        <v>0</v>
      </c>
      <c r="DV1926" s="79">
        <v>0</v>
      </c>
      <c r="DZ1926" s="72">
        <v>0</v>
      </c>
      <c r="EA1926" s="72"/>
      <c r="EB1926" s="72"/>
      <c r="EC1926" s="72"/>
      <c r="ED1926" s="72">
        <v>0</v>
      </c>
      <c r="EG1926" s="69">
        <v>293.93</v>
      </c>
    </row>
    <row r="1927" spans="1:140" s="67" customFormat="1">
      <c r="B1927" s="68" t="s">
        <v>6278</v>
      </c>
      <c r="C1927" s="68" t="s">
        <v>6279</v>
      </c>
      <c r="D1927" s="69" t="s">
        <v>6288</v>
      </c>
      <c r="E1927" s="69" t="s">
        <v>149</v>
      </c>
      <c r="F1927" s="69" t="s">
        <v>767</v>
      </c>
      <c r="G1927" s="69" t="s">
        <v>768</v>
      </c>
      <c r="H1927" s="68"/>
      <c r="J1927" s="70">
        <v>42369</v>
      </c>
      <c r="K1927" s="70">
        <v>42369</v>
      </c>
      <c r="M1927" s="69" t="s">
        <v>152</v>
      </c>
      <c r="N1927" s="69" t="s">
        <v>153</v>
      </c>
      <c r="O1927" s="71" t="s">
        <v>1746</v>
      </c>
      <c r="P1927" s="72">
        <v>447830287.648</v>
      </c>
      <c r="Q1927" s="68" t="s">
        <v>6281</v>
      </c>
      <c r="R1927" s="69" t="s">
        <v>1747</v>
      </c>
      <c r="S1927" s="69">
        <f t="shared" si="61"/>
        <v>0.11820000000000001</v>
      </c>
      <c r="T1927" s="72">
        <v>529335.4</v>
      </c>
      <c r="U1927" s="73">
        <f t="shared" si="60"/>
        <v>783255.17</v>
      </c>
      <c r="BK1927" s="74">
        <v>895.66</v>
      </c>
      <c r="BS1927" s="72"/>
      <c r="BT1927" s="72">
        <v>193014.85</v>
      </c>
      <c r="BW1927" s="72"/>
      <c r="CA1927" s="69">
        <v>253919.77</v>
      </c>
      <c r="CE1927" s="75"/>
      <c r="CF1927" s="72"/>
      <c r="CI1927" s="72"/>
      <c r="CJ1927" s="72">
        <v>0</v>
      </c>
      <c r="CM1927" s="72">
        <v>330946.58</v>
      </c>
      <c r="CN1927" s="72"/>
      <c r="CR1927" s="69"/>
      <c r="CT1927" s="91"/>
      <c r="CU1927" s="72"/>
      <c r="CV1927" s="69"/>
      <c r="CX1927" s="68"/>
      <c r="CY1927" s="68"/>
      <c r="CZ1927" s="68"/>
      <c r="DB1927" s="89">
        <v>0</v>
      </c>
      <c r="DC1927" s="68"/>
      <c r="DD1927" s="68"/>
      <c r="DF1927" s="72"/>
      <c r="DK1927" s="72"/>
      <c r="DP1927" s="72"/>
      <c r="DQ1927" s="72"/>
      <c r="DR1927" s="72">
        <v>0</v>
      </c>
      <c r="DV1927" s="77">
        <v>0</v>
      </c>
      <c r="DZ1927" s="72">
        <v>447.83</v>
      </c>
      <c r="EA1927" s="72"/>
      <c r="EB1927" s="72"/>
      <c r="EC1927" s="72"/>
      <c r="ED1927" s="72">
        <v>0</v>
      </c>
      <c r="EG1927" s="69">
        <v>4030.48</v>
      </c>
    </row>
    <row r="1928" spans="1:140" s="67" customFormat="1">
      <c r="B1928" s="68" t="s">
        <v>6278</v>
      </c>
      <c r="C1928" s="68" t="s">
        <v>6279</v>
      </c>
      <c r="D1928" s="69" t="s">
        <v>6288</v>
      </c>
      <c r="E1928" s="69" t="s">
        <v>149</v>
      </c>
      <c r="F1928" s="69" t="s">
        <v>767</v>
      </c>
      <c r="G1928" s="69" t="s">
        <v>768</v>
      </c>
      <c r="H1928" s="68"/>
      <c r="J1928" s="70">
        <v>42460</v>
      </c>
      <c r="K1928" s="70">
        <v>42460</v>
      </c>
      <c r="M1928" s="69" t="s">
        <v>152</v>
      </c>
      <c r="N1928" s="69" t="s">
        <v>153</v>
      </c>
      <c r="O1928" s="71" t="s">
        <v>2218</v>
      </c>
      <c r="P1928" s="72">
        <v>448569533.36678398</v>
      </c>
      <c r="Q1928" s="68" t="s">
        <v>6281</v>
      </c>
      <c r="R1928" s="69" t="s">
        <v>2219</v>
      </c>
      <c r="S1928" s="69">
        <f t="shared" si="61"/>
        <v>0.1993</v>
      </c>
      <c r="T1928" s="72">
        <v>893999.08</v>
      </c>
      <c r="U1928" s="73">
        <f t="shared" si="60"/>
        <v>1238949.0699999998</v>
      </c>
      <c r="BK1928" s="74">
        <v>897.14</v>
      </c>
      <c r="BS1928" s="72"/>
      <c r="BT1928" s="72">
        <v>58762.59</v>
      </c>
      <c r="BW1928" s="72"/>
      <c r="CA1928" s="69">
        <v>308615.84999999998</v>
      </c>
      <c r="CE1928" s="75"/>
      <c r="CF1928" s="72">
        <v>36334.14</v>
      </c>
      <c r="CI1928" s="72"/>
      <c r="CJ1928" s="72">
        <v>0</v>
      </c>
      <c r="CM1928" s="72">
        <v>788136.7</v>
      </c>
      <c r="CN1928" s="72">
        <v>45305.51</v>
      </c>
      <c r="CR1928" s="69"/>
      <c r="CT1928" s="91"/>
      <c r="CU1928" s="72"/>
      <c r="CV1928" s="69"/>
      <c r="CX1928" s="68"/>
      <c r="CY1928" s="68"/>
      <c r="CZ1928" s="68"/>
      <c r="DB1928" s="89">
        <v>0</v>
      </c>
      <c r="DC1928" s="68"/>
      <c r="DD1928" s="68"/>
      <c r="DF1928" s="72"/>
      <c r="DK1928" s="72"/>
      <c r="DP1928" s="72"/>
      <c r="DQ1928" s="72"/>
      <c r="DR1928" s="72">
        <v>0</v>
      </c>
      <c r="DV1928" s="77">
        <v>0</v>
      </c>
      <c r="DZ1928" s="72">
        <v>448.57</v>
      </c>
      <c r="EA1928" s="72"/>
      <c r="EB1928" s="72"/>
      <c r="EC1928" s="72"/>
      <c r="ED1928" s="72">
        <v>0</v>
      </c>
      <c r="EG1928" s="69">
        <v>448.57</v>
      </c>
    </row>
    <row r="1929" spans="1:140" s="67" customFormat="1">
      <c r="B1929" s="68" t="s">
        <v>6278</v>
      </c>
      <c r="C1929" s="68" t="s">
        <v>6279</v>
      </c>
      <c r="D1929" s="69" t="s">
        <v>6288</v>
      </c>
      <c r="E1929" s="69" t="s">
        <v>149</v>
      </c>
      <c r="F1929" s="69" t="s">
        <v>767</v>
      </c>
      <c r="G1929" s="69" t="s">
        <v>768</v>
      </c>
      <c r="H1929" s="68"/>
      <c r="J1929" s="70">
        <v>42551</v>
      </c>
      <c r="K1929" s="70">
        <v>42551</v>
      </c>
      <c r="M1929" s="69" t="s">
        <v>152</v>
      </c>
      <c r="N1929" s="69" t="s">
        <v>153</v>
      </c>
      <c r="O1929" s="71" t="s">
        <v>2807</v>
      </c>
      <c r="P1929" s="72">
        <v>449006293.94499999</v>
      </c>
      <c r="Q1929" s="68" t="s">
        <v>6281</v>
      </c>
      <c r="R1929" s="69" t="s">
        <v>2808</v>
      </c>
      <c r="S1929" s="69">
        <f t="shared" si="61"/>
        <v>2.6311</v>
      </c>
      <c r="T1929" s="72">
        <v>11813804.6</v>
      </c>
      <c r="U1929" s="73">
        <f t="shared" si="60"/>
        <v>12758962.84</v>
      </c>
      <c r="BK1929" s="74">
        <v>20205.3</v>
      </c>
      <c r="BS1929" s="72"/>
      <c r="BT1929" s="72">
        <v>92944.320000000007</v>
      </c>
      <c r="BW1929" s="72"/>
      <c r="CA1929" s="69">
        <v>938423.15</v>
      </c>
      <c r="CE1929" s="75"/>
      <c r="CF1929" s="72">
        <v>6735.09</v>
      </c>
      <c r="CI1929" s="72"/>
      <c r="CJ1929" s="72">
        <v>0</v>
      </c>
      <c r="CM1929" s="72">
        <v>7683844.6699999999</v>
      </c>
      <c r="CN1929" s="72">
        <v>26940.37</v>
      </c>
      <c r="CR1929" s="69">
        <v>1989546.88</v>
      </c>
      <c r="CT1929" s="89">
        <v>1989546.88</v>
      </c>
      <c r="CU1929" s="72"/>
      <c r="CV1929" s="69"/>
      <c r="CX1929" s="68"/>
      <c r="CY1929" s="68"/>
      <c r="CZ1929" s="68"/>
      <c r="DB1929" s="89">
        <v>0</v>
      </c>
      <c r="DC1929" s="68"/>
      <c r="DD1929" s="68"/>
      <c r="DF1929" s="72"/>
      <c r="DK1929" s="72"/>
      <c r="DP1929" s="72"/>
      <c r="DQ1929" s="72"/>
      <c r="DR1929" s="72">
        <v>0</v>
      </c>
      <c r="DV1929" s="77">
        <v>0</v>
      </c>
      <c r="DZ1929" s="72">
        <v>449.02</v>
      </c>
      <c r="EA1929" s="72"/>
      <c r="EB1929" s="72"/>
      <c r="EC1929" s="72"/>
      <c r="ED1929" s="72">
        <v>0</v>
      </c>
      <c r="EG1929" s="69">
        <v>10327.16</v>
      </c>
    </row>
    <row r="1930" spans="1:140" s="67" customFormat="1">
      <c r="B1930" s="68" t="s">
        <v>6278</v>
      </c>
      <c r="C1930" s="68" t="s">
        <v>6279</v>
      </c>
      <c r="D1930" s="69" t="s">
        <v>6288</v>
      </c>
      <c r="E1930" s="69" t="s">
        <v>149</v>
      </c>
      <c r="F1930" s="69" t="s">
        <v>767</v>
      </c>
      <c r="G1930" s="69" t="s">
        <v>3865</v>
      </c>
      <c r="H1930" s="68"/>
      <c r="J1930" s="70">
        <v>42643</v>
      </c>
      <c r="K1930" s="70">
        <v>42643</v>
      </c>
      <c r="M1930" s="69" t="s">
        <v>152</v>
      </c>
      <c r="N1930" s="69" t="s">
        <v>3</v>
      </c>
      <c r="O1930" s="71" t="s">
        <v>3866</v>
      </c>
      <c r="P1930" s="72">
        <v>473877397.86856103</v>
      </c>
      <c r="Q1930" s="68" t="s">
        <v>6281</v>
      </c>
      <c r="R1930" s="69" t="s">
        <v>3867</v>
      </c>
      <c r="S1930" s="69">
        <f t="shared" si="61"/>
        <v>0.11260000000000001</v>
      </c>
      <c r="T1930" s="72">
        <v>533585.94999999995</v>
      </c>
      <c r="U1930" s="73">
        <f t="shared" si="60"/>
        <v>916478.9</v>
      </c>
      <c r="BK1930" s="74">
        <v>947.75</v>
      </c>
      <c r="BS1930" s="72"/>
      <c r="BT1930" s="72">
        <v>23693.86</v>
      </c>
      <c r="BW1930" s="72"/>
      <c r="CA1930" s="69">
        <v>349721.52</v>
      </c>
      <c r="CE1930" s="75"/>
      <c r="CF1930" s="72">
        <v>33171.43</v>
      </c>
      <c r="CI1930" s="72">
        <v>37910.21</v>
      </c>
      <c r="CJ1930" s="72"/>
      <c r="CM1930" s="72">
        <v>398057.02</v>
      </c>
      <c r="CN1930" s="72">
        <v>72977.11</v>
      </c>
      <c r="CR1930" s="69">
        <v>0</v>
      </c>
      <c r="CT1930" s="89">
        <v>0</v>
      </c>
      <c r="CU1930" s="72"/>
      <c r="CV1930" s="69"/>
      <c r="CX1930" s="68"/>
      <c r="CY1930" s="68"/>
      <c r="CZ1930" s="68"/>
      <c r="DB1930" s="103">
        <v>0</v>
      </c>
      <c r="DC1930" s="68"/>
      <c r="DD1930" s="68"/>
      <c r="DF1930" s="76">
        <v>0</v>
      </c>
      <c r="DK1930" s="72"/>
      <c r="DP1930" s="72">
        <v>0</v>
      </c>
      <c r="DQ1930" s="72"/>
      <c r="DR1930" s="72">
        <v>0</v>
      </c>
      <c r="DV1930" s="79">
        <v>0</v>
      </c>
      <c r="DZ1930" s="72">
        <v>0</v>
      </c>
      <c r="EA1930" s="72"/>
      <c r="EB1930" s="72"/>
      <c r="EC1930" s="72"/>
      <c r="ED1930" s="72">
        <v>0</v>
      </c>
      <c r="EG1930" s="69">
        <v>0</v>
      </c>
    </row>
    <row r="1931" spans="1:140" s="67" customFormat="1">
      <c r="B1931" s="68" t="s">
        <v>6278</v>
      </c>
      <c r="C1931" s="68" t="s">
        <v>6279</v>
      </c>
      <c r="D1931" s="69" t="s">
        <v>6288</v>
      </c>
      <c r="E1931" s="69" t="s">
        <v>149</v>
      </c>
      <c r="F1931" s="69" t="s">
        <v>767</v>
      </c>
      <c r="G1931" s="69" t="s">
        <v>3865</v>
      </c>
      <c r="H1931" s="68"/>
      <c r="J1931" s="70">
        <v>42734</v>
      </c>
      <c r="K1931" s="70">
        <v>42734</v>
      </c>
      <c r="M1931" s="69" t="s">
        <v>152</v>
      </c>
      <c r="N1931" s="69" t="s">
        <v>3</v>
      </c>
      <c r="O1931" s="71" t="s">
        <v>4612</v>
      </c>
      <c r="P1931" s="72">
        <v>474242223.34512401</v>
      </c>
      <c r="Q1931" s="68" t="s">
        <v>6281</v>
      </c>
      <c r="R1931" s="69" t="s">
        <v>4613</v>
      </c>
      <c r="S1931" s="69">
        <f t="shared" si="61"/>
        <v>0.39579999999999999</v>
      </c>
      <c r="T1931" s="72">
        <v>1877050.72</v>
      </c>
      <c r="U1931" s="73">
        <f t="shared" si="60"/>
        <v>2262609.64</v>
      </c>
      <c r="BK1931" s="74">
        <v>4268.18</v>
      </c>
      <c r="BS1931" s="72"/>
      <c r="BT1931" s="72">
        <v>92951.48</v>
      </c>
      <c r="BW1931" s="72"/>
      <c r="CA1931" s="69">
        <v>384136.2</v>
      </c>
      <c r="CF1931" s="72">
        <v>1422.72</v>
      </c>
      <c r="CI1931" s="72"/>
      <c r="CJ1931" s="72"/>
      <c r="CM1931" s="72">
        <v>1738097.76</v>
      </c>
      <c r="CN1931" s="72">
        <v>8062.11</v>
      </c>
      <c r="CR1931" s="69">
        <v>0</v>
      </c>
      <c r="CT1931" s="90">
        <v>0</v>
      </c>
      <c r="CU1931" s="68"/>
      <c r="CV1931" s="68"/>
      <c r="CX1931" s="68"/>
      <c r="CY1931" s="68"/>
      <c r="CZ1931" s="68"/>
      <c r="DB1931" s="103">
        <v>0</v>
      </c>
      <c r="DC1931" s="68"/>
      <c r="DD1931" s="68"/>
      <c r="DF1931" s="76">
        <v>0</v>
      </c>
      <c r="DK1931" s="72"/>
      <c r="DP1931" s="72">
        <v>0</v>
      </c>
      <c r="DQ1931" s="72"/>
      <c r="DR1931" s="72">
        <v>0</v>
      </c>
      <c r="DV1931" s="77">
        <v>0</v>
      </c>
      <c r="DZ1931" s="72">
        <v>0</v>
      </c>
      <c r="EA1931" s="72"/>
      <c r="EB1931" s="72"/>
      <c r="EC1931" s="72"/>
      <c r="ED1931" s="72">
        <v>0</v>
      </c>
      <c r="EG1931" s="69">
        <v>33671.19</v>
      </c>
    </row>
    <row r="1932" spans="1:140" s="67" customFormat="1">
      <c r="A1932" s="68"/>
      <c r="B1932" s="68" t="s">
        <v>6278</v>
      </c>
      <c r="C1932" s="68" t="s">
        <v>6279</v>
      </c>
      <c r="D1932" s="69" t="s">
        <v>6288</v>
      </c>
      <c r="E1932" s="69" t="s">
        <v>149</v>
      </c>
      <c r="F1932" s="69" t="s">
        <v>767</v>
      </c>
      <c r="G1932" s="69" t="s">
        <v>3865</v>
      </c>
      <c r="H1932" s="68"/>
      <c r="I1932" s="68" t="s">
        <v>6245</v>
      </c>
      <c r="J1932" s="70">
        <v>42643</v>
      </c>
      <c r="K1932" s="70">
        <v>42643</v>
      </c>
      <c r="L1932" s="68"/>
      <c r="M1932" s="69" t="s">
        <v>152</v>
      </c>
      <c r="N1932" s="69" t="s">
        <v>153</v>
      </c>
      <c r="O1932" s="71" t="s">
        <v>5949</v>
      </c>
      <c r="P1932" s="72">
        <v>473877397.86856103</v>
      </c>
      <c r="Q1932" s="68" t="s">
        <v>6281</v>
      </c>
      <c r="R1932" s="69" t="s">
        <v>3867</v>
      </c>
      <c r="S1932" s="69">
        <f t="shared" si="61"/>
        <v>0.11260000000000001</v>
      </c>
      <c r="T1932" s="72">
        <v>533585.94999999995</v>
      </c>
      <c r="U1932" s="73">
        <f t="shared" ref="U1932:U1995" si="62">T1932+BW1932+CA1932+DF1932+CF1932+BY1932+CC1932</f>
        <v>916478.9</v>
      </c>
      <c r="V1932" s="68"/>
      <c r="W1932" s="68"/>
      <c r="X1932" s="68"/>
      <c r="Y1932" s="68"/>
      <c r="Z1932" s="68"/>
      <c r="AA1932" s="68"/>
      <c r="AB1932" s="68"/>
      <c r="AC1932" s="68"/>
      <c r="AD1932" s="68"/>
      <c r="AE1932" s="68"/>
      <c r="AF1932" s="68"/>
      <c r="AG1932" s="68"/>
      <c r="AH1932" s="68"/>
      <c r="AI1932" s="68"/>
      <c r="AJ1932" s="68"/>
      <c r="AK1932" s="68"/>
      <c r="AL1932" s="68"/>
      <c r="AM1932" s="68"/>
      <c r="AN1932" s="68"/>
      <c r="AO1932" s="68"/>
      <c r="AP1932" s="68"/>
      <c r="AQ1932" s="68"/>
      <c r="AR1932" s="68"/>
      <c r="AS1932" s="68"/>
      <c r="AT1932" s="68"/>
      <c r="AU1932" s="68"/>
      <c r="AV1932" s="68"/>
      <c r="AW1932" s="68"/>
      <c r="AX1932" s="68"/>
      <c r="AY1932" s="68"/>
      <c r="AZ1932" s="68"/>
      <c r="BA1932" s="68"/>
      <c r="BB1932" s="68"/>
      <c r="BC1932" s="68"/>
      <c r="BD1932" s="68"/>
      <c r="BE1932" s="68"/>
      <c r="BF1932" s="68"/>
      <c r="BG1932" s="68"/>
      <c r="BH1932" s="68"/>
      <c r="BI1932" s="68"/>
      <c r="BJ1932" s="68"/>
      <c r="BK1932" s="74">
        <v>947.75</v>
      </c>
      <c r="BL1932" s="68"/>
      <c r="BM1932" s="68"/>
      <c r="BN1932" s="68"/>
      <c r="BO1932" s="68"/>
      <c r="BP1932" s="68"/>
      <c r="BQ1932" s="68"/>
      <c r="BR1932" s="68"/>
      <c r="BS1932" s="68"/>
      <c r="BT1932" s="72">
        <v>23693.86</v>
      </c>
      <c r="BU1932" s="68"/>
      <c r="BV1932" s="68"/>
      <c r="BW1932" s="72"/>
      <c r="BX1932" s="68"/>
      <c r="BY1932" s="68"/>
      <c r="BZ1932" s="68"/>
      <c r="CA1932" s="69">
        <v>349721.52</v>
      </c>
      <c r="CB1932" s="68"/>
      <c r="CC1932" s="68"/>
      <c r="CD1932" s="68"/>
      <c r="CE1932" s="72"/>
      <c r="CF1932" s="72">
        <v>33171.43</v>
      </c>
      <c r="CG1932" s="68"/>
      <c r="CH1932" s="68"/>
      <c r="CI1932" s="72">
        <v>37910.21</v>
      </c>
      <c r="CJ1932" s="72"/>
      <c r="CK1932" s="68"/>
      <c r="CL1932" s="68"/>
      <c r="CM1932" s="69">
        <v>398057.02</v>
      </c>
      <c r="CN1932" s="72">
        <v>72977.11</v>
      </c>
      <c r="CO1932" s="68"/>
      <c r="CP1932" s="68"/>
      <c r="CQ1932" s="68"/>
      <c r="CR1932" s="69">
        <v>0</v>
      </c>
      <c r="CS1932" s="68"/>
      <c r="CT1932" s="95">
        <v>0</v>
      </c>
      <c r="CU1932" s="72"/>
      <c r="CV1932" s="69"/>
      <c r="CW1932" s="68"/>
      <c r="CX1932" s="68"/>
      <c r="CY1932" s="68"/>
      <c r="CZ1932" s="68"/>
      <c r="DA1932" s="68"/>
      <c r="DB1932" s="94">
        <v>0</v>
      </c>
      <c r="DC1932" s="68"/>
      <c r="DD1932" s="68"/>
      <c r="DE1932" s="68"/>
      <c r="DF1932" s="72"/>
      <c r="DG1932" s="68"/>
      <c r="DH1932" s="68"/>
      <c r="DI1932" s="68"/>
      <c r="DJ1932" s="68"/>
      <c r="DK1932" s="72"/>
      <c r="DL1932" s="68"/>
      <c r="DM1932" s="68"/>
      <c r="DN1932" s="68"/>
      <c r="DO1932" s="68"/>
      <c r="DP1932" s="72">
        <v>0</v>
      </c>
      <c r="DQ1932" s="68"/>
      <c r="DR1932" s="72">
        <v>0</v>
      </c>
      <c r="DS1932" s="68"/>
      <c r="DT1932" s="68">
        <v>0</v>
      </c>
      <c r="DU1932" s="68"/>
      <c r="DV1932" s="83">
        <v>0</v>
      </c>
      <c r="DW1932" s="68"/>
      <c r="DX1932" s="68"/>
      <c r="DY1932" s="68"/>
      <c r="DZ1932" s="72">
        <v>0</v>
      </c>
      <c r="EA1932" s="68"/>
      <c r="EB1932" s="72"/>
      <c r="EC1932" s="68"/>
      <c r="ED1932" s="72">
        <v>0</v>
      </c>
      <c r="EE1932" s="68"/>
      <c r="EF1932" s="68"/>
      <c r="EG1932" s="69">
        <v>0</v>
      </c>
      <c r="EH1932" s="68"/>
      <c r="EI1932" s="68"/>
      <c r="EJ1932" s="68"/>
    </row>
    <row r="1933" spans="1:140" s="67" customFormat="1">
      <c r="A1933" s="68"/>
      <c r="B1933" s="68" t="s">
        <v>6278</v>
      </c>
      <c r="C1933" s="68" t="s">
        <v>6279</v>
      </c>
      <c r="D1933" s="69" t="s">
        <v>6288</v>
      </c>
      <c r="E1933" s="69" t="s">
        <v>149</v>
      </c>
      <c r="F1933" s="69" t="s">
        <v>767</v>
      </c>
      <c r="G1933" s="69" t="s">
        <v>3865</v>
      </c>
      <c r="H1933" s="68"/>
      <c r="I1933" s="68" t="s">
        <v>6245</v>
      </c>
      <c r="J1933" s="70">
        <v>42734</v>
      </c>
      <c r="K1933" s="70">
        <v>42734</v>
      </c>
      <c r="L1933" s="68"/>
      <c r="M1933" s="69" t="s">
        <v>152</v>
      </c>
      <c r="N1933" s="69" t="s">
        <v>153</v>
      </c>
      <c r="O1933" s="71" t="s">
        <v>5964</v>
      </c>
      <c r="P1933" s="72">
        <v>474242223.34512401</v>
      </c>
      <c r="Q1933" s="68" t="s">
        <v>6281</v>
      </c>
      <c r="R1933" s="69" t="s">
        <v>4613</v>
      </c>
      <c r="S1933" s="69">
        <f t="shared" si="61"/>
        <v>0.39579999999999999</v>
      </c>
      <c r="T1933" s="72">
        <v>1877050.72</v>
      </c>
      <c r="U1933" s="73">
        <f t="shared" si="62"/>
        <v>2262609.64</v>
      </c>
      <c r="V1933" s="68"/>
      <c r="W1933" s="68"/>
      <c r="X1933" s="68"/>
      <c r="Y1933" s="68"/>
      <c r="Z1933" s="68"/>
      <c r="AA1933" s="68"/>
      <c r="AB1933" s="68"/>
      <c r="AC1933" s="68"/>
      <c r="AD1933" s="68"/>
      <c r="AE1933" s="68"/>
      <c r="AF1933" s="68"/>
      <c r="AG1933" s="68"/>
      <c r="AH1933" s="68"/>
      <c r="AI1933" s="68"/>
      <c r="AJ1933" s="68"/>
      <c r="AK1933" s="68"/>
      <c r="AL1933" s="68"/>
      <c r="AM1933" s="68"/>
      <c r="AN1933" s="68"/>
      <c r="AO1933" s="68"/>
      <c r="AP1933" s="68"/>
      <c r="AQ1933" s="68"/>
      <c r="AR1933" s="68"/>
      <c r="AS1933" s="68"/>
      <c r="AT1933" s="68"/>
      <c r="AU1933" s="68"/>
      <c r="AV1933" s="68"/>
      <c r="AW1933" s="68"/>
      <c r="AX1933" s="68"/>
      <c r="AY1933" s="68"/>
      <c r="AZ1933" s="68"/>
      <c r="BA1933" s="68"/>
      <c r="BB1933" s="68"/>
      <c r="BC1933" s="68"/>
      <c r="BD1933" s="68"/>
      <c r="BE1933" s="68"/>
      <c r="BF1933" s="68"/>
      <c r="BG1933" s="68"/>
      <c r="BH1933" s="68"/>
      <c r="BI1933" s="68"/>
      <c r="BJ1933" s="68"/>
      <c r="BK1933" s="74">
        <v>4268.18</v>
      </c>
      <c r="BL1933" s="68"/>
      <c r="BM1933" s="68"/>
      <c r="BN1933" s="68"/>
      <c r="BO1933" s="68"/>
      <c r="BP1933" s="68"/>
      <c r="BQ1933" s="68"/>
      <c r="BR1933" s="68"/>
      <c r="BS1933" s="68"/>
      <c r="BT1933" s="72">
        <v>92951.48</v>
      </c>
      <c r="BU1933" s="68"/>
      <c r="BV1933" s="68"/>
      <c r="BW1933" s="72"/>
      <c r="BX1933" s="68"/>
      <c r="BY1933" s="68"/>
      <c r="BZ1933" s="68"/>
      <c r="CA1933" s="69">
        <v>384136.2</v>
      </c>
      <c r="CB1933" s="68"/>
      <c r="CC1933" s="68"/>
      <c r="CD1933" s="68"/>
      <c r="CE1933" s="72"/>
      <c r="CF1933" s="72">
        <v>1422.72</v>
      </c>
      <c r="CG1933" s="68"/>
      <c r="CH1933" s="68"/>
      <c r="CI1933" s="72"/>
      <c r="CJ1933" s="72"/>
      <c r="CK1933" s="68"/>
      <c r="CL1933" s="68"/>
      <c r="CM1933" s="69">
        <v>1738097.76</v>
      </c>
      <c r="CN1933" s="72">
        <v>8062.11</v>
      </c>
      <c r="CO1933" s="68"/>
      <c r="CP1933" s="68"/>
      <c r="CQ1933" s="68"/>
      <c r="CR1933" s="69">
        <v>0</v>
      </c>
      <c r="CS1933" s="68"/>
      <c r="CT1933" s="95">
        <v>0</v>
      </c>
      <c r="CU1933" s="72"/>
      <c r="CV1933" s="69"/>
      <c r="CW1933" s="68"/>
      <c r="CX1933" s="68"/>
      <c r="CY1933" s="68"/>
      <c r="CZ1933" s="68"/>
      <c r="DA1933" s="68"/>
      <c r="DB1933" s="94">
        <v>0</v>
      </c>
      <c r="DC1933" s="68"/>
      <c r="DD1933" s="68"/>
      <c r="DE1933" s="68"/>
      <c r="DF1933" s="72"/>
      <c r="DG1933" s="68"/>
      <c r="DH1933" s="68"/>
      <c r="DI1933" s="68"/>
      <c r="DJ1933" s="68"/>
      <c r="DK1933" s="72"/>
      <c r="DL1933" s="68"/>
      <c r="DM1933" s="68"/>
      <c r="DN1933" s="68"/>
      <c r="DO1933" s="68"/>
      <c r="DP1933" s="72">
        <v>0</v>
      </c>
      <c r="DQ1933" s="68"/>
      <c r="DR1933" s="72">
        <v>0</v>
      </c>
      <c r="DS1933" s="68"/>
      <c r="DT1933" s="68">
        <v>0</v>
      </c>
      <c r="DU1933" s="68"/>
      <c r="DV1933" s="83">
        <v>0</v>
      </c>
      <c r="DW1933" s="68"/>
      <c r="DX1933" s="68"/>
      <c r="DY1933" s="68"/>
      <c r="DZ1933" s="72">
        <v>0</v>
      </c>
      <c r="EA1933" s="68"/>
      <c r="EB1933" s="72"/>
      <c r="EC1933" s="68"/>
      <c r="ED1933" s="72">
        <v>0</v>
      </c>
      <c r="EE1933" s="68"/>
      <c r="EF1933" s="68"/>
      <c r="EG1933" s="69">
        <v>33671.19</v>
      </c>
      <c r="EH1933" s="68"/>
      <c r="EI1933" s="68"/>
      <c r="EJ1933" s="68"/>
    </row>
    <row r="1934" spans="1:140" s="67" customFormat="1">
      <c r="A1934" s="68"/>
      <c r="B1934" s="68" t="s">
        <v>6278</v>
      </c>
      <c r="C1934" s="68" t="s">
        <v>6279</v>
      </c>
      <c r="D1934" s="69" t="s">
        <v>6288</v>
      </c>
      <c r="E1934" s="69" t="s">
        <v>149</v>
      </c>
      <c r="F1934" s="69" t="s">
        <v>767</v>
      </c>
      <c r="G1934" s="69" t="s">
        <v>3865</v>
      </c>
      <c r="H1934" s="68"/>
      <c r="I1934" s="68" t="s">
        <v>6245</v>
      </c>
      <c r="J1934" s="70">
        <v>42825</v>
      </c>
      <c r="K1934" s="70">
        <v>42825</v>
      </c>
      <c r="L1934" s="68"/>
      <c r="M1934" s="69" t="s">
        <v>152</v>
      </c>
      <c r="N1934" s="69" t="s">
        <v>153</v>
      </c>
      <c r="O1934" s="71" t="s">
        <v>5447</v>
      </c>
      <c r="P1934" s="72">
        <v>582330909.5</v>
      </c>
      <c r="Q1934" s="68" t="s">
        <v>6281</v>
      </c>
      <c r="R1934" s="69" t="s">
        <v>5725</v>
      </c>
      <c r="S1934" s="69">
        <f t="shared" si="61"/>
        <v>0.21549999999999997</v>
      </c>
      <c r="T1934" s="72">
        <v>1254923.1100000001</v>
      </c>
      <c r="U1934" s="73">
        <f t="shared" si="62"/>
        <v>1481449.83</v>
      </c>
      <c r="V1934" s="68"/>
      <c r="W1934" s="68"/>
      <c r="X1934" s="68"/>
      <c r="Y1934" s="68"/>
      <c r="Z1934" s="68"/>
      <c r="AA1934" s="68"/>
      <c r="AB1934" s="68"/>
      <c r="AC1934" s="68"/>
      <c r="AD1934" s="68"/>
      <c r="AE1934" s="68"/>
      <c r="AF1934" s="68"/>
      <c r="AG1934" s="68"/>
      <c r="AH1934" s="68"/>
      <c r="AI1934" s="68"/>
      <c r="AJ1934" s="68"/>
      <c r="AK1934" s="68"/>
      <c r="AL1934" s="68"/>
      <c r="AM1934" s="68"/>
      <c r="AN1934" s="68"/>
      <c r="AO1934" s="68"/>
      <c r="AP1934" s="68"/>
      <c r="AQ1934" s="68"/>
      <c r="AR1934" s="68"/>
      <c r="AS1934" s="68"/>
      <c r="AT1934" s="68"/>
      <c r="AU1934" s="68"/>
      <c r="AV1934" s="68"/>
      <c r="AW1934" s="68"/>
      <c r="AX1934" s="68"/>
      <c r="AY1934" s="68"/>
      <c r="AZ1934" s="68"/>
      <c r="BA1934" s="68"/>
      <c r="BB1934" s="68"/>
      <c r="BC1934" s="68"/>
      <c r="BD1934" s="68"/>
      <c r="BE1934" s="68"/>
      <c r="BF1934" s="68"/>
      <c r="BG1934" s="68"/>
      <c r="BH1934" s="68"/>
      <c r="BI1934" s="68"/>
      <c r="BJ1934" s="68"/>
      <c r="BK1934" s="74">
        <v>0</v>
      </c>
      <c r="BL1934" s="68"/>
      <c r="BM1934" s="68"/>
      <c r="BN1934" s="68"/>
      <c r="BO1934" s="68"/>
      <c r="BP1934" s="68"/>
      <c r="BQ1934" s="68"/>
      <c r="BR1934" s="68"/>
      <c r="BS1934" s="68"/>
      <c r="BT1934" s="72">
        <v>76867.679999999993</v>
      </c>
      <c r="BU1934" s="68"/>
      <c r="BV1934" s="68"/>
      <c r="BW1934" s="72"/>
      <c r="BX1934" s="68"/>
      <c r="BY1934" s="68"/>
      <c r="BZ1934" s="68"/>
      <c r="CA1934" s="69">
        <v>203233.49</v>
      </c>
      <c r="CB1934" s="68"/>
      <c r="CC1934" s="68"/>
      <c r="CD1934" s="68"/>
      <c r="CE1934" s="72"/>
      <c r="CF1934" s="72">
        <v>23293.23</v>
      </c>
      <c r="CG1934" s="68"/>
      <c r="CH1934" s="68"/>
      <c r="CI1934" s="72">
        <v>5240.99</v>
      </c>
      <c r="CJ1934" s="72"/>
      <c r="CK1934" s="68"/>
      <c r="CL1934" s="68"/>
      <c r="CM1934" s="69">
        <v>1118075.3400000001</v>
      </c>
      <c r="CN1934" s="72">
        <v>54739.1</v>
      </c>
      <c r="CO1934" s="68"/>
      <c r="CP1934" s="68"/>
      <c r="CQ1934" s="68"/>
      <c r="CR1934" s="69">
        <v>0</v>
      </c>
      <c r="CS1934" s="68"/>
      <c r="CT1934" s="95">
        <v>0</v>
      </c>
      <c r="CU1934" s="72"/>
      <c r="CV1934" s="69"/>
      <c r="CW1934" s="68"/>
      <c r="CX1934" s="68"/>
      <c r="CY1934" s="68"/>
      <c r="CZ1934" s="68"/>
      <c r="DA1934" s="68"/>
      <c r="DB1934" s="93">
        <v>0</v>
      </c>
      <c r="DC1934" s="68"/>
      <c r="DD1934" s="68"/>
      <c r="DE1934" s="68"/>
      <c r="DF1934" s="72"/>
      <c r="DG1934" s="68"/>
      <c r="DH1934" s="68"/>
      <c r="DI1934" s="68"/>
      <c r="DJ1934" s="68"/>
      <c r="DK1934" s="72"/>
      <c r="DL1934" s="68"/>
      <c r="DM1934" s="68"/>
      <c r="DN1934" s="68"/>
      <c r="DO1934" s="68"/>
      <c r="DP1934" s="72">
        <v>0</v>
      </c>
      <c r="DQ1934" s="68"/>
      <c r="DR1934" s="72">
        <v>0</v>
      </c>
      <c r="DS1934" s="68"/>
      <c r="DT1934" s="68">
        <v>0</v>
      </c>
      <c r="DU1934" s="68"/>
      <c r="DV1934" s="84">
        <v>0</v>
      </c>
      <c r="DW1934" s="68"/>
      <c r="DX1934" s="68"/>
      <c r="DY1934" s="68"/>
      <c r="DZ1934" s="72">
        <v>0</v>
      </c>
      <c r="EA1934" s="68"/>
      <c r="EB1934" s="72"/>
      <c r="EC1934" s="68"/>
      <c r="ED1934" s="72">
        <v>0</v>
      </c>
      <c r="EE1934" s="68"/>
      <c r="EF1934" s="68"/>
      <c r="EG1934" s="69">
        <v>0</v>
      </c>
      <c r="EH1934" s="68"/>
      <c r="EI1934" s="68"/>
      <c r="EJ1934" s="68"/>
    </row>
    <row r="1935" spans="1:140" s="67" customFormat="1">
      <c r="B1935" s="68" t="s">
        <v>6278</v>
      </c>
      <c r="C1935" s="68" t="s">
        <v>6279</v>
      </c>
      <c r="D1935" s="69" t="s">
        <v>6303</v>
      </c>
      <c r="E1935" s="69" t="s">
        <v>149</v>
      </c>
      <c r="F1935" s="69" t="s">
        <v>3020</v>
      </c>
      <c r="G1935" s="69" t="s">
        <v>3021</v>
      </c>
      <c r="H1935" s="68"/>
      <c r="J1935" s="70">
        <v>42551</v>
      </c>
      <c r="K1935" s="70">
        <v>42551</v>
      </c>
      <c r="M1935" s="69" t="s">
        <v>152</v>
      </c>
      <c r="N1935" s="69" t="s">
        <v>153</v>
      </c>
      <c r="O1935" s="71" t="s">
        <v>3022</v>
      </c>
      <c r="P1935" s="72">
        <v>2051956.838922</v>
      </c>
      <c r="Q1935" s="68" t="s">
        <v>6281</v>
      </c>
      <c r="R1935" s="69" t="s">
        <v>3023</v>
      </c>
      <c r="S1935" s="69">
        <f t="shared" si="61"/>
        <v>900.60732659999996</v>
      </c>
      <c r="T1935" s="72">
        <v>18480073.629999999</v>
      </c>
      <c r="U1935" s="73">
        <f t="shared" si="62"/>
        <v>19385286.199999999</v>
      </c>
      <c r="BK1935" s="74"/>
      <c r="BS1935" s="72"/>
      <c r="BT1935" s="72">
        <v>0</v>
      </c>
      <c r="BW1935" s="72"/>
      <c r="CA1935" s="69">
        <v>899394.11</v>
      </c>
      <c r="CE1935" s="75"/>
      <c r="CF1935" s="72">
        <v>5818.46</v>
      </c>
      <c r="CI1935" s="72">
        <v>4479.6499999999996</v>
      </c>
      <c r="CJ1935" s="72"/>
      <c r="CM1935" s="72">
        <v>4997894.93</v>
      </c>
      <c r="CN1935" s="72">
        <v>10754.37</v>
      </c>
      <c r="CR1935" s="69">
        <v>6733472.3399999999</v>
      </c>
      <c r="CT1935" s="90">
        <v>6733472.3399999999</v>
      </c>
      <c r="CU1935" s="72"/>
      <c r="CV1935" s="69"/>
      <c r="CX1935" s="68"/>
      <c r="CY1935" s="68"/>
      <c r="CZ1935" s="68"/>
      <c r="DB1935" s="93"/>
      <c r="DC1935" s="68"/>
      <c r="DD1935" s="68"/>
      <c r="DF1935" s="72">
        <v>0</v>
      </c>
      <c r="DK1935" s="72"/>
      <c r="DP1935" s="72"/>
      <c r="DQ1935" s="72"/>
      <c r="DR1935" s="72"/>
      <c r="DV1935" s="83"/>
      <c r="DZ1935" s="72"/>
      <c r="EA1935" s="72"/>
      <c r="EB1935" s="72"/>
      <c r="EC1935" s="72"/>
      <c r="ED1935" s="72"/>
      <c r="EG1935" s="69"/>
    </row>
    <row r="1936" spans="1:140" s="67" customFormat="1">
      <c r="B1936" s="68" t="s">
        <v>6278</v>
      </c>
      <c r="C1936" s="68" t="s">
        <v>6279</v>
      </c>
      <c r="D1936" s="69" t="s">
        <v>6288</v>
      </c>
      <c r="E1936" s="69" t="s">
        <v>149</v>
      </c>
      <c r="F1936" s="69" t="s">
        <v>4614</v>
      </c>
      <c r="G1936" s="69" t="s">
        <v>4615</v>
      </c>
      <c r="H1936" s="68"/>
      <c r="J1936" s="70">
        <v>42734</v>
      </c>
      <c r="K1936" s="70">
        <v>42734</v>
      </c>
      <c r="M1936" s="69" t="s">
        <v>152</v>
      </c>
      <c r="N1936" s="69" t="s">
        <v>153</v>
      </c>
      <c r="O1936" s="71" t="s">
        <v>4616</v>
      </c>
      <c r="P1936" s="72">
        <v>1730115109.8900001</v>
      </c>
      <c r="Q1936" s="68" t="s">
        <v>6281</v>
      </c>
      <c r="R1936" s="69" t="s">
        <v>502</v>
      </c>
      <c r="S1936" s="69">
        <f t="shared" si="61"/>
        <v>1.8200000000000001E-2</v>
      </c>
      <c r="T1936" s="72">
        <v>314880.95</v>
      </c>
      <c r="U1936" s="73">
        <f t="shared" si="62"/>
        <v>380625.34</v>
      </c>
      <c r="BK1936" s="74">
        <v>20761.38</v>
      </c>
      <c r="BS1936" s="72"/>
      <c r="BT1936" s="72">
        <v>174741.63</v>
      </c>
      <c r="BW1936" s="72"/>
      <c r="CA1936" s="69"/>
      <c r="CF1936" s="72">
        <v>65744.39</v>
      </c>
      <c r="CI1936" s="72">
        <v>19031.28</v>
      </c>
      <c r="CJ1936" s="72"/>
      <c r="CM1936" s="72"/>
      <c r="CN1936" s="72">
        <v>95156.34</v>
      </c>
      <c r="CR1936" s="69">
        <v>0</v>
      </c>
      <c r="CT1936" s="90">
        <v>0</v>
      </c>
      <c r="CU1936" s="68"/>
      <c r="CV1936" s="68"/>
      <c r="CX1936" s="68"/>
      <c r="CY1936" s="68"/>
      <c r="CZ1936" s="68"/>
      <c r="DB1936" s="90">
        <v>0</v>
      </c>
      <c r="DC1936" s="68"/>
      <c r="DD1936" s="68"/>
      <c r="DF1936" s="87"/>
      <c r="DK1936" s="72"/>
      <c r="DP1936" s="72"/>
      <c r="DQ1936" s="72"/>
      <c r="DR1936" s="72"/>
      <c r="DV1936" s="84"/>
      <c r="DZ1936" s="72">
        <v>1730.11</v>
      </c>
      <c r="EA1936" s="72"/>
      <c r="EB1936" s="72"/>
      <c r="EC1936" s="72"/>
      <c r="ED1936" s="72"/>
      <c r="EG1936" s="69">
        <v>3460.21</v>
      </c>
    </row>
    <row r="1937" spans="1:140" s="67" customFormat="1">
      <c r="B1937" s="68" t="s">
        <v>6278</v>
      </c>
      <c r="C1937" s="68" t="s">
        <v>6279</v>
      </c>
      <c r="D1937" s="69" t="s">
        <v>6288</v>
      </c>
      <c r="E1937" s="69" t="s">
        <v>149</v>
      </c>
      <c r="F1937" s="69" t="s">
        <v>734</v>
      </c>
      <c r="G1937" s="69" t="s">
        <v>735</v>
      </c>
      <c r="H1937" s="68"/>
      <c r="J1937" s="70">
        <v>42277</v>
      </c>
      <c r="K1937" s="70">
        <v>42277</v>
      </c>
      <c r="M1937" s="69" t="s">
        <v>152</v>
      </c>
      <c r="N1937" s="69" t="s">
        <v>153</v>
      </c>
      <c r="O1937" s="71" t="s">
        <v>736</v>
      </c>
      <c r="P1937" s="72">
        <v>1113398805</v>
      </c>
      <c r="Q1937" s="68" t="s">
        <v>6281</v>
      </c>
      <c r="R1937" s="69" t="s">
        <v>737</v>
      </c>
      <c r="S1937" s="69">
        <f t="shared" si="61"/>
        <v>0.64859999999999995</v>
      </c>
      <c r="T1937" s="72">
        <v>7221504.6500000004</v>
      </c>
      <c r="U1937" s="73">
        <f t="shared" si="62"/>
        <v>9791229.0600000005</v>
      </c>
      <c r="BK1937" s="74">
        <v>837275.92</v>
      </c>
      <c r="BS1937" s="72">
        <v>0</v>
      </c>
      <c r="BT1937" s="72">
        <v>145855.24</v>
      </c>
      <c r="BW1937" s="72">
        <v>0</v>
      </c>
      <c r="CA1937" s="69">
        <v>69030.720000000001</v>
      </c>
      <c r="CE1937" s="75"/>
      <c r="CF1937" s="72">
        <v>2500693.69</v>
      </c>
      <c r="CI1937" s="72">
        <v>37855.550000000003</v>
      </c>
      <c r="CJ1937" s="72">
        <v>0</v>
      </c>
      <c r="CM1937" s="72">
        <v>306184.69</v>
      </c>
      <c r="CN1937" s="72">
        <v>5754045</v>
      </c>
      <c r="CR1937" s="69">
        <v>0</v>
      </c>
      <c r="CT1937" s="90">
        <v>0</v>
      </c>
      <c r="CU1937" s="72"/>
      <c r="CV1937" s="69"/>
      <c r="CX1937" s="68"/>
      <c r="CY1937" s="68"/>
      <c r="CZ1937" s="68"/>
      <c r="DB1937" s="90">
        <v>0</v>
      </c>
      <c r="DC1937" s="68"/>
      <c r="DD1937" s="68"/>
      <c r="DF1937" s="72"/>
      <c r="DK1937" s="72">
        <v>0</v>
      </c>
      <c r="DP1937" s="72">
        <v>0</v>
      </c>
      <c r="DQ1937" s="72"/>
      <c r="DR1937" s="72">
        <v>0</v>
      </c>
      <c r="DV1937" s="77">
        <v>0</v>
      </c>
      <c r="DZ1937" s="72">
        <v>77937.91</v>
      </c>
      <c r="EA1937" s="72"/>
      <c r="EB1937" s="72">
        <v>0</v>
      </c>
      <c r="EC1937" s="72"/>
      <c r="ED1937" s="72"/>
      <c r="EG1937" s="69">
        <v>62350.34</v>
      </c>
    </row>
    <row r="1938" spans="1:140" s="67" customFormat="1">
      <c r="B1938" s="68" t="s">
        <v>6278</v>
      </c>
      <c r="C1938" s="68" t="s">
        <v>6279</v>
      </c>
      <c r="D1938" s="69" t="s">
        <v>6288</v>
      </c>
      <c r="E1938" s="69" t="s">
        <v>149</v>
      </c>
      <c r="F1938" s="69" t="s">
        <v>734</v>
      </c>
      <c r="G1938" s="69" t="s">
        <v>735</v>
      </c>
      <c r="H1938" s="68"/>
      <c r="J1938" s="70">
        <v>42369</v>
      </c>
      <c r="K1938" s="70">
        <v>42369</v>
      </c>
      <c r="M1938" s="69" t="s">
        <v>152</v>
      </c>
      <c r="N1938" s="69" t="s">
        <v>153</v>
      </c>
      <c r="O1938" s="71" t="s">
        <v>1599</v>
      </c>
      <c r="P1938" s="72">
        <v>1121194909.9000001</v>
      </c>
      <c r="Q1938" s="68" t="s">
        <v>6281</v>
      </c>
      <c r="R1938" s="69" t="s">
        <v>1600</v>
      </c>
      <c r="S1938" s="69">
        <f t="shared" si="61"/>
        <v>1.1432</v>
      </c>
      <c r="T1938" s="72">
        <v>12817500.209999999</v>
      </c>
      <c r="U1938" s="73">
        <f t="shared" si="62"/>
        <v>17201372.309999999</v>
      </c>
      <c r="BK1938" s="74">
        <v>955258.07</v>
      </c>
      <c r="BS1938" s="72">
        <v>0</v>
      </c>
      <c r="BT1938" s="72">
        <v>0</v>
      </c>
      <c r="BW1938" s="72">
        <v>0</v>
      </c>
      <c r="CA1938" s="69">
        <v>103149.93</v>
      </c>
      <c r="CE1938" s="75"/>
      <c r="CF1938" s="72">
        <v>4280722.17</v>
      </c>
      <c r="CI1938" s="72">
        <v>29151.07</v>
      </c>
      <c r="CJ1938" s="72">
        <v>0</v>
      </c>
      <c r="CM1938" s="72">
        <v>715322.35</v>
      </c>
      <c r="CN1938" s="72">
        <v>9290221.0099999998</v>
      </c>
      <c r="CR1938" s="69">
        <v>0</v>
      </c>
      <c r="CT1938" s="89">
        <v>0</v>
      </c>
      <c r="CU1938" s="72"/>
      <c r="CV1938" s="69"/>
      <c r="CX1938" s="68"/>
      <c r="CY1938" s="68"/>
      <c r="CZ1938" s="68"/>
      <c r="DB1938" s="89">
        <v>0</v>
      </c>
      <c r="DC1938" s="68"/>
      <c r="DD1938" s="68"/>
      <c r="DF1938" s="72">
        <v>0</v>
      </c>
      <c r="DK1938" s="72">
        <v>0</v>
      </c>
      <c r="DP1938" s="72">
        <v>0</v>
      </c>
      <c r="DQ1938" s="72"/>
      <c r="DR1938" s="72">
        <v>0</v>
      </c>
      <c r="DV1938" s="77">
        <v>0</v>
      </c>
      <c r="DZ1938" s="72">
        <v>0</v>
      </c>
      <c r="EA1938" s="72"/>
      <c r="EB1938" s="72">
        <v>0</v>
      </c>
      <c r="EC1938" s="72"/>
      <c r="ED1938" s="72">
        <v>0</v>
      </c>
      <c r="EG1938" s="69">
        <v>1827547.71</v>
      </c>
    </row>
    <row r="1939" spans="1:140" s="67" customFormat="1">
      <c r="B1939" s="68" t="s">
        <v>6278</v>
      </c>
      <c r="C1939" s="68" t="s">
        <v>6279</v>
      </c>
      <c r="D1939" s="69" t="s">
        <v>6288</v>
      </c>
      <c r="E1939" s="69" t="s">
        <v>149</v>
      </c>
      <c r="F1939" s="69" t="s">
        <v>734</v>
      </c>
      <c r="G1939" s="69" t="s">
        <v>735</v>
      </c>
      <c r="H1939" s="68"/>
      <c r="J1939" s="70">
        <v>42460</v>
      </c>
      <c r="K1939" s="70">
        <v>42460</v>
      </c>
      <c r="M1939" s="69" t="s">
        <v>152</v>
      </c>
      <c r="N1939" s="69" t="s">
        <v>153</v>
      </c>
      <c r="O1939" s="71" t="s">
        <v>2195</v>
      </c>
      <c r="P1939" s="72">
        <v>1140806287.9000001</v>
      </c>
      <c r="Q1939" s="68" t="s">
        <v>6281</v>
      </c>
      <c r="R1939" s="69" t="s">
        <v>2196</v>
      </c>
      <c r="S1939" s="69">
        <f t="shared" si="61"/>
        <v>0.76829999999999998</v>
      </c>
      <c r="T1939" s="72">
        <v>8764814.7100000009</v>
      </c>
      <c r="U1939" s="73">
        <f t="shared" si="62"/>
        <v>11725207.020000001</v>
      </c>
      <c r="BK1939" s="74">
        <v>821380.52</v>
      </c>
      <c r="BS1939" s="72">
        <v>0</v>
      </c>
      <c r="BT1939" s="72">
        <v>0</v>
      </c>
      <c r="BW1939" s="72">
        <v>0</v>
      </c>
      <c r="CA1939" s="69">
        <v>39928.22</v>
      </c>
      <c r="CE1939" s="75"/>
      <c r="CF1939" s="72">
        <v>2920464.09</v>
      </c>
      <c r="CI1939" s="72">
        <v>224738.83</v>
      </c>
      <c r="CJ1939" s="72">
        <v>0</v>
      </c>
      <c r="CM1939" s="72">
        <v>289764.81</v>
      </c>
      <c r="CN1939" s="72">
        <v>6893892.3899999997</v>
      </c>
      <c r="CR1939" s="69">
        <v>0</v>
      </c>
      <c r="CT1939" s="89">
        <v>0</v>
      </c>
      <c r="CU1939" s="72"/>
      <c r="CV1939" s="69"/>
      <c r="CX1939" s="68"/>
      <c r="CY1939" s="68"/>
      <c r="CZ1939" s="68"/>
      <c r="DB1939" s="89">
        <v>0</v>
      </c>
      <c r="DC1939" s="68"/>
      <c r="DD1939" s="68"/>
      <c r="DF1939" s="72">
        <v>0</v>
      </c>
      <c r="DK1939" s="72">
        <v>0</v>
      </c>
      <c r="DP1939" s="72">
        <v>0</v>
      </c>
      <c r="DQ1939" s="72"/>
      <c r="DR1939" s="72">
        <v>0</v>
      </c>
      <c r="DV1939" s="77">
        <v>0</v>
      </c>
      <c r="DZ1939" s="72">
        <v>320566.57299999997</v>
      </c>
      <c r="EA1939" s="72"/>
      <c r="EB1939" s="72">
        <v>0</v>
      </c>
      <c r="EC1939" s="72"/>
      <c r="ED1939" s="72">
        <v>0</v>
      </c>
      <c r="EG1939" s="69">
        <v>214471.59</v>
      </c>
    </row>
    <row r="1940" spans="1:140" s="67" customFormat="1">
      <c r="B1940" s="68" t="s">
        <v>6278</v>
      </c>
      <c r="C1940" s="68" t="s">
        <v>6279</v>
      </c>
      <c r="D1940" s="69" t="s">
        <v>6288</v>
      </c>
      <c r="E1940" s="69" t="s">
        <v>149</v>
      </c>
      <c r="F1940" s="69" t="s">
        <v>734</v>
      </c>
      <c r="G1940" s="69" t="s">
        <v>735</v>
      </c>
      <c r="H1940" s="68"/>
      <c r="J1940" s="70">
        <v>42551</v>
      </c>
      <c r="K1940" s="70">
        <v>42551</v>
      </c>
      <c r="M1940" s="69" t="s">
        <v>152</v>
      </c>
      <c r="N1940" s="69" t="s">
        <v>153</v>
      </c>
      <c r="O1940" s="71" t="s">
        <v>2879</v>
      </c>
      <c r="P1940" s="72">
        <v>1125854369</v>
      </c>
      <c r="Q1940" s="68" t="s">
        <v>6281</v>
      </c>
      <c r="R1940" s="69" t="s">
        <v>2880</v>
      </c>
      <c r="S1940" s="69">
        <f t="shared" si="61"/>
        <v>3.1336000000000004</v>
      </c>
      <c r="T1940" s="72">
        <v>35279772.5</v>
      </c>
      <c r="U1940" s="73">
        <f t="shared" si="62"/>
        <v>39197745.68</v>
      </c>
      <c r="BK1940" s="74">
        <v>1186650.52</v>
      </c>
      <c r="BS1940" s="72">
        <v>0</v>
      </c>
      <c r="BT1940" s="72">
        <v>60796.13</v>
      </c>
      <c r="BW1940" s="72">
        <v>0</v>
      </c>
      <c r="CA1940" s="69">
        <v>96823.47</v>
      </c>
      <c r="CE1940" s="75"/>
      <c r="CF1940" s="72">
        <v>3821149.71</v>
      </c>
      <c r="CI1940" s="72">
        <v>245436.24</v>
      </c>
      <c r="CJ1940" s="72">
        <v>0</v>
      </c>
      <c r="CM1940" s="72">
        <v>682267.75</v>
      </c>
      <c r="CN1940" s="72">
        <v>9416645.9600000009</v>
      </c>
      <c r="CR1940" s="69">
        <v>11264172.960000001</v>
      </c>
      <c r="CT1940" s="90">
        <v>11263047.1</v>
      </c>
      <c r="CU1940" s="72"/>
      <c r="CV1940" s="69"/>
      <c r="CX1940" s="68"/>
      <c r="CY1940" s="68"/>
      <c r="CZ1940" s="68"/>
      <c r="DB1940" s="90">
        <v>0</v>
      </c>
      <c r="DC1940" s="68"/>
      <c r="DD1940" s="68"/>
      <c r="DF1940" s="72">
        <v>0</v>
      </c>
      <c r="DK1940" s="72">
        <v>0</v>
      </c>
      <c r="DP1940" s="72">
        <v>0</v>
      </c>
      <c r="DQ1940" s="72"/>
      <c r="DR1940" s="72">
        <v>0</v>
      </c>
      <c r="DV1940" s="78">
        <v>0</v>
      </c>
      <c r="DZ1940" s="72">
        <v>256694.8</v>
      </c>
      <c r="EA1940" s="72"/>
      <c r="EB1940" s="72">
        <v>0</v>
      </c>
      <c r="EC1940" s="72"/>
      <c r="ED1940" s="72">
        <v>0</v>
      </c>
      <c r="EG1940" s="69">
        <v>904061.04</v>
      </c>
    </row>
    <row r="1941" spans="1:140" s="67" customFormat="1">
      <c r="B1941" s="68" t="s">
        <v>6278</v>
      </c>
      <c r="C1941" s="68" t="s">
        <v>6279</v>
      </c>
      <c r="D1941" s="69" t="s">
        <v>6288</v>
      </c>
      <c r="E1941" s="69" t="s">
        <v>149</v>
      </c>
      <c r="F1941" s="69" t="s">
        <v>734</v>
      </c>
      <c r="G1941" s="69" t="s">
        <v>735</v>
      </c>
      <c r="H1941" s="68"/>
      <c r="J1941" s="70">
        <v>42643</v>
      </c>
      <c r="K1941" s="70">
        <v>42643</v>
      </c>
      <c r="M1941" s="69" t="s">
        <v>152</v>
      </c>
      <c r="N1941" s="69" t="s">
        <v>153</v>
      </c>
      <c r="O1941" s="71" t="s">
        <v>4273</v>
      </c>
      <c r="P1941" s="72">
        <v>1230327916.2746899</v>
      </c>
      <c r="Q1941" s="68" t="s">
        <v>6281</v>
      </c>
      <c r="R1941" s="69" t="s">
        <v>4274</v>
      </c>
      <c r="S1941" s="69">
        <f t="shared" si="61"/>
        <v>0.63780000000000003</v>
      </c>
      <c r="T1941" s="72">
        <v>7847031.4500000002</v>
      </c>
      <c r="U1941" s="73">
        <f t="shared" si="62"/>
        <v>11076642.23</v>
      </c>
      <c r="BK1941" s="74">
        <v>711129.53</v>
      </c>
      <c r="BS1941" s="72">
        <v>0</v>
      </c>
      <c r="BT1941" s="72">
        <v>0</v>
      </c>
      <c r="BW1941" s="72">
        <v>0</v>
      </c>
      <c r="CA1941" s="69">
        <v>55364.75</v>
      </c>
      <c r="CE1941" s="75"/>
      <c r="CF1941" s="72">
        <v>3174246.03</v>
      </c>
      <c r="CI1941" s="72">
        <v>73819.679999999993</v>
      </c>
      <c r="CJ1941" s="72">
        <v>0</v>
      </c>
      <c r="CM1941" s="72">
        <v>207925.41</v>
      </c>
      <c r="CN1941" s="72">
        <v>6766803.54</v>
      </c>
      <c r="CR1941" s="69">
        <v>0</v>
      </c>
      <c r="CT1941" s="90">
        <v>0</v>
      </c>
      <c r="CU1941" s="72"/>
      <c r="CV1941" s="69"/>
      <c r="CX1941" s="68"/>
      <c r="CY1941" s="68"/>
      <c r="CZ1941" s="68"/>
      <c r="DB1941" s="90">
        <v>0</v>
      </c>
      <c r="DC1941" s="68"/>
      <c r="DD1941" s="68"/>
      <c r="DF1941" s="76">
        <v>0</v>
      </c>
      <c r="DK1941" s="72">
        <v>0</v>
      </c>
      <c r="DP1941" s="72">
        <v>0</v>
      </c>
      <c r="DQ1941" s="72"/>
      <c r="DR1941" s="72">
        <v>0</v>
      </c>
      <c r="DV1941" s="78">
        <v>0</v>
      </c>
      <c r="DZ1941" s="72">
        <v>87353.29</v>
      </c>
      <c r="EA1941" s="72"/>
      <c r="EB1941" s="72">
        <v>0</v>
      </c>
      <c r="EC1941" s="72"/>
      <c r="ED1941" s="72">
        <v>0</v>
      </c>
      <c r="EG1941" s="69">
        <v>0</v>
      </c>
    </row>
    <row r="1942" spans="1:140" s="67" customFormat="1">
      <c r="A1942" s="68"/>
      <c r="B1942" s="68" t="s">
        <v>6278</v>
      </c>
      <c r="C1942" s="68" t="s">
        <v>6279</v>
      </c>
      <c r="D1942" s="69" t="s">
        <v>6288</v>
      </c>
      <c r="E1942" s="69" t="s">
        <v>149</v>
      </c>
      <c r="F1942" s="69" t="s">
        <v>734</v>
      </c>
      <c r="G1942" s="69" t="s">
        <v>735</v>
      </c>
      <c r="H1942" s="68"/>
      <c r="I1942" s="68" t="s">
        <v>6171</v>
      </c>
      <c r="J1942" s="70">
        <v>42734</v>
      </c>
      <c r="K1942" s="70">
        <v>42734</v>
      </c>
      <c r="L1942" s="68"/>
      <c r="M1942" s="69" t="s">
        <v>152</v>
      </c>
      <c r="N1942" s="69" t="s">
        <v>153</v>
      </c>
      <c r="O1942" s="71" t="s">
        <v>5870</v>
      </c>
      <c r="P1942" s="72">
        <v>1216452822.84163</v>
      </c>
      <c r="Q1942" s="68" t="s">
        <v>6281</v>
      </c>
      <c r="R1942" s="69" t="s">
        <v>6042</v>
      </c>
      <c r="S1942" s="69">
        <f t="shared" si="61"/>
        <v>0.95790000000000008</v>
      </c>
      <c r="T1942" s="72">
        <v>11652401.59</v>
      </c>
      <c r="U1942" s="73">
        <f t="shared" si="62"/>
        <v>15475712.809999999</v>
      </c>
      <c r="V1942" s="68"/>
      <c r="W1942" s="68"/>
      <c r="X1942" s="68"/>
      <c r="Y1942" s="68"/>
      <c r="Z1942" s="68"/>
      <c r="AA1942" s="68"/>
      <c r="AB1942" s="68"/>
      <c r="AC1942" s="68"/>
      <c r="AD1942" s="68"/>
      <c r="AE1942" s="68"/>
      <c r="AF1942" s="68"/>
      <c r="AG1942" s="68"/>
      <c r="AH1942" s="68"/>
      <c r="AI1942" s="68"/>
      <c r="AJ1942" s="68"/>
      <c r="AK1942" s="68"/>
      <c r="AL1942" s="68"/>
      <c r="AM1942" s="68"/>
      <c r="AN1942" s="68"/>
      <c r="AO1942" s="68"/>
      <c r="AP1942" s="68"/>
      <c r="AQ1942" s="68"/>
      <c r="AR1942" s="68"/>
      <c r="AS1942" s="68"/>
      <c r="AT1942" s="68"/>
      <c r="AU1942" s="68"/>
      <c r="AV1942" s="68"/>
      <c r="AW1942" s="68"/>
      <c r="AX1942" s="68"/>
      <c r="AY1942" s="68"/>
      <c r="AZ1942" s="68"/>
      <c r="BA1942" s="68"/>
      <c r="BB1942" s="68"/>
      <c r="BC1942" s="68"/>
      <c r="BD1942" s="68"/>
      <c r="BE1942" s="68"/>
      <c r="BF1942" s="68"/>
      <c r="BG1942" s="68"/>
      <c r="BH1942" s="68"/>
      <c r="BI1942" s="68"/>
      <c r="BJ1942" s="68"/>
      <c r="BK1942" s="74">
        <v>1358777.8</v>
      </c>
      <c r="BL1942" s="68"/>
      <c r="BM1942" s="68"/>
      <c r="BN1942" s="68"/>
      <c r="BO1942" s="68"/>
      <c r="BP1942" s="68"/>
      <c r="BQ1942" s="68"/>
      <c r="BR1942" s="68"/>
      <c r="BS1942" s="68">
        <v>0</v>
      </c>
      <c r="BT1942" s="72">
        <v>54740.37</v>
      </c>
      <c r="BU1942" s="68"/>
      <c r="BV1942" s="68"/>
      <c r="BW1942" s="72"/>
      <c r="BX1942" s="68"/>
      <c r="BY1942" s="68"/>
      <c r="BZ1942" s="68"/>
      <c r="CA1942" s="69">
        <v>121645.28</v>
      </c>
      <c r="CB1942" s="68"/>
      <c r="CC1942" s="68"/>
      <c r="CD1942" s="68"/>
      <c r="CE1942" s="72"/>
      <c r="CF1942" s="72">
        <v>3701665.94</v>
      </c>
      <c r="CG1942" s="68"/>
      <c r="CH1942" s="68"/>
      <c r="CI1942" s="72">
        <v>0</v>
      </c>
      <c r="CJ1942" s="72">
        <v>0</v>
      </c>
      <c r="CK1942" s="68"/>
      <c r="CL1942" s="68"/>
      <c r="CM1942" s="69">
        <v>945183.85</v>
      </c>
      <c r="CN1942" s="72">
        <v>8921465.0099999998</v>
      </c>
      <c r="CO1942" s="68"/>
      <c r="CP1942" s="68"/>
      <c r="CQ1942" s="68"/>
      <c r="CR1942" s="69">
        <v>0</v>
      </c>
      <c r="CS1942" s="68"/>
      <c r="CT1942" s="95">
        <v>0</v>
      </c>
      <c r="CU1942" s="72"/>
      <c r="CV1942" s="69"/>
      <c r="CW1942" s="68"/>
      <c r="CX1942" s="68"/>
      <c r="CY1942" s="68"/>
      <c r="CZ1942" s="68"/>
      <c r="DA1942" s="68"/>
      <c r="DB1942" s="93">
        <v>0</v>
      </c>
      <c r="DC1942" s="68"/>
      <c r="DD1942" s="68"/>
      <c r="DE1942" s="68"/>
      <c r="DF1942" s="85"/>
      <c r="DG1942" s="68"/>
      <c r="DH1942" s="68"/>
      <c r="DI1942" s="68"/>
      <c r="DJ1942" s="68"/>
      <c r="DK1942" s="72">
        <v>0</v>
      </c>
      <c r="DL1942" s="68"/>
      <c r="DM1942" s="68"/>
      <c r="DN1942" s="68"/>
      <c r="DO1942" s="68"/>
      <c r="DP1942" s="72">
        <v>0</v>
      </c>
      <c r="DQ1942" s="68"/>
      <c r="DR1942" s="72">
        <v>0</v>
      </c>
      <c r="DS1942" s="68"/>
      <c r="DT1942" s="68">
        <v>0</v>
      </c>
      <c r="DU1942" s="68"/>
      <c r="DV1942" s="84">
        <v>0</v>
      </c>
      <c r="DW1942" s="68"/>
      <c r="DX1942" s="68"/>
      <c r="DY1942" s="68"/>
      <c r="DZ1942" s="72">
        <v>0</v>
      </c>
      <c r="EA1942" s="68"/>
      <c r="EB1942" s="72">
        <v>0</v>
      </c>
      <c r="EC1942" s="68"/>
      <c r="ED1942" s="72">
        <v>0</v>
      </c>
      <c r="EE1942" s="68"/>
      <c r="EF1942" s="68"/>
      <c r="EG1942" s="69">
        <v>372234.56</v>
      </c>
      <c r="EH1942" s="68"/>
      <c r="EI1942" s="68"/>
      <c r="EJ1942" s="68"/>
    </row>
    <row r="1943" spans="1:140" s="67" customFormat="1">
      <c r="A1943" s="68"/>
      <c r="B1943" s="68" t="s">
        <v>6278</v>
      </c>
      <c r="C1943" s="68" t="s">
        <v>6279</v>
      </c>
      <c r="D1943" s="69" t="s">
        <v>6288</v>
      </c>
      <c r="E1943" s="69" t="s">
        <v>149</v>
      </c>
      <c r="F1943" s="69" t="s">
        <v>734</v>
      </c>
      <c r="G1943" s="69" t="s">
        <v>735</v>
      </c>
      <c r="H1943" s="68"/>
      <c r="I1943" s="68" t="s">
        <v>6171</v>
      </c>
      <c r="J1943" s="70">
        <v>42825</v>
      </c>
      <c r="K1943" s="70">
        <v>42825</v>
      </c>
      <c r="L1943" s="68"/>
      <c r="M1943" s="69" t="s">
        <v>152</v>
      </c>
      <c r="N1943" s="69" t="s">
        <v>153</v>
      </c>
      <c r="O1943" s="71" t="s">
        <v>5320</v>
      </c>
      <c r="P1943" s="72">
        <v>1200442275.78777</v>
      </c>
      <c r="Q1943" s="68" t="s">
        <v>6281</v>
      </c>
      <c r="R1943" s="69" t="s">
        <v>5607</v>
      </c>
      <c r="S1943" s="69">
        <f t="shared" si="61"/>
        <v>0.74260000000000004</v>
      </c>
      <c r="T1943" s="72">
        <v>8914484.3399999999</v>
      </c>
      <c r="U1943" s="73">
        <f t="shared" si="62"/>
        <v>11943200.17</v>
      </c>
      <c r="V1943" s="68"/>
      <c r="W1943" s="68"/>
      <c r="X1943" s="68"/>
      <c r="Y1943" s="68"/>
      <c r="Z1943" s="68"/>
      <c r="AA1943" s="68"/>
      <c r="AB1943" s="68"/>
      <c r="AC1943" s="68"/>
      <c r="AD1943" s="68"/>
      <c r="AE1943" s="68"/>
      <c r="AF1943" s="68"/>
      <c r="AG1943" s="68"/>
      <c r="AH1943" s="68"/>
      <c r="AI1943" s="68"/>
      <c r="AJ1943" s="68"/>
      <c r="AK1943" s="68"/>
      <c r="AL1943" s="68"/>
      <c r="AM1943" s="68"/>
      <c r="AN1943" s="68"/>
      <c r="AO1943" s="68"/>
      <c r="AP1943" s="68"/>
      <c r="AQ1943" s="68"/>
      <c r="AR1943" s="68"/>
      <c r="AS1943" s="68"/>
      <c r="AT1943" s="68"/>
      <c r="AU1943" s="68"/>
      <c r="AV1943" s="68"/>
      <c r="AW1943" s="68"/>
      <c r="AX1943" s="68"/>
      <c r="AY1943" s="68"/>
      <c r="AZ1943" s="68"/>
      <c r="BA1943" s="68"/>
      <c r="BB1943" s="68"/>
      <c r="BC1943" s="68"/>
      <c r="BD1943" s="68"/>
      <c r="BE1943" s="68"/>
      <c r="BF1943" s="68"/>
      <c r="BG1943" s="68"/>
      <c r="BH1943" s="68"/>
      <c r="BI1943" s="68"/>
      <c r="BJ1943" s="68"/>
      <c r="BK1943" s="74">
        <v>680650.78</v>
      </c>
      <c r="BL1943" s="68"/>
      <c r="BM1943" s="68"/>
      <c r="BN1943" s="68"/>
      <c r="BO1943" s="68"/>
      <c r="BP1943" s="68"/>
      <c r="BQ1943" s="68"/>
      <c r="BR1943" s="68"/>
      <c r="BS1943" s="68">
        <v>0</v>
      </c>
      <c r="BT1943" s="72">
        <v>609824.66</v>
      </c>
      <c r="BU1943" s="68"/>
      <c r="BV1943" s="68"/>
      <c r="BW1943" s="72"/>
      <c r="BX1943" s="68"/>
      <c r="BY1943" s="68"/>
      <c r="BZ1943" s="68"/>
      <c r="CA1943" s="69">
        <v>44416.35</v>
      </c>
      <c r="CB1943" s="68"/>
      <c r="CC1943" s="68"/>
      <c r="CD1943" s="68"/>
      <c r="CE1943" s="72"/>
      <c r="CF1943" s="72">
        <v>2984299.48</v>
      </c>
      <c r="CG1943" s="68"/>
      <c r="CH1943" s="68"/>
      <c r="CI1943" s="72">
        <v>211277.85</v>
      </c>
      <c r="CJ1943" s="72">
        <v>0</v>
      </c>
      <c r="CK1943" s="68"/>
      <c r="CL1943" s="68"/>
      <c r="CM1943" s="69">
        <v>339725.18</v>
      </c>
      <c r="CN1943" s="72">
        <v>6969767.8499999996</v>
      </c>
      <c r="CO1943" s="68"/>
      <c r="CP1943" s="68"/>
      <c r="CQ1943" s="68"/>
      <c r="CR1943" s="69">
        <v>0</v>
      </c>
      <c r="CS1943" s="68"/>
      <c r="CT1943" s="92">
        <v>0</v>
      </c>
      <c r="CU1943" s="72"/>
      <c r="CV1943" s="69"/>
      <c r="CW1943" s="68"/>
      <c r="CX1943" s="68"/>
      <c r="CY1943" s="68"/>
      <c r="CZ1943" s="68"/>
      <c r="DA1943" s="68"/>
      <c r="DB1943" s="91">
        <v>0</v>
      </c>
      <c r="DC1943" s="68"/>
      <c r="DD1943" s="68"/>
      <c r="DE1943" s="68"/>
      <c r="DF1943" s="85"/>
      <c r="DG1943" s="68"/>
      <c r="DH1943" s="68"/>
      <c r="DI1943" s="68"/>
      <c r="DJ1943" s="68"/>
      <c r="DK1943" s="72">
        <v>0</v>
      </c>
      <c r="DL1943" s="68"/>
      <c r="DM1943" s="68"/>
      <c r="DN1943" s="68"/>
      <c r="DO1943" s="68"/>
      <c r="DP1943" s="72">
        <v>0</v>
      </c>
      <c r="DQ1943" s="68"/>
      <c r="DR1943" s="72">
        <v>0</v>
      </c>
      <c r="DS1943" s="68"/>
      <c r="DT1943" s="68">
        <v>0</v>
      </c>
      <c r="DU1943" s="68"/>
      <c r="DV1943" s="81">
        <v>0</v>
      </c>
      <c r="DW1943" s="68"/>
      <c r="DX1943" s="68"/>
      <c r="DY1943" s="68"/>
      <c r="DZ1943" s="72">
        <v>0</v>
      </c>
      <c r="EA1943" s="68"/>
      <c r="EB1943" s="72">
        <v>0</v>
      </c>
      <c r="EC1943" s="68"/>
      <c r="ED1943" s="72">
        <v>0</v>
      </c>
      <c r="EE1943" s="68"/>
      <c r="EF1943" s="68"/>
      <c r="EG1943" s="69">
        <v>103238.02</v>
      </c>
      <c r="EH1943" s="68"/>
      <c r="EI1943" s="68"/>
      <c r="EJ1943" s="68"/>
    </row>
    <row r="1944" spans="1:140" s="67" customFormat="1">
      <c r="B1944" s="68" t="s">
        <v>6278</v>
      </c>
      <c r="C1944" s="68" t="s">
        <v>6279</v>
      </c>
      <c r="D1944" s="69" t="s">
        <v>6300</v>
      </c>
      <c r="E1944" s="69" t="s">
        <v>149</v>
      </c>
      <c r="F1944" s="69" t="s">
        <v>218</v>
      </c>
      <c r="G1944" s="69" t="s">
        <v>219</v>
      </c>
      <c r="H1944" s="68"/>
      <c r="J1944" s="70">
        <v>42186</v>
      </c>
      <c r="K1944" s="70">
        <v>42221</v>
      </c>
      <c r="M1944" s="69" t="s">
        <v>152</v>
      </c>
      <c r="N1944" s="69" t="s">
        <v>153</v>
      </c>
      <c r="O1944" s="71" t="s">
        <v>4188</v>
      </c>
      <c r="P1944" s="72">
        <v>23526684411.759998</v>
      </c>
      <c r="Q1944" s="68" t="s">
        <v>6281</v>
      </c>
      <c r="R1944" s="69" t="s">
        <v>220</v>
      </c>
      <c r="S1944" s="69">
        <f t="shared" si="61"/>
        <v>6.7999999999999996E-3</v>
      </c>
      <c r="T1944" s="72">
        <v>1599814.54</v>
      </c>
      <c r="U1944" s="73">
        <f t="shared" si="62"/>
        <v>1599814.54</v>
      </c>
      <c r="BK1944" s="74">
        <v>0</v>
      </c>
      <c r="BS1944" s="72"/>
      <c r="BT1944" s="72">
        <v>0</v>
      </c>
      <c r="BW1944" s="72"/>
      <c r="CA1944" s="69">
        <v>0</v>
      </c>
      <c r="CE1944" s="75"/>
      <c r="CF1944" s="72">
        <v>0</v>
      </c>
      <c r="CI1944" s="72">
        <v>1599814.54</v>
      </c>
      <c r="CJ1944" s="72">
        <v>0</v>
      </c>
      <c r="CM1944" s="72">
        <v>0</v>
      </c>
      <c r="CN1944" s="72">
        <v>0</v>
      </c>
      <c r="CR1944" s="69">
        <v>0</v>
      </c>
      <c r="CT1944" s="89">
        <v>0</v>
      </c>
      <c r="CU1944" s="72"/>
      <c r="CV1944" s="69"/>
      <c r="CX1944" s="68"/>
      <c r="CY1944" s="68"/>
      <c r="CZ1944" s="68"/>
      <c r="DB1944" s="89">
        <v>0</v>
      </c>
      <c r="DC1944" s="68"/>
      <c r="DD1944" s="68"/>
      <c r="DF1944" s="72">
        <v>0</v>
      </c>
      <c r="DK1944" s="72"/>
      <c r="DP1944" s="72">
        <v>0</v>
      </c>
      <c r="DQ1944" s="72"/>
      <c r="DR1944" s="72">
        <v>0</v>
      </c>
      <c r="DV1944" s="77">
        <v>0</v>
      </c>
      <c r="DZ1944" s="72">
        <v>0</v>
      </c>
      <c r="EA1944" s="72"/>
      <c r="EB1944" s="72"/>
      <c r="EC1944" s="72"/>
      <c r="ED1944" s="72">
        <v>0</v>
      </c>
      <c r="EG1944" s="69">
        <v>0</v>
      </c>
    </row>
    <row r="1945" spans="1:140" s="67" customFormat="1">
      <c r="B1945" s="68" t="s">
        <v>6278</v>
      </c>
      <c r="C1945" s="68" t="s">
        <v>6279</v>
      </c>
      <c r="D1945" s="69" t="s">
        <v>6300</v>
      </c>
      <c r="E1945" s="69" t="s">
        <v>149</v>
      </c>
      <c r="F1945" s="69" t="s">
        <v>218</v>
      </c>
      <c r="G1945" s="69" t="s">
        <v>219</v>
      </c>
      <c r="H1945" s="68"/>
      <c r="J1945" s="70">
        <v>42219</v>
      </c>
      <c r="K1945" s="70">
        <v>42250</v>
      </c>
      <c r="M1945" s="69" t="s">
        <v>152</v>
      </c>
      <c r="N1945" s="69" t="s">
        <v>153</v>
      </c>
      <c r="O1945" s="71" t="s">
        <v>4188</v>
      </c>
      <c r="P1945" s="72">
        <v>5860126520.1499996</v>
      </c>
      <c r="Q1945" s="68" t="s">
        <v>6281</v>
      </c>
      <c r="R1945" s="69" t="s">
        <v>445</v>
      </c>
      <c r="S1945" s="69">
        <f t="shared" si="61"/>
        <v>2.7300000000000001E-2</v>
      </c>
      <c r="T1945" s="72">
        <v>1599814.54</v>
      </c>
      <c r="U1945" s="73">
        <f t="shared" si="62"/>
        <v>1599814.54</v>
      </c>
      <c r="BK1945" s="74">
        <v>0</v>
      </c>
      <c r="BS1945" s="72"/>
      <c r="BT1945" s="72">
        <v>0</v>
      </c>
      <c r="BW1945" s="72"/>
      <c r="CA1945" s="69">
        <v>0</v>
      </c>
      <c r="CE1945" s="75"/>
      <c r="CF1945" s="72">
        <v>0</v>
      </c>
      <c r="CI1945" s="72">
        <v>1599814.54</v>
      </c>
      <c r="CJ1945" s="72">
        <v>0</v>
      </c>
      <c r="CM1945" s="72">
        <v>0</v>
      </c>
      <c r="CN1945" s="72">
        <v>0</v>
      </c>
      <c r="CR1945" s="69">
        <v>0</v>
      </c>
      <c r="CT1945" s="89">
        <v>0</v>
      </c>
      <c r="CU1945" s="72"/>
      <c r="CV1945" s="69"/>
      <c r="CX1945" s="68"/>
      <c r="CY1945" s="68"/>
      <c r="CZ1945" s="68"/>
      <c r="DB1945" s="89">
        <v>0</v>
      </c>
      <c r="DC1945" s="68"/>
      <c r="DD1945" s="68"/>
      <c r="DF1945" s="72">
        <v>0</v>
      </c>
      <c r="DK1945" s="72"/>
      <c r="DP1945" s="72">
        <v>0</v>
      </c>
      <c r="DQ1945" s="72"/>
      <c r="DR1945" s="72">
        <v>0</v>
      </c>
      <c r="DV1945" s="77">
        <v>0</v>
      </c>
      <c r="DZ1945" s="72">
        <v>0</v>
      </c>
      <c r="EA1945" s="72"/>
      <c r="EB1945" s="72"/>
      <c r="EC1945" s="72"/>
      <c r="ED1945" s="72">
        <v>0</v>
      </c>
      <c r="EG1945" s="69">
        <v>0</v>
      </c>
    </row>
    <row r="1946" spans="1:140" s="67" customFormat="1">
      <c r="B1946" s="68" t="s">
        <v>6278</v>
      </c>
      <c r="C1946" s="68" t="s">
        <v>6279</v>
      </c>
      <c r="D1946" s="69" t="s">
        <v>6300</v>
      </c>
      <c r="E1946" s="69" t="s">
        <v>149</v>
      </c>
      <c r="F1946" s="69" t="s">
        <v>218</v>
      </c>
      <c r="G1946" s="69" t="s">
        <v>219</v>
      </c>
      <c r="H1946" s="68"/>
      <c r="J1946" s="70">
        <v>42248</v>
      </c>
      <c r="K1946" s="70">
        <v>42282</v>
      </c>
      <c r="M1946" s="69" t="s">
        <v>152</v>
      </c>
      <c r="N1946" s="69" t="s">
        <v>153</v>
      </c>
      <c r="O1946" s="71" t="s">
        <v>4188</v>
      </c>
      <c r="P1946" s="72">
        <v>23526684411.759998</v>
      </c>
      <c r="Q1946" s="68" t="s">
        <v>6281</v>
      </c>
      <c r="R1946" s="69" t="s">
        <v>220</v>
      </c>
      <c r="S1946" s="69">
        <f t="shared" si="61"/>
        <v>6.7999999999999996E-3</v>
      </c>
      <c r="T1946" s="72">
        <v>1599814.54</v>
      </c>
      <c r="U1946" s="73">
        <f t="shared" si="62"/>
        <v>1599814.54</v>
      </c>
      <c r="BK1946" s="74">
        <v>0</v>
      </c>
      <c r="BS1946" s="72"/>
      <c r="BT1946" s="72">
        <v>0</v>
      </c>
      <c r="BW1946" s="72"/>
      <c r="CA1946" s="69">
        <v>0</v>
      </c>
      <c r="CE1946" s="75"/>
      <c r="CF1946" s="72">
        <v>0</v>
      </c>
      <c r="CI1946" s="72">
        <v>1599814.54</v>
      </c>
      <c r="CJ1946" s="72">
        <v>0</v>
      </c>
      <c r="CM1946" s="72">
        <v>0</v>
      </c>
      <c r="CN1946" s="72">
        <v>0</v>
      </c>
      <c r="CR1946" s="69">
        <v>0</v>
      </c>
      <c r="CT1946" s="89">
        <v>0</v>
      </c>
      <c r="CU1946" s="72"/>
      <c r="CV1946" s="69"/>
      <c r="CX1946" s="68"/>
      <c r="CY1946" s="68"/>
      <c r="CZ1946" s="68"/>
      <c r="DB1946" s="89">
        <v>0</v>
      </c>
      <c r="DC1946" s="68"/>
      <c r="DD1946" s="68"/>
      <c r="DF1946" s="72">
        <v>0</v>
      </c>
      <c r="DK1946" s="72"/>
      <c r="DP1946" s="72">
        <v>0</v>
      </c>
      <c r="DQ1946" s="72"/>
      <c r="DR1946" s="72">
        <v>0</v>
      </c>
      <c r="DV1946" s="77">
        <v>0</v>
      </c>
      <c r="DZ1946" s="72">
        <v>0</v>
      </c>
      <c r="EA1946" s="72"/>
      <c r="EB1946" s="72"/>
      <c r="EC1946" s="72"/>
      <c r="ED1946" s="72">
        <v>0</v>
      </c>
      <c r="EG1946" s="69">
        <v>0</v>
      </c>
    </row>
    <row r="1947" spans="1:140" s="67" customFormat="1">
      <c r="B1947" s="68" t="s">
        <v>6278</v>
      </c>
      <c r="C1947" s="68" t="s">
        <v>6279</v>
      </c>
      <c r="D1947" s="69" t="s">
        <v>6300</v>
      </c>
      <c r="E1947" s="69" t="s">
        <v>149</v>
      </c>
      <c r="F1947" s="69" t="s">
        <v>218</v>
      </c>
      <c r="G1947" s="69" t="s">
        <v>219</v>
      </c>
      <c r="H1947" s="68"/>
      <c r="J1947" s="70">
        <v>42278</v>
      </c>
      <c r="K1947" s="70">
        <v>42312</v>
      </c>
      <c r="M1947" s="69" t="s">
        <v>152</v>
      </c>
      <c r="N1947" s="69" t="s">
        <v>153</v>
      </c>
      <c r="O1947" s="71" t="s">
        <v>4188</v>
      </c>
      <c r="P1947" s="72">
        <v>23526684411.759998</v>
      </c>
      <c r="Q1947" s="68" t="s">
        <v>6281</v>
      </c>
      <c r="R1947" s="69" t="s">
        <v>220</v>
      </c>
      <c r="S1947" s="69">
        <f t="shared" si="61"/>
        <v>6.7999999999999996E-3</v>
      </c>
      <c r="T1947" s="72">
        <v>1599814.54</v>
      </c>
      <c r="U1947" s="73">
        <f t="shared" si="62"/>
        <v>1599814.54</v>
      </c>
      <c r="BK1947" s="74">
        <v>0</v>
      </c>
      <c r="BS1947" s="72"/>
      <c r="BT1947" s="72">
        <v>0</v>
      </c>
      <c r="BW1947" s="72"/>
      <c r="CA1947" s="69">
        <v>0</v>
      </c>
      <c r="CE1947" s="75"/>
      <c r="CF1947" s="72">
        <v>0</v>
      </c>
      <c r="CI1947" s="72">
        <v>1599814.54</v>
      </c>
      <c r="CJ1947" s="72">
        <v>0</v>
      </c>
      <c r="CM1947" s="72">
        <v>0</v>
      </c>
      <c r="CN1947" s="72">
        <v>0</v>
      </c>
      <c r="CR1947" s="69">
        <v>0</v>
      </c>
      <c r="CT1947" s="90">
        <v>0</v>
      </c>
      <c r="CU1947" s="72"/>
      <c r="CV1947" s="69"/>
      <c r="CX1947" s="68"/>
      <c r="CY1947" s="68"/>
      <c r="CZ1947" s="68"/>
      <c r="DB1947" s="90">
        <v>0</v>
      </c>
      <c r="DC1947" s="68"/>
      <c r="DD1947" s="68"/>
      <c r="DF1947" s="72">
        <v>0</v>
      </c>
      <c r="DK1947" s="72"/>
      <c r="DP1947" s="72">
        <v>0</v>
      </c>
      <c r="DQ1947" s="72"/>
      <c r="DR1947" s="72">
        <v>0</v>
      </c>
      <c r="DV1947" s="78">
        <v>0</v>
      </c>
      <c r="DZ1947" s="72">
        <v>0</v>
      </c>
      <c r="EA1947" s="72"/>
      <c r="EB1947" s="72"/>
      <c r="EC1947" s="72"/>
      <c r="ED1947" s="72">
        <v>0</v>
      </c>
      <c r="EG1947" s="69">
        <v>0</v>
      </c>
    </row>
    <row r="1948" spans="1:140" s="67" customFormat="1">
      <c r="B1948" s="68" t="s">
        <v>6278</v>
      </c>
      <c r="C1948" s="68" t="s">
        <v>6279</v>
      </c>
      <c r="D1948" s="69" t="s">
        <v>6300</v>
      </c>
      <c r="E1948" s="69" t="s">
        <v>149</v>
      </c>
      <c r="F1948" s="69" t="s">
        <v>218</v>
      </c>
      <c r="G1948" s="69" t="s">
        <v>219</v>
      </c>
      <c r="H1948" s="68"/>
      <c r="J1948" s="70">
        <v>42280</v>
      </c>
      <c r="K1948" s="70">
        <v>42311</v>
      </c>
      <c r="M1948" s="69" t="s">
        <v>152</v>
      </c>
      <c r="N1948" s="69" t="s">
        <v>153</v>
      </c>
      <c r="O1948" s="71" t="s">
        <v>4188</v>
      </c>
      <c r="P1948" s="72">
        <v>11677478394.16</v>
      </c>
      <c r="Q1948" s="68" t="s">
        <v>6281</v>
      </c>
      <c r="R1948" s="69" t="s">
        <v>1287</v>
      </c>
      <c r="S1948" s="69">
        <f t="shared" si="61"/>
        <v>1.37E-2</v>
      </c>
      <c r="T1948" s="72">
        <v>1599814.54</v>
      </c>
      <c r="U1948" s="73">
        <f t="shared" si="62"/>
        <v>1599814.54</v>
      </c>
      <c r="BK1948" s="74">
        <v>0</v>
      </c>
      <c r="BS1948" s="72"/>
      <c r="BT1948" s="72">
        <v>0</v>
      </c>
      <c r="BW1948" s="72"/>
      <c r="CA1948" s="69">
        <v>0</v>
      </c>
      <c r="CE1948" s="75"/>
      <c r="CF1948" s="72">
        <v>0</v>
      </c>
      <c r="CI1948" s="72">
        <v>1599814.54</v>
      </c>
      <c r="CJ1948" s="72">
        <v>0</v>
      </c>
      <c r="CM1948" s="72">
        <v>0</v>
      </c>
      <c r="CN1948" s="72">
        <v>0</v>
      </c>
      <c r="CR1948" s="69">
        <v>0</v>
      </c>
      <c r="CT1948" s="89">
        <v>0</v>
      </c>
      <c r="CU1948" s="72"/>
      <c r="CV1948" s="69"/>
      <c r="CX1948" s="68"/>
      <c r="CY1948" s="68"/>
      <c r="CZ1948" s="68"/>
      <c r="DB1948" s="89">
        <v>0</v>
      </c>
      <c r="DC1948" s="68"/>
      <c r="DD1948" s="68"/>
      <c r="DF1948" s="72">
        <v>0</v>
      </c>
      <c r="DK1948" s="72"/>
      <c r="DP1948" s="72">
        <v>0</v>
      </c>
      <c r="DQ1948" s="72"/>
      <c r="DR1948" s="72">
        <v>0</v>
      </c>
      <c r="DV1948" s="77">
        <v>0</v>
      </c>
      <c r="DZ1948" s="72">
        <v>0</v>
      </c>
      <c r="EA1948" s="72"/>
      <c r="EB1948" s="72"/>
      <c r="EC1948" s="72"/>
      <c r="ED1948" s="72">
        <v>0</v>
      </c>
      <c r="EG1948" s="69">
        <v>0</v>
      </c>
    </row>
    <row r="1949" spans="1:140" s="67" customFormat="1">
      <c r="B1949" s="68" t="s">
        <v>6278</v>
      </c>
      <c r="C1949" s="68" t="s">
        <v>6279</v>
      </c>
      <c r="D1949" s="69" t="s">
        <v>6300</v>
      </c>
      <c r="E1949" s="69" t="s">
        <v>149</v>
      </c>
      <c r="F1949" s="69" t="s">
        <v>218</v>
      </c>
      <c r="G1949" s="69" t="s">
        <v>219</v>
      </c>
      <c r="H1949" s="68"/>
      <c r="J1949" s="70">
        <v>42310</v>
      </c>
      <c r="K1949" s="70">
        <v>42341</v>
      </c>
      <c r="M1949" s="69" t="s">
        <v>152</v>
      </c>
      <c r="N1949" s="69" t="s">
        <v>153</v>
      </c>
      <c r="O1949" s="71" t="s">
        <v>4188</v>
      </c>
      <c r="P1949" s="72">
        <v>11677478394.16</v>
      </c>
      <c r="Q1949" s="68" t="s">
        <v>6281</v>
      </c>
      <c r="R1949" s="69" t="s">
        <v>1287</v>
      </c>
      <c r="S1949" s="69">
        <f t="shared" si="61"/>
        <v>1.37E-2</v>
      </c>
      <c r="T1949" s="72">
        <v>1599814.54</v>
      </c>
      <c r="U1949" s="73">
        <f t="shared" si="62"/>
        <v>1599814.54</v>
      </c>
      <c r="BK1949" s="74">
        <v>0</v>
      </c>
      <c r="BS1949" s="72"/>
      <c r="BT1949" s="72">
        <v>0</v>
      </c>
      <c r="BW1949" s="72"/>
      <c r="CA1949" s="69">
        <v>0</v>
      </c>
      <c r="CE1949" s="75"/>
      <c r="CF1949" s="72">
        <v>0</v>
      </c>
      <c r="CI1949" s="72">
        <v>1599814.54</v>
      </c>
      <c r="CJ1949" s="72">
        <v>0</v>
      </c>
      <c r="CM1949" s="72">
        <v>0</v>
      </c>
      <c r="CN1949" s="72">
        <v>0</v>
      </c>
      <c r="CR1949" s="69">
        <v>0</v>
      </c>
      <c r="CT1949" s="89">
        <v>0</v>
      </c>
      <c r="CU1949" s="72"/>
      <c r="CV1949" s="69"/>
      <c r="CX1949" s="68"/>
      <c r="CY1949" s="68"/>
      <c r="CZ1949" s="68"/>
      <c r="DB1949" s="103">
        <v>0</v>
      </c>
      <c r="DC1949" s="68"/>
      <c r="DD1949" s="68"/>
      <c r="DF1949" s="72">
        <v>0</v>
      </c>
      <c r="DK1949" s="72"/>
      <c r="DP1949" s="72">
        <v>0</v>
      </c>
      <c r="DQ1949" s="72"/>
      <c r="DR1949" s="72">
        <v>0</v>
      </c>
      <c r="DV1949" s="79">
        <v>0</v>
      </c>
      <c r="DZ1949" s="72">
        <v>0</v>
      </c>
      <c r="EA1949" s="72"/>
      <c r="EB1949" s="72"/>
      <c r="EC1949" s="72"/>
      <c r="ED1949" s="72">
        <v>0</v>
      </c>
      <c r="EG1949" s="69">
        <v>0</v>
      </c>
    </row>
    <row r="1950" spans="1:140" s="67" customFormat="1">
      <c r="B1950" s="68" t="s">
        <v>6278</v>
      </c>
      <c r="C1950" s="68" t="s">
        <v>6279</v>
      </c>
      <c r="D1950" s="69" t="s">
        <v>6300</v>
      </c>
      <c r="E1950" s="69" t="s">
        <v>149</v>
      </c>
      <c r="F1950" s="69" t="s">
        <v>218</v>
      </c>
      <c r="G1950" s="69" t="s">
        <v>219</v>
      </c>
      <c r="H1950" s="68"/>
      <c r="J1950" s="70">
        <v>42339</v>
      </c>
      <c r="K1950" s="70">
        <v>42375</v>
      </c>
      <c r="M1950" s="69" t="s">
        <v>152</v>
      </c>
      <c r="N1950" s="69" t="s">
        <v>153</v>
      </c>
      <c r="O1950" s="71" t="s">
        <v>4188</v>
      </c>
      <c r="P1950" s="72">
        <v>23526684411.759998</v>
      </c>
      <c r="Q1950" s="68" t="s">
        <v>6281</v>
      </c>
      <c r="R1950" s="69" t="s">
        <v>220</v>
      </c>
      <c r="S1950" s="69">
        <f t="shared" si="61"/>
        <v>6.7999999999999996E-3</v>
      </c>
      <c r="T1950" s="72">
        <v>1599814.54</v>
      </c>
      <c r="U1950" s="73">
        <f t="shared" si="62"/>
        <v>1599814.54</v>
      </c>
      <c r="BK1950" s="74">
        <v>0</v>
      </c>
      <c r="BS1950" s="72"/>
      <c r="BT1950" s="72">
        <v>0</v>
      </c>
      <c r="BW1950" s="72"/>
      <c r="CA1950" s="69">
        <v>0</v>
      </c>
      <c r="CE1950" s="75"/>
      <c r="CF1950" s="72">
        <v>0</v>
      </c>
      <c r="CI1950" s="72">
        <v>1599814.54</v>
      </c>
      <c r="CJ1950" s="72">
        <v>0</v>
      </c>
      <c r="CM1950" s="72">
        <v>0</v>
      </c>
      <c r="CN1950" s="72">
        <v>0</v>
      </c>
      <c r="CR1950" s="69">
        <v>0</v>
      </c>
      <c r="CT1950" s="90">
        <v>0</v>
      </c>
      <c r="CU1950" s="72"/>
      <c r="CV1950" s="69"/>
      <c r="CX1950" s="68"/>
      <c r="CY1950" s="68"/>
      <c r="CZ1950" s="68"/>
      <c r="DB1950" s="90">
        <v>0</v>
      </c>
      <c r="DC1950" s="68"/>
      <c r="DD1950" s="68"/>
      <c r="DF1950" s="72">
        <v>0</v>
      </c>
      <c r="DK1950" s="72"/>
      <c r="DP1950" s="72">
        <v>0</v>
      </c>
      <c r="DQ1950" s="72"/>
      <c r="DR1950" s="72">
        <v>0</v>
      </c>
      <c r="DV1950" s="78">
        <v>0</v>
      </c>
      <c r="DZ1950" s="72">
        <v>0</v>
      </c>
      <c r="EA1950" s="72"/>
      <c r="EB1950" s="72"/>
      <c r="EC1950" s="72"/>
      <c r="ED1950" s="72">
        <v>0</v>
      </c>
      <c r="EG1950" s="69">
        <v>0</v>
      </c>
    </row>
    <row r="1951" spans="1:140" s="67" customFormat="1">
      <c r="B1951" s="68" t="s">
        <v>6278</v>
      </c>
      <c r="C1951" s="68" t="s">
        <v>6279</v>
      </c>
      <c r="D1951" s="69" t="s">
        <v>6300</v>
      </c>
      <c r="E1951" s="69" t="s">
        <v>149</v>
      </c>
      <c r="F1951" s="69" t="s">
        <v>218</v>
      </c>
      <c r="G1951" s="69" t="s">
        <v>219</v>
      </c>
      <c r="H1951" s="68"/>
      <c r="J1951" s="70">
        <v>42373</v>
      </c>
      <c r="K1951" s="70">
        <v>42403</v>
      </c>
      <c r="M1951" s="69" t="s">
        <v>152</v>
      </c>
      <c r="N1951" s="69" t="s">
        <v>153</v>
      </c>
      <c r="O1951" s="71" t="s">
        <v>4188</v>
      </c>
      <c r="P1951" s="72">
        <v>5860126520.1499996</v>
      </c>
      <c r="Q1951" s="68" t="s">
        <v>6281</v>
      </c>
      <c r="R1951" s="69" t="s">
        <v>445</v>
      </c>
      <c r="S1951" s="69">
        <f t="shared" si="61"/>
        <v>2.7300000000000001E-2</v>
      </c>
      <c r="T1951" s="72">
        <v>1599814.54</v>
      </c>
      <c r="U1951" s="73">
        <f t="shared" si="62"/>
        <v>1599814.54</v>
      </c>
      <c r="BK1951" s="74">
        <v>0</v>
      </c>
      <c r="BS1951" s="72"/>
      <c r="BT1951" s="72">
        <v>0</v>
      </c>
      <c r="BW1951" s="72"/>
      <c r="CA1951" s="69">
        <v>0</v>
      </c>
      <c r="CE1951" s="75"/>
      <c r="CF1951" s="72">
        <v>0</v>
      </c>
      <c r="CI1951" s="72">
        <v>1599814.54</v>
      </c>
      <c r="CJ1951" s="72">
        <v>0</v>
      </c>
      <c r="CM1951" s="72">
        <v>0</v>
      </c>
      <c r="CN1951" s="72">
        <v>0</v>
      </c>
      <c r="CR1951" s="69">
        <v>0</v>
      </c>
      <c r="CT1951" s="89">
        <v>0</v>
      </c>
      <c r="CU1951" s="72"/>
      <c r="CV1951" s="69"/>
      <c r="CX1951" s="68"/>
      <c r="CY1951" s="68"/>
      <c r="CZ1951" s="68"/>
      <c r="DB1951" s="89">
        <v>0</v>
      </c>
      <c r="DC1951" s="68"/>
      <c r="DD1951" s="68"/>
      <c r="DF1951" s="72">
        <v>0</v>
      </c>
      <c r="DK1951" s="72"/>
      <c r="DP1951" s="72">
        <v>0</v>
      </c>
      <c r="DQ1951" s="72"/>
      <c r="DR1951" s="72">
        <v>0</v>
      </c>
      <c r="DV1951" s="77">
        <v>0</v>
      </c>
      <c r="DZ1951" s="72">
        <v>0</v>
      </c>
      <c r="EA1951" s="72"/>
      <c r="EB1951" s="72"/>
      <c r="EC1951" s="72"/>
      <c r="ED1951" s="72">
        <v>0</v>
      </c>
      <c r="EG1951" s="69">
        <v>0</v>
      </c>
    </row>
    <row r="1952" spans="1:140" s="67" customFormat="1">
      <c r="B1952" s="68" t="s">
        <v>6278</v>
      </c>
      <c r="C1952" s="68" t="s">
        <v>6279</v>
      </c>
      <c r="D1952" s="69" t="s">
        <v>6300</v>
      </c>
      <c r="E1952" s="69" t="s">
        <v>149</v>
      </c>
      <c r="F1952" s="69" t="s">
        <v>218</v>
      </c>
      <c r="G1952" s="69" t="s">
        <v>219</v>
      </c>
      <c r="H1952" s="68"/>
      <c r="J1952" s="70">
        <v>42401</v>
      </c>
      <c r="K1952" s="70">
        <v>42432</v>
      </c>
      <c r="M1952" s="69" t="s">
        <v>152</v>
      </c>
      <c r="N1952" s="69" t="s">
        <v>153</v>
      </c>
      <c r="O1952" s="71" t="s">
        <v>4188</v>
      </c>
      <c r="P1952" s="72">
        <v>23526684411.759998</v>
      </c>
      <c r="Q1952" s="68" t="s">
        <v>6281</v>
      </c>
      <c r="R1952" s="69" t="s">
        <v>220</v>
      </c>
      <c r="S1952" s="69">
        <f t="shared" si="61"/>
        <v>6.7999999999999996E-3</v>
      </c>
      <c r="T1952" s="72">
        <v>1599814.54</v>
      </c>
      <c r="U1952" s="73">
        <f t="shared" si="62"/>
        <v>1599814.54</v>
      </c>
      <c r="BK1952" s="74">
        <v>0</v>
      </c>
      <c r="BS1952" s="72"/>
      <c r="BT1952" s="72">
        <v>0</v>
      </c>
      <c r="BW1952" s="72"/>
      <c r="CA1952" s="69">
        <v>0</v>
      </c>
      <c r="CE1952" s="75"/>
      <c r="CF1952" s="72">
        <v>0</v>
      </c>
      <c r="CI1952" s="72">
        <v>1599814.54</v>
      </c>
      <c r="CJ1952" s="72">
        <v>0</v>
      </c>
      <c r="CM1952" s="72">
        <v>0</v>
      </c>
      <c r="CN1952" s="72">
        <v>0</v>
      </c>
      <c r="CR1952" s="69">
        <v>0</v>
      </c>
      <c r="CT1952" s="89">
        <v>0</v>
      </c>
      <c r="CU1952" s="72"/>
      <c r="CV1952" s="69"/>
      <c r="CX1952" s="68"/>
      <c r="CY1952" s="68"/>
      <c r="CZ1952" s="68"/>
      <c r="DB1952" s="89">
        <v>0</v>
      </c>
      <c r="DC1952" s="68"/>
      <c r="DD1952" s="68"/>
      <c r="DF1952" s="72">
        <v>0</v>
      </c>
      <c r="DK1952" s="72"/>
      <c r="DP1952" s="72">
        <v>0</v>
      </c>
      <c r="DQ1952" s="72"/>
      <c r="DR1952" s="72">
        <v>0</v>
      </c>
      <c r="DV1952" s="77">
        <v>0</v>
      </c>
      <c r="DZ1952" s="72">
        <v>0</v>
      </c>
      <c r="EA1952" s="72"/>
      <c r="EB1952" s="72"/>
      <c r="EC1952" s="72"/>
      <c r="ED1952" s="72">
        <v>0</v>
      </c>
      <c r="EG1952" s="69">
        <v>0</v>
      </c>
    </row>
    <row r="1953" spans="1:140" s="67" customFormat="1">
      <c r="B1953" s="68" t="s">
        <v>6278</v>
      </c>
      <c r="C1953" s="68" t="s">
        <v>6279</v>
      </c>
      <c r="D1953" s="69" t="s">
        <v>6300</v>
      </c>
      <c r="E1953" s="69" t="s">
        <v>149</v>
      </c>
      <c r="F1953" s="69" t="s">
        <v>218</v>
      </c>
      <c r="G1953" s="69" t="s">
        <v>219</v>
      </c>
      <c r="H1953" s="68"/>
      <c r="J1953" s="70">
        <v>42430</v>
      </c>
      <c r="K1953" s="70">
        <v>42465</v>
      </c>
      <c r="M1953" s="69" t="s">
        <v>152</v>
      </c>
      <c r="N1953" s="69" t="s">
        <v>153</v>
      </c>
      <c r="O1953" s="71" t="s">
        <v>4188</v>
      </c>
      <c r="P1953" s="72">
        <v>23526684411.759998</v>
      </c>
      <c r="Q1953" s="68" t="s">
        <v>6281</v>
      </c>
      <c r="R1953" s="69" t="s">
        <v>220</v>
      </c>
      <c r="S1953" s="69">
        <f t="shared" si="61"/>
        <v>6.7999999999999996E-3</v>
      </c>
      <c r="T1953" s="72">
        <v>1599814.54</v>
      </c>
      <c r="U1953" s="73">
        <f t="shared" si="62"/>
        <v>1599814.54</v>
      </c>
      <c r="BK1953" s="74">
        <v>0</v>
      </c>
      <c r="BS1953" s="72"/>
      <c r="BT1953" s="72">
        <v>0</v>
      </c>
      <c r="BW1953" s="72"/>
      <c r="CA1953" s="69">
        <v>0</v>
      </c>
      <c r="CE1953" s="75"/>
      <c r="CF1953" s="72">
        <v>0</v>
      </c>
      <c r="CI1953" s="72">
        <v>1599814.54</v>
      </c>
      <c r="CJ1953" s="72">
        <v>0</v>
      </c>
      <c r="CM1953" s="72">
        <v>0</v>
      </c>
      <c r="CN1953" s="72">
        <v>0</v>
      </c>
      <c r="CR1953" s="69">
        <v>0</v>
      </c>
      <c r="CT1953" s="90">
        <v>0</v>
      </c>
      <c r="CU1953" s="72"/>
      <c r="CV1953" s="69"/>
      <c r="CX1953" s="68"/>
      <c r="CY1953" s="68"/>
      <c r="CZ1953" s="68"/>
      <c r="DB1953" s="90">
        <v>0</v>
      </c>
      <c r="DC1953" s="68"/>
      <c r="DD1953" s="68"/>
      <c r="DF1953" s="72">
        <v>0</v>
      </c>
      <c r="DK1953" s="72"/>
      <c r="DP1953" s="72">
        <v>0</v>
      </c>
      <c r="DQ1953" s="72"/>
      <c r="DR1953" s="72">
        <v>0</v>
      </c>
      <c r="DV1953" s="78">
        <v>0</v>
      </c>
      <c r="DZ1953" s="72">
        <v>0</v>
      </c>
      <c r="EA1953" s="72"/>
      <c r="EB1953" s="72"/>
      <c r="EC1953" s="72"/>
      <c r="ED1953" s="72">
        <v>0</v>
      </c>
      <c r="EG1953" s="69">
        <v>0</v>
      </c>
    </row>
    <row r="1954" spans="1:140" s="67" customFormat="1">
      <c r="B1954" s="68" t="s">
        <v>6278</v>
      </c>
      <c r="C1954" s="68" t="s">
        <v>6279</v>
      </c>
      <c r="D1954" s="69" t="s">
        <v>6300</v>
      </c>
      <c r="E1954" s="69" t="s">
        <v>149</v>
      </c>
      <c r="F1954" s="69" t="s">
        <v>218</v>
      </c>
      <c r="G1954" s="69" t="s">
        <v>219</v>
      </c>
      <c r="H1954" s="68"/>
      <c r="J1954" s="70">
        <v>42461</v>
      </c>
      <c r="K1954" s="70">
        <v>42494</v>
      </c>
      <c r="M1954" s="69" t="s">
        <v>152</v>
      </c>
      <c r="N1954" s="69" t="s">
        <v>153</v>
      </c>
      <c r="O1954" s="71" t="s">
        <v>4188</v>
      </c>
      <c r="P1954" s="72">
        <v>26226467868.849998</v>
      </c>
      <c r="Q1954" s="68" t="s">
        <v>6281</v>
      </c>
      <c r="R1954" s="69" t="s">
        <v>2381</v>
      </c>
      <c r="S1954" s="69">
        <f t="shared" si="61"/>
        <v>6.0999999999999995E-3</v>
      </c>
      <c r="T1954" s="72">
        <v>1599814.54</v>
      </c>
      <c r="U1954" s="73">
        <f t="shared" si="62"/>
        <v>1599814.54</v>
      </c>
      <c r="BK1954" s="74">
        <v>0</v>
      </c>
      <c r="BS1954" s="72"/>
      <c r="BT1954" s="72">
        <v>0</v>
      </c>
      <c r="BW1954" s="72"/>
      <c r="CA1954" s="69">
        <v>0</v>
      </c>
      <c r="CE1954" s="75"/>
      <c r="CF1954" s="72">
        <v>0</v>
      </c>
      <c r="CI1954" s="72">
        <v>1599814.54</v>
      </c>
      <c r="CJ1954" s="72">
        <v>0</v>
      </c>
      <c r="CM1954" s="72">
        <v>0</v>
      </c>
      <c r="CN1954" s="72">
        <v>0</v>
      </c>
      <c r="CR1954" s="69">
        <v>0</v>
      </c>
      <c r="CT1954" s="90">
        <v>0</v>
      </c>
      <c r="CU1954" s="72"/>
      <c r="CV1954" s="69"/>
      <c r="CX1954" s="68"/>
      <c r="CY1954" s="68"/>
      <c r="CZ1954" s="68"/>
      <c r="DB1954" s="90">
        <v>0</v>
      </c>
      <c r="DC1954" s="68"/>
      <c r="DD1954" s="68"/>
      <c r="DF1954" s="72">
        <v>0</v>
      </c>
      <c r="DK1954" s="72"/>
      <c r="DP1954" s="72">
        <v>0</v>
      </c>
      <c r="DQ1954" s="72"/>
      <c r="DR1954" s="72">
        <v>0</v>
      </c>
      <c r="DV1954" s="78">
        <v>0</v>
      </c>
      <c r="DZ1954" s="72">
        <v>0</v>
      </c>
      <c r="EA1954" s="72"/>
      <c r="EB1954" s="72"/>
      <c r="EC1954" s="72"/>
      <c r="ED1954" s="72">
        <v>0</v>
      </c>
      <c r="EG1954" s="69">
        <v>0</v>
      </c>
    </row>
    <row r="1955" spans="1:140" s="67" customFormat="1">
      <c r="B1955" s="68" t="s">
        <v>6278</v>
      </c>
      <c r="C1955" s="68" t="s">
        <v>6279</v>
      </c>
      <c r="D1955" s="69" t="s">
        <v>6300</v>
      </c>
      <c r="E1955" s="69" t="s">
        <v>149</v>
      </c>
      <c r="F1955" s="69" t="s">
        <v>218</v>
      </c>
      <c r="G1955" s="69" t="s">
        <v>219</v>
      </c>
      <c r="H1955" s="68"/>
      <c r="J1955" s="70">
        <v>42492</v>
      </c>
      <c r="K1955" s="70">
        <v>42524</v>
      </c>
      <c r="M1955" s="69" t="s">
        <v>152</v>
      </c>
      <c r="N1955" s="69" t="s">
        <v>153</v>
      </c>
      <c r="O1955" s="71" t="s">
        <v>4188</v>
      </c>
      <c r="P1955" s="72">
        <v>13006622276.42</v>
      </c>
      <c r="Q1955" s="68" t="s">
        <v>6281</v>
      </c>
      <c r="R1955" s="69" t="s">
        <v>2474</v>
      </c>
      <c r="S1955" s="69">
        <f t="shared" si="61"/>
        <v>1.23E-2</v>
      </c>
      <c r="T1955" s="72">
        <v>1599814.54</v>
      </c>
      <c r="U1955" s="73">
        <f t="shared" si="62"/>
        <v>1599814.54</v>
      </c>
      <c r="BK1955" s="74">
        <v>0</v>
      </c>
      <c r="BS1955" s="72"/>
      <c r="BT1955" s="72">
        <v>0</v>
      </c>
      <c r="BW1955" s="72"/>
      <c r="CA1955" s="69">
        <v>0</v>
      </c>
      <c r="CE1955" s="75"/>
      <c r="CF1955" s="72">
        <v>0</v>
      </c>
      <c r="CI1955" s="72">
        <v>1599814.54</v>
      </c>
      <c r="CJ1955" s="72">
        <v>0</v>
      </c>
      <c r="CM1955" s="72">
        <v>0</v>
      </c>
      <c r="CN1955" s="72">
        <v>0</v>
      </c>
      <c r="CR1955" s="69">
        <v>0</v>
      </c>
      <c r="CT1955" s="90">
        <v>0</v>
      </c>
      <c r="CU1955" s="72"/>
      <c r="CV1955" s="69"/>
      <c r="CX1955" s="68"/>
      <c r="CY1955" s="68"/>
      <c r="CZ1955" s="68"/>
      <c r="DB1955" s="90">
        <v>0</v>
      </c>
      <c r="DC1955" s="68"/>
      <c r="DD1955" s="68"/>
      <c r="DF1955" s="72">
        <v>0</v>
      </c>
      <c r="DK1955" s="72"/>
      <c r="DP1955" s="72">
        <v>0</v>
      </c>
      <c r="DQ1955" s="72"/>
      <c r="DR1955" s="72">
        <v>0</v>
      </c>
      <c r="DV1955" s="78">
        <v>0</v>
      </c>
      <c r="DZ1955" s="72">
        <v>0</v>
      </c>
      <c r="EA1955" s="72"/>
      <c r="EB1955" s="72"/>
      <c r="EC1955" s="72"/>
      <c r="ED1955" s="72">
        <v>0</v>
      </c>
      <c r="EG1955" s="69">
        <v>0</v>
      </c>
    </row>
    <row r="1956" spans="1:140" s="67" customFormat="1">
      <c r="B1956" s="68" t="s">
        <v>6278</v>
      </c>
      <c r="C1956" s="68" t="s">
        <v>6279</v>
      </c>
      <c r="D1956" s="69" t="s">
        <v>6300</v>
      </c>
      <c r="E1956" s="69" t="s">
        <v>149</v>
      </c>
      <c r="F1956" s="69" t="s">
        <v>218</v>
      </c>
      <c r="G1956" s="69" t="s">
        <v>219</v>
      </c>
      <c r="H1956" s="68"/>
      <c r="J1956" s="70">
        <v>42522</v>
      </c>
      <c r="K1956" s="70">
        <v>42556</v>
      </c>
      <c r="M1956" s="69" t="s">
        <v>152</v>
      </c>
      <c r="N1956" s="69" t="s">
        <v>153</v>
      </c>
      <c r="O1956" s="71" t="s">
        <v>4188</v>
      </c>
      <c r="P1956" s="72">
        <v>26226467868.849998</v>
      </c>
      <c r="Q1956" s="68" t="s">
        <v>6281</v>
      </c>
      <c r="R1956" s="69" t="s">
        <v>2381</v>
      </c>
      <c r="S1956" s="69">
        <f t="shared" si="61"/>
        <v>6.0999999999999995E-3</v>
      </c>
      <c r="T1956" s="72">
        <v>1599814.54</v>
      </c>
      <c r="U1956" s="73">
        <f t="shared" si="62"/>
        <v>1599814.54</v>
      </c>
      <c r="BK1956" s="74">
        <v>0</v>
      </c>
      <c r="BS1956" s="72"/>
      <c r="BT1956" s="72">
        <v>0</v>
      </c>
      <c r="BW1956" s="72"/>
      <c r="CA1956" s="69">
        <v>0</v>
      </c>
      <c r="CE1956" s="75"/>
      <c r="CF1956" s="72">
        <v>0</v>
      </c>
      <c r="CI1956" s="72">
        <v>1599814.54</v>
      </c>
      <c r="CJ1956" s="72">
        <v>0</v>
      </c>
      <c r="CM1956" s="72">
        <v>0</v>
      </c>
      <c r="CN1956" s="72">
        <v>0</v>
      </c>
      <c r="CR1956" s="69">
        <v>0</v>
      </c>
      <c r="CT1956" s="90">
        <v>0</v>
      </c>
      <c r="CU1956" s="72"/>
      <c r="CV1956" s="69"/>
      <c r="CX1956" s="68"/>
      <c r="CY1956" s="68"/>
      <c r="CZ1956" s="68"/>
      <c r="DB1956" s="90">
        <v>0</v>
      </c>
      <c r="DC1956" s="68"/>
      <c r="DD1956" s="68"/>
      <c r="DF1956" s="72">
        <v>0</v>
      </c>
      <c r="DK1956" s="72"/>
      <c r="DP1956" s="72">
        <v>0</v>
      </c>
      <c r="DQ1956" s="72"/>
      <c r="DR1956" s="72">
        <v>0</v>
      </c>
      <c r="DV1956" s="78">
        <v>0</v>
      </c>
      <c r="DZ1956" s="72">
        <v>0</v>
      </c>
      <c r="EA1956" s="72"/>
      <c r="EB1956" s="72"/>
      <c r="EC1956" s="72"/>
      <c r="ED1956" s="72">
        <v>0</v>
      </c>
      <c r="EG1956" s="69">
        <v>0</v>
      </c>
    </row>
    <row r="1957" spans="1:140" s="67" customFormat="1">
      <c r="B1957" s="68" t="s">
        <v>6278</v>
      </c>
      <c r="C1957" s="68" t="s">
        <v>6279</v>
      </c>
      <c r="D1957" s="69" t="s">
        <v>6300</v>
      </c>
      <c r="E1957" s="69" t="s">
        <v>149</v>
      </c>
      <c r="F1957" s="69" t="s">
        <v>218</v>
      </c>
      <c r="G1957" s="69" t="s">
        <v>219</v>
      </c>
      <c r="H1957" s="68"/>
      <c r="J1957" s="70">
        <v>42552</v>
      </c>
      <c r="K1957" s="70">
        <v>42585</v>
      </c>
      <c r="M1957" s="69" t="s">
        <v>2</v>
      </c>
      <c r="N1957" s="69" t="s">
        <v>5</v>
      </c>
      <c r="O1957" s="71" t="s">
        <v>4188</v>
      </c>
      <c r="P1957" s="72">
        <v>25803460322.580002</v>
      </c>
      <c r="Q1957" s="68" t="s">
        <v>6281</v>
      </c>
      <c r="R1957" s="69" t="s">
        <v>1156</v>
      </c>
      <c r="S1957" s="69">
        <f t="shared" si="61"/>
        <v>6.2000000000000006E-3</v>
      </c>
      <c r="T1957" s="72">
        <v>1599814.54</v>
      </c>
      <c r="U1957" s="73">
        <f t="shared" si="62"/>
        <v>1599814.54</v>
      </c>
      <c r="BK1957" s="74">
        <v>0</v>
      </c>
      <c r="BS1957" s="72"/>
      <c r="BT1957" s="72">
        <v>0</v>
      </c>
      <c r="BW1957" s="72"/>
      <c r="CA1957" s="69">
        <v>0</v>
      </c>
      <c r="CE1957" s="75"/>
      <c r="CF1957" s="72">
        <v>0</v>
      </c>
      <c r="CI1957" s="72">
        <v>1599814.54</v>
      </c>
      <c r="CJ1957" s="72">
        <v>0</v>
      </c>
      <c r="CM1957" s="72">
        <v>0</v>
      </c>
      <c r="CN1957" s="72">
        <v>0</v>
      </c>
      <c r="CR1957" s="69">
        <v>0</v>
      </c>
      <c r="CT1957" s="89">
        <v>0</v>
      </c>
      <c r="CU1957" s="72"/>
      <c r="CV1957" s="69"/>
      <c r="CX1957" s="68"/>
      <c r="CY1957" s="68"/>
      <c r="CZ1957" s="68"/>
      <c r="DB1957" s="89">
        <v>0</v>
      </c>
      <c r="DC1957" s="68"/>
      <c r="DD1957" s="68"/>
      <c r="DF1957" s="85">
        <v>0</v>
      </c>
      <c r="DK1957" s="72"/>
      <c r="DP1957" s="72">
        <v>0</v>
      </c>
      <c r="DQ1957" s="72"/>
      <c r="DR1957" s="72">
        <v>0</v>
      </c>
      <c r="DV1957" s="77">
        <v>0</v>
      </c>
      <c r="DZ1957" s="72">
        <v>0</v>
      </c>
      <c r="EA1957" s="72"/>
      <c r="EB1957" s="72"/>
      <c r="EC1957" s="72"/>
      <c r="ED1957" s="72">
        <v>0</v>
      </c>
      <c r="EG1957" s="69">
        <v>0</v>
      </c>
    </row>
    <row r="1958" spans="1:140" s="67" customFormat="1">
      <c r="B1958" s="68" t="s">
        <v>6278</v>
      </c>
      <c r="C1958" s="68" t="s">
        <v>6279</v>
      </c>
      <c r="D1958" s="69" t="s">
        <v>6300</v>
      </c>
      <c r="E1958" s="69" t="s">
        <v>149</v>
      </c>
      <c r="F1958" s="69" t="s">
        <v>218</v>
      </c>
      <c r="G1958" s="69" t="s">
        <v>219</v>
      </c>
      <c r="H1958" s="68"/>
      <c r="J1958" s="70">
        <v>42584</v>
      </c>
      <c r="K1958" s="70">
        <v>42618</v>
      </c>
      <c r="M1958" s="69" t="s">
        <v>2</v>
      </c>
      <c r="N1958" s="69" t="s">
        <v>5</v>
      </c>
      <c r="O1958" s="71" t="s">
        <v>4188</v>
      </c>
      <c r="P1958" s="72">
        <v>13006622276.42</v>
      </c>
      <c r="Q1958" s="68" t="s">
        <v>6281</v>
      </c>
      <c r="R1958" s="69" t="s">
        <v>2474</v>
      </c>
      <c r="S1958" s="69">
        <f t="shared" si="61"/>
        <v>1.23E-2</v>
      </c>
      <c r="T1958" s="72">
        <v>1599814.54</v>
      </c>
      <c r="U1958" s="73">
        <f t="shared" si="62"/>
        <v>1599814.54</v>
      </c>
      <c r="BK1958" s="74">
        <v>0</v>
      </c>
      <c r="BS1958" s="72"/>
      <c r="BT1958" s="72">
        <v>0</v>
      </c>
      <c r="BW1958" s="72"/>
      <c r="CA1958" s="69">
        <v>0</v>
      </c>
      <c r="CE1958" s="75"/>
      <c r="CF1958" s="72">
        <v>0</v>
      </c>
      <c r="CI1958" s="72">
        <v>1599814.54</v>
      </c>
      <c r="CJ1958" s="72">
        <v>0</v>
      </c>
      <c r="CM1958" s="72">
        <v>0</v>
      </c>
      <c r="CN1958" s="72">
        <v>0</v>
      </c>
      <c r="CR1958" s="69">
        <v>0</v>
      </c>
      <c r="CT1958" s="90">
        <v>0</v>
      </c>
      <c r="CU1958" s="72"/>
      <c r="CV1958" s="69"/>
      <c r="CX1958" s="68"/>
      <c r="CY1958" s="68"/>
      <c r="CZ1958" s="68"/>
      <c r="DB1958" s="89">
        <v>0</v>
      </c>
      <c r="DC1958" s="68"/>
      <c r="DD1958" s="68"/>
      <c r="DF1958" s="85">
        <v>0</v>
      </c>
      <c r="DK1958" s="72"/>
      <c r="DP1958" s="72">
        <v>0</v>
      </c>
      <c r="DQ1958" s="72"/>
      <c r="DR1958" s="72">
        <v>0</v>
      </c>
      <c r="DV1958" s="77">
        <v>0</v>
      </c>
      <c r="DZ1958" s="72">
        <v>0</v>
      </c>
      <c r="EA1958" s="72"/>
      <c r="EB1958" s="72"/>
      <c r="EC1958" s="72"/>
      <c r="ED1958" s="72">
        <v>0</v>
      </c>
      <c r="EG1958" s="69">
        <v>0</v>
      </c>
    </row>
    <row r="1959" spans="1:140" s="67" customFormat="1">
      <c r="B1959" s="68" t="s">
        <v>6278</v>
      </c>
      <c r="C1959" s="68" t="s">
        <v>6279</v>
      </c>
      <c r="D1959" s="69" t="s">
        <v>6300</v>
      </c>
      <c r="E1959" s="69" t="s">
        <v>149</v>
      </c>
      <c r="F1959" s="69" t="s">
        <v>218</v>
      </c>
      <c r="G1959" s="69" t="s">
        <v>219</v>
      </c>
      <c r="H1959" s="68"/>
      <c r="J1959" s="70">
        <v>42614</v>
      </c>
      <c r="K1959" s="70">
        <v>42648</v>
      </c>
      <c r="M1959" s="69" t="s">
        <v>2</v>
      </c>
      <c r="N1959" s="69" t="s">
        <v>5</v>
      </c>
      <c r="O1959" s="71" t="s">
        <v>4188</v>
      </c>
      <c r="P1959" s="72">
        <v>25803460322.580002</v>
      </c>
      <c r="Q1959" s="68" t="s">
        <v>6281</v>
      </c>
      <c r="R1959" s="69" t="s">
        <v>1156</v>
      </c>
      <c r="S1959" s="69">
        <f t="shared" si="61"/>
        <v>6.2000000000000006E-3</v>
      </c>
      <c r="T1959" s="72">
        <v>1599814.54</v>
      </c>
      <c r="U1959" s="73">
        <f t="shared" si="62"/>
        <v>1599814.54</v>
      </c>
      <c r="BK1959" s="74">
        <v>0</v>
      </c>
      <c r="BS1959" s="72"/>
      <c r="BT1959" s="72">
        <v>0</v>
      </c>
      <c r="BW1959" s="72"/>
      <c r="CA1959" s="69">
        <v>0</v>
      </c>
      <c r="CE1959" s="75"/>
      <c r="CF1959" s="72">
        <v>0</v>
      </c>
      <c r="CI1959" s="72">
        <v>1599814.54</v>
      </c>
      <c r="CJ1959" s="72">
        <v>0</v>
      </c>
      <c r="CM1959" s="72">
        <v>0</v>
      </c>
      <c r="CN1959" s="72">
        <v>0</v>
      </c>
      <c r="CR1959" s="69">
        <v>0</v>
      </c>
      <c r="CT1959" s="89">
        <v>0</v>
      </c>
      <c r="CU1959" s="72"/>
      <c r="CV1959" s="69"/>
      <c r="CX1959" s="68"/>
      <c r="CY1959" s="68"/>
      <c r="CZ1959" s="68"/>
      <c r="DB1959" s="89">
        <v>0</v>
      </c>
      <c r="DC1959" s="68"/>
      <c r="DD1959" s="68"/>
      <c r="DF1959" s="85">
        <v>0</v>
      </c>
      <c r="DK1959" s="72"/>
      <c r="DP1959" s="72">
        <v>0</v>
      </c>
      <c r="DQ1959" s="72"/>
      <c r="DR1959" s="72">
        <v>0</v>
      </c>
      <c r="DV1959" s="77">
        <v>0</v>
      </c>
      <c r="DZ1959" s="72">
        <v>0</v>
      </c>
      <c r="EA1959" s="72"/>
      <c r="EB1959" s="72"/>
      <c r="EC1959" s="72"/>
      <c r="ED1959" s="72">
        <v>0</v>
      </c>
      <c r="EG1959" s="69">
        <v>0</v>
      </c>
    </row>
    <row r="1960" spans="1:140" s="67" customFormat="1">
      <c r="B1960" s="68" t="s">
        <v>6278</v>
      </c>
      <c r="C1960" s="68" t="s">
        <v>6279</v>
      </c>
      <c r="D1960" s="69" t="s">
        <v>6300</v>
      </c>
      <c r="E1960" s="69" t="s">
        <v>149</v>
      </c>
      <c r="F1960" s="69" t="s">
        <v>218</v>
      </c>
      <c r="G1960" s="69" t="s">
        <v>219</v>
      </c>
      <c r="H1960" s="68"/>
      <c r="J1960" s="70">
        <v>42646</v>
      </c>
      <c r="K1960" s="70">
        <v>42677</v>
      </c>
      <c r="M1960" s="69" t="s">
        <v>2</v>
      </c>
      <c r="N1960" s="69" t="s">
        <v>5</v>
      </c>
      <c r="O1960" s="71" t="s">
        <v>4188</v>
      </c>
      <c r="P1960" s="72">
        <v>8694644239</v>
      </c>
      <c r="Q1960" s="68" t="s">
        <v>6281</v>
      </c>
      <c r="R1960" s="69" t="s">
        <v>4304</v>
      </c>
      <c r="S1960" s="69">
        <f t="shared" si="61"/>
        <v>1.84E-2</v>
      </c>
      <c r="T1960" s="72">
        <v>1599814.54</v>
      </c>
      <c r="U1960" s="73">
        <f t="shared" si="62"/>
        <v>1599814.54</v>
      </c>
      <c r="BK1960" s="74">
        <v>0</v>
      </c>
      <c r="BS1960" s="72"/>
      <c r="BT1960" s="72">
        <v>0</v>
      </c>
      <c r="BW1960" s="72"/>
      <c r="CA1960" s="69">
        <v>0</v>
      </c>
      <c r="CE1960" s="75"/>
      <c r="CF1960" s="72">
        <v>0</v>
      </c>
      <c r="CI1960" s="72">
        <v>1599814.54</v>
      </c>
      <c r="CJ1960" s="72">
        <v>0</v>
      </c>
      <c r="CM1960" s="72">
        <v>0</v>
      </c>
      <c r="CN1960" s="72">
        <v>0</v>
      </c>
      <c r="CR1960" s="69">
        <v>0</v>
      </c>
      <c r="CT1960" s="90">
        <v>0</v>
      </c>
      <c r="CU1960" s="72"/>
      <c r="CV1960" s="69"/>
      <c r="CX1960" s="68"/>
      <c r="CY1960" s="68"/>
      <c r="CZ1960" s="68"/>
      <c r="DB1960" s="89">
        <v>0</v>
      </c>
      <c r="DC1960" s="68"/>
      <c r="DD1960" s="68"/>
      <c r="DF1960" s="76">
        <v>0</v>
      </c>
      <c r="DK1960" s="72"/>
      <c r="DP1960" s="72">
        <v>0</v>
      </c>
      <c r="DQ1960" s="72"/>
      <c r="DR1960" s="72">
        <v>0</v>
      </c>
      <c r="DV1960" s="77">
        <v>0</v>
      </c>
      <c r="DZ1960" s="72">
        <v>0</v>
      </c>
      <c r="EA1960" s="72"/>
      <c r="EB1960" s="72"/>
      <c r="EC1960" s="72"/>
      <c r="ED1960" s="72">
        <v>0</v>
      </c>
      <c r="EG1960" s="69">
        <v>0</v>
      </c>
    </row>
    <row r="1961" spans="1:140" s="67" customFormat="1">
      <c r="B1961" s="68" t="s">
        <v>6278</v>
      </c>
      <c r="C1961" s="68" t="s">
        <v>6279</v>
      </c>
      <c r="D1961" s="69" t="s">
        <v>6300</v>
      </c>
      <c r="E1961" s="69" t="s">
        <v>149</v>
      </c>
      <c r="F1961" s="69" t="s">
        <v>218</v>
      </c>
      <c r="G1961" s="69" t="s">
        <v>219</v>
      </c>
      <c r="H1961" s="68"/>
      <c r="J1961" s="70">
        <v>42675</v>
      </c>
      <c r="K1961" s="70">
        <v>42709</v>
      </c>
      <c r="M1961" s="69" t="s">
        <v>2</v>
      </c>
      <c r="N1961" s="69" t="s">
        <v>5</v>
      </c>
      <c r="O1961" s="71" t="s">
        <v>4188</v>
      </c>
      <c r="P1961" s="72">
        <v>25803460322.580002</v>
      </c>
      <c r="Q1961" s="68" t="s">
        <v>6281</v>
      </c>
      <c r="R1961" s="69" t="s">
        <v>1156</v>
      </c>
      <c r="S1961" s="69">
        <f t="shared" si="61"/>
        <v>6.2000000000000006E-3</v>
      </c>
      <c r="T1961" s="72">
        <v>1599814.54</v>
      </c>
      <c r="U1961" s="73">
        <f t="shared" si="62"/>
        <v>1599814.54</v>
      </c>
      <c r="BK1961" s="74">
        <v>0</v>
      </c>
      <c r="BS1961" s="72"/>
      <c r="BT1961" s="72">
        <v>0</v>
      </c>
      <c r="BW1961" s="72"/>
      <c r="CA1961" s="69">
        <v>0</v>
      </c>
      <c r="CF1961" s="72">
        <v>0</v>
      </c>
      <c r="CI1961" s="72">
        <v>1599814.54</v>
      </c>
      <c r="CJ1961" s="72">
        <v>0</v>
      </c>
      <c r="CM1961" s="72">
        <v>0</v>
      </c>
      <c r="CN1961" s="72">
        <v>0</v>
      </c>
      <c r="CR1961" s="69">
        <v>0</v>
      </c>
      <c r="CT1961" s="90">
        <v>0</v>
      </c>
      <c r="CU1961" s="68"/>
      <c r="CV1961" s="68"/>
      <c r="CX1961" s="68"/>
      <c r="CY1961" s="68"/>
      <c r="CZ1961" s="68"/>
      <c r="DB1961" s="89">
        <v>0</v>
      </c>
      <c r="DC1961" s="68"/>
      <c r="DD1961" s="68"/>
      <c r="DF1961" s="76">
        <v>0</v>
      </c>
      <c r="DK1961" s="72"/>
      <c r="DP1961" s="72">
        <v>0</v>
      </c>
      <c r="DQ1961" s="72"/>
      <c r="DR1961" s="72">
        <v>0</v>
      </c>
      <c r="DV1961" s="77">
        <v>0</v>
      </c>
      <c r="DZ1961" s="72">
        <v>0</v>
      </c>
      <c r="EA1961" s="72"/>
      <c r="EB1961" s="72"/>
      <c r="EC1961" s="72"/>
      <c r="ED1961" s="72">
        <v>0</v>
      </c>
      <c r="EG1961" s="69">
        <v>0</v>
      </c>
    </row>
    <row r="1962" spans="1:140" s="67" customFormat="1">
      <c r="B1962" s="68" t="s">
        <v>6278</v>
      </c>
      <c r="C1962" s="68" t="s">
        <v>6279</v>
      </c>
      <c r="D1962" s="69" t="s">
        <v>6300</v>
      </c>
      <c r="E1962" s="69" t="s">
        <v>149</v>
      </c>
      <c r="F1962" s="69" t="s">
        <v>218</v>
      </c>
      <c r="G1962" s="69" t="s">
        <v>219</v>
      </c>
      <c r="H1962" s="68"/>
      <c r="J1962" s="70">
        <v>42705</v>
      </c>
      <c r="K1962" s="70">
        <v>42739</v>
      </c>
      <c r="M1962" s="69" t="s">
        <v>2</v>
      </c>
      <c r="N1962" s="69" t="s">
        <v>5</v>
      </c>
      <c r="O1962" s="71" t="s">
        <v>4188</v>
      </c>
      <c r="P1962" s="72">
        <v>25803460322.580002</v>
      </c>
      <c r="Q1962" s="68" t="s">
        <v>6281</v>
      </c>
      <c r="R1962" s="69" t="s">
        <v>1156</v>
      </c>
      <c r="S1962" s="69">
        <f t="shared" si="61"/>
        <v>6.2000000000000006E-3</v>
      </c>
      <c r="T1962" s="72">
        <v>1599814.54</v>
      </c>
      <c r="U1962" s="73">
        <f t="shared" si="62"/>
        <v>1599814.54</v>
      </c>
      <c r="BK1962" s="74">
        <v>0</v>
      </c>
      <c r="BS1962" s="72"/>
      <c r="BT1962" s="72">
        <v>0</v>
      </c>
      <c r="BW1962" s="72"/>
      <c r="CA1962" s="69">
        <v>0</v>
      </c>
      <c r="CF1962" s="72">
        <v>0</v>
      </c>
      <c r="CI1962" s="72">
        <v>1599814.54</v>
      </c>
      <c r="CJ1962" s="72">
        <v>0</v>
      </c>
      <c r="CM1962" s="72">
        <v>0</v>
      </c>
      <c r="CN1962" s="72">
        <v>0</v>
      </c>
      <c r="CR1962" s="69">
        <v>0</v>
      </c>
      <c r="CT1962" s="90">
        <v>0</v>
      </c>
      <c r="CU1962" s="68"/>
      <c r="CV1962" s="68"/>
      <c r="CX1962" s="68"/>
      <c r="CY1962" s="68"/>
      <c r="CZ1962" s="68"/>
      <c r="DB1962" s="90">
        <v>0</v>
      </c>
      <c r="DC1962" s="68"/>
      <c r="DD1962" s="68"/>
      <c r="DF1962" s="76">
        <v>0</v>
      </c>
      <c r="DK1962" s="72"/>
      <c r="DP1962" s="72">
        <v>0</v>
      </c>
      <c r="DQ1962" s="72"/>
      <c r="DR1962" s="72">
        <v>0</v>
      </c>
      <c r="DV1962" s="78">
        <v>0</v>
      </c>
      <c r="DZ1962" s="72">
        <v>0</v>
      </c>
      <c r="EA1962" s="72"/>
      <c r="EB1962" s="72"/>
      <c r="EC1962" s="72"/>
      <c r="ED1962" s="72">
        <v>0</v>
      </c>
      <c r="EG1962" s="69">
        <v>0</v>
      </c>
    </row>
    <row r="1963" spans="1:140" s="67" customFormat="1">
      <c r="A1963" s="68"/>
      <c r="B1963" s="68" t="s">
        <v>6278</v>
      </c>
      <c r="C1963" s="68" t="s">
        <v>6279</v>
      </c>
      <c r="D1963" s="69" t="s">
        <v>6300</v>
      </c>
      <c r="E1963" s="69" t="s">
        <v>149</v>
      </c>
      <c r="F1963" s="69" t="s">
        <v>218</v>
      </c>
      <c r="G1963" s="69" t="s">
        <v>219</v>
      </c>
      <c r="H1963" s="68"/>
      <c r="I1963" s="68" t="s">
        <v>182</v>
      </c>
      <c r="J1963" s="70">
        <v>42738</v>
      </c>
      <c r="K1963" s="70">
        <v>42769</v>
      </c>
      <c r="L1963" s="68"/>
      <c r="M1963" s="69" t="s">
        <v>2</v>
      </c>
      <c r="N1963" s="69" t="s">
        <v>5</v>
      </c>
      <c r="O1963" s="71" t="s">
        <v>5251</v>
      </c>
      <c r="P1963" s="72">
        <v>8647646162</v>
      </c>
      <c r="Q1963" s="68" t="s">
        <v>6281</v>
      </c>
      <c r="R1963" s="69" t="s">
        <v>6047</v>
      </c>
      <c r="S1963" s="69">
        <f t="shared" si="61"/>
        <v>1.8499999999999999E-2</v>
      </c>
      <c r="T1963" s="72">
        <v>1599814.54</v>
      </c>
      <c r="U1963" s="73">
        <f t="shared" si="62"/>
        <v>1599814.54</v>
      </c>
      <c r="V1963" s="68"/>
      <c r="W1963" s="68"/>
      <c r="X1963" s="68"/>
      <c r="Y1963" s="68"/>
      <c r="Z1963" s="68"/>
      <c r="AA1963" s="68"/>
      <c r="AB1963" s="68"/>
      <c r="AC1963" s="68"/>
      <c r="AD1963" s="68"/>
      <c r="AE1963" s="68"/>
      <c r="AF1963" s="68"/>
      <c r="AG1963" s="68"/>
      <c r="AH1963" s="68"/>
      <c r="AI1963" s="68"/>
      <c r="AJ1963" s="68"/>
      <c r="AK1963" s="68"/>
      <c r="AL1963" s="68"/>
      <c r="AM1963" s="68"/>
      <c r="AN1963" s="68"/>
      <c r="AO1963" s="68"/>
      <c r="AP1963" s="68"/>
      <c r="AQ1963" s="68"/>
      <c r="AR1963" s="68"/>
      <c r="AS1963" s="68"/>
      <c r="AT1963" s="68"/>
      <c r="AU1963" s="68"/>
      <c r="AV1963" s="68"/>
      <c r="AW1963" s="68"/>
      <c r="AX1963" s="68"/>
      <c r="AY1963" s="68"/>
      <c r="AZ1963" s="68"/>
      <c r="BA1963" s="68"/>
      <c r="BB1963" s="68"/>
      <c r="BC1963" s="68"/>
      <c r="BD1963" s="68"/>
      <c r="BE1963" s="68"/>
      <c r="BF1963" s="68"/>
      <c r="BG1963" s="68"/>
      <c r="BH1963" s="68"/>
      <c r="BI1963" s="68"/>
      <c r="BJ1963" s="68"/>
      <c r="BK1963" s="74">
        <v>0</v>
      </c>
      <c r="BL1963" s="68"/>
      <c r="BM1963" s="68"/>
      <c r="BN1963" s="68"/>
      <c r="BO1963" s="68"/>
      <c r="BP1963" s="68"/>
      <c r="BQ1963" s="68"/>
      <c r="BR1963" s="68"/>
      <c r="BS1963" s="68"/>
      <c r="BT1963" s="72">
        <v>0</v>
      </c>
      <c r="BU1963" s="68"/>
      <c r="BV1963" s="68"/>
      <c r="BW1963" s="72"/>
      <c r="BX1963" s="68"/>
      <c r="BY1963" s="68"/>
      <c r="BZ1963" s="68"/>
      <c r="CA1963" s="69">
        <v>0</v>
      </c>
      <c r="CB1963" s="68"/>
      <c r="CC1963" s="68"/>
      <c r="CD1963" s="68"/>
      <c r="CE1963" s="72"/>
      <c r="CF1963" s="72">
        <v>0</v>
      </c>
      <c r="CG1963" s="68"/>
      <c r="CH1963" s="68"/>
      <c r="CI1963" s="72">
        <v>1599814.54</v>
      </c>
      <c r="CJ1963" s="72">
        <v>0</v>
      </c>
      <c r="CK1963" s="68"/>
      <c r="CL1963" s="68"/>
      <c r="CM1963" s="69">
        <v>0</v>
      </c>
      <c r="CN1963" s="72">
        <v>0</v>
      </c>
      <c r="CO1963" s="68"/>
      <c r="CP1963" s="68"/>
      <c r="CQ1963" s="68"/>
      <c r="CR1963" s="69">
        <v>0</v>
      </c>
      <c r="CS1963" s="68"/>
      <c r="CT1963" s="95">
        <v>0</v>
      </c>
      <c r="CU1963" s="72"/>
      <c r="CV1963" s="69"/>
      <c r="CW1963" s="68"/>
      <c r="CX1963" s="68"/>
      <c r="CY1963" s="68"/>
      <c r="CZ1963" s="68"/>
      <c r="DA1963" s="68"/>
      <c r="DB1963" s="93">
        <v>0</v>
      </c>
      <c r="DC1963" s="68"/>
      <c r="DD1963" s="68"/>
      <c r="DE1963" s="68"/>
      <c r="DF1963" s="85"/>
      <c r="DG1963" s="68"/>
      <c r="DH1963" s="68"/>
      <c r="DI1963" s="68"/>
      <c r="DJ1963" s="68"/>
      <c r="DK1963" s="72"/>
      <c r="DL1963" s="68"/>
      <c r="DM1963" s="68"/>
      <c r="DN1963" s="68"/>
      <c r="DO1963" s="68"/>
      <c r="DP1963" s="72">
        <v>0</v>
      </c>
      <c r="DQ1963" s="68"/>
      <c r="DR1963" s="72">
        <v>0</v>
      </c>
      <c r="DS1963" s="68"/>
      <c r="DT1963" s="68">
        <v>0</v>
      </c>
      <c r="DU1963" s="68"/>
      <c r="DV1963" s="84">
        <v>0</v>
      </c>
      <c r="DW1963" s="68"/>
      <c r="DX1963" s="68"/>
      <c r="DY1963" s="68"/>
      <c r="DZ1963" s="72">
        <v>0</v>
      </c>
      <c r="EA1963" s="68"/>
      <c r="EB1963" s="72"/>
      <c r="EC1963" s="68"/>
      <c r="ED1963" s="72">
        <v>0</v>
      </c>
      <c r="EE1963" s="68"/>
      <c r="EF1963" s="68"/>
      <c r="EG1963" s="69">
        <v>0</v>
      </c>
      <c r="EH1963" s="68"/>
      <c r="EI1963" s="68"/>
      <c r="EJ1963" s="68"/>
    </row>
    <row r="1964" spans="1:140" s="67" customFormat="1">
      <c r="A1964" s="68"/>
      <c r="B1964" s="68" t="s">
        <v>6278</v>
      </c>
      <c r="C1964" s="68" t="s">
        <v>6279</v>
      </c>
      <c r="D1964" s="69" t="s">
        <v>6300</v>
      </c>
      <c r="E1964" s="69" t="s">
        <v>149</v>
      </c>
      <c r="F1964" s="69" t="s">
        <v>218</v>
      </c>
      <c r="G1964" s="69" t="s">
        <v>219</v>
      </c>
      <c r="H1964" s="68"/>
      <c r="I1964" s="68" t="s">
        <v>182</v>
      </c>
      <c r="J1964" s="70">
        <v>42767</v>
      </c>
      <c r="K1964" s="70">
        <v>42797</v>
      </c>
      <c r="L1964" s="68"/>
      <c r="M1964" s="69" t="s">
        <v>2</v>
      </c>
      <c r="N1964" s="69" t="s">
        <v>5</v>
      </c>
      <c r="O1964" s="71" t="s">
        <v>5251</v>
      </c>
      <c r="P1964" s="72">
        <v>32649276327</v>
      </c>
      <c r="Q1964" s="68" t="s">
        <v>6281</v>
      </c>
      <c r="R1964" s="69" t="s">
        <v>5560</v>
      </c>
      <c r="S1964" s="69">
        <f t="shared" si="61"/>
        <v>4.8999999999999998E-3</v>
      </c>
      <c r="T1964" s="72">
        <v>1599814.54</v>
      </c>
      <c r="U1964" s="73">
        <f t="shared" si="62"/>
        <v>1599814.54</v>
      </c>
      <c r="V1964" s="68"/>
      <c r="W1964" s="68"/>
      <c r="X1964" s="68"/>
      <c r="Y1964" s="68"/>
      <c r="Z1964" s="68"/>
      <c r="AA1964" s="68"/>
      <c r="AB1964" s="68"/>
      <c r="AC1964" s="68"/>
      <c r="AD1964" s="68"/>
      <c r="AE1964" s="68"/>
      <c r="AF1964" s="68"/>
      <c r="AG1964" s="68"/>
      <c r="AH1964" s="68"/>
      <c r="AI1964" s="68"/>
      <c r="AJ1964" s="68"/>
      <c r="AK1964" s="68"/>
      <c r="AL1964" s="68"/>
      <c r="AM1964" s="68"/>
      <c r="AN1964" s="68"/>
      <c r="AO1964" s="68"/>
      <c r="AP1964" s="68"/>
      <c r="AQ1964" s="68"/>
      <c r="AR1964" s="68"/>
      <c r="AS1964" s="68"/>
      <c r="AT1964" s="68"/>
      <c r="AU1964" s="68"/>
      <c r="AV1964" s="68"/>
      <c r="AW1964" s="68"/>
      <c r="AX1964" s="68"/>
      <c r="AY1964" s="68"/>
      <c r="AZ1964" s="68"/>
      <c r="BA1964" s="68"/>
      <c r="BB1964" s="68"/>
      <c r="BC1964" s="68"/>
      <c r="BD1964" s="68"/>
      <c r="BE1964" s="68"/>
      <c r="BF1964" s="68"/>
      <c r="BG1964" s="68"/>
      <c r="BH1964" s="68"/>
      <c r="BI1964" s="68"/>
      <c r="BJ1964" s="68"/>
      <c r="BK1964" s="74">
        <v>0</v>
      </c>
      <c r="BL1964" s="68"/>
      <c r="BM1964" s="68"/>
      <c r="BN1964" s="68"/>
      <c r="BO1964" s="68"/>
      <c r="BP1964" s="68"/>
      <c r="BQ1964" s="68"/>
      <c r="BR1964" s="68"/>
      <c r="BS1964" s="68"/>
      <c r="BT1964" s="72">
        <v>0</v>
      </c>
      <c r="BU1964" s="68"/>
      <c r="BV1964" s="68"/>
      <c r="BW1964" s="72"/>
      <c r="BX1964" s="68"/>
      <c r="BY1964" s="68"/>
      <c r="BZ1964" s="68"/>
      <c r="CA1964" s="69">
        <v>0</v>
      </c>
      <c r="CB1964" s="68"/>
      <c r="CC1964" s="68"/>
      <c r="CD1964" s="68"/>
      <c r="CE1964" s="72"/>
      <c r="CF1964" s="72">
        <v>0</v>
      </c>
      <c r="CG1964" s="68"/>
      <c r="CH1964" s="68"/>
      <c r="CI1964" s="72">
        <v>1599814.54</v>
      </c>
      <c r="CJ1964" s="72">
        <v>0</v>
      </c>
      <c r="CK1964" s="68"/>
      <c r="CL1964" s="68"/>
      <c r="CM1964" s="69">
        <v>0</v>
      </c>
      <c r="CN1964" s="72">
        <v>0</v>
      </c>
      <c r="CO1964" s="68"/>
      <c r="CP1964" s="68"/>
      <c r="CQ1964" s="68"/>
      <c r="CR1964" s="69">
        <v>0</v>
      </c>
      <c r="CS1964" s="68"/>
      <c r="CT1964" s="95">
        <v>0</v>
      </c>
      <c r="CU1964" s="72"/>
      <c r="CV1964" s="69"/>
      <c r="CW1964" s="68"/>
      <c r="CX1964" s="68"/>
      <c r="CY1964" s="68"/>
      <c r="CZ1964" s="68"/>
      <c r="DA1964" s="68"/>
      <c r="DB1964" s="93">
        <v>0</v>
      </c>
      <c r="DC1964" s="68"/>
      <c r="DD1964" s="68"/>
      <c r="DE1964" s="68"/>
      <c r="DF1964" s="85"/>
      <c r="DG1964" s="68"/>
      <c r="DH1964" s="68"/>
      <c r="DI1964" s="68"/>
      <c r="DJ1964" s="68"/>
      <c r="DK1964" s="72"/>
      <c r="DL1964" s="68"/>
      <c r="DM1964" s="68"/>
      <c r="DN1964" s="68"/>
      <c r="DO1964" s="68"/>
      <c r="DP1964" s="72">
        <v>0</v>
      </c>
      <c r="DQ1964" s="68"/>
      <c r="DR1964" s="72">
        <v>0</v>
      </c>
      <c r="DS1964" s="68"/>
      <c r="DT1964" s="68">
        <v>0</v>
      </c>
      <c r="DU1964" s="68"/>
      <c r="DV1964" s="84">
        <v>0</v>
      </c>
      <c r="DW1964" s="68"/>
      <c r="DX1964" s="68"/>
      <c r="DY1964" s="68"/>
      <c r="DZ1964" s="72">
        <v>0</v>
      </c>
      <c r="EA1964" s="68"/>
      <c r="EB1964" s="72"/>
      <c r="EC1964" s="68"/>
      <c r="ED1964" s="72">
        <v>0</v>
      </c>
      <c r="EE1964" s="68"/>
      <c r="EF1964" s="68"/>
      <c r="EG1964" s="69">
        <v>0</v>
      </c>
      <c r="EH1964" s="68"/>
      <c r="EI1964" s="68"/>
      <c r="EJ1964" s="68"/>
    </row>
    <row r="1965" spans="1:140" s="67" customFormat="1">
      <c r="A1965" s="68"/>
      <c r="B1965" s="68" t="s">
        <v>6278</v>
      </c>
      <c r="C1965" s="68" t="s">
        <v>6279</v>
      </c>
      <c r="D1965" s="69" t="s">
        <v>6300</v>
      </c>
      <c r="E1965" s="69" t="s">
        <v>149</v>
      </c>
      <c r="F1965" s="69" t="s">
        <v>218</v>
      </c>
      <c r="G1965" s="69" t="s">
        <v>219</v>
      </c>
      <c r="H1965" s="68"/>
      <c r="I1965" s="68" t="s">
        <v>182</v>
      </c>
      <c r="J1965" s="70">
        <v>42795</v>
      </c>
      <c r="K1965" s="70">
        <v>42830</v>
      </c>
      <c r="L1965" s="68"/>
      <c r="M1965" s="69" t="s">
        <v>2</v>
      </c>
      <c r="N1965" s="69" t="s">
        <v>5</v>
      </c>
      <c r="O1965" s="71" t="s">
        <v>5251</v>
      </c>
      <c r="P1965" s="72">
        <v>32649276327</v>
      </c>
      <c r="Q1965" s="68" t="s">
        <v>6281</v>
      </c>
      <c r="R1965" s="69" t="s">
        <v>5560</v>
      </c>
      <c r="S1965" s="69">
        <f t="shared" si="61"/>
        <v>4.8999999999999998E-3</v>
      </c>
      <c r="T1965" s="72">
        <v>1599814.54</v>
      </c>
      <c r="U1965" s="73">
        <f t="shared" si="62"/>
        <v>1599814.54</v>
      </c>
      <c r="V1965" s="68"/>
      <c r="W1965" s="68"/>
      <c r="X1965" s="68"/>
      <c r="Y1965" s="68"/>
      <c r="Z1965" s="68"/>
      <c r="AA1965" s="68"/>
      <c r="AB1965" s="68"/>
      <c r="AC1965" s="68"/>
      <c r="AD1965" s="68"/>
      <c r="AE1965" s="68"/>
      <c r="AF1965" s="68"/>
      <c r="AG1965" s="68"/>
      <c r="AH1965" s="68"/>
      <c r="AI1965" s="68"/>
      <c r="AJ1965" s="68"/>
      <c r="AK1965" s="68"/>
      <c r="AL1965" s="68"/>
      <c r="AM1965" s="68"/>
      <c r="AN1965" s="68"/>
      <c r="AO1965" s="68"/>
      <c r="AP1965" s="68"/>
      <c r="AQ1965" s="68"/>
      <c r="AR1965" s="68"/>
      <c r="AS1965" s="68"/>
      <c r="AT1965" s="68"/>
      <c r="AU1965" s="68"/>
      <c r="AV1965" s="68"/>
      <c r="AW1965" s="68"/>
      <c r="AX1965" s="68"/>
      <c r="AY1965" s="68"/>
      <c r="AZ1965" s="68"/>
      <c r="BA1965" s="68"/>
      <c r="BB1965" s="68"/>
      <c r="BC1965" s="68"/>
      <c r="BD1965" s="68"/>
      <c r="BE1965" s="68"/>
      <c r="BF1965" s="68"/>
      <c r="BG1965" s="68"/>
      <c r="BH1965" s="68"/>
      <c r="BI1965" s="68"/>
      <c r="BJ1965" s="68"/>
      <c r="BK1965" s="74">
        <v>0</v>
      </c>
      <c r="BL1965" s="68"/>
      <c r="BM1965" s="68"/>
      <c r="BN1965" s="68"/>
      <c r="BO1965" s="68"/>
      <c r="BP1965" s="68"/>
      <c r="BQ1965" s="68"/>
      <c r="BR1965" s="68"/>
      <c r="BS1965" s="68"/>
      <c r="BT1965" s="72">
        <v>0</v>
      </c>
      <c r="BU1965" s="68"/>
      <c r="BV1965" s="68"/>
      <c r="BW1965" s="72"/>
      <c r="BX1965" s="68"/>
      <c r="BY1965" s="68"/>
      <c r="BZ1965" s="68"/>
      <c r="CA1965" s="69">
        <v>0</v>
      </c>
      <c r="CB1965" s="68"/>
      <c r="CC1965" s="68"/>
      <c r="CD1965" s="68"/>
      <c r="CE1965" s="72"/>
      <c r="CF1965" s="72">
        <v>0</v>
      </c>
      <c r="CG1965" s="68"/>
      <c r="CH1965" s="68"/>
      <c r="CI1965" s="72">
        <v>1599814.54</v>
      </c>
      <c r="CJ1965" s="72">
        <v>0</v>
      </c>
      <c r="CK1965" s="68"/>
      <c r="CL1965" s="68"/>
      <c r="CM1965" s="69">
        <v>0</v>
      </c>
      <c r="CN1965" s="72">
        <v>0</v>
      </c>
      <c r="CO1965" s="68"/>
      <c r="CP1965" s="68"/>
      <c r="CQ1965" s="68"/>
      <c r="CR1965" s="69">
        <v>0</v>
      </c>
      <c r="CS1965" s="68"/>
      <c r="CT1965" s="92">
        <v>0</v>
      </c>
      <c r="CU1965" s="72"/>
      <c r="CV1965" s="69"/>
      <c r="CW1965" s="68"/>
      <c r="CX1965" s="68"/>
      <c r="CY1965" s="68"/>
      <c r="CZ1965" s="68"/>
      <c r="DA1965" s="68"/>
      <c r="DB1965" s="93">
        <v>0</v>
      </c>
      <c r="DC1965" s="68"/>
      <c r="DD1965" s="68"/>
      <c r="DE1965" s="68"/>
      <c r="DF1965" s="85"/>
      <c r="DG1965" s="68"/>
      <c r="DH1965" s="68"/>
      <c r="DI1965" s="68"/>
      <c r="DJ1965" s="68"/>
      <c r="DK1965" s="72"/>
      <c r="DL1965" s="68"/>
      <c r="DM1965" s="68"/>
      <c r="DN1965" s="68"/>
      <c r="DO1965" s="68"/>
      <c r="DP1965" s="72">
        <v>0</v>
      </c>
      <c r="DQ1965" s="68"/>
      <c r="DR1965" s="72">
        <v>0</v>
      </c>
      <c r="DS1965" s="68"/>
      <c r="DT1965" s="68">
        <v>0</v>
      </c>
      <c r="DU1965" s="68"/>
      <c r="DV1965" s="84">
        <v>0</v>
      </c>
      <c r="DW1965" s="68"/>
      <c r="DX1965" s="68"/>
      <c r="DY1965" s="68"/>
      <c r="DZ1965" s="72">
        <v>0</v>
      </c>
      <c r="EA1965" s="68"/>
      <c r="EB1965" s="72"/>
      <c r="EC1965" s="68"/>
      <c r="ED1965" s="72">
        <v>0</v>
      </c>
      <c r="EE1965" s="68"/>
      <c r="EF1965" s="68"/>
      <c r="EG1965" s="69">
        <v>0</v>
      </c>
      <c r="EH1965" s="68"/>
      <c r="EI1965" s="68"/>
      <c r="EJ1965" s="68"/>
    </row>
    <row r="1966" spans="1:140" s="67" customFormat="1">
      <c r="B1966" s="68" t="s">
        <v>6278</v>
      </c>
      <c r="C1966" s="68" t="s">
        <v>6279</v>
      </c>
      <c r="D1966" s="69" t="s">
        <v>6288</v>
      </c>
      <c r="E1966" s="69" t="s">
        <v>149</v>
      </c>
      <c r="F1966" s="69" t="s">
        <v>1070</v>
      </c>
      <c r="G1966" s="69" t="s">
        <v>1071</v>
      </c>
      <c r="H1966" s="68"/>
      <c r="J1966" s="70">
        <v>42277</v>
      </c>
      <c r="K1966" s="70">
        <v>42300</v>
      </c>
      <c r="M1966" s="69" t="s">
        <v>152</v>
      </c>
      <c r="N1966" s="69" t="s">
        <v>153</v>
      </c>
      <c r="O1966" s="71" t="s">
        <v>1072</v>
      </c>
      <c r="P1966" s="72">
        <v>84683723.543400705</v>
      </c>
      <c r="Q1966" s="68" t="s">
        <v>6281</v>
      </c>
      <c r="R1966" s="69" t="s">
        <v>1073</v>
      </c>
      <c r="S1966" s="69">
        <f t="shared" si="61"/>
        <v>1.6820000000000002</v>
      </c>
      <c r="T1966" s="72">
        <v>1424380.23</v>
      </c>
      <c r="U1966" s="73">
        <f t="shared" si="62"/>
        <v>1424380.23</v>
      </c>
      <c r="BK1966" s="74">
        <v>0</v>
      </c>
      <c r="BS1966" s="72"/>
      <c r="BT1966" s="72">
        <v>926596.89</v>
      </c>
      <c r="BW1966" s="72"/>
      <c r="CA1966" s="69">
        <v>0</v>
      </c>
      <c r="CE1966" s="75"/>
      <c r="CF1966" s="72">
        <v>0</v>
      </c>
      <c r="CI1966" s="72">
        <v>1997.38</v>
      </c>
      <c r="CJ1966" s="72">
        <v>0</v>
      </c>
      <c r="CM1966" s="72">
        <v>0</v>
      </c>
      <c r="CN1966" s="72">
        <v>0</v>
      </c>
      <c r="CR1966" s="69">
        <v>0</v>
      </c>
      <c r="CT1966" s="90">
        <v>0</v>
      </c>
      <c r="CU1966" s="72"/>
      <c r="CV1966" s="69"/>
      <c r="CX1966" s="68"/>
      <c r="CY1966" s="68"/>
      <c r="CZ1966" s="68"/>
      <c r="DB1966" s="90">
        <v>0</v>
      </c>
      <c r="DC1966" s="68"/>
      <c r="DD1966" s="68"/>
      <c r="DF1966" s="72">
        <v>0</v>
      </c>
      <c r="DK1966" s="72"/>
      <c r="DP1966" s="72">
        <v>0</v>
      </c>
      <c r="DQ1966" s="72"/>
      <c r="DR1966" s="72">
        <v>0</v>
      </c>
      <c r="DV1966" s="78">
        <v>0</v>
      </c>
      <c r="DZ1966" s="72">
        <v>495785.96</v>
      </c>
      <c r="EA1966" s="72"/>
      <c r="EB1966" s="72"/>
      <c r="EC1966" s="72"/>
      <c r="ED1966" s="72">
        <v>0</v>
      </c>
      <c r="EG1966" s="69">
        <v>0</v>
      </c>
    </row>
    <row r="1967" spans="1:140" s="67" customFormat="1">
      <c r="B1967" s="68" t="s">
        <v>6278</v>
      </c>
      <c r="C1967" s="68" t="s">
        <v>6279</v>
      </c>
      <c r="D1967" s="69" t="s">
        <v>6288</v>
      </c>
      <c r="E1967" s="69" t="s">
        <v>149</v>
      </c>
      <c r="F1967" s="69" t="s">
        <v>1070</v>
      </c>
      <c r="G1967" s="69" t="s">
        <v>1071</v>
      </c>
      <c r="H1967" s="68"/>
      <c r="J1967" s="70">
        <v>42369</v>
      </c>
      <c r="K1967" s="70">
        <v>42391</v>
      </c>
      <c r="M1967" s="69" t="s">
        <v>152</v>
      </c>
      <c r="N1967" s="69" t="s">
        <v>153</v>
      </c>
      <c r="O1967" s="71" t="s">
        <v>1072</v>
      </c>
      <c r="P1967" s="72">
        <v>120343040.723217</v>
      </c>
      <c r="Q1967" s="68" t="s">
        <v>6281</v>
      </c>
      <c r="R1967" s="69" t="s">
        <v>1911</v>
      </c>
      <c r="S1967" s="69">
        <f t="shared" si="61"/>
        <v>1.1836</v>
      </c>
      <c r="T1967" s="72">
        <v>1424380.23</v>
      </c>
      <c r="U1967" s="73">
        <f t="shared" si="62"/>
        <v>1424380.23</v>
      </c>
      <c r="BK1967" s="74">
        <v>0</v>
      </c>
      <c r="BS1967" s="72"/>
      <c r="BT1967" s="72">
        <v>926596.89</v>
      </c>
      <c r="BW1967" s="72"/>
      <c r="CA1967" s="69">
        <v>0</v>
      </c>
      <c r="CE1967" s="75"/>
      <c r="CF1967" s="72">
        <v>0</v>
      </c>
      <c r="CI1967" s="72">
        <v>1997.38</v>
      </c>
      <c r="CJ1967" s="72">
        <v>0</v>
      </c>
      <c r="CM1967" s="72">
        <v>0</v>
      </c>
      <c r="CN1967" s="72">
        <v>0</v>
      </c>
      <c r="CR1967" s="69">
        <v>0</v>
      </c>
      <c r="CT1967" s="90">
        <v>0</v>
      </c>
      <c r="CU1967" s="72"/>
      <c r="CV1967" s="69"/>
      <c r="CX1967" s="68"/>
      <c r="CY1967" s="68"/>
      <c r="CZ1967" s="68"/>
      <c r="DB1967" s="90">
        <v>0</v>
      </c>
      <c r="DC1967" s="68"/>
      <c r="DD1967" s="68"/>
      <c r="DF1967" s="72">
        <v>0</v>
      </c>
      <c r="DK1967" s="72"/>
      <c r="DP1967" s="72">
        <v>0</v>
      </c>
      <c r="DQ1967" s="72"/>
      <c r="DR1967" s="72">
        <v>0</v>
      </c>
      <c r="DV1967" s="78">
        <v>0</v>
      </c>
      <c r="DZ1967" s="72">
        <v>495785.96</v>
      </c>
      <c r="EA1967" s="72"/>
      <c r="EB1967" s="72"/>
      <c r="EC1967" s="72"/>
      <c r="ED1967" s="72">
        <v>0</v>
      </c>
      <c r="EG1967" s="69">
        <v>0</v>
      </c>
    </row>
    <row r="1968" spans="1:140" s="67" customFormat="1">
      <c r="B1968" s="68" t="s">
        <v>6278</v>
      </c>
      <c r="C1968" s="68" t="s">
        <v>6279</v>
      </c>
      <c r="D1968" s="69" t="s">
        <v>6288</v>
      </c>
      <c r="E1968" s="69" t="s">
        <v>149</v>
      </c>
      <c r="F1968" s="69" t="s">
        <v>1070</v>
      </c>
      <c r="G1968" s="69" t="s">
        <v>1071</v>
      </c>
      <c r="H1968" s="68"/>
      <c r="J1968" s="70">
        <v>42460</v>
      </c>
      <c r="K1968" s="70">
        <v>42482</v>
      </c>
      <c r="M1968" s="69" t="s">
        <v>152</v>
      </c>
      <c r="N1968" s="69" t="s">
        <v>153</v>
      </c>
      <c r="O1968" s="71" t="s">
        <v>1072</v>
      </c>
      <c r="P1968" s="72">
        <v>115287756.37393799</v>
      </c>
      <c r="Q1968" s="68" t="s">
        <v>6281</v>
      </c>
      <c r="R1968" s="69" t="s">
        <v>2340</v>
      </c>
      <c r="S1968" s="69">
        <f t="shared" si="61"/>
        <v>1.2355</v>
      </c>
      <c r="T1968" s="72">
        <v>1424380.23</v>
      </c>
      <c r="U1968" s="73">
        <f t="shared" si="62"/>
        <v>1424380.23</v>
      </c>
      <c r="BK1968" s="74">
        <v>0</v>
      </c>
      <c r="BS1968" s="72"/>
      <c r="BT1968" s="72">
        <v>926596.89</v>
      </c>
      <c r="BW1968" s="72"/>
      <c r="CA1968" s="69">
        <v>0</v>
      </c>
      <c r="CE1968" s="75"/>
      <c r="CF1968" s="72">
        <v>0</v>
      </c>
      <c r="CI1968" s="72">
        <v>1997.38</v>
      </c>
      <c r="CJ1968" s="72">
        <v>0</v>
      </c>
      <c r="CM1968" s="72">
        <v>0</v>
      </c>
      <c r="CN1968" s="72">
        <v>0</v>
      </c>
      <c r="CR1968" s="69">
        <v>0</v>
      </c>
      <c r="CT1968" s="89">
        <v>0</v>
      </c>
      <c r="CU1968" s="72"/>
      <c r="CV1968" s="69"/>
      <c r="CX1968" s="68"/>
      <c r="CY1968" s="68"/>
      <c r="CZ1968" s="68"/>
      <c r="DB1968" s="103">
        <v>0</v>
      </c>
      <c r="DC1968" s="68"/>
      <c r="DD1968" s="68"/>
      <c r="DF1968" s="72">
        <v>0</v>
      </c>
      <c r="DK1968" s="72"/>
      <c r="DP1968" s="72">
        <v>0</v>
      </c>
      <c r="DQ1968" s="72"/>
      <c r="DR1968" s="72">
        <v>0</v>
      </c>
      <c r="DV1968" s="79">
        <v>0</v>
      </c>
      <c r="DZ1968" s="72">
        <v>495785.96</v>
      </c>
      <c r="EA1968" s="72"/>
      <c r="EB1968" s="72"/>
      <c r="EC1968" s="72"/>
      <c r="ED1968" s="72">
        <v>0</v>
      </c>
      <c r="EG1968" s="69">
        <v>0</v>
      </c>
    </row>
    <row r="1969" spans="1:140" s="67" customFormat="1">
      <c r="B1969" s="68" t="s">
        <v>6278</v>
      </c>
      <c r="C1969" s="68" t="s">
        <v>6279</v>
      </c>
      <c r="D1969" s="69" t="s">
        <v>6288</v>
      </c>
      <c r="E1969" s="69" t="s">
        <v>149</v>
      </c>
      <c r="F1969" s="69" t="s">
        <v>1070</v>
      </c>
      <c r="G1969" s="69" t="s">
        <v>1071</v>
      </c>
      <c r="H1969" s="68"/>
      <c r="J1969" s="70">
        <v>42551</v>
      </c>
      <c r="K1969" s="70">
        <v>42594</v>
      </c>
      <c r="M1969" s="69" t="s">
        <v>152</v>
      </c>
      <c r="N1969" s="69" t="s">
        <v>153</v>
      </c>
      <c r="O1969" s="71" t="s">
        <v>1072</v>
      </c>
      <c r="P1969" s="72">
        <v>114665933.82708099</v>
      </c>
      <c r="Q1969" s="68" t="s">
        <v>6281</v>
      </c>
      <c r="R1969" s="69" t="s">
        <v>3311</v>
      </c>
      <c r="S1969" s="69">
        <f t="shared" si="61"/>
        <v>1.2422</v>
      </c>
      <c r="T1969" s="72">
        <v>1424380.23</v>
      </c>
      <c r="U1969" s="73">
        <f t="shared" si="62"/>
        <v>1424380.23</v>
      </c>
      <c r="BK1969" s="74">
        <v>0</v>
      </c>
      <c r="BS1969" s="72"/>
      <c r="BT1969" s="72">
        <v>926596.89</v>
      </c>
      <c r="BW1969" s="72"/>
      <c r="CA1969" s="69">
        <v>0</v>
      </c>
      <c r="CE1969" s="75"/>
      <c r="CF1969" s="72">
        <v>0</v>
      </c>
      <c r="CI1969" s="72">
        <v>1997.38</v>
      </c>
      <c r="CJ1969" s="72">
        <v>0</v>
      </c>
      <c r="CM1969" s="72">
        <v>0</v>
      </c>
      <c r="CN1969" s="72">
        <v>0</v>
      </c>
      <c r="CR1969" s="69">
        <v>0</v>
      </c>
      <c r="CT1969" s="90">
        <v>0</v>
      </c>
      <c r="CU1969" s="72"/>
      <c r="CV1969" s="69"/>
      <c r="CX1969" s="68"/>
      <c r="CY1969" s="68"/>
      <c r="CZ1969" s="68"/>
      <c r="DB1969" s="90">
        <v>0</v>
      </c>
      <c r="DC1969" s="68"/>
      <c r="DD1969" s="68"/>
      <c r="DF1969" s="72">
        <v>0</v>
      </c>
      <c r="DK1969" s="72"/>
      <c r="DP1969" s="72">
        <v>0</v>
      </c>
      <c r="DQ1969" s="72"/>
      <c r="DR1969" s="72">
        <v>0</v>
      </c>
      <c r="DV1969" s="78">
        <v>0</v>
      </c>
      <c r="DZ1969" s="72">
        <v>495785.96</v>
      </c>
      <c r="EA1969" s="72"/>
      <c r="EB1969" s="72"/>
      <c r="EC1969" s="72"/>
      <c r="ED1969" s="72">
        <v>0</v>
      </c>
      <c r="EG1969" s="69">
        <v>0</v>
      </c>
    </row>
    <row r="1970" spans="1:140" s="67" customFormat="1">
      <c r="B1970" s="68" t="s">
        <v>6278</v>
      </c>
      <c r="C1970" s="68" t="s">
        <v>6279</v>
      </c>
      <c r="D1970" s="69" t="s">
        <v>6288</v>
      </c>
      <c r="E1970" s="69" t="s">
        <v>149</v>
      </c>
      <c r="F1970" s="69" t="s">
        <v>1070</v>
      </c>
      <c r="G1970" s="69" t="s">
        <v>1071</v>
      </c>
      <c r="H1970" s="68"/>
      <c r="J1970" s="70">
        <v>42643</v>
      </c>
      <c r="K1970" s="70">
        <v>42670</v>
      </c>
      <c r="M1970" s="69" t="s">
        <v>2</v>
      </c>
      <c r="N1970" s="69" t="s">
        <v>5</v>
      </c>
      <c r="O1970" s="71" t="s">
        <v>3957</v>
      </c>
      <c r="P1970" s="72">
        <v>119595317.38</v>
      </c>
      <c r="Q1970" s="68" t="s">
        <v>6281</v>
      </c>
      <c r="R1970" s="69" t="s">
        <v>3958</v>
      </c>
      <c r="S1970" s="69">
        <f t="shared" si="61"/>
        <v>1.1910000000000001</v>
      </c>
      <c r="T1970" s="72">
        <v>1424380.23</v>
      </c>
      <c r="U1970" s="73">
        <f t="shared" si="62"/>
        <v>1424380.23</v>
      </c>
      <c r="BK1970" s="74">
        <v>0</v>
      </c>
      <c r="BS1970" s="72"/>
      <c r="BT1970" s="72">
        <v>926596.89</v>
      </c>
      <c r="BW1970" s="72"/>
      <c r="CA1970" s="69">
        <v>0</v>
      </c>
      <c r="CE1970" s="75"/>
      <c r="CF1970" s="72">
        <v>0</v>
      </c>
      <c r="CI1970" s="72">
        <v>1997.38</v>
      </c>
      <c r="CJ1970" s="72">
        <v>0</v>
      </c>
      <c r="CM1970" s="72">
        <v>0</v>
      </c>
      <c r="CN1970" s="72">
        <v>0</v>
      </c>
      <c r="CR1970" s="69">
        <v>0</v>
      </c>
      <c r="CT1970" s="90">
        <v>0</v>
      </c>
      <c r="CU1970" s="72"/>
      <c r="CV1970" s="69"/>
      <c r="CX1970" s="68"/>
      <c r="CY1970" s="68"/>
      <c r="CZ1970" s="68"/>
      <c r="DB1970" s="90">
        <v>0</v>
      </c>
      <c r="DC1970" s="68"/>
      <c r="DD1970" s="68"/>
      <c r="DF1970" s="76">
        <v>0</v>
      </c>
      <c r="DK1970" s="72"/>
      <c r="DP1970" s="72">
        <v>0</v>
      </c>
      <c r="DQ1970" s="72"/>
      <c r="DR1970" s="72">
        <v>0</v>
      </c>
      <c r="DV1970" s="78">
        <v>0</v>
      </c>
      <c r="DZ1970" s="72">
        <v>495785.96</v>
      </c>
      <c r="EA1970" s="72"/>
      <c r="EB1970" s="72"/>
      <c r="EC1970" s="72"/>
      <c r="ED1970" s="72">
        <v>0</v>
      </c>
      <c r="EG1970" s="69">
        <v>0</v>
      </c>
    </row>
    <row r="1971" spans="1:140" s="67" customFormat="1">
      <c r="B1971" s="68" t="s">
        <v>6278</v>
      </c>
      <c r="C1971" s="68" t="s">
        <v>6279</v>
      </c>
      <c r="D1971" s="69" t="s">
        <v>6288</v>
      </c>
      <c r="E1971" s="69" t="s">
        <v>149</v>
      </c>
      <c r="F1971" s="69" t="s">
        <v>1070</v>
      </c>
      <c r="G1971" s="69" t="s">
        <v>1071</v>
      </c>
      <c r="H1971" s="68"/>
      <c r="J1971" s="70">
        <v>42735</v>
      </c>
      <c r="K1971" s="70">
        <v>42760</v>
      </c>
      <c r="M1971" s="69" t="s">
        <v>2</v>
      </c>
      <c r="N1971" s="69" t="s">
        <v>5</v>
      </c>
      <c r="O1971" s="71" t="s">
        <v>4793</v>
      </c>
      <c r="P1971" s="72">
        <v>91312278.351180002</v>
      </c>
      <c r="Q1971" s="68" t="s">
        <v>6281</v>
      </c>
      <c r="R1971" s="69" t="s">
        <v>4794</v>
      </c>
      <c r="S1971" s="69">
        <f t="shared" si="61"/>
        <v>1.5599000000000001</v>
      </c>
      <c r="T1971" s="72">
        <v>1424380.23</v>
      </c>
      <c r="U1971" s="73">
        <f t="shared" si="62"/>
        <v>1424380.23</v>
      </c>
      <c r="BK1971" s="74">
        <v>0</v>
      </c>
      <c r="BS1971" s="72"/>
      <c r="BT1971" s="72">
        <v>926596.89</v>
      </c>
      <c r="BW1971" s="72"/>
      <c r="CA1971" s="69">
        <v>0</v>
      </c>
      <c r="CF1971" s="72">
        <v>0</v>
      </c>
      <c r="CI1971" s="72">
        <v>1997.38</v>
      </c>
      <c r="CJ1971" s="72">
        <v>0</v>
      </c>
      <c r="CM1971" s="72">
        <v>0</v>
      </c>
      <c r="CN1971" s="72">
        <v>0</v>
      </c>
      <c r="CR1971" s="69">
        <v>0</v>
      </c>
      <c r="CT1971" s="90">
        <v>0</v>
      </c>
      <c r="CU1971" s="68"/>
      <c r="CV1971" s="68"/>
      <c r="CX1971" s="68"/>
      <c r="CY1971" s="68"/>
      <c r="CZ1971" s="68"/>
      <c r="DB1971" s="90">
        <v>0</v>
      </c>
      <c r="DC1971" s="68"/>
      <c r="DD1971" s="68"/>
      <c r="DF1971" s="76">
        <v>0</v>
      </c>
      <c r="DK1971" s="72"/>
      <c r="DP1971" s="72">
        <v>0</v>
      </c>
      <c r="DQ1971" s="72"/>
      <c r="DR1971" s="72">
        <v>0</v>
      </c>
      <c r="DV1971" s="78">
        <v>0</v>
      </c>
      <c r="DZ1971" s="72">
        <v>495785.96</v>
      </c>
      <c r="EA1971" s="72"/>
      <c r="EB1971" s="72"/>
      <c r="EC1971" s="72"/>
      <c r="ED1971" s="72">
        <v>0</v>
      </c>
      <c r="EG1971" s="69">
        <v>0</v>
      </c>
    </row>
    <row r="1972" spans="1:140" s="67" customFormat="1">
      <c r="B1972" s="68" t="s">
        <v>6278</v>
      </c>
      <c r="C1972" s="68" t="s">
        <v>6279</v>
      </c>
      <c r="D1972" s="69" t="s">
        <v>6303</v>
      </c>
      <c r="E1972" s="69" t="s">
        <v>149</v>
      </c>
      <c r="F1972" s="69" t="s">
        <v>3205</v>
      </c>
      <c r="G1972" s="69" t="s">
        <v>3206</v>
      </c>
      <c r="H1972" s="68"/>
      <c r="J1972" s="70">
        <v>42551</v>
      </c>
      <c r="K1972" s="70">
        <v>42563</v>
      </c>
      <c r="M1972" s="69" t="s">
        <v>152</v>
      </c>
      <c r="N1972" s="69" t="s">
        <v>153</v>
      </c>
      <c r="O1972" s="71" t="s">
        <v>3207</v>
      </c>
      <c r="P1972" s="72">
        <v>22749182.960000001</v>
      </c>
      <c r="Q1972" s="68" t="s">
        <v>6281</v>
      </c>
      <c r="R1972" s="69" t="s">
        <v>3208</v>
      </c>
      <c r="S1972" s="69">
        <f t="shared" si="61"/>
        <v>12.8110997</v>
      </c>
      <c r="T1972" s="72">
        <v>2914420.5100000002</v>
      </c>
      <c r="U1972" s="73">
        <f t="shared" si="62"/>
        <v>4234887.66</v>
      </c>
      <c r="BK1972" s="74"/>
      <c r="BS1972" s="72">
        <v>0</v>
      </c>
      <c r="BT1972" s="72">
        <v>27919.58</v>
      </c>
      <c r="BW1972" s="72">
        <v>0</v>
      </c>
      <c r="CA1972" s="69">
        <v>0</v>
      </c>
      <c r="CE1972" s="75"/>
      <c r="CF1972" s="72">
        <v>1320467.1499999999</v>
      </c>
      <c r="CI1972" s="72">
        <v>88542.6</v>
      </c>
      <c r="CJ1972" s="72">
        <v>0.17</v>
      </c>
      <c r="CM1972" s="72">
        <v>501381.64</v>
      </c>
      <c r="CN1972" s="72">
        <v>864967.94</v>
      </c>
      <c r="CR1972" s="69"/>
      <c r="CT1972" s="90">
        <v>0</v>
      </c>
      <c r="CU1972" s="72"/>
      <c r="CV1972" s="69"/>
      <c r="CX1972" s="68"/>
      <c r="CY1972" s="68"/>
      <c r="CZ1972" s="68"/>
      <c r="DB1972" s="90">
        <v>0</v>
      </c>
      <c r="DC1972" s="68"/>
      <c r="DD1972" s="68"/>
      <c r="DF1972" s="72"/>
      <c r="DK1972" s="72">
        <v>1346226.9</v>
      </c>
      <c r="DP1972" s="72">
        <v>0</v>
      </c>
      <c r="DQ1972" s="72"/>
      <c r="DR1972" s="72">
        <v>0</v>
      </c>
      <c r="DV1972" s="78">
        <v>0</v>
      </c>
      <c r="DZ1972" s="72">
        <v>0</v>
      </c>
      <c r="EA1972" s="72"/>
      <c r="EB1972" s="72">
        <v>0</v>
      </c>
      <c r="EC1972" s="72"/>
      <c r="ED1972" s="72">
        <v>0</v>
      </c>
      <c r="EG1972" s="69">
        <v>85381.68</v>
      </c>
    </row>
    <row r="1973" spans="1:140" s="67" customFormat="1">
      <c r="B1973" s="68" t="s">
        <v>6278</v>
      </c>
      <c r="C1973" s="68" t="s">
        <v>6279</v>
      </c>
      <c r="D1973" s="69" t="s">
        <v>6303</v>
      </c>
      <c r="E1973" s="69" t="s">
        <v>149</v>
      </c>
      <c r="F1973" s="69" t="s">
        <v>1595</v>
      </c>
      <c r="G1973" s="69" t="s">
        <v>1596</v>
      </c>
      <c r="H1973" s="68"/>
      <c r="J1973" s="70">
        <v>42369</v>
      </c>
      <c r="K1973" s="70">
        <v>42369</v>
      </c>
      <c r="M1973" s="69" t="s">
        <v>152</v>
      </c>
      <c r="N1973" s="69" t="s">
        <v>153</v>
      </c>
      <c r="O1973" s="71" t="s">
        <v>1597</v>
      </c>
      <c r="P1973" s="72">
        <v>215107093.72113299</v>
      </c>
      <c r="Q1973" s="68" t="s">
        <v>6281</v>
      </c>
      <c r="R1973" s="69" t="s">
        <v>1598</v>
      </c>
      <c r="S1973" s="69">
        <f t="shared" si="61"/>
        <v>0.4326911</v>
      </c>
      <c r="T1973" s="72">
        <v>930749.25</v>
      </c>
      <c r="U1973" s="73">
        <f t="shared" si="62"/>
        <v>978400.89</v>
      </c>
      <c r="BK1973" s="74">
        <v>926.2</v>
      </c>
      <c r="BS1973" s="72"/>
      <c r="BT1973" s="72">
        <v>6698.47</v>
      </c>
      <c r="BW1973" s="72"/>
      <c r="CA1973" s="69">
        <v>45059.8</v>
      </c>
      <c r="CE1973" s="75"/>
      <c r="CF1973" s="72">
        <v>2591.84</v>
      </c>
      <c r="CI1973" s="72">
        <v>3408.56</v>
      </c>
      <c r="CJ1973" s="72">
        <v>0.08</v>
      </c>
      <c r="CM1973" s="72">
        <v>234820.69</v>
      </c>
      <c r="CN1973" s="72">
        <v>4311.96</v>
      </c>
      <c r="CR1973" s="69">
        <v>387136.26</v>
      </c>
      <c r="CT1973" s="90">
        <v>293221</v>
      </c>
      <c r="CU1973" s="72"/>
      <c r="CV1973" s="69"/>
      <c r="CX1973" s="68"/>
      <c r="CY1973" s="68"/>
      <c r="CZ1973" s="68"/>
      <c r="DB1973" s="93"/>
      <c r="DC1973" s="68"/>
      <c r="DD1973" s="68"/>
      <c r="DF1973" s="72"/>
      <c r="DK1973" s="72"/>
      <c r="DP1973" s="72"/>
      <c r="DQ1973" s="72"/>
      <c r="DR1973" s="72"/>
      <c r="DV1973" s="84"/>
      <c r="DZ1973" s="72"/>
      <c r="EA1973" s="72"/>
      <c r="EB1973" s="72"/>
      <c r="EC1973" s="72"/>
      <c r="ED1973" s="72"/>
      <c r="EG1973" s="69">
        <v>226.03</v>
      </c>
    </row>
    <row r="1974" spans="1:140" s="67" customFormat="1">
      <c r="B1974" s="68" t="s">
        <v>6278</v>
      </c>
      <c r="C1974" s="68" t="s">
        <v>6279</v>
      </c>
      <c r="D1974" s="69" t="s">
        <v>6303</v>
      </c>
      <c r="E1974" s="69" t="s">
        <v>149</v>
      </c>
      <c r="F1974" s="69" t="s">
        <v>1595</v>
      </c>
      <c r="G1974" s="69" t="s">
        <v>1596</v>
      </c>
      <c r="H1974" s="68"/>
      <c r="J1974" s="70">
        <v>42551</v>
      </c>
      <c r="K1974" s="70">
        <v>42551</v>
      </c>
      <c r="M1974" s="69" t="s">
        <v>152</v>
      </c>
      <c r="N1974" s="69" t="s">
        <v>153</v>
      </c>
      <c r="O1974" s="71" t="s">
        <v>1597</v>
      </c>
      <c r="P1974" s="72">
        <v>20008369.449105199</v>
      </c>
      <c r="Q1974" s="68" t="s">
        <v>6281</v>
      </c>
      <c r="R1974" s="69" t="s">
        <v>2990</v>
      </c>
      <c r="S1974" s="69">
        <f t="shared" si="61"/>
        <v>4.6517995999999995</v>
      </c>
      <c r="T1974" s="72">
        <v>930749.25</v>
      </c>
      <c r="U1974" s="73">
        <f t="shared" si="62"/>
        <v>978400.89</v>
      </c>
      <c r="BK1974" s="74">
        <v>926.2</v>
      </c>
      <c r="BS1974" s="72"/>
      <c r="BT1974" s="72">
        <v>6698.47</v>
      </c>
      <c r="BW1974" s="72"/>
      <c r="CA1974" s="69">
        <v>45059.8</v>
      </c>
      <c r="CE1974" s="75"/>
      <c r="CF1974" s="72">
        <v>2591.84</v>
      </c>
      <c r="CI1974" s="72">
        <v>3408.56</v>
      </c>
      <c r="CJ1974" s="72">
        <v>0.08</v>
      </c>
      <c r="CM1974" s="72">
        <v>234820.69</v>
      </c>
      <c r="CN1974" s="72">
        <v>4311.96</v>
      </c>
      <c r="CR1974" s="69">
        <v>387136.26</v>
      </c>
      <c r="CT1974" s="90">
        <v>293221</v>
      </c>
      <c r="CU1974" s="72"/>
      <c r="CV1974" s="69"/>
      <c r="CX1974" s="68"/>
      <c r="CY1974" s="68"/>
      <c r="CZ1974" s="68"/>
      <c r="DB1974" s="93"/>
      <c r="DC1974" s="68"/>
      <c r="DD1974" s="68"/>
      <c r="DF1974" s="72"/>
      <c r="DK1974" s="72"/>
      <c r="DP1974" s="72"/>
      <c r="DQ1974" s="72"/>
      <c r="DR1974" s="72"/>
      <c r="DV1974" s="81"/>
      <c r="DZ1974" s="72"/>
      <c r="EA1974" s="72"/>
      <c r="EB1974" s="72"/>
      <c r="EC1974" s="72"/>
      <c r="ED1974" s="72"/>
      <c r="EG1974" s="69">
        <v>226.03</v>
      </c>
    </row>
    <row r="1975" spans="1:140" s="67" customFormat="1">
      <c r="B1975" s="68" t="s">
        <v>6278</v>
      </c>
      <c r="C1975" s="68" t="s">
        <v>6279</v>
      </c>
      <c r="D1975" s="69" t="s">
        <v>6298</v>
      </c>
      <c r="E1975" s="69" t="s">
        <v>149</v>
      </c>
      <c r="F1975" s="69" t="s">
        <v>3323</v>
      </c>
      <c r="G1975" s="69" t="s">
        <v>356</v>
      </c>
      <c r="H1975" s="68"/>
      <c r="J1975" s="70">
        <v>42551</v>
      </c>
      <c r="K1975" s="70">
        <v>42641</v>
      </c>
      <c r="M1975" s="69" t="s">
        <v>152</v>
      </c>
      <c r="N1975" s="69" t="s">
        <v>153</v>
      </c>
      <c r="O1975" s="71" t="s">
        <v>3324</v>
      </c>
      <c r="P1975" s="72">
        <v>59750412.5</v>
      </c>
      <c r="Q1975" s="68" t="s">
        <v>6281</v>
      </c>
      <c r="R1975" s="69" t="s">
        <v>3325</v>
      </c>
      <c r="S1975" s="69">
        <f t="shared" si="61"/>
        <v>1.4435699</v>
      </c>
      <c r="T1975" s="72">
        <v>862538.97</v>
      </c>
      <c r="U1975" s="73">
        <f t="shared" si="62"/>
        <v>862538.97</v>
      </c>
      <c r="BK1975" s="74">
        <v>0</v>
      </c>
      <c r="BS1975" s="72"/>
      <c r="BT1975" s="72">
        <v>114526.29</v>
      </c>
      <c r="BW1975" s="72"/>
      <c r="CA1975" s="69">
        <v>0</v>
      </c>
      <c r="CE1975" s="75"/>
      <c r="CF1975" s="72">
        <v>0</v>
      </c>
      <c r="CI1975" s="72">
        <v>239040.81</v>
      </c>
      <c r="CJ1975" s="72">
        <v>0</v>
      </c>
      <c r="CM1975" s="72">
        <v>130221.47</v>
      </c>
      <c r="CN1975" s="72"/>
      <c r="CR1975" s="69"/>
      <c r="CT1975" s="93"/>
      <c r="CU1975" s="72"/>
      <c r="CV1975" s="69"/>
      <c r="CX1975" s="68"/>
      <c r="CY1975" s="68"/>
      <c r="CZ1975" s="68"/>
      <c r="DB1975" s="90">
        <v>0</v>
      </c>
      <c r="DC1975" s="68"/>
      <c r="DD1975" s="68"/>
      <c r="DF1975" s="72">
        <v>0</v>
      </c>
      <c r="DK1975" s="72"/>
      <c r="DP1975" s="72">
        <v>0</v>
      </c>
      <c r="DQ1975" s="72"/>
      <c r="DR1975" s="72">
        <v>0</v>
      </c>
      <c r="DV1975" s="78">
        <v>0</v>
      </c>
      <c r="DZ1975" s="72">
        <v>121508.89</v>
      </c>
      <c r="EA1975" s="72"/>
      <c r="EB1975" s="72"/>
      <c r="EC1975" s="72"/>
      <c r="ED1975" s="72">
        <v>0</v>
      </c>
      <c r="EG1975" s="69">
        <v>257241.51</v>
      </c>
    </row>
    <row r="1976" spans="1:140" s="67" customFormat="1">
      <c r="B1976" s="68" t="s">
        <v>6278</v>
      </c>
      <c r="C1976" s="68" t="s">
        <v>6279</v>
      </c>
      <c r="D1976" s="69" t="s">
        <v>6303</v>
      </c>
      <c r="E1976" s="69" t="s">
        <v>149</v>
      </c>
      <c r="F1976" s="69" t="s">
        <v>3323</v>
      </c>
      <c r="G1976" s="69" t="s">
        <v>356</v>
      </c>
      <c r="H1976" s="68"/>
      <c r="J1976" s="70">
        <v>42551</v>
      </c>
      <c r="K1976" s="70">
        <v>42641</v>
      </c>
      <c r="M1976" s="69" t="s">
        <v>152</v>
      </c>
      <c r="N1976" s="69" t="s">
        <v>153</v>
      </c>
      <c r="O1976" s="71" t="s">
        <v>3324</v>
      </c>
      <c r="P1976" s="72">
        <v>59750412.5</v>
      </c>
      <c r="Q1976" s="68" t="s">
        <v>6281</v>
      </c>
      <c r="R1976" s="69" t="s">
        <v>3325</v>
      </c>
      <c r="S1976" s="69">
        <f t="shared" si="61"/>
        <v>1.4435699</v>
      </c>
      <c r="T1976" s="72">
        <v>862538.97</v>
      </c>
      <c r="U1976" s="73">
        <f t="shared" si="62"/>
        <v>862538.97</v>
      </c>
      <c r="BK1976" s="74">
        <v>0</v>
      </c>
      <c r="BS1976" s="72"/>
      <c r="BT1976" s="72">
        <v>114526.29</v>
      </c>
      <c r="BW1976" s="72"/>
      <c r="CA1976" s="69">
        <v>0</v>
      </c>
      <c r="CE1976" s="75"/>
      <c r="CF1976" s="72">
        <v>0</v>
      </c>
      <c r="CI1976" s="72">
        <v>239040.81</v>
      </c>
      <c r="CJ1976" s="72">
        <v>0</v>
      </c>
      <c r="CM1976" s="72">
        <v>130221.47</v>
      </c>
      <c r="CN1976" s="72"/>
      <c r="CR1976" s="69"/>
      <c r="CT1976" s="93"/>
      <c r="CU1976" s="72"/>
      <c r="CV1976" s="69"/>
      <c r="CX1976" s="68"/>
      <c r="CY1976" s="68"/>
      <c r="CZ1976" s="68"/>
      <c r="DB1976" s="90">
        <v>0</v>
      </c>
      <c r="DC1976" s="68"/>
      <c r="DD1976" s="68"/>
      <c r="DF1976" s="72">
        <v>0</v>
      </c>
      <c r="DK1976" s="72"/>
      <c r="DP1976" s="72">
        <v>0</v>
      </c>
      <c r="DQ1976" s="72"/>
      <c r="DR1976" s="72">
        <v>0</v>
      </c>
      <c r="DV1976" s="78">
        <v>0</v>
      </c>
      <c r="DZ1976" s="72">
        <v>121508.89</v>
      </c>
      <c r="EA1976" s="72"/>
      <c r="EB1976" s="72"/>
      <c r="EC1976" s="72"/>
      <c r="ED1976" s="72">
        <v>0</v>
      </c>
      <c r="EG1976" s="69">
        <v>257241.51</v>
      </c>
    </row>
    <row r="1977" spans="1:140" s="67" customFormat="1">
      <c r="B1977" s="68" t="s">
        <v>6278</v>
      </c>
      <c r="C1977" s="68" t="s">
        <v>6279</v>
      </c>
      <c r="D1977" s="69" t="s">
        <v>6303</v>
      </c>
      <c r="E1977" s="69" t="s">
        <v>149</v>
      </c>
      <c r="F1977" s="69" t="s">
        <v>408</v>
      </c>
      <c r="G1977" s="69" t="s">
        <v>409</v>
      </c>
      <c r="H1977" s="68"/>
      <c r="J1977" s="70">
        <v>42216</v>
      </c>
      <c r="K1977" s="70">
        <v>42307</v>
      </c>
      <c r="M1977" s="69" t="s">
        <v>152</v>
      </c>
      <c r="N1977" s="69" t="s">
        <v>153</v>
      </c>
      <c r="O1977" s="71" t="s">
        <v>410</v>
      </c>
      <c r="P1977" s="72">
        <v>19663911.6761005</v>
      </c>
      <c r="Q1977" s="68" t="s">
        <v>6281</v>
      </c>
      <c r="R1977" s="69" t="s">
        <v>411</v>
      </c>
      <c r="S1977" s="69">
        <f t="shared" si="61"/>
        <v>0.3248045</v>
      </c>
      <c r="T1977" s="72">
        <v>63869.27</v>
      </c>
      <c r="U1977" s="73">
        <f t="shared" si="62"/>
        <v>63869.27</v>
      </c>
      <c r="BE1977" s="140">
        <v>845330.96</v>
      </c>
      <c r="BK1977" s="74">
        <v>0</v>
      </c>
      <c r="BS1977" s="72">
        <v>0</v>
      </c>
      <c r="BT1977" s="72">
        <v>0</v>
      </c>
      <c r="BW1977" s="72">
        <v>0</v>
      </c>
      <c r="CA1977" s="69">
        <v>0</v>
      </c>
      <c r="CE1977" s="75"/>
      <c r="CF1977" s="72"/>
      <c r="CI1977" s="72">
        <v>2154.08</v>
      </c>
      <c r="CJ1977" s="72">
        <v>0</v>
      </c>
      <c r="CM1977" s="72">
        <v>0</v>
      </c>
      <c r="CN1977" s="72"/>
      <c r="CR1977" s="69">
        <v>0</v>
      </c>
      <c r="CT1977" s="89">
        <v>0</v>
      </c>
      <c r="CU1977" s="72"/>
      <c r="CV1977" s="69"/>
      <c r="CX1977" s="68"/>
      <c r="CY1977" s="68"/>
      <c r="CZ1977" s="68"/>
      <c r="DB1977" s="89">
        <v>0</v>
      </c>
      <c r="DC1977" s="68"/>
      <c r="DD1977" s="68"/>
      <c r="DF1977" s="72">
        <v>0</v>
      </c>
      <c r="DK1977" s="72"/>
      <c r="DP1977" s="72">
        <v>298763.38</v>
      </c>
      <c r="DQ1977" s="72"/>
      <c r="DR1977" s="72">
        <v>248172.37</v>
      </c>
      <c r="DV1977" s="77">
        <v>0</v>
      </c>
      <c r="DZ1977" s="72">
        <v>360110.4</v>
      </c>
      <c r="EA1977" s="72"/>
      <c r="EB1977" s="72">
        <v>0</v>
      </c>
      <c r="EC1977" s="72"/>
      <c r="ED1977" s="72">
        <v>0</v>
      </c>
      <c r="EG1977" s="69"/>
    </row>
    <row r="1978" spans="1:140" s="67" customFormat="1">
      <c r="B1978" s="68" t="s">
        <v>6278</v>
      </c>
      <c r="C1978" s="68" t="s">
        <v>6279</v>
      </c>
      <c r="D1978" s="69" t="s">
        <v>6303</v>
      </c>
      <c r="E1978" s="69" t="s">
        <v>149</v>
      </c>
      <c r="F1978" s="69" t="s">
        <v>408</v>
      </c>
      <c r="G1978" s="69" t="s">
        <v>409</v>
      </c>
      <c r="H1978" s="68"/>
      <c r="J1978" s="70">
        <v>42460</v>
      </c>
      <c r="K1978" s="70">
        <v>42490</v>
      </c>
      <c r="M1978" s="69" t="s">
        <v>152</v>
      </c>
      <c r="N1978" s="69" t="s">
        <v>153</v>
      </c>
      <c r="O1978" s="71" t="s">
        <v>410</v>
      </c>
      <c r="P1978" s="72">
        <v>8460269.0653289407</v>
      </c>
      <c r="Q1978" s="68" t="s">
        <v>6281</v>
      </c>
      <c r="R1978" s="69" t="s">
        <v>2351</v>
      </c>
      <c r="S1978" s="69">
        <f t="shared" si="61"/>
        <v>0.75493189999999999</v>
      </c>
      <c r="T1978" s="72">
        <v>63869.27</v>
      </c>
      <c r="U1978" s="73">
        <f t="shared" si="62"/>
        <v>63869.27</v>
      </c>
      <c r="BE1978" s="140">
        <v>845330.96</v>
      </c>
      <c r="BK1978" s="74">
        <v>0</v>
      </c>
      <c r="BS1978" s="72">
        <v>0</v>
      </c>
      <c r="BT1978" s="72">
        <v>0</v>
      </c>
      <c r="BW1978" s="72">
        <v>0</v>
      </c>
      <c r="CA1978" s="69">
        <v>0</v>
      </c>
      <c r="CE1978" s="75"/>
      <c r="CF1978" s="72"/>
      <c r="CI1978" s="72">
        <v>2154.08</v>
      </c>
      <c r="CJ1978" s="72">
        <v>0</v>
      </c>
      <c r="CM1978" s="72">
        <v>0</v>
      </c>
      <c r="CN1978" s="72"/>
      <c r="CR1978" s="69">
        <v>0</v>
      </c>
      <c r="CT1978" s="90">
        <v>0</v>
      </c>
      <c r="CU1978" s="72"/>
      <c r="CV1978" s="69"/>
      <c r="CX1978" s="68"/>
      <c r="CY1978" s="68"/>
      <c r="CZ1978" s="68"/>
      <c r="DB1978" s="89">
        <v>0</v>
      </c>
      <c r="DC1978" s="68"/>
      <c r="DD1978" s="68"/>
      <c r="DF1978" s="72">
        <v>0</v>
      </c>
      <c r="DK1978" s="72"/>
      <c r="DP1978" s="72">
        <v>298763.38</v>
      </c>
      <c r="DQ1978" s="72"/>
      <c r="DR1978" s="72">
        <v>248172.37</v>
      </c>
      <c r="DV1978" s="77">
        <v>0</v>
      </c>
      <c r="DZ1978" s="72">
        <v>360110.4</v>
      </c>
      <c r="EA1978" s="72"/>
      <c r="EB1978" s="72">
        <v>0</v>
      </c>
      <c r="EC1978" s="72"/>
      <c r="ED1978" s="72">
        <v>0</v>
      </c>
      <c r="EG1978" s="69"/>
    </row>
    <row r="1979" spans="1:140" s="67" customFormat="1">
      <c r="A1979" s="68"/>
      <c r="B1979" s="68" t="s">
        <v>6278</v>
      </c>
      <c r="C1979" s="68" t="s">
        <v>6279</v>
      </c>
      <c r="D1979" s="69" t="s">
        <v>6303</v>
      </c>
      <c r="E1979" s="69" t="s">
        <v>149</v>
      </c>
      <c r="F1979" s="69" t="s">
        <v>408</v>
      </c>
      <c r="G1979" s="69" t="s">
        <v>409</v>
      </c>
      <c r="H1979" s="68"/>
      <c r="I1979" s="68" t="s">
        <v>182</v>
      </c>
      <c r="J1979" s="70">
        <v>42853</v>
      </c>
      <c r="K1979" s="70">
        <v>42853</v>
      </c>
      <c r="L1979" s="68"/>
      <c r="M1979" s="69" t="s">
        <v>2</v>
      </c>
      <c r="N1979" s="69" t="s">
        <v>5</v>
      </c>
      <c r="O1979" s="71" t="s">
        <v>5534</v>
      </c>
      <c r="P1979" s="72">
        <v>9974222258.7899704</v>
      </c>
      <c r="Q1979" s="68" t="s">
        <v>6281</v>
      </c>
      <c r="R1979" s="69" t="s">
        <v>5796</v>
      </c>
      <c r="S1979" s="69">
        <f t="shared" si="61"/>
        <v>9.1155000000000003E-3</v>
      </c>
      <c r="T1979" s="72">
        <v>909200.23</v>
      </c>
      <c r="U1979" s="73">
        <f t="shared" si="62"/>
        <v>909200.23</v>
      </c>
      <c r="V1979" s="68"/>
      <c r="W1979" s="68"/>
      <c r="X1979" s="68"/>
      <c r="Y1979" s="68"/>
      <c r="Z1979" s="68"/>
      <c r="AA1979" s="68"/>
      <c r="AB1979" s="68"/>
      <c r="AC1979" s="68"/>
      <c r="AD1979" s="68"/>
      <c r="AE1979" s="68"/>
      <c r="AF1979" s="68"/>
      <c r="AG1979" s="68"/>
      <c r="AH1979" s="68"/>
      <c r="AI1979" s="68"/>
      <c r="AJ1979" s="68"/>
      <c r="AK1979" s="68"/>
      <c r="AL1979" s="68"/>
      <c r="AM1979" s="68"/>
      <c r="AN1979" s="68"/>
      <c r="AO1979" s="68"/>
      <c r="AP1979" s="68"/>
      <c r="AQ1979" s="68"/>
      <c r="AR1979" s="68"/>
      <c r="AS1979" s="68"/>
      <c r="AT1979" s="68"/>
      <c r="AU1979" s="68"/>
      <c r="AV1979" s="68"/>
      <c r="AW1979" s="68"/>
      <c r="AX1979" s="68"/>
      <c r="AY1979" s="68"/>
      <c r="AZ1979" s="68"/>
      <c r="BA1979" s="68"/>
      <c r="BB1979" s="68"/>
      <c r="BC1979" s="68"/>
      <c r="BD1979" s="68"/>
      <c r="BE1979" s="68"/>
      <c r="BF1979" s="68"/>
      <c r="BG1979" s="68"/>
      <c r="BH1979" s="68"/>
      <c r="BI1979" s="68"/>
      <c r="BJ1979" s="68"/>
      <c r="BK1979" s="74">
        <v>0</v>
      </c>
      <c r="BL1979" s="68"/>
      <c r="BM1979" s="68"/>
      <c r="BN1979" s="68"/>
      <c r="BO1979" s="68"/>
      <c r="BP1979" s="68"/>
      <c r="BQ1979" s="68"/>
      <c r="BR1979" s="68"/>
      <c r="BS1979" s="68">
        <v>0</v>
      </c>
      <c r="BT1979" s="72"/>
      <c r="BU1979" s="68"/>
      <c r="BV1979" s="68"/>
      <c r="BW1979" s="72"/>
      <c r="BX1979" s="68"/>
      <c r="BY1979" s="68"/>
      <c r="BZ1979" s="68"/>
      <c r="CA1979" s="69">
        <v>0</v>
      </c>
      <c r="CB1979" s="68"/>
      <c r="CC1979" s="68"/>
      <c r="CD1979" s="68"/>
      <c r="CE1979" s="72"/>
      <c r="CF1979" s="72"/>
      <c r="CG1979" s="68"/>
      <c r="CH1979" s="68"/>
      <c r="CI1979" s="72">
        <v>2154.08</v>
      </c>
      <c r="CJ1979" s="72">
        <v>0</v>
      </c>
      <c r="CK1979" s="68"/>
      <c r="CL1979" s="68"/>
      <c r="CM1979" s="69">
        <v>0</v>
      </c>
      <c r="CN1979" s="72"/>
      <c r="CO1979" s="68"/>
      <c r="CP1979" s="68"/>
      <c r="CQ1979" s="68"/>
      <c r="CR1979" s="69">
        <v>0</v>
      </c>
      <c r="CS1979" s="68"/>
      <c r="CT1979" s="95">
        <v>0</v>
      </c>
      <c r="CU1979" s="72"/>
      <c r="CV1979" s="69"/>
      <c r="CW1979" s="68"/>
      <c r="CX1979" s="68"/>
      <c r="CY1979" s="68"/>
      <c r="CZ1979" s="68"/>
      <c r="DA1979" s="68"/>
      <c r="DB1979" s="93">
        <v>0</v>
      </c>
      <c r="DC1979" s="68"/>
      <c r="DD1979" s="68"/>
      <c r="DE1979" s="68"/>
      <c r="DF1979" s="72"/>
      <c r="DG1979" s="68"/>
      <c r="DH1979" s="68"/>
      <c r="DI1979" s="68"/>
      <c r="DJ1979" s="68"/>
      <c r="DK1979" s="72">
        <v>0</v>
      </c>
      <c r="DL1979" s="68"/>
      <c r="DM1979" s="68"/>
      <c r="DN1979" s="68"/>
      <c r="DO1979" s="68"/>
      <c r="DP1979" s="72">
        <v>298763.38</v>
      </c>
      <c r="DQ1979" s="68"/>
      <c r="DR1979" s="72">
        <v>248172.37</v>
      </c>
      <c r="DS1979" s="68"/>
      <c r="DT1979" s="68">
        <v>0</v>
      </c>
      <c r="DU1979" s="68"/>
      <c r="DV1979" s="84">
        <v>0</v>
      </c>
      <c r="DW1979" s="68"/>
      <c r="DX1979" s="68"/>
      <c r="DY1979" s="68"/>
      <c r="DZ1979" s="72">
        <v>360110.4</v>
      </c>
      <c r="EA1979" s="68"/>
      <c r="EB1979" s="72">
        <v>0</v>
      </c>
      <c r="EC1979" s="68"/>
      <c r="ED1979" s="72">
        <v>0</v>
      </c>
      <c r="EE1979" s="68"/>
      <c r="EF1979" s="68"/>
      <c r="EG1979" s="69"/>
      <c r="EH1979" s="68"/>
      <c r="EI1979" s="68"/>
      <c r="EJ1979" s="68"/>
    </row>
    <row r="1980" spans="1:140" s="67" customFormat="1">
      <c r="B1980" s="68" t="s">
        <v>6278</v>
      </c>
      <c r="C1980" s="68" t="s">
        <v>6279</v>
      </c>
      <c r="D1980" s="69" t="s">
        <v>6299</v>
      </c>
      <c r="E1980" s="69" t="s">
        <v>149</v>
      </c>
      <c r="F1980" s="69" t="s">
        <v>3253</v>
      </c>
      <c r="G1980" s="69" t="s">
        <v>3254</v>
      </c>
      <c r="H1980" s="68"/>
      <c r="J1980" s="70">
        <v>42551</v>
      </c>
      <c r="K1980" s="70">
        <v>42573</v>
      </c>
      <c r="M1980" s="69" t="s">
        <v>152</v>
      </c>
      <c r="N1980" s="69" t="s">
        <v>153</v>
      </c>
      <c r="O1980" s="71" t="s">
        <v>3255</v>
      </c>
      <c r="P1980" s="72">
        <v>20723803.261270002</v>
      </c>
      <c r="Q1980" s="68" t="s">
        <v>6281</v>
      </c>
      <c r="R1980" s="69" t="s">
        <v>3256</v>
      </c>
      <c r="S1980" s="69">
        <f t="shared" si="61"/>
        <v>12.588837999999999</v>
      </c>
      <c r="T1980" s="72">
        <v>2608886.02</v>
      </c>
      <c r="U1980" s="73">
        <f t="shared" si="62"/>
        <v>3207787.96</v>
      </c>
      <c r="BK1980" s="74">
        <v>133403.57</v>
      </c>
      <c r="BS1980" s="72"/>
      <c r="BT1980" s="72">
        <v>211033.95</v>
      </c>
      <c r="BW1980" s="72"/>
      <c r="CA1980" s="69">
        <v>16098.04</v>
      </c>
      <c r="CE1980" s="75"/>
      <c r="CF1980" s="72">
        <v>582803.9</v>
      </c>
      <c r="CI1980" s="72">
        <v>466584.25</v>
      </c>
      <c r="CJ1980" s="72"/>
      <c r="CM1980" s="72">
        <v>842641.03</v>
      </c>
      <c r="CN1980" s="72">
        <v>879087.58</v>
      </c>
      <c r="CR1980" s="69">
        <v>0</v>
      </c>
      <c r="CT1980" s="89">
        <v>0</v>
      </c>
      <c r="CU1980" s="72"/>
      <c r="CV1980" s="69"/>
      <c r="CX1980" s="68"/>
      <c r="CY1980" s="68"/>
      <c r="CZ1980" s="68"/>
      <c r="DB1980" s="89">
        <v>0</v>
      </c>
      <c r="DC1980" s="68"/>
      <c r="DD1980" s="68"/>
      <c r="DF1980" s="72"/>
      <c r="DK1980" s="72"/>
      <c r="DP1980" s="72">
        <v>0</v>
      </c>
      <c r="DQ1980" s="72"/>
      <c r="DR1980" s="72">
        <v>0</v>
      </c>
      <c r="DV1980" s="77">
        <v>0</v>
      </c>
      <c r="DZ1980" s="72">
        <v>0</v>
      </c>
      <c r="EA1980" s="72"/>
      <c r="EB1980" s="72"/>
      <c r="EC1980" s="72"/>
      <c r="ED1980" s="72">
        <v>0</v>
      </c>
      <c r="EG1980" s="69">
        <v>76135.64</v>
      </c>
    </row>
    <row r="1981" spans="1:140" s="67" customFormat="1">
      <c r="B1981" s="68" t="s">
        <v>6278</v>
      </c>
      <c r="C1981" s="68" t="s">
        <v>6279</v>
      </c>
      <c r="D1981" s="69" t="s">
        <v>6303</v>
      </c>
      <c r="E1981" s="69" t="s">
        <v>149</v>
      </c>
      <c r="F1981" s="69" t="s">
        <v>3253</v>
      </c>
      <c r="G1981" s="69" t="s">
        <v>3254</v>
      </c>
      <c r="H1981" s="68"/>
      <c r="J1981" s="70">
        <v>42551</v>
      </c>
      <c r="K1981" s="70">
        <v>42573</v>
      </c>
      <c r="M1981" s="69" t="s">
        <v>152</v>
      </c>
      <c r="N1981" s="69" t="s">
        <v>153</v>
      </c>
      <c r="O1981" s="71" t="s">
        <v>3255</v>
      </c>
      <c r="P1981" s="72">
        <v>20723803.261270002</v>
      </c>
      <c r="Q1981" s="68" t="s">
        <v>6281</v>
      </c>
      <c r="R1981" s="69" t="s">
        <v>3256</v>
      </c>
      <c r="S1981" s="69">
        <f t="shared" si="61"/>
        <v>12.588837999999999</v>
      </c>
      <c r="T1981" s="72">
        <v>2608886.02</v>
      </c>
      <c r="U1981" s="73">
        <f t="shared" si="62"/>
        <v>3207787.96</v>
      </c>
      <c r="BK1981" s="74">
        <v>133403.57</v>
      </c>
      <c r="BS1981" s="72"/>
      <c r="BT1981" s="72">
        <v>211033.95</v>
      </c>
      <c r="BW1981" s="72"/>
      <c r="CA1981" s="69">
        <v>16098.04</v>
      </c>
      <c r="CE1981" s="75"/>
      <c r="CF1981" s="72">
        <v>582803.9</v>
      </c>
      <c r="CI1981" s="72">
        <v>466584.25</v>
      </c>
      <c r="CJ1981" s="72"/>
      <c r="CM1981" s="72">
        <v>842641.03</v>
      </c>
      <c r="CN1981" s="72">
        <v>879087.58</v>
      </c>
      <c r="CR1981" s="69">
        <v>0</v>
      </c>
      <c r="CT1981" s="89">
        <v>0</v>
      </c>
      <c r="CU1981" s="72"/>
      <c r="CV1981" s="69"/>
      <c r="CX1981" s="68"/>
      <c r="CY1981" s="68"/>
      <c r="CZ1981" s="68"/>
      <c r="DB1981" s="89">
        <v>0</v>
      </c>
      <c r="DC1981" s="68"/>
      <c r="DD1981" s="68"/>
      <c r="DF1981" s="72"/>
      <c r="DK1981" s="72"/>
      <c r="DP1981" s="72">
        <v>0</v>
      </c>
      <c r="DQ1981" s="72"/>
      <c r="DR1981" s="72">
        <v>0</v>
      </c>
      <c r="DV1981" s="77">
        <v>0</v>
      </c>
      <c r="DZ1981" s="72">
        <v>0</v>
      </c>
      <c r="EA1981" s="72"/>
      <c r="EB1981" s="72"/>
      <c r="EC1981" s="72"/>
      <c r="ED1981" s="72">
        <v>0</v>
      </c>
      <c r="EG1981" s="69">
        <v>76135.64</v>
      </c>
    </row>
    <row r="1982" spans="1:140" s="67" customFormat="1">
      <c r="B1982" s="68" t="s">
        <v>6278</v>
      </c>
      <c r="C1982" s="68" t="s">
        <v>6279</v>
      </c>
      <c r="D1982" s="69" t="s">
        <v>6285</v>
      </c>
      <c r="E1982" s="69" t="s">
        <v>149</v>
      </c>
      <c r="F1982" s="69" t="s">
        <v>3253</v>
      </c>
      <c r="G1982" s="69" t="s">
        <v>3254</v>
      </c>
      <c r="H1982" s="68"/>
      <c r="J1982" s="70">
        <v>42552</v>
      </c>
      <c r="K1982" s="70">
        <v>42576</v>
      </c>
      <c r="M1982" s="69" t="s">
        <v>152</v>
      </c>
      <c r="N1982" s="69" t="s">
        <v>3</v>
      </c>
      <c r="O1982" s="71" t="s">
        <v>3451</v>
      </c>
      <c r="P1982" s="72">
        <v>132462165.382477</v>
      </c>
      <c r="Q1982" s="68" t="s">
        <v>6281</v>
      </c>
      <c r="R1982" s="69" t="s">
        <v>3452</v>
      </c>
      <c r="S1982" s="69">
        <f t="shared" si="61"/>
        <v>12.589</v>
      </c>
      <c r="T1982" s="72">
        <v>16675662</v>
      </c>
      <c r="U1982" s="73">
        <f t="shared" si="62"/>
        <v>20503766</v>
      </c>
      <c r="BK1982" s="74">
        <v>852698</v>
      </c>
      <c r="BS1982" s="72"/>
      <c r="BT1982" s="72">
        <v>1348902</v>
      </c>
      <c r="BW1982" s="72"/>
      <c r="CA1982" s="69">
        <v>102897</v>
      </c>
      <c r="CE1982" s="75"/>
      <c r="CF1982" s="72">
        <v>3725207</v>
      </c>
      <c r="CI1982" s="72">
        <v>2982346</v>
      </c>
      <c r="CJ1982" s="72"/>
      <c r="CM1982" s="72">
        <v>5386053</v>
      </c>
      <c r="CN1982" s="72">
        <v>5619014</v>
      </c>
      <c r="CR1982" s="69">
        <v>0</v>
      </c>
      <c r="CT1982" s="89">
        <v>0</v>
      </c>
      <c r="CU1982" s="72"/>
      <c r="CV1982" s="69"/>
      <c r="CX1982" s="68"/>
      <c r="CY1982" s="68"/>
      <c r="CZ1982" s="68"/>
      <c r="DB1982" s="89">
        <v>0</v>
      </c>
      <c r="DC1982" s="68"/>
      <c r="DD1982" s="68"/>
      <c r="DF1982" s="85"/>
      <c r="DK1982" s="72"/>
      <c r="DP1982" s="72">
        <v>0</v>
      </c>
      <c r="DQ1982" s="72"/>
      <c r="DR1982" s="72">
        <v>0</v>
      </c>
      <c r="DV1982" s="77">
        <v>0</v>
      </c>
      <c r="DZ1982" s="72">
        <v>0</v>
      </c>
      <c r="EA1982" s="72"/>
      <c r="EB1982" s="72"/>
      <c r="EC1982" s="72"/>
      <c r="ED1982" s="72">
        <v>0</v>
      </c>
      <c r="EG1982" s="69">
        <v>486649</v>
      </c>
    </row>
    <row r="1983" spans="1:140" s="67" customFormat="1">
      <c r="B1983" s="68" t="s">
        <v>6278</v>
      </c>
      <c r="C1983" s="68" t="s">
        <v>6279</v>
      </c>
      <c r="D1983" s="69" t="s">
        <v>6294</v>
      </c>
      <c r="E1983" s="69" t="s">
        <v>149</v>
      </c>
      <c r="F1983" s="69" t="s">
        <v>1892</v>
      </c>
      <c r="G1983" s="69" t="s">
        <v>1893</v>
      </c>
      <c r="H1983" s="68"/>
      <c r="J1983" s="70">
        <v>42369</v>
      </c>
      <c r="K1983" s="70">
        <v>42384</v>
      </c>
      <c r="M1983" s="69" t="s">
        <v>152</v>
      </c>
      <c r="N1983" s="69" t="s">
        <v>3</v>
      </c>
      <c r="O1983" s="71" t="s">
        <v>1894</v>
      </c>
      <c r="P1983" s="72">
        <v>45837535.5211</v>
      </c>
      <c r="Q1983" s="68" t="s">
        <v>6281</v>
      </c>
      <c r="R1983" s="69" t="s">
        <v>1895</v>
      </c>
      <c r="S1983" s="69">
        <f t="shared" si="61"/>
        <v>3.8231077000000004</v>
      </c>
      <c r="T1983" s="72">
        <v>1752418.35</v>
      </c>
      <c r="U1983" s="73">
        <f t="shared" si="62"/>
        <v>1752418.35</v>
      </c>
      <c r="BK1983" s="74">
        <v>0</v>
      </c>
      <c r="BS1983" s="72"/>
      <c r="BT1983" s="72">
        <v>0</v>
      </c>
      <c r="BW1983" s="72"/>
      <c r="CA1983" s="69">
        <v>0</v>
      </c>
      <c r="CE1983" s="75"/>
      <c r="CF1983" s="72">
        <v>0</v>
      </c>
      <c r="CI1983" s="72">
        <v>0</v>
      </c>
      <c r="CJ1983" s="72">
        <v>0</v>
      </c>
      <c r="CM1983" s="72">
        <v>0</v>
      </c>
      <c r="CN1983" s="72">
        <v>0</v>
      </c>
      <c r="CR1983" s="69">
        <v>0</v>
      </c>
      <c r="CT1983" s="89">
        <v>0</v>
      </c>
      <c r="CU1983" s="72"/>
      <c r="CV1983" s="69"/>
      <c r="CX1983" s="68"/>
      <c r="CY1983" s="68"/>
      <c r="CZ1983" s="68"/>
      <c r="DB1983" s="89">
        <v>0</v>
      </c>
      <c r="DC1983" s="68"/>
      <c r="DD1983" s="68"/>
      <c r="DF1983" s="72">
        <v>0</v>
      </c>
      <c r="DK1983" s="72"/>
      <c r="DP1983" s="72">
        <v>0</v>
      </c>
      <c r="DQ1983" s="72"/>
      <c r="DR1983" s="72">
        <v>0</v>
      </c>
      <c r="DV1983" s="79">
        <v>0</v>
      </c>
      <c r="DZ1983" s="72">
        <v>0</v>
      </c>
      <c r="EA1983" s="72"/>
      <c r="EB1983" s="72">
        <v>1752418.35</v>
      </c>
      <c r="EC1983" s="72"/>
      <c r="ED1983" s="72"/>
      <c r="EG1983" s="69">
        <v>0</v>
      </c>
    </row>
    <row r="1984" spans="1:140" s="67" customFormat="1">
      <c r="B1984" s="68" t="s">
        <v>6278</v>
      </c>
      <c r="C1984" s="68" t="s">
        <v>6279</v>
      </c>
      <c r="D1984" s="69" t="s">
        <v>6294</v>
      </c>
      <c r="E1984" s="69" t="s">
        <v>149</v>
      </c>
      <c r="F1984" s="69" t="s">
        <v>1892</v>
      </c>
      <c r="G1984" s="69" t="s">
        <v>1893</v>
      </c>
      <c r="H1984" s="68"/>
      <c r="J1984" s="70">
        <v>42551</v>
      </c>
      <c r="K1984" s="70">
        <v>42565</v>
      </c>
      <c r="M1984" s="69" t="s">
        <v>152</v>
      </c>
      <c r="N1984" s="69" t="s">
        <v>3</v>
      </c>
      <c r="O1984" s="71" t="s">
        <v>3227</v>
      </c>
      <c r="P1984" s="72">
        <v>45837535.683041103</v>
      </c>
      <c r="Q1984" s="68" t="s">
        <v>6281</v>
      </c>
      <c r="R1984" s="69" t="s">
        <v>3228</v>
      </c>
      <c r="S1984" s="69">
        <f t="shared" si="61"/>
        <v>1.8514046999999998</v>
      </c>
      <c r="T1984" s="72">
        <v>848638.29</v>
      </c>
      <c r="U1984" s="73">
        <f t="shared" si="62"/>
        <v>848638.29</v>
      </c>
      <c r="BK1984" s="74">
        <v>0</v>
      </c>
      <c r="BS1984" s="72"/>
      <c r="BT1984" s="72">
        <v>0</v>
      </c>
      <c r="BW1984" s="72"/>
      <c r="CA1984" s="69">
        <v>0</v>
      </c>
      <c r="CE1984" s="75"/>
      <c r="CF1984" s="72">
        <v>0</v>
      </c>
      <c r="CI1984" s="72">
        <v>0</v>
      </c>
      <c r="CJ1984" s="72">
        <v>0</v>
      </c>
      <c r="CM1984" s="72">
        <v>0</v>
      </c>
      <c r="CN1984" s="72">
        <v>0</v>
      </c>
      <c r="CR1984" s="69">
        <v>0</v>
      </c>
      <c r="CT1984" s="90">
        <v>0</v>
      </c>
      <c r="CU1984" s="72"/>
      <c r="CV1984" s="69"/>
      <c r="CX1984" s="68"/>
      <c r="CY1984" s="68"/>
      <c r="CZ1984" s="68"/>
      <c r="DB1984" s="90">
        <v>0</v>
      </c>
      <c r="DC1984" s="68"/>
      <c r="DD1984" s="68"/>
      <c r="DF1984" s="72">
        <v>0</v>
      </c>
      <c r="DK1984" s="72"/>
      <c r="DP1984" s="72">
        <v>0</v>
      </c>
      <c r="DQ1984" s="72"/>
      <c r="DR1984" s="72">
        <v>0</v>
      </c>
      <c r="DV1984" s="78">
        <v>0</v>
      </c>
      <c r="DZ1984" s="72">
        <v>0</v>
      </c>
      <c r="EA1984" s="72"/>
      <c r="EB1984" s="72">
        <v>848638.29</v>
      </c>
      <c r="EC1984" s="72"/>
      <c r="ED1984" s="72"/>
      <c r="EG1984" s="69">
        <v>0</v>
      </c>
    </row>
    <row r="1985" spans="2:137" s="67" customFormat="1">
      <c r="B1985" s="68" t="s">
        <v>6278</v>
      </c>
      <c r="C1985" s="68" t="s">
        <v>6279</v>
      </c>
      <c r="D1985" s="69" t="s">
        <v>6294</v>
      </c>
      <c r="E1985" s="69" t="s">
        <v>149</v>
      </c>
      <c r="F1985" s="69" t="s">
        <v>1892</v>
      </c>
      <c r="G1985" s="69" t="s">
        <v>1893</v>
      </c>
      <c r="H1985" s="68"/>
      <c r="J1985" s="70">
        <v>42582</v>
      </c>
      <c r="K1985" s="70">
        <v>42594</v>
      </c>
      <c r="M1985" s="69" t="s">
        <v>152</v>
      </c>
      <c r="N1985" s="69" t="s">
        <v>3</v>
      </c>
      <c r="O1985" s="71" t="s">
        <v>3560</v>
      </c>
      <c r="P1985" s="72">
        <v>45837541.714445896</v>
      </c>
      <c r="Q1985" s="68" t="s">
        <v>6281</v>
      </c>
      <c r="R1985" s="69" t="s">
        <v>3561</v>
      </c>
      <c r="S1985" s="69">
        <f t="shared" si="61"/>
        <v>0.27975919999999999</v>
      </c>
      <c r="T1985" s="72">
        <v>128234.74</v>
      </c>
      <c r="U1985" s="73">
        <f t="shared" si="62"/>
        <v>128234.74</v>
      </c>
      <c r="BK1985" s="74">
        <v>0</v>
      </c>
      <c r="BS1985" s="72"/>
      <c r="BT1985" s="72">
        <v>0</v>
      </c>
      <c r="BW1985" s="72"/>
      <c r="CA1985" s="69">
        <v>0</v>
      </c>
      <c r="CE1985" s="75"/>
      <c r="CF1985" s="72">
        <v>0</v>
      </c>
      <c r="CI1985" s="72">
        <v>0</v>
      </c>
      <c r="CJ1985" s="72">
        <v>0</v>
      </c>
      <c r="CM1985" s="72">
        <v>0</v>
      </c>
      <c r="CN1985" s="72">
        <v>0</v>
      </c>
      <c r="CR1985" s="69">
        <v>0</v>
      </c>
      <c r="CT1985" s="89">
        <v>0</v>
      </c>
      <c r="CU1985" s="72"/>
      <c r="CV1985" s="69"/>
      <c r="CX1985" s="68"/>
      <c r="CY1985" s="68"/>
      <c r="CZ1985" s="68"/>
      <c r="DB1985" s="89">
        <v>0</v>
      </c>
      <c r="DC1985" s="68"/>
      <c r="DD1985" s="68"/>
      <c r="DF1985" s="85">
        <v>0</v>
      </c>
      <c r="DK1985" s="72"/>
      <c r="DP1985" s="72">
        <v>0</v>
      </c>
      <c r="DQ1985" s="72"/>
      <c r="DR1985" s="72">
        <v>0</v>
      </c>
      <c r="DV1985" s="77">
        <v>0</v>
      </c>
      <c r="DZ1985" s="72">
        <v>0</v>
      </c>
      <c r="EA1985" s="72"/>
      <c r="EB1985" s="72">
        <v>128234.74</v>
      </c>
      <c r="EC1985" s="72"/>
      <c r="ED1985" s="72"/>
      <c r="EG1985" s="69">
        <v>0</v>
      </c>
    </row>
    <row r="1986" spans="2:137" s="67" customFormat="1">
      <c r="B1986" s="68" t="s">
        <v>6278</v>
      </c>
      <c r="C1986" s="68" t="s">
        <v>6279</v>
      </c>
      <c r="D1986" s="69" t="s">
        <v>6294</v>
      </c>
      <c r="E1986" s="69" t="s">
        <v>149</v>
      </c>
      <c r="F1986" s="69" t="s">
        <v>1892</v>
      </c>
      <c r="G1986" s="69" t="s">
        <v>1893</v>
      </c>
      <c r="H1986" s="68"/>
      <c r="J1986" s="70">
        <v>42643</v>
      </c>
      <c r="K1986" s="70">
        <v>42657</v>
      </c>
      <c r="M1986" s="69" t="s">
        <v>152</v>
      </c>
      <c r="N1986" s="69" t="s">
        <v>3</v>
      </c>
      <c r="O1986" s="71" t="s">
        <v>3560</v>
      </c>
      <c r="P1986" s="72">
        <v>45837534.517730802</v>
      </c>
      <c r="Q1986" s="68" t="s">
        <v>6281</v>
      </c>
      <c r="R1986" s="69" t="s">
        <v>3950</v>
      </c>
      <c r="S1986" s="69">
        <f t="shared" ref="S1986:S2049" si="63">R1986*100</f>
        <v>1.5770156</v>
      </c>
      <c r="T1986" s="72">
        <v>722865.07</v>
      </c>
      <c r="U1986" s="73">
        <f t="shared" si="62"/>
        <v>722865.07</v>
      </c>
      <c r="BK1986" s="74">
        <v>0</v>
      </c>
      <c r="BS1986" s="72"/>
      <c r="BT1986" s="72">
        <v>0</v>
      </c>
      <c r="BW1986" s="72"/>
      <c r="CA1986" s="69">
        <v>0</v>
      </c>
      <c r="CE1986" s="75"/>
      <c r="CF1986" s="72">
        <v>0</v>
      </c>
      <c r="CI1986" s="72">
        <v>0</v>
      </c>
      <c r="CJ1986" s="72">
        <v>0</v>
      </c>
      <c r="CM1986" s="72">
        <v>0</v>
      </c>
      <c r="CN1986" s="72">
        <v>0</v>
      </c>
      <c r="CR1986" s="69">
        <v>0</v>
      </c>
      <c r="CT1986" s="89">
        <v>0</v>
      </c>
      <c r="CU1986" s="72"/>
      <c r="CV1986" s="69"/>
      <c r="CX1986" s="68"/>
      <c r="CY1986" s="68"/>
      <c r="CZ1986" s="68"/>
      <c r="DB1986" s="89">
        <v>0</v>
      </c>
      <c r="DC1986" s="68"/>
      <c r="DD1986" s="68"/>
      <c r="DF1986" s="76">
        <v>0</v>
      </c>
      <c r="DK1986" s="72"/>
      <c r="DP1986" s="72">
        <v>0</v>
      </c>
      <c r="DQ1986" s="72"/>
      <c r="DR1986" s="72">
        <v>0</v>
      </c>
      <c r="DV1986" s="77">
        <v>0</v>
      </c>
      <c r="DZ1986" s="72">
        <v>0</v>
      </c>
      <c r="EA1986" s="72"/>
      <c r="EB1986" s="72">
        <v>722865.07</v>
      </c>
      <c r="EC1986" s="72"/>
      <c r="ED1986" s="72"/>
      <c r="EG1986" s="69">
        <v>0</v>
      </c>
    </row>
    <row r="1987" spans="2:137" s="67" customFormat="1">
      <c r="B1987" s="68" t="s">
        <v>6278</v>
      </c>
      <c r="C1987" s="68" t="s">
        <v>6279</v>
      </c>
      <c r="D1987" s="69" t="s">
        <v>6303</v>
      </c>
      <c r="E1987" s="69" t="s">
        <v>149</v>
      </c>
      <c r="F1987" s="69" t="s">
        <v>1892</v>
      </c>
      <c r="G1987" s="69" t="s">
        <v>1893</v>
      </c>
      <c r="H1987" s="68"/>
      <c r="J1987" s="70">
        <v>42369</v>
      </c>
      <c r="K1987" s="70">
        <v>42384</v>
      </c>
      <c r="M1987" s="69" t="s">
        <v>152</v>
      </c>
      <c r="N1987" s="69" t="s">
        <v>3</v>
      </c>
      <c r="O1987" s="71" t="s">
        <v>1894</v>
      </c>
      <c r="P1987" s="72">
        <v>45837535.5211</v>
      </c>
      <c r="Q1987" s="68" t="s">
        <v>6281</v>
      </c>
      <c r="R1987" s="69" t="s">
        <v>1895</v>
      </c>
      <c r="S1987" s="69">
        <f t="shared" si="63"/>
        <v>3.8231077000000004</v>
      </c>
      <c r="T1987" s="72">
        <v>1752418.35</v>
      </c>
      <c r="U1987" s="73">
        <f t="shared" si="62"/>
        <v>1752418.35</v>
      </c>
      <c r="BK1987" s="74">
        <v>0</v>
      </c>
      <c r="BS1987" s="72"/>
      <c r="BT1987" s="72">
        <v>0</v>
      </c>
      <c r="BW1987" s="72"/>
      <c r="CA1987" s="69">
        <v>0</v>
      </c>
      <c r="CE1987" s="75"/>
      <c r="CF1987" s="72">
        <v>0</v>
      </c>
      <c r="CI1987" s="72">
        <v>0</v>
      </c>
      <c r="CJ1987" s="72">
        <v>0</v>
      </c>
      <c r="CM1987" s="72">
        <v>0</v>
      </c>
      <c r="CN1987" s="72">
        <v>0</v>
      </c>
      <c r="CR1987" s="69">
        <v>0</v>
      </c>
      <c r="CT1987" s="89">
        <v>0</v>
      </c>
      <c r="CU1987" s="72"/>
      <c r="CV1987" s="69"/>
      <c r="CX1987" s="68"/>
      <c r="CY1987" s="68"/>
      <c r="CZ1987" s="68"/>
      <c r="DB1987" s="89">
        <v>0</v>
      </c>
      <c r="DC1987" s="68"/>
      <c r="DD1987" s="68"/>
      <c r="DF1987" s="72">
        <v>0</v>
      </c>
      <c r="DK1987" s="72"/>
      <c r="DP1987" s="72">
        <v>0</v>
      </c>
      <c r="DQ1987" s="72"/>
      <c r="DR1987" s="72">
        <v>0</v>
      </c>
      <c r="DV1987" s="79">
        <v>0</v>
      </c>
      <c r="DZ1987" s="72">
        <v>0</v>
      </c>
      <c r="EA1987" s="72"/>
      <c r="EB1987" s="72">
        <v>1752418.35</v>
      </c>
      <c r="EC1987" s="72"/>
      <c r="ED1987" s="72"/>
      <c r="EG1987" s="69">
        <v>0</v>
      </c>
    </row>
    <row r="1988" spans="2:137" s="67" customFormat="1">
      <c r="B1988" s="68" t="s">
        <v>6278</v>
      </c>
      <c r="C1988" s="68" t="s">
        <v>6279</v>
      </c>
      <c r="D1988" s="69" t="s">
        <v>6303</v>
      </c>
      <c r="E1988" s="69" t="s">
        <v>149</v>
      </c>
      <c r="F1988" s="69" t="s">
        <v>1892</v>
      </c>
      <c r="G1988" s="69" t="s">
        <v>1893</v>
      </c>
      <c r="H1988" s="68"/>
      <c r="J1988" s="70">
        <v>42551</v>
      </c>
      <c r="K1988" s="70">
        <v>42565</v>
      </c>
      <c r="M1988" s="69" t="s">
        <v>152</v>
      </c>
      <c r="N1988" s="69" t="s">
        <v>3</v>
      </c>
      <c r="O1988" s="71" t="s">
        <v>3227</v>
      </c>
      <c r="P1988" s="72">
        <v>45837535.683041103</v>
      </c>
      <c r="Q1988" s="68" t="s">
        <v>6281</v>
      </c>
      <c r="R1988" s="69" t="s">
        <v>3228</v>
      </c>
      <c r="S1988" s="69">
        <f t="shared" si="63"/>
        <v>1.8514046999999998</v>
      </c>
      <c r="T1988" s="72">
        <v>848638.29</v>
      </c>
      <c r="U1988" s="73">
        <f t="shared" si="62"/>
        <v>848638.29</v>
      </c>
      <c r="BK1988" s="74">
        <v>0</v>
      </c>
      <c r="BS1988" s="72"/>
      <c r="BT1988" s="72">
        <v>0</v>
      </c>
      <c r="BW1988" s="72"/>
      <c r="CA1988" s="69">
        <v>0</v>
      </c>
      <c r="CE1988" s="75"/>
      <c r="CF1988" s="72">
        <v>0</v>
      </c>
      <c r="CI1988" s="72">
        <v>0</v>
      </c>
      <c r="CJ1988" s="72">
        <v>0</v>
      </c>
      <c r="CM1988" s="72">
        <v>0</v>
      </c>
      <c r="CN1988" s="72">
        <v>0</v>
      </c>
      <c r="CR1988" s="69">
        <v>0</v>
      </c>
      <c r="CT1988" s="90">
        <v>0</v>
      </c>
      <c r="CU1988" s="72"/>
      <c r="CV1988" s="69"/>
      <c r="CX1988" s="68"/>
      <c r="CY1988" s="68"/>
      <c r="CZ1988" s="68"/>
      <c r="DB1988" s="90">
        <v>0</v>
      </c>
      <c r="DC1988" s="68"/>
      <c r="DD1988" s="68"/>
      <c r="DF1988" s="72">
        <v>0</v>
      </c>
      <c r="DK1988" s="72"/>
      <c r="DP1988" s="72">
        <v>0</v>
      </c>
      <c r="DQ1988" s="72"/>
      <c r="DR1988" s="72">
        <v>0</v>
      </c>
      <c r="DV1988" s="78">
        <v>0</v>
      </c>
      <c r="DZ1988" s="72">
        <v>0</v>
      </c>
      <c r="EA1988" s="72"/>
      <c r="EB1988" s="72">
        <v>848638.29</v>
      </c>
      <c r="EC1988" s="72"/>
      <c r="ED1988" s="72"/>
      <c r="EG1988" s="69">
        <v>0</v>
      </c>
    </row>
    <row r="1989" spans="2:137" s="67" customFormat="1">
      <c r="B1989" s="68" t="s">
        <v>6278</v>
      </c>
      <c r="C1989" s="68" t="s">
        <v>6279</v>
      </c>
      <c r="D1989" s="69" t="s">
        <v>6303</v>
      </c>
      <c r="E1989" s="69" t="s">
        <v>149</v>
      </c>
      <c r="F1989" s="69" t="s">
        <v>1892</v>
      </c>
      <c r="G1989" s="69" t="s">
        <v>1893</v>
      </c>
      <c r="H1989" s="68"/>
      <c r="J1989" s="70">
        <v>42582</v>
      </c>
      <c r="K1989" s="70">
        <v>42594</v>
      </c>
      <c r="M1989" s="69" t="s">
        <v>152</v>
      </c>
      <c r="N1989" s="69" t="s">
        <v>3</v>
      </c>
      <c r="O1989" s="71" t="s">
        <v>3560</v>
      </c>
      <c r="P1989" s="72">
        <v>45837541.714445896</v>
      </c>
      <c r="Q1989" s="68" t="s">
        <v>6281</v>
      </c>
      <c r="R1989" s="69" t="s">
        <v>3561</v>
      </c>
      <c r="S1989" s="69">
        <f t="shared" si="63"/>
        <v>0.27975919999999999</v>
      </c>
      <c r="T1989" s="72">
        <v>128234.74</v>
      </c>
      <c r="U1989" s="73">
        <f t="shared" si="62"/>
        <v>128234.74</v>
      </c>
      <c r="BK1989" s="74">
        <v>0</v>
      </c>
      <c r="BS1989" s="72"/>
      <c r="BT1989" s="72">
        <v>0</v>
      </c>
      <c r="BW1989" s="72"/>
      <c r="CA1989" s="69">
        <v>0</v>
      </c>
      <c r="CE1989" s="75"/>
      <c r="CF1989" s="72">
        <v>0</v>
      </c>
      <c r="CI1989" s="72">
        <v>0</v>
      </c>
      <c r="CJ1989" s="72">
        <v>0</v>
      </c>
      <c r="CM1989" s="72">
        <v>0</v>
      </c>
      <c r="CN1989" s="72">
        <v>0</v>
      </c>
      <c r="CR1989" s="69">
        <v>0</v>
      </c>
      <c r="CT1989" s="89">
        <v>0</v>
      </c>
      <c r="CU1989" s="72"/>
      <c r="CV1989" s="69"/>
      <c r="CX1989" s="68"/>
      <c r="CY1989" s="68"/>
      <c r="CZ1989" s="68"/>
      <c r="DB1989" s="89">
        <v>0</v>
      </c>
      <c r="DC1989" s="68"/>
      <c r="DD1989" s="68"/>
      <c r="DF1989" s="85">
        <v>0</v>
      </c>
      <c r="DK1989" s="72"/>
      <c r="DP1989" s="72">
        <v>0</v>
      </c>
      <c r="DQ1989" s="72"/>
      <c r="DR1989" s="72">
        <v>0</v>
      </c>
      <c r="DV1989" s="77">
        <v>0</v>
      </c>
      <c r="DZ1989" s="72">
        <v>0</v>
      </c>
      <c r="EA1989" s="72"/>
      <c r="EB1989" s="72">
        <v>128234.74</v>
      </c>
      <c r="EC1989" s="72"/>
      <c r="ED1989" s="72"/>
      <c r="EG1989" s="69">
        <v>0</v>
      </c>
    </row>
    <row r="1990" spans="2:137" s="67" customFormat="1">
      <c r="B1990" s="68" t="s">
        <v>6278</v>
      </c>
      <c r="C1990" s="68" t="s">
        <v>6279</v>
      </c>
      <c r="D1990" s="69" t="s">
        <v>6303</v>
      </c>
      <c r="E1990" s="69" t="s">
        <v>149</v>
      </c>
      <c r="F1990" s="69" t="s">
        <v>1892</v>
      </c>
      <c r="G1990" s="69" t="s">
        <v>1893</v>
      </c>
      <c r="H1990" s="68"/>
      <c r="J1990" s="70">
        <v>42643</v>
      </c>
      <c r="K1990" s="70">
        <v>42657</v>
      </c>
      <c r="M1990" s="69" t="s">
        <v>152</v>
      </c>
      <c r="N1990" s="69" t="s">
        <v>3</v>
      </c>
      <c r="O1990" s="71" t="s">
        <v>3560</v>
      </c>
      <c r="P1990" s="72">
        <v>45837534.517730802</v>
      </c>
      <c r="Q1990" s="68" t="s">
        <v>6281</v>
      </c>
      <c r="R1990" s="69" t="s">
        <v>3950</v>
      </c>
      <c r="S1990" s="69">
        <f t="shared" si="63"/>
        <v>1.5770156</v>
      </c>
      <c r="T1990" s="72">
        <v>722865.07</v>
      </c>
      <c r="U1990" s="73">
        <f t="shared" si="62"/>
        <v>722865.07</v>
      </c>
      <c r="BK1990" s="74">
        <v>0</v>
      </c>
      <c r="BS1990" s="72"/>
      <c r="BT1990" s="72">
        <v>0</v>
      </c>
      <c r="BW1990" s="72"/>
      <c r="CA1990" s="69">
        <v>0</v>
      </c>
      <c r="CE1990" s="75"/>
      <c r="CF1990" s="72">
        <v>0</v>
      </c>
      <c r="CI1990" s="72">
        <v>0</v>
      </c>
      <c r="CJ1990" s="72">
        <v>0</v>
      </c>
      <c r="CM1990" s="72">
        <v>0</v>
      </c>
      <c r="CN1990" s="72">
        <v>0</v>
      </c>
      <c r="CR1990" s="69">
        <v>0</v>
      </c>
      <c r="CT1990" s="89">
        <v>0</v>
      </c>
      <c r="CU1990" s="72"/>
      <c r="CV1990" s="69"/>
      <c r="CX1990" s="68"/>
      <c r="CY1990" s="68"/>
      <c r="CZ1990" s="68"/>
      <c r="DB1990" s="89">
        <v>0</v>
      </c>
      <c r="DC1990" s="68"/>
      <c r="DD1990" s="68"/>
      <c r="DF1990" s="76">
        <v>0</v>
      </c>
      <c r="DK1990" s="72"/>
      <c r="DP1990" s="72">
        <v>0</v>
      </c>
      <c r="DQ1990" s="72"/>
      <c r="DR1990" s="72">
        <v>0</v>
      </c>
      <c r="DV1990" s="77">
        <v>0</v>
      </c>
      <c r="DZ1990" s="72">
        <v>0</v>
      </c>
      <c r="EA1990" s="72"/>
      <c r="EB1990" s="72">
        <v>722865.07</v>
      </c>
      <c r="EC1990" s="72"/>
      <c r="ED1990" s="72"/>
      <c r="EG1990" s="69">
        <v>0</v>
      </c>
    </row>
    <row r="1991" spans="2:137" s="67" customFormat="1">
      <c r="B1991" s="68" t="s">
        <v>6278</v>
      </c>
      <c r="C1991" s="68" t="s">
        <v>6279</v>
      </c>
      <c r="D1991" s="69" t="s">
        <v>6293</v>
      </c>
      <c r="E1991" s="69" t="s">
        <v>149</v>
      </c>
      <c r="F1991" s="69" t="s">
        <v>400</v>
      </c>
      <c r="G1991" s="69" t="s">
        <v>401</v>
      </c>
      <c r="H1991" s="68"/>
      <c r="J1991" s="70">
        <v>42216</v>
      </c>
      <c r="K1991" s="70">
        <v>42307</v>
      </c>
      <c r="M1991" s="69" t="s">
        <v>152</v>
      </c>
      <c r="N1991" s="69" t="s">
        <v>153</v>
      </c>
      <c r="O1991" s="71" t="s">
        <v>402</v>
      </c>
      <c r="P1991" s="72">
        <v>191463.79561999999</v>
      </c>
      <c r="Q1991" s="68" t="s">
        <v>6281</v>
      </c>
      <c r="R1991" s="69" t="s">
        <v>403</v>
      </c>
      <c r="S1991" s="69">
        <f t="shared" si="63"/>
        <v>411.00000000000006</v>
      </c>
      <c r="T1991" s="72">
        <v>786916.2</v>
      </c>
      <c r="U1991" s="73">
        <f t="shared" si="62"/>
        <v>786916.2</v>
      </c>
      <c r="BK1991" s="74">
        <v>0</v>
      </c>
      <c r="BS1991" s="72"/>
      <c r="BT1991" s="72">
        <v>292049.59999999998</v>
      </c>
      <c r="BW1991" s="72"/>
      <c r="CA1991" s="69">
        <v>0</v>
      </c>
      <c r="CE1991" s="75"/>
      <c r="CF1991" s="72">
        <v>0</v>
      </c>
      <c r="CI1991" s="72">
        <v>3565.98</v>
      </c>
      <c r="CJ1991" s="72">
        <v>0</v>
      </c>
      <c r="CM1991" s="72">
        <v>0</v>
      </c>
      <c r="CN1991" s="72">
        <v>0</v>
      </c>
      <c r="CR1991" s="69">
        <v>0</v>
      </c>
      <c r="CT1991" s="89">
        <v>3553.46</v>
      </c>
      <c r="CU1991" s="72"/>
      <c r="CV1991" s="69"/>
      <c r="CX1991" s="68"/>
      <c r="CY1991" s="68"/>
      <c r="CZ1991" s="68"/>
      <c r="DB1991" s="89">
        <v>0</v>
      </c>
      <c r="DC1991" s="68"/>
      <c r="DD1991" s="68"/>
      <c r="DF1991" s="72">
        <v>0</v>
      </c>
      <c r="DK1991" s="72"/>
      <c r="DP1991" s="72">
        <v>0</v>
      </c>
      <c r="DQ1991" s="72"/>
      <c r="DR1991" s="72">
        <v>134442.04999999999</v>
      </c>
      <c r="DV1991" s="77">
        <v>0</v>
      </c>
      <c r="DZ1991" s="72">
        <v>353305.11</v>
      </c>
      <c r="EA1991" s="72"/>
      <c r="EB1991" s="72"/>
      <c r="EC1991" s="72"/>
      <c r="ED1991" s="72">
        <v>0</v>
      </c>
      <c r="EG1991" s="69">
        <v>0</v>
      </c>
    </row>
    <row r="1992" spans="2:137" s="67" customFormat="1">
      <c r="B1992" s="68" t="s">
        <v>6278</v>
      </c>
      <c r="C1992" s="68" t="s">
        <v>6279</v>
      </c>
      <c r="D1992" s="69" t="s">
        <v>6293</v>
      </c>
      <c r="E1992" s="69" t="s">
        <v>149</v>
      </c>
      <c r="F1992" s="69" t="s">
        <v>400</v>
      </c>
      <c r="G1992" s="69" t="s">
        <v>401</v>
      </c>
      <c r="H1992" s="68"/>
      <c r="J1992" s="70">
        <v>42247</v>
      </c>
      <c r="K1992" s="70">
        <v>42307</v>
      </c>
      <c r="M1992" s="69" t="s">
        <v>152</v>
      </c>
      <c r="N1992" s="69" t="s">
        <v>153</v>
      </c>
      <c r="O1992" s="71" t="s">
        <v>402</v>
      </c>
      <c r="P1992" s="72">
        <v>191463.78145899999</v>
      </c>
      <c r="Q1992" s="68" t="s">
        <v>6281</v>
      </c>
      <c r="R1992" s="69" t="s">
        <v>558</v>
      </c>
      <c r="S1992" s="69">
        <f t="shared" si="63"/>
        <v>411.00003039999996</v>
      </c>
      <c r="T1992" s="72">
        <v>786916.2</v>
      </c>
      <c r="U1992" s="73">
        <f t="shared" si="62"/>
        <v>786916.2</v>
      </c>
      <c r="BK1992" s="74">
        <v>0</v>
      </c>
      <c r="BS1992" s="72"/>
      <c r="BT1992" s="72">
        <v>292049.59999999998</v>
      </c>
      <c r="BW1992" s="72"/>
      <c r="CA1992" s="69">
        <v>0</v>
      </c>
      <c r="CE1992" s="75"/>
      <c r="CF1992" s="72">
        <v>0</v>
      </c>
      <c r="CI1992" s="72">
        <v>3565.98</v>
      </c>
      <c r="CJ1992" s="72">
        <v>0</v>
      </c>
      <c r="CM1992" s="72">
        <v>0</v>
      </c>
      <c r="CN1992" s="72">
        <v>0</v>
      </c>
      <c r="CR1992" s="69">
        <v>0</v>
      </c>
      <c r="CT1992" s="90">
        <v>3553.46</v>
      </c>
      <c r="CU1992" s="72"/>
      <c r="CV1992" s="69"/>
      <c r="CX1992" s="68"/>
      <c r="CY1992" s="68"/>
      <c r="CZ1992" s="68"/>
      <c r="DB1992" s="90">
        <v>0</v>
      </c>
      <c r="DC1992" s="68"/>
      <c r="DD1992" s="68"/>
      <c r="DF1992" s="72">
        <v>0</v>
      </c>
      <c r="DK1992" s="72"/>
      <c r="DP1992" s="72">
        <v>0</v>
      </c>
      <c r="DQ1992" s="72"/>
      <c r="DR1992" s="72">
        <v>134442.04999999999</v>
      </c>
      <c r="DV1992" s="78">
        <v>0</v>
      </c>
      <c r="DZ1992" s="72">
        <v>353305.11</v>
      </c>
      <c r="EA1992" s="72"/>
      <c r="EB1992" s="72"/>
      <c r="EC1992" s="72"/>
      <c r="ED1992" s="72">
        <v>0</v>
      </c>
      <c r="EG1992" s="69">
        <v>0</v>
      </c>
    </row>
    <row r="1993" spans="2:137" s="67" customFormat="1">
      <c r="B1993" s="68" t="s">
        <v>6278</v>
      </c>
      <c r="C1993" s="68" t="s">
        <v>6279</v>
      </c>
      <c r="D1993" s="69" t="s">
        <v>6293</v>
      </c>
      <c r="E1993" s="69" t="s">
        <v>149</v>
      </c>
      <c r="F1993" s="69" t="s">
        <v>400</v>
      </c>
      <c r="G1993" s="69" t="s">
        <v>401</v>
      </c>
      <c r="H1993" s="68"/>
      <c r="J1993" s="70">
        <v>42277</v>
      </c>
      <c r="K1993" s="70">
        <v>42307</v>
      </c>
      <c r="M1993" s="69" t="s">
        <v>152</v>
      </c>
      <c r="N1993" s="69" t="s">
        <v>153</v>
      </c>
      <c r="O1993" s="71" t="s">
        <v>402</v>
      </c>
      <c r="P1993" s="72">
        <v>141277.583805</v>
      </c>
      <c r="Q1993" s="68" t="s">
        <v>6281</v>
      </c>
      <c r="R1993" s="69" t="s">
        <v>1108</v>
      </c>
      <c r="S1993" s="69">
        <f t="shared" si="63"/>
        <v>557.00004119999994</v>
      </c>
      <c r="T1993" s="72">
        <v>786916.2</v>
      </c>
      <c r="U1993" s="73">
        <f t="shared" si="62"/>
        <v>786916.2</v>
      </c>
      <c r="BK1993" s="74">
        <v>0</v>
      </c>
      <c r="BS1993" s="72"/>
      <c r="BT1993" s="72">
        <v>292049.59999999998</v>
      </c>
      <c r="BW1993" s="72"/>
      <c r="CA1993" s="69">
        <v>0</v>
      </c>
      <c r="CE1993" s="75"/>
      <c r="CF1993" s="72">
        <v>0</v>
      </c>
      <c r="CI1993" s="72">
        <v>3565.98</v>
      </c>
      <c r="CJ1993" s="72">
        <v>0</v>
      </c>
      <c r="CM1993" s="72">
        <v>0</v>
      </c>
      <c r="CN1993" s="72">
        <v>0</v>
      </c>
      <c r="CR1993" s="69">
        <v>0</v>
      </c>
      <c r="CT1993" s="90">
        <v>3553.46</v>
      </c>
      <c r="CU1993" s="72"/>
      <c r="CV1993" s="69"/>
      <c r="CX1993" s="68"/>
      <c r="CY1993" s="68"/>
      <c r="CZ1993" s="68"/>
      <c r="DB1993" s="90">
        <v>0</v>
      </c>
      <c r="DC1993" s="68"/>
      <c r="DD1993" s="68"/>
      <c r="DF1993" s="72">
        <v>0</v>
      </c>
      <c r="DK1993" s="72"/>
      <c r="DP1993" s="72">
        <v>0</v>
      </c>
      <c r="DQ1993" s="72"/>
      <c r="DR1993" s="72">
        <v>134442.04999999999</v>
      </c>
      <c r="DV1993" s="78">
        <v>0</v>
      </c>
      <c r="DZ1993" s="72">
        <v>353305.11</v>
      </c>
      <c r="EA1993" s="72"/>
      <c r="EB1993" s="72"/>
      <c r="EC1993" s="72"/>
      <c r="ED1993" s="72">
        <v>0</v>
      </c>
      <c r="EG1993" s="69">
        <v>0</v>
      </c>
    </row>
    <row r="1994" spans="2:137" s="67" customFormat="1">
      <c r="B1994" s="68" t="s">
        <v>6278</v>
      </c>
      <c r="C1994" s="68" t="s">
        <v>6279</v>
      </c>
      <c r="D1994" s="69" t="s">
        <v>6293</v>
      </c>
      <c r="E1994" s="69" t="s">
        <v>149</v>
      </c>
      <c r="F1994" s="69" t="s">
        <v>400</v>
      </c>
      <c r="G1994" s="69" t="s">
        <v>401</v>
      </c>
      <c r="H1994" s="68"/>
      <c r="J1994" s="70">
        <v>42308</v>
      </c>
      <c r="K1994" s="70">
        <v>42400</v>
      </c>
      <c r="M1994" s="69" t="s">
        <v>152</v>
      </c>
      <c r="N1994" s="69" t="s">
        <v>153</v>
      </c>
      <c r="O1994" s="71" t="s">
        <v>402</v>
      </c>
      <c r="P1994" s="72">
        <v>195750.28399699999</v>
      </c>
      <c r="Q1994" s="68" t="s">
        <v>6281</v>
      </c>
      <c r="R1994" s="69" t="s">
        <v>1273</v>
      </c>
      <c r="S1994" s="69">
        <f t="shared" si="63"/>
        <v>402.00002980000005</v>
      </c>
      <c r="T1994" s="72">
        <v>786916.2</v>
      </c>
      <c r="U1994" s="73">
        <f t="shared" si="62"/>
        <v>786916.2</v>
      </c>
      <c r="BK1994" s="74">
        <v>0</v>
      </c>
      <c r="BS1994" s="72"/>
      <c r="BT1994" s="72">
        <v>292049.59999999998</v>
      </c>
      <c r="BW1994" s="72"/>
      <c r="CA1994" s="69">
        <v>0</v>
      </c>
      <c r="CE1994" s="75"/>
      <c r="CF1994" s="72">
        <v>0</v>
      </c>
      <c r="CI1994" s="72">
        <v>3565.98</v>
      </c>
      <c r="CJ1994" s="72">
        <v>0</v>
      </c>
      <c r="CM1994" s="72">
        <v>0</v>
      </c>
      <c r="CN1994" s="72">
        <v>0</v>
      </c>
      <c r="CR1994" s="69">
        <v>0</v>
      </c>
      <c r="CT1994" s="89">
        <v>3553.46</v>
      </c>
      <c r="CU1994" s="72"/>
      <c r="CV1994" s="69"/>
      <c r="CX1994" s="68"/>
      <c r="CY1994" s="68"/>
      <c r="CZ1994" s="68"/>
      <c r="DB1994" s="89">
        <v>0</v>
      </c>
      <c r="DC1994" s="68"/>
      <c r="DD1994" s="68"/>
      <c r="DF1994" s="72">
        <v>0</v>
      </c>
      <c r="DK1994" s="72"/>
      <c r="DP1994" s="72">
        <v>0</v>
      </c>
      <c r="DQ1994" s="72"/>
      <c r="DR1994" s="72">
        <v>134442.04999999999</v>
      </c>
      <c r="DV1994" s="79">
        <v>0</v>
      </c>
      <c r="DZ1994" s="72">
        <v>353305.11</v>
      </c>
      <c r="EA1994" s="72"/>
      <c r="EB1994" s="72"/>
      <c r="EC1994" s="72"/>
      <c r="ED1994" s="72">
        <v>0</v>
      </c>
      <c r="EG1994" s="69">
        <v>0</v>
      </c>
    </row>
    <row r="1995" spans="2:137" s="67" customFormat="1">
      <c r="B1995" s="68" t="s">
        <v>6278</v>
      </c>
      <c r="C1995" s="68" t="s">
        <v>6279</v>
      </c>
      <c r="D1995" s="69" t="s">
        <v>6293</v>
      </c>
      <c r="E1995" s="69" t="s">
        <v>149</v>
      </c>
      <c r="F1995" s="69" t="s">
        <v>400</v>
      </c>
      <c r="G1995" s="69" t="s">
        <v>401</v>
      </c>
      <c r="H1995" s="68"/>
      <c r="J1995" s="70">
        <v>42338</v>
      </c>
      <c r="K1995" s="70">
        <v>42400</v>
      </c>
      <c r="M1995" s="69" t="s">
        <v>152</v>
      </c>
      <c r="N1995" s="69" t="s">
        <v>153</v>
      </c>
      <c r="O1995" s="71" t="s">
        <v>402</v>
      </c>
      <c r="P1995" s="72">
        <v>202292.067285</v>
      </c>
      <c r="Q1995" s="68" t="s">
        <v>6281</v>
      </c>
      <c r="R1995" s="69" t="s">
        <v>1354</v>
      </c>
      <c r="S1995" s="69">
        <f t="shared" si="63"/>
        <v>389.0000288</v>
      </c>
      <c r="T1995" s="72">
        <v>786916.2</v>
      </c>
      <c r="U1995" s="73">
        <f t="shared" si="62"/>
        <v>786916.2</v>
      </c>
      <c r="BK1995" s="74">
        <v>0</v>
      </c>
      <c r="BS1995" s="72"/>
      <c r="BT1995" s="72">
        <v>292049.59999999998</v>
      </c>
      <c r="BW1995" s="72"/>
      <c r="CA1995" s="69">
        <v>0</v>
      </c>
      <c r="CE1995" s="75"/>
      <c r="CF1995" s="72">
        <v>0</v>
      </c>
      <c r="CI1995" s="72">
        <v>3565.98</v>
      </c>
      <c r="CJ1995" s="72">
        <v>0</v>
      </c>
      <c r="CM1995" s="72">
        <v>0</v>
      </c>
      <c r="CN1995" s="72">
        <v>0</v>
      </c>
      <c r="CR1995" s="69">
        <v>0</v>
      </c>
      <c r="CT1995" s="90">
        <v>3553.46</v>
      </c>
      <c r="CU1995" s="72"/>
      <c r="CV1995" s="69"/>
      <c r="CX1995" s="68"/>
      <c r="CY1995" s="68"/>
      <c r="CZ1995" s="68"/>
      <c r="DB1995" s="90">
        <v>0</v>
      </c>
      <c r="DC1995" s="68"/>
      <c r="DD1995" s="68"/>
      <c r="DF1995" s="72">
        <v>0</v>
      </c>
      <c r="DK1995" s="72"/>
      <c r="DP1995" s="72">
        <v>0</v>
      </c>
      <c r="DQ1995" s="72"/>
      <c r="DR1995" s="72">
        <v>134442.04999999999</v>
      </c>
      <c r="DV1995" s="78">
        <v>0</v>
      </c>
      <c r="DZ1995" s="72">
        <v>353305.11</v>
      </c>
      <c r="EA1995" s="72"/>
      <c r="EB1995" s="72"/>
      <c r="EC1995" s="72"/>
      <c r="ED1995" s="72">
        <v>0</v>
      </c>
      <c r="EG1995" s="69">
        <v>0</v>
      </c>
    </row>
    <row r="1996" spans="2:137" s="67" customFormat="1">
      <c r="B1996" s="68" t="s">
        <v>6278</v>
      </c>
      <c r="C1996" s="68" t="s">
        <v>6279</v>
      </c>
      <c r="D1996" s="69" t="s">
        <v>6293</v>
      </c>
      <c r="E1996" s="69" t="s">
        <v>149</v>
      </c>
      <c r="F1996" s="69" t="s">
        <v>400</v>
      </c>
      <c r="G1996" s="69" t="s">
        <v>401</v>
      </c>
      <c r="H1996" s="68"/>
      <c r="J1996" s="70">
        <v>42369</v>
      </c>
      <c r="K1996" s="70">
        <v>42400</v>
      </c>
      <c r="M1996" s="69" t="s">
        <v>152</v>
      </c>
      <c r="N1996" s="69" t="s">
        <v>153</v>
      </c>
      <c r="O1996" s="71" t="s">
        <v>402</v>
      </c>
      <c r="P1996" s="72">
        <v>172948.602575</v>
      </c>
      <c r="Q1996" s="68" t="s">
        <v>6281</v>
      </c>
      <c r="R1996" s="69" t="s">
        <v>1943</v>
      </c>
      <c r="S1996" s="69">
        <f t="shared" si="63"/>
        <v>455.00003370000002</v>
      </c>
      <c r="T1996" s="72">
        <v>786916.2</v>
      </c>
      <c r="U1996" s="73">
        <f t="shared" ref="U1996:U2059" si="64">T1996+BW1996+CA1996+DF1996+CF1996+BY1996+CC1996</f>
        <v>786916.2</v>
      </c>
      <c r="BK1996" s="74">
        <v>0</v>
      </c>
      <c r="BS1996" s="72"/>
      <c r="BT1996" s="72">
        <v>292049.59999999998</v>
      </c>
      <c r="BW1996" s="72"/>
      <c r="CA1996" s="69">
        <v>0</v>
      </c>
      <c r="CE1996" s="75"/>
      <c r="CF1996" s="72">
        <v>0</v>
      </c>
      <c r="CI1996" s="72">
        <v>3565.98</v>
      </c>
      <c r="CJ1996" s="72">
        <v>0</v>
      </c>
      <c r="CM1996" s="72">
        <v>0</v>
      </c>
      <c r="CN1996" s="72">
        <v>0</v>
      </c>
      <c r="CR1996" s="69">
        <v>0</v>
      </c>
      <c r="CT1996" s="90">
        <v>3553.46</v>
      </c>
      <c r="CU1996" s="72"/>
      <c r="CV1996" s="69"/>
      <c r="CX1996" s="68"/>
      <c r="CY1996" s="68"/>
      <c r="CZ1996" s="68"/>
      <c r="DB1996" s="90">
        <v>0</v>
      </c>
      <c r="DC1996" s="68"/>
      <c r="DD1996" s="68"/>
      <c r="DF1996" s="72">
        <v>0</v>
      </c>
      <c r="DK1996" s="72"/>
      <c r="DP1996" s="72">
        <v>0</v>
      </c>
      <c r="DQ1996" s="72"/>
      <c r="DR1996" s="72">
        <v>134442.04999999999</v>
      </c>
      <c r="DV1996" s="78">
        <v>0</v>
      </c>
      <c r="DZ1996" s="72">
        <v>353305.11</v>
      </c>
      <c r="EA1996" s="72"/>
      <c r="EB1996" s="72"/>
      <c r="EC1996" s="72"/>
      <c r="ED1996" s="72">
        <v>0</v>
      </c>
      <c r="EG1996" s="69">
        <v>0</v>
      </c>
    </row>
    <row r="1997" spans="2:137" s="67" customFormat="1">
      <c r="B1997" s="68" t="s">
        <v>6278</v>
      </c>
      <c r="C1997" s="68" t="s">
        <v>6279</v>
      </c>
      <c r="D1997" s="69" t="s">
        <v>6293</v>
      </c>
      <c r="E1997" s="69" t="s">
        <v>149</v>
      </c>
      <c r="F1997" s="69" t="s">
        <v>400</v>
      </c>
      <c r="G1997" s="69" t="s">
        <v>401</v>
      </c>
      <c r="H1997" s="68"/>
      <c r="J1997" s="70">
        <v>42400</v>
      </c>
      <c r="K1997" s="70">
        <v>42490</v>
      </c>
      <c r="M1997" s="69" t="s">
        <v>152</v>
      </c>
      <c r="N1997" s="69" t="s">
        <v>153</v>
      </c>
      <c r="O1997" s="71" t="s">
        <v>402</v>
      </c>
      <c r="P1997" s="72">
        <v>194781.22320800001</v>
      </c>
      <c r="Q1997" s="68" t="s">
        <v>6281</v>
      </c>
      <c r="R1997" s="69" t="s">
        <v>2057</v>
      </c>
      <c r="S1997" s="69">
        <f t="shared" si="63"/>
        <v>404.00002990000002</v>
      </c>
      <c r="T1997" s="72">
        <v>786916.2</v>
      </c>
      <c r="U1997" s="73">
        <f t="shared" si="64"/>
        <v>786916.2</v>
      </c>
      <c r="BK1997" s="74">
        <v>0</v>
      </c>
      <c r="BS1997" s="72"/>
      <c r="BT1997" s="72">
        <v>292049.59999999998</v>
      </c>
      <c r="BW1997" s="72"/>
      <c r="CA1997" s="69">
        <v>0</v>
      </c>
      <c r="CE1997" s="75"/>
      <c r="CF1997" s="72">
        <v>0</v>
      </c>
      <c r="CI1997" s="72">
        <v>3565.98</v>
      </c>
      <c r="CJ1997" s="72">
        <v>0</v>
      </c>
      <c r="CM1997" s="72">
        <v>0</v>
      </c>
      <c r="CN1997" s="72">
        <v>0</v>
      </c>
      <c r="CR1997" s="69">
        <v>0</v>
      </c>
      <c r="CT1997" s="89">
        <v>3553.46</v>
      </c>
      <c r="CU1997" s="72"/>
      <c r="CV1997" s="69"/>
      <c r="CX1997" s="68"/>
      <c r="CY1997" s="68"/>
      <c r="CZ1997" s="68"/>
      <c r="DB1997" s="89">
        <v>0</v>
      </c>
      <c r="DC1997" s="68"/>
      <c r="DD1997" s="68"/>
      <c r="DF1997" s="72">
        <v>0</v>
      </c>
      <c r="DK1997" s="72"/>
      <c r="DP1997" s="72">
        <v>0</v>
      </c>
      <c r="DQ1997" s="72"/>
      <c r="DR1997" s="72">
        <v>134442.04999999999</v>
      </c>
      <c r="DV1997" s="77">
        <v>0</v>
      </c>
      <c r="DZ1997" s="72">
        <v>353305.11</v>
      </c>
      <c r="EA1997" s="72"/>
      <c r="EB1997" s="72"/>
      <c r="EC1997" s="72"/>
      <c r="ED1997" s="72">
        <v>0</v>
      </c>
      <c r="EG1997" s="69">
        <v>0</v>
      </c>
    </row>
    <row r="1998" spans="2:137" s="67" customFormat="1">
      <c r="B1998" s="68" t="s">
        <v>6278</v>
      </c>
      <c r="C1998" s="68" t="s">
        <v>6279</v>
      </c>
      <c r="D1998" s="69" t="s">
        <v>6293</v>
      </c>
      <c r="E1998" s="69" t="s">
        <v>149</v>
      </c>
      <c r="F1998" s="69" t="s">
        <v>400</v>
      </c>
      <c r="G1998" s="69" t="s">
        <v>401</v>
      </c>
      <c r="H1998" s="68"/>
      <c r="J1998" s="70">
        <v>42429</v>
      </c>
      <c r="K1998" s="70">
        <v>42490</v>
      </c>
      <c r="M1998" s="69" t="s">
        <v>152</v>
      </c>
      <c r="N1998" s="69" t="s">
        <v>153</v>
      </c>
      <c r="O1998" s="71" t="s">
        <v>402</v>
      </c>
      <c r="P1998" s="72">
        <v>208178.87346800001</v>
      </c>
      <c r="Q1998" s="68" t="s">
        <v>6281</v>
      </c>
      <c r="R1998" s="69" t="s">
        <v>2138</v>
      </c>
      <c r="S1998" s="69">
        <f t="shared" si="63"/>
        <v>378.00002799999999</v>
      </c>
      <c r="T1998" s="72">
        <v>786916.2</v>
      </c>
      <c r="U1998" s="73">
        <f t="shared" si="64"/>
        <v>786916.2</v>
      </c>
      <c r="BK1998" s="74">
        <v>0</v>
      </c>
      <c r="BS1998" s="72"/>
      <c r="BT1998" s="72">
        <v>292049.59999999998</v>
      </c>
      <c r="BW1998" s="72"/>
      <c r="CA1998" s="69">
        <v>0</v>
      </c>
      <c r="CE1998" s="75"/>
      <c r="CF1998" s="72">
        <v>0</v>
      </c>
      <c r="CI1998" s="72">
        <v>3565.98</v>
      </c>
      <c r="CJ1998" s="72">
        <v>0</v>
      </c>
      <c r="CM1998" s="72">
        <v>0</v>
      </c>
      <c r="CN1998" s="72">
        <v>0</v>
      </c>
      <c r="CR1998" s="69">
        <v>0</v>
      </c>
      <c r="CT1998" s="90">
        <v>3553.46</v>
      </c>
      <c r="CU1998" s="72"/>
      <c r="CV1998" s="69"/>
      <c r="CX1998" s="68"/>
      <c r="CY1998" s="68"/>
      <c r="CZ1998" s="68"/>
      <c r="DB1998" s="90">
        <v>0</v>
      </c>
      <c r="DC1998" s="68"/>
      <c r="DD1998" s="68"/>
      <c r="DF1998" s="72">
        <v>0</v>
      </c>
      <c r="DK1998" s="72"/>
      <c r="DP1998" s="72">
        <v>0</v>
      </c>
      <c r="DQ1998" s="72"/>
      <c r="DR1998" s="72">
        <v>134442.04999999999</v>
      </c>
      <c r="DV1998" s="78">
        <v>0</v>
      </c>
      <c r="DZ1998" s="72">
        <v>353305.11</v>
      </c>
      <c r="EA1998" s="72"/>
      <c r="EB1998" s="72"/>
      <c r="EC1998" s="72"/>
      <c r="ED1998" s="72">
        <v>0</v>
      </c>
      <c r="EG1998" s="69">
        <v>0</v>
      </c>
    </row>
    <row r="1999" spans="2:137" s="67" customFormat="1">
      <c r="B1999" s="68" t="s">
        <v>6278</v>
      </c>
      <c r="C1999" s="68" t="s">
        <v>6279</v>
      </c>
      <c r="D1999" s="69" t="s">
        <v>6293</v>
      </c>
      <c r="E1999" s="69" t="s">
        <v>149</v>
      </c>
      <c r="F1999" s="69" t="s">
        <v>400</v>
      </c>
      <c r="G1999" s="69" t="s">
        <v>401</v>
      </c>
      <c r="H1999" s="68"/>
      <c r="J1999" s="70">
        <v>42460</v>
      </c>
      <c r="K1999" s="70">
        <v>42490</v>
      </c>
      <c r="M1999" s="69" t="s">
        <v>152</v>
      </c>
      <c r="N1999" s="69" t="s">
        <v>153</v>
      </c>
      <c r="O1999" s="71" t="s">
        <v>402</v>
      </c>
      <c r="P1999" s="72">
        <v>190536.59605200001</v>
      </c>
      <c r="Q1999" s="68" t="s">
        <v>6281</v>
      </c>
      <c r="R1999" s="69" t="s">
        <v>2355</v>
      </c>
      <c r="S1999" s="69">
        <f t="shared" si="63"/>
        <v>413.00003060000006</v>
      </c>
      <c r="T1999" s="72">
        <v>786916.2</v>
      </c>
      <c r="U1999" s="73">
        <f t="shared" si="64"/>
        <v>786916.2</v>
      </c>
      <c r="BK1999" s="74">
        <v>0</v>
      </c>
      <c r="BS1999" s="72"/>
      <c r="BT1999" s="72">
        <v>292049.59999999998</v>
      </c>
      <c r="BW1999" s="72"/>
      <c r="CA1999" s="69">
        <v>0</v>
      </c>
      <c r="CE1999" s="75"/>
      <c r="CF1999" s="72">
        <v>0</v>
      </c>
      <c r="CI1999" s="72">
        <v>3565.98</v>
      </c>
      <c r="CJ1999" s="72">
        <v>0</v>
      </c>
      <c r="CM1999" s="72">
        <v>0</v>
      </c>
      <c r="CN1999" s="72">
        <v>0</v>
      </c>
      <c r="CR1999" s="69">
        <v>0</v>
      </c>
      <c r="CT1999" s="90">
        <v>3553.46</v>
      </c>
      <c r="CU1999" s="72"/>
      <c r="CV1999" s="69"/>
      <c r="CX1999" s="68"/>
      <c r="CY1999" s="68"/>
      <c r="CZ1999" s="68"/>
      <c r="DB1999" s="90">
        <v>0</v>
      </c>
      <c r="DC1999" s="68"/>
      <c r="DD1999" s="68"/>
      <c r="DF1999" s="72">
        <v>0</v>
      </c>
      <c r="DK1999" s="72"/>
      <c r="DP1999" s="72">
        <v>0</v>
      </c>
      <c r="DQ1999" s="72"/>
      <c r="DR1999" s="72">
        <v>134442.04999999999</v>
      </c>
      <c r="DV1999" s="78">
        <v>0</v>
      </c>
      <c r="DZ1999" s="72">
        <v>353305.11</v>
      </c>
      <c r="EA1999" s="72"/>
      <c r="EB1999" s="72"/>
      <c r="EC1999" s="72"/>
      <c r="ED1999" s="72">
        <v>0</v>
      </c>
      <c r="EG1999" s="69">
        <v>0</v>
      </c>
    </row>
    <row r="2000" spans="2:137" s="67" customFormat="1">
      <c r="B2000" s="68" t="s">
        <v>6278</v>
      </c>
      <c r="C2000" s="68" t="s">
        <v>6279</v>
      </c>
      <c r="D2000" s="69" t="s">
        <v>6293</v>
      </c>
      <c r="E2000" s="69" t="s">
        <v>149</v>
      </c>
      <c r="F2000" s="69" t="s">
        <v>400</v>
      </c>
      <c r="G2000" s="69" t="s">
        <v>401</v>
      </c>
      <c r="H2000" s="68"/>
      <c r="J2000" s="70">
        <v>42490</v>
      </c>
      <c r="K2000" s="70">
        <v>42582</v>
      </c>
      <c r="M2000" s="69" t="s">
        <v>152</v>
      </c>
      <c r="N2000" s="69" t="s">
        <v>153</v>
      </c>
      <c r="O2000" s="71" t="s">
        <v>402</v>
      </c>
      <c r="P2000" s="72">
        <v>194300.281904</v>
      </c>
      <c r="Q2000" s="68" t="s">
        <v>6281</v>
      </c>
      <c r="R2000" s="69" t="s">
        <v>2465</v>
      </c>
      <c r="S2000" s="69">
        <f t="shared" si="63"/>
        <v>405.00002999999998</v>
      </c>
      <c r="T2000" s="72">
        <v>786916.2</v>
      </c>
      <c r="U2000" s="73">
        <f t="shared" si="64"/>
        <v>786916.2</v>
      </c>
      <c r="BK2000" s="74">
        <v>0</v>
      </c>
      <c r="BS2000" s="72"/>
      <c r="BT2000" s="72">
        <v>292049.59999999998</v>
      </c>
      <c r="BW2000" s="72"/>
      <c r="CA2000" s="69">
        <v>0</v>
      </c>
      <c r="CE2000" s="75"/>
      <c r="CF2000" s="72">
        <v>0</v>
      </c>
      <c r="CI2000" s="72">
        <v>3565.98</v>
      </c>
      <c r="CJ2000" s="72">
        <v>0</v>
      </c>
      <c r="CM2000" s="72">
        <v>0</v>
      </c>
      <c r="CN2000" s="72">
        <v>0</v>
      </c>
      <c r="CR2000" s="69">
        <v>0</v>
      </c>
      <c r="CT2000" s="90">
        <v>3553.46</v>
      </c>
      <c r="CU2000" s="72"/>
      <c r="CV2000" s="69"/>
      <c r="CX2000" s="68"/>
      <c r="CY2000" s="68"/>
      <c r="CZ2000" s="68"/>
      <c r="DB2000" s="90">
        <v>0</v>
      </c>
      <c r="DC2000" s="68"/>
      <c r="DD2000" s="68"/>
      <c r="DF2000" s="72">
        <v>0</v>
      </c>
      <c r="DK2000" s="72"/>
      <c r="DP2000" s="72">
        <v>0</v>
      </c>
      <c r="DQ2000" s="72"/>
      <c r="DR2000" s="72">
        <v>134442.04999999999</v>
      </c>
      <c r="DV2000" s="78">
        <v>0</v>
      </c>
      <c r="DZ2000" s="72">
        <v>353305.11</v>
      </c>
      <c r="EA2000" s="72"/>
      <c r="EB2000" s="72"/>
      <c r="EC2000" s="72"/>
      <c r="ED2000" s="72">
        <v>0</v>
      </c>
      <c r="EG2000" s="69">
        <v>0</v>
      </c>
    </row>
    <row r="2001" spans="1:140" s="67" customFormat="1">
      <c r="B2001" s="68" t="s">
        <v>6278</v>
      </c>
      <c r="C2001" s="68" t="s">
        <v>6279</v>
      </c>
      <c r="D2001" s="69" t="s">
        <v>6293</v>
      </c>
      <c r="E2001" s="69" t="s">
        <v>149</v>
      </c>
      <c r="F2001" s="69" t="s">
        <v>400</v>
      </c>
      <c r="G2001" s="69" t="s">
        <v>401</v>
      </c>
      <c r="H2001" s="68"/>
      <c r="J2001" s="70">
        <v>42521</v>
      </c>
      <c r="K2001" s="70">
        <v>42582</v>
      </c>
      <c r="M2001" s="69" t="s">
        <v>152</v>
      </c>
      <c r="N2001" s="69" t="s">
        <v>153</v>
      </c>
      <c r="O2001" s="71" t="s">
        <v>402</v>
      </c>
      <c r="P2001" s="72">
        <v>188257.45015300001</v>
      </c>
      <c r="Q2001" s="68" t="s">
        <v>6281</v>
      </c>
      <c r="R2001" s="69" t="s">
        <v>2573</v>
      </c>
      <c r="S2001" s="69">
        <f t="shared" si="63"/>
        <v>418.00003099999998</v>
      </c>
      <c r="T2001" s="72">
        <v>786916.2</v>
      </c>
      <c r="U2001" s="73">
        <f t="shared" si="64"/>
        <v>786916.2</v>
      </c>
      <c r="BK2001" s="74">
        <v>0</v>
      </c>
      <c r="BS2001" s="72"/>
      <c r="BT2001" s="72">
        <v>292049.59999999998</v>
      </c>
      <c r="BW2001" s="72"/>
      <c r="CA2001" s="69">
        <v>0</v>
      </c>
      <c r="CE2001" s="75"/>
      <c r="CF2001" s="72">
        <v>0</v>
      </c>
      <c r="CI2001" s="72">
        <v>3565.98</v>
      </c>
      <c r="CJ2001" s="72">
        <v>0</v>
      </c>
      <c r="CM2001" s="72">
        <v>0</v>
      </c>
      <c r="CN2001" s="72">
        <v>0</v>
      </c>
      <c r="CR2001" s="69">
        <v>0</v>
      </c>
      <c r="CT2001" s="90">
        <v>3553.46</v>
      </c>
      <c r="CU2001" s="72"/>
      <c r="CV2001" s="69"/>
      <c r="CX2001" s="68"/>
      <c r="CY2001" s="68"/>
      <c r="CZ2001" s="68"/>
      <c r="DB2001" s="90">
        <v>0</v>
      </c>
      <c r="DC2001" s="68"/>
      <c r="DD2001" s="68"/>
      <c r="DF2001" s="72">
        <v>0</v>
      </c>
      <c r="DK2001" s="72"/>
      <c r="DP2001" s="72">
        <v>0</v>
      </c>
      <c r="DQ2001" s="72"/>
      <c r="DR2001" s="72">
        <v>134442.04999999999</v>
      </c>
      <c r="DV2001" s="78">
        <v>0</v>
      </c>
      <c r="DZ2001" s="72">
        <v>353305.11</v>
      </c>
      <c r="EA2001" s="72"/>
      <c r="EB2001" s="72"/>
      <c r="EC2001" s="72"/>
      <c r="ED2001" s="72">
        <v>0</v>
      </c>
      <c r="EG2001" s="69">
        <v>0</v>
      </c>
    </row>
    <row r="2002" spans="1:140" s="67" customFormat="1">
      <c r="B2002" s="68" t="s">
        <v>6278</v>
      </c>
      <c r="C2002" s="68" t="s">
        <v>6279</v>
      </c>
      <c r="D2002" s="69" t="s">
        <v>6293</v>
      </c>
      <c r="E2002" s="69" t="s">
        <v>149</v>
      </c>
      <c r="F2002" s="69" t="s">
        <v>400</v>
      </c>
      <c r="G2002" s="69" t="s">
        <v>401</v>
      </c>
      <c r="H2002" s="68"/>
      <c r="J2002" s="70">
        <v>42551</v>
      </c>
      <c r="K2002" s="70">
        <v>42582</v>
      </c>
      <c r="M2002" s="69" t="s">
        <v>152</v>
      </c>
      <c r="N2002" s="69" t="s">
        <v>153</v>
      </c>
      <c r="O2002" s="71" t="s">
        <v>402</v>
      </c>
      <c r="P2002" s="72">
        <v>66473.150221000004</v>
      </c>
      <c r="Q2002" s="68" t="s">
        <v>6281</v>
      </c>
      <c r="R2002" s="69" t="s">
        <v>3295</v>
      </c>
      <c r="S2002" s="69">
        <f t="shared" si="63"/>
        <v>1183.8106023</v>
      </c>
      <c r="T2002" s="72">
        <v>786916.2</v>
      </c>
      <c r="U2002" s="73">
        <f t="shared" si="64"/>
        <v>786916.2</v>
      </c>
      <c r="BK2002" s="74">
        <v>0</v>
      </c>
      <c r="BS2002" s="72"/>
      <c r="BT2002" s="72">
        <v>292049.59999999998</v>
      </c>
      <c r="BW2002" s="72"/>
      <c r="CA2002" s="69">
        <v>0</v>
      </c>
      <c r="CE2002" s="75"/>
      <c r="CF2002" s="72">
        <v>0</v>
      </c>
      <c r="CI2002" s="72">
        <v>3565.98</v>
      </c>
      <c r="CJ2002" s="72">
        <v>0</v>
      </c>
      <c r="CM2002" s="72">
        <v>0</v>
      </c>
      <c r="CN2002" s="72">
        <v>0</v>
      </c>
      <c r="CR2002" s="69">
        <v>0</v>
      </c>
      <c r="CT2002" s="90">
        <v>3553.46</v>
      </c>
      <c r="CU2002" s="72"/>
      <c r="CV2002" s="69"/>
      <c r="CX2002" s="68"/>
      <c r="CY2002" s="68"/>
      <c r="CZ2002" s="68"/>
      <c r="DB2002" s="90">
        <v>0</v>
      </c>
      <c r="DC2002" s="68"/>
      <c r="DD2002" s="68"/>
      <c r="DF2002" s="72">
        <v>0</v>
      </c>
      <c r="DK2002" s="72"/>
      <c r="DP2002" s="72">
        <v>0</v>
      </c>
      <c r="DQ2002" s="72"/>
      <c r="DR2002" s="72">
        <v>134442.04999999999</v>
      </c>
      <c r="DV2002" s="78">
        <v>0</v>
      </c>
      <c r="DZ2002" s="72">
        <v>353305.11</v>
      </c>
      <c r="EA2002" s="72"/>
      <c r="EB2002" s="72"/>
      <c r="EC2002" s="72"/>
      <c r="ED2002" s="72">
        <v>0</v>
      </c>
      <c r="EG2002" s="69">
        <v>0</v>
      </c>
    </row>
    <row r="2003" spans="1:140" s="67" customFormat="1">
      <c r="B2003" s="68" t="s">
        <v>6278</v>
      </c>
      <c r="C2003" s="68" t="s">
        <v>6279</v>
      </c>
      <c r="D2003" s="69" t="s">
        <v>6293</v>
      </c>
      <c r="E2003" s="69" t="s">
        <v>149</v>
      </c>
      <c r="F2003" s="69" t="s">
        <v>400</v>
      </c>
      <c r="G2003" s="69" t="s">
        <v>401</v>
      </c>
      <c r="H2003" s="68"/>
      <c r="J2003" s="70">
        <v>42582</v>
      </c>
      <c r="K2003" s="70">
        <v>42674</v>
      </c>
      <c r="M2003" s="69" t="s">
        <v>2</v>
      </c>
      <c r="N2003" s="69" t="s">
        <v>5</v>
      </c>
      <c r="O2003" s="71" t="s">
        <v>3569</v>
      </c>
      <c r="P2003" s="72">
        <v>210405.385486018</v>
      </c>
      <c r="Q2003" s="68" t="s">
        <v>6281</v>
      </c>
      <c r="R2003" s="69" t="s">
        <v>3570</v>
      </c>
      <c r="S2003" s="69">
        <f t="shared" si="63"/>
        <v>374.00002770000003</v>
      </c>
      <c r="T2003" s="72">
        <v>786916.2</v>
      </c>
      <c r="U2003" s="73">
        <f t="shared" si="64"/>
        <v>786916.2</v>
      </c>
      <c r="BK2003" s="74">
        <v>0</v>
      </c>
      <c r="BS2003" s="72"/>
      <c r="BT2003" s="72">
        <v>292049.59999999998</v>
      </c>
      <c r="BW2003" s="72"/>
      <c r="CA2003" s="69">
        <v>0</v>
      </c>
      <c r="CE2003" s="75"/>
      <c r="CF2003" s="72">
        <v>0</v>
      </c>
      <c r="CI2003" s="72">
        <v>3565.98</v>
      </c>
      <c r="CJ2003" s="72">
        <v>0</v>
      </c>
      <c r="CM2003" s="72">
        <v>0</v>
      </c>
      <c r="CN2003" s="72">
        <v>0</v>
      </c>
      <c r="CR2003" s="69">
        <v>0</v>
      </c>
      <c r="CT2003" s="90">
        <v>3553.46</v>
      </c>
      <c r="CU2003" s="72"/>
      <c r="CV2003" s="69"/>
      <c r="CX2003" s="68"/>
      <c r="CY2003" s="68"/>
      <c r="CZ2003" s="68"/>
      <c r="DB2003" s="90">
        <v>0</v>
      </c>
      <c r="DC2003" s="68"/>
      <c r="DD2003" s="68"/>
      <c r="DF2003" s="72">
        <v>0</v>
      </c>
      <c r="DK2003" s="72"/>
      <c r="DP2003" s="72">
        <v>0</v>
      </c>
      <c r="DQ2003" s="72"/>
      <c r="DR2003" s="72">
        <v>134442.04999999999</v>
      </c>
      <c r="DV2003" s="78">
        <v>0</v>
      </c>
      <c r="DZ2003" s="72">
        <v>353305.11</v>
      </c>
      <c r="EA2003" s="72"/>
      <c r="EB2003" s="72"/>
      <c r="EC2003" s="72"/>
      <c r="ED2003" s="72">
        <v>0</v>
      </c>
      <c r="EG2003" s="69">
        <v>0</v>
      </c>
    </row>
    <row r="2004" spans="1:140" s="67" customFormat="1">
      <c r="B2004" s="68" t="s">
        <v>6278</v>
      </c>
      <c r="C2004" s="68" t="s">
        <v>6279</v>
      </c>
      <c r="D2004" s="69" t="s">
        <v>6293</v>
      </c>
      <c r="E2004" s="69" t="s">
        <v>149</v>
      </c>
      <c r="F2004" s="69" t="s">
        <v>400</v>
      </c>
      <c r="G2004" s="69" t="s">
        <v>401</v>
      </c>
      <c r="H2004" s="68"/>
      <c r="J2004" s="70">
        <v>42583</v>
      </c>
      <c r="K2004" s="70">
        <v>42674</v>
      </c>
      <c r="M2004" s="69" t="s">
        <v>2</v>
      </c>
      <c r="N2004" s="69" t="s">
        <v>5</v>
      </c>
      <c r="O2004" s="71" t="s">
        <v>3596</v>
      </c>
      <c r="P2004" s="72">
        <v>210405.448832681</v>
      </c>
      <c r="Q2004" s="68" t="s">
        <v>6281</v>
      </c>
      <c r="R2004" s="69" t="s">
        <v>3597</v>
      </c>
      <c r="S2004" s="69">
        <f t="shared" si="63"/>
        <v>373.99991510000001</v>
      </c>
      <c r="T2004" s="72">
        <v>786916.2</v>
      </c>
      <c r="U2004" s="73">
        <f t="shared" si="64"/>
        <v>786916.2</v>
      </c>
      <c r="BK2004" s="74">
        <v>0</v>
      </c>
      <c r="BS2004" s="72"/>
      <c r="BT2004" s="72">
        <v>292049.59999999998</v>
      </c>
      <c r="BW2004" s="72"/>
      <c r="CA2004" s="69">
        <v>0</v>
      </c>
      <c r="CE2004" s="75"/>
      <c r="CF2004" s="72">
        <v>0</v>
      </c>
      <c r="CI2004" s="72">
        <v>3565.98</v>
      </c>
      <c r="CJ2004" s="72">
        <v>0</v>
      </c>
      <c r="CM2004" s="72">
        <v>0</v>
      </c>
      <c r="CN2004" s="72">
        <v>0</v>
      </c>
      <c r="CR2004" s="69">
        <v>0</v>
      </c>
      <c r="CT2004" s="90">
        <v>3553.46</v>
      </c>
      <c r="CU2004" s="72"/>
      <c r="CV2004" s="69"/>
      <c r="CX2004" s="68"/>
      <c r="CY2004" s="68"/>
      <c r="CZ2004" s="68"/>
      <c r="DB2004" s="90">
        <v>0</v>
      </c>
      <c r="DC2004" s="68"/>
      <c r="DD2004" s="68"/>
      <c r="DF2004" s="85">
        <v>0</v>
      </c>
      <c r="DK2004" s="72"/>
      <c r="DP2004" s="72">
        <v>0</v>
      </c>
      <c r="DQ2004" s="72"/>
      <c r="DR2004" s="72">
        <v>134442.04999999999</v>
      </c>
      <c r="DV2004" s="77">
        <v>0</v>
      </c>
      <c r="DZ2004" s="72">
        <v>353305.11</v>
      </c>
      <c r="EA2004" s="72"/>
      <c r="EB2004" s="72"/>
      <c r="EC2004" s="72"/>
      <c r="ED2004" s="72">
        <v>0</v>
      </c>
      <c r="EG2004" s="69">
        <v>0</v>
      </c>
    </row>
    <row r="2005" spans="1:140" s="67" customFormat="1">
      <c r="B2005" s="68" t="s">
        <v>6278</v>
      </c>
      <c r="C2005" s="68" t="s">
        <v>6279</v>
      </c>
      <c r="D2005" s="69" t="s">
        <v>6293</v>
      </c>
      <c r="E2005" s="69" t="s">
        <v>149</v>
      </c>
      <c r="F2005" s="69" t="s">
        <v>400</v>
      </c>
      <c r="G2005" s="69" t="s">
        <v>401</v>
      </c>
      <c r="H2005" s="68"/>
      <c r="J2005" s="70">
        <v>42613</v>
      </c>
      <c r="K2005" s="70">
        <v>42674</v>
      </c>
      <c r="M2005" s="69" t="s">
        <v>2</v>
      </c>
      <c r="N2005" s="69" t="s">
        <v>5</v>
      </c>
      <c r="O2005" s="71" t="s">
        <v>3569</v>
      </c>
      <c r="P2005" s="72">
        <v>200233.11494457099</v>
      </c>
      <c r="Q2005" s="68" t="s">
        <v>6281</v>
      </c>
      <c r="R2005" s="69" t="s">
        <v>3687</v>
      </c>
      <c r="S2005" s="69">
        <f t="shared" si="63"/>
        <v>393.00002910000001</v>
      </c>
      <c r="T2005" s="72">
        <v>786916.2</v>
      </c>
      <c r="U2005" s="73">
        <f t="shared" si="64"/>
        <v>786916.2</v>
      </c>
      <c r="BK2005" s="74">
        <v>0</v>
      </c>
      <c r="BS2005" s="72"/>
      <c r="BT2005" s="72">
        <v>292049.59999999998</v>
      </c>
      <c r="BW2005" s="72"/>
      <c r="CA2005" s="69">
        <v>0</v>
      </c>
      <c r="CE2005" s="75"/>
      <c r="CF2005" s="72">
        <v>0</v>
      </c>
      <c r="CI2005" s="72">
        <v>3565.98</v>
      </c>
      <c r="CJ2005" s="72">
        <v>0</v>
      </c>
      <c r="CM2005" s="72">
        <v>0</v>
      </c>
      <c r="CN2005" s="72">
        <v>0</v>
      </c>
      <c r="CR2005" s="69">
        <v>0</v>
      </c>
      <c r="CT2005" s="89">
        <v>3553.46</v>
      </c>
      <c r="CU2005" s="72"/>
      <c r="CV2005" s="69"/>
      <c r="CX2005" s="68"/>
      <c r="CY2005" s="68"/>
      <c r="CZ2005" s="68"/>
      <c r="DB2005" s="89">
        <v>0</v>
      </c>
      <c r="DC2005" s="68"/>
      <c r="DD2005" s="68"/>
      <c r="DF2005" s="85">
        <v>0</v>
      </c>
      <c r="DK2005" s="72"/>
      <c r="DP2005" s="72">
        <v>0</v>
      </c>
      <c r="DQ2005" s="72"/>
      <c r="DR2005" s="72">
        <v>134442.04999999999</v>
      </c>
      <c r="DV2005" s="77">
        <v>0</v>
      </c>
      <c r="DZ2005" s="72">
        <v>353305.11</v>
      </c>
      <c r="EA2005" s="72"/>
      <c r="EB2005" s="72"/>
      <c r="EC2005" s="72"/>
      <c r="ED2005" s="72">
        <v>0</v>
      </c>
      <c r="EG2005" s="69">
        <v>0</v>
      </c>
    </row>
    <row r="2006" spans="1:140" s="67" customFormat="1">
      <c r="B2006" s="68" t="s">
        <v>6278</v>
      </c>
      <c r="C2006" s="68" t="s">
        <v>6279</v>
      </c>
      <c r="D2006" s="69" t="s">
        <v>6293</v>
      </c>
      <c r="E2006" s="69" t="s">
        <v>149</v>
      </c>
      <c r="F2006" s="69" t="s">
        <v>400</v>
      </c>
      <c r="G2006" s="69" t="s">
        <v>401</v>
      </c>
      <c r="H2006" s="68"/>
      <c r="J2006" s="70">
        <v>42614</v>
      </c>
      <c r="K2006" s="70">
        <v>42674</v>
      </c>
      <c r="M2006" s="69" t="s">
        <v>2</v>
      </c>
      <c r="N2006" s="69" t="s">
        <v>5</v>
      </c>
      <c r="O2006" s="71" t="s">
        <v>3596</v>
      </c>
      <c r="P2006" s="72">
        <v>169594.00862069</v>
      </c>
      <c r="Q2006" s="68" t="s">
        <v>6281</v>
      </c>
      <c r="R2006" s="69" t="s">
        <v>3700</v>
      </c>
      <c r="S2006" s="69">
        <f t="shared" si="63"/>
        <v>463.99999999999994</v>
      </c>
      <c r="T2006" s="72">
        <v>786916.2</v>
      </c>
      <c r="U2006" s="73">
        <f t="shared" si="64"/>
        <v>786916.2</v>
      </c>
      <c r="BK2006" s="74">
        <v>0</v>
      </c>
      <c r="BS2006" s="72"/>
      <c r="BT2006" s="72">
        <v>292049.59999999998</v>
      </c>
      <c r="BW2006" s="72"/>
      <c r="CA2006" s="69">
        <v>0</v>
      </c>
      <c r="CE2006" s="75"/>
      <c r="CF2006" s="72">
        <v>0</v>
      </c>
      <c r="CI2006" s="72">
        <v>3565.98</v>
      </c>
      <c r="CJ2006" s="72">
        <v>0</v>
      </c>
      <c r="CM2006" s="72">
        <v>0</v>
      </c>
      <c r="CN2006" s="72">
        <v>0</v>
      </c>
      <c r="CR2006" s="69">
        <v>0</v>
      </c>
      <c r="CT2006" s="90">
        <v>3553.46</v>
      </c>
      <c r="CU2006" s="72"/>
      <c r="CV2006" s="69"/>
      <c r="CX2006" s="68"/>
      <c r="CY2006" s="68"/>
      <c r="CZ2006" s="68"/>
      <c r="DB2006" s="90">
        <v>0</v>
      </c>
      <c r="DC2006" s="68"/>
      <c r="DD2006" s="68"/>
      <c r="DF2006" s="85">
        <v>0</v>
      </c>
      <c r="DK2006" s="72"/>
      <c r="DP2006" s="72">
        <v>0</v>
      </c>
      <c r="DQ2006" s="72"/>
      <c r="DR2006" s="72">
        <v>134442.04999999999</v>
      </c>
      <c r="DV2006" s="78">
        <v>0</v>
      </c>
      <c r="DZ2006" s="72">
        <v>353305.11</v>
      </c>
      <c r="EA2006" s="72"/>
      <c r="EB2006" s="72"/>
      <c r="EC2006" s="72"/>
      <c r="ED2006" s="72">
        <v>0</v>
      </c>
      <c r="EG2006" s="69">
        <v>0</v>
      </c>
    </row>
    <row r="2007" spans="1:140" s="67" customFormat="1">
      <c r="B2007" s="68" t="s">
        <v>6278</v>
      </c>
      <c r="C2007" s="68" t="s">
        <v>6279</v>
      </c>
      <c r="D2007" s="69" t="s">
        <v>6293</v>
      </c>
      <c r="E2007" s="69" t="s">
        <v>149</v>
      </c>
      <c r="F2007" s="69" t="s">
        <v>400</v>
      </c>
      <c r="G2007" s="69" t="s">
        <v>401</v>
      </c>
      <c r="H2007" s="68"/>
      <c r="J2007" s="70">
        <v>42643</v>
      </c>
      <c r="K2007" s="70">
        <v>42674</v>
      </c>
      <c r="M2007" s="69" t="s">
        <v>2</v>
      </c>
      <c r="N2007" s="69" t="s">
        <v>5</v>
      </c>
      <c r="O2007" s="71" t="s">
        <v>3569</v>
      </c>
      <c r="P2007" s="72">
        <v>172191.715929803</v>
      </c>
      <c r="Q2007" s="68" t="s">
        <v>6281</v>
      </c>
      <c r="R2007" s="69" t="s">
        <v>3970</v>
      </c>
      <c r="S2007" s="69">
        <f t="shared" si="63"/>
        <v>457.00003379999998</v>
      </c>
      <c r="T2007" s="72">
        <v>786916.2</v>
      </c>
      <c r="U2007" s="73">
        <f t="shared" si="64"/>
        <v>786916.2</v>
      </c>
      <c r="BK2007" s="74">
        <v>0</v>
      </c>
      <c r="BS2007" s="72"/>
      <c r="BT2007" s="72">
        <v>292049.59999999998</v>
      </c>
      <c r="BW2007" s="72"/>
      <c r="CA2007" s="69">
        <v>0</v>
      </c>
      <c r="CE2007" s="75"/>
      <c r="CF2007" s="72">
        <v>0</v>
      </c>
      <c r="CI2007" s="72">
        <v>3565.98</v>
      </c>
      <c r="CJ2007" s="72">
        <v>0</v>
      </c>
      <c r="CM2007" s="72">
        <v>0</v>
      </c>
      <c r="CN2007" s="72">
        <v>0</v>
      </c>
      <c r="CR2007" s="69">
        <v>0</v>
      </c>
      <c r="CT2007" s="90">
        <v>3553.46</v>
      </c>
      <c r="CU2007" s="72"/>
      <c r="CV2007" s="69"/>
      <c r="CX2007" s="68"/>
      <c r="CY2007" s="68"/>
      <c r="CZ2007" s="68"/>
      <c r="DB2007" s="90">
        <v>0</v>
      </c>
      <c r="DC2007" s="68"/>
      <c r="DD2007" s="68"/>
      <c r="DF2007" s="76">
        <v>0</v>
      </c>
      <c r="DK2007" s="72"/>
      <c r="DP2007" s="72">
        <v>0</v>
      </c>
      <c r="DQ2007" s="72"/>
      <c r="DR2007" s="72">
        <v>134442.04999999999</v>
      </c>
      <c r="DV2007" s="78">
        <v>0</v>
      </c>
      <c r="DZ2007" s="72">
        <v>353305.11</v>
      </c>
      <c r="EA2007" s="72"/>
      <c r="EB2007" s="72"/>
      <c r="EC2007" s="72"/>
      <c r="ED2007" s="72">
        <v>0</v>
      </c>
      <c r="EG2007" s="69">
        <v>0</v>
      </c>
    </row>
    <row r="2008" spans="1:140" s="67" customFormat="1">
      <c r="B2008" s="68" t="s">
        <v>6278</v>
      </c>
      <c r="C2008" s="68" t="s">
        <v>6279</v>
      </c>
      <c r="D2008" s="69" t="s">
        <v>6293</v>
      </c>
      <c r="E2008" s="69" t="s">
        <v>149</v>
      </c>
      <c r="F2008" s="69" t="s">
        <v>400</v>
      </c>
      <c r="G2008" s="69" t="s">
        <v>401</v>
      </c>
      <c r="H2008" s="68"/>
      <c r="J2008" s="70">
        <v>42674</v>
      </c>
      <c r="K2008" s="70">
        <v>42766</v>
      </c>
      <c r="M2008" s="69" t="s">
        <v>2</v>
      </c>
      <c r="N2008" s="69" t="s">
        <v>5</v>
      </c>
      <c r="O2008" s="71" t="s">
        <v>4337</v>
      </c>
      <c r="P2008" s="72">
        <v>227432.41091829599</v>
      </c>
      <c r="Q2008" s="68" t="s">
        <v>6281</v>
      </c>
      <c r="R2008" s="69" t="s">
        <v>4338</v>
      </c>
      <c r="S2008" s="69">
        <f t="shared" si="63"/>
        <v>346.00002559999996</v>
      </c>
      <c r="T2008" s="72">
        <v>786916.2</v>
      </c>
      <c r="U2008" s="73">
        <f t="shared" si="64"/>
        <v>786916.2</v>
      </c>
      <c r="BK2008" s="74">
        <v>0</v>
      </c>
      <c r="BS2008" s="72"/>
      <c r="BT2008" s="72">
        <v>292049.59999999998</v>
      </c>
      <c r="BW2008" s="72"/>
      <c r="CA2008" s="69">
        <v>0</v>
      </c>
      <c r="CF2008" s="72">
        <v>0</v>
      </c>
      <c r="CI2008" s="72">
        <v>3565.98</v>
      </c>
      <c r="CJ2008" s="72">
        <v>0</v>
      </c>
      <c r="CM2008" s="72">
        <v>0</v>
      </c>
      <c r="CN2008" s="72">
        <v>0</v>
      </c>
      <c r="CR2008" s="69">
        <v>0</v>
      </c>
      <c r="CT2008" s="90">
        <v>3553.46</v>
      </c>
      <c r="CU2008" s="68"/>
      <c r="CV2008" s="68"/>
      <c r="CX2008" s="68"/>
      <c r="CY2008" s="68"/>
      <c r="CZ2008" s="68"/>
      <c r="DB2008" s="90">
        <v>0</v>
      </c>
      <c r="DC2008" s="68"/>
      <c r="DD2008" s="68"/>
      <c r="DF2008" s="76">
        <v>0</v>
      </c>
      <c r="DK2008" s="72"/>
      <c r="DP2008" s="72">
        <v>0</v>
      </c>
      <c r="DQ2008" s="72"/>
      <c r="DR2008" s="72">
        <v>134442.04999999999</v>
      </c>
      <c r="DV2008" s="77">
        <v>0</v>
      </c>
      <c r="DZ2008" s="72">
        <v>353305.11</v>
      </c>
      <c r="EA2008" s="72"/>
      <c r="EB2008" s="72"/>
      <c r="EC2008" s="72"/>
      <c r="ED2008" s="72">
        <v>0</v>
      </c>
      <c r="EG2008" s="69">
        <v>0</v>
      </c>
    </row>
    <row r="2009" spans="1:140" s="67" customFormat="1">
      <c r="B2009" s="68" t="s">
        <v>6278</v>
      </c>
      <c r="C2009" s="68" t="s">
        <v>6279</v>
      </c>
      <c r="D2009" s="69" t="s">
        <v>6293</v>
      </c>
      <c r="E2009" s="69" t="s">
        <v>149</v>
      </c>
      <c r="F2009" s="69" t="s">
        <v>400</v>
      </c>
      <c r="G2009" s="69" t="s">
        <v>401</v>
      </c>
      <c r="H2009" s="68"/>
      <c r="J2009" s="70">
        <v>42704</v>
      </c>
      <c r="K2009" s="70">
        <v>42766</v>
      </c>
      <c r="M2009" s="69" t="s">
        <v>2</v>
      </c>
      <c r="N2009" s="69" t="s">
        <v>5</v>
      </c>
      <c r="O2009" s="71" t="s">
        <v>4337</v>
      </c>
      <c r="P2009" s="72">
        <v>234900.34081931799</v>
      </c>
      <c r="Q2009" s="68" t="s">
        <v>6281</v>
      </c>
      <c r="R2009" s="69" t="s">
        <v>4394</v>
      </c>
      <c r="S2009" s="69">
        <f t="shared" si="63"/>
        <v>335.00002480000001</v>
      </c>
      <c r="T2009" s="72">
        <v>786916.2</v>
      </c>
      <c r="U2009" s="73">
        <f t="shared" si="64"/>
        <v>786916.2</v>
      </c>
      <c r="BK2009" s="74">
        <v>0</v>
      </c>
      <c r="BS2009" s="72"/>
      <c r="BT2009" s="72">
        <v>292049.59999999998</v>
      </c>
      <c r="BW2009" s="72"/>
      <c r="CA2009" s="69">
        <v>0</v>
      </c>
      <c r="CF2009" s="72">
        <v>0</v>
      </c>
      <c r="CI2009" s="72">
        <v>3565.98</v>
      </c>
      <c r="CJ2009" s="72">
        <v>0</v>
      </c>
      <c r="CM2009" s="72">
        <v>0</v>
      </c>
      <c r="CN2009" s="72">
        <v>0</v>
      </c>
      <c r="CR2009" s="69">
        <v>0</v>
      </c>
      <c r="CT2009" s="90">
        <v>3553.46</v>
      </c>
      <c r="CU2009" s="68"/>
      <c r="CV2009" s="68"/>
      <c r="CX2009" s="68"/>
      <c r="CY2009" s="68"/>
      <c r="CZ2009" s="68"/>
      <c r="DB2009" s="90">
        <v>0</v>
      </c>
      <c r="DC2009" s="68"/>
      <c r="DD2009" s="68"/>
      <c r="DF2009" s="76">
        <v>0</v>
      </c>
      <c r="DK2009" s="72"/>
      <c r="DP2009" s="72">
        <v>0</v>
      </c>
      <c r="DQ2009" s="72"/>
      <c r="DR2009" s="72">
        <v>134442.04999999999</v>
      </c>
      <c r="DV2009" s="78">
        <v>0</v>
      </c>
      <c r="DZ2009" s="72">
        <v>353305.11</v>
      </c>
      <c r="EA2009" s="72"/>
      <c r="EB2009" s="72"/>
      <c r="EC2009" s="72"/>
      <c r="ED2009" s="72">
        <v>0</v>
      </c>
      <c r="EG2009" s="69">
        <v>0</v>
      </c>
    </row>
    <row r="2010" spans="1:140" s="67" customFormat="1">
      <c r="B2010" s="68" t="s">
        <v>6278</v>
      </c>
      <c r="C2010" s="68" t="s">
        <v>6279</v>
      </c>
      <c r="D2010" s="69" t="s">
        <v>6293</v>
      </c>
      <c r="E2010" s="69" t="s">
        <v>149</v>
      </c>
      <c r="F2010" s="69" t="s">
        <v>400</v>
      </c>
      <c r="G2010" s="69" t="s">
        <v>401</v>
      </c>
      <c r="H2010" s="68"/>
      <c r="J2010" s="70">
        <v>42735</v>
      </c>
      <c r="K2010" s="70">
        <v>42766</v>
      </c>
      <c r="M2010" s="69" t="s">
        <v>2</v>
      </c>
      <c r="N2010" s="69" t="s">
        <v>5</v>
      </c>
      <c r="O2010" s="71" t="s">
        <v>4337</v>
      </c>
      <c r="P2010" s="72">
        <v>165318.51718652999</v>
      </c>
      <c r="Q2010" s="68" t="s">
        <v>6281</v>
      </c>
      <c r="R2010" s="69" t="s">
        <v>4795</v>
      </c>
      <c r="S2010" s="69">
        <f t="shared" si="63"/>
        <v>476.00003519999996</v>
      </c>
      <c r="T2010" s="72">
        <v>786916.2</v>
      </c>
      <c r="U2010" s="73">
        <f t="shared" si="64"/>
        <v>786916.2</v>
      </c>
      <c r="BK2010" s="74">
        <v>0</v>
      </c>
      <c r="BS2010" s="72"/>
      <c r="BT2010" s="72">
        <v>292049.59999999998</v>
      </c>
      <c r="BW2010" s="72"/>
      <c r="CA2010" s="69">
        <v>0</v>
      </c>
      <c r="CF2010" s="72">
        <v>0</v>
      </c>
      <c r="CI2010" s="72">
        <v>3565.98</v>
      </c>
      <c r="CJ2010" s="72">
        <v>0</v>
      </c>
      <c r="CM2010" s="72">
        <v>0</v>
      </c>
      <c r="CN2010" s="72">
        <v>0</v>
      </c>
      <c r="CR2010" s="69">
        <v>0</v>
      </c>
      <c r="CT2010" s="89">
        <v>3553.46</v>
      </c>
      <c r="CU2010" s="68"/>
      <c r="CV2010" s="68"/>
      <c r="CX2010" s="68"/>
      <c r="CY2010" s="68"/>
      <c r="CZ2010" s="68"/>
      <c r="DB2010" s="89">
        <v>0</v>
      </c>
      <c r="DC2010" s="68"/>
      <c r="DD2010" s="68"/>
      <c r="DF2010" s="76">
        <v>0</v>
      </c>
      <c r="DK2010" s="72"/>
      <c r="DP2010" s="72">
        <v>0</v>
      </c>
      <c r="DQ2010" s="72"/>
      <c r="DR2010" s="72">
        <v>134442.04999999999</v>
      </c>
      <c r="DV2010" s="77">
        <v>0</v>
      </c>
      <c r="DZ2010" s="72">
        <v>353305.11</v>
      </c>
      <c r="EA2010" s="72"/>
      <c r="EB2010" s="72"/>
      <c r="EC2010" s="72"/>
      <c r="ED2010" s="72">
        <v>0</v>
      </c>
      <c r="EG2010" s="69">
        <v>0</v>
      </c>
    </row>
    <row r="2011" spans="1:140" s="67" customFormat="1">
      <c r="B2011" s="68" t="s">
        <v>6278</v>
      </c>
      <c r="C2011" s="68" t="s">
        <v>6279</v>
      </c>
      <c r="D2011" s="69" t="s">
        <v>6293</v>
      </c>
      <c r="E2011" s="69" t="s">
        <v>149</v>
      </c>
      <c r="F2011" s="69" t="s">
        <v>400</v>
      </c>
      <c r="G2011" s="69" t="s">
        <v>401</v>
      </c>
      <c r="H2011" s="68"/>
      <c r="J2011" s="70">
        <v>42766</v>
      </c>
      <c r="K2011" s="70">
        <v>42855</v>
      </c>
      <c r="M2011" s="69" t="s">
        <v>2</v>
      </c>
      <c r="N2011" s="69" t="s">
        <v>5</v>
      </c>
      <c r="O2011" s="71" t="s">
        <v>4995</v>
      </c>
      <c r="P2011" s="72">
        <v>205461.13358980001</v>
      </c>
      <c r="Q2011" s="68" t="s">
        <v>6281</v>
      </c>
      <c r="R2011" s="69" t="s">
        <v>4996</v>
      </c>
      <c r="S2011" s="69">
        <f t="shared" si="63"/>
        <v>383.00002840000002</v>
      </c>
      <c r="T2011" s="72">
        <v>786916.2</v>
      </c>
      <c r="U2011" s="73">
        <f t="shared" si="64"/>
        <v>786916.2</v>
      </c>
      <c r="BK2011" s="74">
        <v>0</v>
      </c>
      <c r="BS2011" s="72"/>
      <c r="BT2011" s="72">
        <v>292049.59999999998</v>
      </c>
      <c r="BW2011" s="72"/>
      <c r="CA2011" s="69">
        <v>0</v>
      </c>
      <c r="CF2011" s="72">
        <v>0</v>
      </c>
      <c r="CI2011" s="72">
        <v>3565.98</v>
      </c>
      <c r="CJ2011" s="72">
        <v>0</v>
      </c>
      <c r="CM2011" s="72">
        <v>0</v>
      </c>
      <c r="CN2011" s="72">
        <v>0</v>
      </c>
      <c r="CR2011" s="69">
        <v>0</v>
      </c>
      <c r="CT2011" s="90">
        <v>3553.46</v>
      </c>
      <c r="CU2011" s="68"/>
      <c r="CV2011" s="68"/>
      <c r="CX2011" s="68"/>
      <c r="CY2011" s="68"/>
      <c r="CZ2011" s="68"/>
      <c r="DB2011" s="90">
        <v>0</v>
      </c>
      <c r="DC2011" s="68"/>
      <c r="DD2011" s="68"/>
      <c r="DF2011" s="76">
        <v>0</v>
      </c>
      <c r="DK2011" s="72"/>
      <c r="DP2011" s="72">
        <v>0</v>
      </c>
      <c r="DQ2011" s="72"/>
      <c r="DR2011" s="72">
        <v>134442.04999999999</v>
      </c>
      <c r="DV2011" s="78">
        <v>0</v>
      </c>
      <c r="DZ2011" s="72">
        <v>353305.11</v>
      </c>
      <c r="EA2011" s="72"/>
      <c r="EB2011" s="72"/>
      <c r="EC2011" s="72"/>
      <c r="ED2011" s="72">
        <v>0</v>
      </c>
      <c r="EG2011" s="69">
        <v>0</v>
      </c>
    </row>
    <row r="2012" spans="1:140" s="67" customFormat="1">
      <c r="B2012" s="68" t="s">
        <v>6278</v>
      </c>
      <c r="C2012" s="68" t="s">
        <v>6279</v>
      </c>
      <c r="D2012" s="69" t="s">
        <v>6293</v>
      </c>
      <c r="E2012" s="69" t="s">
        <v>149</v>
      </c>
      <c r="F2012" s="69" t="s">
        <v>400</v>
      </c>
      <c r="G2012" s="69" t="s">
        <v>401</v>
      </c>
      <c r="H2012" s="68"/>
      <c r="J2012" s="70">
        <v>42794</v>
      </c>
      <c r="K2012" s="70">
        <v>42855</v>
      </c>
      <c r="M2012" s="69" t="s">
        <v>2</v>
      </c>
      <c r="N2012" s="69" t="s">
        <v>5</v>
      </c>
      <c r="O2012" s="71" t="s">
        <v>5071</v>
      </c>
      <c r="P2012" s="72">
        <v>227432.41091830001</v>
      </c>
      <c r="Q2012" s="68" t="s">
        <v>6281</v>
      </c>
      <c r="R2012" s="69" t="s">
        <v>4338</v>
      </c>
      <c r="S2012" s="69">
        <f t="shared" si="63"/>
        <v>346.00002559999996</v>
      </c>
      <c r="T2012" s="72">
        <v>786916.2</v>
      </c>
      <c r="U2012" s="73">
        <f t="shared" si="64"/>
        <v>786916.2</v>
      </c>
      <c r="BK2012" s="74">
        <v>0</v>
      </c>
      <c r="BS2012" s="72"/>
      <c r="BT2012" s="72">
        <v>292049.59999999998</v>
      </c>
      <c r="BW2012" s="72"/>
      <c r="CA2012" s="69">
        <v>0</v>
      </c>
      <c r="CF2012" s="72">
        <v>0</v>
      </c>
      <c r="CI2012" s="72">
        <v>3565.98</v>
      </c>
      <c r="CJ2012" s="72">
        <v>0</v>
      </c>
      <c r="CM2012" s="72">
        <v>0</v>
      </c>
      <c r="CN2012" s="72">
        <v>0</v>
      </c>
      <c r="CR2012" s="69">
        <v>0</v>
      </c>
      <c r="CT2012" s="90">
        <v>3553.46</v>
      </c>
      <c r="CU2012" s="68"/>
      <c r="CV2012" s="68"/>
      <c r="CX2012" s="68"/>
      <c r="CY2012" s="68"/>
      <c r="CZ2012" s="68"/>
      <c r="DB2012" s="90">
        <v>0</v>
      </c>
      <c r="DC2012" s="68"/>
      <c r="DD2012" s="68"/>
      <c r="DF2012" s="76">
        <v>0</v>
      </c>
      <c r="DK2012" s="72"/>
      <c r="DP2012" s="72">
        <v>0</v>
      </c>
      <c r="DQ2012" s="72"/>
      <c r="DR2012" s="72">
        <v>134442.04999999999</v>
      </c>
      <c r="DV2012" s="78">
        <v>0</v>
      </c>
      <c r="DZ2012" s="72">
        <v>353305.11</v>
      </c>
      <c r="EA2012" s="72"/>
      <c r="EB2012" s="72"/>
      <c r="EC2012" s="72"/>
      <c r="ED2012" s="72">
        <v>0</v>
      </c>
      <c r="EG2012" s="69">
        <v>0</v>
      </c>
    </row>
    <row r="2013" spans="1:140" s="67" customFormat="1">
      <c r="A2013" s="68"/>
      <c r="B2013" s="68" t="s">
        <v>6278</v>
      </c>
      <c r="C2013" s="68" t="s">
        <v>6279</v>
      </c>
      <c r="D2013" s="69" t="s">
        <v>6293</v>
      </c>
      <c r="E2013" s="69" t="s">
        <v>149</v>
      </c>
      <c r="F2013" s="69" t="s">
        <v>400</v>
      </c>
      <c r="G2013" s="69" t="s">
        <v>401</v>
      </c>
      <c r="H2013" s="68"/>
      <c r="I2013" s="68" t="s">
        <v>182</v>
      </c>
      <c r="J2013" s="70">
        <v>42825</v>
      </c>
      <c r="K2013" s="70">
        <v>42855</v>
      </c>
      <c r="L2013" s="68"/>
      <c r="M2013" s="69" t="s">
        <v>2</v>
      </c>
      <c r="N2013" s="69" t="s">
        <v>5</v>
      </c>
      <c r="O2013" s="71" t="s">
        <v>5373</v>
      </c>
      <c r="P2013" s="72">
        <v>202292.06728531999</v>
      </c>
      <c r="Q2013" s="68" t="s">
        <v>6281</v>
      </c>
      <c r="R2013" s="69" t="s">
        <v>1354</v>
      </c>
      <c r="S2013" s="69">
        <f t="shared" si="63"/>
        <v>389.0000288</v>
      </c>
      <c r="T2013" s="72">
        <v>786916.2</v>
      </c>
      <c r="U2013" s="73">
        <f t="shared" si="64"/>
        <v>786916.2</v>
      </c>
      <c r="V2013" s="68"/>
      <c r="W2013" s="68"/>
      <c r="X2013" s="68"/>
      <c r="Y2013" s="68"/>
      <c r="Z2013" s="68"/>
      <c r="AA2013" s="68"/>
      <c r="AB2013" s="68"/>
      <c r="AC2013" s="68"/>
      <c r="AD2013" s="68"/>
      <c r="AE2013" s="68"/>
      <c r="AF2013" s="68"/>
      <c r="AG2013" s="68"/>
      <c r="AH2013" s="68"/>
      <c r="AI2013" s="68"/>
      <c r="AJ2013" s="68"/>
      <c r="AK2013" s="68"/>
      <c r="AL2013" s="68"/>
      <c r="AM2013" s="68"/>
      <c r="AN2013" s="68"/>
      <c r="AO2013" s="68"/>
      <c r="AP2013" s="68"/>
      <c r="AQ2013" s="68"/>
      <c r="AR2013" s="68"/>
      <c r="AS2013" s="68"/>
      <c r="AT2013" s="68"/>
      <c r="AU2013" s="68"/>
      <c r="AV2013" s="68"/>
      <c r="AW2013" s="68"/>
      <c r="AX2013" s="68"/>
      <c r="AY2013" s="68"/>
      <c r="AZ2013" s="68"/>
      <c r="BA2013" s="68"/>
      <c r="BB2013" s="68"/>
      <c r="BC2013" s="68"/>
      <c r="BD2013" s="68"/>
      <c r="BE2013" s="68"/>
      <c r="BF2013" s="68"/>
      <c r="BG2013" s="68"/>
      <c r="BH2013" s="68"/>
      <c r="BI2013" s="68"/>
      <c r="BJ2013" s="68"/>
      <c r="BK2013" s="74">
        <v>0</v>
      </c>
      <c r="BL2013" s="68"/>
      <c r="BM2013" s="68"/>
      <c r="BN2013" s="68"/>
      <c r="BO2013" s="68"/>
      <c r="BP2013" s="68"/>
      <c r="BQ2013" s="68"/>
      <c r="BR2013" s="68"/>
      <c r="BS2013" s="68"/>
      <c r="BT2013" s="72">
        <v>292049.59999999998</v>
      </c>
      <c r="BU2013" s="68"/>
      <c r="BV2013" s="68"/>
      <c r="BW2013" s="72"/>
      <c r="BX2013" s="68"/>
      <c r="BY2013" s="68"/>
      <c r="BZ2013" s="68"/>
      <c r="CA2013" s="69">
        <v>0</v>
      </c>
      <c r="CB2013" s="68"/>
      <c r="CC2013" s="68"/>
      <c r="CD2013" s="68"/>
      <c r="CE2013" s="72"/>
      <c r="CF2013" s="72">
        <v>0</v>
      </c>
      <c r="CG2013" s="68"/>
      <c r="CH2013" s="68"/>
      <c r="CI2013" s="72">
        <v>3565.98</v>
      </c>
      <c r="CJ2013" s="72">
        <v>0</v>
      </c>
      <c r="CK2013" s="68"/>
      <c r="CL2013" s="68"/>
      <c r="CM2013" s="69">
        <v>0</v>
      </c>
      <c r="CN2013" s="72">
        <v>0</v>
      </c>
      <c r="CO2013" s="68"/>
      <c r="CP2013" s="68"/>
      <c r="CQ2013" s="68"/>
      <c r="CR2013" s="69">
        <v>0</v>
      </c>
      <c r="CS2013" s="68"/>
      <c r="CT2013" s="95">
        <v>3553.46</v>
      </c>
      <c r="CU2013" s="72"/>
      <c r="CV2013" s="69"/>
      <c r="CW2013" s="68"/>
      <c r="CX2013" s="68"/>
      <c r="CY2013" s="68"/>
      <c r="CZ2013" s="68"/>
      <c r="DA2013" s="68"/>
      <c r="DB2013" s="94">
        <v>0</v>
      </c>
      <c r="DC2013" s="68"/>
      <c r="DD2013" s="68"/>
      <c r="DE2013" s="68"/>
      <c r="DF2013" s="72"/>
      <c r="DG2013" s="68"/>
      <c r="DH2013" s="68"/>
      <c r="DI2013" s="68"/>
      <c r="DJ2013" s="68"/>
      <c r="DK2013" s="72"/>
      <c r="DL2013" s="68"/>
      <c r="DM2013" s="68"/>
      <c r="DN2013" s="68"/>
      <c r="DO2013" s="68"/>
      <c r="DP2013" s="72">
        <v>0</v>
      </c>
      <c r="DQ2013" s="68"/>
      <c r="DR2013" s="72">
        <v>134442.04999999999</v>
      </c>
      <c r="DS2013" s="68"/>
      <c r="DT2013" s="68">
        <v>0</v>
      </c>
      <c r="DU2013" s="68"/>
      <c r="DV2013" s="83">
        <v>0</v>
      </c>
      <c r="DW2013" s="68"/>
      <c r="DX2013" s="68"/>
      <c r="DY2013" s="68"/>
      <c r="DZ2013" s="72">
        <v>353305.11</v>
      </c>
      <c r="EA2013" s="68"/>
      <c r="EB2013" s="72"/>
      <c r="EC2013" s="68"/>
      <c r="ED2013" s="72">
        <v>0</v>
      </c>
      <c r="EE2013" s="68"/>
      <c r="EF2013" s="68"/>
      <c r="EG2013" s="69">
        <v>0</v>
      </c>
      <c r="EH2013" s="68"/>
      <c r="EI2013" s="68"/>
      <c r="EJ2013" s="68"/>
    </row>
    <row r="2014" spans="1:140" s="67" customFormat="1">
      <c r="A2014" s="68"/>
      <c r="B2014" s="68" t="s">
        <v>6278</v>
      </c>
      <c r="C2014" s="68" t="s">
        <v>6279</v>
      </c>
      <c r="D2014" s="69" t="s">
        <v>6293</v>
      </c>
      <c r="E2014" s="69" t="s">
        <v>149</v>
      </c>
      <c r="F2014" s="69" t="s">
        <v>400</v>
      </c>
      <c r="G2014" s="69" t="s">
        <v>401</v>
      </c>
      <c r="H2014" s="68"/>
      <c r="I2014" s="68" t="s">
        <v>182</v>
      </c>
      <c r="J2014" s="70">
        <v>42855</v>
      </c>
      <c r="K2014" s="70">
        <v>42947</v>
      </c>
      <c r="L2014" s="68"/>
      <c r="M2014" s="69" t="s">
        <v>2</v>
      </c>
      <c r="N2014" s="69" t="s">
        <v>5</v>
      </c>
      <c r="O2014" s="71" t="s">
        <v>5547</v>
      </c>
      <c r="P2014" s="72">
        <v>234201.23264402</v>
      </c>
      <c r="Q2014" s="68" t="s">
        <v>6281</v>
      </c>
      <c r="R2014" s="69" t="s">
        <v>5806</v>
      </c>
      <c r="S2014" s="69">
        <f t="shared" si="63"/>
        <v>336.00002490000003</v>
      </c>
      <c r="T2014" s="72">
        <v>786916.2</v>
      </c>
      <c r="U2014" s="73">
        <f t="shared" si="64"/>
        <v>786916.2</v>
      </c>
      <c r="V2014" s="68"/>
      <c r="W2014" s="68"/>
      <c r="X2014" s="68"/>
      <c r="Y2014" s="68"/>
      <c r="Z2014" s="68"/>
      <c r="AA2014" s="68"/>
      <c r="AB2014" s="68"/>
      <c r="AC2014" s="68"/>
      <c r="AD2014" s="68"/>
      <c r="AE2014" s="68"/>
      <c r="AF2014" s="68"/>
      <c r="AG2014" s="68"/>
      <c r="AH2014" s="68"/>
      <c r="AI2014" s="68"/>
      <c r="AJ2014" s="68"/>
      <c r="AK2014" s="68"/>
      <c r="AL2014" s="68"/>
      <c r="AM2014" s="68"/>
      <c r="AN2014" s="68"/>
      <c r="AO2014" s="68"/>
      <c r="AP2014" s="68"/>
      <c r="AQ2014" s="68"/>
      <c r="AR2014" s="68"/>
      <c r="AS2014" s="68"/>
      <c r="AT2014" s="68"/>
      <c r="AU2014" s="68"/>
      <c r="AV2014" s="68"/>
      <c r="AW2014" s="68"/>
      <c r="AX2014" s="68"/>
      <c r="AY2014" s="68"/>
      <c r="AZ2014" s="68"/>
      <c r="BA2014" s="68"/>
      <c r="BB2014" s="68"/>
      <c r="BC2014" s="68"/>
      <c r="BD2014" s="68"/>
      <c r="BE2014" s="68"/>
      <c r="BF2014" s="68"/>
      <c r="BG2014" s="68"/>
      <c r="BH2014" s="68"/>
      <c r="BI2014" s="68"/>
      <c r="BJ2014" s="68"/>
      <c r="BK2014" s="74">
        <v>0</v>
      </c>
      <c r="BL2014" s="68"/>
      <c r="BM2014" s="68"/>
      <c r="BN2014" s="68"/>
      <c r="BO2014" s="68"/>
      <c r="BP2014" s="68"/>
      <c r="BQ2014" s="68"/>
      <c r="BR2014" s="68"/>
      <c r="BS2014" s="68"/>
      <c r="BT2014" s="72">
        <v>292049.59999999998</v>
      </c>
      <c r="BU2014" s="68"/>
      <c r="BV2014" s="68"/>
      <c r="BW2014" s="72"/>
      <c r="BX2014" s="68"/>
      <c r="BY2014" s="68"/>
      <c r="BZ2014" s="68"/>
      <c r="CA2014" s="69">
        <v>0</v>
      </c>
      <c r="CB2014" s="68"/>
      <c r="CC2014" s="68"/>
      <c r="CD2014" s="68"/>
      <c r="CE2014" s="72"/>
      <c r="CF2014" s="72">
        <v>0</v>
      </c>
      <c r="CG2014" s="68"/>
      <c r="CH2014" s="68"/>
      <c r="CI2014" s="72">
        <v>3565.98</v>
      </c>
      <c r="CJ2014" s="72">
        <v>0</v>
      </c>
      <c r="CK2014" s="68"/>
      <c r="CL2014" s="68"/>
      <c r="CM2014" s="69">
        <v>0</v>
      </c>
      <c r="CN2014" s="72">
        <v>0</v>
      </c>
      <c r="CO2014" s="68"/>
      <c r="CP2014" s="68"/>
      <c r="CQ2014" s="68"/>
      <c r="CR2014" s="69">
        <v>0</v>
      </c>
      <c r="CS2014" s="68"/>
      <c r="CT2014" s="95">
        <v>3553.46</v>
      </c>
      <c r="CU2014" s="72"/>
      <c r="CV2014" s="69"/>
      <c r="CW2014" s="68"/>
      <c r="CX2014" s="68"/>
      <c r="CY2014" s="68"/>
      <c r="CZ2014" s="68"/>
      <c r="DA2014" s="68"/>
      <c r="DB2014" s="93">
        <v>0</v>
      </c>
      <c r="DC2014" s="68"/>
      <c r="DD2014" s="68"/>
      <c r="DE2014" s="68"/>
      <c r="DF2014" s="72"/>
      <c r="DG2014" s="68"/>
      <c r="DH2014" s="68"/>
      <c r="DI2014" s="68"/>
      <c r="DJ2014" s="68"/>
      <c r="DK2014" s="72"/>
      <c r="DL2014" s="68"/>
      <c r="DM2014" s="68"/>
      <c r="DN2014" s="68"/>
      <c r="DO2014" s="68"/>
      <c r="DP2014" s="72">
        <v>0</v>
      </c>
      <c r="DQ2014" s="68"/>
      <c r="DR2014" s="72">
        <v>134442.04999999999</v>
      </c>
      <c r="DS2014" s="68"/>
      <c r="DT2014" s="68">
        <v>0</v>
      </c>
      <c r="DU2014" s="68"/>
      <c r="DV2014" s="84">
        <v>0</v>
      </c>
      <c r="DW2014" s="68"/>
      <c r="DX2014" s="68"/>
      <c r="DY2014" s="68"/>
      <c r="DZ2014" s="72">
        <v>353305.11</v>
      </c>
      <c r="EA2014" s="68"/>
      <c r="EB2014" s="72"/>
      <c r="EC2014" s="68"/>
      <c r="ED2014" s="72">
        <v>0</v>
      </c>
      <c r="EE2014" s="68"/>
      <c r="EF2014" s="68"/>
      <c r="EG2014" s="69">
        <v>0</v>
      </c>
      <c r="EH2014" s="68"/>
      <c r="EI2014" s="68"/>
      <c r="EJ2014" s="68"/>
    </row>
    <row r="2015" spans="1:140" s="67" customFormat="1">
      <c r="B2015" s="68" t="s">
        <v>6278</v>
      </c>
      <c r="C2015" s="68" t="s">
        <v>6279</v>
      </c>
      <c r="D2015" s="69" t="s">
        <v>6303</v>
      </c>
      <c r="E2015" s="69" t="s">
        <v>149</v>
      </c>
      <c r="F2015" s="69" t="s">
        <v>400</v>
      </c>
      <c r="G2015" s="69" t="s">
        <v>401</v>
      </c>
      <c r="H2015" s="68"/>
      <c r="J2015" s="70">
        <v>42216</v>
      </c>
      <c r="K2015" s="70">
        <v>42307</v>
      </c>
      <c r="M2015" s="69" t="s">
        <v>152</v>
      </c>
      <c r="N2015" s="69" t="s">
        <v>153</v>
      </c>
      <c r="O2015" s="71" t="s">
        <v>402</v>
      </c>
      <c r="P2015" s="72">
        <v>191463.79561999999</v>
      </c>
      <c r="Q2015" s="68" t="s">
        <v>6281</v>
      </c>
      <c r="R2015" s="69" t="s">
        <v>403</v>
      </c>
      <c r="S2015" s="69">
        <f t="shared" si="63"/>
        <v>411.00000000000006</v>
      </c>
      <c r="T2015" s="72">
        <v>786916.2</v>
      </c>
      <c r="U2015" s="73">
        <f t="shared" si="64"/>
        <v>786916.2</v>
      </c>
      <c r="BK2015" s="74">
        <v>0</v>
      </c>
      <c r="BS2015" s="72"/>
      <c r="BT2015" s="72">
        <v>292049.59999999998</v>
      </c>
      <c r="BW2015" s="72"/>
      <c r="CA2015" s="69">
        <v>0</v>
      </c>
      <c r="CE2015" s="75"/>
      <c r="CF2015" s="72">
        <v>0</v>
      </c>
      <c r="CI2015" s="72">
        <v>3565.98</v>
      </c>
      <c r="CJ2015" s="72">
        <v>0</v>
      </c>
      <c r="CM2015" s="72">
        <v>0</v>
      </c>
      <c r="CN2015" s="72">
        <v>0</v>
      </c>
      <c r="CR2015" s="69">
        <v>0</v>
      </c>
      <c r="CT2015" s="89">
        <v>3553.46</v>
      </c>
      <c r="CU2015" s="72"/>
      <c r="CV2015" s="69"/>
      <c r="CX2015" s="68"/>
      <c r="CY2015" s="68"/>
      <c r="CZ2015" s="68"/>
      <c r="DB2015" s="89">
        <v>0</v>
      </c>
      <c r="DC2015" s="68"/>
      <c r="DD2015" s="68"/>
      <c r="DF2015" s="72">
        <v>0</v>
      </c>
      <c r="DK2015" s="72"/>
      <c r="DP2015" s="72">
        <v>0</v>
      </c>
      <c r="DQ2015" s="72"/>
      <c r="DR2015" s="72">
        <v>134442.04999999999</v>
      </c>
      <c r="DV2015" s="77">
        <v>0</v>
      </c>
      <c r="DZ2015" s="72">
        <v>353305.11</v>
      </c>
      <c r="EA2015" s="72"/>
      <c r="EB2015" s="72"/>
      <c r="EC2015" s="72"/>
      <c r="ED2015" s="72">
        <v>0</v>
      </c>
      <c r="EG2015" s="69">
        <v>0</v>
      </c>
    </row>
    <row r="2016" spans="1:140" s="67" customFormat="1">
      <c r="B2016" s="68" t="s">
        <v>6278</v>
      </c>
      <c r="C2016" s="68" t="s">
        <v>6279</v>
      </c>
      <c r="D2016" s="69" t="s">
        <v>6303</v>
      </c>
      <c r="E2016" s="69" t="s">
        <v>149</v>
      </c>
      <c r="F2016" s="69" t="s">
        <v>400</v>
      </c>
      <c r="G2016" s="69" t="s">
        <v>401</v>
      </c>
      <c r="H2016" s="68"/>
      <c r="J2016" s="70">
        <v>42247</v>
      </c>
      <c r="K2016" s="70">
        <v>42307</v>
      </c>
      <c r="M2016" s="69" t="s">
        <v>152</v>
      </c>
      <c r="N2016" s="69" t="s">
        <v>153</v>
      </c>
      <c r="O2016" s="71" t="s">
        <v>402</v>
      </c>
      <c r="P2016" s="72">
        <v>191463.78145899999</v>
      </c>
      <c r="Q2016" s="68" t="s">
        <v>6281</v>
      </c>
      <c r="R2016" s="69" t="s">
        <v>558</v>
      </c>
      <c r="S2016" s="69">
        <f t="shared" si="63"/>
        <v>411.00003039999996</v>
      </c>
      <c r="T2016" s="72">
        <v>786916.2</v>
      </c>
      <c r="U2016" s="73">
        <f t="shared" si="64"/>
        <v>786916.2</v>
      </c>
      <c r="BK2016" s="74">
        <v>0</v>
      </c>
      <c r="BS2016" s="72"/>
      <c r="BT2016" s="72">
        <v>292049.59999999998</v>
      </c>
      <c r="BW2016" s="72"/>
      <c r="CA2016" s="69">
        <v>0</v>
      </c>
      <c r="CE2016" s="75"/>
      <c r="CF2016" s="72">
        <v>0</v>
      </c>
      <c r="CI2016" s="72">
        <v>3565.98</v>
      </c>
      <c r="CJ2016" s="72">
        <v>0</v>
      </c>
      <c r="CM2016" s="72">
        <v>0</v>
      </c>
      <c r="CN2016" s="72">
        <v>0</v>
      </c>
      <c r="CR2016" s="69">
        <v>0</v>
      </c>
      <c r="CT2016" s="90">
        <v>3553.46</v>
      </c>
      <c r="CU2016" s="72"/>
      <c r="CV2016" s="69"/>
      <c r="CX2016" s="68"/>
      <c r="CY2016" s="68"/>
      <c r="CZ2016" s="68"/>
      <c r="DB2016" s="90">
        <v>0</v>
      </c>
      <c r="DC2016" s="68"/>
      <c r="DD2016" s="68"/>
      <c r="DF2016" s="72">
        <v>0</v>
      </c>
      <c r="DK2016" s="72"/>
      <c r="DP2016" s="72">
        <v>0</v>
      </c>
      <c r="DQ2016" s="72"/>
      <c r="DR2016" s="72">
        <v>134442.04999999999</v>
      </c>
      <c r="DV2016" s="78">
        <v>0</v>
      </c>
      <c r="DZ2016" s="72">
        <v>353305.11</v>
      </c>
      <c r="EA2016" s="72"/>
      <c r="EB2016" s="72"/>
      <c r="EC2016" s="72"/>
      <c r="ED2016" s="72">
        <v>0</v>
      </c>
      <c r="EG2016" s="69">
        <v>0</v>
      </c>
    </row>
    <row r="2017" spans="2:137" s="67" customFormat="1">
      <c r="B2017" s="68" t="s">
        <v>6278</v>
      </c>
      <c r="C2017" s="68" t="s">
        <v>6279</v>
      </c>
      <c r="D2017" s="69" t="s">
        <v>6303</v>
      </c>
      <c r="E2017" s="69" t="s">
        <v>149</v>
      </c>
      <c r="F2017" s="69" t="s">
        <v>400</v>
      </c>
      <c r="G2017" s="69" t="s">
        <v>401</v>
      </c>
      <c r="H2017" s="68"/>
      <c r="J2017" s="70">
        <v>42277</v>
      </c>
      <c r="K2017" s="70">
        <v>42307</v>
      </c>
      <c r="M2017" s="69" t="s">
        <v>152</v>
      </c>
      <c r="N2017" s="69" t="s">
        <v>153</v>
      </c>
      <c r="O2017" s="71" t="s">
        <v>402</v>
      </c>
      <c r="P2017" s="72">
        <v>141277.583805</v>
      </c>
      <c r="Q2017" s="68" t="s">
        <v>6281</v>
      </c>
      <c r="R2017" s="69" t="s">
        <v>1108</v>
      </c>
      <c r="S2017" s="69">
        <f t="shared" si="63"/>
        <v>557.00004119999994</v>
      </c>
      <c r="T2017" s="72">
        <v>786916.2</v>
      </c>
      <c r="U2017" s="73">
        <f t="shared" si="64"/>
        <v>786916.2</v>
      </c>
      <c r="BK2017" s="74">
        <v>0</v>
      </c>
      <c r="BS2017" s="72"/>
      <c r="BT2017" s="72">
        <v>292049.59999999998</v>
      </c>
      <c r="BW2017" s="72"/>
      <c r="CA2017" s="69">
        <v>0</v>
      </c>
      <c r="CE2017" s="75"/>
      <c r="CF2017" s="72">
        <v>0</v>
      </c>
      <c r="CI2017" s="72">
        <v>3565.98</v>
      </c>
      <c r="CJ2017" s="72">
        <v>0</v>
      </c>
      <c r="CM2017" s="72">
        <v>0</v>
      </c>
      <c r="CN2017" s="72">
        <v>0</v>
      </c>
      <c r="CR2017" s="69">
        <v>0</v>
      </c>
      <c r="CT2017" s="90">
        <v>3553.46</v>
      </c>
      <c r="CU2017" s="72"/>
      <c r="CV2017" s="69"/>
      <c r="CX2017" s="68"/>
      <c r="CY2017" s="68"/>
      <c r="CZ2017" s="68"/>
      <c r="DB2017" s="90">
        <v>0</v>
      </c>
      <c r="DC2017" s="68"/>
      <c r="DD2017" s="68"/>
      <c r="DF2017" s="72">
        <v>0</v>
      </c>
      <c r="DK2017" s="72"/>
      <c r="DP2017" s="72">
        <v>0</v>
      </c>
      <c r="DQ2017" s="72"/>
      <c r="DR2017" s="72">
        <v>134442.04999999999</v>
      </c>
      <c r="DV2017" s="78">
        <v>0</v>
      </c>
      <c r="DZ2017" s="72">
        <v>353305.11</v>
      </c>
      <c r="EA2017" s="72"/>
      <c r="EB2017" s="72"/>
      <c r="EC2017" s="72"/>
      <c r="ED2017" s="72">
        <v>0</v>
      </c>
      <c r="EG2017" s="69">
        <v>0</v>
      </c>
    </row>
    <row r="2018" spans="2:137" s="67" customFormat="1">
      <c r="B2018" s="68" t="s">
        <v>6278</v>
      </c>
      <c r="C2018" s="68" t="s">
        <v>6279</v>
      </c>
      <c r="D2018" s="69" t="s">
        <v>6303</v>
      </c>
      <c r="E2018" s="69" t="s">
        <v>149</v>
      </c>
      <c r="F2018" s="69" t="s">
        <v>400</v>
      </c>
      <c r="G2018" s="69" t="s">
        <v>401</v>
      </c>
      <c r="H2018" s="68"/>
      <c r="J2018" s="70">
        <v>42308</v>
      </c>
      <c r="K2018" s="70">
        <v>42400</v>
      </c>
      <c r="M2018" s="69" t="s">
        <v>152</v>
      </c>
      <c r="N2018" s="69" t="s">
        <v>153</v>
      </c>
      <c r="O2018" s="71" t="s">
        <v>402</v>
      </c>
      <c r="P2018" s="72">
        <v>195750.28399699999</v>
      </c>
      <c r="Q2018" s="68" t="s">
        <v>6281</v>
      </c>
      <c r="R2018" s="69" t="s">
        <v>1273</v>
      </c>
      <c r="S2018" s="69">
        <f t="shared" si="63"/>
        <v>402.00002980000005</v>
      </c>
      <c r="T2018" s="72">
        <v>786916.2</v>
      </c>
      <c r="U2018" s="73">
        <f t="shared" si="64"/>
        <v>786916.2</v>
      </c>
      <c r="BK2018" s="74">
        <v>0</v>
      </c>
      <c r="BS2018" s="72"/>
      <c r="BT2018" s="72">
        <v>292049.59999999998</v>
      </c>
      <c r="BW2018" s="72"/>
      <c r="CA2018" s="69">
        <v>0</v>
      </c>
      <c r="CE2018" s="75"/>
      <c r="CF2018" s="72">
        <v>0</v>
      </c>
      <c r="CI2018" s="72">
        <v>3565.98</v>
      </c>
      <c r="CJ2018" s="72">
        <v>0</v>
      </c>
      <c r="CM2018" s="72">
        <v>0</v>
      </c>
      <c r="CN2018" s="72">
        <v>0</v>
      </c>
      <c r="CR2018" s="69">
        <v>0</v>
      </c>
      <c r="CT2018" s="89">
        <v>3553.46</v>
      </c>
      <c r="CU2018" s="72"/>
      <c r="CV2018" s="69"/>
      <c r="CX2018" s="68"/>
      <c r="CY2018" s="68"/>
      <c r="CZ2018" s="68"/>
      <c r="DB2018" s="89">
        <v>0</v>
      </c>
      <c r="DC2018" s="68"/>
      <c r="DD2018" s="68"/>
      <c r="DF2018" s="72">
        <v>0</v>
      </c>
      <c r="DK2018" s="72"/>
      <c r="DP2018" s="72">
        <v>0</v>
      </c>
      <c r="DQ2018" s="72"/>
      <c r="DR2018" s="72">
        <v>134442.04999999999</v>
      </c>
      <c r="DV2018" s="79">
        <v>0</v>
      </c>
      <c r="DZ2018" s="72">
        <v>353305.11</v>
      </c>
      <c r="EA2018" s="72"/>
      <c r="EB2018" s="72"/>
      <c r="EC2018" s="72"/>
      <c r="ED2018" s="72">
        <v>0</v>
      </c>
      <c r="EG2018" s="69">
        <v>0</v>
      </c>
    </row>
    <row r="2019" spans="2:137" s="67" customFormat="1">
      <c r="B2019" s="68" t="s">
        <v>6278</v>
      </c>
      <c r="C2019" s="68" t="s">
        <v>6279</v>
      </c>
      <c r="D2019" s="69" t="s">
        <v>6303</v>
      </c>
      <c r="E2019" s="69" t="s">
        <v>149</v>
      </c>
      <c r="F2019" s="69" t="s">
        <v>400</v>
      </c>
      <c r="G2019" s="69" t="s">
        <v>401</v>
      </c>
      <c r="H2019" s="68"/>
      <c r="J2019" s="70">
        <v>42338</v>
      </c>
      <c r="K2019" s="70">
        <v>42400</v>
      </c>
      <c r="M2019" s="69" t="s">
        <v>152</v>
      </c>
      <c r="N2019" s="69" t="s">
        <v>153</v>
      </c>
      <c r="O2019" s="71" t="s">
        <v>402</v>
      </c>
      <c r="P2019" s="72">
        <v>202292.067285</v>
      </c>
      <c r="Q2019" s="68" t="s">
        <v>6281</v>
      </c>
      <c r="R2019" s="69" t="s">
        <v>1354</v>
      </c>
      <c r="S2019" s="69">
        <f t="shared" si="63"/>
        <v>389.0000288</v>
      </c>
      <c r="T2019" s="72">
        <v>786916.2</v>
      </c>
      <c r="U2019" s="73">
        <f t="shared" si="64"/>
        <v>786916.2</v>
      </c>
      <c r="BK2019" s="74">
        <v>0</v>
      </c>
      <c r="BS2019" s="72"/>
      <c r="BT2019" s="72">
        <v>292049.59999999998</v>
      </c>
      <c r="BW2019" s="72"/>
      <c r="CA2019" s="69">
        <v>0</v>
      </c>
      <c r="CE2019" s="75"/>
      <c r="CF2019" s="72">
        <v>0</v>
      </c>
      <c r="CI2019" s="72">
        <v>3565.98</v>
      </c>
      <c r="CJ2019" s="72">
        <v>0</v>
      </c>
      <c r="CM2019" s="72">
        <v>0</v>
      </c>
      <c r="CN2019" s="72">
        <v>0</v>
      </c>
      <c r="CR2019" s="69">
        <v>0</v>
      </c>
      <c r="CT2019" s="90">
        <v>3553.46</v>
      </c>
      <c r="CU2019" s="72"/>
      <c r="CV2019" s="69"/>
      <c r="CX2019" s="68"/>
      <c r="CY2019" s="68"/>
      <c r="CZ2019" s="68"/>
      <c r="DB2019" s="90">
        <v>0</v>
      </c>
      <c r="DC2019" s="68"/>
      <c r="DD2019" s="68"/>
      <c r="DF2019" s="72">
        <v>0</v>
      </c>
      <c r="DK2019" s="72"/>
      <c r="DP2019" s="72">
        <v>0</v>
      </c>
      <c r="DQ2019" s="72"/>
      <c r="DR2019" s="72">
        <v>134442.04999999999</v>
      </c>
      <c r="DV2019" s="78">
        <v>0</v>
      </c>
      <c r="DZ2019" s="72">
        <v>353305.11</v>
      </c>
      <c r="EA2019" s="72"/>
      <c r="EB2019" s="72"/>
      <c r="EC2019" s="72"/>
      <c r="ED2019" s="72">
        <v>0</v>
      </c>
      <c r="EG2019" s="69">
        <v>0</v>
      </c>
    </row>
    <row r="2020" spans="2:137" s="67" customFormat="1">
      <c r="B2020" s="68" t="s">
        <v>6278</v>
      </c>
      <c r="C2020" s="68" t="s">
        <v>6279</v>
      </c>
      <c r="D2020" s="69" t="s">
        <v>6303</v>
      </c>
      <c r="E2020" s="69" t="s">
        <v>149</v>
      </c>
      <c r="F2020" s="69" t="s">
        <v>400</v>
      </c>
      <c r="G2020" s="69" t="s">
        <v>401</v>
      </c>
      <c r="H2020" s="68"/>
      <c r="J2020" s="70">
        <v>42369</v>
      </c>
      <c r="K2020" s="70">
        <v>42400</v>
      </c>
      <c r="M2020" s="69" t="s">
        <v>152</v>
      </c>
      <c r="N2020" s="69" t="s">
        <v>153</v>
      </c>
      <c r="O2020" s="71" t="s">
        <v>402</v>
      </c>
      <c r="P2020" s="72">
        <v>172948.602575</v>
      </c>
      <c r="Q2020" s="68" t="s">
        <v>6281</v>
      </c>
      <c r="R2020" s="69" t="s">
        <v>1943</v>
      </c>
      <c r="S2020" s="69">
        <f t="shared" si="63"/>
        <v>455.00003370000002</v>
      </c>
      <c r="T2020" s="72">
        <v>786916.2</v>
      </c>
      <c r="U2020" s="73">
        <f t="shared" si="64"/>
        <v>786916.2</v>
      </c>
      <c r="BK2020" s="74">
        <v>0</v>
      </c>
      <c r="BS2020" s="72"/>
      <c r="BT2020" s="72">
        <v>292049.59999999998</v>
      </c>
      <c r="BW2020" s="72"/>
      <c r="CA2020" s="69">
        <v>0</v>
      </c>
      <c r="CE2020" s="75"/>
      <c r="CF2020" s="72">
        <v>0</v>
      </c>
      <c r="CI2020" s="72">
        <v>3565.98</v>
      </c>
      <c r="CJ2020" s="72">
        <v>0</v>
      </c>
      <c r="CM2020" s="72">
        <v>0</v>
      </c>
      <c r="CN2020" s="72">
        <v>0</v>
      </c>
      <c r="CR2020" s="69">
        <v>0</v>
      </c>
      <c r="CT2020" s="90">
        <v>3553.46</v>
      </c>
      <c r="CU2020" s="72"/>
      <c r="CV2020" s="69"/>
      <c r="CX2020" s="68"/>
      <c r="CY2020" s="68"/>
      <c r="CZ2020" s="68"/>
      <c r="DB2020" s="90">
        <v>0</v>
      </c>
      <c r="DC2020" s="68"/>
      <c r="DD2020" s="68"/>
      <c r="DF2020" s="72">
        <v>0</v>
      </c>
      <c r="DK2020" s="72"/>
      <c r="DP2020" s="72">
        <v>0</v>
      </c>
      <c r="DQ2020" s="72"/>
      <c r="DR2020" s="72">
        <v>134442.04999999999</v>
      </c>
      <c r="DV2020" s="78">
        <v>0</v>
      </c>
      <c r="DZ2020" s="72">
        <v>353305.11</v>
      </c>
      <c r="EA2020" s="72"/>
      <c r="EB2020" s="72"/>
      <c r="EC2020" s="72"/>
      <c r="ED2020" s="72">
        <v>0</v>
      </c>
      <c r="EG2020" s="69">
        <v>0</v>
      </c>
    </row>
    <row r="2021" spans="2:137" s="67" customFormat="1">
      <c r="B2021" s="68" t="s">
        <v>6278</v>
      </c>
      <c r="C2021" s="68" t="s">
        <v>6279</v>
      </c>
      <c r="D2021" s="69" t="s">
        <v>6303</v>
      </c>
      <c r="E2021" s="69" t="s">
        <v>149</v>
      </c>
      <c r="F2021" s="69" t="s">
        <v>400</v>
      </c>
      <c r="G2021" s="69" t="s">
        <v>401</v>
      </c>
      <c r="H2021" s="68"/>
      <c r="J2021" s="70">
        <v>42400</v>
      </c>
      <c r="K2021" s="70">
        <v>42490</v>
      </c>
      <c r="M2021" s="69" t="s">
        <v>152</v>
      </c>
      <c r="N2021" s="69" t="s">
        <v>153</v>
      </c>
      <c r="O2021" s="71" t="s">
        <v>402</v>
      </c>
      <c r="P2021" s="72">
        <v>194781.22320800001</v>
      </c>
      <c r="Q2021" s="68" t="s">
        <v>6281</v>
      </c>
      <c r="R2021" s="69" t="s">
        <v>2057</v>
      </c>
      <c r="S2021" s="69">
        <f t="shared" si="63"/>
        <v>404.00002990000002</v>
      </c>
      <c r="T2021" s="72">
        <v>786916.2</v>
      </c>
      <c r="U2021" s="73">
        <f t="shared" si="64"/>
        <v>786916.2</v>
      </c>
      <c r="BK2021" s="74">
        <v>0</v>
      </c>
      <c r="BS2021" s="72"/>
      <c r="BT2021" s="72">
        <v>292049.59999999998</v>
      </c>
      <c r="BW2021" s="72"/>
      <c r="CA2021" s="69">
        <v>0</v>
      </c>
      <c r="CE2021" s="75"/>
      <c r="CF2021" s="72">
        <v>0</v>
      </c>
      <c r="CI2021" s="72">
        <v>3565.98</v>
      </c>
      <c r="CJ2021" s="72">
        <v>0</v>
      </c>
      <c r="CM2021" s="72">
        <v>0</v>
      </c>
      <c r="CN2021" s="72">
        <v>0</v>
      </c>
      <c r="CR2021" s="69">
        <v>0</v>
      </c>
      <c r="CT2021" s="89">
        <v>3553.46</v>
      </c>
      <c r="CU2021" s="72"/>
      <c r="CV2021" s="69"/>
      <c r="CX2021" s="68"/>
      <c r="CY2021" s="68"/>
      <c r="CZ2021" s="68"/>
      <c r="DB2021" s="89">
        <v>0</v>
      </c>
      <c r="DC2021" s="68"/>
      <c r="DD2021" s="68"/>
      <c r="DF2021" s="72">
        <v>0</v>
      </c>
      <c r="DK2021" s="72"/>
      <c r="DP2021" s="72">
        <v>0</v>
      </c>
      <c r="DQ2021" s="72"/>
      <c r="DR2021" s="72">
        <v>134442.04999999999</v>
      </c>
      <c r="DV2021" s="77">
        <v>0</v>
      </c>
      <c r="DZ2021" s="72">
        <v>353305.11</v>
      </c>
      <c r="EA2021" s="72"/>
      <c r="EB2021" s="72"/>
      <c r="EC2021" s="72"/>
      <c r="ED2021" s="72">
        <v>0</v>
      </c>
      <c r="EG2021" s="69">
        <v>0</v>
      </c>
    </row>
    <row r="2022" spans="2:137" s="67" customFormat="1">
      <c r="B2022" s="68" t="s">
        <v>6278</v>
      </c>
      <c r="C2022" s="68" t="s">
        <v>6279</v>
      </c>
      <c r="D2022" s="69" t="s">
        <v>6303</v>
      </c>
      <c r="E2022" s="69" t="s">
        <v>149</v>
      </c>
      <c r="F2022" s="69" t="s">
        <v>400</v>
      </c>
      <c r="G2022" s="69" t="s">
        <v>401</v>
      </c>
      <c r="H2022" s="68"/>
      <c r="J2022" s="70">
        <v>42429</v>
      </c>
      <c r="K2022" s="70">
        <v>42490</v>
      </c>
      <c r="M2022" s="69" t="s">
        <v>152</v>
      </c>
      <c r="N2022" s="69" t="s">
        <v>153</v>
      </c>
      <c r="O2022" s="71" t="s">
        <v>402</v>
      </c>
      <c r="P2022" s="72">
        <v>208178.87346800001</v>
      </c>
      <c r="Q2022" s="68" t="s">
        <v>6281</v>
      </c>
      <c r="R2022" s="69" t="s">
        <v>2138</v>
      </c>
      <c r="S2022" s="69">
        <f t="shared" si="63"/>
        <v>378.00002799999999</v>
      </c>
      <c r="T2022" s="72">
        <v>786916.2</v>
      </c>
      <c r="U2022" s="73">
        <f t="shared" si="64"/>
        <v>786916.2</v>
      </c>
      <c r="BK2022" s="74">
        <v>0</v>
      </c>
      <c r="BS2022" s="72"/>
      <c r="BT2022" s="72">
        <v>292049.59999999998</v>
      </c>
      <c r="BW2022" s="72"/>
      <c r="CA2022" s="69">
        <v>0</v>
      </c>
      <c r="CE2022" s="75"/>
      <c r="CF2022" s="72">
        <v>0</v>
      </c>
      <c r="CI2022" s="72">
        <v>3565.98</v>
      </c>
      <c r="CJ2022" s="72">
        <v>0</v>
      </c>
      <c r="CM2022" s="72">
        <v>0</v>
      </c>
      <c r="CN2022" s="72">
        <v>0</v>
      </c>
      <c r="CR2022" s="69">
        <v>0</v>
      </c>
      <c r="CT2022" s="90">
        <v>3553.46</v>
      </c>
      <c r="CU2022" s="72"/>
      <c r="CV2022" s="69"/>
      <c r="CX2022" s="68"/>
      <c r="CY2022" s="68"/>
      <c r="CZ2022" s="68"/>
      <c r="DB2022" s="90">
        <v>0</v>
      </c>
      <c r="DC2022" s="68"/>
      <c r="DD2022" s="68"/>
      <c r="DF2022" s="72">
        <v>0</v>
      </c>
      <c r="DK2022" s="72"/>
      <c r="DP2022" s="72">
        <v>0</v>
      </c>
      <c r="DQ2022" s="72"/>
      <c r="DR2022" s="72">
        <v>134442.04999999999</v>
      </c>
      <c r="DV2022" s="78">
        <v>0</v>
      </c>
      <c r="DZ2022" s="72">
        <v>353305.11</v>
      </c>
      <c r="EA2022" s="72"/>
      <c r="EB2022" s="72"/>
      <c r="EC2022" s="72"/>
      <c r="ED2022" s="72">
        <v>0</v>
      </c>
      <c r="EG2022" s="69">
        <v>0</v>
      </c>
    </row>
    <row r="2023" spans="2:137" s="67" customFormat="1">
      <c r="B2023" s="68" t="s">
        <v>6278</v>
      </c>
      <c r="C2023" s="68" t="s">
        <v>6279</v>
      </c>
      <c r="D2023" s="69" t="s">
        <v>6303</v>
      </c>
      <c r="E2023" s="69" t="s">
        <v>149</v>
      </c>
      <c r="F2023" s="69" t="s">
        <v>400</v>
      </c>
      <c r="G2023" s="69" t="s">
        <v>401</v>
      </c>
      <c r="H2023" s="68"/>
      <c r="J2023" s="70">
        <v>42460</v>
      </c>
      <c r="K2023" s="70">
        <v>42490</v>
      </c>
      <c r="M2023" s="69" t="s">
        <v>152</v>
      </c>
      <c r="N2023" s="69" t="s">
        <v>153</v>
      </c>
      <c r="O2023" s="71" t="s">
        <v>402</v>
      </c>
      <c r="P2023" s="72">
        <v>190536.59605200001</v>
      </c>
      <c r="Q2023" s="68" t="s">
        <v>6281</v>
      </c>
      <c r="R2023" s="69" t="s">
        <v>2355</v>
      </c>
      <c r="S2023" s="69">
        <f t="shared" si="63"/>
        <v>413.00003060000006</v>
      </c>
      <c r="T2023" s="72">
        <v>786916.2</v>
      </c>
      <c r="U2023" s="73">
        <f t="shared" si="64"/>
        <v>786916.2</v>
      </c>
      <c r="BK2023" s="74">
        <v>0</v>
      </c>
      <c r="BS2023" s="72"/>
      <c r="BT2023" s="72">
        <v>292049.59999999998</v>
      </c>
      <c r="BW2023" s="72"/>
      <c r="CA2023" s="69">
        <v>0</v>
      </c>
      <c r="CE2023" s="75"/>
      <c r="CF2023" s="72">
        <v>0</v>
      </c>
      <c r="CI2023" s="72">
        <v>3565.98</v>
      </c>
      <c r="CJ2023" s="72">
        <v>0</v>
      </c>
      <c r="CM2023" s="72">
        <v>0</v>
      </c>
      <c r="CN2023" s="72">
        <v>0</v>
      </c>
      <c r="CR2023" s="69">
        <v>0</v>
      </c>
      <c r="CT2023" s="90">
        <v>3553.46</v>
      </c>
      <c r="CU2023" s="72"/>
      <c r="CV2023" s="69"/>
      <c r="CX2023" s="68"/>
      <c r="CY2023" s="68"/>
      <c r="CZ2023" s="68"/>
      <c r="DB2023" s="90">
        <v>0</v>
      </c>
      <c r="DC2023" s="68"/>
      <c r="DD2023" s="68"/>
      <c r="DF2023" s="72">
        <v>0</v>
      </c>
      <c r="DK2023" s="72"/>
      <c r="DP2023" s="72">
        <v>0</v>
      </c>
      <c r="DQ2023" s="72"/>
      <c r="DR2023" s="72">
        <v>134442.04999999999</v>
      </c>
      <c r="DV2023" s="78">
        <v>0</v>
      </c>
      <c r="DZ2023" s="72">
        <v>353305.11</v>
      </c>
      <c r="EA2023" s="72"/>
      <c r="EB2023" s="72"/>
      <c r="EC2023" s="72"/>
      <c r="ED2023" s="72">
        <v>0</v>
      </c>
      <c r="EG2023" s="69">
        <v>0</v>
      </c>
    </row>
    <row r="2024" spans="2:137" s="67" customFormat="1">
      <c r="B2024" s="68" t="s">
        <v>6278</v>
      </c>
      <c r="C2024" s="68" t="s">
        <v>6279</v>
      </c>
      <c r="D2024" s="69" t="s">
        <v>6303</v>
      </c>
      <c r="E2024" s="69" t="s">
        <v>149</v>
      </c>
      <c r="F2024" s="69" t="s">
        <v>400</v>
      </c>
      <c r="G2024" s="69" t="s">
        <v>401</v>
      </c>
      <c r="H2024" s="68"/>
      <c r="J2024" s="70">
        <v>42490</v>
      </c>
      <c r="K2024" s="70">
        <v>42582</v>
      </c>
      <c r="M2024" s="69" t="s">
        <v>152</v>
      </c>
      <c r="N2024" s="69" t="s">
        <v>153</v>
      </c>
      <c r="O2024" s="71" t="s">
        <v>402</v>
      </c>
      <c r="P2024" s="72">
        <v>194300.281904</v>
      </c>
      <c r="Q2024" s="68" t="s">
        <v>6281</v>
      </c>
      <c r="R2024" s="69" t="s">
        <v>2465</v>
      </c>
      <c r="S2024" s="69">
        <f t="shared" si="63"/>
        <v>405.00002999999998</v>
      </c>
      <c r="T2024" s="72">
        <v>786916.2</v>
      </c>
      <c r="U2024" s="73">
        <f t="shared" si="64"/>
        <v>786916.2</v>
      </c>
      <c r="BK2024" s="74">
        <v>0</v>
      </c>
      <c r="BS2024" s="72"/>
      <c r="BT2024" s="72">
        <v>292049.59999999998</v>
      </c>
      <c r="BW2024" s="72"/>
      <c r="CA2024" s="69">
        <v>0</v>
      </c>
      <c r="CE2024" s="75"/>
      <c r="CF2024" s="72">
        <v>0</v>
      </c>
      <c r="CI2024" s="72">
        <v>3565.98</v>
      </c>
      <c r="CJ2024" s="72">
        <v>0</v>
      </c>
      <c r="CM2024" s="72">
        <v>0</v>
      </c>
      <c r="CN2024" s="72">
        <v>0</v>
      </c>
      <c r="CR2024" s="69">
        <v>0</v>
      </c>
      <c r="CT2024" s="90">
        <v>3553.46</v>
      </c>
      <c r="CU2024" s="72"/>
      <c r="CV2024" s="69"/>
      <c r="CX2024" s="68"/>
      <c r="CY2024" s="68"/>
      <c r="CZ2024" s="68"/>
      <c r="DB2024" s="90">
        <v>0</v>
      </c>
      <c r="DC2024" s="68"/>
      <c r="DD2024" s="68"/>
      <c r="DF2024" s="72">
        <v>0</v>
      </c>
      <c r="DK2024" s="72"/>
      <c r="DP2024" s="72">
        <v>0</v>
      </c>
      <c r="DQ2024" s="72"/>
      <c r="DR2024" s="72">
        <v>134442.04999999999</v>
      </c>
      <c r="DV2024" s="78">
        <v>0</v>
      </c>
      <c r="DZ2024" s="72">
        <v>353305.11</v>
      </c>
      <c r="EA2024" s="72"/>
      <c r="EB2024" s="72"/>
      <c r="EC2024" s="72"/>
      <c r="ED2024" s="72">
        <v>0</v>
      </c>
      <c r="EG2024" s="69">
        <v>0</v>
      </c>
    </row>
    <row r="2025" spans="2:137" s="67" customFormat="1">
      <c r="B2025" s="68" t="s">
        <v>6278</v>
      </c>
      <c r="C2025" s="68" t="s">
        <v>6279</v>
      </c>
      <c r="D2025" s="69" t="s">
        <v>6303</v>
      </c>
      <c r="E2025" s="69" t="s">
        <v>149</v>
      </c>
      <c r="F2025" s="69" t="s">
        <v>400</v>
      </c>
      <c r="G2025" s="69" t="s">
        <v>401</v>
      </c>
      <c r="H2025" s="68"/>
      <c r="J2025" s="70">
        <v>42521</v>
      </c>
      <c r="K2025" s="70">
        <v>42582</v>
      </c>
      <c r="M2025" s="69" t="s">
        <v>152</v>
      </c>
      <c r="N2025" s="69" t="s">
        <v>153</v>
      </c>
      <c r="O2025" s="71" t="s">
        <v>402</v>
      </c>
      <c r="P2025" s="72">
        <v>188257.45015300001</v>
      </c>
      <c r="Q2025" s="68" t="s">
        <v>6281</v>
      </c>
      <c r="R2025" s="69" t="s">
        <v>2573</v>
      </c>
      <c r="S2025" s="69">
        <f t="shared" si="63"/>
        <v>418.00003099999998</v>
      </c>
      <c r="T2025" s="72">
        <v>786916.2</v>
      </c>
      <c r="U2025" s="73">
        <f t="shared" si="64"/>
        <v>786916.2</v>
      </c>
      <c r="BK2025" s="74">
        <v>0</v>
      </c>
      <c r="BS2025" s="72"/>
      <c r="BT2025" s="72">
        <v>292049.59999999998</v>
      </c>
      <c r="BW2025" s="72"/>
      <c r="CA2025" s="69">
        <v>0</v>
      </c>
      <c r="CE2025" s="75"/>
      <c r="CF2025" s="72">
        <v>0</v>
      </c>
      <c r="CI2025" s="72">
        <v>3565.98</v>
      </c>
      <c r="CJ2025" s="72">
        <v>0</v>
      </c>
      <c r="CM2025" s="72">
        <v>0</v>
      </c>
      <c r="CN2025" s="72">
        <v>0</v>
      </c>
      <c r="CR2025" s="69">
        <v>0</v>
      </c>
      <c r="CT2025" s="90">
        <v>3553.46</v>
      </c>
      <c r="CU2025" s="72"/>
      <c r="CV2025" s="69"/>
      <c r="CX2025" s="68"/>
      <c r="CY2025" s="68"/>
      <c r="CZ2025" s="68"/>
      <c r="DB2025" s="90">
        <v>0</v>
      </c>
      <c r="DC2025" s="68"/>
      <c r="DD2025" s="68"/>
      <c r="DF2025" s="72">
        <v>0</v>
      </c>
      <c r="DK2025" s="72"/>
      <c r="DP2025" s="72">
        <v>0</v>
      </c>
      <c r="DQ2025" s="72"/>
      <c r="DR2025" s="72">
        <v>134442.04999999999</v>
      </c>
      <c r="DV2025" s="78">
        <v>0</v>
      </c>
      <c r="DZ2025" s="72">
        <v>353305.11</v>
      </c>
      <c r="EA2025" s="72"/>
      <c r="EB2025" s="72"/>
      <c r="EC2025" s="72"/>
      <c r="ED2025" s="72">
        <v>0</v>
      </c>
      <c r="EG2025" s="69">
        <v>0</v>
      </c>
    </row>
    <row r="2026" spans="2:137" s="67" customFormat="1">
      <c r="B2026" s="68" t="s">
        <v>6278</v>
      </c>
      <c r="C2026" s="68" t="s">
        <v>6279</v>
      </c>
      <c r="D2026" s="69" t="s">
        <v>6303</v>
      </c>
      <c r="E2026" s="69" t="s">
        <v>149</v>
      </c>
      <c r="F2026" s="69" t="s">
        <v>400</v>
      </c>
      <c r="G2026" s="69" t="s">
        <v>401</v>
      </c>
      <c r="H2026" s="68"/>
      <c r="J2026" s="70">
        <v>42551</v>
      </c>
      <c r="K2026" s="70">
        <v>42582</v>
      </c>
      <c r="M2026" s="69" t="s">
        <v>152</v>
      </c>
      <c r="N2026" s="69" t="s">
        <v>153</v>
      </c>
      <c r="O2026" s="71" t="s">
        <v>402</v>
      </c>
      <c r="P2026" s="72">
        <v>66473.150221000004</v>
      </c>
      <c r="Q2026" s="68" t="s">
        <v>6281</v>
      </c>
      <c r="R2026" s="69" t="s">
        <v>3295</v>
      </c>
      <c r="S2026" s="69">
        <f t="shared" si="63"/>
        <v>1183.8106023</v>
      </c>
      <c r="T2026" s="72">
        <v>786916.2</v>
      </c>
      <c r="U2026" s="73">
        <f t="shared" si="64"/>
        <v>786916.2</v>
      </c>
      <c r="BK2026" s="74">
        <v>0</v>
      </c>
      <c r="BS2026" s="72"/>
      <c r="BT2026" s="72">
        <v>292049.59999999998</v>
      </c>
      <c r="BW2026" s="72"/>
      <c r="CA2026" s="69">
        <v>0</v>
      </c>
      <c r="CE2026" s="75"/>
      <c r="CF2026" s="72">
        <v>0</v>
      </c>
      <c r="CI2026" s="72">
        <v>3565.98</v>
      </c>
      <c r="CJ2026" s="72">
        <v>0</v>
      </c>
      <c r="CM2026" s="72">
        <v>0</v>
      </c>
      <c r="CN2026" s="72">
        <v>0</v>
      </c>
      <c r="CR2026" s="69">
        <v>0</v>
      </c>
      <c r="CT2026" s="90">
        <v>3553.46</v>
      </c>
      <c r="CU2026" s="72"/>
      <c r="CV2026" s="69"/>
      <c r="CX2026" s="68"/>
      <c r="CY2026" s="68"/>
      <c r="CZ2026" s="68"/>
      <c r="DB2026" s="90">
        <v>0</v>
      </c>
      <c r="DC2026" s="68"/>
      <c r="DD2026" s="68"/>
      <c r="DF2026" s="72">
        <v>0</v>
      </c>
      <c r="DK2026" s="72"/>
      <c r="DP2026" s="72">
        <v>0</v>
      </c>
      <c r="DQ2026" s="72"/>
      <c r="DR2026" s="72">
        <v>134442.04999999999</v>
      </c>
      <c r="DV2026" s="78">
        <v>0</v>
      </c>
      <c r="DZ2026" s="72">
        <v>353305.11</v>
      </c>
      <c r="EA2026" s="72"/>
      <c r="EB2026" s="72"/>
      <c r="EC2026" s="72"/>
      <c r="ED2026" s="72">
        <v>0</v>
      </c>
      <c r="EG2026" s="69">
        <v>0</v>
      </c>
    </row>
    <row r="2027" spans="2:137" s="67" customFormat="1">
      <c r="B2027" s="68" t="s">
        <v>6278</v>
      </c>
      <c r="C2027" s="68" t="s">
        <v>6279</v>
      </c>
      <c r="D2027" s="69" t="s">
        <v>6303</v>
      </c>
      <c r="E2027" s="69" t="s">
        <v>149</v>
      </c>
      <c r="F2027" s="69" t="s">
        <v>400</v>
      </c>
      <c r="G2027" s="69" t="s">
        <v>401</v>
      </c>
      <c r="H2027" s="68"/>
      <c r="J2027" s="70">
        <v>42582</v>
      </c>
      <c r="K2027" s="70">
        <v>42674</v>
      </c>
      <c r="M2027" s="69" t="s">
        <v>2</v>
      </c>
      <c r="N2027" s="69" t="s">
        <v>5</v>
      </c>
      <c r="O2027" s="71" t="s">
        <v>3569</v>
      </c>
      <c r="P2027" s="72">
        <v>210405.385486018</v>
      </c>
      <c r="Q2027" s="68" t="s">
        <v>6281</v>
      </c>
      <c r="R2027" s="69" t="s">
        <v>3570</v>
      </c>
      <c r="S2027" s="69">
        <f t="shared" si="63"/>
        <v>374.00002770000003</v>
      </c>
      <c r="T2027" s="72">
        <v>786916.2</v>
      </c>
      <c r="U2027" s="73">
        <f t="shared" si="64"/>
        <v>786916.2</v>
      </c>
      <c r="BK2027" s="74">
        <v>0</v>
      </c>
      <c r="BS2027" s="72"/>
      <c r="BT2027" s="72">
        <v>292049.59999999998</v>
      </c>
      <c r="BW2027" s="72"/>
      <c r="CA2027" s="69">
        <v>0</v>
      </c>
      <c r="CE2027" s="75"/>
      <c r="CF2027" s="72">
        <v>0</v>
      </c>
      <c r="CI2027" s="72">
        <v>3565.98</v>
      </c>
      <c r="CJ2027" s="72">
        <v>0</v>
      </c>
      <c r="CM2027" s="72">
        <v>0</v>
      </c>
      <c r="CN2027" s="72">
        <v>0</v>
      </c>
      <c r="CR2027" s="69">
        <v>0</v>
      </c>
      <c r="CT2027" s="90">
        <v>3553.46</v>
      </c>
      <c r="CU2027" s="72"/>
      <c r="CV2027" s="69"/>
      <c r="CX2027" s="68"/>
      <c r="CY2027" s="68"/>
      <c r="CZ2027" s="68"/>
      <c r="DB2027" s="90">
        <v>0</v>
      </c>
      <c r="DC2027" s="68"/>
      <c r="DD2027" s="68"/>
      <c r="DF2027" s="72">
        <v>0</v>
      </c>
      <c r="DK2027" s="72"/>
      <c r="DP2027" s="72">
        <v>0</v>
      </c>
      <c r="DQ2027" s="72"/>
      <c r="DR2027" s="72">
        <v>134442.04999999999</v>
      </c>
      <c r="DV2027" s="78">
        <v>0</v>
      </c>
      <c r="DZ2027" s="72">
        <v>353305.11</v>
      </c>
      <c r="EA2027" s="72"/>
      <c r="EB2027" s="72"/>
      <c r="EC2027" s="72"/>
      <c r="ED2027" s="72">
        <v>0</v>
      </c>
      <c r="EG2027" s="69">
        <v>0</v>
      </c>
    </row>
    <row r="2028" spans="2:137" s="67" customFormat="1">
      <c r="B2028" s="68" t="s">
        <v>6278</v>
      </c>
      <c r="C2028" s="68" t="s">
        <v>6279</v>
      </c>
      <c r="D2028" s="69" t="s">
        <v>6303</v>
      </c>
      <c r="E2028" s="69" t="s">
        <v>149</v>
      </c>
      <c r="F2028" s="69" t="s">
        <v>400</v>
      </c>
      <c r="G2028" s="69" t="s">
        <v>401</v>
      </c>
      <c r="H2028" s="68"/>
      <c r="J2028" s="70">
        <v>42583</v>
      </c>
      <c r="K2028" s="70">
        <v>42674</v>
      </c>
      <c r="M2028" s="69" t="s">
        <v>2</v>
      </c>
      <c r="N2028" s="69" t="s">
        <v>5</v>
      </c>
      <c r="O2028" s="71" t="s">
        <v>3596</v>
      </c>
      <c r="P2028" s="72">
        <v>210405.448832681</v>
      </c>
      <c r="Q2028" s="68" t="s">
        <v>6281</v>
      </c>
      <c r="R2028" s="69" t="s">
        <v>3597</v>
      </c>
      <c r="S2028" s="69">
        <f t="shared" si="63"/>
        <v>373.99991510000001</v>
      </c>
      <c r="T2028" s="72">
        <v>786916.2</v>
      </c>
      <c r="U2028" s="73">
        <f t="shared" si="64"/>
        <v>786916.2</v>
      </c>
      <c r="BK2028" s="74">
        <v>0</v>
      </c>
      <c r="BS2028" s="72"/>
      <c r="BT2028" s="72">
        <v>292049.59999999998</v>
      </c>
      <c r="BW2028" s="72"/>
      <c r="CA2028" s="69">
        <v>0</v>
      </c>
      <c r="CE2028" s="75"/>
      <c r="CF2028" s="72">
        <v>0</v>
      </c>
      <c r="CI2028" s="72">
        <v>3565.98</v>
      </c>
      <c r="CJ2028" s="72">
        <v>0</v>
      </c>
      <c r="CM2028" s="72">
        <v>0</v>
      </c>
      <c r="CN2028" s="72">
        <v>0</v>
      </c>
      <c r="CR2028" s="69">
        <v>0</v>
      </c>
      <c r="CT2028" s="90">
        <v>3553.46</v>
      </c>
      <c r="CU2028" s="72"/>
      <c r="CV2028" s="69"/>
      <c r="CX2028" s="68"/>
      <c r="CY2028" s="68"/>
      <c r="CZ2028" s="68"/>
      <c r="DB2028" s="90">
        <v>0</v>
      </c>
      <c r="DC2028" s="68"/>
      <c r="DD2028" s="68"/>
      <c r="DF2028" s="85">
        <v>0</v>
      </c>
      <c r="DK2028" s="72"/>
      <c r="DP2028" s="72">
        <v>0</v>
      </c>
      <c r="DQ2028" s="72"/>
      <c r="DR2028" s="72">
        <v>134442.04999999999</v>
      </c>
      <c r="DV2028" s="77">
        <v>0</v>
      </c>
      <c r="DZ2028" s="72">
        <v>353305.11</v>
      </c>
      <c r="EA2028" s="72"/>
      <c r="EB2028" s="72"/>
      <c r="EC2028" s="72"/>
      <c r="ED2028" s="72">
        <v>0</v>
      </c>
      <c r="EG2028" s="69">
        <v>0</v>
      </c>
    </row>
    <row r="2029" spans="2:137" s="67" customFormat="1">
      <c r="B2029" s="68" t="s">
        <v>6278</v>
      </c>
      <c r="C2029" s="68" t="s">
        <v>6279</v>
      </c>
      <c r="D2029" s="69" t="s">
        <v>6303</v>
      </c>
      <c r="E2029" s="69" t="s">
        <v>149</v>
      </c>
      <c r="F2029" s="69" t="s">
        <v>400</v>
      </c>
      <c r="G2029" s="69" t="s">
        <v>401</v>
      </c>
      <c r="H2029" s="68"/>
      <c r="J2029" s="70">
        <v>42613</v>
      </c>
      <c r="K2029" s="70">
        <v>42674</v>
      </c>
      <c r="M2029" s="69" t="s">
        <v>2</v>
      </c>
      <c r="N2029" s="69" t="s">
        <v>5</v>
      </c>
      <c r="O2029" s="71" t="s">
        <v>3569</v>
      </c>
      <c r="P2029" s="72">
        <v>200233.11494457099</v>
      </c>
      <c r="Q2029" s="68" t="s">
        <v>6281</v>
      </c>
      <c r="R2029" s="69" t="s">
        <v>3687</v>
      </c>
      <c r="S2029" s="69">
        <f t="shared" si="63"/>
        <v>393.00002910000001</v>
      </c>
      <c r="T2029" s="72">
        <v>786916.2</v>
      </c>
      <c r="U2029" s="73">
        <f t="shared" si="64"/>
        <v>786916.2</v>
      </c>
      <c r="BK2029" s="74">
        <v>0</v>
      </c>
      <c r="BS2029" s="72"/>
      <c r="BT2029" s="72">
        <v>292049.59999999998</v>
      </c>
      <c r="BW2029" s="72"/>
      <c r="CA2029" s="69">
        <v>0</v>
      </c>
      <c r="CE2029" s="75"/>
      <c r="CF2029" s="72">
        <v>0</v>
      </c>
      <c r="CI2029" s="72">
        <v>3565.98</v>
      </c>
      <c r="CJ2029" s="72">
        <v>0</v>
      </c>
      <c r="CM2029" s="72">
        <v>0</v>
      </c>
      <c r="CN2029" s="72">
        <v>0</v>
      </c>
      <c r="CR2029" s="69">
        <v>0</v>
      </c>
      <c r="CT2029" s="89">
        <v>3553.46</v>
      </c>
      <c r="CU2029" s="72"/>
      <c r="CV2029" s="69"/>
      <c r="CX2029" s="68"/>
      <c r="CY2029" s="68"/>
      <c r="CZ2029" s="68"/>
      <c r="DB2029" s="89">
        <v>0</v>
      </c>
      <c r="DC2029" s="68"/>
      <c r="DD2029" s="68"/>
      <c r="DF2029" s="85">
        <v>0</v>
      </c>
      <c r="DK2029" s="72"/>
      <c r="DP2029" s="72">
        <v>0</v>
      </c>
      <c r="DQ2029" s="72"/>
      <c r="DR2029" s="72">
        <v>134442.04999999999</v>
      </c>
      <c r="DV2029" s="77">
        <v>0</v>
      </c>
      <c r="DZ2029" s="72">
        <v>353305.11</v>
      </c>
      <c r="EA2029" s="72"/>
      <c r="EB2029" s="72"/>
      <c r="EC2029" s="72"/>
      <c r="ED2029" s="72">
        <v>0</v>
      </c>
      <c r="EG2029" s="69">
        <v>0</v>
      </c>
    </row>
    <row r="2030" spans="2:137" s="67" customFormat="1">
      <c r="B2030" s="68" t="s">
        <v>6278</v>
      </c>
      <c r="C2030" s="68" t="s">
        <v>6279</v>
      </c>
      <c r="D2030" s="69" t="s">
        <v>6303</v>
      </c>
      <c r="E2030" s="69" t="s">
        <v>149</v>
      </c>
      <c r="F2030" s="69" t="s">
        <v>400</v>
      </c>
      <c r="G2030" s="69" t="s">
        <v>401</v>
      </c>
      <c r="H2030" s="68"/>
      <c r="J2030" s="70">
        <v>42614</v>
      </c>
      <c r="K2030" s="70">
        <v>42674</v>
      </c>
      <c r="M2030" s="69" t="s">
        <v>2</v>
      </c>
      <c r="N2030" s="69" t="s">
        <v>5</v>
      </c>
      <c r="O2030" s="71" t="s">
        <v>3596</v>
      </c>
      <c r="P2030" s="72">
        <v>169594.00862069</v>
      </c>
      <c r="Q2030" s="68" t="s">
        <v>6281</v>
      </c>
      <c r="R2030" s="69" t="s">
        <v>3700</v>
      </c>
      <c r="S2030" s="69">
        <f t="shared" si="63"/>
        <v>463.99999999999994</v>
      </c>
      <c r="T2030" s="72">
        <v>786916.2</v>
      </c>
      <c r="U2030" s="73">
        <f t="shared" si="64"/>
        <v>786916.2</v>
      </c>
      <c r="BK2030" s="74">
        <v>0</v>
      </c>
      <c r="BS2030" s="72"/>
      <c r="BT2030" s="72">
        <v>292049.59999999998</v>
      </c>
      <c r="BW2030" s="72"/>
      <c r="CA2030" s="69">
        <v>0</v>
      </c>
      <c r="CE2030" s="75"/>
      <c r="CF2030" s="72">
        <v>0</v>
      </c>
      <c r="CI2030" s="72">
        <v>3565.98</v>
      </c>
      <c r="CJ2030" s="72">
        <v>0</v>
      </c>
      <c r="CM2030" s="72">
        <v>0</v>
      </c>
      <c r="CN2030" s="72">
        <v>0</v>
      </c>
      <c r="CR2030" s="69">
        <v>0</v>
      </c>
      <c r="CT2030" s="90">
        <v>3553.46</v>
      </c>
      <c r="CU2030" s="72"/>
      <c r="CV2030" s="69"/>
      <c r="CX2030" s="68"/>
      <c r="CY2030" s="68"/>
      <c r="CZ2030" s="68"/>
      <c r="DB2030" s="90">
        <v>0</v>
      </c>
      <c r="DC2030" s="68"/>
      <c r="DD2030" s="68"/>
      <c r="DF2030" s="85">
        <v>0</v>
      </c>
      <c r="DK2030" s="72"/>
      <c r="DP2030" s="72">
        <v>0</v>
      </c>
      <c r="DQ2030" s="72"/>
      <c r="DR2030" s="72">
        <v>134442.04999999999</v>
      </c>
      <c r="DV2030" s="78">
        <v>0</v>
      </c>
      <c r="DZ2030" s="72">
        <v>353305.11</v>
      </c>
      <c r="EA2030" s="72"/>
      <c r="EB2030" s="72"/>
      <c r="EC2030" s="72"/>
      <c r="ED2030" s="72">
        <v>0</v>
      </c>
      <c r="EG2030" s="69">
        <v>0</v>
      </c>
    </row>
    <row r="2031" spans="2:137" s="67" customFormat="1">
      <c r="B2031" s="68" t="s">
        <v>6278</v>
      </c>
      <c r="C2031" s="68" t="s">
        <v>6279</v>
      </c>
      <c r="D2031" s="69" t="s">
        <v>6303</v>
      </c>
      <c r="E2031" s="69" t="s">
        <v>149</v>
      </c>
      <c r="F2031" s="69" t="s">
        <v>400</v>
      </c>
      <c r="G2031" s="69" t="s">
        <v>401</v>
      </c>
      <c r="H2031" s="68"/>
      <c r="J2031" s="70">
        <v>42643</v>
      </c>
      <c r="K2031" s="70">
        <v>42674</v>
      </c>
      <c r="M2031" s="69" t="s">
        <v>2</v>
      </c>
      <c r="N2031" s="69" t="s">
        <v>5</v>
      </c>
      <c r="O2031" s="71" t="s">
        <v>3569</v>
      </c>
      <c r="P2031" s="72">
        <v>172191.715929803</v>
      </c>
      <c r="Q2031" s="68" t="s">
        <v>6281</v>
      </c>
      <c r="R2031" s="69" t="s">
        <v>3970</v>
      </c>
      <c r="S2031" s="69">
        <f t="shared" si="63"/>
        <v>457.00003379999998</v>
      </c>
      <c r="T2031" s="72">
        <v>786916.2</v>
      </c>
      <c r="U2031" s="73">
        <f t="shared" si="64"/>
        <v>786916.2</v>
      </c>
      <c r="BK2031" s="74">
        <v>0</v>
      </c>
      <c r="BS2031" s="72"/>
      <c r="BT2031" s="72">
        <v>292049.59999999998</v>
      </c>
      <c r="BW2031" s="72"/>
      <c r="CA2031" s="69">
        <v>0</v>
      </c>
      <c r="CE2031" s="75"/>
      <c r="CF2031" s="72">
        <v>0</v>
      </c>
      <c r="CI2031" s="72">
        <v>3565.98</v>
      </c>
      <c r="CJ2031" s="72">
        <v>0</v>
      </c>
      <c r="CM2031" s="72">
        <v>0</v>
      </c>
      <c r="CN2031" s="72">
        <v>0</v>
      </c>
      <c r="CR2031" s="69">
        <v>0</v>
      </c>
      <c r="CT2031" s="90">
        <v>3553.46</v>
      </c>
      <c r="CU2031" s="72"/>
      <c r="CV2031" s="69"/>
      <c r="CX2031" s="68"/>
      <c r="CY2031" s="68"/>
      <c r="CZ2031" s="68"/>
      <c r="DB2031" s="90">
        <v>0</v>
      </c>
      <c r="DC2031" s="68"/>
      <c r="DD2031" s="68"/>
      <c r="DF2031" s="76">
        <v>0</v>
      </c>
      <c r="DK2031" s="72"/>
      <c r="DP2031" s="72">
        <v>0</v>
      </c>
      <c r="DQ2031" s="72"/>
      <c r="DR2031" s="72">
        <v>134442.04999999999</v>
      </c>
      <c r="DV2031" s="78">
        <v>0</v>
      </c>
      <c r="DZ2031" s="72">
        <v>353305.11</v>
      </c>
      <c r="EA2031" s="72"/>
      <c r="EB2031" s="72"/>
      <c r="EC2031" s="72"/>
      <c r="ED2031" s="72">
        <v>0</v>
      </c>
      <c r="EG2031" s="69">
        <v>0</v>
      </c>
    </row>
    <row r="2032" spans="2:137" s="67" customFormat="1">
      <c r="B2032" s="68" t="s">
        <v>6278</v>
      </c>
      <c r="C2032" s="68" t="s">
        <v>6279</v>
      </c>
      <c r="D2032" s="69" t="s">
        <v>6303</v>
      </c>
      <c r="E2032" s="69" t="s">
        <v>149</v>
      </c>
      <c r="F2032" s="69" t="s">
        <v>400</v>
      </c>
      <c r="G2032" s="69" t="s">
        <v>401</v>
      </c>
      <c r="H2032" s="68"/>
      <c r="J2032" s="70">
        <v>42674</v>
      </c>
      <c r="K2032" s="70">
        <v>42766</v>
      </c>
      <c r="M2032" s="69" t="s">
        <v>2</v>
      </c>
      <c r="N2032" s="69" t="s">
        <v>5</v>
      </c>
      <c r="O2032" s="71" t="s">
        <v>4337</v>
      </c>
      <c r="P2032" s="72">
        <v>227432.41091829599</v>
      </c>
      <c r="Q2032" s="68" t="s">
        <v>6281</v>
      </c>
      <c r="R2032" s="69" t="s">
        <v>4338</v>
      </c>
      <c r="S2032" s="69">
        <f t="shared" si="63"/>
        <v>346.00002559999996</v>
      </c>
      <c r="T2032" s="72">
        <v>786916.2</v>
      </c>
      <c r="U2032" s="73">
        <f t="shared" si="64"/>
        <v>786916.2</v>
      </c>
      <c r="BK2032" s="74">
        <v>0</v>
      </c>
      <c r="BS2032" s="72"/>
      <c r="BT2032" s="72">
        <v>292049.59999999998</v>
      </c>
      <c r="BW2032" s="72"/>
      <c r="CA2032" s="69">
        <v>0</v>
      </c>
      <c r="CF2032" s="72">
        <v>0</v>
      </c>
      <c r="CI2032" s="72">
        <v>3565.98</v>
      </c>
      <c r="CJ2032" s="72">
        <v>0</v>
      </c>
      <c r="CM2032" s="72">
        <v>0</v>
      </c>
      <c r="CN2032" s="72">
        <v>0</v>
      </c>
      <c r="CR2032" s="69">
        <v>0</v>
      </c>
      <c r="CT2032" s="90">
        <v>3553.46</v>
      </c>
      <c r="CU2032" s="68"/>
      <c r="CV2032" s="68"/>
      <c r="CX2032" s="68"/>
      <c r="CY2032" s="68"/>
      <c r="CZ2032" s="68"/>
      <c r="DB2032" s="90">
        <v>0</v>
      </c>
      <c r="DC2032" s="68"/>
      <c r="DD2032" s="68"/>
      <c r="DF2032" s="76">
        <v>0</v>
      </c>
      <c r="DK2032" s="72"/>
      <c r="DP2032" s="72">
        <v>0</v>
      </c>
      <c r="DQ2032" s="72"/>
      <c r="DR2032" s="72">
        <v>134442.04999999999</v>
      </c>
      <c r="DV2032" s="77">
        <v>0</v>
      </c>
      <c r="DZ2032" s="72">
        <v>353305.11</v>
      </c>
      <c r="EA2032" s="72"/>
      <c r="EB2032" s="72"/>
      <c r="EC2032" s="72"/>
      <c r="ED2032" s="72">
        <v>0</v>
      </c>
      <c r="EG2032" s="69">
        <v>0</v>
      </c>
    </row>
    <row r="2033" spans="1:140" s="67" customFormat="1">
      <c r="B2033" s="68" t="s">
        <v>6278</v>
      </c>
      <c r="C2033" s="68" t="s">
        <v>6279</v>
      </c>
      <c r="D2033" s="69" t="s">
        <v>6303</v>
      </c>
      <c r="E2033" s="69" t="s">
        <v>149</v>
      </c>
      <c r="F2033" s="69" t="s">
        <v>400</v>
      </c>
      <c r="G2033" s="69" t="s">
        <v>401</v>
      </c>
      <c r="H2033" s="68"/>
      <c r="J2033" s="70">
        <v>42704</v>
      </c>
      <c r="K2033" s="70">
        <v>42766</v>
      </c>
      <c r="M2033" s="69" t="s">
        <v>2</v>
      </c>
      <c r="N2033" s="69" t="s">
        <v>5</v>
      </c>
      <c r="O2033" s="71" t="s">
        <v>4337</v>
      </c>
      <c r="P2033" s="72">
        <v>234900.34081931799</v>
      </c>
      <c r="Q2033" s="68" t="s">
        <v>6281</v>
      </c>
      <c r="R2033" s="69" t="s">
        <v>4394</v>
      </c>
      <c r="S2033" s="69">
        <f t="shared" si="63"/>
        <v>335.00002480000001</v>
      </c>
      <c r="T2033" s="72">
        <v>786916.2</v>
      </c>
      <c r="U2033" s="73">
        <f t="shared" si="64"/>
        <v>786916.2</v>
      </c>
      <c r="BK2033" s="74">
        <v>0</v>
      </c>
      <c r="BS2033" s="72"/>
      <c r="BT2033" s="72">
        <v>292049.59999999998</v>
      </c>
      <c r="BW2033" s="72"/>
      <c r="CA2033" s="69">
        <v>0</v>
      </c>
      <c r="CF2033" s="72">
        <v>0</v>
      </c>
      <c r="CI2033" s="72">
        <v>3565.98</v>
      </c>
      <c r="CJ2033" s="72">
        <v>0</v>
      </c>
      <c r="CM2033" s="72">
        <v>0</v>
      </c>
      <c r="CN2033" s="72">
        <v>0</v>
      </c>
      <c r="CR2033" s="69">
        <v>0</v>
      </c>
      <c r="CT2033" s="90">
        <v>3553.46</v>
      </c>
      <c r="CU2033" s="68"/>
      <c r="CV2033" s="68"/>
      <c r="CX2033" s="68"/>
      <c r="CY2033" s="68"/>
      <c r="CZ2033" s="68"/>
      <c r="DB2033" s="90">
        <v>0</v>
      </c>
      <c r="DC2033" s="68"/>
      <c r="DD2033" s="68"/>
      <c r="DF2033" s="76">
        <v>0</v>
      </c>
      <c r="DK2033" s="72"/>
      <c r="DP2033" s="72">
        <v>0</v>
      </c>
      <c r="DQ2033" s="72"/>
      <c r="DR2033" s="72">
        <v>134442.04999999999</v>
      </c>
      <c r="DV2033" s="78">
        <v>0</v>
      </c>
      <c r="DZ2033" s="72">
        <v>353305.11</v>
      </c>
      <c r="EA2033" s="72"/>
      <c r="EB2033" s="72"/>
      <c r="EC2033" s="72"/>
      <c r="ED2033" s="72">
        <v>0</v>
      </c>
      <c r="EG2033" s="69">
        <v>0</v>
      </c>
    </row>
    <row r="2034" spans="1:140" s="67" customFormat="1">
      <c r="B2034" s="68" t="s">
        <v>6278</v>
      </c>
      <c r="C2034" s="68" t="s">
        <v>6279</v>
      </c>
      <c r="D2034" s="69" t="s">
        <v>6303</v>
      </c>
      <c r="E2034" s="69" t="s">
        <v>149</v>
      </c>
      <c r="F2034" s="69" t="s">
        <v>400</v>
      </c>
      <c r="G2034" s="69" t="s">
        <v>401</v>
      </c>
      <c r="H2034" s="68"/>
      <c r="J2034" s="70">
        <v>42735</v>
      </c>
      <c r="K2034" s="70">
        <v>42766</v>
      </c>
      <c r="M2034" s="69" t="s">
        <v>2</v>
      </c>
      <c r="N2034" s="69" t="s">
        <v>5</v>
      </c>
      <c r="O2034" s="71" t="s">
        <v>4337</v>
      </c>
      <c r="P2034" s="72">
        <v>165318.51718652999</v>
      </c>
      <c r="Q2034" s="68" t="s">
        <v>6281</v>
      </c>
      <c r="R2034" s="69" t="s">
        <v>4795</v>
      </c>
      <c r="S2034" s="69">
        <f t="shared" si="63"/>
        <v>476.00003519999996</v>
      </c>
      <c r="T2034" s="72">
        <v>786916.2</v>
      </c>
      <c r="U2034" s="73">
        <f t="shared" si="64"/>
        <v>786916.2</v>
      </c>
      <c r="BK2034" s="74">
        <v>0</v>
      </c>
      <c r="BS2034" s="72"/>
      <c r="BT2034" s="72">
        <v>292049.59999999998</v>
      </c>
      <c r="BW2034" s="72"/>
      <c r="CA2034" s="69">
        <v>0</v>
      </c>
      <c r="CF2034" s="72">
        <v>0</v>
      </c>
      <c r="CI2034" s="72">
        <v>3565.98</v>
      </c>
      <c r="CJ2034" s="72">
        <v>0</v>
      </c>
      <c r="CM2034" s="72">
        <v>0</v>
      </c>
      <c r="CN2034" s="72">
        <v>0</v>
      </c>
      <c r="CR2034" s="69">
        <v>0</v>
      </c>
      <c r="CT2034" s="89">
        <v>3553.46</v>
      </c>
      <c r="CU2034" s="68"/>
      <c r="CV2034" s="68"/>
      <c r="CX2034" s="68"/>
      <c r="CY2034" s="68"/>
      <c r="CZ2034" s="68"/>
      <c r="DB2034" s="89">
        <v>0</v>
      </c>
      <c r="DC2034" s="68"/>
      <c r="DD2034" s="68"/>
      <c r="DF2034" s="76">
        <v>0</v>
      </c>
      <c r="DK2034" s="72"/>
      <c r="DP2034" s="72">
        <v>0</v>
      </c>
      <c r="DQ2034" s="72"/>
      <c r="DR2034" s="72">
        <v>134442.04999999999</v>
      </c>
      <c r="DV2034" s="77">
        <v>0</v>
      </c>
      <c r="DZ2034" s="72">
        <v>353305.11</v>
      </c>
      <c r="EA2034" s="72"/>
      <c r="EB2034" s="72"/>
      <c r="EC2034" s="72"/>
      <c r="ED2034" s="72">
        <v>0</v>
      </c>
      <c r="EG2034" s="69">
        <v>0</v>
      </c>
    </row>
    <row r="2035" spans="1:140" s="67" customFormat="1">
      <c r="B2035" s="68" t="s">
        <v>6278</v>
      </c>
      <c r="C2035" s="68" t="s">
        <v>6279</v>
      </c>
      <c r="D2035" s="69" t="s">
        <v>6303</v>
      </c>
      <c r="E2035" s="69" t="s">
        <v>149</v>
      </c>
      <c r="F2035" s="69" t="s">
        <v>400</v>
      </c>
      <c r="G2035" s="69" t="s">
        <v>401</v>
      </c>
      <c r="H2035" s="68"/>
      <c r="J2035" s="70">
        <v>42766</v>
      </c>
      <c r="K2035" s="70">
        <v>42855</v>
      </c>
      <c r="M2035" s="69" t="s">
        <v>2</v>
      </c>
      <c r="N2035" s="69" t="s">
        <v>5</v>
      </c>
      <c r="O2035" s="71" t="s">
        <v>4995</v>
      </c>
      <c r="P2035" s="72">
        <v>205461.13358980001</v>
      </c>
      <c r="Q2035" s="68" t="s">
        <v>6281</v>
      </c>
      <c r="R2035" s="69" t="s">
        <v>4996</v>
      </c>
      <c r="S2035" s="69">
        <f t="shared" si="63"/>
        <v>383.00002840000002</v>
      </c>
      <c r="T2035" s="72">
        <v>786916.2</v>
      </c>
      <c r="U2035" s="73">
        <f t="shared" si="64"/>
        <v>786916.2</v>
      </c>
      <c r="BK2035" s="74">
        <v>0</v>
      </c>
      <c r="BS2035" s="72"/>
      <c r="BT2035" s="72">
        <v>292049.59999999998</v>
      </c>
      <c r="BW2035" s="72"/>
      <c r="CA2035" s="69">
        <v>0</v>
      </c>
      <c r="CF2035" s="72">
        <v>0</v>
      </c>
      <c r="CI2035" s="72">
        <v>3565.98</v>
      </c>
      <c r="CJ2035" s="72">
        <v>0</v>
      </c>
      <c r="CM2035" s="72">
        <v>0</v>
      </c>
      <c r="CN2035" s="72">
        <v>0</v>
      </c>
      <c r="CR2035" s="69">
        <v>0</v>
      </c>
      <c r="CT2035" s="90">
        <v>3553.46</v>
      </c>
      <c r="CU2035" s="68"/>
      <c r="CV2035" s="68"/>
      <c r="CX2035" s="68"/>
      <c r="CY2035" s="68"/>
      <c r="CZ2035" s="68"/>
      <c r="DB2035" s="90">
        <v>0</v>
      </c>
      <c r="DC2035" s="68"/>
      <c r="DD2035" s="68"/>
      <c r="DF2035" s="76">
        <v>0</v>
      </c>
      <c r="DK2035" s="72"/>
      <c r="DP2035" s="72">
        <v>0</v>
      </c>
      <c r="DQ2035" s="72"/>
      <c r="DR2035" s="72">
        <v>134442.04999999999</v>
      </c>
      <c r="DV2035" s="78">
        <v>0</v>
      </c>
      <c r="DZ2035" s="72">
        <v>353305.11</v>
      </c>
      <c r="EA2035" s="72"/>
      <c r="EB2035" s="72"/>
      <c r="EC2035" s="72"/>
      <c r="ED2035" s="72">
        <v>0</v>
      </c>
      <c r="EG2035" s="69">
        <v>0</v>
      </c>
    </row>
    <row r="2036" spans="1:140" s="67" customFormat="1">
      <c r="B2036" s="68" t="s">
        <v>6278</v>
      </c>
      <c r="C2036" s="68" t="s">
        <v>6279</v>
      </c>
      <c r="D2036" s="69" t="s">
        <v>6303</v>
      </c>
      <c r="E2036" s="69" t="s">
        <v>149</v>
      </c>
      <c r="F2036" s="69" t="s">
        <v>400</v>
      </c>
      <c r="G2036" s="69" t="s">
        <v>401</v>
      </c>
      <c r="H2036" s="68"/>
      <c r="J2036" s="70">
        <v>42794</v>
      </c>
      <c r="K2036" s="70">
        <v>42855</v>
      </c>
      <c r="M2036" s="69" t="s">
        <v>2</v>
      </c>
      <c r="N2036" s="69" t="s">
        <v>5</v>
      </c>
      <c r="O2036" s="71" t="s">
        <v>5071</v>
      </c>
      <c r="P2036" s="72">
        <v>227432.41091830001</v>
      </c>
      <c r="Q2036" s="68" t="s">
        <v>6281</v>
      </c>
      <c r="R2036" s="69" t="s">
        <v>4338</v>
      </c>
      <c r="S2036" s="69">
        <f t="shared" si="63"/>
        <v>346.00002559999996</v>
      </c>
      <c r="T2036" s="72">
        <v>786916.2</v>
      </c>
      <c r="U2036" s="73">
        <f t="shared" si="64"/>
        <v>786916.2</v>
      </c>
      <c r="BK2036" s="74">
        <v>0</v>
      </c>
      <c r="BS2036" s="72"/>
      <c r="BT2036" s="72">
        <v>292049.59999999998</v>
      </c>
      <c r="BW2036" s="72"/>
      <c r="CA2036" s="69">
        <v>0</v>
      </c>
      <c r="CF2036" s="72">
        <v>0</v>
      </c>
      <c r="CI2036" s="72">
        <v>3565.98</v>
      </c>
      <c r="CJ2036" s="72">
        <v>0</v>
      </c>
      <c r="CM2036" s="72">
        <v>0</v>
      </c>
      <c r="CN2036" s="72">
        <v>0</v>
      </c>
      <c r="CR2036" s="69">
        <v>0</v>
      </c>
      <c r="CT2036" s="90">
        <v>3553.46</v>
      </c>
      <c r="CU2036" s="68"/>
      <c r="CV2036" s="68"/>
      <c r="CX2036" s="68"/>
      <c r="CY2036" s="68"/>
      <c r="CZ2036" s="68"/>
      <c r="DB2036" s="90">
        <v>0</v>
      </c>
      <c r="DC2036" s="68"/>
      <c r="DD2036" s="68"/>
      <c r="DF2036" s="76">
        <v>0</v>
      </c>
      <c r="DK2036" s="72"/>
      <c r="DP2036" s="72">
        <v>0</v>
      </c>
      <c r="DQ2036" s="72"/>
      <c r="DR2036" s="72">
        <v>134442.04999999999</v>
      </c>
      <c r="DV2036" s="78">
        <v>0</v>
      </c>
      <c r="DZ2036" s="72">
        <v>353305.11</v>
      </c>
      <c r="EA2036" s="72"/>
      <c r="EB2036" s="72"/>
      <c r="EC2036" s="72"/>
      <c r="ED2036" s="72">
        <v>0</v>
      </c>
      <c r="EG2036" s="69">
        <v>0</v>
      </c>
    </row>
    <row r="2037" spans="1:140" s="67" customFormat="1">
      <c r="A2037" s="68"/>
      <c r="B2037" s="68" t="s">
        <v>6278</v>
      </c>
      <c r="C2037" s="68" t="s">
        <v>6279</v>
      </c>
      <c r="D2037" s="69" t="s">
        <v>6303</v>
      </c>
      <c r="E2037" s="69" t="s">
        <v>149</v>
      </c>
      <c r="F2037" s="69" t="s">
        <v>400</v>
      </c>
      <c r="G2037" s="69" t="s">
        <v>401</v>
      </c>
      <c r="H2037" s="68"/>
      <c r="I2037" s="68" t="s">
        <v>182</v>
      </c>
      <c r="J2037" s="70">
        <v>42825</v>
      </c>
      <c r="K2037" s="70">
        <v>42855</v>
      </c>
      <c r="L2037" s="68"/>
      <c r="M2037" s="69" t="s">
        <v>2</v>
      </c>
      <c r="N2037" s="69" t="s">
        <v>5</v>
      </c>
      <c r="O2037" s="71" t="s">
        <v>5373</v>
      </c>
      <c r="P2037" s="72">
        <v>202292.06728531999</v>
      </c>
      <c r="Q2037" s="68" t="s">
        <v>6281</v>
      </c>
      <c r="R2037" s="69" t="s">
        <v>1354</v>
      </c>
      <c r="S2037" s="69">
        <f t="shared" si="63"/>
        <v>389.0000288</v>
      </c>
      <c r="T2037" s="72">
        <v>786916.2</v>
      </c>
      <c r="U2037" s="73">
        <f t="shared" si="64"/>
        <v>786916.2</v>
      </c>
      <c r="V2037" s="68"/>
      <c r="W2037" s="68"/>
      <c r="X2037" s="68"/>
      <c r="Y2037" s="68"/>
      <c r="Z2037" s="68"/>
      <c r="AA2037" s="68"/>
      <c r="AB2037" s="68"/>
      <c r="AC2037" s="68"/>
      <c r="AD2037" s="68"/>
      <c r="AE2037" s="68"/>
      <c r="AF2037" s="68"/>
      <c r="AG2037" s="68"/>
      <c r="AH2037" s="68"/>
      <c r="AI2037" s="68"/>
      <c r="AJ2037" s="68"/>
      <c r="AK2037" s="68"/>
      <c r="AL2037" s="68"/>
      <c r="AM2037" s="68"/>
      <c r="AN2037" s="68"/>
      <c r="AO2037" s="68"/>
      <c r="AP2037" s="68"/>
      <c r="AQ2037" s="68"/>
      <c r="AR2037" s="68"/>
      <c r="AS2037" s="68"/>
      <c r="AT2037" s="68"/>
      <c r="AU2037" s="68"/>
      <c r="AV2037" s="68"/>
      <c r="AW2037" s="68"/>
      <c r="AX2037" s="68"/>
      <c r="AY2037" s="68"/>
      <c r="AZ2037" s="68"/>
      <c r="BA2037" s="68"/>
      <c r="BB2037" s="68"/>
      <c r="BC2037" s="68"/>
      <c r="BD2037" s="68"/>
      <c r="BE2037" s="68"/>
      <c r="BF2037" s="68"/>
      <c r="BG2037" s="68"/>
      <c r="BH2037" s="68"/>
      <c r="BI2037" s="68"/>
      <c r="BJ2037" s="68"/>
      <c r="BK2037" s="74">
        <v>0</v>
      </c>
      <c r="BL2037" s="68"/>
      <c r="BM2037" s="68"/>
      <c r="BN2037" s="68"/>
      <c r="BO2037" s="68"/>
      <c r="BP2037" s="68"/>
      <c r="BQ2037" s="68"/>
      <c r="BR2037" s="68"/>
      <c r="BS2037" s="68"/>
      <c r="BT2037" s="72">
        <v>292049.59999999998</v>
      </c>
      <c r="BU2037" s="68"/>
      <c r="BV2037" s="68"/>
      <c r="BW2037" s="72"/>
      <c r="BX2037" s="68"/>
      <c r="BY2037" s="68"/>
      <c r="BZ2037" s="68"/>
      <c r="CA2037" s="69">
        <v>0</v>
      </c>
      <c r="CB2037" s="68"/>
      <c r="CC2037" s="68"/>
      <c r="CD2037" s="68"/>
      <c r="CE2037" s="72"/>
      <c r="CF2037" s="72">
        <v>0</v>
      </c>
      <c r="CG2037" s="68"/>
      <c r="CH2037" s="68"/>
      <c r="CI2037" s="72">
        <v>3565.98</v>
      </c>
      <c r="CJ2037" s="72">
        <v>0</v>
      </c>
      <c r="CK2037" s="68"/>
      <c r="CL2037" s="68"/>
      <c r="CM2037" s="69">
        <v>0</v>
      </c>
      <c r="CN2037" s="72">
        <v>0</v>
      </c>
      <c r="CO2037" s="68"/>
      <c r="CP2037" s="68"/>
      <c r="CQ2037" s="68"/>
      <c r="CR2037" s="69">
        <v>0</v>
      </c>
      <c r="CS2037" s="68"/>
      <c r="CT2037" s="95">
        <v>3553.46</v>
      </c>
      <c r="CU2037" s="72"/>
      <c r="CV2037" s="69"/>
      <c r="CW2037" s="68"/>
      <c r="CX2037" s="68"/>
      <c r="CY2037" s="68"/>
      <c r="CZ2037" s="68"/>
      <c r="DA2037" s="68"/>
      <c r="DB2037" s="94">
        <v>0</v>
      </c>
      <c r="DC2037" s="68"/>
      <c r="DD2037" s="68"/>
      <c r="DE2037" s="68"/>
      <c r="DF2037" s="72"/>
      <c r="DG2037" s="68"/>
      <c r="DH2037" s="68"/>
      <c r="DI2037" s="68"/>
      <c r="DJ2037" s="68"/>
      <c r="DK2037" s="72"/>
      <c r="DL2037" s="68"/>
      <c r="DM2037" s="68"/>
      <c r="DN2037" s="68"/>
      <c r="DO2037" s="68"/>
      <c r="DP2037" s="72">
        <v>0</v>
      </c>
      <c r="DQ2037" s="68"/>
      <c r="DR2037" s="72">
        <v>134442.04999999999</v>
      </c>
      <c r="DS2037" s="68"/>
      <c r="DT2037" s="68">
        <v>0</v>
      </c>
      <c r="DU2037" s="68"/>
      <c r="DV2037" s="83">
        <v>0</v>
      </c>
      <c r="DW2037" s="68"/>
      <c r="DX2037" s="68"/>
      <c r="DY2037" s="68"/>
      <c r="DZ2037" s="72">
        <v>353305.11</v>
      </c>
      <c r="EA2037" s="68"/>
      <c r="EB2037" s="72"/>
      <c r="EC2037" s="68"/>
      <c r="ED2037" s="72">
        <v>0</v>
      </c>
      <c r="EE2037" s="68"/>
      <c r="EF2037" s="68"/>
      <c r="EG2037" s="69">
        <v>0</v>
      </c>
      <c r="EH2037" s="68"/>
      <c r="EI2037" s="68"/>
      <c r="EJ2037" s="68"/>
    </row>
    <row r="2038" spans="1:140" s="67" customFormat="1">
      <c r="A2038" s="68"/>
      <c r="B2038" s="68" t="s">
        <v>6278</v>
      </c>
      <c r="C2038" s="68" t="s">
        <v>6279</v>
      </c>
      <c r="D2038" s="69" t="s">
        <v>6303</v>
      </c>
      <c r="E2038" s="69" t="s">
        <v>149</v>
      </c>
      <c r="F2038" s="69" t="s">
        <v>400</v>
      </c>
      <c r="G2038" s="69" t="s">
        <v>401</v>
      </c>
      <c r="H2038" s="68"/>
      <c r="I2038" s="68" t="s">
        <v>182</v>
      </c>
      <c r="J2038" s="70">
        <v>42855</v>
      </c>
      <c r="K2038" s="70">
        <v>42947</v>
      </c>
      <c r="L2038" s="68"/>
      <c r="M2038" s="69" t="s">
        <v>2</v>
      </c>
      <c r="N2038" s="69" t="s">
        <v>5</v>
      </c>
      <c r="O2038" s="71" t="s">
        <v>5547</v>
      </c>
      <c r="P2038" s="72">
        <v>234201.23264402</v>
      </c>
      <c r="Q2038" s="68" t="s">
        <v>6281</v>
      </c>
      <c r="R2038" s="69" t="s">
        <v>5806</v>
      </c>
      <c r="S2038" s="69">
        <f t="shared" si="63"/>
        <v>336.00002490000003</v>
      </c>
      <c r="T2038" s="72">
        <v>786916.2</v>
      </c>
      <c r="U2038" s="73">
        <f t="shared" si="64"/>
        <v>786916.2</v>
      </c>
      <c r="V2038" s="68"/>
      <c r="W2038" s="68"/>
      <c r="X2038" s="68"/>
      <c r="Y2038" s="68"/>
      <c r="Z2038" s="68"/>
      <c r="AA2038" s="68"/>
      <c r="AB2038" s="68"/>
      <c r="AC2038" s="68"/>
      <c r="AD2038" s="68"/>
      <c r="AE2038" s="68"/>
      <c r="AF2038" s="68"/>
      <c r="AG2038" s="68"/>
      <c r="AH2038" s="68"/>
      <c r="AI2038" s="68"/>
      <c r="AJ2038" s="68"/>
      <c r="AK2038" s="68"/>
      <c r="AL2038" s="68"/>
      <c r="AM2038" s="68"/>
      <c r="AN2038" s="68"/>
      <c r="AO2038" s="68"/>
      <c r="AP2038" s="68"/>
      <c r="AQ2038" s="68"/>
      <c r="AR2038" s="68"/>
      <c r="AS2038" s="68"/>
      <c r="AT2038" s="68"/>
      <c r="AU2038" s="68"/>
      <c r="AV2038" s="68"/>
      <c r="AW2038" s="68"/>
      <c r="AX2038" s="68"/>
      <c r="AY2038" s="68"/>
      <c r="AZ2038" s="68"/>
      <c r="BA2038" s="68"/>
      <c r="BB2038" s="68"/>
      <c r="BC2038" s="68"/>
      <c r="BD2038" s="68"/>
      <c r="BE2038" s="68"/>
      <c r="BF2038" s="68"/>
      <c r="BG2038" s="68"/>
      <c r="BH2038" s="68"/>
      <c r="BI2038" s="68"/>
      <c r="BJ2038" s="68"/>
      <c r="BK2038" s="74">
        <v>0</v>
      </c>
      <c r="BL2038" s="68"/>
      <c r="BM2038" s="68"/>
      <c r="BN2038" s="68"/>
      <c r="BO2038" s="68"/>
      <c r="BP2038" s="68"/>
      <c r="BQ2038" s="68"/>
      <c r="BR2038" s="68"/>
      <c r="BS2038" s="68"/>
      <c r="BT2038" s="72">
        <v>292049.59999999998</v>
      </c>
      <c r="BU2038" s="68"/>
      <c r="BV2038" s="68"/>
      <c r="BW2038" s="72"/>
      <c r="BX2038" s="68"/>
      <c r="BY2038" s="68"/>
      <c r="BZ2038" s="68"/>
      <c r="CA2038" s="69">
        <v>0</v>
      </c>
      <c r="CB2038" s="68"/>
      <c r="CC2038" s="68"/>
      <c r="CD2038" s="68"/>
      <c r="CE2038" s="72"/>
      <c r="CF2038" s="72">
        <v>0</v>
      </c>
      <c r="CG2038" s="68"/>
      <c r="CH2038" s="68"/>
      <c r="CI2038" s="72">
        <v>3565.98</v>
      </c>
      <c r="CJ2038" s="72">
        <v>0</v>
      </c>
      <c r="CK2038" s="68"/>
      <c r="CL2038" s="68"/>
      <c r="CM2038" s="69">
        <v>0</v>
      </c>
      <c r="CN2038" s="72">
        <v>0</v>
      </c>
      <c r="CO2038" s="68"/>
      <c r="CP2038" s="68"/>
      <c r="CQ2038" s="68"/>
      <c r="CR2038" s="69">
        <v>0</v>
      </c>
      <c r="CS2038" s="68"/>
      <c r="CT2038" s="95">
        <v>3553.46</v>
      </c>
      <c r="CU2038" s="72"/>
      <c r="CV2038" s="69"/>
      <c r="CW2038" s="68"/>
      <c r="CX2038" s="68"/>
      <c r="CY2038" s="68"/>
      <c r="CZ2038" s="68"/>
      <c r="DA2038" s="68"/>
      <c r="DB2038" s="93">
        <v>0</v>
      </c>
      <c r="DC2038" s="68"/>
      <c r="DD2038" s="68"/>
      <c r="DE2038" s="68"/>
      <c r="DF2038" s="72"/>
      <c r="DG2038" s="68"/>
      <c r="DH2038" s="68"/>
      <c r="DI2038" s="68"/>
      <c r="DJ2038" s="68"/>
      <c r="DK2038" s="72"/>
      <c r="DL2038" s="68"/>
      <c r="DM2038" s="68"/>
      <c r="DN2038" s="68"/>
      <c r="DO2038" s="68"/>
      <c r="DP2038" s="72">
        <v>0</v>
      </c>
      <c r="DQ2038" s="68"/>
      <c r="DR2038" s="72">
        <v>134442.04999999999</v>
      </c>
      <c r="DS2038" s="68"/>
      <c r="DT2038" s="68">
        <v>0</v>
      </c>
      <c r="DU2038" s="68"/>
      <c r="DV2038" s="84">
        <v>0</v>
      </c>
      <c r="DW2038" s="68"/>
      <c r="DX2038" s="68"/>
      <c r="DY2038" s="68"/>
      <c r="DZ2038" s="72">
        <v>353305.11</v>
      </c>
      <c r="EA2038" s="68"/>
      <c r="EB2038" s="72"/>
      <c r="EC2038" s="68"/>
      <c r="ED2038" s="72">
        <v>0</v>
      </c>
      <c r="EE2038" s="68"/>
      <c r="EF2038" s="68"/>
      <c r="EG2038" s="69">
        <v>0</v>
      </c>
      <c r="EH2038" s="68"/>
      <c r="EI2038" s="68"/>
      <c r="EJ2038" s="68"/>
    </row>
    <row r="2039" spans="1:140">
      <c r="B2039" s="68" t="s">
        <v>6278</v>
      </c>
      <c r="C2039" s="41" t="s">
        <v>6279</v>
      </c>
      <c r="D2039" s="69" t="s">
        <v>6303</v>
      </c>
      <c r="E2039" s="43" t="s">
        <v>149</v>
      </c>
      <c r="F2039" s="43" t="s">
        <v>412</v>
      </c>
      <c r="G2039" s="43" t="s">
        <v>5107</v>
      </c>
      <c r="H2039" s="41"/>
      <c r="J2039" s="10">
        <v>42216</v>
      </c>
      <c r="K2039" s="10">
        <v>42307</v>
      </c>
      <c r="M2039" s="43" t="s">
        <v>152</v>
      </c>
      <c r="N2039" s="43" t="s">
        <v>153</v>
      </c>
      <c r="O2039" s="13" t="s">
        <v>414</v>
      </c>
      <c r="P2039" s="11">
        <v>545127.581989247</v>
      </c>
      <c r="Q2039" s="41" t="s">
        <v>6281</v>
      </c>
      <c r="R2039" s="43" t="s">
        <v>415</v>
      </c>
      <c r="S2039" s="43">
        <f t="shared" si="63"/>
        <v>744</v>
      </c>
      <c r="T2039" s="11">
        <v>4055749.21</v>
      </c>
      <c r="U2039" s="9">
        <f t="shared" si="64"/>
        <v>4055749.21</v>
      </c>
      <c r="BE2039" s="42"/>
      <c r="BK2039" s="12">
        <v>0</v>
      </c>
      <c r="BS2039" s="11"/>
      <c r="BT2039" s="11">
        <v>2604520.44</v>
      </c>
      <c r="BW2039" s="11"/>
      <c r="CA2039" s="43">
        <v>0</v>
      </c>
      <c r="CE2039" s="5"/>
      <c r="CF2039" s="11">
        <v>0</v>
      </c>
      <c r="CI2039" s="11">
        <v>16406.91</v>
      </c>
      <c r="CJ2039" s="11">
        <v>0</v>
      </c>
      <c r="CM2039" s="11">
        <v>0</v>
      </c>
      <c r="CN2039" s="11">
        <v>0</v>
      </c>
      <c r="CR2039" s="43">
        <v>0</v>
      </c>
      <c r="CT2039" s="97">
        <v>0</v>
      </c>
      <c r="CU2039" s="11"/>
      <c r="CV2039" s="43"/>
      <c r="DB2039" s="104">
        <v>0</v>
      </c>
      <c r="DF2039" s="11">
        <v>0</v>
      </c>
      <c r="DK2039" s="11"/>
      <c r="DP2039" s="11">
        <v>0</v>
      </c>
      <c r="DQ2039" s="11"/>
      <c r="DR2039" s="11">
        <v>0</v>
      </c>
      <c r="DV2039" s="24">
        <v>0</v>
      </c>
      <c r="DZ2039" s="11">
        <v>1434821.86</v>
      </c>
      <c r="EA2039" s="11"/>
      <c r="EB2039" s="11"/>
      <c r="EC2039" s="11"/>
      <c r="ED2039" s="11">
        <v>0</v>
      </c>
      <c r="EG2039" s="43">
        <v>0</v>
      </c>
    </row>
    <row r="2040" spans="1:140">
      <c r="B2040" s="68" t="s">
        <v>6278</v>
      </c>
      <c r="C2040" s="41" t="s">
        <v>6279</v>
      </c>
      <c r="D2040" s="69" t="s">
        <v>6303</v>
      </c>
      <c r="E2040" s="43" t="s">
        <v>149</v>
      </c>
      <c r="F2040" s="43" t="s">
        <v>412</v>
      </c>
      <c r="G2040" s="43" t="s">
        <v>5107</v>
      </c>
      <c r="H2040" s="41"/>
      <c r="J2040" s="10">
        <v>42247</v>
      </c>
      <c r="K2040" s="10">
        <v>42307</v>
      </c>
      <c r="M2040" s="43" t="s">
        <v>152</v>
      </c>
      <c r="N2040" s="43" t="s">
        <v>153</v>
      </c>
      <c r="O2040" s="13" t="s">
        <v>414</v>
      </c>
      <c r="P2040" s="11">
        <v>545127.58587254898</v>
      </c>
      <c r="Q2040" s="41" t="s">
        <v>6281</v>
      </c>
      <c r="R2040" s="43" t="s">
        <v>553</v>
      </c>
      <c r="S2040" s="43">
        <f t="shared" si="63"/>
        <v>743.9999947</v>
      </c>
      <c r="T2040" s="11">
        <v>4055749.21</v>
      </c>
      <c r="U2040" s="9">
        <f t="shared" si="64"/>
        <v>4055749.21</v>
      </c>
      <c r="BE2040" s="42"/>
      <c r="BK2040" s="12">
        <v>0</v>
      </c>
      <c r="BS2040" s="11"/>
      <c r="BT2040" s="11">
        <v>2604520.44</v>
      </c>
      <c r="BW2040" s="11"/>
      <c r="CA2040" s="43">
        <v>0</v>
      </c>
      <c r="CE2040" s="5"/>
      <c r="CF2040" s="11">
        <v>0</v>
      </c>
      <c r="CI2040" s="11">
        <v>16406.91</v>
      </c>
      <c r="CJ2040" s="11">
        <v>0</v>
      </c>
      <c r="CM2040" s="11">
        <v>0</v>
      </c>
      <c r="CN2040" s="11">
        <v>0</v>
      </c>
      <c r="CR2040" s="43">
        <v>0</v>
      </c>
      <c r="CT2040" s="97">
        <v>0</v>
      </c>
      <c r="CU2040" s="11"/>
      <c r="CV2040" s="43"/>
      <c r="DB2040" s="105">
        <v>0</v>
      </c>
      <c r="DF2040" s="11">
        <v>0</v>
      </c>
      <c r="DK2040" s="11"/>
      <c r="DP2040" s="11">
        <v>0</v>
      </c>
      <c r="DQ2040" s="11"/>
      <c r="DR2040" s="11">
        <v>0</v>
      </c>
      <c r="DV2040" s="55">
        <v>0</v>
      </c>
      <c r="DZ2040" s="11">
        <v>1434821.86</v>
      </c>
      <c r="EA2040" s="11"/>
      <c r="EB2040" s="11"/>
      <c r="EC2040" s="11"/>
      <c r="ED2040" s="11">
        <v>0</v>
      </c>
      <c r="EG2040" s="43">
        <v>0</v>
      </c>
    </row>
    <row r="2041" spans="1:140">
      <c r="B2041" s="68" t="s">
        <v>6278</v>
      </c>
      <c r="C2041" s="41" t="s">
        <v>6279</v>
      </c>
      <c r="D2041" s="69" t="s">
        <v>6303</v>
      </c>
      <c r="E2041" s="43" t="s">
        <v>149</v>
      </c>
      <c r="F2041" s="43" t="s">
        <v>412</v>
      </c>
      <c r="G2041" s="43" t="s">
        <v>5107</v>
      </c>
      <c r="H2041" s="41"/>
      <c r="J2041" s="10">
        <v>42277</v>
      </c>
      <c r="K2041" s="10">
        <v>42307</v>
      </c>
      <c r="M2041" s="43" t="s">
        <v>152</v>
      </c>
      <c r="N2041" s="43" t="s">
        <v>153</v>
      </c>
      <c r="O2041" s="13" t="s">
        <v>414</v>
      </c>
      <c r="P2041" s="11">
        <v>501328.69336045498</v>
      </c>
      <c r="Q2041" s="41" t="s">
        <v>6281</v>
      </c>
      <c r="R2041" s="43" t="s">
        <v>1104</v>
      </c>
      <c r="S2041" s="43">
        <f t="shared" si="63"/>
        <v>809.00001610000004</v>
      </c>
      <c r="T2041" s="11">
        <v>4055749.21</v>
      </c>
      <c r="U2041" s="9">
        <f t="shared" si="64"/>
        <v>4055749.21</v>
      </c>
      <c r="BE2041" s="42"/>
      <c r="BK2041" s="12">
        <v>0</v>
      </c>
      <c r="BS2041" s="11"/>
      <c r="BT2041" s="11">
        <v>2604520.44</v>
      </c>
      <c r="BW2041" s="11"/>
      <c r="CA2041" s="43">
        <v>0</v>
      </c>
      <c r="CE2041" s="5"/>
      <c r="CF2041" s="11">
        <v>0</v>
      </c>
      <c r="CI2041" s="11">
        <v>16406.91</v>
      </c>
      <c r="CJ2041" s="11">
        <v>0</v>
      </c>
      <c r="CM2041" s="11">
        <v>0</v>
      </c>
      <c r="CN2041" s="11">
        <v>0</v>
      </c>
      <c r="CR2041" s="43">
        <v>0</v>
      </c>
      <c r="CT2041" s="98">
        <v>0</v>
      </c>
      <c r="CU2041" s="11"/>
      <c r="CV2041" s="43"/>
      <c r="DB2041" s="106">
        <v>0</v>
      </c>
      <c r="DF2041" s="11">
        <v>0</v>
      </c>
      <c r="DK2041" s="11"/>
      <c r="DP2041" s="11">
        <v>0</v>
      </c>
      <c r="DQ2041" s="11"/>
      <c r="DR2041" s="11">
        <v>0</v>
      </c>
      <c r="DV2041" s="23">
        <v>0</v>
      </c>
      <c r="DZ2041" s="11">
        <v>1434821.86</v>
      </c>
      <c r="EA2041" s="11"/>
      <c r="EB2041" s="11"/>
      <c r="EC2041" s="11"/>
      <c r="ED2041" s="11">
        <v>0</v>
      </c>
      <c r="EG2041" s="43">
        <v>0</v>
      </c>
    </row>
    <row r="2042" spans="1:140">
      <c r="B2042" s="68" t="s">
        <v>6278</v>
      </c>
      <c r="C2042" s="41" t="s">
        <v>6279</v>
      </c>
      <c r="D2042" s="69" t="s">
        <v>6303</v>
      </c>
      <c r="E2042" s="43" t="s">
        <v>149</v>
      </c>
      <c r="F2042" s="43" t="s">
        <v>412</v>
      </c>
      <c r="G2042" s="43" t="s">
        <v>5107</v>
      </c>
      <c r="H2042" s="41"/>
      <c r="J2042" s="10">
        <v>42308</v>
      </c>
      <c r="K2042" s="10">
        <v>42400</v>
      </c>
      <c r="M2042" s="43" t="s">
        <v>152</v>
      </c>
      <c r="N2042" s="43" t="s">
        <v>153</v>
      </c>
      <c r="O2042" s="13" t="s">
        <v>414</v>
      </c>
      <c r="P2042" s="11">
        <v>524676.48558996699</v>
      </c>
      <c r="Q2042" s="41" t="s">
        <v>6281</v>
      </c>
      <c r="R2042" s="43" t="s">
        <v>1274</v>
      </c>
      <c r="S2042" s="43">
        <f t="shared" si="63"/>
        <v>772.99999550000007</v>
      </c>
      <c r="T2042" s="11">
        <v>4055749.21</v>
      </c>
      <c r="U2042" s="9">
        <f t="shared" si="64"/>
        <v>4055749.21</v>
      </c>
      <c r="BE2042" s="42"/>
      <c r="BK2042" s="12">
        <v>0</v>
      </c>
      <c r="BS2042" s="11"/>
      <c r="BT2042" s="11">
        <v>2604520.44</v>
      </c>
      <c r="BW2042" s="11"/>
      <c r="CA2042" s="43">
        <v>0</v>
      </c>
      <c r="CE2042" s="5"/>
      <c r="CF2042" s="11">
        <v>0</v>
      </c>
      <c r="CI2042" s="11">
        <v>16406.91</v>
      </c>
      <c r="CJ2042" s="11">
        <v>0</v>
      </c>
      <c r="CM2042" s="11">
        <v>0</v>
      </c>
      <c r="CN2042" s="11">
        <v>0</v>
      </c>
      <c r="CR2042" s="43">
        <v>0</v>
      </c>
      <c r="CT2042" s="98">
        <v>0</v>
      </c>
      <c r="CU2042" s="11"/>
      <c r="CV2042" s="43"/>
      <c r="DB2042" s="106">
        <v>0</v>
      </c>
      <c r="DF2042" s="11">
        <v>0</v>
      </c>
      <c r="DK2042" s="11"/>
      <c r="DP2042" s="11">
        <v>0</v>
      </c>
      <c r="DQ2042" s="11"/>
      <c r="DR2042" s="11">
        <v>0</v>
      </c>
      <c r="DV2042" s="23">
        <v>0</v>
      </c>
      <c r="DZ2042" s="11">
        <v>1434821.86</v>
      </c>
      <c r="EA2042" s="11"/>
      <c r="EB2042" s="11"/>
      <c r="EC2042" s="11"/>
      <c r="ED2042" s="11">
        <v>0</v>
      </c>
      <c r="EG2042" s="43">
        <v>0</v>
      </c>
    </row>
    <row r="2043" spans="1:140">
      <c r="B2043" s="68" t="s">
        <v>6278</v>
      </c>
      <c r="C2043" s="41" t="s">
        <v>6279</v>
      </c>
      <c r="D2043" s="69" t="s">
        <v>6303</v>
      </c>
      <c r="E2043" s="43" t="s">
        <v>149</v>
      </c>
      <c r="F2043" s="43" t="s">
        <v>412</v>
      </c>
      <c r="G2043" s="43" t="s">
        <v>413</v>
      </c>
      <c r="H2043" s="41"/>
      <c r="J2043" s="10">
        <v>42338</v>
      </c>
      <c r="K2043" s="10">
        <v>42400</v>
      </c>
      <c r="M2043" s="43" t="s">
        <v>152</v>
      </c>
      <c r="N2043" s="43" t="s">
        <v>153</v>
      </c>
      <c r="O2043" s="13" t="s">
        <v>414</v>
      </c>
      <c r="P2043" s="11">
        <v>542212.47043595999</v>
      </c>
      <c r="Q2043" s="41" t="s">
        <v>6281</v>
      </c>
      <c r="R2043" s="43" t="s">
        <v>1350</v>
      </c>
      <c r="S2043" s="43">
        <f t="shared" si="63"/>
        <v>747.99998729999993</v>
      </c>
      <c r="T2043" s="11">
        <v>4055749.21</v>
      </c>
      <c r="U2043" s="9">
        <f t="shared" si="64"/>
        <v>4055749.21</v>
      </c>
      <c r="BE2043" s="42"/>
      <c r="BK2043" s="12">
        <v>0</v>
      </c>
      <c r="BS2043" s="11"/>
      <c r="BT2043" s="11">
        <v>2604520.44</v>
      </c>
      <c r="BW2043" s="11"/>
      <c r="CA2043" s="43">
        <v>0</v>
      </c>
      <c r="CE2043" s="5"/>
      <c r="CF2043" s="11">
        <v>0</v>
      </c>
      <c r="CI2043" s="11">
        <v>16406.91</v>
      </c>
      <c r="CJ2043" s="11">
        <v>0</v>
      </c>
      <c r="CM2043" s="11">
        <v>0</v>
      </c>
      <c r="CN2043" s="11">
        <v>0</v>
      </c>
      <c r="CR2043" s="43">
        <v>0</v>
      </c>
      <c r="CT2043" s="97">
        <v>0</v>
      </c>
      <c r="CU2043" s="11"/>
      <c r="CV2043" s="43"/>
      <c r="DB2043" s="104">
        <v>0</v>
      </c>
      <c r="DF2043" s="11">
        <v>0</v>
      </c>
      <c r="DK2043" s="11"/>
      <c r="DP2043" s="11">
        <v>0</v>
      </c>
      <c r="DQ2043" s="11"/>
      <c r="DR2043" s="11">
        <v>0</v>
      </c>
      <c r="DV2043" s="24">
        <v>0</v>
      </c>
      <c r="DZ2043" s="11">
        <v>1434821.86</v>
      </c>
      <c r="EA2043" s="11"/>
      <c r="EB2043" s="11"/>
      <c r="EC2043" s="11"/>
      <c r="ED2043" s="11">
        <v>0</v>
      </c>
      <c r="EG2043" s="43">
        <v>0</v>
      </c>
    </row>
    <row r="2044" spans="1:140">
      <c r="B2044" s="68" t="s">
        <v>6278</v>
      </c>
      <c r="C2044" s="41" t="s">
        <v>6279</v>
      </c>
      <c r="D2044" s="69" t="s">
        <v>6303</v>
      </c>
      <c r="E2044" s="43" t="s">
        <v>149</v>
      </c>
      <c r="F2044" s="43" t="s">
        <v>412</v>
      </c>
      <c r="G2044" s="43" t="s">
        <v>413</v>
      </c>
      <c r="H2044" s="41"/>
      <c r="J2044" s="10">
        <v>42369</v>
      </c>
      <c r="K2044" s="10">
        <v>42400</v>
      </c>
      <c r="M2044" s="43" t="s">
        <v>152</v>
      </c>
      <c r="N2044" s="43" t="s">
        <v>153</v>
      </c>
      <c r="O2044" s="13" t="s">
        <v>414</v>
      </c>
      <c r="P2044" s="11">
        <v>533651.20566298603</v>
      </c>
      <c r="Q2044" s="41" t="s">
        <v>6281</v>
      </c>
      <c r="R2044" s="43" t="s">
        <v>1944</v>
      </c>
      <c r="S2044" s="43">
        <f t="shared" si="63"/>
        <v>760.00000879999993</v>
      </c>
      <c r="T2044" s="11">
        <v>4055749.21</v>
      </c>
      <c r="U2044" s="9">
        <f t="shared" si="64"/>
        <v>4055749.21</v>
      </c>
      <c r="BE2044" s="42"/>
      <c r="BK2044" s="12">
        <v>0</v>
      </c>
      <c r="BS2044" s="11"/>
      <c r="BT2044" s="11">
        <v>2604520.44</v>
      </c>
      <c r="BW2044" s="11"/>
      <c r="CA2044" s="43">
        <v>0</v>
      </c>
      <c r="CE2044" s="5"/>
      <c r="CF2044" s="11">
        <v>0</v>
      </c>
      <c r="CI2044" s="11">
        <v>16406.91</v>
      </c>
      <c r="CJ2044" s="11">
        <v>0</v>
      </c>
      <c r="CM2044" s="11">
        <v>0</v>
      </c>
      <c r="CN2044" s="11">
        <v>0</v>
      </c>
      <c r="CR2044" s="43">
        <v>0</v>
      </c>
      <c r="CT2044" s="98">
        <v>0</v>
      </c>
      <c r="CU2044" s="11"/>
      <c r="CV2044" s="43"/>
      <c r="DB2044" s="106">
        <v>0</v>
      </c>
      <c r="DF2044" s="11">
        <v>0</v>
      </c>
      <c r="DK2044" s="11"/>
      <c r="DP2044" s="11">
        <v>0</v>
      </c>
      <c r="DQ2044" s="11"/>
      <c r="DR2044" s="11">
        <v>0</v>
      </c>
      <c r="DV2044" s="23">
        <v>0</v>
      </c>
      <c r="DZ2044" s="11">
        <v>1434821.86</v>
      </c>
      <c r="EA2044" s="11"/>
      <c r="EB2044" s="11"/>
      <c r="EC2044" s="11"/>
      <c r="ED2044" s="11">
        <v>0</v>
      </c>
      <c r="EG2044" s="43">
        <v>0</v>
      </c>
    </row>
    <row r="2045" spans="1:140" s="67" customFormat="1">
      <c r="B2045" s="68" t="s">
        <v>6278</v>
      </c>
      <c r="C2045" s="68" t="s">
        <v>6279</v>
      </c>
      <c r="D2045" s="69" t="s">
        <v>6290</v>
      </c>
      <c r="E2045" s="69" t="s">
        <v>149</v>
      </c>
      <c r="F2045" s="69" t="s">
        <v>423</v>
      </c>
      <c r="G2045" s="69" t="s">
        <v>424</v>
      </c>
      <c r="H2045" s="68"/>
      <c r="J2045" s="70">
        <v>42216</v>
      </c>
      <c r="K2045" s="70">
        <v>42307</v>
      </c>
      <c r="M2045" s="69" t="s">
        <v>152</v>
      </c>
      <c r="N2045" s="69" t="s">
        <v>153</v>
      </c>
      <c r="O2045" s="71" t="s">
        <v>417</v>
      </c>
      <c r="P2045" s="72">
        <v>632740.96183206094</v>
      </c>
      <c r="Q2045" s="68" t="s">
        <v>6281</v>
      </c>
      <c r="R2045" s="69" t="s">
        <v>425</v>
      </c>
      <c r="S2045" s="69">
        <f t="shared" si="63"/>
        <v>786</v>
      </c>
      <c r="T2045" s="72">
        <v>4973343.96</v>
      </c>
      <c r="U2045" s="73">
        <f t="shared" si="64"/>
        <v>5004041.7299999995</v>
      </c>
      <c r="BK2045" s="74"/>
      <c r="BS2045" s="72">
        <v>0</v>
      </c>
      <c r="BT2045" s="72">
        <v>3605093.1</v>
      </c>
      <c r="BW2045" s="72">
        <v>0</v>
      </c>
      <c r="CA2045" s="69"/>
      <c r="CE2045" s="75"/>
      <c r="CF2045" s="72">
        <v>30697.77</v>
      </c>
      <c r="CI2045" s="72">
        <v>17744.490000000002</v>
      </c>
      <c r="CJ2045" s="72">
        <v>0</v>
      </c>
      <c r="CM2045" s="72"/>
      <c r="CN2045" s="72"/>
      <c r="CR2045" s="69"/>
      <c r="CT2045" s="91"/>
      <c r="CU2045" s="72"/>
      <c r="CV2045" s="69"/>
      <c r="CX2045" s="68"/>
      <c r="CY2045" s="68"/>
      <c r="CZ2045" s="68"/>
      <c r="DB2045" s="91"/>
      <c r="DC2045" s="68"/>
      <c r="DD2045" s="68"/>
      <c r="DF2045" s="72"/>
      <c r="DK2045" s="72">
        <v>0</v>
      </c>
      <c r="DP2045" s="72"/>
      <c r="DQ2045" s="72"/>
      <c r="DR2045" s="72"/>
      <c r="DV2045" s="81"/>
      <c r="DZ2045" s="72">
        <v>1350506.37</v>
      </c>
      <c r="EA2045" s="72"/>
      <c r="EB2045" s="72">
        <v>0</v>
      </c>
      <c r="EC2045" s="72"/>
      <c r="ED2045" s="72"/>
      <c r="EG2045" s="69"/>
    </row>
    <row r="2046" spans="1:140" s="67" customFormat="1">
      <c r="B2046" s="68" t="s">
        <v>6278</v>
      </c>
      <c r="C2046" s="68" t="s">
        <v>6279</v>
      </c>
      <c r="D2046" s="69" t="s">
        <v>6290</v>
      </c>
      <c r="E2046" s="69" t="s">
        <v>149</v>
      </c>
      <c r="F2046" s="69" t="s">
        <v>423</v>
      </c>
      <c r="G2046" s="69" t="s">
        <v>424</v>
      </c>
      <c r="H2046" s="68"/>
      <c r="J2046" s="70">
        <v>42247</v>
      </c>
      <c r="K2046" s="70">
        <v>42307</v>
      </c>
      <c r="M2046" s="69" t="s">
        <v>152</v>
      </c>
      <c r="N2046" s="69" t="s">
        <v>153</v>
      </c>
      <c r="O2046" s="71" t="s">
        <v>417</v>
      </c>
      <c r="P2046" s="72">
        <v>632740.96996270202</v>
      </c>
      <c r="Q2046" s="68" t="s">
        <v>6281</v>
      </c>
      <c r="R2046" s="69" t="s">
        <v>556</v>
      </c>
      <c r="S2046" s="69">
        <f t="shared" si="63"/>
        <v>785.99998989999995</v>
      </c>
      <c r="T2046" s="72">
        <v>4973343.96</v>
      </c>
      <c r="U2046" s="73">
        <f t="shared" si="64"/>
        <v>5004041.7299999995</v>
      </c>
      <c r="BK2046" s="74"/>
      <c r="BS2046" s="72">
        <v>0</v>
      </c>
      <c r="BT2046" s="72">
        <v>3605093.1</v>
      </c>
      <c r="BW2046" s="72">
        <v>0</v>
      </c>
      <c r="CA2046" s="69"/>
      <c r="CE2046" s="75"/>
      <c r="CF2046" s="72">
        <v>30697.77</v>
      </c>
      <c r="CI2046" s="72">
        <v>17744.490000000002</v>
      </c>
      <c r="CJ2046" s="72">
        <v>0</v>
      </c>
      <c r="CM2046" s="72"/>
      <c r="CN2046" s="72"/>
      <c r="CR2046" s="69"/>
      <c r="CT2046" s="91"/>
      <c r="CU2046" s="72"/>
      <c r="CV2046" s="69"/>
      <c r="CX2046" s="68"/>
      <c r="CY2046" s="68"/>
      <c r="CZ2046" s="68"/>
      <c r="DB2046" s="91"/>
      <c r="DC2046" s="68"/>
      <c r="DD2046" s="68"/>
      <c r="DF2046" s="72"/>
      <c r="DK2046" s="72">
        <v>0</v>
      </c>
      <c r="DP2046" s="72"/>
      <c r="DQ2046" s="72"/>
      <c r="DR2046" s="72"/>
      <c r="DV2046" s="81"/>
      <c r="DZ2046" s="72">
        <v>1350506.37</v>
      </c>
      <c r="EA2046" s="72"/>
      <c r="EB2046" s="72">
        <v>0</v>
      </c>
      <c r="EC2046" s="72"/>
      <c r="ED2046" s="72"/>
      <c r="EG2046" s="69"/>
    </row>
    <row r="2047" spans="1:140" s="67" customFormat="1">
      <c r="B2047" s="68" t="s">
        <v>6278</v>
      </c>
      <c r="C2047" s="68" t="s">
        <v>6279</v>
      </c>
      <c r="D2047" s="69" t="s">
        <v>6290</v>
      </c>
      <c r="E2047" s="69" t="s">
        <v>149</v>
      </c>
      <c r="F2047" s="69" t="s">
        <v>423</v>
      </c>
      <c r="G2047" s="69" t="s">
        <v>424</v>
      </c>
      <c r="H2047" s="68"/>
      <c r="J2047" s="70">
        <v>42277</v>
      </c>
      <c r="K2047" s="70">
        <v>42307</v>
      </c>
      <c r="M2047" s="69" t="s">
        <v>152</v>
      </c>
      <c r="N2047" s="69" t="s">
        <v>153</v>
      </c>
      <c r="O2047" s="71" t="s">
        <v>417</v>
      </c>
      <c r="P2047" s="72">
        <v>673894.82525682205</v>
      </c>
      <c r="Q2047" s="68" t="s">
        <v>6281</v>
      </c>
      <c r="R2047" s="69" t="s">
        <v>1100</v>
      </c>
      <c r="S2047" s="69">
        <f t="shared" si="63"/>
        <v>738.00002219999999</v>
      </c>
      <c r="T2047" s="72">
        <v>4973343.96</v>
      </c>
      <c r="U2047" s="73">
        <f t="shared" si="64"/>
        <v>5004041.7299999995</v>
      </c>
      <c r="BK2047" s="74"/>
      <c r="BS2047" s="72">
        <v>0</v>
      </c>
      <c r="BT2047" s="72">
        <v>3605093.1</v>
      </c>
      <c r="BW2047" s="72">
        <v>0</v>
      </c>
      <c r="CA2047" s="69"/>
      <c r="CE2047" s="75"/>
      <c r="CF2047" s="72">
        <v>30697.77</v>
      </c>
      <c r="CI2047" s="72">
        <v>17744.490000000002</v>
      </c>
      <c r="CJ2047" s="72">
        <v>0</v>
      </c>
      <c r="CM2047" s="72"/>
      <c r="CN2047" s="72"/>
      <c r="CR2047" s="69"/>
      <c r="CT2047" s="91"/>
      <c r="CU2047" s="72"/>
      <c r="CV2047" s="69"/>
      <c r="CX2047" s="68"/>
      <c r="CY2047" s="68"/>
      <c r="CZ2047" s="68"/>
      <c r="DB2047" s="91"/>
      <c r="DC2047" s="68"/>
      <c r="DD2047" s="68"/>
      <c r="DF2047" s="72"/>
      <c r="DK2047" s="72">
        <v>0</v>
      </c>
      <c r="DP2047" s="72"/>
      <c r="DQ2047" s="72"/>
      <c r="DR2047" s="72"/>
      <c r="DV2047" s="83"/>
      <c r="DZ2047" s="72">
        <v>1350506.37</v>
      </c>
      <c r="EA2047" s="72"/>
      <c r="EB2047" s="72">
        <v>0</v>
      </c>
      <c r="EC2047" s="72"/>
      <c r="ED2047" s="72"/>
      <c r="EG2047" s="69"/>
    </row>
    <row r="2048" spans="1:140" s="67" customFormat="1">
      <c r="B2048" s="68" t="s">
        <v>6278</v>
      </c>
      <c r="C2048" s="68" t="s">
        <v>6279</v>
      </c>
      <c r="D2048" s="69" t="s">
        <v>6290</v>
      </c>
      <c r="E2048" s="69" t="s">
        <v>149</v>
      </c>
      <c r="F2048" s="69" t="s">
        <v>423</v>
      </c>
      <c r="G2048" s="69" t="s">
        <v>424</v>
      </c>
      <c r="H2048" s="68"/>
      <c r="J2048" s="70">
        <v>42308</v>
      </c>
      <c r="K2048" s="70">
        <v>42400</v>
      </c>
      <c r="M2048" s="69" t="s">
        <v>152</v>
      </c>
      <c r="N2048" s="69" t="s">
        <v>153</v>
      </c>
      <c r="O2048" s="71" t="s">
        <v>417</v>
      </c>
      <c r="P2048" s="72">
        <v>667562.94182663201</v>
      </c>
      <c r="Q2048" s="68" t="s">
        <v>6281</v>
      </c>
      <c r="R2048" s="69" t="s">
        <v>1275</v>
      </c>
      <c r="S2048" s="69">
        <f t="shared" si="63"/>
        <v>745.00000650000004</v>
      </c>
      <c r="T2048" s="72">
        <v>4973343.96</v>
      </c>
      <c r="U2048" s="73">
        <f t="shared" si="64"/>
        <v>5004041.7299999995</v>
      </c>
      <c r="BK2048" s="74"/>
      <c r="BS2048" s="72">
        <v>0</v>
      </c>
      <c r="BT2048" s="72">
        <v>3605093.1</v>
      </c>
      <c r="BW2048" s="72">
        <v>0</v>
      </c>
      <c r="CA2048" s="69"/>
      <c r="CE2048" s="75"/>
      <c r="CF2048" s="72">
        <v>30697.77</v>
      </c>
      <c r="CI2048" s="72">
        <v>17744.490000000002</v>
      </c>
      <c r="CJ2048" s="72">
        <v>0</v>
      </c>
      <c r="CM2048" s="72"/>
      <c r="CN2048" s="72"/>
      <c r="CR2048" s="69"/>
      <c r="CT2048" s="94"/>
      <c r="CU2048" s="72"/>
      <c r="CV2048" s="69"/>
      <c r="CX2048" s="68"/>
      <c r="CY2048" s="68"/>
      <c r="CZ2048" s="68"/>
      <c r="DB2048" s="94"/>
      <c r="DC2048" s="68"/>
      <c r="DD2048" s="68"/>
      <c r="DF2048" s="72"/>
      <c r="DK2048" s="72">
        <v>0</v>
      </c>
      <c r="DP2048" s="72"/>
      <c r="DQ2048" s="72"/>
      <c r="DR2048" s="72"/>
      <c r="DV2048" s="83"/>
      <c r="DZ2048" s="72">
        <v>1350506.37</v>
      </c>
      <c r="EA2048" s="72"/>
      <c r="EB2048" s="72">
        <v>0</v>
      </c>
      <c r="EC2048" s="72"/>
      <c r="ED2048" s="72"/>
      <c r="EG2048" s="69"/>
    </row>
    <row r="2049" spans="2:137" s="67" customFormat="1">
      <c r="B2049" s="68" t="s">
        <v>6278</v>
      </c>
      <c r="C2049" s="68" t="s">
        <v>6279</v>
      </c>
      <c r="D2049" s="69" t="s">
        <v>6290</v>
      </c>
      <c r="E2049" s="69" t="s">
        <v>149</v>
      </c>
      <c r="F2049" s="69" t="s">
        <v>423</v>
      </c>
      <c r="G2049" s="69" t="s">
        <v>424</v>
      </c>
      <c r="H2049" s="68"/>
      <c r="J2049" s="70">
        <v>42338</v>
      </c>
      <c r="K2049" s="70">
        <v>42400</v>
      </c>
      <c r="M2049" s="69" t="s">
        <v>152</v>
      </c>
      <c r="N2049" s="69" t="s">
        <v>153</v>
      </c>
      <c r="O2049" s="71" t="s">
        <v>417</v>
      </c>
      <c r="P2049" s="72">
        <v>689784.179443578</v>
      </c>
      <c r="Q2049" s="68" t="s">
        <v>6281</v>
      </c>
      <c r="R2049" s="69" t="s">
        <v>1353</v>
      </c>
      <c r="S2049" s="69">
        <f t="shared" si="63"/>
        <v>721.00000380000006</v>
      </c>
      <c r="T2049" s="72">
        <v>4973343.96</v>
      </c>
      <c r="U2049" s="73">
        <f t="shared" si="64"/>
        <v>5004041.7299999995</v>
      </c>
      <c r="BK2049" s="74"/>
      <c r="BS2049" s="72">
        <v>0</v>
      </c>
      <c r="BT2049" s="72">
        <v>3605093.1</v>
      </c>
      <c r="BW2049" s="72">
        <v>0</v>
      </c>
      <c r="CA2049" s="69"/>
      <c r="CE2049" s="75"/>
      <c r="CF2049" s="72">
        <v>30697.77</v>
      </c>
      <c r="CI2049" s="72">
        <v>17744.490000000002</v>
      </c>
      <c r="CJ2049" s="72">
        <v>0</v>
      </c>
      <c r="CM2049" s="72"/>
      <c r="CN2049" s="72"/>
      <c r="CR2049" s="69"/>
      <c r="CT2049" s="93"/>
      <c r="CU2049" s="72"/>
      <c r="CV2049" s="69"/>
      <c r="CX2049" s="68"/>
      <c r="CY2049" s="68"/>
      <c r="CZ2049" s="68"/>
      <c r="DB2049" s="91"/>
      <c r="DC2049" s="68"/>
      <c r="DD2049" s="68"/>
      <c r="DF2049" s="72"/>
      <c r="DK2049" s="72">
        <v>0</v>
      </c>
      <c r="DP2049" s="72"/>
      <c r="DQ2049" s="72"/>
      <c r="DR2049" s="72"/>
      <c r="DV2049" s="81"/>
      <c r="DZ2049" s="72">
        <v>1350506.37</v>
      </c>
      <c r="EA2049" s="72"/>
      <c r="EB2049" s="72">
        <v>0</v>
      </c>
      <c r="EC2049" s="72"/>
      <c r="ED2049" s="72"/>
      <c r="EG2049" s="69"/>
    </row>
    <row r="2050" spans="2:137" s="67" customFormat="1">
      <c r="B2050" s="68" t="s">
        <v>6278</v>
      </c>
      <c r="C2050" s="68" t="s">
        <v>6279</v>
      </c>
      <c r="D2050" s="69" t="s">
        <v>6290</v>
      </c>
      <c r="E2050" s="69" t="s">
        <v>149</v>
      </c>
      <c r="F2050" s="69" t="s">
        <v>423</v>
      </c>
      <c r="G2050" s="69" t="s">
        <v>424</v>
      </c>
      <c r="H2050" s="68"/>
      <c r="J2050" s="70">
        <v>42369</v>
      </c>
      <c r="K2050" s="70">
        <v>42400</v>
      </c>
      <c r="M2050" s="69" t="s">
        <v>152</v>
      </c>
      <c r="N2050" s="69" t="s">
        <v>153</v>
      </c>
      <c r="O2050" s="71" t="s">
        <v>417</v>
      </c>
      <c r="P2050" s="72">
        <v>553824.50448478805</v>
      </c>
      <c r="Q2050" s="68" t="s">
        <v>6281</v>
      </c>
      <c r="R2050" s="69" t="s">
        <v>1941</v>
      </c>
      <c r="S2050" s="69">
        <f t="shared" ref="S2050:S2113" si="65">R2050*100</f>
        <v>897.99998369999992</v>
      </c>
      <c r="T2050" s="72">
        <v>4973343.96</v>
      </c>
      <c r="U2050" s="73">
        <f t="shared" si="64"/>
        <v>5004041.7299999995</v>
      </c>
      <c r="BK2050" s="74"/>
      <c r="BS2050" s="72">
        <v>0</v>
      </c>
      <c r="BT2050" s="72">
        <v>3605093.1</v>
      </c>
      <c r="BW2050" s="72">
        <v>0</v>
      </c>
      <c r="CA2050" s="69"/>
      <c r="CE2050" s="75"/>
      <c r="CF2050" s="72">
        <v>30697.77</v>
      </c>
      <c r="CI2050" s="72">
        <v>17744.490000000002</v>
      </c>
      <c r="CJ2050" s="72">
        <v>0</v>
      </c>
      <c r="CM2050" s="72"/>
      <c r="CN2050" s="72"/>
      <c r="CR2050" s="69"/>
      <c r="CT2050" s="91"/>
      <c r="CU2050" s="72"/>
      <c r="CV2050" s="69"/>
      <c r="CX2050" s="68"/>
      <c r="CY2050" s="68"/>
      <c r="CZ2050" s="68"/>
      <c r="DB2050" s="93"/>
      <c r="DC2050" s="68"/>
      <c r="DD2050" s="68"/>
      <c r="DF2050" s="72"/>
      <c r="DK2050" s="72">
        <v>0</v>
      </c>
      <c r="DP2050" s="72"/>
      <c r="DQ2050" s="72"/>
      <c r="DR2050" s="72"/>
      <c r="DV2050" s="84"/>
      <c r="DZ2050" s="72">
        <v>1350506.37</v>
      </c>
      <c r="EA2050" s="72"/>
      <c r="EB2050" s="72">
        <v>0</v>
      </c>
      <c r="EC2050" s="72"/>
      <c r="ED2050" s="72"/>
      <c r="EG2050" s="69"/>
    </row>
    <row r="2051" spans="2:137" s="67" customFormat="1">
      <c r="B2051" s="68" t="s">
        <v>6278</v>
      </c>
      <c r="C2051" s="68" t="s">
        <v>6279</v>
      </c>
      <c r="D2051" s="69" t="s">
        <v>6290</v>
      </c>
      <c r="E2051" s="69" t="s">
        <v>149</v>
      </c>
      <c r="F2051" s="69" t="s">
        <v>423</v>
      </c>
      <c r="G2051" s="69" t="s">
        <v>424</v>
      </c>
      <c r="H2051" s="68"/>
      <c r="J2051" s="70">
        <v>42400</v>
      </c>
      <c r="K2051" s="70">
        <v>42490</v>
      </c>
      <c r="M2051" s="69" t="s">
        <v>152</v>
      </c>
      <c r="N2051" s="69" t="s">
        <v>153</v>
      </c>
      <c r="O2051" s="71" t="s">
        <v>417</v>
      </c>
      <c r="P2051" s="72">
        <v>614752.03848607605</v>
      </c>
      <c r="Q2051" s="68" t="s">
        <v>6281</v>
      </c>
      <c r="R2051" s="69" t="s">
        <v>2056</v>
      </c>
      <c r="S2051" s="69">
        <f t="shared" si="65"/>
        <v>808.99999489999993</v>
      </c>
      <c r="T2051" s="72">
        <v>4973343.96</v>
      </c>
      <c r="U2051" s="73">
        <f t="shared" si="64"/>
        <v>5004041.7299999995</v>
      </c>
      <c r="BK2051" s="74"/>
      <c r="BS2051" s="72">
        <v>0</v>
      </c>
      <c r="BT2051" s="72">
        <v>3605093.1</v>
      </c>
      <c r="BW2051" s="72">
        <v>0</v>
      </c>
      <c r="CA2051" s="69"/>
      <c r="CE2051" s="75"/>
      <c r="CF2051" s="72">
        <v>30697.77</v>
      </c>
      <c r="CI2051" s="72">
        <v>17744.490000000002</v>
      </c>
      <c r="CJ2051" s="72">
        <v>0</v>
      </c>
      <c r="CM2051" s="72"/>
      <c r="CN2051" s="72"/>
      <c r="CR2051" s="69"/>
      <c r="CT2051" s="91"/>
      <c r="CU2051" s="72"/>
      <c r="CV2051" s="69"/>
      <c r="CX2051" s="68"/>
      <c r="CY2051" s="68"/>
      <c r="CZ2051" s="68"/>
      <c r="DB2051" s="91"/>
      <c r="DC2051" s="68"/>
      <c r="DD2051" s="68"/>
      <c r="DF2051" s="72"/>
      <c r="DK2051" s="72">
        <v>0</v>
      </c>
      <c r="DP2051" s="72"/>
      <c r="DQ2051" s="72"/>
      <c r="DR2051" s="72"/>
      <c r="DV2051" s="81"/>
      <c r="DZ2051" s="72">
        <v>1350506.37</v>
      </c>
      <c r="EA2051" s="72"/>
      <c r="EB2051" s="72">
        <v>0</v>
      </c>
      <c r="EC2051" s="72"/>
      <c r="ED2051" s="72"/>
      <c r="EG2051" s="69"/>
    </row>
    <row r="2052" spans="2:137" s="67" customFormat="1">
      <c r="B2052" s="68" t="s">
        <v>6278</v>
      </c>
      <c r="C2052" s="68" t="s">
        <v>6279</v>
      </c>
      <c r="D2052" s="69" t="s">
        <v>6290</v>
      </c>
      <c r="E2052" s="69" t="s">
        <v>149</v>
      </c>
      <c r="F2052" s="69" t="s">
        <v>423</v>
      </c>
      <c r="G2052" s="69" t="s">
        <v>424</v>
      </c>
      <c r="H2052" s="68"/>
      <c r="J2052" s="70">
        <v>42429</v>
      </c>
      <c r="K2052" s="70">
        <v>42490</v>
      </c>
      <c r="M2052" s="69" t="s">
        <v>152</v>
      </c>
      <c r="N2052" s="69" t="s">
        <v>153</v>
      </c>
      <c r="O2052" s="71" t="s">
        <v>417</v>
      </c>
      <c r="P2052" s="72">
        <v>656980.70944672299</v>
      </c>
      <c r="Q2052" s="68" t="s">
        <v>6281</v>
      </c>
      <c r="R2052" s="69" t="s">
        <v>2140</v>
      </c>
      <c r="S2052" s="69">
        <f t="shared" si="65"/>
        <v>756.99999839999998</v>
      </c>
      <c r="T2052" s="72">
        <v>4973343.96</v>
      </c>
      <c r="U2052" s="73">
        <f t="shared" si="64"/>
        <v>5004041.7299999995</v>
      </c>
      <c r="BK2052" s="74"/>
      <c r="BS2052" s="72">
        <v>0</v>
      </c>
      <c r="BT2052" s="72">
        <v>3605093.1</v>
      </c>
      <c r="BW2052" s="72">
        <v>0</v>
      </c>
      <c r="CA2052" s="69"/>
      <c r="CE2052" s="75"/>
      <c r="CF2052" s="72">
        <v>30697.77</v>
      </c>
      <c r="CI2052" s="72">
        <v>17744.490000000002</v>
      </c>
      <c r="CJ2052" s="72">
        <v>0</v>
      </c>
      <c r="CM2052" s="72"/>
      <c r="CN2052" s="72"/>
      <c r="CR2052" s="69"/>
      <c r="CT2052" s="91"/>
      <c r="CU2052" s="72"/>
      <c r="CV2052" s="69"/>
      <c r="CX2052" s="68"/>
      <c r="CY2052" s="68"/>
      <c r="CZ2052" s="68"/>
      <c r="DB2052" s="91"/>
      <c r="DC2052" s="68"/>
      <c r="DD2052" s="68"/>
      <c r="DF2052" s="72"/>
      <c r="DK2052" s="72">
        <v>0</v>
      </c>
      <c r="DP2052" s="72"/>
      <c r="DQ2052" s="72"/>
      <c r="DR2052" s="72"/>
      <c r="DV2052" s="81"/>
      <c r="DZ2052" s="72">
        <v>1350506.37</v>
      </c>
      <c r="EA2052" s="72"/>
      <c r="EB2052" s="72">
        <v>0</v>
      </c>
      <c r="EC2052" s="72"/>
      <c r="ED2052" s="72"/>
      <c r="EG2052" s="69"/>
    </row>
    <row r="2053" spans="2:137" s="67" customFormat="1">
      <c r="B2053" s="68" t="s">
        <v>6278</v>
      </c>
      <c r="C2053" s="68" t="s">
        <v>6279</v>
      </c>
      <c r="D2053" s="69" t="s">
        <v>6290</v>
      </c>
      <c r="E2053" s="69" t="s">
        <v>149</v>
      </c>
      <c r="F2053" s="69" t="s">
        <v>423</v>
      </c>
      <c r="G2053" s="69" t="s">
        <v>424</v>
      </c>
      <c r="H2053" s="68"/>
      <c r="J2053" s="70">
        <v>42460</v>
      </c>
      <c r="K2053" s="70">
        <v>42490</v>
      </c>
      <c r="M2053" s="69" t="s">
        <v>152</v>
      </c>
      <c r="N2053" s="69" t="s">
        <v>153</v>
      </c>
      <c r="O2053" s="71" t="s">
        <v>417</v>
      </c>
      <c r="P2053" s="72">
        <v>672982.94351788703</v>
      </c>
      <c r="Q2053" s="68" t="s">
        <v>6281</v>
      </c>
      <c r="R2053" s="69" t="s">
        <v>2352</v>
      </c>
      <c r="S2053" s="69">
        <f t="shared" si="65"/>
        <v>739.00000109999996</v>
      </c>
      <c r="T2053" s="72">
        <v>4973343.96</v>
      </c>
      <c r="U2053" s="73">
        <f t="shared" si="64"/>
        <v>5004041.7299999995</v>
      </c>
      <c r="BK2053" s="74"/>
      <c r="BS2053" s="72">
        <v>0</v>
      </c>
      <c r="BT2053" s="72">
        <v>3605093.1</v>
      </c>
      <c r="BW2053" s="72">
        <v>0</v>
      </c>
      <c r="CA2053" s="69"/>
      <c r="CE2053" s="75"/>
      <c r="CF2053" s="72">
        <v>30697.77</v>
      </c>
      <c r="CI2053" s="72">
        <v>17744.490000000002</v>
      </c>
      <c r="CJ2053" s="72">
        <v>0</v>
      </c>
      <c r="CM2053" s="72"/>
      <c r="CN2053" s="72"/>
      <c r="CR2053" s="69"/>
      <c r="CT2053" s="91"/>
      <c r="CU2053" s="72"/>
      <c r="CV2053" s="69"/>
      <c r="CX2053" s="68"/>
      <c r="CY2053" s="68"/>
      <c r="CZ2053" s="68"/>
      <c r="DB2053" s="91"/>
      <c r="DC2053" s="68"/>
      <c r="DD2053" s="68"/>
      <c r="DF2053" s="72"/>
      <c r="DK2053" s="72">
        <v>0</v>
      </c>
      <c r="DP2053" s="72"/>
      <c r="DQ2053" s="72"/>
      <c r="DR2053" s="72"/>
      <c r="DV2053" s="81"/>
      <c r="DZ2053" s="72">
        <v>1350506.37</v>
      </c>
      <c r="EA2053" s="72"/>
      <c r="EB2053" s="72">
        <v>0</v>
      </c>
      <c r="EC2053" s="72"/>
      <c r="ED2053" s="72"/>
      <c r="EG2053" s="69"/>
    </row>
    <row r="2054" spans="2:137" s="67" customFormat="1">
      <c r="B2054" s="68" t="s">
        <v>6278</v>
      </c>
      <c r="C2054" s="68" t="s">
        <v>6279</v>
      </c>
      <c r="D2054" s="69" t="s">
        <v>6290</v>
      </c>
      <c r="E2054" s="69" t="s">
        <v>149</v>
      </c>
      <c r="F2054" s="69" t="s">
        <v>423</v>
      </c>
      <c r="G2054" s="69" t="s">
        <v>424</v>
      </c>
      <c r="H2054" s="68"/>
      <c r="J2054" s="70">
        <v>42490</v>
      </c>
      <c r="K2054" s="70">
        <v>42582</v>
      </c>
      <c r="M2054" s="69" t="s">
        <v>152</v>
      </c>
      <c r="N2054" s="69" t="s">
        <v>153</v>
      </c>
      <c r="O2054" s="71" t="s">
        <v>417</v>
      </c>
      <c r="P2054" s="72">
        <v>607245.91121250205</v>
      </c>
      <c r="Q2054" s="68" t="s">
        <v>6281</v>
      </c>
      <c r="R2054" s="69" t="s">
        <v>2461</v>
      </c>
      <c r="S2054" s="69">
        <f t="shared" si="65"/>
        <v>818.99999129999992</v>
      </c>
      <c r="T2054" s="72">
        <v>4973343.96</v>
      </c>
      <c r="U2054" s="73">
        <f t="shared" si="64"/>
        <v>5004041.7299999995</v>
      </c>
      <c r="BK2054" s="74"/>
      <c r="BS2054" s="72">
        <v>0</v>
      </c>
      <c r="BT2054" s="72">
        <v>3605093.1</v>
      </c>
      <c r="BW2054" s="72">
        <v>0</v>
      </c>
      <c r="CA2054" s="69"/>
      <c r="CE2054" s="75"/>
      <c r="CF2054" s="72">
        <v>30697.77</v>
      </c>
      <c r="CI2054" s="72">
        <v>17744.490000000002</v>
      </c>
      <c r="CJ2054" s="72">
        <v>0</v>
      </c>
      <c r="CM2054" s="72"/>
      <c r="CN2054" s="72"/>
      <c r="CR2054" s="69"/>
      <c r="CT2054" s="91"/>
      <c r="CU2054" s="72"/>
      <c r="CV2054" s="69"/>
      <c r="CX2054" s="68"/>
      <c r="CY2054" s="68"/>
      <c r="CZ2054" s="68"/>
      <c r="DB2054" s="91"/>
      <c r="DC2054" s="68"/>
      <c r="DD2054" s="68"/>
      <c r="DF2054" s="72"/>
      <c r="DK2054" s="72">
        <v>0</v>
      </c>
      <c r="DP2054" s="72"/>
      <c r="DQ2054" s="72"/>
      <c r="DR2054" s="72"/>
      <c r="DV2054" s="81"/>
      <c r="DZ2054" s="72">
        <v>1350506.37</v>
      </c>
      <c r="EA2054" s="72"/>
      <c r="EB2054" s="72">
        <v>0</v>
      </c>
      <c r="EC2054" s="72"/>
      <c r="ED2054" s="72"/>
      <c r="EG2054" s="69"/>
    </row>
    <row r="2055" spans="2:137" s="67" customFormat="1">
      <c r="B2055" s="68" t="s">
        <v>6278</v>
      </c>
      <c r="C2055" s="68" t="s">
        <v>6279</v>
      </c>
      <c r="D2055" s="69" t="s">
        <v>6290</v>
      </c>
      <c r="E2055" s="69" t="s">
        <v>149</v>
      </c>
      <c r="F2055" s="69" t="s">
        <v>423</v>
      </c>
      <c r="G2055" s="69" t="s">
        <v>424</v>
      </c>
      <c r="H2055" s="68"/>
      <c r="J2055" s="70">
        <v>42521</v>
      </c>
      <c r="K2055" s="70">
        <v>42582</v>
      </c>
      <c r="M2055" s="69" t="s">
        <v>152</v>
      </c>
      <c r="N2055" s="69" t="s">
        <v>153</v>
      </c>
      <c r="O2055" s="71" t="s">
        <v>417</v>
      </c>
      <c r="P2055" s="72">
        <v>587865.71200382104</v>
      </c>
      <c r="Q2055" s="68" t="s">
        <v>6281</v>
      </c>
      <c r="R2055" s="69" t="s">
        <v>2578</v>
      </c>
      <c r="S2055" s="69">
        <f t="shared" si="65"/>
        <v>846.00000620000003</v>
      </c>
      <c r="T2055" s="72">
        <v>4973343.96</v>
      </c>
      <c r="U2055" s="73">
        <f t="shared" si="64"/>
        <v>5004041.7299999995</v>
      </c>
      <c r="BK2055" s="74"/>
      <c r="BS2055" s="72">
        <v>0</v>
      </c>
      <c r="BT2055" s="72">
        <v>3605093.1</v>
      </c>
      <c r="BW2055" s="72">
        <v>0</v>
      </c>
      <c r="CA2055" s="69"/>
      <c r="CE2055" s="75"/>
      <c r="CF2055" s="72">
        <v>30697.77</v>
      </c>
      <c r="CI2055" s="72">
        <v>17744.490000000002</v>
      </c>
      <c r="CJ2055" s="72">
        <v>0</v>
      </c>
      <c r="CM2055" s="72"/>
      <c r="CN2055" s="72"/>
      <c r="CR2055" s="69"/>
      <c r="CT2055" s="91"/>
      <c r="CU2055" s="72"/>
      <c r="CV2055" s="69"/>
      <c r="CX2055" s="68"/>
      <c r="CY2055" s="68"/>
      <c r="CZ2055" s="68"/>
      <c r="DB2055" s="91"/>
      <c r="DC2055" s="68"/>
      <c r="DD2055" s="68"/>
      <c r="DF2055" s="72"/>
      <c r="DK2055" s="72">
        <v>0</v>
      </c>
      <c r="DP2055" s="72"/>
      <c r="DQ2055" s="72"/>
      <c r="DR2055" s="72"/>
      <c r="DV2055" s="81"/>
      <c r="DZ2055" s="72">
        <v>1350506.37</v>
      </c>
      <c r="EA2055" s="72"/>
      <c r="EB2055" s="72">
        <v>0</v>
      </c>
      <c r="EC2055" s="72"/>
      <c r="ED2055" s="72"/>
      <c r="EG2055" s="69"/>
    </row>
    <row r="2056" spans="2:137" s="67" customFormat="1">
      <c r="B2056" s="68" t="s">
        <v>6278</v>
      </c>
      <c r="C2056" s="68" t="s">
        <v>6279</v>
      </c>
      <c r="D2056" s="69" t="s">
        <v>6290</v>
      </c>
      <c r="E2056" s="69" t="s">
        <v>149</v>
      </c>
      <c r="F2056" s="69" t="s">
        <v>423</v>
      </c>
      <c r="G2056" s="69" t="s">
        <v>3296</v>
      </c>
      <c r="H2056" s="68"/>
      <c r="J2056" s="70">
        <v>42551</v>
      </c>
      <c r="K2056" s="70">
        <v>42582</v>
      </c>
      <c r="M2056" s="69" t="s">
        <v>152</v>
      </c>
      <c r="N2056" s="69" t="s">
        <v>153</v>
      </c>
      <c r="O2056" s="71" t="s">
        <v>417</v>
      </c>
      <c r="P2056" s="72">
        <v>672073.50910713605</v>
      </c>
      <c r="Q2056" s="68" t="s">
        <v>6281</v>
      </c>
      <c r="R2056" s="69" t="s">
        <v>3297</v>
      </c>
      <c r="S2056" s="69">
        <f t="shared" si="65"/>
        <v>739.99999890000004</v>
      </c>
      <c r="T2056" s="72">
        <v>4973343.96</v>
      </c>
      <c r="U2056" s="73">
        <f t="shared" si="64"/>
        <v>5004041.7299999995</v>
      </c>
      <c r="BK2056" s="74"/>
      <c r="BS2056" s="72">
        <v>0</v>
      </c>
      <c r="BT2056" s="72">
        <v>3605093.1</v>
      </c>
      <c r="BW2056" s="72">
        <v>0</v>
      </c>
      <c r="CA2056" s="69"/>
      <c r="CE2056" s="75"/>
      <c r="CF2056" s="72">
        <v>30697.77</v>
      </c>
      <c r="CI2056" s="72">
        <v>17744.490000000002</v>
      </c>
      <c r="CJ2056" s="72">
        <v>0</v>
      </c>
      <c r="CM2056" s="72"/>
      <c r="CN2056" s="72"/>
      <c r="CR2056" s="69"/>
      <c r="CT2056" s="93"/>
      <c r="CU2056" s="72"/>
      <c r="CV2056" s="69"/>
      <c r="CX2056" s="68"/>
      <c r="CY2056" s="68"/>
      <c r="CZ2056" s="68"/>
      <c r="DB2056" s="93"/>
      <c r="DC2056" s="68"/>
      <c r="DD2056" s="68"/>
      <c r="DF2056" s="72"/>
      <c r="DK2056" s="72">
        <v>0</v>
      </c>
      <c r="DP2056" s="72"/>
      <c r="DQ2056" s="72"/>
      <c r="DR2056" s="72"/>
      <c r="DV2056" s="84"/>
      <c r="DZ2056" s="72">
        <v>1350506.37</v>
      </c>
      <c r="EA2056" s="72"/>
      <c r="EB2056" s="72">
        <v>0</v>
      </c>
      <c r="EC2056" s="72"/>
      <c r="ED2056" s="72"/>
      <c r="EG2056" s="69"/>
    </row>
    <row r="2057" spans="2:137" s="67" customFormat="1">
      <c r="B2057" s="68" t="s">
        <v>6278</v>
      </c>
      <c r="C2057" s="68" t="s">
        <v>6279</v>
      </c>
      <c r="D2057" s="69" t="s">
        <v>6290</v>
      </c>
      <c r="E2057" s="69" t="s">
        <v>149</v>
      </c>
      <c r="F2057" s="69" t="s">
        <v>423</v>
      </c>
      <c r="G2057" s="69" t="s">
        <v>3296</v>
      </c>
      <c r="H2057" s="68"/>
      <c r="J2057" s="70">
        <v>42582</v>
      </c>
      <c r="K2057" s="70">
        <v>42674</v>
      </c>
      <c r="M2057" s="69" t="s">
        <v>2</v>
      </c>
      <c r="N2057" s="69" t="s">
        <v>5</v>
      </c>
      <c r="O2057" s="71" t="s">
        <v>417</v>
      </c>
      <c r="P2057" s="72">
        <v>620117.70716580702</v>
      </c>
      <c r="Q2057" s="68" t="s">
        <v>6281</v>
      </c>
      <c r="R2057" s="69" t="s">
        <v>3567</v>
      </c>
      <c r="S2057" s="69">
        <f t="shared" si="65"/>
        <v>801.99999170000001</v>
      </c>
      <c r="T2057" s="72">
        <v>4973343.96</v>
      </c>
      <c r="U2057" s="73">
        <f t="shared" si="64"/>
        <v>5004041.7299999995</v>
      </c>
      <c r="BK2057" s="74"/>
      <c r="BS2057" s="72">
        <v>0</v>
      </c>
      <c r="BT2057" s="72">
        <v>3605093.1</v>
      </c>
      <c r="BW2057" s="72">
        <v>0</v>
      </c>
      <c r="CA2057" s="69"/>
      <c r="CE2057" s="75"/>
      <c r="CF2057" s="72">
        <v>30697.77</v>
      </c>
      <c r="CI2057" s="72">
        <v>17744.490000000002</v>
      </c>
      <c r="CJ2057" s="72">
        <v>0</v>
      </c>
      <c r="CM2057" s="72"/>
      <c r="CN2057" s="72"/>
      <c r="CR2057" s="69"/>
      <c r="CT2057" s="91"/>
      <c r="CU2057" s="72"/>
      <c r="CV2057" s="69"/>
      <c r="CX2057" s="68"/>
      <c r="CY2057" s="68"/>
      <c r="CZ2057" s="68"/>
      <c r="DB2057" s="93"/>
      <c r="DC2057" s="68"/>
      <c r="DD2057" s="68"/>
      <c r="DF2057" s="85"/>
      <c r="DK2057" s="72">
        <v>0</v>
      </c>
      <c r="DP2057" s="72"/>
      <c r="DQ2057" s="72"/>
      <c r="DR2057" s="72"/>
      <c r="DV2057" s="84"/>
      <c r="DZ2057" s="72">
        <v>1350506.37</v>
      </c>
      <c r="EA2057" s="72"/>
      <c r="EB2057" s="72">
        <v>0</v>
      </c>
      <c r="EC2057" s="72"/>
      <c r="ED2057" s="72"/>
      <c r="EG2057" s="69"/>
    </row>
    <row r="2058" spans="2:137" s="67" customFormat="1">
      <c r="B2058" s="68" t="s">
        <v>6278</v>
      </c>
      <c r="C2058" s="68" t="s">
        <v>6279</v>
      </c>
      <c r="D2058" s="69" t="s">
        <v>6290</v>
      </c>
      <c r="E2058" s="69" t="s">
        <v>149</v>
      </c>
      <c r="F2058" s="69" t="s">
        <v>423</v>
      </c>
      <c r="G2058" s="69" t="s">
        <v>3593</v>
      </c>
      <c r="H2058" s="68"/>
      <c r="J2058" s="70">
        <v>42583</v>
      </c>
      <c r="K2058" s="70">
        <v>42674</v>
      </c>
      <c r="M2058" s="69" t="s">
        <v>2</v>
      </c>
      <c r="N2058" s="69" t="s">
        <v>5</v>
      </c>
      <c r="O2058" s="71" t="s">
        <v>3594</v>
      </c>
      <c r="P2058" s="72">
        <v>620116.84495595505</v>
      </c>
      <c r="Q2058" s="68" t="s">
        <v>6281</v>
      </c>
      <c r="R2058" s="69" t="s">
        <v>3595</v>
      </c>
      <c r="S2058" s="69">
        <f t="shared" si="65"/>
        <v>802.0011068</v>
      </c>
      <c r="T2058" s="72">
        <v>4973343.96</v>
      </c>
      <c r="U2058" s="73">
        <f t="shared" si="64"/>
        <v>5004041.7299999995</v>
      </c>
      <c r="BK2058" s="74"/>
      <c r="BS2058" s="72">
        <v>0</v>
      </c>
      <c r="BT2058" s="72">
        <v>3605093.1</v>
      </c>
      <c r="BW2058" s="72">
        <v>0</v>
      </c>
      <c r="CA2058" s="69"/>
      <c r="CE2058" s="75"/>
      <c r="CF2058" s="72">
        <v>30697.77</v>
      </c>
      <c r="CI2058" s="72">
        <v>17744.490000000002</v>
      </c>
      <c r="CJ2058" s="72">
        <v>0</v>
      </c>
      <c r="CM2058" s="72"/>
      <c r="CN2058" s="72"/>
      <c r="CR2058" s="69"/>
      <c r="CT2058" s="93"/>
      <c r="CU2058" s="72"/>
      <c r="CV2058" s="69"/>
      <c r="CX2058" s="68"/>
      <c r="CY2058" s="68"/>
      <c r="CZ2058" s="68"/>
      <c r="DB2058" s="93"/>
      <c r="DC2058" s="68"/>
      <c r="DD2058" s="68"/>
      <c r="DF2058" s="72"/>
      <c r="DK2058" s="72">
        <v>0</v>
      </c>
      <c r="DP2058" s="72"/>
      <c r="DQ2058" s="72"/>
      <c r="DR2058" s="72"/>
      <c r="DV2058" s="84"/>
      <c r="DZ2058" s="72">
        <v>1350506.37</v>
      </c>
      <c r="EA2058" s="72"/>
      <c r="EB2058" s="72">
        <v>0</v>
      </c>
      <c r="EC2058" s="72"/>
      <c r="ED2058" s="72"/>
      <c r="EG2058" s="69"/>
    </row>
    <row r="2059" spans="2:137" s="67" customFormat="1">
      <c r="B2059" s="68" t="s">
        <v>6278</v>
      </c>
      <c r="C2059" s="68" t="s">
        <v>6279</v>
      </c>
      <c r="D2059" s="69" t="s">
        <v>6290</v>
      </c>
      <c r="E2059" s="69" t="s">
        <v>149</v>
      </c>
      <c r="F2059" s="69" t="s">
        <v>423</v>
      </c>
      <c r="G2059" s="69" t="s">
        <v>3296</v>
      </c>
      <c r="H2059" s="68"/>
      <c r="J2059" s="70">
        <v>42613</v>
      </c>
      <c r="K2059" s="70">
        <v>42674</v>
      </c>
      <c r="M2059" s="69" t="s">
        <v>2</v>
      </c>
      <c r="N2059" s="69" t="s">
        <v>5</v>
      </c>
      <c r="O2059" s="71" t="s">
        <v>417</v>
      </c>
      <c r="P2059" s="72">
        <v>620117.70639259298</v>
      </c>
      <c r="Q2059" s="68" t="s">
        <v>6281</v>
      </c>
      <c r="R2059" s="69" t="s">
        <v>3691</v>
      </c>
      <c r="S2059" s="69">
        <f t="shared" si="65"/>
        <v>801.99999270000012</v>
      </c>
      <c r="T2059" s="72">
        <v>4973343.96</v>
      </c>
      <c r="U2059" s="73">
        <f t="shared" si="64"/>
        <v>5004041.7299999995</v>
      </c>
      <c r="BK2059" s="74"/>
      <c r="BS2059" s="72">
        <v>0</v>
      </c>
      <c r="BT2059" s="72">
        <v>3605093.1</v>
      </c>
      <c r="BW2059" s="72">
        <v>0</v>
      </c>
      <c r="CA2059" s="69"/>
      <c r="CE2059" s="75"/>
      <c r="CF2059" s="72">
        <v>30697.77</v>
      </c>
      <c r="CI2059" s="72">
        <v>17744.490000000002</v>
      </c>
      <c r="CJ2059" s="72">
        <v>0</v>
      </c>
      <c r="CM2059" s="72"/>
      <c r="CN2059" s="72"/>
      <c r="CR2059" s="69"/>
      <c r="CT2059" s="93"/>
      <c r="CU2059" s="72"/>
      <c r="CV2059" s="69"/>
      <c r="CX2059" s="68"/>
      <c r="CY2059" s="68"/>
      <c r="CZ2059" s="68"/>
      <c r="DB2059" s="93"/>
      <c r="DC2059" s="68"/>
      <c r="DD2059" s="68"/>
      <c r="DF2059" s="72"/>
      <c r="DK2059" s="72">
        <v>0</v>
      </c>
      <c r="DP2059" s="72"/>
      <c r="DQ2059" s="72"/>
      <c r="DR2059" s="72"/>
      <c r="DV2059" s="84"/>
      <c r="DZ2059" s="72">
        <v>1350506.37</v>
      </c>
      <c r="EA2059" s="72"/>
      <c r="EB2059" s="72">
        <v>0</v>
      </c>
      <c r="EC2059" s="72"/>
      <c r="ED2059" s="72"/>
      <c r="EG2059" s="69"/>
    </row>
    <row r="2060" spans="2:137" s="67" customFormat="1">
      <c r="B2060" s="68" t="s">
        <v>6278</v>
      </c>
      <c r="C2060" s="68" t="s">
        <v>6279</v>
      </c>
      <c r="D2060" s="69" t="s">
        <v>6290</v>
      </c>
      <c r="E2060" s="69" t="s">
        <v>149</v>
      </c>
      <c r="F2060" s="69" t="s">
        <v>423</v>
      </c>
      <c r="G2060" s="69" t="s">
        <v>3593</v>
      </c>
      <c r="H2060" s="68"/>
      <c r="J2060" s="70">
        <v>42614</v>
      </c>
      <c r="K2060" s="70">
        <v>42674</v>
      </c>
      <c r="M2060" s="69" t="s">
        <v>2</v>
      </c>
      <c r="N2060" s="69" t="s">
        <v>5</v>
      </c>
      <c r="O2060" s="71" t="s">
        <v>3594</v>
      </c>
      <c r="P2060" s="72">
        <v>620116.92753500305</v>
      </c>
      <c r="Q2060" s="68" t="s">
        <v>6281</v>
      </c>
      <c r="R2060" s="69" t="s">
        <v>3699</v>
      </c>
      <c r="S2060" s="69">
        <f t="shared" si="65"/>
        <v>802.00099999999998</v>
      </c>
      <c r="T2060" s="72">
        <v>4973343.96</v>
      </c>
      <c r="U2060" s="73">
        <f t="shared" ref="U2060:U2123" si="66">T2060+BW2060+CA2060+DF2060+CF2060+BY2060+CC2060</f>
        <v>5004041.7299999995</v>
      </c>
      <c r="BK2060" s="74"/>
      <c r="BS2060" s="72">
        <v>0</v>
      </c>
      <c r="BT2060" s="72">
        <v>3605093.1</v>
      </c>
      <c r="BW2060" s="72">
        <v>0</v>
      </c>
      <c r="CA2060" s="69"/>
      <c r="CE2060" s="75"/>
      <c r="CF2060" s="72">
        <v>30697.77</v>
      </c>
      <c r="CI2060" s="72">
        <v>17744.490000000002</v>
      </c>
      <c r="CJ2060" s="72">
        <v>0</v>
      </c>
      <c r="CM2060" s="72"/>
      <c r="CN2060" s="72"/>
      <c r="CR2060" s="69"/>
      <c r="CT2060" s="93"/>
      <c r="CU2060" s="72"/>
      <c r="CV2060" s="69"/>
      <c r="CX2060" s="68"/>
      <c r="CY2060" s="68"/>
      <c r="CZ2060" s="68"/>
      <c r="DB2060" s="93"/>
      <c r="DC2060" s="68"/>
      <c r="DD2060" s="68"/>
      <c r="DF2060" s="85"/>
      <c r="DK2060" s="72">
        <v>0</v>
      </c>
      <c r="DP2060" s="72"/>
      <c r="DQ2060" s="72"/>
      <c r="DR2060" s="72"/>
      <c r="DV2060" s="84"/>
      <c r="DZ2060" s="72">
        <v>1350506.37</v>
      </c>
      <c r="EA2060" s="72"/>
      <c r="EB2060" s="72">
        <v>0</v>
      </c>
      <c r="EC2060" s="72"/>
      <c r="ED2060" s="72"/>
      <c r="EG2060" s="69"/>
    </row>
    <row r="2061" spans="2:137" s="67" customFormat="1">
      <c r="B2061" s="68" t="s">
        <v>6278</v>
      </c>
      <c r="C2061" s="68" t="s">
        <v>6279</v>
      </c>
      <c r="D2061" s="69" t="s">
        <v>6290</v>
      </c>
      <c r="E2061" s="69" t="s">
        <v>149</v>
      </c>
      <c r="F2061" s="69" t="s">
        <v>423</v>
      </c>
      <c r="G2061" s="69" t="s">
        <v>3296</v>
      </c>
      <c r="H2061" s="68"/>
      <c r="J2061" s="70">
        <v>42643</v>
      </c>
      <c r="K2061" s="70">
        <v>42674</v>
      </c>
      <c r="M2061" s="69" t="s">
        <v>2</v>
      </c>
      <c r="N2061" s="69" t="s">
        <v>5</v>
      </c>
      <c r="O2061" s="71" t="s">
        <v>3975</v>
      </c>
      <c r="P2061" s="72">
        <v>640311.87585014396</v>
      </c>
      <c r="Q2061" s="68" t="s">
        <v>6281</v>
      </c>
      <c r="R2061" s="69" t="s">
        <v>3981</v>
      </c>
      <c r="S2061" s="69">
        <f t="shared" si="65"/>
        <v>776.70650000000001</v>
      </c>
      <c r="T2061" s="72">
        <v>4973343.96</v>
      </c>
      <c r="U2061" s="73">
        <f t="shared" si="66"/>
        <v>5004041.7299999995</v>
      </c>
      <c r="BK2061" s="74"/>
      <c r="BS2061" s="72">
        <v>0</v>
      </c>
      <c r="BT2061" s="72">
        <v>3605093.1</v>
      </c>
      <c r="BW2061" s="72">
        <v>0</v>
      </c>
      <c r="CA2061" s="69"/>
      <c r="CE2061" s="75"/>
      <c r="CF2061" s="72">
        <v>30697.77</v>
      </c>
      <c r="CI2061" s="72">
        <v>17744.490000000002</v>
      </c>
      <c r="CJ2061" s="72">
        <v>0</v>
      </c>
      <c r="CM2061" s="72"/>
      <c r="CN2061" s="72"/>
      <c r="CR2061" s="69"/>
      <c r="CT2061" s="93"/>
      <c r="CU2061" s="72"/>
      <c r="CV2061" s="69"/>
      <c r="CX2061" s="68"/>
      <c r="CY2061" s="68"/>
      <c r="CZ2061" s="68"/>
      <c r="DB2061" s="93"/>
      <c r="DC2061" s="68"/>
      <c r="DD2061" s="68"/>
      <c r="DF2061" s="87"/>
      <c r="DK2061" s="72">
        <v>0</v>
      </c>
      <c r="DP2061" s="72"/>
      <c r="DQ2061" s="72"/>
      <c r="DR2061" s="72"/>
      <c r="DV2061" s="84"/>
      <c r="DZ2061" s="72">
        <v>1350506.37</v>
      </c>
      <c r="EA2061" s="72"/>
      <c r="EB2061" s="72">
        <v>0</v>
      </c>
      <c r="EC2061" s="72"/>
      <c r="ED2061" s="72"/>
      <c r="EG2061" s="69"/>
    </row>
    <row r="2062" spans="2:137" s="67" customFormat="1">
      <c r="B2062" s="68" t="s">
        <v>6278</v>
      </c>
      <c r="C2062" s="68" t="s">
        <v>6279</v>
      </c>
      <c r="D2062" s="69" t="s">
        <v>6290</v>
      </c>
      <c r="E2062" s="69" t="s">
        <v>149</v>
      </c>
      <c r="F2062" s="69" t="s">
        <v>423</v>
      </c>
      <c r="G2062" s="69" t="s">
        <v>3296</v>
      </c>
      <c r="H2062" s="68"/>
      <c r="J2062" s="70">
        <v>42674</v>
      </c>
      <c r="K2062" s="70">
        <v>42766</v>
      </c>
      <c r="M2062" s="69" t="s">
        <v>2</v>
      </c>
      <c r="N2062" s="69" t="s">
        <v>5</v>
      </c>
      <c r="O2062" s="71" t="s">
        <v>832</v>
      </c>
      <c r="P2062" s="72">
        <v>613993.08148148202</v>
      </c>
      <c r="Q2062" s="68" t="s">
        <v>6281</v>
      </c>
      <c r="R2062" s="69" t="s">
        <v>4121</v>
      </c>
      <c r="S2062" s="69">
        <f t="shared" si="65"/>
        <v>810</v>
      </c>
      <c r="T2062" s="72">
        <v>4973343.96</v>
      </c>
      <c r="U2062" s="73">
        <f t="shared" si="66"/>
        <v>5004041.7299999995</v>
      </c>
      <c r="BK2062" s="74"/>
      <c r="BS2062" s="72">
        <v>0</v>
      </c>
      <c r="BT2062" s="72">
        <v>3605093.1</v>
      </c>
      <c r="BW2062" s="72">
        <v>0</v>
      </c>
      <c r="CA2062" s="69"/>
      <c r="CF2062" s="72">
        <v>30697.77</v>
      </c>
      <c r="CI2062" s="72">
        <v>17744.490000000002</v>
      </c>
      <c r="CJ2062" s="72">
        <v>0</v>
      </c>
      <c r="CM2062" s="72"/>
      <c r="CN2062" s="72"/>
      <c r="CR2062" s="69"/>
      <c r="CT2062" s="91"/>
      <c r="CU2062" s="68"/>
      <c r="CV2062" s="68"/>
      <c r="CX2062" s="68"/>
      <c r="CY2062" s="68"/>
      <c r="CZ2062" s="68"/>
      <c r="DB2062" s="94"/>
      <c r="DC2062" s="68"/>
      <c r="DD2062" s="68"/>
      <c r="DF2062" s="86"/>
      <c r="DK2062" s="72">
        <v>0</v>
      </c>
      <c r="DP2062" s="72"/>
      <c r="DQ2062" s="72"/>
      <c r="DR2062" s="72"/>
      <c r="DV2062" s="83"/>
      <c r="DZ2062" s="72">
        <v>1350506.37</v>
      </c>
      <c r="EA2062" s="72"/>
      <c r="EB2062" s="72">
        <v>0</v>
      </c>
      <c r="EC2062" s="72"/>
      <c r="ED2062" s="72"/>
      <c r="EG2062" s="69"/>
    </row>
    <row r="2063" spans="2:137" s="67" customFormat="1">
      <c r="B2063" s="68" t="s">
        <v>6278</v>
      </c>
      <c r="C2063" s="68" t="s">
        <v>6279</v>
      </c>
      <c r="D2063" s="69" t="s">
        <v>6290</v>
      </c>
      <c r="E2063" s="69" t="s">
        <v>149</v>
      </c>
      <c r="F2063" s="69" t="s">
        <v>423</v>
      </c>
      <c r="G2063" s="69" t="s">
        <v>3296</v>
      </c>
      <c r="H2063" s="68"/>
      <c r="J2063" s="70">
        <v>42704</v>
      </c>
      <c r="K2063" s="70">
        <v>42766</v>
      </c>
      <c r="M2063" s="69" t="s">
        <v>2</v>
      </c>
      <c r="N2063" s="69" t="s">
        <v>5</v>
      </c>
      <c r="O2063" s="71" t="s">
        <v>4176</v>
      </c>
      <c r="P2063" s="72">
        <v>634355.09693877597</v>
      </c>
      <c r="Q2063" s="68" t="s">
        <v>6281</v>
      </c>
      <c r="R2063" s="69" t="s">
        <v>4177</v>
      </c>
      <c r="S2063" s="69">
        <f t="shared" si="65"/>
        <v>784</v>
      </c>
      <c r="T2063" s="72">
        <v>4973343.96</v>
      </c>
      <c r="U2063" s="73">
        <f t="shared" si="66"/>
        <v>5004041.7299999995</v>
      </c>
      <c r="BK2063" s="74"/>
      <c r="BS2063" s="72">
        <v>0</v>
      </c>
      <c r="BT2063" s="72">
        <v>3605093.1</v>
      </c>
      <c r="BW2063" s="72">
        <v>0</v>
      </c>
      <c r="CA2063" s="69"/>
      <c r="CF2063" s="72">
        <v>30697.77</v>
      </c>
      <c r="CI2063" s="72">
        <v>17744.490000000002</v>
      </c>
      <c r="CJ2063" s="72">
        <v>0</v>
      </c>
      <c r="CM2063" s="72"/>
      <c r="CN2063" s="72"/>
      <c r="CR2063" s="69"/>
      <c r="CT2063" s="91"/>
      <c r="CU2063" s="68"/>
      <c r="CV2063" s="68"/>
      <c r="CX2063" s="68"/>
      <c r="CY2063" s="68"/>
      <c r="CZ2063" s="68"/>
      <c r="DB2063" s="91"/>
      <c r="DC2063" s="68"/>
      <c r="DD2063" s="68"/>
      <c r="DF2063" s="87"/>
      <c r="DK2063" s="72">
        <v>0</v>
      </c>
      <c r="DP2063" s="72"/>
      <c r="DQ2063" s="72"/>
      <c r="DR2063" s="72"/>
      <c r="DV2063" s="81"/>
      <c r="DZ2063" s="72">
        <v>1350506.37</v>
      </c>
      <c r="EA2063" s="72"/>
      <c r="EB2063" s="72">
        <v>0</v>
      </c>
      <c r="EC2063" s="72"/>
      <c r="ED2063" s="72"/>
      <c r="EG2063" s="69"/>
    </row>
    <row r="2064" spans="2:137" s="67" customFormat="1">
      <c r="B2064" s="68" t="s">
        <v>6278</v>
      </c>
      <c r="C2064" s="68" t="s">
        <v>6279</v>
      </c>
      <c r="D2064" s="69" t="s">
        <v>6290</v>
      </c>
      <c r="E2064" s="69" t="s">
        <v>149</v>
      </c>
      <c r="F2064" s="69" t="s">
        <v>423</v>
      </c>
      <c r="G2064" s="69" t="s">
        <v>3296</v>
      </c>
      <c r="H2064" s="68"/>
      <c r="J2064" s="70">
        <v>42735</v>
      </c>
      <c r="K2064" s="70">
        <v>42766</v>
      </c>
      <c r="M2064" s="69" t="s">
        <v>2</v>
      </c>
      <c r="N2064" s="69" t="s">
        <v>5</v>
      </c>
      <c r="O2064" s="71" t="s">
        <v>4796</v>
      </c>
      <c r="P2064" s="72">
        <v>563871.19727999996</v>
      </c>
      <c r="Q2064" s="68" t="s">
        <v>6281</v>
      </c>
      <c r="R2064" s="69" t="s">
        <v>4617</v>
      </c>
      <c r="S2064" s="69">
        <f t="shared" si="65"/>
        <v>882</v>
      </c>
      <c r="T2064" s="72">
        <v>4973343.96</v>
      </c>
      <c r="U2064" s="73">
        <f t="shared" si="66"/>
        <v>5004041.7299999995</v>
      </c>
      <c r="BK2064" s="74"/>
      <c r="BS2064" s="72">
        <v>0</v>
      </c>
      <c r="BT2064" s="72">
        <v>3605093.1</v>
      </c>
      <c r="BW2064" s="72">
        <v>0</v>
      </c>
      <c r="CA2064" s="69"/>
      <c r="CF2064" s="72">
        <v>30697.77</v>
      </c>
      <c r="CI2064" s="72">
        <v>17744.490000000002</v>
      </c>
      <c r="CJ2064" s="72">
        <v>0</v>
      </c>
      <c r="CM2064" s="72"/>
      <c r="CN2064" s="72"/>
      <c r="CR2064" s="69"/>
      <c r="CT2064" s="91"/>
      <c r="CU2064" s="68"/>
      <c r="CV2064" s="68"/>
      <c r="CX2064" s="68"/>
      <c r="CY2064" s="68"/>
      <c r="CZ2064" s="68"/>
      <c r="DB2064" s="91"/>
      <c r="DC2064" s="68"/>
      <c r="DD2064" s="68"/>
      <c r="DF2064" s="87"/>
      <c r="DK2064" s="72">
        <v>0</v>
      </c>
      <c r="DP2064" s="72"/>
      <c r="DQ2064" s="72"/>
      <c r="DR2064" s="72"/>
      <c r="DV2064" s="81"/>
      <c r="DZ2064" s="72">
        <v>1350506.37</v>
      </c>
      <c r="EA2064" s="72"/>
      <c r="EB2064" s="72">
        <v>0</v>
      </c>
      <c r="EC2064" s="72"/>
      <c r="ED2064" s="72"/>
      <c r="EG2064" s="69"/>
    </row>
    <row r="2065" spans="1:140" s="67" customFormat="1">
      <c r="B2065" s="68" t="s">
        <v>6278</v>
      </c>
      <c r="C2065" s="68" t="s">
        <v>6279</v>
      </c>
      <c r="D2065" s="69" t="s">
        <v>6290</v>
      </c>
      <c r="E2065" s="69" t="s">
        <v>149</v>
      </c>
      <c r="F2065" s="69" t="s">
        <v>423</v>
      </c>
      <c r="G2065" s="69" t="s">
        <v>3296</v>
      </c>
      <c r="H2065" s="68"/>
      <c r="J2065" s="70">
        <v>42766</v>
      </c>
      <c r="K2065" s="70">
        <v>42855</v>
      </c>
      <c r="M2065" s="69" t="s">
        <v>2</v>
      </c>
      <c r="N2065" s="69" t="s">
        <v>5</v>
      </c>
      <c r="O2065" s="71" t="s">
        <v>4997</v>
      </c>
      <c r="P2065" s="72">
        <v>607245.90476190497</v>
      </c>
      <c r="Q2065" s="68" t="s">
        <v>6281</v>
      </c>
      <c r="R2065" s="69" t="s">
        <v>4198</v>
      </c>
      <c r="S2065" s="69">
        <f t="shared" si="65"/>
        <v>819</v>
      </c>
      <c r="T2065" s="72">
        <v>4973343.96</v>
      </c>
      <c r="U2065" s="73">
        <f t="shared" si="66"/>
        <v>5004041.7299999995</v>
      </c>
      <c r="BK2065" s="74"/>
      <c r="BS2065" s="72">
        <v>0</v>
      </c>
      <c r="BT2065" s="72">
        <v>3605093.1</v>
      </c>
      <c r="BW2065" s="72">
        <v>0</v>
      </c>
      <c r="CA2065" s="69"/>
      <c r="CF2065" s="72">
        <v>30697.77</v>
      </c>
      <c r="CI2065" s="72">
        <v>17744.490000000002</v>
      </c>
      <c r="CJ2065" s="72">
        <v>0</v>
      </c>
      <c r="CM2065" s="72"/>
      <c r="CN2065" s="72"/>
      <c r="CR2065" s="69"/>
      <c r="CT2065" s="93"/>
      <c r="CU2065" s="68"/>
      <c r="CV2065" s="68"/>
      <c r="CX2065" s="68"/>
      <c r="CY2065" s="68"/>
      <c r="CZ2065" s="68"/>
      <c r="DB2065" s="93"/>
      <c r="DC2065" s="68"/>
      <c r="DD2065" s="68"/>
      <c r="DF2065" s="86"/>
      <c r="DK2065" s="72">
        <v>0</v>
      </c>
      <c r="DP2065" s="72"/>
      <c r="DQ2065" s="72"/>
      <c r="DR2065" s="72"/>
      <c r="DV2065" s="84"/>
      <c r="DZ2065" s="72">
        <v>1350506.37</v>
      </c>
      <c r="EA2065" s="72"/>
      <c r="EB2065" s="72">
        <v>0</v>
      </c>
      <c r="EC2065" s="72"/>
      <c r="ED2065" s="72"/>
      <c r="EG2065" s="69"/>
    </row>
    <row r="2066" spans="1:140" s="67" customFormat="1">
      <c r="B2066" s="68" t="s">
        <v>6278</v>
      </c>
      <c r="C2066" s="68" t="s">
        <v>6279</v>
      </c>
      <c r="D2066" s="69" t="s">
        <v>6290</v>
      </c>
      <c r="E2066" s="69" t="s">
        <v>149</v>
      </c>
      <c r="F2066" s="69" t="s">
        <v>423</v>
      </c>
      <c r="G2066" s="69" t="s">
        <v>3296</v>
      </c>
      <c r="H2066" s="68"/>
      <c r="J2066" s="70">
        <v>42794</v>
      </c>
      <c r="K2066" s="70">
        <v>42855</v>
      </c>
      <c r="M2066" s="69" t="s">
        <v>2</v>
      </c>
      <c r="N2066" s="69" t="s">
        <v>5</v>
      </c>
      <c r="O2066" s="71" t="s">
        <v>5072</v>
      </c>
      <c r="P2066" s="72">
        <v>672073.50810810796</v>
      </c>
      <c r="Q2066" s="68" t="s">
        <v>6281</v>
      </c>
      <c r="R2066" s="69" t="s">
        <v>4202</v>
      </c>
      <c r="S2066" s="69">
        <f t="shared" si="65"/>
        <v>740</v>
      </c>
      <c r="T2066" s="72">
        <v>4973343.96</v>
      </c>
      <c r="U2066" s="73">
        <f t="shared" si="66"/>
        <v>5004041.7299999995</v>
      </c>
      <c r="BK2066" s="74"/>
      <c r="BS2066" s="72">
        <v>0</v>
      </c>
      <c r="BT2066" s="72">
        <v>3605093.1</v>
      </c>
      <c r="BW2066" s="72">
        <v>0</v>
      </c>
      <c r="CA2066" s="69"/>
      <c r="CF2066" s="72">
        <v>30697.77</v>
      </c>
      <c r="CI2066" s="72">
        <v>17744.490000000002</v>
      </c>
      <c r="CJ2066" s="72">
        <v>0</v>
      </c>
      <c r="CM2066" s="72"/>
      <c r="CN2066" s="72"/>
      <c r="CR2066" s="69"/>
      <c r="CT2066" s="93"/>
      <c r="CU2066" s="68"/>
      <c r="CV2066" s="68"/>
      <c r="CX2066" s="68"/>
      <c r="CY2066" s="68"/>
      <c r="CZ2066" s="68"/>
      <c r="DB2066" s="93"/>
      <c r="DC2066" s="68"/>
      <c r="DD2066" s="68"/>
      <c r="DF2066" s="87"/>
      <c r="DK2066" s="72">
        <v>0</v>
      </c>
      <c r="DP2066" s="72"/>
      <c r="DQ2066" s="72"/>
      <c r="DR2066" s="72"/>
      <c r="DV2066" s="84"/>
      <c r="DZ2066" s="72">
        <v>1350506.37</v>
      </c>
      <c r="EA2066" s="72"/>
      <c r="EB2066" s="72">
        <v>0</v>
      </c>
      <c r="EC2066" s="72"/>
      <c r="ED2066" s="72"/>
      <c r="EG2066" s="69"/>
    </row>
    <row r="2067" spans="1:140" s="67" customFormat="1">
      <c r="A2067" s="68"/>
      <c r="B2067" s="68" t="s">
        <v>6278</v>
      </c>
      <c r="C2067" s="68" t="s">
        <v>6279</v>
      </c>
      <c r="D2067" s="69" t="s">
        <v>6290</v>
      </c>
      <c r="E2067" s="69" t="s">
        <v>149</v>
      </c>
      <c r="F2067" s="69" t="s">
        <v>423</v>
      </c>
      <c r="G2067" s="69" t="s">
        <v>3296</v>
      </c>
      <c r="H2067" s="68"/>
      <c r="I2067" s="68" t="s">
        <v>182</v>
      </c>
      <c r="J2067" s="70">
        <v>42825</v>
      </c>
      <c r="K2067" s="70">
        <v>42855</v>
      </c>
      <c r="L2067" s="68"/>
      <c r="M2067" s="69" t="s">
        <v>2</v>
      </c>
      <c r="N2067" s="69" t="s">
        <v>5</v>
      </c>
      <c r="O2067" s="71" t="s">
        <v>5374</v>
      </c>
      <c r="P2067" s="72">
        <v>610226.25253611</v>
      </c>
      <c r="Q2067" s="68" t="s">
        <v>6281</v>
      </c>
      <c r="R2067" s="69" t="s">
        <v>5660</v>
      </c>
      <c r="S2067" s="69">
        <f t="shared" si="65"/>
        <v>815.00000030000001</v>
      </c>
      <c r="T2067" s="72">
        <v>4973343.96</v>
      </c>
      <c r="U2067" s="73">
        <f t="shared" si="66"/>
        <v>5004041.7299999995</v>
      </c>
      <c r="V2067" s="68"/>
      <c r="W2067" s="68"/>
      <c r="X2067" s="68"/>
      <c r="Y2067" s="68"/>
      <c r="Z2067" s="68"/>
      <c r="AA2067" s="68"/>
      <c r="AB2067" s="68"/>
      <c r="AC2067" s="68"/>
      <c r="AD2067" s="68"/>
      <c r="AE2067" s="68"/>
      <c r="AF2067" s="68"/>
      <c r="AG2067" s="68"/>
      <c r="AH2067" s="68"/>
      <c r="AI2067" s="68"/>
      <c r="AJ2067" s="68"/>
      <c r="AK2067" s="68"/>
      <c r="AL2067" s="68"/>
      <c r="AM2067" s="68"/>
      <c r="AN2067" s="68"/>
      <c r="AO2067" s="68"/>
      <c r="AP2067" s="68"/>
      <c r="AQ2067" s="68"/>
      <c r="AR2067" s="68"/>
      <c r="AS2067" s="68"/>
      <c r="AT2067" s="68"/>
      <c r="AU2067" s="68"/>
      <c r="AV2067" s="68"/>
      <c r="AW2067" s="68"/>
      <c r="AX2067" s="68"/>
      <c r="AY2067" s="68"/>
      <c r="AZ2067" s="68"/>
      <c r="BA2067" s="68"/>
      <c r="BB2067" s="68"/>
      <c r="BC2067" s="68"/>
      <c r="BD2067" s="68"/>
      <c r="BE2067" s="68"/>
      <c r="BF2067" s="68"/>
      <c r="BG2067" s="68"/>
      <c r="BH2067" s="68"/>
      <c r="BI2067" s="68"/>
      <c r="BJ2067" s="68"/>
      <c r="BK2067" s="74"/>
      <c r="BL2067" s="68"/>
      <c r="BM2067" s="68"/>
      <c r="BN2067" s="68"/>
      <c r="BO2067" s="68"/>
      <c r="BP2067" s="68"/>
      <c r="BQ2067" s="68"/>
      <c r="BR2067" s="68"/>
      <c r="BS2067" s="68">
        <v>0</v>
      </c>
      <c r="BT2067" s="72">
        <v>3605093.1</v>
      </c>
      <c r="BU2067" s="68"/>
      <c r="BV2067" s="68"/>
      <c r="BW2067" s="72"/>
      <c r="BX2067" s="68"/>
      <c r="BY2067" s="68"/>
      <c r="BZ2067" s="68"/>
      <c r="CA2067" s="69"/>
      <c r="CB2067" s="68"/>
      <c r="CC2067" s="68"/>
      <c r="CD2067" s="68"/>
      <c r="CE2067" s="72"/>
      <c r="CF2067" s="72">
        <v>30697.77</v>
      </c>
      <c r="CG2067" s="68"/>
      <c r="CH2067" s="68"/>
      <c r="CI2067" s="72">
        <v>17744.490000000002</v>
      </c>
      <c r="CJ2067" s="72">
        <v>0</v>
      </c>
      <c r="CK2067" s="68"/>
      <c r="CL2067" s="68"/>
      <c r="CM2067" s="69"/>
      <c r="CN2067" s="72"/>
      <c r="CO2067" s="68"/>
      <c r="CP2067" s="68"/>
      <c r="CQ2067" s="68"/>
      <c r="CR2067" s="69"/>
      <c r="CS2067" s="68"/>
      <c r="CT2067" s="95"/>
      <c r="CU2067" s="72"/>
      <c r="CV2067" s="69"/>
      <c r="CW2067" s="68"/>
      <c r="CX2067" s="68"/>
      <c r="CY2067" s="68"/>
      <c r="CZ2067" s="68"/>
      <c r="DA2067" s="68"/>
      <c r="DB2067" s="93"/>
      <c r="DC2067" s="68"/>
      <c r="DD2067" s="68"/>
      <c r="DE2067" s="68"/>
      <c r="DF2067" s="72"/>
      <c r="DG2067" s="68"/>
      <c r="DH2067" s="68"/>
      <c r="DI2067" s="68"/>
      <c r="DJ2067" s="68"/>
      <c r="DK2067" s="72">
        <v>0</v>
      </c>
      <c r="DL2067" s="68"/>
      <c r="DM2067" s="68"/>
      <c r="DN2067" s="68"/>
      <c r="DO2067" s="68"/>
      <c r="DP2067" s="72"/>
      <c r="DQ2067" s="68"/>
      <c r="DR2067" s="72"/>
      <c r="DS2067" s="68"/>
      <c r="DT2067" s="68"/>
      <c r="DU2067" s="68"/>
      <c r="DV2067" s="84"/>
      <c r="DW2067" s="68"/>
      <c r="DX2067" s="68"/>
      <c r="DY2067" s="68"/>
      <c r="DZ2067" s="72">
        <v>1350506.37</v>
      </c>
      <c r="EA2067" s="68"/>
      <c r="EB2067" s="72">
        <v>0</v>
      </c>
      <c r="EC2067" s="68"/>
      <c r="ED2067" s="72"/>
      <c r="EE2067" s="68"/>
      <c r="EF2067" s="68"/>
      <c r="EG2067" s="69"/>
      <c r="EH2067" s="68"/>
      <c r="EI2067" s="68"/>
      <c r="EJ2067" s="68"/>
    </row>
    <row r="2068" spans="1:140" s="67" customFormat="1">
      <c r="A2068" s="68"/>
      <c r="B2068" s="68" t="s">
        <v>6278</v>
      </c>
      <c r="C2068" s="68" t="s">
        <v>6279</v>
      </c>
      <c r="D2068" s="69" t="s">
        <v>6290</v>
      </c>
      <c r="E2068" s="69" t="s">
        <v>149</v>
      </c>
      <c r="F2068" s="69" t="s">
        <v>423</v>
      </c>
      <c r="G2068" s="69" t="s">
        <v>3296</v>
      </c>
      <c r="H2068" s="68"/>
      <c r="I2068" s="68" t="s">
        <v>182</v>
      </c>
      <c r="J2068" s="70">
        <v>42855</v>
      </c>
      <c r="K2068" s="70">
        <v>42947</v>
      </c>
      <c r="L2068" s="68"/>
      <c r="M2068" s="69" t="s">
        <v>2</v>
      </c>
      <c r="N2068" s="69" t="s">
        <v>5</v>
      </c>
      <c r="O2068" s="71" t="s">
        <v>5548</v>
      </c>
      <c r="P2068" s="72">
        <v>627155.61201434</v>
      </c>
      <c r="Q2068" s="68" t="s">
        <v>6281</v>
      </c>
      <c r="R2068" s="69" t="s">
        <v>5807</v>
      </c>
      <c r="S2068" s="69">
        <f t="shared" si="65"/>
        <v>792.99999309999998</v>
      </c>
      <c r="T2068" s="72">
        <v>4973343.96</v>
      </c>
      <c r="U2068" s="73">
        <f t="shared" si="66"/>
        <v>5004041.7299999995</v>
      </c>
      <c r="V2068" s="68"/>
      <c r="W2068" s="68"/>
      <c r="X2068" s="68"/>
      <c r="Y2068" s="68"/>
      <c r="Z2068" s="68"/>
      <c r="AA2068" s="68"/>
      <c r="AB2068" s="68"/>
      <c r="AC2068" s="68"/>
      <c r="AD2068" s="68"/>
      <c r="AE2068" s="68"/>
      <c r="AF2068" s="68"/>
      <c r="AG2068" s="68"/>
      <c r="AH2068" s="68"/>
      <c r="AI2068" s="68"/>
      <c r="AJ2068" s="68"/>
      <c r="AK2068" s="68"/>
      <c r="AL2068" s="68"/>
      <c r="AM2068" s="68"/>
      <c r="AN2068" s="68"/>
      <c r="AO2068" s="68"/>
      <c r="AP2068" s="68"/>
      <c r="AQ2068" s="68"/>
      <c r="AR2068" s="68"/>
      <c r="AS2068" s="68"/>
      <c r="AT2068" s="68"/>
      <c r="AU2068" s="68"/>
      <c r="AV2068" s="68"/>
      <c r="AW2068" s="68"/>
      <c r="AX2068" s="68"/>
      <c r="AY2068" s="68"/>
      <c r="AZ2068" s="68"/>
      <c r="BA2068" s="68"/>
      <c r="BB2068" s="68"/>
      <c r="BC2068" s="68"/>
      <c r="BD2068" s="68"/>
      <c r="BE2068" s="68"/>
      <c r="BF2068" s="68"/>
      <c r="BG2068" s="68"/>
      <c r="BH2068" s="68"/>
      <c r="BI2068" s="68"/>
      <c r="BJ2068" s="68"/>
      <c r="BK2068" s="74"/>
      <c r="BL2068" s="68"/>
      <c r="BM2068" s="68"/>
      <c r="BN2068" s="68"/>
      <c r="BO2068" s="68"/>
      <c r="BP2068" s="68"/>
      <c r="BQ2068" s="68"/>
      <c r="BR2068" s="68"/>
      <c r="BS2068" s="68">
        <v>0</v>
      </c>
      <c r="BT2068" s="72">
        <v>3605093.1</v>
      </c>
      <c r="BU2068" s="68"/>
      <c r="BV2068" s="68"/>
      <c r="BW2068" s="72"/>
      <c r="BX2068" s="68"/>
      <c r="BY2068" s="68"/>
      <c r="BZ2068" s="68"/>
      <c r="CA2068" s="69"/>
      <c r="CB2068" s="68"/>
      <c r="CC2068" s="68"/>
      <c r="CD2068" s="68"/>
      <c r="CE2068" s="72"/>
      <c r="CF2068" s="72">
        <v>30697.77</v>
      </c>
      <c r="CG2068" s="68"/>
      <c r="CH2068" s="68"/>
      <c r="CI2068" s="72">
        <v>17744.490000000002</v>
      </c>
      <c r="CJ2068" s="72">
        <v>0</v>
      </c>
      <c r="CK2068" s="68"/>
      <c r="CL2068" s="68"/>
      <c r="CM2068" s="69"/>
      <c r="CN2068" s="72"/>
      <c r="CO2068" s="68"/>
      <c r="CP2068" s="68"/>
      <c r="CQ2068" s="68"/>
      <c r="CR2068" s="69"/>
      <c r="CS2068" s="68"/>
      <c r="CT2068" s="95"/>
      <c r="CU2068" s="72"/>
      <c r="CV2068" s="69"/>
      <c r="CW2068" s="68"/>
      <c r="CX2068" s="68"/>
      <c r="CY2068" s="68"/>
      <c r="CZ2068" s="68"/>
      <c r="DA2068" s="68"/>
      <c r="DB2068" s="93"/>
      <c r="DC2068" s="68"/>
      <c r="DD2068" s="68"/>
      <c r="DE2068" s="68"/>
      <c r="DF2068" s="72"/>
      <c r="DG2068" s="68"/>
      <c r="DH2068" s="68"/>
      <c r="DI2068" s="68"/>
      <c r="DJ2068" s="68"/>
      <c r="DK2068" s="72">
        <v>0</v>
      </c>
      <c r="DL2068" s="68"/>
      <c r="DM2068" s="68"/>
      <c r="DN2068" s="68"/>
      <c r="DO2068" s="68"/>
      <c r="DP2068" s="72"/>
      <c r="DQ2068" s="68"/>
      <c r="DR2068" s="72"/>
      <c r="DS2068" s="68"/>
      <c r="DT2068" s="68"/>
      <c r="DU2068" s="68"/>
      <c r="DV2068" s="84"/>
      <c r="DW2068" s="68"/>
      <c r="DX2068" s="68"/>
      <c r="DY2068" s="68"/>
      <c r="DZ2068" s="72">
        <v>1350506.37</v>
      </c>
      <c r="EA2068" s="68"/>
      <c r="EB2068" s="72">
        <v>0</v>
      </c>
      <c r="EC2068" s="68"/>
      <c r="ED2068" s="72"/>
      <c r="EE2068" s="68"/>
      <c r="EF2068" s="68"/>
      <c r="EG2068" s="69"/>
      <c r="EH2068" s="68"/>
      <c r="EI2068" s="68"/>
      <c r="EJ2068" s="68"/>
    </row>
    <row r="2069" spans="1:140">
      <c r="B2069" s="68" t="s">
        <v>6278</v>
      </c>
      <c r="C2069" s="41" t="s">
        <v>6279</v>
      </c>
      <c r="D2069" s="43" t="s">
        <v>6285</v>
      </c>
      <c r="E2069" s="43" t="s">
        <v>149</v>
      </c>
      <c r="F2069" s="43" t="s">
        <v>423</v>
      </c>
      <c r="G2069" s="43" t="s">
        <v>4196</v>
      </c>
      <c r="H2069" s="41"/>
      <c r="J2069" s="10">
        <v>42489</v>
      </c>
      <c r="K2069" s="10">
        <v>42582</v>
      </c>
      <c r="M2069" s="43" t="s">
        <v>152</v>
      </c>
      <c r="N2069" s="43" t="s">
        <v>153</v>
      </c>
      <c r="O2069" s="13" t="s">
        <v>4197</v>
      </c>
      <c r="P2069" s="11">
        <v>566628.76190476003</v>
      </c>
      <c r="Q2069" s="41" t="s">
        <v>6281</v>
      </c>
      <c r="R2069" s="43" t="s">
        <v>4198</v>
      </c>
      <c r="S2069" s="43">
        <f t="shared" si="65"/>
        <v>819</v>
      </c>
      <c r="T2069" s="11">
        <v>4640689.5599999996</v>
      </c>
      <c r="U2069" s="9">
        <f t="shared" si="66"/>
        <v>4661778.76</v>
      </c>
      <c r="BE2069" s="42"/>
      <c r="BK2069" s="12"/>
      <c r="BS2069" s="11">
        <v>0</v>
      </c>
      <c r="BT2069" s="11">
        <v>3354563.32</v>
      </c>
      <c r="BW2069" s="11">
        <v>0</v>
      </c>
      <c r="CA2069" s="43"/>
      <c r="CE2069" s="5"/>
      <c r="CF2069" s="11">
        <v>21089.200000000001</v>
      </c>
      <c r="CI2069" s="11">
        <v>16782.150000000001</v>
      </c>
      <c r="CJ2069" s="11">
        <v>0</v>
      </c>
      <c r="CM2069" s="11"/>
      <c r="CN2069" s="11"/>
      <c r="CR2069" s="43"/>
      <c r="CT2069" s="34"/>
      <c r="CU2069" s="11"/>
      <c r="CV2069" s="43"/>
      <c r="DB2069" s="37"/>
      <c r="DF2069" s="11"/>
      <c r="DK2069" s="11">
        <v>0</v>
      </c>
      <c r="DP2069" s="11"/>
      <c r="DQ2069" s="11"/>
      <c r="DR2069" s="11"/>
      <c r="DV2069" s="22"/>
      <c r="DZ2069" s="11">
        <v>1269344.0900000001</v>
      </c>
      <c r="EA2069" s="11"/>
      <c r="EB2069" s="11">
        <v>0</v>
      </c>
      <c r="EC2069" s="11"/>
      <c r="ED2069" s="11"/>
      <c r="EG2069" s="43"/>
    </row>
    <row r="2070" spans="1:140">
      <c r="B2070" s="68" t="s">
        <v>6278</v>
      </c>
      <c r="C2070" s="41" t="s">
        <v>6279</v>
      </c>
      <c r="D2070" s="43" t="s">
        <v>6285</v>
      </c>
      <c r="E2070" s="43" t="s">
        <v>149</v>
      </c>
      <c r="F2070" s="43" t="s">
        <v>423</v>
      </c>
      <c r="G2070" s="43" t="s">
        <v>4196</v>
      </c>
      <c r="H2070" s="41"/>
      <c r="J2070" s="10">
        <v>42520</v>
      </c>
      <c r="K2070" s="10">
        <v>42582</v>
      </c>
      <c r="M2070" s="43" t="s">
        <v>152</v>
      </c>
      <c r="N2070" s="43" t="s">
        <v>153</v>
      </c>
      <c r="O2070" s="13" t="s">
        <v>4197</v>
      </c>
      <c r="P2070" s="11">
        <v>548544.86524823005</v>
      </c>
      <c r="Q2070" s="41" t="s">
        <v>6281</v>
      </c>
      <c r="R2070" s="43" t="s">
        <v>4199</v>
      </c>
      <c r="S2070" s="43">
        <f t="shared" si="65"/>
        <v>846.00000000000011</v>
      </c>
      <c r="T2070" s="11">
        <v>4640689.5599999996</v>
      </c>
      <c r="U2070" s="9">
        <f t="shared" si="66"/>
        <v>4661778.76</v>
      </c>
      <c r="BE2070" s="42"/>
      <c r="BK2070" s="12"/>
      <c r="BS2070" s="11">
        <v>0</v>
      </c>
      <c r="BT2070" s="11">
        <v>3354563.32</v>
      </c>
      <c r="BW2070" s="11">
        <v>0</v>
      </c>
      <c r="CA2070" s="43"/>
      <c r="CE2070" s="5"/>
      <c r="CF2070" s="11">
        <v>21089.200000000001</v>
      </c>
      <c r="CI2070" s="11">
        <v>16782.150000000001</v>
      </c>
      <c r="CJ2070" s="11">
        <v>0</v>
      </c>
      <c r="CM2070" s="11"/>
      <c r="CN2070" s="11"/>
      <c r="CR2070" s="43"/>
      <c r="CT2070" s="35"/>
      <c r="CU2070" s="11"/>
      <c r="CV2070" s="43"/>
      <c r="DB2070" s="108"/>
      <c r="DF2070" s="11"/>
      <c r="DK2070" s="11">
        <v>0</v>
      </c>
      <c r="DP2070" s="11"/>
      <c r="DQ2070" s="11"/>
      <c r="DR2070" s="11"/>
      <c r="DV2070" s="56"/>
      <c r="DZ2070" s="11">
        <v>1269344.0900000001</v>
      </c>
      <c r="EA2070" s="11"/>
      <c r="EB2070" s="11">
        <v>0</v>
      </c>
      <c r="EC2070" s="11"/>
      <c r="ED2070" s="11"/>
      <c r="EG2070" s="43"/>
    </row>
    <row r="2071" spans="1:140">
      <c r="B2071" s="68" t="s">
        <v>6278</v>
      </c>
      <c r="C2071" s="41" t="s">
        <v>6279</v>
      </c>
      <c r="D2071" s="43" t="s">
        <v>6285</v>
      </c>
      <c r="E2071" s="43" t="s">
        <v>149</v>
      </c>
      <c r="F2071" s="43" t="s">
        <v>423</v>
      </c>
      <c r="G2071" s="43" t="s">
        <v>4196</v>
      </c>
      <c r="H2071" s="41"/>
      <c r="J2071" s="10">
        <v>42550</v>
      </c>
      <c r="K2071" s="10">
        <v>42582</v>
      </c>
      <c r="M2071" s="43" t="s">
        <v>152</v>
      </c>
      <c r="N2071" s="43" t="s">
        <v>153</v>
      </c>
      <c r="O2071" s="13" t="s">
        <v>4201</v>
      </c>
      <c r="P2071" s="11">
        <v>627120.21081080998</v>
      </c>
      <c r="Q2071" s="41" t="s">
        <v>6281</v>
      </c>
      <c r="R2071" s="43" t="s">
        <v>4202</v>
      </c>
      <c r="S2071" s="43">
        <f t="shared" si="65"/>
        <v>740</v>
      </c>
      <c r="T2071" s="11">
        <v>4640689.5599999996</v>
      </c>
      <c r="U2071" s="9">
        <f t="shared" si="66"/>
        <v>4661778.76</v>
      </c>
      <c r="BE2071" s="42"/>
      <c r="BK2071" s="12"/>
      <c r="BS2071" s="11">
        <v>0</v>
      </c>
      <c r="BT2071" s="11">
        <v>3354563.32</v>
      </c>
      <c r="BW2071" s="11">
        <v>0</v>
      </c>
      <c r="CA2071" s="43"/>
      <c r="CE2071" s="5"/>
      <c r="CF2071" s="11">
        <v>21089.200000000001</v>
      </c>
      <c r="CI2071" s="11">
        <v>16782.150000000001</v>
      </c>
      <c r="CJ2071" s="11">
        <v>0</v>
      </c>
      <c r="CM2071" s="11"/>
      <c r="CN2071" s="11"/>
      <c r="CR2071" s="43"/>
      <c r="CT2071" s="34"/>
      <c r="CU2071" s="11"/>
      <c r="CV2071" s="43"/>
      <c r="DB2071" s="108"/>
      <c r="DF2071" s="11"/>
      <c r="DK2071" s="11">
        <v>0</v>
      </c>
      <c r="DP2071" s="11"/>
      <c r="DQ2071" s="11"/>
      <c r="DR2071" s="11"/>
      <c r="DV2071" s="56"/>
      <c r="DZ2071" s="11">
        <v>1269344.0900000001</v>
      </c>
      <c r="EA2071" s="11"/>
      <c r="EB2071" s="11">
        <v>0</v>
      </c>
      <c r="EC2071" s="11"/>
      <c r="ED2071" s="11"/>
      <c r="EG2071" s="43"/>
    </row>
    <row r="2072" spans="1:140">
      <c r="B2072" s="68" t="s">
        <v>6278</v>
      </c>
      <c r="C2072" s="41" t="s">
        <v>6279</v>
      </c>
      <c r="D2072" s="43" t="s">
        <v>6285</v>
      </c>
      <c r="E2072" s="43" t="s">
        <v>149</v>
      </c>
      <c r="F2072" s="43" t="s">
        <v>423</v>
      </c>
      <c r="G2072" s="43" t="s">
        <v>4196</v>
      </c>
      <c r="H2072" s="41"/>
      <c r="J2072" s="10">
        <v>42581</v>
      </c>
      <c r="K2072" s="10">
        <v>42674</v>
      </c>
      <c r="M2072" s="43" t="s">
        <v>2</v>
      </c>
      <c r="N2072" s="43" t="s">
        <v>5</v>
      </c>
      <c r="O2072" s="13" t="s">
        <v>4197</v>
      </c>
      <c r="P2072" s="11">
        <v>578639.59600997996</v>
      </c>
      <c r="Q2072" s="41" t="s">
        <v>6281</v>
      </c>
      <c r="R2072" s="43" t="s">
        <v>4232</v>
      </c>
      <c r="S2072" s="43">
        <f t="shared" si="65"/>
        <v>802</v>
      </c>
      <c r="T2072" s="11">
        <v>4640689.5599999996</v>
      </c>
      <c r="U2072" s="9">
        <f t="shared" si="66"/>
        <v>4661778.76</v>
      </c>
      <c r="BE2072" s="42"/>
      <c r="BK2072" s="12"/>
      <c r="BS2072" s="11">
        <v>0</v>
      </c>
      <c r="BT2072" s="11">
        <v>3354563.32</v>
      </c>
      <c r="BW2072" s="11">
        <v>0</v>
      </c>
      <c r="CA2072" s="43"/>
      <c r="CE2072" s="5"/>
      <c r="CF2072" s="11">
        <v>21089.200000000001</v>
      </c>
      <c r="CI2072" s="11">
        <v>16782.150000000001</v>
      </c>
      <c r="CJ2072" s="11">
        <v>0</v>
      </c>
      <c r="CM2072" s="11"/>
      <c r="CN2072" s="11"/>
      <c r="CR2072" s="43"/>
      <c r="CT2072" s="35"/>
      <c r="CU2072" s="11"/>
      <c r="CV2072" s="43"/>
      <c r="DB2072" s="107"/>
      <c r="DF2072" s="63"/>
      <c r="DK2072" s="11">
        <v>0</v>
      </c>
      <c r="DP2072" s="11"/>
      <c r="DQ2072" s="11"/>
      <c r="DR2072" s="11"/>
      <c r="DV2072" s="25"/>
      <c r="DZ2072" s="11">
        <v>1269344.0900000001</v>
      </c>
      <c r="EA2072" s="11"/>
      <c r="EB2072" s="11">
        <v>0</v>
      </c>
      <c r="EC2072" s="11"/>
      <c r="ED2072" s="11"/>
      <c r="EG2072" s="43"/>
    </row>
    <row r="2073" spans="1:140">
      <c r="B2073" s="68" t="s">
        <v>6278</v>
      </c>
      <c r="C2073" s="41" t="s">
        <v>6279</v>
      </c>
      <c r="D2073" s="43" t="s">
        <v>6285</v>
      </c>
      <c r="E2073" s="43" t="s">
        <v>149</v>
      </c>
      <c r="F2073" s="43" t="s">
        <v>423</v>
      </c>
      <c r="G2073" s="43" t="s">
        <v>4196</v>
      </c>
      <c r="H2073" s="41"/>
      <c r="J2073" s="10">
        <v>42612</v>
      </c>
      <c r="K2073" s="10">
        <v>42674</v>
      </c>
      <c r="M2073" s="43" t="s">
        <v>2</v>
      </c>
      <c r="N2073" s="43" t="s">
        <v>5</v>
      </c>
      <c r="O2073" s="13" t="s">
        <v>4197</v>
      </c>
      <c r="P2073" s="11">
        <v>578639.59600997996</v>
      </c>
      <c r="Q2073" s="41" t="s">
        <v>6281</v>
      </c>
      <c r="R2073" s="43" t="s">
        <v>4232</v>
      </c>
      <c r="S2073" s="43">
        <f t="shared" si="65"/>
        <v>802</v>
      </c>
      <c r="T2073" s="11">
        <v>4640689.5599999996</v>
      </c>
      <c r="U2073" s="9">
        <f t="shared" si="66"/>
        <v>4661778.76</v>
      </c>
      <c r="BE2073" s="42"/>
      <c r="BK2073" s="12"/>
      <c r="BS2073" s="11">
        <v>0</v>
      </c>
      <c r="BT2073" s="11">
        <v>3354563.32</v>
      </c>
      <c r="BW2073" s="11">
        <v>0</v>
      </c>
      <c r="CA2073" s="43"/>
      <c r="CE2073" s="5"/>
      <c r="CF2073" s="11">
        <v>21089.200000000001</v>
      </c>
      <c r="CI2073" s="11">
        <v>16782.150000000001</v>
      </c>
      <c r="CJ2073" s="11">
        <v>0</v>
      </c>
      <c r="CM2073" s="11"/>
      <c r="CN2073" s="11"/>
      <c r="CR2073" s="43"/>
      <c r="CT2073" s="35"/>
      <c r="CU2073" s="11"/>
      <c r="CV2073" s="43"/>
      <c r="DB2073" s="107"/>
      <c r="DF2073" s="63"/>
      <c r="DK2073" s="11">
        <v>0</v>
      </c>
      <c r="DP2073" s="11"/>
      <c r="DQ2073" s="11"/>
      <c r="DR2073" s="11"/>
      <c r="DV2073" s="25"/>
      <c r="DZ2073" s="11">
        <v>1269344.0900000001</v>
      </c>
      <c r="EA2073" s="11"/>
      <c r="EB2073" s="11">
        <v>0</v>
      </c>
      <c r="EC2073" s="11"/>
      <c r="ED2073" s="11"/>
      <c r="EG2073" s="43"/>
    </row>
    <row r="2074" spans="1:140">
      <c r="B2074" s="68" t="s">
        <v>6278</v>
      </c>
      <c r="C2074" s="41" t="s">
        <v>6279</v>
      </c>
      <c r="D2074" s="43" t="s">
        <v>6285</v>
      </c>
      <c r="E2074" s="43" t="s">
        <v>149</v>
      </c>
      <c r="F2074" s="43" t="s">
        <v>423</v>
      </c>
      <c r="G2074" s="43" t="s">
        <v>4196</v>
      </c>
      <c r="H2074" s="41"/>
      <c r="J2074" s="10">
        <v>42642</v>
      </c>
      <c r="K2074" s="10">
        <v>42674</v>
      </c>
      <c r="M2074" s="43" t="s">
        <v>2</v>
      </c>
      <c r="N2074" s="43" t="s">
        <v>5</v>
      </c>
      <c r="O2074" s="13" t="s">
        <v>4197</v>
      </c>
      <c r="P2074" s="11">
        <v>597483.03381007002</v>
      </c>
      <c r="Q2074" s="41" t="s">
        <v>6281</v>
      </c>
      <c r="R2074" s="43" t="s">
        <v>3981</v>
      </c>
      <c r="S2074" s="43">
        <f t="shared" si="65"/>
        <v>776.70650000000001</v>
      </c>
      <c r="T2074" s="11">
        <v>4640689.5599999996</v>
      </c>
      <c r="U2074" s="9">
        <f t="shared" si="66"/>
        <v>4661778.76</v>
      </c>
      <c r="BE2074" s="42"/>
      <c r="BK2074" s="12"/>
      <c r="BS2074" s="11">
        <v>0</v>
      </c>
      <c r="BT2074" s="11">
        <v>3354563.32</v>
      </c>
      <c r="BW2074" s="11">
        <v>0</v>
      </c>
      <c r="CA2074" s="43"/>
      <c r="CE2074" s="5"/>
      <c r="CF2074" s="11">
        <v>21089.200000000001</v>
      </c>
      <c r="CI2074" s="11">
        <v>16782.150000000001</v>
      </c>
      <c r="CJ2074" s="11">
        <v>0</v>
      </c>
      <c r="CM2074" s="11"/>
      <c r="CN2074" s="11"/>
      <c r="CR2074" s="43"/>
      <c r="CT2074" s="35"/>
      <c r="CU2074" s="11"/>
      <c r="CV2074" s="43"/>
      <c r="DB2074" s="107"/>
      <c r="DF2074" s="63"/>
      <c r="DK2074" s="11">
        <v>0</v>
      </c>
      <c r="DP2074" s="11"/>
      <c r="DQ2074" s="11"/>
      <c r="DR2074" s="11"/>
      <c r="DV2074" s="25"/>
      <c r="DZ2074" s="11">
        <v>1269344.0900000001</v>
      </c>
      <c r="EA2074" s="11"/>
      <c r="EB2074" s="11">
        <v>0</v>
      </c>
      <c r="EC2074" s="11"/>
      <c r="ED2074" s="11"/>
      <c r="EG2074" s="43"/>
    </row>
    <row r="2075" spans="1:140">
      <c r="B2075" s="68" t="s">
        <v>6278</v>
      </c>
      <c r="C2075" s="41" t="s">
        <v>6279</v>
      </c>
      <c r="D2075" s="43" t="s">
        <v>6285</v>
      </c>
      <c r="E2075" s="43" t="s">
        <v>149</v>
      </c>
      <c r="F2075" s="43" t="s">
        <v>423</v>
      </c>
      <c r="G2075" s="43" t="s">
        <v>4196</v>
      </c>
      <c r="H2075" s="41"/>
      <c r="J2075" s="10">
        <v>42673</v>
      </c>
      <c r="K2075" s="10">
        <v>42766</v>
      </c>
      <c r="M2075" s="43" t="s">
        <v>2</v>
      </c>
      <c r="N2075" s="43" t="s">
        <v>5</v>
      </c>
      <c r="O2075" s="13" t="s">
        <v>4197</v>
      </c>
      <c r="P2075" s="11">
        <v>572924.63703703997</v>
      </c>
      <c r="Q2075" s="41" t="s">
        <v>6281</v>
      </c>
      <c r="R2075" s="43" t="s">
        <v>4121</v>
      </c>
      <c r="S2075" s="43">
        <f t="shared" si="65"/>
        <v>810</v>
      </c>
      <c r="T2075" s="11">
        <v>4640689.5599999996</v>
      </c>
      <c r="U2075" s="9">
        <f t="shared" si="66"/>
        <v>4661778.76</v>
      </c>
      <c r="BE2075" s="42"/>
      <c r="BK2075" s="12"/>
      <c r="BS2075" s="11">
        <v>0</v>
      </c>
      <c r="BT2075" s="11">
        <v>3354563.32</v>
      </c>
      <c r="BW2075" s="11">
        <v>0</v>
      </c>
      <c r="CA2075" s="43"/>
      <c r="CF2075" s="11">
        <v>21089.200000000001</v>
      </c>
      <c r="CI2075" s="11">
        <v>16782.150000000001</v>
      </c>
      <c r="CJ2075" s="11">
        <v>0</v>
      </c>
      <c r="CM2075" s="11"/>
      <c r="CN2075" s="11"/>
      <c r="CR2075" s="43"/>
      <c r="CT2075" s="53"/>
      <c r="DB2075" s="108"/>
      <c r="DF2075" s="16"/>
      <c r="DK2075" s="11">
        <v>0</v>
      </c>
      <c r="DP2075" s="11"/>
      <c r="DQ2075" s="11"/>
      <c r="DR2075" s="11"/>
      <c r="DV2075" s="56"/>
      <c r="DZ2075" s="11">
        <v>1269344.0900000001</v>
      </c>
      <c r="EA2075" s="11"/>
      <c r="EB2075" s="11">
        <v>0</v>
      </c>
      <c r="EC2075" s="11"/>
      <c r="ED2075" s="11"/>
      <c r="EG2075" s="43"/>
    </row>
    <row r="2076" spans="1:140">
      <c r="B2076" s="68" t="s">
        <v>6278</v>
      </c>
      <c r="C2076" s="41" t="s">
        <v>6279</v>
      </c>
      <c r="D2076" s="43" t="s">
        <v>6285</v>
      </c>
      <c r="E2076" s="43" t="s">
        <v>149</v>
      </c>
      <c r="F2076" s="43" t="s">
        <v>423</v>
      </c>
      <c r="G2076" s="43" t="s">
        <v>4196</v>
      </c>
      <c r="H2076" s="41"/>
      <c r="J2076" s="10">
        <v>42703</v>
      </c>
      <c r="K2076" s="10">
        <v>42766</v>
      </c>
      <c r="M2076" s="43" t="s">
        <v>2</v>
      </c>
      <c r="N2076" s="43" t="s">
        <v>5</v>
      </c>
      <c r="O2076" s="13" t="s">
        <v>4197</v>
      </c>
      <c r="P2076" s="11">
        <v>591924.68877550995</v>
      </c>
      <c r="Q2076" s="41" t="s">
        <v>6281</v>
      </c>
      <c r="R2076" s="43" t="s">
        <v>4177</v>
      </c>
      <c r="S2076" s="43">
        <f t="shared" si="65"/>
        <v>784</v>
      </c>
      <c r="T2076" s="11">
        <v>4640689.5599999996</v>
      </c>
      <c r="U2076" s="9">
        <f t="shared" si="66"/>
        <v>4661778.76</v>
      </c>
      <c r="BE2076" s="42"/>
      <c r="BK2076" s="12"/>
      <c r="BS2076" s="11">
        <v>0</v>
      </c>
      <c r="BT2076" s="11">
        <v>3354563.32</v>
      </c>
      <c r="BW2076" s="11">
        <v>0</v>
      </c>
      <c r="CA2076" s="43"/>
      <c r="CF2076" s="11">
        <v>21089.200000000001</v>
      </c>
      <c r="CI2076" s="11">
        <v>16782.150000000001</v>
      </c>
      <c r="CJ2076" s="11">
        <v>0</v>
      </c>
      <c r="CM2076" s="11"/>
      <c r="CN2076" s="11"/>
      <c r="CR2076" s="43"/>
      <c r="CT2076" s="34"/>
      <c r="DB2076" s="37"/>
      <c r="DF2076" s="16"/>
      <c r="DK2076" s="11">
        <v>0</v>
      </c>
      <c r="DP2076" s="11"/>
      <c r="DQ2076" s="11"/>
      <c r="DR2076" s="11"/>
      <c r="DV2076" s="22"/>
      <c r="DZ2076" s="11">
        <v>1269344.0900000001</v>
      </c>
      <c r="EA2076" s="11"/>
      <c r="EB2076" s="11">
        <v>0</v>
      </c>
      <c r="EC2076" s="11"/>
      <c r="ED2076" s="11"/>
      <c r="EG2076" s="43"/>
    </row>
    <row r="2077" spans="1:140">
      <c r="B2077" s="68" t="s">
        <v>6278</v>
      </c>
      <c r="C2077" s="41" t="s">
        <v>6279</v>
      </c>
      <c r="D2077" s="43" t="s">
        <v>6285</v>
      </c>
      <c r="E2077" s="43" t="s">
        <v>149</v>
      </c>
      <c r="F2077" s="43" t="s">
        <v>423</v>
      </c>
      <c r="G2077" s="43" t="s">
        <v>4196</v>
      </c>
      <c r="H2077" s="41"/>
      <c r="J2077" s="10">
        <v>42734</v>
      </c>
      <c r="K2077" s="10">
        <v>42766</v>
      </c>
      <c r="M2077" s="43" t="s">
        <v>2</v>
      </c>
      <c r="N2077" s="43" t="s">
        <v>5</v>
      </c>
      <c r="O2077" s="13" t="s">
        <v>4197</v>
      </c>
      <c r="P2077" s="11">
        <v>526155.27891156997</v>
      </c>
      <c r="Q2077" s="41" t="s">
        <v>6281</v>
      </c>
      <c r="R2077" s="43" t="s">
        <v>4617</v>
      </c>
      <c r="S2077" s="43">
        <f t="shared" si="65"/>
        <v>882</v>
      </c>
      <c r="T2077" s="11">
        <v>4640689.5599999996</v>
      </c>
      <c r="U2077" s="9">
        <f t="shared" si="66"/>
        <v>4661778.76</v>
      </c>
      <c r="BE2077" s="42"/>
      <c r="BK2077" s="12"/>
      <c r="BS2077" s="11">
        <v>0</v>
      </c>
      <c r="BT2077" s="11">
        <v>3354563.32</v>
      </c>
      <c r="BW2077" s="11">
        <v>0</v>
      </c>
      <c r="CA2077" s="43"/>
      <c r="CF2077" s="11">
        <v>21089.200000000001</v>
      </c>
      <c r="CI2077" s="11">
        <v>16782.150000000001</v>
      </c>
      <c r="CJ2077" s="11">
        <v>0</v>
      </c>
      <c r="CM2077" s="11"/>
      <c r="CN2077" s="11"/>
      <c r="CR2077" s="43"/>
      <c r="CT2077" s="53"/>
      <c r="DB2077" s="108"/>
      <c r="DF2077" s="59"/>
      <c r="DK2077" s="11">
        <v>0</v>
      </c>
      <c r="DP2077" s="11"/>
      <c r="DQ2077" s="11"/>
      <c r="DR2077" s="11"/>
      <c r="DV2077" s="56"/>
      <c r="DZ2077" s="11">
        <v>1269344.0900000001</v>
      </c>
      <c r="EA2077" s="11"/>
      <c r="EB2077" s="11">
        <v>0</v>
      </c>
      <c r="EC2077" s="11"/>
      <c r="ED2077" s="11"/>
      <c r="EG2077" s="43"/>
    </row>
    <row r="2078" spans="1:140">
      <c r="B2078" s="68" t="s">
        <v>6278</v>
      </c>
      <c r="C2078" s="41" t="s">
        <v>6279</v>
      </c>
      <c r="D2078" s="43" t="s">
        <v>6285</v>
      </c>
      <c r="E2078" s="43" t="s">
        <v>149</v>
      </c>
      <c r="F2078" s="43" t="s">
        <v>423</v>
      </c>
      <c r="G2078" s="43" t="s">
        <v>4196</v>
      </c>
      <c r="H2078" s="41"/>
      <c r="J2078" s="10">
        <v>42765</v>
      </c>
      <c r="K2078" s="10">
        <v>42855</v>
      </c>
      <c r="M2078" s="43" t="s">
        <v>2</v>
      </c>
      <c r="N2078" s="43" t="s">
        <v>5</v>
      </c>
      <c r="O2078" s="13" t="s">
        <v>4197</v>
      </c>
      <c r="P2078" s="11">
        <v>566628.76190476003</v>
      </c>
      <c r="Q2078" s="41" t="s">
        <v>6281</v>
      </c>
      <c r="R2078" s="43" t="s">
        <v>4198</v>
      </c>
      <c r="S2078" s="43">
        <f t="shared" si="65"/>
        <v>819</v>
      </c>
      <c r="T2078" s="11">
        <v>4640689.5599999996</v>
      </c>
      <c r="U2078" s="9">
        <f t="shared" si="66"/>
        <v>4661778.76</v>
      </c>
      <c r="BE2078" s="42"/>
      <c r="BK2078" s="12"/>
      <c r="BS2078" s="11">
        <v>0</v>
      </c>
      <c r="BT2078" s="11">
        <v>3354563.32</v>
      </c>
      <c r="BW2078" s="11">
        <v>0</v>
      </c>
      <c r="CA2078" s="43"/>
      <c r="CF2078" s="11">
        <v>21089.200000000001</v>
      </c>
      <c r="CI2078" s="11">
        <v>16782.150000000001</v>
      </c>
      <c r="CJ2078" s="11">
        <v>0</v>
      </c>
      <c r="CM2078" s="11"/>
      <c r="CN2078" s="11"/>
      <c r="CR2078" s="43"/>
      <c r="CT2078" s="53"/>
      <c r="DB2078" s="108"/>
      <c r="DF2078" s="59"/>
      <c r="DK2078" s="11">
        <v>0</v>
      </c>
      <c r="DP2078" s="11"/>
      <c r="DQ2078" s="11"/>
      <c r="DR2078" s="11"/>
      <c r="DV2078" s="56"/>
      <c r="DZ2078" s="11">
        <v>1269344.0900000001</v>
      </c>
      <c r="EA2078" s="11"/>
      <c r="EB2078" s="11">
        <v>0</v>
      </c>
      <c r="EC2078" s="11"/>
      <c r="ED2078" s="11"/>
      <c r="EG2078" s="43"/>
    </row>
    <row r="2079" spans="1:140">
      <c r="A2079" s="41"/>
      <c r="B2079" s="68" t="s">
        <v>6278</v>
      </c>
      <c r="C2079" s="41" t="s">
        <v>6279</v>
      </c>
      <c r="D2079" s="43" t="s">
        <v>6285</v>
      </c>
      <c r="E2079" s="43" t="s">
        <v>149</v>
      </c>
      <c r="F2079" s="43" t="s">
        <v>423</v>
      </c>
      <c r="G2079" s="43" t="s">
        <v>4196</v>
      </c>
      <c r="H2079" s="41"/>
      <c r="I2079" s="41" t="s">
        <v>182</v>
      </c>
      <c r="J2079" s="10">
        <v>42489</v>
      </c>
      <c r="K2079" s="10">
        <v>42582</v>
      </c>
      <c r="L2079" s="41"/>
      <c r="M2079" s="43" t="s">
        <v>152</v>
      </c>
      <c r="N2079" s="43" t="s">
        <v>153</v>
      </c>
      <c r="O2079" s="13" t="s">
        <v>4197</v>
      </c>
      <c r="P2079" s="11">
        <v>566628.76190476003</v>
      </c>
      <c r="Q2079" s="41" t="s">
        <v>6281</v>
      </c>
      <c r="R2079" s="43" t="s">
        <v>4198</v>
      </c>
      <c r="S2079" s="43">
        <f t="shared" si="65"/>
        <v>819</v>
      </c>
      <c r="T2079" s="11">
        <v>4640689.5599999996</v>
      </c>
      <c r="U2079" s="9">
        <f t="shared" si="66"/>
        <v>4664674.8499999996</v>
      </c>
      <c r="V2079" s="41"/>
      <c r="W2079" s="41"/>
      <c r="X2079" s="41"/>
      <c r="Y2079" s="41"/>
      <c r="Z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41"/>
      <c r="AV2079" s="41"/>
      <c r="AW2079" s="41"/>
      <c r="AX2079" s="41"/>
      <c r="AY2079" s="41"/>
      <c r="AZ2079" s="41"/>
      <c r="BA2079" s="41"/>
      <c r="BB2079" s="41"/>
      <c r="BC2079" s="41"/>
      <c r="BD2079" s="41"/>
      <c r="BE2079" s="41"/>
      <c r="BF2079" s="41"/>
      <c r="BG2079" s="41"/>
      <c r="BH2079" s="41"/>
      <c r="BI2079" s="41"/>
      <c r="BJ2079" s="41"/>
      <c r="BK2079" s="12"/>
      <c r="BL2079" s="41"/>
      <c r="BM2079" s="41"/>
      <c r="BN2079" s="41"/>
      <c r="BO2079" s="41"/>
      <c r="BP2079" s="41"/>
      <c r="BQ2079" s="41"/>
      <c r="BR2079" s="41"/>
      <c r="BS2079" s="41">
        <v>0</v>
      </c>
      <c r="BT2079" s="11">
        <v>3354563.32</v>
      </c>
      <c r="BU2079" s="41"/>
      <c r="BV2079" s="41"/>
      <c r="BW2079" s="11"/>
      <c r="BX2079" s="41"/>
      <c r="BY2079" s="41"/>
      <c r="BZ2079" s="41"/>
      <c r="CA2079" s="43"/>
      <c r="CB2079" s="41"/>
      <c r="CC2079" s="41"/>
      <c r="CD2079" s="41"/>
      <c r="CE2079" s="11"/>
      <c r="CF2079" s="11">
        <v>23985.29</v>
      </c>
      <c r="CG2079" s="41"/>
      <c r="CH2079" s="41"/>
      <c r="CI2079" s="11">
        <v>16782.150000000001</v>
      </c>
      <c r="CJ2079" s="11">
        <v>0</v>
      </c>
      <c r="CK2079" s="41"/>
      <c r="CL2079" s="41"/>
      <c r="CM2079" s="43"/>
      <c r="CN2079" s="11"/>
      <c r="CO2079" s="41"/>
      <c r="CP2079" s="41"/>
      <c r="CQ2079" s="41"/>
      <c r="CR2079" s="43"/>
      <c r="CS2079" s="41"/>
      <c r="CT2079" s="99"/>
      <c r="CU2079" s="11"/>
      <c r="CV2079" s="43"/>
      <c r="CW2079" s="41"/>
      <c r="DA2079" s="41"/>
      <c r="DB2079" s="107"/>
      <c r="DE2079" s="41"/>
      <c r="DF2079" s="11"/>
      <c r="DG2079" s="41"/>
      <c r="DH2079" s="41"/>
      <c r="DI2079" s="41"/>
      <c r="DJ2079" s="41"/>
      <c r="DK2079" s="11">
        <v>0</v>
      </c>
      <c r="DL2079" s="41"/>
      <c r="DM2079" s="41"/>
      <c r="DN2079" s="41"/>
      <c r="DO2079" s="41"/>
      <c r="DP2079" s="11"/>
      <c r="DQ2079" s="41"/>
      <c r="DR2079" s="11"/>
      <c r="DS2079" s="41"/>
      <c r="DT2079" s="41"/>
      <c r="DU2079" s="41"/>
      <c r="DV2079" s="25"/>
      <c r="DW2079" s="41"/>
      <c r="DX2079" s="41"/>
      <c r="DY2079" s="41"/>
      <c r="DZ2079" s="11">
        <v>1269344.0900000001</v>
      </c>
      <c r="EA2079" s="41"/>
      <c r="EB2079" s="11">
        <v>0</v>
      </c>
      <c r="EC2079" s="41"/>
      <c r="ED2079" s="11"/>
      <c r="EE2079" s="41"/>
      <c r="EF2079" s="41"/>
      <c r="EG2079" s="43"/>
      <c r="EH2079" s="41"/>
      <c r="EI2079" s="41"/>
      <c r="EJ2079" s="41"/>
    </row>
    <row r="2080" spans="1:140">
      <c r="A2080" s="41"/>
      <c r="B2080" s="68" t="s">
        <v>6278</v>
      </c>
      <c r="C2080" s="41" t="s">
        <v>6279</v>
      </c>
      <c r="D2080" s="43" t="s">
        <v>6285</v>
      </c>
      <c r="E2080" s="43" t="s">
        <v>149</v>
      </c>
      <c r="F2080" s="43" t="s">
        <v>423</v>
      </c>
      <c r="G2080" s="43" t="s">
        <v>4196</v>
      </c>
      <c r="H2080" s="41"/>
      <c r="I2080" s="41" t="s">
        <v>182</v>
      </c>
      <c r="J2080" s="10">
        <v>42793</v>
      </c>
      <c r="K2080" s="10">
        <v>42855</v>
      </c>
      <c r="L2080" s="41"/>
      <c r="M2080" s="43" t="s">
        <v>2</v>
      </c>
      <c r="N2080" s="43" t="s">
        <v>5</v>
      </c>
      <c r="O2080" s="13" t="s">
        <v>5311</v>
      </c>
      <c r="P2080" s="11">
        <v>627120.21081081103</v>
      </c>
      <c r="Q2080" s="41" t="s">
        <v>6281</v>
      </c>
      <c r="R2080" s="43" t="s">
        <v>4202</v>
      </c>
      <c r="S2080" s="43">
        <f t="shared" si="65"/>
        <v>740</v>
      </c>
      <c r="T2080" s="11">
        <v>4640689.5599999996</v>
      </c>
      <c r="U2080" s="9">
        <f t="shared" si="66"/>
        <v>4661778.76</v>
      </c>
      <c r="V2080" s="41"/>
      <c r="W2080" s="41"/>
      <c r="X2080" s="41"/>
      <c r="Y2080" s="41"/>
      <c r="Z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41"/>
      <c r="AV2080" s="41"/>
      <c r="AW2080" s="41"/>
      <c r="AX2080" s="41"/>
      <c r="AY2080" s="41"/>
      <c r="AZ2080" s="41"/>
      <c r="BA2080" s="41"/>
      <c r="BB2080" s="41"/>
      <c r="BC2080" s="41"/>
      <c r="BD2080" s="41"/>
      <c r="BE2080" s="41"/>
      <c r="BF2080" s="41"/>
      <c r="BG2080" s="41"/>
      <c r="BH2080" s="41"/>
      <c r="BI2080" s="41"/>
      <c r="BJ2080" s="41"/>
      <c r="BK2080" s="12"/>
      <c r="BL2080" s="41"/>
      <c r="BM2080" s="41"/>
      <c r="BN2080" s="41"/>
      <c r="BO2080" s="41"/>
      <c r="BP2080" s="41"/>
      <c r="BQ2080" s="41"/>
      <c r="BR2080" s="41"/>
      <c r="BS2080" s="41">
        <v>0</v>
      </c>
      <c r="BT2080" s="11">
        <v>3354563.32</v>
      </c>
      <c r="BU2080" s="41"/>
      <c r="BV2080" s="41"/>
      <c r="BW2080" s="11"/>
      <c r="BX2080" s="41"/>
      <c r="BY2080" s="41"/>
      <c r="BZ2080" s="41"/>
      <c r="CA2080" s="43"/>
      <c r="CB2080" s="41"/>
      <c r="CC2080" s="41"/>
      <c r="CD2080" s="41"/>
      <c r="CE2080" s="11"/>
      <c r="CF2080" s="11">
        <v>21089.200000000001</v>
      </c>
      <c r="CG2080" s="41"/>
      <c r="CH2080" s="41"/>
      <c r="CI2080" s="11">
        <v>16782.150000000001</v>
      </c>
      <c r="CJ2080" s="11">
        <v>0</v>
      </c>
      <c r="CK2080" s="41"/>
      <c r="CL2080" s="41"/>
      <c r="CM2080" s="43"/>
      <c r="CN2080" s="11"/>
      <c r="CO2080" s="41"/>
      <c r="CP2080" s="41"/>
      <c r="CQ2080" s="41"/>
      <c r="CR2080" s="43"/>
      <c r="CS2080" s="41"/>
      <c r="CT2080" s="99"/>
      <c r="CU2080" s="11"/>
      <c r="CV2080" s="43"/>
      <c r="CW2080" s="41"/>
      <c r="DA2080" s="41"/>
      <c r="DB2080" s="107"/>
      <c r="DE2080" s="41"/>
      <c r="DF2080" s="63"/>
      <c r="DG2080" s="41"/>
      <c r="DH2080" s="41"/>
      <c r="DI2080" s="41"/>
      <c r="DJ2080" s="41"/>
      <c r="DK2080" s="11">
        <v>0</v>
      </c>
      <c r="DL2080" s="41"/>
      <c r="DM2080" s="41"/>
      <c r="DN2080" s="41"/>
      <c r="DO2080" s="41"/>
      <c r="DP2080" s="11"/>
      <c r="DQ2080" s="41"/>
      <c r="DR2080" s="11"/>
      <c r="DS2080" s="41"/>
      <c r="DT2080" s="41"/>
      <c r="DU2080" s="41"/>
      <c r="DV2080" s="25"/>
      <c r="DW2080" s="41"/>
      <c r="DX2080" s="41"/>
      <c r="DY2080" s="41"/>
      <c r="DZ2080" s="11">
        <v>1269344.0900000001</v>
      </c>
      <c r="EA2080" s="41"/>
      <c r="EB2080" s="11">
        <v>0</v>
      </c>
      <c r="EC2080" s="41"/>
      <c r="ED2080" s="11"/>
      <c r="EE2080" s="41"/>
      <c r="EF2080" s="41"/>
      <c r="EG2080" s="43"/>
      <c r="EH2080" s="41"/>
      <c r="EI2080" s="41"/>
      <c r="EJ2080" s="41"/>
    </row>
    <row r="2081" spans="1:140">
      <c r="A2081" s="41"/>
      <c r="B2081" s="68" t="s">
        <v>6278</v>
      </c>
      <c r="C2081" s="41" t="s">
        <v>6279</v>
      </c>
      <c r="D2081" s="43" t="s">
        <v>6285</v>
      </c>
      <c r="E2081" s="43" t="s">
        <v>149</v>
      </c>
      <c r="F2081" s="43" t="s">
        <v>423</v>
      </c>
      <c r="G2081" s="43" t="s">
        <v>4196</v>
      </c>
      <c r="H2081" s="41"/>
      <c r="I2081" s="41" t="s">
        <v>182</v>
      </c>
      <c r="J2081" s="10">
        <v>42824</v>
      </c>
      <c r="K2081" s="10">
        <v>42855</v>
      </c>
      <c r="L2081" s="41"/>
      <c r="M2081" s="43" t="s">
        <v>2</v>
      </c>
      <c r="N2081" s="43" t="s">
        <v>5</v>
      </c>
      <c r="O2081" s="13" t="s">
        <v>5311</v>
      </c>
      <c r="P2081" s="11">
        <v>569409.76196319005</v>
      </c>
      <c r="Q2081" s="41" t="s">
        <v>6281</v>
      </c>
      <c r="R2081" s="43" t="s">
        <v>5601</v>
      </c>
      <c r="S2081" s="43">
        <f t="shared" si="65"/>
        <v>815</v>
      </c>
      <c r="T2081" s="11">
        <v>4640689.5599999996</v>
      </c>
      <c r="U2081" s="9">
        <f t="shared" si="66"/>
        <v>4661778.76</v>
      </c>
      <c r="V2081" s="41"/>
      <c r="W2081" s="41"/>
      <c r="X2081" s="41"/>
      <c r="Y2081" s="41"/>
      <c r="Z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41"/>
      <c r="AV2081" s="41"/>
      <c r="AW2081" s="41"/>
      <c r="AX2081" s="41"/>
      <c r="AY2081" s="41"/>
      <c r="AZ2081" s="41"/>
      <c r="BA2081" s="41"/>
      <c r="BB2081" s="41"/>
      <c r="BC2081" s="41"/>
      <c r="BD2081" s="41"/>
      <c r="BE2081" s="41"/>
      <c r="BF2081" s="41"/>
      <c r="BG2081" s="41"/>
      <c r="BH2081" s="41"/>
      <c r="BI2081" s="41"/>
      <c r="BJ2081" s="41"/>
      <c r="BK2081" s="12"/>
      <c r="BL2081" s="41"/>
      <c r="BM2081" s="41"/>
      <c r="BN2081" s="41"/>
      <c r="BO2081" s="41"/>
      <c r="BP2081" s="41"/>
      <c r="BQ2081" s="41"/>
      <c r="BR2081" s="41"/>
      <c r="BS2081" s="41">
        <v>0</v>
      </c>
      <c r="BT2081" s="11">
        <v>3354563.32</v>
      </c>
      <c r="BU2081" s="41"/>
      <c r="BV2081" s="41"/>
      <c r="BW2081" s="11"/>
      <c r="BX2081" s="41"/>
      <c r="BY2081" s="41"/>
      <c r="BZ2081" s="41"/>
      <c r="CA2081" s="43"/>
      <c r="CB2081" s="41"/>
      <c r="CC2081" s="41"/>
      <c r="CD2081" s="41"/>
      <c r="CE2081" s="11"/>
      <c r="CF2081" s="11">
        <v>21089.200000000001</v>
      </c>
      <c r="CG2081" s="41"/>
      <c r="CH2081" s="41"/>
      <c r="CI2081" s="11">
        <v>16782.150000000001</v>
      </c>
      <c r="CJ2081" s="11">
        <v>0</v>
      </c>
      <c r="CK2081" s="41"/>
      <c r="CL2081" s="41"/>
      <c r="CM2081" s="43"/>
      <c r="CN2081" s="11"/>
      <c r="CO2081" s="41"/>
      <c r="CP2081" s="41"/>
      <c r="CQ2081" s="41"/>
      <c r="CR2081" s="43"/>
      <c r="CS2081" s="41"/>
      <c r="CT2081" s="99"/>
      <c r="CU2081" s="11"/>
      <c r="CV2081" s="43"/>
      <c r="CW2081" s="41"/>
      <c r="DA2081" s="41"/>
      <c r="DB2081" s="107"/>
      <c r="DE2081" s="41"/>
      <c r="DF2081" s="63"/>
      <c r="DG2081" s="41"/>
      <c r="DH2081" s="41"/>
      <c r="DI2081" s="41"/>
      <c r="DJ2081" s="41"/>
      <c r="DK2081" s="11">
        <v>0</v>
      </c>
      <c r="DL2081" s="41"/>
      <c r="DM2081" s="41"/>
      <c r="DN2081" s="41"/>
      <c r="DO2081" s="41"/>
      <c r="DP2081" s="11"/>
      <c r="DQ2081" s="41"/>
      <c r="DR2081" s="11"/>
      <c r="DS2081" s="41"/>
      <c r="DT2081" s="41"/>
      <c r="DU2081" s="41"/>
      <c r="DV2081" s="25"/>
      <c r="DW2081" s="41"/>
      <c r="DX2081" s="41"/>
      <c r="DY2081" s="41"/>
      <c r="DZ2081" s="11">
        <v>1269344.0900000001</v>
      </c>
      <c r="EA2081" s="41"/>
      <c r="EB2081" s="11">
        <v>0</v>
      </c>
      <c r="EC2081" s="41"/>
      <c r="ED2081" s="11"/>
      <c r="EE2081" s="41"/>
      <c r="EF2081" s="41"/>
      <c r="EG2081" s="43"/>
      <c r="EH2081" s="41"/>
      <c r="EI2081" s="41"/>
      <c r="EJ2081" s="41"/>
    </row>
    <row r="2082" spans="1:140">
      <c r="A2082" s="41"/>
      <c r="B2082" s="68" t="s">
        <v>6278</v>
      </c>
      <c r="C2082" s="41" t="s">
        <v>6279</v>
      </c>
      <c r="D2082" s="43" t="s">
        <v>6285</v>
      </c>
      <c r="E2082" s="43" t="s">
        <v>149</v>
      </c>
      <c r="F2082" s="43" t="s">
        <v>423</v>
      </c>
      <c r="G2082" s="43" t="s">
        <v>4196</v>
      </c>
      <c r="H2082" s="41"/>
      <c r="I2082" s="41" t="s">
        <v>182</v>
      </c>
      <c r="J2082" s="10">
        <v>42854</v>
      </c>
      <c r="K2082" s="10">
        <v>42947</v>
      </c>
      <c r="L2082" s="41"/>
      <c r="M2082" s="43" t="s">
        <v>2</v>
      </c>
      <c r="N2082" s="43" t="s">
        <v>5</v>
      </c>
      <c r="O2082" s="13" t="s">
        <v>5311</v>
      </c>
      <c r="P2082" s="11">
        <v>585206.75409836101</v>
      </c>
      <c r="Q2082" s="41" t="s">
        <v>6281</v>
      </c>
      <c r="R2082" s="43" t="s">
        <v>5797</v>
      </c>
      <c r="S2082" s="43">
        <f t="shared" si="65"/>
        <v>793</v>
      </c>
      <c r="T2082" s="11">
        <v>4640689.5599999996</v>
      </c>
      <c r="U2082" s="9">
        <f t="shared" si="66"/>
        <v>4661778.76</v>
      </c>
      <c r="V2082" s="41"/>
      <c r="W2082" s="41"/>
      <c r="X2082" s="41"/>
      <c r="Y2082" s="41"/>
      <c r="Z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41"/>
      <c r="AU2082" s="41"/>
      <c r="AV2082" s="41"/>
      <c r="AW2082" s="41"/>
      <c r="AX2082" s="41"/>
      <c r="AY2082" s="41"/>
      <c r="AZ2082" s="41"/>
      <c r="BA2082" s="41"/>
      <c r="BB2082" s="41"/>
      <c r="BC2082" s="41"/>
      <c r="BD2082" s="41"/>
      <c r="BE2082" s="41"/>
      <c r="BF2082" s="41"/>
      <c r="BG2082" s="41"/>
      <c r="BH2082" s="41"/>
      <c r="BI2082" s="41"/>
      <c r="BJ2082" s="41"/>
      <c r="BK2082" s="12"/>
      <c r="BL2082" s="41"/>
      <c r="BM2082" s="41"/>
      <c r="BN2082" s="41"/>
      <c r="BO2082" s="41"/>
      <c r="BP2082" s="41"/>
      <c r="BQ2082" s="41"/>
      <c r="BR2082" s="41"/>
      <c r="BS2082" s="41">
        <v>0</v>
      </c>
      <c r="BT2082" s="11">
        <v>3354563.32</v>
      </c>
      <c r="BU2082" s="41"/>
      <c r="BV2082" s="41"/>
      <c r="BW2082" s="11"/>
      <c r="BX2082" s="41"/>
      <c r="BY2082" s="41"/>
      <c r="BZ2082" s="41"/>
      <c r="CA2082" s="43"/>
      <c r="CB2082" s="41"/>
      <c r="CC2082" s="41"/>
      <c r="CD2082" s="41"/>
      <c r="CE2082" s="11"/>
      <c r="CF2082" s="11">
        <v>21089.200000000001</v>
      </c>
      <c r="CG2082" s="41"/>
      <c r="CH2082" s="41"/>
      <c r="CI2082" s="11">
        <v>16782.150000000001</v>
      </c>
      <c r="CJ2082" s="11">
        <v>0</v>
      </c>
      <c r="CK2082" s="41"/>
      <c r="CL2082" s="41"/>
      <c r="CM2082" s="43"/>
      <c r="CN2082" s="11"/>
      <c r="CO2082" s="41"/>
      <c r="CP2082" s="41"/>
      <c r="CQ2082" s="41"/>
      <c r="CR2082" s="43"/>
      <c r="CS2082" s="41"/>
      <c r="CT2082" s="99"/>
      <c r="CU2082" s="11"/>
      <c r="CV2082" s="43"/>
      <c r="CW2082" s="41"/>
      <c r="DA2082" s="41"/>
      <c r="DB2082" s="107"/>
      <c r="DE2082" s="41"/>
      <c r="DF2082" s="63"/>
      <c r="DG2082" s="41"/>
      <c r="DH2082" s="41"/>
      <c r="DI2082" s="41"/>
      <c r="DJ2082" s="41"/>
      <c r="DK2082" s="11">
        <v>0</v>
      </c>
      <c r="DL2082" s="41"/>
      <c r="DM2082" s="41"/>
      <c r="DN2082" s="41"/>
      <c r="DO2082" s="41"/>
      <c r="DP2082" s="11"/>
      <c r="DQ2082" s="41"/>
      <c r="DR2082" s="11"/>
      <c r="DS2082" s="41"/>
      <c r="DT2082" s="41"/>
      <c r="DU2082" s="41"/>
      <c r="DV2082" s="25"/>
      <c r="DW2082" s="41"/>
      <c r="DX2082" s="41"/>
      <c r="DY2082" s="41"/>
      <c r="DZ2082" s="11">
        <v>1269344.0900000001</v>
      </c>
      <c r="EA2082" s="41"/>
      <c r="EB2082" s="11">
        <v>0</v>
      </c>
      <c r="EC2082" s="41"/>
      <c r="ED2082" s="11"/>
      <c r="EE2082" s="41"/>
      <c r="EF2082" s="41"/>
      <c r="EG2082" s="43"/>
      <c r="EH2082" s="41"/>
      <c r="EI2082" s="41"/>
      <c r="EJ2082" s="41"/>
    </row>
    <row r="2083" spans="1:140" s="67" customFormat="1">
      <c r="B2083" s="68" t="s">
        <v>6278</v>
      </c>
      <c r="C2083" s="68" t="s">
        <v>6279</v>
      </c>
      <c r="D2083" s="69" t="s">
        <v>6303</v>
      </c>
      <c r="E2083" s="69" t="s">
        <v>149</v>
      </c>
      <c r="F2083" s="69" t="s">
        <v>423</v>
      </c>
      <c r="G2083" s="69" t="s">
        <v>424</v>
      </c>
      <c r="H2083" s="68"/>
      <c r="J2083" s="70">
        <v>42216</v>
      </c>
      <c r="K2083" s="70">
        <v>42307</v>
      </c>
      <c r="M2083" s="69" t="s">
        <v>152</v>
      </c>
      <c r="N2083" s="69" t="s">
        <v>153</v>
      </c>
      <c r="O2083" s="71" t="s">
        <v>417</v>
      </c>
      <c r="P2083" s="72">
        <v>632740.96183206094</v>
      </c>
      <c r="Q2083" s="68" t="s">
        <v>6281</v>
      </c>
      <c r="R2083" s="69" t="s">
        <v>425</v>
      </c>
      <c r="S2083" s="69">
        <f t="shared" si="65"/>
        <v>786</v>
      </c>
      <c r="T2083" s="72">
        <v>4973343.96</v>
      </c>
      <c r="U2083" s="73">
        <f t="shared" si="66"/>
        <v>5004041.7299999995</v>
      </c>
      <c r="BK2083" s="74"/>
      <c r="BS2083" s="72">
        <v>0</v>
      </c>
      <c r="BT2083" s="72">
        <v>3605093.1</v>
      </c>
      <c r="BW2083" s="72">
        <v>0</v>
      </c>
      <c r="CA2083" s="69"/>
      <c r="CE2083" s="75"/>
      <c r="CF2083" s="72">
        <v>30697.77</v>
      </c>
      <c r="CI2083" s="72">
        <v>17744.490000000002</v>
      </c>
      <c r="CJ2083" s="72">
        <v>0</v>
      </c>
      <c r="CM2083" s="72"/>
      <c r="CN2083" s="72"/>
      <c r="CR2083" s="69"/>
      <c r="CT2083" s="91"/>
      <c r="CU2083" s="72"/>
      <c r="CV2083" s="69"/>
      <c r="CX2083" s="68"/>
      <c r="CY2083" s="68"/>
      <c r="CZ2083" s="68"/>
      <c r="DB2083" s="91"/>
      <c r="DC2083" s="68"/>
      <c r="DD2083" s="68"/>
      <c r="DF2083" s="72"/>
      <c r="DK2083" s="72">
        <v>0</v>
      </c>
      <c r="DP2083" s="72"/>
      <c r="DQ2083" s="72"/>
      <c r="DR2083" s="72"/>
      <c r="DV2083" s="81"/>
      <c r="DZ2083" s="72">
        <v>1350506.37</v>
      </c>
      <c r="EA2083" s="72"/>
      <c r="EB2083" s="72">
        <v>0</v>
      </c>
      <c r="EC2083" s="72"/>
      <c r="ED2083" s="72"/>
      <c r="EG2083" s="69"/>
    </row>
    <row r="2084" spans="1:140" s="67" customFormat="1">
      <c r="B2084" s="68" t="s">
        <v>6278</v>
      </c>
      <c r="C2084" s="68" t="s">
        <v>6279</v>
      </c>
      <c r="D2084" s="69" t="s">
        <v>6303</v>
      </c>
      <c r="E2084" s="69" t="s">
        <v>149</v>
      </c>
      <c r="F2084" s="69" t="s">
        <v>423</v>
      </c>
      <c r="G2084" s="69" t="s">
        <v>424</v>
      </c>
      <c r="H2084" s="68"/>
      <c r="J2084" s="70">
        <v>42247</v>
      </c>
      <c r="K2084" s="70">
        <v>42307</v>
      </c>
      <c r="M2084" s="69" t="s">
        <v>152</v>
      </c>
      <c r="N2084" s="69" t="s">
        <v>153</v>
      </c>
      <c r="O2084" s="71" t="s">
        <v>417</v>
      </c>
      <c r="P2084" s="72">
        <v>632740.96996270202</v>
      </c>
      <c r="Q2084" s="68" t="s">
        <v>6281</v>
      </c>
      <c r="R2084" s="69" t="s">
        <v>556</v>
      </c>
      <c r="S2084" s="69">
        <f t="shared" si="65"/>
        <v>785.99998989999995</v>
      </c>
      <c r="T2084" s="72">
        <v>4973343.96</v>
      </c>
      <c r="U2084" s="73">
        <f t="shared" si="66"/>
        <v>5004041.7299999995</v>
      </c>
      <c r="BK2084" s="74"/>
      <c r="BS2084" s="72">
        <v>0</v>
      </c>
      <c r="BT2084" s="72">
        <v>3605093.1</v>
      </c>
      <c r="BW2084" s="72">
        <v>0</v>
      </c>
      <c r="CA2084" s="69"/>
      <c r="CE2084" s="75"/>
      <c r="CF2084" s="72">
        <v>30697.77</v>
      </c>
      <c r="CI2084" s="72">
        <v>17744.490000000002</v>
      </c>
      <c r="CJ2084" s="72">
        <v>0</v>
      </c>
      <c r="CM2084" s="72"/>
      <c r="CN2084" s="72"/>
      <c r="CR2084" s="69"/>
      <c r="CT2084" s="91"/>
      <c r="CU2084" s="72"/>
      <c r="CV2084" s="69"/>
      <c r="CX2084" s="68"/>
      <c r="CY2084" s="68"/>
      <c r="CZ2084" s="68"/>
      <c r="DB2084" s="91"/>
      <c r="DC2084" s="68"/>
      <c r="DD2084" s="68"/>
      <c r="DF2084" s="72"/>
      <c r="DK2084" s="72">
        <v>0</v>
      </c>
      <c r="DP2084" s="72"/>
      <c r="DQ2084" s="72"/>
      <c r="DR2084" s="72"/>
      <c r="DV2084" s="81"/>
      <c r="DZ2084" s="72">
        <v>1350506.37</v>
      </c>
      <c r="EA2084" s="72"/>
      <c r="EB2084" s="72">
        <v>0</v>
      </c>
      <c r="EC2084" s="72"/>
      <c r="ED2084" s="72"/>
      <c r="EG2084" s="69"/>
    </row>
    <row r="2085" spans="1:140" s="67" customFormat="1">
      <c r="B2085" s="68" t="s">
        <v>6278</v>
      </c>
      <c r="C2085" s="68" t="s">
        <v>6279</v>
      </c>
      <c r="D2085" s="69" t="s">
        <v>6303</v>
      </c>
      <c r="E2085" s="69" t="s">
        <v>149</v>
      </c>
      <c r="F2085" s="69" t="s">
        <v>423</v>
      </c>
      <c r="G2085" s="69" t="s">
        <v>424</v>
      </c>
      <c r="H2085" s="68"/>
      <c r="J2085" s="70">
        <v>42277</v>
      </c>
      <c r="K2085" s="70">
        <v>42307</v>
      </c>
      <c r="M2085" s="69" t="s">
        <v>152</v>
      </c>
      <c r="N2085" s="69" t="s">
        <v>153</v>
      </c>
      <c r="O2085" s="71" t="s">
        <v>417</v>
      </c>
      <c r="P2085" s="72">
        <v>673894.82525682205</v>
      </c>
      <c r="Q2085" s="68" t="s">
        <v>6281</v>
      </c>
      <c r="R2085" s="69" t="s">
        <v>1100</v>
      </c>
      <c r="S2085" s="69">
        <f t="shared" si="65"/>
        <v>738.00002219999999</v>
      </c>
      <c r="T2085" s="72">
        <v>4973343.96</v>
      </c>
      <c r="U2085" s="73">
        <f t="shared" si="66"/>
        <v>5004041.7299999995</v>
      </c>
      <c r="BK2085" s="74"/>
      <c r="BS2085" s="72">
        <v>0</v>
      </c>
      <c r="BT2085" s="72">
        <v>3605093.1</v>
      </c>
      <c r="BW2085" s="72">
        <v>0</v>
      </c>
      <c r="CA2085" s="69"/>
      <c r="CE2085" s="75"/>
      <c r="CF2085" s="72">
        <v>30697.77</v>
      </c>
      <c r="CI2085" s="72">
        <v>17744.490000000002</v>
      </c>
      <c r="CJ2085" s="72">
        <v>0</v>
      </c>
      <c r="CM2085" s="72"/>
      <c r="CN2085" s="72"/>
      <c r="CR2085" s="69"/>
      <c r="CT2085" s="91"/>
      <c r="CU2085" s="72"/>
      <c r="CV2085" s="69"/>
      <c r="CX2085" s="68"/>
      <c r="CY2085" s="68"/>
      <c r="CZ2085" s="68"/>
      <c r="DB2085" s="91"/>
      <c r="DC2085" s="68"/>
      <c r="DD2085" s="68"/>
      <c r="DF2085" s="72"/>
      <c r="DK2085" s="72">
        <v>0</v>
      </c>
      <c r="DP2085" s="72"/>
      <c r="DQ2085" s="72"/>
      <c r="DR2085" s="72"/>
      <c r="DV2085" s="83"/>
      <c r="DZ2085" s="72">
        <v>1350506.37</v>
      </c>
      <c r="EA2085" s="72"/>
      <c r="EB2085" s="72">
        <v>0</v>
      </c>
      <c r="EC2085" s="72"/>
      <c r="ED2085" s="72"/>
      <c r="EG2085" s="69"/>
    </row>
    <row r="2086" spans="1:140" s="67" customFormat="1">
      <c r="B2086" s="68" t="s">
        <v>6278</v>
      </c>
      <c r="C2086" s="68" t="s">
        <v>6279</v>
      </c>
      <c r="D2086" s="69" t="s">
        <v>6303</v>
      </c>
      <c r="E2086" s="69" t="s">
        <v>149</v>
      </c>
      <c r="F2086" s="69" t="s">
        <v>423</v>
      </c>
      <c r="G2086" s="69" t="s">
        <v>424</v>
      </c>
      <c r="H2086" s="68"/>
      <c r="J2086" s="70">
        <v>42308</v>
      </c>
      <c r="K2086" s="70">
        <v>42400</v>
      </c>
      <c r="M2086" s="69" t="s">
        <v>152</v>
      </c>
      <c r="N2086" s="69" t="s">
        <v>153</v>
      </c>
      <c r="O2086" s="71" t="s">
        <v>417</v>
      </c>
      <c r="P2086" s="72">
        <v>667562.94182663201</v>
      </c>
      <c r="Q2086" s="68" t="s">
        <v>6281</v>
      </c>
      <c r="R2086" s="69" t="s">
        <v>1275</v>
      </c>
      <c r="S2086" s="69">
        <f t="shared" si="65"/>
        <v>745.00000650000004</v>
      </c>
      <c r="T2086" s="72">
        <v>4973343.96</v>
      </c>
      <c r="U2086" s="73">
        <f t="shared" si="66"/>
        <v>5004041.7299999995</v>
      </c>
      <c r="BK2086" s="74"/>
      <c r="BS2086" s="72">
        <v>0</v>
      </c>
      <c r="BT2086" s="72">
        <v>3605093.1</v>
      </c>
      <c r="BW2086" s="72">
        <v>0</v>
      </c>
      <c r="CA2086" s="69"/>
      <c r="CE2086" s="75"/>
      <c r="CF2086" s="72">
        <v>30697.77</v>
      </c>
      <c r="CI2086" s="72">
        <v>17744.490000000002</v>
      </c>
      <c r="CJ2086" s="72">
        <v>0</v>
      </c>
      <c r="CM2086" s="72"/>
      <c r="CN2086" s="72"/>
      <c r="CR2086" s="69"/>
      <c r="CT2086" s="94"/>
      <c r="CU2086" s="72"/>
      <c r="CV2086" s="69"/>
      <c r="CX2086" s="68"/>
      <c r="CY2086" s="68"/>
      <c r="CZ2086" s="68"/>
      <c r="DB2086" s="94"/>
      <c r="DC2086" s="68"/>
      <c r="DD2086" s="68"/>
      <c r="DF2086" s="72"/>
      <c r="DK2086" s="72">
        <v>0</v>
      </c>
      <c r="DP2086" s="72"/>
      <c r="DQ2086" s="72"/>
      <c r="DR2086" s="72"/>
      <c r="DV2086" s="83"/>
      <c r="DZ2086" s="72">
        <v>1350506.37</v>
      </c>
      <c r="EA2086" s="72"/>
      <c r="EB2086" s="72">
        <v>0</v>
      </c>
      <c r="EC2086" s="72"/>
      <c r="ED2086" s="72"/>
      <c r="EG2086" s="69"/>
    </row>
    <row r="2087" spans="1:140" s="67" customFormat="1">
      <c r="B2087" s="68" t="s">
        <v>6278</v>
      </c>
      <c r="C2087" s="68" t="s">
        <v>6279</v>
      </c>
      <c r="D2087" s="69" t="s">
        <v>6303</v>
      </c>
      <c r="E2087" s="69" t="s">
        <v>149</v>
      </c>
      <c r="F2087" s="69" t="s">
        <v>423</v>
      </c>
      <c r="G2087" s="69" t="s">
        <v>424</v>
      </c>
      <c r="H2087" s="68"/>
      <c r="J2087" s="70">
        <v>42338</v>
      </c>
      <c r="K2087" s="70">
        <v>42400</v>
      </c>
      <c r="M2087" s="69" t="s">
        <v>152</v>
      </c>
      <c r="N2087" s="69" t="s">
        <v>153</v>
      </c>
      <c r="O2087" s="71" t="s">
        <v>417</v>
      </c>
      <c r="P2087" s="72">
        <v>689784.179443578</v>
      </c>
      <c r="Q2087" s="68" t="s">
        <v>6281</v>
      </c>
      <c r="R2087" s="69" t="s">
        <v>1353</v>
      </c>
      <c r="S2087" s="69">
        <f t="shared" si="65"/>
        <v>721.00000380000006</v>
      </c>
      <c r="T2087" s="72">
        <v>4973343.96</v>
      </c>
      <c r="U2087" s="73">
        <f t="shared" si="66"/>
        <v>5004041.7299999995</v>
      </c>
      <c r="BK2087" s="74"/>
      <c r="BS2087" s="72">
        <v>0</v>
      </c>
      <c r="BT2087" s="72">
        <v>3605093.1</v>
      </c>
      <c r="BW2087" s="72">
        <v>0</v>
      </c>
      <c r="CA2087" s="69"/>
      <c r="CE2087" s="75"/>
      <c r="CF2087" s="72">
        <v>30697.77</v>
      </c>
      <c r="CI2087" s="72">
        <v>17744.490000000002</v>
      </c>
      <c r="CJ2087" s="72">
        <v>0</v>
      </c>
      <c r="CM2087" s="72"/>
      <c r="CN2087" s="72"/>
      <c r="CR2087" s="69"/>
      <c r="CT2087" s="93"/>
      <c r="CU2087" s="72"/>
      <c r="CV2087" s="69"/>
      <c r="CX2087" s="68"/>
      <c r="CY2087" s="68"/>
      <c r="CZ2087" s="68"/>
      <c r="DB2087" s="91"/>
      <c r="DC2087" s="68"/>
      <c r="DD2087" s="68"/>
      <c r="DF2087" s="72"/>
      <c r="DK2087" s="72">
        <v>0</v>
      </c>
      <c r="DP2087" s="72"/>
      <c r="DQ2087" s="72"/>
      <c r="DR2087" s="72"/>
      <c r="DV2087" s="81"/>
      <c r="DZ2087" s="72">
        <v>1350506.37</v>
      </c>
      <c r="EA2087" s="72"/>
      <c r="EB2087" s="72">
        <v>0</v>
      </c>
      <c r="EC2087" s="72"/>
      <c r="ED2087" s="72"/>
      <c r="EG2087" s="69"/>
    </row>
    <row r="2088" spans="1:140" s="67" customFormat="1">
      <c r="B2088" s="68" t="s">
        <v>6278</v>
      </c>
      <c r="C2088" s="68" t="s">
        <v>6279</v>
      </c>
      <c r="D2088" s="69" t="s">
        <v>6303</v>
      </c>
      <c r="E2088" s="69" t="s">
        <v>149</v>
      </c>
      <c r="F2088" s="69" t="s">
        <v>423</v>
      </c>
      <c r="G2088" s="69" t="s">
        <v>424</v>
      </c>
      <c r="H2088" s="68"/>
      <c r="J2088" s="70">
        <v>42369</v>
      </c>
      <c r="K2088" s="70">
        <v>42400</v>
      </c>
      <c r="M2088" s="69" t="s">
        <v>152</v>
      </c>
      <c r="N2088" s="69" t="s">
        <v>153</v>
      </c>
      <c r="O2088" s="71" t="s">
        <v>417</v>
      </c>
      <c r="P2088" s="72">
        <v>553824.50448478805</v>
      </c>
      <c r="Q2088" s="68" t="s">
        <v>6281</v>
      </c>
      <c r="R2088" s="69" t="s">
        <v>1941</v>
      </c>
      <c r="S2088" s="69">
        <f t="shared" si="65"/>
        <v>897.99998369999992</v>
      </c>
      <c r="T2088" s="72">
        <v>4973343.96</v>
      </c>
      <c r="U2088" s="73">
        <f t="shared" si="66"/>
        <v>5004041.7299999995</v>
      </c>
      <c r="BK2088" s="74"/>
      <c r="BS2088" s="72">
        <v>0</v>
      </c>
      <c r="BT2088" s="72">
        <v>3605093.1</v>
      </c>
      <c r="BW2088" s="72">
        <v>0</v>
      </c>
      <c r="CA2088" s="69"/>
      <c r="CE2088" s="75"/>
      <c r="CF2088" s="72">
        <v>30697.77</v>
      </c>
      <c r="CI2088" s="72">
        <v>17744.490000000002</v>
      </c>
      <c r="CJ2088" s="72">
        <v>0</v>
      </c>
      <c r="CM2088" s="72"/>
      <c r="CN2088" s="72"/>
      <c r="CR2088" s="69"/>
      <c r="CT2088" s="91"/>
      <c r="CU2088" s="72"/>
      <c r="CV2088" s="69"/>
      <c r="CX2088" s="68"/>
      <c r="CY2088" s="68"/>
      <c r="CZ2088" s="68"/>
      <c r="DB2088" s="93"/>
      <c r="DC2088" s="68"/>
      <c r="DD2088" s="68"/>
      <c r="DF2088" s="72"/>
      <c r="DK2088" s="72">
        <v>0</v>
      </c>
      <c r="DP2088" s="72"/>
      <c r="DQ2088" s="72"/>
      <c r="DR2088" s="72"/>
      <c r="DV2088" s="84"/>
      <c r="DZ2088" s="72">
        <v>1350506.37</v>
      </c>
      <c r="EA2088" s="72"/>
      <c r="EB2088" s="72">
        <v>0</v>
      </c>
      <c r="EC2088" s="72"/>
      <c r="ED2088" s="72"/>
      <c r="EG2088" s="69"/>
    </row>
    <row r="2089" spans="1:140" s="67" customFormat="1">
      <c r="B2089" s="68" t="s">
        <v>6278</v>
      </c>
      <c r="C2089" s="68" t="s">
        <v>6279</v>
      </c>
      <c r="D2089" s="69" t="s">
        <v>6303</v>
      </c>
      <c r="E2089" s="69" t="s">
        <v>149</v>
      </c>
      <c r="F2089" s="69" t="s">
        <v>423</v>
      </c>
      <c r="G2089" s="69" t="s">
        <v>424</v>
      </c>
      <c r="H2089" s="68"/>
      <c r="J2089" s="70">
        <v>42400</v>
      </c>
      <c r="K2089" s="70">
        <v>42490</v>
      </c>
      <c r="M2089" s="69" t="s">
        <v>152</v>
      </c>
      <c r="N2089" s="69" t="s">
        <v>153</v>
      </c>
      <c r="O2089" s="71" t="s">
        <v>417</v>
      </c>
      <c r="P2089" s="72">
        <v>614752.03848607605</v>
      </c>
      <c r="Q2089" s="68" t="s">
        <v>6281</v>
      </c>
      <c r="R2089" s="69" t="s">
        <v>2056</v>
      </c>
      <c r="S2089" s="69">
        <f t="shared" si="65"/>
        <v>808.99999489999993</v>
      </c>
      <c r="T2089" s="72">
        <v>4973343.96</v>
      </c>
      <c r="U2089" s="73">
        <f t="shared" si="66"/>
        <v>5004041.7299999995</v>
      </c>
      <c r="BK2089" s="74"/>
      <c r="BS2089" s="72">
        <v>0</v>
      </c>
      <c r="BT2089" s="72">
        <v>3605093.1</v>
      </c>
      <c r="BW2089" s="72">
        <v>0</v>
      </c>
      <c r="CA2089" s="69"/>
      <c r="CE2089" s="75"/>
      <c r="CF2089" s="72">
        <v>30697.77</v>
      </c>
      <c r="CI2089" s="72">
        <v>17744.490000000002</v>
      </c>
      <c r="CJ2089" s="72">
        <v>0</v>
      </c>
      <c r="CM2089" s="72"/>
      <c r="CN2089" s="72"/>
      <c r="CR2089" s="69"/>
      <c r="CT2089" s="91"/>
      <c r="CU2089" s="72"/>
      <c r="CV2089" s="69"/>
      <c r="CX2089" s="68"/>
      <c r="CY2089" s="68"/>
      <c r="CZ2089" s="68"/>
      <c r="DB2089" s="91"/>
      <c r="DC2089" s="68"/>
      <c r="DD2089" s="68"/>
      <c r="DF2089" s="72"/>
      <c r="DK2089" s="72">
        <v>0</v>
      </c>
      <c r="DP2089" s="72"/>
      <c r="DQ2089" s="72"/>
      <c r="DR2089" s="72"/>
      <c r="DV2089" s="81"/>
      <c r="DZ2089" s="72">
        <v>1350506.37</v>
      </c>
      <c r="EA2089" s="72"/>
      <c r="EB2089" s="72">
        <v>0</v>
      </c>
      <c r="EC2089" s="72"/>
      <c r="ED2089" s="72"/>
      <c r="EG2089" s="69"/>
    </row>
    <row r="2090" spans="1:140" s="67" customFormat="1">
      <c r="B2090" s="68" t="s">
        <v>6278</v>
      </c>
      <c r="C2090" s="68" t="s">
        <v>6279</v>
      </c>
      <c r="D2090" s="69" t="s">
        <v>6303</v>
      </c>
      <c r="E2090" s="69" t="s">
        <v>149</v>
      </c>
      <c r="F2090" s="69" t="s">
        <v>423</v>
      </c>
      <c r="G2090" s="69" t="s">
        <v>424</v>
      </c>
      <c r="H2090" s="68"/>
      <c r="J2090" s="70">
        <v>42429</v>
      </c>
      <c r="K2090" s="70">
        <v>42490</v>
      </c>
      <c r="M2090" s="69" t="s">
        <v>152</v>
      </c>
      <c r="N2090" s="69" t="s">
        <v>153</v>
      </c>
      <c r="O2090" s="71" t="s">
        <v>417</v>
      </c>
      <c r="P2090" s="72">
        <v>656980.70944672299</v>
      </c>
      <c r="Q2090" s="68" t="s">
        <v>6281</v>
      </c>
      <c r="R2090" s="69" t="s">
        <v>2140</v>
      </c>
      <c r="S2090" s="69">
        <f t="shared" si="65"/>
        <v>756.99999839999998</v>
      </c>
      <c r="T2090" s="72">
        <v>4973343.96</v>
      </c>
      <c r="U2090" s="73">
        <f t="shared" si="66"/>
        <v>5004041.7299999995</v>
      </c>
      <c r="BK2090" s="74"/>
      <c r="BS2090" s="72">
        <v>0</v>
      </c>
      <c r="BT2090" s="72">
        <v>3605093.1</v>
      </c>
      <c r="BW2090" s="72">
        <v>0</v>
      </c>
      <c r="CA2090" s="69"/>
      <c r="CE2090" s="75"/>
      <c r="CF2090" s="72">
        <v>30697.77</v>
      </c>
      <c r="CI2090" s="72">
        <v>17744.490000000002</v>
      </c>
      <c r="CJ2090" s="72">
        <v>0</v>
      </c>
      <c r="CM2090" s="72"/>
      <c r="CN2090" s="72"/>
      <c r="CR2090" s="69"/>
      <c r="CT2090" s="91"/>
      <c r="CU2090" s="72"/>
      <c r="CV2090" s="69"/>
      <c r="CX2090" s="68"/>
      <c r="CY2090" s="68"/>
      <c r="CZ2090" s="68"/>
      <c r="DB2090" s="91"/>
      <c r="DC2090" s="68"/>
      <c r="DD2090" s="68"/>
      <c r="DF2090" s="72"/>
      <c r="DK2090" s="72">
        <v>0</v>
      </c>
      <c r="DP2090" s="72"/>
      <c r="DQ2090" s="72"/>
      <c r="DR2090" s="72"/>
      <c r="DV2090" s="81"/>
      <c r="DZ2090" s="72">
        <v>1350506.37</v>
      </c>
      <c r="EA2090" s="72"/>
      <c r="EB2090" s="72">
        <v>0</v>
      </c>
      <c r="EC2090" s="72"/>
      <c r="ED2090" s="72"/>
      <c r="EG2090" s="69"/>
    </row>
    <row r="2091" spans="1:140" s="67" customFormat="1">
      <c r="B2091" s="68" t="s">
        <v>6278</v>
      </c>
      <c r="C2091" s="68" t="s">
        <v>6279</v>
      </c>
      <c r="D2091" s="69" t="s">
        <v>6303</v>
      </c>
      <c r="E2091" s="69" t="s">
        <v>149</v>
      </c>
      <c r="F2091" s="69" t="s">
        <v>423</v>
      </c>
      <c r="G2091" s="69" t="s">
        <v>424</v>
      </c>
      <c r="H2091" s="68"/>
      <c r="J2091" s="70">
        <v>42460</v>
      </c>
      <c r="K2091" s="70">
        <v>42490</v>
      </c>
      <c r="M2091" s="69" t="s">
        <v>152</v>
      </c>
      <c r="N2091" s="69" t="s">
        <v>153</v>
      </c>
      <c r="O2091" s="71" t="s">
        <v>417</v>
      </c>
      <c r="P2091" s="72">
        <v>672982.94351788703</v>
      </c>
      <c r="Q2091" s="68" t="s">
        <v>6281</v>
      </c>
      <c r="R2091" s="69" t="s">
        <v>2352</v>
      </c>
      <c r="S2091" s="69">
        <f t="shared" si="65"/>
        <v>739.00000109999996</v>
      </c>
      <c r="T2091" s="72">
        <v>4973343.96</v>
      </c>
      <c r="U2091" s="73">
        <f t="shared" si="66"/>
        <v>5004041.7299999995</v>
      </c>
      <c r="BK2091" s="74"/>
      <c r="BS2091" s="72">
        <v>0</v>
      </c>
      <c r="BT2091" s="72">
        <v>3605093.1</v>
      </c>
      <c r="BW2091" s="72">
        <v>0</v>
      </c>
      <c r="CA2091" s="69"/>
      <c r="CE2091" s="75"/>
      <c r="CF2091" s="72">
        <v>30697.77</v>
      </c>
      <c r="CI2091" s="72">
        <v>17744.490000000002</v>
      </c>
      <c r="CJ2091" s="72">
        <v>0</v>
      </c>
      <c r="CM2091" s="72"/>
      <c r="CN2091" s="72"/>
      <c r="CR2091" s="69"/>
      <c r="CT2091" s="91"/>
      <c r="CU2091" s="72"/>
      <c r="CV2091" s="69"/>
      <c r="CX2091" s="68"/>
      <c r="CY2091" s="68"/>
      <c r="CZ2091" s="68"/>
      <c r="DB2091" s="91"/>
      <c r="DC2091" s="68"/>
      <c r="DD2091" s="68"/>
      <c r="DF2091" s="72"/>
      <c r="DK2091" s="72">
        <v>0</v>
      </c>
      <c r="DP2091" s="72"/>
      <c r="DQ2091" s="72"/>
      <c r="DR2091" s="72"/>
      <c r="DV2091" s="81"/>
      <c r="DZ2091" s="72">
        <v>1350506.37</v>
      </c>
      <c r="EA2091" s="72"/>
      <c r="EB2091" s="72">
        <v>0</v>
      </c>
      <c r="EC2091" s="72"/>
      <c r="ED2091" s="72"/>
      <c r="EG2091" s="69"/>
    </row>
    <row r="2092" spans="1:140" s="67" customFormat="1">
      <c r="B2092" s="68" t="s">
        <v>6278</v>
      </c>
      <c r="C2092" s="68" t="s">
        <v>6279</v>
      </c>
      <c r="D2092" s="69" t="s">
        <v>6303</v>
      </c>
      <c r="E2092" s="69" t="s">
        <v>149</v>
      </c>
      <c r="F2092" s="69" t="s">
        <v>423</v>
      </c>
      <c r="G2092" s="69" t="s">
        <v>424</v>
      </c>
      <c r="H2092" s="68"/>
      <c r="J2092" s="70">
        <v>42490</v>
      </c>
      <c r="K2092" s="70">
        <v>42582</v>
      </c>
      <c r="M2092" s="69" t="s">
        <v>152</v>
      </c>
      <c r="N2092" s="69" t="s">
        <v>153</v>
      </c>
      <c r="O2092" s="71" t="s">
        <v>417</v>
      </c>
      <c r="P2092" s="72">
        <v>607245.91121250205</v>
      </c>
      <c r="Q2092" s="68" t="s">
        <v>6281</v>
      </c>
      <c r="R2092" s="69" t="s">
        <v>2461</v>
      </c>
      <c r="S2092" s="69">
        <f t="shared" si="65"/>
        <v>818.99999129999992</v>
      </c>
      <c r="T2092" s="72">
        <v>4973343.96</v>
      </c>
      <c r="U2092" s="73">
        <f t="shared" si="66"/>
        <v>5004041.7299999995</v>
      </c>
      <c r="BK2092" s="74"/>
      <c r="BS2092" s="72">
        <v>0</v>
      </c>
      <c r="BT2092" s="72">
        <v>3605093.1</v>
      </c>
      <c r="BW2092" s="72">
        <v>0</v>
      </c>
      <c r="CA2092" s="69"/>
      <c r="CE2092" s="75"/>
      <c r="CF2092" s="72">
        <v>30697.77</v>
      </c>
      <c r="CI2092" s="72">
        <v>17744.490000000002</v>
      </c>
      <c r="CJ2092" s="72">
        <v>0</v>
      </c>
      <c r="CM2092" s="72"/>
      <c r="CN2092" s="72"/>
      <c r="CR2092" s="69"/>
      <c r="CT2092" s="91"/>
      <c r="CU2092" s="72"/>
      <c r="CV2092" s="69"/>
      <c r="CX2092" s="68"/>
      <c r="CY2092" s="68"/>
      <c r="CZ2092" s="68"/>
      <c r="DB2092" s="91"/>
      <c r="DC2092" s="68"/>
      <c r="DD2092" s="68"/>
      <c r="DF2092" s="72"/>
      <c r="DK2092" s="72">
        <v>0</v>
      </c>
      <c r="DP2092" s="72"/>
      <c r="DQ2092" s="72"/>
      <c r="DR2092" s="72"/>
      <c r="DV2092" s="81"/>
      <c r="DZ2092" s="72">
        <v>1350506.37</v>
      </c>
      <c r="EA2092" s="72"/>
      <c r="EB2092" s="72">
        <v>0</v>
      </c>
      <c r="EC2092" s="72"/>
      <c r="ED2092" s="72"/>
      <c r="EG2092" s="69"/>
    </row>
    <row r="2093" spans="1:140" s="67" customFormat="1">
      <c r="B2093" s="68" t="s">
        <v>6278</v>
      </c>
      <c r="C2093" s="68" t="s">
        <v>6279</v>
      </c>
      <c r="D2093" s="69" t="s">
        <v>6303</v>
      </c>
      <c r="E2093" s="69" t="s">
        <v>149</v>
      </c>
      <c r="F2093" s="69" t="s">
        <v>423</v>
      </c>
      <c r="G2093" s="69" t="s">
        <v>424</v>
      </c>
      <c r="H2093" s="68"/>
      <c r="J2093" s="70">
        <v>42521</v>
      </c>
      <c r="K2093" s="70">
        <v>42582</v>
      </c>
      <c r="M2093" s="69" t="s">
        <v>152</v>
      </c>
      <c r="N2093" s="69" t="s">
        <v>153</v>
      </c>
      <c r="O2093" s="71" t="s">
        <v>417</v>
      </c>
      <c r="P2093" s="72">
        <v>587865.71200382104</v>
      </c>
      <c r="Q2093" s="68" t="s">
        <v>6281</v>
      </c>
      <c r="R2093" s="69" t="s">
        <v>2578</v>
      </c>
      <c r="S2093" s="69">
        <f t="shared" si="65"/>
        <v>846.00000620000003</v>
      </c>
      <c r="T2093" s="72">
        <v>4973343.96</v>
      </c>
      <c r="U2093" s="73">
        <f t="shared" si="66"/>
        <v>5004041.7299999995</v>
      </c>
      <c r="BK2093" s="74"/>
      <c r="BS2093" s="72">
        <v>0</v>
      </c>
      <c r="BT2093" s="72">
        <v>3605093.1</v>
      </c>
      <c r="BW2093" s="72">
        <v>0</v>
      </c>
      <c r="CA2093" s="69"/>
      <c r="CE2093" s="75"/>
      <c r="CF2093" s="72">
        <v>30697.77</v>
      </c>
      <c r="CI2093" s="72">
        <v>17744.490000000002</v>
      </c>
      <c r="CJ2093" s="72">
        <v>0</v>
      </c>
      <c r="CM2093" s="72"/>
      <c r="CN2093" s="72"/>
      <c r="CR2093" s="69"/>
      <c r="CT2093" s="91"/>
      <c r="CU2093" s="72"/>
      <c r="CV2093" s="69"/>
      <c r="CX2093" s="68"/>
      <c r="CY2093" s="68"/>
      <c r="CZ2093" s="68"/>
      <c r="DB2093" s="91"/>
      <c r="DC2093" s="68"/>
      <c r="DD2093" s="68"/>
      <c r="DF2093" s="72"/>
      <c r="DK2093" s="72">
        <v>0</v>
      </c>
      <c r="DP2093" s="72"/>
      <c r="DQ2093" s="72"/>
      <c r="DR2093" s="72"/>
      <c r="DV2093" s="81"/>
      <c r="DZ2093" s="72">
        <v>1350506.37</v>
      </c>
      <c r="EA2093" s="72"/>
      <c r="EB2093" s="72">
        <v>0</v>
      </c>
      <c r="EC2093" s="72"/>
      <c r="ED2093" s="72"/>
      <c r="EG2093" s="69"/>
    </row>
    <row r="2094" spans="1:140" s="67" customFormat="1">
      <c r="B2094" s="68" t="s">
        <v>6278</v>
      </c>
      <c r="C2094" s="68" t="s">
        <v>6279</v>
      </c>
      <c r="D2094" s="69" t="s">
        <v>6303</v>
      </c>
      <c r="E2094" s="69" t="s">
        <v>149</v>
      </c>
      <c r="F2094" s="69" t="s">
        <v>423</v>
      </c>
      <c r="G2094" s="69" t="s">
        <v>3296</v>
      </c>
      <c r="H2094" s="68"/>
      <c r="J2094" s="70">
        <v>42551</v>
      </c>
      <c r="K2094" s="70">
        <v>42582</v>
      </c>
      <c r="M2094" s="69" t="s">
        <v>152</v>
      </c>
      <c r="N2094" s="69" t="s">
        <v>153</v>
      </c>
      <c r="O2094" s="71" t="s">
        <v>417</v>
      </c>
      <c r="P2094" s="72">
        <v>672073.50910713605</v>
      </c>
      <c r="Q2094" s="68" t="s">
        <v>6281</v>
      </c>
      <c r="R2094" s="69" t="s">
        <v>3297</v>
      </c>
      <c r="S2094" s="69">
        <f t="shared" si="65"/>
        <v>739.99999890000004</v>
      </c>
      <c r="T2094" s="72">
        <v>4973343.96</v>
      </c>
      <c r="U2094" s="73">
        <f t="shared" si="66"/>
        <v>5004041.7299999995</v>
      </c>
      <c r="BK2094" s="74"/>
      <c r="BS2094" s="72">
        <v>0</v>
      </c>
      <c r="BT2094" s="72">
        <v>3605093.1</v>
      </c>
      <c r="BW2094" s="72">
        <v>0</v>
      </c>
      <c r="CA2094" s="69"/>
      <c r="CE2094" s="75"/>
      <c r="CF2094" s="72">
        <v>30697.77</v>
      </c>
      <c r="CI2094" s="72">
        <v>17744.490000000002</v>
      </c>
      <c r="CJ2094" s="72">
        <v>0</v>
      </c>
      <c r="CM2094" s="72"/>
      <c r="CN2094" s="72"/>
      <c r="CR2094" s="69"/>
      <c r="CT2094" s="93"/>
      <c r="CU2094" s="72"/>
      <c r="CV2094" s="69"/>
      <c r="CX2094" s="68"/>
      <c r="CY2094" s="68"/>
      <c r="CZ2094" s="68"/>
      <c r="DB2094" s="93"/>
      <c r="DC2094" s="68"/>
      <c r="DD2094" s="68"/>
      <c r="DF2094" s="72"/>
      <c r="DK2094" s="72">
        <v>0</v>
      </c>
      <c r="DP2094" s="72"/>
      <c r="DQ2094" s="72"/>
      <c r="DR2094" s="72"/>
      <c r="DV2094" s="84"/>
      <c r="DZ2094" s="72">
        <v>1350506.37</v>
      </c>
      <c r="EA2094" s="72"/>
      <c r="EB2094" s="72">
        <v>0</v>
      </c>
      <c r="EC2094" s="72"/>
      <c r="ED2094" s="72"/>
      <c r="EG2094" s="69"/>
    </row>
    <row r="2095" spans="1:140" s="67" customFormat="1">
      <c r="B2095" s="68" t="s">
        <v>6278</v>
      </c>
      <c r="C2095" s="68" t="s">
        <v>6279</v>
      </c>
      <c r="D2095" s="69" t="s">
        <v>6303</v>
      </c>
      <c r="E2095" s="69" t="s">
        <v>149</v>
      </c>
      <c r="F2095" s="69" t="s">
        <v>423</v>
      </c>
      <c r="G2095" s="69" t="s">
        <v>3296</v>
      </c>
      <c r="H2095" s="68"/>
      <c r="J2095" s="70">
        <v>42582</v>
      </c>
      <c r="K2095" s="70">
        <v>42674</v>
      </c>
      <c r="M2095" s="69" t="s">
        <v>2</v>
      </c>
      <c r="N2095" s="69" t="s">
        <v>5</v>
      </c>
      <c r="O2095" s="71" t="s">
        <v>417</v>
      </c>
      <c r="P2095" s="72">
        <v>620117.70716580702</v>
      </c>
      <c r="Q2095" s="68" t="s">
        <v>6281</v>
      </c>
      <c r="R2095" s="69" t="s">
        <v>3567</v>
      </c>
      <c r="S2095" s="69">
        <f t="shared" si="65"/>
        <v>801.99999170000001</v>
      </c>
      <c r="T2095" s="72">
        <v>4973343.96</v>
      </c>
      <c r="U2095" s="73">
        <f t="shared" si="66"/>
        <v>5004041.7299999995</v>
      </c>
      <c r="BK2095" s="74"/>
      <c r="BS2095" s="72">
        <v>0</v>
      </c>
      <c r="BT2095" s="72">
        <v>3605093.1</v>
      </c>
      <c r="BW2095" s="72">
        <v>0</v>
      </c>
      <c r="CA2095" s="69"/>
      <c r="CE2095" s="75"/>
      <c r="CF2095" s="72">
        <v>30697.77</v>
      </c>
      <c r="CI2095" s="72">
        <v>17744.490000000002</v>
      </c>
      <c r="CJ2095" s="72">
        <v>0</v>
      </c>
      <c r="CM2095" s="72"/>
      <c r="CN2095" s="72"/>
      <c r="CR2095" s="69"/>
      <c r="CT2095" s="91"/>
      <c r="CU2095" s="72"/>
      <c r="CV2095" s="69"/>
      <c r="CX2095" s="68"/>
      <c r="CY2095" s="68"/>
      <c r="CZ2095" s="68"/>
      <c r="DB2095" s="93"/>
      <c r="DC2095" s="68"/>
      <c r="DD2095" s="68"/>
      <c r="DF2095" s="85"/>
      <c r="DK2095" s="72">
        <v>0</v>
      </c>
      <c r="DP2095" s="72"/>
      <c r="DQ2095" s="72"/>
      <c r="DR2095" s="72"/>
      <c r="DV2095" s="84"/>
      <c r="DZ2095" s="72">
        <v>1350506.37</v>
      </c>
      <c r="EA2095" s="72"/>
      <c r="EB2095" s="72">
        <v>0</v>
      </c>
      <c r="EC2095" s="72"/>
      <c r="ED2095" s="72"/>
      <c r="EG2095" s="69"/>
    </row>
    <row r="2096" spans="1:140" s="67" customFormat="1">
      <c r="B2096" s="68" t="s">
        <v>6278</v>
      </c>
      <c r="C2096" s="68" t="s">
        <v>6279</v>
      </c>
      <c r="D2096" s="69" t="s">
        <v>6303</v>
      </c>
      <c r="E2096" s="69" t="s">
        <v>149</v>
      </c>
      <c r="F2096" s="69" t="s">
        <v>423</v>
      </c>
      <c r="G2096" s="69" t="s">
        <v>3593</v>
      </c>
      <c r="H2096" s="68"/>
      <c r="J2096" s="70">
        <v>42583</v>
      </c>
      <c r="K2096" s="70">
        <v>42674</v>
      </c>
      <c r="M2096" s="69" t="s">
        <v>2</v>
      </c>
      <c r="N2096" s="69" t="s">
        <v>5</v>
      </c>
      <c r="O2096" s="71" t="s">
        <v>3594</v>
      </c>
      <c r="P2096" s="72">
        <v>620116.84495595505</v>
      </c>
      <c r="Q2096" s="68" t="s">
        <v>6281</v>
      </c>
      <c r="R2096" s="69" t="s">
        <v>3595</v>
      </c>
      <c r="S2096" s="69">
        <f t="shared" si="65"/>
        <v>802.0011068</v>
      </c>
      <c r="T2096" s="72">
        <v>4973343.96</v>
      </c>
      <c r="U2096" s="73">
        <f t="shared" si="66"/>
        <v>5004041.7299999995</v>
      </c>
      <c r="BK2096" s="74"/>
      <c r="BS2096" s="72">
        <v>0</v>
      </c>
      <c r="BT2096" s="72">
        <v>3605093.1</v>
      </c>
      <c r="BW2096" s="72">
        <v>0</v>
      </c>
      <c r="CA2096" s="69"/>
      <c r="CE2096" s="75"/>
      <c r="CF2096" s="72">
        <v>30697.77</v>
      </c>
      <c r="CI2096" s="72">
        <v>17744.490000000002</v>
      </c>
      <c r="CJ2096" s="72">
        <v>0</v>
      </c>
      <c r="CM2096" s="72"/>
      <c r="CN2096" s="72"/>
      <c r="CR2096" s="69"/>
      <c r="CT2096" s="93"/>
      <c r="CU2096" s="72"/>
      <c r="CV2096" s="69"/>
      <c r="CX2096" s="68"/>
      <c r="CY2096" s="68"/>
      <c r="CZ2096" s="68"/>
      <c r="DB2096" s="93"/>
      <c r="DC2096" s="68"/>
      <c r="DD2096" s="68"/>
      <c r="DF2096" s="72"/>
      <c r="DK2096" s="72">
        <v>0</v>
      </c>
      <c r="DP2096" s="72"/>
      <c r="DQ2096" s="72"/>
      <c r="DR2096" s="72"/>
      <c r="DV2096" s="84"/>
      <c r="DZ2096" s="72">
        <v>1350506.37</v>
      </c>
      <c r="EA2096" s="72"/>
      <c r="EB2096" s="72">
        <v>0</v>
      </c>
      <c r="EC2096" s="72"/>
      <c r="ED2096" s="72"/>
      <c r="EG2096" s="69"/>
    </row>
    <row r="2097" spans="1:140" s="67" customFormat="1">
      <c r="B2097" s="68" t="s">
        <v>6278</v>
      </c>
      <c r="C2097" s="68" t="s">
        <v>6279</v>
      </c>
      <c r="D2097" s="69" t="s">
        <v>6303</v>
      </c>
      <c r="E2097" s="69" t="s">
        <v>149</v>
      </c>
      <c r="F2097" s="69" t="s">
        <v>423</v>
      </c>
      <c r="G2097" s="69" t="s">
        <v>3296</v>
      </c>
      <c r="H2097" s="68"/>
      <c r="J2097" s="70">
        <v>42613</v>
      </c>
      <c r="K2097" s="70">
        <v>42674</v>
      </c>
      <c r="M2097" s="69" t="s">
        <v>2</v>
      </c>
      <c r="N2097" s="69" t="s">
        <v>5</v>
      </c>
      <c r="O2097" s="71" t="s">
        <v>417</v>
      </c>
      <c r="P2097" s="72">
        <v>620117.70639259298</v>
      </c>
      <c r="Q2097" s="68" t="s">
        <v>6281</v>
      </c>
      <c r="R2097" s="69" t="s">
        <v>3691</v>
      </c>
      <c r="S2097" s="69">
        <f t="shared" si="65"/>
        <v>801.99999270000012</v>
      </c>
      <c r="T2097" s="72">
        <v>4973343.96</v>
      </c>
      <c r="U2097" s="73">
        <f t="shared" si="66"/>
        <v>5004041.7299999995</v>
      </c>
      <c r="BK2097" s="74"/>
      <c r="BS2097" s="72">
        <v>0</v>
      </c>
      <c r="BT2097" s="72">
        <v>3605093.1</v>
      </c>
      <c r="BW2097" s="72">
        <v>0</v>
      </c>
      <c r="CA2097" s="69"/>
      <c r="CE2097" s="75"/>
      <c r="CF2097" s="72">
        <v>30697.77</v>
      </c>
      <c r="CI2097" s="72">
        <v>17744.490000000002</v>
      </c>
      <c r="CJ2097" s="72">
        <v>0</v>
      </c>
      <c r="CM2097" s="72"/>
      <c r="CN2097" s="72"/>
      <c r="CR2097" s="69"/>
      <c r="CT2097" s="93"/>
      <c r="CU2097" s="72"/>
      <c r="CV2097" s="69"/>
      <c r="CX2097" s="68"/>
      <c r="CY2097" s="68"/>
      <c r="CZ2097" s="68"/>
      <c r="DB2097" s="93"/>
      <c r="DC2097" s="68"/>
      <c r="DD2097" s="68"/>
      <c r="DF2097" s="72"/>
      <c r="DK2097" s="72">
        <v>0</v>
      </c>
      <c r="DP2097" s="72"/>
      <c r="DQ2097" s="72"/>
      <c r="DR2097" s="72"/>
      <c r="DV2097" s="84"/>
      <c r="DZ2097" s="72">
        <v>1350506.37</v>
      </c>
      <c r="EA2097" s="72"/>
      <c r="EB2097" s="72">
        <v>0</v>
      </c>
      <c r="EC2097" s="72"/>
      <c r="ED2097" s="72"/>
      <c r="EG2097" s="69"/>
    </row>
    <row r="2098" spans="1:140" s="67" customFormat="1">
      <c r="B2098" s="68" t="s">
        <v>6278</v>
      </c>
      <c r="C2098" s="68" t="s">
        <v>6279</v>
      </c>
      <c r="D2098" s="69" t="s">
        <v>6303</v>
      </c>
      <c r="E2098" s="69" t="s">
        <v>149</v>
      </c>
      <c r="F2098" s="69" t="s">
        <v>423</v>
      </c>
      <c r="G2098" s="69" t="s">
        <v>3593</v>
      </c>
      <c r="H2098" s="68"/>
      <c r="J2098" s="70">
        <v>42614</v>
      </c>
      <c r="K2098" s="70">
        <v>42674</v>
      </c>
      <c r="M2098" s="69" t="s">
        <v>2</v>
      </c>
      <c r="N2098" s="69" t="s">
        <v>5</v>
      </c>
      <c r="O2098" s="71" t="s">
        <v>3594</v>
      </c>
      <c r="P2098" s="72">
        <v>620116.92753500305</v>
      </c>
      <c r="Q2098" s="68" t="s">
        <v>6281</v>
      </c>
      <c r="R2098" s="69" t="s">
        <v>3699</v>
      </c>
      <c r="S2098" s="69">
        <f t="shared" si="65"/>
        <v>802.00099999999998</v>
      </c>
      <c r="T2098" s="72">
        <v>4973343.96</v>
      </c>
      <c r="U2098" s="73">
        <f t="shared" si="66"/>
        <v>5004041.7299999995</v>
      </c>
      <c r="BK2098" s="74"/>
      <c r="BS2098" s="72">
        <v>0</v>
      </c>
      <c r="BT2098" s="72">
        <v>3605093.1</v>
      </c>
      <c r="BW2098" s="72">
        <v>0</v>
      </c>
      <c r="CA2098" s="69"/>
      <c r="CE2098" s="75"/>
      <c r="CF2098" s="72">
        <v>30697.77</v>
      </c>
      <c r="CI2098" s="72">
        <v>17744.490000000002</v>
      </c>
      <c r="CJ2098" s="72">
        <v>0</v>
      </c>
      <c r="CM2098" s="72"/>
      <c r="CN2098" s="72"/>
      <c r="CR2098" s="69"/>
      <c r="CT2098" s="93"/>
      <c r="CU2098" s="72"/>
      <c r="CV2098" s="69"/>
      <c r="CX2098" s="68"/>
      <c r="CY2098" s="68"/>
      <c r="CZ2098" s="68"/>
      <c r="DB2098" s="93"/>
      <c r="DC2098" s="68"/>
      <c r="DD2098" s="68"/>
      <c r="DF2098" s="85"/>
      <c r="DK2098" s="72">
        <v>0</v>
      </c>
      <c r="DP2098" s="72"/>
      <c r="DQ2098" s="72"/>
      <c r="DR2098" s="72"/>
      <c r="DV2098" s="84"/>
      <c r="DZ2098" s="72">
        <v>1350506.37</v>
      </c>
      <c r="EA2098" s="72"/>
      <c r="EB2098" s="72">
        <v>0</v>
      </c>
      <c r="EC2098" s="72"/>
      <c r="ED2098" s="72"/>
      <c r="EG2098" s="69"/>
    </row>
    <row r="2099" spans="1:140" s="67" customFormat="1">
      <c r="B2099" s="68" t="s">
        <v>6278</v>
      </c>
      <c r="C2099" s="68" t="s">
        <v>6279</v>
      </c>
      <c r="D2099" s="69" t="s">
        <v>6303</v>
      </c>
      <c r="E2099" s="69" t="s">
        <v>149</v>
      </c>
      <c r="F2099" s="69" t="s">
        <v>423</v>
      </c>
      <c r="G2099" s="69" t="s">
        <v>3296</v>
      </c>
      <c r="H2099" s="68"/>
      <c r="J2099" s="70">
        <v>42643</v>
      </c>
      <c r="K2099" s="70">
        <v>42674</v>
      </c>
      <c r="M2099" s="69" t="s">
        <v>2</v>
      </c>
      <c r="N2099" s="69" t="s">
        <v>5</v>
      </c>
      <c r="O2099" s="71" t="s">
        <v>3975</v>
      </c>
      <c r="P2099" s="72">
        <v>640311.87585014396</v>
      </c>
      <c r="Q2099" s="68" t="s">
        <v>6281</v>
      </c>
      <c r="R2099" s="69" t="s">
        <v>3981</v>
      </c>
      <c r="S2099" s="69">
        <f t="shared" si="65"/>
        <v>776.70650000000001</v>
      </c>
      <c r="T2099" s="72">
        <v>4973343.96</v>
      </c>
      <c r="U2099" s="73">
        <f t="shared" si="66"/>
        <v>5004041.7299999995</v>
      </c>
      <c r="BK2099" s="74"/>
      <c r="BS2099" s="72">
        <v>0</v>
      </c>
      <c r="BT2099" s="72">
        <v>3605093.1</v>
      </c>
      <c r="BW2099" s="72">
        <v>0</v>
      </c>
      <c r="CA2099" s="69"/>
      <c r="CE2099" s="75"/>
      <c r="CF2099" s="72">
        <v>30697.77</v>
      </c>
      <c r="CI2099" s="72">
        <v>17744.490000000002</v>
      </c>
      <c r="CJ2099" s="72">
        <v>0</v>
      </c>
      <c r="CM2099" s="72"/>
      <c r="CN2099" s="72"/>
      <c r="CR2099" s="69"/>
      <c r="CT2099" s="93"/>
      <c r="CU2099" s="72"/>
      <c r="CV2099" s="69"/>
      <c r="CX2099" s="68"/>
      <c r="CY2099" s="68"/>
      <c r="CZ2099" s="68"/>
      <c r="DB2099" s="93"/>
      <c r="DC2099" s="68"/>
      <c r="DD2099" s="68"/>
      <c r="DF2099" s="87"/>
      <c r="DK2099" s="72">
        <v>0</v>
      </c>
      <c r="DP2099" s="72"/>
      <c r="DQ2099" s="72"/>
      <c r="DR2099" s="72"/>
      <c r="DV2099" s="84"/>
      <c r="DZ2099" s="72">
        <v>1350506.37</v>
      </c>
      <c r="EA2099" s="72"/>
      <c r="EB2099" s="72">
        <v>0</v>
      </c>
      <c r="EC2099" s="72"/>
      <c r="ED2099" s="72"/>
      <c r="EG2099" s="69"/>
    </row>
    <row r="2100" spans="1:140" s="67" customFormat="1">
      <c r="B2100" s="68" t="s">
        <v>6278</v>
      </c>
      <c r="C2100" s="68" t="s">
        <v>6279</v>
      </c>
      <c r="D2100" s="69" t="s">
        <v>6303</v>
      </c>
      <c r="E2100" s="69" t="s">
        <v>149</v>
      </c>
      <c r="F2100" s="69" t="s">
        <v>423</v>
      </c>
      <c r="G2100" s="69" t="s">
        <v>3296</v>
      </c>
      <c r="H2100" s="68"/>
      <c r="J2100" s="70">
        <v>42674</v>
      </c>
      <c r="K2100" s="70">
        <v>42766</v>
      </c>
      <c r="M2100" s="69" t="s">
        <v>2</v>
      </c>
      <c r="N2100" s="69" t="s">
        <v>5</v>
      </c>
      <c r="O2100" s="71" t="s">
        <v>832</v>
      </c>
      <c r="P2100" s="72">
        <v>613993.08148148202</v>
      </c>
      <c r="Q2100" s="68" t="s">
        <v>6281</v>
      </c>
      <c r="R2100" s="69" t="s">
        <v>4121</v>
      </c>
      <c r="S2100" s="69">
        <f t="shared" si="65"/>
        <v>810</v>
      </c>
      <c r="T2100" s="72">
        <v>4973343.96</v>
      </c>
      <c r="U2100" s="73">
        <f t="shared" si="66"/>
        <v>5004041.7299999995</v>
      </c>
      <c r="BK2100" s="74"/>
      <c r="BS2100" s="72">
        <v>0</v>
      </c>
      <c r="BT2100" s="72">
        <v>3605093.1</v>
      </c>
      <c r="BW2100" s="72">
        <v>0</v>
      </c>
      <c r="CA2100" s="69"/>
      <c r="CF2100" s="72">
        <v>30697.77</v>
      </c>
      <c r="CI2100" s="72">
        <v>17744.490000000002</v>
      </c>
      <c r="CJ2100" s="72">
        <v>0</v>
      </c>
      <c r="CM2100" s="72"/>
      <c r="CN2100" s="72"/>
      <c r="CR2100" s="69"/>
      <c r="CT2100" s="91"/>
      <c r="CU2100" s="68"/>
      <c r="CV2100" s="68"/>
      <c r="CX2100" s="68"/>
      <c r="CY2100" s="68"/>
      <c r="CZ2100" s="68"/>
      <c r="DB2100" s="94"/>
      <c r="DC2100" s="68"/>
      <c r="DD2100" s="68"/>
      <c r="DF2100" s="86"/>
      <c r="DK2100" s="72">
        <v>0</v>
      </c>
      <c r="DP2100" s="72"/>
      <c r="DQ2100" s="72"/>
      <c r="DR2100" s="72"/>
      <c r="DV2100" s="83"/>
      <c r="DZ2100" s="72">
        <v>1350506.37</v>
      </c>
      <c r="EA2100" s="72"/>
      <c r="EB2100" s="72">
        <v>0</v>
      </c>
      <c r="EC2100" s="72"/>
      <c r="ED2100" s="72"/>
      <c r="EG2100" s="69"/>
    </row>
    <row r="2101" spans="1:140" s="67" customFormat="1">
      <c r="B2101" s="68" t="s">
        <v>6278</v>
      </c>
      <c r="C2101" s="68" t="s">
        <v>6279</v>
      </c>
      <c r="D2101" s="69" t="s">
        <v>6303</v>
      </c>
      <c r="E2101" s="69" t="s">
        <v>149</v>
      </c>
      <c r="F2101" s="69" t="s">
        <v>423</v>
      </c>
      <c r="G2101" s="69" t="s">
        <v>3296</v>
      </c>
      <c r="H2101" s="68"/>
      <c r="J2101" s="70">
        <v>42704</v>
      </c>
      <c r="K2101" s="70">
        <v>42766</v>
      </c>
      <c r="M2101" s="69" t="s">
        <v>2</v>
      </c>
      <c r="N2101" s="69" t="s">
        <v>5</v>
      </c>
      <c r="O2101" s="71" t="s">
        <v>4176</v>
      </c>
      <c r="P2101" s="72">
        <v>634355.09693877597</v>
      </c>
      <c r="Q2101" s="68" t="s">
        <v>6281</v>
      </c>
      <c r="R2101" s="69" t="s">
        <v>4177</v>
      </c>
      <c r="S2101" s="69">
        <f t="shared" si="65"/>
        <v>784</v>
      </c>
      <c r="T2101" s="72">
        <v>4973343.96</v>
      </c>
      <c r="U2101" s="73">
        <f t="shared" si="66"/>
        <v>5004041.7299999995</v>
      </c>
      <c r="BK2101" s="74"/>
      <c r="BS2101" s="72">
        <v>0</v>
      </c>
      <c r="BT2101" s="72">
        <v>3605093.1</v>
      </c>
      <c r="BW2101" s="72">
        <v>0</v>
      </c>
      <c r="CA2101" s="69"/>
      <c r="CF2101" s="72">
        <v>30697.77</v>
      </c>
      <c r="CI2101" s="72">
        <v>17744.490000000002</v>
      </c>
      <c r="CJ2101" s="72">
        <v>0</v>
      </c>
      <c r="CM2101" s="72"/>
      <c r="CN2101" s="72"/>
      <c r="CR2101" s="69"/>
      <c r="CT2101" s="91"/>
      <c r="CU2101" s="68"/>
      <c r="CV2101" s="68"/>
      <c r="CX2101" s="68"/>
      <c r="CY2101" s="68"/>
      <c r="CZ2101" s="68"/>
      <c r="DB2101" s="91"/>
      <c r="DC2101" s="68"/>
      <c r="DD2101" s="68"/>
      <c r="DF2101" s="87"/>
      <c r="DK2101" s="72">
        <v>0</v>
      </c>
      <c r="DP2101" s="72"/>
      <c r="DQ2101" s="72"/>
      <c r="DR2101" s="72"/>
      <c r="DV2101" s="81"/>
      <c r="DZ2101" s="72">
        <v>1350506.37</v>
      </c>
      <c r="EA2101" s="72"/>
      <c r="EB2101" s="72">
        <v>0</v>
      </c>
      <c r="EC2101" s="72"/>
      <c r="ED2101" s="72"/>
      <c r="EG2101" s="69"/>
    </row>
    <row r="2102" spans="1:140" s="67" customFormat="1">
      <c r="B2102" s="68" t="s">
        <v>6278</v>
      </c>
      <c r="C2102" s="68" t="s">
        <v>6279</v>
      </c>
      <c r="D2102" s="69" t="s">
        <v>6303</v>
      </c>
      <c r="E2102" s="69" t="s">
        <v>149</v>
      </c>
      <c r="F2102" s="69" t="s">
        <v>423</v>
      </c>
      <c r="G2102" s="69" t="s">
        <v>3296</v>
      </c>
      <c r="H2102" s="68"/>
      <c r="J2102" s="70">
        <v>42735</v>
      </c>
      <c r="K2102" s="70">
        <v>42766</v>
      </c>
      <c r="M2102" s="69" t="s">
        <v>2</v>
      </c>
      <c r="N2102" s="69" t="s">
        <v>5</v>
      </c>
      <c r="O2102" s="71" t="s">
        <v>4796</v>
      </c>
      <c r="P2102" s="72">
        <v>563871.19727999996</v>
      </c>
      <c r="Q2102" s="68" t="s">
        <v>6281</v>
      </c>
      <c r="R2102" s="69" t="s">
        <v>4617</v>
      </c>
      <c r="S2102" s="69">
        <f t="shared" si="65"/>
        <v>882</v>
      </c>
      <c r="T2102" s="72">
        <v>4973343.96</v>
      </c>
      <c r="U2102" s="73">
        <f t="shared" si="66"/>
        <v>5004041.7299999995</v>
      </c>
      <c r="BK2102" s="74"/>
      <c r="BS2102" s="72">
        <v>0</v>
      </c>
      <c r="BT2102" s="72">
        <v>3605093.1</v>
      </c>
      <c r="BW2102" s="72">
        <v>0</v>
      </c>
      <c r="CA2102" s="69"/>
      <c r="CF2102" s="72">
        <v>30697.77</v>
      </c>
      <c r="CI2102" s="72">
        <v>17744.490000000002</v>
      </c>
      <c r="CJ2102" s="72">
        <v>0</v>
      </c>
      <c r="CM2102" s="72"/>
      <c r="CN2102" s="72"/>
      <c r="CR2102" s="69"/>
      <c r="CT2102" s="91"/>
      <c r="CU2102" s="68"/>
      <c r="CV2102" s="68"/>
      <c r="CX2102" s="68"/>
      <c r="CY2102" s="68"/>
      <c r="CZ2102" s="68"/>
      <c r="DB2102" s="91"/>
      <c r="DC2102" s="68"/>
      <c r="DD2102" s="68"/>
      <c r="DF2102" s="87"/>
      <c r="DK2102" s="72">
        <v>0</v>
      </c>
      <c r="DP2102" s="72"/>
      <c r="DQ2102" s="72"/>
      <c r="DR2102" s="72"/>
      <c r="DV2102" s="81"/>
      <c r="DZ2102" s="72">
        <v>1350506.37</v>
      </c>
      <c r="EA2102" s="72"/>
      <c r="EB2102" s="72">
        <v>0</v>
      </c>
      <c r="EC2102" s="72"/>
      <c r="ED2102" s="72"/>
      <c r="EG2102" s="69"/>
    </row>
    <row r="2103" spans="1:140" s="67" customFormat="1">
      <c r="B2103" s="68" t="s">
        <v>6278</v>
      </c>
      <c r="C2103" s="68" t="s">
        <v>6279</v>
      </c>
      <c r="D2103" s="69" t="s">
        <v>6303</v>
      </c>
      <c r="E2103" s="69" t="s">
        <v>149</v>
      </c>
      <c r="F2103" s="69" t="s">
        <v>423</v>
      </c>
      <c r="G2103" s="69" t="s">
        <v>3296</v>
      </c>
      <c r="H2103" s="68"/>
      <c r="J2103" s="70">
        <v>42766</v>
      </c>
      <c r="K2103" s="70">
        <v>42855</v>
      </c>
      <c r="M2103" s="69" t="s">
        <v>2</v>
      </c>
      <c r="N2103" s="69" t="s">
        <v>5</v>
      </c>
      <c r="O2103" s="71" t="s">
        <v>4997</v>
      </c>
      <c r="P2103" s="72">
        <v>607245.90476190497</v>
      </c>
      <c r="Q2103" s="68" t="s">
        <v>6281</v>
      </c>
      <c r="R2103" s="69" t="s">
        <v>4198</v>
      </c>
      <c r="S2103" s="69">
        <f t="shared" si="65"/>
        <v>819</v>
      </c>
      <c r="T2103" s="72">
        <v>4973343.96</v>
      </c>
      <c r="U2103" s="73">
        <f t="shared" si="66"/>
        <v>5004041.7299999995</v>
      </c>
      <c r="BK2103" s="74"/>
      <c r="BS2103" s="72">
        <v>0</v>
      </c>
      <c r="BT2103" s="72">
        <v>3605093.1</v>
      </c>
      <c r="BW2103" s="72">
        <v>0</v>
      </c>
      <c r="CA2103" s="69"/>
      <c r="CF2103" s="72">
        <v>30697.77</v>
      </c>
      <c r="CI2103" s="72">
        <v>17744.490000000002</v>
      </c>
      <c r="CJ2103" s="72">
        <v>0</v>
      </c>
      <c r="CM2103" s="72"/>
      <c r="CN2103" s="72"/>
      <c r="CR2103" s="69"/>
      <c r="CT2103" s="93"/>
      <c r="CU2103" s="68"/>
      <c r="CV2103" s="68"/>
      <c r="CX2103" s="68"/>
      <c r="CY2103" s="68"/>
      <c r="CZ2103" s="68"/>
      <c r="DB2103" s="93"/>
      <c r="DC2103" s="68"/>
      <c r="DD2103" s="68"/>
      <c r="DF2103" s="86"/>
      <c r="DK2103" s="72">
        <v>0</v>
      </c>
      <c r="DP2103" s="72"/>
      <c r="DQ2103" s="72"/>
      <c r="DR2103" s="72"/>
      <c r="DV2103" s="84"/>
      <c r="DZ2103" s="72">
        <v>1350506.37</v>
      </c>
      <c r="EA2103" s="72"/>
      <c r="EB2103" s="72">
        <v>0</v>
      </c>
      <c r="EC2103" s="72"/>
      <c r="ED2103" s="72"/>
      <c r="EG2103" s="69"/>
    </row>
    <row r="2104" spans="1:140" s="67" customFormat="1">
      <c r="B2104" s="68" t="s">
        <v>6278</v>
      </c>
      <c r="C2104" s="68" t="s">
        <v>6279</v>
      </c>
      <c r="D2104" s="69" t="s">
        <v>6303</v>
      </c>
      <c r="E2104" s="69" t="s">
        <v>149</v>
      </c>
      <c r="F2104" s="69" t="s">
        <v>423</v>
      </c>
      <c r="G2104" s="69" t="s">
        <v>3296</v>
      </c>
      <c r="H2104" s="68"/>
      <c r="J2104" s="70">
        <v>42794</v>
      </c>
      <c r="K2104" s="70">
        <v>42855</v>
      </c>
      <c r="M2104" s="69" t="s">
        <v>2</v>
      </c>
      <c r="N2104" s="69" t="s">
        <v>5</v>
      </c>
      <c r="O2104" s="71" t="s">
        <v>5072</v>
      </c>
      <c r="P2104" s="72">
        <v>672073.50810810796</v>
      </c>
      <c r="Q2104" s="68" t="s">
        <v>6281</v>
      </c>
      <c r="R2104" s="69" t="s">
        <v>4202</v>
      </c>
      <c r="S2104" s="69">
        <f t="shared" si="65"/>
        <v>740</v>
      </c>
      <c r="T2104" s="72">
        <v>4973343.96</v>
      </c>
      <c r="U2104" s="73">
        <f t="shared" si="66"/>
        <v>5004041.7299999995</v>
      </c>
      <c r="BK2104" s="74"/>
      <c r="BS2104" s="72">
        <v>0</v>
      </c>
      <c r="BT2104" s="72">
        <v>3605093.1</v>
      </c>
      <c r="BW2104" s="72">
        <v>0</v>
      </c>
      <c r="CA2104" s="69"/>
      <c r="CF2104" s="72">
        <v>30697.77</v>
      </c>
      <c r="CI2104" s="72">
        <v>17744.490000000002</v>
      </c>
      <c r="CJ2104" s="72">
        <v>0</v>
      </c>
      <c r="CM2104" s="72"/>
      <c r="CN2104" s="72"/>
      <c r="CR2104" s="69"/>
      <c r="CT2104" s="93"/>
      <c r="CU2104" s="68"/>
      <c r="CV2104" s="68"/>
      <c r="CX2104" s="68"/>
      <c r="CY2104" s="68"/>
      <c r="CZ2104" s="68"/>
      <c r="DB2104" s="93"/>
      <c r="DC2104" s="68"/>
      <c r="DD2104" s="68"/>
      <c r="DF2104" s="87"/>
      <c r="DK2104" s="72">
        <v>0</v>
      </c>
      <c r="DP2104" s="72"/>
      <c r="DQ2104" s="72"/>
      <c r="DR2104" s="72"/>
      <c r="DV2104" s="84"/>
      <c r="DZ2104" s="72">
        <v>1350506.37</v>
      </c>
      <c r="EA2104" s="72"/>
      <c r="EB2104" s="72">
        <v>0</v>
      </c>
      <c r="EC2104" s="72"/>
      <c r="ED2104" s="72"/>
      <c r="EG2104" s="69"/>
    </row>
    <row r="2105" spans="1:140" s="67" customFormat="1">
      <c r="A2105" s="68"/>
      <c r="B2105" s="68" t="s">
        <v>6278</v>
      </c>
      <c r="C2105" s="68" t="s">
        <v>6279</v>
      </c>
      <c r="D2105" s="69" t="s">
        <v>6303</v>
      </c>
      <c r="E2105" s="69" t="s">
        <v>149</v>
      </c>
      <c r="F2105" s="69" t="s">
        <v>423</v>
      </c>
      <c r="G2105" s="69" t="s">
        <v>3296</v>
      </c>
      <c r="H2105" s="68"/>
      <c r="I2105" s="68" t="s">
        <v>182</v>
      </c>
      <c r="J2105" s="70">
        <v>42825</v>
      </c>
      <c r="K2105" s="70">
        <v>42855</v>
      </c>
      <c r="L2105" s="68"/>
      <c r="M2105" s="69" t="s">
        <v>2</v>
      </c>
      <c r="N2105" s="69" t="s">
        <v>5</v>
      </c>
      <c r="O2105" s="71" t="s">
        <v>5374</v>
      </c>
      <c r="P2105" s="72">
        <v>610226.25253611</v>
      </c>
      <c r="Q2105" s="68" t="s">
        <v>6281</v>
      </c>
      <c r="R2105" s="69" t="s">
        <v>5660</v>
      </c>
      <c r="S2105" s="69">
        <f t="shared" si="65"/>
        <v>815.00000030000001</v>
      </c>
      <c r="T2105" s="72">
        <v>4973343.96</v>
      </c>
      <c r="U2105" s="73">
        <f t="shared" si="66"/>
        <v>5004041.7299999995</v>
      </c>
      <c r="V2105" s="68"/>
      <c r="W2105" s="68"/>
      <c r="X2105" s="68"/>
      <c r="Y2105" s="68"/>
      <c r="Z2105" s="68"/>
      <c r="AA2105" s="68"/>
      <c r="AB2105" s="68"/>
      <c r="AC2105" s="68"/>
      <c r="AD2105" s="68"/>
      <c r="AE2105" s="68"/>
      <c r="AF2105" s="68"/>
      <c r="AG2105" s="68"/>
      <c r="AH2105" s="68"/>
      <c r="AI2105" s="68"/>
      <c r="AJ2105" s="68"/>
      <c r="AK2105" s="68"/>
      <c r="AL2105" s="68"/>
      <c r="AM2105" s="68"/>
      <c r="AN2105" s="68"/>
      <c r="AO2105" s="68"/>
      <c r="AP2105" s="68"/>
      <c r="AQ2105" s="68"/>
      <c r="AR2105" s="68"/>
      <c r="AS2105" s="68"/>
      <c r="AT2105" s="68"/>
      <c r="AU2105" s="68"/>
      <c r="AV2105" s="68"/>
      <c r="AW2105" s="68"/>
      <c r="AX2105" s="68"/>
      <c r="AY2105" s="68"/>
      <c r="AZ2105" s="68"/>
      <c r="BA2105" s="68"/>
      <c r="BB2105" s="68"/>
      <c r="BC2105" s="68"/>
      <c r="BD2105" s="68"/>
      <c r="BE2105" s="68"/>
      <c r="BF2105" s="68"/>
      <c r="BG2105" s="68"/>
      <c r="BH2105" s="68"/>
      <c r="BI2105" s="68"/>
      <c r="BJ2105" s="68"/>
      <c r="BK2105" s="74"/>
      <c r="BL2105" s="68"/>
      <c r="BM2105" s="68"/>
      <c r="BN2105" s="68"/>
      <c r="BO2105" s="68"/>
      <c r="BP2105" s="68"/>
      <c r="BQ2105" s="68"/>
      <c r="BR2105" s="68"/>
      <c r="BS2105" s="68">
        <v>0</v>
      </c>
      <c r="BT2105" s="72">
        <v>3605093.1</v>
      </c>
      <c r="BU2105" s="68"/>
      <c r="BV2105" s="68"/>
      <c r="BW2105" s="72"/>
      <c r="BX2105" s="68"/>
      <c r="BY2105" s="68"/>
      <c r="BZ2105" s="68"/>
      <c r="CA2105" s="69"/>
      <c r="CB2105" s="68"/>
      <c r="CC2105" s="68"/>
      <c r="CD2105" s="68"/>
      <c r="CE2105" s="72"/>
      <c r="CF2105" s="72">
        <v>30697.77</v>
      </c>
      <c r="CG2105" s="68"/>
      <c r="CH2105" s="68"/>
      <c r="CI2105" s="72">
        <v>17744.490000000002</v>
      </c>
      <c r="CJ2105" s="72">
        <v>0</v>
      </c>
      <c r="CK2105" s="68"/>
      <c r="CL2105" s="68"/>
      <c r="CM2105" s="69"/>
      <c r="CN2105" s="72"/>
      <c r="CO2105" s="68"/>
      <c r="CP2105" s="68"/>
      <c r="CQ2105" s="68"/>
      <c r="CR2105" s="69"/>
      <c r="CS2105" s="68"/>
      <c r="CT2105" s="95"/>
      <c r="CU2105" s="72"/>
      <c r="CV2105" s="69"/>
      <c r="CW2105" s="68"/>
      <c r="CX2105" s="68"/>
      <c r="CY2105" s="68"/>
      <c r="CZ2105" s="68"/>
      <c r="DA2105" s="68"/>
      <c r="DB2105" s="93"/>
      <c r="DC2105" s="68"/>
      <c r="DD2105" s="68"/>
      <c r="DE2105" s="68"/>
      <c r="DF2105" s="72"/>
      <c r="DG2105" s="68"/>
      <c r="DH2105" s="68"/>
      <c r="DI2105" s="68"/>
      <c r="DJ2105" s="68"/>
      <c r="DK2105" s="72">
        <v>0</v>
      </c>
      <c r="DL2105" s="68"/>
      <c r="DM2105" s="68"/>
      <c r="DN2105" s="68"/>
      <c r="DO2105" s="68"/>
      <c r="DP2105" s="72"/>
      <c r="DQ2105" s="68"/>
      <c r="DR2105" s="72"/>
      <c r="DS2105" s="68"/>
      <c r="DT2105" s="68"/>
      <c r="DU2105" s="68"/>
      <c r="DV2105" s="84"/>
      <c r="DW2105" s="68"/>
      <c r="DX2105" s="68"/>
      <c r="DY2105" s="68"/>
      <c r="DZ2105" s="72">
        <v>1350506.37</v>
      </c>
      <c r="EA2105" s="68"/>
      <c r="EB2105" s="72">
        <v>0</v>
      </c>
      <c r="EC2105" s="68"/>
      <c r="ED2105" s="72"/>
      <c r="EE2105" s="68"/>
      <c r="EF2105" s="68"/>
      <c r="EG2105" s="69"/>
      <c r="EH2105" s="68"/>
      <c r="EI2105" s="68"/>
      <c r="EJ2105" s="68"/>
    </row>
    <row r="2106" spans="1:140" s="67" customFormat="1">
      <c r="A2106" s="68"/>
      <c r="B2106" s="68" t="s">
        <v>6278</v>
      </c>
      <c r="C2106" s="68" t="s">
        <v>6279</v>
      </c>
      <c r="D2106" s="69" t="s">
        <v>6303</v>
      </c>
      <c r="E2106" s="69" t="s">
        <v>149</v>
      </c>
      <c r="F2106" s="69" t="s">
        <v>423</v>
      </c>
      <c r="G2106" s="69" t="s">
        <v>3296</v>
      </c>
      <c r="H2106" s="68"/>
      <c r="I2106" s="68" t="s">
        <v>182</v>
      </c>
      <c r="J2106" s="70">
        <v>42855</v>
      </c>
      <c r="K2106" s="70">
        <v>42947</v>
      </c>
      <c r="L2106" s="68"/>
      <c r="M2106" s="69" t="s">
        <v>2</v>
      </c>
      <c r="N2106" s="69" t="s">
        <v>5</v>
      </c>
      <c r="O2106" s="71" t="s">
        <v>5548</v>
      </c>
      <c r="P2106" s="72">
        <v>627155.61201434</v>
      </c>
      <c r="Q2106" s="68" t="s">
        <v>6281</v>
      </c>
      <c r="R2106" s="69" t="s">
        <v>5807</v>
      </c>
      <c r="S2106" s="69">
        <f t="shared" si="65"/>
        <v>792.99999309999998</v>
      </c>
      <c r="T2106" s="72">
        <v>4973343.96</v>
      </c>
      <c r="U2106" s="73">
        <f t="shared" si="66"/>
        <v>5004041.7299999995</v>
      </c>
      <c r="V2106" s="68"/>
      <c r="W2106" s="68"/>
      <c r="X2106" s="68"/>
      <c r="Y2106" s="68"/>
      <c r="Z2106" s="68"/>
      <c r="AA2106" s="68"/>
      <c r="AB2106" s="68"/>
      <c r="AC2106" s="68"/>
      <c r="AD2106" s="68"/>
      <c r="AE2106" s="68"/>
      <c r="AF2106" s="68"/>
      <c r="AG2106" s="68"/>
      <c r="AH2106" s="68"/>
      <c r="AI2106" s="68"/>
      <c r="AJ2106" s="68"/>
      <c r="AK2106" s="68"/>
      <c r="AL2106" s="68"/>
      <c r="AM2106" s="68"/>
      <c r="AN2106" s="68"/>
      <c r="AO2106" s="68"/>
      <c r="AP2106" s="68"/>
      <c r="AQ2106" s="68"/>
      <c r="AR2106" s="68"/>
      <c r="AS2106" s="68"/>
      <c r="AT2106" s="68"/>
      <c r="AU2106" s="68"/>
      <c r="AV2106" s="68"/>
      <c r="AW2106" s="68"/>
      <c r="AX2106" s="68"/>
      <c r="AY2106" s="68"/>
      <c r="AZ2106" s="68"/>
      <c r="BA2106" s="68"/>
      <c r="BB2106" s="68"/>
      <c r="BC2106" s="68"/>
      <c r="BD2106" s="68"/>
      <c r="BE2106" s="68"/>
      <c r="BF2106" s="68"/>
      <c r="BG2106" s="68"/>
      <c r="BH2106" s="68"/>
      <c r="BI2106" s="68"/>
      <c r="BJ2106" s="68"/>
      <c r="BK2106" s="74"/>
      <c r="BL2106" s="68"/>
      <c r="BM2106" s="68"/>
      <c r="BN2106" s="68"/>
      <c r="BO2106" s="68"/>
      <c r="BP2106" s="68"/>
      <c r="BQ2106" s="68"/>
      <c r="BR2106" s="68"/>
      <c r="BS2106" s="68">
        <v>0</v>
      </c>
      <c r="BT2106" s="72">
        <v>3605093.1</v>
      </c>
      <c r="BU2106" s="68"/>
      <c r="BV2106" s="68"/>
      <c r="BW2106" s="72"/>
      <c r="BX2106" s="68"/>
      <c r="BY2106" s="68"/>
      <c r="BZ2106" s="68"/>
      <c r="CA2106" s="69"/>
      <c r="CB2106" s="68"/>
      <c r="CC2106" s="68"/>
      <c r="CD2106" s="68"/>
      <c r="CE2106" s="72"/>
      <c r="CF2106" s="72">
        <v>30697.77</v>
      </c>
      <c r="CG2106" s="68"/>
      <c r="CH2106" s="68"/>
      <c r="CI2106" s="72">
        <v>17744.490000000002</v>
      </c>
      <c r="CJ2106" s="72">
        <v>0</v>
      </c>
      <c r="CK2106" s="68"/>
      <c r="CL2106" s="68"/>
      <c r="CM2106" s="69"/>
      <c r="CN2106" s="72"/>
      <c r="CO2106" s="68"/>
      <c r="CP2106" s="68"/>
      <c r="CQ2106" s="68"/>
      <c r="CR2106" s="69"/>
      <c r="CS2106" s="68"/>
      <c r="CT2106" s="95"/>
      <c r="CU2106" s="72"/>
      <c r="CV2106" s="69"/>
      <c r="CW2106" s="68"/>
      <c r="CX2106" s="68"/>
      <c r="CY2106" s="68"/>
      <c r="CZ2106" s="68"/>
      <c r="DA2106" s="68"/>
      <c r="DB2106" s="93"/>
      <c r="DC2106" s="68"/>
      <c r="DD2106" s="68"/>
      <c r="DE2106" s="68"/>
      <c r="DF2106" s="72"/>
      <c r="DG2106" s="68"/>
      <c r="DH2106" s="68"/>
      <c r="DI2106" s="68"/>
      <c r="DJ2106" s="68"/>
      <c r="DK2106" s="72">
        <v>0</v>
      </c>
      <c r="DL2106" s="68"/>
      <c r="DM2106" s="68"/>
      <c r="DN2106" s="68"/>
      <c r="DO2106" s="68"/>
      <c r="DP2106" s="72"/>
      <c r="DQ2106" s="68"/>
      <c r="DR2106" s="72"/>
      <c r="DS2106" s="68"/>
      <c r="DT2106" s="68"/>
      <c r="DU2106" s="68"/>
      <c r="DV2106" s="84"/>
      <c r="DW2106" s="68"/>
      <c r="DX2106" s="68"/>
      <c r="DY2106" s="68"/>
      <c r="DZ2106" s="72">
        <v>1350506.37</v>
      </c>
      <c r="EA2106" s="68"/>
      <c r="EB2106" s="72">
        <v>0</v>
      </c>
      <c r="EC2106" s="68"/>
      <c r="ED2106" s="72"/>
      <c r="EE2106" s="68"/>
      <c r="EF2106" s="68"/>
      <c r="EG2106" s="69"/>
      <c r="EH2106" s="68"/>
      <c r="EI2106" s="68"/>
      <c r="EJ2106" s="68"/>
    </row>
    <row r="2107" spans="1:140" s="67" customFormat="1">
      <c r="B2107" s="68" t="s">
        <v>6278</v>
      </c>
      <c r="C2107" s="68" t="s">
        <v>6279</v>
      </c>
      <c r="D2107" s="69" t="s">
        <v>6293</v>
      </c>
      <c r="E2107" s="69" t="s">
        <v>149</v>
      </c>
      <c r="F2107" s="69" t="s">
        <v>423</v>
      </c>
      <c r="G2107" s="69" t="s">
        <v>3296</v>
      </c>
      <c r="H2107" s="68"/>
      <c r="J2107" s="70">
        <v>42704</v>
      </c>
      <c r="K2107" s="70">
        <v>42766</v>
      </c>
      <c r="M2107" s="69" t="s">
        <v>2</v>
      </c>
      <c r="N2107" s="69" t="s">
        <v>5</v>
      </c>
      <c r="O2107" s="71" t="s">
        <v>4176</v>
      </c>
      <c r="P2107" s="72">
        <v>634355.09693877597</v>
      </c>
      <c r="Q2107" s="68" t="s">
        <v>6281</v>
      </c>
      <c r="R2107" s="69" t="s">
        <v>4177</v>
      </c>
      <c r="S2107" s="69">
        <f t="shared" si="65"/>
        <v>784</v>
      </c>
      <c r="T2107" s="72">
        <v>4973343.96</v>
      </c>
      <c r="U2107" s="73">
        <f t="shared" si="66"/>
        <v>5004041.7299999995</v>
      </c>
      <c r="BK2107" s="74"/>
      <c r="BS2107" s="72">
        <v>0</v>
      </c>
      <c r="BT2107" s="72">
        <v>3605093.1</v>
      </c>
      <c r="BW2107" s="72">
        <v>0</v>
      </c>
      <c r="CA2107" s="69"/>
      <c r="CF2107" s="72">
        <v>30697.77</v>
      </c>
      <c r="CI2107" s="72">
        <v>17744.490000000002</v>
      </c>
      <c r="CJ2107" s="72">
        <v>0</v>
      </c>
      <c r="CM2107" s="72"/>
      <c r="CN2107" s="72"/>
      <c r="CR2107" s="69"/>
      <c r="CT2107" s="91"/>
      <c r="CU2107" s="68"/>
      <c r="CV2107" s="68"/>
      <c r="CX2107" s="68"/>
      <c r="CY2107" s="68"/>
      <c r="CZ2107" s="68"/>
      <c r="DB2107" s="91"/>
      <c r="DC2107" s="68"/>
      <c r="DD2107" s="68"/>
      <c r="DF2107" s="87"/>
      <c r="DK2107" s="72">
        <v>0</v>
      </c>
      <c r="DP2107" s="72"/>
      <c r="DQ2107" s="72"/>
      <c r="DR2107" s="72"/>
      <c r="DV2107" s="81"/>
      <c r="DZ2107" s="72">
        <v>1350506.37</v>
      </c>
      <c r="EA2107" s="72"/>
      <c r="EB2107" s="72">
        <v>0</v>
      </c>
      <c r="EC2107" s="72"/>
      <c r="ED2107" s="72"/>
      <c r="EG2107" s="69"/>
    </row>
    <row r="2108" spans="1:140" s="67" customFormat="1">
      <c r="B2108" s="68" t="s">
        <v>6278</v>
      </c>
      <c r="C2108" s="68" t="s">
        <v>6279</v>
      </c>
      <c r="D2108" s="69" t="s">
        <v>6293</v>
      </c>
      <c r="E2108" s="69" t="s">
        <v>149</v>
      </c>
      <c r="F2108" s="69" t="s">
        <v>423</v>
      </c>
      <c r="G2108" s="69" t="s">
        <v>3296</v>
      </c>
      <c r="H2108" s="68"/>
      <c r="J2108" s="70">
        <v>42735</v>
      </c>
      <c r="K2108" s="70">
        <v>42766</v>
      </c>
      <c r="M2108" s="69" t="s">
        <v>2</v>
      </c>
      <c r="N2108" s="69" t="s">
        <v>5</v>
      </c>
      <c r="O2108" s="71" t="s">
        <v>4796</v>
      </c>
      <c r="P2108" s="72">
        <v>563871.19727999996</v>
      </c>
      <c r="Q2108" s="68" t="s">
        <v>6281</v>
      </c>
      <c r="R2108" s="69" t="s">
        <v>4617</v>
      </c>
      <c r="S2108" s="69">
        <f t="shared" si="65"/>
        <v>882</v>
      </c>
      <c r="T2108" s="72">
        <v>4973343.96</v>
      </c>
      <c r="U2108" s="73">
        <f t="shared" si="66"/>
        <v>5004041.7299999995</v>
      </c>
      <c r="BK2108" s="74"/>
      <c r="BS2108" s="72">
        <v>0</v>
      </c>
      <c r="BT2108" s="72">
        <v>3605093.1</v>
      </c>
      <c r="BW2108" s="72">
        <v>0</v>
      </c>
      <c r="CA2108" s="69"/>
      <c r="CF2108" s="72">
        <v>30697.77</v>
      </c>
      <c r="CI2108" s="72">
        <v>17744.490000000002</v>
      </c>
      <c r="CJ2108" s="72">
        <v>0</v>
      </c>
      <c r="CM2108" s="72"/>
      <c r="CN2108" s="72"/>
      <c r="CR2108" s="69"/>
      <c r="CT2108" s="91"/>
      <c r="CU2108" s="68"/>
      <c r="CV2108" s="68"/>
      <c r="CX2108" s="68"/>
      <c r="CY2108" s="68"/>
      <c r="CZ2108" s="68"/>
      <c r="DB2108" s="91"/>
      <c r="DC2108" s="68"/>
      <c r="DD2108" s="68"/>
      <c r="DF2108" s="87"/>
      <c r="DK2108" s="72">
        <v>0</v>
      </c>
      <c r="DP2108" s="72"/>
      <c r="DQ2108" s="72"/>
      <c r="DR2108" s="72"/>
      <c r="DV2108" s="81"/>
      <c r="DZ2108" s="72">
        <v>1350506.37</v>
      </c>
      <c r="EA2108" s="72"/>
      <c r="EB2108" s="72">
        <v>0</v>
      </c>
      <c r="EC2108" s="72"/>
      <c r="ED2108" s="72"/>
      <c r="EG2108" s="69"/>
    </row>
    <row r="2109" spans="1:140" s="67" customFormat="1">
      <c r="B2109" s="68" t="s">
        <v>6278</v>
      </c>
      <c r="C2109" s="68" t="s">
        <v>6279</v>
      </c>
      <c r="D2109" s="69" t="s">
        <v>6293</v>
      </c>
      <c r="E2109" s="69" t="s">
        <v>149</v>
      </c>
      <c r="F2109" s="69" t="s">
        <v>423</v>
      </c>
      <c r="G2109" s="69" t="s">
        <v>3296</v>
      </c>
      <c r="H2109" s="68"/>
      <c r="J2109" s="70">
        <v>42766</v>
      </c>
      <c r="K2109" s="70">
        <v>42855</v>
      </c>
      <c r="M2109" s="69" t="s">
        <v>2</v>
      </c>
      <c r="N2109" s="69" t="s">
        <v>5</v>
      </c>
      <c r="O2109" s="71" t="s">
        <v>4997</v>
      </c>
      <c r="P2109" s="72">
        <v>607245.90476190497</v>
      </c>
      <c r="Q2109" s="68" t="s">
        <v>6281</v>
      </c>
      <c r="R2109" s="69" t="s">
        <v>4198</v>
      </c>
      <c r="S2109" s="69">
        <f t="shared" si="65"/>
        <v>819</v>
      </c>
      <c r="T2109" s="72">
        <v>4973343.96</v>
      </c>
      <c r="U2109" s="73">
        <f t="shared" si="66"/>
        <v>5004041.7299999995</v>
      </c>
      <c r="BK2109" s="74"/>
      <c r="BS2109" s="72">
        <v>0</v>
      </c>
      <c r="BT2109" s="72">
        <v>3605093.1</v>
      </c>
      <c r="BW2109" s="72">
        <v>0</v>
      </c>
      <c r="CA2109" s="69"/>
      <c r="CF2109" s="72">
        <v>30697.77</v>
      </c>
      <c r="CI2109" s="72">
        <v>17744.490000000002</v>
      </c>
      <c r="CJ2109" s="72">
        <v>0</v>
      </c>
      <c r="CM2109" s="72"/>
      <c r="CN2109" s="72"/>
      <c r="CR2109" s="69"/>
      <c r="CT2109" s="93"/>
      <c r="CU2109" s="68"/>
      <c r="CV2109" s="68"/>
      <c r="CX2109" s="68"/>
      <c r="CY2109" s="68"/>
      <c r="CZ2109" s="68"/>
      <c r="DB2109" s="93"/>
      <c r="DC2109" s="68"/>
      <c r="DD2109" s="68"/>
      <c r="DF2109" s="86"/>
      <c r="DK2109" s="72">
        <v>0</v>
      </c>
      <c r="DP2109" s="72"/>
      <c r="DQ2109" s="72"/>
      <c r="DR2109" s="72"/>
      <c r="DV2109" s="84"/>
      <c r="DZ2109" s="72">
        <v>1350506.37</v>
      </c>
      <c r="EA2109" s="72"/>
      <c r="EB2109" s="72">
        <v>0</v>
      </c>
      <c r="EC2109" s="72"/>
      <c r="ED2109" s="72"/>
      <c r="EG2109" s="69"/>
    </row>
    <row r="2110" spans="1:140" s="67" customFormat="1">
      <c r="B2110" s="68" t="s">
        <v>6278</v>
      </c>
      <c r="C2110" s="68" t="s">
        <v>6279</v>
      </c>
      <c r="D2110" s="69" t="s">
        <v>6293</v>
      </c>
      <c r="E2110" s="69" t="s">
        <v>149</v>
      </c>
      <c r="F2110" s="69" t="s">
        <v>423</v>
      </c>
      <c r="G2110" s="69" t="s">
        <v>3296</v>
      </c>
      <c r="H2110" s="68"/>
      <c r="J2110" s="70">
        <v>42794</v>
      </c>
      <c r="K2110" s="70">
        <v>42855</v>
      </c>
      <c r="M2110" s="69" t="s">
        <v>2</v>
      </c>
      <c r="N2110" s="69" t="s">
        <v>5</v>
      </c>
      <c r="O2110" s="71" t="s">
        <v>5072</v>
      </c>
      <c r="P2110" s="72">
        <v>672073.50810810796</v>
      </c>
      <c r="Q2110" s="68" t="s">
        <v>6281</v>
      </c>
      <c r="R2110" s="69" t="s">
        <v>4202</v>
      </c>
      <c r="S2110" s="69">
        <f t="shared" si="65"/>
        <v>740</v>
      </c>
      <c r="T2110" s="72">
        <v>4973343.96</v>
      </c>
      <c r="U2110" s="73">
        <f t="shared" si="66"/>
        <v>5004041.7299999995</v>
      </c>
      <c r="BK2110" s="74"/>
      <c r="BS2110" s="72">
        <v>0</v>
      </c>
      <c r="BT2110" s="72">
        <v>3605093.1</v>
      </c>
      <c r="BW2110" s="72">
        <v>0</v>
      </c>
      <c r="CA2110" s="69"/>
      <c r="CF2110" s="72">
        <v>30697.77</v>
      </c>
      <c r="CI2110" s="72">
        <v>17744.490000000002</v>
      </c>
      <c r="CJ2110" s="72">
        <v>0</v>
      </c>
      <c r="CM2110" s="72"/>
      <c r="CN2110" s="72"/>
      <c r="CR2110" s="69"/>
      <c r="CT2110" s="93"/>
      <c r="CU2110" s="68"/>
      <c r="CV2110" s="68"/>
      <c r="CX2110" s="68"/>
      <c r="CY2110" s="68"/>
      <c r="CZ2110" s="68"/>
      <c r="DB2110" s="93"/>
      <c r="DC2110" s="68"/>
      <c r="DD2110" s="68"/>
      <c r="DF2110" s="87"/>
      <c r="DK2110" s="72">
        <v>0</v>
      </c>
      <c r="DP2110" s="72"/>
      <c r="DQ2110" s="72"/>
      <c r="DR2110" s="72"/>
      <c r="DV2110" s="84"/>
      <c r="DZ2110" s="72">
        <v>1350506.37</v>
      </c>
      <c r="EA2110" s="72"/>
      <c r="EB2110" s="72">
        <v>0</v>
      </c>
      <c r="EC2110" s="72"/>
      <c r="ED2110" s="72"/>
      <c r="EG2110" s="69"/>
    </row>
    <row r="2111" spans="1:140" s="67" customFormat="1">
      <c r="A2111" s="68"/>
      <c r="B2111" s="68" t="s">
        <v>6278</v>
      </c>
      <c r="C2111" s="68" t="s">
        <v>6279</v>
      </c>
      <c r="D2111" s="69" t="s">
        <v>6293</v>
      </c>
      <c r="E2111" s="69" t="s">
        <v>149</v>
      </c>
      <c r="F2111" s="69" t="s">
        <v>423</v>
      </c>
      <c r="G2111" s="69" t="s">
        <v>3296</v>
      </c>
      <c r="H2111" s="68"/>
      <c r="I2111" s="68" t="s">
        <v>182</v>
      </c>
      <c r="J2111" s="70">
        <v>42825</v>
      </c>
      <c r="K2111" s="70">
        <v>42855</v>
      </c>
      <c r="L2111" s="68"/>
      <c r="M2111" s="69" t="s">
        <v>2</v>
      </c>
      <c r="N2111" s="69" t="s">
        <v>5</v>
      </c>
      <c r="O2111" s="71" t="s">
        <v>5374</v>
      </c>
      <c r="P2111" s="72">
        <v>610226.25253611</v>
      </c>
      <c r="Q2111" s="68" t="s">
        <v>6281</v>
      </c>
      <c r="R2111" s="69" t="s">
        <v>5660</v>
      </c>
      <c r="S2111" s="69">
        <f t="shared" si="65"/>
        <v>815.00000030000001</v>
      </c>
      <c r="T2111" s="72">
        <v>4973343.96</v>
      </c>
      <c r="U2111" s="73">
        <f t="shared" si="66"/>
        <v>5004041.7299999995</v>
      </c>
      <c r="V2111" s="68"/>
      <c r="W2111" s="68"/>
      <c r="X2111" s="68"/>
      <c r="Y2111" s="68"/>
      <c r="Z2111" s="68"/>
      <c r="AA2111" s="68"/>
      <c r="AB2111" s="68"/>
      <c r="AC2111" s="68"/>
      <c r="AD2111" s="68"/>
      <c r="AE2111" s="68"/>
      <c r="AF2111" s="68"/>
      <c r="AG2111" s="68"/>
      <c r="AH2111" s="68"/>
      <c r="AI2111" s="68"/>
      <c r="AJ2111" s="68"/>
      <c r="AK2111" s="68"/>
      <c r="AL2111" s="68"/>
      <c r="AM2111" s="68"/>
      <c r="AN2111" s="68"/>
      <c r="AO2111" s="68"/>
      <c r="AP2111" s="68"/>
      <c r="AQ2111" s="68"/>
      <c r="AR2111" s="68"/>
      <c r="AS2111" s="68"/>
      <c r="AT2111" s="68"/>
      <c r="AU2111" s="68"/>
      <c r="AV2111" s="68"/>
      <c r="AW2111" s="68"/>
      <c r="AX2111" s="68"/>
      <c r="AY2111" s="68"/>
      <c r="AZ2111" s="68"/>
      <c r="BA2111" s="68"/>
      <c r="BB2111" s="68"/>
      <c r="BC2111" s="68"/>
      <c r="BD2111" s="68"/>
      <c r="BE2111" s="68"/>
      <c r="BF2111" s="68"/>
      <c r="BG2111" s="68"/>
      <c r="BH2111" s="68"/>
      <c r="BI2111" s="68"/>
      <c r="BJ2111" s="68"/>
      <c r="BK2111" s="74"/>
      <c r="BL2111" s="68"/>
      <c r="BM2111" s="68"/>
      <c r="BN2111" s="68"/>
      <c r="BO2111" s="68"/>
      <c r="BP2111" s="68"/>
      <c r="BQ2111" s="68"/>
      <c r="BR2111" s="68"/>
      <c r="BS2111" s="68">
        <v>0</v>
      </c>
      <c r="BT2111" s="72">
        <v>3605093.1</v>
      </c>
      <c r="BU2111" s="68"/>
      <c r="BV2111" s="68"/>
      <c r="BW2111" s="72"/>
      <c r="BX2111" s="68"/>
      <c r="BY2111" s="68"/>
      <c r="BZ2111" s="68"/>
      <c r="CA2111" s="69"/>
      <c r="CB2111" s="68"/>
      <c r="CC2111" s="68"/>
      <c r="CD2111" s="68"/>
      <c r="CE2111" s="72"/>
      <c r="CF2111" s="72">
        <v>30697.77</v>
      </c>
      <c r="CG2111" s="68"/>
      <c r="CH2111" s="68"/>
      <c r="CI2111" s="72">
        <v>17744.490000000002</v>
      </c>
      <c r="CJ2111" s="72">
        <v>0</v>
      </c>
      <c r="CK2111" s="68"/>
      <c r="CL2111" s="68"/>
      <c r="CM2111" s="69"/>
      <c r="CN2111" s="72"/>
      <c r="CO2111" s="68"/>
      <c r="CP2111" s="68"/>
      <c r="CQ2111" s="68"/>
      <c r="CR2111" s="69"/>
      <c r="CS2111" s="68"/>
      <c r="CT2111" s="95"/>
      <c r="CU2111" s="72"/>
      <c r="CV2111" s="69"/>
      <c r="CW2111" s="68"/>
      <c r="CX2111" s="68"/>
      <c r="CY2111" s="68"/>
      <c r="CZ2111" s="68"/>
      <c r="DA2111" s="68"/>
      <c r="DB2111" s="93"/>
      <c r="DC2111" s="68"/>
      <c r="DD2111" s="68"/>
      <c r="DE2111" s="68"/>
      <c r="DF2111" s="72"/>
      <c r="DG2111" s="68"/>
      <c r="DH2111" s="68"/>
      <c r="DI2111" s="68"/>
      <c r="DJ2111" s="68"/>
      <c r="DK2111" s="72">
        <v>0</v>
      </c>
      <c r="DL2111" s="68"/>
      <c r="DM2111" s="68"/>
      <c r="DN2111" s="68"/>
      <c r="DO2111" s="68"/>
      <c r="DP2111" s="72"/>
      <c r="DQ2111" s="68"/>
      <c r="DR2111" s="72"/>
      <c r="DS2111" s="68"/>
      <c r="DT2111" s="68"/>
      <c r="DU2111" s="68"/>
      <c r="DV2111" s="84"/>
      <c r="DW2111" s="68"/>
      <c r="DX2111" s="68"/>
      <c r="DY2111" s="68"/>
      <c r="DZ2111" s="72">
        <v>1350506.37</v>
      </c>
      <c r="EA2111" s="68"/>
      <c r="EB2111" s="72">
        <v>0</v>
      </c>
      <c r="EC2111" s="68"/>
      <c r="ED2111" s="72"/>
      <c r="EE2111" s="68"/>
      <c r="EF2111" s="68"/>
      <c r="EG2111" s="69"/>
      <c r="EH2111" s="68"/>
      <c r="EI2111" s="68"/>
      <c r="EJ2111" s="68"/>
    </row>
    <row r="2112" spans="1:140" s="67" customFormat="1">
      <c r="A2112" s="68"/>
      <c r="B2112" s="68" t="s">
        <v>6278</v>
      </c>
      <c r="C2112" s="68" t="s">
        <v>6279</v>
      </c>
      <c r="D2112" s="69" t="s">
        <v>6293</v>
      </c>
      <c r="E2112" s="69" t="s">
        <v>149</v>
      </c>
      <c r="F2112" s="69" t="s">
        <v>423</v>
      </c>
      <c r="G2112" s="69" t="s">
        <v>3296</v>
      </c>
      <c r="H2112" s="68"/>
      <c r="I2112" s="68" t="s">
        <v>182</v>
      </c>
      <c r="J2112" s="70">
        <v>42855</v>
      </c>
      <c r="K2112" s="70">
        <v>42947</v>
      </c>
      <c r="L2112" s="68"/>
      <c r="M2112" s="69" t="s">
        <v>2</v>
      </c>
      <c r="N2112" s="69" t="s">
        <v>5</v>
      </c>
      <c r="O2112" s="71" t="s">
        <v>5548</v>
      </c>
      <c r="P2112" s="72">
        <v>627155.61201434</v>
      </c>
      <c r="Q2112" s="68" t="s">
        <v>6281</v>
      </c>
      <c r="R2112" s="69" t="s">
        <v>5807</v>
      </c>
      <c r="S2112" s="69">
        <f t="shared" si="65"/>
        <v>792.99999309999998</v>
      </c>
      <c r="T2112" s="72">
        <v>4973343.96</v>
      </c>
      <c r="U2112" s="73">
        <f t="shared" si="66"/>
        <v>5004041.7299999995</v>
      </c>
      <c r="V2112" s="68"/>
      <c r="W2112" s="68"/>
      <c r="X2112" s="68"/>
      <c r="Y2112" s="68"/>
      <c r="Z2112" s="68"/>
      <c r="AA2112" s="68"/>
      <c r="AB2112" s="68"/>
      <c r="AC2112" s="68"/>
      <c r="AD2112" s="68"/>
      <c r="AE2112" s="68"/>
      <c r="AF2112" s="68"/>
      <c r="AG2112" s="68"/>
      <c r="AH2112" s="68"/>
      <c r="AI2112" s="68"/>
      <c r="AJ2112" s="68"/>
      <c r="AK2112" s="68"/>
      <c r="AL2112" s="68"/>
      <c r="AM2112" s="68"/>
      <c r="AN2112" s="68"/>
      <c r="AO2112" s="68"/>
      <c r="AP2112" s="68"/>
      <c r="AQ2112" s="68"/>
      <c r="AR2112" s="68"/>
      <c r="AS2112" s="68"/>
      <c r="AT2112" s="68"/>
      <c r="AU2112" s="68"/>
      <c r="AV2112" s="68"/>
      <c r="AW2112" s="68"/>
      <c r="AX2112" s="68"/>
      <c r="AY2112" s="68"/>
      <c r="AZ2112" s="68"/>
      <c r="BA2112" s="68"/>
      <c r="BB2112" s="68"/>
      <c r="BC2112" s="68"/>
      <c r="BD2112" s="68"/>
      <c r="BE2112" s="68"/>
      <c r="BF2112" s="68"/>
      <c r="BG2112" s="68"/>
      <c r="BH2112" s="68"/>
      <c r="BI2112" s="68"/>
      <c r="BJ2112" s="68"/>
      <c r="BK2112" s="74"/>
      <c r="BL2112" s="68"/>
      <c r="BM2112" s="68"/>
      <c r="BN2112" s="68"/>
      <c r="BO2112" s="68"/>
      <c r="BP2112" s="68"/>
      <c r="BQ2112" s="68"/>
      <c r="BR2112" s="68"/>
      <c r="BS2112" s="68">
        <v>0</v>
      </c>
      <c r="BT2112" s="72">
        <v>3605093.1</v>
      </c>
      <c r="BU2112" s="68"/>
      <c r="BV2112" s="68"/>
      <c r="BW2112" s="72"/>
      <c r="BX2112" s="68"/>
      <c r="BY2112" s="68"/>
      <c r="BZ2112" s="68"/>
      <c r="CA2112" s="69"/>
      <c r="CB2112" s="68"/>
      <c r="CC2112" s="68"/>
      <c r="CD2112" s="68"/>
      <c r="CE2112" s="72"/>
      <c r="CF2112" s="72">
        <v>30697.77</v>
      </c>
      <c r="CG2112" s="68"/>
      <c r="CH2112" s="68"/>
      <c r="CI2112" s="72">
        <v>17744.490000000002</v>
      </c>
      <c r="CJ2112" s="72">
        <v>0</v>
      </c>
      <c r="CK2112" s="68"/>
      <c r="CL2112" s="68"/>
      <c r="CM2112" s="69"/>
      <c r="CN2112" s="72"/>
      <c r="CO2112" s="68"/>
      <c r="CP2112" s="68"/>
      <c r="CQ2112" s="68"/>
      <c r="CR2112" s="69"/>
      <c r="CS2112" s="68"/>
      <c r="CT2112" s="95"/>
      <c r="CU2112" s="72"/>
      <c r="CV2112" s="69"/>
      <c r="CW2112" s="68"/>
      <c r="CX2112" s="68"/>
      <c r="CY2112" s="68"/>
      <c r="CZ2112" s="68"/>
      <c r="DA2112" s="68"/>
      <c r="DB2112" s="93"/>
      <c r="DC2112" s="68"/>
      <c r="DD2112" s="68"/>
      <c r="DE2112" s="68"/>
      <c r="DF2112" s="72"/>
      <c r="DG2112" s="68"/>
      <c r="DH2112" s="68"/>
      <c r="DI2112" s="68"/>
      <c r="DJ2112" s="68"/>
      <c r="DK2112" s="72">
        <v>0</v>
      </c>
      <c r="DL2112" s="68"/>
      <c r="DM2112" s="68"/>
      <c r="DN2112" s="68"/>
      <c r="DO2112" s="68"/>
      <c r="DP2112" s="72"/>
      <c r="DQ2112" s="68"/>
      <c r="DR2112" s="72"/>
      <c r="DS2112" s="68"/>
      <c r="DT2112" s="68"/>
      <c r="DU2112" s="68"/>
      <c r="DV2112" s="84"/>
      <c r="DW2112" s="68"/>
      <c r="DX2112" s="68"/>
      <c r="DY2112" s="68"/>
      <c r="DZ2112" s="72">
        <v>1350506.37</v>
      </c>
      <c r="EA2112" s="68"/>
      <c r="EB2112" s="72">
        <v>0</v>
      </c>
      <c r="EC2112" s="68"/>
      <c r="ED2112" s="72"/>
      <c r="EE2112" s="68"/>
      <c r="EF2112" s="68"/>
      <c r="EG2112" s="69"/>
      <c r="EH2112" s="68"/>
      <c r="EI2112" s="68"/>
      <c r="EJ2112" s="68"/>
    </row>
    <row r="2113" spans="1:140" s="67" customFormat="1">
      <c r="B2113" s="68" t="s">
        <v>6278</v>
      </c>
      <c r="C2113" s="68" t="s">
        <v>6279</v>
      </c>
      <c r="D2113" s="69" t="s">
        <v>6294</v>
      </c>
      <c r="E2113" s="69" t="s">
        <v>149</v>
      </c>
      <c r="F2113" s="69" t="s">
        <v>577</v>
      </c>
      <c r="G2113" s="69" t="s">
        <v>5097</v>
      </c>
      <c r="H2113" s="68"/>
      <c r="J2113" s="70">
        <v>42257</v>
      </c>
      <c r="K2113" s="70">
        <v>42257</v>
      </c>
      <c r="M2113" s="69" t="s">
        <v>152</v>
      </c>
      <c r="N2113" s="69" t="s">
        <v>153</v>
      </c>
      <c r="O2113" s="71" t="s">
        <v>578</v>
      </c>
      <c r="P2113" s="72">
        <v>42651720.43</v>
      </c>
      <c r="Q2113" s="68" t="s">
        <v>6281</v>
      </c>
      <c r="R2113" s="69" t="s">
        <v>579</v>
      </c>
      <c r="S2113" s="69">
        <f t="shared" si="65"/>
        <v>0.92999999999999994</v>
      </c>
      <c r="T2113" s="72">
        <v>396661</v>
      </c>
      <c r="U2113" s="73">
        <f t="shared" si="66"/>
        <v>397422</v>
      </c>
      <c r="BK2113" s="74">
        <v>0</v>
      </c>
      <c r="BS2113" s="72"/>
      <c r="BT2113" s="72">
        <v>37082</v>
      </c>
      <c r="BW2113" s="72"/>
      <c r="CA2113" s="69">
        <v>0</v>
      </c>
      <c r="CE2113" s="75"/>
      <c r="CF2113" s="72">
        <v>761</v>
      </c>
      <c r="CI2113" s="72">
        <v>2399</v>
      </c>
      <c r="CJ2113" s="72">
        <v>0</v>
      </c>
      <c r="CM2113" s="72">
        <v>0</v>
      </c>
      <c r="CN2113" s="72">
        <v>1640</v>
      </c>
      <c r="CR2113" s="69">
        <v>0</v>
      </c>
      <c r="CT2113" s="89">
        <v>0</v>
      </c>
      <c r="CU2113" s="72"/>
      <c r="CV2113" s="69"/>
      <c r="CX2113" s="68"/>
      <c r="CY2113" s="68"/>
      <c r="CZ2113" s="68"/>
      <c r="DB2113" s="89">
        <v>0</v>
      </c>
      <c r="DC2113" s="68"/>
      <c r="DD2113" s="68"/>
      <c r="DF2113" s="72">
        <v>0</v>
      </c>
      <c r="DK2113" s="72">
        <v>0</v>
      </c>
      <c r="DP2113" s="72">
        <v>24721</v>
      </c>
      <c r="DQ2113" s="72"/>
      <c r="DR2113" s="72">
        <v>24927</v>
      </c>
      <c r="DV2113" s="77">
        <v>0</v>
      </c>
      <c r="DZ2113" s="72">
        <v>305645</v>
      </c>
      <c r="EA2113" s="72"/>
      <c r="EB2113" s="72"/>
      <c r="EC2113" s="72"/>
      <c r="ED2113" s="72">
        <v>0</v>
      </c>
      <c r="EG2113" s="69">
        <v>247</v>
      </c>
    </row>
    <row r="2114" spans="1:140" s="67" customFormat="1">
      <c r="B2114" s="68" t="s">
        <v>6278</v>
      </c>
      <c r="C2114" s="68" t="s">
        <v>6279</v>
      </c>
      <c r="D2114" s="69" t="s">
        <v>6294</v>
      </c>
      <c r="E2114" s="69" t="s">
        <v>149</v>
      </c>
      <c r="F2114" s="69" t="s">
        <v>577</v>
      </c>
      <c r="G2114" s="69" t="s">
        <v>5097</v>
      </c>
      <c r="H2114" s="68"/>
      <c r="J2114" s="70">
        <v>42271</v>
      </c>
      <c r="K2114" s="70">
        <v>42271</v>
      </c>
      <c r="M2114" s="69" t="s">
        <v>152</v>
      </c>
      <c r="N2114" s="69" t="s">
        <v>153</v>
      </c>
      <c r="O2114" s="71" t="s">
        <v>578</v>
      </c>
      <c r="P2114" s="72">
        <v>16458962.66</v>
      </c>
      <c r="Q2114" s="68" t="s">
        <v>6281</v>
      </c>
      <c r="R2114" s="69" t="s">
        <v>613</v>
      </c>
      <c r="S2114" s="69">
        <f t="shared" ref="S2114:S2177" si="67">R2114*100</f>
        <v>2.41</v>
      </c>
      <c r="T2114" s="72">
        <v>396661</v>
      </c>
      <c r="U2114" s="73">
        <f t="shared" si="66"/>
        <v>397422</v>
      </c>
      <c r="BK2114" s="74">
        <v>0</v>
      </c>
      <c r="BS2114" s="72"/>
      <c r="BT2114" s="72">
        <v>37082</v>
      </c>
      <c r="BW2114" s="72"/>
      <c r="CA2114" s="69">
        <v>0</v>
      </c>
      <c r="CE2114" s="75"/>
      <c r="CF2114" s="72">
        <v>761</v>
      </c>
      <c r="CI2114" s="72">
        <v>2399</v>
      </c>
      <c r="CJ2114" s="72">
        <v>0</v>
      </c>
      <c r="CM2114" s="72">
        <v>0</v>
      </c>
      <c r="CN2114" s="72">
        <v>1640</v>
      </c>
      <c r="CR2114" s="69">
        <v>0</v>
      </c>
      <c r="CT2114" s="89">
        <v>0</v>
      </c>
      <c r="CU2114" s="72"/>
      <c r="CV2114" s="69"/>
      <c r="CX2114" s="68"/>
      <c r="CY2114" s="68"/>
      <c r="CZ2114" s="68"/>
      <c r="DB2114" s="89">
        <v>0</v>
      </c>
      <c r="DC2114" s="68"/>
      <c r="DD2114" s="68"/>
      <c r="DF2114" s="72">
        <v>0</v>
      </c>
      <c r="DK2114" s="72">
        <v>0</v>
      </c>
      <c r="DP2114" s="72">
        <v>24721</v>
      </c>
      <c r="DQ2114" s="72"/>
      <c r="DR2114" s="72">
        <v>24927</v>
      </c>
      <c r="DV2114" s="77">
        <v>0</v>
      </c>
      <c r="DZ2114" s="72">
        <v>305645</v>
      </c>
      <c r="EA2114" s="72"/>
      <c r="EB2114" s="72"/>
      <c r="EC2114" s="72"/>
      <c r="ED2114" s="72">
        <v>0</v>
      </c>
      <c r="EG2114" s="69">
        <v>247</v>
      </c>
    </row>
    <row r="2115" spans="1:140" s="67" customFormat="1">
      <c r="B2115" s="68" t="s">
        <v>6278</v>
      </c>
      <c r="C2115" s="68" t="s">
        <v>6279</v>
      </c>
      <c r="D2115" s="69" t="s">
        <v>6294</v>
      </c>
      <c r="E2115" s="69" t="s">
        <v>149</v>
      </c>
      <c r="F2115" s="69" t="s">
        <v>577</v>
      </c>
      <c r="G2115" s="69" t="s">
        <v>5097</v>
      </c>
      <c r="H2115" s="68"/>
      <c r="J2115" s="70">
        <v>42347</v>
      </c>
      <c r="K2115" s="70">
        <v>42347</v>
      </c>
      <c r="M2115" s="69" t="s">
        <v>152</v>
      </c>
      <c r="N2115" s="69" t="s">
        <v>153</v>
      </c>
      <c r="O2115" s="71" t="s">
        <v>578</v>
      </c>
      <c r="P2115" s="72">
        <v>88146888.890000001</v>
      </c>
      <c r="Q2115" s="68" t="s">
        <v>6281</v>
      </c>
      <c r="R2115" s="69" t="s">
        <v>1375</v>
      </c>
      <c r="S2115" s="69">
        <f t="shared" si="67"/>
        <v>0.44999999999999996</v>
      </c>
      <c r="T2115" s="72">
        <v>396661</v>
      </c>
      <c r="U2115" s="73">
        <f t="shared" si="66"/>
        <v>397422</v>
      </c>
      <c r="BK2115" s="74">
        <v>0</v>
      </c>
      <c r="BS2115" s="72"/>
      <c r="BT2115" s="72">
        <v>37082</v>
      </c>
      <c r="BW2115" s="72"/>
      <c r="CA2115" s="69">
        <v>0</v>
      </c>
      <c r="CE2115" s="75"/>
      <c r="CF2115" s="72">
        <v>761</v>
      </c>
      <c r="CI2115" s="72">
        <v>2399</v>
      </c>
      <c r="CJ2115" s="72">
        <v>0</v>
      </c>
      <c r="CM2115" s="72">
        <v>0</v>
      </c>
      <c r="CN2115" s="72">
        <v>1640</v>
      </c>
      <c r="CR2115" s="69">
        <v>0</v>
      </c>
      <c r="CT2115" s="89">
        <v>0</v>
      </c>
      <c r="CU2115" s="72"/>
      <c r="CV2115" s="69"/>
      <c r="CX2115" s="68"/>
      <c r="CY2115" s="68"/>
      <c r="CZ2115" s="68"/>
      <c r="DB2115" s="89">
        <v>0</v>
      </c>
      <c r="DC2115" s="68"/>
      <c r="DD2115" s="68"/>
      <c r="DF2115" s="72">
        <v>0</v>
      </c>
      <c r="DK2115" s="72">
        <v>0</v>
      </c>
      <c r="DP2115" s="72">
        <v>24721</v>
      </c>
      <c r="DQ2115" s="72"/>
      <c r="DR2115" s="72">
        <v>24927</v>
      </c>
      <c r="DV2115" s="77">
        <v>0</v>
      </c>
      <c r="DZ2115" s="72">
        <v>305645</v>
      </c>
      <c r="EA2115" s="72"/>
      <c r="EB2115" s="72"/>
      <c r="EC2115" s="72"/>
      <c r="ED2115" s="72">
        <v>0</v>
      </c>
      <c r="EG2115" s="69">
        <v>247</v>
      </c>
    </row>
    <row r="2116" spans="1:140" s="67" customFormat="1">
      <c r="B2116" s="68" t="s">
        <v>6278</v>
      </c>
      <c r="C2116" s="68" t="s">
        <v>6279</v>
      </c>
      <c r="D2116" s="69" t="s">
        <v>6294</v>
      </c>
      <c r="E2116" s="69" t="s">
        <v>149</v>
      </c>
      <c r="F2116" s="69" t="s">
        <v>577</v>
      </c>
      <c r="G2116" s="69" t="s">
        <v>5097</v>
      </c>
      <c r="H2116" s="68"/>
      <c r="J2116" s="70">
        <v>42502</v>
      </c>
      <c r="K2116" s="70">
        <v>42502</v>
      </c>
      <c r="M2116" s="69" t="s">
        <v>152</v>
      </c>
      <c r="N2116" s="69" t="s">
        <v>153</v>
      </c>
      <c r="O2116" s="71" t="s">
        <v>578</v>
      </c>
      <c r="P2116" s="72">
        <v>7045488.3300000001</v>
      </c>
      <c r="Q2116" s="68" t="s">
        <v>6281</v>
      </c>
      <c r="R2116" s="69" t="s">
        <v>2533</v>
      </c>
      <c r="S2116" s="69">
        <f t="shared" si="67"/>
        <v>5.6300001000000002</v>
      </c>
      <c r="T2116" s="72">
        <v>396661</v>
      </c>
      <c r="U2116" s="73">
        <f t="shared" si="66"/>
        <v>397422</v>
      </c>
      <c r="BK2116" s="74">
        <v>0</v>
      </c>
      <c r="BS2116" s="72"/>
      <c r="BT2116" s="72">
        <v>37082</v>
      </c>
      <c r="BW2116" s="72"/>
      <c r="CA2116" s="69">
        <v>0</v>
      </c>
      <c r="CE2116" s="75"/>
      <c r="CF2116" s="72">
        <v>761</v>
      </c>
      <c r="CI2116" s="72">
        <v>2399</v>
      </c>
      <c r="CJ2116" s="72">
        <v>0</v>
      </c>
      <c r="CM2116" s="72">
        <v>0</v>
      </c>
      <c r="CN2116" s="72">
        <v>1640</v>
      </c>
      <c r="CR2116" s="69">
        <v>0</v>
      </c>
      <c r="CT2116" s="90">
        <v>0</v>
      </c>
      <c r="CU2116" s="72"/>
      <c r="CV2116" s="69"/>
      <c r="CX2116" s="68"/>
      <c r="CY2116" s="68"/>
      <c r="CZ2116" s="68"/>
      <c r="DB2116" s="90">
        <v>0</v>
      </c>
      <c r="DC2116" s="68"/>
      <c r="DD2116" s="68"/>
      <c r="DF2116" s="72">
        <v>0</v>
      </c>
      <c r="DK2116" s="72">
        <v>0</v>
      </c>
      <c r="DP2116" s="72">
        <v>24721</v>
      </c>
      <c r="DQ2116" s="72"/>
      <c r="DR2116" s="72">
        <v>24927</v>
      </c>
      <c r="DV2116" s="78">
        <v>0</v>
      </c>
      <c r="DZ2116" s="72">
        <v>305645</v>
      </c>
      <c r="EA2116" s="72"/>
      <c r="EB2116" s="72"/>
      <c r="EC2116" s="72"/>
      <c r="ED2116" s="72">
        <v>0</v>
      </c>
      <c r="EG2116" s="69">
        <v>247</v>
      </c>
    </row>
    <row r="2117" spans="1:140" s="67" customFormat="1">
      <c r="B2117" s="68" t="s">
        <v>6278</v>
      </c>
      <c r="C2117" s="68" t="s">
        <v>6279</v>
      </c>
      <c r="D2117" s="69" t="s">
        <v>6294</v>
      </c>
      <c r="E2117" s="69" t="s">
        <v>149</v>
      </c>
      <c r="F2117" s="69" t="s">
        <v>577</v>
      </c>
      <c r="G2117" s="69" t="s">
        <v>5097</v>
      </c>
      <c r="H2117" s="68"/>
      <c r="J2117" s="70">
        <v>42509</v>
      </c>
      <c r="K2117" s="70">
        <v>42509</v>
      </c>
      <c r="M2117" s="69" t="s">
        <v>152</v>
      </c>
      <c r="N2117" s="69" t="s">
        <v>153</v>
      </c>
      <c r="O2117" s="71" t="s">
        <v>578</v>
      </c>
      <c r="P2117" s="72">
        <v>77776666.670000002</v>
      </c>
      <c r="Q2117" s="68" t="s">
        <v>6281</v>
      </c>
      <c r="R2117" s="69" t="s">
        <v>2540</v>
      </c>
      <c r="S2117" s="69">
        <f t="shared" si="67"/>
        <v>0.51</v>
      </c>
      <c r="T2117" s="72">
        <v>396661</v>
      </c>
      <c r="U2117" s="73">
        <f t="shared" si="66"/>
        <v>397422</v>
      </c>
      <c r="BK2117" s="74">
        <v>0</v>
      </c>
      <c r="BS2117" s="72"/>
      <c r="BT2117" s="72">
        <v>37082</v>
      </c>
      <c r="BW2117" s="72"/>
      <c r="CA2117" s="69">
        <v>0</v>
      </c>
      <c r="CE2117" s="75"/>
      <c r="CF2117" s="72">
        <v>761</v>
      </c>
      <c r="CI2117" s="72">
        <v>2399</v>
      </c>
      <c r="CJ2117" s="72">
        <v>0</v>
      </c>
      <c r="CM2117" s="72">
        <v>0</v>
      </c>
      <c r="CN2117" s="72">
        <v>1640</v>
      </c>
      <c r="CR2117" s="69">
        <v>0</v>
      </c>
      <c r="CT2117" s="90">
        <v>0</v>
      </c>
      <c r="CU2117" s="72"/>
      <c r="CV2117" s="69"/>
      <c r="CX2117" s="68"/>
      <c r="CY2117" s="68"/>
      <c r="CZ2117" s="68"/>
      <c r="DB2117" s="90">
        <v>0</v>
      </c>
      <c r="DC2117" s="68"/>
      <c r="DD2117" s="68"/>
      <c r="DF2117" s="72">
        <v>0</v>
      </c>
      <c r="DK2117" s="72">
        <v>0</v>
      </c>
      <c r="DP2117" s="72">
        <v>24721</v>
      </c>
      <c r="DQ2117" s="72"/>
      <c r="DR2117" s="72">
        <v>24927</v>
      </c>
      <c r="DV2117" s="78">
        <v>0</v>
      </c>
      <c r="DZ2117" s="72">
        <v>305645</v>
      </c>
      <c r="EA2117" s="72"/>
      <c r="EB2117" s="72"/>
      <c r="EC2117" s="72"/>
      <c r="ED2117" s="72">
        <v>0</v>
      </c>
      <c r="EG2117" s="69">
        <v>247</v>
      </c>
    </row>
    <row r="2118" spans="1:140" s="67" customFormat="1">
      <c r="B2118" s="68" t="s">
        <v>6278</v>
      </c>
      <c r="C2118" s="68" t="s">
        <v>6279</v>
      </c>
      <c r="D2118" s="69" t="s">
        <v>6294</v>
      </c>
      <c r="E2118" s="69" t="s">
        <v>149</v>
      </c>
      <c r="F2118" s="69" t="s">
        <v>577</v>
      </c>
      <c r="G2118" s="69" t="s">
        <v>5097</v>
      </c>
      <c r="H2118" s="68"/>
      <c r="J2118" s="70">
        <v>42572</v>
      </c>
      <c r="K2118" s="70">
        <v>42572</v>
      </c>
      <c r="M2118" s="69" t="s">
        <v>2</v>
      </c>
      <c r="N2118" s="69" t="s">
        <v>5</v>
      </c>
      <c r="O2118" s="71" t="s">
        <v>578</v>
      </c>
      <c r="P2118" s="72">
        <v>24485246.91</v>
      </c>
      <c r="Q2118" s="68" t="s">
        <v>6281</v>
      </c>
      <c r="R2118" s="69" t="s">
        <v>3503</v>
      </c>
      <c r="S2118" s="69">
        <f t="shared" si="67"/>
        <v>1.6199999999999999</v>
      </c>
      <c r="T2118" s="72">
        <v>396661</v>
      </c>
      <c r="U2118" s="73">
        <f t="shared" si="66"/>
        <v>397422</v>
      </c>
      <c r="BK2118" s="74">
        <v>0</v>
      </c>
      <c r="BS2118" s="72"/>
      <c r="BT2118" s="72">
        <v>37082</v>
      </c>
      <c r="BW2118" s="72"/>
      <c r="CA2118" s="69">
        <v>0</v>
      </c>
      <c r="CE2118" s="75"/>
      <c r="CF2118" s="72">
        <v>761</v>
      </c>
      <c r="CI2118" s="72">
        <v>2399</v>
      </c>
      <c r="CJ2118" s="72">
        <v>0</v>
      </c>
      <c r="CM2118" s="72">
        <v>0</v>
      </c>
      <c r="CN2118" s="72">
        <v>1640</v>
      </c>
      <c r="CR2118" s="69">
        <v>0</v>
      </c>
      <c r="CT2118" s="89">
        <v>0</v>
      </c>
      <c r="CU2118" s="72"/>
      <c r="CV2118" s="69"/>
      <c r="CX2118" s="68"/>
      <c r="CY2118" s="68"/>
      <c r="CZ2118" s="68"/>
      <c r="DB2118" s="89">
        <v>0</v>
      </c>
      <c r="DC2118" s="68"/>
      <c r="DD2118" s="68"/>
      <c r="DF2118" s="85">
        <v>0</v>
      </c>
      <c r="DK2118" s="72">
        <v>0</v>
      </c>
      <c r="DP2118" s="72">
        <v>24721</v>
      </c>
      <c r="DQ2118" s="72"/>
      <c r="DR2118" s="72">
        <v>24927</v>
      </c>
      <c r="DV2118" s="77">
        <v>0</v>
      </c>
      <c r="DZ2118" s="72">
        <v>305645</v>
      </c>
      <c r="EA2118" s="72"/>
      <c r="EB2118" s="72"/>
      <c r="EC2118" s="72"/>
      <c r="ED2118" s="72">
        <v>0</v>
      </c>
      <c r="EG2118" s="69">
        <v>247</v>
      </c>
    </row>
    <row r="2119" spans="1:140" s="67" customFormat="1">
      <c r="B2119" s="68" t="s">
        <v>6278</v>
      </c>
      <c r="C2119" s="68" t="s">
        <v>6279</v>
      </c>
      <c r="D2119" s="69" t="s">
        <v>6294</v>
      </c>
      <c r="E2119" s="69" t="s">
        <v>149</v>
      </c>
      <c r="F2119" s="69" t="s">
        <v>577</v>
      </c>
      <c r="G2119" s="69" t="s">
        <v>5097</v>
      </c>
      <c r="H2119" s="68"/>
      <c r="J2119" s="70">
        <v>42611</v>
      </c>
      <c r="K2119" s="70">
        <v>42611</v>
      </c>
      <c r="M2119" s="69" t="s">
        <v>2</v>
      </c>
      <c r="N2119" s="69" t="s">
        <v>5</v>
      </c>
      <c r="O2119" s="71" t="s">
        <v>578</v>
      </c>
      <c r="P2119" s="72">
        <v>18030046.27</v>
      </c>
      <c r="Q2119" s="68" t="s">
        <v>6281</v>
      </c>
      <c r="R2119" s="69" t="s">
        <v>3667</v>
      </c>
      <c r="S2119" s="69">
        <f t="shared" si="67"/>
        <v>2.1999998999999999</v>
      </c>
      <c r="T2119" s="72">
        <v>396661</v>
      </c>
      <c r="U2119" s="73">
        <f t="shared" si="66"/>
        <v>397422</v>
      </c>
      <c r="BK2119" s="74">
        <v>0</v>
      </c>
      <c r="BS2119" s="72"/>
      <c r="BT2119" s="72">
        <v>37082</v>
      </c>
      <c r="BW2119" s="72"/>
      <c r="CA2119" s="69">
        <v>0</v>
      </c>
      <c r="CE2119" s="75"/>
      <c r="CF2119" s="72">
        <v>761</v>
      </c>
      <c r="CI2119" s="72">
        <v>2399</v>
      </c>
      <c r="CJ2119" s="72">
        <v>0</v>
      </c>
      <c r="CM2119" s="72">
        <v>0</v>
      </c>
      <c r="CN2119" s="72">
        <v>1640</v>
      </c>
      <c r="CR2119" s="69">
        <v>0</v>
      </c>
      <c r="CT2119" s="89">
        <v>0</v>
      </c>
      <c r="CU2119" s="72"/>
      <c r="CV2119" s="69"/>
      <c r="CX2119" s="68"/>
      <c r="CY2119" s="68"/>
      <c r="CZ2119" s="68"/>
      <c r="DB2119" s="103">
        <v>0</v>
      </c>
      <c r="DC2119" s="68"/>
      <c r="DD2119" s="68"/>
      <c r="DF2119" s="72">
        <v>0</v>
      </c>
      <c r="DK2119" s="72">
        <v>0</v>
      </c>
      <c r="DP2119" s="72">
        <v>24721</v>
      </c>
      <c r="DQ2119" s="72"/>
      <c r="DR2119" s="72">
        <v>24927</v>
      </c>
      <c r="DV2119" s="79">
        <v>0</v>
      </c>
      <c r="DZ2119" s="72">
        <v>305645</v>
      </c>
      <c r="EA2119" s="72"/>
      <c r="EB2119" s="72"/>
      <c r="EC2119" s="72"/>
      <c r="ED2119" s="72">
        <v>0</v>
      </c>
      <c r="EG2119" s="69">
        <v>247</v>
      </c>
    </row>
    <row r="2120" spans="1:140" s="67" customFormat="1">
      <c r="B2120" s="68" t="s">
        <v>6278</v>
      </c>
      <c r="C2120" s="68" t="s">
        <v>6279</v>
      </c>
      <c r="D2120" s="69" t="s">
        <v>6294</v>
      </c>
      <c r="E2120" s="69" t="s">
        <v>149</v>
      </c>
      <c r="F2120" s="69" t="s">
        <v>577</v>
      </c>
      <c r="G2120" s="69" t="s">
        <v>5097</v>
      </c>
      <c r="H2120" s="68"/>
      <c r="J2120" s="70">
        <v>42702</v>
      </c>
      <c r="K2120" s="70">
        <v>42702</v>
      </c>
      <c r="M2120" s="69" t="s">
        <v>2</v>
      </c>
      <c r="N2120" s="69" t="s">
        <v>5</v>
      </c>
      <c r="O2120" s="71" t="s">
        <v>4384</v>
      </c>
      <c r="P2120" s="72">
        <v>73455740.739999995</v>
      </c>
      <c r="Q2120" s="68" t="s">
        <v>6281</v>
      </c>
      <c r="R2120" s="69" t="s">
        <v>4385</v>
      </c>
      <c r="S2120" s="69">
        <f t="shared" si="67"/>
        <v>0.54</v>
      </c>
      <c r="T2120" s="72">
        <v>396661</v>
      </c>
      <c r="U2120" s="73">
        <f t="shared" si="66"/>
        <v>397422</v>
      </c>
      <c r="BK2120" s="74">
        <v>0</v>
      </c>
      <c r="BS2120" s="72"/>
      <c r="BT2120" s="72">
        <v>37082</v>
      </c>
      <c r="BW2120" s="72"/>
      <c r="CA2120" s="69">
        <v>0</v>
      </c>
      <c r="CF2120" s="72">
        <v>761</v>
      </c>
      <c r="CI2120" s="72">
        <v>2399</v>
      </c>
      <c r="CJ2120" s="72">
        <v>0</v>
      </c>
      <c r="CM2120" s="72">
        <v>0</v>
      </c>
      <c r="CN2120" s="72">
        <v>1640</v>
      </c>
      <c r="CR2120" s="69">
        <v>0</v>
      </c>
      <c r="CT2120" s="89">
        <v>0</v>
      </c>
      <c r="CU2120" s="68"/>
      <c r="CV2120" s="68"/>
      <c r="CX2120" s="68"/>
      <c r="CY2120" s="68"/>
      <c r="CZ2120" s="68"/>
      <c r="DB2120" s="89">
        <v>0</v>
      </c>
      <c r="DC2120" s="68"/>
      <c r="DD2120" s="68"/>
      <c r="DF2120" s="76">
        <v>0</v>
      </c>
      <c r="DK2120" s="72">
        <v>0</v>
      </c>
      <c r="DP2120" s="72">
        <v>24721</v>
      </c>
      <c r="DQ2120" s="72"/>
      <c r="DR2120" s="72">
        <v>24927</v>
      </c>
      <c r="DV2120" s="77">
        <v>0</v>
      </c>
      <c r="DZ2120" s="72">
        <v>305645</v>
      </c>
      <c r="EA2120" s="72"/>
      <c r="EB2120" s="72"/>
      <c r="EC2120" s="72"/>
      <c r="ED2120" s="72">
        <v>0</v>
      </c>
      <c r="EG2120" s="69">
        <v>247</v>
      </c>
    </row>
    <row r="2121" spans="1:140" s="67" customFormat="1">
      <c r="B2121" s="68" t="s">
        <v>6278</v>
      </c>
      <c r="C2121" s="68" t="s">
        <v>6279</v>
      </c>
      <c r="D2121" s="69" t="s">
        <v>6294</v>
      </c>
      <c r="E2121" s="69" t="s">
        <v>149</v>
      </c>
      <c r="F2121" s="69" t="s">
        <v>577</v>
      </c>
      <c r="G2121" s="69" t="s">
        <v>5097</v>
      </c>
      <c r="H2121" s="68"/>
      <c r="J2121" s="70">
        <v>42726</v>
      </c>
      <c r="K2121" s="70">
        <v>42726</v>
      </c>
      <c r="M2121" s="69" t="s">
        <v>2</v>
      </c>
      <c r="N2121" s="69" t="s">
        <v>5</v>
      </c>
      <c r="O2121" s="71" t="s">
        <v>4384</v>
      </c>
      <c r="P2121" s="72">
        <v>54337123.289999999</v>
      </c>
      <c r="Q2121" s="68" t="s">
        <v>6281</v>
      </c>
      <c r="R2121" s="69" t="s">
        <v>4490</v>
      </c>
      <c r="S2121" s="69">
        <f t="shared" si="67"/>
        <v>0.73</v>
      </c>
      <c r="T2121" s="72">
        <v>396661</v>
      </c>
      <c r="U2121" s="73">
        <f t="shared" si="66"/>
        <v>397422</v>
      </c>
      <c r="BK2121" s="74">
        <v>0</v>
      </c>
      <c r="BS2121" s="72"/>
      <c r="BT2121" s="72">
        <v>37082</v>
      </c>
      <c r="BW2121" s="72"/>
      <c r="CA2121" s="69">
        <v>0</v>
      </c>
      <c r="CF2121" s="72">
        <v>761</v>
      </c>
      <c r="CI2121" s="72">
        <v>2399</v>
      </c>
      <c r="CJ2121" s="72">
        <v>0</v>
      </c>
      <c r="CM2121" s="72">
        <v>0</v>
      </c>
      <c r="CN2121" s="72">
        <v>1640</v>
      </c>
      <c r="CR2121" s="69">
        <v>0</v>
      </c>
      <c r="CT2121" s="90">
        <v>0</v>
      </c>
      <c r="CU2121" s="68"/>
      <c r="CV2121" s="68"/>
      <c r="CX2121" s="68"/>
      <c r="CY2121" s="68"/>
      <c r="CZ2121" s="68"/>
      <c r="DB2121" s="89">
        <v>0</v>
      </c>
      <c r="DC2121" s="68"/>
      <c r="DD2121" s="68"/>
      <c r="DF2121" s="76">
        <v>0</v>
      </c>
      <c r="DK2121" s="72">
        <v>0</v>
      </c>
      <c r="DP2121" s="72">
        <v>24721</v>
      </c>
      <c r="DQ2121" s="72"/>
      <c r="DR2121" s="72">
        <v>24927</v>
      </c>
      <c r="DV2121" s="77">
        <v>0</v>
      </c>
      <c r="DZ2121" s="72">
        <v>305645</v>
      </c>
      <c r="EA2121" s="72"/>
      <c r="EB2121" s="72"/>
      <c r="EC2121" s="72"/>
      <c r="ED2121" s="72">
        <v>0</v>
      </c>
      <c r="EG2121" s="69">
        <v>247</v>
      </c>
    </row>
    <row r="2122" spans="1:140" s="67" customFormat="1">
      <c r="A2122" s="68"/>
      <c r="B2122" s="68" t="s">
        <v>6278</v>
      </c>
      <c r="C2122" s="68" t="s">
        <v>6279</v>
      </c>
      <c r="D2122" s="69" t="s">
        <v>6294</v>
      </c>
      <c r="E2122" s="69" t="s">
        <v>149</v>
      </c>
      <c r="F2122" s="69" t="s">
        <v>577</v>
      </c>
      <c r="G2122" s="69" t="s">
        <v>5097</v>
      </c>
      <c r="H2122" s="68"/>
      <c r="I2122" s="68" t="s">
        <v>182</v>
      </c>
      <c r="J2122" s="70">
        <v>42823</v>
      </c>
      <c r="K2122" s="70">
        <v>42823</v>
      </c>
      <c r="L2122" s="68"/>
      <c r="M2122" s="69" t="s">
        <v>2</v>
      </c>
      <c r="N2122" s="69" t="s">
        <v>5</v>
      </c>
      <c r="O2122" s="71" t="s">
        <v>5297</v>
      </c>
      <c r="P2122" s="72">
        <v>136779655.172414</v>
      </c>
      <c r="Q2122" s="68" t="s">
        <v>6281</v>
      </c>
      <c r="R2122" s="69" t="s">
        <v>1805</v>
      </c>
      <c r="S2122" s="69">
        <f t="shared" si="67"/>
        <v>0.28999999999999998</v>
      </c>
      <c r="T2122" s="72">
        <v>396661</v>
      </c>
      <c r="U2122" s="73">
        <f t="shared" si="66"/>
        <v>397422</v>
      </c>
      <c r="V2122" s="68"/>
      <c r="W2122" s="68"/>
      <c r="X2122" s="68"/>
      <c r="Y2122" s="68"/>
      <c r="Z2122" s="68"/>
      <c r="AA2122" s="68"/>
      <c r="AB2122" s="68"/>
      <c r="AC2122" s="68"/>
      <c r="AD2122" s="68"/>
      <c r="AE2122" s="68"/>
      <c r="AF2122" s="68"/>
      <c r="AG2122" s="68"/>
      <c r="AH2122" s="68"/>
      <c r="AI2122" s="68"/>
      <c r="AJ2122" s="68"/>
      <c r="AK2122" s="68"/>
      <c r="AL2122" s="68"/>
      <c r="AM2122" s="68"/>
      <c r="AN2122" s="68"/>
      <c r="AO2122" s="68"/>
      <c r="AP2122" s="68"/>
      <c r="AQ2122" s="68"/>
      <c r="AR2122" s="68"/>
      <c r="AS2122" s="68"/>
      <c r="AT2122" s="68"/>
      <c r="AU2122" s="68"/>
      <c r="AV2122" s="68"/>
      <c r="AW2122" s="68"/>
      <c r="AX2122" s="68"/>
      <c r="AY2122" s="68"/>
      <c r="AZ2122" s="68"/>
      <c r="BA2122" s="68"/>
      <c r="BB2122" s="68"/>
      <c r="BC2122" s="68"/>
      <c r="BD2122" s="68"/>
      <c r="BE2122" s="68"/>
      <c r="BF2122" s="68"/>
      <c r="BG2122" s="68"/>
      <c r="BH2122" s="68"/>
      <c r="BI2122" s="68"/>
      <c r="BJ2122" s="68"/>
      <c r="BK2122" s="74">
        <v>0</v>
      </c>
      <c r="BL2122" s="68"/>
      <c r="BM2122" s="68"/>
      <c r="BN2122" s="68"/>
      <c r="BO2122" s="68"/>
      <c r="BP2122" s="68"/>
      <c r="BQ2122" s="68"/>
      <c r="BR2122" s="68"/>
      <c r="BS2122" s="68"/>
      <c r="BT2122" s="72">
        <v>37082</v>
      </c>
      <c r="BU2122" s="68"/>
      <c r="BV2122" s="68"/>
      <c r="BW2122" s="72"/>
      <c r="BX2122" s="68"/>
      <c r="BY2122" s="68"/>
      <c r="BZ2122" s="68"/>
      <c r="CA2122" s="69">
        <v>0</v>
      </c>
      <c r="CB2122" s="68"/>
      <c r="CC2122" s="68"/>
      <c r="CD2122" s="68"/>
      <c r="CE2122" s="72"/>
      <c r="CF2122" s="72">
        <v>761</v>
      </c>
      <c r="CG2122" s="68"/>
      <c r="CH2122" s="68"/>
      <c r="CI2122" s="72">
        <v>2399</v>
      </c>
      <c r="CJ2122" s="72">
        <v>0</v>
      </c>
      <c r="CK2122" s="68"/>
      <c r="CL2122" s="68"/>
      <c r="CM2122" s="69">
        <v>0</v>
      </c>
      <c r="CN2122" s="72">
        <v>1640</v>
      </c>
      <c r="CO2122" s="68"/>
      <c r="CP2122" s="68"/>
      <c r="CQ2122" s="68"/>
      <c r="CR2122" s="69">
        <v>0</v>
      </c>
      <c r="CS2122" s="68"/>
      <c r="CT2122" s="95">
        <v>0</v>
      </c>
      <c r="CU2122" s="72"/>
      <c r="CV2122" s="69"/>
      <c r="CW2122" s="68"/>
      <c r="CX2122" s="68"/>
      <c r="CY2122" s="68"/>
      <c r="CZ2122" s="68"/>
      <c r="DA2122" s="68"/>
      <c r="DB2122" s="91">
        <v>0</v>
      </c>
      <c r="DC2122" s="68"/>
      <c r="DD2122" s="68"/>
      <c r="DE2122" s="68"/>
      <c r="DF2122" s="85"/>
      <c r="DG2122" s="68"/>
      <c r="DH2122" s="68"/>
      <c r="DI2122" s="68"/>
      <c r="DJ2122" s="68"/>
      <c r="DK2122" s="72">
        <v>0</v>
      </c>
      <c r="DL2122" s="68"/>
      <c r="DM2122" s="68"/>
      <c r="DN2122" s="68"/>
      <c r="DO2122" s="68"/>
      <c r="DP2122" s="72">
        <v>24721</v>
      </c>
      <c r="DQ2122" s="68"/>
      <c r="DR2122" s="72">
        <v>24927</v>
      </c>
      <c r="DS2122" s="68"/>
      <c r="DT2122" s="68">
        <v>0</v>
      </c>
      <c r="DU2122" s="68"/>
      <c r="DV2122" s="81">
        <v>0</v>
      </c>
      <c r="DW2122" s="68"/>
      <c r="DX2122" s="68"/>
      <c r="DY2122" s="68"/>
      <c r="DZ2122" s="72">
        <v>305645</v>
      </c>
      <c r="EA2122" s="68"/>
      <c r="EB2122" s="72"/>
      <c r="EC2122" s="68"/>
      <c r="ED2122" s="72">
        <v>0</v>
      </c>
      <c r="EE2122" s="68"/>
      <c r="EF2122" s="68"/>
      <c r="EG2122" s="69">
        <v>247</v>
      </c>
      <c r="EH2122" s="68"/>
      <c r="EI2122" s="68"/>
      <c r="EJ2122" s="68"/>
    </row>
    <row r="2123" spans="1:140" s="67" customFormat="1">
      <c r="B2123" s="68" t="s">
        <v>6278</v>
      </c>
      <c r="C2123" s="68" t="s">
        <v>6279</v>
      </c>
      <c r="D2123" s="69" t="s">
        <v>6303</v>
      </c>
      <c r="E2123" s="69" t="s">
        <v>149</v>
      </c>
      <c r="F2123" s="69" t="s">
        <v>577</v>
      </c>
      <c r="G2123" s="69" t="s">
        <v>5097</v>
      </c>
      <c r="H2123" s="68"/>
      <c r="J2123" s="70">
        <v>42257</v>
      </c>
      <c r="K2123" s="70">
        <v>42257</v>
      </c>
      <c r="M2123" s="69" t="s">
        <v>152</v>
      </c>
      <c r="N2123" s="69" t="s">
        <v>153</v>
      </c>
      <c r="O2123" s="71" t="s">
        <v>578</v>
      </c>
      <c r="P2123" s="72">
        <v>42651720.43</v>
      </c>
      <c r="Q2123" s="68" t="s">
        <v>6281</v>
      </c>
      <c r="R2123" s="69" t="s">
        <v>579</v>
      </c>
      <c r="S2123" s="69">
        <f t="shared" si="67"/>
        <v>0.92999999999999994</v>
      </c>
      <c r="T2123" s="72">
        <v>396661</v>
      </c>
      <c r="U2123" s="73">
        <f t="shared" si="66"/>
        <v>397422</v>
      </c>
      <c r="BK2123" s="74">
        <v>0</v>
      </c>
      <c r="BS2123" s="72"/>
      <c r="BT2123" s="72">
        <v>37082</v>
      </c>
      <c r="BW2123" s="72"/>
      <c r="CA2123" s="69">
        <v>0</v>
      </c>
      <c r="CE2123" s="75"/>
      <c r="CF2123" s="72">
        <v>761</v>
      </c>
      <c r="CI2123" s="72">
        <v>2399</v>
      </c>
      <c r="CJ2123" s="72">
        <v>0</v>
      </c>
      <c r="CM2123" s="72">
        <v>0</v>
      </c>
      <c r="CN2123" s="72">
        <v>1640</v>
      </c>
      <c r="CR2123" s="69">
        <v>0</v>
      </c>
      <c r="CT2123" s="89">
        <v>0</v>
      </c>
      <c r="CU2123" s="72"/>
      <c r="CV2123" s="69"/>
      <c r="CX2123" s="68"/>
      <c r="CY2123" s="68"/>
      <c r="CZ2123" s="68"/>
      <c r="DB2123" s="89">
        <v>0</v>
      </c>
      <c r="DC2123" s="68"/>
      <c r="DD2123" s="68"/>
      <c r="DF2123" s="72">
        <v>0</v>
      </c>
      <c r="DK2123" s="72">
        <v>0</v>
      </c>
      <c r="DP2123" s="72">
        <v>24721</v>
      </c>
      <c r="DQ2123" s="72"/>
      <c r="DR2123" s="72">
        <v>24927</v>
      </c>
      <c r="DV2123" s="77">
        <v>0</v>
      </c>
      <c r="DZ2123" s="72">
        <v>305645</v>
      </c>
      <c r="EA2123" s="72"/>
      <c r="EB2123" s="72"/>
      <c r="EC2123" s="72"/>
      <c r="ED2123" s="72">
        <v>0</v>
      </c>
      <c r="EG2123" s="69">
        <v>247</v>
      </c>
    </row>
    <row r="2124" spans="1:140" s="67" customFormat="1">
      <c r="B2124" s="68" t="s">
        <v>6278</v>
      </c>
      <c r="C2124" s="68" t="s">
        <v>6279</v>
      </c>
      <c r="D2124" s="69" t="s">
        <v>6303</v>
      </c>
      <c r="E2124" s="69" t="s">
        <v>149</v>
      </c>
      <c r="F2124" s="69" t="s">
        <v>577</v>
      </c>
      <c r="G2124" s="69" t="s">
        <v>5097</v>
      </c>
      <c r="H2124" s="68"/>
      <c r="J2124" s="70">
        <v>42271</v>
      </c>
      <c r="K2124" s="70">
        <v>42271</v>
      </c>
      <c r="M2124" s="69" t="s">
        <v>152</v>
      </c>
      <c r="N2124" s="69" t="s">
        <v>153</v>
      </c>
      <c r="O2124" s="71" t="s">
        <v>578</v>
      </c>
      <c r="P2124" s="72">
        <v>16458962.66</v>
      </c>
      <c r="Q2124" s="68" t="s">
        <v>6281</v>
      </c>
      <c r="R2124" s="69" t="s">
        <v>613</v>
      </c>
      <c r="S2124" s="69">
        <f t="shared" si="67"/>
        <v>2.41</v>
      </c>
      <c r="T2124" s="72">
        <v>396661</v>
      </c>
      <c r="U2124" s="73">
        <f t="shared" ref="U2124:U2187" si="68">T2124+BW2124+CA2124+DF2124+CF2124+BY2124+CC2124</f>
        <v>397422</v>
      </c>
      <c r="BK2124" s="74">
        <v>0</v>
      </c>
      <c r="BS2124" s="72"/>
      <c r="BT2124" s="72">
        <v>37082</v>
      </c>
      <c r="BW2124" s="72"/>
      <c r="CA2124" s="69">
        <v>0</v>
      </c>
      <c r="CE2124" s="75"/>
      <c r="CF2124" s="72">
        <v>761</v>
      </c>
      <c r="CI2124" s="72">
        <v>2399</v>
      </c>
      <c r="CJ2124" s="72">
        <v>0</v>
      </c>
      <c r="CM2124" s="72">
        <v>0</v>
      </c>
      <c r="CN2124" s="72">
        <v>1640</v>
      </c>
      <c r="CR2124" s="69">
        <v>0</v>
      </c>
      <c r="CT2124" s="89">
        <v>0</v>
      </c>
      <c r="CU2124" s="72"/>
      <c r="CV2124" s="69"/>
      <c r="CX2124" s="68"/>
      <c r="CY2124" s="68"/>
      <c r="CZ2124" s="68"/>
      <c r="DB2124" s="89">
        <v>0</v>
      </c>
      <c r="DC2124" s="68"/>
      <c r="DD2124" s="68"/>
      <c r="DF2124" s="72">
        <v>0</v>
      </c>
      <c r="DK2124" s="72">
        <v>0</v>
      </c>
      <c r="DP2124" s="72">
        <v>24721</v>
      </c>
      <c r="DQ2124" s="72"/>
      <c r="DR2124" s="72">
        <v>24927</v>
      </c>
      <c r="DV2124" s="77">
        <v>0</v>
      </c>
      <c r="DZ2124" s="72">
        <v>305645</v>
      </c>
      <c r="EA2124" s="72"/>
      <c r="EB2124" s="72"/>
      <c r="EC2124" s="72"/>
      <c r="ED2124" s="72">
        <v>0</v>
      </c>
      <c r="EG2124" s="69">
        <v>247</v>
      </c>
    </row>
    <row r="2125" spans="1:140" s="67" customFormat="1">
      <c r="B2125" s="68" t="s">
        <v>6278</v>
      </c>
      <c r="C2125" s="68" t="s">
        <v>6279</v>
      </c>
      <c r="D2125" s="69" t="s">
        <v>6303</v>
      </c>
      <c r="E2125" s="69" t="s">
        <v>149</v>
      </c>
      <c r="F2125" s="69" t="s">
        <v>577</v>
      </c>
      <c r="G2125" s="69" t="s">
        <v>5097</v>
      </c>
      <c r="H2125" s="68"/>
      <c r="J2125" s="70">
        <v>42347</v>
      </c>
      <c r="K2125" s="70">
        <v>42347</v>
      </c>
      <c r="M2125" s="69" t="s">
        <v>152</v>
      </c>
      <c r="N2125" s="69" t="s">
        <v>153</v>
      </c>
      <c r="O2125" s="71" t="s">
        <v>578</v>
      </c>
      <c r="P2125" s="72">
        <v>88146888.890000001</v>
      </c>
      <c r="Q2125" s="68" t="s">
        <v>6281</v>
      </c>
      <c r="R2125" s="69" t="s">
        <v>1375</v>
      </c>
      <c r="S2125" s="69">
        <f t="shared" si="67"/>
        <v>0.44999999999999996</v>
      </c>
      <c r="T2125" s="72">
        <v>396661</v>
      </c>
      <c r="U2125" s="73">
        <f t="shared" si="68"/>
        <v>397422</v>
      </c>
      <c r="BK2125" s="74">
        <v>0</v>
      </c>
      <c r="BS2125" s="72"/>
      <c r="BT2125" s="72">
        <v>37082</v>
      </c>
      <c r="BW2125" s="72"/>
      <c r="CA2125" s="69">
        <v>0</v>
      </c>
      <c r="CE2125" s="75"/>
      <c r="CF2125" s="72">
        <v>761</v>
      </c>
      <c r="CI2125" s="72">
        <v>2399</v>
      </c>
      <c r="CJ2125" s="72">
        <v>0</v>
      </c>
      <c r="CM2125" s="72">
        <v>0</v>
      </c>
      <c r="CN2125" s="72">
        <v>1640</v>
      </c>
      <c r="CR2125" s="69">
        <v>0</v>
      </c>
      <c r="CT2125" s="89">
        <v>0</v>
      </c>
      <c r="CU2125" s="72"/>
      <c r="CV2125" s="69"/>
      <c r="CX2125" s="68"/>
      <c r="CY2125" s="68"/>
      <c r="CZ2125" s="68"/>
      <c r="DB2125" s="89">
        <v>0</v>
      </c>
      <c r="DC2125" s="68"/>
      <c r="DD2125" s="68"/>
      <c r="DF2125" s="72">
        <v>0</v>
      </c>
      <c r="DK2125" s="72">
        <v>0</v>
      </c>
      <c r="DP2125" s="72">
        <v>24721</v>
      </c>
      <c r="DQ2125" s="72"/>
      <c r="DR2125" s="72">
        <v>24927</v>
      </c>
      <c r="DV2125" s="77">
        <v>0</v>
      </c>
      <c r="DZ2125" s="72">
        <v>305645</v>
      </c>
      <c r="EA2125" s="72"/>
      <c r="EB2125" s="72"/>
      <c r="EC2125" s="72"/>
      <c r="ED2125" s="72">
        <v>0</v>
      </c>
      <c r="EG2125" s="69">
        <v>247</v>
      </c>
    </row>
    <row r="2126" spans="1:140" s="67" customFormat="1">
      <c r="B2126" s="68" t="s">
        <v>6278</v>
      </c>
      <c r="C2126" s="68" t="s">
        <v>6279</v>
      </c>
      <c r="D2126" s="69" t="s">
        <v>6303</v>
      </c>
      <c r="E2126" s="69" t="s">
        <v>149</v>
      </c>
      <c r="F2126" s="69" t="s">
        <v>577</v>
      </c>
      <c r="G2126" s="69" t="s">
        <v>5097</v>
      </c>
      <c r="H2126" s="68"/>
      <c r="J2126" s="70">
        <v>42502</v>
      </c>
      <c r="K2126" s="70">
        <v>42502</v>
      </c>
      <c r="M2126" s="69" t="s">
        <v>152</v>
      </c>
      <c r="N2126" s="69" t="s">
        <v>153</v>
      </c>
      <c r="O2126" s="71" t="s">
        <v>578</v>
      </c>
      <c r="P2126" s="72">
        <v>7045488.3300000001</v>
      </c>
      <c r="Q2126" s="68" t="s">
        <v>6281</v>
      </c>
      <c r="R2126" s="69" t="s">
        <v>2533</v>
      </c>
      <c r="S2126" s="69">
        <f t="shared" si="67"/>
        <v>5.6300001000000002</v>
      </c>
      <c r="T2126" s="72">
        <v>396661</v>
      </c>
      <c r="U2126" s="73">
        <f t="shared" si="68"/>
        <v>397422</v>
      </c>
      <c r="BK2126" s="74">
        <v>0</v>
      </c>
      <c r="BS2126" s="72"/>
      <c r="BT2126" s="72">
        <v>37082</v>
      </c>
      <c r="BW2126" s="72"/>
      <c r="CA2126" s="69">
        <v>0</v>
      </c>
      <c r="CE2126" s="75"/>
      <c r="CF2126" s="72">
        <v>761</v>
      </c>
      <c r="CI2126" s="72">
        <v>2399</v>
      </c>
      <c r="CJ2126" s="72">
        <v>0</v>
      </c>
      <c r="CM2126" s="72">
        <v>0</v>
      </c>
      <c r="CN2126" s="72">
        <v>1640</v>
      </c>
      <c r="CR2126" s="69">
        <v>0</v>
      </c>
      <c r="CT2126" s="90">
        <v>0</v>
      </c>
      <c r="CU2126" s="72"/>
      <c r="CV2126" s="69"/>
      <c r="CX2126" s="68"/>
      <c r="CY2126" s="68"/>
      <c r="CZ2126" s="68"/>
      <c r="DB2126" s="90">
        <v>0</v>
      </c>
      <c r="DC2126" s="68"/>
      <c r="DD2126" s="68"/>
      <c r="DF2126" s="72">
        <v>0</v>
      </c>
      <c r="DK2126" s="72">
        <v>0</v>
      </c>
      <c r="DP2126" s="72">
        <v>24721</v>
      </c>
      <c r="DQ2126" s="72"/>
      <c r="DR2126" s="72">
        <v>24927</v>
      </c>
      <c r="DV2126" s="78">
        <v>0</v>
      </c>
      <c r="DZ2126" s="72">
        <v>305645</v>
      </c>
      <c r="EA2126" s="72"/>
      <c r="EB2126" s="72"/>
      <c r="EC2126" s="72"/>
      <c r="ED2126" s="72">
        <v>0</v>
      </c>
      <c r="EG2126" s="69">
        <v>247</v>
      </c>
    </row>
    <row r="2127" spans="1:140" s="67" customFormat="1">
      <c r="B2127" s="68" t="s">
        <v>6278</v>
      </c>
      <c r="C2127" s="68" t="s">
        <v>6279</v>
      </c>
      <c r="D2127" s="69" t="s">
        <v>6303</v>
      </c>
      <c r="E2127" s="69" t="s">
        <v>149</v>
      </c>
      <c r="F2127" s="69" t="s">
        <v>577</v>
      </c>
      <c r="G2127" s="69" t="s">
        <v>5097</v>
      </c>
      <c r="H2127" s="68"/>
      <c r="J2127" s="70">
        <v>42509</v>
      </c>
      <c r="K2127" s="70">
        <v>42509</v>
      </c>
      <c r="M2127" s="69" t="s">
        <v>152</v>
      </c>
      <c r="N2127" s="69" t="s">
        <v>153</v>
      </c>
      <c r="O2127" s="71" t="s">
        <v>578</v>
      </c>
      <c r="P2127" s="72">
        <v>77776666.670000002</v>
      </c>
      <c r="Q2127" s="68" t="s">
        <v>6281</v>
      </c>
      <c r="R2127" s="69" t="s">
        <v>2540</v>
      </c>
      <c r="S2127" s="69">
        <f t="shared" si="67"/>
        <v>0.51</v>
      </c>
      <c r="T2127" s="72">
        <v>396661</v>
      </c>
      <c r="U2127" s="73">
        <f t="shared" si="68"/>
        <v>397422</v>
      </c>
      <c r="BK2127" s="74">
        <v>0</v>
      </c>
      <c r="BS2127" s="72"/>
      <c r="BT2127" s="72">
        <v>37082</v>
      </c>
      <c r="BW2127" s="72"/>
      <c r="CA2127" s="69">
        <v>0</v>
      </c>
      <c r="CE2127" s="75"/>
      <c r="CF2127" s="72">
        <v>761</v>
      </c>
      <c r="CI2127" s="72">
        <v>2399</v>
      </c>
      <c r="CJ2127" s="72">
        <v>0</v>
      </c>
      <c r="CM2127" s="72">
        <v>0</v>
      </c>
      <c r="CN2127" s="72">
        <v>1640</v>
      </c>
      <c r="CR2127" s="69">
        <v>0</v>
      </c>
      <c r="CT2127" s="90">
        <v>0</v>
      </c>
      <c r="CU2127" s="72"/>
      <c r="CV2127" s="69"/>
      <c r="CX2127" s="68"/>
      <c r="CY2127" s="68"/>
      <c r="CZ2127" s="68"/>
      <c r="DB2127" s="90">
        <v>0</v>
      </c>
      <c r="DC2127" s="68"/>
      <c r="DD2127" s="68"/>
      <c r="DF2127" s="72">
        <v>0</v>
      </c>
      <c r="DK2127" s="72">
        <v>0</v>
      </c>
      <c r="DP2127" s="72">
        <v>24721</v>
      </c>
      <c r="DQ2127" s="72"/>
      <c r="DR2127" s="72">
        <v>24927</v>
      </c>
      <c r="DV2127" s="78">
        <v>0</v>
      </c>
      <c r="DZ2127" s="72">
        <v>305645</v>
      </c>
      <c r="EA2127" s="72"/>
      <c r="EB2127" s="72"/>
      <c r="EC2127" s="72"/>
      <c r="ED2127" s="72">
        <v>0</v>
      </c>
      <c r="EG2127" s="69">
        <v>247</v>
      </c>
    </row>
    <row r="2128" spans="1:140" s="67" customFormat="1">
      <c r="B2128" s="68" t="s">
        <v>6278</v>
      </c>
      <c r="C2128" s="68" t="s">
        <v>6279</v>
      </c>
      <c r="D2128" s="69" t="s">
        <v>6303</v>
      </c>
      <c r="E2128" s="69" t="s">
        <v>149</v>
      </c>
      <c r="F2128" s="69" t="s">
        <v>577</v>
      </c>
      <c r="G2128" s="69" t="s">
        <v>5097</v>
      </c>
      <c r="H2128" s="68"/>
      <c r="J2128" s="70">
        <v>42572</v>
      </c>
      <c r="K2128" s="70">
        <v>42572</v>
      </c>
      <c r="M2128" s="69" t="s">
        <v>2</v>
      </c>
      <c r="N2128" s="69" t="s">
        <v>5</v>
      </c>
      <c r="O2128" s="71" t="s">
        <v>578</v>
      </c>
      <c r="P2128" s="72">
        <v>24485246.91</v>
      </c>
      <c r="Q2128" s="68" t="s">
        <v>6281</v>
      </c>
      <c r="R2128" s="69" t="s">
        <v>3503</v>
      </c>
      <c r="S2128" s="69">
        <f t="shared" si="67"/>
        <v>1.6199999999999999</v>
      </c>
      <c r="T2128" s="72">
        <v>396661</v>
      </c>
      <c r="U2128" s="73">
        <f t="shared" si="68"/>
        <v>397422</v>
      </c>
      <c r="BK2128" s="74">
        <v>0</v>
      </c>
      <c r="BS2128" s="72"/>
      <c r="BT2128" s="72">
        <v>37082</v>
      </c>
      <c r="BW2128" s="72"/>
      <c r="CA2128" s="69">
        <v>0</v>
      </c>
      <c r="CE2128" s="75"/>
      <c r="CF2128" s="72">
        <v>761</v>
      </c>
      <c r="CI2128" s="72">
        <v>2399</v>
      </c>
      <c r="CJ2128" s="72">
        <v>0</v>
      </c>
      <c r="CM2128" s="72">
        <v>0</v>
      </c>
      <c r="CN2128" s="72">
        <v>1640</v>
      </c>
      <c r="CR2128" s="69">
        <v>0</v>
      </c>
      <c r="CT2128" s="89">
        <v>0</v>
      </c>
      <c r="CU2128" s="72"/>
      <c r="CV2128" s="69"/>
      <c r="CX2128" s="68"/>
      <c r="CY2128" s="68"/>
      <c r="CZ2128" s="68"/>
      <c r="DB2128" s="89">
        <v>0</v>
      </c>
      <c r="DC2128" s="68"/>
      <c r="DD2128" s="68"/>
      <c r="DF2128" s="85">
        <v>0</v>
      </c>
      <c r="DK2128" s="72">
        <v>0</v>
      </c>
      <c r="DP2128" s="72">
        <v>24721</v>
      </c>
      <c r="DQ2128" s="72"/>
      <c r="DR2128" s="72">
        <v>24927</v>
      </c>
      <c r="DV2128" s="77">
        <v>0</v>
      </c>
      <c r="DZ2128" s="72">
        <v>305645</v>
      </c>
      <c r="EA2128" s="72"/>
      <c r="EB2128" s="72"/>
      <c r="EC2128" s="72"/>
      <c r="ED2128" s="72">
        <v>0</v>
      </c>
      <c r="EG2128" s="69">
        <v>247</v>
      </c>
    </row>
    <row r="2129" spans="1:140" s="67" customFormat="1">
      <c r="B2129" s="68" t="s">
        <v>6278</v>
      </c>
      <c r="C2129" s="68" t="s">
        <v>6279</v>
      </c>
      <c r="D2129" s="69" t="s">
        <v>6303</v>
      </c>
      <c r="E2129" s="69" t="s">
        <v>149</v>
      </c>
      <c r="F2129" s="69" t="s">
        <v>577</v>
      </c>
      <c r="G2129" s="69" t="s">
        <v>5097</v>
      </c>
      <c r="H2129" s="68"/>
      <c r="J2129" s="70">
        <v>42611</v>
      </c>
      <c r="K2129" s="70">
        <v>42611</v>
      </c>
      <c r="M2129" s="69" t="s">
        <v>2</v>
      </c>
      <c r="N2129" s="69" t="s">
        <v>5</v>
      </c>
      <c r="O2129" s="71" t="s">
        <v>578</v>
      </c>
      <c r="P2129" s="72">
        <v>18030046.27</v>
      </c>
      <c r="Q2129" s="68" t="s">
        <v>6281</v>
      </c>
      <c r="R2129" s="69" t="s">
        <v>3667</v>
      </c>
      <c r="S2129" s="69">
        <f t="shared" si="67"/>
        <v>2.1999998999999999</v>
      </c>
      <c r="T2129" s="72">
        <v>396661</v>
      </c>
      <c r="U2129" s="73">
        <f t="shared" si="68"/>
        <v>397422</v>
      </c>
      <c r="BK2129" s="74">
        <v>0</v>
      </c>
      <c r="BS2129" s="72"/>
      <c r="BT2129" s="72">
        <v>37082</v>
      </c>
      <c r="BW2129" s="72"/>
      <c r="CA2129" s="69">
        <v>0</v>
      </c>
      <c r="CE2129" s="75"/>
      <c r="CF2129" s="72">
        <v>761</v>
      </c>
      <c r="CI2129" s="72">
        <v>2399</v>
      </c>
      <c r="CJ2129" s="72">
        <v>0</v>
      </c>
      <c r="CM2129" s="72">
        <v>0</v>
      </c>
      <c r="CN2129" s="72">
        <v>1640</v>
      </c>
      <c r="CR2129" s="69">
        <v>0</v>
      </c>
      <c r="CT2129" s="89">
        <v>0</v>
      </c>
      <c r="CU2129" s="72"/>
      <c r="CV2129" s="69"/>
      <c r="CX2129" s="68"/>
      <c r="CY2129" s="68"/>
      <c r="CZ2129" s="68"/>
      <c r="DB2129" s="103">
        <v>0</v>
      </c>
      <c r="DC2129" s="68"/>
      <c r="DD2129" s="68"/>
      <c r="DF2129" s="72">
        <v>0</v>
      </c>
      <c r="DK2129" s="72">
        <v>0</v>
      </c>
      <c r="DP2129" s="72">
        <v>24721</v>
      </c>
      <c r="DQ2129" s="72"/>
      <c r="DR2129" s="72">
        <v>24927</v>
      </c>
      <c r="DV2129" s="79">
        <v>0</v>
      </c>
      <c r="DZ2129" s="72">
        <v>305645</v>
      </c>
      <c r="EA2129" s="72"/>
      <c r="EB2129" s="72"/>
      <c r="EC2129" s="72"/>
      <c r="ED2129" s="72">
        <v>0</v>
      </c>
      <c r="EG2129" s="69">
        <v>247</v>
      </c>
    </row>
    <row r="2130" spans="1:140" s="67" customFormat="1">
      <c r="B2130" s="68" t="s">
        <v>6278</v>
      </c>
      <c r="C2130" s="68" t="s">
        <v>6279</v>
      </c>
      <c r="D2130" s="69" t="s">
        <v>6303</v>
      </c>
      <c r="E2130" s="69" t="s">
        <v>149</v>
      </c>
      <c r="F2130" s="69" t="s">
        <v>577</v>
      </c>
      <c r="G2130" s="69" t="s">
        <v>5097</v>
      </c>
      <c r="H2130" s="68"/>
      <c r="J2130" s="70">
        <v>42702</v>
      </c>
      <c r="K2130" s="70">
        <v>42702</v>
      </c>
      <c r="M2130" s="69" t="s">
        <v>2</v>
      </c>
      <c r="N2130" s="69" t="s">
        <v>5</v>
      </c>
      <c r="O2130" s="71" t="s">
        <v>4384</v>
      </c>
      <c r="P2130" s="72">
        <v>73455740.739999995</v>
      </c>
      <c r="Q2130" s="68" t="s">
        <v>6281</v>
      </c>
      <c r="R2130" s="69" t="s">
        <v>4385</v>
      </c>
      <c r="S2130" s="69">
        <f t="shared" si="67"/>
        <v>0.54</v>
      </c>
      <c r="T2130" s="72">
        <v>396661</v>
      </c>
      <c r="U2130" s="73">
        <f t="shared" si="68"/>
        <v>397422</v>
      </c>
      <c r="BK2130" s="74">
        <v>0</v>
      </c>
      <c r="BS2130" s="72"/>
      <c r="BT2130" s="72">
        <v>37082</v>
      </c>
      <c r="BW2130" s="72"/>
      <c r="CA2130" s="69">
        <v>0</v>
      </c>
      <c r="CF2130" s="72">
        <v>761</v>
      </c>
      <c r="CI2130" s="72">
        <v>2399</v>
      </c>
      <c r="CJ2130" s="72">
        <v>0</v>
      </c>
      <c r="CM2130" s="72">
        <v>0</v>
      </c>
      <c r="CN2130" s="72">
        <v>1640</v>
      </c>
      <c r="CR2130" s="69">
        <v>0</v>
      </c>
      <c r="CT2130" s="89">
        <v>0</v>
      </c>
      <c r="CU2130" s="68"/>
      <c r="CV2130" s="68"/>
      <c r="CX2130" s="68"/>
      <c r="CY2130" s="68"/>
      <c r="CZ2130" s="68"/>
      <c r="DB2130" s="89">
        <v>0</v>
      </c>
      <c r="DC2130" s="68"/>
      <c r="DD2130" s="68"/>
      <c r="DF2130" s="76">
        <v>0</v>
      </c>
      <c r="DK2130" s="72">
        <v>0</v>
      </c>
      <c r="DP2130" s="72">
        <v>24721</v>
      </c>
      <c r="DQ2130" s="72"/>
      <c r="DR2130" s="72">
        <v>24927</v>
      </c>
      <c r="DV2130" s="77">
        <v>0</v>
      </c>
      <c r="DZ2130" s="72">
        <v>305645</v>
      </c>
      <c r="EA2130" s="72"/>
      <c r="EB2130" s="72"/>
      <c r="EC2130" s="72"/>
      <c r="ED2130" s="72">
        <v>0</v>
      </c>
      <c r="EG2130" s="69">
        <v>247</v>
      </c>
    </row>
    <row r="2131" spans="1:140" s="67" customFormat="1">
      <c r="B2131" s="68" t="s">
        <v>6278</v>
      </c>
      <c r="C2131" s="68" t="s">
        <v>6279</v>
      </c>
      <c r="D2131" s="69" t="s">
        <v>6303</v>
      </c>
      <c r="E2131" s="69" t="s">
        <v>149</v>
      </c>
      <c r="F2131" s="69" t="s">
        <v>577</v>
      </c>
      <c r="G2131" s="69" t="s">
        <v>5097</v>
      </c>
      <c r="H2131" s="68"/>
      <c r="J2131" s="70">
        <v>42726</v>
      </c>
      <c r="K2131" s="70">
        <v>42726</v>
      </c>
      <c r="M2131" s="69" t="s">
        <v>2</v>
      </c>
      <c r="N2131" s="69" t="s">
        <v>5</v>
      </c>
      <c r="O2131" s="71" t="s">
        <v>4384</v>
      </c>
      <c r="P2131" s="72">
        <v>54337123.289999999</v>
      </c>
      <c r="Q2131" s="68" t="s">
        <v>6281</v>
      </c>
      <c r="R2131" s="69" t="s">
        <v>4490</v>
      </c>
      <c r="S2131" s="69">
        <f t="shared" si="67"/>
        <v>0.73</v>
      </c>
      <c r="T2131" s="72">
        <v>396661</v>
      </c>
      <c r="U2131" s="73">
        <f t="shared" si="68"/>
        <v>397422</v>
      </c>
      <c r="BK2131" s="74">
        <v>0</v>
      </c>
      <c r="BS2131" s="72"/>
      <c r="BT2131" s="72">
        <v>37082</v>
      </c>
      <c r="BW2131" s="72"/>
      <c r="CA2131" s="69">
        <v>0</v>
      </c>
      <c r="CF2131" s="72">
        <v>761</v>
      </c>
      <c r="CI2131" s="72">
        <v>2399</v>
      </c>
      <c r="CJ2131" s="72">
        <v>0</v>
      </c>
      <c r="CM2131" s="72">
        <v>0</v>
      </c>
      <c r="CN2131" s="72">
        <v>1640</v>
      </c>
      <c r="CR2131" s="69">
        <v>0</v>
      </c>
      <c r="CT2131" s="90">
        <v>0</v>
      </c>
      <c r="CU2131" s="68"/>
      <c r="CV2131" s="68"/>
      <c r="CX2131" s="68"/>
      <c r="CY2131" s="68"/>
      <c r="CZ2131" s="68"/>
      <c r="DB2131" s="89">
        <v>0</v>
      </c>
      <c r="DC2131" s="68"/>
      <c r="DD2131" s="68"/>
      <c r="DF2131" s="76">
        <v>0</v>
      </c>
      <c r="DK2131" s="72">
        <v>0</v>
      </c>
      <c r="DP2131" s="72">
        <v>24721</v>
      </c>
      <c r="DQ2131" s="72"/>
      <c r="DR2131" s="72">
        <v>24927</v>
      </c>
      <c r="DV2131" s="77">
        <v>0</v>
      </c>
      <c r="DZ2131" s="72">
        <v>305645</v>
      </c>
      <c r="EA2131" s="72"/>
      <c r="EB2131" s="72"/>
      <c r="EC2131" s="72"/>
      <c r="ED2131" s="72">
        <v>0</v>
      </c>
      <c r="EG2131" s="69">
        <v>247</v>
      </c>
    </row>
    <row r="2132" spans="1:140" s="67" customFormat="1">
      <c r="A2132" s="68"/>
      <c r="B2132" s="68" t="s">
        <v>6278</v>
      </c>
      <c r="C2132" s="68" t="s">
        <v>6279</v>
      </c>
      <c r="D2132" s="69" t="s">
        <v>6303</v>
      </c>
      <c r="E2132" s="69" t="s">
        <v>149</v>
      </c>
      <c r="F2132" s="69" t="s">
        <v>577</v>
      </c>
      <c r="G2132" s="69" t="s">
        <v>5097</v>
      </c>
      <c r="H2132" s="68"/>
      <c r="I2132" s="68" t="s">
        <v>182</v>
      </c>
      <c r="J2132" s="70">
        <v>42823</v>
      </c>
      <c r="K2132" s="70">
        <v>42823</v>
      </c>
      <c r="L2132" s="68"/>
      <c r="M2132" s="69" t="s">
        <v>2</v>
      </c>
      <c r="N2132" s="69" t="s">
        <v>5</v>
      </c>
      <c r="O2132" s="71" t="s">
        <v>5297</v>
      </c>
      <c r="P2132" s="72">
        <v>136779655.172414</v>
      </c>
      <c r="Q2132" s="68" t="s">
        <v>6281</v>
      </c>
      <c r="R2132" s="69" t="s">
        <v>1805</v>
      </c>
      <c r="S2132" s="69">
        <f t="shared" si="67"/>
        <v>0.28999999999999998</v>
      </c>
      <c r="T2132" s="72">
        <v>396661</v>
      </c>
      <c r="U2132" s="73">
        <f t="shared" si="68"/>
        <v>397422</v>
      </c>
      <c r="V2132" s="68"/>
      <c r="W2132" s="68"/>
      <c r="X2132" s="68"/>
      <c r="Y2132" s="68"/>
      <c r="Z2132" s="68"/>
      <c r="AA2132" s="68"/>
      <c r="AB2132" s="68"/>
      <c r="AC2132" s="68"/>
      <c r="AD2132" s="68"/>
      <c r="AE2132" s="68"/>
      <c r="AF2132" s="68"/>
      <c r="AG2132" s="68"/>
      <c r="AH2132" s="68"/>
      <c r="AI2132" s="68"/>
      <c r="AJ2132" s="68"/>
      <c r="AK2132" s="68"/>
      <c r="AL2132" s="68"/>
      <c r="AM2132" s="68"/>
      <c r="AN2132" s="68"/>
      <c r="AO2132" s="68"/>
      <c r="AP2132" s="68"/>
      <c r="AQ2132" s="68"/>
      <c r="AR2132" s="68"/>
      <c r="AS2132" s="68"/>
      <c r="AT2132" s="68"/>
      <c r="AU2132" s="68"/>
      <c r="AV2132" s="68"/>
      <c r="AW2132" s="68"/>
      <c r="AX2132" s="68"/>
      <c r="AY2132" s="68"/>
      <c r="AZ2132" s="68"/>
      <c r="BA2132" s="68"/>
      <c r="BB2132" s="68"/>
      <c r="BC2132" s="68"/>
      <c r="BD2132" s="68"/>
      <c r="BE2132" s="68"/>
      <c r="BF2132" s="68"/>
      <c r="BG2132" s="68"/>
      <c r="BH2132" s="68"/>
      <c r="BI2132" s="68"/>
      <c r="BJ2132" s="68"/>
      <c r="BK2132" s="74">
        <v>0</v>
      </c>
      <c r="BL2132" s="68"/>
      <c r="BM2132" s="68"/>
      <c r="BN2132" s="68"/>
      <c r="BO2132" s="68"/>
      <c r="BP2132" s="68"/>
      <c r="BQ2132" s="68"/>
      <c r="BR2132" s="68"/>
      <c r="BS2132" s="68"/>
      <c r="BT2132" s="72">
        <v>37082</v>
      </c>
      <c r="BU2132" s="68"/>
      <c r="BV2132" s="68"/>
      <c r="BW2132" s="72"/>
      <c r="BX2132" s="68"/>
      <c r="BY2132" s="68"/>
      <c r="BZ2132" s="68"/>
      <c r="CA2132" s="69">
        <v>0</v>
      </c>
      <c r="CB2132" s="68"/>
      <c r="CC2132" s="68"/>
      <c r="CD2132" s="68"/>
      <c r="CE2132" s="72"/>
      <c r="CF2132" s="72">
        <v>761</v>
      </c>
      <c r="CG2132" s="68"/>
      <c r="CH2132" s="68"/>
      <c r="CI2132" s="72">
        <v>2399</v>
      </c>
      <c r="CJ2132" s="72">
        <v>0</v>
      </c>
      <c r="CK2132" s="68"/>
      <c r="CL2132" s="68"/>
      <c r="CM2132" s="69">
        <v>0</v>
      </c>
      <c r="CN2132" s="72">
        <v>1640</v>
      </c>
      <c r="CO2132" s="68"/>
      <c r="CP2132" s="68"/>
      <c r="CQ2132" s="68"/>
      <c r="CR2132" s="69">
        <v>0</v>
      </c>
      <c r="CS2132" s="68"/>
      <c r="CT2132" s="95">
        <v>0</v>
      </c>
      <c r="CU2132" s="72"/>
      <c r="CV2132" s="69"/>
      <c r="CW2132" s="68"/>
      <c r="CX2132" s="68"/>
      <c r="CY2132" s="68"/>
      <c r="CZ2132" s="68"/>
      <c r="DA2132" s="68"/>
      <c r="DB2132" s="91">
        <v>0</v>
      </c>
      <c r="DC2132" s="68"/>
      <c r="DD2132" s="68"/>
      <c r="DE2132" s="68"/>
      <c r="DF2132" s="85"/>
      <c r="DG2132" s="68"/>
      <c r="DH2132" s="68"/>
      <c r="DI2132" s="68"/>
      <c r="DJ2132" s="68"/>
      <c r="DK2132" s="72">
        <v>0</v>
      </c>
      <c r="DL2132" s="68"/>
      <c r="DM2132" s="68"/>
      <c r="DN2132" s="68"/>
      <c r="DO2132" s="68"/>
      <c r="DP2132" s="72">
        <v>24721</v>
      </c>
      <c r="DQ2132" s="68"/>
      <c r="DR2132" s="72">
        <v>24927</v>
      </c>
      <c r="DS2132" s="68"/>
      <c r="DT2132" s="68">
        <v>0</v>
      </c>
      <c r="DU2132" s="68"/>
      <c r="DV2132" s="81">
        <v>0</v>
      </c>
      <c r="DW2132" s="68"/>
      <c r="DX2132" s="68"/>
      <c r="DY2132" s="68"/>
      <c r="DZ2132" s="72">
        <v>305645</v>
      </c>
      <c r="EA2132" s="68"/>
      <c r="EB2132" s="72"/>
      <c r="EC2132" s="68"/>
      <c r="ED2132" s="72">
        <v>0</v>
      </c>
      <c r="EE2132" s="68"/>
      <c r="EF2132" s="68"/>
      <c r="EG2132" s="69">
        <v>247</v>
      </c>
      <c r="EH2132" s="68"/>
      <c r="EI2132" s="68"/>
      <c r="EJ2132" s="68"/>
    </row>
    <row r="2133" spans="1:140">
      <c r="B2133" s="68" t="s">
        <v>6278</v>
      </c>
      <c r="C2133" s="41" t="s">
        <v>6279</v>
      </c>
      <c r="D2133" s="43" t="s">
        <v>6303</v>
      </c>
      <c r="E2133" s="43" t="s">
        <v>149</v>
      </c>
      <c r="F2133" s="43" t="s">
        <v>1371</v>
      </c>
      <c r="G2133" s="43" t="s">
        <v>1372</v>
      </c>
      <c r="H2133" s="41"/>
      <c r="J2133" s="10">
        <v>42347</v>
      </c>
      <c r="K2133" s="10">
        <v>42347</v>
      </c>
      <c r="M2133" s="43" t="s">
        <v>152</v>
      </c>
      <c r="N2133" s="43" t="s">
        <v>153</v>
      </c>
      <c r="O2133" s="13" t="s">
        <v>1373</v>
      </c>
      <c r="P2133" s="11">
        <v>20700467.016929001</v>
      </c>
      <c r="Q2133" s="41" t="s">
        <v>6281</v>
      </c>
      <c r="R2133" s="43" t="s">
        <v>1374</v>
      </c>
      <c r="S2133" s="43">
        <f t="shared" si="67"/>
        <v>1.0278</v>
      </c>
      <c r="T2133" s="11">
        <v>212759.4</v>
      </c>
      <c r="U2133" s="9">
        <f t="shared" si="68"/>
        <v>312152.34999999998</v>
      </c>
      <c r="BE2133" s="42"/>
      <c r="BK2133" s="12">
        <v>0</v>
      </c>
      <c r="BS2133" s="11"/>
      <c r="BT2133" s="11">
        <v>0</v>
      </c>
      <c r="BW2133" s="11"/>
      <c r="CA2133" s="43">
        <v>0</v>
      </c>
      <c r="CE2133" s="5"/>
      <c r="CF2133" s="11">
        <v>99392.95</v>
      </c>
      <c r="CI2133" s="11">
        <v>533.35</v>
      </c>
      <c r="CJ2133" s="11"/>
      <c r="CM2133" s="11"/>
      <c r="CN2133" s="11">
        <v>18190.88</v>
      </c>
      <c r="CR2133" s="43"/>
      <c r="CT2133" s="35"/>
      <c r="CU2133" s="11"/>
      <c r="CV2133" s="43"/>
      <c r="DB2133" s="105">
        <v>0</v>
      </c>
      <c r="DF2133" s="11"/>
      <c r="DK2133" s="11"/>
      <c r="DP2133" s="11">
        <v>0</v>
      </c>
      <c r="DQ2133" s="11"/>
      <c r="DR2133" s="11">
        <v>0</v>
      </c>
      <c r="DV2133" s="55">
        <v>0</v>
      </c>
      <c r="DZ2133" s="11">
        <v>194035.17</v>
      </c>
      <c r="EA2133" s="11"/>
      <c r="EB2133" s="11"/>
      <c r="EC2133" s="11"/>
      <c r="ED2133" s="11"/>
      <c r="EG2133" s="43"/>
    </row>
    <row r="2134" spans="1:140">
      <c r="B2134" s="68" t="s">
        <v>6278</v>
      </c>
      <c r="C2134" s="41" t="s">
        <v>6279</v>
      </c>
      <c r="D2134" s="43" t="s">
        <v>6303</v>
      </c>
      <c r="E2134" s="43" t="s">
        <v>149</v>
      </c>
      <c r="F2134" s="43" t="s">
        <v>267</v>
      </c>
      <c r="G2134" s="43" t="s">
        <v>268</v>
      </c>
      <c r="H2134" s="41"/>
      <c r="J2134" s="10">
        <v>42205</v>
      </c>
      <c r="K2134" s="10">
        <v>42205</v>
      </c>
      <c r="M2134" s="43" t="s">
        <v>152</v>
      </c>
      <c r="N2134" s="43" t="s">
        <v>153</v>
      </c>
      <c r="O2134" s="13" t="s">
        <v>269</v>
      </c>
      <c r="P2134" s="11">
        <v>74675217.240099996</v>
      </c>
      <c r="Q2134" s="41" t="s">
        <v>6281</v>
      </c>
      <c r="R2134" s="43" t="s">
        <v>270</v>
      </c>
      <c r="S2134" s="43">
        <f t="shared" si="67"/>
        <v>0.57539998999999997</v>
      </c>
      <c r="T2134" s="11">
        <v>429681.19</v>
      </c>
      <c r="U2134" s="9">
        <f t="shared" si="68"/>
        <v>499462.13</v>
      </c>
      <c r="BE2134" s="42"/>
      <c r="BK2134" s="12">
        <v>0</v>
      </c>
      <c r="BS2134" s="11"/>
      <c r="BT2134" s="11">
        <v>58680.15</v>
      </c>
      <c r="BW2134" s="11"/>
      <c r="CA2134" s="43">
        <v>38221.269999999997</v>
      </c>
      <c r="CE2134" s="5"/>
      <c r="CF2134" s="11">
        <v>31559.67</v>
      </c>
      <c r="CI2134" s="11">
        <v>548.35</v>
      </c>
      <c r="CJ2134" s="11">
        <v>0</v>
      </c>
      <c r="CM2134" s="11">
        <v>49560.21</v>
      </c>
      <c r="CN2134" s="11">
        <v>2404.6799999999998</v>
      </c>
      <c r="CR2134" s="43">
        <v>0</v>
      </c>
      <c r="CT2134" s="97">
        <v>0</v>
      </c>
      <c r="CU2134" s="11"/>
      <c r="CV2134" s="43"/>
      <c r="DB2134" s="104">
        <v>0</v>
      </c>
      <c r="DF2134" s="11">
        <v>0</v>
      </c>
      <c r="DK2134" s="11">
        <v>0</v>
      </c>
      <c r="DP2134" s="11">
        <v>0</v>
      </c>
      <c r="DQ2134" s="11"/>
      <c r="DR2134" s="11">
        <v>0</v>
      </c>
      <c r="DV2134" s="24">
        <v>0</v>
      </c>
      <c r="DZ2134" s="11">
        <v>244739.19</v>
      </c>
      <c r="EA2134" s="11"/>
      <c r="EB2134" s="11"/>
      <c r="EC2134" s="11"/>
      <c r="ED2134" s="11">
        <v>73748.61</v>
      </c>
      <c r="EG2134" s="43">
        <v>0</v>
      </c>
    </row>
    <row r="2135" spans="1:140">
      <c r="B2135" s="68" t="s">
        <v>6278</v>
      </c>
      <c r="C2135" s="41" t="s">
        <v>6279</v>
      </c>
      <c r="D2135" s="43" t="s">
        <v>6303</v>
      </c>
      <c r="E2135" s="43" t="s">
        <v>149</v>
      </c>
      <c r="F2135" s="43" t="s">
        <v>267</v>
      </c>
      <c r="G2135" s="43" t="s">
        <v>524</v>
      </c>
      <c r="H2135" s="41"/>
      <c r="J2135" s="10">
        <v>42244</v>
      </c>
      <c r="K2135" s="10">
        <v>42244</v>
      </c>
      <c r="M2135" s="43" t="s">
        <v>152</v>
      </c>
      <c r="N2135" s="43" t="s">
        <v>153</v>
      </c>
      <c r="O2135" s="13" t="s">
        <v>525</v>
      </c>
      <c r="P2135" s="11">
        <v>68874158.939999998</v>
      </c>
      <c r="Q2135" s="41" t="s">
        <v>6281</v>
      </c>
      <c r="R2135" s="43" t="s">
        <v>526</v>
      </c>
      <c r="S2135" s="43">
        <f t="shared" si="67"/>
        <v>0.55164270000000004</v>
      </c>
      <c r="T2135" s="11">
        <v>379939.27</v>
      </c>
      <c r="U2135" s="9">
        <f t="shared" si="68"/>
        <v>434706.97000000003</v>
      </c>
      <c r="BE2135" s="42"/>
      <c r="BK2135" s="12">
        <v>0</v>
      </c>
      <c r="BS2135" s="11"/>
      <c r="BT2135" s="11">
        <v>6764.8</v>
      </c>
      <c r="BW2135" s="11"/>
      <c r="CA2135" s="43"/>
      <c r="CE2135" s="5"/>
      <c r="CF2135" s="11">
        <v>54767.7</v>
      </c>
      <c r="CI2135" s="11">
        <v>1141.73</v>
      </c>
      <c r="CJ2135" s="11">
        <v>0</v>
      </c>
      <c r="CM2135" s="11"/>
      <c r="CN2135" s="11">
        <v>51655.32</v>
      </c>
      <c r="CR2135" s="43">
        <v>0</v>
      </c>
      <c r="CT2135" s="97">
        <v>0</v>
      </c>
      <c r="CU2135" s="11"/>
      <c r="CV2135" s="43"/>
      <c r="DB2135" s="104">
        <v>0</v>
      </c>
      <c r="DF2135" s="11">
        <v>0</v>
      </c>
      <c r="DK2135" s="11">
        <v>0</v>
      </c>
      <c r="DP2135" s="11">
        <v>0</v>
      </c>
      <c r="DQ2135" s="11"/>
      <c r="DR2135" s="11">
        <v>0</v>
      </c>
      <c r="DV2135" s="24">
        <v>0</v>
      </c>
      <c r="DZ2135" s="11">
        <v>226744.25</v>
      </c>
      <c r="EA2135" s="11"/>
      <c r="EB2135" s="11"/>
      <c r="EC2135" s="11"/>
      <c r="ED2135" s="11">
        <v>93189.2</v>
      </c>
      <c r="EG2135" s="43">
        <v>443.97</v>
      </c>
    </row>
    <row r="2136" spans="1:140">
      <c r="B2136" s="68" t="s">
        <v>6278</v>
      </c>
      <c r="C2136" s="41" t="s">
        <v>6279</v>
      </c>
      <c r="D2136" s="43" t="s">
        <v>6303</v>
      </c>
      <c r="E2136" s="43" t="s">
        <v>149</v>
      </c>
      <c r="F2136" s="43" t="s">
        <v>267</v>
      </c>
      <c r="G2136" s="43" t="s">
        <v>524</v>
      </c>
      <c r="H2136" s="41"/>
      <c r="J2136" s="10">
        <v>42270</v>
      </c>
      <c r="K2136" s="10">
        <v>42270</v>
      </c>
      <c r="M2136" s="43" t="s">
        <v>152</v>
      </c>
      <c r="N2136" s="43" t="s">
        <v>153</v>
      </c>
      <c r="O2136" s="13" t="s">
        <v>525</v>
      </c>
      <c r="P2136" s="11">
        <v>39676197.789999999</v>
      </c>
      <c r="Q2136" s="41" t="s">
        <v>6281</v>
      </c>
      <c r="R2136" s="43" t="s">
        <v>606</v>
      </c>
      <c r="S2136" s="43">
        <f t="shared" si="67"/>
        <v>0.9575999999999999</v>
      </c>
      <c r="T2136" s="11">
        <v>379939.27</v>
      </c>
      <c r="U2136" s="9">
        <f t="shared" si="68"/>
        <v>434706.97000000003</v>
      </c>
      <c r="BE2136" s="42"/>
      <c r="BK2136" s="12">
        <v>0</v>
      </c>
      <c r="BS2136" s="11"/>
      <c r="BT2136" s="11">
        <v>6764.8</v>
      </c>
      <c r="BW2136" s="11"/>
      <c r="CA2136" s="43"/>
      <c r="CE2136" s="5"/>
      <c r="CF2136" s="11">
        <v>54767.7</v>
      </c>
      <c r="CI2136" s="11">
        <v>1141.73</v>
      </c>
      <c r="CJ2136" s="11">
        <v>0</v>
      </c>
      <c r="CM2136" s="11"/>
      <c r="CN2136" s="11">
        <v>51655.32</v>
      </c>
      <c r="CR2136" s="43">
        <v>0</v>
      </c>
      <c r="CT2136" s="97">
        <v>0</v>
      </c>
      <c r="CU2136" s="11"/>
      <c r="CV2136" s="43"/>
      <c r="DB2136" s="104">
        <v>0</v>
      </c>
      <c r="DF2136" s="11">
        <v>0</v>
      </c>
      <c r="DK2136" s="11">
        <v>0</v>
      </c>
      <c r="DP2136" s="11">
        <v>0</v>
      </c>
      <c r="DQ2136" s="11"/>
      <c r="DR2136" s="11">
        <v>0</v>
      </c>
      <c r="DV2136" s="24">
        <v>0</v>
      </c>
      <c r="DZ2136" s="11">
        <v>226744.25</v>
      </c>
      <c r="EA2136" s="11"/>
      <c r="EB2136" s="11"/>
      <c r="EC2136" s="11"/>
      <c r="ED2136" s="11">
        <v>93189.2</v>
      </c>
      <c r="EG2136" s="43">
        <v>443.97</v>
      </c>
    </row>
    <row r="2137" spans="1:140">
      <c r="B2137" s="68" t="s">
        <v>6278</v>
      </c>
      <c r="C2137" s="41" t="s">
        <v>6279</v>
      </c>
      <c r="D2137" s="43" t="s">
        <v>6303</v>
      </c>
      <c r="E2137" s="43" t="s">
        <v>149</v>
      </c>
      <c r="F2137" s="43" t="s">
        <v>267</v>
      </c>
      <c r="G2137" s="43" t="s">
        <v>524</v>
      </c>
      <c r="H2137" s="41"/>
      <c r="J2137" s="10">
        <v>42396</v>
      </c>
      <c r="K2137" s="10">
        <v>42396</v>
      </c>
      <c r="M2137" s="43" t="s">
        <v>152</v>
      </c>
      <c r="N2137" s="43" t="s">
        <v>153</v>
      </c>
      <c r="O2137" s="13" t="s">
        <v>525</v>
      </c>
      <c r="P2137" s="11">
        <v>75896777.870000005</v>
      </c>
      <c r="Q2137" s="41" t="s">
        <v>6281</v>
      </c>
      <c r="R2137" s="43" t="s">
        <v>2028</v>
      </c>
      <c r="S2137" s="43">
        <f t="shared" si="67"/>
        <v>0.50060000000000004</v>
      </c>
      <c r="T2137" s="11">
        <v>379939.27</v>
      </c>
      <c r="U2137" s="9">
        <f t="shared" si="68"/>
        <v>434706.97000000003</v>
      </c>
      <c r="BE2137" s="42"/>
      <c r="BK2137" s="12">
        <v>0</v>
      </c>
      <c r="BS2137" s="11"/>
      <c r="BT2137" s="11">
        <v>6764.8</v>
      </c>
      <c r="BW2137" s="11"/>
      <c r="CA2137" s="43"/>
      <c r="CE2137" s="5"/>
      <c r="CF2137" s="11">
        <v>54767.7</v>
      </c>
      <c r="CI2137" s="11">
        <v>1141.73</v>
      </c>
      <c r="CJ2137" s="11">
        <v>0</v>
      </c>
      <c r="CM2137" s="11"/>
      <c r="CN2137" s="11">
        <v>51655.32</v>
      </c>
      <c r="CR2137" s="43">
        <v>0</v>
      </c>
      <c r="CT2137" s="98">
        <v>0</v>
      </c>
      <c r="CU2137" s="11"/>
      <c r="CV2137" s="43"/>
      <c r="DB2137" s="104">
        <v>0</v>
      </c>
      <c r="DF2137" s="11">
        <v>0</v>
      </c>
      <c r="DK2137" s="11">
        <v>0</v>
      </c>
      <c r="DP2137" s="11">
        <v>0</v>
      </c>
      <c r="DQ2137" s="11"/>
      <c r="DR2137" s="11">
        <v>0</v>
      </c>
      <c r="DV2137" s="24">
        <v>0</v>
      </c>
      <c r="DZ2137" s="11">
        <v>226744.25</v>
      </c>
      <c r="EA2137" s="11"/>
      <c r="EB2137" s="11"/>
      <c r="EC2137" s="11"/>
      <c r="ED2137" s="11">
        <v>93189.2</v>
      </c>
      <c r="EG2137" s="43">
        <v>443.97</v>
      </c>
    </row>
    <row r="2138" spans="1:140">
      <c r="B2138" s="68" t="s">
        <v>6278</v>
      </c>
      <c r="C2138" s="41" t="s">
        <v>6279</v>
      </c>
      <c r="D2138" s="43" t="s">
        <v>6303</v>
      </c>
      <c r="E2138" s="43" t="s">
        <v>149</v>
      </c>
      <c r="F2138" s="43" t="s">
        <v>267</v>
      </c>
      <c r="G2138" s="43" t="s">
        <v>524</v>
      </c>
      <c r="H2138" s="41"/>
      <c r="J2138" s="10">
        <v>42503</v>
      </c>
      <c r="K2138" s="10">
        <v>42503</v>
      </c>
      <c r="M2138" s="43" t="s">
        <v>152</v>
      </c>
      <c r="N2138" s="43" t="s">
        <v>153</v>
      </c>
      <c r="O2138" s="13" t="s">
        <v>525</v>
      </c>
      <c r="P2138" s="11">
        <v>72497643.450000003</v>
      </c>
      <c r="Q2138" s="41" t="s">
        <v>6281</v>
      </c>
      <c r="R2138" s="43" t="s">
        <v>2534</v>
      </c>
      <c r="S2138" s="43">
        <f t="shared" si="67"/>
        <v>0.52407119999999996</v>
      </c>
      <c r="T2138" s="11">
        <v>379939.27</v>
      </c>
      <c r="U2138" s="9">
        <f t="shared" si="68"/>
        <v>434706.97000000003</v>
      </c>
      <c r="BE2138" s="42"/>
      <c r="BK2138" s="12">
        <v>0</v>
      </c>
      <c r="BS2138" s="11"/>
      <c r="BT2138" s="11">
        <v>6764.8</v>
      </c>
      <c r="BW2138" s="11"/>
      <c r="CA2138" s="43"/>
      <c r="CE2138" s="5"/>
      <c r="CF2138" s="11">
        <v>54767.7</v>
      </c>
      <c r="CI2138" s="11">
        <v>1141.73</v>
      </c>
      <c r="CJ2138" s="11">
        <v>0</v>
      </c>
      <c r="CM2138" s="11"/>
      <c r="CN2138" s="11">
        <v>51655.32</v>
      </c>
      <c r="CR2138" s="43">
        <v>0</v>
      </c>
      <c r="CT2138" s="97">
        <v>0</v>
      </c>
      <c r="CU2138" s="11"/>
      <c r="CV2138" s="43"/>
      <c r="DB2138" s="104">
        <v>0</v>
      </c>
      <c r="DF2138" s="11">
        <v>0</v>
      </c>
      <c r="DK2138" s="11">
        <v>0</v>
      </c>
      <c r="DP2138" s="11">
        <v>0</v>
      </c>
      <c r="DQ2138" s="11"/>
      <c r="DR2138" s="11">
        <v>0</v>
      </c>
      <c r="DV2138" s="24">
        <v>0</v>
      </c>
      <c r="DZ2138" s="11">
        <v>226744.25</v>
      </c>
      <c r="EA2138" s="11"/>
      <c r="EB2138" s="11"/>
      <c r="EC2138" s="11"/>
      <c r="ED2138" s="11">
        <v>93189.2</v>
      </c>
      <c r="EG2138" s="43">
        <v>443.97</v>
      </c>
    </row>
    <row r="2139" spans="1:140">
      <c r="B2139" s="68" t="s">
        <v>6278</v>
      </c>
      <c r="C2139" s="41" t="s">
        <v>6279</v>
      </c>
      <c r="D2139" s="43" t="s">
        <v>6303</v>
      </c>
      <c r="E2139" s="43" t="s">
        <v>149</v>
      </c>
      <c r="F2139" s="43" t="s">
        <v>267</v>
      </c>
      <c r="G2139" s="43" t="s">
        <v>524</v>
      </c>
      <c r="H2139" s="41"/>
      <c r="J2139" s="10">
        <v>42600</v>
      </c>
      <c r="K2139" s="10">
        <v>42600</v>
      </c>
      <c r="M2139" s="43" t="s">
        <v>2</v>
      </c>
      <c r="N2139" s="43" t="s">
        <v>5</v>
      </c>
      <c r="O2139" s="13" t="s">
        <v>3654</v>
      </c>
      <c r="P2139" s="11">
        <v>89167112.810000002</v>
      </c>
      <c r="Q2139" s="41" t="s">
        <v>6281</v>
      </c>
      <c r="R2139" s="43" t="s">
        <v>3655</v>
      </c>
      <c r="S2139" s="43">
        <f t="shared" si="67"/>
        <v>0.71183949999999996</v>
      </c>
      <c r="T2139" s="11">
        <v>634726.73</v>
      </c>
      <c r="U2139" s="9">
        <f t="shared" si="68"/>
        <v>689494.42999999993</v>
      </c>
      <c r="BE2139" s="42"/>
      <c r="BK2139" s="12">
        <v>0</v>
      </c>
      <c r="BS2139" s="11"/>
      <c r="BT2139" s="11">
        <v>6764.8</v>
      </c>
      <c r="BW2139" s="11"/>
      <c r="CA2139" s="43"/>
      <c r="CE2139" s="5"/>
      <c r="CF2139" s="11">
        <v>54767.7</v>
      </c>
      <c r="CI2139" s="11">
        <v>1141.73</v>
      </c>
      <c r="CJ2139" s="11">
        <v>0</v>
      </c>
      <c r="CM2139" s="11"/>
      <c r="CN2139" s="11">
        <v>51655.32</v>
      </c>
      <c r="CR2139" s="43">
        <v>0</v>
      </c>
      <c r="CT2139" s="97">
        <v>0</v>
      </c>
      <c r="CU2139" s="11"/>
      <c r="CV2139" s="43"/>
      <c r="DB2139" s="104">
        <v>0</v>
      </c>
      <c r="DF2139" s="63">
        <v>0</v>
      </c>
      <c r="DK2139" s="11">
        <v>212228.66</v>
      </c>
      <c r="DP2139" s="11">
        <v>0</v>
      </c>
      <c r="DQ2139" s="11"/>
      <c r="DR2139" s="11">
        <v>0</v>
      </c>
      <c r="DV2139" s="24">
        <v>0</v>
      </c>
      <c r="DZ2139" s="11">
        <v>269303.05</v>
      </c>
      <c r="EA2139" s="11"/>
      <c r="EB2139" s="11"/>
      <c r="EC2139" s="11"/>
      <c r="ED2139" s="11">
        <v>93189.2</v>
      </c>
      <c r="EG2139" s="43">
        <v>443.97</v>
      </c>
    </row>
    <row r="2140" spans="1:140">
      <c r="B2140" s="68" t="s">
        <v>6278</v>
      </c>
      <c r="C2140" s="41" t="s">
        <v>6279</v>
      </c>
      <c r="D2140" s="43" t="s">
        <v>6303</v>
      </c>
      <c r="E2140" s="43" t="s">
        <v>149</v>
      </c>
      <c r="F2140" s="43" t="s">
        <v>267</v>
      </c>
      <c r="G2140" s="43" t="s">
        <v>524</v>
      </c>
      <c r="H2140" s="41"/>
      <c r="J2140" s="10">
        <v>42748</v>
      </c>
      <c r="K2140" s="10">
        <v>42748</v>
      </c>
      <c r="M2140" s="43" t="s">
        <v>2</v>
      </c>
      <c r="N2140" s="43" t="s">
        <v>5</v>
      </c>
      <c r="O2140" s="13" t="s">
        <v>4927</v>
      </c>
      <c r="P2140" s="11">
        <v>65249246.869129203</v>
      </c>
      <c r="Q2140" s="41" t="s">
        <v>6281</v>
      </c>
      <c r="R2140" s="43" t="s">
        <v>4928</v>
      </c>
      <c r="S2140" s="43">
        <f t="shared" si="67"/>
        <v>0.97277249999999993</v>
      </c>
      <c r="T2140" s="11">
        <v>634726.73</v>
      </c>
      <c r="U2140" s="9">
        <f t="shared" si="68"/>
        <v>689494.42999999993</v>
      </c>
      <c r="BE2140" s="42"/>
      <c r="BK2140" s="12">
        <v>0</v>
      </c>
      <c r="BS2140" s="11"/>
      <c r="BT2140" s="11">
        <v>6764.8</v>
      </c>
      <c r="BW2140" s="11"/>
      <c r="CA2140" s="43"/>
      <c r="CF2140" s="11">
        <v>54767.7</v>
      </c>
      <c r="CI2140" s="11">
        <v>1141.73</v>
      </c>
      <c r="CJ2140" s="11">
        <v>0</v>
      </c>
      <c r="CM2140" s="11"/>
      <c r="CN2140" s="11">
        <v>51655.32</v>
      </c>
      <c r="CR2140" s="43">
        <v>0</v>
      </c>
      <c r="CT2140" s="97">
        <v>0</v>
      </c>
      <c r="DB2140" s="104">
        <v>0</v>
      </c>
      <c r="DF2140" s="15">
        <v>0</v>
      </c>
      <c r="DK2140" s="11">
        <v>212228.66</v>
      </c>
      <c r="DP2140" s="11">
        <v>0</v>
      </c>
      <c r="DQ2140" s="11"/>
      <c r="DR2140" s="11">
        <v>0</v>
      </c>
      <c r="DV2140" s="24">
        <v>0</v>
      </c>
      <c r="DZ2140" s="11">
        <v>269303.05</v>
      </c>
      <c r="EA2140" s="11"/>
      <c r="EB2140" s="11"/>
      <c r="EC2140" s="11"/>
      <c r="ED2140" s="11">
        <v>93189.2</v>
      </c>
      <c r="EG2140" s="43">
        <v>443.97</v>
      </c>
    </row>
    <row r="2141" spans="1:140">
      <c r="B2141" s="68" t="s">
        <v>6278</v>
      </c>
      <c r="C2141" s="41" t="s">
        <v>6279</v>
      </c>
      <c r="D2141" s="43" t="s">
        <v>6303</v>
      </c>
      <c r="E2141" s="43" t="s">
        <v>149</v>
      </c>
      <c r="F2141" s="43" t="s">
        <v>573</v>
      </c>
      <c r="G2141" s="43" t="s">
        <v>574</v>
      </c>
      <c r="H2141" s="41"/>
      <c r="J2141" s="10">
        <v>42256</v>
      </c>
      <c r="K2141" s="10">
        <v>42256</v>
      </c>
      <c r="M2141" s="43" t="s">
        <v>152</v>
      </c>
      <c r="N2141" s="43" t="s">
        <v>153</v>
      </c>
      <c r="O2141" s="13" t="s">
        <v>575</v>
      </c>
      <c r="P2141" s="11">
        <v>120748584.40000001</v>
      </c>
      <c r="Q2141" s="41" t="s">
        <v>6281</v>
      </c>
      <c r="R2141" s="43" t="s">
        <v>576</v>
      </c>
      <c r="S2141" s="43">
        <f t="shared" si="67"/>
        <v>2.3999136999999999</v>
      </c>
      <c r="T2141" s="11">
        <v>2897861.8200000003</v>
      </c>
      <c r="U2141" s="9">
        <f t="shared" si="68"/>
        <v>2897861.8200000003</v>
      </c>
      <c r="BE2141" s="42"/>
      <c r="BK2141" s="12">
        <v>0</v>
      </c>
      <c r="BS2141" s="11"/>
      <c r="BT2141" s="11">
        <v>0</v>
      </c>
      <c r="BW2141" s="11"/>
      <c r="CA2141" s="43">
        <v>0</v>
      </c>
      <c r="CE2141" s="5"/>
      <c r="CF2141" s="11">
        <v>0</v>
      </c>
      <c r="CI2141" s="11">
        <v>0</v>
      </c>
      <c r="CJ2141" s="11"/>
      <c r="CM2141" s="11">
        <v>0</v>
      </c>
      <c r="CN2141" s="11">
        <v>0</v>
      </c>
      <c r="CR2141" s="43">
        <v>1298500.28</v>
      </c>
      <c r="CT2141" s="97">
        <v>1044606.9</v>
      </c>
      <c r="CU2141" s="11"/>
      <c r="CV2141" s="43"/>
      <c r="DB2141" s="104">
        <v>0</v>
      </c>
      <c r="DF2141" s="11">
        <v>0</v>
      </c>
      <c r="DK2141" s="11">
        <v>0</v>
      </c>
      <c r="DP2141" s="11">
        <v>0</v>
      </c>
      <c r="DQ2141" s="11"/>
      <c r="DR2141" s="11">
        <v>0</v>
      </c>
      <c r="DV2141" s="24">
        <v>0</v>
      </c>
      <c r="DZ2141" s="11">
        <v>505861.25</v>
      </c>
      <c r="EA2141" s="11"/>
      <c r="EB2141" s="11"/>
      <c r="EC2141" s="11"/>
      <c r="ED2141" s="11">
        <v>48893.39</v>
      </c>
      <c r="EG2141" s="43">
        <v>0</v>
      </c>
    </row>
    <row r="2142" spans="1:140">
      <c r="B2142" s="68" t="s">
        <v>6278</v>
      </c>
      <c r="C2142" s="41" t="s">
        <v>6279</v>
      </c>
      <c r="D2142" s="43" t="s">
        <v>6303</v>
      </c>
      <c r="E2142" s="43" t="s">
        <v>149</v>
      </c>
      <c r="F2142" s="43" t="s">
        <v>573</v>
      </c>
      <c r="G2142" s="43" t="s">
        <v>574</v>
      </c>
      <c r="H2142" s="41"/>
      <c r="J2142" s="10">
        <v>42478</v>
      </c>
      <c r="K2142" s="10">
        <v>42478</v>
      </c>
      <c r="M2142" s="43" t="s">
        <v>152</v>
      </c>
      <c r="N2142" s="43" t="s">
        <v>153</v>
      </c>
      <c r="O2142" s="13" t="s">
        <v>575</v>
      </c>
      <c r="P2142" s="11">
        <v>117371556.2</v>
      </c>
      <c r="Q2142" s="41" t="s">
        <v>6281</v>
      </c>
      <c r="R2142" s="43" t="s">
        <v>2414</v>
      </c>
      <c r="S2142" s="43">
        <f t="shared" si="67"/>
        <v>2.4689643000000001</v>
      </c>
      <c r="T2142" s="11">
        <v>2897861.8200000003</v>
      </c>
      <c r="U2142" s="9">
        <f t="shared" si="68"/>
        <v>2897861.8200000003</v>
      </c>
      <c r="BE2142" s="42"/>
      <c r="BK2142" s="12">
        <v>0</v>
      </c>
      <c r="BS2142" s="11"/>
      <c r="BT2142" s="11">
        <v>0</v>
      </c>
      <c r="BW2142" s="11"/>
      <c r="CA2142" s="43">
        <v>0</v>
      </c>
      <c r="CE2142" s="5"/>
      <c r="CF2142" s="11">
        <v>0</v>
      </c>
      <c r="CI2142" s="11">
        <v>0</v>
      </c>
      <c r="CJ2142" s="11"/>
      <c r="CM2142" s="11">
        <v>0</v>
      </c>
      <c r="CN2142" s="11">
        <v>0</v>
      </c>
      <c r="CR2142" s="43">
        <v>1298500.28</v>
      </c>
      <c r="CT2142" s="97">
        <v>1044606.9</v>
      </c>
      <c r="CU2142" s="11"/>
      <c r="CV2142" s="43"/>
      <c r="DB2142" s="104">
        <v>0</v>
      </c>
      <c r="DF2142" s="11">
        <v>0</v>
      </c>
      <c r="DK2142" s="11">
        <v>0</v>
      </c>
      <c r="DP2142" s="11">
        <v>0</v>
      </c>
      <c r="DQ2142" s="11"/>
      <c r="DR2142" s="11">
        <v>0</v>
      </c>
      <c r="DV2142" s="55">
        <v>0</v>
      </c>
      <c r="DZ2142" s="11">
        <v>505861.25</v>
      </c>
      <c r="EA2142" s="11"/>
      <c r="EB2142" s="11"/>
      <c r="EC2142" s="11"/>
      <c r="ED2142" s="11">
        <v>48893.39</v>
      </c>
      <c r="EG2142" s="43">
        <v>0</v>
      </c>
    </row>
    <row r="2143" spans="1:140">
      <c r="B2143" s="68" t="s">
        <v>6278</v>
      </c>
      <c r="C2143" s="41" t="s">
        <v>6279</v>
      </c>
      <c r="D2143" s="43" t="s">
        <v>6303</v>
      </c>
      <c r="E2143" s="43" t="s">
        <v>149</v>
      </c>
      <c r="F2143" s="43" t="s">
        <v>573</v>
      </c>
      <c r="G2143" s="43" t="s">
        <v>574</v>
      </c>
      <c r="H2143" s="41"/>
      <c r="J2143" s="10">
        <v>42502</v>
      </c>
      <c r="K2143" s="10">
        <v>42502</v>
      </c>
      <c r="M2143" s="43" t="s">
        <v>152</v>
      </c>
      <c r="N2143" s="43" t="s">
        <v>153</v>
      </c>
      <c r="O2143" s="13" t="s">
        <v>575</v>
      </c>
      <c r="P2143" s="11">
        <v>507186414.60000002</v>
      </c>
      <c r="Q2143" s="41" t="s">
        <v>6281</v>
      </c>
      <c r="R2143" s="43" t="s">
        <v>2532</v>
      </c>
      <c r="S2143" s="43">
        <f t="shared" si="67"/>
        <v>0.57136030000000004</v>
      </c>
      <c r="T2143" s="11">
        <v>2897861.8200000003</v>
      </c>
      <c r="U2143" s="9">
        <f t="shared" si="68"/>
        <v>2897861.8200000003</v>
      </c>
      <c r="BE2143" s="42"/>
      <c r="BK2143" s="12">
        <v>0</v>
      </c>
      <c r="BS2143" s="11"/>
      <c r="BT2143" s="11">
        <v>0</v>
      </c>
      <c r="BW2143" s="11"/>
      <c r="CA2143" s="43">
        <v>0</v>
      </c>
      <c r="CE2143" s="5"/>
      <c r="CF2143" s="11">
        <v>0</v>
      </c>
      <c r="CI2143" s="11">
        <v>0</v>
      </c>
      <c r="CJ2143" s="11"/>
      <c r="CM2143" s="11">
        <v>0</v>
      </c>
      <c r="CN2143" s="11">
        <v>0</v>
      </c>
      <c r="CR2143" s="43">
        <v>1298500.28</v>
      </c>
      <c r="CT2143" s="98">
        <v>1044606.9</v>
      </c>
      <c r="CU2143" s="11"/>
      <c r="CV2143" s="43"/>
      <c r="DB2143" s="105">
        <v>0</v>
      </c>
      <c r="DF2143" s="11">
        <v>0</v>
      </c>
      <c r="DK2143" s="11">
        <v>0</v>
      </c>
      <c r="DP2143" s="11">
        <v>0</v>
      </c>
      <c r="DQ2143" s="11"/>
      <c r="DR2143" s="11">
        <v>0</v>
      </c>
      <c r="DV2143" s="55">
        <v>0</v>
      </c>
      <c r="DZ2143" s="11">
        <v>505861.25</v>
      </c>
      <c r="EA2143" s="11"/>
      <c r="EB2143" s="11"/>
      <c r="EC2143" s="11"/>
      <c r="ED2143" s="11">
        <v>48893.39</v>
      </c>
      <c r="EG2143" s="43">
        <v>0</v>
      </c>
    </row>
    <row r="2144" spans="1:140">
      <c r="B2144" s="68" t="s">
        <v>6278</v>
      </c>
      <c r="C2144" s="41" t="s">
        <v>6279</v>
      </c>
      <c r="D2144" s="43" t="s">
        <v>6303</v>
      </c>
      <c r="E2144" s="43" t="s">
        <v>149</v>
      </c>
      <c r="F2144" s="43" t="s">
        <v>573</v>
      </c>
      <c r="G2144" s="43" t="s">
        <v>574</v>
      </c>
      <c r="H2144" s="41"/>
      <c r="J2144" s="10">
        <v>42551</v>
      </c>
      <c r="K2144" s="10">
        <v>42571</v>
      </c>
      <c r="M2144" s="43" t="s">
        <v>152</v>
      </c>
      <c r="N2144" s="43" t="s">
        <v>153</v>
      </c>
      <c r="O2144" s="13" t="s">
        <v>575</v>
      </c>
      <c r="P2144" s="11">
        <v>815151004.20000005</v>
      </c>
      <c r="Q2144" s="41" t="s">
        <v>6281</v>
      </c>
      <c r="R2144" s="43" t="s">
        <v>3247</v>
      </c>
      <c r="S2144" s="43">
        <f t="shared" si="67"/>
        <v>0.35549999999999998</v>
      </c>
      <c r="T2144" s="11">
        <v>2897861.8200000003</v>
      </c>
      <c r="U2144" s="9">
        <f t="shared" si="68"/>
        <v>2897861.8200000003</v>
      </c>
      <c r="BE2144" s="42"/>
      <c r="BK2144" s="12">
        <v>0</v>
      </c>
      <c r="BS2144" s="11"/>
      <c r="BT2144" s="11">
        <v>0</v>
      </c>
      <c r="BW2144" s="11"/>
      <c r="CA2144" s="43">
        <v>0</v>
      </c>
      <c r="CE2144" s="5"/>
      <c r="CF2144" s="11">
        <v>0</v>
      </c>
      <c r="CI2144" s="11">
        <v>0</v>
      </c>
      <c r="CJ2144" s="11"/>
      <c r="CM2144" s="11">
        <v>0</v>
      </c>
      <c r="CN2144" s="11">
        <v>0</v>
      </c>
      <c r="CR2144" s="43">
        <v>1298500.28</v>
      </c>
      <c r="CT2144" s="97">
        <v>1044606.9</v>
      </c>
      <c r="CU2144" s="11"/>
      <c r="CV2144" s="43"/>
      <c r="DB2144" s="104">
        <v>0</v>
      </c>
      <c r="DF2144" s="11">
        <v>0</v>
      </c>
      <c r="DK2144" s="11">
        <v>0</v>
      </c>
      <c r="DP2144" s="11">
        <v>0</v>
      </c>
      <c r="DQ2144" s="11"/>
      <c r="DR2144" s="11">
        <v>0</v>
      </c>
      <c r="DV2144" s="24">
        <v>0</v>
      </c>
      <c r="DZ2144" s="11">
        <v>505861.25</v>
      </c>
      <c r="EA2144" s="11"/>
      <c r="EB2144" s="11"/>
      <c r="EC2144" s="11"/>
      <c r="ED2144" s="11">
        <v>48893.39</v>
      </c>
      <c r="EG2144" s="43">
        <v>0</v>
      </c>
    </row>
    <row r="2145" spans="1:140">
      <c r="B2145" s="68" t="s">
        <v>6278</v>
      </c>
      <c r="C2145" s="41" t="s">
        <v>6279</v>
      </c>
      <c r="D2145" s="43" t="s">
        <v>6303</v>
      </c>
      <c r="E2145" s="43" t="s">
        <v>149</v>
      </c>
      <c r="F2145" s="43" t="s">
        <v>271</v>
      </c>
      <c r="G2145" s="43" t="s">
        <v>272</v>
      </c>
      <c r="H2145" s="41"/>
      <c r="J2145" s="10">
        <v>42205</v>
      </c>
      <c r="K2145" s="10">
        <v>42205</v>
      </c>
      <c r="M2145" s="43" t="s">
        <v>152</v>
      </c>
      <c r="N2145" s="43" t="s">
        <v>153</v>
      </c>
      <c r="O2145" s="13" t="s">
        <v>273</v>
      </c>
      <c r="P2145" s="11">
        <v>4504574.2318900004</v>
      </c>
      <c r="Q2145" s="41" t="s">
        <v>6281</v>
      </c>
      <c r="R2145" s="43" t="s">
        <v>274</v>
      </c>
      <c r="S2145" s="43">
        <f t="shared" si="67"/>
        <v>1.3962999999999999</v>
      </c>
      <c r="T2145" s="11">
        <v>62897.37</v>
      </c>
      <c r="U2145" s="9">
        <f t="shared" si="68"/>
        <v>62897.37</v>
      </c>
      <c r="BE2145" s="42"/>
      <c r="BK2145" s="12">
        <v>0</v>
      </c>
      <c r="BS2145" s="11"/>
      <c r="BT2145" s="11">
        <v>0</v>
      </c>
      <c r="BW2145" s="11"/>
      <c r="CA2145" s="43"/>
      <c r="CE2145" s="5"/>
      <c r="CF2145" s="11">
        <v>0</v>
      </c>
      <c r="CI2145" s="11"/>
      <c r="CJ2145" s="11">
        <v>0</v>
      </c>
      <c r="CM2145" s="11"/>
      <c r="CN2145" s="11">
        <v>0</v>
      </c>
      <c r="CR2145" s="43">
        <v>31921.49</v>
      </c>
      <c r="CT2145" s="35"/>
      <c r="CU2145" s="11"/>
      <c r="CV2145" s="43"/>
      <c r="DB2145" s="104">
        <v>0</v>
      </c>
      <c r="DF2145" s="11">
        <v>0</v>
      </c>
      <c r="DK2145" s="11"/>
      <c r="DP2145" s="11">
        <v>0</v>
      </c>
      <c r="DQ2145" s="11"/>
      <c r="DR2145" s="11">
        <v>0</v>
      </c>
      <c r="DV2145" s="24">
        <v>0</v>
      </c>
      <c r="DZ2145" s="11">
        <v>30925.82</v>
      </c>
      <c r="EA2145" s="11"/>
      <c r="EB2145" s="11"/>
      <c r="EC2145" s="11"/>
      <c r="ED2145" s="11">
        <v>50.06</v>
      </c>
      <c r="EG2145" s="43">
        <v>0</v>
      </c>
    </row>
    <row r="2146" spans="1:140">
      <c r="B2146" s="68" t="s">
        <v>6278</v>
      </c>
      <c r="C2146" s="41" t="s">
        <v>6279</v>
      </c>
      <c r="D2146" s="43" t="s">
        <v>6303</v>
      </c>
      <c r="E2146" s="43" t="s">
        <v>149</v>
      </c>
      <c r="F2146" s="43" t="s">
        <v>271</v>
      </c>
      <c r="G2146" s="43" t="s">
        <v>272</v>
      </c>
      <c r="H2146" s="41"/>
      <c r="J2146" s="10">
        <v>42551</v>
      </c>
      <c r="K2146" s="10">
        <v>42571</v>
      </c>
      <c r="M2146" s="43" t="s">
        <v>152</v>
      </c>
      <c r="N2146" s="43" t="s">
        <v>153</v>
      </c>
      <c r="O2146" s="13" t="s">
        <v>3248</v>
      </c>
      <c r="P2146" s="11">
        <v>4029010.5260000001</v>
      </c>
      <c r="Q2146" s="41" t="s">
        <v>6281</v>
      </c>
      <c r="R2146" s="43" t="s">
        <v>3249</v>
      </c>
      <c r="S2146" s="43">
        <f t="shared" si="67"/>
        <v>0.28500000000000003</v>
      </c>
      <c r="T2146" s="11">
        <v>11482.68</v>
      </c>
      <c r="U2146" s="9">
        <f t="shared" si="68"/>
        <v>11482.68</v>
      </c>
      <c r="BE2146" s="133">
        <v>434.22</v>
      </c>
      <c r="BK2146" s="12">
        <v>0</v>
      </c>
      <c r="BS2146" s="11"/>
      <c r="BT2146" s="11">
        <v>0</v>
      </c>
      <c r="BW2146" s="11"/>
      <c r="CA2146" s="43"/>
      <c r="CE2146" s="5"/>
      <c r="CF2146" s="11">
        <v>0</v>
      </c>
      <c r="CI2146" s="11"/>
      <c r="CJ2146" s="11">
        <v>0</v>
      </c>
      <c r="CM2146" s="11"/>
      <c r="CN2146" s="11">
        <v>0</v>
      </c>
      <c r="CR2146" s="43">
        <v>11544.51</v>
      </c>
      <c r="CT2146" s="53"/>
      <c r="CU2146" s="11"/>
      <c r="CV2146" s="43"/>
      <c r="DB2146" s="106">
        <v>0</v>
      </c>
      <c r="DF2146" s="11">
        <v>0</v>
      </c>
      <c r="DK2146" s="11"/>
      <c r="DP2146" s="11">
        <v>0</v>
      </c>
      <c r="DQ2146" s="11"/>
      <c r="DR2146" s="11">
        <v>0</v>
      </c>
      <c r="DV2146" s="55">
        <v>0</v>
      </c>
      <c r="DZ2146" s="11"/>
      <c r="EA2146" s="11"/>
      <c r="EB2146" s="11"/>
      <c r="EC2146" s="11"/>
      <c r="ED2146" s="11">
        <v>372.39</v>
      </c>
      <c r="EG2146" s="43">
        <v>0</v>
      </c>
    </row>
    <row r="2147" spans="1:140">
      <c r="A2147" s="41"/>
      <c r="B2147" s="68" t="s">
        <v>6278</v>
      </c>
      <c r="C2147" s="41" t="s">
        <v>6279</v>
      </c>
      <c r="D2147" s="43" t="s">
        <v>6303</v>
      </c>
      <c r="E2147" s="43" t="s">
        <v>149</v>
      </c>
      <c r="F2147" s="43" t="s">
        <v>271</v>
      </c>
      <c r="G2147" s="43" t="s">
        <v>272</v>
      </c>
      <c r="H2147" s="41"/>
      <c r="I2147" s="41" t="s">
        <v>182</v>
      </c>
      <c r="J2147" s="10">
        <v>42824</v>
      </c>
      <c r="K2147" s="10">
        <v>42824</v>
      </c>
      <c r="L2147" s="41"/>
      <c r="M2147" s="43" t="s">
        <v>2</v>
      </c>
      <c r="N2147" s="43" t="s">
        <v>5</v>
      </c>
      <c r="O2147" s="13" t="s">
        <v>5306</v>
      </c>
      <c r="P2147" s="11">
        <v>1802820.6090712801</v>
      </c>
      <c r="Q2147" s="41" t="s">
        <v>6281</v>
      </c>
      <c r="R2147" s="43" t="s">
        <v>5598</v>
      </c>
      <c r="S2147" s="43">
        <f t="shared" si="67"/>
        <v>8.7386587000000002</v>
      </c>
      <c r="T2147" s="11">
        <v>157542.34</v>
      </c>
      <c r="U2147" s="9">
        <f t="shared" si="68"/>
        <v>157542.34</v>
      </c>
      <c r="V2147" s="41"/>
      <c r="W2147" s="41"/>
      <c r="X2147" s="41"/>
      <c r="Y2147" s="41"/>
      <c r="Z2147" s="41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41"/>
      <c r="AV2147" s="41"/>
      <c r="AW2147" s="41"/>
      <c r="AX2147" s="41"/>
      <c r="AY2147" s="41"/>
      <c r="AZ2147" s="41"/>
      <c r="BA2147" s="41"/>
      <c r="BB2147" s="41"/>
      <c r="BC2147" s="41"/>
      <c r="BD2147" s="41"/>
      <c r="BE2147" s="41"/>
      <c r="BF2147" s="41"/>
      <c r="BG2147" s="41"/>
      <c r="BH2147" s="41"/>
      <c r="BI2147" s="41"/>
      <c r="BJ2147" s="41"/>
      <c r="BK2147" s="12">
        <v>0</v>
      </c>
      <c r="BL2147" s="41"/>
      <c r="BM2147" s="41"/>
      <c r="BN2147" s="41"/>
      <c r="BO2147" s="41"/>
      <c r="BP2147" s="41"/>
      <c r="BQ2147" s="41"/>
      <c r="BR2147" s="41"/>
      <c r="BS2147" s="41"/>
      <c r="BT2147" s="11">
        <v>0</v>
      </c>
      <c r="BU2147" s="41"/>
      <c r="BV2147" s="41"/>
      <c r="BW2147" s="11"/>
      <c r="BX2147" s="41"/>
      <c r="BY2147" s="41"/>
      <c r="BZ2147" s="41"/>
      <c r="CA2147" s="43"/>
      <c r="CB2147" s="41"/>
      <c r="CC2147" s="41"/>
      <c r="CD2147" s="41"/>
      <c r="CE2147" s="11"/>
      <c r="CF2147" s="11">
        <v>0</v>
      </c>
      <c r="CG2147" s="41"/>
      <c r="CH2147" s="41"/>
      <c r="CI2147" s="11"/>
      <c r="CJ2147" s="11">
        <v>0</v>
      </c>
      <c r="CK2147" s="41"/>
      <c r="CL2147" s="41"/>
      <c r="CM2147" s="43"/>
      <c r="CN2147" s="11">
        <v>0</v>
      </c>
      <c r="CO2147" s="41"/>
      <c r="CP2147" s="41"/>
      <c r="CQ2147" s="41"/>
      <c r="CR2147" s="43">
        <v>11544.51</v>
      </c>
      <c r="CS2147" s="41"/>
      <c r="CT2147" s="31"/>
      <c r="CU2147" s="11"/>
      <c r="CV2147" s="43"/>
      <c r="CW2147" s="41"/>
      <c r="DA2147" s="41"/>
      <c r="DB2147" s="37">
        <v>0</v>
      </c>
      <c r="DE2147" s="41"/>
      <c r="DF2147" s="11"/>
      <c r="DG2147" s="41"/>
      <c r="DH2147" s="41"/>
      <c r="DI2147" s="41"/>
      <c r="DJ2147" s="41"/>
      <c r="DK2147" s="11">
        <v>145625.44</v>
      </c>
      <c r="DL2147" s="41"/>
      <c r="DM2147" s="41"/>
      <c r="DN2147" s="41"/>
      <c r="DO2147" s="41"/>
      <c r="DP2147" s="11">
        <v>0</v>
      </c>
      <c r="DQ2147" s="41"/>
      <c r="DR2147" s="11">
        <v>0</v>
      </c>
      <c r="DS2147" s="41"/>
      <c r="DT2147" s="41">
        <v>0</v>
      </c>
      <c r="DU2147" s="41"/>
      <c r="DV2147" s="22">
        <v>0</v>
      </c>
      <c r="DW2147" s="41"/>
      <c r="DX2147" s="41"/>
      <c r="DY2147" s="41"/>
      <c r="DZ2147" s="11"/>
      <c r="EA2147" s="41"/>
      <c r="EB2147" s="11"/>
      <c r="EC2147" s="41"/>
      <c r="ED2147" s="11">
        <v>372.39</v>
      </c>
      <c r="EE2147" s="41"/>
      <c r="EF2147" s="41"/>
      <c r="EG2147" s="43">
        <v>0</v>
      </c>
      <c r="EH2147" s="41"/>
      <c r="EI2147" s="41"/>
      <c r="EJ2147" s="41"/>
    </row>
    <row r="2148" spans="1:140">
      <c r="B2148" s="68" t="s">
        <v>6278</v>
      </c>
      <c r="C2148" s="41" t="s">
        <v>6279</v>
      </c>
      <c r="D2148" s="43" t="s">
        <v>6287</v>
      </c>
      <c r="E2148" s="43" t="s">
        <v>149</v>
      </c>
      <c r="F2148" s="43" t="s">
        <v>1819</v>
      </c>
      <c r="G2148" s="43" t="s">
        <v>1820</v>
      </c>
      <c r="H2148" s="41"/>
      <c r="J2148" s="10">
        <v>42369</v>
      </c>
      <c r="K2148" s="10">
        <v>42373</v>
      </c>
      <c r="M2148" s="43" t="s">
        <v>152</v>
      </c>
      <c r="N2148" s="43" t="s">
        <v>153</v>
      </c>
      <c r="O2148" s="13" t="s">
        <v>5171</v>
      </c>
      <c r="P2148" s="11">
        <v>787205804.84000003</v>
      </c>
      <c r="Q2148" s="41" t="s">
        <v>6281</v>
      </c>
      <c r="R2148" s="43" t="s">
        <v>1821</v>
      </c>
      <c r="S2148" s="43">
        <f t="shared" si="67"/>
        <v>2.260802</v>
      </c>
      <c r="T2148" s="11">
        <v>17797164.580000002</v>
      </c>
      <c r="U2148" s="9">
        <f t="shared" si="68"/>
        <v>24509674.370000001</v>
      </c>
      <c r="BE2148" s="42"/>
      <c r="BK2148" s="12">
        <v>1217808.43</v>
      </c>
      <c r="BS2148" s="11">
        <v>0</v>
      </c>
      <c r="BT2148" s="11">
        <v>157441.31</v>
      </c>
      <c r="BW2148" s="11">
        <v>0</v>
      </c>
      <c r="CA2148" s="43">
        <v>67699.75</v>
      </c>
      <c r="CE2148" s="5"/>
      <c r="CF2148" s="11">
        <v>6644810.04</v>
      </c>
      <c r="CI2148" s="11">
        <v>271586.24</v>
      </c>
      <c r="CJ2148" s="11">
        <v>0</v>
      </c>
      <c r="CM2148" s="11">
        <v>430601.96</v>
      </c>
      <c r="CN2148" s="11">
        <v>15056111.529999999</v>
      </c>
      <c r="CR2148" s="43">
        <v>0</v>
      </c>
      <c r="CT2148" s="98">
        <v>0</v>
      </c>
      <c r="CU2148" s="11"/>
      <c r="CV2148" s="43"/>
      <c r="DB2148" s="108"/>
      <c r="DF2148" s="11">
        <v>0</v>
      </c>
      <c r="DK2148" s="11">
        <v>0</v>
      </c>
      <c r="DP2148" s="11"/>
      <c r="DQ2148" s="11"/>
      <c r="DR2148" s="11"/>
      <c r="DV2148" s="22"/>
      <c r="DZ2148" s="11">
        <v>33062.660000000003</v>
      </c>
      <c r="EA2148" s="11"/>
      <c r="EB2148" s="11">
        <v>0</v>
      </c>
      <c r="EC2148" s="11"/>
      <c r="ED2148" s="11">
        <v>7872.08</v>
      </c>
      <c r="EG2148" s="43">
        <v>622680.37</v>
      </c>
    </row>
    <row r="2149" spans="1:140">
      <c r="B2149" s="68" t="s">
        <v>6278</v>
      </c>
      <c r="C2149" s="41" t="s">
        <v>6279</v>
      </c>
      <c r="D2149" s="43" t="s">
        <v>6287</v>
      </c>
      <c r="E2149" s="43" t="s">
        <v>149</v>
      </c>
      <c r="F2149" s="43" t="s">
        <v>1819</v>
      </c>
      <c r="G2149" s="43" t="s">
        <v>1820</v>
      </c>
      <c r="H2149" s="41"/>
      <c r="J2149" s="10">
        <v>42551</v>
      </c>
      <c r="K2149" s="10">
        <v>42552</v>
      </c>
      <c r="M2149" s="43" t="s">
        <v>152</v>
      </c>
      <c r="N2149" s="43" t="s">
        <v>153</v>
      </c>
      <c r="O2149" s="13" t="s">
        <v>5177</v>
      </c>
      <c r="P2149" s="11">
        <v>845072301.282516</v>
      </c>
      <c r="Q2149" s="41" t="s">
        <v>6281</v>
      </c>
      <c r="R2149" s="43" t="s">
        <v>3130</v>
      </c>
      <c r="S2149" s="43">
        <f t="shared" si="67"/>
        <v>2.7602000000000002</v>
      </c>
      <c r="T2149" s="11">
        <v>23325685.66</v>
      </c>
      <c r="U2149" s="9">
        <f t="shared" si="68"/>
        <v>30097249.990000002</v>
      </c>
      <c r="BE2149" s="42"/>
      <c r="BK2149" s="12">
        <v>1265073.23</v>
      </c>
      <c r="BS2149" s="11">
        <v>0</v>
      </c>
      <c r="BT2149" s="11">
        <v>1678313.58</v>
      </c>
      <c r="BW2149" s="11">
        <v>0</v>
      </c>
      <c r="CA2149" s="43">
        <v>76056.5</v>
      </c>
      <c r="CE2149" s="5"/>
      <c r="CF2149" s="11">
        <v>6695507.8300000001</v>
      </c>
      <c r="CI2149" s="11">
        <v>983664.15</v>
      </c>
      <c r="CJ2149" s="11">
        <v>0</v>
      </c>
      <c r="CM2149" s="11">
        <v>516339.18</v>
      </c>
      <c r="CN2149" s="11">
        <v>15112427.98</v>
      </c>
      <c r="CR2149" s="43">
        <v>742179.15</v>
      </c>
      <c r="CT2149" s="97">
        <v>778311.58</v>
      </c>
      <c r="CU2149" s="11"/>
      <c r="CV2149" s="43"/>
      <c r="DB2149" s="107"/>
      <c r="DF2149" s="11">
        <v>0</v>
      </c>
      <c r="DK2149" s="11">
        <v>0</v>
      </c>
      <c r="DP2149" s="11">
        <v>105428.36</v>
      </c>
      <c r="DQ2149" s="11"/>
      <c r="DR2149" s="11"/>
      <c r="DV2149" s="25"/>
      <c r="DZ2149" s="11">
        <v>1058030.52</v>
      </c>
      <c r="EA2149" s="11"/>
      <c r="EB2149" s="11">
        <v>0</v>
      </c>
      <c r="EC2149" s="11"/>
      <c r="ED2149" s="11">
        <v>23662.02</v>
      </c>
      <c r="EG2149" s="43">
        <v>1062255.9099999999</v>
      </c>
    </row>
    <row r="2150" spans="1:140">
      <c r="A2150" s="41"/>
      <c r="B2150" s="68" t="s">
        <v>6278</v>
      </c>
      <c r="C2150" s="41" t="s">
        <v>6279</v>
      </c>
      <c r="D2150" s="43" t="s">
        <v>6287</v>
      </c>
      <c r="E2150" s="43" t="s">
        <v>149</v>
      </c>
      <c r="F2150" s="43" t="s">
        <v>1819</v>
      </c>
      <c r="G2150" s="43" t="s">
        <v>1820</v>
      </c>
      <c r="H2150" s="41"/>
      <c r="I2150" s="41" t="s">
        <v>182</v>
      </c>
      <c r="J2150" s="10">
        <v>42734</v>
      </c>
      <c r="K2150" s="10">
        <v>42738</v>
      </c>
      <c r="L2150" s="41"/>
      <c r="M2150" s="43" t="s">
        <v>152</v>
      </c>
      <c r="N2150" s="43" t="s">
        <v>153</v>
      </c>
      <c r="O2150" s="13" t="s">
        <v>5291</v>
      </c>
      <c r="P2150" s="11">
        <v>666207544.58133805</v>
      </c>
      <c r="Q2150" s="41" t="s">
        <v>6281</v>
      </c>
      <c r="R2150" s="43" t="s">
        <v>4764</v>
      </c>
      <c r="S2150" s="43">
        <f t="shared" si="67"/>
        <v>2.4418850000000001</v>
      </c>
      <c r="T2150" s="11">
        <v>16268022.1</v>
      </c>
      <c r="U2150" s="9">
        <f t="shared" si="68"/>
        <v>22474221.149999999</v>
      </c>
      <c r="V2150" s="41"/>
      <c r="W2150" s="41"/>
      <c r="X2150" s="41"/>
      <c r="Y2150" s="41"/>
      <c r="Z2150" s="41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41"/>
      <c r="AV2150" s="41"/>
      <c r="AW2150" s="41"/>
      <c r="AX2150" s="41"/>
      <c r="AY2150" s="41"/>
      <c r="AZ2150" s="41"/>
      <c r="BA2150" s="41"/>
      <c r="BB2150" s="41"/>
      <c r="BC2150" s="41"/>
      <c r="BD2150" s="41"/>
      <c r="BE2150" s="41"/>
      <c r="BF2150" s="41"/>
      <c r="BG2150" s="41"/>
      <c r="BH2150" s="41"/>
      <c r="BI2150" s="41"/>
      <c r="BJ2150" s="41"/>
      <c r="BK2150" s="12">
        <v>1404670.63</v>
      </c>
      <c r="BL2150" s="41"/>
      <c r="BM2150" s="41"/>
      <c r="BN2150" s="41"/>
      <c r="BO2150" s="41"/>
      <c r="BP2150" s="41"/>
      <c r="BQ2150" s="41"/>
      <c r="BR2150" s="41"/>
      <c r="BS2150" s="41">
        <v>0</v>
      </c>
      <c r="BT2150" s="11">
        <v>166070.41</v>
      </c>
      <c r="BU2150" s="41"/>
      <c r="BV2150" s="41"/>
      <c r="BW2150" s="11"/>
      <c r="BX2150" s="41"/>
      <c r="BY2150" s="41"/>
      <c r="BZ2150" s="41"/>
      <c r="CA2150" s="43">
        <v>75332.259999999995</v>
      </c>
      <c r="CB2150" s="41"/>
      <c r="CC2150" s="41"/>
      <c r="CD2150" s="41"/>
      <c r="CE2150" s="11"/>
      <c r="CF2150" s="11">
        <v>6130866.79</v>
      </c>
      <c r="CG2150" s="41"/>
      <c r="CH2150" s="41"/>
      <c r="CI2150" s="11">
        <v>166371.54999999999</v>
      </c>
      <c r="CJ2150" s="11"/>
      <c r="CK2150" s="41"/>
      <c r="CL2150" s="41"/>
      <c r="CM2150" s="43">
        <v>467263.81</v>
      </c>
      <c r="CN2150" s="11">
        <v>13843677.98</v>
      </c>
      <c r="CO2150" s="41"/>
      <c r="CP2150" s="41"/>
      <c r="CQ2150" s="41"/>
      <c r="CR2150" s="43"/>
      <c r="CS2150" s="41"/>
      <c r="CT2150" s="100"/>
      <c r="CU2150" s="11"/>
      <c r="CV2150" s="43"/>
      <c r="CW2150" s="41"/>
      <c r="DA2150" s="41"/>
      <c r="DB2150" s="108"/>
      <c r="DE2150" s="41"/>
      <c r="DF2150" s="63"/>
      <c r="DG2150" s="41"/>
      <c r="DH2150" s="41"/>
      <c r="DI2150" s="41"/>
      <c r="DJ2150" s="41"/>
      <c r="DK2150" s="11">
        <v>0</v>
      </c>
      <c r="DL2150" s="41"/>
      <c r="DM2150" s="41"/>
      <c r="DN2150" s="41"/>
      <c r="DO2150" s="41"/>
      <c r="DP2150" s="11"/>
      <c r="DQ2150" s="41"/>
      <c r="DR2150" s="11"/>
      <c r="DS2150" s="41"/>
      <c r="DT2150" s="41"/>
      <c r="DU2150" s="41"/>
      <c r="DV2150" s="56"/>
      <c r="DW2150" s="41"/>
      <c r="DX2150" s="41"/>
      <c r="DY2150" s="41"/>
      <c r="DZ2150" s="11"/>
      <c r="EA2150" s="41"/>
      <c r="EB2150" s="11">
        <v>0</v>
      </c>
      <c r="EC2150" s="41"/>
      <c r="ED2150" s="11">
        <v>1369.31</v>
      </c>
      <c r="EE2150" s="41"/>
      <c r="EF2150" s="41"/>
      <c r="EG2150" s="43">
        <v>218598.41</v>
      </c>
      <c r="EH2150" s="41"/>
      <c r="EI2150" s="41"/>
      <c r="EJ2150" s="41"/>
    </row>
    <row r="2151" spans="1:140" s="67" customFormat="1">
      <c r="A2151" s="68"/>
      <c r="B2151" s="68" t="s">
        <v>6278</v>
      </c>
      <c r="C2151" s="68" t="s">
        <v>6279</v>
      </c>
      <c r="D2151" s="69" t="s">
        <v>6287</v>
      </c>
      <c r="E2151" s="69" t="s">
        <v>149</v>
      </c>
      <c r="F2151" s="69" t="s">
        <v>1819</v>
      </c>
      <c r="G2151" s="69" t="s">
        <v>1820</v>
      </c>
      <c r="H2151" s="68"/>
      <c r="I2151" s="68" t="s">
        <v>182</v>
      </c>
      <c r="J2151" s="70">
        <v>42821</v>
      </c>
      <c r="K2151" s="70">
        <v>42821</v>
      </c>
      <c r="L2151" s="68"/>
      <c r="M2151" s="69" t="s">
        <v>152</v>
      </c>
      <c r="N2151" s="69" t="s">
        <v>153</v>
      </c>
      <c r="O2151" s="71" t="s">
        <v>5291</v>
      </c>
      <c r="P2151" s="72">
        <v>735803893.89815903</v>
      </c>
      <c r="Q2151" s="68" t="s">
        <v>6281</v>
      </c>
      <c r="R2151" s="69" t="s">
        <v>5588</v>
      </c>
      <c r="S2151" s="69">
        <f t="shared" si="67"/>
        <v>10.8921955</v>
      </c>
      <c r="T2151" s="72">
        <v>80145198.620000005</v>
      </c>
      <c r="U2151" s="73">
        <f t="shared" si="68"/>
        <v>82396639.860000014</v>
      </c>
      <c r="V2151" s="68"/>
      <c r="W2151" s="68"/>
      <c r="X2151" s="68"/>
      <c r="Y2151" s="68"/>
      <c r="Z2151" s="68"/>
      <c r="AA2151" s="68"/>
      <c r="AB2151" s="68"/>
      <c r="AC2151" s="68"/>
      <c r="AD2151" s="68"/>
      <c r="AE2151" s="68"/>
      <c r="AF2151" s="68"/>
      <c r="AG2151" s="68"/>
      <c r="AH2151" s="68"/>
      <c r="AI2151" s="68"/>
      <c r="AJ2151" s="68"/>
      <c r="AK2151" s="68"/>
      <c r="AL2151" s="68"/>
      <c r="AM2151" s="68"/>
      <c r="AN2151" s="68"/>
      <c r="AO2151" s="68"/>
      <c r="AP2151" s="68"/>
      <c r="AQ2151" s="68"/>
      <c r="AR2151" s="68"/>
      <c r="AS2151" s="68"/>
      <c r="AT2151" s="68"/>
      <c r="AU2151" s="68"/>
      <c r="AV2151" s="68"/>
      <c r="AW2151" s="68"/>
      <c r="AX2151" s="68"/>
      <c r="AY2151" s="68"/>
      <c r="AZ2151" s="68"/>
      <c r="BA2151" s="68"/>
      <c r="BB2151" s="68"/>
      <c r="BC2151" s="68"/>
      <c r="BD2151" s="68"/>
      <c r="BE2151" s="68"/>
      <c r="BF2151" s="68"/>
      <c r="BG2151" s="68"/>
      <c r="BH2151" s="68"/>
      <c r="BI2151" s="68"/>
      <c r="BJ2151" s="68"/>
      <c r="BK2151" s="74">
        <v>457483.77</v>
      </c>
      <c r="BL2151" s="68"/>
      <c r="BM2151" s="68"/>
      <c r="BN2151" s="68"/>
      <c r="BO2151" s="68"/>
      <c r="BP2151" s="68"/>
      <c r="BQ2151" s="68"/>
      <c r="BR2151" s="68"/>
      <c r="BS2151" s="68">
        <v>0</v>
      </c>
      <c r="BT2151" s="72">
        <v>3568241.89</v>
      </c>
      <c r="BU2151" s="68"/>
      <c r="BV2151" s="68"/>
      <c r="BW2151" s="72"/>
      <c r="BX2151" s="68"/>
      <c r="BY2151" s="68"/>
      <c r="BZ2151" s="68"/>
      <c r="CA2151" s="69">
        <v>61561.23</v>
      </c>
      <c r="CB2151" s="68"/>
      <c r="CC2151" s="68"/>
      <c r="CD2151" s="68"/>
      <c r="CE2151" s="72"/>
      <c r="CF2151" s="72">
        <v>2189880.0099999998</v>
      </c>
      <c r="CG2151" s="68"/>
      <c r="CH2151" s="68"/>
      <c r="CI2151" s="72">
        <v>464663.24</v>
      </c>
      <c r="CJ2151" s="72"/>
      <c r="CK2151" s="68"/>
      <c r="CL2151" s="68"/>
      <c r="CM2151" s="69">
        <v>1022349.97</v>
      </c>
      <c r="CN2151" s="72">
        <v>4866886.37</v>
      </c>
      <c r="CO2151" s="68"/>
      <c r="CP2151" s="68"/>
      <c r="CQ2151" s="68"/>
      <c r="CR2151" s="69">
        <v>34535406.799999997</v>
      </c>
      <c r="CS2151" s="68"/>
      <c r="CT2151" s="92">
        <v>34640994.630000003</v>
      </c>
      <c r="CU2151" s="72"/>
      <c r="CV2151" s="69"/>
      <c r="CW2151" s="68"/>
      <c r="CX2151" s="68"/>
      <c r="CY2151" s="68"/>
      <c r="CZ2151" s="68"/>
      <c r="DA2151" s="68"/>
      <c r="DB2151" s="91"/>
      <c r="DC2151" s="68"/>
      <c r="DD2151" s="68"/>
      <c r="DE2151" s="68"/>
      <c r="DF2151" s="85"/>
      <c r="DG2151" s="68"/>
      <c r="DH2151" s="68"/>
      <c r="DI2151" s="68"/>
      <c r="DJ2151" s="68"/>
      <c r="DK2151" s="72">
        <v>0</v>
      </c>
      <c r="DL2151" s="68"/>
      <c r="DM2151" s="68"/>
      <c r="DN2151" s="68"/>
      <c r="DO2151" s="68"/>
      <c r="DP2151" s="72">
        <v>105386.69</v>
      </c>
      <c r="DQ2151" s="68"/>
      <c r="DR2151" s="72"/>
      <c r="DS2151" s="68"/>
      <c r="DT2151" s="68"/>
      <c r="DU2151" s="68"/>
      <c r="DV2151" s="81"/>
      <c r="DW2151" s="68"/>
      <c r="DX2151" s="68"/>
      <c r="DY2151" s="68"/>
      <c r="DZ2151" s="72"/>
      <c r="EA2151" s="68"/>
      <c r="EB2151" s="72">
        <v>0</v>
      </c>
      <c r="EC2151" s="68"/>
      <c r="ED2151" s="72">
        <v>1965.33</v>
      </c>
      <c r="EE2151" s="68"/>
      <c r="EF2151" s="68"/>
      <c r="EG2151" s="69">
        <v>481819.93</v>
      </c>
      <c r="EH2151" s="68"/>
      <c r="EI2151" s="68"/>
      <c r="EJ2151" s="68"/>
    </row>
    <row r="2152" spans="1:140" s="67" customFormat="1">
      <c r="B2152" s="68" t="s">
        <v>6278</v>
      </c>
      <c r="C2152" s="68" t="s">
        <v>6279</v>
      </c>
      <c r="D2152" s="69" t="s">
        <v>6287</v>
      </c>
      <c r="E2152" s="69" t="s">
        <v>149</v>
      </c>
      <c r="F2152" s="69" t="s">
        <v>893</v>
      </c>
      <c r="G2152" s="69" t="s">
        <v>894</v>
      </c>
      <c r="H2152" s="68"/>
      <c r="J2152" s="70">
        <v>42277</v>
      </c>
      <c r="K2152" s="70">
        <v>42278</v>
      </c>
      <c r="M2152" s="69" t="s">
        <v>152</v>
      </c>
      <c r="N2152" s="69" t="s">
        <v>153</v>
      </c>
      <c r="O2152" s="71" t="s">
        <v>5168</v>
      </c>
      <c r="P2152" s="72">
        <v>103952563.249</v>
      </c>
      <c r="Q2152" s="68" t="s">
        <v>6281</v>
      </c>
      <c r="R2152" s="69" t="s">
        <v>895</v>
      </c>
      <c r="S2152" s="69">
        <f t="shared" si="67"/>
        <v>0.90119999999999989</v>
      </c>
      <c r="T2152" s="72">
        <v>936820.5</v>
      </c>
      <c r="U2152" s="73">
        <f t="shared" si="68"/>
        <v>936820.5</v>
      </c>
      <c r="BK2152" s="74">
        <v>0</v>
      </c>
      <c r="BS2152" s="72"/>
      <c r="BT2152" s="72">
        <v>0</v>
      </c>
      <c r="BW2152" s="72"/>
      <c r="CA2152" s="69">
        <v>0</v>
      </c>
      <c r="CE2152" s="75"/>
      <c r="CF2152" s="72">
        <v>0</v>
      </c>
      <c r="CI2152" s="72">
        <v>21726.02</v>
      </c>
      <c r="CJ2152" s="72">
        <v>915094.48</v>
      </c>
      <c r="CM2152" s="72">
        <v>0</v>
      </c>
      <c r="CN2152" s="72">
        <v>0</v>
      </c>
      <c r="CR2152" s="69">
        <v>0</v>
      </c>
      <c r="CT2152" s="89">
        <v>0</v>
      </c>
      <c r="CU2152" s="72"/>
      <c r="CV2152" s="69"/>
      <c r="CX2152" s="68"/>
      <c r="CY2152" s="68"/>
      <c r="CZ2152" s="68"/>
      <c r="DB2152" s="103">
        <v>0</v>
      </c>
      <c r="DC2152" s="68"/>
      <c r="DD2152" s="68"/>
      <c r="DF2152" s="72">
        <v>0</v>
      </c>
      <c r="DK2152" s="72"/>
      <c r="DP2152" s="72">
        <v>0</v>
      </c>
      <c r="DQ2152" s="72"/>
      <c r="DR2152" s="72">
        <v>0</v>
      </c>
      <c r="DV2152" s="79">
        <v>0</v>
      </c>
      <c r="DZ2152" s="72">
        <v>0</v>
      </c>
      <c r="EA2152" s="72"/>
      <c r="EB2152" s="72"/>
      <c r="EC2152" s="72"/>
      <c r="ED2152" s="72">
        <v>0</v>
      </c>
      <c r="EG2152" s="69">
        <v>0</v>
      </c>
    </row>
    <row r="2153" spans="1:140" s="67" customFormat="1">
      <c r="B2153" s="68" t="s">
        <v>6278</v>
      </c>
      <c r="C2153" s="68" t="s">
        <v>6279</v>
      </c>
      <c r="D2153" s="69" t="s">
        <v>6287</v>
      </c>
      <c r="E2153" s="69" t="s">
        <v>149</v>
      </c>
      <c r="F2153" s="69" t="s">
        <v>893</v>
      </c>
      <c r="G2153" s="69" t="s">
        <v>894</v>
      </c>
      <c r="H2153" s="68"/>
      <c r="J2153" s="70">
        <v>42369</v>
      </c>
      <c r="K2153" s="70">
        <v>42373</v>
      </c>
      <c r="M2153" s="69" t="s">
        <v>152</v>
      </c>
      <c r="N2153" s="69" t="s">
        <v>153</v>
      </c>
      <c r="O2153" s="71" t="s">
        <v>5172</v>
      </c>
      <c r="P2153" s="72">
        <v>145287247.02000001</v>
      </c>
      <c r="Q2153" s="68" t="s">
        <v>6281</v>
      </c>
      <c r="R2153" s="69" t="s">
        <v>1818</v>
      </c>
      <c r="S2153" s="69">
        <f t="shared" si="67"/>
        <v>0.80640000000000001</v>
      </c>
      <c r="T2153" s="72">
        <v>1171596.3600000001</v>
      </c>
      <c r="U2153" s="73">
        <f t="shared" si="68"/>
        <v>1171596.3600000001</v>
      </c>
      <c r="BK2153" s="74">
        <v>0</v>
      </c>
      <c r="BS2153" s="72"/>
      <c r="BT2153" s="72">
        <v>0</v>
      </c>
      <c r="BW2153" s="72"/>
      <c r="CA2153" s="69">
        <v>0</v>
      </c>
      <c r="CE2153" s="75"/>
      <c r="CF2153" s="72">
        <v>0</v>
      </c>
      <c r="CI2153" s="72">
        <v>47944.77</v>
      </c>
      <c r="CJ2153" s="72">
        <v>1123651.5900000001</v>
      </c>
      <c r="CM2153" s="72">
        <v>0</v>
      </c>
      <c r="CN2153" s="72">
        <v>0</v>
      </c>
      <c r="CR2153" s="69">
        <v>0</v>
      </c>
      <c r="CT2153" s="90">
        <v>0</v>
      </c>
      <c r="CU2153" s="72"/>
      <c r="CV2153" s="69"/>
      <c r="CX2153" s="68"/>
      <c r="CY2153" s="68"/>
      <c r="CZ2153" s="68"/>
      <c r="DB2153" s="89">
        <v>0</v>
      </c>
      <c r="DC2153" s="68"/>
      <c r="DD2153" s="68"/>
      <c r="DF2153" s="72">
        <v>0</v>
      </c>
      <c r="DK2153" s="72"/>
      <c r="DP2153" s="72">
        <v>0</v>
      </c>
      <c r="DQ2153" s="72"/>
      <c r="DR2153" s="72">
        <v>0</v>
      </c>
      <c r="DV2153" s="77">
        <v>0</v>
      </c>
      <c r="DZ2153" s="72">
        <v>0</v>
      </c>
      <c r="EA2153" s="72"/>
      <c r="EB2153" s="72"/>
      <c r="EC2153" s="72"/>
      <c r="ED2153" s="72">
        <v>0</v>
      </c>
      <c r="EG2153" s="69">
        <v>0</v>
      </c>
    </row>
    <row r="2154" spans="1:140" s="67" customFormat="1">
      <c r="B2154" s="68" t="s">
        <v>6278</v>
      </c>
      <c r="C2154" s="68" t="s">
        <v>6279</v>
      </c>
      <c r="D2154" s="69" t="s">
        <v>6287</v>
      </c>
      <c r="E2154" s="69" t="s">
        <v>149</v>
      </c>
      <c r="F2154" s="69" t="s">
        <v>893</v>
      </c>
      <c r="G2154" s="69" t="s">
        <v>894</v>
      </c>
      <c r="H2154" s="68"/>
      <c r="J2154" s="70">
        <v>42460</v>
      </c>
      <c r="K2154" s="70">
        <v>42461</v>
      </c>
      <c r="M2154" s="69" t="s">
        <v>152</v>
      </c>
      <c r="N2154" s="69" t="s">
        <v>153</v>
      </c>
      <c r="O2154" s="71" t="s">
        <v>5173</v>
      </c>
      <c r="P2154" s="72">
        <v>142902615.41</v>
      </c>
      <c r="Q2154" s="68" t="s">
        <v>6281</v>
      </c>
      <c r="R2154" s="69" t="s">
        <v>2277</v>
      </c>
      <c r="S2154" s="69">
        <f t="shared" si="67"/>
        <v>1.1004</v>
      </c>
      <c r="T2154" s="72">
        <v>1572500.38</v>
      </c>
      <c r="U2154" s="73">
        <f t="shared" si="68"/>
        <v>1572500.38</v>
      </c>
      <c r="BK2154" s="74">
        <v>0</v>
      </c>
      <c r="BS2154" s="72"/>
      <c r="BT2154" s="72">
        <v>0</v>
      </c>
      <c r="BW2154" s="72"/>
      <c r="CA2154" s="69">
        <v>0</v>
      </c>
      <c r="CE2154" s="75"/>
      <c r="CF2154" s="72">
        <v>0</v>
      </c>
      <c r="CI2154" s="72">
        <v>188345.64</v>
      </c>
      <c r="CJ2154" s="72">
        <v>1384154.74</v>
      </c>
      <c r="CM2154" s="72">
        <v>0</v>
      </c>
      <c r="CN2154" s="72">
        <v>0</v>
      </c>
      <c r="CR2154" s="69">
        <v>0</v>
      </c>
      <c r="CT2154" s="89">
        <v>0</v>
      </c>
      <c r="CU2154" s="72"/>
      <c r="CV2154" s="69"/>
      <c r="CX2154" s="68"/>
      <c r="CY2154" s="68"/>
      <c r="CZ2154" s="68"/>
      <c r="DB2154" s="103">
        <v>0</v>
      </c>
      <c r="DC2154" s="68"/>
      <c r="DD2154" s="68"/>
      <c r="DF2154" s="72">
        <v>0</v>
      </c>
      <c r="DK2154" s="72"/>
      <c r="DP2154" s="72">
        <v>0</v>
      </c>
      <c r="DQ2154" s="72"/>
      <c r="DR2154" s="72">
        <v>0</v>
      </c>
      <c r="DV2154" s="79">
        <v>0</v>
      </c>
      <c r="DZ2154" s="72">
        <v>0</v>
      </c>
      <c r="EA2154" s="72"/>
      <c r="EB2154" s="72"/>
      <c r="EC2154" s="72"/>
      <c r="ED2154" s="72">
        <v>0</v>
      </c>
      <c r="EG2154" s="69">
        <v>0</v>
      </c>
    </row>
    <row r="2155" spans="1:140" s="67" customFormat="1">
      <c r="B2155" s="68" t="s">
        <v>6278</v>
      </c>
      <c r="C2155" s="68" t="s">
        <v>6279</v>
      </c>
      <c r="D2155" s="69" t="s">
        <v>6287</v>
      </c>
      <c r="E2155" s="69" t="s">
        <v>149</v>
      </c>
      <c r="F2155" s="69" t="s">
        <v>893</v>
      </c>
      <c r="G2155" s="69" t="s">
        <v>894</v>
      </c>
      <c r="H2155" s="68"/>
      <c r="J2155" s="70">
        <v>42551</v>
      </c>
      <c r="K2155" s="70">
        <v>42552</v>
      </c>
      <c r="M2155" s="69" t="s">
        <v>152</v>
      </c>
      <c r="N2155" s="69" t="s">
        <v>153</v>
      </c>
      <c r="O2155" s="71" t="s">
        <v>5178</v>
      </c>
      <c r="P2155" s="72">
        <v>169033193.40000001</v>
      </c>
      <c r="Q2155" s="68" t="s">
        <v>6281</v>
      </c>
      <c r="R2155" s="69" t="s">
        <v>2681</v>
      </c>
      <c r="S2155" s="69">
        <f t="shared" si="67"/>
        <v>1.4097999999999999</v>
      </c>
      <c r="T2155" s="72">
        <v>2383029.96</v>
      </c>
      <c r="U2155" s="73">
        <f t="shared" si="68"/>
        <v>2383029.96</v>
      </c>
      <c r="BK2155" s="74">
        <v>0</v>
      </c>
      <c r="BS2155" s="72"/>
      <c r="BT2155" s="72">
        <v>141142.73000000001</v>
      </c>
      <c r="BW2155" s="72"/>
      <c r="CA2155" s="69">
        <v>0</v>
      </c>
      <c r="CE2155" s="75"/>
      <c r="CF2155" s="72">
        <v>0</v>
      </c>
      <c r="CI2155" s="72">
        <v>303245.56</v>
      </c>
      <c r="CJ2155" s="72">
        <v>1938641.67</v>
      </c>
      <c r="CM2155" s="72">
        <v>0</v>
      </c>
      <c r="CN2155" s="72">
        <v>0</v>
      </c>
      <c r="CR2155" s="69">
        <v>0</v>
      </c>
      <c r="CT2155" s="89">
        <v>0</v>
      </c>
      <c r="CU2155" s="72"/>
      <c r="CV2155" s="69"/>
      <c r="CX2155" s="68"/>
      <c r="CY2155" s="68"/>
      <c r="CZ2155" s="68"/>
      <c r="DB2155" s="89">
        <v>0</v>
      </c>
      <c r="DC2155" s="68"/>
      <c r="DD2155" s="68"/>
      <c r="DF2155" s="72">
        <v>0</v>
      </c>
      <c r="DK2155" s="72"/>
      <c r="DP2155" s="72">
        <v>0</v>
      </c>
      <c r="DQ2155" s="72"/>
      <c r="DR2155" s="72">
        <v>0</v>
      </c>
      <c r="DV2155" s="77">
        <v>0</v>
      </c>
      <c r="DZ2155" s="72">
        <v>0</v>
      </c>
      <c r="EA2155" s="72"/>
      <c r="EB2155" s="72"/>
      <c r="EC2155" s="72"/>
      <c r="ED2155" s="72">
        <v>0</v>
      </c>
      <c r="EG2155" s="69">
        <v>0</v>
      </c>
    </row>
    <row r="2156" spans="1:140" s="67" customFormat="1">
      <c r="B2156" s="68" t="s">
        <v>6278</v>
      </c>
      <c r="C2156" s="68" t="s">
        <v>6279</v>
      </c>
      <c r="D2156" s="69" t="s">
        <v>6287</v>
      </c>
      <c r="E2156" s="69" t="s">
        <v>149</v>
      </c>
      <c r="F2156" s="69" t="s">
        <v>893</v>
      </c>
      <c r="G2156" s="69" t="s">
        <v>894</v>
      </c>
      <c r="H2156" s="68"/>
      <c r="J2156" s="70">
        <v>42643</v>
      </c>
      <c r="K2156" s="70">
        <v>42644</v>
      </c>
      <c r="M2156" s="69" t="s">
        <v>152</v>
      </c>
      <c r="N2156" s="69" t="s">
        <v>153</v>
      </c>
      <c r="O2156" s="71" t="s">
        <v>5182</v>
      </c>
      <c r="P2156" s="72">
        <v>156377506.19999999</v>
      </c>
      <c r="Q2156" s="68" t="s">
        <v>6281</v>
      </c>
      <c r="R2156" s="69" t="s">
        <v>4275</v>
      </c>
      <c r="S2156" s="69">
        <f t="shared" si="67"/>
        <v>0.7671</v>
      </c>
      <c r="T2156" s="72">
        <v>1199571.8500000001</v>
      </c>
      <c r="U2156" s="73">
        <f t="shared" si="68"/>
        <v>1199571.8500000001</v>
      </c>
      <c r="BK2156" s="74">
        <v>0</v>
      </c>
      <c r="BS2156" s="72"/>
      <c r="BT2156" s="72">
        <v>0</v>
      </c>
      <c r="BW2156" s="72"/>
      <c r="CA2156" s="69">
        <v>0</v>
      </c>
      <c r="CE2156" s="75"/>
      <c r="CF2156" s="72">
        <v>0</v>
      </c>
      <c r="CI2156" s="72">
        <v>0</v>
      </c>
      <c r="CJ2156" s="72">
        <v>1199571.8500000001</v>
      </c>
      <c r="CM2156" s="72">
        <v>0</v>
      </c>
      <c r="CN2156" s="72"/>
      <c r="CR2156" s="69">
        <v>0</v>
      </c>
      <c r="CT2156" s="89">
        <v>0</v>
      </c>
      <c r="CU2156" s="72"/>
      <c r="CV2156" s="69"/>
      <c r="CX2156" s="68"/>
      <c r="CY2156" s="68"/>
      <c r="CZ2156" s="68"/>
      <c r="DB2156" s="103">
        <v>0</v>
      </c>
      <c r="DC2156" s="68"/>
      <c r="DD2156" s="68"/>
      <c r="DF2156" s="76">
        <v>0</v>
      </c>
      <c r="DK2156" s="72"/>
      <c r="DP2156" s="72">
        <v>0</v>
      </c>
      <c r="DQ2156" s="72"/>
      <c r="DR2156" s="72">
        <v>0</v>
      </c>
      <c r="DV2156" s="79">
        <v>0</v>
      </c>
      <c r="DZ2156" s="72">
        <v>0</v>
      </c>
      <c r="EA2156" s="72"/>
      <c r="EB2156" s="72"/>
      <c r="EC2156" s="72"/>
      <c r="ED2156" s="72">
        <v>0</v>
      </c>
      <c r="EG2156" s="69">
        <v>0</v>
      </c>
    </row>
    <row r="2157" spans="1:140" s="67" customFormat="1">
      <c r="A2157" s="68"/>
      <c r="B2157" s="68" t="s">
        <v>6278</v>
      </c>
      <c r="C2157" s="68" t="s">
        <v>6279</v>
      </c>
      <c r="D2157" s="69" t="s">
        <v>6287</v>
      </c>
      <c r="E2157" s="69" t="s">
        <v>149</v>
      </c>
      <c r="F2157" s="69" t="s">
        <v>893</v>
      </c>
      <c r="G2157" s="69" t="s">
        <v>894</v>
      </c>
      <c r="H2157" s="68"/>
      <c r="I2157" s="68" t="s">
        <v>182</v>
      </c>
      <c r="J2157" s="70">
        <v>42734</v>
      </c>
      <c r="K2157" s="70">
        <v>42738</v>
      </c>
      <c r="L2157" s="68"/>
      <c r="M2157" s="69" t="s">
        <v>152</v>
      </c>
      <c r="N2157" s="69" t="s">
        <v>153</v>
      </c>
      <c r="O2157" s="71" t="s">
        <v>5943</v>
      </c>
      <c r="P2157" s="72">
        <v>157717459.36702001</v>
      </c>
      <c r="Q2157" s="68" t="s">
        <v>6281</v>
      </c>
      <c r="R2157" s="69" t="s">
        <v>4823</v>
      </c>
      <c r="S2157" s="69">
        <f t="shared" si="67"/>
        <v>0.98534499999999992</v>
      </c>
      <c r="T2157" s="72">
        <v>1554061.1</v>
      </c>
      <c r="U2157" s="73">
        <f t="shared" si="68"/>
        <v>1554061.1</v>
      </c>
      <c r="V2157" s="68"/>
      <c r="W2157" s="68"/>
      <c r="X2157" s="68"/>
      <c r="Y2157" s="68"/>
      <c r="Z2157" s="68"/>
      <c r="AA2157" s="68"/>
      <c r="AB2157" s="68"/>
      <c r="AC2157" s="68"/>
      <c r="AD2157" s="68"/>
      <c r="AE2157" s="68"/>
      <c r="AF2157" s="68"/>
      <c r="AG2157" s="68"/>
      <c r="AH2157" s="68"/>
      <c r="AI2157" s="68"/>
      <c r="AJ2157" s="68"/>
      <c r="AK2157" s="68"/>
      <c r="AL2157" s="68"/>
      <c r="AM2157" s="68"/>
      <c r="AN2157" s="68"/>
      <c r="AO2157" s="68"/>
      <c r="AP2157" s="68"/>
      <c r="AQ2157" s="68"/>
      <c r="AR2157" s="68"/>
      <c r="AS2157" s="68"/>
      <c r="AT2157" s="68"/>
      <c r="AU2157" s="68"/>
      <c r="AV2157" s="68"/>
      <c r="AW2157" s="68"/>
      <c r="AX2157" s="68"/>
      <c r="AY2157" s="68"/>
      <c r="AZ2157" s="68"/>
      <c r="BA2157" s="68"/>
      <c r="BB2157" s="68"/>
      <c r="BC2157" s="68"/>
      <c r="BD2157" s="68"/>
      <c r="BE2157" s="68"/>
      <c r="BF2157" s="68"/>
      <c r="BG2157" s="68"/>
      <c r="BH2157" s="68"/>
      <c r="BI2157" s="68"/>
      <c r="BJ2157" s="68"/>
      <c r="BK2157" s="74">
        <v>0</v>
      </c>
      <c r="BL2157" s="68"/>
      <c r="BM2157" s="68"/>
      <c r="BN2157" s="68"/>
      <c r="BO2157" s="68"/>
      <c r="BP2157" s="68"/>
      <c r="BQ2157" s="68"/>
      <c r="BR2157" s="68"/>
      <c r="BS2157" s="68"/>
      <c r="BT2157" s="72"/>
      <c r="BU2157" s="68"/>
      <c r="BV2157" s="68"/>
      <c r="BW2157" s="72"/>
      <c r="BX2157" s="68"/>
      <c r="BY2157" s="68"/>
      <c r="BZ2157" s="68"/>
      <c r="CA2157" s="69">
        <v>0</v>
      </c>
      <c r="CB2157" s="68"/>
      <c r="CC2157" s="68"/>
      <c r="CD2157" s="68"/>
      <c r="CE2157" s="72"/>
      <c r="CF2157" s="72">
        <v>0</v>
      </c>
      <c r="CG2157" s="68"/>
      <c r="CH2157" s="68"/>
      <c r="CI2157" s="72"/>
      <c r="CJ2157" s="72">
        <v>1554061.1</v>
      </c>
      <c r="CK2157" s="68"/>
      <c r="CL2157" s="68"/>
      <c r="CM2157" s="69">
        <v>0</v>
      </c>
      <c r="CN2157" s="72">
        <v>0</v>
      </c>
      <c r="CO2157" s="68"/>
      <c r="CP2157" s="68"/>
      <c r="CQ2157" s="68"/>
      <c r="CR2157" s="69">
        <v>0</v>
      </c>
      <c r="CS2157" s="68"/>
      <c r="CT2157" s="95">
        <v>0</v>
      </c>
      <c r="CU2157" s="72"/>
      <c r="CV2157" s="69"/>
      <c r="CW2157" s="68"/>
      <c r="CX2157" s="68"/>
      <c r="CY2157" s="68"/>
      <c r="CZ2157" s="68"/>
      <c r="DA2157" s="68"/>
      <c r="DB2157" s="93">
        <v>0</v>
      </c>
      <c r="DC2157" s="68"/>
      <c r="DD2157" s="68"/>
      <c r="DE2157" s="68"/>
      <c r="DF2157" s="85"/>
      <c r="DG2157" s="68"/>
      <c r="DH2157" s="68"/>
      <c r="DI2157" s="68"/>
      <c r="DJ2157" s="68"/>
      <c r="DK2157" s="72"/>
      <c r="DL2157" s="68"/>
      <c r="DM2157" s="68"/>
      <c r="DN2157" s="68"/>
      <c r="DO2157" s="68"/>
      <c r="DP2157" s="72">
        <v>0</v>
      </c>
      <c r="DQ2157" s="68"/>
      <c r="DR2157" s="72">
        <v>0</v>
      </c>
      <c r="DS2157" s="68"/>
      <c r="DT2157" s="68">
        <v>0</v>
      </c>
      <c r="DU2157" s="68"/>
      <c r="DV2157" s="84">
        <v>0</v>
      </c>
      <c r="DW2157" s="68"/>
      <c r="DX2157" s="68"/>
      <c r="DY2157" s="68"/>
      <c r="DZ2157" s="72">
        <v>0</v>
      </c>
      <c r="EA2157" s="68"/>
      <c r="EB2157" s="72"/>
      <c r="EC2157" s="68"/>
      <c r="ED2157" s="72">
        <v>0</v>
      </c>
      <c r="EE2157" s="68"/>
      <c r="EF2157" s="68"/>
      <c r="EG2157" s="69">
        <v>0</v>
      </c>
      <c r="EH2157" s="68"/>
      <c r="EI2157" s="68"/>
      <c r="EJ2157" s="68"/>
    </row>
    <row r="2158" spans="1:140" s="67" customFormat="1">
      <c r="A2158" s="68"/>
      <c r="B2158" s="68" t="s">
        <v>6278</v>
      </c>
      <c r="C2158" s="68" t="s">
        <v>6279</v>
      </c>
      <c r="D2158" s="69" t="s">
        <v>6287</v>
      </c>
      <c r="E2158" s="69" t="s">
        <v>149</v>
      </c>
      <c r="F2158" s="69" t="s">
        <v>893</v>
      </c>
      <c r="G2158" s="69" t="s">
        <v>894</v>
      </c>
      <c r="H2158" s="68"/>
      <c r="I2158" s="68" t="s">
        <v>182</v>
      </c>
      <c r="J2158" s="70">
        <v>42825</v>
      </c>
      <c r="K2158" s="70">
        <v>42825</v>
      </c>
      <c r="L2158" s="68"/>
      <c r="M2158" s="69" t="s">
        <v>152</v>
      </c>
      <c r="N2158" s="69" t="s">
        <v>153</v>
      </c>
      <c r="O2158" s="71" t="s">
        <v>5443</v>
      </c>
      <c r="P2158" s="72">
        <v>155559071.15910301</v>
      </c>
      <c r="Q2158" s="68" t="s">
        <v>6281</v>
      </c>
      <c r="R2158" s="69" t="s">
        <v>5721</v>
      </c>
      <c r="S2158" s="69">
        <f t="shared" si="67"/>
        <v>0.91468409999999989</v>
      </c>
      <c r="T2158" s="72">
        <v>1422874.09</v>
      </c>
      <c r="U2158" s="73">
        <f t="shared" si="68"/>
        <v>1422874.09</v>
      </c>
      <c r="V2158" s="68"/>
      <c r="W2158" s="68"/>
      <c r="X2158" s="68"/>
      <c r="Y2158" s="68"/>
      <c r="Z2158" s="68"/>
      <c r="AA2158" s="68"/>
      <c r="AB2158" s="68"/>
      <c r="AC2158" s="68"/>
      <c r="AD2158" s="68"/>
      <c r="AE2158" s="68"/>
      <c r="AF2158" s="68"/>
      <c r="AG2158" s="68"/>
      <c r="AH2158" s="68"/>
      <c r="AI2158" s="68"/>
      <c r="AJ2158" s="68"/>
      <c r="AK2158" s="68"/>
      <c r="AL2158" s="68"/>
      <c r="AM2158" s="68"/>
      <c r="AN2158" s="68"/>
      <c r="AO2158" s="68"/>
      <c r="AP2158" s="68"/>
      <c r="AQ2158" s="68"/>
      <c r="AR2158" s="68"/>
      <c r="AS2158" s="68"/>
      <c r="AT2158" s="68"/>
      <c r="AU2158" s="68"/>
      <c r="AV2158" s="68"/>
      <c r="AW2158" s="68"/>
      <c r="AX2158" s="68"/>
      <c r="AY2158" s="68"/>
      <c r="AZ2158" s="68"/>
      <c r="BA2158" s="68"/>
      <c r="BB2158" s="68"/>
      <c r="BC2158" s="68"/>
      <c r="BD2158" s="68"/>
      <c r="BE2158" s="68"/>
      <c r="BF2158" s="68"/>
      <c r="BG2158" s="68"/>
      <c r="BH2158" s="68"/>
      <c r="BI2158" s="68"/>
      <c r="BJ2158" s="68"/>
      <c r="BK2158" s="74">
        <v>0</v>
      </c>
      <c r="BL2158" s="68"/>
      <c r="BM2158" s="68"/>
      <c r="BN2158" s="68"/>
      <c r="BO2158" s="68"/>
      <c r="BP2158" s="68"/>
      <c r="BQ2158" s="68"/>
      <c r="BR2158" s="68"/>
      <c r="BS2158" s="68"/>
      <c r="BT2158" s="72"/>
      <c r="BU2158" s="68"/>
      <c r="BV2158" s="68"/>
      <c r="BW2158" s="72"/>
      <c r="BX2158" s="68"/>
      <c r="BY2158" s="68"/>
      <c r="BZ2158" s="68"/>
      <c r="CA2158" s="69">
        <v>0</v>
      </c>
      <c r="CB2158" s="68"/>
      <c r="CC2158" s="68"/>
      <c r="CD2158" s="68"/>
      <c r="CE2158" s="72"/>
      <c r="CF2158" s="72">
        <v>0</v>
      </c>
      <c r="CG2158" s="68"/>
      <c r="CH2158" s="68"/>
      <c r="CI2158" s="72">
        <v>326518.42</v>
      </c>
      <c r="CJ2158" s="72">
        <v>1096355.67</v>
      </c>
      <c r="CK2158" s="68"/>
      <c r="CL2158" s="68"/>
      <c r="CM2158" s="69">
        <v>0</v>
      </c>
      <c r="CN2158" s="72">
        <v>0</v>
      </c>
      <c r="CO2158" s="68"/>
      <c r="CP2158" s="68"/>
      <c r="CQ2158" s="68"/>
      <c r="CR2158" s="69">
        <v>0</v>
      </c>
      <c r="CS2158" s="68"/>
      <c r="CT2158" s="95">
        <v>0</v>
      </c>
      <c r="CU2158" s="72"/>
      <c r="CV2158" s="69"/>
      <c r="CW2158" s="68"/>
      <c r="CX2158" s="68"/>
      <c r="CY2158" s="68"/>
      <c r="CZ2158" s="68"/>
      <c r="DA2158" s="68"/>
      <c r="DB2158" s="93">
        <v>0</v>
      </c>
      <c r="DC2158" s="68"/>
      <c r="DD2158" s="68"/>
      <c r="DE2158" s="68"/>
      <c r="DF2158" s="85"/>
      <c r="DG2158" s="68"/>
      <c r="DH2158" s="68"/>
      <c r="DI2158" s="68"/>
      <c r="DJ2158" s="68"/>
      <c r="DK2158" s="72"/>
      <c r="DL2158" s="68"/>
      <c r="DM2158" s="68"/>
      <c r="DN2158" s="68"/>
      <c r="DO2158" s="68"/>
      <c r="DP2158" s="72">
        <v>0</v>
      </c>
      <c r="DQ2158" s="68"/>
      <c r="DR2158" s="72">
        <v>0</v>
      </c>
      <c r="DS2158" s="68"/>
      <c r="DT2158" s="68">
        <v>0</v>
      </c>
      <c r="DU2158" s="68"/>
      <c r="DV2158" s="84">
        <v>0</v>
      </c>
      <c r="DW2158" s="68"/>
      <c r="DX2158" s="68"/>
      <c r="DY2158" s="68"/>
      <c r="DZ2158" s="72">
        <v>0</v>
      </c>
      <c r="EA2158" s="68"/>
      <c r="EB2158" s="72"/>
      <c r="EC2158" s="68"/>
      <c r="ED2158" s="72">
        <v>0</v>
      </c>
      <c r="EE2158" s="68"/>
      <c r="EF2158" s="68"/>
      <c r="EG2158" s="69">
        <v>0</v>
      </c>
      <c r="EH2158" s="68"/>
      <c r="EI2158" s="68"/>
      <c r="EJ2158" s="68"/>
    </row>
    <row r="2159" spans="1:140" s="67" customFormat="1">
      <c r="B2159" s="68" t="s">
        <v>6278</v>
      </c>
      <c r="C2159" s="68" t="s">
        <v>6279</v>
      </c>
      <c r="D2159" s="69" t="s">
        <v>6291</v>
      </c>
      <c r="E2159" s="69" t="s">
        <v>149</v>
      </c>
      <c r="F2159" s="69" t="s">
        <v>1569</v>
      </c>
      <c r="G2159" s="69" t="s">
        <v>1570</v>
      </c>
      <c r="H2159" s="68"/>
      <c r="J2159" s="70">
        <v>42368</v>
      </c>
      <c r="K2159" s="70">
        <v>42373</v>
      </c>
      <c r="M2159" s="69" t="s">
        <v>152</v>
      </c>
      <c r="N2159" s="69" t="s">
        <v>153</v>
      </c>
      <c r="O2159" s="71" t="s">
        <v>1571</v>
      </c>
      <c r="P2159" s="72">
        <v>2581912466</v>
      </c>
      <c r="Q2159" s="68" t="s">
        <v>6281</v>
      </c>
      <c r="R2159" s="69" t="s">
        <v>1572</v>
      </c>
      <c r="S2159" s="69">
        <f t="shared" si="67"/>
        <v>0.73399999999999999</v>
      </c>
      <c r="T2159" s="72">
        <v>18951237.5</v>
      </c>
      <c r="U2159" s="73">
        <f t="shared" si="68"/>
        <v>21974656.990000002</v>
      </c>
      <c r="BK2159" s="74">
        <v>0</v>
      </c>
      <c r="BS2159" s="72"/>
      <c r="BT2159" s="72">
        <v>0</v>
      </c>
      <c r="BW2159" s="72"/>
      <c r="CA2159" s="69">
        <v>3023419.49</v>
      </c>
      <c r="CE2159" s="75"/>
      <c r="CF2159" s="72">
        <v>0</v>
      </c>
      <c r="CI2159" s="72">
        <v>38728.68</v>
      </c>
      <c r="CJ2159" s="72">
        <v>0</v>
      </c>
      <c r="CM2159" s="72">
        <v>18912508.82</v>
      </c>
      <c r="CN2159" s="72">
        <v>0</v>
      </c>
      <c r="CR2159" s="69">
        <v>0</v>
      </c>
      <c r="CT2159" s="89">
        <v>0</v>
      </c>
      <c r="CU2159" s="72"/>
      <c r="CV2159" s="69"/>
      <c r="CX2159" s="68"/>
      <c r="CY2159" s="68"/>
      <c r="CZ2159" s="68"/>
      <c r="DB2159" s="89">
        <v>0</v>
      </c>
      <c r="DC2159" s="68"/>
      <c r="DD2159" s="68"/>
      <c r="DF2159" s="72">
        <v>0</v>
      </c>
      <c r="DK2159" s="72"/>
      <c r="DP2159" s="72">
        <v>0</v>
      </c>
      <c r="DQ2159" s="72"/>
      <c r="DR2159" s="72">
        <v>0</v>
      </c>
      <c r="DV2159" s="77">
        <v>0</v>
      </c>
      <c r="DZ2159" s="72">
        <v>0</v>
      </c>
      <c r="EA2159" s="72"/>
      <c r="EB2159" s="72"/>
      <c r="EC2159" s="72"/>
      <c r="ED2159" s="72">
        <v>0</v>
      </c>
      <c r="EG2159" s="69">
        <v>0</v>
      </c>
    </row>
    <row r="2160" spans="1:140" s="67" customFormat="1">
      <c r="B2160" s="68" t="s">
        <v>6278</v>
      </c>
      <c r="C2160" s="68" t="s">
        <v>6279</v>
      </c>
      <c r="D2160" s="69" t="s">
        <v>6291</v>
      </c>
      <c r="E2160" s="69" t="s">
        <v>149</v>
      </c>
      <c r="F2160" s="69" t="s">
        <v>1569</v>
      </c>
      <c r="G2160" s="69" t="s">
        <v>1570</v>
      </c>
      <c r="H2160" s="68"/>
      <c r="J2160" s="70">
        <v>42369</v>
      </c>
      <c r="K2160" s="70">
        <v>42369</v>
      </c>
      <c r="M2160" s="69" t="s">
        <v>152</v>
      </c>
      <c r="N2160" s="69" t="s">
        <v>153</v>
      </c>
      <c r="O2160" s="71" t="s">
        <v>1753</v>
      </c>
      <c r="P2160" s="72">
        <v>2742267982.2888298</v>
      </c>
      <c r="Q2160" s="68" t="s">
        <v>6281</v>
      </c>
      <c r="R2160" s="69" t="s">
        <v>1572</v>
      </c>
      <c r="S2160" s="69">
        <f t="shared" si="67"/>
        <v>0.73399999999999999</v>
      </c>
      <c r="T2160" s="72">
        <v>20128246.989999998</v>
      </c>
      <c r="U2160" s="73">
        <f t="shared" si="68"/>
        <v>23095771.189999998</v>
      </c>
      <c r="BK2160" s="74">
        <v>0</v>
      </c>
      <c r="BS2160" s="72"/>
      <c r="BT2160" s="72">
        <v>90682.559999999998</v>
      </c>
      <c r="BW2160" s="72"/>
      <c r="CA2160" s="69">
        <v>2967524.2</v>
      </c>
      <c r="CE2160" s="75"/>
      <c r="CF2160" s="72">
        <v>0</v>
      </c>
      <c r="CI2160" s="72">
        <v>35094.53</v>
      </c>
      <c r="CJ2160" s="72">
        <v>0</v>
      </c>
      <c r="CM2160" s="72">
        <v>20002469.899999999</v>
      </c>
      <c r="CN2160" s="72">
        <v>0</v>
      </c>
      <c r="CR2160" s="69"/>
      <c r="CT2160" s="90">
        <v>0</v>
      </c>
      <c r="CU2160" s="72"/>
      <c r="CV2160" s="69"/>
      <c r="CX2160" s="68"/>
      <c r="CY2160" s="68"/>
      <c r="CZ2160" s="68"/>
      <c r="DB2160" s="90">
        <v>0</v>
      </c>
      <c r="DC2160" s="68"/>
      <c r="DD2160" s="68"/>
      <c r="DF2160" s="72">
        <v>0</v>
      </c>
      <c r="DK2160" s="72"/>
      <c r="DP2160" s="72">
        <v>0</v>
      </c>
      <c r="DQ2160" s="72"/>
      <c r="DR2160" s="72">
        <v>0</v>
      </c>
      <c r="DV2160" s="78">
        <v>0</v>
      </c>
      <c r="DZ2160" s="72">
        <v>0</v>
      </c>
      <c r="EA2160" s="72"/>
      <c r="EB2160" s="72"/>
      <c r="EC2160" s="72"/>
      <c r="ED2160" s="72">
        <v>0</v>
      </c>
      <c r="EG2160" s="69">
        <v>0</v>
      </c>
    </row>
    <row r="2161" spans="1:140" s="67" customFormat="1">
      <c r="B2161" s="68" t="s">
        <v>6278</v>
      </c>
      <c r="C2161" s="68" t="s">
        <v>6279</v>
      </c>
      <c r="D2161" s="69" t="s">
        <v>6291</v>
      </c>
      <c r="E2161" s="69" t="s">
        <v>149</v>
      </c>
      <c r="F2161" s="69" t="s">
        <v>1569</v>
      </c>
      <c r="G2161" s="69" t="s">
        <v>1570</v>
      </c>
      <c r="H2161" s="68"/>
      <c r="J2161" s="70">
        <v>42550</v>
      </c>
      <c r="K2161" s="70">
        <v>42552</v>
      </c>
      <c r="M2161" s="69" t="s">
        <v>152</v>
      </c>
      <c r="N2161" s="69" t="s">
        <v>153</v>
      </c>
      <c r="O2161" s="71" t="s">
        <v>4203</v>
      </c>
      <c r="P2161" s="72">
        <v>2409125711.2711</v>
      </c>
      <c r="Q2161" s="68" t="s">
        <v>6281</v>
      </c>
      <c r="R2161" s="69" t="s">
        <v>4204</v>
      </c>
      <c r="S2161" s="69">
        <f t="shared" si="67"/>
        <v>1.6112000000000002</v>
      </c>
      <c r="T2161" s="72">
        <v>38815833.460000001</v>
      </c>
      <c r="U2161" s="73">
        <f t="shared" si="68"/>
        <v>44335140.469999999</v>
      </c>
      <c r="BK2161" s="74">
        <v>0</v>
      </c>
      <c r="BS2161" s="72"/>
      <c r="BT2161" s="72">
        <v>250549.09</v>
      </c>
      <c r="BW2161" s="72"/>
      <c r="CA2161" s="69">
        <v>5519307.0099999998</v>
      </c>
      <c r="CE2161" s="75"/>
      <c r="CF2161" s="72">
        <v>0</v>
      </c>
      <c r="CI2161" s="72">
        <v>62637.24</v>
      </c>
      <c r="CJ2161" s="72">
        <v>0</v>
      </c>
      <c r="CM2161" s="72">
        <v>38502647.130000003</v>
      </c>
      <c r="CN2161" s="72">
        <v>0</v>
      </c>
      <c r="CR2161" s="69"/>
      <c r="CT2161" s="90">
        <v>0</v>
      </c>
      <c r="CU2161" s="72"/>
      <c r="CV2161" s="69"/>
      <c r="CX2161" s="68"/>
      <c r="CY2161" s="68"/>
      <c r="CZ2161" s="68"/>
      <c r="DB2161" s="90">
        <v>0</v>
      </c>
      <c r="DC2161" s="68"/>
      <c r="DD2161" s="68"/>
      <c r="DF2161" s="72">
        <v>0</v>
      </c>
      <c r="DK2161" s="72"/>
      <c r="DP2161" s="72">
        <v>0</v>
      </c>
      <c r="DQ2161" s="72"/>
      <c r="DR2161" s="72">
        <v>0</v>
      </c>
      <c r="DV2161" s="78">
        <v>0</v>
      </c>
      <c r="DZ2161" s="72">
        <v>0</v>
      </c>
      <c r="EA2161" s="72"/>
      <c r="EB2161" s="72"/>
      <c r="EC2161" s="72"/>
      <c r="ED2161" s="72">
        <v>0</v>
      </c>
      <c r="EG2161" s="69">
        <v>0</v>
      </c>
    </row>
    <row r="2162" spans="1:140" s="67" customFormat="1">
      <c r="B2162" s="68" t="s">
        <v>6278</v>
      </c>
      <c r="C2162" s="68" t="s">
        <v>6279</v>
      </c>
      <c r="D2162" s="69" t="s">
        <v>6291</v>
      </c>
      <c r="E2162" s="69" t="s">
        <v>149</v>
      </c>
      <c r="F2162" s="69" t="s">
        <v>1569</v>
      </c>
      <c r="G2162" s="69" t="s">
        <v>4618</v>
      </c>
      <c r="H2162" s="68"/>
      <c r="J2162" s="70">
        <v>42734</v>
      </c>
      <c r="K2162" s="70">
        <v>42738</v>
      </c>
      <c r="M2162" s="69" t="s">
        <v>2</v>
      </c>
      <c r="N2162" s="69" t="s">
        <v>5</v>
      </c>
      <c r="O2162" s="71" t="s">
        <v>4619</v>
      </c>
      <c r="P2162" s="72">
        <v>410139642.69573402</v>
      </c>
      <c r="Q2162" s="68" t="s">
        <v>6281</v>
      </c>
      <c r="R2162" s="69" t="s">
        <v>4620</v>
      </c>
      <c r="S2162" s="69">
        <f t="shared" si="67"/>
        <v>0.93418419999999991</v>
      </c>
      <c r="T2162" s="72">
        <v>3831459.74</v>
      </c>
      <c r="U2162" s="73">
        <f t="shared" si="68"/>
        <v>4395302.32</v>
      </c>
      <c r="BK2162" s="74">
        <v>0</v>
      </c>
      <c r="BS2162" s="72"/>
      <c r="BT2162" s="72">
        <v>17645.97</v>
      </c>
      <c r="BW2162" s="72"/>
      <c r="CA2162" s="69">
        <v>563842.57999999996</v>
      </c>
      <c r="CF2162" s="72">
        <v>0</v>
      </c>
      <c r="CI2162" s="72">
        <v>6654.73</v>
      </c>
      <c r="CJ2162" s="72">
        <v>0</v>
      </c>
      <c r="CM2162" s="72">
        <v>3807159.04</v>
      </c>
      <c r="CN2162" s="72">
        <v>0</v>
      </c>
      <c r="CR2162" s="69"/>
      <c r="CT2162" s="90">
        <v>0</v>
      </c>
      <c r="CU2162" s="68"/>
      <c r="CV2162" s="68"/>
      <c r="CX2162" s="68"/>
      <c r="CY2162" s="68"/>
      <c r="CZ2162" s="68"/>
      <c r="DB2162" s="90">
        <v>0</v>
      </c>
      <c r="DC2162" s="68"/>
      <c r="DD2162" s="68"/>
      <c r="DF2162" s="76">
        <v>0</v>
      </c>
      <c r="DK2162" s="72"/>
      <c r="DP2162" s="72">
        <v>0</v>
      </c>
      <c r="DQ2162" s="72"/>
      <c r="DR2162" s="72">
        <v>0</v>
      </c>
      <c r="DV2162" s="78">
        <v>0</v>
      </c>
      <c r="DZ2162" s="72">
        <v>0</v>
      </c>
      <c r="EA2162" s="72"/>
      <c r="EB2162" s="72"/>
      <c r="EC2162" s="72"/>
      <c r="ED2162" s="72">
        <v>0</v>
      </c>
      <c r="EG2162" s="69">
        <v>0</v>
      </c>
    </row>
    <row r="2163" spans="1:140" s="67" customFormat="1">
      <c r="A2163" s="68"/>
      <c r="B2163" s="68" t="s">
        <v>6278</v>
      </c>
      <c r="C2163" s="68" t="s">
        <v>6279</v>
      </c>
      <c r="D2163" s="69" t="s">
        <v>6291</v>
      </c>
      <c r="E2163" s="69" t="s">
        <v>149</v>
      </c>
      <c r="F2163" s="69" t="s">
        <v>1569</v>
      </c>
      <c r="G2163" s="69" t="s">
        <v>4618</v>
      </c>
      <c r="H2163" s="68"/>
      <c r="I2163" s="68" t="s">
        <v>182</v>
      </c>
      <c r="J2163" s="70">
        <v>42734</v>
      </c>
      <c r="K2163" s="70">
        <v>42738</v>
      </c>
      <c r="L2163" s="68"/>
      <c r="M2163" s="69" t="s">
        <v>152</v>
      </c>
      <c r="N2163" s="69" t="s">
        <v>153</v>
      </c>
      <c r="O2163" s="71" t="s">
        <v>6027</v>
      </c>
      <c r="P2163" s="72">
        <v>2036154302</v>
      </c>
      <c r="Q2163" s="68" t="s">
        <v>6281</v>
      </c>
      <c r="R2163" s="69" t="s">
        <v>6160</v>
      </c>
      <c r="S2163" s="69">
        <f t="shared" si="67"/>
        <v>0.93418400000000001</v>
      </c>
      <c r="T2163" s="72">
        <v>19021427.700000003</v>
      </c>
      <c r="U2163" s="73">
        <f t="shared" si="68"/>
        <v>22214249.700000003</v>
      </c>
      <c r="V2163" s="68"/>
      <c r="W2163" s="68"/>
      <c r="X2163" s="68"/>
      <c r="Y2163" s="68"/>
      <c r="Z2163" s="68"/>
      <c r="AA2163" s="68"/>
      <c r="AB2163" s="68"/>
      <c r="AC2163" s="68"/>
      <c r="AD2163" s="68"/>
      <c r="AE2163" s="68"/>
      <c r="AF2163" s="68"/>
      <c r="AG2163" s="68"/>
      <c r="AH2163" s="68"/>
      <c r="AI2163" s="68"/>
      <c r="AJ2163" s="68"/>
      <c r="AK2163" s="68"/>
      <c r="AL2163" s="68"/>
      <c r="AM2163" s="68"/>
      <c r="AN2163" s="68"/>
      <c r="AO2163" s="68"/>
      <c r="AP2163" s="68"/>
      <c r="AQ2163" s="68"/>
      <c r="AR2163" s="68"/>
      <c r="AS2163" s="68"/>
      <c r="AT2163" s="68"/>
      <c r="AU2163" s="68"/>
      <c r="AV2163" s="68"/>
      <c r="AW2163" s="68"/>
      <c r="AX2163" s="68"/>
      <c r="AY2163" s="68"/>
      <c r="AZ2163" s="68"/>
      <c r="BA2163" s="68"/>
      <c r="BB2163" s="68"/>
      <c r="BC2163" s="68"/>
      <c r="BD2163" s="68"/>
      <c r="BE2163" s="68"/>
      <c r="BF2163" s="68"/>
      <c r="BG2163" s="68"/>
      <c r="BH2163" s="68"/>
      <c r="BI2163" s="68"/>
      <c r="BJ2163" s="68"/>
      <c r="BK2163" s="74">
        <v>0</v>
      </c>
      <c r="BL2163" s="68"/>
      <c r="BM2163" s="68"/>
      <c r="BN2163" s="68"/>
      <c r="BO2163" s="68"/>
      <c r="BP2163" s="68"/>
      <c r="BQ2163" s="68"/>
      <c r="BR2163" s="68"/>
      <c r="BS2163" s="68"/>
      <c r="BT2163" s="72"/>
      <c r="BU2163" s="68"/>
      <c r="BV2163" s="68"/>
      <c r="BW2163" s="72"/>
      <c r="BX2163" s="68"/>
      <c r="BY2163" s="68"/>
      <c r="BZ2163" s="68"/>
      <c r="CA2163" s="69">
        <v>3192822</v>
      </c>
      <c r="CB2163" s="68"/>
      <c r="CC2163" s="68"/>
      <c r="CD2163" s="68"/>
      <c r="CE2163" s="72"/>
      <c r="CF2163" s="72">
        <v>0</v>
      </c>
      <c r="CG2163" s="68"/>
      <c r="CH2163" s="68"/>
      <c r="CI2163" s="72">
        <v>22629.599999999999</v>
      </c>
      <c r="CJ2163" s="72">
        <v>0</v>
      </c>
      <c r="CK2163" s="68"/>
      <c r="CL2163" s="68"/>
      <c r="CM2163" s="69">
        <v>18998798.100000001</v>
      </c>
      <c r="CN2163" s="72">
        <v>0</v>
      </c>
      <c r="CO2163" s="68"/>
      <c r="CP2163" s="68"/>
      <c r="CQ2163" s="68"/>
      <c r="CR2163" s="69"/>
      <c r="CS2163" s="68"/>
      <c r="CT2163" s="96">
        <v>0</v>
      </c>
      <c r="CU2163" s="72"/>
      <c r="CV2163" s="69"/>
      <c r="CW2163" s="68"/>
      <c r="CX2163" s="68"/>
      <c r="CY2163" s="68"/>
      <c r="CZ2163" s="68"/>
      <c r="DA2163" s="68"/>
      <c r="DB2163" s="94">
        <v>0</v>
      </c>
      <c r="DC2163" s="68"/>
      <c r="DD2163" s="68"/>
      <c r="DE2163" s="68"/>
      <c r="DF2163" s="72"/>
      <c r="DG2163" s="68"/>
      <c r="DH2163" s="68"/>
      <c r="DI2163" s="68"/>
      <c r="DJ2163" s="68"/>
      <c r="DK2163" s="72"/>
      <c r="DL2163" s="68"/>
      <c r="DM2163" s="68"/>
      <c r="DN2163" s="68"/>
      <c r="DO2163" s="68"/>
      <c r="DP2163" s="72">
        <v>0</v>
      </c>
      <c r="DQ2163" s="68"/>
      <c r="DR2163" s="72">
        <v>0</v>
      </c>
      <c r="DS2163" s="68"/>
      <c r="DT2163" s="68">
        <v>0</v>
      </c>
      <c r="DU2163" s="68"/>
      <c r="DV2163" s="83">
        <v>0</v>
      </c>
      <c r="DW2163" s="68"/>
      <c r="DX2163" s="68"/>
      <c r="DY2163" s="68"/>
      <c r="DZ2163" s="72">
        <v>0</v>
      </c>
      <c r="EA2163" s="68"/>
      <c r="EB2163" s="72"/>
      <c r="EC2163" s="68"/>
      <c r="ED2163" s="72">
        <v>0</v>
      </c>
      <c r="EE2163" s="68"/>
      <c r="EF2163" s="68"/>
      <c r="EG2163" s="69">
        <v>0</v>
      </c>
      <c r="EH2163" s="68"/>
      <c r="EI2163" s="68"/>
      <c r="EJ2163" s="68"/>
    </row>
    <row r="2164" spans="1:140" s="67" customFormat="1">
      <c r="B2164" s="68" t="s">
        <v>6278</v>
      </c>
      <c r="C2164" s="68" t="s">
        <v>6279</v>
      </c>
      <c r="D2164" s="69" t="s">
        <v>6303</v>
      </c>
      <c r="E2164" s="69" t="s">
        <v>149</v>
      </c>
      <c r="F2164" s="69" t="s">
        <v>1569</v>
      </c>
      <c r="G2164" s="69" t="s">
        <v>1570</v>
      </c>
      <c r="H2164" s="68"/>
      <c r="J2164" s="70">
        <v>42368</v>
      </c>
      <c r="K2164" s="70">
        <v>42373</v>
      </c>
      <c r="M2164" s="69" t="s">
        <v>152</v>
      </c>
      <c r="N2164" s="69" t="s">
        <v>153</v>
      </c>
      <c r="O2164" s="71" t="s">
        <v>1571</v>
      </c>
      <c r="P2164" s="72">
        <v>2581912466</v>
      </c>
      <c r="Q2164" s="68" t="s">
        <v>6281</v>
      </c>
      <c r="R2164" s="69" t="s">
        <v>1572</v>
      </c>
      <c r="S2164" s="69">
        <f t="shared" si="67"/>
        <v>0.73399999999999999</v>
      </c>
      <c r="T2164" s="72">
        <v>18951237.5</v>
      </c>
      <c r="U2164" s="73">
        <f t="shared" si="68"/>
        <v>21974656.990000002</v>
      </c>
      <c r="BK2164" s="74">
        <v>0</v>
      </c>
      <c r="BS2164" s="72"/>
      <c r="BT2164" s="72">
        <v>0</v>
      </c>
      <c r="BW2164" s="72"/>
      <c r="CA2164" s="69">
        <v>3023419.49</v>
      </c>
      <c r="CE2164" s="75"/>
      <c r="CF2164" s="72">
        <v>0</v>
      </c>
      <c r="CI2164" s="72">
        <v>38728.68</v>
      </c>
      <c r="CJ2164" s="72">
        <v>0</v>
      </c>
      <c r="CM2164" s="72">
        <v>18912508.82</v>
      </c>
      <c r="CN2164" s="72">
        <v>0</v>
      </c>
      <c r="CR2164" s="69">
        <v>0</v>
      </c>
      <c r="CT2164" s="89">
        <v>0</v>
      </c>
      <c r="CU2164" s="72"/>
      <c r="CV2164" s="69"/>
      <c r="CX2164" s="68"/>
      <c r="CY2164" s="68"/>
      <c r="CZ2164" s="68"/>
      <c r="DB2164" s="89">
        <v>0</v>
      </c>
      <c r="DC2164" s="68"/>
      <c r="DD2164" s="68"/>
      <c r="DF2164" s="72">
        <v>0</v>
      </c>
      <c r="DK2164" s="72"/>
      <c r="DP2164" s="72">
        <v>0</v>
      </c>
      <c r="DQ2164" s="72"/>
      <c r="DR2164" s="72">
        <v>0</v>
      </c>
      <c r="DV2164" s="77">
        <v>0</v>
      </c>
      <c r="DZ2164" s="72">
        <v>0</v>
      </c>
      <c r="EA2164" s="72"/>
      <c r="EB2164" s="72"/>
      <c r="EC2164" s="72"/>
      <c r="ED2164" s="72">
        <v>0</v>
      </c>
      <c r="EG2164" s="69">
        <v>0</v>
      </c>
    </row>
    <row r="2165" spans="1:140" s="67" customFormat="1">
      <c r="B2165" s="68" t="s">
        <v>6278</v>
      </c>
      <c r="C2165" s="68" t="s">
        <v>6279</v>
      </c>
      <c r="D2165" s="69" t="s">
        <v>6303</v>
      </c>
      <c r="E2165" s="69" t="s">
        <v>149</v>
      </c>
      <c r="F2165" s="69" t="s">
        <v>1569</v>
      </c>
      <c r="G2165" s="69" t="s">
        <v>1570</v>
      </c>
      <c r="H2165" s="68"/>
      <c r="J2165" s="70">
        <v>42369</v>
      </c>
      <c r="K2165" s="70">
        <v>42369</v>
      </c>
      <c r="M2165" s="69" t="s">
        <v>152</v>
      </c>
      <c r="N2165" s="69" t="s">
        <v>153</v>
      </c>
      <c r="O2165" s="71" t="s">
        <v>1753</v>
      </c>
      <c r="P2165" s="72">
        <v>2742267982.2888298</v>
      </c>
      <c r="Q2165" s="68" t="s">
        <v>6281</v>
      </c>
      <c r="R2165" s="69" t="s">
        <v>1572</v>
      </c>
      <c r="S2165" s="69">
        <f t="shared" si="67"/>
        <v>0.73399999999999999</v>
      </c>
      <c r="T2165" s="72">
        <v>20128246.989999998</v>
      </c>
      <c r="U2165" s="73">
        <f t="shared" si="68"/>
        <v>23095771.189999998</v>
      </c>
      <c r="BK2165" s="74">
        <v>0</v>
      </c>
      <c r="BS2165" s="72"/>
      <c r="BT2165" s="72">
        <v>90682.559999999998</v>
      </c>
      <c r="BW2165" s="72"/>
      <c r="CA2165" s="69">
        <v>2967524.2</v>
      </c>
      <c r="CE2165" s="75"/>
      <c r="CF2165" s="72">
        <v>0</v>
      </c>
      <c r="CI2165" s="72">
        <v>35094.53</v>
      </c>
      <c r="CJ2165" s="72">
        <v>0</v>
      </c>
      <c r="CM2165" s="72">
        <v>20002469.899999999</v>
      </c>
      <c r="CN2165" s="72">
        <v>0</v>
      </c>
      <c r="CR2165" s="69"/>
      <c r="CT2165" s="90">
        <v>0</v>
      </c>
      <c r="CU2165" s="72"/>
      <c r="CV2165" s="69"/>
      <c r="CX2165" s="68"/>
      <c r="CY2165" s="68"/>
      <c r="CZ2165" s="68"/>
      <c r="DB2165" s="90">
        <v>0</v>
      </c>
      <c r="DC2165" s="68"/>
      <c r="DD2165" s="68"/>
      <c r="DF2165" s="72">
        <v>0</v>
      </c>
      <c r="DK2165" s="72"/>
      <c r="DP2165" s="72">
        <v>0</v>
      </c>
      <c r="DQ2165" s="72"/>
      <c r="DR2165" s="72">
        <v>0</v>
      </c>
      <c r="DV2165" s="78">
        <v>0</v>
      </c>
      <c r="DZ2165" s="72">
        <v>0</v>
      </c>
      <c r="EA2165" s="72"/>
      <c r="EB2165" s="72"/>
      <c r="EC2165" s="72"/>
      <c r="ED2165" s="72">
        <v>0</v>
      </c>
      <c r="EG2165" s="69">
        <v>0</v>
      </c>
    </row>
    <row r="2166" spans="1:140" s="67" customFormat="1">
      <c r="B2166" s="68" t="s">
        <v>6278</v>
      </c>
      <c r="C2166" s="68" t="s">
        <v>6279</v>
      </c>
      <c r="D2166" s="69" t="s">
        <v>6303</v>
      </c>
      <c r="E2166" s="69" t="s">
        <v>149</v>
      </c>
      <c r="F2166" s="69" t="s">
        <v>1569</v>
      </c>
      <c r="G2166" s="69" t="s">
        <v>4618</v>
      </c>
      <c r="H2166" s="68"/>
      <c r="J2166" s="70">
        <v>42551</v>
      </c>
      <c r="K2166" s="70">
        <v>42570</v>
      </c>
      <c r="M2166" s="69" t="s">
        <v>152</v>
      </c>
      <c r="N2166" s="69" t="s">
        <v>153</v>
      </c>
      <c r="O2166" s="71" t="s">
        <v>1753</v>
      </c>
      <c r="P2166" s="72">
        <v>1250201676.3975201</v>
      </c>
      <c r="Q2166" s="68" t="s">
        <v>6281</v>
      </c>
      <c r="R2166" s="69" t="s">
        <v>3246</v>
      </c>
      <c r="S2166" s="69">
        <f t="shared" si="67"/>
        <v>1.6099999999999999</v>
      </c>
      <c r="T2166" s="72">
        <v>20128246.989999998</v>
      </c>
      <c r="U2166" s="73">
        <f t="shared" si="68"/>
        <v>23095771.189999998</v>
      </c>
      <c r="BK2166" s="74">
        <v>0</v>
      </c>
      <c r="BS2166" s="72"/>
      <c r="BT2166" s="72">
        <v>90682.559999999998</v>
      </c>
      <c r="BW2166" s="72"/>
      <c r="CA2166" s="69">
        <v>2967524.2</v>
      </c>
      <c r="CE2166" s="75"/>
      <c r="CF2166" s="72">
        <v>0</v>
      </c>
      <c r="CI2166" s="72">
        <v>35094.53</v>
      </c>
      <c r="CJ2166" s="72">
        <v>0</v>
      </c>
      <c r="CM2166" s="72">
        <v>20002469.899999999</v>
      </c>
      <c r="CN2166" s="72">
        <v>0</v>
      </c>
      <c r="CR2166" s="69"/>
      <c r="CT2166" s="90">
        <v>0</v>
      </c>
      <c r="CU2166" s="72"/>
      <c r="CV2166" s="69"/>
      <c r="CX2166" s="68"/>
      <c r="CY2166" s="68"/>
      <c r="CZ2166" s="68"/>
      <c r="DB2166" s="90">
        <v>0</v>
      </c>
      <c r="DC2166" s="68"/>
      <c r="DD2166" s="68"/>
      <c r="DF2166" s="72">
        <v>0</v>
      </c>
      <c r="DK2166" s="72"/>
      <c r="DP2166" s="72">
        <v>0</v>
      </c>
      <c r="DQ2166" s="72"/>
      <c r="DR2166" s="72">
        <v>0</v>
      </c>
      <c r="DV2166" s="78">
        <v>0</v>
      </c>
      <c r="DZ2166" s="72">
        <v>0</v>
      </c>
      <c r="EA2166" s="72"/>
      <c r="EB2166" s="72"/>
      <c r="EC2166" s="72"/>
      <c r="ED2166" s="72">
        <v>0</v>
      </c>
      <c r="EG2166" s="69">
        <v>0</v>
      </c>
    </row>
    <row r="2167" spans="1:140" s="67" customFormat="1">
      <c r="B2167" s="68" t="s">
        <v>6278</v>
      </c>
      <c r="C2167" s="68" t="s">
        <v>6279</v>
      </c>
      <c r="D2167" s="69" t="s">
        <v>6303</v>
      </c>
      <c r="E2167" s="69" t="s">
        <v>149</v>
      </c>
      <c r="F2167" s="69" t="s">
        <v>1569</v>
      </c>
      <c r="G2167" s="69" t="s">
        <v>1570</v>
      </c>
      <c r="H2167" s="68"/>
      <c r="J2167" s="70">
        <v>42550</v>
      </c>
      <c r="K2167" s="70">
        <v>42552</v>
      </c>
      <c r="M2167" s="69" t="s">
        <v>152</v>
      </c>
      <c r="N2167" s="69" t="s">
        <v>153</v>
      </c>
      <c r="O2167" s="71" t="s">
        <v>4203</v>
      </c>
      <c r="P2167" s="72">
        <v>2409125711.2711</v>
      </c>
      <c r="Q2167" s="68" t="s">
        <v>6281</v>
      </c>
      <c r="R2167" s="69" t="s">
        <v>4204</v>
      </c>
      <c r="S2167" s="69">
        <f t="shared" si="67"/>
        <v>1.6112000000000002</v>
      </c>
      <c r="T2167" s="72">
        <v>38815833.460000001</v>
      </c>
      <c r="U2167" s="73">
        <f t="shared" si="68"/>
        <v>44335140.469999999</v>
      </c>
      <c r="BK2167" s="74">
        <v>0</v>
      </c>
      <c r="BS2167" s="72"/>
      <c r="BT2167" s="72">
        <v>250549.09</v>
      </c>
      <c r="BW2167" s="72"/>
      <c r="CA2167" s="69">
        <v>5519307.0099999998</v>
      </c>
      <c r="CE2167" s="75"/>
      <c r="CF2167" s="72">
        <v>0</v>
      </c>
      <c r="CI2167" s="72">
        <v>62637.24</v>
      </c>
      <c r="CJ2167" s="72">
        <v>0</v>
      </c>
      <c r="CM2167" s="72">
        <v>38502647.130000003</v>
      </c>
      <c r="CN2167" s="72">
        <v>0</v>
      </c>
      <c r="CR2167" s="69"/>
      <c r="CT2167" s="90">
        <v>0</v>
      </c>
      <c r="CU2167" s="72"/>
      <c r="CV2167" s="69"/>
      <c r="CX2167" s="68"/>
      <c r="CY2167" s="68"/>
      <c r="CZ2167" s="68"/>
      <c r="DB2167" s="90">
        <v>0</v>
      </c>
      <c r="DC2167" s="68"/>
      <c r="DD2167" s="68"/>
      <c r="DF2167" s="72">
        <v>0</v>
      </c>
      <c r="DK2167" s="72"/>
      <c r="DP2167" s="72">
        <v>0</v>
      </c>
      <c r="DQ2167" s="72"/>
      <c r="DR2167" s="72">
        <v>0</v>
      </c>
      <c r="DV2167" s="78">
        <v>0</v>
      </c>
      <c r="DZ2167" s="72">
        <v>0</v>
      </c>
      <c r="EA2167" s="72"/>
      <c r="EB2167" s="72"/>
      <c r="EC2167" s="72"/>
      <c r="ED2167" s="72">
        <v>0</v>
      </c>
      <c r="EG2167" s="69">
        <v>0</v>
      </c>
    </row>
    <row r="2168" spans="1:140" s="67" customFormat="1">
      <c r="B2168" s="68" t="s">
        <v>6278</v>
      </c>
      <c r="C2168" s="68" t="s">
        <v>6279</v>
      </c>
      <c r="D2168" s="69" t="s">
        <v>6303</v>
      </c>
      <c r="E2168" s="69" t="s">
        <v>149</v>
      </c>
      <c r="F2168" s="69" t="s">
        <v>1569</v>
      </c>
      <c r="G2168" s="69" t="s">
        <v>4618</v>
      </c>
      <c r="H2168" s="68"/>
      <c r="J2168" s="70">
        <v>42734</v>
      </c>
      <c r="K2168" s="70">
        <v>42738</v>
      </c>
      <c r="M2168" s="69" t="s">
        <v>2</v>
      </c>
      <c r="N2168" s="69" t="s">
        <v>5</v>
      </c>
      <c r="O2168" s="71" t="s">
        <v>4619</v>
      </c>
      <c r="P2168" s="72">
        <v>410139642.69573402</v>
      </c>
      <c r="Q2168" s="68" t="s">
        <v>6281</v>
      </c>
      <c r="R2168" s="69" t="s">
        <v>4620</v>
      </c>
      <c r="S2168" s="69">
        <f t="shared" si="67"/>
        <v>0.93418419999999991</v>
      </c>
      <c r="T2168" s="72">
        <v>3831459.74</v>
      </c>
      <c r="U2168" s="73">
        <f t="shared" si="68"/>
        <v>4395302.32</v>
      </c>
      <c r="BK2168" s="74">
        <v>0</v>
      </c>
      <c r="BS2168" s="72"/>
      <c r="BT2168" s="72">
        <v>17645.97</v>
      </c>
      <c r="BW2168" s="72"/>
      <c r="CA2168" s="69">
        <v>563842.57999999996</v>
      </c>
      <c r="CF2168" s="72">
        <v>0</v>
      </c>
      <c r="CI2168" s="72">
        <v>6654.73</v>
      </c>
      <c r="CJ2168" s="72">
        <v>0</v>
      </c>
      <c r="CM2168" s="72">
        <v>3807159.04</v>
      </c>
      <c r="CN2168" s="72">
        <v>0</v>
      </c>
      <c r="CR2168" s="69"/>
      <c r="CT2168" s="90">
        <v>0</v>
      </c>
      <c r="CU2168" s="68"/>
      <c r="CV2168" s="68"/>
      <c r="CX2168" s="68"/>
      <c r="CY2168" s="68"/>
      <c r="CZ2168" s="68"/>
      <c r="DB2168" s="90">
        <v>0</v>
      </c>
      <c r="DC2168" s="68"/>
      <c r="DD2168" s="68"/>
      <c r="DF2168" s="76">
        <v>0</v>
      </c>
      <c r="DK2168" s="72"/>
      <c r="DP2168" s="72">
        <v>0</v>
      </c>
      <c r="DQ2168" s="72"/>
      <c r="DR2168" s="72">
        <v>0</v>
      </c>
      <c r="DV2168" s="78">
        <v>0</v>
      </c>
      <c r="DZ2168" s="72">
        <v>0</v>
      </c>
      <c r="EA2168" s="72"/>
      <c r="EB2168" s="72"/>
      <c r="EC2168" s="72"/>
      <c r="ED2168" s="72">
        <v>0</v>
      </c>
      <c r="EG2168" s="69">
        <v>0</v>
      </c>
    </row>
    <row r="2169" spans="1:140" s="67" customFormat="1">
      <c r="B2169" s="68" t="s">
        <v>6278</v>
      </c>
      <c r="C2169" s="68" t="s">
        <v>6279</v>
      </c>
      <c r="D2169" s="69" t="s">
        <v>6287</v>
      </c>
      <c r="E2169" s="69" t="s">
        <v>149</v>
      </c>
      <c r="F2169" s="69" t="s">
        <v>1569</v>
      </c>
      <c r="G2169" s="69" t="s">
        <v>1570</v>
      </c>
      <c r="H2169" s="68"/>
      <c r="J2169" s="70">
        <v>42368</v>
      </c>
      <c r="K2169" s="70">
        <v>42373</v>
      </c>
      <c r="M2169" s="69" t="s">
        <v>152</v>
      </c>
      <c r="N2169" s="69" t="s">
        <v>153</v>
      </c>
      <c r="O2169" s="71" t="s">
        <v>1571</v>
      </c>
      <c r="P2169" s="72">
        <v>2581912466</v>
      </c>
      <c r="Q2169" s="68" t="s">
        <v>6281</v>
      </c>
      <c r="R2169" s="69" t="s">
        <v>1572</v>
      </c>
      <c r="S2169" s="69">
        <f t="shared" si="67"/>
        <v>0.73399999999999999</v>
      </c>
      <c r="T2169" s="72">
        <v>18951237.5</v>
      </c>
      <c r="U2169" s="73">
        <f t="shared" si="68"/>
        <v>21974656.990000002</v>
      </c>
      <c r="BK2169" s="74">
        <v>0</v>
      </c>
      <c r="BS2169" s="72"/>
      <c r="BT2169" s="72">
        <v>0</v>
      </c>
      <c r="BW2169" s="72"/>
      <c r="CA2169" s="69">
        <v>3023419.49</v>
      </c>
      <c r="CE2169" s="75"/>
      <c r="CF2169" s="72">
        <v>0</v>
      </c>
      <c r="CI2169" s="72">
        <v>38728.68</v>
      </c>
      <c r="CJ2169" s="72">
        <v>0</v>
      </c>
      <c r="CM2169" s="72">
        <v>18912508.82</v>
      </c>
      <c r="CN2169" s="72">
        <v>0</v>
      </c>
      <c r="CR2169" s="69">
        <v>0</v>
      </c>
      <c r="CT2169" s="89">
        <v>0</v>
      </c>
      <c r="CU2169" s="72"/>
      <c r="CV2169" s="69"/>
      <c r="CX2169" s="68"/>
      <c r="CY2169" s="68"/>
      <c r="CZ2169" s="68"/>
      <c r="DB2169" s="89">
        <v>0</v>
      </c>
      <c r="DC2169" s="68"/>
      <c r="DD2169" s="68"/>
      <c r="DF2169" s="72">
        <v>0</v>
      </c>
      <c r="DK2169" s="72"/>
      <c r="DP2169" s="72">
        <v>0</v>
      </c>
      <c r="DQ2169" s="72"/>
      <c r="DR2169" s="72">
        <v>0</v>
      </c>
      <c r="DV2169" s="77">
        <v>0</v>
      </c>
      <c r="DZ2169" s="72">
        <v>0</v>
      </c>
      <c r="EA2169" s="72"/>
      <c r="EB2169" s="72"/>
      <c r="EC2169" s="72"/>
      <c r="ED2169" s="72">
        <v>0</v>
      </c>
      <c r="EG2169" s="69">
        <v>0</v>
      </c>
    </row>
    <row r="2170" spans="1:140" s="67" customFormat="1">
      <c r="B2170" s="68" t="s">
        <v>6278</v>
      </c>
      <c r="C2170" s="68" t="s">
        <v>6279</v>
      </c>
      <c r="D2170" s="69" t="s">
        <v>6287</v>
      </c>
      <c r="E2170" s="69" t="s">
        <v>149</v>
      </c>
      <c r="F2170" s="69" t="s">
        <v>1569</v>
      </c>
      <c r="G2170" s="69" t="s">
        <v>1570</v>
      </c>
      <c r="H2170" s="68"/>
      <c r="J2170" s="70">
        <v>42369</v>
      </c>
      <c r="K2170" s="70">
        <v>42369</v>
      </c>
      <c r="M2170" s="69" t="s">
        <v>152</v>
      </c>
      <c r="N2170" s="69" t="s">
        <v>153</v>
      </c>
      <c r="O2170" s="71" t="s">
        <v>1753</v>
      </c>
      <c r="P2170" s="72">
        <v>2742267982.2888298</v>
      </c>
      <c r="Q2170" s="68" t="s">
        <v>6281</v>
      </c>
      <c r="R2170" s="69" t="s">
        <v>1572</v>
      </c>
      <c r="S2170" s="69">
        <f t="shared" si="67"/>
        <v>0.73399999999999999</v>
      </c>
      <c r="T2170" s="72">
        <v>20128246.989999998</v>
      </c>
      <c r="U2170" s="73">
        <f t="shared" si="68"/>
        <v>23095771.189999998</v>
      </c>
      <c r="BK2170" s="74">
        <v>0</v>
      </c>
      <c r="BS2170" s="72"/>
      <c r="BT2170" s="72">
        <v>90682.559999999998</v>
      </c>
      <c r="BW2170" s="72"/>
      <c r="CA2170" s="69">
        <v>2967524.2</v>
      </c>
      <c r="CE2170" s="75"/>
      <c r="CF2170" s="72">
        <v>0</v>
      </c>
      <c r="CI2170" s="72">
        <v>35094.53</v>
      </c>
      <c r="CJ2170" s="72">
        <v>0</v>
      </c>
      <c r="CM2170" s="72">
        <v>20002469.899999999</v>
      </c>
      <c r="CN2170" s="72">
        <v>0</v>
      </c>
      <c r="CR2170" s="69"/>
      <c r="CT2170" s="90">
        <v>0</v>
      </c>
      <c r="CU2170" s="72"/>
      <c r="CV2170" s="69"/>
      <c r="CX2170" s="68"/>
      <c r="CY2170" s="68"/>
      <c r="CZ2170" s="68"/>
      <c r="DB2170" s="90">
        <v>0</v>
      </c>
      <c r="DC2170" s="68"/>
      <c r="DD2170" s="68"/>
      <c r="DF2170" s="72">
        <v>0</v>
      </c>
      <c r="DK2170" s="72"/>
      <c r="DP2170" s="72">
        <v>0</v>
      </c>
      <c r="DQ2170" s="72"/>
      <c r="DR2170" s="72">
        <v>0</v>
      </c>
      <c r="DV2170" s="78">
        <v>0</v>
      </c>
      <c r="DZ2170" s="72">
        <v>0</v>
      </c>
      <c r="EA2170" s="72"/>
      <c r="EB2170" s="72"/>
      <c r="EC2170" s="72"/>
      <c r="ED2170" s="72">
        <v>0</v>
      </c>
      <c r="EG2170" s="69">
        <v>0</v>
      </c>
    </row>
    <row r="2171" spans="1:140" s="67" customFormat="1">
      <c r="B2171" s="68" t="s">
        <v>6278</v>
      </c>
      <c r="C2171" s="68" t="s">
        <v>6279</v>
      </c>
      <c r="D2171" s="69" t="s">
        <v>6287</v>
      </c>
      <c r="E2171" s="69" t="s">
        <v>149</v>
      </c>
      <c r="F2171" s="69" t="s">
        <v>1569</v>
      </c>
      <c r="G2171" s="69" t="s">
        <v>4618</v>
      </c>
      <c r="H2171" s="68"/>
      <c r="J2171" s="70">
        <v>42551</v>
      </c>
      <c r="K2171" s="70">
        <v>42570</v>
      </c>
      <c r="M2171" s="69" t="s">
        <v>152</v>
      </c>
      <c r="N2171" s="69" t="s">
        <v>153</v>
      </c>
      <c r="O2171" s="71" t="s">
        <v>1753</v>
      </c>
      <c r="P2171" s="72">
        <v>1250201676.3975201</v>
      </c>
      <c r="Q2171" s="68" t="s">
        <v>6281</v>
      </c>
      <c r="R2171" s="69" t="s">
        <v>3246</v>
      </c>
      <c r="S2171" s="69">
        <f t="shared" si="67"/>
        <v>1.6099999999999999</v>
      </c>
      <c r="T2171" s="72">
        <v>20128246.989999998</v>
      </c>
      <c r="U2171" s="73">
        <f t="shared" si="68"/>
        <v>23095771.189999998</v>
      </c>
      <c r="BK2171" s="74">
        <v>0</v>
      </c>
      <c r="BS2171" s="72"/>
      <c r="BT2171" s="72">
        <v>90682.559999999998</v>
      </c>
      <c r="BW2171" s="72"/>
      <c r="CA2171" s="69">
        <v>2967524.2</v>
      </c>
      <c r="CE2171" s="75"/>
      <c r="CF2171" s="72">
        <v>0</v>
      </c>
      <c r="CI2171" s="72">
        <v>35094.53</v>
      </c>
      <c r="CJ2171" s="72">
        <v>0</v>
      </c>
      <c r="CM2171" s="72">
        <v>20002469.899999999</v>
      </c>
      <c r="CN2171" s="72">
        <v>0</v>
      </c>
      <c r="CR2171" s="69"/>
      <c r="CT2171" s="90">
        <v>0</v>
      </c>
      <c r="CU2171" s="72"/>
      <c r="CV2171" s="69"/>
      <c r="CX2171" s="68"/>
      <c r="CY2171" s="68"/>
      <c r="CZ2171" s="68"/>
      <c r="DB2171" s="90">
        <v>0</v>
      </c>
      <c r="DC2171" s="68"/>
      <c r="DD2171" s="68"/>
      <c r="DF2171" s="72">
        <v>0</v>
      </c>
      <c r="DK2171" s="72"/>
      <c r="DP2171" s="72">
        <v>0</v>
      </c>
      <c r="DQ2171" s="72"/>
      <c r="DR2171" s="72">
        <v>0</v>
      </c>
      <c r="DV2171" s="78">
        <v>0</v>
      </c>
      <c r="DZ2171" s="72">
        <v>0</v>
      </c>
      <c r="EA2171" s="72"/>
      <c r="EB2171" s="72"/>
      <c r="EC2171" s="72"/>
      <c r="ED2171" s="72">
        <v>0</v>
      </c>
      <c r="EG2171" s="69">
        <v>0</v>
      </c>
    </row>
    <row r="2172" spans="1:140" s="67" customFormat="1">
      <c r="B2172" s="68" t="s">
        <v>6278</v>
      </c>
      <c r="C2172" s="68" t="s">
        <v>6279</v>
      </c>
      <c r="D2172" s="69" t="s">
        <v>6287</v>
      </c>
      <c r="E2172" s="69" t="s">
        <v>149</v>
      </c>
      <c r="F2172" s="69" t="s">
        <v>1569</v>
      </c>
      <c r="G2172" s="69" t="s">
        <v>1570</v>
      </c>
      <c r="H2172" s="68"/>
      <c r="J2172" s="70">
        <v>42550</v>
      </c>
      <c r="K2172" s="70">
        <v>42552</v>
      </c>
      <c r="M2172" s="69" t="s">
        <v>152</v>
      </c>
      <c r="N2172" s="69" t="s">
        <v>153</v>
      </c>
      <c r="O2172" s="71" t="s">
        <v>4203</v>
      </c>
      <c r="P2172" s="72">
        <v>2409125711.2711</v>
      </c>
      <c r="Q2172" s="68" t="s">
        <v>6281</v>
      </c>
      <c r="R2172" s="69" t="s">
        <v>4204</v>
      </c>
      <c r="S2172" s="69">
        <f t="shared" si="67"/>
        <v>1.6112000000000002</v>
      </c>
      <c r="T2172" s="72">
        <v>38815833.460000001</v>
      </c>
      <c r="U2172" s="73">
        <f t="shared" si="68"/>
        <v>44335140.469999999</v>
      </c>
      <c r="BK2172" s="74">
        <v>0</v>
      </c>
      <c r="BS2172" s="72"/>
      <c r="BT2172" s="72">
        <v>250549.09</v>
      </c>
      <c r="BW2172" s="72"/>
      <c r="CA2172" s="69">
        <v>5519307.0099999998</v>
      </c>
      <c r="CE2172" s="75"/>
      <c r="CF2172" s="72">
        <v>0</v>
      </c>
      <c r="CI2172" s="72">
        <v>62637.24</v>
      </c>
      <c r="CJ2172" s="72">
        <v>0</v>
      </c>
      <c r="CM2172" s="72">
        <v>38502647.130000003</v>
      </c>
      <c r="CN2172" s="72">
        <v>0</v>
      </c>
      <c r="CR2172" s="69"/>
      <c r="CT2172" s="90">
        <v>0</v>
      </c>
      <c r="CU2172" s="72"/>
      <c r="CV2172" s="69"/>
      <c r="CX2172" s="68"/>
      <c r="CY2172" s="68"/>
      <c r="CZ2172" s="68"/>
      <c r="DB2172" s="90">
        <v>0</v>
      </c>
      <c r="DC2172" s="68"/>
      <c r="DD2172" s="68"/>
      <c r="DF2172" s="72">
        <v>0</v>
      </c>
      <c r="DK2172" s="72"/>
      <c r="DP2172" s="72">
        <v>0</v>
      </c>
      <c r="DQ2172" s="72"/>
      <c r="DR2172" s="72">
        <v>0</v>
      </c>
      <c r="DV2172" s="78">
        <v>0</v>
      </c>
      <c r="DZ2172" s="72">
        <v>0</v>
      </c>
      <c r="EA2172" s="72"/>
      <c r="EB2172" s="72"/>
      <c r="EC2172" s="72"/>
      <c r="ED2172" s="72">
        <v>0</v>
      </c>
      <c r="EG2172" s="69">
        <v>0</v>
      </c>
    </row>
    <row r="2173" spans="1:140" s="67" customFormat="1">
      <c r="B2173" s="68" t="s">
        <v>6278</v>
      </c>
      <c r="C2173" s="68" t="s">
        <v>6279</v>
      </c>
      <c r="D2173" s="69" t="s">
        <v>6287</v>
      </c>
      <c r="E2173" s="69" t="s">
        <v>149</v>
      </c>
      <c r="F2173" s="69" t="s">
        <v>1569</v>
      </c>
      <c r="G2173" s="69" t="s">
        <v>4618</v>
      </c>
      <c r="H2173" s="68"/>
      <c r="J2173" s="70">
        <v>42734</v>
      </c>
      <c r="K2173" s="70">
        <v>42738</v>
      </c>
      <c r="M2173" s="69" t="s">
        <v>2</v>
      </c>
      <c r="N2173" s="69" t="s">
        <v>5</v>
      </c>
      <c r="O2173" s="71" t="s">
        <v>4619</v>
      </c>
      <c r="P2173" s="72">
        <v>410139642.69573402</v>
      </c>
      <c r="Q2173" s="68" t="s">
        <v>6281</v>
      </c>
      <c r="R2173" s="69" t="s">
        <v>4620</v>
      </c>
      <c r="S2173" s="69">
        <f t="shared" si="67"/>
        <v>0.93418419999999991</v>
      </c>
      <c r="T2173" s="72">
        <v>3831459.74</v>
      </c>
      <c r="U2173" s="73">
        <f t="shared" si="68"/>
        <v>4395302.32</v>
      </c>
      <c r="BK2173" s="74">
        <v>0</v>
      </c>
      <c r="BS2173" s="72"/>
      <c r="BT2173" s="72">
        <v>17645.97</v>
      </c>
      <c r="BW2173" s="72"/>
      <c r="CA2173" s="69">
        <v>563842.57999999996</v>
      </c>
      <c r="CF2173" s="72">
        <v>0</v>
      </c>
      <c r="CI2173" s="72">
        <v>6654.73</v>
      </c>
      <c r="CJ2173" s="72">
        <v>0</v>
      </c>
      <c r="CM2173" s="72">
        <v>3807159.04</v>
      </c>
      <c r="CN2173" s="72">
        <v>0</v>
      </c>
      <c r="CR2173" s="69"/>
      <c r="CT2173" s="90">
        <v>0</v>
      </c>
      <c r="CU2173" s="68"/>
      <c r="CV2173" s="68"/>
      <c r="CX2173" s="68"/>
      <c r="CY2173" s="68"/>
      <c r="CZ2173" s="68"/>
      <c r="DB2173" s="90">
        <v>0</v>
      </c>
      <c r="DC2173" s="68"/>
      <c r="DD2173" s="68"/>
      <c r="DF2173" s="76">
        <v>0</v>
      </c>
      <c r="DK2173" s="72"/>
      <c r="DP2173" s="72">
        <v>0</v>
      </c>
      <c r="DQ2173" s="72"/>
      <c r="DR2173" s="72">
        <v>0</v>
      </c>
      <c r="DV2173" s="78">
        <v>0</v>
      </c>
      <c r="DZ2173" s="72">
        <v>0</v>
      </c>
      <c r="EA2173" s="72"/>
      <c r="EB2173" s="72"/>
      <c r="EC2173" s="72"/>
      <c r="ED2173" s="72">
        <v>0</v>
      </c>
      <c r="EG2173" s="69">
        <v>0</v>
      </c>
    </row>
    <row r="2174" spans="1:140" s="67" customFormat="1">
      <c r="B2174" s="68" t="s">
        <v>6278</v>
      </c>
      <c r="C2174" s="68" t="s">
        <v>6279</v>
      </c>
      <c r="D2174" s="69" t="s">
        <v>6304</v>
      </c>
      <c r="E2174" s="69" t="s">
        <v>149</v>
      </c>
      <c r="F2174" s="69" t="s">
        <v>834</v>
      </c>
      <c r="G2174" s="69" t="s">
        <v>835</v>
      </c>
      <c r="H2174" s="68"/>
      <c r="J2174" s="70">
        <v>42277</v>
      </c>
      <c r="K2174" s="70">
        <v>42277</v>
      </c>
      <c r="M2174" s="69" t="s">
        <v>152</v>
      </c>
      <c r="N2174" s="69" t="s">
        <v>153</v>
      </c>
      <c r="O2174" s="71" t="s">
        <v>836</v>
      </c>
      <c r="P2174" s="72">
        <v>6169340.5700000003</v>
      </c>
      <c r="Q2174" s="68" t="s">
        <v>6281</v>
      </c>
      <c r="R2174" s="69" t="s">
        <v>837</v>
      </c>
      <c r="S2174" s="69">
        <f t="shared" si="67"/>
        <v>0.6915</v>
      </c>
      <c r="T2174" s="72">
        <v>42660.99</v>
      </c>
      <c r="U2174" s="73">
        <f t="shared" si="68"/>
        <v>44147.95</v>
      </c>
      <c r="BK2174" s="74">
        <v>0</v>
      </c>
      <c r="BS2174" s="72">
        <v>0</v>
      </c>
      <c r="BT2174" s="72">
        <v>11415.72</v>
      </c>
      <c r="BW2174" s="72"/>
      <c r="CA2174" s="69">
        <v>472.34</v>
      </c>
      <c r="CE2174" s="75"/>
      <c r="CF2174" s="72">
        <v>1014.62</v>
      </c>
      <c r="CI2174" s="72">
        <v>3057.89</v>
      </c>
      <c r="CJ2174" s="72">
        <v>0</v>
      </c>
      <c r="CM2174" s="72">
        <v>2147.09</v>
      </c>
      <c r="CN2174" s="72">
        <v>2140.27</v>
      </c>
      <c r="CR2174" s="69">
        <v>2206.27</v>
      </c>
      <c r="CT2174" s="90">
        <v>0</v>
      </c>
      <c r="CU2174" s="72"/>
      <c r="CV2174" s="69"/>
      <c r="CX2174" s="68"/>
      <c r="CY2174" s="68"/>
      <c r="CZ2174" s="68"/>
      <c r="DB2174" s="90">
        <v>0</v>
      </c>
      <c r="DC2174" s="68"/>
      <c r="DD2174" s="68"/>
      <c r="DF2174" s="72"/>
      <c r="DK2174" s="72"/>
      <c r="DP2174" s="72">
        <v>0</v>
      </c>
      <c r="DQ2174" s="72"/>
      <c r="DR2174" s="72">
        <v>0</v>
      </c>
      <c r="DV2174" s="78">
        <v>0</v>
      </c>
      <c r="DZ2174" s="72">
        <v>17702.64</v>
      </c>
      <c r="EA2174" s="72"/>
      <c r="EB2174" s="72">
        <v>0</v>
      </c>
      <c r="EC2174" s="72"/>
      <c r="ED2174" s="72"/>
      <c r="EG2174" s="69">
        <v>3991.11</v>
      </c>
    </row>
    <row r="2175" spans="1:140" s="67" customFormat="1">
      <c r="B2175" s="68" t="s">
        <v>6278</v>
      </c>
      <c r="C2175" s="68" t="s">
        <v>6279</v>
      </c>
      <c r="D2175" s="69" t="s">
        <v>6304</v>
      </c>
      <c r="E2175" s="69" t="s">
        <v>149</v>
      </c>
      <c r="F2175" s="69" t="s">
        <v>834</v>
      </c>
      <c r="G2175" s="69" t="s">
        <v>835</v>
      </c>
      <c r="H2175" s="68"/>
      <c r="J2175" s="70">
        <v>42369</v>
      </c>
      <c r="K2175" s="70">
        <v>42369</v>
      </c>
      <c r="M2175" s="69" t="s">
        <v>152</v>
      </c>
      <c r="N2175" s="69" t="s">
        <v>153</v>
      </c>
      <c r="O2175" s="71" t="s">
        <v>836</v>
      </c>
      <c r="P2175" s="72">
        <v>2948848.42</v>
      </c>
      <c r="Q2175" s="68" t="s">
        <v>6281</v>
      </c>
      <c r="R2175" s="69" t="s">
        <v>1698</v>
      </c>
      <c r="S2175" s="69">
        <f t="shared" si="67"/>
        <v>1.4467000000000001</v>
      </c>
      <c r="T2175" s="72">
        <v>42660.99</v>
      </c>
      <c r="U2175" s="73">
        <f t="shared" si="68"/>
        <v>44147.95</v>
      </c>
      <c r="BK2175" s="74">
        <v>0</v>
      </c>
      <c r="BS2175" s="72">
        <v>0</v>
      </c>
      <c r="BT2175" s="72">
        <v>11415.72</v>
      </c>
      <c r="BW2175" s="72"/>
      <c r="CA2175" s="69">
        <v>472.34</v>
      </c>
      <c r="CE2175" s="75"/>
      <c r="CF2175" s="72">
        <v>1014.62</v>
      </c>
      <c r="CI2175" s="72">
        <v>3057.89</v>
      </c>
      <c r="CJ2175" s="72">
        <v>0</v>
      </c>
      <c r="CM2175" s="72">
        <v>2147.09</v>
      </c>
      <c r="CN2175" s="72">
        <v>2140.27</v>
      </c>
      <c r="CR2175" s="69">
        <v>2206.27</v>
      </c>
      <c r="CT2175" s="90">
        <v>0</v>
      </c>
      <c r="CU2175" s="72"/>
      <c r="CV2175" s="69"/>
      <c r="CX2175" s="68"/>
      <c r="CY2175" s="68"/>
      <c r="CZ2175" s="68"/>
      <c r="DB2175" s="90">
        <v>0</v>
      </c>
      <c r="DC2175" s="68"/>
      <c r="DD2175" s="68"/>
      <c r="DF2175" s="72"/>
      <c r="DK2175" s="72"/>
      <c r="DP2175" s="72">
        <v>0</v>
      </c>
      <c r="DQ2175" s="72"/>
      <c r="DR2175" s="72">
        <v>0</v>
      </c>
      <c r="DV2175" s="77">
        <v>0</v>
      </c>
      <c r="DZ2175" s="72">
        <v>17702.64</v>
      </c>
      <c r="EA2175" s="72"/>
      <c r="EB2175" s="72">
        <v>0</v>
      </c>
      <c r="EC2175" s="72"/>
      <c r="ED2175" s="72"/>
      <c r="EG2175" s="69">
        <v>3991.11</v>
      </c>
    </row>
    <row r="2176" spans="1:140" s="67" customFormat="1">
      <c r="B2176" s="68" t="s">
        <v>6278</v>
      </c>
      <c r="C2176" s="68" t="s">
        <v>6279</v>
      </c>
      <c r="D2176" s="69" t="s">
        <v>6304</v>
      </c>
      <c r="E2176" s="69" t="s">
        <v>149</v>
      </c>
      <c r="F2176" s="69" t="s">
        <v>834</v>
      </c>
      <c r="G2176" s="69" t="s">
        <v>835</v>
      </c>
      <c r="H2176" s="68"/>
      <c r="J2176" s="70">
        <v>42460</v>
      </c>
      <c r="K2176" s="70">
        <v>42460</v>
      </c>
      <c r="M2176" s="69" t="s">
        <v>152</v>
      </c>
      <c r="N2176" s="69" t="s">
        <v>153</v>
      </c>
      <c r="O2176" s="71" t="s">
        <v>836</v>
      </c>
      <c r="P2176" s="72">
        <v>5984987.3799999999</v>
      </c>
      <c r="Q2176" s="68" t="s">
        <v>6281</v>
      </c>
      <c r="R2176" s="69" t="s">
        <v>2191</v>
      </c>
      <c r="S2176" s="69">
        <f t="shared" si="67"/>
        <v>0.71279999999999999</v>
      </c>
      <c r="T2176" s="72">
        <v>42660.99</v>
      </c>
      <c r="U2176" s="73">
        <f t="shared" si="68"/>
        <v>44147.95</v>
      </c>
      <c r="BK2176" s="74">
        <v>0</v>
      </c>
      <c r="BS2176" s="72">
        <v>0</v>
      </c>
      <c r="BT2176" s="72">
        <v>11415.72</v>
      </c>
      <c r="BW2176" s="72"/>
      <c r="CA2176" s="69">
        <v>472.34</v>
      </c>
      <c r="CE2176" s="75"/>
      <c r="CF2176" s="72">
        <v>1014.62</v>
      </c>
      <c r="CI2176" s="72">
        <v>3057.89</v>
      </c>
      <c r="CJ2176" s="72">
        <v>0</v>
      </c>
      <c r="CM2176" s="72">
        <v>2147.09</v>
      </c>
      <c r="CN2176" s="72">
        <v>2140.27</v>
      </c>
      <c r="CR2176" s="69">
        <v>2206.27</v>
      </c>
      <c r="CT2176" s="90">
        <v>0</v>
      </c>
      <c r="CU2176" s="72"/>
      <c r="CV2176" s="69"/>
      <c r="CX2176" s="68"/>
      <c r="CY2176" s="68"/>
      <c r="CZ2176" s="68"/>
      <c r="DB2176" s="90">
        <v>0</v>
      </c>
      <c r="DC2176" s="68"/>
      <c r="DD2176" s="68"/>
      <c r="DF2176" s="72"/>
      <c r="DK2176" s="72"/>
      <c r="DP2176" s="72">
        <v>0</v>
      </c>
      <c r="DQ2176" s="72"/>
      <c r="DR2176" s="72">
        <v>0</v>
      </c>
      <c r="DV2176" s="78">
        <v>0</v>
      </c>
      <c r="DZ2176" s="72">
        <v>17702.64</v>
      </c>
      <c r="EA2176" s="72"/>
      <c r="EB2176" s="72">
        <v>0</v>
      </c>
      <c r="EC2176" s="72"/>
      <c r="ED2176" s="72"/>
      <c r="EG2176" s="69">
        <v>3991.11</v>
      </c>
    </row>
    <row r="2177" spans="1:140" s="67" customFormat="1">
      <c r="B2177" s="68" t="s">
        <v>6278</v>
      </c>
      <c r="C2177" s="68" t="s">
        <v>6279</v>
      </c>
      <c r="D2177" s="69" t="s">
        <v>6304</v>
      </c>
      <c r="E2177" s="69" t="s">
        <v>149</v>
      </c>
      <c r="F2177" s="69" t="s">
        <v>834</v>
      </c>
      <c r="G2177" s="69" t="s">
        <v>835</v>
      </c>
      <c r="H2177" s="68"/>
      <c r="J2177" s="70">
        <v>42551</v>
      </c>
      <c r="K2177" s="70">
        <v>42551</v>
      </c>
      <c r="M2177" s="69" t="s">
        <v>152</v>
      </c>
      <c r="N2177" s="69" t="s">
        <v>153</v>
      </c>
      <c r="O2177" s="71" t="s">
        <v>836</v>
      </c>
      <c r="P2177" s="72">
        <v>2370186.6800000002</v>
      </c>
      <c r="Q2177" s="68" t="s">
        <v>6281</v>
      </c>
      <c r="R2177" s="69" t="s">
        <v>2849</v>
      </c>
      <c r="S2177" s="69">
        <f t="shared" si="67"/>
        <v>1.7999000000000001</v>
      </c>
      <c r="T2177" s="72">
        <v>42660.99</v>
      </c>
      <c r="U2177" s="73">
        <f t="shared" si="68"/>
        <v>44147.95</v>
      </c>
      <c r="BK2177" s="74">
        <v>0</v>
      </c>
      <c r="BS2177" s="72">
        <v>0</v>
      </c>
      <c r="BT2177" s="72">
        <v>11415.72</v>
      </c>
      <c r="BW2177" s="72"/>
      <c r="CA2177" s="69">
        <v>472.34</v>
      </c>
      <c r="CE2177" s="75"/>
      <c r="CF2177" s="72">
        <v>1014.62</v>
      </c>
      <c r="CI2177" s="72">
        <v>3057.89</v>
      </c>
      <c r="CJ2177" s="72">
        <v>0</v>
      </c>
      <c r="CM2177" s="72">
        <v>2147.09</v>
      </c>
      <c r="CN2177" s="72">
        <v>2140.27</v>
      </c>
      <c r="CR2177" s="69">
        <v>2206.27</v>
      </c>
      <c r="CT2177" s="90">
        <v>0</v>
      </c>
      <c r="CU2177" s="72"/>
      <c r="CV2177" s="69"/>
      <c r="CX2177" s="68"/>
      <c r="CY2177" s="68"/>
      <c r="CZ2177" s="68"/>
      <c r="DB2177" s="89">
        <v>0</v>
      </c>
      <c r="DC2177" s="68"/>
      <c r="DD2177" s="68"/>
      <c r="DF2177" s="72"/>
      <c r="DK2177" s="72"/>
      <c r="DP2177" s="72">
        <v>0</v>
      </c>
      <c r="DQ2177" s="72"/>
      <c r="DR2177" s="72">
        <v>0</v>
      </c>
      <c r="DV2177" s="77">
        <v>0</v>
      </c>
      <c r="DZ2177" s="72">
        <v>17702.64</v>
      </c>
      <c r="EA2177" s="72"/>
      <c r="EB2177" s="72">
        <v>0</v>
      </c>
      <c r="EC2177" s="72"/>
      <c r="ED2177" s="72"/>
      <c r="EG2177" s="69">
        <v>3991.11</v>
      </c>
    </row>
    <row r="2178" spans="1:140" s="67" customFormat="1">
      <c r="B2178" s="68" t="s">
        <v>6278</v>
      </c>
      <c r="C2178" s="68" t="s">
        <v>6279</v>
      </c>
      <c r="D2178" s="69" t="s">
        <v>6300</v>
      </c>
      <c r="E2178" s="69" t="s">
        <v>149</v>
      </c>
      <c r="F2178" s="69" t="s">
        <v>834</v>
      </c>
      <c r="G2178" s="69" t="s">
        <v>835</v>
      </c>
      <c r="H2178" s="68"/>
      <c r="J2178" s="70">
        <v>42277</v>
      </c>
      <c r="K2178" s="70">
        <v>42277</v>
      </c>
      <c r="M2178" s="69" t="s">
        <v>152</v>
      </c>
      <c r="N2178" s="69" t="s">
        <v>153</v>
      </c>
      <c r="O2178" s="71" t="s">
        <v>836</v>
      </c>
      <c r="P2178" s="72">
        <v>6169340.5700000003</v>
      </c>
      <c r="Q2178" s="68" t="s">
        <v>6281</v>
      </c>
      <c r="R2178" s="69" t="s">
        <v>837</v>
      </c>
      <c r="S2178" s="69">
        <f t="shared" ref="S2178:S2241" si="69">R2178*100</f>
        <v>0.6915</v>
      </c>
      <c r="T2178" s="72">
        <v>42660.99</v>
      </c>
      <c r="U2178" s="73">
        <f t="shared" si="68"/>
        <v>44147.95</v>
      </c>
      <c r="BK2178" s="74">
        <v>0</v>
      </c>
      <c r="BS2178" s="72">
        <v>0</v>
      </c>
      <c r="BT2178" s="72">
        <v>11415.72</v>
      </c>
      <c r="BW2178" s="72"/>
      <c r="CA2178" s="69">
        <v>472.34</v>
      </c>
      <c r="CE2178" s="75"/>
      <c r="CF2178" s="72">
        <v>1014.62</v>
      </c>
      <c r="CI2178" s="72">
        <v>3057.89</v>
      </c>
      <c r="CJ2178" s="72">
        <v>0</v>
      </c>
      <c r="CM2178" s="72">
        <v>2147.09</v>
      </c>
      <c r="CN2178" s="72">
        <v>2140.27</v>
      </c>
      <c r="CR2178" s="69">
        <v>2206.27</v>
      </c>
      <c r="CT2178" s="90">
        <v>0</v>
      </c>
      <c r="CU2178" s="72"/>
      <c r="CV2178" s="69"/>
      <c r="CX2178" s="68"/>
      <c r="CY2178" s="68"/>
      <c r="CZ2178" s="68"/>
      <c r="DB2178" s="90">
        <v>0</v>
      </c>
      <c r="DC2178" s="68"/>
      <c r="DD2178" s="68"/>
      <c r="DF2178" s="72"/>
      <c r="DK2178" s="72"/>
      <c r="DP2178" s="72">
        <v>0</v>
      </c>
      <c r="DQ2178" s="72"/>
      <c r="DR2178" s="72">
        <v>0</v>
      </c>
      <c r="DV2178" s="78">
        <v>0</v>
      </c>
      <c r="DZ2178" s="72">
        <v>17702.64</v>
      </c>
      <c r="EA2178" s="72"/>
      <c r="EB2178" s="72">
        <v>0</v>
      </c>
      <c r="EC2178" s="72"/>
      <c r="ED2178" s="72"/>
      <c r="EG2178" s="69">
        <v>3991.11</v>
      </c>
    </row>
    <row r="2179" spans="1:140" s="67" customFormat="1">
      <c r="B2179" s="68" t="s">
        <v>6278</v>
      </c>
      <c r="C2179" s="68" t="s">
        <v>6279</v>
      </c>
      <c r="D2179" s="69" t="s">
        <v>6300</v>
      </c>
      <c r="E2179" s="69" t="s">
        <v>149</v>
      </c>
      <c r="F2179" s="69" t="s">
        <v>834</v>
      </c>
      <c r="G2179" s="69" t="s">
        <v>835</v>
      </c>
      <c r="H2179" s="68"/>
      <c r="J2179" s="70">
        <v>42369</v>
      </c>
      <c r="K2179" s="70">
        <v>42369</v>
      </c>
      <c r="M2179" s="69" t="s">
        <v>152</v>
      </c>
      <c r="N2179" s="69" t="s">
        <v>153</v>
      </c>
      <c r="O2179" s="71" t="s">
        <v>836</v>
      </c>
      <c r="P2179" s="72">
        <v>2948848.42</v>
      </c>
      <c r="Q2179" s="68" t="s">
        <v>6281</v>
      </c>
      <c r="R2179" s="69" t="s">
        <v>1698</v>
      </c>
      <c r="S2179" s="69">
        <f t="shared" si="69"/>
        <v>1.4467000000000001</v>
      </c>
      <c r="T2179" s="72">
        <v>42660.99</v>
      </c>
      <c r="U2179" s="73">
        <f t="shared" si="68"/>
        <v>44147.95</v>
      </c>
      <c r="BK2179" s="74">
        <v>0</v>
      </c>
      <c r="BS2179" s="72">
        <v>0</v>
      </c>
      <c r="BT2179" s="72">
        <v>11415.72</v>
      </c>
      <c r="BW2179" s="72"/>
      <c r="CA2179" s="69">
        <v>472.34</v>
      </c>
      <c r="CE2179" s="75"/>
      <c r="CF2179" s="72">
        <v>1014.62</v>
      </c>
      <c r="CI2179" s="72">
        <v>3057.89</v>
      </c>
      <c r="CJ2179" s="72">
        <v>0</v>
      </c>
      <c r="CM2179" s="72">
        <v>2147.09</v>
      </c>
      <c r="CN2179" s="72">
        <v>2140.27</v>
      </c>
      <c r="CR2179" s="69">
        <v>2206.27</v>
      </c>
      <c r="CT2179" s="90">
        <v>0</v>
      </c>
      <c r="CU2179" s="72"/>
      <c r="CV2179" s="69"/>
      <c r="CX2179" s="68"/>
      <c r="CY2179" s="68"/>
      <c r="CZ2179" s="68"/>
      <c r="DB2179" s="90">
        <v>0</v>
      </c>
      <c r="DC2179" s="68"/>
      <c r="DD2179" s="68"/>
      <c r="DF2179" s="72"/>
      <c r="DK2179" s="72"/>
      <c r="DP2179" s="72">
        <v>0</v>
      </c>
      <c r="DQ2179" s="72"/>
      <c r="DR2179" s="72">
        <v>0</v>
      </c>
      <c r="DV2179" s="77">
        <v>0</v>
      </c>
      <c r="DZ2179" s="72">
        <v>17702.64</v>
      </c>
      <c r="EA2179" s="72"/>
      <c r="EB2179" s="72">
        <v>0</v>
      </c>
      <c r="EC2179" s="72"/>
      <c r="ED2179" s="72"/>
      <c r="EG2179" s="69">
        <v>3991.11</v>
      </c>
    </row>
    <row r="2180" spans="1:140" s="67" customFormat="1">
      <c r="B2180" s="68" t="s">
        <v>6278</v>
      </c>
      <c r="C2180" s="68" t="s">
        <v>6279</v>
      </c>
      <c r="D2180" s="69" t="s">
        <v>6300</v>
      </c>
      <c r="E2180" s="69" t="s">
        <v>149</v>
      </c>
      <c r="F2180" s="69" t="s">
        <v>834</v>
      </c>
      <c r="G2180" s="69" t="s">
        <v>835</v>
      </c>
      <c r="H2180" s="68"/>
      <c r="J2180" s="70">
        <v>42460</v>
      </c>
      <c r="K2180" s="70">
        <v>42460</v>
      </c>
      <c r="M2180" s="69" t="s">
        <v>152</v>
      </c>
      <c r="N2180" s="69" t="s">
        <v>153</v>
      </c>
      <c r="O2180" s="71" t="s">
        <v>836</v>
      </c>
      <c r="P2180" s="72">
        <v>5984987.3799999999</v>
      </c>
      <c r="Q2180" s="68" t="s">
        <v>6281</v>
      </c>
      <c r="R2180" s="69" t="s">
        <v>2191</v>
      </c>
      <c r="S2180" s="69">
        <f t="shared" si="69"/>
        <v>0.71279999999999999</v>
      </c>
      <c r="T2180" s="72">
        <v>42660.99</v>
      </c>
      <c r="U2180" s="73">
        <f t="shared" si="68"/>
        <v>44147.95</v>
      </c>
      <c r="BK2180" s="74">
        <v>0</v>
      </c>
      <c r="BS2180" s="72">
        <v>0</v>
      </c>
      <c r="BT2180" s="72">
        <v>11415.72</v>
      </c>
      <c r="BW2180" s="72"/>
      <c r="CA2180" s="69">
        <v>472.34</v>
      </c>
      <c r="CE2180" s="75"/>
      <c r="CF2180" s="72">
        <v>1014.62</v>
      </c>
      <c r="CI2180" s="72">
        <v>3057.89</v>
      </c>
      <c r="CJ2180" s="72">
        <v>0</v>
      </c>
      <c r="CM2180" s="72">
        <v>2147.09</v>
      </c>
      <c r="CN2180" s="72">
        <v>2140.27</v>
      </c>
      <c r="CR2180" s="69">
        <v>2206.27</v>
      </c>
      <c r="CT2180" s="90">
        <v>0</v>
      </c>
      <c r="CU2180" s="72"/>
      <c r="CV2180" s="69"/>
      <c r="CX2180" s="68"/>
      <c r="CY2180" s="68"/>
      <c r="CZ2180" s="68"/>
      <c r="DB2180" s="90">
        <v>0</v>
      </c>
      <c r="DC2180" s="68"/>
      <c r="DD2180" s="68"/>
      <c r="DF2180" s="72"/>
      <c r="DK2180" s="72"/>
      <c r="DP2180" s="72">
        <v>0</v>
      </c>
      <c r="DQ2180" s="72"/>
      <c r="DR2180" s="72">
        <v>0</v>
      </c>
      <c r="DV2180" s="78">
        <v>0</v>
      </c>
      <c r="DZ2180" s="72">
        <v>17702.64</v>
      </c>
      <c r="EA2180" s="72"/>
      <c r="EB2180" s="72">
        <v>0</v>
      </c>
      <c r="EC2180" s="72"/>
      <c r="ED2180" s="72"/>
      <c r="EG2180" s="69">
        <v>3991.11</v>
      </c>
    </row>
    <row r="2181" spans="1:140" s="67" customFormat="1">
      <c r="B2181" s="68" t="s">
        <v>6278</v>
      </c>
      <c r="C2181" s="68" t="s">
        <v>6279</v>
      </c>
      <c r="D2181" s="69" t="s">
        <v>6300</v>
      </c>
      <c r="E2181" s="69" t="s">
        <v>149</v>
      </c>
      <c r="F2181" s="69" t="s">
        <v>834</v>
      </c>
      <c r="G2181" s="69" t="s">
        <v>835</v>
      </c>
      <c r="H2181" s="68"/>
      <c r="J2181" s="70">
        <v>42551</v>
      </c>
      <c r="K2181" s="70">
        <v>42551</v>
      </c>
      <c r="M2181" s="69" t="s">
        <v>152</v>
      </c>
      <c r="N2181" s="69" t="s">
        <v>153</v>
      </c>
      <c r="O2181" s="71" t="s">
        <v>836</v>
      </c>
      <c r="P2181" s="72">
        <v>2370186.6800000002</v>
      </c>
      <c r="Q2181" s="68" t="s">
        <v>6281</v>
      </c>
      <c r="R2181" s="69" t="s">
        <v>2849</v>
      </c>
      <c r="S2181" s="69">
        <f t="shared" si="69"/>
        <v>1.7999000000000001</v>
      </c>
      <c r="T2181" s="72">
        <v>42660.99</v>
      </c>
      <c r="U2181" s="73">
        <f t="shared" si="68"/>
        <v>44147.95</v>
      </c>
      <c r="BK2181" s="74">
        <v>0</v>
      </c>
      <c r="BS2181" s="72">
        <v>0</v>
      </c>
      <c r="BT2181" s="72">
        <v>11415.72</v>
      </c>
      <c r="BW2181" s="72"/>
      <c r="CA2181" s="69">
        <v>472.34</v>
      </c>
      <c r="CE2181" s="75"/>
      <c r="CF2181" s="72">
        <v>1014.62</v>
      </c>
      <c r="CI2181" s="72">
        <v>3057.89</v>
      </c>
      <c r="CJ2181" s="72">
        <v>0</v>
      </c>
      <c r="CM2181" s="72">
        <v>2147.09</v>
      </c>
      <c r="CN2181" s="72">
        <v>2140.27</v>
      </c>
      <c r="CR2181" s="69">
        <v>2206.27</v>
      </c>
      <c r="CT2181" s="90">
        <v>0</v>
      </c>
      <c r="CU2181" s="72"/>
      <c r="CV2181" s="69"/>
      <c r="CX2181" s="68"/>
      <c r="CY2181" s="68"/>
      <c r="CZ2181" s="68"/>
      <c r="DB2181" s="89">
        <v>0</v>
      </c>
      <c r="DC2181" s="68"/>
      <c r="DD2181" s="68"/>
      <c r="DF2181" s="72"/>
      <c r="DK2181" s="72"/>
      <c r="DP2181" s="72">
        <v>0</v>
      </c>
      <c r="DQ2181" s="72"/>
      <c r="DR2181" s="72">
        <v>0</v>
      </c>
      <c r="DV2181" s="77">
        <v>0</v>
      </c>
      <c r="DZ2181" s="72">
        <v>17702.64</v>
      </c>
      <c r="EA2181" s="72"/>
      <c r="EB2181" s="72">
        <v>0</v>
      </c>
      <c r="EC2181" s="72"/>
      <c r="ED2181" s="72"/>
      <c r="EG2181" s="69">
        <v>3991.11</v>
      </c>
    </row>
    <row r="2182" spans="1:140" s="67" customFormat="1">
      <c r="B2182" s="68" t="s">
        <v>6278</v>
      </c>
      <c r="C2182" s="68" t="s">
        <v>6279</v>
      </c>
      <c r="D2182" s="69" t="s">
        <v>6288</v>
      </c>
      <c r="E2182" s="69" t="s">
        <v>149</v>
      </c>
      <c r="F2182" s="69" t="s">
        <v>834</v>
      </c>
      <c r="G2182" s="69" t="s">
        <v>835</v>
      </c>
      <c r="H2182" s="68"/>
      <c r="J2182" s="70">
        <v>42277</v>
      </c>
      <c r="K2182" s="70">
        <v>42277</v>
      </c>
      <c r="M2182" s="69" t="s">
        <v>152</v>
      </c>
      <c r="N2182" s="69" t="s">
        <v>153</v>
      </c>
      <c r="O2182" s="71" t="s">
        <v>836</v>
      </c>
      <c r="P2182" s="72">
        <v>6169340.5700000003</v>
      </c>
      <c r="Q2182" s="68" t="s">
        <v>6281</v>
      </c>
      <c r="R2182" s="69" t="s">
        <v>837</v>
      </c>
      <c r="S2182" s="69">
        <f t="shared" si="69"/>
        <v>0.6915</v>
      </c>
      <c r="T2182" s="72">
        <v>42660.99</v>
      </c>
      <c r="U2182" s="73">
        <f t="shared" si="68"/>
        <v>44147.95</v>
      </c>
      <c r="BK2182" s="74">
        <v>0</v>
      </c>
      <c r="BS2182" s="72">
        <v>0</v>
      </c>
      <c r="BT2182" s="72">
        <v>11415.72</v>
      </c>
      <c r="BW2182" s="72"/>
      <c r="CA2182" s="69">
        <v>472.34</v>
      </c>
      <c r="CE2182" s="75"/>
      <c r="CF2182" s="72">
        <v>1014.62</v>
      </c>
      <c r="CI2182" s="72">
        <v>3057.89</v>
      </c>
      <c r="CJ2182" s="72">
        <v>0</v>
      </c>
      <c r="CM2182" s="72">
        <v>2147.09</v>
      </c>
      <c r="CN2182" s="72">
        <v>2140.27</v>
      </c>
      <c r="CR2182" s="69">
        <v>2206.27</v>
      </c>
      <c r="CT2182" s="90">
        <v>0</v>
      </c>
      <c r="CU2182" s="72"/>
      <c r="CV2182" s="69"/>
      <c r="CX2182" s="68"/>
      <c r="CY2182" s="68"/>
      <c r="CZ2182" s="68"/>
      <c r="DB2182" s="90">
        <v>0</v>
      </c>
      <c r="DC2182" s="68"/>
      <c r="DD2182" s="68"/>
      <c r="DF2182" s="72"/>
      <c r="DK2182" s="72"/>
      <c r="DP2182" s="72">
        <v>0</v>
      </c>
      <c r="DQ2182" s="72"/>
      <c r="DR2182" s="72">
        <v>0</v>
      </c>
      <c r="DV2182" s="78">
        <v>0</v>
      </c>
      <c r="DZ2182" s="72">
        <v>17702.64</v>
      </c>
      <c r="EA2182" s="72"/>
      <c r="EB2182" s="72">
        <v>0</v>
      </c>
      <c r="EC2182" s="72"/>
      <c r="ED2182" s="72"/>
      <c r="EG2182" s="69">
        <v>3991.11</v>
      </c>
    </row>
    <row r="2183" spans="1:140" s="67" customFormat="1">
      <c r="B2183" s="68" t="s">
        <v>6278</v>
      </c>
      <c r="C2183" s="68" t="s">
        <v>6279</v>
      </c>
      <c r="D2183" s="69" t="s">
        <v>6288</v>
      </c>
      <c r="E2183" s="69" t="s">
        <v>149</v>
      </c>
      <c r="F2183" s="69" t="s">
        <v>834</v>
      </c>
      <c r="G2183" s="69" t="s">
        <v>835</v>
      </c>
      <c r="H2183" s="68"/>
      <c r="J2183" s="70">
        <v>42369</v>
      </c>
      <c r="K2183" s="70">
        <v>42369</v>
      </c>
      <c r="M2183" s="69" t="s">
        <v>152</v>
      </c>
      <c r="N2183" s="69" t="s">
        <v>153</v>
      </c>
      <c r="O2183" s="71" t="s">
        <v>836</v>
      </c>
      <c r="P2183" s="72">
        <v>2948848.42</v>
      </c>
      <c r="Q2183" s="68" t="s">
        <v>6281</v>
      </c>
      <c r="R2183" s="69" t="s">
        <v>1698</v>
      </c>
      <c r="S2183" s="69">
        <f t="shared" si="69"/>
        <v>1.4467000000000001</v>
      </c>
      <c r="T2183" s="72">
        <v>42660.99</v>
      </c>
      <c r="U2183" s="73">
        <f t="shared" si="68"/>
        <v>44147.95</v>
      </c>
      <c r="BK2183" s="74">
        <v>0</v>
      </c>
      <c r="BS2183" s="72">
        <v>0</v>
      </c>
      <c r="BT2183" s="72">
        <v>11415.72</v>
      </c>
      <c r="BW2183" s="72"/>
      <c r="CA2183" s="69">
        <v>472.34</v>
      </c>
      <c r="CE2183" s="75"/>
      <c r="CF2183" s="72">
        <v>1014.62</v>
      </c>
      <c r="CI2183" s="72">
        <v>3057.89</v>
      </c>
      <c r="CJ2183" s="72">
        <v>0</v>
      </c>
      <c r="CM2183" s="72">
        <v>2147.09</v>
      </c>
      <c r="CN2183" s="72">
        <v>2140.27</v>
      </c>
      <c r="CR2183" s="69">
        <v>2206.27</v>
      </c>
      <c r="CT2183" s="90">
        <v>0</v>
      </c>
      <c r="CU2183" s="72"/>
      <c r="CV2183" s="69"/>
      <c r="CX2183" s="68"/>
      <c r="CY2183" s="68"/>
      <c r="CZ2183" s="68"/>
      <c r="DB2183" s="90">
        <v>0</v>
      </c>
      <c r="DC2183" s="68"/>
      <c r="DD2183" s="68"/>
      <c r="DF2183" s="72"/>
      <c r="DK2183" s="72"/>
      <c r="DP2183" s="72">
        <v>0</v>
      </c>
      <c r="DQ2183" s="72"/>
      <c r="DR2183" s="72">
        <v>0</v>
      </c>
      <c r="DV2183" s="77">
        <v>0</v>
      </c>
      <c r="DZ2183" s="72">
        <v>17702.64</v>
      </c>
      <c r="EA2183" s="72"/>
      <c r="EB2183" s="72">
        <v>0</v>
      </c>
      <c r="EC2183" s="72"/>
      <c r="ED2183" s="72"/>
      <c r="EG2183" s="69">
        <v>3991.11</v>
      </c>
    </row>
    <row r="2184" spans="1:140" s="67" customFormat="1">
      <c r="B2184" s="68" t="s">
        <v>6278</v>
      </c>
      <c r="C2184" s="68" t="s">
        <v>6279</v>
      </c>
      <c r="D2184" s="69" t="s">
        <v>6288</v>
      </c>
      <c r="E2184" s="69" t="s">
        <v>149</v>
      </c>
      <c r="F2184" s="69" t="s">
        <v>834</v>
      </c>
      <c r="G2184" s="69" t="s">
        <v>835</v>
      </c>
      <c r="H2184" s="68"/>
      <c r="J2184" s="70">
        <v>42460</v>
      </c>
      <c r="K2184" s="70">
        <v>42460</v>
      </c>
      <c r="M2184" s="69" t="s">
        <v>152</v>
      </c>
      <c r="N2184" s="69" t="s">
        <v>153</v>
      </c>
      <c r="O2184" s="71" t="s">
        <v>836</v>
      </c>
      <c r="P2184" s="72">
        <v>5984987.3799999999</v>
      </c>
      <c r="Q2184" s="68" t="s">
        <v>6281</v>
      </c>
      <c r="R2184" s="69" t="s">
        <v>2191</v>
      </c>
      <c r="S2184" s="69">
        <f t="shared" si="69"/>
        <v>0.71279999999999999</v>
      </c>
      <c r="T2184" s="72">
        <v>42660.99</v>
      </c>
      <c r="U2184" s="73">
        <f t="shared" si="68"/>
        <v>44147.95</v>
      </c>
      <c r="BK2184" s="74">
        <v>0</v>
      </c>
      <c r="BS2184" s="72">
        <v>0</v>
      </c>
      <c r="BT2184" s="72">
        <v>11415.72</v>
      </c>
      <c r="BW2184" s="72"/>
      <c r="CA2184" s="69">
        <v>472.34</v>
      </c>
      <c r="CE2184" s="75"/>
      <c r="CF2184" s="72">
        <v>1014.62</v>
      </c>
      <c r="CI2184" s="72">
        <v>3057.89</v>
      </c>
      <c r="CJ2184" s="72">
        <v>0</v>
      </c>
      <c r="CM2184" s="72">
        <v>2147.09</v>
      </c>
      <c r="CN2184" s="72">
        <v>2140.27</v>
      </c>
      <c r="CR2184" s="69">
        <v>2206.27</v>
      </c>
      <c r="CT2184" s="90">
        <v>0</v>
      </c>
      <c r="CU2184" s="72"/>
      <c r="CV2184" s="69"/>
      <c r="CX2184" s="68"/>
      <c r="CY2184" s="68"/>
      <c r="CZ2184" s="68"/>
      <c r="DB2184" s="90">
        <v>0</v>
      </c>
      <c r="DC2184" s="68"/>
      <c r="DD2184" s="68"/>
      <c r="DF2184" s="72"/>
      <c r="DK2184" s="72"/>
      <c r="DP2184" s="72">
        <v>0</v>
      </c>
      <c r="DQ2184" s="72"/>
      <c r="DR2184" s="72">
        <v>0</v>
      </c>
      <c r="DV2184" s="78">
        <v>0</v>
      </c>
      <c r="DZ2184" s="72">
        <v>17702.64</v>
      </c>
      <c r="EA2184" s="72"/>
      <c r="EB2184" s="72">
        <v>0</v>
      </c>
      <c r="EC2184" s="72"/>
      <c r="ED2184" s="72"/>
      <c r="EG2184" s="69">
        <v>3991.11</v>
      </c>
    </row>
    <row r="2185" spans="1:140" s="67" customFormat="1">
      <c r="B2185" s="68" t="s">
        <v>6278</v>
      </c>
      <c r="C2185" s="68" t="s">
        <v>6279</v>
      </c>
      <c r="D2185" s="69" t="s">
        <v>6288</v>
      </c>
      <c r="E2185" s="69" t="s">
        <v>149</v>
      </c>
      <c r="F2185" s="69" t="s">
        <v>834</v>
      </c>
      <c r="G2185" s="69" t="s">
        <v>835</v>
      </c>
      <c r="H2185" s="68"/>
      <c r="J2185" s="70">
        <v>42551</v>
      </c>
      <c r="K2185" s="70">
        <v>42551</v>
      </c>
      <c r="M2185" s="69" t="s">
        <v>152</v>
      </c>
      <c r="N2185" s="69" t="s">
        <v>153</v>
      </c>
      <c r="O2185" s="71" t="s">
        <v>836</v>
      </c>
      <c r="P2185" s="72">
        <v>2370186.6800000002</v>
      </c>
      <c r="Q2185" s="68" t="s">
        <v>6281</v>
      </c>
      <c r="R2185" s="69" t="s">
        <v>2849</v>
      </c>
      <c r="S2185" s="69">
        <f t="shared" si="69"/>
        <v>1.7999000000000001</v>
      </c>
      <c r="T2185" s="72">
        <v>42660.99</v>
      </c>
      <c r="U2185" s="73">
        <f t="shared" si="68"/>
        <v>44147.95</v>
      </c>
      <c r="BK2185" s="74">
        <v>0</v>
      </c>
      <c r="BS2185" s="72">
        <v>0</v>
      </c>
      <c r="BT2185" s="72">
        <v>11415.72</v>
      </c>
      <c r="BW2185" s="72"/>
      <c r="CA2185" s="69">
        <v>472.34</v>
      </c>
      <c r="CE2185" s="75"/>
      <c r="CF2185" s="72">
        <v>1014.62</v>
      </c>
      <c r="CI2185" s="72">
        <v>3057.89</v>
      </c>
      <c r="CJ2185" s="72">
        <v>0</v>
      </c>
      <c r="CM2185" s="72">
        <v>2147.09</v>
      </c>
      <c r="CN2185" s="72">
        <v>2140.27</v>
      </c>
      <c r="CR2185" s="69">
        <v>2206.27</v>
      </c>
      <c r="CT2185" s="90">
        <v>0</v>
      </c>
      <c r="CU2185" s="72"/>
      <c r="CV2185" s="69"/>
      <c r="CX2185" s="68"/>
      <c r="CY2185" s="68"/>
      <c r="CZ2185" s="68"/>
      <c r="DB2185" s="89">
        <v>0</v>
      </c>
      <c r="DC2185" s="68"/>
      <c r="DD2185" s="68"/>
      <c r="DF2185" s="72"/>
      <c r="DK2185" s="72"/>
      <c r="DP2185" s="72">
        <v>0</v>
      </c>
      <c r="DQ2185" s="72"/>
      <c r="DR2185" s="72">
        <v>0</v>
      </c>
      <c r="DV2185" s="77">
        <v>0</v>
      </c>
      <c r="DZ2185" s="72">
        <v>17702.64</v>
      </c>
      <c r="EA2185" s="72"/>
      <c r="EB2185" s="72">
        <v>0</v>
      </c>
      <c r="EC2185" s="72"/>
      <c r="ED2185" s="72"/>
      <c r="EG2185" s="69">
        <v>3991.11</v>
      </c>
    </row>
    <row r="2186" spans="1:140" s="67" customFormat="1">
      <c r="B2186" s="68" t="s">
        <v>6278</v>
      </c>
      <c r="C2186" s="68" t="s">
        <v>6279</v>
      </c>
      <c r="D2186" s="69" t="s">
        <v>6287</v>
      </c>
      <c r="E2186" s="69" t="s">
        <v>149</v>
      </c>
      <c r="F2186" s="69" t="s">
        <v>1827</v>
      </c>
      <c r="G2186" s="69" t="s">
        <v>1828</v>
      </c>
      <c r="H2186" s="68"/>
      <c r="J2186" s="70">
        <v>42369</v>
      </c>
      <c r="K2186" s="70">
        <v>42373</v>
      </c>
      <c r="M2186" s="69" t="s">
        <v>152</v>
      </c>
      <c r="N2186" s="69" t="s">
        <v>153</v>
      </c>
      <c r="O2186" s="71" t="s">
        <v>1829</v>
      </c>
      <c r="P2186" s="72">
        <v>413983130.31</v>
      </c>
      <c r="Q2186" s="68" t="s">
        <v>6281</v>
      </c>
      <c r="R2186" s="69" t="s">
        <v>1830</v>
      </c>
      <c r="S2186" s="69">
        <f t="shared" si="69"/>
        <v>0.33829900000000002</v>
      </c>
      <c r="T2186" s="72">
        <v>1400500.79</v>
      </c>
      <c r="U2186" s="73">
        <f t="shared" si="68"/>
        <v>1554502.09</v>
      </c>
      <c r="BK2186" s="74">
        <v>0</v>
      </c>
      <c r="BS2186" s="72"/>
      <c r="BT2186" s="72">
        <v>446686.49</v>
      </c>
      <c r="BW2186" s="72"/>
      <c r="CA2186" s="69">
        <v>56715.53</v>
      </c>
      <c r="CE2186" s="75"/>
      <c r="CF2186" s="72">
        <v>97285.77</v>
      </c>
      <c r="CI2186" s="72">
        <v>190845.68</v>
      </c>
      <c r="CJ2186" s="72"/>
      <c r="CM2186" s="72">
        <v>370513.78</v>
      </c>
      <c r="CN2186" s="72">
        <v>199125.29</v>
      </c>
      <c r="CR2186" s="69">
        <v>0</v>
      </c>
      <c r="CT2186" s="90">
        <v>0</v>
      </c>
      <c r="CU2186" s="72"/>
      <c r="CV2186" s="69"/>
      <c r="CX2186" s="68"/>
      <c r="CY2186" s="68"/>
      <c r="CZ2186" s="68"/>
      <c r="DB2186" s="90">
        <v>0</v>
      </c>
      <c r="DC2186" s="68"/>
      <c r="DD2186" s="68"/>
      <c r="DF2186" s="72">
        <v>0</v>
      </c>
      <c r="DK2186" s="72"/>
      <c r="DP2186" s="72"/>
      <c r="DQ2186" s="72"/>
      <c r="DR2186" s="72">
        <v>0</v>
      </c>
      <c r="DV2186" s="78">
        <v>0</v>
      </c>
      <c r="DZ2186" s="72">
        <v>165178.79</v>
      </c>
      <c r="EA2186" s="72"/>
      <c r="EB2186" s="72"/>
      <c r="EC2186" s="72"/>
      <c r="ED2186" s="72">
        <v>28150.76</v>
      </c>
      <c r="EG2186" s="69"/>
    </row>
    <row r="2187" spans="1:140" s="67" customFormat="1">
      <c r="B2187" s="68" t="s">
        <v>6278</v>
      </c>
      <c r="C2187" s="68" t="s">
        <v>6279</v>
      </c>
      <c r="D2187" s="69" t="s">
        <v>6287</v>
      </c>
      <c r="E2187" s="69" t="s">
        <v>149</v>
      </c>
      <c r="F2187" s="69" t="s">
        <v>1827</v>
      </c>
      <c r="G2187" s="69" t="s">
        <v>1828</v>
      </c>
      <c r="H2187" s="68"/>
      <c r="J2187" s="70">
        <v>42551</v>
      </c>
      <c r="K2187" s="70">
        <v>42552</v>
      </c>
      <c r="M2187" s="69" t="s">
        <v>152</v>
      </c>
      <c r="N2187" s="69" t="s">
        <v>153</v>
      </c>
      <c r="O2187" s="71" t="s">
        <v>3121</v>
      </c>
      <c r="P2187" s="72">
        <v>443540354.69999999</v>
      </c>
      <c r="Q2187" s="68" t="s">
        <v>6281</v>
      </c>
      <c r="R2187" s="69" t="s">
        <v>3122</v>
      </c>
      <c r="S2187" s="69">
        <f t="shared" si="69"/>
        <v>1.8099000000000001</v>
      </c>
      <c r="T2187" s="72">
        <v>8027636.8800000008</v>
      </c>
      <c r="U2187" s="73">
        <f t="shared" si="68"/>
        <v>8256060.1900000004</v>
      </c>
      <c r="BK2187" s="74">
        <v>0</v>
      </c>
      <c r="BS2187" s="72"/>
      <c r="BT2187" s="72">
        <v>4120046.35</v>
      </c>
      <c r="BW2187" s="72"/>
      <c r="CA2187" s="69">
        <v>145481.25</v>
      </c>
      <c r="CE2187" s="75"/>
      <c r="CF2187" s="72">
        <v>82942.06</v>
      </c>
      <c r="CI2187" s="72">
        <v>925668.71</v>
      </c>
      <c r="CJ2187" s="72"/>
      <c r="CM2187" s="72">
        <v>856919.94</v>
      </c>
      <c r="CN2187" s="72">
        <v>193827.11</v>
      </c>
      <c r="CR2187" s="69">
        <v>0</v>
      </c>
      <c r="CT2187" s="89">
        <v>0</v>
      </c>
      <c r="CU2187" s="72"/>
      <c r="CV2187" s="69"/>
      <c r="CX2187" s="68"/>
      <c r="CY2187" s="68"/>
      <c r="CZ2187" s="68"/>
      <c r="DB2187" s="103">
        <v>0</v>
      </c>
      <c r="DC2187" s="68"/>
      <c r="DD2187" s="68"/>
      <c r="DF2187" s="72">
        <v>0</v>
      </c>
      <c r="DK2187" s="72"/>
      <c r="DP2187" s="72"/>
      <c r="DQ2187" s="72"/>
      <c r="DR2187" s="72">
        <v>0</v>
      </c>
      <c r="DV2187" s="79">
        <v>0</v>
      </c>
      <c r="DZ2187" s="72">
        <v>1855329.35</v>
      </c>
      <c r="EA2187" s="72"/>
      <c r="EB2187" s="72"/>
      <c r="EC2187" s="72"/>
      <c r="ED2187" s="72">
        <v>75845.42</v>
      </c>
      <c r="EG2187" s="69">
        <v>0</v>
      </c>
    </row>
    <row r="2188" spans="1:140" s="67" customFormat="1">
      <c r="A2188" s="68"/>
      <c r="B2188" s="68" t="s">
        <v>6278</v>
      </c>
      <c r="C2188" s="68" t="s">
        <v>6279</v>
      </c>
      <c r="D2188" s="69" t="s">
        <v>6287</v>
      </c>
      <c r="E2188" s="69" t="s">
        <v>149</v>
      </c>
      <c r="F2188" s="69" t="s">
        <v>1827</v>
      </c>
      <c r="G2188" s="69" t="s">
        <v>1828</v>
      </c>
      <c r="H2188" s="68"/>
      <c r="I2188" s="68" t="s">
        <v>182</v>
      </c>
      <c r="J2188" s="70">
        <v>42734</v>
      </c>
      <c r="K2188" s="70">
        <v>42738</v>
      </c>
      <c r="L2188" s="68"/>
      <c r="M2188" s="69" t="s">
        <v>152</v>
      </c>
      <c r="N2188" s="69" t="s">
        <v>153</v>
      </c>
      <c r="O2188" s="71" t="s">
        <v>5944</v>
      </c>
      <c r="P2188" s="72">
        <v>207109400.79793799</v>
      </c>
      <c r="Q2188" s="68" t="s">
        <v>6281</v>
      </c>
      <c r="R2188" s="69" t="s">
        <v>6113</v>
      </c>
      <c r="S2188" s="69">
        <f t="shared" si="69"/>
        <v>0.42760200000000004</v>
      </c>
      <c r="T2188" s="72">
        <v>885603.94</v>
      </c>
      <c r="U2188" s="73">
        <f t="shared" ref="U2188:U2251" si="70">T2188+BW2188+CA2188+DF2188+CF2188+BY2188+CC2188</f>
        <v>950501.85</v>
      </c>
      <c r="V2188" s="68"/>
      <c r="W2188" s="68"/>
      <c r="X2188" s="68"/>
      <c r="Y2188" s="68"/>
      <c r="Z2188" s="68"/>
      <c r="AA2188" s="68"/>
      <c r="AB2188" s="68"/>
      <c r="AC2188" s="68"/>
      <c r="AD2188" s="68"/>
      <c r="AE2188" s="68"/>
      <c r="AF2188" s="68"/>
      <c r="AG2188" s="68"/>
      <c r="AH2188" s="68"/>
      <c r="AI2188" s="68"/>
      <c r="AJ2188" s="68"/>
      <c r="AK2188" s="68"/>
      <c r="AL2188" s="68"/>
      <c r="AM2188" s="68"/>
      <c r="AN2188" s="68"/>
      <c r="AO2188" s="68"/>
      <c r="AP2188" s="68"/>
      <c r="AQ2188" s="68"/>
      <c r="AR2188" s="68"/>
      <c r="AS2188" s="68"/>
      <c r="AT2188" s="68"/>
      <c r="AU2188" s="68"/>
      <c r="AV2188" s="68"/>
      <c r="AW2188" s="68"/>
      <c r="AX2188" s="68"/>
      <c r="AY2188" s="68"/>
      <c r="AZ2188" s="68"/>
      <c r="BA2188" s="68"/>
      <c r="BB2188" s="68"/>
      <c r="BC2188" s="68"/>
      <c r="BD2188" s="68"/>
      <c r="BE2188" s="68"/>
      <c r="BF2188" s="68"/>
      <c r="BG2188" s="68"/>
      <c r="BH2188" s="68"/>
      <c r="BI2188" s="68"/>
      <c r="BJ2188" s="68"/>
      <c r="BK2188" s="74">
        <v>0</v>
      </c>
      <c r="BL2188" s="68"/>
      <c r="BM2188" s="68"/>
      <c r="BN2188" s="68"/>
      <c r="BO2188" s="68"/>
      <c r="BP2188" s="68"/>
      <c r="BQ2188" s="68"/>
      <c r="BR2188" s="68"/>
      <c r="BS2188" s="68"/>
      <c r="BT2188" s="72">
        <v>260831.91</v>
      </c>
      <c r="BU2188" s="68"/>
      <c r="BV2188" s="68"/>
      <c r="BW2188" s="72"/>
      <c r="BX2188" s="68"/>
      <c r="BY2188" s="68"/>
      <c r="BZ2188" s="68"/>
      <c r="CA2188" s="69">
        <v>48397.25</v>
      </c>
      <c r="CB2188" s="68"/>
      <c r="CC2188" s="68"/>
      <c r="CD2188" s="68"/>
      <c r="CE2188" s="72"/>
      <c r="CF2188" s="72">
        <v>16500.66</v>
      </c>
      <c r="CG2188" s="68"/>
      <c r="CH2188" s="68"/>
      <c r="CI2188" s="72">
        <v>0</v>
      </c>
      <c r="CJ2188" s="72"/>
      <c r="CK2188" s="68"/>
      <c r="CL2188" s="68"/>
      <c r="CM2188" s="69">
        <v>556568.24</v>
      </c>
      <c r="CN2188" s="72">
        <v>46694.55</v>
      </c>
      <c r="CO2188" s="68"/>
      <c r="CP2188" s="68"/>
      <c r="CQ2188" s="68"/>
      <c r="CR2188" s="69">
        <v>0</v>
      </c>
      <c r="CS2188" s="68"/>
      <c r="CT2188" s="95">
        <v>0</v>
      </c>
      <c r="CU2188" s="72"/>
      <c r="CV2188" s="69"/>
      <c r="CW2188" s="68"/>
      <c r="CX2188" s="68"/>
      <c r="CY2188" s="68"/>
      <c r="CZ2188" s="68"/>
      <c r="DA2188" s="68"/>
      <c r="DB2188" s="93">
        <v>0</v>
      </c>
      <c r="DC2188" s="68"/>
      <c r="DD2188" s="68"/>
      <c r="DE2188" s="68"/>
      <c r="DF2188" s="72"/>
      <c r="DG2188" s="68"/>
      <c r="DH2188" s="68"/>
      <c r="DI2188" s="68"/>
      <c r="DJ2188" s="68"/>
      <c r="DK2188" s="72"/>
      <c r="DL2188" s="68"/>
      <c r="DM2188" s="68"/>
      <c r="DN2188" s="68"/>
      <c r="DO2188" s="68"/>
      <c r="DP2188" s="72"/>
      <c r="DQ2188" s="68"/>
      <c r="DR2188" s="72">
        <v>0</v>
      </c>
      <c r="DS2188" s="68"/>
      <c r="DT2188" s="68">
        <v>0</v>
      </c>
      <c r="DU2188" s="68"/>
      <c r="DV2188" s="84">
        <v>0</v>
      </c>
      <c r="DW2188" s="68"/>
      <c r="DX2188" s="68"/>
      <c r="DY2188" s="68"/>
      <c r="DZ2188" s="72"/>
      <c r="EA2188" s="68"/>
      <c r="EB2188" s="72"/>
      <c r="EC2188" s="68"/>
      <c r="ED2188" s="72">
        <v>5617.15</v>
      </c>
      <c r="EE2188" s="68"/>
      <c r="EF2188" s="68"/>
      <c r="EG2188" s="69">
        <v>15892.09</v>
      </c>
      <c r="EH2188" s="68"/>
      <c r="EI2188" s="68"/>
      <c r="EJ2188" s="68"/>
    </row>
    <row r="2189" spans="1:140" s="67" customFormat="1">
      <c r="B2189" s="68" t="s">
        <v>6278</v>
      </c>
      <c r="C2189" s="68" t="s">
        <v>6279</v>
      </c>
      <c r="D2189" s="69" t="s">
        <v>6287</v>
      </c>
      <c r="E2189" s="69" t="s">
        <v>149</v>
      </c>
      <c r="F2189" s="69" t="s">
        <v>1813</v>
      </c>
      <c r="G2189" s="69" t="s">
        <v>1814</v>
      </c>
      <c r="H2189" s="68"/>
      <c r="J2189" s="70">
        <v>42369</v>
      </c>
      <c r="K2189" s="70">
        <v>42373</v>
      </c>
      <c r="M2189" s="69" t="s">
        <v>152</v>
      </c>
      <c r="N2189" s="69" t="s">
        <v>153</v>
      </c>
      <c r="O2189" s="71" t="s">
        <v>1815</v>
      </c>
      <c r="P2189" s="72">
        <v>1260388218.1582799</v>
      </c>
      <c r="Q2189" s="68" t="s">
        <v>6281</v>
      </c>
      <c r="R2189" s="69" t="s">
        <v>1808</v>
      </c>
      <c r="S2189" s="69">
        <f t="shared" si="69"/>
        <v>0.6179</v>
      </c>
      <c r="T2189" s="72">
        <v>7787938.8000000007</v>
      </c>
      <c r="U2189" s="73">
        <f t="shared" si="70"/>
        <v>9427703.8600000013</v>
      </c>
      <c r="BK2189" s="74">
        <v>0</v>
      </c>
      <c r="BS2189" s="72">
        <v>0</v>
      </c>
      <c r="BT2189" s="72">
        <v>0</v>
      </c>
      <c r="BW2189" s="72">
        <v>0</v>
      </c>
      <c r="CA2189" s="69">
        <v>1639765.06</v>
      </c>
      <c r="CE2189" s="75"/>
      <c r="CF2189" s="72">
        <v>0</v>
      </c>
      <c r="CI2189" s="72">
        <v>20166.23</v>
      </c>
      <c r="CJ2189" s="72">
        <v>0</v>
      </c>
      <c r="CM2189" s="72">
        <v>7767772.5700000003</v>
      </c>
      <c r="CN2189" s="72">
        <v>0</v>
      </c>
      <c r="CR2189" s="69">
        <v>0</v>
      </c>
      <c r="CT2189" s="90">
        <v>0</v>
      </c>
      <c r="CU2189" s="72"/>
      <c r="CV2189" s="69"/>
      <c r="CX2189" s="68"/>
      <c r="CY2189" s="68"/>
      <c r="CZ2189" s="68"/>
      <c r="DB2189" s="90">
        <v>0</v>
      </c>
      <c r="DC2189" s="68"/>
      <c r="DD2189" s="68"/>
      <c r="DF2189" s="72">
        <v>0</v>
      </c>
      <c r="DK2189" s="72">
        <v>0</v>
      </c>
      <c r="DP2189" s="72">
        <v>0</v>
      </c>
      <c r="DQ2189" s="72"/>
      <c r="DR2189" s="72">
        <v>0</v>
      </c>
      <c r="DV2189" s="78">
        <v>0</v>
      </c>
      <c r="DZ2189" s="72">
        <v>0</v>
      </c>
      <c r="EA2189" s="72"/>
      <c r="EB2189" s="72">
        <v>0</v>
      </c>
      <c r="EC2189" s="72"/>
      <c r="ED2189" s="72">
        <v>0</v>
      </c>
      <c r="EG2189" s="69">
        <v>0</v>
      </c>
    </row>
    <row r="2190" spans="1:140" s="67" customFormat="1">
      <c r="A2190" s="68"/>
      <c r="B2190" s="68" t="s">
        <v>6278</v>
      </c>
      <c r="C2190" s="68" t="s">
        <v>6279</v>
      </c>
      <c r="D2190" s="69" t="s">
        <v>6287</v>
      </c>
      <c r="E2190" s="69" t="s">
        <v>149</v>
      </c>
      <c r="F2190" s="69" t="s">
        <v>1813</v>
      </c>
      <c r="G2190" s="69" t="s">
        <v>1814</v>
      </c>
      <c r="H2190" s="68"/>
      <c r="I2190" s="68" t="s">
        <v>6240</v>
      </c>
      <c r="J2190" s="70">
        <v>42551</v>
      </c>
      <c r="K2190" s="70">
        <v>42552</v>
      </c>
      <c r="L2190" s="68"/>
      <c r="M2190" s="69" t="s">
        <v>152</v>
      </c>
      <c r="N2190" s="69" t="s">
        <v>153</v>
      </c>
      <c r="O2190" s="71" t="s">
        <v>5940</v>
      </c>
      <c r="P2190" s="72">
        <v>1417904761.62833</v>
      </c>
      <c r="Q2190" s="68" t="s">
        <v>6281</v>
      </c>
      <c r="R2190" s="69" t="s">
        <v>3096</v>
      </c>
      <c r="S2190" s="69">
        <f t="shared" si="69"/>
        <v>1.3780999999999999</v>
      </c>
      <c r="T2190" s="72">
        <v>19540145.52</v>
      </c>
      <c r="U2190" s="73">
        <f t="shared" si="70"/>
        <v>21702450.259999998</v>
      </c>
      <c r="V2190" s="68"/>
      <c r="W2190" s="68"/>
      <c r="X2190" s="68"/>
      <c r="Y2190" s="68"/>
      <c r="Z2190" s="68"/>
      <c r="AA2190" s="68"/>
      <c r="AB2190" s="68"/>
      <c r="AC2190" s="68"/>
      <c r="AD2190" s="68"/>
      <c r="AE2190" s="68"/>
      <c r="AF2190" s="68"/>
      <c r="AG2190" s="68"/>
      <c r="AH2190" s="68"/>
      <c r="AI2190" s="68"/>
      <c r="AJ2190" s="68"/>
      <c r="AK2190" s="68"/>
      <c r="AL2190" s="68"/>
      <c r="AM2190" s="68"/>
      <c r="AN2190" s="68"/>
      <c r="AO2190" s="68"/>
      <c r="AP2190" s="68"/>
      <c r="AQ2190" s="68"/>
      <c r="AR2190" s="68"/>
      <c r="AS2190" s="68"/>
      <c r="AT2190" s="68"/>
      <c r="AU2190" s="68"/>
      <c r="AV2190" s="68"/>
      <c r="AW2190" s="68"/>
      <c r="AX2190" s="68"/>
      <c r="AY2190" s="68"/>
      <c r="AZ2190" s="68"/>
      <c r="BA2190" s="68"/>
      <c r="BB2190" s="68"/>
      <c r="BC2190" s="68"/>
      <c r="BD2190" s="68"/>
      <c r="BE2190" s="68"/>
      <c r="BF2190" s="68"/>
      <c r="BG2190" s="68"/>
      <c r="BH2190" s="68"/>
      <c r="BI2190" s="68"/>
      <c r="BJ2190" s="68"/>
      <c r="BK2190" s="74">
        <v>0</v>
      </c>
      <c r="BL2190" s="68"/>
      <c r="BM2190" s="68"/>
      <c r="BN2190" s="68"/>
      <c r="BO2190" s="68"/>
      <c r="BP2190" s="68"/>
      <c r="BQ2190" s="68"/>
      <c r="BR2190" s="68"/>
      <c r="BS2190" s="68">
        <v>0</v>
      </c>
      <c r="BT2190" s="72">
        <v>68059.42</v>
      </c>
      <c r="BU2190" s="68"/>
      <c r="BV2190" s="68"/>
      <c r="BW2190" s="72"/>
      <c r="BX2190" s="68"/>
      <c r="BY2190" s="68"/>
      <c r="BZ2190" s="68"/>
      <c r="CA2190" s="69">
        <v>2162304.7400000002</v>
      </c>
      <c r="CB2190" s="68"/>
      <c r="CC2190" s="68"/>
      <c r="CD2190" s="68"/>
      <c r="CE2190" s="72"/>
      <c r="CF2190" s="72">
        <v>0</v>
      </c>
      <c r="CG2190" s="68"/>
      <c r="CH2190" s="68"/>
      <c r="CI2190" s="72">
        <v>82238.47</v>
      </c>
      <c r="CJ2190" s="72">
        <v>0</v>
      </c>
      <c r="CK2190" s="68"/>
      <c r="CL2190" s="68"/>
      <c r="CM2190" s="69">
        <v>19389847.629999999</v>
      </c>
      <c r="CN2190" s="72">
        <v>0</v>
      </c>
      <c r="CO2190" s="68"/>
      <c r="CP2190" s="68"/>
      <c r="CQ2190" s="68"/>
      <c r="CR2190" s="69">
        <v>0</v>
      </c>
      <c r="CS2190" s="68"/>
      <c r="CT2190" s="95">
        <v>0</v>
      </c>
      <c r="CU2190" s="72"/>
      <c r="CV2190" s="69"/>
      <c r="CW2190" s="68"/>
      <c r="CX2190" s="68"/>
      <c r="CY2190" s="68"/>
      <c r="CZ2190" s="68"/>
      <c r="DA2190" s="68"/>
      <c r="DB2190" s="93">
        <v>0</v>
      </c>
      <c r="DC2190" s="68"/>
      <c r="DD2190" s="68"/>
      <c r="DE2190" s="68"/>
      <c r="DF2190" s="85"/>
      <c r="DG2190" s="68"/>
      <c r="DH2190" s="68"/>
      <c r="DI2190" s="68"/>
      <c r="DJ2190" s="68"/>
      <c r="DK2190" s="72">
        <v>0</v>
      </c>
      <c r="DL2190" s="68"/>
      <c r="DM2190" s="68"/>
      <c r="DN2190" s="68"/>
      <c r="DO2190" s="68"/>
      <c r="DP2190" s="72">
        <v>0</v>
      </c>
      <c r="DQ2190" s="68"/>
      <c r="DR2190" s="72">
        <v>0</v>
      </c>
      <c r="DS2190" s="68"/>
      <c r="DT2190" s="68">
        <v>0</v>
      </c>
      <c r="DU2190" s="68"/>
      <c r="DV2190" s="84">
        <v>0</v>
      </c>
      <c r="DW2190" s="68"/>
      <c r="DX2190" s="68"/>
      <c r="DY2190" s="68"/>
      <c r="DZ2190" s="72">
        <v>0</v>
      </c>
      <c r="EA2190" s="68"/>
      <c r="EB2190" s="72">
        <v>0</v>
      </c>
      <c r="EC2190" s="68"/>
      <c r="ED2190" s="72">
        <v>0</v>
      </c>
      <c r="EE2190" s="68"/>
      <c r="EF2190" s="68"/>
      <c r="EG2190" s="69">
        <v>0</v>
      </c>
      <c r="EH2190" s="68"/>
      <c r="EI2190" s="68"/>
      <c r="EJ2190" s="68"/>
    </row>
    <row r="2191" spans="1:140" s="67" customFormat="1">
      <c r="A2191" s="68"/>
      <c r="B2191" s="68" t="s">
        <v>6278</v>
      </c>
      <c r="C2191" s="68" t="s">
        <v>6279</v>
      </c>
      <c r="D2191" s="69" t="s">
        <v>6287</v>
      </c>
      <c r="E2191" s="69" t="s">
        <v>149</v>
      </c>
      <c r="F2191" s="69" t="s">
        <v>1813</v>
      </c>
      <c r="G2191" s="69" t="s">
        <v>1814</v>
      </c>
      <c r="H2191" s="68"/>
      <c r="I2191" s="68" t="s">
        <v>182</v>
      </c>
      <c r="J2191" s="70">
        <v>42724</v>
      </c>
      <c r="K2191" s="70">
        <v>42724</v>
      </c>
      <c r="L2191" s="68"/>
      <c r="M2191" s="69" t="s">
        <v>152</v>
      </c>
      <c r="N2191" s="69" t="s">
        <v>153</v>
      </c>
      <c r="O2191" s="71" t="s">
        <v>5941</v>
      </c>
      <c r="P2191" s="72">
        <v>1402308707.2151101</v>
      </c>
      <c r="Q2191" s="68" t="s">
        <v>6281</v>
      </c>
      <c r="R2191" s="69" t="s">
        <v>4442</v>
      </c>
      <c r="S2191" s="69">
        <f t="shared" si="69"/>
        <v>0.6082403999999999</v>
      </c>
      <c r="T2191" s="72">
        <v>8529408.0899999999</v>
      </c>
      <c r="U2191" s="73">
        <f t="shared" si="70"/>
        <v>9905608.0500000007</v>
      </c>
      <c r="V2191" s="68"/>
      <c r="W2191" s="68"/>
      <c r="X2191" s="68"/>
      <c r="Y2191" s="68"/>
      <c r="Z2191" s="68"/>
      <c r="AA2191" s="68"/>
      <c r="AB2191" s="68"/>
      <c r="AC2191" s="68"/>
      <c r="AD2191" s="68"/>
      <c r="AE2191" s="68"/>
      <c r="AF2191" s="68"/>
      <c r="AG2191" s="68"/>
      <c r="AH2191" s="68"/>
      <c r="AI2191" s="68"/>
      <c r="AJ2191" s="68"/>
      <c r="AK2191" s="68"/>
      <c r="AL2191" s="68"/>
      <c r="AM2191" s="68"/>
      <c r="AN2191" s="68"/>
      <c r="AO2191" s="68"/>
      <c r="AP2191" s="68"/>
      <c r="AQ2191" s="68"/>
      <c r="AR2191" s="68"/>
      <c r="AS2191" s="68"/>
      <c r="AT2191" s="68"/>
      <c r="AU2191" s="68"/>
      <c r="AV2191" s="68"/>
      <c r="AW2191" s="68"/>
      <c r="AX2191" s="68"/>
      <c r="AY2191" s="68"/>
      <c r="AZ2191" s="68"/>
      <c r="BA2191" s="68"/>
      <c r="BB2191" s="68"/>
      <c r="BC2191" s="68"/>
      <c r="BD2191" s="68"/>
      <c r="BE2191" s="68"/>
      <c r="BF2191" s="68"/>
      <c r="BG2191" s="68"/>
      <c r="BH2191" s="68"/>
      <c r="BI2191" s="68"/>
      <c r="BJ2191" s="68"/>
      <c r="BK2191" s="74">
        <v>0</v>
      </c>
      <c r="BL2191" s="68"/>
      <c r="BM2191" s="68"/>
      <c r="BN2191" s="68"/>
      <c r="BO2191" s="68"/>
      <c r="BP2191" s="68"/>
      <c r="BQ2191" s="68"/>
      <c r="BR2191" s="68"/>
      <c r="BS2191" s="68">
        <v>0</v>
      </c>
      <c r="BT2191" s="72"/>
      <c r="BU2191" s="68"/>
      <c r="BV2191" s="68"/>
      <c r="BW2191" s="72"/>
      <c r="BX2191" s="68"/>
      <c r="BY2191" s="68"/>
      <c r="BZ2191" s="68"/>
      <c r="CA2191" s="69">
        <v>1376199.96</v>
      </c>
      <c r="CB2191" s="68"/>
      <c r="CC2191" s="68"/>
      <c r="CD2191" s="68"/>
      <c r="CE2191" s="72"/>
      <c r="CF2191" s="72">
        <v>0</v>
      </c>
      <c r="CG2191" s="68"/>
      <c r="CH2191" s="68"/>
      <c r="CI2191" s="72">
        <v>25450.51</v>
      </c>
      <c r="CJ2191" s="72"/>
      <c r="CK2191" s="68"/>
      <c r="CL2191" s="68"/>
      <c r="CM2191" s="69">
        <v>8503957.5800000001</v>
      </c>
      <c r="CN2191" s="72">
        <v>0</v>
      </c>
      <c r="CO2191" s="68"/>
      <c r="CP2191" s="68"/>
      <c r="CQ2191" s="68"/>
      <c r="CR2191" s="69">
        <v>0</v>
      </c>
      <c r="CS2191" s="68"/>
      <c r="CT2191" s="95">
        <v>0</v>
      </c>
      <c r="CU2191" s="72"/>
      <c r="CV2191" s="69"/>
      <c r="CW2191" s="68"/>
      <c r="CX2191" s="68"/>
      <c r="CY2191" s="68"/>
      <c r="CZ2191" s="68"/>
      <c r="DA2191" s="68"/>
      <c r="DB2191" s="93">
        <v>0</v>
      </c>
      <c r="DC2191" s="68"/>
      <c r="DD2191" s="68"/>
      <c r="DE2191" s="68"/>
      <c r="DF2191" s="85"/>
      <c r="DG2191" s="68"/>
      <c r="DH2191" s="68"/>
      <c r="DI2191" s="68"/>
      <c r="DJ2191" s="68"/>
      <c r="DK2191" s="72">
        <v>0</v>
      </c>
      <c r="DL2191" s="68"/>
      <c r="DM2191" s="68"/>
      <c r="DN2191" s="68"/>
      <c r="DO2191" s="68"/>
      <c r="DP2191" s="72">
        <v>0</v>
      </c>
      <c r="DQ2191" s="68"/>
      <c r="DR2191" s="72">
        <v>0</v>
      </c>
      <c r="DS2191" s="68"/>
      <c r="DT2191" s="68">
        <v>0</v>
      </c>
      <c r="DU2191" s="68"/>
      <c r="DV2191" s="84">
        <v>0</v>
      </c>
      <c r="DW2191" s="68"/>
      <c r="DX2191" s="68"/>
      <c r="DY2191" s="68"/>
      <c r="DZ2191" s="72">
        <v>0</v>
      </c>
      <c r="EA2191" s="68"/>
      <c r="EB2191" s="72">
        <v>0</v>
      </c>
      <c r="EC2191" s="68"/>
      <c r="ED2191" s="72">
        <v>0</v>
      </c>
      <c r="EE2191" s="68"/>
      <c r="EF2191" s="68"/>
      <c r="EG2191" s="69">
        <v>0</v>
      </c>
      <c r="EH2191" s="68"/>
      <c r="EI2191" s="68"/>
      <c r="EJ2191" s="68"/>
    </row>
    <row r="2192" spans="1:140" s="67" customFormat="1">
      <c r="B2192" s="68" t="s">
        <v>6278</v>
      </c>
      <c r="C2192" s="68" t="s">
        <v>6279</v>
      </c>
      <c r="D2192" s="69" t="s">
        <v>6288</v>
      </c>
      <c r="E2192" s="69" t="s">
        <v>149</v>
      </c>
      <c r="F2192" s="69" t="s">
        <v>752</v>
      </c>
      <c r="G2192" s="69" t="s">
        <v>753</v>
      </c>
      <c r="H2192" s="68"/>
      <c r="J2192" s="70">
        <v>42277</v>
      </c>
      <c r="K2192" s="70">
        <v>42277</v>
      </c>
      <c r="M2192" s="69" t="s">
        <v>152</v>
      </c>
      <c r="N2192" s="69" t="s">
        <v>153</v>
      </c>
      <c r="O2192" s="71" t="s">
        <v>754</v>
      </c>
      <c r="P2192" s="72">
        <v>610462890.79999995</v>
      </c>
      <c r="Q2192" s="68" t="s">
        <v>6281</v>
      </c>
      <c r="R2192" s="69" t="s">
        <v>755</v>
      </c>
      <c r="S2192" s="69">
        <f t="shared" si="69"/>
        <v>0.35249999999999998</v>
      </c>
      <c r="T2192" s="72">
        <v>2151881.69</v>
      </c>
      <c r="U2192" s="73">
        <f t="shared" si="70"/>
        <v>2151881.69</v>
      </c>
      <c r="BK2192" s="74">
        <v>0</v>
      </c>
      <c r="BS2192" s="72"/>
      <c r="BT2192" s="72">
        <v>1898539.58</v>
      </c>
      <c r="BW2192" s="72"/>
      <c r="CA2192" s="69">
        <v>0</v>
      </c>
      <c r="CE2192" s="75"/>
      <c r="CF2192" s="72">
        <v>0</v>
      </c>
      <c r="CI2192" s="72">
        <v>253342.11</v>
      </c>
      <c r="CJ2192" s="72">
        <v>0</v>
      </c>
      <c r="CM2192" s="72">
        <v>0</v>
      </c>
      <c r="CN2192" s="72">
        <v>0</v>
      </c>
      <c r="CR2192" s="69">
        <v>0</v>
      </c>
      <c r="CT2192" s="89">
        <v>0</v>
      </c>
      <c r="CU2192" s="72"/>
      <c r="CV2192" s="69"/>
      <c r="CX2192" s="68"/>
      <c r="CY2192" s="68"/>
      <c r="CZ2192" s="68"/>
      <c r="DB2192" s="89">
        <v>0</v>
      </c>
      <c r="DC2192" s="68"/>
      <c r="DD2192" s="68"/>
      <c r="DF2192" s="72">
        <v>0</v>
      </c>
      <c r="DK2192" s="72"/>
      <c r="DP2192" s="72">
        <v>0</v>
      </c>
      <c r="DQ2192" s="72"/>
      <c r="DR2192" s="72">
        <v>0</v>
      </c>
      <c r="DV2192" s="77">
        <v>0</v>
      </c>
      <c r="DZ2192" s="72">
        <v>0</v>
      </c>
      <c r="EA2192" s="72"/>
      <c r="EB2192" s="72"/>
      <c r="EC2192" s="72"/>
      <c r="ED2192" s="72">
        <v>0</v>
      </c>
      <c r="EG2192" s="69">
        <v>0</v>
      </c>
    </row>
    <row r="2193" spans="1:140" s="67" customFormat="1">
      <c r="B2193" s="68" t="s">
        <v>6278</v>
      </c>
      <c r="C2193" s="68" t="s">
        <v>6279</v>
      </c>
      <c r="D2193" s="69" t="s">
        <v>6288</v>
      </c>
      <c r="E2193" s="69" t="s">
        <v>149</v>
      </c>
      <c r="F2193" s="69" t="s">
        <v>752</v>
      </c>
      <c r="G2193" s="69" t="s">
        <v>753</v>
      </c>
      <c r="H2193" s="68"/>
      <c r="J2193" s="70">
        <v>42369</v>
      </c>
      <c r="K2193" s="70">
        <v>42369</v>
      </c>
      <c r="M2193" s="69" t="s">
        <v>152</v>
      </c>
      <c r="N2193" s="69" t="s">
        <v>153</v>
      </c>
      <c r="O2193" s="71" t="s">
        <v>1695</v>
      </c>
      <c r="P2193" s="72">
        <v>655959272.21700001</v>
      </c>
      <c r="Q2193" s="68" t="s">
        <v>6281</v>
      </c>
      <c r="R2193" s="69" t="s">
        <v>1696</v>
      </c>
      <c r="S2193" s="69">
        <f t="shared" si="69"/>
        <v>0.53449999999999998</v>
      </c>
      <c r="T2193" s="72">
        <v>3506102.31</v>
      </c>
      <c r="U2193" s="73">
        <f t="shared" si="70"/>
        <v>3506102.31</v>
      </c>
      <c r="BK2193" s="74">
        <v>0</v>
      </c>
      <c r="BS2193" s="72"/>
      <c r="BT2193" s="72">
        <v>3054802.33</v>
      </c>
      <c r="BW2193" s="72"/>
      <c r="CA2193" s="69">
        <v>0</v>
      </c>
      <c r="CE2193" s="75"/>
      <c r="CF2193" s="72">
        <v>0</v>
      </c>
      <c r="CI2193" s="72">
        <v>451299.98</v>
      </c>
      <c r="CJ2193" s="72">
        <v>0</v>
      </c>
      <c r="CM2193" s="72">
        <v>0</v>
      </c>
      <c r="CN2193" s="72">
        <v>0</v>
      </c>
      <c r="CR2193" s="69">
        <v>0</v>
      </c>
      <c r="CT2193" s="90">
        <v>0</v>
      </c>
      <c r="CU2193" s="72"/>
      <c r="CV2193" s="69"/>
      <c r="CX2193" s="68"/>
      <c r="CY2193" s="68"/>
      <c r="CZ2193" s="68"/>
      <c r="DB2193" s="90">
        <v>0</v>
      </c>
      <c r="DC2193" s="68"/>
      <c r="DD2193" s="68"/>
      <c r="DF2193" s="72">
        <v>0</v>
      </c>
      <c r="DK2193" s="72"/>
      <c r="DP2193" s="72">
        <v>0</v>
      </c>
      <c r="DQ2193" s="72"/>
      <c r="DR2193" s="72">
        <v>0</v>
      </c>
      <c r="DV2193" s="78">
        <v>0</v>
      </c>
      <c r="DZ2193" s="72">
        <v>0</v>
      </c>
      <c r="EA2193" s="72"/>
      <c r="EB2193" s="72"/>
      <c r="EC2193" s="72"/>
      <c r="ED2193" s="72">
        <v>0</v>
      </c>
      <c r="EG2193" s="69">
        <v>0</v>
      </c>
    </row>
    <row r="2194" spans="1:140" s="67" customFormat="1">
      <c r="B2194" s="68" t="s">
        <v>6278</v>
      </c>
      <c r="C2194" s="68" t="s">
        <v>6279</v>
      </c>
      <c r="D2194" s="69" t="s">
        <v>6288</v>
      </c>
      <c r="E2194" s="69" t="s">
        <v>149</v>
      </c>
      <c r="F2194" s="69" t="s">
        <v>752</v>
      </c>
      <c r="G2194" s="69" t="s">
        <v>753</v>
      </c>
      <c r="H2194" s="68"/>
      <c r="J2194" s="70">
        <v>42460</v>
      </c>
      <c r="K2194" s="70">
        <v>42460</v>
      </c>
      <c r="M2194" s="69" t="s">
        <v>152</v>
      </c>
      <c r="N2194" s="69" t="s">
        <v>153</v>
      </c>
      <c r="O2194" s="71" t="s">
        <v>2251</v>
      </c>
      <c r="P2194" s="72">
        <v>649932020.25586402</v>
      </c>
      <c r="Q2194" s="68" t="s">
        <v>6281</v>
      </c>
      <c r="R2194" s="69" t="s">
        <v>2252</v>
      </c>
      <c r="S2194" s="69">
        <f t="shared" si="69"/>
        <v>0.56279999999999997</v>
      </c>
      <c r="T2194" s="72">
        <v>3657817.41</v>
      </c>
      <c r="U2194" s="73">
        <f t="shared" si="70"/>
        <v>3657817.41</v>
      </c>
      <c r="BK2194" s="74">
        <v>0</v>
      </c>
      <c r="BS2194" s="72"/>
      <c r="BT2194" s="72">
        <v>3225612.62</v>
      </c>
      <c r="BW2194" s="72"/>
      <c r="CA2194" s="69">
        <v>0</v>
      </c>
      <c r="CE2194" s="75"/>
      <c r="CF2194" s="72">
        <v>0</v>
      </c>
      <c r="CI2194" s="72">
        <v>432204.79</v>
      </c>
      <c r="CJ2194" s="72">
        <v>0</v>
      </c>
      <c r="CM2194" s="72">
        <v>0</v>
      </c>
      <c r="CN2194" s="72">
        <v>0</v>
      </c>
      <c r="CR2194" s="69">
        <v>0</v>
      </c>
      <c r="CT2194" s="90">
        <v>0</v>
      </c>
      <c r="CU2194" s="72"/>
      <c r="CV2194" s="69"/>
      <c r="CX2194" s="68"/>
      <c r="CY2194" s="68"/>
      <c r="CZ2194" s="68"/>
      <c r="DB2194" s="90">
        <v>0</v>
      </c>
      <c r="DC2194" s="68"/>
      <c r="DD2194" s="68"/>
      <c r="DF2194" s="72">
        <v>0</v>
      </c>
      <c r="DK2194" s="72"/>
      <c r="DP2194" s="72">
        <v>0</v>
      </c>
      <c r="DQ2194" s="72"/>
      <c r="DR2194" s="72">
        <v>0</v>
      </c>
      <c r="DV2194" s="78">
        <v>0</v>
      </c>
      <c r="DZ2194" s="72">
        <v>0</v>
      </c>
      <c r="EA2194" s="72"/>
      <c r="EB2194" s="72"/>
      <c r="EC2194" s="72"/>
      <c r="ED2194" s="72">
        <v>0</v>
      </c>
      <c r="EG2194" s="69">
        <v>0</v>
      </c>
    </row>
    <row r="2195" spans="1:140" s="67" customFormat="1">
      <c r="B2195" s="68" t="s">
        <v>6278</v>
      </c>
      <c r="C2195" s="68" t="s">
        <v>6279</v>
      </c>
      <c r="D2195" s="69" t="s">
        <v>6288</v>
      </c>
      <c r="E2195" s="69" t="s">
        <v>149</v>
      </c>
      <c r="F2195" s="69" t="s">
        <v>752</v>
      </c>
      <c r="G2195" s="69" t="s">
        <v>2768</v>
      </c>
      <c r="H2195" s="68"/>
      <c r="J2195" s="70">
        <v>42551</v>
      </c>
      <c r="K2195" s="70">
        <v>42551</v>
      </c>
      <c r="M2195" s="69" t="s">
        <v>152</v>
      </c>
      <c r="N2195" s="69" t="s">
        <v>153</v>
      </c>
      <c r="O2195" s="71" t="s">
        <v>2769</v>
      </c>
      <c r="P2195" s="72">
        <v>703056447.12673795</v>
      </c>
      <c r="Q2195" s="68" t="s">
        <v>6281</v>
      </c>
      <c r="R2195" s="69" t="s">
        <v>2770</v>
      </c>
      <c r="S2195" s="69">
        <f t="shared" si="69"/>
        <v>0.76219999999999999</v>
      </c>
      <c r="T2195" s="72">
        <v>5358696.24</v>
      </c>
      <c r="U2195" s="73">
        <f t="shared" si="70"/>
        <v>5358696.24</v>
      </c>
      <c r="BK2195" s="74">
        <v>0</v>
      </c>
      <c r="BS2195" s="72"/>
      <c r="BT2195" s="72">
        <v>4882539.58</v>
      </c>
      <c r="BW2195" s="72"/>
      <c r="CA2195" s="69">
        <v>0</v>
      </c>
      <c r="CE2195" s="75"/>
      <c r="CF2195" s="72">
        <v>0</v>
      </c>
      <c r="CI2195" s="72">
        <v>476156.66</v>
      </c>
      <c r="CJ2195" s="72">
        <v>0</v>
      </c>
      <c r="CM2195" s="72">
        <v>0</v>
      </c>
      <c r="CN2195" s="72">
        <v>0</v>
      </c>
      <c r="CR2195" s="69">
        <v>0</v>
      </c>
      <c r="CT2195" s="89">
        <v>0</v>
      </c>
      <c r="CU2195" s="72"/>
      <c r="CV2195" s="69"/>
      <c r="CX2195" s="68"/>
      <c r="CY2195" s="68"/>
      <c r="CZ2195" s="68"/>
      <c r="DB2195" s="90">
        <v>0</v>
      </c>
      <c r="DC2195" s="68"/>
      <c r="DD2195" s="68"/>
      <c r="DF2195" s="72">
        <v>0</v>
      </c>
      <c r="DK2195" s="72"/>
      <c r="DP2195" s="72">
        <v>0</v>
      </c>
      <c r="DQ2195" s="72"/>
      <c r="DR2195" s="72">
        <v>0</v>
      </c>
      <c r="DV2195" s="78">
        <v>0</v>
      </c>
      <c r="DZ2195" s="72">
        <v>0</v>
      </c>
      <c r="EA2195" s="72"/>
      <c r="EB2195" s="72"/>
      <c r="EC2195" s="72"/>
      <c r="ED2195" s="72">
        <v>0</v>
      </c>
      <c r="EG2195" s="69">
        <v>0</v>
      </c>
    </row>
    <row r="2196" spans="1:140" s="67" customFormat="1">
      <c r="B2196" s="68" t="s">
        <v>6278</v>
      </c>
      <c r="C2196" s="68" t="s">
        <v>6279</v>
      </c>
      <c r="D2196" s="69" t="s">
        <v>6288</v>
      </c>
      <c r="E2196" s="69" t="s">
        <v>149</v>
      </c>
      <c r="F2196" s="69" t="s">
        <v>752</v>
      </c>
      <c r="G2196" s="69" t="s">
        <v>2768</v>
      </c>
      <c r="H2196" s="68"/>
      <c r="J2196" s="70">
        <v>42643</v>
      </c>
      <c r="K2196" s="70">
        <v>42643</v>
      </c>
      <c r="M2196" s="69" t="s">
        <v>152</v>
      </c>
      <c r="N2196" s="69" t="s">
        <v>153</v>
      </c>
      <c r="O2196" s="71" t="s">
        <v>3839</v>
      </c>
      <c r="P2196" s="72">
        <v>785251192.11514401</v>
      </c>
      <c r="Q2196" s="68" t="s">
        <v>6281</v>
      </c>
      <c r="R2196" s="69" t="s">
        <v>3840</v>
      </c>
      <c r="S2196" s="69">
        <f t="shared" si="69"/>
        <v>0.3196</v>
      </c>
      <c r="T2196" s="72">
        <v>2509662.81</v>
      </c>
      <c r="U2196" s="73">
        <f t="shared" si="70"/>
        <v>2509662.81</v>
      </c>
      <c r="BK2196" s="74">
        <v>0</v>
      </c>
      <c r="BS2196" s="72"/>
      <c r="BT2196" s="72">
        <v>2270086.23</v>
      </c>
      <c r="BW2196" s="72"/>
      <c r="CA2196" s="69">
        <v>0</v>
      </c>
      <c r="CE2196" s="75"/>
      <c r="CF2196" s="72">
        <v>0</v>
      </c>
      <c r="CI2196" s="72">
        <v>239576.58</v>
      </c>
      <c r="CJ2196" s="72">
        <v>0</v>
      </c>
      <c r="CM2196" s="72">
        <v>0</v>
      </c>
      <c r="CN2196" s="72">
        <v>0</v>
      </c>
      <c r="CR2196" s="69">
        <v>0</v>
      </c>
      <c r="CT2196" s="90">
        <v>0</v>
      </c>
      <c r="CU2196" s="72"/>
      <c r="CV2196" s="69"/>
      <c r="CX2196" s="68"/>
      <c r="CY2196" s="68"/>
      <c r="CZ2196" s="68"/>
      <c r="DB2196" s="90">
        <v>0</v>
      </c>
      <c r="DC2196" s="68"/>
      <c r="DD2196" s="68"/>
      <c r="DF2196" s="76">
        <v>0</v>
      </c>
      <c r="DK2196" s="72"/>
      <c r="DP2196" s="72">
        <v>0</v>
      </c>
      <c r="DQ2196" s="72"/>
      <c r="DR2196" s="72">
        <v>0</v>
      </c>
      <c r="DV2196" s="78">
        <v>0</v>
      </c>
      <c r="DZ2196" s="72">
        <v>0</v>
      </c>
      <c r="EA2196" s="72"/>
      <c r="EB2196" s="72"/>
      <c r="EC2196" s="72"/>
      <c r="ED2196" s="72">
        <v>0</v>
      </c>
      <c r="EG2196" s="69">
        <v>0</v>
      </c>
    </row>
    <row r="2197" spans="1:140" s="67" customFormat="1">
      <c r="B2197" s="68" t="s">
        <v>6278</v>
      </c>
      <c r="C2197" s="68" t="s">
        <v>6279</v>
      </c>
      <c r="D2197" s="69" t="s">
        <v>6288</v>
      </c>
      <c r="E2197" s="69" t="s">
        <v>149</v>
      </c>
      <c r="F2197" s="69" t="s">
        <v>752</v>
      </c>
      <c r="G2197" s="69" t="s">
        <v>2768</v>
      </c>
      <c r="H2197" s="68"/>
      <c r="J2197" s="70">
        <v>42734</v>
      </c>
      <c r="K2197" s="70">
        <v>42734</v>
      </c>
      <c r="M2197" s="69" t="s">
        <v>152</v>
      </c>
      <c r="N2197" s="69" t="s">
        <v>153</v>
      </c>
      <c r="O2197" s="71" t="s">
        <v>4621</v>
      </c>
      <c r="P2197" s="72">
        <v>1455597388</v>
      </c>
      <c r="Q2197" s="68" t="s">
        <v>6281</v>
      </c>
      <c r="R2197" s="69" t="s">
        <v>4622</v>
      </c>
      <c r="S2197" s="69">
        <f t="shared" si="69"/>
        <v>0.23579999999999998</v>
      </c>
      <c r="T2197" s="72">
        <v>3432298.64</v>
      </c>
      <c r="U2197" s="73">
        <f t="shared" si="70"/>
        <v>3432298.64</v>
      </c>
      <c r="BK2197" s="74">
        <v>0</v>
      </c>
      <c r="BS2197" s="72"/>
      <c r="BT2197" s="72">
        <v>2983974.67</v>
      </c>
      <c r="BW2197" s="72"/>
      <c r="CA2197" s="69">
        <v>0</v>
      </c>
      <c r="CF2197" s="72">
        <v>0</v>
      </c>
      <c r="CI2197" s="72">
        <v>448323.97</v>
      </c>
      <c r="CJ2197" s="72">
        <v>0</v>
      </c>
      <c r="CM2197" s="72">
        <v>0</v>
      </c>
      <c r="CN2197" s="72">
        <v>0</v>
      </c>
      <c r="CR2197" s="69">
        <v>0</v>
      </c>
      <c r="CT2197" s="90">
        <v>0</v>
      </c>
      <c r="CU2197" s="68"/>
      <c r="CV2197" s="68"/>
      <c r="CX2197" s="68"/>
      <c r="CY2197" s="68"/>
      <c r="CZ2197" s="68"/>
      <c r="DB2197" s="90">
        <v>0</v>
      </c>
      <c r="DC2197" s="68"/>
      <c r="DD2197" s="68"/>
      <c r="DF2197" s="76">
        <v>0</v>
      </c>
      <c r="DK2197" s="72"/>
      <c r="DP2197" s="72">
        <v>0</v>
      </c>
      <c r="DQ2197" s="72"/>
      <c r="DR2197" s="72">
        <v>0</v>
      </c>
      <c r="DV2197" s="78">
        <v>0</v>
      </c>
      <c r="DZ2197" s="72">
        <v>0</v>
      </c>
      <c r="EA2197" s="72"/>
      <c r="EB2197" s="72"/>
      <c r="EC2197" s="72"/>
      <c r="ED2197" s="72">
        <v>0</v>
      </c>
      <c r="EG2197" s="69">
        <v>0</v>
      </c>
    </row>
    <row r="2198" spans="1:140" s="67" customFormat="1">
      <c r="A2198" s="68"/>
      <c r="B2198" s="68" t="s">
        <v>6278</v>
      </c>
      <c r="C2198" s="68" t="s">
        <v>6279</v>
      </c>
      <c r="D2198" s="69" t="s">
        <v>6288</v>
      </c>
      <c r="E2198" s="69" t="s">
        <v>149</v>
      </c>
      <c r="F2198" s="69" t="s">
        <v>752</v>
      </c>
      <c r="G2198" s="69" t="s">
        <v>2768</v>
      </c>
      <c r="H2198" s="68"/>
      <c r="I2198" s="68" t="s">
        <v>6189</v>
      </c>
      <c r="J2198" s="70">
        <v>42825</v>
      </c>
      <c r="K2198" s="70">
        <v>42825</v>
      </c>
      <c r="L2198" s="68"/>
      <c r="M2198" s="69" t="s">
        <v>152</v>
      </c>
      <c r="N2198" s="69" t="s">
        <v>153</v>
      </c>
      <c r="O2198" s="71" t="s">
        <v>5345</v>
      </c>
      <c r="P2198" s="72">
        <v>606158086.5</v>
      </c>
      <c r="Q2198" s="68" t="s">
        <v>6281</v>
      </c>
      <c r="R2198" s="69" t="s">
        <v>5631</v>
      </c>
      <c r="S2198" s="69">
        <f t="shared" si="69"/>
        <v>0.26129999999999998</v>
      </c>
      <c r="T2198" s="72">
        <v>1583891.08</v>
      </c>
      <c r="U2198" s="73">
        <f t="shared" si="70"/>
        <v>1583891.08</v>
      </c>
      <c r="V2198" s="68"/>
      <c r="W2198" s="68"/>
      <c r="X2198" s="68"/>
      <c r="Y2198" s="68"/>
      <c r="Z2198" s="68"/>
      <c r="AA2198" s="68"/>
      <c r="AB2198" s="68"/>
      <c r="AC2198" s="68"/>
      <c r="AD2198" s="68"/>
      <c r="AE2198" s="68"/>
      <c r="AF2198" s="68"/>
      <c r="AG2198" s="68"/>
      <c r="AH2198" s="68"/>
      <c r="AI2198" s="68"/>
      <c r="AJ2198" s="68"/>
      <c r="AK2198" s="68"/>
      <c r="AL2198" s="68"/>
      <c r="AM2198" s="68"/>
      <c r="AN2198" s="68"/>
      <c r="AO2198" s="68"/>
      <c r="AP2198" s="68"/>
      <c r="AQ2198" s="68"/>
      <c r="AR2198" s="68"/>
      <c r="AS2198" s="68"/>
      <c r="AT2198" s="68"/>
      <c r="AU2198" s="68"/>
      <c r="AV2198" s="68"/>
      <c r="AW2198" s="68"/>
      <c r="AX2198" s="68"/>
      <c r="AY2198" s="68"/>
      <c r="AZ2198" s="68"/>
      <c r="BA2198" s="68"/>
      <c r="BB2198" s="68"/>
      <c r="BC2198" s="68"/>
      <c r="BD2198" s="68"/>
      <c r="BE2198" s="68"/>
      <c r="BF2198" s="68"/>
      <c r="BG2198" s="68"/>
      <c r="BH2198" s="68"/>
      <c r="BI2198" s="68"/>
      <c r="BJ2198" s="68"/>
      <c r="BK2198" s="74">
        <v>0</v>
      </c>
      <c r="BL2198" s="68"/>
      <c r="BM2198" s="68"/>
      <c r="BN2198" s="68"/>
      <c r="BO2198" s="68"/>
      <c r="BP2198" s="68"/>
      <c r="BQ2198" s="68"/>
      <c r="BR2198" s="68"/>
      <c r="BS2198" s="68"/>
      <c r="BT2198" s="72">
        <v>871049.17</v>
      </c>
      <c r="BU2198" s="68"/>
      <c r="BV2198" s="68"/>
      <c r="BW2198" s="72"/>
      <c r="BX2198" s="68"/>
      <c r="BY2198" s="68"/>
      <c r="BZ2198" s="68"/>
      <c r="CA2198" s="69">
        <v>0</v>
      </c>
      <c r="CB2198" s="68"/>
      <c r="CC2198" s="68"/>
      <c r="CD2198" s="68"/>
      <c r="CE2198" s="72"/>
      <c r="CF2198" s="72">
        <v>0</v>
      </c>
      <c r="CG2198" s="68"/>
      <c r="CH2198" s="68"/>
      <c r="CI2198" s="72">
        <v>712841.91</v>
      </c>
      <c r="CJ2198" s="72">
        <v>0</v>
      </c>
      <c r="CK2198" s="68"/>
      <c r="CL2198" s="68"/>
      <c r="CM2198" s="69">
        <v>0</v>
      </c>
      <c r="CN2198" s="72">
        <v>0</v>
      </c>
      <c r="CO2198" s="68"/>
      <c r="CP2198" s="68"/>
      <c r="CQ2198" s="68"/>
      <c r="CR2198" s="69">
        <v>0</v>
      </c>
      <c r="CS2198" s="68"/>
      <c r="CT2198" s="96">
        <v>0</v>
      </c>
      <c r="CU2198" s="72"/>
      <c r="CV2198" s="69"/>
      <c r="CW2198" s="68"/>
      <c r="CX2198" s="68"/>
      <c r="CY2198" s="68"/>
      <c r="CZ2198" s="68"/>
      <c r="DA2198" s="68"/>
      <c r="DB2198" s="91">
        <v>0</v>
      </c>
      <c r="DC2198" s="68"/>
      <c r="DD2198" s="68"/>
      <c r="DE2198" s="68"/>
      <c r="DF2198" s="85"/>
      <c r="DG2198" s="68"/>
      <c r="DH2198" s="68"/>
      <c r="DI2198" s="68"/>
      <c r="DJ2198" s="68"/>
      <c r="DK2198" s="72"/>
      <c r="DL2198" s="68"/>
      <c r="DM2198" s="68"/>
      <c r="DN2198" s="68"/>
      <c r="DO2198" s="68"/>
      <c r="DP2198" s="72">
        <v>0</v>
      </c>
      <c r="DQ2198" s="68"/>
      <c r="DR2198" s="72">
        <v>0</v>
      </c>
      <c r="DS2198" s="68"/>
      <c r="DT2198" s="68">
        <v>0</v>
      </c>
      <c r="DU2198" s="68"/>
      <c r="DV2198" s="83">
        <v>0</v>
      </c>
      <c r="DW2198" s="68"/>
      <c r="DX2198" s="68"/>
      <c r="DY2198" s="68"/>
      <c r="DZ2198" s="72">
        <v>0</v>
      </c>
      <c r="EA2198" s="68"/>
      <c r="EB2198" s="72"/>
      <c r="EC2198" s="68"/>
      <c r="ED2198" s="72">
        <v>0</v>
      </c>
      <c r="EE2198" s="68"/>
      <c r="EF2198" s="68"/>
      <c r="EG2198" s="69">
        <v>0</v>
      </c>
      <c r="EH2198" s="68"/>
      <c r="EI2198" s="68"/>
      <c r="EJ2198" s="68"/>
    </row>
    <row r="2199" spans="1:140" s="67" customFormat="1">
      <c r="B2199" s="68" t="s">
        <v>6278</v>
      </c>
      <c r="C2199" s="68" t="s">
        <v>6279</v>
      </c>
      <c r="D2199" s="69" t="s">
        <v>6304</v>
      </c>
      <c r="E2199" s="69" t="s">
        <v>149</v>
      </c>
      <c r="F2199" s="69" t="s">
        <v>752</v>
      </c>
      <c r="G2199" s="69" t="s">
        <v>753</v>
      </c>
      <c r="H2199" s="68"/>
      <c r="J2199" s="70">
        <v>42277</v>
      </c>
      <c r="K2199" s="70">
        <v>42277</v>
      </c>
      <c r="M2199" s="69" t="s">
        <v>152</v>
      </c>
      <c r="N2199" s="69" t="s">
        <v>153</v>
      </c>
      <c r="O2199" s="71" t="s">
        <v>754</v>
      </c>
      <c r="P2199" s="72">
        <v>610462890.79999995</v>
      </c>
      <c r="Q2199" s="68" t="s">
        <v>6281</v>
      </c>
      <c r="R2199" s="69" t="s">
        <v>755</v>
      </c>
      <c r="S2199" s="69">
        <f t="shared" si="69"/>
        <v>0.35249999999999998</v>
      </c>
      <c r="T2199" s="72">
        <v>2151881.69</v>
      </c>
      <c r="U2199" s="73">
        <f t="shared" si="70"/>
        <v>2151881.69</v>
      </c>
      <c r="BK2199" s="74">
        <v>0</v>
      </c>
      <c r="BS2199" s="72"/>
      <c r="BT2199" s="72">
        <v>1898539.58</v>
      </c>
      <c r="BW2199" s="72"/>
      <c r="CA2199" s="69">
        <v>0</v>
      </c>
      <c r="CE2199" s="75"/>
      <c r="CF2199" s="72">
        <v>0</v>
      </c>
      <c r="CI2199" s="72">
        <v>253342.11</v>
      </c>
      <c r="CJ2199" s="72">
        <v>0</v>
      </c>
      <c r="CM2199" s="72">
        <v>0</v>
      </c>
      <c r="CN2199" s="72">
        <v>0</v>
      </c>
      <c r="CR2199" s="69">
        <v>0</v>
      </c>
      <c r="CT2199" s="89">
        <v>0</v>
      </c>
      <c r="CU2199" s="72"/>
      <c r="CV2199" s="69"/>
      <c r="CX2199" s="68"/>
      <c r="CY2199" s="68"/>
      <c r="CZ2199" s="68"/>
      <c r="DB2199" s="89">
        <v>0</v>
      </c>
      <c r="DC2199" s="68"/>
      <c r="DD2199" s="68"/>
      <c r="DF2199" s="72">
        <v>0</v>
      </c>
      <c r="DK2199" s="72"/>
      <c r="DP2199" s="72">
        <v>0</v>
      </c>
      <c r="DQ2199" s="72"/>
      <c r="DR2199" s="72">
        <v>0</v>
      </c>
      <c r="DV2199" s="77">
        <v>0</v>
      </c>
      <c r="DZ2199" s="72">
        <v>0</v>
      </c>
      <c r="EA2199" s="72"/>
      <c r="EB2199" s="72"/>
      <c r="EC2199" s="72"/>
      <c r="ED2199" s="72">
        <v>0</v>
      </c>
      <c r="EG2199" s="69">
        <v>0</v>
      </c>
    </row>
    <row r="2200" spans="1:140" s="67" customFormat="1">
      <c r="B2200" s="68" t="s">
        <v>6278</v>
      </c>
      <c r="C2200" s="68" t="s">
        <v>6279</v>
      </c>
      <c r="D2200" s="69" t="s">
        <v>6304</v>
      </c>
      <c r="E2200" s="69" t="s">
        <v>149</v>
      </c>
      <c r="F2200" s="69" t="s">
        <v>752</v>
      </c>
      <c r="G2200" s="69" t="s">
        <v>753</v>
      </c>
      <c r="H2200" s="68"/>
      <c r="J2200" s="70">
        <v>42369</v>
      </c>
      <c r="K2200" s="70">
        <v>42369</v>
      </c>
      <c r="M2200" s="69" t="s">
        <v>152</v>
      </c>
      <c r="N2200" s="69" t="s">
        <v>153</v>
      </c>
      <c r="O2200" s="71" t="s">
        <v>1695</v>
      </c>
      <c r="P2200" s="72">
        <v>655959272.21700001</v>
      </c>
      <c r="Q2200" s="68" t="s">
        <v>6281</v>
      </c>
      <c r="R2200" s="69" t="s">
        <v>1696</v>
      </c>
      <c r="S2200" s="69">
        <f t="shared" si="69"/>
        <v>0.53449999999999998</v>
      </c>
      <c r="T2200" s="72">
        <v>3506102.31</v>
      </c>
      <c r="U2200" s="73">
        <f t="shared" si="70"/>
        <v>3506102.31</v>
      </c>
      <c r="BK2200" s="74">
        <v>0</v>
      </c>
      <c r="BS2200" s="72"/>
      <c r="BT2200" s="72">
        <v>3054802.33</v>
      </c>
      <c r="BW2200" s="72"/>
      <c r="CA2200" s="69">
        <v>0</v>
      </c>
      <c r="CE2200" s="75"/>
      <c r="CF2200" s="72">
        <v>0</v>
      </c>
      <c r="CI2200" s="72">
        <v>451299.98</v>
      </c>
      <c r="CJ2200" s="72">
        <v>0</v>
      </c>
      <c r="CM2200" s="72">
        <v>0</v>
      </c>
      <c r="CN2200" s="72">
        <v>0</v>
      </c>
      <c r="CR2200" s="69">
        <v>0</v>
      </c>
      <c r="CT2200" s="90">
        <v>0</v>
      </c>
      <c r="CU2200" s="72"/>
      <c r="CV2200" s="69"/>
      <c r="CX2200" s="68"/>
      <c r="CY2200" s="68"/>
      <c r="CZ2200" s="68"/>
      <c r="DB2200" s="90">
        <v>0</v>
      </c>
      <c r="DC2200" s="68"/>
      <c r="DD2200" s="68"/>
      <c r="DF2200" s="72">
        <v>0</v>
      </c>
      <c r="DK2200" s="72"/>
      <c r="DP2200" s="72">
        <v>0</v>
      </c>
      <c r="DQ2200" s="72"/>
      <c r="DR2200" s="72">
        <v>0</v>
      </c>
      <c r="DV2200" s="78">
        <v>0</v>
      </c>
      <c r="DZ2200" s="72">
        <v>0</v>
      </c>
      <c r="EA2200" s="72"/>
      <c r="EB2200" s="72"/>
      <c r="EC2200" s="72"/>
      <c r="ED2200" s="72">
        <v>0</v>
      </c>
      <c r="EG2200" s="69">
        <v>0</v>
      </c>
    </row>
    <row r="2201" spans="1:140" s="67" customFormat="1">
      <c r="B2201" s="68" t="s">
        <v>6278</v>
      </c>
      <c r="C2201" s="68" t="s">
        <v>6279</v>
      </c>
      <c r="D2201" s="69" t="s">
        <v>6304</v>
      </c>
      <c r="E2201" s="69" t="s">
        <v>149</v>
      </c>
      <c r="F2201" s="69" t="s">
        <v>752</v>
      </c>
      <c r="G2201" s="69" t="s">
        <v>753</v>
      </c>
      <c r="H2201" s="68"/>
      <c r="J2201" s="70">
        <v>42460</v>
      </c>
      <c r="K2201" s="70">
        <v>42460</v>
      </c>
      <c r="M2201" s="69" t="s">
        <v>152</v>
      </c>
      <c r="N2201" s="69" t="s">
        <v>153</v>
      </c>
      <c r="O2201" s="71" t="s">
        <v>2251</v>
      </c>
      <c r="P2201" s="72">
        <v>649932020.25586402</v>
      </c>
      <c r="Q2201" s="68" t="s">
        <v>6281</v>
      </c>
      <c r="R2201" s="69" t="s">
        <v>2252</v>
      </c>
      <c r="S2201" s="69">
        <f t="shared" si="69"/>
        <v>0.56279999999999997</v>
      </c>
      <c r="T2201" s="72">
        <v>3657817.41</v>
      </c>
      <c r="U2201" s="73">
        <f t="shared" si="70"/>
        <v>3657817.41</v>
      </c>
      <c r="BK2201" s="74">
        <v>0</v>
      </c>
      <c r="BS2201" s="72"/>
      <c r="BT2201" s="72">
        <v>3225612.62</v>
      </c>
      <c r="BW2201" s="72"/>
      <c r="CA2201" s="69">
        <v>0</v>
      </c>
      <c r="CE2201" s="75"/>
      <c r="CF2201" s="72">
        <v>0</v>
      </c>
      <c r="CI2201" s="72">
        <v>432204.79</v>
      </c>
      <c r="CJ2201" s="72">
        <v>0</v>
      </c>
      <c r="CM2201" s="72">
        <v>0</v>
      </c>
      <c r="CN2201" s="72">
        <v>0</v>
      </c>
      <c r="CR2201" s="69">
        <v>0</v>
      </c>
      <c r="CT2201" s="90">
        <v>0</v>
      </c>
      <c r="CU2201" s="72"/>
      <c r="CV2201" s="69"/>
      <c r="CX2201" s="68"/>
      <c r="CY2201" s="68"/>
      <c r="CZ2201" s="68"/>
      <c r="DB2201" s="90">
        <v>0</v>
      </c>
      <c r="DC2201" s="68"/>
      <c r="DD2201" s="68"/>
      <c r="DF2201" s="72">
        <v>0</v>
      </c>
      <c r="DK2201" s="72"/>
      <c r="DP2201" s="72">
        <v>0</v>
      </c>
      <c r="DQ2201" s="72"/>
      <c r="DR2201" s="72">
        <v>0</v>
      </c>
      <c r="DV2201" s="78">
        <v>0</v>
      </c>
      <c r="DZ2201" s="72">
        <v>0</v>
      </c>
      <c r="EA2201" s="72"/>
      <c r="EB2201" s="72"/>
      <c r="EC2201" s="72"/>
      <c r="ED2201" s="72">
        <v>0</v>
      </c>
      <c r="EG2201" s="69">
        <v>0</v>
      </c>
    </row>
    <row r="2202" spans="1:140" s="67" customFormat="1">
      <c r="B2202" s="68" t="s">
        <v>6278</v>
      </c>
      <c r="C2202" s="68" t="s">
        <v>6279</v>
      </c>
      <c r="D2202" s="69" t="s">
        <v>6304</v>
      </c>
      <c r="E2202" s="69" t="s">
        <v>149</v>
      </c>
      <c r="F2202" s="69" t="s">
        <v>752</v>
      </c>
      <c r="G2202" s="69" t="s">
        <v>753</v>
      </c>
      <c r="H2202" s="68"/>
      <c r="J2202" s="70">
        <v>42551</v>
      </c>
      <c r="K2202" s="70">
        <v>42551</v>
      </c>
      <c r="M2202" s="69" t="s">
        <v>152</v>
      </c>
      <c r="N2202" s="69" t="s">
        <v>153</v>
      </c>
      <c r="O2202" s="71" t="s">
        <v>2769</v>
      </c>
      <c r="P2202" s="72">
        <v>703056447.12673795</v>
      </c>
      <c r="Q2202" s="68" t="s">
        <v>6281</v>
      </c>
      <c r="R2202" s="69" t="s">
        <v>2770</v>
      </c>
      <c r="S2202" s="69">
        <f t="shared" si="69"/>
        <v>0.76219999999999999</v>
      </c>
      <c r="T2202" s="72">
        <v>5358696.24</v>
      </c>
      <c r="U2202" s="73">
        <f t="shared" si="70"/>
        <v>5358696.24</v>
      </c>
      <c r="BK2202" s="74">
        <v>0</v>
      </c>
      <c r="BS2202" s="72"/>
      <c r="BT2202" s="72">
        <v>4882539.58</v>
      </c>
      <c r="BW2202" s="72"/>
      <c r="CA2202" s="69">
        <v>0</v>
      </c>
      <c r="CE2202" s="75"/>
      <c r="CF2202" s="72">
        <v>0</v>
      </c>
      <c r="CI2202" s="72">
        <v>476156.66</v>
      </c>
      <c r="CJ2202" s="72">
        <v>0</v>
      </c>
      <c r="CM2202" s="72">
        <v>0</v>
      </c>
      <c r="CN2202" s="72">
        <v>0</v>
      </c>
      <c r="CR2202" s="69">
        <v>0</v>
      </c>
      <c r="CT2202" s="89">
        <v>0</v>
      </c>
      <c r="CU2202" s="72"/>
      <c r="CV2202" s="69"/>
      <c r="CX2202" s="68"/>
      <c r="CY2202" s="68"/>
      <c r="CZ2202" s="68"/>
      <c r="DB2202" s="90">
        <v>0</v>
      </c>
      <c r="DC2202" s="68"/>
      <c r="DD2202" s="68"/>
      <c r="DF2202" s="72">
        <v>0</v>
      </c>
      <c r="DK2202" s="72"/>
      <c r="DP2202" s="72">
        <v>0</v>
      </c>
      <c r="DQ2202" s="72"/>
      <c r="DR2202" s="72">
        <v>0</v>
      </c>
      <c r="DV2202" s="78">
        <v>0</v>
      </c>
      <c r="DZ2202" s="72">
        <v>0</v>
      </c>
      <c r="EA2202" s="72"/>
      <c r="EB2202" s="72"/>
      <c r="EC2202" s="72"/>
      <c r="ED2202" s="72">
        <v>0</v>
      </c>
      <c r="EG2202" s="69">
        <v>0</v>
      </c>
    </row>
    <row r="2203" spans="1:140" s="67" customFormat="1">
      <c r="B2203" s="68" t="s">
        <v>6278</v>
      </c>
      <c r="C2203" s="68" t="s">
        <v>6279</v>
      </c>
      <c r="D2203" s="69" t="s">
        <v>6304</v>
      </c>
      <c r="E2203" s="69" t="s">
        <v>149</v>
      </c>
      <c r="F2203" s="69" t="s">
        <v>752</v>
      </c>
      <c r="G2203" s="69" t="s">
        <v>753</v>
      </c>
      <c r="H2203" s="68"/>
      <c r="J2203" s="70">
        <v>42643</v>
      </c>
      <c r="K2203" s="70">
        <v>42643</v>
      </c>
      <c r="M2203" s="69" t="s">
        <v>152</v>
      </c>
      <c r="N2203" s="69" t="s">
        <v>153</v>
      </c>
      <c r="O2203" s="71" t="s">
        <v>3839</v>
      </c>
      <c r="P2203" s="72">
        <v>785251192.11514401</v>
      </c>
      <c r="Q2203" s="68" t="s">
        <v>6281</v>
      </c>
      <c r="R2203" s="69" t="s">
        <v>3840</v>
      </c>
      <c r="S2203" s="69">
        <f t="shared" si="69"/>
        <v>0.3196</v>
      </c>
      <c r="T2203" s="72">
        <v>2509662.81</v>
      </c>
      <c r="U2203" s="73">
        <f t="shared" si="70"/>
        <v>2509662.81</v>
      </c>
      <c r="BK2203" s="74">
        <v>0</v>
      </c>
      <c r="BS2203" s="72"/>
      <c r="BT2203" s="72">
        <v>2270086.23</v>
      </c>
      <c r="BW2203" s="72"/>
      <c r="CA2203" s="69">
        <v>0</v>
      </c>
      <c r="CE2203" s="75"/>
      <c r="CF2203" s="72">
        <v>0</v>
      </c>
      <c r="CI2203" s="72">
        <v>239576.58</v>
      </c>
      <c r="CJ2203" s="72">
        <v>0</v>
      </c>
      <c r="CM2203" s="72">
        <v>0</v>
      </c>
      <c r="CN2203" s="72">
        <v>0</v>
      </c>
      <c r="CR2203" s="69">
        <v>0</v>
      </c>
      <c r="CT2203" s="90">
        <v>0</v>
      </c>
      <c r="CU2203" s="72"/>
      <c r="CV2203" s="69"/>
      <c r="CX2203" s="68"/>
      <c r="CY2203" s="68"/>
      <c r="CZ2203" s="68"/>
      <c r="DB2203" s="90">
        <v>0</v>
      </c>
      <c r="DC2203" s="68"/>
      <c r="DD2203" s="68"/>
      <c r="DF2203" s="76">
        <v>0</v>
      </c>
      <c r="DK2203" s="72"/>
      <c r="DP2203" s="72">
        <v>0</v>
      </c>
      <c r="DQ2203" s="72"/>
      <c r="DR2203" s="72">
        <v>0</v>
      </c>
      <c r="DV2203" s="78">
        <v>0</v>
      </c>
      <c r="DZ2203" s="72">
        <v>0</v>
      </c>
      <c r="EA2203" s="72"/>
      <c r="EB2203" s="72"/>
      <c r="EC2203" s="72"/>
      <c r="ED2203" s="72">
        <v>0</v>
      </c>
      <c r="EG2203" s="69">
        <v>0</v>
      </c>
    </row>
    <row r="2204" spans="1:140" s="67" customFormat="1">
      <c r="B2204" s="68" t="s">
        <v>6278</v>
      </c>
      <c r="C2204" s="68" t="s">
        <v>6279</v>
      </c>
      <c r="D2204" s="69" t="s">
        <v>6304</v>
      </c>
      <c r="E2204" s="69" t="s">
        <v>149</v>
      </c>
      <c r="F2204" s="69" t="s">
        <v>752</v>
      </c>
      <c r="G2204" s="69" t="s">
        <v>753</v>
      </c>
      <c r="H2204" s="68"/>
      <c r="J2204" s="70">
        <v>42734</v>
      </c>
      <c r="K2204" s="70">
        <v>42734</v>
      </c>
      <c r="M2204" s="69" t="s">
        <v>152</v>
      </c>
      <c r="N2204" s="69" t="s">
        <v>153</v>
      </c>
      <c r="O2204" s="71" t="s">
        <v>4621</v>
      </c>
      <c r="P2204" s="72">
        <v>1455597388</v>
      </c>
      <c r="Q2204" s="68" t="s">
        <v>6281</v>
      </c>
      <c r="R2204" s="69" t="s">
        <v>4622</v>
      </c>
      <c r="S2204" s="69">
        <f t="shared" si="69"/>
        <v>0.23579999999999998</v>
      </c>
      <c r="T2204" s="72">
        <v>3432298.64</v>
      </c>
      <c r="U2204" s="73">
        <f t="shared" si="70"/>
        <v>3432298.64</v>
      </c>
      <c r="BK2204" s="74">
        <v>0</v>
      </c>
      <c r="BS2204" s="72"/>
      <c r="BT2204" s="72">
        <v>2983974.67</v>
      </c>
      <c r="BW2204" s="72"/>
      <c r="CA2204" s="69">
        <v>0</v>
      </c>
      <c r="CF2204" s="72">
        <v>0</v>
      </c>
      <c r="CI2204" s="72">
        <v>448323.97</v>
      </c>
      <c r="CJ2204" s="72">
        <v>0</v>
      </c>
      <c r="CM2204" s="72">
        <v>0</v>
      </c>
      <c r="CN2204" s="72">
        <v>0</v>
      </c>
      <c r="CR2204" s="69">
        <v>0</v>
      </c>
      <c r="CT2204" s="90">
        <v>0</v>
      </c>
      <c r="CU2204" s="68"/>
      <c r="CV2204" s="68"/>
      <c r="CX2204" s="68"/>
      <c r="CY2204" s="68"/>
      <c r="CZ2204" s="68"/>
      <c r="DB2204" s="90">
        <v>0</v>
      </c>
      <c r="DC2204" s="68"/>
      <c r="DD2204" s="68"/>
      <c r="DF2204" s="76">
        <v>0</v>
      </c>
      <c r="DK2204" s="72"/>
      <c r="DP2204" s="72">
        <v>0</v>
      </c>
      <c r="DQ2204" s="72"/>
      <c r="DR2204" s="72">
        <v>0</v>
      </c>
      <c r="DV2204" s="78">
        <v>0</v>
      </c>
      <c r="DZ2204" s="72">
        <v>0</v>
      </c>
      <c r="EA2204" s="72"/>
      <c r="EB2204" s="72"/>
      <c r="EC2204" s="72"/>
      <c r="ED2204" s="72">
        <v>0</v>
      </c>
      <c r="EG2204" s="69">
        <v>0</v>
      </c>
    </row>
    <row r="2205" spans="1:140" s="67" customFormat="1">
      <c r="A2205" s="68"/>
      <c r="B2205" s="68" t="s">
        <v>6278</v>
      </c>
      <c r="C2205" s="68" t="s">
        <v>6279</v>
      </c>
      <c r="D2205" s="69" t="s">
        <v>6304</v>
      </c>
      <c r="E2205" s="69" t="s">
        <v>149</v>
      </c>
      <c r="F2205" s="69" t="s">
        <v>752</v>
      </c>
      <c r="G2205" s="69" t="s">
        <v>753</v>
      </c>
      <c r="H2205" s="68"/>
      <c r="I2205" s="68" t="s">
        <v>6189</v>
      </c>
      <c r="J2205" s="70">
        <v>42825</v>
      </c>
      <c r="K2205" s="70">
        <v>42825</v>
      </c>
      <c r="L2205" s="68"/>
      <c r="M2205" s="69" t="s">
        <v>152</v>
      </c>
      <c r="N2205" s="69" t="s">
        <v>153</v>
      </c>
      <c r="O2205" s="71" t="s">
        <v>5345</v>
      </c>
      <c r="P2205" s="72">
        <v>606158086.5</v>
      </c>
      <c r="Q2205" s="68" t="s">
        <v>6281</v>
      </c>
      <c r="R2205" s="69" t="s">
        <v>5631</v>
      </c>
      <c r="S2205" s="69">
        <f t="shared" si="69"/>
        <v>0.26129999999999998</v>
      </c>
      <c r="T2205" s="72">
        <v>1583891.08</v>
      </c>
      <c r="U2205" s="73">
        <f t="shared" si="70"/>
        <v>1583891.08</v>
      </c>
      <c r="V2205" s="68"/>
      <c r="W2205" s="68"/>
      <c r="X2205" s="68"/>
      <c r="Y2205" s="68"/>
      <c r="Z2205" s="68"/>
      <c r="AA2205" s="68"/>
      <c r="AB2205" s="68"/>
      <c r="AC2205" s="68"/>
      <c r="AD2205" s="68"/>
      <c r="AE2205" s="68"/>
      <c r="AF2205" s="68"/>
      <c r="AG2205" s="68"/>
      <c r="AH2205" s="68"/>
      <c r="AI2205" s="68"/>
      <c r="AJ2205" s="68"/>
      <c r="AK2205" s="68"/>
      <c r="AL2205" s="68"/>
      <c r="AM2205" s="68"/>
      <c r="AN2205" s="68"/>
      <c r="AO2205" s="68"/>
      <c r="AP2205" s="68"/>
      <c r="AQ2205" s="68"/>
      <c r="AR2205" s="68"/>
      <c r="AS2205" s="68"/>
      <c r="AT2205" s="68"/>
      <c r="AU2205" s="68"/>
      <c r="AV2205" s="68"/>
      <c r="AW2205" s="68"/>
      <c r="AX2205" s="68"/>
      <c r="AY2205" s="68"/>
      <c r="AZ2205" s="68"/>
      <c r="BA2205" s="68"/>
      <c r="BB2205" s="68"/>
      <c r="BC2205" s="68"/>
      <c r="BD2205" s="68"/>
      <c r="BE2205" s="68"/>
      <c r="BF2205" s="68"/>
      <c r="BG2205" s="68"/>
      <c r="BH2205" s="68"/>
      <c r="BI2205" s="68"/>
      <c r="BJ2205" s="68"/>
      <c r="BK2205" s="74">
        <v>0</v>
      </c>
      <c r="BL2205" s="68"/>
      <c r="BM2205" s="68"/>
      <c r="BN2205" s="68"/>
      <c r="BO2205" s="68"/>
      <c r="BP2205" s="68"/>
      <c r="BQ2205" s="68"/>
      <c r="BR2205" s="68"/>
      <c r="BS2205" s="68"/>
      <c r="BT2205" s="72">
        <v>871049.17</v>
      </c>
      <c r="BU2205" s="68"/>
      <c r="BV2205" s="68"/>
      <c r="BW2205" s="72"/>
      <c r="BX2205" s="68"/>
      <c r="BY2205" s="68"/>
      <c r="BZ2205" s="68"/>
      <c r="CA2205" s="69">
        <v>0</v>
      </c>
      <c r="CB2205" s="68"/>
      <c r="CC2205" s="68"/>
      <c r="CD2205" s="68"/>
      <c r="CE2205" s="72"/>
      <c r="CF2205" s="72">
        <v>0</v>
      </c>
      <c r="CG2205" s="68"/>
      <c r="CH2205" s="68"/>
      <c r="CI2205" s="72">
        <v>712841.91</v>
      </c>
      <c r="CJ2205" s="72">
        <v>0</v>
      </c>
      <c r="CK2205" s="68"/>
      <c r="CL2205" s="68"/>
      <c r="CM2205" s="69">
        <v>0</v>
      </c>
      <c r="CN2205" s="72">
        <v>0</v>
      </c>
      <c r="CO2205" s="68"/>
      <c r="CP2205" s="68"/>
      <c r="CQ2205" s="68"/>
      <c r="CR2205" s="69">
        <v>0</v>
      </c>
      <c r="CS2205" s="68"/>
      <c r="CT2205" s="96">
        <v>0</v>
      </c>
      <c r="CU2205" s="72"/>
      <c r="CV2205" s="69"/>
      <c r="CW2205" s="68"/>
      <c r="CX2205" s="68"/>
      <c r="CY2205" s="68"/>
      <c r="CZ2205" s="68"/>
      <c r="DA2205" s="68"/>
      <c r="DB2205" s="91">
        <v>0</v>
      </c>
      <c r="DC2205" s="68"/>
      <c r="DD2205" s="68"/>
      <c r="DE2205" s="68"/>
      <c r="DF2205" s="85"/>
      <c r="DG2205" s="68"/>
      <c r="DH2205" s="68"/>
      <c r="DI2205" s="68"/>
      <c r="DJ2205" s="68"/>
      <c r="DK2205" s="72"/>
      <c r="DL2205" s="68"/>
      <c r="DM2205" s="68"/>
      <c r="DN2205" s="68"/>
      <c r="DO2205" s="68"/>
      <c r="DP2205" s="72">
        <v>0</v>
      </c>
      <c r="DQ2205" s="68"/>
      <c r="DR2205" s="72">
        <v>0</v>
      </c>
      <c r="DS2205" s="68"/>
      <c r="DT2205" s="68">
        <v>0</v>
      </c>
      <c r="DU2205" s="68"/>
      <c r="DV2205" s="83">
        <v>0</v>
      </c>
      <c r="DW2205" s="68"/>
      <c r="DX2205" s="68"/>
      <c r="DY2205" s="68"/>
      <c r="DZ2205" s="72">
        <v>0</v>
      </c>
      <c r="EA2205" s="68"/>
      <c r="EB2205" s="72"/>
      <c r="EC2205" s="68"/>
      <c r="ED2205" s="72">
        <v>0</v>
      </c>
      <c r="EE2205" s="68"/>
      <c r="EF2205" s="68"/>
      <c r="EG2205" s="69">
        <v>0</v>
      </c>
      <c r="EH2205" s="68"/>
      <c r="EI2205" s="68"/>
      <c r="EJ2205" s="68"/>
    </row>
    <row r="2206" spans="1:140" s="67" customFormat="1">
      <c r="B2206" s="68" t="s">
        <v>6278</v>
      </c>
      <c r="C2206" s="68" t="s">
        <v>6279</v>
      </c>
      <c r="D2206" s="69" t="s">
        <v>6288</v>
      </c>
      <c r="E2206" s="69" t="s">
        <v>149</v>
      </c>
      <c r="F2206" s="69" t="s">
        <v>774</v>
      </c>
      <c r="G2206" s="69" t="s">
        <v>775</v>
      </c>
      <c r="H2206" s="68"/>
      <c r="J2206" s="70">
        <v>42277</v>
      </c>
      <c r="K2206" s="70">
        <v>42277</v>
      </c>
      <c r="M2206" s="69" t="s">
        <v>152</v>
      </c>
      <c r="N2206" s="69" t="s">
        <v>153</v>
      </c>
      <c r="O2206" s="71" t="s">
        <v>776</v>
      </c>
      <c r="P2206" s="72">
        <v>403546248.69999999</v>
      </c>
      <c r="Q2206" s="68" t="s">
        <v>6281</v>
      </c>
      <c r="R2206" s="69" t="s">
        <v>777</v>
      </c>
      <c r="S2206" s="69">
        <f t="shared" si="69"/>
        <v>0.1898</v>
      </c>
      <c r="T2206" s="72">
        <v>765930.78</v>
      </c>
      <c r="U2206" s="73">
        <f t="shared" si="70"/>
        <v>924927.98</v>
      </c>
      <c r="BK2206" s="74"/>
      <c r="BS2206" s="72"/>
      <c r="BT2206" s="72">
        <v>52057.45</v>
      </c>
      <c r="BW2206" s="72"/>
      <c r="CA2206" s="69">
        <v>158997.20000000001</v>
      </c>
      <c r="CE2206" s="75"/>
      <c r="CF2206" s="72"/>
      <c r="CI2206" s="72">
        <v>18966.66</v>
      </c>
      <c r="CJ2206" s="72">
        <v>0</v>
      </c>
      <c r="CM2206" s="72">
        <v>694906.67</v>
      </c>
      <c r="CN2206" s="72"/>
      <c r="CR2206" s="69">
        <v>0</v>
      </c>
      <c r="CT2206" s="89">
        <v>0</v>
      </c>
      <c r="CU2206" s="72"/>
      <c r="CV2206" s="69"/>
      <c r="CX2206" s="68"/>
      <c r="CY2206" s="68"/>
      <c r="CZ2206" s="68"/>
      <c r="DB2206" s="89">
        <v>0</v>
      </c>
      <c r="DC2206" s="68"/>
      <c r="DD2206" s="68"/>
      <c r="DF2206" s="72">
        <v>0</v>
      </c>
      <c r="DK2206" s="72"/>
      <c r="DP2206" s="72">
        <v>0</v>
      </c>
      <c r="DQ2206" s="72"/>
      <c r="DR2206" s="72">
        <v>0</v>
      </c>
      <c r="DV2206" s="77">
        <v>0</v>
      </c>
      <c r="DZ2206" s="72">
        <v>0</v>
      </c>
      <c r="EA2206" s="72"/>
      <c r="EB2206" s="72"/>
      <c r="EC2206" s="72"/>
      <c r="ED2206" s="72">
        <v>0</v>
      </c>
      <c r="EG2206" s="69">
        <v>0</v>
      </c>
    </row>
    <row r="2207" spans="1:140" s="67" customFormat="1">
      <c r="B2207" s="68" t="s">
        <v>6278</v>
      </c>
      <c r="C2207" s="68" t="s">
        <v>6279</v>
      </c>
      <c r="D2207" s="69" t="s">
        <v>6288</v>
      </c>
      <c r="E2207" s="69" t="s">
        <v>149</v>
      </c>
      <c r="F2207" s="69" t="s">
        <v>774</v>
      </c>
      <c r="G2207" s="69" t="s">
        <v>775</v>
      </c>
      <c r="H2207" s="68"/>
      <c r="J2207" s="70">
        <v>42369</v>
      </c>
      <c r="K2207" s="70">
        <v>42369</v>
      </c>
      <c r="M2207" s="69" t="s">
        <v>152</v>
      </c>
      <c r="N2207" s="69" t="s">
        <v>153</v>
      </c>
      <c r="O2207" s="71" t="s">
        <v>1735</v>
      </c>
      <c r="P2207" s="72">
        <v>393017466.33399999</v>
      </c>
      <c r="Q2207" s="68" t="s">
        <v>6281</v>
      </c>
      <c r="R2207" s="69" t="s">
        <v>1736</v>
      </c>
      <c r="S2207" s="69">
        <f t="shared" si="69"/>
        <v>0.60150000000000003</v>
      </c>
      <c r="T2207" s="72">
        <v>2364000.06</v>
      </c>
      <c r="U2207" s="73">
        <f t="shared" si="70"/>
        <v>2385223.0100000002</v>
      </c>
      <c r="BK2207" s="74">
        <v>5502.24</v>
      </c>
      <c r="BS2207" s="72"/>
      <c r="BT2207" s="72">
        <v>20043.89</v>
      </c>
      <c r="BW2207" s="72"/>
      <c r="CA2207" s="69"/>
      <c r="CE2207" s="75"/>
      <c r="CF2207" s="72">
        <v>21222.95</v>
      </c>
      <c r="CI2207" s="72"/>
      <c r="CJ2207" s="72">
        <v>0</v>
      </c>
      <c r="CM2207" s="72">
        <v>2291291.84</v>
      </c>
      <c r="CN2207" s="72">
        <v>47162.09</v>
      </c>
      <c r="CR2207" s="69">
        <v>0</v>
      </c>
      <c r="CT2207" s="90">
        <v>0</v>
      </c>
      <c r="CU2207" s="72"/>
      <c r="CV2207" s="69"/>
      <c r="CX2207" s="68"/>
      <c r="CY2207" s="68"/>
      <c r="CZ2207" s="68"/>
      <c r="DB2207" s="90">
        <v>0</v>
      </c>
      <c r="DC2207" s="68"/>
      <c r="DD2207" s="68"/>
      <c r="DF2207" s="72">
        <v>0</v>
      </c>
      <c r="DK2207" s="72"/>
      <c r="DP2207" s="72">
        <v>0</v>
      </c>
      <c r="DQ2207" s="72"/>
      <c r="DR2207" s="72">
        <v>0</v>
      </c>
      <c r="DV2207" s="78">
        <v>0</v>
      </c>
      <c r="DZ2207" s="72">
        <v>0</v>
      </c>
      <c r="EA2207" s="72"/>
      <c r="EB2207" s="72"/>
      <c r="EC2207" s="72"/>
      <c r="ED2207" s="72">
        <v>0</v>
      </c>
      <c r="EG2207" s="69">
        <v>0</v>
      </c>
    </row>
    <row r="2208" spans="1:140" s="67" customFormat="1">
      <c r="B2208" s="68" t="s">
        <v>6278</v>
      </c>
      <c r="C2208" s="68" t="s">
        <v>6279</v>
      </c>
      <c r="D2208" s="69" t="s">
        <v>6288</v>
      </c>
      <c r="E2208" s="69" t="s">
        <v>149</v>
      </c>
      <c r="F2208" s="69" t="s">
        <v>774</v>
      </c>
      <c r="G2208" s="69" t="s">
        <v>775</v>
      </c>
      <c r="H2208" s="68"/>
      <c r="J2208" s="70">
        <v>42460</v>
      </c>
      <c r="K2208" s="70">
        <v>42460</v>
      </c>
      <c r="M2208" s="69" t="s">
        <v>152</v>
      </c>
      <c r="N2208" s="69" t="s">
        <v>153</v>
      </c>
      <c r="O2208" s="71" t="s">
        <v>2261</v>
      </c>
      <c r="P2208" s="72">
        <v>389295217.39999998</v>
      </c>
      <c r="Q2208" s="68" t="s">
        <v>6281</v>
      </c>
      <c r="R2208" s="69" t="s">
        <v>2262</v>
      </c>
      <c r="S2208" s="69">
        <f t="shared" si="69"/>
        <v>6.8999999999999999E-3</v>
      </c>
      <c r="T2208" s="72">
        <v>26861.37</v>
      </c>
      <c r="U2208" s="73">
        <f t="shared" si="70"/>
        <v>26861.37</v>
      </c>
      <c r="BK2208" s="74"/>
      <c r="BS2208" s="72"/>
      <c r="BT2208" s="72">
        <v>26861.37</v>
      </c>
      <c r="BW2208" s="72"/>
      <c r="CA2208" s="69"/>
      <c r="CE2208" s="75"/>
      <c r="CF2208" s="72"/>
      <c r="CI2208" s="72"/>
      <c r="CJ2208" s="72">
        <v>0</v>
      </c>
      <c r="CM2208" s="72"/>
      <c r="CN2208" s="72"/>
      <c r="CR2208" s="69">
        <v>0</v>
      </c>
      <c r="CT2208" s="90">
        <v>0</v>
      </c>
      <c r="CU2208" s="72"/>
      <c r="CV2208" s="69"/>
      <c r="CX2208" s="68"/>
      <c r="CY2208" s="68"/>
      <c r="CZ2208" s="68"/>
      <c r="DB2208" s="90">
        <v>0</v>
      </c>
      <c r="DC2208" s="68"/>
      <c r="DD2208" s="68"/>
      <c r="DF2208" s="72">
        <v>0</v>
      </c>
      <c r="DK2208" s="72"/>
      <c r="DP2208" s="72">
        <v>0</v>
      </c>
      <c r="DQ2208" s="72"/>
      <c r="DR2208" s="72">
        <v>0</v>
      </c>
      <c r="DV2208" s="78">
        <v>0</v>
      </c>
      <c r="DZ2208" s="72">
        <v>0</v>
      </c>
      <c r="EA2208" s="72"/>
      <c r="EB2208" s="72"/>
      <c r="EC2208" s="72"/>
      <c r="ED2208" s="72">
        <v>0</v>
      </c>
      <c r="EG2208" s="69">
        <v>0</v>
      </c>
    </row>
    <row r="2209" spans="1:140" s="67" customFormat="1">
      <c r="B2209" s="68" t="s">
        <v>6278</v>
      </c>
      <c r="C2209" s="68" t="s">
        <v>6279</v>
      </c>
      <c r="D2209" s="69" t="s">
        <v>6288</v>
      </c>
      <c r="E2209" s="69" t="s">
        <v>149</v>
      </c>
      <c r="F2209" s="69" t="s">
        <v>774</v>
      </c>
      <c r="G2209" s="69" t="s">
        <v>775</v>
      </c>
      <c r="H2209" s="68"/>
      <c r="J2209" s="70">
        <v>42551</v>
      </c>
      <c r="K2209" s="70">
        <v>42551</v>
      </c>
      <c r="M2209" s="69" t="s">
        <v>152</v>
      </c>
      <c r="N2209" s="69" t="s">
        <v>153</v>
      </c>
      <c r="O2209" s="71" t="s">
        <v>2764</v>
      </c>
      <c r="P2209" s="72">
        <v>387274425.36068302</v>
      </c>
      <c r="Q2209" s="68" t="s">
        <v>6281</v>
      </c>
      <c r="R2209" s="69" t="s">
        <v>2765</v>
      </c>
      <c r="S2209" s="69">
        <f t="shared" si="69"/>
        <v>1.0188999999999999</v>
      </c>
      <c r="T2209" s="72">
        <v>3945939.12</v>
      </c>
      <c r="U2209" s="73">
        <f t="shared" si="70"/>
        <v>5039214.8100000005</v>
      </c>
      <c r="BK2209" s="74">
        <v>21300.080000000002</v>
      </c>
      <c r="BS2209" s="72"/>
      <c r="BT2209" s="72">
        <v>138644.26999999999</v>
      </c>
      <c r="BW2209" s="72"/>
      <c r="CA2209" s="69">
        <v>1077397.44</v>
      </c>
      <c r="CE2209" s="75"/>
      <c r="CF2209" s="72">
        <v>15878.25</v>
      </c>
      <c r="CI2209" s="72"/>
      <c r="CJ2209" s="72">
        <v>0</v>
      </c>
      <c r="CM2209" s="72">
        <v>3731389.02</v>
      </c>
      <c r="CN2209" s="72">
        <v>47634.79</v>
      </c>
      <c r="CR2209" s="69">
        <v>0</v>
      </c>
      <c r="CT2209" s="89">
        <v>0</v>
      </c>
      <c r="CU2209" s="72"/>
      <c r="CV2209" s="69"/>
      <c r="CX2209" s="68"/>
      <c r="CY2209" s="68"/>
      <c r="CZ2209" s="68"/>
      <c r="DB2209" s="89">
        <v>0</v>
      </c>
      <c r="DC2209" s="68"/>
      <c r="DD2209" s="68"/>
      <c r="DF2209" s="72">
        <v>0</v>
      </c>
      <c r="DK2209" s="72"/>
      <c r="DP2209" s="72">
        <v>0</v>
      </c>
      <c r="DQ2209" s="72"/>
      <c r="DR2209" s="72">
        <v>387.3</v>
      </c>
      <c r="DV2209" s="77">
        <v>0</v>
      </c>
      <c r="DZ2209" s="72">
        <v>0</v>
      </c>
      <c r="EA2209" s="72"/>
      <c r="EB2209" s="72"/>
      <c r="EC2209" s="72"/>
      <c r="ED2209" s="72">
        <v>0</v>
      </c>
      <c r="EG2209" s="69">
        <v>6583.66</v>
      </c>
    </row>
    <row r="2210" spans="1:140" s="67" customFormat="1">
      <c r="B2210" s="68" t="s">
        <v>6278</v>
      </c>
      <c r="C2210" s="68" t="s">
        <v>6279</v>
      </c>
      <c r="D2210" s="69" t="s">
        <v>6288</v>
      </c>
      <c r="E2210" s="69" t="s">
        <v>149</v>
      </c>
      <c r="F2210" s="69" t="s">
        <v>774</v>
      </c>
      <c r="G2210" s="69" t="s">
        <v>775</v>
      </c>
      <c r="H2210" s="68"/>
      <c r="J2210" s="70">
        <v>42643</v>
      </c>
      <c r="K2210" s="70">
        <v>42643</v>
      </c>
      <c r="M2210" s="69" t="s">
        <v>152</v>
      </c>
      <c r="N2210" s="69" t="s">
        <v>153</v>
      </c>
      <c r="O2210" s="71" t="s">
        <v>3824</v>
      </c>
      <c r="P2210" s="72">
        <v>385384754.66782999</v>
      </c>
      <c r="Q2210" s="68" t="s">
        <v>6281</v>
      </c>
      <c r="R2210" s="69" t="s">
        <v>3825</v>
      </c>
      <c r="S2210" s="69">
        <f t="shared" si="69"/>
        <v>0.2303</v>
      </c>
      <c r="T2210" s="72">
        <v>887541.09</v>
      </c>
      <c r="U2210" s="73">
        <f t="shared" si="70"/>
        <v>1052485.78</v>
      </c>
      <c r="BK2210" s="74">
        <v>0</v>
      </c>
      <c r="BS2210" s="72">
        <v>0</v>
      </c>
      <c r="BT2210" s="72">
        <v>12717.71</v>
      </c>
      <c r="BW2210" s="72"/>
      <c r="CA2210" s="69">
        <v>164944.69</v>
      </c>
      <c r="CE2210" s="75"/>
      <c r="CF2210" s="72">
        <v>0</v>
      </c>
      <c r="CI2210" s="72">
        <v>20810.78</v>
      </c>
      <c r="CJ2210" s="72">
        <v>0</v>
      </c>
      <c r="CM2210" s="72">
        <v>854012.6</v>
      </c>
      <c r="CN2210" s="72">
        <v>0</v>
      </c>
      <c r="CR2210" s="69">
        <v>0</v>
      </c>
      <c r="CT2210" s="90">
        <v>0</v>
      </c>
      <c r="CU2210" s="72"/>
      <c r="CV2210" s="69"/>
      <c r="CX2210" s="68"/>
      <c r="CY2210" s="68"/>
      <c r="CZ2210" s="68"/>
      <c r="DB2210" s="90">
        <v>0</v>
      </c>
      <c r="DC2210" s="68"/>
      <c r="DD2210" s="68"/>
      <c r="DF2210" s="76">
        <v>0</v>
      </c>
      <c r="DK2210" s="72"/>
      <c r="DP2210" s="72">
        <v>0</v>
      </c>
      <c r="DQ2210" s="72"/>
      <c r="DR2210" s="72">
        <v>0</v>
      </c>
      <c r="DV2210" s="78">
        <v>0</v>
      </c>
      <c r="DZ2210" s="72">
        <v>0</v>
      </c>
      <c r="EA2210" s="72"/>
      <c r="EB2210" s="72"/>
      <c r="EC2210" s="72"/>
      <c r="ED2210" s="72">
        <v>0</v>
      </c>
      <c r="EG2210" s="69">
        <v>0</v>
      </c>
    </row>
    <row r="2211" spans="1:140" s="67" customFormat="1">
      <c r="B2211" s="68" t="s">
        <v>6278</v>
      </c>
      <c r="C2211" s="68" t="s">
        <v>6279</v>
      </c>
      <c r="D2211" s="69" t="s">
        <v>6288</v>
      </c>
      <c r="E2211" s="69" t="s">
        <v>149</v>
      </c>
      <c r="F2211" s="69" t="s">
        <v>774</v>
      </c>
      <c r="G2211" s="69" t="s">
        <v>775</v>
      </c>
      <c r="H2211" s="68"/>
      <c r="J2211" s="70">
        <v>42734</v>
      </c>
      <c r="K2211" s="70">
        <v>42734</v>
      </c>
      <c r="M2211" s="69" t="s">
        <v>152</v>
      </c>
      <c r="N2211" s="69" t="s">
        <v>153</v>
      </c>
      <c r="O2211" s="71" t="s">
        <v>4623</v>
      </c>
      <c r="P2211" s="72">
        <v>370406756.30871201</v>
      </c>
      <c r="Q2211" s="68" t="s">
        <v>6281</v>
      </c>
      <c r="R2211" s="69" t="s">
        <v>4624</v>
      </c>
      <c r="S2211" s="69">
        <f t="shared" si="69"/>
        <v>0.54289999999999994</v>
      </c>
      <c r="T2211" s="72">
        <v>2010938.28</v>
      </c>
      <c r="U2211" s="73">
        <f t="shared" si="70"/>
        <v>2231700.7200000002</v>
      </c>
      <c r="BK2211" s="74">
        <v>9260.17</v>
      </c>
      <c r="BS2211" s="72">
        <v>0</v>
      </c>
      <c r="BT2211" s="72">
        <v>58894.68</v>
      </c>
      <c r="BW2211" s="72"/>
      <c r="CA2211" s="69">
        <v>202242.11</v>
      </c>
      <c r="CF2211" s="72">
        <v>18520.330000000002</v>
      </c>
      <c r="CI2211" s="72">
        <v>0</v>
      </c>
      <c r="CJ2211" s="72">
        <v>0</v>
      </c>
      <c r="CM2211" s="72">
        <v>1883888.75</v>
      </c>
      <c r="CN2211" s="72">
        <v>41115.15</v>
      </c>
      <c r="CR2211" s="69">
        <v>0</v>
      </c>
      <c r="CT2211" s="90">
        <v>0</v>
      </c>
      <c r="CU2211" s="68"/>
      <c r="CV2211" s="68"/>
      <c r="CX2211" s="68"/>
      <c r="CY2211" s="68"/>
      <c r="CZ2211" s="68"/>
      <c r="DB2211" s="90">
        <v>0</v>
      </c>
      <c r="DC2211" s="68"/>
      <c r="DD2211" s="68"/>
      <c r="DF2211" s="76">
        <v>0</v>
      </c>
      <c r="DK2211" s="72"/>
      <c r="DP2211" s="72">
        <v>0</v>
      </c>
      <c r="DQ2211" s="72"/>
      <c r="DR2211" s="72">
        <v>0</v>
      </c>
      <c r="DV2211" s="78">
        <v>0</v>
      </c>
      <c r="DZ2211" s="72">
        <v>0</v>
      </c>
      <c r="EA2211" s="72"/>
      <c r="EB2211" s="72"/>
      <c r="EC2211" s="72"/>
      <c r="ED2211" s="72">
        <v>0</v>
      </c>
      <c r="EG2211" s="69">
        <v>17779.53</v>
      </c>
    </row>
    <row r="2212" spans="1:140" s="67" customFormat="1">
      <c r="B2212" s="68" t="s">
        <v>6278</v>
      </c>
      <c r="C2212" s="68" t="s">
        <v>6279</v>
      </c>
      <c r="D2212" s="69" t="s">
        <v>6304</v>
      </c>
      <c r="E2212" s="69" t="s">
        <v>149</v>
      </c>
      <c r="F2212" s="69" t="s">
        <v>774</v>
      </c>
      <c r="G2212" s="69" t="s">
        <v>775</v>
      </c>
      <c r="H2212" s="68"/>
      <c r="J2212" s="70">
        <v>42277</v>
      </c>
      <c r="K2212" s="70">
        <v>42277</v>
      </c>
      <c r="M2212" s="69" t="s">
        <v>152</v>
      </c>
      <c r="N2212" s="69" t="s">
        <v>153</v>
      </c>
      <c r="O2212" s="71" t="s">
        <v>776</v>
      </c>
      <c r="P2212" s="72">
        <v>403546248.69999999</v>
      </c>
      <c r="Q2212" s="68" t="s">
        <v>6281</v>
      </c>
      <c r="R2212" s="69" t="s">
        <v>777</v>
      </c>
      <c r="S2212" s="69">
        <f t="shared" si="69"/>
        <v>0.1898</v>
      </c>
      <c r="T2212" s="72">
        <v>765930.78</v>
      </c>
      <c r="U2212" s="73">
        <f t="shared" si="70"/>
        <v>924927.98</v>
      </c>
      <c r="BK2212" s="74"/>
      <c r="BS2212" s="72"/>
      <c r="BT2212" s="72">
        <v>52057.45</v>
      </c>
      <c r="BW2212" s="72"/>
      <c r="CA2212" s="69">
        <v>158997.20000000001</v>
      </c>
      <c r="CE2212" s="75"/>
      <c r="CF2212" s="72"/>
      <c r="CI2212" s="72">
        <v>18966.66</v>
      </c>
      <c r="CJ2212" s="72">
        <v>0</v>
      </c>
      <c r="CM2212" s="72">
        <v>694906.67</v>
      </c>
      <c r="CN2212" s="72"/>
      <c r="CR2212" s="69">
        <v>0</v>
      </c>
      <c r="CT2212" s="89">
        <v>0</v>
      </c>
      <c r="CU2212" s="72"/>
      <c r="CV2212" s="69"/>
      <c r="CX2212" s="68"/>
      <c r="CY2212" s="68"/>
      <c r="CZ2212" s="68"/>
      <c r="DB2212" s="89">
        <v>0</v>
      </c>
      <c r="DC2212" s="68"/>
      <c r="DD2212" s="68"/>
      <c r="DF2212" s="72">
        <v>0</v>
      </c>
      <c r="DK2212" s="72"/>
      <c r="DP2212" s="72">
        <v>0</v>
      </c>
      <c r="DQ2212" s="72"/>
      <c r="DR2212" s="72">
        <v>0</v>
      </c>
      <c r="DV2212" s="77">
        <v>0</v>
      </c>
      <c r="DZ2212" s="72">
        <v>0</v>
      </c>
      <c r="EA2212" s="72"/>
      <c r="EB2212" s="72"/>
      <c r="EC2212" s="72"/>
      <c r="ED2212" s="72">
        <v>0</v>
      </c>
      <c r="EG2212" s="69">
        <v>0</v>
      </c>
    </row>
    <row r="2213" spans="1:140" s="67" customFormat="1">
      <c r="B2213" s="68" t="s">
        <v>6278</v>
      </c>
      <c r="C2213" s="68" t="s">
        <v>6279</v>
      </c>
      <c r="D2213" s="69" t="s">
        <v>6304</v>
      </c>
      <c r="E2213" s="69" t="s">
        <v>149</v>
      </c>
      <c r="F2213" s="69" t="s">
        <v>774</v>
      </c>
      <c r="G2213" s="69" t="s">
        <v>775</v>
      </c>
      <c r="H2213" s="68"/>
      <c r="J2213" s="70">
        <v>42369</v>
      </c>
      <c r="K2213" s="70">
        <v>42369</v>
      </c>
      <c r="M2213" s="69" t="s">
        <v>152</v>
      </c>
      <c r="N2213" s="69" t="s">
        <v>153</v>
      </c>
      <c r="O2213" s="71" t="s">
        <v>1735</v>
      </c>
      <c r="P2213" s="72">
        <v>393017466.33399999</v>
      </c>
      <c r="Q2213" s="68" t="s">
        <v>6281</v>
      </c>
      <c r="R2213" s="69" t="s">
        <v>1736</v>
      </c>
      <c r="S2213" s="69">
        <f t="shared" si="69"/>
        <v>0.60150000000000003</v>
      </c>
      <c r="T2213" s="72">
        <v>2364000.06</v>
      </c>
      <c r="U2213" s="73">
        <f t="shared" si="70"/>
        <v>2385223.0100000002</v>
      </c>
      <c r="BK2213" s="74">
        <v>5502.24</v>
      </c>
      <c r="BS2213" s="72"/>
      <c r="BT2213" s="72">
        <v>20043.89</v>
      </c>
      <c r="BW2213" s="72"/>
      <c r="CA2213" s="69"/>
      <c r="CE2213" s="75"/>
      <c r="CF2213" s="72">
        <v>21222.95</v>
      </c>
      <c r="CI2213" s="72"/>
      <c r="CJ2213" s="72">
        <v>0</v>
      </c>
      <c r="CM2213" s="72">
        <v>2291291.84</v>
      </c>
      <c r="CN2213" s="72">
        <v>47162.09</v>
      </c>
      <c r="CR2213" s="69">
        <v>0</v>
      </c>
      <c r="CT2213" s="90">
        <v>0</v>
      </c>
      <c r="CU2213" s="72"/>
      <c r="CV2213" s="69"/>
      <c r="CX2213" s="68"/>
      <c r="CY2213" s="68"/>
      <c r="CZ2213" s="68"/>
      <c r="DB2213" s="90">
        <v>0</v>
      </c>
      <c r="DC2213" s="68"/>
      <c r="DD2213" s="68"/>
      <c r="DF2213" s="72">
        <v>0</v>
      </c>
      <c r="DK2213" s="72"/>
      <c r="DP2213" s="72">
        <v>0</v>
      </c>
      <c r="DQ2213" s="72"/>
      <c r="DR2213" s="72">
        <v>0</v>
      </c>
      <c r="DV2213" s="78">
        <v>0</v>
      </c>
      <c r="DZ2213" s="72">
        <v>0</v>
      </c>
      <c r="EA2213" s="72"/>
      <c r="EB2213" s="72"/>
      <c r="EC2213" s="72"/>
      <c r="ED2213" s="72">
        <v>0</v>
      </c>
      <c r="EG2213" s="69">
        <v>0</v>
      </c>
    </row>
    <row r="2214" spans="1:140" s="67" customFormat="1">
      <c r="B2214" s="68" t="s">
        <v>6278</v>
      </c>
      <c r="C2214" s="68" t="s">
        <v>6279</v>
      </c>
      <c r="D2214" s="69" t="s">
        <v>6304</v>
      </c>
      <c r="E2214" s="69" t="s">
        <v>149</v>
      </c>
      <c r="F2214" s="69" t="s">
        <v>774</v>
      </c>
      <c r="G2214" s="69" t="s">
        <v>775</v>
      </c>
      <c r="H2214" s="68"/>
      <c r="J2214" s="70">
        <v>42460</v>
      </c>
      <c r="K2214" s="70">
        <v>42460</v>
      </c>
      <c r="M2214" s="69" t="s">
        <v>152</v>
      </c>
      <c r="N2214" s="69" t="s">
        <v>153</v>
      </c>
      <c r="O2214" s="71" t="s">
        <v>2261</v>
      </c>
      <c r="P2214" s="72">
        <v>389295217.39999998</v>
      </c>
      <c r="Q2214" s="68" t="s">
        <v>6281</v>
      </c>
      <c r="R2214" s="69" t="s">
        <v>2262</v>
      </c>
      <c r="S2214" s="69">
        <f t="shared" si="69"/>
        <v>6.8999999999999999E-3</v>
      </c>
      <c r="T2214" s="72">
        <v>26861.37</v>
      </c>
      <c r="U2214" s="73">
        <f t="shared" si="70"/>
        <v>26861.37</v>
      </c>
      <c r="BK2214" s="74"/>
      <c r="BS2214" s="72"/>
      <c r="BT2214" s="72">
        <v>26861.37</v>
      </c>
      <c r="BW2214" s="72"/>
      <c r="CA2214" s="69"/>
      <c r="CE2214" s="75"/>
      <c r="CF2214" s="72"/>
      <c r="CI2214" s="72"/>
      <c r="CJ2214" s="72">
        <v>0</v>
      </c>
      <c r="CM2214" s="72"/>
      <c r="CN2214" s="72"/>
      <c r="CR2214" s="69">
        <v>0</v>
      </c>
      <c r="CT2214" s="90">
        <v>0</v>
      </c>
      <c r="CU2214" s="72"/>
      <c r="CV2214" s="69"/>
      <c r="CX2214" s="68"/>
      <c r="CY2214" s="68"/>
      <c r="CZ2214" s="68"/>
      <c r="DB2214" s="90">
        <v>0</v>
      </c>
      <c r="DC2214" s="68"/>
      <c r="DD2214" s="68"/>
      <c r="DF2214" s="72">
        <v>0</v>
      </c>
      <c r="DK2214" s="72"/>
      <c r="DP2214" s="72">
        <v>0</v>
      </c>
      <c r="DQ2214" s="72"/>
      <c r="DR2214" s="72">
        <v>0</v>
      </c>
      <c r="DV2214" s="78">
        <v>0</v>
      </c>
      <c r="DZ2214" s="72">
        <v>0</v>
      </c>
      <c r="EA2214" s="72"/>
      <c r="EB2214" s="72"/>
      <c r="EC2214" s="72"/>
      <c r="ED2214" s="72">
        <v>0</v>
      </c>
      <c r="EG2214" s="69">
        <v>0</v>
      </c>
    </row>
    <row r="2215" spans="1:140" s="67" customFormat="1">
      <c r="B2215" s="68" t="s">
        <v>6278</v>
      </c>
      <c r="C2215" s="68" t="s">
        <v>6279</v>
      </c>
      <c r="D2215" s="69" t="s">
        <v>6304</v>
      </c>
      <c r="E2215" s="69" t="s">
        <v>149</v>
      </c>
      <c r="F2215" s="69" t="s">
        <v>774</v>
      </c>
      <c r="G2215" s="69" t="s">
        <v>775</v>
      </c>
      <c r="H2215" s="68"/>
      <c r="J2215" s="70">
        <v>42551</v>
      </c>
      <c r="K2215" s="70">
        <v>42551</v>
      </c>
      <c r="M2215" s="69" t="s">
        <v>152</v>
      </c>
      <c r="N2215" s="69" t="s">
        <v>153</v>
      </c>
      <c r="O2215" s="71" t="s">
        <v>2764</v>
      </c>
      <c r="P2215" s="72">
        <v>387274425.36068302</v>
      </c>
      <c r="Q2215" s="68" t="s">
        <v>6281</v>
      </c>
      <c r="R2215" s="69" t="s">
        <v>2765</v>
      </c>
      <c r="S2215" s="69">
        <f t="shared" si="69"/>
        <v>1.0188999999999999</v>
      </c>
      <c r="T2215" s="72">
        <v>3945939.12</v>
      </c>
      <c r="U2215" s="73">
        <f t="shared" si="70"/>
        <v>5039214.8100000005</v>
      </c>
      <c r="BK2215" s="74">
        <v>21300.080000000002</v>
      </c>
      <c r="BS2215" s="72"/>
      <c r="BT2215" s="72">
        <v>138644.26999999999</v>
      </c>
      <c r="BW2215" s="72"/>
      <c r="CA2215" s="69">
        <v>1077397.44</v>
      </c>
      <c r="CE2215" s="75"/>
      <c r="CF2215" s="72">
        <v>15878.25</v>
      </c>
      <c r="CI2215" s="72"/>
      <c r="CJ2215" s="72">
        <v>0</v>
      </c>
      <c r="CM2215" s="72">
        <v>3731389.02</v>
      </c>
      <c r="CN2215" s="72">
        <v>47634.79</v>
      </c>
      <c r="CR2215" s="69">
        <v>0</v>
      </c>
      <c r="CT2215" s="89">
        <v>0</v>
      </c>
      <c r="CU2215" s="72"/>
      <c r="CV2215" s="69"/>
      <c r="CX2215" s="68"/>
      <c r="CY2215" s="68"/>
      <c r="CZ2215" s="68"/>
      <c r="DB2215" s="89">
        <v>0</v>
      </c>
      <c r="DC2215" s="68"/>
      <c r="DD2215" s="68"/>
      <c r="DF2215" s="72">
        <v>0</v>
      </c>
      <c r="DK2215" s="72"/>
      <c r="DP2215" s="72">
        <v>0</v>
      </c>
      <c r="DQ2215" s="72"/>
      <c r="DR2215" s="72">
        <v>387.3</v>
      </c>
      <c r="DV2215" s="77">
        <v>0</v>
      </c>
      <c r="DZ2215" s="72">
        <v>0</v>
      </c>
      <c r="EA2215" s="72"/>
      <c r="EB2215" s="72"/>
      <c r="EC2215" s="72"/>
      <c r="ED2215" s="72">
        <v>0</v>
      </c>
      <c r="EG2215" s="69">
        <v>6583.66</v>
      </c>
    </row>
    <row r="2216" spans="1:140" s="67" customFormat="1">
      <c r="B2216" s="68" t="s">
        <v>6278</v>
      </c>
      <c r="C2216" s="68" t="s">
        <v>6279</v>
      </c>
      <c r="D2216" s="69" t="s">
        <v>6304</v>
      </c>
      <c r="E2216" s="69" t="s">
        <v>149</v>
      </c>
      <c r="F2216" s="69" t="s">
        <v>774</v>
      </c>
      <c r="G2216" s="69" t="s">
        <v>775</v>
      </c>
      <c r="H2216" s="68"/>
      <c r="J2216" s="70">
        <v>42643</v>
      </c>
      <c r="K2216" s="70">
        <v>42643</v>
      </c>
      <c r="M2216" s="69" t="s">
        <v>152</v>
      </c>
      <c r="N2216" s="69" t="s">
        <v>153</v>
      </c>
      <c r="O2216" s="71" t="s">
        <v>3824</v>
      </c>
      <c r="P2216" s="72">
        <v>385384754.66782999</v>
      </c>
      <c r="Q2216" s="68" t="s">
        <v>6281</v>
      </c>
      <c r="R2216" s="69" t="s">
        <v>3825</v>
      </c>
      <c r="S2216" s="69">
        <f t="shared" si="69"/>
        <v>0.2303</v>
      </c>
      <c r="T2216" s="72">
        <v>887541.09</v>
      </c>
      <c r="U2216" s="73">
        <f t="shared" si="70"/>
        <v>1052485.78</v>
      </c>
      <c r="BK2216" s="74">
        <v>0</v>
      </c>
      <c r="BS2216" s="72">
        <v>0</v>
      </c>
      <c r="BT2216" s="72">
        <v>12717.71</v>
      </c>
      <c r="BW2216" s="72"/>
      <c r="CA2216" s="69">
        <v>164944.69</v>
      </c>
      <c r="CE2216" s="75"/>
      <c r="CF2216" s="72">
        <v>0</v>
      </c>
      <c r="CI2216" s="72">
        <v>20810.78</v>
      </c>
      <c r="CJ2216" s="72">
        <v>0</v>
      </c>
      <c r="CM2216" s="72">
        <v>854012.6</v>
      </c>
      <c r="CN2216" s="72">
        <v>0</v>
      </c>
      <c r="CR2216" s="69">
        <v>0</v>
      </c>
      <c r="CT2216" s="90">
        <v>0</v>
      </c>
      <c r="CU2216" s="72"/>
      <c r="CV2216" s="69"/>
      <c r="CX2216" s="68"/>
      <c r="CY2216" s="68"/>
      <c r="CZ2216" s="68"/>
      <c r="DB2216" s="90">
        <v>0</v>
      </c>
      <c r="DC2216" s="68"/>
      <c r="DD2216" s="68"/>
      <c r="DF2216" s="76">
        <v>0</v>
      </c>
      <c r="DK2216" s="72"/>
      <c r="DP2216" s="72">
        <v>0</v>
      </c>
      <c r="DQ2216" s="72"/>
      <c r="DR2216" s="72">
        <v>0</v>
      </c>
      <c r="DV2216" s="78">
        <v>0</v>
      </c>
      <c r="DZ2216" s="72">
        <v>0</v>
      </c>
      <c r="EA2216" s="72"/>
      <c r="EB2216" s="72"/>
      <c r="EC2216" s="72"/>
      <c r="ED2216" s="72">
        <v>0</v>
      </c>
      <c r="EG2216" s="69">
        <v>0</v>
      </c>
    </row>
    <row r="2217" spans="1:140" s="67" customFormat="1">
      <c r="B2217" s="68" t="s">
        <v>6278</v>
      </c>
      <c r="C2217" s="68" t="s">
        <v>6279</v>
      </c>
      <c r="D2217" s="69" t="s">
        <v>6304</v>
      </c>
      <c r="E2217" s="69" t="s">
        <v>149</v>
      </c>
      <c r="F2217" s="69" t="s">
        <v>774</v>
      </c>
      <c r="G2217" s="69" t="s">
        <v>775</v>
      </c>
      <c r="H2217" s="68"/>
      <c r="J2217" s="70">
        <v>42734</v>
      </c>
      <c r="K2217" s="70">
        <v>42734</v>
      </c>
      <c r="M2217" s="69" t="s">
        <v>152</v>
      </c>
      <c r="N2217" s="69" t="s">
        <v>153</v>
      </c>
      <c r="O2217" s="71" t="s">
        <v>4623</v>
      </c>
      <c r="P2217" s="72">
        <v>370406756.30871201</v>
      </c>
      <c r="Q2217" s="68" t="s">
        <v>6281</v>
      </c>
      <c r="R2217" s="69" t="s">
        <v>4624</v>
      </c>
      <c r="S2217" s="69">
        <f t="shared" si="69"/>
        <v>0.54289999999999994</v>
      </c>
      <c r="T2217" s="72">
        <v>2010938.28</v>
      </c>
      <c r="U2217" s="73">
        <f t="shared" si="70"/>
        <v>2231700.7200000002</v>
      </c>
      <c r="BK2217" s="74">
        <v>9260.17</v>
      </c>
      <c r="BS2217" s="72">
        <v>0</v>
      </c>
      <c r="BT2217" s="72">
        <v>58894.68</v>
      </c>
      <c r="BW2217" s="72"/>
      <c r="CA2217" s="69">
        <v>202242.11</v>
      </c>
      <c r="CF2217" s="72">
        <v>18520.330000000002</v>
      </c>
      <c r="CI2217" s="72">
        <v>0</v>
      </c>
      <c r="CJ2217" s="72">
        <v>0</v>
      </c>
      <c r="CM2217" s="72">
        <v>1883888.75</v>
      </c>
      <c r="CN2217" s="72">
        <v>41115.15</v>
      </c>
      <c r="CR2217" s="69">
        <v>0</v>
      </c>
      <c r="CT2217" s="90">
        <v>0</v>
      </c>
      <c r="CU2217" s="68"/>
      <c r="CV2217" s="68"/>
      <c r="CX2217" s="68"/>
      <c r="CY2217" s="68"/>
      <c r="CZ2217" s="68"/>
      <c r="DB2217" s="90">
        <v>0</v>
      </c>
      <c r="DC2217" s="68"/>
      <c r="DD2217" s="68"/>
      <c r="DF2217" s="76">
        <v>0</v>
      </c>
      <c r="DK2217" s="72"/>
      <c r="DP2217" s="72">
        <v>0</v>
      </c>
      <c r="DQ2217" s="72"/>
      <c r="DR2217" s="72">
        <v>0</v>
      </c>
      <c r="DV2217" s="78">
        <v>0</v>
      </c>
      <c r="DZ2217" s="72">
        <v>0</v>
      </c>
      <c r="EA2217" s="72"/>
      <c r="EB2217" s="72"/>
      <c r="EC2217" s="72"/>
      <c r="ED2217" s="72">
        <v>0</v>
      </c>
      <c r="EG2217" s="69">
        <v>17779.53</v>
      </c>
    </row>
    <row r="2218" spans="1:140" s="67" customFormat="1">
      <c r="B2218" s="68" t="s">
        <v>6278</v>
      </c>
      <c r="C2218" s="68" t="s">
        <v>6279</v>
      </c>
      <c r="D2218" s="69" t="s">
        <v>6288</v>
      </c>
      <c r="E2218" s="69" t="s">
        <v>149</v>
      </c>
      <c r="F2218" s="69" t="s">
        <v>743</v>
      </c>
      <c r="G2218" s="69" t="s">
        <v>744</v>
      </c>
      <c r="H2218" s="68"/>
      <c r="J2218" s="70">
        <v>42277</v>
      </c>
      <c r="K2218" s="70">
        <v>42277</v>
      </c>
      <c r="M2218" s="69" t="s">
        <v>152</v>
      </c>
      <c r="N2218" s="69" t="s">
        <v>153</v>
      </c>
      <c r="O2218" s="71" t="s">
        <v>745</v>
      </c>
      <c r="P2218" s="72">
        <v>30851881.072700001</v>
      </c>
      <c r="Q2218" s="68" t="s">
        <v>6281</v>
      </c>
      <c r="R2218" s="69" t="s">
        <v>746</v>
      </c>
      <c r="S2218" s="69">
        <f t="shared" si="69"/>
        <v>1.2865</v>
      </c>
      <c r="T2218" s="72">
        <v>396909.45</v>
      </c>
      <c r="U2218" s="73">
        <f t="shared" si="70"/>
        <v>517941.4</v>
      </c>
      <c r="BK2218" s="74">
        <v>36035.01</v>
      </c>
      <c r="BS2218" s="72"/>
      <c r="BT2218" s="72">
        <v>77654.19</v>
      </c>
      <c r="BW2218" s="72"/>
      <c r="CA2218" s="69">
        <v>3116.05</v>
      </c>
      <c r="CE2218" s="75"/>
      <c r="CF2218" s="72">
        <v>117915.9</v>
      </c>
      <c r="CI2218" s="72">
        <v>2529.84</v>
      </c>
      <c r="CJ2218" s="72">
        <v>0</v>
      </c>
      <c r="CM2218" s="72">
        <v>13358.87</v>
      </c>
      <c r="CN2218" s="72">
        <v>262240.98</v>
      </c>
      <c r="CR2218" s="69"/>
      <c r="CT2218" s="89">
        <v>0</v>
      </c>
      <c r="CU2218" s="72"/>
      <c r="CV2218" s="69"/>
      <c r="CX2218" s="68"/>
      <c r="CY2218" s="68"/>
      <c r="CZ2218" s="68"/>
      <c r="DB2218" s="90">
        <v>0</v>
      </c>
      <c r="DC2218" s="68"/>
      <c r="DD2218" s="68"/>
      <c r="DF2218" s="72">
        <v>0</v>
      </c>
      <c r="DK2218" s="72"/>
      <c r="DP2218" s="72"/>
      <c r="DQ2218" s="72"/>
      <c r="DR2218" s="72">
        <v>0</v>
      </c>
      <c r="DV2218" s="77">
        <v>0</v>
      </c>
      <c r="DZ2218" s="72">
        <v>3239.44</v>
      </c>
      <c r="EA2218" s="72"/>
      <c r="EB2218" s="72"/>
      <c r="EC2218" s="72"/>
      <c r="ED2218" s="72"/>
      <c r="EG2218" s="69">
        <v>1851.12</v>
      </c>
    </row>
    <row r="2219" spans="1:140" s="67" customFormat="1">
      <c r="B2219" s="68" t="s">
        <v>6278</v>
      </c>
      <c r="C2219" s="68" t="s">
        <v>6279</v>
      </c>
      <c r="D2219" s="69" t="s">
        <v>6288</v>
      </c>
      <c r="E2219" s="69" t="s">
        <v>149</v>
      </c>
      <c r="F2219" s="69" t="s">
        <v>743</v>
      </c>
      <c r="G2219" s="69" t="s">
        <v>744</v>
      </c>
      <c r="H2219" s="68"/>
      <c r="J2219" s="70">
        <v>42369</v>
      </c>
      <c r="K2219" s="70">
        <v>42369</v>
      </c>
      <c r="M2219" s="69" t="s">
        <v>152</v>
      </c>
      <c r="N2219" s="69" t="s">
        <v>153</v>
      </c>
      <c r="O2219" s="71" t="s">
        <v>1659</v>
      </c>
      <c r="P2219" s="72">
        <v>29310116.66</v>
      </c>
      <c r="Q2219" s="68" t="s">
        <v>6281</v>
      </c>
      <c r="R2219" s="69" t="s">
        <v>1660</v>
      </c>
      <c r="S2219" s="69">
        <f t="shared" si="69"/>
        <v>1.6886999999999999</v>
      </c>
      <c r="T2219" s="72">
        <v>494959.94</v>
      </c>
      <c r="U2219" s="73">
        <f t="shared" si="70"/>
        <v>685417.08</v>
      </c>
      <c r="BK2219" s="74">
        <v>40272.120000000003</v>
      </c>
      <c r="BS2219" s="72"/>
      <c r="BT2219" s="72">
        <v>0</v>
      </c>
      <c r="BW2219" s="72"/>
      <c r="CA2219" s="69">
        <v>5656.86</v>
      </c>
      <c r="CE2219" s="75"/>
      <c r="CF2219" s="72">
        <v>184800.28</v>
      </c>
      <c r="CI2219" s="72"/>
      <c r="CJ2219" s="72">
        <v>0</v>
      </c>
      <c r="CM2219" s="72">
        <v>22275.69</v>
      </c>
      <c r="CN2219" s="72">
        <v>378803.93</v>
      </c>
      <c r="CR2219" s="69"/>
      <c r="CT2219" s="90">
        <v>0</v>
      </c>
      <c r="CU2219" s="72"/>
      <c r="CV2219" s="69"/>
      <c r="CX2219" s="68"/>
      <c r="CY2219" s="68"/>
      <c r="CZ2219" s="68"/>
      <c r="DB2219" s="90">
        <v>0</v>
      </c>
      <c r="DC2219" s="68"/>
      <c r="DD2219" s="68"/>
      <c r="DF2219" s="72">
        <v>0</v>
      </c>
      <c r="DK2219" s="72"/>
      <c r="DP2219" s="72"/>
      <c r="DQ2219" s="72"/>
      <c r="DR2219" s="72">
        <v>0</v>
      </c>
      <c r="DV2219" s="77">
        <v>0</v>
      </c>
      <c r="DZ2219" s="72"/>
      <c r="EA2219" s="72"/>
      <c r="EB2219" s="72"/>
      <c r="EC2219" s="72"/>
      <c r="ED2219" s="72">
        <v>410.35</v>
      </c>
      <c r="EG2219" s="69">
        <v>53197.85</v>
      </c>
    </row>
    <row r="2220" spans="1:140" s="67" customFormat="1">
      <c r="B2220" s="68" t="s">
        <v>6278</v>
      </c>
      <c r="C2220" s="68" t="s">
        <v>6279</v>
      </c>
      <c r="D2220" s="69" t="s">
        <v>6288</v>
      </c>
      <c r="E2220" s="69" t="s">
        <v>149</v>
      </c>
      <c r="F2220" s="69" t="s">
        <v>743</v>
      </c>
      <c r="G2220" s="69" t="s">
        <v>744</v>
      </c>
      <c r="H2220" s="68"/>
      <c r="J2220" s="70">
        <v>42460</v>
      </c>
      <c r="K2220" s="70">
        <v>42460</v>
      </c>
      <c r="M2220" s="69" t="s">
        <v>152</v>
      </c>
      <c r="N2220" s="69" t="s">
        <v>153</v>
      </c>
      <c r="O2220" s="71" t="s">
        <v>2268</v>
      </c>
      <c r="P2220" s="72">
        <v>28768477.300000001</v>
      </c>
      <c r="Q2220" s="68" t="s">
        <v>6281</v>
      </c>
      <c r="R2220" s="69" t="s">
        <v>2269</v>
      </c>
      <c r="S2220" s="69">
        <f t="shared" si="69"/>
        <v>1.1032999999999999</v>
      </c>
      <c r="T2220" s="72">
        <v>317402.61</v>
      </c>
      <c r="U2220" s="73">
        <f t="shared" si="70"/>
        <v>440991.97</v>
      </c>
      <c r="BK2220" s="74">
        <v>27704.03</v>
      </c>
      <c r="BS2220" s="72"/>
      <c r="BT2220" s="72">
        <v>0</v>
      </c>
      <c r="BW2220" s="72"/>
      <c r="CA2220" s="69">
        <v>1093.19</v>
      </c>
      <c r="CE2220" s="75"/>
      <c r="CF2220" s="72">
        <v>122496.17</v>
      </c>
      <c r="CI2220" s="72">
        <v>7249.67</v>
      </c>
      <c r="CJ2220" s="72">
        <v>0</v>
      </c>
      <c r="CM2220" s="72">
        <v>17548.79</v>
      </c>
      <c r="CN2220" s="72">
        <v>242748.41</v>
      </c>
      <c r="CR2220" s="69"/>
      <c r="CT2220" s="89">
        <v>0</v>
      </c>
      <c r="CU2220" s="72"/>
      <c r="CV2220" s="69"/>
      <c r="CX2220" s="68"/>
      <c r="CY2220" s="68"/>
      <c r="CZ2220" s="68"/>
      <c r="DB2220" s="89">
        <v>0</v>
      </c>
      <c r="DC2220" s="68"/>
      <c r="DD2220" s="68"/>
      <c r="DF2220" s="72">
        <v>0</v>
      </c>
      <c r="DK2220" s="72"/>
      <c r="DP2220" s="72"/>
      <c r="DQ2220" s="72"/>
      <c r="DR2220" s="72">
        <v>0</v>
      </c>
      <c r="DV2220" s="77">
        <v>0</v>
      </c>
      <c r="DZ2220" s="72">
        <v>12427.97</v>
      </c>
      <c r="EA2220" s="72"/>
      <c r="EB2220" s="72"/>
      <c r="EC2220" s="72"/>
      <c r="ED2220" s="72"/>
      <c r="EG2220" s="69">
        <v>9723.74</v>
      </c>
    </row>
    <row r="2221" spans="1:140" s="67" customFormat="1">
      <c r="B2221" s="68" t="s">
        <v>6278</v>
      </c>
      <c r="C2221" s="68" t="s">
        <v>6279</v>
      </c>
      <c r="D2221" s="69" t="s">
        <v>6288</v>
      </c>
      <c r="E2221" s="69" t="s">
        <v>149</v>
      </c>
      <c r="F2221" s="69" t="s">
        <v>743</v>
      </c>
      <c r="G2221" s="69" t="s">
        <v>744</v>
      </c>
      <c r="H2221" s="68"/>
      <c r="J2221" s="70">
        <v>42551</v>
      </c>
      <c r="K2221" s="70">
        <v>42551</v>
      </c>
      <c r="M2221" s="69" t="s">
        <v>152</v>
      </c>
      <c r="N2221" s="69" t="s">
        <v>153</v>
      </c>
      <c r="O2221" s="71" t="s">
        <v>2820</v>
      </c>
      <c r="P2221" s="72">
        <v>27986169.008099999</v>
      </c>
      <c r="Q2221" s="68" t="s">
        <v>6281</v>
      </c>
      <c r="R2221" s="69" t="s">
        <v>2821</v>
      </c>
      <c r="S2221" s="69">
        <f t="shared" si="69"/>
        <v>2.3490000000000002</v>
      </c>
      <c r="T2221" s="72">
        <v>657395.11</v>
      </c>
      <c r="U2221" s="73">
        <f t="shared" si="70"/>
        <v>821170.19</v>
      </c>
      <c r="BK2221" s="74">
        <v>58043.3</v>
      </c>
      <c r="BS2221" s="72"/>
      <c r="BT2221" s="72">
        <v>0</v>
      </c>
      <c r="BW2221" s="72"/>
      <c r="CA2221" s="69">
        <v>5065.51</v>
      </c>
      <c r="CE2221" s="75"/>
      <c r="CF2221" s="72">
        <v>158709.57</v>
      </c>
      <c r="CI2221" s="72">
        <v>13741.22</v>
      </c>
      <c r="CJ2221" s="72">
        <v>0</v>
      </c>
      <c r="CM2221" s="72">
        <v>100246.46</v>
      </c>
      <c r="CN2221" s="72">
        <v>435744.64</v>
      </c>
      <c r="CR2221" s="69"/>
      <c r="CT2221" s="89">
        <v>0</v>
      </c>
      <c r="CU2221" s="72"/>
      <c r="CV2221" s="69"/>
      <c r="CX2221" s="68"/>
      <c r="CY2221" s="68"/>
      <c r="CZ2221" s="68"/>
      <c r="DB2221" s="89">
        <v>0</v>
      </c>
      <c r="DC2221" s="68"/>
      <c r="DD2221" s="68"/>
      <c r="DF2221" s="72">
        <v>0</v>
      </c>
      <c r="DK2221" s="72"/>
      <c r="DP2221" s="72"/>
      <c r="DQ2221" s="72"/>
      <c r="DR2221" s="72">
        <v>0</v>
      </c>
      <c r="DV2221" s="77">
        <v>0</v>
      </c>
      <c r="DZ2221" s="72">
        <v>10158.98</v>
      </c>
      <c r="EA2221" s="72"/>
      <c r="EB2221" s="72"/>
      <c r="EC2221" s="72"/>
      <c r="ED2221" s="72"/>
      <c r="EG2221" s="69">
        <v>39460.51</v>
      </c>
    </row>
    <row r="2222" spans="1:140" s="67" customFormat="1">
      <c r="B2222" s="68" t="s">
        <v>6278</v>
      </c>
      <c r="C2222" s="68" t="s">
        <v>6279</v>
      </c>
      <c r="D2222" s="69" t="s">
        <v>6288</v>
      </c>
      <c r="E2222" s="69" t="s">
        <v>149</v>
      </c>
      <c r="F2222" s="69" t="s">
        <v>743</v>
      </c>
      <c r="G2222" s="69" t="s">
        <v>744</v>
      </c>
      <c r="H2222" s="68"/>
      <c r="J2222" s="70">
        <v>42643</v>
      </c>
      <c r="K2222" s="70">
        <v>42643</v>
      </c>
      <c r="M2222" s="69" t="s">
        <v>152</v>
      </c>
      <c r="N2222" s="69" t="s">
        <v>153</v>
      </c>
      <c r="O2222" s="71" t="s">
        <v>3802</v>
      </c>
      <c r="P2222" s="72">
        <v>25478760.890000001</v>
      </c>
      <c r="Q2222" s="68" t="s">
        <v>6281</v>
      </c>
      <c r="R2222" s="69" t="s">
        <v>3803</v>
      </c>
      <c r="S2222" s="69">
        <f t="shared" si="69"/>
        <v>1.1823000000000001</v>
      </c>
      <c r="T2222" s="72">
        <v>301235.39</v>
      </c>
      <c r="U2222" s="73">
        <f t="shared" si="70"/>
        <v>425801.06</v>
      </c>
      <c r="BK2222" s="74">
        <v>24485.09</v>
      </c>
      <c r="BS2222" s="72"/>
      <c r="BT2222" s="72">
        <v>0</v>
      </c>
      <c r="BW2222" s="72"/>
      <c r="CA2222" s="69">
        <v>1452.3</v>
      </c>
      <c r="CE2222" s="75"/>
      <c r="CF2222" s="72">
        <v>123113.37</v>
      </c>
      <c r="CI2222" s="72">
        <v>3439.65</v>
      </c>
      <c r="CJ2222" s="72">
        <v>0</v>
      </c>
      <c r="CM2222" s="72">
        <v>8025.8</v>
      </c>
      <c r="CN2222" s="72">
        <v>262176.44</v>
      </c>
      <c r="CR2222" s="69"/>
      <c r="CT2222" s="89">
        <v>0</v>
      </c>
      <c r="CU2222" s="72"/>
      <c r="CV2222" s="69"/>
      <c r="CX2222" s="68"/>
      <c r="CY2222" s="68"/>
      <c r="CZ2222" s="68"/>
      <c r="DB2222" s="103">
        <v>0</v>
      </c>
      <c r="DC2222" s="68"/>
      <c r="DD2222" s="68"/>
      <c r="DF2222" s="76">
        <v>0</v>
      </c>
      <c r="DK2222" s="72"/>
      <c r="DP2222" s="72"/>
      <c r="DQ2222" s="72"/>
      <c r="DR2222" s="72">
        <v>0</v>
      </c>
      <c r="DV2222" s="79">
        <v>0</v>
      </c>
      <c r="DZ2222" s="72">
        <v>3108.41</v>
      </c>
      <c r="EA2222" s="72"/>
      <c r="EB2222" s="72"/>
      <c r="EC2222" s="72"/>
      <c r="ED2222" s="72"/>
      <c r="EG2222" s="69"/>
    </row>
    <row r="2223" spans="1:140" s="67" customFormat="1">
      <c r="B2223" s="68" t="s">
        <v>6278</v>
      </c>
      <c r="C2223" s="68" t="s">
        <v>6279</v>
      </c>
      <c r="D2223" s="69" t="s">
        <v>6288</v>
      </c>
      <c r="E2223" s="69" t="s">
        <v>149</v>
      </c>
      <c r="F2223" s="69" t="s">
        <v>743</v>
      </c>
      <c r="G2223" s="69" t="s">
        <v>744</v>
      </c>
      <c r="H2223" s="68"/>
      <c r="J2223" s="70">
        <v>42734</v>
      </c>
      <c r="K2223" s="70">
        <v>42734</v>
      </c>
      <c r="M2223" s="69" t="s">
        <v>152</v>
      </c>
      <c r="N2223" s="69" t="s">
        <v>153</v>
      </c>
      <c r="O2223" s="71" t="s">
        <v>4625</v>
      </c>
      <c r="P2223" s="72">
        <v>24538943.23</v>
      </c>
      <c r="Q2223" s="68" t="s">
        <v>6281</v>
      </c>
      <c r="R2223" s="69" t="s">
        <v>4626</v>
      </c>
      <c r="S2223" s="69">
        <f t="shared" si="69"/>
        <v>1.6133999999999999</v>
      </c>
      <c r="T2223" s="72">
        <v>395911.31</v>
      </c>
      <c r="U2223" s="73">
        <f t="shared" si="70"/>
        <v>538188.14</v>
      </c>
      <c r="BK2223" s="74">
        <v>46378.61</v>
      </c>
      <c r="BS2223" s="72"/>
      <c r="BT2223" s="72">
        <v>0</v>
      </c>
      <c r="BW2223" s="72"/>
      <c r="CA2223" s="69">
        <v>4466.1000000000004</v>
      </c>
      <c r="CF2223" s="72">
        <v>137810.73000000001</v>
      </c>
      <c r="CI2223" s="72"/>
      <c r="CJ2223" s="72">
        <v>0</v>
      </c>
      <c r="CM2223" s="72">
        <v>31041.74</v>
      </c>
      <c r="CN2223" s="72">
        <v>300847.46999999997</v>
      </c>
      <c r="CR2223" s="69"/>
      <c r="CT2223" s="90">
        <v>0</v>
      </c>
      <c r="CU2223" s="68"/>
      <c r="CV2223" s="68"/>
      <c r="CX2223" s="68"/>
      <c r="CY2223" s="68"/>
      <c r="CZ2223" s="68"/>
      <c r="DB2223" s="90">
        <v>0</v>
      </c>
      <c r="DC2223" s="68"/>
      <c r="DD2223" s="68"/>
      <c r="DF2223" s="76">
        <v>0</v>
      </c>
      <c r="DK2223" s="72"/>
      <c r="DP2223" s="72"/>
      <c r="DQ2223" s="72"/>
      <c r="DR2223" s="72">
        <v>0</v>
      </c>
      <c r="DV2223" s="78">
        <v>0</v>
      </c>
      <c r="DZ2223" s="72">
        <v>0</v>
      </c>
      <c r="EA2223" s="72"/>
      <c r="EB2223" s="72"/>
      <c r="EC2223" s="72"/>
      <c r="ED2223" s="72"/>
      <c r="EG2223" s="69">
        <v>17643.490000000002</v>
      </c>
    </row>
    <row r="2224" spans="1:140" s="67" customFormat="1">
      <c r="A2224" s="68"/>
      <c r="B2224" s="68" t="s">
        <v>6278</v>
      </c>
      <c r="C2224" s="68" t="s">
        <v>6279</v>
      </c>
      <c r="D2224" s="69" t="s">
        <v>6288</v>
      </c>
      <c r="E2224" s="69" t="s">
        <v>149</v>
      </c>
      <c r="F2224" s="69" t="s">
        <v>743</v>
      </c>
      <c r="G2224" s="69" t="s">
        <v>744</v>
      </c>
      <c r="H2224" s="68"/>
      <c r="I2224" s="68" t="s">
        <v>6172</v>
      </c>
      <c r="J2224" s="70">
        <v>42825</v>
      </c>
      <c r="K2224" s="70">
        <v>42825</v>
      </c>
      <c r="L2224" s="68"/>
      <c r="M2224" s="69" t="s">
        <v>152</v>
      </c>
      <c r="N2224" s="69" t="s">
        <v>153</v>
      </c>
      <c r="O2224" s="71" t="s">
        <v>5321</v>
      </c>
      <c r="P2224" s="72">
        <v>24298799.224806201</v>
      </c>
      <c r="Q2224" s="68" t="s">
        <v>6281</v>
      </c>
      <c r="R2224" s="69" t="s">
        <v>2963</v>
      </c>
      <c r="S2224" s="69">
        <f t="shared" si="69"/>
        <v>1.29</v>
      </c>
      <c r="T2224" s="72">
        <v>313454.51</v>
      </c>
      <c r="U2224" s="73">
        <f t="shared" si="70"/>
        <v>417356.15</v>
      </c>
      <c r="V2224" s="68"/>
      <c r="W2224" s="68"/>
      <c r="X2224" s="68"/>
      <c r="Y2224" s="68"/>
      <c r="Z2224" s="68"/>
      <c r="AA2224" s="68"/>
      <c r="AB2224" s="68"/>
      <c r="AC2224" s="68"/>
      <c r="AD2224" s="68"/>
      <c r="AE2224" s="68"/>
      <c r="AF2224" s="68"/>
      <c r="AG2224" s="68"/>
      <c r="AH2224" s="68"/>
      <c r="AI2224" s="68"/>
      <c r="AJ2224" s="68"/>
      <c r="AK2224" s="68"/>
      <c r="AL2224" s="68"/>
      <c r="AM2224" s="68"/>
      <c r="AN2224" s="68"/>
      <c r="AO2224" s="68"/>
      <c r="AP2224" s="68"/>
      <c r="AQ2224" s="68"/>
      <c r="AR2224" s="68"/>
      <c r="AS2224" s="68"/>
      <c r="AT2224" s="68"/>
      <c r="AU2224" s="68"/>
      <c r="AV2224" s="68"/>
      <c r="AW2224" s="68"/>
      <c r="AX2224" s="68"/>
      <c r="AY2224" s="68"/>
      <c r="AZ2224" s="68"/>
      <c r="BA2224" s="68"/>
      <c r="BB2224" s="68"/>
      <c r="BC2224" s="68"/>
      <c r="BD2224" s="68"/>
      <c r="BE2224" s="68"/>
      <c r="BF2224" s="68"/>
      <c r="BG2224" s="68"/>
      <c r="BH2224" s="68"/>
      <c r="BI2224" s="68"/>
      <c r="BJ2224" s="68"/>
      <c r="BK2224" s="74">
        <v>25027.759999999998</v>
      </c>
      <c r="BL2224" s="68"/>
      <c r="BM2224" s="68"/>
      <c r="BN2224" s="68"/>
      <c r="BO2224" s="68"/>
      <c r="BP2224" s="68"/>
      <c r="BQ2224" s="68"/>
      <c r="BR2224" s="68"/>
      <c r="BS2224" s="68"/>
      <c r="BT2224" s="72">
        <v>1360.72</v>
      </c>
      <c r="BU2224" s="68"/>
      <c r="BV2224" s="68"/>
      <c r="BW2224" s="72"/>
      <c r="BX2224" s="68"/>
      <c r="BY2224" s="68"/>
      <c r="BZ2224" s="68"/>
      <c r="CA2224" s="69">
        <v>1773.8</v>
      </c>
      <c r="CB2224" s="68"/>
      <c r="CC2224" s="68"/>
      <c r="CD2224" s="68"/>
      <c r="CE2224" s="72"/>
      <c r="CF2224" s="72">
        <v>102127.84</v>
      </c>
      <c r="CG2224" s="68"/>
      <c r="CH2224" s="68"/>
      <c r="CI2224" s="72">
        <v>9063.4500000000007</v>
      </c>
      <c r="CJ2224" s="72">
        <v>0</v>
      </c>
      <c r="CK2224" s="68"/>
      <c r="CL2224" s="68"/>
      <c r="CM2224" s="69">
        <v>35865.03</v>
      </c>
      <c r="CN2224" s="72">
        <v>237059.11</v>
      </c>
      <c r="CO2224" s="68"/>
      <c r="CP2224" s="68"/>
      <c r="CQ2224" s="68"/>
      <c r="CR2224" s="69"/>
      <c r="CS2224" s="68"/>
      <c r="CT2224" s="95">
        <v>0</v>
      </c>
      <c r="CU2224" s="72"/>
      <c r="CV2224" s="69"/>
      <c r="CW2224" s="68"/>
      <c r="CX2224" s="68"/>
      <c r="CY2224" s="68"/>
      <c r="CZ2224" s="68"/>
      <c r="DA2224" s="68"/>
      <c r="DB2224" s="93">
        <v>0</v>
      </c>
      <c r="DC2224" s="68"/>
      <c r="DD2224" s="68"/>
      <c r="DE2224" s="68"/>
      <c r="DF2224" s="85"/>
      <c r="DG2224" s="68"/>
      <c r="DH2224" s="68"/>
      <c r="DI2224" s="68"/>
      <c r="DJ2224" s="68"/>
      <c r="DK2224" s="72"/>
      <c r="DL2224" s="68"/>
      <c r="DM2224" s="68"/>
      <c r="DN2224" s="68"/>
      <c r="DO2224" s="68"/>
      <c r="DP2224" s="72"/>
      <c r="DQ2224" s="68"/>
      <c r="DR2224" s="72">
        <v>0</v>
      </c>
      <c r="DS2224" s="68"/>
      <c r="DT2224" s="68">
        <v>0</v>
      </c>
      <c r="DU2224" s="68"/>
      <c r="DV2224" s="84">
        <v>0</v>
      </c>
      <c r="DW2224" s="68"/>
      <c r="DX2224" s="68"/>
      <c r="DY2224" s="68"/>
      <c r="DZ2224" s="72">
        <v>0</v>
      </c>
      <c r="EA2224" s="68"/>
      <c r="EB2224" s="72"/>
      <c r="EC2224" s="68"/>
      <c r="ED2224" s="72"/>
      <c r="EE2224" s="68"/>
      <c r="EF2224" s="68"/>
      <c r="EG2224" s="69">
        <v>5078.4399999999996</v>
      </c>
      <c r="EH2224" s="68"/>
      <c r="EI2224" s="68"/>
      <c r="EJ2224" s="68"/>
    </row>
    <row r="2225" spans="1:140" s="67" customFormat="1">
      <c r="B2225" s="68" t="s">
        <v>6278</v>
      </c>
      <c r="C2225" s="68" t="s">
        <v>6279</v>
      </c>
      <c r="D2225" s="69" t="s">
        <v>6304</v>
      </c>
      <c r="E2225" s="69" t="s">
        <v>149</v>
      </c>
      <c r="F2225" s="69" t="s">
        <v>743</v>
      </c>
      <c r="G2225" s="69" t="s">
        <v>744</v>
      </c>
      <c r="H2225" s="68"/>
      <c r="J2225" s="70">
        <v>42277</v>
      </c>
      <c r="K2225" s="70">
        <v>42277</v>
      </c>
      <c r="M2225" s="69" t="s">
        <v>152</v>
      </c>
      <c r="N2225" s="69" t="s">
        <v>153</v>
      </c>
      <c r="O2225" s="71" t="s">
        <v>745</v>
      </c>
      <c r="P2225" s="72">
        <v>30851881.072700001</v>
      </c>
      <c r="Q2225" s="68" t="s">
        <v>6281</v>
      </c>
      <c r="R2225" s="69" t="s">
        <v>746</v>
      </c>
      <c r="S2225" s="69">
        <f t="shared" si="69"/>
        <v>1.2865</v>
      </c>
      <c r="T2225" s="72">
        <v>396909.45</v>
      </c>
      <c r="U2225" s="73">
        <f t="shared" si="70"/>
        <v>517941.4</v>
      </c>
      <c r="BK2225" s="74">
        <v>36035.01</v>
      </c>
      <c r="BS2225" s="72"/>
      <c r="BT2225" s="72">
        <v>77654.19</v>
      </c>
      <c r="BW2225" s="72"/>
      <c r="CA2225" s="69">
        <v>3116.05</v>
      </c>
      <c r="CE2225" s="75"/>
      <c r="CF2225" s="72">
        <v>117915.9</v>
      </c>
      <c r="CI2225" s="72">
        <v>2529.84</v>
      </c>
      <c r="CJ2225" s="72">
        <v>0</v>
      </c>
      <c r="CM2225" s="72">
        <v>13358.87</v>
      </c>
      <c r="CN2225" s="72">
        <v>262240.98</v>
      </c>
      <c r="CR2225" s="69"/>
      <c r="CT2225" s="89">
        <v>0</v>
      </c>
      <c r="CU2225" s="72"/>
      <c r="CV2225" s="69"/>
      <c r="CX2225" s="68"/>
      <c r="CY2225" s="68"/>
      <c r="CZ2225" s="68"/>
      <c r="DB2225" s="90">
        <v>0</v>
      </c>
      <c r="DC2225" s="68"/>
      <c r="DD2225" s="68"/>
      <c r="DF2225" s="72">
        <v>0</v>
      </c>
      <c r="DK2225" s="72"/>
      <c r="DP2225" s="72"/>
      <c r="DQ2225" s="72"/>
      <c r="DR2225" s="72">
        <v>0</v>
      </c>
      <c r="DV2225" s="77">
        <v>0</v>
      </c>
      <c r="DZ2225" s="72">
        <v>3239.44</v>
      </c>
      <c r="EA2225" s="72"/>
      <c r="EB2225" s="72"/>
      <c r="EC2225" s="72"/>
      <c r="ED2225" s="72"/>
      <c r="EG2225" s="69">
        <v>1851.12</v>
      </c>
    </row>
    <row r="2226" spans="1:140" s="67" customFormat="1">
      <c r="B2226" s="68" t="s">
        <v>6278</v>
      </c>
      <c r="C2226" s="68" t="s">
        <v>6279</v>
      </c>
      <c r="D2226" s="69" t="s">
        <v>6304</v>
      </c>
      <c r="E2226" s="69" t="s">
        <v>149</v>
      </c>
      <c r="F2226" s="69" t="s">
        <v>743</v>
      </c>
      <c r="G2226" s="69" t="s">
        <v>744</v>
      </c>
      <c r="H2226" s="68"/>
      <c r="J2226" s="70">
        <v>42369</v>
      </c>
      <c r="K2226" s="70">
        <v>42369</v>
      </c>
      <c r="M2226" s="69" t="s">
        <v>152</v>
      </c>
      <c r="N2226" s="69" t="s">
        <v>153</v>
      </c>
      <c r="O2226" s="71" t="s">
        <v>1659</v>
      </c>
      <c r="P2226" s="72">
        <v>29310116.66</v>
      </c>
      <c r="Q2226" s="68" t="s">
        <v>6281</v>
      </c>
      <c r="R2226" s="69" t="s">
        <v>1660</v>
      </c>
      <c r="S2226" s="69">
        <f t="shared" si="69"/>
        <v>1.6886999999999999</v>
      </c>
      <c r="T2226" s="72">
        <v>494959.94</v>
      </c>
      <c r="U2226" s="73">
        <f t="shared" si="70"/>
        <v>685417.08</v>
      </c>
      <c r="BK2226" s="74">
        <v>40272.120000000003</v>
      </c>
      <c r="BS2226" s="72"/>
      <c r="BT2226" s="72">
        <v>0</v>
      </c>
      <c r="BW2226" s="72"/>
      <c r="CA2226" s="69">
        <v>5656.86</v>
      </c>
      <c r="CE2226" s="75"/>
      <c r="CF2226" s="72">
        <v>184800.28</v>
      </c>
      <c r="CI2226" s="72"/>
      <c r="CJ2226" s="72">
        <v>0</v>
      </c>
      <c r="CM2226" s="72">
        <v>22275.69</v>
      </c>
      <c r="CN2226" s="72">
        <v>378803.93</v>
      </c>
      <c r="CR2226" s="69"/>
      <c r="CT2226" s="90">
        <v>0</v>
      </c>
      <c r="CU2226" s="72"/>
      <c r="CV2226" s="69"/>
      <c r="CX2226" s="68"/>
      <c r="CY2226" s="68"/>
      <c r="CZ2226" s="68"/>
      <c r="DB2226" s="90">
        <v>0</v>
      </c>
      <c r="DC2226" s="68"/>
      <c r="DD2226" s="68"/>
      <c r="DF2226" s="72">
        <v>0</v>
      </c>
      <c r="DK2226" s="72"/>
      <c r="DP2226" s="72"/>
      <c r="DQ2226" s="72"/>
      <c r="DR2226" s="72">
        <v>0</v>
      </c>
      <c r="DV2226" s="77">
        <v>0</v>
      </c>
      <c r="DZ2226" s="72"/>
      <c r="EA2226" s="72"/>
      <c r="EB2226" s="72"/>
      <c r="EC2226" s="72"/>
      <c r="ED2226" s="72">
        <v>410.35</v>
      </c>
      <c r="EG2226" s="69">
        <v>53197.85</v>
      </c>
    </row>
    <row r="2227" spans="1:140" s="67" customFormat="1">
      <c r="B2227" s="68" t="s">
        <v>6278</v>
      </c>
      <c r="C2227" s="68" t="s">
        <v>6279</v>
      </c>
      <c r="D2227" s="69" t="s">
        <v>6304</v>
      </c>
      <c r="E2227" s="69" t="s">
        <v>149</v>
      </c>
      <c r="F2227" s="69" t="s">
        <v>743</v>
      </c>
      <c r="G2227" s="69" t="s">
        <v>744</v>
      </c>
      <c r="H2227" s="68"/>
      <c r="J2227" s="70">
        <v>42460</v>
      </c>
      <c r="K2227" s="70">
        <v>42460</v>
      </c>
      <c r="M2227" s="69" t="s">
        <v>152</v>
      </c>
      <c r="N2227" s="69" t="s">
        <v>153</v>
      </c>
      <c r="O2227" s="71" t="s">
        <v>2268</v>
      </c>
      <c r="P2227" s="72">
        <v>28768477.300000001</v>
      </c>
      <c r="Q2227" s="68" t="s">
        <v>6281</v>
      </c>
      <c r="R2227" s="69" t="s">
        <v>2269</v>
      </c>
      <c r="S2227" s="69">
        <f t="shared" si="69"/>
        <v>1.1032999999999999</v>
      </c>
      <c r="T2227" s="72">
        <v>317402.61</v>
      </c>
      <c r="U2227" s="73">
        <f t="shared" si="70"/>
        <v>440991.97</v>
      </c>
      <c r="BK2227" s="74">
        <v>27704.03</v>
      </c>
      <c r="BS2227" s="72"/>
      <c r="BT2227" s="72">
        <v>0</v>
      </c>
      <c r="BW2227" s="72"/>
      <c r="CA2227" s="69">
        <v>1093.19</v>
      </c>
      <c r="CE2227" s="75"/>
      <c r="CF2227" s="72">
        <v>122496.17</v>
      </c>
      <c r="CI2227" s="72">
        <v>7249.67</v>
      </c>
      <c r="CJ2227" s="72">
        <v>0</v>
      </c>
      <c r="CM2227" s="72">
        <v>17548.79</v>
      </c>
      <c r="CN2227" s="72">
        <v>242748.41</v>
      </c>
      <c r="CR2227" s="69"/>
      <c r="CT2227" s="89">
        <v>0</v>
      </c>
      <c r="CU2227" s="72"/>
      <c r="CV2227" s="69"/>
      <c r="CX2227" s="68"/>
      <c r="CY2227" s="68"/>
      <c r="CZ2227" s="68"/>
      <c r="DB2227" s="89">
        <v>0</v>
      </c>
      <c r="DC2227" s="68"/>
      <c r="DD2227" s="68"/>
      <c r="DF2227" s="72">
        <v>0</v>
      </c>
      <c r="DK2227" s="72"/>
      <c r="DP2227" s="72"/>
      <c r="DQ2227" s="72"/>
      <c r="DR2227" s="72">
        <v>0</v>
      </c>
      <c r="DV2227" s="77">
        <v>0</v>
      </c>
      <c r="DZ2227" s="72">
        <v>12427.97</v>
      </c>
      <c r="EA2227" s="72"/>
      <c r="EB2227" s="72"/>
      <c r="EC2227" s="72"/>
      <c r="ED2227" s="72"/>
      <c r="EG2227" s="69">
        <v>9723.74</v>
      </c>
    </row>
    <row r="2228" spans="1:140" s="67" customFormat="1">
      <c r="B2228" s="68" t="s">
        <v>6278</v>
      </c>
      <c r="C2228" s="68" t="s">
        <v>6279</v>
      </c>
      <c r="D2228" s="69" t="s">
        <v>6304</v>
      </c>
      <c r="E2228" s="69" t="s">
        <v>149</v>
      </c>
      <c r="F2228" s="69" t="s">
        <v>743</v>
      </c>
      <c r="G2228" s="69" t="s">
        <v>744</v>
      </c>
      <c r="H2228" s="68"/>
      <c r="J2228" s="70">
        <v>42551</v>
      </c>
      <c r="K2228" s="70">
        <v>42551</v>
      </c>
      <c r="M2228" s="69" t="s">
        <v>152</v>
      </c>
      <c r="N2228" s="69" t="s">
        <v>153</v>
      </c>
      <c r="O2228" s="71" t="s">
        <v>2820</v>
      </c>
      <c r="P2228" s="72">
        <v>27986169.008099999</v>
      </c>
      <c r="Q2228" s="68" t="s">
        <v>6281</v>
      </c>
      <c r="R2228" s="69" t="s">
        <v>2821</v>
      </c>
      <c r="S2228" s="69">
        <f t="shared" si="69"/>
        <v>2.3490000000000002</v>
      </c>
      <c r="T2228" s="72">
        <v>657395.11</v>
      </c>
      <c r="U2228" s="73">
        <f t="shared" si="70"/>
        <v>821170.19</v>
      </c>
      <c r="BK2228" s="74">
        <v>58043.3</v>
      </c>
      <c r="BS2228" s="72"/>
      <c r="BT2228" s="72">
        <v>0</v>
      </c>
      <c r="BW2228" s="72"/>
      <c r="CA2228" s="69">
        <v>5065.51</v>
      </c>
      <c r="CE2228" s="75"/>
      <c r="CF2228" s="72">
        <v>158709.57</v>
      </c>
      <c r="CI2228" s="72">
        <v>13741.22</v>
      </c>
      <c r="CJ2228" s="72">
        <v>0</v>
      </c>
      <c r="CM2228" s="72">
        <v>100246.46</v>
      </c>
      <c r="CN2228" s="72">
        <v>435744.64</v>
      </c>
      <c r="CR2228" s="69"/>
      <c r="CT2228" s="89">
        <v>0</v>
      </c>
      <c r="CU2228" s="72"/>
      <c r="CV2228" s="69"/>
      <c r="CX2228" s="68"/>
      <c r="CY2228" s="68"/>
      <c r="CZ2228" s="68"/>
      <c r="DB2228" s="89">
        <v>0</v>
      </c>
      <c r="DC2228" s="68"/>
      <c r="DD2228" s="68"/>
      <c r="DF2228" s="72">
        <v>0</v>
      </c>
      <c r="DK2228" s="72"/>
      <c r="DP2228" s="72"/>
      <c r="DQ2228" s="72"/>
      <c r="DR2228" s="72">
        <v>0</v>
      </c>
      <c r="DV2228" s="77">
        <v>0</v>
      </c>
      <c r="DZ2228" s="72">
        <v>10158.98</v>
      </c>
      <c r="EA2228" s="72"/>
      <c r="EB2228" s="72"/>
      <c r="EC2228" s="72"/>
      <c r="ED2228" s="72"/>
      <c r="EG2228" s="69">
        <v>39460.51</v>
      </c>
    </row>
    <row r="2229" spans="1:140" s="67" customFormat="1">
      <c r="B2229" s="68" t="s">
        <v>6278</v>
      </c>
      <c r="C2229" s="68" t="s">
        <v>6279</v>
      </c>
      <c r="D2229" s="69" t="s">
        <v>6304</v>
      </c>
      <c r="E2229" s="69" t="s">
        <v>149</v>
      </c>
      <c r="F2229" s="69" t="s">
        <v>743</v>
      </c>
      <c r="G2229" s="69" t="s">
        <v>744</v>
      </c>
      <c r="H2229" s="68"/>
      <c r="J2229" s="70">
        <v>42643</v>
      </c>
      <c r="K2229" s="70">
        <v>42643</v>
      </c>
      <c r="M2229" s="69" t="s">
        <v>152</v>
      </c>
      <c r="N2229" s="69" t="s">
        <v>153</v>
      </c>
      <c r="O2229" s="71" t="s">
        <v>3802</v>
      </c>
      <c r="P2229" s="72">
        <v>25478760.890000001</v>
      </c>
      <c r="Q2229" s="68" t="s">
        <v>6281</v>
      </c>
      <c r="R2229" s="69" t="s">
        <v>3803</v>
      </c>
      <c r="S2229" s="69">
        <f t="shared" si="69"/>
        <v>1.1823000000000001</v>
      </c>
      <c r="T2229" s="72">
        <v>301235.39</v>
      </c>
      <c r="U2229" s="73">
        <f t="shared" si="70"/>
        <v>425801.06</v>
      </c>
      <c r="BK2229" s="74">
        <v>24485.09</v>
      </c>
      <c r="BS2229" s="72"/>
      <c r="BT2229" s="72">
        <v>0</v>
      </c>
      <c r="BW2229" s="72"/>
      <c r="CA2229" s="69">
        <v>1452.3</v>
      </c>
      <c r="CE2229" s="75"/>
      <c r="CF2229" s="72">
        <v>123113.37</v>
      </c>
      <c r="CI2229" s="72">
        <v>3439.65</v>
      </c>
      <c r="CJ2229" s="72">
        <v>0</v>
      </c>
      <c r="CM2229" s="72">
        <v>8025.8</v>
      </c>
      <c r="CN2229" s="72">
        <v>262176.44</v>
      </c>
      <c r="CR2229" s="69"/>
      <c r="CT2229" s="89">
        <v>0</v>
      </c>
      <c r="CU2229" s="72"/>
      <c r="CV2229" s="69"/>
      <c r="CX2229" s="68"/>
      <c r="CY2229" s="68"/>
      <c r="CZ2229" s="68"/>
      <c r="DB2229" s="103">
        <v>0</v>
      </c>
      <c r="DC2229" s="68"/>
      <c r="DD2229" s="68"/>
      <c r="DF2229" s="76">
        <v>0</v>
      </c>
      <c r="DK2229" s="72"/>
      <c r="DP2229" s="72"/>
      <c r="DQ2229" s="72"/>
      <c r="DR2229" s="72">
        <v>0</v>
      </c>
      <c r="DV2229" s="79">
        <v>0</v>
      </c>
      <c r="DZ2229" s="72">
        <v>3108.41</v>
      </c>
      <c r="EA2229" s="72"/>
      <c r="EB2229" s="72"/>
      <c r="EC2229" s="72"/>
      <c r="ED2229" s="72"/>
      <c r="EG2229" s="69"/>
    </row>
    <row r="2230" spans="1:140" s="67" customFormat="1">
      <c r="B2230" s="68" t="s">
        <v>6278</v>
      </c>
      <c r="C2230" s="68" t="s">
        <v>6279</v>
      </c>
      <c r="D2230" s="69" t="s">
        <v>6304</v>
      </c>
      <c r="E2230" s="69" t="s">
        <v>149</v>
      </c>
      <c r="F2230" s="69" t="s">
        <v>743</v>
      </c>
      <c r="G2230" s="69" t="s">
        <v>744</v>
      </c>
      <c r="H2230" s="68"/>
      <c r="J2230" s="70">
        <v>42734</v>
      </c>
      <c r="K2230" s="70">
        <v>42734</v>
      </c>
      <c r="M2230" s="69" t="s">
        <v>152</v>
      </c>
      <c r="N2230" s="69" t="s">
        <v>153</v>
      </c>
      <c r="O2230" s="71" t="s">
        <v>4625</v>
      </c>
      <c r="P2230" s="72">
        <v>24538943.23</v>
      </c>
      <c r="Q2230" s="68" t="s">
        <v>6281</v>
      </c>
      <c r="R2230" s="69" t="s">
        <v>4626</v>
      </c>
      <c r="S2230" s="69">
        <f t="shared" si="69"/>
        <v>1.6133999999999999</v>
      </c>
      <c r="T2230" s="72">
        <v>395911.31</v>
      </c>
      <c r="U2230" s="73">
        <f t="shared" si="70"/>
        <v>538188.14</v>
      </c>
      <c r="BK2230" s="74">
        <v>46378.61</v>
      </c>
      <c r="BS2230" s="72"/>
      <c r="BT2230" s="72">
        <v>0</v>
      </c>
      <c r="BW2230" s="72"/>
      <c r="CA2230" s="69">
        <v>4466.1000000000004</v>
      </c>
      <c r="CF2230" s="72">
        <v>137810.73000000001</v>
      </c>
      <c r="CI2230" s="72"/>
      <c r="CJ2230" s="72">
        <v>0</v>
      </c>
      <c r="CM2230" s="72">
        <v>31041.74</v>
      </c>
      <c r="CN2230" s="72">
        <v>300847.46999999997</v>
      </c>
      <c r="CR2230" s="69"/>
      <c r="CT2230" s="90">
        <v>0</v>
      </c>
      <c r="CU2230" s="68"/>
      <c r="CV2230" s="68"/>
      <c r="CX2230" s="68"/>
      <c r="CY2230" s="68"/>
      <c r="CZ2230" s="68"/>
      <c r="DB2230" s="90">
        <v>0</v>
      </c>
      <c r="DC2230" s="68"/>
      <c r="DD2230" s="68"/>
      <c r="DF2230" s="76">
        <v>0</v>
      </c>
      <c r="DK2230" s="72"/>
      <c r="DP2230" s="72"/>
      <c r="DQ2230" s="72"/>
      <c r="DR2230" s="72">
        <v>0</v>
      </c>
      <c r="DV2230" s="78">
        <v>0</v>
      </c>
      <c r="DZ2230" s="72">
        <v>0</v>
      </c>
      <c r="EA2230" s="72"/>
      <c r="EB2230" s="72"/>
      <c r="EC2230" s="72"/>
      <c r="ED2230" s="72"/>
      <c r="EG2230" s="69">
        <v>17643.490000000002</v>
      </c>
    </row>
    <row r="2231" spans="1:140" s="67" customFormat="1">
      <c r="A2231" s="68"/>
      <c r="B2231" s="68" t="s">
        <v>6278</v>
      </c>
      <c r="C2231" s="68" t="s">
        <v>6279</v>
      </c>
      <c r="D2231" s="69" t="s">
        <v>6304</v>
      </c>
      <c r="E2231" s="69" t="s">
        <v>149</v>
      </c>
      <c r="F2231" s="69" t="s">
        <v>743</v>
      </c>
      <c r="G2231" s="69" t="s">
        <v>744</v>
      </c>
      <c r="H2231" s="68"/>
      <c r="I2231" s="68" t="s">
        <v>6172</v>
      </c>
      <c r="J2231" s="70">
        <v>42825</v>
      </c>
      <c r="K2231" s="70">
        <v>42825</v>
      </c>
      <c r="L2231" s="68"/>
      <c r="M2231" s="69" t="s">
        <v>152</v>
      </c>
      <c r="N2231" s="69" t="s">
        <v>153</v>
      </c>
      <c r="O2231" s="71" t="s">
        <v>5321</v>
      </c>
      <c r="P2231" s="72">
        <v>24298799.224806201</v>
      </c>
      <c r="Q2231" s="68" t="s">
        <v>6281</v>
      </c>
      <c r="R2231" s="69" t="s">
        <v>2963</v>
      </c>
      <c r="S2231" s="69">
        <f t="shared" si="69"/>
        <v>1.29</v>
      </c>
      <c r="T2231" s="72">
        <v>313454.51</v>
      </c>
      <c r="U2231" s="73">
        <f t="shared" si="70"/>
        <v>417356.15</v>
      </c>
      <c r="V2231" s="68"/>
      <c r="W2231" s="68"/>
      <c r="X2231" s="68"/>
      <c r="Y2231" s="68"/>
      <c r="Z2231" s="68"/>
      <c r="AA2231" s="68"/>
      <c r="AB2231" s="68"/>
      <c r="AC2231" s="68"/>
      <c r="AD2231" s="68"/>
      <c r="AE2231" s="68"/>
      <c r="AF2231" s="68"/>
      <c r="AG2231" s="68"/>
      <c r="AH2231" s="68"/>
      <c r="AI2231" s="68"/>
      <c r="AJ2231" s="68"/>
      <c r="AK2231" s="68"/>
      <c r="AL2231" s="68"/>
      <c r="AM2231" s="68"/>
      <c r="AN2231" s="68"/>
      <c r="AO2231" s="68"/>
      <c r="AP2231" s="68"/>
      <c r="AQ2231" s="68"/>
      <c r="AR2231" s="68"/>
      <c r="AS2231" s="68"/>
      <c r="AT2231" s="68"/>
      <c r="AU2231" s="68"/>
      <c r="AV2231" s="68"/>
      <c r="AW2231" s="68"/>
      <c r="AX2231" s="68"/>
      <c r="AY2231" s="68"/>
      <c r="AZ2231" s="68"/>
      <c r="BA2231" s="68"/>
      <c r="BB2231" s="68"/>
      <c r="BC2231" s="68"/>
      <c r="BD2231" s="68"/>
      <c r="BE2231" s="68"/>
      <c r="BF2231" s="68"/>
      <c r="BG2231" s="68"/>
      <c r="BH2231" s="68"/>
      <c r="BI2231" s="68"/>
      <c r="BJ2231" s="68"/>
      <c r="BK2231" s="74">
        <v>25027.759999999998</v>
      </c>
      <c r="BL2231" s="68"/>
      <c r="BM2231" s="68"/>
      <c r="BN2231" s="68"/>
      <c r="BO2231" s="68"/>
      <c r="BP2231" s="68"/>
      <c r="BQ2231" s="68"/>
      <c r="BR2231" s="68"/>
      <c r="BS2231" s="68"/>
      <c r="BT2231" s="72">
        <v>1360.72</v>
      </c>
      <c r="BU2231" s="68"/>
      <c r="BV2231" s="68"/>
      <c r="BW2231" s="72"/>
      <c r="BX2231" s="68"/>
      <c r="BY2231" s="68"/>
      <c r="BZ2231" s="68"/>
      <c r="CA2231" s="69">
        <v>1773.8</v>
      </c>
      <c r="CB2231" s="68"/>
      <c r="CC2231" s="68"/>
      <c r="CD2231" s="68"/>
      <c r="CE2231" s="72"/>
      <c r="CF2231" s="72">
        <v>102127.84</v>
      </c>
      <c r="CG2231" s="68"/>
      <c r="CH2231" s="68"/>
      <c r="CI2231" s="72">
        <v>9063.4500000000007</v>
      </c>
      <c r="CJ2231" s="72">
        <v>0</v>
      </c>
      <c r="CK2231" s="68"/>
      <c r="CL2231" s="68"/>
      <c r="CM2231" s="69">
        <v>35865.03</v>
      </c>
      <c r="CN2231" s="72">
        <v>237059.11</v>
      </c>
      <c r="CO2231" s="68"/>
      <c r="CP2231" s="68"/>
      <c r="CQ2231" s="68"/>
      <c r="CR2231" s="69"/>
      <c r="CS2231" s="68"/>
      <c r="CT2231" s="95">
        <v>0</v>
      </c>
      <c r="CU2231" s="72"/>
      <c r="CV2231" s="69"/>
      <c r="CW2231" s="68"/>
      <c r="CX2231" s="68"/>
      <c r="CY2231" s="68"/>
      <c r="CZ2231" s="68"/>
      <c r="DA2231" s="68"/>
      <c r="DB2231" s="93">
        <v>0</v>
      </c>
      <c r="DC2231" s="68"/>
      <c r="DD2231" s="68"/>
      <c r="DE2231" s="68"/>
      <c r="DF2231" s="85"/>
      <c r="DG2231" s="68"/>
      <c r="DH2231" s="68"/>
      <c r="DI2231" s="68"/>
      <c r="DJ2231" s="68"/>
      <c r="DK2231" s="72"/>
      <c r="DL2231" s="68"/>
      <c r="DM2231" s="68"/>
      <c r="DN2231" s="68"/>
      <c r="DO2231" s="68"/>
      <c r="DP2231" s="72"/>
      <c r="DQ2231" s="68"/>
      <c r="DR2231" s="72">
        <v>0</v>
      </c>
      <c r="DS2231" s="68"/>
      <c r="DT2231" s="68">
        <v>0</v>
      </c>
      <c r="DU2231" s="68"/>
      <c r="DV2231" s="84">
        <v>0</v>
      </c>
      <c r="DW2231" s="68"/>
      <c r="DX2231" s="68"/>
      <c r="DY2231" s="68"/>
      <c r="DZ2231" s="72">
        <v>0</v>
      </c>
      <c r="EA2231" s="68"/>
      <c r="EB2231" s="72"/>
      <c r="EC2231" s="68"/>
      <c r="ED2231" s="72"/>
      <c r="EE2231" s="68"/>
      <c r="EF2231" s="68"/>
      <c r="EG2231" s="69">
        <v>5078.4399999999996</v>
      </c>
      <c r="EH2231" s="68"/>
      <c r="EI2231" s="68"/>
      <c r="EJ2231" s="68"/>
    </row>
    <row r="2232" spans="1:140" s="67" customFormat="1">
      <c r="B2232" s="68" t="s">
        <v>6278</v>
      </c>
      <c r="C2232" s="68" t="s">
        <v>6279</v>
      </c>
      <c r="D2232" s="69" t="s">
        <v>6288</v>
      </c>
      <c r="E2232" s="69" t="s">
        <v>149</v>
      </c>
      <c r="F2232" s="69" t="s">
        <v>874</v>
      </c>
      <c r="G2232" s="69" t="s">
        <v>2796</v>
      </c>
      <c r="H2232" s="68"/>
      <c r="J2232" s="70">
        <v>42277</v>
      </c>
      <c r="K2232" s="70">
        <v>42277</v>
      </c>
      <c r="M2232" s="69" t="s">
        <v>152</v>
      </c>
      <c r="N2232" s="69" t="s">
        <v>153</v>
      </c>
      <c r="O2232" s="71" t="s">
        <v>875</v>
      </c>
      <c r="P2232" s="72">
        <v>1360633586</v>
      </c>
      <c r="Q2232" s="68" t="s">
        <v>6281</v>
      </c>
      <c r="R2232" s="69" t="s">
        <v>876</v>
      </c>
      <c r="S2232" s="69">
        <f t="shared" si="69"/>
        <v>0.58860000000000001</v>
      </c>
      <c r="T2232" s="72">
        <v>8008689.29</v>
      </c>
      <c r="U2232" s="73">
        <f t="shared" si="70"/>
        <v>8008689.29</v>
      </c>
      <c r="BK2232" s="74">
        <v>0</v>
      </c>
      <c r="BS2232" s="72"/>
      <c r="BT2232" s="72">
        <v>0</v>
      </c>
      <c r="BW2232" s="72"/>
      <c r="CA2232" s="69"/>
      <c r="CE2232" s="75"/>
      <c r="CF2232" s="72">
        <v>0</v>
      </c>
      <c r="CI2232" s="72">
        <v>0</v>
      </c>
      <c r="CJ2232" s="72">
        <v>8008689.29</v>
      </c>
      <c r="CM2232" s="72"/>
      <c r="CN2232" s="72">
        <v>0</v>
      </c>
      <c r="CR2232" s="69"/>
      <c r="CT2232" s="93"/>
      <c r="CU2232" s="72"/>
      <c r="CV2232" s="69"/>
      <c r="CX2232" s="68"/>
      <c r="CY2232" s="68"/>
      <c r="CZ2232" s="68"/>
      <c r="DB2232" s="93"/>
      <c r="DC2232" s="68"/>
      <c r="DD2232" s="68"/>
      <c r="DF2232" s="72">
        <v>0</v>
      </c>
      <c r="DK2232" s="72"/>
      <c r="DP2232" s="72">
        <v>0</v>
      </c>
      <c r="DQ2232" s="72"/>
      <c r="DR2232" s="72"/>
      <c r="DV2232" s="84"/>
      <c r="DZ2232" s="72"/>
      <c r="EA2232" s="72"/>
      <c r="EB2232" s="72"/>
      <c r="EC2232" s="72"/>
      <c r="ED2232" s="72">
        <v>0</v>
      </c>
      <c r="EG2232" s="69">
        <v>0</v>
      </c>
    </row>
    <row r="2233" spans="1:140" s="67" customFormat="1">
      <c r="B2233" s="68" t="s">
        <v>6278</v>
      </c>
      <c r="C2233" s="68" t="s">
        <v>6279</v>
      </c>
      <c r="D2233" s="69" t="s">
        <v>6288</v>
      </c>
      <c r="E2233" s="69" t="s">
        <v>149</v>
      </c>
      <c r="F2233" s="69" t="s">
        <v>874</v>
      </c>
      <c r="G2233" s="69" t="s">
        <v>2796</v>
      </c>
      <c r="H2233" s="68"/>
      <c r="J2233" s="70">
        <v>42369</v>
      </c>
      <c r="K2233" s="70">
        <v>42369</v>
      </c>
      <c r="M2233" s="69" t="s">
        <v>152</v>
      </c>
      <c r="N2233" s="69" t="s">
        <v>153</v>
      </c>
      <c r="O2233" s="71" t="s">
        <v>1684</v>
      </c>
      <c r="P2233" s="72">
        <v>1430390231.1600001</v>
      </c>
      <c r="Q2233" s="68" t="s">
        <v>6281</v>
      </c>
      <c r="R2233" s="69" t="s">
        <v>1685</v>
      </c>
      <c r="S2233" s="69">
        <f t="shared" si="69"/>
        <v>0.96900000000000008</v>
      </c>
      <c r="T2233" s="72">
        <v>13860481.34</v>
      </c>
      <c r="U2233" s="73">
        <f t="shared" si="70"/>
        <v>13860481.34</v>
      </c>
      <c r="BK2233" s="74">
        <v>0</v>
      </c>
      <c r="BS2233" s="72"/>
      <c r="BT2233" s="72">
        <v>0</v>
      </c>
      <c r="BW2233" s="72"/>
      <c r="CA2233" s="69"/>
      <c r="CE2233" s="75"/>
      <c r="CF2233" s="72">
        <v>0</v>
      </c>
      <c r="CI2233" s="72">
        <v>0</v>
      </c>
      <c r="CJ2233" s="72">
        <v>13851898.99</v>
      </c>
      <c r="CM2233" s="72"/>
      <c r="CN2233" s="72">
        <v>0</v>
      </c>
      <c r="CR2233" s="69"/>
      <c r="CT2233" s="93"/>
      <c r="CU2233" s="72"/>
      <c r="CV2233" s="69"/>
      <c r="CX2233" s="68"/>
      <c r="CY2233" s="68"/>
      <c r="CZ2233" s="68"/>
      <c r="DB2233" s="93"/>
      <c r="DC2233" s="68"/>
      <c r="DD2233" s="68"/>
      <c r="DF2233" s="72">
        <v>0</v>
      </c>
      <c r="DK2233" s="72"/>
      <c r="DP2233" s="72">
        <v>0</v>
      </c>
      <c r="DQ2233" s="72"/>
      <c r="DR2233" s="72"/>
      <c r="DV2233" s="84"/>
      <c r="DZ2233" s="72">
        <v>8582.35</v>
      </c>
      <c r="EA2233" s="72"/>
      <c r="EB2233" s="72"/>
      <c r="EC2233" s="72"/>
      <c r="ED2233" s="72">
        <v>0</v>
      </c>
      <c r="EG2233" s="69">
        <v>0</v>
      </c>
    </row>
    <row r="2234" spans="1:140" s="67" customFormat="1">
      <c r="B2234" s="68" t="s">
        <v>6278</v>
      </c>
      <c r="C2234" s="68" t="s">
        <v>6279</v>
      </c>
      <c r="D2234" s="69" t="s">
        <v>6288</v>
      </c>
      <c r="E2234" s="69" t="s">
        <v>149</v>
      </c>
      <c r="F2234" s="69" t="s">
        <v>874</v>
      </c>
      <c r="G2234" s="69" t="s">
        <v>2796</v>
      </c>
      <c r="H2234" s="68"/>
      <c r="J2234" s="70">
        <v>42460</v>
      </c>
      <c r="K2234" s="70">
        <v>42460</v>
      </c>
      <c r="M2234" s="69" t="s">
        <v>152</v>
      </c>
      <c r="N2234" s="69" t="s">
        <v>153</v>
      </c>
      <c r="O2234" s="71" t="s">
        <v>2270</v>
      </c>
      <c r="P2234" s="72">
        <v>1436179856</v>
      </c>
      <c r="Q2234" s="68" t="s">
        <v>6281</v>
      </c>
      <c r="R2234" s="69" t="s">
        <v>2271</v>
      </c>
      <c r="S2234" s="69">
        <f t="shared" si="69"/>
        <v>1.0172000000000001</v>
      </c>
      <c r="T2234" s="72">
        <v>14608821.5</v>
      </c>
      <c r="U2234" s="73">
        <f t="shared" si="70"/>
        <v>14608821.5</v>
      </c>
      <c r="BK2234" s="74">
        <v>0</v>
      </c>
      <c r="BS2234" s="72"/>
      <c r="BT2234" s="72">
        <v>0</v>
      </c>
      <c r="BW2234" s="72"/>
      <c r="CA2234" s="69"/>
      <c r="CE2234" s="75"/>
      <c r="CF2234" s="72">
        <v>0</v>
      </c>
      <c r="CI2234" s="72">
        <v>2139908</v>
      </c>
      <c r="CJ2234" s="72">
        <v>12410030.1</v>
      </c>
      <c r="CM2234" s="72"/>
      <c r="CN2234" s="72">
        <v>0</v>
      </c>
      <c r="CR2234" s="69"/>
      <c r="CT2234" s="93"/>
      <c r="CU2234" s="72"/>
      <c r="CV2234" s="69"/>
      <c r="CX2234" s="68"/>
      <c r="CY2234" s="68"/>
      <c r="CZ2234" s="68"/>
      <c r="DB2234" s="93"/>
      <c r="DC2234" s="68"/>
      <c r="DD2234" s="68"/>
      <c r="DF2234" s="72">
        <v>0</v>
      </c>
      <c r="DK2234" s="72"/>
      <c r="DP2234" s="72">
        <v>0</v>
      </c>
      <c r="DQ2234" s="72"/>
      <c r="DR2234" s="72"/>
      <c r="DV2234" s="84"/>
      <c r="DZ2234" s="72">
        <v>58883.4</v>
      </c>
      <c r="EA2234" s="72"/>
      <c r="EB2234" s="72"/>
      <c r="EC2234" s="72"/>
      <c r="ED2234" s="72">
        <v>0</v>
      </c>
      <c r="EG2234" s="69">
        <v>0</v>
      </c>
    </row>
    <row r="2235" spans="1:140" s="67" customFormat="1">
      <c r="B2235" s="68" t="s">
        <v>6278</v>
      </c>
      <c r="C2235" s="68" t="s">
        <v>6279</v>
      </c>
      <c r="D2235" s="69" t="s">
        <v>6288</v>
      </c>
      <c r="E2235" s="69" t="s">
        <v>149</v>
      </c>
      <c r="F2235" s="69" t="s">
        <v>874</v>
      </c>
      <c r="G2235" s="69" t="s">
        <v>2796</v>
      </c>
      <c r="H2235" s="68"/>
      <c r="J2235" s="70">
        <v>42551</v>
      </c>
      <c r="K2235" s="70">
        <v>42551</v>
      </c>
      <c r="M2235" s="69" t="s">
        <v>152</v>
      </c>
      <c r="N2235" s="69" t="s">
        <v>153</v>
      </c>
      <c r="O2235" s="71" t="s">
        <v>2797</v>
      </c>
      <c r="P2235" s="72">
        <v>1446852474.32041</v>
      </c>
      <c r="Q2235" s="68" t="s">
        <v>6281</v>
      </c>
      <c r="R2235" s="69" t="s">
        <v>2798</v>
      </c>
      <c r="S2235" s="69">
        <f t="shared" si="69"/>
        <v>3.5242000000000004</v>
      </c>
      <c r="T2235" s="72">
        <v>50989974.899999999</v>
      </c>
      <c r="U2235" s="73">
        <f t="shared" si="70"/>
        <v>50989974.899999999</v>
      </c>
      <c r="BK2235" s="74">
        <v>0</v>
      </c>
      <c r="BS2235" s="72"/>
      <c r="BT2235" s="72">
        <v>19889880.989999998</v>
      </c>
      <c r="BW2235" s="72"/>
      <c r="CA2235" s="69"/>
      <c r="CE2235" s="75"/>
      <c r="CF2235" s="72">
        <v>0</v>
      </c>
      <c r="CI2235" s="72">
        <v>2775063.05</v>
      </c>
      <c r="CJ2235" s="72">
        <v>16638803.43</v>
      </c>
      <c r="CM2235" s="72">
        <v>9147001.3399999999</v>
      </c>
      <c r="CN2235" s="72">
        <v>0</v>
      </c>
      <c r="CR2235" s="69">
        <v>1183525.33</v>
      </c>
      <c r="CT2235" s="89">
        <v>1183525.33</v>
      </c>
      <c r="CU2235" s="72"/>
      <c r="CV2235" s="69"/>
      <c r="CX2235" s="68"/>
      <c r="CY2235" s="68"/>
      <c r="CZ2235" s="68"/>
      <c r="DB2235" s="94"/>
      <c r="DC2235" s="68"/>
      <c r="DD2235" s="68"/>
      <c r="DF2235" s="72">
        <v>0</v>
      </c>
      <c r="DK2235" s="72"/>
      <c r="DP2235" s="72"/>
      <c r="DQ2235" s="72"/>
      <c r="DR2235" s="72"/>
      <c r="DV2235" s="81"/>
      <c r="DZ2235" s="72">
        <v>172175.43</v>
      </c>
      <c r="EA2235" s="72"/>
      <c r="EB2235" s="72"/>
      <c r="EC2235" s="72"/>
      <c r="ED2235" s="72">
        <v>0</v>
      </c>
      <c r="EG2235" s="69">
        <v>0</v>
      </c>
    </row>
    <row r="2236" spans="1:140" s="67" customFormat="1">
      <c r="B2236" s="68" t="s">
        <v>6278</v>
      </c>
      <c r="C2236" s="68" t="s">
        <v>6279</v>
      </c>
      <c r="D2236" s="69" t="s">
        <v>6288</v>
      </c>
      <c r="E2236" s="69" t="s">
        <v>149</v>
      </c>
      <c r="F2236" s="69" t="s">
        <v>874</v>
      </c>
      <c r="G2236" s="69" t="s">
        <v>2796</v>
      </c>
      <c r="H2236" s="68"/>
      <c r="J2236" s="70">
        <v>42643</v>
      </c>
      <c r="K2236" s="70">
        <v>42643</v>
      </c>
      <c r="M2236" s="69" t="s">
        <v>152</v>
      </c>
      <c r="N2236" s="69" t="s">
        <v>153</v>
      </c>
      <c r="O2236" s="71" t="s">
        <v>3814</v>
      </c>
      <c r="P2236" s="72">
        <v>1528833279.0165801</v>
      </c>
      <c r="Q2236" s="68" t="s">
        <v>6281</v>
      </c>
      <c r="R2236" s="69" t="s">
        <v>3815</v>
      </c>
      <c r="S2236" s="69">
        <f t="shared" si="69"/>
        <v>0.6996</v>
      </c>
      <c r="T2236" s="72">
        <v>10695717.620000001</v>
      </c>
      <c r="U2236" s="73">
        <f t="shared" si="70"/>
        <v>10695717.620000001</v>
      </c>
      <c r="BK2236" s="74">
        <v>0</v>
      </c>
      <c r="BS2236" s="72"/>
      <c r="BT2236" s="72">
        <v>0</v>
      </c>
      <c r="BW2236" s="72"/>
      <c r="CA2236" s="69"/>
      <c r="CE2236" s="75"/>
      <c r="CF2236" s="72">
        <v>0</v>
      </c>
      <c r="CI2236" s="72">
        <v>1177201.6200000001</v>
      </c>
      <c r="CJ2236" s="72">
        <v>9143951.8499999996</v>
      </c>
      <c r="CM2236" s="72">
        <v>374564.15</v>
      </c>
      <c r="CN2236" s="72">
        <v>0</v>
      </c>
      <c r="CR2236" s="69">
        <v>0</v>
      </c>
      <c r="CT2236" s="89">
        <v>0</v>
      </c>
      <c r="CU2236" s="72"/>
      <c r="CV2236" s="69"/>
      <c r="CX2236" s="68"/>
      <c r="CY2236" s="68"/>
      <c r="CZ2236" s="68"/>
      <c r="DB2236" s="91"/>
      <c r="DC2236" s="68"/>
      <c r="DD2236" s="68"/>
      <c r="DF2236" s="76">
        <v>0</v>
      </c>
      <c r="DK2236" s="72"/>
      <c r="DP2236" s="72"/>
      <c r="DQ2236" s="72"/>
      <c r="DR2236" s="72"/>
      <c r="DV2236" s="83"/>
      <c r="DZ2236" s="72">
        <v>0</v>
      </c>
      <c r="EA2236" s="72"/>
      <c r="EB2236" s="72"/>
      <c r="EC2236" s="72"/>
      <c r="ED2236" s="72">
        <v>0</v>
      </c>
      <c r="EG2236" s="69">
        <v>0</v>
      </c>
    </row>
    <row r="2237" spans="1:140" s="67" customFormat="1">
      <c r="B2237" s="68" t="s">
        <v>6278</v>
      </c>
      <c r="C2237" s="68" t="s">
        <v>6279</v>
      </c>
      <c r="D2237" s="69" t="s">
        <v>6288</v>
      </c>
      <c r="E2237" s="69" t="s">
        <v>149</v>
      </c>
      <c r="F2237" s="69" t="s">
        <v>874</v>
      </c>
      <c r="G2237" s="69" t="s">
        <v>2796</v>
      </c>
      <c r="H2237" s="68"/>
      <c r="J2237" s="70">
        <v>42734</v>
      </c>
      <c r="K2237" s="70">
        <v>42734</v>
      </c>
      <c r="M2237" s="69" t="s">
        <v>152</v>
      </c>
      <c r="N2237" s="69" t="s">
        <v>153</v>
      </c>
      <c r="O2237" s="71" t="s">
        <v>4627</v>
      </c>
      <c r="P2237" s="72">
        <v>1456464662.4289701</v>
      </c>
      <c r="Q2237" s="68" t="s">
        <v>6281</v>
      </c>
      <c r="R2237" s="69" t="s">
        <v>4628</v>
      </c>
      <c r="S2237" s="69">
        <f t="shared" si="69"/>
        <v>1.0383</v>
      </c>
      <c r="T2237" s="72">
        <v>15122472.59</v>
      </c>
      <c r="U2237" s="73">
        <f t="shared" si="70"/>
        <v>15122472.59</v>
      </c>
      <c r="BK2237" s="74">
        <v>0</v>
      </c>
      <c r="BS2237" s="72"/>
      <c r="BT2237" s="72">
        <v>0</v>
      </c>
      <c r="BW2237" s="72"/>
      <c r="CA2237" s="69"/>
      <c r="CF2237" s="72">
        <v>0</v>
      </c>
      <c r="CI2237" s="72">
        <v>1896317.01</v>
      </c>
      <c r="CJ2237" s="72">
        <v>12403252.99</v>
      </c>
      <c r="CM2237" s="72">
        <v>464612.24</v>
      </c>
      <c r="CN2237" s="72">
        <v>349551.55</v>
      </c>
      <c r="CR2237" s="69">
        <v>0</v>
      </c>
      <c r="CT2237" s="90">
        <v>0</v>
      </c>
      <c r="CU2237" s="68"/>
      <c r="CV2237" s="68"/>
      <c r="CX2237" s="68"/>
      <c r="CY2237" s="68"/>
      <c r="CZ2237" s="68"/>
      <c r="DB2237" s="93"/>
      <c r="DC2237" s="68"/>
      <c r="DD2237" s="68"/>
      <c r="DF2237" s="76">
        <v>0</v>
      </c>
      <c r="DK2237" s="72"/>
      <c r="DP2237" s="72"/>
      <c r="DQ2237" s="72"/>
      <c r="DR2237" s="72"/>
      <c r="DV2237" s="84"/>
      <c r="DZ2237" s="72">
        <v>8738.7999999999993</v>
      </c>
      <c r="EA2237" s="72"/>
      <c r="EB2237" s="72"/>
      <c r="EC2237" s="72"/>
      <c r="ED2237" s="72">
        <v>0</v>
      </c>
      <c r="EG2237" s="69">
        <v>0</v>
      </c>
    </row>
    <row r="2238" spans="1:140" s="67" customFormat="1">
      <c r="A2238" s="68"/>
      <c r="B2238" s="68" t="s">
        <v>6278</v>
      </c>
      <c r="C2238" s="68" t="s">
        <v>6279</v>
      </c>
      <c r="D2238" s="69" t="s">
        <v>6288</v>
      </c>
      <c r="E2238" s="69" t="s">
        <v>149</v>
      </c>
      <c r="F2238" s="69" t="s">
        <v>874</v>
      </c>
      <c r="G2238" s="69" t="s">
        <v>2796</v>
      </c>
      <c r="H2238" s="68"/>
      <c r="I2238" s="68" t="s">
        <v>6190</v>
      </c>
      <c r="J2238" s="70">
        <v>42825</v>
      </c>
      <c r="K2238" s="70">
        <v>42825</v>
      </c>
      <c r="L2238" s="68"/>
      <c r="M2238" s="69" t="s">
        <v>152</v>
      </c>
      <c r="N2238" s="69" t="s">
        <v>153</v>
      </c>
      <c r="O2238" s="71" t="s">
        <v>5346</v>
      </c>
      <c r="P2238" s="72">
        <v>1461588706.53686</v>
      </c>
      <c r="Q2238" s="68" t="s">
        <v>6281</v>
      </c>
      <c r="R2238" s="69" t="s">
        <v>5632</v>
      </c>
      <c r="S2238" s="69">
        <f t="shared" si="69"/>
        <v>0.28760000000000002</v>
      </c>
      <c r="T2238" s="72">
        <v>4203529.12</v>
      </c>
      <c r="U2238" s="73">
        <f t="shared" si="70"/>
        <v>4203529.12</v>
      </c>
      <c r="V2238" s="68"/>
      <c r="W2238" s="68"/>
      <c r="X2238" s="68"/>
      <c r="Y2238" s="68"/>
      <c r="Z2238" s="68"/>
      <c r="AA2238" s="68"/>
      <c r="AB2238" s="68"/>
      <c r="AC2238" s="68"/>
      <c r="AD2238" s="68"/>
      <c r="AE2238" s="68"/>
      <c r="AF2238" s="68"/>
      <c r="AG2238" s="68"/>
      <c r="AH2238" s="68"/>
      <c r="AI2238" s="68"/>
      <c r="AJ2238" s="68"/>
      <c r="AK2238" s="68"/>
      <c r="AL2238" s="68"/>
      <c r="AM2238" s="68"/>
      <c r="AN2238" s="68"/>
      <c r="AO2238" s="68"/>
      <c r="AP2238" s="68"/>
      <c r="AQ2238" s="68"/>
      <c r="AR2238" s="68"/>
      <c r="AS2238" s="68"/>
      <c r="AT2238" s="68"/>
      <c r="AU2238" s="68"/>
      <c r="AV2238" s="68"/>
      <c r="AW2238" s="68"/>
      <c r="AX2238" s="68"/>
      <c r="AY2238" s="68"/>
      <c r="AZ2238" s="68"/>
      <c r="BA2238" s="68"/>
      <c r="BB2238" s="68"/>
      <c r="BC2238" s="68"/>
      <c r="BD2238" s="68"/>
      <c r="BE2238" s="68"/>
      <c r="BF2238" s="68"/>
      <c r="BG2238" s="68"/>
      <c r="BH2238" s="68"/>
      <c r="BI2238" s="68"/>
      <c r="BJ2238" s="68"/>
      <c r="BK2238" s="74">
        <v>0</v>
      </c>
      <c r="BL2238" s="68"/>
      <c r="BM2238" s="68"/>
      <c r="BN2238" s="68"/>
      <c r="BO2238" s="68"/>
      <c r="BP2238" s="68"/>
      <c r="BQ2238" s="68"/>
      <c r="BR2238" s="68"/>
      <c r="BS2238" s="68"/>
      <c r="BT2238" s="72">
        <v>0</v>
      </c>
      <c r="BU2238" s="68"/>
      <c r="BV2238" s="68"/>
      <c r="BW2238" s="72"/>
      <c r="BX2238" s="68"/>
      <c r="BY2238" s="68"/>
      <c r="BZ2238" s="68"/>
      <c r="CA2238" s="69"/>
      <c r="CB2238" s="68"/>
      <c r="CC2238" s="68"/>
      <c r="CD2238" s="68"/>
      <c r="CE2238" s="72"/>
      <c r="CF2238" s="72">
        <v>0</v>
      </c>
      <c r="CG2238" s="68"/>
      <c r="CH2238" s="68"/>
      <c r="CI2238" s="72">
        <v>480862.67</v>
      </c>
      <c r="CJ2238" s="72">
        <v>3618893.65</v>
      </c>
      <c r="CK2238" s="68"/>
      <c r="CL2238" s="68"/>
      <c r="CM2238" s="69"/>
      <c r="CN2238" s="72">
        <v>99388.05</v>
      </c>
      <c r="CO2238" s="68"/>
      <c r="CP2238" s="68"/>
      <c r="CQ2238" s="68"/>
      <c r="CR2238" s="69">
        <v>0</v>
      </c>
      <c r="CS2238" s="68"/>
      <c r="CT2238" s="96">
        <v>0</v>
      </c>
      <c r="CU2238" s="72"/>
      <c r="CV2238" s="69"/>
      <c r="CW2238" s="68"/>
      <c r="CX2238" s="68"/>
      <c r="CY2238" s="68"/>
      <c r="CZ2238" s="68"/>
      <c r="DA2238" s="68"/>
      <c r="DB2238" s="94"/>
      <c r="DC2238" s="68"/>
      <c r="DD2238" s="68"/>
      <c r="DE2238" s="68"/>
      <c r="DF2238" s="72"/>
      <c r="DG2238" s="68"/>
      <c r="DH2238" s="68"/>
      <c r="DI2238" s="68"/>
      <c r="DJ2238" s="68"/>
      <c r="DK2238" s="72"/>
      <c r="DL2238" s="68"/>
      <c r="DM2238" s="68"/>
      <c r="DN2238" s="68"/>
      <c r="DO2238" s="68"/>
      <c r="DP2238" s="72"/>
      <c r="DQ2238" s="68"/>
      <c r="DR2238" s="72"/>
      <c r="DS2238" s="68"/>
      <c r="DT2238" s="68">
        <v>0</v>
      </c>
      <c r="DU2238" s="68"/>
      <c r="DV2238" s="83"/>
      <c r="DW2238" s="68"/>
      <c r="DX2238" s="68"/>
      <c r="DY2238" s="68"/>
      <c r="DZ2238" s="72">
        <v>4384.75</v>
      </c>
      <c r="EA2238" s="68"/>
      <c r="EB2238" s="72"/>
      <c r="EC2238" s="68"/>
      <c r="ED2238" s="72">
        <v>0</v>
      </c>
      <c r="EE2238" s="68"/>
      <c r="EF2238" s="68"/>
      <c r="EG2238" s="69">
        <v>0</v>
      </c>
      <c r="EH2238" s="68"/>
      <c r="EI2238" s="68"/>
      <c r="EJ2238" s="68"/>
    </row>
    <row r="2239" spans="1:140" s="67" customFormat="1">
      <c r="B2239" s="68" t="s">
        <v>6278</v>
      </c>
      <c r="C2239" s="68" t="s">
        <v>6279</v>
      </c>
      <c r="D2239" s="69" t="s">
        <v>6304</v>
      </c>
      <c r="E2239" s="69" t="s">
        <v>149</v>
      </c>
      <c r="F2239" s="69" t="s">
        <v>874</v>
      </c>
      <c r="G2239" s="69" t="s">
        <v>2796</v>
      </c>
      <c r="H2239" s="68"/>
      <c r="J2239" s="70">
        <v>42277</v>
      </c>
      <c r="K2239" s="70">
        <v>42277</v>
      </c>
      <c r="M2239" s="69" t="s">
        <v>152</v>
      </c>
      <c r="N2239" s="69" t="s">
        <v>153</v>
      </c>
      <c r="O2239" s="71" t="s">
        <v>875</v>
      </c>
      <c r="P2239" s="72">
        <v>1360633586</v>
      </c>
      <c r="Q2239" s="68" t="s">
        <v>6281</v>
      </c>
      <c r="R2239" s="69" t="s">
        <v>876</v>
      </c>
      <c r="S2239" s="69">
        <f t="shared" si="69"/>
        <v>0.58860000000000001</v>
      </c>
      <c r="T2239" s="72">
        <v>8008689.29</v>
      </c>
      <c r="U2239" s="73">
        <f t="shared" si="70"/>
        <v>8008689.29</v>
      </c>
      <c r="BK2239" s="74">
        <v>0</v>
      </c>
      <c r="BS2239" s="72"/>
      <c r="BT2239" s="72">
        <v>0</v>
      </c>
      <c r="BW2239" s="72"/>
      <c r="CA2239" s="69"/>
      <c r="CE2239" s="75"/>
      <c r="CF2239" s="72">
        <v>0</v>
      </c>
      <c r="CI2239" s="72">
        <v>0</v>
      </c>
      <c r="CJ2239" s="72">
        <v>8008689.29</v>
      </c>
      <c r="CM2239" s="72"/>
      <c r="CN2239" s="72">
        <v>0</v>
      </c>
      <c r="CR2239" s="69"/>
      <c r="CT2239" s="93"/>
      <c r="CU2239" s="72"/>
      <c r="CV2239" s="69"/>
      <c r="CX2239" s="68"/>
      <c r="CY2239" s="68"/>
      <c r="CZ2239" s="68"/>
      <c r="DB2239" s="93"/>
      <c r="DC2239" s="68"/>
      <c r="DD2239" s="68"/>
      <c r="DF2239" s="72">
        <v>0</v>
      </c>
      <c r="DK2239" s="72"/>
      <c r="DP2239" s="72">
        <v>0</v>
      </c>
      <c r="DQ2239" s="72"/>
      <c r="DR2239" s="72"/>
      <c r="DV2239" s="84"/>
      <c r="DZ2239" s="72"/>
      <c r="EA2239" s="72"/>
      <c r="EB2239" s="72"/>
      <c r="EC2239" s="72"/>
      <c r="ED2239" s="72">
        <v>0</v>
      </c>
      <c r="EG2239" s="69">
        <v>0</v>
      </c>
    </row>
    <row r="2240" spans="1:140" s="67" customFormat="1">
      <c r="B2240" s="68" t="s">
        <v>6278</v>
      </c>
      <c r="C2240" s="68" t="s">
        <v>6279</v>
      </c>
      <c r="D2240" s="69" t="s">
        <v>6304</v>
      </c>
      <c r="E2240" s="69" t="s">
        <v>149</v>
      </c>
      <c r="F2240" s="69" t="s">
        <v>874</v>
      </c>
      <c r="G2240" s="69" t="s">
        <v>2796</v>
      </c>
      <c r="H2240" s="68"/>
      <c r="J2240" s="70">
        <v>42369</v>
      </c>
      <c r="K2240" s="70">
        <v>42369</v>
      </c>
      <c r="M2240" s="69" t="s">
        <v>152</v>
      </c>
      <c r="N2240" s="69" t="s">
        <v>153</v>
      </c>
      <c r="O2240" s="71" t="s">
        <v>1684</v>
      </c>
      <c r="P2240" s="72">
        <v>1430390231.1600001</v>
      </c>
      <c r="Q2240" s="68" t="s">
        <v>6281</v>
      </c>
      <c r="R2240" s="69" t="s">
        <v>1685</v>
      </c>
      <c r="S2240" s="69">
        <f t="shared" si="69"/>
        <v>0.96900000000000008</v>
      </c>
      <c r="T2240" s="72">
        <v>13860481.34</v>
      </c>
      <c r="U2240" s="73">
        <f t="shared" si="70"/>
        <v>13860481.34</v>
      </c>
      <c r="BK2240" s="74">
        <v>0</v>
      </c>
      <c r="BS2240" s="72"/>
      <c r="BT2240" s="72">
        <v>0</v>
      </c>
      <c r="BW2240" s="72"/>
      <c r="CA2240" s="69"/>
      <c r="CE2240" s="75"/>
      <c r="CF2240" s="72">
        <v>0</v>
      </c>
      <c r="CI2240" s="72">
        <v>0</v>
      </c>
      <c r="CJ2240" s="72">
        <v>13851898.99</v>
      </c>
      <c r="CM2240" s="72"/>
      <c r="CN2240" s="72">
        <v>0</v>
      </c>
      <c r="CR2240" s="69"/>
      <c r="CT2240" s="93"/>
      <c r="CU2240" s="72"/>
      <c r="CV2240" s="69"/>
      <c r="CX2240" s="68"/>
      <c r="CY2240" s="68"/>
      <c r="CZ2240" s="68"/>
      <c r="DB2240" s="93"/>
      <c r="DC2240" s="68"/>
      <c r="DD2240" s="68"/>
      <c r="DF2240" s="72">
        <v>0</v>
      </c>
      <c r="DK2240" s="72"/>
      <c r="DP2240" s="72">
        <v>0</v>
      </c>
      <c r="DQ2240" s="72"/>
      <c r="DR2240" s="72"/>
      <c r="DV2240" s="84"/>
      <c r="DZ2240" s="72">
        <v>8582.35</v>
      </c>
      <c r="EA2240" s="72"/>
      <c r="EB2240" s="72"/>
      <c r="EC2240" s="72"/>
      <c r="ED2240" s="72">
        <v>0</v>
      </c>
      <c r="EG2240" s="69">
        <v>0</v>
      </c>
    </row>
    <row r="2241" spans="1:140" s="67" customFormat="1">
      <c r="B2241" s="68" t="s">
        <v>6278</v>
      </c>
      <c r="C2241" s="68" t="s">
        <v>6279</v>
      </c>
      <c r="D2241" s="69" t="s">
        <v>6304</v>
      </c>
      <c r="E2241" s="69" t="s">
        <v>149</v>
      </c>
      <c r="F2241" s="69" t="s">
        <v>874</v>
      </c>
      <c r="G2241" s="69" t="s">
        <v>2796</v>
      </c>
      <c r="H2241" s="68"/>
      <c r="J2241" s="70">
        <v>42460</v>
      </c>
      <c r="K2241" s="70">
        <v>42460</v>
      </c>
      <c r="M2241" s="69" t="s">
        <v>152</v>
      </c>
      <c r="N2241" s="69" t="s">
        <v>153</v>
      </c>
      <c r="O2241" s="71" t="s">
        <v>2270</v>
      </c>
      <c r="P2241" s="72">
        <v>1436179856</v>
      </c>
      <c r="Q2241" s="68" t="s">
        <v>6281</v>
      </c>
      <c r="R2241" s="69" t="s">
        <v>2271</v>
      </c>
      <c r="S2241" s="69">
        <f t="shared" si="69"/>
        <v>1.0172000000000001</v>
      </c>
      <c r="T2241" s="72">
        <v>14608821.5</v>
      </c>
      <c r="U2241" s="73">
        <f t="shared" si="70"/>
        <v>14608821.5</v>
      </c>
      <c r="BK2241" s="74">
        <v>0</v>
      </c>
      <c r="BS2241" s="72"/>
      <c r="BT2241" s="72">
        <v>0</v>
      </c>
      <c r="BW2241" s="72"/>
      <c r="CA2241" s="69"/>
      <c r="CE2241" s="75"/>
      <c r="CF2241" s="72">
        <v>0</v>
      </c>
      <c r="CI2241" s="72">
        <v>2139908</v>
      </c>
      <c r="CJ2241" s="72">
        <v>12410030.1</v>
      </c>
      <c r="CM2241" s="72"/>
      <c r="CN2241" s="72">
        <v>0</v>
      </c>
      <c r="CR2241" s="69"/>
      <c r="CT2241" s="93"/>
      <c r="CU2241" s="72"/>
      <c r="CV2241" s="69"/>
      <c r="CX2241" s="68"/>
      <c r="CY2241" s="68"/>
      <c r="CZ2241" s="68"/>
      <c r="DB2241" s="93"/>
      <c r="DC2241" s="68"/>
      <c r="DD2241" s="68"/>
      <c r="DF2241" s="72">
        <v>0</v>
      </c>
      <c r="DK2241" s="72"/>
      <c r="DP2241" s="72">
        <v>0</v>
      </c>
      <c r="DQ2241" s="72"/>
      <c r="DR2241" s="72"/>
      <c r="DV2241" s="84"/>
      <c r="DZ2241" s="72">
        <v>58883.4</v>
      </c>
      <c r="EA2241" s="72"/>
      <c r="EB2241" s="72"/>
      <c r="EC2241" s="72"/>
      <c r="ED2241" s="72">
        <v>0</v>
      </c>
      <c r="EG2241" s="69">
        <v>0</v>
      </c>
    </row>
    <row r="2242" spans="1:140" s="67" customFormat="1">
      <c r="B2242" s="68" t="s">
        <v>6278</v>
      </c>
      <c r="C2242" s="68" t="s">
        <v>6279</v>
      </c>
      <c r="D2242" s="69" t="s">
        <v>6304</v>
      </c>
      <c r="E2242" s="69" t="s">
        <v>149</v>
      </c>
      <c r="F2242" s="69" t="s">
        <v>874</v>
      </c>
      <c r="G2242" s="69" t="s">
        <v>2796</v>
      </c>
      <c r="H2242" s="68"/>
      <c r="J2242" s="70">
        <v>42551</v>
      </c>
      <c r="K2242" s="70">
        <v>42551</v>
      </c>
      <c r="M2242" s="69" t="s">
        <v>152</v>
      </c>
      <c r="N2242" s="69" t="s">
        <v>153</v>
      </c>
      <c r="O2242" s="71" t="s">
        <v>2797</v>
      </c>
      <c r="P2242" s="72">
        <v>1446852474.32041</v>
      </c>
      <c r="Q2242" s="68" t="s">
        <v>6281</v>
      </c>
      <c r="R2242" s="69" t="s">
        <v>2798</v>
      </c>
      <c r="S2242" s="69">
        <f t="shared" ref="S2242:S2305" si="71">R2242*100</f>
        <v>3.5242000000000004</v>
      </c>
      <c r="T2242" s="72">
        <v>50989974.899999999</v>
      </c>
      <c r="U2242" s="73">
        <f t="shared" si="70"/>
        <v>50989974.899999999</v>
      </c>
      <c r="BK2242" s="74">
        <v>0</v>
      </c>
      <c r="BS2242" s="72"/>
      <c r="BT2242" s="72">
        <v>19889880.989999998</v>
      </c>
      <c r="BW2242" s="72"/>
      <c r="CA2242" s="69"/>
      <c r="CE2242" s="75"/>
      <c r="CF2242" s="72">
        <v>0</v>
      </c>
      <c r="CI2242" s="72">
        <v>2775063.05</v>
      </c>
      <c r="CJ2242" s="72">
        <v>16638803.43</v>
      </c>
      <c r="CM2242" s="72">
        <v>9147001.3399999999</v>
      </c>
      <c r="CN2242" s="72">
        <v>0</v>
      </c>
      <c r="CR2242" s="69">
        <v>1183525.33</v>
      </c>
      <c r="CT2242" s="89">
        <v>1183525.33</v>
      </c>
      <c r="CU2242" s="72"/>
      <c r="CV2242" s="69"/>
      <c r="CX2242" s="68"/>
      <c r="CY2242" s="68"/>
      <c r="CZ2242" s="68"/>
      <c r="DB2242" s="94"/>
      <c r="DC2242" s="68"/>
      <c r="DD2242" s="68"/>
      <c r="DF2242" s="72">
        <v>0</v>
      </c>
      <c r="DK2242" s="72"/>
      <c r="DP2242" s="72"/>
      <c r="DQ2242" s="72"/>
      <c r="DR2242" s="72"/>
      <c r="DV2242" s="81"/>
      <c r="DZ2242" s="72">
        <v>172175.43</v>
      </c>
      <c r="EA2242" s="72"/>
      <c r="EB2242" s="72"/>
      <c r="EC2242" s="72"/>
      <c r="ED2242" s="72">
        <v>0</v>
      </c>
      <c r="EG2242" s="69">
        <v>0</v>
      </c>
    </row>
    <row r="2243" spans="1:140" s="67" customFormat="1">
      <c r="B2243" s="68" t="s">
        <v>6278</v>
      </c>
      <c r="C2243" s="68" t="s">
        <v>6279</v>
      </c>
      <c r="D2243" s="69" t="s">
        <v>6304</v>
      </c>
      <c r="E2243" s="69" t="s">
        <v>149</v>
      </c>
      <c r="F2243" s="69" t="s">
        <v>874</v>
      </c>
      <c r="G2243" s="126" t="s">
        <v>2796</v>
      </c>
      <c r="H2243" s="68"/>
      <c r="J2243" s="70">
        <v>42643</v>
      </c>
      <c r="K2243" s="70">
        <v>42643</v>
      </c>
      <c r="M2243" s="69" t="s">
        <v>152</v>
      </c>
      <c r="N2243" s="69" t="s">
        <v>153</v>
      </c>
      <c r="O2243" s="71" t="s">
        <v>3814</v>
      </c>
      <c r="P2243" s="72">
        <v>1528833279.0165801</v>
      </c>
      <c r="Q2243" s="68" t="s">
        <v>6281</v>
      </c>
      <c r="R2243" s="69" t="s">
        <v>3815</v>
      </c>
      <c r="S2243" s="69">
        <f t="shared" si="71"/>
        <v>0.6996</v>
      </c>
      <c r="T2243" s="72">
        <v>10695717.620000001</v>
      </c>
      <c r="U2243" s="73">
        <f t="shared" si="70"/>
        <v>10695717.620000001</v>
      </c>
      <c r="BK2243" s="74">
        <v>0</v>
      </c>
      <c r="BS2243" s="72"/>
      <c r="BT2243" s="72">
        <v>0</v>
      </c>
      <c r="BW2243" s="72"/>
      <c r="CA2243" s="69"/>
      <c r="CE2243" s="75"/>
      <c r="CF2243" s="72">
        <v>0</v>
      </c>
      <c r="CI2243" s="72">
        <v>1177201.6200000001</v>
      </c>
      <c r="CJ2243" s="72">
        <v>9143951.8499999996</v>
      </c>
      <c r="CM2243" s="72">
        <v>374564.15</v>
      </c>
      <c r="CN2243" s="72">
        <v>0</v>
      </c>
      <c r="CR2243" s="69">
        <v>0</v>
      </c>
      <c r="CT2243" s="89">
        <v>0</v>
      </c>
      <c r="CU2243" s="72"/>
      <c r="CV2243" s="69"/>
      <c r="CX2243" s="68"/>
      <c r="CY2243" s="68"/>
      <c r="CZ2243" s="68"/>
      <c r="DB2243" s="91"/>
      <c r="DC2243" s="68"/>
      <c r="DD2243" s="68"/>
      <c r="DF2243" s="76">
        <v>0</v>
      </c>
      <c r="DK2243" s="72"/>
      <c r="DP2243" s="72"/>
      <c r="DQ2243" s="72"/>
      <c r="DR2243" s="72"/>
      <c r="DV2243" s="83"/>
      <c r="DZ2243" s="72">
        <v>0</v>
      </c>
      <c r="EA2243" s="72"/>
      <c r="EB2243" s="72"/>
      <c r="EC2243" s="72"/>
      <c r="ED2243" s="72">
        <v>0</v>
      </c>
      <c r="EG2243" s="69">
        <v>0</v>
      </c>
    </row>
    <row r="2244" spans="1:140" s="67" customFormat="1">
      <c r="B2244" s="68" t="s">
        <v>6278</v>
      </c>
      <c r="C2244" s="68" t="s">
        <v>6279</v>
      </c>
      <c r="D2244" s="69" t="s">
        <v>6304</v>
      </c>
      <c r="E2244" s="69" t="s">
        <v>149</v>
      </c>
      <c r="F2244" s="69" t="s">
        <v>874</v>
      </c>
      <c r="G2244" s="69" t="s">
        <v>2796</v>
      </c>
      <c r="H2244" s="68"/>
      <c r="J2244" s="70">
        <v>42734</v>
      </c>
      <c r="K2244" s="70">
        <v>42734</v>
      </c>
      <c r="M2244" s="69" t="s">
        <v>152</v>
      </c>
      <c r="N2244" s="69" t="s">
        <v>153</v>
      </c>
      <c r="O2244" s="71" t="s">
        <v>4627</v>
      </c>
      <c r="P2244" s="72">
        <v>1456464662.4289701</v>
      </c>
      <c r="Q2244" s="68" t="s">
        <v>6281</v>
      </c>
      <c r="R2244" s="69" t="s">
        <v>4628</v>
      </c>
      <c r="S2244" s="69">
        <f t="shared" si="71"/>
        <v>1.0383</v>
      </c>
      <c r="T2244" s="72">
        <v>15122472.59</v>
      </c>
      <c r="U2244" s="73">
        <f t="shared" si="70"/>
        <v>15122472.59</v>
      </c>
      <c r="BK2244" s="74">
        <v>0</v>
      </c>
      <c r="BS2244" s="72"/>
      <c r="BT2244" s="72">
        <v>0</v>
      </c>
      <c r="BW2244" s="72"/>
      <c r="CA2244" s="69"/>
      <c r="CF2244" s="72">
        <v>0</v>
      </c>
      <c r="CI2244" s="72">
        <v>1896317.01</v>
      </c>
      <c r="CJ2244" s="72">
        <v>12403252.99</v>
      </c>
      <c r="CM2244" s="72">
        <v>464612.24</v>
      </c>
      <c r="CN2244" s="72">
        <v>349551.55</v>
      </c>
      <c r="CR2244" s="69">
        <v>0</v>
      </c>
      <c r="CT2244" s="90">
        <v>0</v>
      </c>
      <c r="CU2244" s="68"/>
      <c r="CV2244" s="68"/>
      <c r="CX2244" s="68"/>
      <c r="CY2244" s="68"/>
      <c r="CZ2244" s="68"/>
      <c r="DB2244" s="93"/>
      <c r="DC2244" s="68"/>
      <c r="DD2244" s="68"/>
      <c r="DF2244" s="76">
        <v>0</v>
      </c>
      <c r="DK2244" s="72"/>
      <c r="DP2244" s="72"/>
      <c r="DQ2244" s="72"/>
      <c r="DR2244" s="72"/>
      <c r="DV2244" s="84"/>
      <c r="DZ2244" s="72">
        <v>8738.7999999999993</v>
      </c>
      <c r="EA2244" s="72"/>
      <c r="EB2244" s="72"/>
      <c r="EC2244" s="72"/>
      <c r="ED2244" s="72">
        <v>0</v>
      </c>
      <c r="EG2244" s="69">
        <v>0</v>
      </c>
    </row>
    <row r="2245" spans="1:140" s="67" customFormat="1">
      <c r="A2245" s="68"/>
      <c r="B2245" s="68" t="s">
        <v>6278</v>
      </c>
      <c r="C2245" s="68" t="s">
        <v>6279</v>
      </c>
      <c r="D2245" s="69" t="s">
        <v>6304</v>
      </c>
      <c r="E2245" s="69" t="s">
        <v>149</v>
      </c>
      <c r="F2245" s="69" t="s">
        <v>874</v>
      </c>
      <c r="G2245" s="69" t="s">
        <v>2796</v>
      </c>
      <c r="H2245" s="68"/>
      <c r="I2245" s="68" t="s">
        <v>6190</v>
      </c>
      <c r="J2245" s="70">
        <v>42825</v>
      </c>
      <c r="K2245" s="70">
        <v>42825</v>
      </c>
      <c r="L2245" s="68"/>
      <c r="M2245" s="69" t="s">
        <v>152</v>
      </c>
      <c r="N2245" s="69" t="s">
        <v>153</v>
      </c>
      <c r="O2245" s="71" t="s">
        <v>5346</v>
      </c>
      <c r="P2245" s="72">
        <v>1461588706.53686</v>
      </c>
      <c r="Q2245" s="68" t="s">
        <v>6281</v>
      </c>
      <c r="R2245" s="69" t="s">
        <v>5632</v>
      </c>
      <c r="S2245" s="69">
        <f t="shared" si="71"/>
        <v>0.28760000000000002</v>
      </c>
      <c r="T2245" s="72">
        <v>4203529.12</v>
      </c>
      <c r="U2245" s="73">
        <f t="shared" si="70"/>
        <v>4203529.12</v>
      </c>
      <c r="V2245" s="68"/>
      <c r="W2245" s="68"/>
      <c r="X2245" s="68"/>
      <c r="Y2245" s="68"/>
      <c r="Z2245" s="68"/>
      <c r="AA2245" s="68"/>
      <c r="AB2245" s="68"/>
      <c r="AC2245" s="68"/>
      <c r="AD2245" s="68"/>
      <c r="AE2245" s="68"/>
      <c r="AF2245" s="68"/>
      <c r="AG2245" s="68"/>
      <c r="AH2245" s="68"/>
      <c r="AI2245" s="68"/>
      <c r="AJ2245" s="68"/>
      <c r="AK2245" s="68"/>
      <c r="AL2245" s="68"/>
      <c r="AM2245" s="68"/>
      <c r="AN2245" s="68"/>
      <c r="AO2245" s="68"/>
      <c r="AP2245" s="68"/>
      <c r="AQ2245" s="68"/>
      <c r="AR2245" s="68"/>
      <c r="AS2245" s="68"/>
      <c r="AT2245" s="68"/>
      <c r="AU2245" s="68"/>
      <c r="AV2245" s="68"/>
      <c r="AW2245" s="68"/>
      <c r="AX2245" s="68"/>
      <c r="AY2245" s="68"/>
      <c r="AZ2245" s="68"/>
      <c r="BA2245" s="68"/>
      <c r="BB2245" s="68"/>
      <c r="BC2245" s="68"/>
      <c r="BD2245" s="68"/>
      <c r="BE2245" s="68"/>
      <c r="BF2245" s="68"/>
      <c r="BG2245" s="68"/>
      <c r="BH2245" s="68"/>
      <c r="BI2245" s="68"/>
      <c r="BJ2245" s="68"/>
      <c r="BK2245" s="74">
        <v>0</v>
      </c>
      <c r="BL2245" s="68"/>
      <c r="BM2245" s="68"/>
      <c r="BN2245" s="68"/>
      <c r="BO2245" s="68"/>
      <c r="BP2245" s="68"/>
      <c r="BQ2245" s="68"/>
      <c r="BR2245" s="68"/>
      <c r="BS2245" s="68"/>
      <c r="BT2245" s="72">
        <v>0</v>
      </c>
      <c r="BU2245" s="68"/>
      <c r="BV2245" s="68"/>
      <c r="BW2245" s="72"/>
      <c r="BX2245" s="68"/>
      <c r="BY2245" s="68"/>
      <c r="BZ2245" s="68"/>
      <c r="CA2245" s="69"/>
      <c r="CB2245" s="68"/>
      <c r="CC2245" s="68"/>
      <c r="CD2245" s="68"/>
      <c r="CE2245" s="72"/>
      <c r="CF2245" s="72">
        <v>0</v>
      </c>
      <c r="CG2245" s="68"/>
      <c r="CH2245" s="68"/>
      <c r="CI2245" s="72">
        <v>480862.67</v>
      </c>
      <c r="CJ2245" s="72">
        <v>3618893.65</v>
      </c>
      <c r="CK2245" s="68"/>
      <c r="CL2245" s="68"/>
      <c r="CM2245" s="69"/>
      <c r="CN2245" s="72">
        <v>99388.05</v>
      </c>
      <c r="CO2245" s="68"/>
      <c r="CP2245" s="68"/>
      <c r="CQ2245" s="68"/>
      <c r="CR2245" s="69">
        <v>0</v>
      </c>
      <c r="CS2245" s="68"/>
      <c r="CT2245" s="96">
        <v>0</v>
      </c>
      <c r="CU2245" s="72"/>
      <c r="CV2245" s="69"/>
      <c r="CW2245" s="68"/>
      <c r="CX2245" s="68"/>
      <c r="CY2245" s="68"/>
      <c r="CZ2245" s="68"/>
      <c r="DA2245" s="68"/>
      <c r="DB2245" s="94"/>
      <c r="DC2245" s="68"/>
      <c r="DD2245" s="68"/>
      <c r="DE2245" s="68"/>
      <c r="DF2245" s="72"/>
      <c r="DG2245" s="68"/>
      <c r="DH2245" s="68"/>
      <c r="DI2245" s="68"/>
      <c r="DJ2245" s="68"/>
      <c r="DK2245" s="72"/>
      <c r="DL2245" s="68"/>
      <c r="DM2245" s="68"/>
      <c r="DN2245" s="68"/>
      <c r="DO2245" s="68"/>
      <c r="DP2245" s="72"/>
      <c r="DQ2245" s="68"/>
      <c r="DR2245" s="72"/>
      <c r="DS2245" s="68"/>
      <c r="DT2245" s="68">
        <v>0</v>
      </c>
      <c r="DU2245" s="68"/>
      <c r="DV2245" s="83"/>
      <c r="DW2245" s="68"/>
      <c r="DX2245" s="68"/>
      <c r="DY2245" s="68"/>
      <c r="DZ2245" s="72">
        <v>4384.75</v>
      </c>
      <c r="EA2245" s="68"/>
      <c r="EB2245" s="72"/>
      <c r="EC2245" s="68"/>
      <c r="ED2245" s="72">
        <v>0</v>
      </c>
      <c r="EE2245" s="68"/>
      <c r="EF2245" s="68"/>
      <c r="EG2245" s="69">
        <v>0</v>
      </c>
      <c r="EH2245" s="68"/>
      <c r="EI2245" s="68"/>
      <c r="EJ2245" s="68"/>
    </row>
    <row r="2246" spans="1:140" s="67" customFormat="1">
      <c r="B2246" s="68" t="s">
        <v>6278</v>
      </c>
      <c r="C2246" s="68" t="s">
        <v>6279</v>
      </c>
      <c r="D2246" s="69" t="s">
        <v>6288</v>
      </c>
      <c r="E2246" s="69" t="s">
        <v>149</v>
      </c>
      <c r="F2246" s="69" t="s">
        <v>2247</v>
      </c>
      <c r="G2246" s="69" t="s">
        <v>2248</v>
      </c>
      <c r="H2246" s="68"/>
      <c r="J2246" s="70">
        <v>42460</v>
      </c>
      <c r="K2246" s="70">
        <v>42460</v>
      </c>
      <c r="M2246" s="69" t="s">
        <v>152</v>
      </c>
      <c r="N2246" s="69" t="s">
        <v>153</v>
      </c>
      <c r="O2246" s="71" t="s">
        <v>2249</v>
      </c>
      <c r="P2246" s="72">
        <v>878057419.35483897</v>
      </c>
      <c r="Q2246" s="68" t="s">
        <v>6281</v>
      </c>
      <c r="R2246" s="69" t="s">
        <v>2250</v>
      </c>
      <c r="S2246" s="69">
        <f t="shared" si="71"/>
        <v>0.13020000000000001</v>
      </c>
      <c r="T2246" s="72">
        <v>1143230.76</v>
      </c>
      <c r="U2246" s="73">
        <f t="shared" si="70"/>
        <v>1143230.76</v>
      </c>
      <c r="BK2246" s="74">
        <v>0</v>
      </c>
      <c r="BS2246" s="72"/>
      <c r="BT2246" s="72">
        <v>82537.399999999994</v>
      </c>
      <c r="BW2246" s="72"/>
      <c r="CA2246" s="69">
        <v>0</v>
      </c>
      <c r="CE2246" s="75"/>
      <c r="CF2246" s="72"/>
      <c r="CI2246" s="72"/>
      <c r="CJ2246" s="72">
        <v>1060693.3600000001</v>
      </c>
      <c r="CM2246" s="72">
        <v>0</v>
      </c>
      <c r="CN2246" s="72">
        <v>0</v>
      </c>
      <c r="CR2246" s="69">
        <v>0</v>
      </c>
      <c r="CT2246" s="91"/>
      <c r="CU2246" s="72"/>
      <c r="CV2246" s="69"/>
      <c r="CX2246" s="68"/>
      <c r="CY2246" s="68"/>
      <c r="CZ2246" s="68"/>
      <c r="DB2246" s="89">
        <v>0</v>
      </c>
      <c r="DC2246" s="68"/>
      <c r="DD2246" s="68"/>
      <c r="DF2246" s="72">
        <v>0</v>
      </c>
      <c r="DK2246" s="72"/>
      <c r="DP2246" s="72">
        <v>0</v>
      </c>
      <c r="DQ2246" s="72"/>
      <c r="DR2246" s="72">
        <v>0</v>
      </c>
      <c r="DV2246" s="77">
        <v>0</v>
      </c>
      <c r="DZ2246" s="72">
        <v>0</v>
      </c>
      <c r="EA2246" s="72"/>
      <c r="EB2246" s="72"/>
      <c r="EC2246" s="72"/>
      <c r="ED2246" s="72">
        <v>0</v>
      </c>
      <c r="EG2246" s="69">
        <v>0</v>
      </c>
    </row>
    <row r="2247" spans="1:140" s="67" customFormat="1">
      <c r="B2247" s="68" t="s">
        <v>6278</v>
      </c>
      <c r="C2247" s="68" t="s">
        <v>6279</v>
      </c>
      <c r="D2247" s="69" t="s">
        <v>6288</v>
      </c>
      <c r="E2247" s="69" t="s">
        <v>149</v>
      </c>
      <c r="F2247" s="69" t="s">
        <v>2247</v>
      </c>
      <c r="G2247" s="69" t="s">
        <v>2248</v>
      </c>
      <c r="H2247" s="68"/>
      <c r="J2247" s="70">
        <v>42551</v>
      </c>
      <c r="K2247" s="70">
        <v>42551</v>
      </c>
      <c r="M2247" s="69" t="s">
        <v>152</v>
      </c>
      <c r="N2247" s="69" t="s">
        <v>153</v>
      </c>
      <c r="O2247" s="71" t="s">
        <v>2811</v>
      </c>
      <c r="P2247" s="72">
        <v>893841401.60000002</v>
      </c>
      <c r="Q2247" s="68" t="s">
        <v>6281</v>
      </c>
      <c r="R2247" s="69" t="s">
        <v>2812</v>
      </c>
      <c r="S2247" s="69">
        <f t="shared" si="71"/>
        <v>5.5914999999999999</v>
      </c>
      <c r="T2247" s="72">
        <v>49979141.969999999</v>
      </c>
      <c r="U2247" s="73">
        <f t="shared" si="70"/>
        <v>50053330.769999996</v>
      </c>
      <c r="BK2247" s="74">
        <v>0</v>
      </c>
      <c r="BS2247" s="72"/>
      <c r="BT2247" s="72">
        <v>364687.32</v>
      </c>
      <c r="BW2247" s="72"/>
      <c r="CA2247" s="69">
        <v>74188.800000000003</v>
      </c>
      <c r="CE2247" s="75"/>
      <c r="CF2247" s="72"/>
      <c r="CI2247" s="72">
        <v>164466.79</v>
      </c>
      <c r="CJ2247" s="72">
        <v>501445.06</v>
      </c>
      <c r="CM2247" s="72">
        <v>47294042.359999999</v>
      </c>
      <c r="CN2247" s="72">
        <v>0</v>
      </c>
      <c r="CR2247" s="69">
        <v>0</v>
      </c>
      <c r="CT2247" s="93"/>
      <c r="CU2247" s="72"/>
      <c r="CV2247" s="69"/>
      <c r="CX2247" s="68"/>
      <c r="CY2247" s="68"/>
      <c r="CZ2247" s="68"/>
      <c r="DB2247" s="103">
        <v>1654500.44</v>
      </c>
      <c r="DC2247" s="68"/>
      <c r="DD2247" s="68"/>
      <c r="DF2247" s="72">
        <v>0</v>
      </c>
      <c r="DK2247" s="72"/>
      <c r="DP2247" s="72">
        <v>0</v>
      </c>
      <c r="DQ2247" s="72"/>
      <c r="DR2247" s="72">
        <v>0</v>
      </c>
      <c r="DV2247" s="77">
        <v>0</v>
      </c>
      <c r="DZ2247" s="72">
        <v>0</v>
      </c>
      <c r="EA2247" s="72"/>
      <c r="EB2247" s="72"/>
      <c r="EC2247" s="72"/>
      <c r="ED2247" s="72">
        <v>0</v>
      </c>
      <c r="EG2247" s="69">
        <v>0</v>
      </c>
    </row>
    <row r="2248" spans="1:140" s="67" customFormat="1">
      <c r="B2248" s="68" t="s">
        <v>6278</v>
      </c>
      <c r="C2248" s="68" t="s">
        <v>6279</v>
      </c>
      <c r="D2248" s="69" t="s">
        <v>6288</v>
      </c>
      <c r="E2248" s="69" t="s">
        <v>149</v>
      </c>
      <c r="F2248" s="69" t="s">
        <v>2247</v>
      </c>
      <c r="G2248" s="69" t="s">
        <v>2248</v>
      </c>
      <c r="H2248" s="68"/>
      <c r="J2248" s="70">
        <v>42643</v>
      </c>
      <c r="K2248" s="70">
        <v>42643</v>
      </c>
      <c r="M2248" s="69" t="s">
        <v>152</v>
      </c>
      <c r="N2248" s="69" t="s">
        <v>153</v>
      </c>
      <c r="O2248" s="71" t="s">
        <v>3848</v>
      </c>
      <c r="P2248" s="72">
        <v>975765976.11048996</v>
      </c>
      <c r="Q2248" s="68" t="s">
        <v>6281</v>
      </c>
      <c r="R2248" s="69" t="s">
        <v>3849</v>
      </c>
      <c r="S2248" s="69">
        <f t="shared" si="71"/>
        <v>0.26789999999999997</v>
      </c>
      <c r="T2248" s="72">
        <v>2614077.0499999998</v>
      </c>
      <c r="U2248" s="73">
        <f t="shared" si="70"/>
        <v>2620907.4299999997</v>
      </c>
      <c r="BK2248" s="74">
        <v>0</v>
      </c>
      <c r="BS2248" s="72"/>
      <c r="BT2248" s="72">
        <v>32200.25</v>
      </c>
      <c r="BW2248" s="72"/>
      <c r="CA2248" s="69">
        <v>6830.38</v>
      </c>
      <c r="CE2248" s="75"/>
      <c r="CF2248" s="72"/>
      <c r="CI2248" s="72">
        <v>117091.9</v>
      </c>
      <c r="CJ2248" s="72">
        <v>208813.9</v>
      </c>
      <c r="CM2248" s="72">
        <v>2255971</v>
      </c>
      <c r="CN2248" s="72">
        <v>0</v>
      </c>
      <c r="CR2248" s="69">
        <v>0</v>
      </c>
      <c r="CT2248" s="91"/>
      <c r="CU2248" s="72"/>
      <c r="CV2248" s="69"/>
      <c r="CX2248" s="68"/>
      <c r="CY2248" s="68"/>
      <c r="CZ2248" s="68"/>
      <c r="DB2248" s="89">
        <v>0</v>
      </c>
      <c r="DC2248" s="68"/>
      <c r="DD2248" s="68"/>
      <c r="DF2248" s="76">
        <v>0</v>
      </c>
      <c r="DK2248" s="72"/>
      <c r="DP2248" s="72">
        <v>0</v>
      </c>
      <c r="DQ2248" s="72"/>
      <c r="DR2248" s="72">
        <v>0</v>
      </c>
      <c r="DV2248" s="77">
        <v>0</v>
      </c>
      <c r="DZ2248" s="72">
        <v>0</v>
      </c>
      <c r="EA2248" s="72"/>
      <c r="EB2248" s="72"/>
      <c r="EC2248" s="72"/>
      <c r="ED2248" s="72">
        <v>0</v>
      </c>
      <c r="EG2248" s="69">
        <v>0</v>
      </c>
    </row>
    <row r="2249" spans="1:140" s="67" customFormat="1">
      <c r="B2249" s="68" t="s">
        <v>6278</v>
      </c>
      <c r="C2249" s="68" t="s">
        <v>6279</v>
      </c>
      <c r="D2249" s="69" t="s">
        <v>6288</v>
      </c>
      <c r="E2249" s="69" t="s">
        <v>149</v>
      </c>
      <c r="F2249" s="69" t="s">
        <v>2247</v>
      </c>
      <c r="G2249" s="69" t="s">
        <v>2248</v>
      </c>
      <c r="H2249" s="68"/>
      <c r="J2249" s="70">
        <v>42734</v>
      </c>
      <c r="K2249" s="70">
        <v>42734</v>
      </c>
      <c r="M2249" s="69" t="s">
        <v>152</v>
      </c>
      <c r="N2249" s="69" t="s">
        <v>153</v>
      </c>
      <c r="O2249" s="71" t="s">
        <v>4629</v>
      </c>
      <c r="P2249" s="72">
        <v>910894179.39999998</v>
      </c>
      <c r="Q2249" s="68" t="s">
        <v>6281</v>
      </c>
      <c r="R2249" s="69" t="s">
        <v>4630</v>
      </c>
      <c r="S2249" s="69">
        <f t="shared" si="71"/>
        <v>0.53739999999999999</v>
      </c>
      <c r="T2249" s="72">
        <v>4895145.32</v>
      </c>
      <c r="U2249" s="73">
        <f t="shared" si="70"/>
        <v>4972571.34</v>
      </c>
      <c r="BK2249" s="74">
        <v>0</v>
      </c>
      <c r="BS2249" s="72"/>
      <c r="BT2249" s="72">
        <v>198574.92</v>
      </c>
      <c r="BW2249" s="72"/>
      <c r="CA2249" s="69">
        <v>77426.02</v>
      </c>
      <c r="CF2249" s="72"/>
      <c r="CI2249" s="72">
        <v>77426.02</v>
      </c>
      <c r="CJ2249" s="72">
        <v>286020.81</v>
      </c>
      <c r="CM2249" s="72">
        <v>4333123.57</v>
      </c>
      <c r="CN2249" s="72">
        <v>0</v>
      </c>
      <c r="CR2249" s="69">
        <v>0</v>
      </c>
      <c r="CT2249" s="91"/>
      <c r="CU2249" s="68"/>
      <c r="CV2249" s="68"/>
      <c r="CX2249" s="68"/>
      <c r="CY2249" s="68"/>
      <c r="CZ2249" s="68"/>
      <c r="DB2249" s="89">
        <v>0</v>
      </c>
      <c r="DC2249" s="68"/>
      <c r="DD2249" s="68"/>
      <c r="DF2249" s="76">
        <v>0</v>
      </c>
      <c r="DK2249" s="72"/>
      <c r="DP2249" s="72">
        <v>0</v>
      </c>
      <c r="DQ2249" s="72"/>
      <c r="DR2249" s="72">
        <v>0</v>
      </c>
      <c r="DV2249" s="77">
        <v>0</v>
      </c>
      <c r="DZ2249" s="72">
        <v>0</v>
      </c>
      <c r="EA2249" s="72"/>
      <c r="EB2249" s="72"/>
      <c r="EC2249" s="72"/>
      <c r="ED2249" s="72">
        <v>0</v>
      </c>
      <c r="EG2249" s="69">
        <v>0</v>
      </c>
    </row>
    <row r="2250" spans="1:140" s="67" customFormat="1">
      <c r="A2250" s="68"/>
      <c r="B2250" s="68" t="s">
        <v>6278</v>
      </c>
      <c r="C2250" s="68" t="s">
        <v>6279</v>
      </c>
      <c r="D2250" s="69" t="s">
        <v>6288</v>
      </c>
      <c r="E2250" s="69" t="s">
        <v>149</v>
      </c>
      <c r="F2250" s="69" t="s">
        <v>2247</v>
      </c>
      <c r="G2250" s="69" t="s">
        <v>2248</v>
      </c>
      <c r="H2250" s="68"/>
      <c r="I2250" s="68" t="s">
        <v>6191</v>
      </c>
      <c r="J2250" s="70">
        <v>42825</v>
      </c>
      <c r="K2250" s="70">
        <v>42825</v>
      </c>
      <c r="L2250" s="68"/>
      <c r="M2250" s="69" t="s">
        <v>152</v>
      </c>
      <c r="N2250" s="69" t="s">
        <v>153</v>
      </c>
      <c r="O2250" s="71" t="s">
        <v>5347</v>
      </c>
      <c r="P2250" s="72">
        <v>852953507.24637699</v>
      </c>
      <c r="Q2250" s="68" t="s">
        <v>6281</v>
      </c>
      <c r="R2250" s="69" t="s">
        <v>5633</v>
      </c>
      <c r="S2250" s="69">
        <f t="shared" si="71"/>
        <v>0.10349999999999999</v>
      </c>
      <c r="T2250" s="72">
        <v>882806.88</v>
      </c>
      <c r="U2250" s="73">
        <f t="shared" si="70"/>
        <v>896454.14</v>
      </c>
      <c r="V2250" s="68"/>
      <c r="W2250" s="68"/>
      <c r="X2250" s="68"/>
      <c r="Y2250" s="68"/>
      <c r="Z2250" s="68"/>
      <c r="AA2250" s="68"/>
      <c r="AB2250" s="68"/>
      <c r="AC2250" s="68"/>
      <c r="AD2250" s="68"/>
      <c r="AE2250" s="68"/>
      <c r="AF2250" s="68"/>
      <c r="AG2250" s="68"/>
      <c r="AH2250" s="68"/>
      <c r="AI2250" s="68"/>
      <c r="AJ2250" s="68"/>
      <c r="AK2250" s="68"/>
      <c r="AL2250" s="68"/>
      <c r="AM2250" s="68"/>
      <c r="AN2250" s="68"/>
      <c r="AO2250" s="68"/>
      <c r="AP2250" s="68"/>
      <c r="AQ2250" s="68"/>
      <c r="AR2250" s="68"/>
      <c r="AS2250" s="68"/>
      <c r="AT2250" s="68"/>
      <c r="AU2250" s="68"/>
      <c r="AV2250" s="68"/>
      <c r="AW2250" s="68"/>
      <c r="AX2250" s="68"/>
      <c r="AY2250" s="68"/>
      <c r="AZ2250" s="68"/>
      <c r="BA2250" s="68"/>
      <c r="BB2250" s="68"/>
      <c r="BC2250" s="68"/>
      <c r="BD2250" s="68"/>
      <c r="BE2250" s="68"/>
      <c r="BF2250" s="68"/>
      <c r="BG2250" s="68"/>
      <c r="BH2250" s="68"/>
      <c r="BI2250" s="68"/>
      <c r="BJ2250" s="68"/>
      <c r="BK2250" s="74">
        <v>0</v>
      </c>
      <c r="BL2250" s="68"/>
      <c r="BM2250" s="68"/>
      <c r="BN2250" s="68"/>
      <c r="BO2250" s="68"/>
      <c r="BP2250" s="68"/>
      <c r="BQ2250" s="68"/>
      <c r="BR2250" s="68"/>
      <c r="BS2250" s="68"/>
      <c r="BT2250" s="72"/>
      <c r="BU2250" s="68"/>
      <c r="BV2250" s="68"/>
      <c r="BW2250" s="72"/>
      <c r="BX2250" s="68"/>
      <c r="BY2250" s="68"/>
      <c r="BZ2250" s="68"/>
      <c r="CA2250" s="69">
        <v>13647.26</v>
      </c>
      <c r="CB2250" s="68"/>
      <c r="CC2250" s="68"/>
      <c r="CD2250" s="68"/>
      <c r="CE2250" s="72"/>
      <c r="CF2250" s="72"/>
      <c r="CG2250" s="68"/>
      <c r="CH2250" s="68"/>
      <c r="CI2250" s="72">
        <v>106619.17</v>
      </c>
      <c r="CJ2250" s="72">
        <v>296827.81</v>
      </c>
      <c r="CK2250" s="68"/>
      <c r="CL2250" s="68"/>
      <c r="CM2250" s="69">
        <v>479359.9</v>
      </c>
      <c r="CN2250" s="72">
        <v>0</v>
      </c>
      <c r="CO2250" s="68"/>
      <c r="CP2250" s="68"/>
      <c r="CQ2250" s="68"/>
      <c r="CR2250" s="69">
        <v>0</v>
      </c>
      <c r="CS2250" s="68"/>
      <c r="CT2250" s="95"/>
      <c r="CU2250" s="72"/>
      <c r="CV2250" s="69"/>
      <c r="CW2250" s="68"/>
      <c r="CX2250" s="68"/>
      <c r="CY2250" s="68"/>
      <c r="CZ2250" s="68"/>
      <c r="DA2250" s="68"/>
      <c r="DB2250" s="93">
        <v>0</v>
      </c>
      <c r="DC2250" s="68"/>
      <c r="DD2250" s="68"/>
      <c r="DE2250" s="68"/>
      <c r="DF2250" s="72"/>
      <c r="DG2250" s="68"/>
      <c r="DH2250" s="68"/>
      <c r="DI2250" s="68"/>
      <c r="DJ2250" s="68"/>
      <c r="DK2250" s="72"/>
      <c r="DL2250" s="68"/>
      <c r="DM2250" s="68"/>
      <c r="DN2250" s="68"/>
      <c r="DO2250" s="68"/>
      <c r="DP2250" s="72">
        <v>0</v>
      </c>
      <c r="DQ2250" s="68"/>
      <c r="DR2250" s="72">
        <v>0</v>
      </c>
      <c r="DS2250" s="68"/>
      <c r="DT2250" s="68">
        <v>0</v>
      </c>
      <c r="DU2250" s="68"/>
      <c r="DV2250" s="83">
        <v>0</v>
      </c>
      <c r="DW2250" s="68"/>
      <c r="DX2250" s="68"/>
      <c r="DY2250" s="68"/>
      <c r="DZ2250" s="72">
        <v>0</v>
      </c>
      <c r="EA2250" s="68"/>
      <c r="EB2250" s="72"/>
      <c r="EC2250" s="68"/>
      <c r="ED2250" s="72">
        <v>0</v>
      </c>
      <c r="EE2250" s="68"/>
      <c r="EF2250" s="68"/>
      <c r="EG2250" s="69">
        <v>0</v>
      </c>
      <c r="EH2250" s="68"/>
      <c r="EI2250" s="68"/>
      <c r="EJ2250" s="68"/>
    </row>
    <row r="2251" spans="1:140" s="67" customFormat="1">
      <c r="B2251" s="68" t="s">
        <v>6278</v>
      </c>
      <c r="C2251" s="68" t="s">
        <v>6279</v>
      </c>
      <c r="D2251" s="69" t="s">
        <v>6304</v>
      </c>
      <c r="E2251" s="69" t="s">
        <v>149</v>
      </c>
      <c r="F2251" s="69" t="s">
        <v>2247</v>
      </c>
      <c r="G2251" s="69" t="s">
        <v>2248</v>
      </c>
      <c r="H2251" s="68"/>
      <c r="J2251" s="70">
        <v>42460</v>
      </c>
      <c r="K2251" s="70">
        <v>42460</v>
      </c>
      <c r="M2251" s="69" t="s">
        <v>152</v>
      </c>
      <c r="N2251" s="69" t="s">
        <v>153</v>
      </c>
      <c r="O2251" s="71" t="s">
        <v>2249</v>
      </c>
      <c r="P2251" s="72">
        <v>878057419.35483897</v>
      </c>
      <c r="Q2251" s="68" t="s">
        <v>6281</v>
      </c>
      <c r="R2251" s="69" t="s">
        <v>2250</v>
      </c>
      <c r="S2251" s="69">
        <f t="shared" si="71"/>
        <v>0.13020000000000001</v>
      </c>
      <c r="T2251" s="72">
        <v>1143230.76</v>
      </c>
      <c r="U2251" s="73">
        <f t="shared" si="70"/>
        <v>1143230.76</v>
      </c>
      <c r="BK2251" s="74">
        <v>0</v>
      </c>
      <c r="BS2251" s="72"/>
      <c r="BT2251" s="72">
        <v>82537.399999999994</v>
      </c>
      <c r="BW2251" s="72"/>
      <c r="CA2251" s="69">
        <v>0</v>
      </c>
      <c r="CE2251" s="75"/>
      <c r="CF2251" s="72"/>
      <c r="CI2251" s="72"/>
      <c r="CJ2251" s="72">
        <v>1060693.3600000001</v>
      </c>
      <c r="CM2251" s="72">
        <v>0</v>
      </c>
      <c r="CN2251" s="72">
        <v>0</v>
      </c>
      <c r="CR2251" s="69">
        <v>0</v>
      </c>
      <c r="CT2251" s="91"/>
      <c r="CU2251" s="72"/>
      <c r="CV2251" s="69"/>
      <c r="CX2251" s="68"/>
      <c r="CY2251" s="68"/>
      <c r="CZ2251" s="68"/>
      <c r="DB2251" s="89">
        <v>0</v>
      </c>
      <c r="DC2251" s="68"/>
      <c r="DD2251" s="68"/>
      <c r="DF2251" s="72">
        <v>0</v>
      </c>
      <c r="DK2251" s="72"/>
      <c r="DP2251" s="72">
        <v>0</v>
      </c>
      <c r="DQ2251" s="72"/>
      <c r="DR2251" s="72">
        <v>0</v>
      </c>
      <c r="DV2251" s="77">
        <v>0</v>
      </c>
      <c r="DZ2251" s="72">
        <v>0</v>
      </c>
      <c r="EA2251" s="72"/>
      <c r="EB2251" s="72"/>
      <c r="EC2251" s="72"/>
      <c r="ED2251" s="72">
        <v>0</v>
      </c>
      <c r="EG2251" s="69">
        <v>0</v>
      </c>
    </row>
    <row r="2252" spans="1:140" s="67" customFormat="1">
      <c r="B2252" s="68" t="s">
        <v>6278</v>
      </c>
      <c r="C2252" s="68" t="s">
        <v>6279</v>
      </c>
      <c r="D2252" s="69" t="s">
        <v>6304</v>
      </c>
      <c r="E2252" s="69" t="s">
        <v>149</v>
      </c>
      <c r="F2252" s="69" t="s">
        <v>2247</v>
      </c>
      <c r="G2252" s="69" t="s">
        <v>2248</v>
      </c>
      <c r="H2252" s="68"/>
      <c r="J2252" s="70">
        <v>42551</v>
      </c>
      <c r="K2252" s="70">
        <v>42551</v>
      </c>
      <c r="M2252" s="69" t="s">
        <v>152</v>
      </c>
      <c r="N2252" s="69" t="s">
        <v>153</v>
      </c>
      <c r="O2252" s="71" t="s">
        <v>2811</v>
      </c>
      <c r="P2252" s="72">
        <v>893841401.60000002</v>
      </c>
      <c r="Q2252" s="68" t="s">
        <v>6281</v>
      </c>
      <c r="R2252" s="69" t="s">
        <v>2812</v>
      </c>
      <c r="S2252" s="69">
        <f t="shared" si="71"/>
        <v>5.5914999999999999</v>
      </c>
      <c r="T2252" s="72">
        <v>49979141.969999999</v>
      </c>
      <c r="U2252" s="73">
        <f t="shared" ref="U2252:U2315" si="72">T2252+BW2252+CA2252+DF2252+CF2252+BY2252+CC2252</f>
        <v>50053330.769999996</v>
      </c>
      <c r="BK2252" s="74">
        <v>0</v>
      </c>
      <c r="BS2252" s="72"/>
      <c r="BT2252" s="72">
        <v>364687.32</v>
      </c>
      <c r="BW2252" s="72"/>
      <c r="CA2252" s="69">
        <v>74188.800000000003</v>
      </c>
      <c r="CE2252" s="75"/>
      <c r="CF2252" s="72"/>
      <c r="CI2252" s="72">
        <v>164466.79</v>
      </c>
      <c r="CJ2252" s="72">
        <v>501445.06</v>
      </c>
      <c r="CM2252" s="72">
        <v>47294042.359999999</v>
      </c>
      <c r="CN2252" s="72">
        <v>0</v>
      </c>
      <c r="CR2252" s="69">
        <v>0</v>
      </c>
      <c r="CT2252" s="93"/>
      <c r="CU2252" s="72"/>
      <c r="CV2252" s="69"/>
      <c r="CX2252" s="68"/>
      <c r="CY2252" s="68"/>
      <c r="CZ2252" s="68"/>
      <c r="DB2252" s="103">
        <v>1654500.44</v>
      </c>
      <c r="DC2252" s="68"/>
      <c r="DD2252" s="68"/>
      <c r="DF2252" s="72">
        <v>0</v>
      </c>
      <c r="DK2252" s="72"/>
      <c r="DP2252" s="72">
        <v>0</v>
      </c>
      <c r="DQ2252" s="72"/>
      <c r="DR2252" s="72">
        <v>0</v>
      </c>
      <c r="DV2252" s="77">
        <v>0</v>
      </c>
      <c r="DZ2252" s="72">
        <v>0</v>
      </c>
      <c r="EA2252" s="72"/>
      <c r="EB2252" s="72"/>
      <c r="EC2252" s="72"/>
      <c r="ED2252" s="72">
        <v>0</v>
      </c>
      <c r="EG2252" s="69">
        <v>0</v>
      </c>
    </row>
    <row r="2253" spans="1:140" s="67" customFormat="1">
      <c r="B2253" s="68" t="s">
        <v>6278</v>
      </c>
      <c r="C2253" s="68" t="s">
        <v>6279</v>
      </c>
      <c r="D2253" s="69" t="s">
        <v>6304</v>
      </c>
      <c r="E2253" s="69" t="s">
        <v>149</v>
      </c>
      <c r="F2253" s="69" t="s">
        <v>2247</v>
      </c>
      <c r="G2253" s="69" t="s">
        <v>2248</v>
      </c>
      <c r="H2253" s="68"/>
      <c r="J2253" s="70">
        <v>42643</v>
      </c>
      <c r="K2253" s="70">
        <v>42643</v>
      </c>
      <c r="M2253" s="69" t="s">
        <v>152</v>
      </c>
      <c r="N2253" s="69" t="s">
        <v>153</v>
      </c>
      <c r="O2253" s="71" t="s">
        <v>3848</v>
      </c>
      <c r="P2253" s="72">
        <v>975765976.11048996</v>
      </c>
      <c r="Q2253" s="68" t="s">
        <v>6281</v>
      </c>
      <c r="R2253" s="69" t="s">
        <v>3849</v>
      </c>
      <c r="S2253" s="69">
        <f t="shared" si="71"/>
        <v>0.26789999999999997</v>
      </c>
      <c r="T2253" s="72">
        <v>2614077.0499999998</v>
      </c>
      <c r="U2253" s="73">
        <f t="shared" si="72"/>
        <v>2620907.4299999997</v>
      </c>
      <c r="BK2253" s="74">
        <v>0</v>
      </c>
      <c r="BS2253" s="72"/>
      <c r="BT2253" s="72">
        <v>32200.25</v>
      </c>
      <c r="BW2253" s="72"/>
      <c r="CA2253" s="69">
        <v>6830.38</v>
      </c>
      <c r="CE2253" s="75"/>
      <c r="CF2253" s="72"/>
      <c r="CI2253" s="72">
        <v>117091.9</v>
      </c>
      <c r="CJ2253" s="72">
        <v>208813.9</v>
      </c>
      <c r="CM2253" s="72">
        <v>2255971</v>
      </c>
      <c r="CN2253" s="72">
        <v>0</v>
      </c>
      <c r="CR2253" s="69">
        <v>0</v>
      </c>
      <c r="CT2253" s="91"/>
      <c r="CU2253" s="72"/>
      <c r="CV2253" s="69"/>
      <c r="CX2253" s="68"/>
      <c r="CY2253" s="68"/>
      <c r="CZ2253" s="68"/>
      <c r="DB2253" s="89">
        <v>0</v>
      </c>
      <c r="DC2253" s="68"/>
      <c r="DD2253" s="68"/>
      <c r="DF2253" s="76">
        <v>0</v>
      </c>
      <c r="DK2253" s="72"/>
      <c r="DP2253" s="72">
        <v>0</v>
      </c>
      <c r="DQ2253" s="72"/>
      <c r="DR2253" s="72">
        <v>0</v>
      </c>
      <c r="DV2253" s="77">
        <v>0</v>
      </c>
      <c r="DZ2253" s="72">
        <v>0</v>
      </c>
      <c r="EA2253" s="72"/>
      <c r="EB2253" s="72"/>
      <c r="EC2253" s="72"/>
      <c r="ED2253" s="72">
        <v>0</v>
      </c>
      <c r="EG2253" s="69">
        <v>0</v>
      </c>
    </row>
    <row r="2254" spans="1:140" s="67" customFormat="1">
      <c r="B2254" s="68" t="s">
        <v>6278</v>
      </c>
      <c r="C2254" s="68" t="s">
        <v>6279</v>
      </c>
      <c r="D2254" s="69" t="s">
        <v>6304</v>
      </c>
      <c r="E2254" s="69" t="s">
        <v>149</v>
      </c>
      <c r="F2254" s="69" t="s">
        <v>2247</v>
      </c>
      <c r="G2254" s="69" t="s">
        <v>2248</v>
      </c>
      <c r="H2254" s="68"/>
      <c r="J2254" s="70">
        <v>42734</v>
      </c>
      <c r="K2254" s="70">
        <v>42734</v>
      </c>
      <c r="M2254" s="69" t="s">
        <v>152</v>
      </c>
      <c r="N2254" s="69" t="s">
        <v>153</v>
      </c>
      <c r="O2254" s="71" t="s">
        <v>4629</v>
      </c>
      <c r="P2254" s="72">
        <v>910894179.39999998</v>
      </c>
      <c r="Q2254" s="68" t="s">
        <v>6281</v>
      </c>
      <c r="R2254" s="69" t="s">
        <v>4630</v>
      </c>
      <c r="S2254" s="69">
        <f t="shared" si="71"/>
        <v>0.53739999999999999</v>
      </c>
      <c r="T2254" s="72">
        <v>4895145.32</v>
      </c>
      <c r="U2254" s="73">
        <f t="shared" si="72"/>
        <v>4972571.34</v>
      </c>
      <c r="BK2254" s="74">
        <v>0</v>
      </c>
      <c r="BS2254" s="72"/>
      <c r="BT2254" s="72">
        <v>198574.92</v>
      </c>
      <c r="BW2254" s="72"/>
      <c r="CA2254" s="69">
        <v>77426.02</v>
      </c>
      <c r="CF2254" s="72"/>
      <c r="CI2254" s="72">
        <v>77426.02</v>
      </c>
      <c r="CJ2254" s="72">
        <v>286020.81</v>
      </c>
      <c r="CM2254" s="72">
        <v>4333123.57</v>
      </c>
      <c r="CN2254" s="72">
        <v>0</v>
      </c>
      <c r="CR2254" s="69">
        <v>0</v>
      </c>
      <c r="CT2254" s="91"/>
      <c r="CU2254" s="68"/>
      <c r="CV2254" s="68"/>
      <c r="CX2254" s="68"/>
      <c r="CY2254" s="68"/>
      <c r="CZ2254" s="68"/>
      <c r="DB2254" s="89">
        <v>0</v>
      </c>
      <c r="DC2254" s="68"/>
      <c r="DD2254" s="68"/>
      <c r="DF2254" s="76">
        <v>0</v>
      </c>
      <c r="DK2254" s="72"/>
      <c r="DP2254" s="72">
        <v>0</v>
      </c>
      <c r="DQ2254" s="72"/>
      <c r="DR2254" s="72">
        <v>0</v>
      </c>
      <c r="DV2254" s="77">
        <v>0</v>
      </c>
      <c r="DZ2254" s="72">
        <v>0</v>
      </c>
      <c r="EA2254" s="72"/>
      <c r="EB2254" s="72"/>
      <c r="EC2254" s="72"/>
      <c r="ED2254" s="72">
        <v>0</v>
      </c>
      <c r="EG2254" s="69">
        <v>0</v>
      </c>
    </row>
    <row r="2255" spans="1:140" s="67" customFormat="1">
      <c r="A2255" s="68"/>
      <c r="B2255" s="68" t="s">
        <v>6278</v>
      </c>
      <c r="C2255" s="68" t="s">
        <v>6279</v>
      </c>
      <c r="D2255" s="69" t="s">
        <v>6304</v>
      </c>
      <c r="E2255" s="69" t="s">
        <v>149</v>
      </c>
      <c r="F2255" s="69" t="s">
        <v>2247</v>
      </c>
      <c r="G2255" s="69" t="s">
        <v>2248</v>
      </c>
      <c r="H2255" s="68"/>
      <c r="I2255" s="68" t="s">
        <v>6191</v>
      </c>
      <c r="J2255" s="70">
        <v>42825</v>
      </c>
      <c r="K2255" s="70">
        <v>42825</v>
      </c>
      <c r="L2255" s="68"/>
      <c r="M2255" s="69" t="s">
        <v>152</v>
      </c>
      <c r="N2255" s="69" t="s">
        <v>153</v>
      </c>
      <c r="O2255" s="71" t="s">
        <v>5347</v>
      </c>
      <c r="P2255" s="72">
        <v>852953507.24637699</v>
      </c>
      <c r="Q2255" s="68" t="s">
        <v>6281</v>
      </c>
      <c r="R2255" s="69" t="s">
        <v>5633</v>
      </c>
      <c r="S2255" s="69">
        <f t="shared" si="71"/>
        <v>0.10349999999999999</v>
      </c>
      <c r="T2255" s="72">
        <v>882806.88</v>
      </c>
      <c r="U2255" s="73">
        <f t="shared" si="72"/>
        <v>896454.14</v>
      </c>
      <c r="V2255" s="68"/>
      <c r="W2255" s="68"/>
      <c r="X2255" s="68"/>
      <c r="Y2255" s="68"/>
      <c r="Z2255" s="68"/>
      <c r="AA2255" s="68"/>
      <c r="AB2255" s="68"/>
      <c r="AC2255" s="68"/>
      <c r="AD2255" s="68"/>
      <c r="AE2255" s="68"/>
      <c r="AF2255" s="68"/>
      <c r="AG2255" s="68"/>
      <c r="AH2255" s="68"/>
      <c r="AI2255" s="68"/>
      <c r="AJ2255" s="68"/>
      <c r="AK2255" s="68"/>
      <c r="AL2255" s="68"/>
      <c r="AM2255" s="68"/>
      <c r="AN2255" s="68"/>
      <c r="AO2255" s="68"/>
      <c r="AP2255" s="68"/>
      <c r="AQ2255" s="68"/>
      <c r="AR2255" s="68"/>
      <c r="AS2255" s="68"/>
      <c r="AT2255" s="68"/>
      <c r="AU2255" s="68"/>
      <c r="AV2255" s="68"/>
      <c r="AW2255" s="68"/>
      <c r="AX2255" s="68"/>
      <c r="AY2255" s="68"/>
      <c r="AZ2255" s="68"/>
      <c r="BA2255" s="68"/>
      <c r="BB2255" s="68"/>
      <c r="BC2255" s="68"/>
      <c r="BD2255" s="68"/>
      <c r="BE2255" s="68"/>
      <c r="BF2255" s="68"/>
      <c r="BG2255" s="68"/>
      <c r="BH2255" s="68"/>
      <c r="BI2255" s="68"/>
      <c r="BJ2255" s="68"/>
      <c r="BK2255" s="74">
        <v>0</v>
      </c>
      <c r="BL2255" s="68"/>
      <c r="BM2255" s="68"/>
      <c r="BN2255" s="68"/>
      <c r="BO2255" s="68"/>
      <c r="BP2255" s="68"/>
      <c r="BQ2255" s="68"/>
      <c r="BR2255" s="68"/>
      <c r="BS2255" s="68"/>
      <c r="BT2255" s="72"/>
      <c r="BU2255" s="68"/>
      <c r="BV2255" s="68"/>
      <c r="BW2255" s="72"/>
      <c r="BX2255" s="68"/>
      <c r="BY2255" s="68"/>
      <c r="BZ2255" s="68"/>
      <c r="CA2255" s="69">
        <v>13647.26</v>
      </c>
      <c r="CB2255" s="68"/>
      <c r="CC2255" s="68"/>
      <c r="CD2255" s="68"/>
      <c r="CE2255" s="72"/>
      <c r="CF2255" s="72"/>
      <c r="CG2255" s="68"/>
      <c r="CH2255" s="68"/>
      <c r="CI2255" s="72">
        <v>106619.17</v>
      </c>
      <c r="CJ2255" s="72">
        <v>296827.81</v>
      </c>
      <c r="CK2255" s="68"/>
      <c r="CL2255" s="68"/>
      <c r="CM2255" s="69">
        <v>479359.9</v>
      </c>
      <c r="CN2255" s="72">
        <v>0</v>
      </c>
      <c r="CO2255" s="68"/>
      <c r="CP2255" s="68"/>
      <c r="CQ2255" s="68"/>
      <c r="CR2255" s="69">
        <v>0</v>
      </c>
      <c r="CS2255" s="68"/>
      <c r="CT2255" s="95"/>
      <c r="CU2255" s="72"/>
      <c r="CV2255" s="69"/>
      <c r="CW2255" s="68"/>
      <c r="CX2255" s="68"/>
      <c r="CY2255" s="68"/>
      <c r="CZ2255" s="68"/>
      <c r="DA2255" s="68"/>
      <c r="DB2255" s="93">
        <v>0</v>
      </c>
      <c r="DC2255" s="68"/>
      <c r="DD2255" s="68"/>
      <c r="DE2255" s="68"/>
      <c r="DF2255" s="72"/>
      <c r="DG2255" s="68"/>
      <c r="DH2255" s="68"/>
      <c r="DI2255" s="68"/>
      <c r="DJ2255" s="68"/>
      <c r="DK2255" s="72"/>
      <c r="DL2255" s="68"/>
      <c r="DM2255" s="68"/>
      <c r="DN2255" s="68"/>
      <c r="DO2255" s="68"/>
      <c r="DP2255" s="72">
        <v>0</v>
      </c>
      <c r="DQ2255" s="68"/>
      <c r="DR2255" s="72">
        <v>0</v>
      </c>
      <c r="DS2255" s="68"/>
      <c r="DT2255" s="68">
        <v>0</v>
      </c>
      <c r="DU2255" s="68"/>
      <c r="DV2255" s="83">
        <v>0</v>
      </c>
      <c r="DW2255" s="68"/>
      <c r="DX2255" s="68"/>
      <c r="DY2255" s="68"/>
      <c r="DZ2255" s="72">
        <v>0</v>
      </c>
      <c r="EA2255" s="68"/>
      <c r="EB2255" s="72"/>
      <c r="EC2255" s="68"/>
      <c r="ED2255" s="72">
        <v>0</v>
      </c>
      <c r="EE2255" s="68"/>
      <c r="EF2255" s="68"/>
      <c r="EG2255" s="69">
        <v>0</v>
      </c>
      <c r="EH2255" s="68"/>
      <c r="EI2255" s="68"/>
      <c r="EJ2255" s="68"/>
    </row>
    <row r="2256" spans="1:140" s="68" customFormat="1">
      <c r="B2256" s="68" t="s">
        <v>6278</v>
      </c>
      <c r="C2256" s="68" t="s">
        <v>6279</v>
      </c>
      <c r="D2256" s="69" t="s">
        <v>6286</v>
      </c>
      <c r="E2256" s="69" t="s">
        <v>149</v>
      </c>
      <c r="F2256" s="69" t="s">
        <v>903</v>
      </c>
      <c r="G2256" s="69" t="s">
        <v>5108</v>
      </c>
      <c r="J2256" s="70">
        <v>42277</v>
      </c>
      <c r="K2256" s="70">
        <v>42278</v>
      </c>
      <c r="M2256" s="69" t="s">
        <v>152</v>
      </c>
      <c r="N2256" s="69" t="s">
        <v>153</v>
      </c>
      <c r="O2256" s="71" t="s">
        <v>904</v>
      </c>
      <c r="P2256" s="72">
        <v>1747909.2144483801</v>
      </c>
      <c r="Q2256" s="68" t="s">
        <v>6281</v>
      </c>
      <c r="R2256" s="69" t="s">
        <v>905</v>
      </c>
      <c r="S2256" s="69">
        <f t="shared" si="71"/>
        <v>851.25659999999993</v>
      </c>
      <c r="T2256" s="72">
        <v>14879192.549999999</v>
      </c>
      <c r="U2256" s="72">
        <f t="shared" si="72"/>
        <v>14879192.549999999</v>
      </c>
      <c r="BK2256" s="74"/>
      <c r="BS2256" s="72">
        <v>0</v>
      </c>
      <c r="BT2256" s="72">
        <v>1277947.1000000001</v>
      </c>
      <c r="BW2256" s="72">
        <v>0</v>
      </c>
      <c r="CA2256" s="69"/>
      <c r="CE2256" s="72"/>
      <c r="CF2256" s="72"/>
      <c r="CI2256" s="72">
        <v>1216978.3</v>
      </c>
      <c r="CJ2256" s="72">
        <v>9032640.7200000007</v>
      </c>
      <c r="CM2256" s="72">
        <v>3351626.43</v>
      </c>
      <c r="CN2256" s="72"/>
      <c r="CR2256" s="69"/>
      <c r="CT2256" s="93"/>
      <c r="CU2256" s="72"/>
      <c r="CV2256" s="69"/>
      <c r="DB2256" s="93"/>
      <c r="DF2256" s="72"/>
      <c r="DK2256" s="72">
        <v>0</v>
      </c>
      <c r="DP2256" s="72"/>
      <c r="DQ2256" s="72"/>
      <c r="DR2256" s="72"/>
      <c r="DV2256" s="84"/>
      <c r="DZ2256" s="72"/>
      <c r="EA2256" s="72"/>
      <c r="EB2256" s="72">
        <v>0</v>
      </c>
      <c r="EC2256" s="72"/>
      <c r="ED2256" s="72"/>
      <c r="EG2256" s="69"/>
    </row>
    <row r="2257" spans="2:137" s="68" customFormat="1">
      <c r="B2257" s="68" t="s">
        <v>6278</v>
      </c>
      <c r="C2257" s="68" t="s">
        <v>6279</v>
      </c>
      <c r="D2257" s="69" t="s">
        <v>6296</v>
      </c>
      <c r="E2257" s="69" t="s">
        <v>149</v>
      </c>
      <c r="F2257" s="127" t="s">
        <v>903</v>
      </c>
      <c r="G2257" s="69" t="s">
        <v>5108</v>
      </c>
      <c r="J2257" s="70">
        <v>42277</v>
      </c>
      <c r="K2257" s="70">
        <v>42278</v>
      </c>
      <c r="M2257" s="69" t="s">
        <v>152</v>
      </c>
      <c r="N2257" s="69" t="s">
        <v>153</v>
      </c>
      <c r="O2257" s="71" t="s">
        <v>4192</v>
      </c>
      <c r="P2257" s="72">
        <v>40220764.621596999</v>
      </c>
      <c r="Q2257" s="68" t="s">
        <v>6281</v>
      </c>
      <c r="R2257" s="69" t="s">
        <v>927</v>
      </c>
      <c r="S2257" s="69">
        <f t="shared" si="71"/>
        <v>0.76769999999999994</v>
      </c>
      <c r="T2257" s="72">
        <v>308774.81</v>
      </c>
      <c r="U2257" s="72">
        <f t="shared" si="72"/>
        <v>308774.81</v>
      </c>
      <c r="BK2257" s="74"/>
      <c r="BS2257" s="72">
        <v>0</v>
      </c>
      <c r="BT2257" s="72">
        <v>26505.484499999991</v>
      </c>
      <c r="BW2257" s="72">
        <v>0</v>
      </c>
      <c r="CA2257" s="69"/>
      <c r="CE2257" s="72"/>
      <c r="CF2257" s="72"/>
      <c r="CI2257" s="72">
        <v>25258.639999999999</v>
      </c>
      <c r="CJ2257" s="72">
        <v>187468.98444444445</v>
      </c>
      <c r="CM2257" s="72">
        <v>69541.7</v>
      </c>
      <c r="CN2257" s="72"/>
      <c r="CR2257" s="69"/>
      <c r="CT2257" s="93"/>
      <c r="CU2257" s="72"/>
      <c r="CV2257" s="69"/>
      <c r="DB2257" s="93"/>
      <c r="DF2257" s="72"/>
      <c r="DK2257" s="72">
        <v>0</v>
      </c>
      <c r="DP2257" s="72"/>
      <c r="DQ2257" s="72"/>
      <c r="DR2257" s="72"/>
      <c r="DV2257" s="84"/>
      <c r="DZ2257" s="72"/>
      <c r="EA2257" s="72"/>
      <c r="EB2257" s="72">
        <v>0</v>
      </c>
      <c r="EC2257" s="72"/>
      <c r="ED2257" s="72"/>
      <c r="EG2257" s="69"/>
    </row>
    <row r="2258" spans="2:137" s="68" customFormat="1">
      <c r="B2258" s="68" t="s">
        <v>6278</v>
      </c>
      <c r="C2258" s="68" t="s">
        <v>6279</v>
      </c>
      <c r="D2258" s="69" t="s">
        <v>6286</v>
      </c>
      <c r="E2258" s="69" t="s">
        <v>149</v>
      </c>
      <c r="F2258" s="69" t="s">
        <v>903</v>
      </c>
      <c r="G2258" s="69" t="s">
        <v>5108</v>
      </c>
      <c r="J2258" s="70">
        <v>42369</v>
      </c>
      <c r="K2258" s="70">
        <v>42373</v>
      </c>
      <c r="M2258" s="69" t="s">
        <v>152</v>
      </c>
      <c r="N2258" s="69" t="s">
        <v>153</v>
      </c>
      <c r="O2258" s="71" t="s">
        <v>1823</v>
      </c>
      <c r="P2258" s="72">
        <v>462713.370918</v>
      </c>
      <c r="Q2258" s="68" t="s">
        <v>6281</v>
      </c>
      <c r="R2258" s="69" t="s">
        <v>1824</v>
      </c>
      <c r="S2258" s="69">
        <f t="shared" si="71"/>
        <v>563.85730000000001</v>
      </c>
      <c r="T2258" s="72">
        <v>2609043.12</v>
      </c>
      <c r="U2258" s="72">
        <f t="shared" si="72"/>
        <v>2609043.12</v>
      </c>
      <c r="BK2258" s="74"/>
      <c r="BS2258" s="72">
        <v>0</v>
      </c>
      <c r="BT2258" s="72">
        <v>775273.36</v>
      </c>
      <c r="BW2258" s="72">
        <v>0</v>
      </c>
      <c r="CA2258" s="69"/>
      <c r="CE2258" s="72"/>
      <c r="CF2258" s="72"/>
      <c r="CI2258" s="72">
        <v>235506.39</v>
      </c>
      <c r="CJ2258" s="72">
        <v>1598263.37</v>
      </c>
      <c r="CM2258" s="72">
        <v>0</v>
      </c>
      <c r="CN2258" s="72"/>
      <c r="CR2258" s="69"/>
      <c r="CT2258" s="91"/>
      <c r="CU2258" s="72"/>
      <c r="CV2258" s="69"/>
      <c r="DB2258" s="94"/>
      <c r="DF2258" s="72"/>
      <c r="DK2258" s="72">
        <v>0</v>
      </c>
      <c r="DP2258" s="72"/>
      <c r="DQ2258" s="72"/>
      <c r="DR2258" s="72"/>
      <c r="DV2258" s="83"/>
      <c r="DZ2258" s="72"/>
      <c r="EA2258" s="72"/>
      <c r="EB2258" s="72">
        <v>0</v>
      </c>
      <c r="EC2258" s="72"/>
      <c r="ED2258" s="72"/>
      <c r="EG2258" s="69"/>
    </row>
    <row r="2259" spans="2:137" s="68" customFormat="1">
      <c r="B2259" s="68" t="s">
        <v>6278</v>
      </c>
      <c r="C2259" s="68" t="s">
        <v>6279</v>
      </c>
      <c r="D2259" s="69" t="s">
        <v>6286</v>
      </c>
      <c r="E2259" s="69" t="s">
        <v>149</v>
      </c>
      <c r="F2259" s="69" t="s">
        <v>903</v>
      </c>
      <c r="G2259" s="69" t="s">
        <v>5108</v>
      </c>
      <c r="J2259" s="70">
        <v>42460</v>
      </c>
      <c r="K2259" s="70">
        <v>42461</v>
      </c>
      <c r="M2259" s="69" t="s">
        <v>152</v>
      </c>
      <c r="N2259" s="69" t="s">
        <v>153</v>
      </c>
      <c r="O2259" s="71" t="s">
        <v>2284</v>
      </c>
      <c r="P2259" s="72">
        <v>1652174.04590059</v>
      </c>
      <c r="Q2259" s="68" t="s">
        <v>6281</v>
      </c>
      <c r="R2259" s="69" t="s">
        <v>2285</v>
      </c>
      <c r="S2259" s="69">
        <f t="shared" si="71"/>
        <v>853.81040000000007</v>
      </c>
      <c r="T2259" s="72">
        <v>14106433.83</v>
      </c>
      <c r="U2259" s="72">
        <f t="shared" si="72"/>
        <v>14106433.83</v>
      </c>
      <c r="BK2259" s="74"/>
      <c r="BS2259" s="72">
        <v>0</v>
      </c>
      <c r="BT2259" s="72">
        <v>0</v>
      </c>
      <c r="BW2259" s="72">
        <v>0</v>
      </c>
      <c r="CA2259" s="69"/>
      <c r="CE2259" s="72"/>
      <c r="CF2259" s="72"/>
      <c r="CI2259" s="72">
        <v>1378478.2</v>
      </c>
      <c r="CJ2259" s="72">
        <v>10105653.07</v>
      </c>
      <c r="CM2259" s="72">
        <v>2622302.56</v>
      </c>
      <c r="CN2259" s="72"/>
      <c r="CR2259" s="69"/>
      <c r="CT2259" s="91"/>
      <c r="CU2259" s="72"/>
      <c r="CV2259" s="69"/>
      <c r="DB2259" s="91"/>
      <c r="DF2259" s="72"/>
      <c r="DK2259" s="72">
        <v>0</v>
      </c>
      <c r="DP2259" s="72"/>
      <c r="DQ2259" s="72"/>
      <c r="DR2259" s="72"/>
      <c r="DV2259" s="81"/>
      <c r="DZ2259" s="72"/>
      <c r="EA2259" s="72"/>
      <c r="EB2259" s="72">
        <v>0</v>
      </c>
      <c r="EC2259" s="72"/>
      <c r="ED2259" s="72"/>
      <c r="EG2259" s="69"/>
    </row>
    <row r="2260" spans="2:137" s="68" customFormat="1">
      <c r="B2260" s="68" t="s">
        <v>6278</v>
      </c>
      <c r="C2260" s="68" t="s">
        <v>6279</v>
      </c>
      <c r="D2260" s="69" t="s">
        <v>6296</v>
      </c>
      <c r="E2260" s="69" t="s">
        <v>149</v>
      </c>
      <c r="F2260" s="69" t="s">
        <v>903</v>
      </c>
      <c r="G2260" s="69" t="s">
        <v>5108</v>
      </c>
      <c r="J2260" s="70">
        <v>42551</v>
      </c>
      <c r="K2260" s="70">
        <v>42552</v>
      </c>
      <c r="M2260" s="69" t="s">
        <v>152</v>
      </c>
      <c r="N2260" s="69" t="s">
        <v>153</v>
      </c>
      <c r="O2260" s="71" t="s">
        <v>3063</v>
      </c>
      <c r="P2260" s="72">
        <v>19143.431010660701</v>
      </c>
      <c r="Q2260" s="68" t="s">
        <v>6281</v>
      </c>
      <c r="R2260" s="69" t="s">
        <v>3064</v>
      </c>
      <c r="S2260" s="69">
        <f t="shared" si="71"/>
        <v>5078.6709000000001</v>
      </c>
      <c r="T2260" s="72">
        <v>972231.86</v>
      </c>
      <c r="U2260" s="72">
        <f t="shared" si="72"/>
        <v>972356.75</v>
      </c>
      <c r="BK2260" s="74"/>
      <c r="BS2260" s="72">
        <v>0</v>
      </c>
      <c r="BT2260" s="72">
        <v>336302.57</v>
      </c>
      <c r="BW2260" s="72">
        <v>0</v>
      </c>
      <c r="CA2260" s="69">
        <v>124.89</v>
      </c>
      <c r="CE2260" s="72"/>
      <c r="CF2260" s="72"/>
      <c r="CI2260" s="72">
        <v>68869.490000000005</v>
      </c>
      <c r="CJ2260" s="72">
        <v>441048.13</v>
      </c>
      <c r="CM2260" s="72">
        <v>126011.67</v>
      </c>
      <c r="CN2260" s="72"/>
      <c r="CR2260" s="69"/>
      <c r="CT2260" s="91"/>
      <c r="CU2260" s="72"/>
      <c r="CV2260" s="69"/>
      <c r="DB2260" s="91"/>
      <c r="DF2260" s="72"/>
      <c r="DK2260" s="72">
        <v>0</v>
      </c>
      <c r="DP2260" s="72"/>
      <c r="DQ2260" s="72"/>
      <c r="DR2260" s="72"/>
      <c r="DV2260" s="81"/>
      <c r="DZ2260" s="72"/>
      <c r="EA2260" s="72"/>
      <c r="EB2260" s="72">
        <v>0</v>
      </c>
      <c r="EC2260" s="72"/>
      <c r="ED2260" s="72"/>
      <c r="EG2260" s="69"/>
    </row>
    <row r="2261" spans="2:137" s="68" customFormat="1">
      <c r="B2261" s="68" t="s">
        <v>6278</v>
      </c>
      <c r="C2261" s="68" t="s">
        <v>6279</v>
      </c>
      <c r="D2261" s="69" t="s">
        <v>6286</v>
      </c>
      <c r="E2261" s="69" t="s">
        <v>149</v>
      </c>
      <c r="F2261" s="69" t="s">
        <v>903</v>
      </c>
      <c r="G2261" s="69" t="s">
        <v>5108</v>
      </c>
      <c r="J2261" s="70">
        <v>42551</v>
      </c>
      <c r="K2261" s="70">
        <v>42552</v>
      </c>
      <c r="M2261" s="69" t="s">
        <v>152</v>
      </c>
      <c r="N2261" s="69" t="s">
        <v>153</v>
      </c>
      <c r="O2261" s="71" t="s">
        <v>3063</v>
      </c>
      <c r="P2261" s="72">
        <v>19143.431010660701</v>
      </c>
      <c r="Q2261" s="68" t="s">
        <v>6281</v>
      </c>
      <c r="R2261" s="69" t="s">
        <v>3064</v>
      </c>
      <c r="S2261" s="69">
        <f t="shared" si="71"/>
        <v>5078.6709000000001</v>
      </c>
      <c r="T2261" s="72">
        <v>972231.86</v>
      </c>
      <c r="U2261" s="72">
        <f t="shared" si="72"/>
        <v>972356.75</v>
      </c>
      <c r="BK2261" s="74"/>
      <c r="BS2261" s="72">
        <v>0</v>
      </c>
      <c r="BT2261" s="72">
        <v>336302.57</v>
      </c>
      <c r="BW2261" s="72">
        <v>0</v>
      </c>
      <c r="CA2261" s="69">
        <v>124.89</v>
      </c>
      <c r="CE2261" s="72"/>
      <c r="CF2261" s="72"/>
      <c r="CI2261" s="72">
        <v>68869.490000000005</v>
      </c>
      <c r="CJ2261" s="72">
        <v>441048.13</v>
      </c>
      <c r="CM2261" s="72">
        <v>126011.67</v>
      </c>
      <c r="CN2261" s="72"/>
      <c r="CR2261" s="69"/>
      <c r="CT2261" s="91"/>
      <c r="CU2261" s="72"/>
      <c r="CV2261" s="69"/>
      <c r="DB2261" s="91"/>
      <c r="DF2261" s="72"/>
      <c r="DK2261" s="72">
        <v>0</v>
      </c>
      <c r="DP2261" s="72"/>
      <c r="DQ2261" s="72"/>
      <c r="DR2261" s="72"/>
      <c r="DV2261" s="81"/>
      <c r="DZ2261" s="72"/>
      <c r="EA2261" s="72"/>
      <c r="EB2261" s="72">
        <v>0</v>
      </c>
      <c r="EC2261" s="72"/>
      <c r="ED2261" s="72"/>
      <c r="EG2261" s="69"/>
    </row>
    <row r="2262" spans="2:137" s="68" customFormat="1">
      <c r="B2262" s="68" t="s">
        <v>6278</v>
      </c>
      <c r="C2262" s="68" t="s">
        <v>6279</v>
      </c>
      <c r="D2262" s="69" t="s">
        <v>6286</v>
      </c>
      <c r="E2262" s="69" t="s">
        <v>149</v>
      </c>
      <c r="F2262" s="69" t="s">
        <v>903</v>
      </c>
      <c r="G2262" s="69" t="s">
        <v>5108</v>
      </c>
      <c r="J2262" s="70">
        <v>42642</v>
      </c>
      <c r="K2262" s="70">
        <v>42647</v>
      </c>
      <c r="M2262" s="69" t="s">
        <v>152</v>
      </c>
      <c r="N2262" s="69" t="s">
        <v>153</v>
      </c>
      <c r="O2262" s="71" t="s">
        <v>4254</v>
      </c>
      <c r="P2262" s="72">
        <v>1841363.2991177</v>
      </c>
      <c r="Q2262" s="68" t="s">
        <v>6281</v>
      </c>
      <c r="R2262" s="69" t="s">
        <v>3908</v>
      </c>
      <c r="S2262" s="69">
        <f t="shared" si="71"/>
        <v>450.70959999999997</v>
      </c>
      <c r="T2262" s="72">
        <v>8299201.1600000001</v>
      </c>
      <c r="U2262" s="72">
        <f t="shared" si="72"/>
        <v>8489259.3300000001</v>
      </c>
      <c r="BK2262" s="74"/>
      <c r="BS2262" s="72">
        <v>0</v>
      </c>
      <c r="BT2262" s="72">
        <v>0</v>
      </c>
      <c r="BW2262" s="72">
        <v>0</v>
      </c>
      <c r="CA2262" s="69">
        <v>190058.17</v>
      </c>
      <c r="CE2262" s="72"/>
      <c r="CF2262" s="72"/>
      <c r="CI2262" s="72">
        <v>705638.04</v>
      </c>
      <c r="CJ2262" s="72">
        <v>4236733.8899999997</v>
      </c>
      <c r="CM2262" s="72">
        <v>3356829.23</v>
      </c>
      <c r="CN2262" s="72"/>
      <c r="CR2262" s="69"/>
      <c r="CT2262" s="93"/>
      <c r="CU2262" s="72"/>
      <c r="CV2262" s="69"/>
      <c r="DB2262" s="93"/>
      <c r="DF2262" s="85"/>
      <c r="DK2262" s="72">
        <v>0</v>
      </c>
      <c r="DP2262" s="72"/>
      <c r="DQ2262" s="72"/>
      <c r="DR2262" s="72"/>
      <c r="DV2262" s="84"/>
      <c r="DZ2262" s="72"/>
      <c r="EA2262" s="72"/>
      <c r="EB2262" s="72">
        <v>0</v>
      </c>
      <c r="EC2262" s="72"/>
      <c r="ED2262" s="72"/>
      <c r="EG2262" s="69"/>
    </row>
    <row r="2263" spans="2:137" s="68" customFormat="1">
      <c r="B2263" s="68" t="s">
        <v>6278</v>
      </c>
      <c r="C2263" s="68" t="s">
        <v>6279</v>
      </c>
      <c r="D2263" s="69" t="s">
        <v>6296</v>
      </c>
      <c r="E2263" s="69" t="s">
        <v>149</v>
      </c>
      <c r="F2263" s="69" t="s">
        <v>903</v>
      </c>
      <c r="G2263" s="69" t="s">
        <v>5108</v>
      </c>
      <c r="J2263" s="70">
        <v>42643</v>
      </c>
      <c r="K2263" s="70">
        <v>42647</v>
      </c>
      <c r="M2263" s="69" t="s">
        <v>2</v>
      </c>
      <c r="N2263" s="69" t="s">
        <v>5</v>
      </c>
      <c r="O2263" s="71" t="s">
        <v>3859</v>
      </c>
      <c r="P2263" s="72">
        <v>215711.3715794</v>
      </c>
      <c r="Q2263" s="68" t="s">
        <v>6281</v>
      </c>
      <c r="R2263" s="69" t="s">
        <v>3908</v>
      </c>
      <c r="S2263" s="69">
        <f t="shared" si="71"/>
        <v>450.70959999999997</v>
      </c>
      <c r="T2263" s="72">
        <v>972231.86</v>
      </c>
      <c r="U2263" s="72">
        <f t="shared" si="72"/>
        <v>972356.75</v>
      </c>
      <c r="BK2263" s="74"/>
      <c r="BS2263" s="72">
        <v>0</v>
      </c>
      <c r="BT2263" s="72">
        <v>336302.57</v>
      </c>
      <c r="BW2263" s="72">
        <v>0</v>
      </c>
      <c r="CA2263" s="69">
        <v>124.89</v>
      </c>
      <c r="CE2263" s="72"/>
      <c r="CF2263" s="72"/>
      <c r="CI2263" s="72">
        <v>68869.490000000005</v>
      </c>
      <c r="CJ2263" s="72">
        <v>441048.13</v>
      </c>
      <c r="CM2263" s="72">
        <v>126011.67</v>
      </c>
      <c r="CN2263" s="72"/>
      <c r="CR2263" s="69"/>
      <c r="CT2263" s="93"/>
      <c r="CU2263" s="72"/>
      <c r="CV2263" s="69"/>
      <c r="DB2263" s="94"/>
      <c r="DF2263" s="74"/>
      <c r="DK2263" s="72">
        <v>0</v>
      </c>
      <c r="DP2263" s="72"/>
      <c r="DQ2263" s="72"/>
      <c r="DR2263" s="72"/>
      <c r="DV2263" s="83"/>
      <c r="DZ2263" s="72"/>
      <c r="EA2263" s="72"/>
      <c r="EB2263" s="72">
        <v>0</v>
      </c>
      <c r="EC2263" s="72"/>
      <c r="ED2263" s="72"/>
      <c r="EG2263" s="69"/>
    </row>
    <row r="2264" spans="2:137" s="68" customFormat="1">
      <c r="B2264" s="68" t="s">
        <v>6278</v>
      </c>
      <c r="C2264" s="68" t="s">
        <v>6279</v>
      </c>
      <c r="D2264" s="69" t="s">
        <v>6296</v>
      </c>
      <c r="E2264" s="69" t="s">
        <v>149</v>
      </c>
      <c r="F2264" s="69" t="s">
        <v>903</v>
      </c>
      <c r="G2264" s="69" t="s">
        <v>5108</v>
      </c>
      <c r="J2264" s="70">
        <v>42734</v>
      </c>
      <c r="K2264" s="70">
        <v>42738</v>
      </c>
      <c r="M2264" s="69" t="s">
        <v>2</v>
      </c>
      <c r="N2264" s="69" t="s">
        <v>5</v>
      </c>
      <c r="O2264" s="71" t="s">
        <v>4223</v>
      </c>
      <c r="P2264" s="72">
        <v>1779852.3001699999</v>
      </c>
      <c r="Q2264" s="68" t="s">
        <v>6281</v>
      </c>
      <c r="R2264" s="69" t="s">
        <v>4631</v>
      </c>
      <c r="S2264" s="69">
        <f t="shared" si="71"/>
        <v>54.624300000000005</v>
      </c>
      <c r="T2264" s="72">
        <v>972231.86</v>
      </c>
      <c r="U2264" s="72">
        <f t="shared" si="72"/>
        <v>972356.75</v>
      </c>
      <c r="BK2264" s="74"/>
      <c r="BS2264" s="72">
        <v>0</v>
      </c>
      <c r="BT2264" s="72">
        <v>336302.57</v>
      </c>
      <c r="BW2264" s="72">
        <v>0</v>
      </c>
      <c r="CA2264" s="69">
        <v>124.89</v>
      </c>
      <c r="CF2264" s="72"/>
      <c r="CI2264" s="72">
        <v>68869.490000000005</v>
      </c>
      <c r="CJ2264" s="72">
        <v>441048.13</v>
      </c>
      <c r="CM2264" s="72">
        <v>126011.67</v>
      </c>
      <c r="CN2264" s="72"/>
      <c r="CR2264" s="69"/>
      <c r="CT2264" s="91"/>
      <c r="DB2264" s="91"/>
      <c r="DF2264" s="80"/>
      <c r="DK2264" s="72">
        <v>0</v>
      </c>
      <c r="DP2264" s="72"/>
      <c r="DQ2264" s="72"/>
      <c r="DR2264" s="72"/>
      <c r="DV2264" s="81"/>
      <c r="DZ2264" s="72"/>
      <c r="EA2264" s="72"/>
      <c r="EB2264" s="72">
        <v>0</v>
      </c>
      <c r="EC2264" s="72"/>
      <c r="ED2264" s="72"/>
      <c r="EG2264" s="69"/>
    </row>
    <row r="2265" spans="2:137" s="68" customFormat="1">
      <c r="B2265" s="68" t="s">
        <v>6278</v>
      </c>
      <c r="C2265" s="68" t="s">
        <v>6279</v>
      </c>
      <c r="D2265" s="69" t="s">
        <v>6286</v>
      </c>
      <c r="E2265" s="69" t="s">
        <v>149</v>
      </c>
      <c r="F2265" s="69" t="s">
        <v>903</v>
      </c>
      <c r="G2265" s="69" t="s">
        <v>5108</v>
      </c>
      <c r="I2265" s="68" t="s">
        <v>6162</v>
      </c>
      <c r="J2265" s="70">
        <v>42642</v>
      </c>
      <c r="K2265" s="70">
        <v>42647</v>
      </c>
      <c r="M2265" s="69" t="s">
        <v>152</v>
      </c>
      <c r="N2265" s="69" t="s">
        <v>153</v>
      </c>
      <c r="O2265" s="71" t="s">
        <v>4254</v>
      </c>
      <c r="P2265" s="72">
        <v>1841363.2991177</v>
      </c>
      <c r="Q2265" s="68" t="s">
        <v>6281</v>
      </c>
      <c r="R2265" s="69" t="s">
        <v>3908</v>
      </c>
      <c r="S2265" s="69">
        <f t="shared" si="71"/>
        <v>450.70959999999997</v>
      </c>
      <c r="T2265" s="72">
        <v>8299201.1600000001</v>
      </c>
      <c r="U2265" s="72">
        <f t="shared" si="72"/>
        <v>8489259.3300000001</v>
      </c>
      <c r="BK2265" s="74"/>
      <c r="BS2265" s="68">
        <v>0</v>
      </c>
      <c r="BT2265" s="72">
        <v>0</v>
      </c>
      <c r="BW2265" s="72"/>
      <c r="CA2265" s="69">
        <v>190058.17</v>
      </c>
      <c r="CE2265" s="72"/>
      <c r="CF2265" s="72"/>
      <c r="CI2265" s="72">
        <v>705638.04</v>
      </c>
      <c r="CJ2265" s="72">
        <v>4236733.8899999997</v>
      </c>
      <c r="CM2265" s="69">
        <v>3356829.23</v>
      </c>
      <c r="CN2265" s="72"/>
      <c r="CR2265" s="69"/>
      <c r="CT2265" s="95"/>
      <c r="CU2265" s="72"/>
      <c r="CV2265" s="69"/>
      <c r="DB2265" s="93"/>
      <c r="DF2265" s="72"/>
      <c r="DK2265" s="72">
        <v>0</v>
      </c>
      <c r="DP2265" s="72"/>
      <c r="DR2265" s="72"/>
      <c r="DV2265" s="84"/>
      <c r="DZ2265" s="72"/>
      <c r="EB2265" s="72">
        <v>0</v>
      </c>
      <c r="ED2265" s="72"/>
      <c r="EG2265" s="69"/>
    </row>
    <row r="2266" spans="2:137" s="68" customFormat="1">
      <c r="B2266" s="68" t="s">
        <v>6278</v>
      </c>
      <c r="C2266" s="68" t="s">
        <v>6279</v>
      </c>
      <c r="D2266" s="69" t="s">
        <v>6286</v>
      </c>
      <c r="E2266" s="69" t="s">
        <v>149</v>
      </c>
      <c r="F2266" s="69" t="s">
        <v>903</v>
      </c>
      <c r="G2266" s="69" t="s">
        <v>5108</v>
      </c>
      <c r="I2266" s="68" t="s">
        <v>6162</v>
      </c>
      <c r="J2266" s="70">
        <v>42733</v>
      </c>
      <c r="K2266" s="70">
        <v>42738</v>
      </c>
      <c r="M2266" s="69" t="s">
        <v>152</v>
      </c>
      <c r="N2266" s="69" t="s">
        <v>153</v>
      </c>
      <c r="O2266" s="71" t="s">
        <v>5848</v>
      </c>
      <c r="P2266" s="72">
        <v>1909573.5231389999</v>
      </c>
      <c r="Q2266" s="68" t="s">
        <v>6281</v>
      </c>
      <c r="R2266" s="69" t="s">
        <v>4631</v>
      </c>
      <c r="S2266" s="69">
        <f t="shared" si="71"/>
        <v>54.624300000000005</v>
      </c>
      <c r="T2266" s="72">
        <v>1043091.1699999999</v>
      </c>
      <c r="U2266" s="72">
        <f t="shared" si="72"/>
        <v>1043091.1699999999</v>
      </c>
      <c r="BK2266" s="74"/>
      <c r="BS2266" s="68">
        <v>0</v>
      </c>
      <c r="BT2266" s="72">
        <v>0</v>
      </c>
      <c r="BW2266" s="72"/>
      <c r="CA2266" s="69">
        <v>0</v>
      </c>
      <c r="CE2266" s="72"/>
      <c r="CF2266" s="72"/>
      <c r="CI2266" s="72">
        <v>86490.32</v>
      </c>
      <c r="CJ2266" s="72">
        <v>501853.12</v>
      </c>
      <c r="CM2266" s="69">
        <v>454747.73</v>
      </c>
      <c r="CN2266" s="72"/>
      <c r="CR2266" s="69"/>
      <c r="CT2266" s="95"/>
      <c r="CU2266" s="72"/>
      <c r="CV2266" s="69"/>
      <c r="DB2266" s="93"/>
      <c r="DF2266" s="85"/>
      <c r="DK2266" s="72">
        <v>0</v>
      </c>
      <c r="DP2266" s="72"/>
      <c r="DR2266" s="72"/>
      <c r="DV2266" s="84"/>
      <c r="DZ2266" s="72"/>
      <c r="EB2266" s="72">
        <v>0</v>
      </c>
      <c r="ED2266" s="72"/>
      <c r="EG2266" s="69"/>
    </row>
    <row r="2267" spans="2:137" s="68" customFormat="1">
      <c r="B2267" s="68" t="s">
        <v>6278</v>
      </c>
      <c r="C2267" s="68" t="s">
        <v>6279</v>
      </c>
      <c r="D2267" s="69" t="s">
        <v>6296</v>
      </c>
      <c r="E2267" s="69" t="s">
        <v>149</v>
      </c>
      <c r="F2267" s="69" t="s">
        <v>903</v>
      </c>
      <c r="G2267" s="69" t="s">
        <v>5108</v>
      </c>
      <c r="I2267" s="68" t="s">
        <v>182</v>
      </c>
      <c r="J2267" s="70">
        <v>42825</v>
      </c>
      <c r="K2267" s="70">
        <v>42828</v>
      </c>
      <c r="M2267" s="69" t="s">
        <v>2</v>
      </c>
      <c r="N2267" s="69" t="s">
        <v>5</v>
      </c>
      <c r="O2267" s="71" t="s">
        <v>5397</v>
      </c>
      <c r="P2267" s="72">
        <v>1759711.59919999</v>
      </c>
      <c r="Q2267" s="68" t="s">
        <v>6281</v>
      </c>
      <c r="R2267" s="69" t="s">
        <v>5681</v>
      </c>
      <c r="S2267" s="69">
        <f t="shared" si="71"/>
        <v>55.249499999999998</v>
      </c>
      <c r="T2267" s="72">
        <v>972231.86</v>
      </c>
      <c r="U2267" s="72">
        <f t="shared" si="72"/>
        <v>972356.75</v>
      </c>
      <c r="BK2267" s="74"/>
      <c r="BS2267" s="68">
        <v>0</v>
      </c>
      <c r="BT2267" s="72">
        <v>336302.57</v>
      </c>
      <c r="BW2267" s="72"/>
      <c r="CA2267" s="69">
        <v>124.89</v>
      </c>
      <c r="CE2267" s="72"/>
      <c r="CF2267" s="72"/>
      <c r="CI2267" s="72">
        <v>68869.490000000005</v>
      </c>
      <c r="CJ2267" s="72">
        <v>441048.13</v>
      </c>
      <c r="CM2267" s="69">
        <v>126011.67</v>
      </c>
      <c r="CN2267" s="72"/>
      <c r="CR2267" s="69"/>
      <c r="CT2267" s="92"/>
      <c r="CU2267" s="72"/>
      <c r="CV2267" s="69"/>
      <c r="DB2267" s="93"/>
      <c r="DF2267" s="85"/>
      <c r="DK2267" s="72">
        <v>0</v>
      </c>
      <c r="DP2267" s="72"/>
      <c r="DR2267" s="72"/>
      <c r="DV2267" s="84"/>
      <c r="DZ2267" s="72"/>
      <c r="EB2267" s="72">
        <v>0</v>
      </c>
      <c r="ED2267" s="72"/>
      <c r="EG2267" s="69"/>
    </row>
    <row r="2268" spans="2:137" s="67" customFormat="1">
      <c r="B2268" s="68" t="s">
        <v>6278</v>
      </c>
      <c r="C2268" s="68" t="s">
        <v>6279</v>
      </c>
      <c r="D2268" s="69" t="s">
        <v>6286</v>
      </c>
      <c r="E2268" s="69" t="s">
        <v>149</v>
      </c>
      <c r="F2268" s="69" t="s">
        <v>910</v>
      </c>
      <c r="G2268" s="69" t="s">
        <v>911</v>
      </c>
      <c r="H2268" s="68"/>
      <c r="J2268" s="70">
        <v>42277</v>
      </c>
      <c r="K2268" s="70">
        <v>42278</v>
      </c>
      <c r="M2268" s="69" t="s">
        <v>152</v>
      </c>
      <c r="N2268" s="69" t="s">
        <v>153</v>
      </c>
      <c r="O2268" s="71" t="s">
        <v>912</v>
      </c>
      <c r="P2268" s="72">
        <v>2202807.1861096099</v>
      </c>
      <c r="Q2268" s="68" t="s">
        <v>6281</v>
      </c>
      <c r="R2268" s="69" t="s">
        <v>913</v>
      </c>
      <c r="S2268" s="69">
        <f t="shared" si="71"/>
        <v>544.42809999999997</v>
      </c>
      <c r="T2268" s="72">
        <v>11992701.309999999</v>
      </c>
      <c r="U2268" s="73">
        <f t="shared" si="72"/>
        <v>11992701.309999999</v>
      </c>
      <c r="BK2268" s="74">
        <v>0</v>
      </c>
      <c r="BS2268" s="72"/>
      <c r="BT2268" s="72">
        <v>0</v>
      </c>
      <c r="BW2268" s="72"/>
      <c r="CA2268" s="69"/>
      <c r="CE2268" s="75"/>
      <c r="CF2268" s="72">
        <v>0</v>
      </c>
      <c r="CI2268" s="72">
        <v>29568.28</v>
      </c>
      <c r="CJ2268" s="72">
        <v>42840.17</v>
      </c>
      <c r="CM2268" s="72">
        <v>11920292.859999999</v>
      </c>
      <c r="CN2268" s="72">
        <v>0</v>
      </c>
      <c r="CR2268" s="69">
        <v>0</v>
      </c>
      <c r="CT2268" s="90">
        <v>0</v>
      </c>
      <c r="CU2268" s="72"/>
      <c r="CV2268" s="69"/>
      <c r="CX2268" s="68"/>
      <c r="CY2268" s="68"/>
      <c r="CZ2268" s="68"/>
      <c r="DB2268" s="90">
        <v>0</v>
      </c>
      <c r="DC2268" s="68"/>
      <c r="DD2268" s="68"/>
      <c r="DF2268" s="72">
        <v>0</v>
      </c>
      <c r="DK2268" s="72"/>
      <c r="DP2268" s="72">
        <v>0</v>
      </c>
      <c r="DQ2268" s="72"/>
      <c r="DR2268" s="72">
        <v>0</v>
      </c>
      <c r="DV2268" s="78">
        <v>0</v>
      </c>
      <c r="DZ2268" s="72">
        <v>0</v>
      </c>
      <c r="EA2268" s="72"/>
      <c r="EB2268" s="72"/>
      <c r="EC2268" s="72"/>
      <c r="ED2268" s="72">
        <v>0</v>
      </c>
      <c r="EG2268" s="69">
        <v>0</v>
      </c>
    </row>
    <row r="2269" spans="2:137" s="67" customFormat="1">
      <c r="B2269" s="68" t="s">
        <v>6278</v>
      </c>
      <c r="C2269" s="68" t="s">
        <v>6279</v>
      </c>
      <c r="D2269" s="69" t="s">
        <v>6286</v>
      </c>
      <c r="E2269" s="69" t="s">
        <v>149</v>
      </c>
      <c r="F2269" s="69" t="s">
        <v>910</v>
      </c>
      <c r="G2269" s="69" t="s">
        <v>911</v>
      </c>
      <c r="H2269" s="68"/>
      <c r="J2269" s="70">
        <v>42369</v>
      </c>
      <c r="K2269" s="70">
        <v>42373</v>
      </c>
      <c r="M2269" s="69" t="s">
        <v>152</v>
      </c>
      <c r="N2269" s="69" t="s">
        <v>153</v>
      </c>
      <c r="O2269" s="71" t="s">
        <v>1816</v>
      </c>
      <c r="P2269" s="72">
        <v>2161575.9309800002</v>
      </c>
      <c r="Q2269" s="68" t="s">
        <v>6281</v>
      </c>
      <c r="R2269" s="69" t="s">
        <v>1817</v>
      </c>
      <c r="S2269" s="69">
        <f t="shared" si="71"/>
        <v>546.47190000000001</v>
      </c>
      <c r="T2269" s="72">
        <v>11812405.060000001</v>
      </c>
      <c r="U2269" s="73">
        <f t="shared" si="72"/>
        <v>11812405.060000001</v>
      </c>
      <c r="BK2269" s="74">
        <v>0</v>
      </c>
      <c r="BS2269" s="72"/>
      <c r="BT2269" s="72">
        <v>0</v>
      </c>
      <c r="BW2269" s="72"/>
      <c r="CA2269" s="69"/>
      <c r="CE2269" s="75"/>
      <c r="CF2269" s="72">
        <v>0</v>
      </c>
      <c r="CI2269" s="72">
        <v>18254.54</v>
      </c>
      <c r="CJ2269" s="72">
        <v>35586.019999999997</v>
      </c>
      <c r="CM2269" s="72">
        <v>11758564.5</v>
      </c>
      <c r="CN2269" s="72">
        <v>0</v>
      </c>
      <c r="CR2269" s="69">
        <v>0</v>
      </c>
      <c r="CT2269" s="90">
        <v>0</v>
      </c>
      <c r="CU2269" s="72"/>
      <c r="CV2269" s="69"/>
      <c r="CX2269" s="68"/>
      <c r="CY2269" s="68"/>
      <c r="CZ2269" s="68"/>
      <c r="DB2269" s="90">
        <v>0</v>
      </c>
      <c r="DC2269" s="68"/>
      <c r="DD2269" s="68"/>
      <c r="DF2269" s="72">
        <v>0</v>
      </c>
      <c r="DK2269" s="72"/>
      <c r="DP2269" s="72">
        <v>0</v>
      </c>
      <c r="DQ2269" s="72"/>
      <c r="DR2269" s="72">
        <v>0</v>
      </c>
      <c r="DV2269" s="78">
        <v>0</v>
      </c>
      <c r="DZ2269" s="72">
        <v>0</v>
      </c>
      <c r="EA2269" s="72"/>
      <c r="EB2269" s="72"/>
      <c r="EC2269" s="72"/>
      <c r="ED2269" s="72">
        <v>0</v>
      </c>
      <c r="EG2269" s="69">
        <v>0</v>
      </c>
    </row>
    <row r="2270" spans="2:137" s="67" customFormat="1">
      <c r="B2270" s="68" t="s">
        <v>6278</v>
      </c>
      <c r="C2270" s="68" t="s">
        <v>6279</v>
      </c>
      <c r="D2270" s="69" t="s">
        <v>6286</v>
      </c>
      <c r="E2270" s="69" t="s">
        <v>149</v>
      </c>
      <c r="F2270" s="69" t="s">
        <v>910</v>
      </c>
      <c r="G2270" s="69" t="s">
        <v>911</v>
      </c>
      <c r="H2270" s="68"/>
      <c r="J2270" s="70">
        <v>42460</v>
      </c>
      <c r="K2270" s="70">
        <v>42461</v>
      </c>
      <c r="M2270" s="69" t="s">
        <v>152</v>
      </c>
      <c r="N2270" s="69" t="s">
        <v>153</v>
      </c>
      <c r="O2270" s="71" t="s">
        <v>2289</v>
      </c>
      <c r="P2270" s="72">
        <v>2123023.8999322499</v>
      </c>
      <c r="Q2270" s="68" t="s">
        <v>6281</v>
      </c>
      <c r="R2270" s="69" t="s">
        <v>2290</v>
      </c>
      <c r="S2270" s="69">
        <f t="shared" si="71"/>
        <v>1681.5487000000001</v>
      </c>
      <c r="T2270" s="72">
        <v>35699680.789999999</v>
      </c>
      <c r="U2270" s="73">
        <f t="shared" si="72"/>
        <v>35699680.789999999</v>
      </c>
      <c r="BK2270" s="74">
        <v>0</v>
      </c>
      <c r="BS2270" s="72"/>
      <c r="BT2270" s="72">
        <v>38.21</v>
      </c>
      <c r="BW2270" s="72"/>
      <c r="CA2270" s="69"/>
      <c r="CE2270" s="75"/>
      <c r="CF2270" s="72">
        <v>0</v>
      </c>
      <c r="CI2270" s="72">
        <v>33193.480000000003</v>
      </c>
      <c r="CJ2270" s="72">
        <v>150443.84</v>
      </c>
      <c r="CM2270" s="72">
        <v>35516005.259999998</v>
      </c>
      <c r="CN2270" s="72">
        <v>0</v>
      </c>
      <c r="CR2270" s="69">
        <v>0</v>
      </c>
      <c r="CT2270" s="89">
        <v>0</v>
      </c>
      <c r="CU2270" s="72"/>
      <c r="CV2270" s="69"/>
      <c r="CX2270" s="68"/>
      <c r="CY2270" s="68"/>
      <c r="CZ2270" s="68"/>
      <c r="DB2270" s="89">
        <v>0</v>
      </c>
      <c r="DC2270" s="68"/>
      <c r="DD2270" s="68"/>
      <c r="DF2270" s="72">
        <v>0</v>
      </c>
      <c r="DK2270" s="72"/>
      <c r="DP2270" s="72">
        <v>0</v>
      </c>
      <c r="DQ2270" s="72"/>
      <c r="DR2270" s="72">
        <v>0</v>
      </c>
      <c r="DV2270" s="77">
        <v>0</v>
      </c>
      <c r="DZ2270" s="72">
        <v>0</v>
      </c>
      <c r="EA2270" s="72"/>
      <c r="EB2270" s="72"/>
      <c r="EC2270" s="72"/>
      <c r="ED2270" s="72">
        <v>0</v>
      </c>
      <c r="EG2270" s="69">
        <v>0</v>
      </c>
    </row>
    <row r="2271" spans="2:137" s="67" customFormat="1">
      <c r="B2271" s="68" t="s">
        <v>6278</v>
      </c>
      <c r="C2271" s="68" t="s">
        <v>6279</v>
      </c>
      <c r="D2271" s="69" t="s">
        <v>6286</v>
      </c>
      <c r="E2271" s="69" t="s">
        <v>149</v>
      </c>
      <c r="F2271" s="69" t="s">
        <v>910</v>
      </c>
      <c r="G2271" s="69" t="s">
        <v>911</v>
      </c>
      <c r="H2271" s="68"/>
      <c r="J2271" s="70">
        <v>42551</v>
      </c>
      <c r="K2271" s="70">
        <v>42552</v>
      </c>
      <c r="M2271" s="69" t="s">
        <v>152</v>
      </c>
      <c r="N2271" s="69" t="s">
        <v>153</v>
      </c>
      <c r="O2271" s="71" t="s">
        <v>3115</v>
      </c>
      <c r="P2271" s="72">
        <v>1910394.7269979999</v>
      </c>
      <c r="Q2271" s="68" t="s">
        <v>6281</v>
      </c>
      <c r="R2271" s="69" t="s">
        <v>3116</v>
      </c>
      <c r="S2271" s="69">
        <f t="shared" si="71"/>
        <v>6435.8253000000004</v>
      </c>
      <c r="T2271" s="72">
        <v>122949667.17</v>
      </c>
      <c r="U2271" s="73">
        <f t="shared" si="72"/>
        <v>122949667.17</v>
      </c>
      <c r="BK2271" s="74">
        <v>0</v>
      </c>
      <c r="BS2271" s="72"/>
      <c r="BT2271" s="72">
        <v>53.48</v>
      </c>
      <c r="BW2271" s="72"/>
      <c r="CA2271" s="69"/>
      <c r="CE2271" s="75"/>
      <c r="CF2271" s="72">
        <v>0</v>
      </c>
      <c r="CI2271" s="72">
        <v>96452.04</v>
      </c>
      <c r="CJ2271" s="72">
        <v>478916.84</v>
      </c>
      <c r="CM2271" s="72">
        <v>122374244.81</v>
      </c>
      <c r="CN2271" s="72">
        <v>0</v>
      </c>
      <c r="CR2271" s="69">
        <v>0</v>
      </c>
      <c r="CT2271" s="89">
        <v>0</v>
      </c>
      <c r="CU2271" s="72"/>
      <c r="CV2271" s="69"/>
      <c r="CX2271" s="68"/>
      <c r="CY2271" s="68"/>
      <c r="CZ2271" s="68"/>
      <c r="DB2271" s="89">
        <v>0</v>
      </c>
      <c r="DC2271" s="68"/>
      <c r="DD2271" s="68"/>
      <c r="DF2271" s="72">
        <v>0</v>
      </c>
      <c r="DK2271" s="72"/>
      <c r="DP2271" s="72">
        <v>0</v>
      </c>
      <c r="DQ2271" s="72"/>
      <c r="DR2271" s="72">
        <v>0</v>
      </c>
      <c r="DV2271" s="79">
        <v>0</v>
      </c>
      <c r="DZ2271" s="72">
        <v>0</v>
      </c>
      <c r="EA2271" s="72"/>
      <c r="EB2271" s="72"/>
      <c r="EC2271" s="72"/>
      <c r="ED2271" s="72">
        <v>0</v>
      </c>
      <c r="EG2271" s="69">
        <v>0</v>
      </c>
    </row>
    <row r="2272" spans="2:137" s="67" customFormat="1">
      <c r="B2272" s="68" t="s">
        <v>6278</v>
      </c>
      <c r="C2272" s="68" t="s">
        <v>6279</v>
      </c>
      <c r="D2272" s="69" t="s">
        <v>6286</v>
      </c>
      <c r="E2272" s="69" t="s">
        <v>149</v>
      </c>
      <c r="F2272" s="69" t="s">
        <v>910</v>
      </c>
      <c r="G2272" s="69" t="s">
        <v>911</v>
      </c>
      <c r="H2272" s="68"/>
      <c r="J2272" s="70">
        <v>42643</v>
      </c>
      <c r="K2272" s="70">
        <v>42647</v>
      </c>
      <c r="M2272" s="69" t="s">
        <v>152</v>
      </c>
      <c r="N2272" s="69" t="s">
        <v>153</v>
      </c>
      <c r="O2272" s="71" t="s">
        <v>4276</v>
      </c>
      <c r="P2272" s="72">
        <v>2100819.3193572001</v>
      </c>
      <c r="Q2272" s="68" t="s">
        <v>6281</v>
      </c>
      <c r="R2272" s="69" t="s">
        <v>4277</v>
      </c>
      <c r="S2272" s="69">
        <f t="shared" si="71"/>
        <v>877.07680000000005</v>
      </c>
      <c r="T2272" s="72">
        <v>18425798.859999999</v>
      </c>
      <c r="U2272" s="73">
        <f t="shared" si="72"/>
        <v>19297105.280000001</v>
      </c>
      <c r="BK2272" s="74">
        <v>0</v>
      </c>
      <c r="BS2272" s="72"/>
      <c r="BT2272" s="72">
        <v>0</v>
      </c>
      <c r="BW2272" s="72"/>
      <c r="CA2272" s="69">
        <v>871306.42</v>
      </c>
      <c r="CE2272" s="75"/>
      <c r="CF2272" s="72">
        <v>0</v>
      </c>
      <c r="CI2272" s="72">
        <v>28108.959999999999</v>
      </c>
      <c r="CJ2272" s="72">
        <v>249085.74</v>
      </c>
      <c r="CM2272" s="72">
        <v>18148604.16</v>
      </c>
      <c r="CN2272" s="72">
        <v>0</v>
      </c>
      <c r="CR2272" s="69">
        <v>0</v>
      </c>
      <c r="CT2272" s="89">
        <v>0</v>
      </c>
      <c r="CU2272" s="72"/>
      <c r="CV2272" s="69"/>
      <c r="CX2272" s="68"/>
      <c r="CY2272" s="68"/>
      <c r="CZ2272" s="68"/>
      <c r="DB2272" s="89">
        <v>0</v>
      </c>
      <c r="DC2272" s="68"/>
      <c r="DD2272" s="68"/>
      <c r="DF2272" s="76">
        <v>0</v>
      </c>
      <c r="DK2272" s="72"/>
      <c r="DP2272" s="72">
        <v>0</v>
      </c>
      <c r="DQ2272" s="72"/>
      <c r="DR2272" s="72">
        <v>0</v>
      </c>
      <c r="DV2272" s="77">
        <v>0</v>
      </c>
      <c r="DZ2272" s="72">
        <v>0</v>
      </c>
      <c r="EA2272" s="72"/>
      <c r="EB2272" s="72"/>
      <c r="EC2272" s="72"/>
      <c r="ED2272" s="72">
        <v>0</v>
      </c>
      <c r="EG2272" s="69">
        <v>0</v>
      </c>
    </row>
    <row r="2273" spans="1:140" s="67" customFormat="1">
      <c r="A2273" s="68"/>
      <c r="B2273" s="68" t="s">
        <v>6278</v>
      </c>
      <c r="C2273" s="68" t="s">
        <v>6279</v>
      </c>
      <c r="D2273" s="69" t="s">
        <v>6286</v>
      </c>
      <c r="E2273" s="69" t="s">
        <v>149</v>
      </c>
      <c r="F2273" s="69" t="s">
        <v>910</v>
      </c>
      <c r="G2273" s="69" t="s">
        <v>911</v>
      </c>
      <c r="H2273" s="68"/>
      <c r="I2273" s="68" t="s">
        <v>6163</v>
      </c>
      <c r="J2273" s="70">
        <v>42734</v>
      </c>
      <c r="K2273" s="70">
        <v>42738</v>
      </c>
      <c r="L2273" s="68"/>
      <c r="M2273" s="69" t="s">
        <v>152</v>
      </c>
      <c r="N2273" s="69" t="s">
        <v>153</v>
      </c>
      <c r="O2273" s="71" t="s">
        <v>5849</v>
      </c>
      <c r="P2273" s="72">
        <v>2190835.83506</v>
      </c>
      <c r="Q2273" s="68" t="s">
        <v>6281</v>
      </c>
      <c r="R2273" s="69" t="s">
        <v>6036</v>
      </c>
      <c r="S2273" s="69">
        <f t="shared" si="71"/>
        <v>53.729499999999994</v>
      </c>
      <c r="T2273" s="72">
        <v>1177125.1399999999</v>
      </c>
      <c r="U2273" s="73">
        <f t="shared" si="72"/>
        <v>1177125.1399999999</v>
      </c>
      <c r="V2273" s="68"/>
      <c r="W2273" s="68"/>
      <c r="X2273" s="68"/>
      <c r="Y2273" s="68"/>
      <c r="Z2273" s="68"/>
      <c r="AA2273" s="68"/>
      <c r="AB2273" s="68"/>
      <c r="AC2273" s="68"/>
      <c r="AD2273" s="68"/>
      <c r="AE2273" s="68"/>
      <c r="AF2273" s="68"/>
      <c r="AG2273" s="68"/>
      <c r="AH2273" s="68"/>
      <c r="AI2273" s="68"/>
      <c r="AJ2273" s="68"/>
      <c r="AK2273" s="68"/>
      <c r="AL2273" s="68"/>
      <c r="AM2273" s="68"/>
      <c r="AN2273" s="68"/>
      <c r="AO2273" s="68"/>
      <c r="AP2273" s="68"/>
      <c r="AQ2273" s="68"/>
      <c r="AR2273" s="68"/>
      <c r="AS2273" s="68"/>
      <c r="AT2273" s="68"/>
      <c r="AU2273" s="68"/>
      <c r="AV2273" s="68"/>
      <c r="AW2273" s="68"/>
      <c r="AX2273" s="68"/>
      <c r="AY2273" s="68"/>
      <c r="AZ2273" s="68"/>
      <c r="BA2273" s="68"/>
      <c r="BB2273" s="68"/>
      <c r="BC2273" s="68"/>
      <c r="BD2273" s="68"/>
      <c r="BE2273" s="68"/>
      <c r="BF2273" s="68"/>
      <c r="BG2273" s="68"/>
      <c r="BH2273" s="68"/>
      <c r="BI2273" s="68"/>
      <c r="BJ2273" s="68"/>
      <c r="BK2273" s="74">
        <v>0</v>
      </c>
      <c r="BL2273" s="68"/>
      <c r="BM2273" s="68"/>
      <c r="BN2273" s="68"/>
      <c r="BO2273" s="68"/>
      <c r="BP2273" s="68"/>
      <c r="BQ2273" s="68"/>
      <c r="BR2273" s="68"/>
      <c r="BS2273" s="68"/>
      <c r="BT2273" s="72"/>
      <c r="BU2273" s="68"/>
      <c r="BV2273" s="68"/>
      <c r="BW2273" s="72"/>
      <c r="BX2273" s="68"/>
      <c r="BY2273" s="68"/>
      <c r="BZ2273" s="68"/>
      <c r="CA2273" s="69"/>
      <c r="CB2273" s="68"/>
      <c r="CC2273" s="68"/>
      <c r="CD2273" s="68"/>
      <c r="CE2273" s="72"/>
      <c r="CF2273" s="72">
        <v>0</v>
      </c>
      <c r="CG2273" s="68"/>
      <c r="CH2273" s="68"/>
      <c r="CI2273" s="72">
        <v>7635.08</v>
      </c>
      <c r="CJ2273" s="72">
        <v>1169490.06</v>
      </c>
      <c r="CK2273" s="68"/>
      <c r="CL2273" s="68"/>
      <c r="CM2273" s="69"/>
      <c r="CN2273" s="72">
        <v>0</v>
      </c>
      <c r="CO2273" s="68"/>
      <c r="CP2273" s="68"/>
      <c r="CQ2273" s="68"/>
      <c r="CR2273" s="69">
        <v>0</v>
      </c>
      <c r="CS2273" s="68"/>
      <c r="CT2273" s="92">
        <v>0</v>
      </c>
      <c r="CU2273" s="72"/>
      <c r="CV2273" s="69"/>
      <c r="CW2273" s="68"/>
      <c r="CX2273" s="68"/>
      <c r="CY2273" s="68"/>
      <c r="CZ2273" s="68"/>
      <c r="DA2273" s="68"/>
      <c r="DB2273" s="91">
        <v>0</v>
      </c>
      <c r="DC2273" s="68"/>
      <c r="DD2273" s="68"/>
      <c r="DE2273" s="68"/>
      <c r="DF2273" s="85"/>
      <c r="DG2273" s="68"/>
      <c r="DH2273" s="68"/>
      <c r="DI2273" s="68"/>
      <c r="DJ2273" s="68"/>
      <c r="DK2273" s="72"/>
      <c r="DL2273" s="68"/>
      <c r="DM2273" s="68"/>
      <c r="DN2273" s="68"/>
      <c r="DO2273" s="68"/>
      <c r="DP2273" s="72">
        <v>0</v>
      </c>
      <c r="DQ2273" s="68"/>
      <c r="DR2273" s="72">
        <v>0</v>
      </c>
      <c r="DS2273" s="68"/>
      <c r="DT2273" s="68">
        <v>0</v>
      </c>
      <c r="DU2273" s="68"/>
      <c r="DV2273" s="81">
        <v>0</v>
      </c>
      <c r="DW2273" s="68"/>
      <c r="DX2273" s="68"/>
      <c r="DY2273" s="68"/>
      <c r="DZ2273" s="72">
        <v>0</v>
      </c>
      <c r="EA2273" s="68"/>
      <c r="EB2273" s="72"/>
      <c r="EC2273" s="68"/>
      <c r="ED2273" s="72">
        <v>0</v>
      </c>
      <c r="EE2273" s="68"/>
      <c r="EF2273" s="68"/>
      <c r="EG2273" s="69">
        <v>0</v>
      </c>
      <c r="EH2273" s="68"/>
      <c r="EI2273" s="68"/>
      <c r="EJ2273" s="68"/>
    </row>
    <row r="2274" spans="1:140" s="67" customFormat="1">
      <c r="B2274" s="68" t="s">
        <v>6278</v>
      </c>
      <c r="C2274" s="68" t="s">
        <v>6279</v>
      </c>
      <c r="D2274" s="69" t="s">
        <v>6288</v>
      </c>
      <c r="E2274" s="69" t="s">
        <v>149</v>
      </c>
      <c r="F2274" s="69" t="s">
        <v>1396</v>
      </c>
      <c r="G2274" s="69" t="s">
        <v>5128</v>
      </c>
      <c r="H2274" s="68"/>
      <c r="J2274" s="70">
        <v>42356</v>
      </c>
      <c r="K2274" s="70">
        <v>42356</v>
      </c>
      <c r="M2274" s="69" t="s">
        <v>152</v>
      </c>
      <c r="N2274" s="69" t="s">
        <v>153</v>
      </c>
      <c r="O2274" s="71" t="s">
        <v>1397</v>
      </c>
      <c r="P2274" s="72">
        <v>64584982.43</v>
      </c>
      <c r="Q2274" s="68" t="s">
        <v>6281</v>
      </c>
      <c r="R2274" s="69" t="s">
        <v>1398</v>
      </c>
      <c r="S2274" s="69">
        <f t="shared" si="71"/>
        <v>0.74</v>
      </c>
      <c r="T2274" s="72">
        <v>477928.87</v>
      </c>
      <c r="U2274" s="73">
        <f t="shared" si="72"/>
        <v>477928.87</v>
      </c>
      <c r="BK2274" s="74">
        <v>0</v>
      </c>
      <c r="BS2274" s="72">
        <v>0</v>
      </c>
      <c r="BT2274" s="72">
        <v>0</v>
      </c>
      <c r="BW2274" s="72">
        <v>0</v>
      </c>
      <c r="CA2274" s="69">
        <v>0</v>
      </c>
      <c r="CE2274" s="75"/>
      <c r="CF2274" s="72">
        <v>0</v>
      </c>
      <c r="CI2274" s="72">
        <v>0</v>
      </c>
      <c r="CJ2274" s="72">
        <v>0</v>
      </c>
      <c r="CM2274" s="72">
        <v>0</v>
      </c>
      <c r="CN2274" s="72">
        <v>0</v>
      </c>
      <c r="CR2274" s="69">
        <v>0</v>
      </c>
      <c r="CT2274" s="89">
        <v>0</v>
      </c>
      <c r="CU2274" s="72"/>
      <c r="CV2274" s="69"/>
      <c r="CX2274" s="68"/>
      <c r="CY2274" s="68"/>
      <c r="CZ2274" s="68"/>
      <c r="DB2274" s="89">
        <v>0</v>
      </c>
      <c r="DC2274" s="68"/>
      <c r="DD2274" s="68"/>
      <c r="DF2274" s="72">
        <v>0</v>
      </c>
      <c r="DK2274" s="72">
        <v>0</v>
      </c>
      <c r="DP2274" s="72">
        <v>0</v>
      </c>
      <c r="DQ2274" s="72"/>
      <c r="DR2274" s="72">
        <v>0</v>
      </c>
      <c r="DV2274" s="77">
        <v>0</v>
      </c>
      <c r="DZ2274" s="72">
        <v>477928.87</v>
      </c>
      <c r="EA2274" s="72"/>
      <c r="EB2274" s="72">
        <v>0</v>
      </c>
      <c r="EC2274" s="72"/>
      <c r="ED2274" s="72">
        <v>0</v>
      </c>
      <c r="EG2274" s="69">
        <v>0</v>
      </c>
    </row>
    <row r="2275" spans="1:140" s="67" customFormat="1">
      <c r="A2275" s="68"/>
      <c r="B2275" s="68" t="s">
        <v>6278</v>
      </c>
      <c r="C2275" s="68" t="s">
        <v>6279</v>
      </c>
      <c r="D2275" s="69" t="s">
        <v>6288</v>
      </c>
      <c r="E2275" s="69" t="s">
        <v>149</v>
      </c>
      <c r="F2275" s="69" t="s">
        <v>1396</v>
      </c>
      <c r="G2275" s="69" t="s">
        <v>5128</v>
      </c>
      <c r="H2275" s="68"/>
      <c r="I2275" s="68" t="s">
        <v>182</v>
      </c>
      <c r="J2275" s="70">
        <v>42768</v>
      </c>
      <c r="K2275" s="70">
        <v>42768</v>
      </c>
      <c r="L2275" s="68"/>
      <c r="M2275" s="69" t="s">
        <v>152</v>
      </c>
      <c r="N2275" s="69" t="s">
        <v>153</v>
      </c>
      <c r="O2275" s="71" t="s">
        <v>5851</v>
      </c>
      <c r="P2275" s="72">
        <v>64584981.632652998</v>
      </c>
      <c r="Q2275" s="68" t="s">
        <v>6281</v>
      </c>
      <c r="R2275" s="69" t="s">
        <v>5713</v>
      </c>
      <c r="S2275" s="69">
        <f t="shared" si="71"/>
        <v>1.47</v>
      </c>
      <c r="T2275" s="72">
        <v>949399.23</v>
      </c>
      <c r="U2275" s="73">
        <f t="shared" si="72"/>
        <v>949399.23</v>
      </c>
      <c r="V2275" s="68"/>
      <c r="W2275" s="68"/>
      <c r="X2275" s="68"/>
      <c r="Y2275" s="68"/>
      <c r="Z2275" s="68"/>
      <c r="AA2275" s="68"/>
      <c r="AB2275" s="68"/>
      <c r="AC2275" s="68"/>
      <c r="AD2275" s="68"/>
      <c r="AE2275" s="68"/>
      <c r="AF2275" s="68"/>
      <c r="AG2275" s="68"/>
      <c r="AH2275" s="68"/>
      <c r="AI2275" s="68"/>
      <c r="AJ2275" s="68"/>
      <c r="AK2275" s="68"/>
      <c r="AL2275" s="68"/>
      <c r="AM2275" s="68"/>
      <c r="AN2275" s="68"/>
      <c r="AO2275" s="68"/>
      <c r="AP2275" s="68"/>
      <c r="AQ2275" s="68"/>
      <c r="AR2275" s="68"/>
      <c r="AS2275" s="68"/>
      <c r="AT2275" s="68"/>
      <c r="AU2275" s="68"/>
      <c r="AV2275" s="68"/>
      <c r="AW2275" s="68"/>
      <c r="AX2275" s="68"/>
      <c r="AY2275" s="68"/>
      <c r="AZ2275" s="68"/>
      <c r="BA2275" s="68"/>
      <c r="BB2275" s="68"/>
      <c r="BC2275" s="68"/>
      <c r="BD2275" s="68"/>
      <c r="BE2275" s="68"/>
      <c r="BF2275" s="68"/>
      <c r="BG2275" s="68"/>
      <c r="BH2275" s="68"/>
      <c r="BI2275" s="68"/>
      <c r="BJ2275" s="68"/>
      <c r="BK2275" s="74">
        <v>0</v>
      </c>
      <c r="BL2275" s="68"/>
      <c r="BM2275" s="68"/>
      <c r="BN2275" s="68"/>
      <c r="BO2275" s="68"/>
      <c r="BP2275" s="68"/>
      <c r="BQ2275" s="68"/>
      <c r="BR2275" s="68"/>
      <c r="BS2275" s="68">
        <v>0</v>
      </c>
      <c r="BT2275" s="72">
        <v>0</v>
      </c>
      <c r="BU2275" s="68"/>
      <c r="BV2275" s="68"/>
      <c r="BW2275" s="72"/>
      <c r="BX2275" s="68"/>
      <c r="BY2275" s="68"/>
      <c r="BZ2275" s="68"/>
      <c r="CA2275" s="69">
        <v>0</v>
      </c>
      <c r="CB2275" s="68"/>
      <c r="CC2275" s="68"/>
      <c r="CD2275" s="68"/>
      <c r="CE2275" s="72"/>
      <c r="CF2275" s="72">
        <v>0</v>
      </c>
      <c r="CG2275" s="68"/>
      <c r="CH2275" s="68"/>
      <c r="CI2275" s="72">
        <v>0</v>
      </c>
      <c r="CJ2275" s="72">
        <v>0</v>
      </c>
      <c r="CK2275" s="68"/>
      <c r="CL2275" s="68"/>
      <c r="CM2275" s="69">
        <v>0</v>
      </c>
      <c r="CN2275" s="72">
        <v>0</v>
      </c>
      <c r="CO2275" s="68"/>
      <c r="CP2275" s="68"/>
      <c r="CQ2275" s="68"/>
      <c r="CR2275" s="69">
        <v>0</v>
      </c>
      <c r="CS2275" s="68"/>
      <c r="CT2275" s="92">
        <v>0</v>
      </c>
      <c r="CU2275" s="72"/>
      <c r="CV2275" s="69"/>
      <c r="CW2275" s="68"/>
      <c r="CX2275" s="68"/>
      <c r="CY2275" s="68"/>
      <c r="CZ2275" s="68"/>
      <c r="DA2275" s="68"/>
      <c r="DB2275" s="91">
        <v>0</v>
      </c>
      <c r="DC2275" s="68"/>
      <c r="DD2275" s="68"/>
      <c r="DE2275" s="68"/>
      <c r="DF2275" s="85"/>
      <c r="DG2275" s="68"/>
      <c r="DH2275" s="68"/>
      <c r="DI2275" s="68"/>
      <c r="DJ2275" s="68"/>
      <c r="DK2275" s="72">
        <v>0</v>
      </c>
      <c r="DL2275" s="68"/>
      <c r="DM2275" s="68"/>
      <c r="DN2275" s="68"/>
      <c r="DO2275" s="68"/>
      <c r="DP2275" s="72">
        <v>0</v>
      </c>
      <c r="DQ2275" s="68"/>
      <c r="DR2275" s="72">
        <v>0</v>
      </c>
      <c r="DS2275" s="68"/>
      <c r="DT2275" s="68">
        <v>0</v>
      </c>
      <c r="DU2275" s="68"/>
      <c r="DV2275" s="81">
        <v>0</v>
      </c>
      <c r="DW2275" s="68"/>
      <c r="DX2275" s="68"/>
      <c r="DY2275" s="68"/>
      <c r="DZ2275" s="72">
        <v>949399.23</v>
      </c>
      <c r="EA2275" s="68"/>
      <c r="EB2275" s="72">
        <v>0</v>
      </c>
      <c r="EC2275" s="68"/>
      <c r="ED2275" s="72">
        <v>0</v>
      </c>
      <c r="EE2275" s="68"/>
      <c r="EF2275" s="68"/>
      <c r="EG2275" s="69">
        <v>0</v>
      </c>
      <c r="EH2275" s="68"/>
      <c r="EI2275" s="68"/>
      <c r="EJ2275" s="68"/>
    </row>
    <row r="2276" spans="1:140" s="67" customFormat="1">
      <c r="B2276" s="68" t="s">
        <v>6278</v>
      </c>
      <c r="C2276" s="68" t="s">
        <v>6279</v>
      </c>
      <c r="D2276" s="69" t="s">
        <v>6288</v>
      </c>
      <c r="E2276" s="69" t="s">
        <v>149</v>
      </c>
      <c r="F2276" s="69" t="s">
        <v>589</v>
      </c>
      <c r="G2276" s="69" t="s">
        <v>590</v>
      </c>
      <c r="H2276" s="68"/>
      <c r="J2276" s="70">
        <v>42263</v>
      </c>
      <c r="K2276" s="70">
        <v>42263</v>
      </c>
      <c r="M2276" s="69" t="s">
        <v>152</v>
      </c>
      <c r="N2276" s="69" t="s">
        <v>153</v>
      </c>
      <c r="O2276" s="71" t="s">
        <v>591</v>
      </c>
      <c r="P2276" s="72">
        <v>34629836.170000002</v>
      </c>
      <c r="Q2276" s="68" t="s">
        <v>6281</v>
      </c>
      <c r="R2276" s="69" t="s">
        <v>592</v>
      </c>
      <c r="S2276" s="69">
        <f t="shared" si="71"/>
        <v>0.94000000000000006</v>
      </c>
      <c r="T2276" s="72">
        <v>325520.46000000002</v>
      </c>
      <c r="U2276" s="73">
        <f t="shared" si="72"/>
        <v>325520.46000000002</v>
      </c>
      <c r="BK2276" s="74">
        <v>0</v>
      </c>
      <c r="BS2276" s="72"/>
      <c r="BT2276" s="72">
        <v>0</v>
      </c>
      <c r="BW2276" s="72"/>
      <c r="CA2276" s="69">
        <v>0</v>
      </c>
      <c r="CE2276" s="75"/>
      <c r="CF2276" s="72">
        <v>0</v>
      </c>
      <c r="CI2276" s="72">
        <v>0</v>
      </c>
      <c r="CJ2276" s="72">
        <v>0</v>
      </c>
      <c r="CM2276" s="72">
        <v>0</v>
      </c>
      <c r="CN2276" s="72">
        <v>0</v>
      </c>
      <c r="CR2276" s="69">
        <v>0</v>
      </c>
      <c r="CT2276" s="89">
        <v>0</v>
      </c>
      <c r="CU2276" s="72"/>
      <c r="CV2276" s="69"/>
      <c r="CX2276" s="68"/>
      <c r="CY2276" s="68"/>
      <c r="CZ2276" s="68"/>
      <c r="DB2276" s="89">
        <v>0</v>
      </c>
      <c r="DC2276" s="68"/>
      <c r="DD2276" s="68"/>
      <c r="DF2276" s="72">
        <v>0</v>
      </c>
      <c r="DK2276" s="72"/>
      <c r="DP2276" s="72">
        <v>0</v>
      </c>
      <c r="DQ2276" s="72"/>
      <c r="DR2276" s="72">
        <v>0</v>
      </c>
      <c r="DV2276" s="79">
        <v>0</v>
      </c>
      <c r="DZ2276" s="72">
        <v>325520.46000000002</v>
      </c>
      <c r="EA2276" s="72"/>
      <c r="EB2276" s="72"/>
      <c r="EC2276" s="72"/>
      <c r="ED2276" s="72">
        <v>0</v>
      </c>
      <c r="EG2276" s="69">
        <v>0</v>
      </c>
    </row>
    <row r="2277" spans="1:140">
      <c r="B2277" s="68" t="s">
        <v>6278</v>
      </c>
      <c r="C2277" s="41" t="s">
        <v>6279</v>
      </c>
      <c r="D2277" s="43" t="s">
        <v>6290</v>
      </c>
      <c r="E2277" s="43" t="s">
        <v>149</v>
      </c>
      <c r="F2277" s="43" t="s">
        <v>419</v>
      </c>
      <c r="G2277" s="43" t="s">
        <v>420</v>
      </c>
      <c r="H2277" s="41"/>
      <c r="J2277" s="10">
        <v>42216</v>
      </c>
      <c r="K2277" s="10">
        <v>42307</v>
      </c>
      <c r="M2277" s="43" t="s">
        <v>152</v>
      </c>
      <c r="N2277" s="43" t="s">
        <v>153</v>
      </c>
      <c r="O2277" s="13" t="s">
        <v>421</v>
      </c>
      <c r="P2277" s="11">
        <v>603723560.72109997</v>
      </c>
      <c r="Q2277" s="41" t="s">
        <v>6281</v>
      </c>
      <c r="R2277" s="43" t="s">
        <v>422</v>
      </c>
      <c r="S2277" s="43">
        <f t="shared" si="71"/>
        <v>0.36055729999999997</v>
      </c>
      <c r="T2277" s="11">
        <v>2176769.37</v>
      </c>
      <c r="U2277" s="9">
        <f t="shared" si="72"/>
        <v>2176769.37</v>
      </c>
      <c r="BE2277" s="42"/>
      <c r="BK2277" s="12">
        <v>0</v>
      </c>
      <c r="BS2277" s="11"/>
      <c r="BT2277" s="11">
        <v>1416045.85</v>
      </c>
      <c r="BW2277" s="11"/>
      <c r="CA2277" s="43">
        <v>0</v>
      </c>
      <c r="CE2277" s="5"/>
      <c r="CF2277" s="11">
        <v>0</v>
      </c>
      <c r="CI2277" s="11">
        <v>3052.45</v>
      </c>
      <c r="CJ2277" s="11">
        <v>0</v>
      </c>
      <c r="CM2277" s="11">
        <v>0</v>
      </c>
      <c r="CN2277" s="11">
        <v>0</v>
      </c>
      <c r="CR2277" s="43">
        <v>0</v>
      </c>
      <c r="CT2277" s="97">
        <v>0</v>
      </c>
      <c r="CU2277" s="11"/>
      <c r="CV2277" s="43"/>
      <c r="DB2277" s="105">
        <v>0</v>
      </c>
      <c r="DF2277" s="11">
        <v>0</v>
      </c>
      <c r="DK2277" s="11"/>
      <c r="DP2277" s="11">
        <v>0</v>
      </c>
      <c r="DQ2277" s="11"/>
      <c r="DR2277" s="11">
        <v>0</v>
      </c>
      <c r="DV2277" s="55">
        <v>0</v>
      </c>
      <c r="DZ2277" s="11">
        <v>757671.07</v>
      </c>
      <c r="EA2277" s="11"/>
      <c r="EB2277" s="11"/>
      <c r="EC2277" s="11"/>
      <c r="ED2277" s="11">
        <v>0</v>
      </c>
      <c r="EG2277" s="43">
        <v>0</v>
      </c>
    </row>
    <row r="2278" spans="1:140">
      <c r="B2278" s="68" t="s">
        <v>6278</v>
      </c>
      <c r="C2278" s="41" t="s">
        <v>6279</v>
      </c>
      <c r="D2278" s="43" t="s">
        <v>6290</v>
      </c>
      <c r="E2278" s="43" t="s">
        <v>149</v>
      </c>
      <c r="F2278" s="43" t="s">
        <v>419</v>
      </c>
      <c r="G2278" s="43" t="s">
        <v>420</v>
      </c>
      <c r="H2278" s="41"/>
      <c r="J2278" s="10">
        <v>42247</v>
      </c>
      <c r="K2278" s="10">
        <v>42307</v>
      </c>
      <c r="M2278" s="43" t="s">
        <v>152</v>
      </c>
      <c r="N2278" s="43" t="s">
        <v>153</v>
      </c>
      <c r="O2278" s="13" t="s">
        <v>421</v>
      </c>
      <c r="P2278" s="11">
        <v>628670035.71700001</v>
      </c>
      <c r="Q2278" s="41" t="s">
        <v>6281</v>
      </c>
      <c r="R2278" s="43" t="s">
        <v>555</v>
      </c>
      <c r="S2278" s="43">
        <f t="shared" si="71"/>
        <v>0.3462499</v>
      </c>
      <c r="T2278" s="11">
        <v>2176769.37</v>
      </c>
      <c r="U2278" s="9">
        <f t="shared" si="72"/>
        <v>2176769.37</v>
      </c>
      <c r="BE2278" s="42"/>
      <c r="BK2278" s="12">
        <v>0</v>
      </c>
      <c r="BS2278" s="11"/>
      <c r="BT2278" s="11">
        <v>1416045.85</v>
      </c>
      <c r="BW2278" s="11"/>
      <c r="CA2278" s="43">
        <v>0</v>
      </c>
      <c r="CE2278" s="5"/>
      <c r="CF2278" s="11">
        <v>0</v>
      </c>
      <c r="CI2278" s="11">
        <v>3052.45</v>
      </c>
      <c r="CJ2278" s="11">
        <v>0</v>
      </c>
      <c r="CM2278" s="11">
        <v>0</v>
      </c>
      <c r="CN2278" s="11">
        <v>0</v>
      </c>
      <c r="CR2278" s="43">
        <v>0</v>
      </c>
      <c r="CT2278" s="97">
        <v>0</v>
      </c>
      <c r="CU2278" s="11"/>
      <c r="CV2278" s="43"/>
      <c r="DB2278" s="104">
        <v>0</v>
      </c>
      <c r="DF2278" s="11">
        <v>0</v>
      </c>
      <c r="DK2278" s="11"/>
      <c r="DP2278" s="11">
        <v>0</v>
      </c>
      <c r="DQ2278" s="11"/>
      <c r="DR2278" s="11">
        <v>0</v>
      </c>
      <c r="DV2278" s="55">
        <v>0</v>
      </c>
      <c r="DZ2278" s="11">
        <v>757671.07</v>
      </c>
      <c r="EA2278" s="11"/>
      <c r="EB2278" s="11"/>
      <c r="EC2278" s="11"/>
      <c r="ED2278" s="11">
        <v>0</v>
      </c>
      <c r="EG2278" s="43">
        <v>0</v>
      </c>
    </row>
    <row r="2279" spans="1:140">
      <c r="B2279" s="68" t="s">
        <v>6278</v>
      </c>
      <c r="C2279" s="41" t="s">
        <v>6279</v>
      </c>
      <c r="D2279" s="43" t="s">
        <v>6290</v>
      </c>
      <c r="E2279" s="43" t="s">
        <v>149</v>
      </c>
      <c r="F2279" s="43" t="s">
        <v>419</v>
      </c>
      <c r="G2279" s="43" t="s">
        <v>420</v>
      </c>
      <c r="H2279" s="41"/>
      <c r="J2279" s="10">
        <v>42277</v>
      </c>
      <c r="K2279" s="10">
        <v>42307</v>
      </c>
      <c r="M2279" s="43" t="s">
        <v>152</v>
      </c>
      <c r="N2279" s="43" t="s">
        <v>153</v>
      </c>
      <c r="O2279" s="13" t="s">
        <v>421</v>
      </c>
      <c r="P2279" s="11">
        <v>530168458.96560001</v>
      </c>
      <c r="Q2279" s="41" t="s">
        <v>6281</v>
      </c>
      <c r="R2279" s="43" t="s">
        <v>1095</v>
      </c>
      <c r="S2279" s="43">
        <f t="shared" si="71"/>
        <v>0.41058070000000002</v>
      </c>
      <c r="T2279" s="11">
        <v>2176769.37</v>
      </c>
      <c r="U2279" s="9">
        <f t="shared" si="72"/>
        <v>2176769.37</v>
      </c>
      <c r="BE2279" s="42"/>
      <c r="BK2279" s="12">
        <v>0</v>
      </c>
      <c r="BS2279" s="11"/>
      <c r="BT2279" s="11">
        <v>1416045.85</v>
      </c>
      <c r="BW2279" s="11"/>
      <c r="CA2279" s="43">
        <v>0</v>
      </c>
      <c r="CE2279" s="5"/>
      <c r="CF2279" s="11">
        <v>0</v>
      </c>
      <c r="CI2279" s="11">
        <v>3052.45</v>
      </c>
      <c r="CJ2279" s="11">
        <v>0</v>
      </c>
      <c r="CM2279" s="11">
        <v>0</v>
      </c>
      <c r="CN2279" s="11">
        <v>0</v>
      </c>
      <c r="CR2279" s="43">
        <v>0</v>
      </c>
      <c r="CT2279" s="97">
        <v>0</v>
      </c>
      <c r="CU2279" s="11"/>
      <c r="CV2279" s="43"/>
      <c r="DB2279" s="104">
        <v>0</v>
      </c>
      <c r="DF2279" s="11">
        <v>0</v>
      </c>
      <c r="DK2279" s="11"/>
      <c r="DP2279" s="11">
        <v>0</v>
      </c>
      <c r="DQ2279" s="11"/>
      <c r="DR2279" s="11">
        <v>0</v>
      </c>
      <c r="DV2279" s="55">
        <v>0</v>
      </c>
      <c r="DZ2279" s="11">
        <v>757671.07</v>
      </c>
      <c r="EA2279" s="11"/>
      <c r="EB2279" s="11"/>
      <c r="EC2279" s="11"/>
      <c r="ED2279" s="11">
        <v>0</v>
      </c>
      <c r="EG2279" s="43">
        <v>0</v>
      </c>
    </row>
    <row r="2280" spans="1:140">
      <c r="B2280" s="68" t="s">
        <v>6278</v>
      </c>
      <c r="C2280" s="41" t="s">
        <v>6279</v>
      </c>
      <c r="D2280" s="43" t="s">
        <v>6290</v>
      </c>
      <c r="E2280" s="43" t="s">
        <v>149</v>
      </c>
      <c r="F2280" s="43" t="s">
        <v>419</v>
      </c>
      <c r="G2280" s="43" t="s">
        <v>420</v>
      </c>
      <c r="H2280" s="41"/>
      <c r="J2280" s="10">
        <v>42308</v>
      </c>
      <c r="K2280" s="10">
        <v>42400</v>
      </c>
      <c r="M2280" s="43" t="s">
        <v>152</v>
      </c>
      <c r="N2280" s="43" t="s">
        <v>153</v>
      </c>
      <c r="O2280" s="13" t="s">
        <v>421</v>
      </c>
      <c r="P2280" s="11">
        <v>561100980.26499999</v>
      </c>
      <c r="Q2280" s="41" t="s">
        <v>6281</v>
      </c>
      <c r="R2280" s="43" t="s">
        <v>1271</v>
      </c>
      <c r="S2280" s="43">
        <f t="shared" si="71"/>
        <v>0.38794609999999996</v>
      </c>
      <c r="T2280" s="11">
        <v>2176769.37</v>
      </c>
      <c r="U2280" s="9">
        <f t="shared" si="72"/>
        <v>2176769.37</v>
      </c>
      <c r="BE2280" s="42"/>
      <c r="BK2280" s="12">
        <v>0</v>
      </c>
      <c r="BS2280" s="11"/>
      <c r="BT2280" s="11">
        <v>1416045.85</v>
      </c>
      <c r="BW2280" s="11"/>
      <c r="CA2280" s="43">
        <v>0</v>
      </c>
      <c r="CE2280" s="5"/>
      <c r="CF2280" s="11">
        <v>0</v>
      </c>
      <c r="CI2280" s="11">
        <v>3052.45</v>
      </c>
      <c r="CJ2280" s="11">
        <v>0</v>
      </c>
      <c r="CM2280" s="11">
        <v>0</v>
      </c>
      <c r="CN2280" s="11">
        <v>0</v>
      </c>
      <c r="CR2280" s="43">
        <v>0</v>
      </c>
      <c r="CT2280" s="98">
        <v>0</v>
      </c>
      <c r="CU2280" s="11"/>
      <c r="CV2280" s="43"/>
      <c r="DB2280" s="105">
        <v>0</v>
      </c>
      <c r="DF2280" s="11">
        <v>0</v>
      </c>
      <c r="DK2280" s="11"/>
      <c r="DP2280" s="11">
        <v>0</v>
      </c>
      <c r="DQ2280" s="11"/>
      <c r="DR2280" s="11">
        <v>0</v>
      </c>
      <c r="DV2280" s="55">
        <v>0</v>
      </c>
      <c r="DZ2280" s="11">
        <v>757671.07</v>
      </c>
      <c r="EA2280" s="11"/>
      <c r="EB2280" s="11"/>
      <c r="EC2280" s="11"/>
      <c r="ED2280" s="11">
        <v>0</v>
      </c>
      <c r="EG2280" s="43">
        <v>0</v>
      </c>
    </row>
    <row r="2281" spans="1:140">
      <c r="B2281" s="68" t="s">
        <v>6278</v>
      </c>
      <c r="C2281" s="41" t="s">
        <v>6279</v>
      </c>
      <c r="D2281" s="43" t="s">
        <v>6290</v>
      </c>
      <c r="E2281" s="43" t="s">
        <v>149</v>
      </c>
      <c r="F2281" s="43" t="s">
        <v>419</v>
      </c>
      <c r="G2281" s="43" t="s">
        <v>420</v>
      </c>
      <c r="H2281" s="41"/>
      <c r="J2281" s="10">
        <v>42338</v>
      </c>
      <c r="K2281" s="10">
        <v>42400</v>
      </c>
      <c r="M2281" s="43" t="s">
        <v>152</v>
      </c>
      <c r="N2281" s="43" t="s">
        <v>153</v>
      </c>
      <c r="O2281" s="13" t="s">
        <v>421</v>
      </c>
      <c r="P2281" s="11">
        <v>588902242.42130005</v>
      </c>
      <c r="Q2281" s="41" t="s">
        <v>6281</v>
      </c>
      <c r="R2281" s="43" t="s">
        <v>1352</v>
      </c>
      <c r="S2281" s="43">
        <f t="shared" si="71"/>
        <v>0.36963170000000001</v>
      </c>
      <c r="T2281" s="11">
        <v>2176769.37</v>
      </c>
      <c r="U2281" s="9">
        <f t="shared" si="72"/>
        <v>2176769.37</v>
      </c>
      <c r="BE2281" s="42"/>
      <c r="BK2281" s="12">
        <v>0</v>
      </c>
      <c r="BS2281" s="11"/>
      <c r="BT2281" s="11">
        <v>1416045.85</v>
      </c>
      <c r="BW2281" s="11"/>
      <c r="CA2281" s="43">
        <v>0</v>
      </c>
      <c r="CE2281" s="5"/>
      <c r="CF2281" s="11">
        <v>0</v>
      </c>
      <c r="CI2281" s="11">
        <v>3052.45</v>
      </c>
      <c r="CJ2281" s="11">
        <v>0</v>
      </c>
      <c r="CM2281" s="11">
        <v>0</v>
      </c>
      <c r="CN2281" s="11">
        <v>0</v>
      </c>
      <c r="CR2281" s="43">
        <v>0</v>
      </c>
      <c r="CT2281" s="98">
        <v>0</v>
      </c>
      <c r="CU2281" s="11"/>
      <c r="CV2281" s="43"/>
      <c r="DB2281" s="105">
        <v>0</v>
      </c>
      <c r="DF2281" s="11">
        <v>0</v>
      </c>
      <c r="DK2281" s="11"/>
      <c r="DP2281" s="11">
        <v>0</v>
      </c>
      <c r="DQ2281" s="11"/>
      <c r="DR2281" s="11">
        <v>0</v>
      </c>
      <c r="DV2281" s="55">
        <v>0</v>
      </c>
      <c r="DZ2281" s="11">
        <v>757671.07</v>
      </c>
      <c r="EA2281" s="11"/>
      <c r="EB2281" s="11"/>
      <c r="EC2281" s="11"/>
      <c r="ED2281" s="11">
        <v>0</v>
      </c>
      <c r="EG2281" s="43">
        <v>0</v>
      </c>
    </row>
    <row r="2282" spans="1:140">
      <c r="B2282" s="68" t="s">
        <v>6278</v>
      </c>
      <c r="C2282" s="41" t="s">
        <v>6279</v>
      </c>
      <c r="D2282" s="43" t="s">
        <v>6290</v>
      </c>
      <c r="E2282" s="43" t="s">
        <v>149</v>
      </c>
      <c r="F2282" s="43" t="s">
        <v>419</v>
      </c>
      <c r="G2282" s="43" t="s">
        <v>420</v>
      </c>
      <c r="H2282" s="41"/>
      <c r="J2282" s="10">
        <v>42369</v>
      </c>
      <c r="K2282" s="10">
        <v>42400</v>
      </c>
      <c r="M2282" s="43" t="s">
        <v>152</v>
      </c>
      <c r="N2282" s="43" t="s">
        <v>153</v>
      </c>
      <c r="O2282" s="13" t="s">
        <v>421</v>
      </c>
      <c r="P2282" s="11">
        <v>510967810.30000001</v>
      </c>
      <c r="Q2282" s="41" t="s">
        <v>6281</v>
      </c>
      <c r="R2282" s="43" t="s">
        <v>1945</v>
      </c>
      <c r="S2282" s="43">
        <f t="shared" si="71"/>
        <v>0.42600909999999997</v>
      </c>
      <c r="T2282" s="11">
        <v>2176769.37</v>
      </c>
      <c r="U2282" s="9">
        <f t="shared" si="72"/>
        <v>2176769.37</v>
      </c>
      <c r="BE2282" s="42"/>
      <c r="BK2282" s="12">
        <v>0</v>
      </c>
      <c r="BS2282" s="11"/>
      <c r="BT2282" s="11">
        <v>1416045.85</v>
      </c>
      <c r="BW2282" s="11"/>
      <c r="CA2282" s="43">
        <v>0</v>
      </c>
      <c r="CE2282" s="5"/>
      <c r="CF2282" s="11">
        <v>0</v>
      </c>
      <c r="CI2282" s="11">
        <v>3052.45</v>
      </c>
      <c r="CJ2282" s="11">
        <v>0</v>
      </c>
      <c r="CM2282" s="11">
        <v>0</v>
      </c>
      <c r="CN2282" s="11">
        <v>0</v>
      </c>
      <c r="CR2282" s="43">
        <v>0</v>
      </c>
      <c r="CT2282" s="98">
        <v>0</v>
      </c>
      <c r="CU2282" s="11"/>
      <c r="CV2282" s="43"/>
      <c r="DB2282" s="105">
        <v>0</v>
      </c>
      <c r="DF2282" s="11">
        <v>0</v>
      </c>
      <c r="DK2282" s="11"/>
      <c r="DP2282" s="11">
        <v>0</v>
      </c>
      <c r="DQ2282" s="11"/>
      <c r="DR2282" s="11">
        <v>0</v>
      </c>
      <c r="DV2282" s="23">
        <v>0</v>
      </c>
      <c r="DZ2282" s="11">
        <v>757671.07</v>
      </c>
      <c r="EA2282" s="11"/>
      <c r="EB2282" s="11"/>
      <c r="EC2282" s="11"/>
      <c r="ED2282" s="11">
        <v>0</v>
      </c>
      <c r="EG2282" s="43">
        <v>0</v>
      </c>
    </row>
    <row r="2283" spans="1:140">
      <c r="B2283" s="68" t="s">
        <v>6278</v>
      </c>
      <c r="C2283" s="41" t="s">
        <v>6279</v>
      </c>
      <c r="D2283" s="43" t="s">
        <v>6290</v>
      </c>
      <c r="E2283" s="43" t="s">
        <v>149</v>
      </c>
      <c r="F2283" s="43" t="s">
        <v>419</v>
      </c>
      <c r="G2283" s="43" t="s">
        <v>420</v>
      </c>
      <c r="H2283" s="41"/>
      <c r="J2283" s="10">
        <v>42400</v>
      </c>
      <c r="K2283" s="10">
        <v>42490</v>
      </c>
      <c r="M2283" s="43" t="s">
        <v>152</v>
      </c>
      <c r="N2283" s="43" t="s">
        <v>153</v>
      </c>
      <c r="O2283" s="13" t="s">
        <v>421</v>
      </c>
      <c r="P2283" s="11">
        <v>593222800.15569997</v>
      </c>
      <c r="Q2283" s="41" t="s">
        <v>6281</v>
      </c>
      <c r="R2283" s="43" t="s">
        <v>2049</v>
      </c>
      <c r="S2283" s="43">
        <f t="shared" si="71"/>
        <v>0.36693960000000003</v>
      </c>
      <c r="T2283" s="11">
        <v>2176769.37</v>
      </c>
      <c r="U2283" s="9">
        <f t="shared" si="72"/>
        <v>2176769.37</v>
      </c>
      <c r="BE2283" s="42"/>
      <c r="BK2283" s="12">
        <v>0</v>
      </c>
      <c r="BS2283" s="11"/>
      <c r="BT2283" s="11">
        <v>1416045.85</v>
      </c>
      <c r="BW2283" s="11"/>
      <c r="CA2283" s="43">
        <v>0</v>
      </c>
      <c r="CE2283" s="5"/>
      <c r="CF2283" s="11">
        <v>0</v>
      </c>
      <c r="CI2283" s="11">
        <v>3052.45</v>
      </c>
      <c r="CJ2283" s="11">
        <v>0</v>
      </c>
      <c r="CM2283" s="11">
        <v>0</v>
      </c>
      <c r="CN2283" s="11">
        <v>0</v>
      </c>
      <c r="CR2283" s="43">
        <v>0</v>
      </c>
      <c r="CT2283" s="98">
        <v>0</v>
      </c>
      <c r="CU2283" s="11"/>
      <c r="CV2283" s="43"/>
      <c r="DB2283" s="105">
        <v>0</v>
      </c>
      <c r="DF2283" s="11">
        <v>0</v>
      </c>
      <c r="DK2283" s="11"/>
      <c r="DP2283" s="11">
        <v>0</v>
      </c>
      <c r="DQ2283" s="11"/>
      <c r="DR2283" s="11">
        <v>0</v>
      </c>
      <c r="DV2283" s="55">
        <v>0</v>
      </c>
      <c r="DZ2283" s="11">
        <v>757671.07</v>
      </c>
      <c r="EA2283" s="11"/>
      <c r="EB2283" s="11"/>
      <c r="EC2283" s="11"/>
      <c r="ED2283" s="11">
        <v>0</v>
      </c>
      <c r="EG2283" s="43">
        <v>0</v>
      </c>
    </row>
    <row r="2284" spans="1:140">
      <c r="B2284" s="68" t="s">
        <v>6278</v>
      </c>
      <c r="C2284" s="41" t="s">
        <v>6279</v>
      </c>
      <c r="D2284" s="43" t="s">
        <v>6290</v>
      </c>
      <c r="E2284" s="43" t="s">
        <v>149</v>
      </c>
      <c r="F2284" s="43" t="s">
        <v>419</v>
      </c>
      <c r="G2284" s="43" t="s">
        <v>420</v>
      </c>
      <c r="H2284" s="41"/>
      <c r="J2284" s="10">
        <v>42429</v>
      </c>
      <c r="K2284" s="10">
        <v>42490</v>
      </c>
      <c r="M2284" s="43" t="s">
        <v>152</v>
      </c>
      <c r="N2284" s="43" t="s">
        <v>153</v>
      </c>
      <c r="O2284" s="13" t="s">
        <v>421</v>
      </c>
      <c r="P2284" s="11">
        <v>516646311.12949997</v>
      </c>
      <c r="Q2284" s="41" t="s">
        <v>6281</v>
      </c>
      <c r="R2284" s="43" t="s">
        <v>2137</v>
      </c>
      <c r="S2284" s="43">
        <f t="shared" si="71"/>
        <v>0.4213268</v>
      </c>
      <c r="T2284" s="11">
        <v>2176769.37</v>
      </c>
      <c r="U2284" s="9">
        <f t="shared" si="72"/>
        <v>2176769.37</v>
      </c>
      <c r="BE2284" s="42"/>
      <c r="BK2284" s="12">
        <v>0</v>
      </c>
      <c r="BS2284" s="11"/>
      <c r="BT2284" s="11">
        <v>1416045.85</v>
      </c>
      <c r="BW2284" s="11"/>
      <c r="CA2284" s="43">
        <v>0</v>
      </c>
      <c r="CE2284" s="5"/>
      <c r="CF2284" s="11">
        <v>0</v>
      </c>
      <c r="CI2284" s="11">
        <v>3052.45</v>
      </c>
      <c r="CJ2284" s="11">
        <v>0</v>
      </c>
      <c r="CM2284" s="11">
        <v>0</v>
      </c>
      <c r="CN2284" s="11">
        <v>0</v>
      </c>
      <c r="CR2284" s="43">
        <v>0</v>
      </c>
      <c r="CT2284" s="98">
        <v>0</v>
      </c>
      <c r="CU2284" s="11"/>
      <c r="CV2284" s="43"/>
      <c r="DB2284" s="105">
        <v>0</v>
      </c>
      <c r="DF2284" s="11">
        <v>0</v>
      </c>
      <c r="DK2284" s="11"/>
      <c r="DP2284" s="11">
        <v>0</v>
      </c>
      <c r="DQ2284" s="11"/>
      <c r="DR2284" s="11">
        <v>0</v>
      </c>
      <c r="DV2284" s="55">
        <v>0</v>
      </c>
      <c r="DZ2284" s="11">
        <v>757671.07</v>
      </c>
      <c r="EA2284" s="11"/>
      <c r="EB2284" s="11"/>
      <c r="EC2284" s="11"/>
      <c r="ED2284" s="11">
        <v>0</v>
      </c>
      <c r="EG2284" s="43">
        <v>0</v>
      </c>
    </row>
    <row r="2285" spans="1:140">
      <c r="B2285" s="68" t="s">
        <v>6278</v>
      </c>
      <c r="C2285" s="41" t="s">
        <v>6279</v>
      </c>
      <c r="D2285" s="43" t="s">
        <v>6290</v>
      </c>
      <c r="E2285" s="43" t="s">
        <v>149</v>
      </c>
      <c r="F2285" s="43" t="s">
        <v>419</v>
      </c>
      <c r="G2285" s="43" t="s">
        <v>420</v>
      </c>
      <c r="H2285" s="41"/>
      <c r="J2285" s="10">
        <v>42460</v>
      </c>
      <c r="K2285" s="10">
        <v>42490</v>
      </c>
      <c r="M2285" s="43" t="s">
        <v>152</v>
      </c>
      <c r="N2285" s="43" t="s">
        <v>153</v>
      </c>
      <c r="O2285" s="13" t="s">
        <v>421</v>
      </c>
      <c r="P2285" s="11">
        <v>505933523.0068</v>
      </c>
      <c r="Q2285" s="41" t="s">
        <v>6281</v>
      </c>
      <c r="R2285" s="43" t="s">
        <v>2356</v>
      </c>
      <c r="S2285" s="43">
        <f t="shared" si="71"/>
        <v>0.43024810000000002</v>
      </c>
      <c r="T2285" s="11">
        <v>2176769.37</v>
      </c>
      <c r="U2285" s="9">
        <f t="shared" si="72"/>
        <v>2176769.37</v>
      </c>
      <c r="BE2285" s="42"/>
      <c r="BK2285" s="12">
        <v>0</v>
      </c>
      <c r="BS2285" s="11"/>
      <c r="BT2285" s="11">
        <v>1416045.85</v>
      </c>
      <c r="BW2285" s="11"/>
      <c r="CA2285" s="43">
        <v>0</v>
      </c>
      <c r="CE2285" s="5"/>
      <c r="CF2285" s="11">
        <v>0</v>
      </c>
      <c r="CI2285" s="11">
        <v>3052.45</v>
      </c>
      <c r="CJ2285" s="11">
        <v>0</v>
      </c>
      <c r="CM2285" s="11">
        <v>0</v>
      </c>
      <c r="CN2285" s="11">
        <v>0</v>
      </c>
      <c r="CR2285" s="43">
        <v>0</v>
      </c>
      <c r="CT2285" s="98">
        <v>0</v>
      </c>
      <c r="CU2285" s="11"/>
      <c r="CV2285" s="43"/>
      <c r="DB2285" s="105">
        <v>0</v>
      </c>
      <c r="DF2285" s="11">
        <v>0</v>
      </c>
      <c r="DK2285" s="11"/>
      <c r="DP2285" s="11">
        <v>0</v>
      </c>
      <c r="DQ2285" s="11"/>
      <c r="DR2285" s="11">
        <v>0</v>
      </c>
      <c r="DV2285" s="55">
        <v>0</v>
      </c>
      <c r="DZ2285" s="11">
        <v>757671.07</v>
      </c>
      <c r="EA2285" s="11"/>
      <c r="EB2285" s="11"/>
      <c r="EC2285" s="11"/>
      <c r="ED2285" s="11">
        <v>0</v>
      </c>
      <c r="EG2285" s="43">
        <v>0</v>
      </c>
    </row>
    <row r="2286" spans="1:140">
      <c r="B2286" s="68" t="s">
        <v>6278</v>
      </c>
      <c r="C2286" s="41" t="s">
        <v>6279</v>
      </c>
      <c r="D2286" s="43" t="s">
        <v>6290</v>
      </c>
      <c r="E2286" s="43" t="s">
        <v>149</v>
      </c>
      <c r="F2286" s="43" t="s">
        <v>419</v>
      </c>
      <c r="G2286" s="43" t="s">
        <v>420</v>
      </c>
      <c r="H2286" s="41"/>
      <c r="J2286" s="10">
        <v>42490</v>
      </c>
      <c r="K2286" s="10">
        <v>42582</v>
      </c>
      <c r="M2286" s="43" t="s">
        <v>152</v>
      </c>
      <c r="N2286" s="43" t="s">
        <v>153</v>
      </c>
      <c r="O2286" s="13" t="s">
        <v>421</v>
      </c>
      <c r="P2286" s="11">
        <v>648428331.54550004</v>
      </c>
      <c r="Q2286" s="41" t="s">
        <v>6281</v>
      </c>
      <c r="R2286" s="43" t="s">
        <v>2466</v>
      </c>
      <c r="S2286" s="43">
        <f t="shared" si="71"/>
        <v>0.33569929999999998</v>
      </c>
      <c r="T2286" s="11">
        <v>2176769.37</v>
      </c>
      <c r="U2286" s="9">
        <f t="shared" si="72"/>
        <v>2176769.37</v>
      </c>
      <c r="BE2286" s="42"/>
      <c r="BK2286" s="12">
        <v>0</v>
      </c>
      <c r="BS2286" s="11"/>
      <c r="BT2286" s="11">
        <v>1416045.85</v>
      </c>
      <c r="BW2286" s="11"/>
      <c r="CA2286" s="43">
        <v>0</v>
      </c>
      <c r="CE2286" s="5"/>
      <c r="CF2286" s="11">
        <v>0</v>
      </c>
      <c r="CI2286" s="11">
        <v>3052.45</v>
      </c>
      <c r="CJ2286" s="11">
        <v>0</v>
      </c>
      <c r="CM2286" s="11">
        <v>0</v>
      </c>
      <c r="CN2286" s="11">
        <v>0</v>
      </c>
      <c r="CR2286" s="43">
        <v>0</v>
      </c>
      <c r="CT2286" s="98">
        <v>0</v>
      </c>
      <c r="CU2286" s="11"/>
      <c r="CV2286" s="43"/>
      <c r="DB2286" s="105">
        <v>0</v>
      </c>
      <c r="DF2286" s="11">
        <v>0</v>
      </c>
      <c r="DK2286" s="11"/>
      <c r="DP2286" s="11">
        <v>0</v>
      </c>
      <c r="DQ2286" s="11"/>
      <c r="DR2286" s="11">
        <v>0</v>
      </c>
      <c r="DV2286" s="55">
        <v>0</v>
      </c>
      <c r="DZ2286" s="11">
        <v>757671.07</v>
      </c>
      <c r="EA2286" s="11"/>
      <c r="EB2286" s="11"/>
      <c r="EC2286" s="11"/>
      <c r="ED2286" s="11">
        <v>0</v>
      </c>
      <c r="EG2286" s="43">
        <v>0</v>
      </c>
    </row>
    <row r="2287" spans="1:140">
      <c r="B2287" s="68" t="s">
        <v>6278</v>
      </c>
      <c r="C2287" s="41" t="s">
        <v>6279</v>
      </c>
      <c r="D2287" s="43" t="s">
        <v>6290</v>
      </c>
      <c r="E2287" s="43" t="s">
        <v>149</v>
      </c>
      <c r="F2287" s="43" t="s">
        <v>419</v>
      </c>
      <c r="G2287" s="43" t="s">
        <v>420</v>
      </c>
      <c r="H2287" s="41"/>
      <c r="J2287" s="10">
        <v>42521</v>
      </c>
      <c r="K2287" s="10">
        <v>42582</v>
      </c>
      <c r="M2287" s="43" t="s">
        <v>152</v>
      </c>
      <c r="N2287" s="43" t="s">
        <v>153</v>
      </c>
      <c r="O2287" s="13" t="s">
        <v>421</v>
      </c>
      <c r="P2287" s="11">
        <v>559127763.31359994</v>
      </c>
      <c r="Q2287" s="41" t="s">
        <v>6281</v>
      </c>
      <c r="R2287" s="43" t="s">
        <v>2572</v>
      </c>
      <c r="S2287" s="43">
        <f t="shared" si="71"/>
        <v>0.38931519999999997</v>
      </c>
      <c r="T2287" s="11">
        <v>2176769.37</v>
      </c>
      <c r="U2287" s="9">
        <f t="shared" si="72"/>
        <v>2176769.37</v>
      </c>
      <c r="BE2287" s="42"/>
      <c r="BK2287" s="12">
        <v>0</v>
      </c>
      <c r="BS2287" s="11"/>
      <c r="BT2287" s="11">
        <v>1416045.85</v>
      </c>
      <c r="BW2287" s="11"/>
      <c r="CA2287" s="43">
        <v>0</v>
      </c>
      <c r="CE2287" s="5"/>
      <c r="CF2287" s="11">
        <v>0</v>
      </c>
      <c r="CI2287" s="11">
        <v>3052.45</v>
      </c>
      <c r="CJ2287" s="11">
        <v>0</v>
      </c>
      <c r="CM2287" s="11">
        <v>0</v>
      </c>
      <c r="CN2287" s="11">
        <v>0</v>
      </c>
      <c r="CR2287" s="43">
        <v>0</v>
      </c>
      <c r="CT2287" s="98">
        <v>0</v>
      </c>
      <c r="CU2287" s="11"/>
      <c r="CV2287" s="43"/>
      <c r="DB2287" s="106">
        <v>0</v>
      </c>
      <c r="DF2287" s="11">
        <v>0</v>
      </c>
      <c r="DK2287" s="11"/>
      <c r="DP2287" s="11">
        <v>0</v>
      </c>
      <c r="DQ2287" s="11"/>
      <c r="DR2287" s="11">
        <v>0</v>
      </c>
      <c r="DV2287" s="23">
        <v>0</v>
      </c>
      <c r="DZ2287" s="11">
        <v>757671.07</v>
      </c>
      <c r="EA2287" s="11"/>
      <c r="EB2287" s="11"/>
      <c r="EC2287" s="11"/>
      <c r="ED2287" s="11">
        <v>0</v>
      </c>
      <c r="EG2287" s="43">
        <v>0</v>
      </c>
    </row>
    <row r="2288" spans="1:140">
      <c r="B2288" s="68" t="s">
        <v>6278</v>
      </c>
      <c r="C2288" s="41" t="s">
        <v>6279</v>
      </c>
      <c r="D2288" s="43" t="s">
        <v>6290</v>
      </c>
      <c r="E2288" s="43" t="s">
        <v>149</v>
      </c>
      <c r="F2288" s="43" t="s">
        <v>419</v>
      </c>
      <c r="G2288" s="43" t="s">
        <v>420</v>
      </c>
      <c r="H2288" s="41"/>
      <c r="J2288" s="10">
        <v>42551</v>
      </c>
      <c r="K2288" s="10">
        <v>42582</v>
      </c>
      <c r="M2288" s="43" t="s">
        <v>152</v>
      </c>
      <c r="N2288" s="43" t="s">
        <v>153</v>
      </c>
      <c r="O2288" s="13" t="s">
        <v>421</v>
      </c>
      <c r="P2288" s="11">
        <v>420855242.55199999</v>
      </c>
      <c r="Q2288" s="41" t="s">
        <v>6281</v>
      </c>
      <c r="R2288" s="43" t="s">
        <v>3292</v>
      </c>
      <c r="S2288" s="43">
        <f t="shared" si="71"/>
        <v>0.51722519999999994</v>
      </c>
      <c r="T2288" s="11">
        <v>2176769.37</v>
      </c>
      <c r="U2288" s="9">
        <f t="shared" si="72"/>
        <v>2176769.37</v>
      </c>
      <c r="BE2288" s="42"/>
      <c r="BK2288" s="12">
        <v>0</v>
      </c>
      <c r="BS2288" s="11"/>
      <c r="BT2288" s="11">
        <v>1416045.85</v>
      </c>
      <c r="BW2288" s="11"/>
      <c r="CA2288" s="43">
        <v>0</v>
      </c>
      <c r="CE2288" s="5"/>
      <c r="CF2288" s="11">
        <v>0</v>
      </c>
      <c r="CI2288" s="11">
        <v>3052.45</v>
      </c>
      <c r="CJ2288" s="11">
        <v>0</v>
      </c>
      <c r="CM2288" s="11">
        <v>0</v>
      </c>
      <c r="CN2288" s="11">
        <v>0</v>
      </c>
      <c r="CR2288" s="43">
        <v>0</v>
      </c>
      <c r="CT2288" s="98">
        <v>0</v>
      </c>
      <c r="CU2288" s="11"/>
      <c r="CV2288" s="43"/>
      <c r="DB2288" s="106">
        <v>0</v>
      </c>
      <c r="DF2288" s="11">
        <v>0</v>
      </c>
      <c r="DK2288" s="11"/>
      <c r="DP2288" s="11">
        <v>0</v>
      </c>
      <c r="DQ2288" s="11"/>
      <c r="DR2288" s="11">
        <v>0</v>
      </c>
      <c r="DV2288" s="55">
        <v>0</v>
      </c>
      <c r="DZ2288" s="11">
        <v>757671.07</v>
      </c>
      <c r="EA2288" s="11"/>
      <c r="EB2288" s="11"/>
      <c r="EC2288" s="11"/>
      <c r="ED2288" s="11">
        <v>0</v>
      </c>
      <c r="EG2288" s="43">
        <v>0</v>
      </c>
    </row>
    <row r="2289" spans="1:140">
      <c r="B2289" s="68" t="s">
        <v>6278</v>
      </c>
      <c r="C2289" s="41" t="s">
        <v>6279</v>
      </c>
      <c r="D2289" s="43" t="s">
        <v>6290</v>
      </c>
      <c r="E2289" s="43" t="s">
        <v>149</v>
      </c>
      <c r="F2289" s="43" t="s">
        <v>419</v>
      </c>
      <c r="G2289" s="43" t="s">
        <v>420</v>
      </c>
      <c r="H2289" s="41"/>
      <c r="J2289" s="10">
        <v>42582</v>
      </c>
      <c r="K2289" s="10">
        <v>42674</v>
      </c>
      <c r="M2289" s="43" t="s">
        <v>2</v>
      </c>
      <c r="N2289" s="43" t="s">
        <v>5</v>
      </c>
      <c r="O2289" s="13" t="s">
        <v>421</v>
      </c>
      <c r="P2289" s="11">
        <v>589181665.27900004</v>
      </c>
      <c r="Q2289" s="41" t="s">
        <v>6281</v>
      </c>
      <c r="R2289" s="43" t="s">
        <v>3574</v>
      </c>
      <c r="S2289" s="43">
        <f t="shared" si="71"/>
        <v>0.36945640000000002</v>
      </c>
      <c r="T2289" s="11">
        <v>2176769.37</v>
      </c>
      <c r="U2289" s="9">
        <f t="shared" si="72"/>
        <v>2176769.37</v>
      </c>
      <c r="BE2289" s="42"/>
      <c r="BK2289" s="12">
        <v>0</v>
      </c>
      <c r="BS2289" s="11"/>
      <c r="BT2289" s="11">
        <v>1416045.85</v>
      </c>
      <c r="BW2289" s="11"/>
      <c r="CA2289" s="43">
        <v>0</v>
      </c>
      <c r="CE2289" s="5"/>
      <c r="CF2289" s="11">
        <v>0</v>
      </c>
      <c r="CI2289" s="11">
        <v>3052.45</v>
      </c>
      <c r="CJ2289" s="11">
        <v>0</v>
      </c>
      <c r="CM2289" s="11">
        <v>0</v>
      </c>
      <c r="CN2289" s="11">
        <v>0</v>
      </c>
      <c r="CR2289" s="43">
        <v>0</v>
      </c>
      <c r="CT2289" s="97">
        <v>0</v>
      </c>
      <c r="CU2289" s="11"/>
      <c r="CV2289" s="43"/>
      <c r="DB2289" s="104">
        <v>0</v>
      </c>
      <c r="DF2289" s="11">
        <v>0</v>
      </c>
      <c r="DK2289" s="11"/>
      <c r="DP2289" s="11">
        <v>0</v>
      </c>
      <c r="DQ2289" s="11"/>
      <c r="DR2289" s="11">
        <v>0</v>
      </c>
      <c r="DV2289" s="24">
        <v>0</v>
      </c>
      <c r="DZ2289" s="11">
        <v>757671.07</v>
      </c>
      <c r="EA2289" s="11"/>
      <c r="EB2289" s="11"/>
      <c r="EC2289" s="11"/>
      <c r="ED2289" s="11">
        <v>0</v>
      </c>
      <c r="EG2289" s="43">
        <v>0</v>
      </c>
    </row>
    <row r="2290" spans="1:140">
      <c r="B2290" s="68" t="s">
        <v>6278</v>
      </c>
      <c r="C2290" s="41" t="s">
        <v>6279</v>
      </c>
      <c r="D2290" s="43" t="s">
        <v>6290</v>
      </c>
      <c r="E2290" s="43" t="s">
        <v>149</v>
      </c>
      <c r="F2290" s="43" t="s">
        <v>419</v>
      </c>
      <c r="G2290" s="43" t="s">
        <v>420</v>
      </c>
      <c r="H2290" s="41"/>
      <c r="J2290" s="10">
        <v>42613</v>
      </c>
      <c r="K2290" s="10">
        <v>42674</v>
      </c>
      <c r="M2290" s="43" t="s">
        <v>2</v>
      </c>
      <c r="N2290" s="43" t="s">
        <v>5</v>
      </c>
      <c r="O2290" s="13" t="s">
        <v>421</v>
      </c>
      <c r="P2290" s="11">
        <v>573019823.79550004</v>
      </c>
      <c r="Q2290" s="41" t="s">
        <v>6281</v>
      </c>
      <c r="R2290" s="43" t="s">
        <v>3682</v>
      </c>
      <c r="S2290" s="43">
        <f t="shared" si="71"/>
        <v>0.37987680000000001</v>
      </c>
      <c r="T2290" s="11">
        <v>2176769.37</v>
      </c>
      <c r="U2290" s="9">
        <f t="shared" si="72"/>
        <v>2176769.37</v>
      </c>
      <c r="BE2290" s="42"/>
      <c r="BK2290" s="12">
        <v>0</v>
      </c>
      <c r="BS2290" s="11"/>
      <c r="BT2290" s="11">
        <v>1416045.85</v>
      </c>
      <c r="BW2290" s="11"/>
      <c r="CA2290" s="43">
        <v>0</v>
      </c>
      <c r="CE2290" s="5"/>
      <c r="CF2290" s="11">
        <v>0</v>
      </c>
      <c r="CI2290" s="11">
        <v>3052.45</v>
      </c>
      <c r="CJ2290" s="11">
        <v>0</v>
      </c>
      <c r="CM2290" s="11">
        <v>0</v>
      </c>
      <c r="CN2290" s="11">
        <v>0</v>
      </c>
      <c r="CR2290" s="43">
        <v>0</v>
      </c>
      <c r="CT2290" s="97">
        <v>0</v>
      </c>
      <c r="CU2290" s="11"/>
      <c r="CV2290" s="43"/>
      <c r="DB2290" s="106">
        <v>0</v>
      </c>
      <c r="DF2290" s="11">
        <v>0</v>
      </c>
      <c r="DK2290" s="11"/>
      <c r="DP2290" s="11">
        <v>0</v>
      </c>
      <c r="DQ2290" s="11"/>
      <c r="DR2290" s="11">
        <v>0</v>
      </c>
      <c r="DV2290" s="23">
        <v>0</v>
      </c>
      <c r="DZ2290" s="11">
        <v>757671.07</v>
      </c>
      <c r="EA2290" s="11"/>
      <c r="EB2290" s="11"/>
      <c r="EC2290" s="11"/>
      <c r="ED2290" s="11">
        <v>0</v>
      </c>
      <c r="EG2290" s="43">
        <v>0</v>
      </c>
    </row>
    <row r="2291" spans="1:140">
      <c r="B2291" s="68" t="s">
        <v>6278</v>
      </c>
      <c r="C2291" s="41" t="s">
        <v>6279</v>
      </c>
      <c r="D2291" s="43" t="s">
        <v>6290</v>
      </c>
      <c r="E2291" s="43" t="s">
        <v>149</v>
      </c>
      <c r="F2291" s="43" t="s">
        <v>419</v>
      </c>
      <c r="G2291" s="43" t="s">
        <v>420</v>
      </c>
      <c r="H2291" s="41"/>
      <c r="J2291" s="10">
        <v>42643</v>
      </c>
      <c r="K2291" s="10">
        <v>42675</v>
      </c>
      <c r="M2291" s="43" t="s">
        <v>2</v>
      </c>
      <c r="N2291" s="43" t="s">
        <v>5</v>
      </c>
      <c r="O2291" s="13" t="s">
        <v>3982</v>
      </c>
      <c r="P2291" s="11">
        <v>490484310.50022501</v>
      </c>
      <c r="Q2291" s="41" t="s">
        <v>6281</v>
      </c>
      <c r="R2291" s="43" t="s">
        <v>3983</v>
      </c>
      <c r="S2291" s="43">
        <f t="shared" si="71"/>
        <v>0.44380000000000003</v>
      </c>
      <c r="T2291" s="11">
        <v>2176769.37</v>
      </c>
      <c r="U2291" s="9">
        <f t="shared" si="72"/>
        <v>2176769.37</v>
      </c>
      <c r="BE2291" s="42"/>
      <c r="BK2291" s="12">
        <v>0</v>
      </c>
      <c r="BS2291" s="11"/>
      <c r="BT2291" s="11">
        <v>1416045.85</v>
      </c>
      <c r="BW2291" s="11"/>
      <c r="CA2291" s="43">
        <v>0</v>
      </c>
      <c r="CE2291" s="5"/>
      <c r="CF2291" s="11">
        <v>0</v>
      </c>
      <c r="CI2291" s="11">
        <v>3052.45</v>
      </c>
      <c r="CJ2291" s="11">
        <v>0</v>
      </c>
      <c r="CM2291" s="11">
        <v>0</v>
      </c>
      <c r="CN2291" s="11">
        <v>0</v>
      </c>
      <c r="CR2291" s="43">
        <v>0</v>
      </c>
      <c r="CT2291" s="98">
        <v>0</v>
      </c>
      <c r="CU2291" s="11"/>
      <c r="CV2291" s="43"/>
      <c r="DB2291" s="106">
        <v>0</v>
      </c>
      <c r="DF2291" s="15">
        <v>0</v>
      </c>
      <c r="DK2291" s="11"/>
      <c r="DP2291" s="11">
        <v>0</v>
      </c>
      <c r="DQ2291" s="11"/>
      <c r="DR2291" s="11">
        <v>0</v>
      </c>
      <c r="DV2291" s="23">
        <v>0</v>
      </c>
      <c r="DZ2291" s="11">
        <v>757671.07</v>
      </c>
      <c r="EA2291" s="11"/>
      <c r="EB2291" s="11"/>
      <c r="EC2291" s="11"/>
      <c r="ED2291" s="11">
        <v>0</v>
      </c>
      <c r="EG2291" s="43">
        <v>0</v>
      </c>
    </row>
    <row r="2292" spans="1:140">
      <c r="B2292" s="68" t="s">
        <v>6278</v>
      </c>
      <c r="C2292" s="41" t="s">
        <v>6279</v>
      </c>
      <c r="D2292" s="43" t="s">
        <v>6290</v>
      </c>
      <c r="E2292" s="43" t="s">
        <v>149</v>
      </c>
      <c r="F2292" s="43" t="s">
        <v>419</v>
      </c>
      <c r="G2292" s="43" t="s">
        <v>420</v>
      </c>
      <c r="H2292" s="41"/>
      <c r="J2292" s="10">
        <v>42674</v>
      </c>
      <c r="K2292" s="10">
        <v>42675</v>
      </c>
      <c r="M2292" s="43" t="s">
        <v>2</v>
      </c>
      <c r="N2292" s="43" t="s">
        <v>5</v>
      </c>
      <c r="O2292" s="13" t="s">
        <v>832</v>
      </c>
      <c r="P2292" s="11">
        <v>610594493.68864</v>
      </c>
      <c r="Q2292" s="41" t="s">
        <v>6281</v>
      </c>
      <c r="R2292" s="43" t="s">
        <v>4114</v>
      </c>
      <c r="S2292" s="43">
        <f t="shared" si="71"/>
        <v>0.35649999999999998</v>
      </c>
      <c r="T2292" s="11">
        <v>2176769.37</v>
      </c>
      <c r="U2292" s="9">
        <f t="shared" si="72"/>
        <v>2176769.37</v>
      </c>
      <c r="BE2292" s="42"/>
      <c r="BK2292" s="12">
        <v>0</v>
      </c>
      <c r="BS2292" s="11"/>
      <c r="BT2292" s="11">
        <v>1416045.85</v>
      </c>
      <c r="BW2292" s="11"/>
      <c r="CA2292" s="43">
        <v>0</v>
      </c>
      <c r="CF2292" s="11">
        <v>0</v>
      </c>
      <c r="CI2292" s="11">
        <v>3052.45</v>
      </c>
      <c r="CJ2292" s="11">
        <v>0</v>
      </c>
      <c r="CM2292" s="11">
        <v>0</v>
      </c>
      <c r="CN2292" s="11">
        <v>0</v>
      </c>
      <c r="CR2292" s="43">
        <v>0</v>
      </c>
      <c r="CT2292" s="97">
        <v>0</v>
      </c>
      <c r="DB2292" s="105">
        <v>0</v>
      </c>
      <c r="DF2292" s="15">
        <v>0</v>
      </c>
      <c r="DK2292" s="11"/>
      <c r="DP2292" s="11">
        <v>0</v>
      </c>
      <c r="DQ2292" s="11"/>
      <c r="DR2292" s="11">
        <v>0</v>
      </c>
      <c r="DV2292" s="23">
        <v>0</v>
      </c>
      <c r="DZ2292" s="11">
        <v>757671.07</v>
      </c>
      <c r="EA2292" s="11"/>
      <c r="EB2292" s="11"/>
      <c r="EC2292" s="11"/>
      <c r="ED2292" s="11">
        <v>0</v>
      </c>
      <c r="EG2292" s="43">
        <v>0</v>
      </c>
    </row>
    <row r="2293" spans="1:140">
      <c r="B2293" s="68" t="s">
        <v>6278</v>
      </c>
      <c r="C2293" s="41" t="s">
        <v>6279</v>
      </c>
      <c r="D2293" s="43" t="s">
        <v>6290</v>
      </c>
      <c r="E2293" s="43" t="s">
        <v>149</v>
      </c>
      <c r="F2293" s="43" t="s">
        <v>419</v>
      </c>
      <c r="G2293" s="43" t="s">
        <v>420</v>
      </c>
      <c r="H2293" s="41"/>
      <c r="J2293" s="10">
        <v>42703</v>
      </c>
      <c r="K2293" s="10">
        <v>42767</v>
      </c>
      <c r="M2293" s="43" t="s">
        <v>2</v>
      </c>
      <c r="N2293" s="43" t="s">
        <v>5</v>
      </c>
      <c r="O2293" s="13" t="s">
        <v>4166</v>
      </c>
      <c r="P2293" s="11">
        <v>514116525.74000001</v>
      </c>
      <c r="Q2293" s="41" t="s">
        <v>6281</v>
      </c>
      <c r="R2293" s="43" t="s">
        <v>4167</v>
      </c>
      <c r="S2293" s="43">
        <f t="shared" si="71"/>
        <v>0.4234</v>
      </c>
      <c r="T2293" s="11">
        <v>2176769.37</v>
      </c>
      <c r="U2293" s="9">
        <f t="shared" si="72"/>
        <v>2176769.37</v>
      </c>
      <c r="BE2293" s="42"/>
      <c r="BK2293" s="12">
        <v>0</v>
      </c>
      <c r="BS2293" s="11"/>
      <c r="BT2293" s="11">
        <v>1416045.85</v>
      </c>
      <c r="BW2293" s="11"/>
      <c r="CA2293" s="43">
        <v>0</v>
      </c>
      <c r="CF2293" s="11">
        <v>0</v>
      </c>
      <c r="CI2293" s="11">
        <v>3052.45</v>
      </c>
      <c r="CJ2293" s="11">
        <v>0</v>
      </c>
      <c r="CM2293" s="11">
        <v>0</v>
      </c>
      <c r="CN2293" s="11">
        <v>0</v>
      </c>
      <c r="CR2293" s="43">
        <v>0</v>
      </c>
      <c r="CT2293" s="97">
        <v>0</v>
      </c>
      <c r="DB2293" s="105">
        <v>0</v>
      </c>
      <c r="DF2293" s="15">
        <v>0</v>
      </c>
      <c r="DK2293" s="11"/>
      <c r="DP2293" s="11">
        <v>0</v>
      </c>
      <c r="DQ2293" s="11"/>
      <c r="DR2293" s="11">
        <v>0</v>
      </c>
      <c r="DV2293" s="55">
        <v>0</v>
      </c>
      <c r="DZ2293" s="11">
        <v>757671.07</v>
      </c>
      <c r="EA2293" s="11"/>
      <c r="EB2293" s="11"/>
      <c r="EC2293" s="11"/>
      <c r="ED2293" s="11">
        <v>0</v>
      </c>
      <c r="EG2293" s="43">
        <v>0</v>
      </c>
    </row>
    <row r="2294" spans="1:140">
      <c r="B2294" s="68" t="s">
        <v>6278</v>
      </c>
      <c r="C2294" s="41" t="s">
        <v>6279</v>
      </c>
      <c r="D2294" s="43" t="s">
        <v>6290</v>
      </c>
      <c r="E2294" s="43" t="s">
        <v>149</v>
      </c>
      <c r="F2294" s="43" t="s">
        <v>419</v>
      </c>
      <c r="G2294" s="43" t="s">
        <v>420</v>
      </c>
      <c r="H2294" s="41"/>
      <c r="J2294" s="10">
        <v>42704</v>
      </c>
      <c r="K2294" s="10">
        <v>42401</v>
      </c>
      <c r="M2294" s="43" t="s">
        <v>2</v>
      </c>
      <c r="N2294" s="43" t="s">
        <v>5</v>
      </c>
      <c r="O2294" s="13" t="s">
        <v>4168</v>
      </c>
      <c r="P2294" s="11">
        <v>514116525.74397701</v>
      </c>
      <c r="Q2294" s="41" t="s">
        <v>6281</v>
      </c>
      <c r="R2294" s="43" t="s">
        <v>4167</v>
      </c>
      <c r="S2294" s="43">
        <f t="shared" si="71"/>
        <v>0.4234</v>
      </c>
      <c r="T2294" s="11">
        <v>2176769.37</v>
      </c>
      <c r="U2294" s="9">
        <f t="shared" si="72"/>
        <v>2176769.37</v>
      </c>
      <c r="BE2294" s="42"/>
      <c r="BK2294" s="12">
        <v>0</v>
      </c>
      <c r="BS2294" s="11"/>
      <c r="BT2294" s="11">
        <v>1416045.85</v>
      </c>
      <c r="BW2294" s="11"/>
      <c r="CA2294" s="43">
        <v>0</v>
      </c>
      <c r="CF2294" s="11">
        <v>0</v>
      </c>
      <c r="CI2294" s="11">
        <v>3052.45</v>
      </c>
      <c r="CJ2294" s="11">
        <v>0</v>
      </c>
      <c r="CM2294" s="11">
        <v>0</v>
      </c>
      <c r="CN2294" s="11">
        <v>0</v>
      </c>
      <c r="CR2294" s="43">
        <v>0</v>
      </c>
      <c r="CT2294" s="97">
        <v>0</v>
      </c>
      <c r="DB2294" s="105">
        <v>0</v>
      </c>
      <c r="DF2294" s="15">
        <v>0</v>
      </c>
      <c r="DK2294" s="11"/>
      <c r="DP2294" s="11">
        <v>0</v>
      </c>
      <c r="DQ2294" s="11"/>
      <c r="DR2294" s="11">
        <v>0</v>
      </c>
      <c r="DV2294" s="55">
        <v>0</v>
      </c>
      <c r="DZ2294" s="11">
        <v>757671.07</v>
      </c>
      <c r="EA2294" s="11"/>
      <c r="EB2294" s="11"/>
      <c r="EC2294" s="11"/>
      <c r="ED2294" s="11">
        <v>0</v>
      </c>
      <c r="EG2294" s="43">
        <v>0</v>
      </c>
    </row>
    <row r="2295" spans="1:140">
      <c r="B2295" s="68" t="s">
        <v>6278</v>
      </c>
      <c r="C2295" s="41" t="s">
        <v>6279</v>
      </c>
      <c r="D2295" s="43" t="s">
        <v>6290</v>
      </c>
      <c r="E2295" s="43" t="s">
        <v>149</v>
      </c>
      <c r="F2295" s="43" t="s">
        <v>419</v>
      </c>
      <c r="G2295" s="43" t="s">
        <v>420</v>
      </c>
      <c r="H2295" s="41"/>
      <c r="J2295" s="10">
        <v>42735</v>
      </c>
      <c r="K2295" s="10">
        <v>42767</v>
      </c>
      <c r="M2295" s="43" t="s">
        <v>2</v>
      </c>
      <c r="N2295" s="43" t="s">
        <v>5</v>
      </c>
      <c r="O2295" s="13" t="s">
        <v>4796</v>
      </c>
      <c r="P2295" s="11">
        <v>479570251.15700001</v>
      </c>
      <c r="Q2295" s="41" t="s">
        <v>6281</v>
      </c>
      <c r="R2295" s="43" t="s">
        <v>4797</v>
      </c>
      <c r="S2295" s="43">
        <f t="shared" si="71"/>
        <v>0.45389999999999997</v>
      </c>
      <c r="T2295" s="11">
        <v>2176769.37</v>
      </c>
      <c r="U2295" s="9">
        <f t="shared" si="72"/>
        <v>2176769.37</v>
      </c>
      <c r="BE2295" s="42"/>
      <c r="BK2295" s="12">
        <v>0</v>
      </c>
      <c r="BS2295" s="11"/>
      <c r="BT2295" s="11">
        <v>1416045.85</v>
      </c>
      <c r="BW2295" s="11"/>
      <c r="CA2295" s="43">
        <v>0</v>
      </c>
      <c r="CF2295" s="11">
        <v>0</v>
      </c>
      <c r="CI2295" s="11">
        <v>3052.45</v>
      </c>
      <c r="CJ2295" s="11">
        <v>0</v>
      </c>
      <c r="CM2295" s="11">
        <v>0</v>
      </c>
      <c r="CN2295" s="11">
        <v>0</v>
      </c>
      <c r="CR2295" s="43">
        <v>0</v>
      </c>
      <c r="CT2295" s="98">
        <v>0</v>
      </c>
      <c r="DB2295" s="105">
        <v>0</v>
      </c>
      <c r="DF2295" s="15">
        <v>0</v>
      </c>
      <c r="DK2295" s="11"/>
      <c r="DP2295" s="11">
        <v>0</v>
      </c>
      <c r="DQ2295" s="11"/>
      <c r="DR2295" s="11">
        <v>0</v>
      </c>
      <c r="DV2295" s="23">
        <v>0</v>
      </c>
      <c r="DZ2295" s="11">
        <v>757671.07</v>
      </c>
      <c r="EA2295" s="11"/>
      <c r="EB2295" s="11"/>
      <c r="EC2295" s="11"/>
      <c r="ED2295" s="11">
        <v>0</v>
      </c>
      <c r="EG2295" s="43">
        <v>0</v>
      </c>
    </row>
    <row r="2296" spans="1:140">
      <c r="B2296" s="68" t="s">
        <v>6278</v>
      </c>
      <c r="C2296" s="41" t="s">
        <v>6279</v>
      </c>
      <c r="D2296" s="43" t="s">
        <v>6290</v>
      </c>
      <c r="E2296" s="43" t="s">
        <v>149</v>
      </c>
      <c r="F2296" s="43" t="s">
        <v>419</v>
      </c>
      <c r="G2296" s="43" t="s">
        <v>420</v>
      </c>
      <c r="H2296" s="41"/>
      <c r="J2296" s="10">
        <v>42766</v>
      </c>
      <c r="K2296" s="10">
        <v>42856</v>
      </c>
      <c r="M2296" s="43" t="s">
        <v>2</v>
      </c>
      <c r="N2296" s="43" t="s">
        <v>5</v>
      </c>
      <c r="O2296" s="13" t="s">
        <v>4998</v>
      </c>
      <c r="P2296" s="11">
        <v>582491134.60000002</v>
      </c>
      <c r="Q2296" s="41" t="s">
        <v>6281</v>
      </c>
      <c r="R2296" s="43" t="s">
        <v>4999</v>
      </c>
      <c r="S2296" s="43">
        <f t="shared" si="71"/>
        <v>0.37369999999999998</v>
      </c>
      <c r="T2296" s="11">
        <v>2176769.37</v>
      </c>
      <c r="U2296" s="9">
        <f t="shared" si="72"/>
        <v>2176769.37</v>
      </c>
      <c r="BE2296" s="42"/>
      <c r="BK2296" s="12">
        <v>0</v>
      </c>
      <c r="BS2296" s="11"/>
      <c r="BT2296" s="11">
        <v>1416045.85</v>
      </c>
      <c r="BW2296" s="11"/>
      <c r="CA2296" s="43">
        <v>0</v>
      </c>
      <c r="CF2296" s="11">
        <v>0</v>
      </c>
      <c r="CI2296" s="11">
        <v>3052.45</v>
      </c>
      <c r="CJ2296" s="11">
        <v>0</v>
      </c>
      <c r="CM2296" s="11">
        <v>0</v>
      </c>
      <c r="CN2296" s="11">
        <v>0</v>
      </c>
      <c r="CR2296" s="43">
        <v>0</v>
      </c>
      <c r="CT2296" s="98">
        <v>0</v>
      </c>
      <c r="DB2296" s="106">
        <v>0</v>
      </c>
      <c r="DF2296" s="15">
        <v>0</v>
      </c>
      <c r="DK2296" s="11"/>
      <c r="DP2296" s="11">
        <v>0</v>
      </c>
      <c r="DQ2296" s="11"/>
      <c r="DR2296" s="11">
        <v>0</v>
      </c>
      <c r="DV2296" s="23">
        <v>0</v>
      </c>
      <c r="DZ2296" s="11">
        <v>757671.07</v>
      </c>
      <c r="EA2296" s="11"/>
      <c r="EB2296" s="11"/>
      <c r="EC2296" s="11"/>
      <c r="ED2296" s="11">
        <v>0</v>
      </c>
      <c r="EG2296" s="43">
        <v>0</v>
      </c>
    </row>
    <row r="2297" spans="1:140">
      <c r="B2297" s="68" t="s">
        <v>6278</v>
      </c>
      <c r="C2297" s="41" t="s">
        <v>6279</v>
      </c>
      <c r="D2297" s="43" t="s">
        <v>6290</v>
      </c>
      <c r="E2297" s="43" t="s">
        <v>149</v>
      </c>
      <c r="F2297" s="43" t="s">
        <v>419</v>
      </c>
      <c r="G2297" s="43" t="s">
        <v>420</v>
      </c>
      <c r="H2297" s="41"/>
      <c r="J2297" s="10">
        <v>42794</v>
      </c>
      <c r="K2297" s="10">
        <v>42856</v>
      </c>
      <c r="M2297" s="43" t="s">
        <v>2</v>
      </c>
      <c r="N2297" s="43" t="s">
        <v>5</v>
      </c>
      <c r="O2297" s="13" t="s">
        <v>5073</v>
      </c>
      <c r="P2297" s="11">
        <v>543648693.80619395</v>
      </c>
      <c r="Q2297" s="41" t="s">
        <v>6281</v>
      </c>
      <c r="R2297" s="43" t="s">
        <v>4031</v>
      </c>
      <c r="S2297" s="43">
        <f t="shared" si="71"/>
        <v>0.40039999999999998</v>
      </c>
      <c r="T2297" s="11">
        <v>2176769.37</v>
      </c>
      <c r="U2297" s="9">
        <f t="shared" si="72"/>
        <v>2176769.37</v>
      </c>
      <c r="BE2297" s="42"/>
      <c r="BK2297" s="12">
        <v>0</v>
      </c>
      <c r="BS2297" s="11"/>
      <c r="BT2297" s="11">
        <v>1416045.85</v>
      </c>
      <c r="BW2297" s="11"/>
      <c r="CA2297" s="43">
        <v>0</v>
      </c>
      <c r="CF2297" s="11">
        <v>0</v>
      </c>
      <c r="CI2297" s="11">
        <v>3052.45</v>
      </c>
      <c r="CJ2297" s="11">
        <v>0</v>
      </c>
      <c r="CM2297" s="11">
        <v>0</v>
      </c>
      <c r="CN2297" s="11">
        <v>0</v>
      </c>
      <c r="CR2297" s="43">
        <v>0</v>
      </c>
      <c r="CT2297" s="97">
        <v>0</v>
      </c>
      <c r="DB2297" s="104">
        <v>0</v>
      </c>
      <c r="DF2297" s="15">
        <v>0</v>
      </c>
      <c r="DK2297" s="11"/>
      <c r="DP2297" s="11">
        <v>0</v>
      </c>
      <c r="DQ2297" s="11"/>
      <c r="DR2297" s="11">
        <v>0</v>
      </c>
      <c r="DV2297" s="24">
        <v>0</v>
      </c>
      <c r="DZ2297" s="11">
        <v>757671.07</v>
      </c>
      <c r="EA2297" s="11"/>
      <c r="EB2297" s="11"/>
      <c r="EC2297" s="11"/>
      <c r="ED2297" s="11">
        <v>0</v>
      </c>
      <c r="EG2297" s="43">
        <v>0</v>
      </c>
    </row>
    <row r="2298" spans="1:140">
      <c r="A2298" s="41"/>
      <c r="B2298" s="68" t="s">
        <v>6278</v>
      </c>
      <c r="C2298" s="41" t="s">
        <v>6279</v>
      </c>
      <c r="D2298" s="43" t="s">
        <v>6290</v>
      </c>
      <c r="E2298" s="43" t="s">
        <v>149</v>
      </c>
      <c r="F2298" s="43" t="s">
        <v>419</v>
      </c>
      <c r="G2298" s="43" t="s">
        <v>420</v>
      </c>
      <c r="H2298" s="41"/>
      <c r="I2298" s="41" t="s">
        <v>182</v>
      </c>
      <c r="J2298" s="10">
        <v>42825</v>
      </c>
      <c r="K2298" s="10">
        <v>42856</v>
      </c>
      <c r="L2298" s="41"/>
      <c r="M2298" s="43" t="s">
        <v>2</v>
      </c>
      <c r="N2298" s="43" t="s">
        <v>5</v>
      </c>
      <c r="O2298" s="13" t="s">
        <v>5375</v>
      </c>
      <c r="P2298" s="11">
        <v>510858805.444731</v>
      </c>
      <c r="Q2298" s="41" t="s">
        <v>6281</v>
      </c>
      <c r="R2298" s="43" t="s">
        <v>5661</v>
      </c>
      <c r="S2298" s="43">
        <f t="shared" si="71"/>
        <v>0.42609999999999998</v>
      </c>
      <c r="T2298" s="11">
        <v>2176769.37</v>
      </c>
      <c r="U2298" s="9">
        <f t="shared" si="72"/>
        <v>2176769.37</v>
      </c>
      <c r="V2298" s="41"/>
      <c r="W2298" s="41"/>
      <c r="X2298" s="41"/>
      <c r="Y2298" s="41"/>
      <c r="Z2298" s="41"/>
      <c r="AA2298" s="41"/>
      <c r="AB2298" s="41"/>
      <c r="AC2298" s="41"/>
      <c r="AD2298" s="41"/>
      <c r="AE2298" s="41"/>
      <c r="AF2298" s="41"/>
      <c r="AG2298" s="41"/>
      <c r="AH2298" s="41"/>
      <c r="AI2298" s="41"/>
      <c r="AJ2298" s="41"/>
      <c r="AK2298" s="41"/>
      <c r="AL2298" s="41"/>
      <c r="AM2298" s="41"/>
      <c r="AN2298" s="41"/>
      <c r="AO2298" s="41"/>
      <c r="AP2298" s="41"/>
      <c r="AQ2298" s="41"/>
      <c r="AR2298" s="41"/>
      <c r="AS2298" s="41"/>
      <c r="AT2298" s="41"/>
      <c r="AU2298" s="41"/>
      <c r="AV2298" s="41"/>
      <c r="AW2298" s="41"/>
      <c r="AX2298" s="41"/>
      <c r="AY2298" s="41"/>
      <c r="AZ2298" s="41"/>
      <c r="BA2298" s="41"/>
      <c r="BB2298" s="41"/>
      <c r="BC2298" s="41"/>
      <c r="BD2298" s="41"/>
      <c r="BE2298" s="41"/>
      <c r="BF2298" s="41"/>
      <c r="BG2298" s="41"/>
      <c r="BH2298" s="41"/>
      <c r="BI2298" s="41"/>
      <c r="BJ2298" s="41"/>
      <c r="BK2298" s="12">
        <v>0</v>
      </c>
      <c r="BL2298" s="41"/>
      <c r="BM2298" s="41"/>
      <c r="BN2298" s="41"/>
      <c r="BO2298" s="41"/>
      <c r="BP2298" s="41"/>
      <c r="BQ2298" s="41"/>
      <c r="BR2298" s="41"/>
      <c r="BS2298" s="41"/>
      <c r="BT2298" s="11">
        <v>1416045.85</v>
      </c>
      <c r="BU2298" s="41"/>
      <c r="BV2298" s="41"/>
      <c r="BW2298" s="11"/>
      <c r="BX2298" s="41"/>
      <c r="BY2298" s="41"/>
      <c r="BZ2298" s="41"/>
      <c r="CA2298" s="43">
        <v>0</v>
      </c>
      <c r="CB2298" s="41"/>
      <c r="CC2298" s="41"/>
      <c r="CD2298" s="41"/>
      <c r="CE2298" s="11"/>
      <c r="CF2298" s="11">
        <v>0</v>
      </c>
      <c r="CG2298" s="41"/>
      <c r="CH2298" s="41"/>
      <c r="CI2298" s="11">
        <v>3052.45</v>
      </c>
      <c r="CJ2298" s="11">
        <v>0</v>
      </c>
      <c r="CK2298" s="41"/>
      <c r="CL2298" s="41"/>
      <c r="CM2298" s="43">
        <v>0</v>
      </c>
      <c r="CN2298" s="11">
        <v>0</v>
      </c>
      <c r="CO2298" s="41"/>
      <c r="CP2298" s="41"/>
      <c r="CQ2298" s="41"/>
      <c r="CR2298" s="43">
        <v>0</v>
      </c>
      <c r="CS2298" s="41"/>
      <c r="CT2298" s="31">
        <v>0</v>
      </c>
      <c r="CU2298" s="11"/>
      <c r="CV2298" s="43"/>
      <c r="CW2298" s="41"/>
      <c r="DA2298" s="41"/>
      <c r="DB2298" s="37">
        <v>0</v>
      </c>
      <c r="DE2298" s="41"/>
      <c r="DF2298" s="11"/>
      <c r="DG2298" s="41"/>
      <c r="DH2298" s="41"/>
      <c r="DI2298" s="41"/>
      <c r="DJ2298" s="41"/>
      <c r="DK2298" s="11"/>
      <c r="DL2298" s="41"/>
      <c r="DM2298" s="41"/>
      <c r="DN2298" s="41"/>
      <c r="DO2298" s="41"/>
      <c r="DP2298" s="11">
        <v>0</v>
      </c>
      <c r="DQ2298" s="41"/>
      <c r="DR2298" s="11">
        <v>0</v>
      </c>
      <c r="DS2298" s="41"/>
      <c r="DT2298" s="41">
        <v>0</v>
      </c>
      <c r="DU2298" s="41"/>
      <c r="DV2298" s="22">
        <v>0</v>
      </c>
      <c r="DW2298" s="41"/>
      <c r="DX2298" s="41"/>
      <c r="DY2298" s="41"/>
      <c r="DZ2298" s="11">
        <v>757671.07</v>
      </c>
      <c r="EA2298" s="41"/>
      <c r="EB2298" s="11"/>
      <c r="EC2298" s="41"/>
      <c r="ED2298" s="11">
        <v>0</v>
      </c>
      <c r="EE2298" s="41"/>
      <c r="EF2298" s="41"/>
      <c r="EG2298" s="43">
        <v>0</v>
      </c>
      <c r="EH2298" s="41"/>
      <c r="EI2298" s="41"/>
      <c r="EJ2298" s="41"/>
    </row>
    <row r="2299" spans="1:140">
      <c r="A2299" s="41"/>
      <c r="B2299" s="68" t="s">
        <v>6278</v>
      </c>
      <c r="C2299" s="41" t="s">
        <v>6279</v>
      </c>
      <c r="D2299" s="43" t="s">
        <v>6290</v>
      </c>
      <c r="E2299" s="43" t="s">
        <v>149</v>
      </c>
      <c r="F2299" s="43" t="s">
        <v>419</v>
      </c>
      <c r="G2299" s="43" t="s">
        <v>420</v>
      </c>
      <c r="H2299" s="41"/>
      <c r="I2299" s="41" t="s">
        <v>182</v>
      </c>
      <c r="J2299" s="10">
        <v>42855</v>
      </c>
      <c r="K2299" s="10">
        <v>42948</v>
      </c>
      <c r="L2299" s="41"/>
      <c r="M2299" s="43" t="s">
        <v>2</v>
      </c>
      <c r="N2299" s="43" t="s">
        <v>5</v>
      </c>
      <c r="O2299" s="13" t="s">
        <v>5549</v>
      </c>
      <c r="P2299" s="11">
        <v>553040998.47561002</v>
      </c>
      <c r="Q2299" s="41" t="s">
        <v>6281</v>
      </c>
      <c r="R2299" s="43" t="s">
        <v>5808</v>
      </c>
      <c r="S2299" s="43">
        <f t="shared" si="71"/>
        <v>0.39360000000000001</v>
      </c>
      <c r="T2299" s="11">
        <v>2176769.37</v>
      </c>
      <c r="U2299" s="9">
        <f t="shared" si="72"/>
        <v>2176769.37</v>
      </c>
      <c r="V2299" s="41"/>
      <c r="W2299" s="41"/>
      <c r="X2299" s="41"/>
      <c r="Y2299" s="41"/>
      <c r="Z2299" s="41"/>
      <c r="AA2299" s="41"/>
      <c r="AB2299" s="41"/>
      <c r="AC2299" s="41"/>
      <c r="AD2299" s="41"/>
      <c r="AE2299" s="41"/>
      <c r="AF2299" s="41"/>
      <c r="AG2299" s="41"/>
      <c r="AH2299" s="41"/>
      <c r="AI2299" s="41"/>
      <c r="AJ2299" s="41"/>
      <c r="AK2299" s="41"/>
      <c r="AL2299" s="41"/>
      <c r="AM2299" s="41"/>
      <c r="AN2299" s="41"/>
      <c r="AO2299" s="41"/>
      <c r="AP2299" s="41"/>
      <c r="AQ2299" s="41"/>
      <c r="AR2299" s="41"/>
      <c r="AS2299" s="41"/>
      <c r="AT2299" s="41"/>
      <c r="AU2299" s="41"/>
      <c r="AV2299" s="41"/>
      <c r="AW2299" s="41"/>
      <c r="AX2299" s="41"/>
      <c r="AY2299" s="41"/>
      <c r="AZ2299" s="41"/>
      <c r="BA2299" s="41"/>
      <c r="BB2299" s="41"/>
      <c r="BC2299" s="41"/>
      <c r="BD2299" s="41"/>
      <c r="BE2299" s="41"/>
      <c r="BF2299" s="41"/>
      <c r="BG2299" s="41"/>
      <c r="BH2299" s="41"/>
      <c r="BI2299" s="41"/>
      <c r="BJ2299" s="41"/>
      <c r="BK2299" s="12">
        <v>0</v>
      </c>
      <c r="BL2299" s="41"/>
      <c r="BM2299" s="41"/>
      <c r="BN2299" s="41"/>
      <c r="BO2299" s="41"/>
      <c r="BP2299" s="41"/>
      <c r="BQ2299" s="41"/>
      <c r="BR2299" s="41"/>
      <c r="BS2299" s="41"/>
      <c r="BT2299" s="11">
        <v>1416045.85</v>
      </c>
      <c r="BU2299" s="41"/>
      <c r="BV2299" s="41"/>
      <c r="BW2299" s="11"/>
      <c r="BX2299" s="41"/>
      <c r="BY2299" s="41"/>
      <c r="BZ2299" s="41"/>
      <c r="CA2299" s="43">
        <v>0</v>
      </c>
      <c r="CB2299" s="41"/>
      <c r="CC2299" s="41"/>
      <c r="CD2299" s="41"/>
      <c r="CE2299" s="11"/>
      <c r="CF2299" s="11">
        <v>0</v>
      </c>
      <c r="CG2299" s="41"/>
      <c r="CH2299" s="41"/>
      <c r="CI2299" s="11">
        <v>3052.45</v>
      </c>
      <c r="CJ2299" s="11">
        <v>0</v>
      </c>
      <c r="CK2299" s="41"/>
      <c r="CL2299" s="41"/>
      <c r="CM2299" s="43">
        <v>0</v>
      </c>
      <c r="CN2299" s="11">
        <v>0</v>
      </c>
      <c r="CO2299" s="41"/>
      <c r="CP2299" s="41"/>
      <c r="CQ2299" s="41"/>
      <c r="CR2299" s="43">
        <v>0</v>
      </c>
      <c r="CS2299" s="41"/>
      <c r="CT2299" s="100">
        <v>0</v>
      </c>
      <c r="CU2299" s="11"/>
      <c r="CV2299" s="43"/>
      <c r="CW2299" s="41"/>
      <c r="DA2299" s="41"/>
      <c r="DB2299" s="108">
        <v>0</v>
      </c>
      <c r="DE2299" s="41"/>
      <c r="DF2299" s="63"/>
      <c r="DG2299" s="41"/>
      <c r="DH2299" s="41"/>
      <c r="DI2299" s="41"/>
      <c r="DJ2299" s="41"/>
      <c r="DK2299" s="11"/>
      <c r="DL2299" s="41"/>
      <c r="DM2299" s="41"/>
      <c r="DN2299" s="41"/>
      <c r="DO2299" s="41"/>
      <c r="DP2299" s="11">
        <v>0</v>
      </c>
      <c r="DQ2299" s="41"/>
      <c r="DR2299" s="11">
        <v>0</v>
      </c>
      <c r="DS2299" s="41"/>
      <c r="DT2299" s="41">
        <v>0</v>
      </c>
      <c r="DU2299" s="41"/>
      <c r="DV2299" s="56">
        <v>0</v>
      </c>
      <c r="DW2299" s="41"/>
      <c r="DX2299" s="41"/>
      <c r="DY2299" s="41"/>
      <c r="DZ2299" s="11">
        <v>757671.07</v>
      </c>
      <c r="EA2299" s="41"/>
      <c r="EB2299" s="11"/>
      <c r="EC2299" s="41"/>
      <c r="ED2299" s="11">
        <v>0</v>
      </c>
      <c r="EE2299" s="41"/>
      <c r="EF2299" s="41"/>
      <c r="EG2299" s="43">
        <v>0</v>
      </c>
      <c r="EH2299" s="41"/>
      <c r="EI2299" s="41"/>
      <c r="EJ2299" s="41"/>
    </row>
    <row r="2300" spans="1:140">
      <c r="A2300" s="41"/>
      <c r="B2300" s="68" t="s">
        <v>6278</v>
      </c>
      <c r="C2300" s="41" t="s">
        <v>6279</v>
      </c>
      <c r="D2300" s="43" t="s">
        <v>6290</v>
      </c>
      <c r="E2300" s="43" t="s">
        <v>149</v>
      </c>
      <c r="F2300" s="43" t="s">
        <v>419</v>
      </c>
      <c r="G2300" s="43" t="s">
        <v>420</v>
      </c>
      <c r="H2300" s="41"/>
      <c r="I2300" s="41" t="s">
        <v>182</v>
      </c>
      <c r="J2300" s="10">
        <v>42830</v>
      </c>
      <c r="K2300" s="10">
        <v>42851</v>
      </c>
      <c r="L2300" s="41"/>
      <c r="M2300" s="43" t="s">
        <v>2</v>
      </c>
      <c r="N2300" s="43" t="s">
        <v>5</v>
      </c>
      <c r="O2300" s="13" t="s">
        <v>5485</v>
      </c>
      <c r="P2300" s="11">
        <v>1439593730</v>
      </c>
      <c r="Q2300" s="41" t="s">
        <v>6281</v>
      </c>
      <c r="R2300" s="43" t="s">
        <v>5761</v>
      </c>
      <c r="S2300" s="43">
        <f t="shared" si="71"/>
        <v>0.15120719999999999</v>
      </c>
      <c r="T2300" s="11">
        <v>2176769.37</v>
      </c>
      <c r="U2300" s="9">
        <f t="shared" si="72"/>
        <v>2176769.37</v>
      </c>
      <c r="V2300" s="41"/>
      <c r="W2300" s="41"/>
      <c r="X2300" s="41"/>
      <c r="Y2300" s="41"/>
      <c r="Z2300" s="41"/>
      <c r="AA2300" s="41"/>
      <c r="AB2300" s="41"/>
      <c r="AC2300" s="41"/>
      <c r="AD2300" s="41"/>
      <c r="AE2300" s="41"/>
      <c r="AF2300" s="41"/>
      <c r="AG2300" s="41"/>
      <c r="AH2300" s="41"/>
      <c r="AI2300" s="41"/>
      <c r="AJ2300" s="41"/>
      <c r="AK2300" s="41"/>
      <c r="AL2300" s="41"/>
      <c r="AM2300" s="41"/>
      <c r="AN2300" s="41"/>
      <c r="AO2300" s="41"/>
      <c r="AP2300" s="41"/>
      <c r="AQ2300" s="41"/>
      <c r="AR2300" s="41"/>
      <c r="AS2300" s="41"/>
      <c r="AT2300" s="41"/>
      <c r="AU2300" s="41"/>
      <c r="AV2300" s="41"/>
      <c r="AW2300" s="41"/>
      <c r="AX2300" s="41"/>
      <c r="AY2300" s="41"/>
      <c r="AZ2300" s="41"/>
      <c r="BA2300" s="41"/>
      <c r="BB2300" s="41"/>
      <c r="BC2300" s="41"/>
      <c r="BD2300" s="41"/>
      <c r="BE2300" s="41"/>
      <c r="BF2300" s="41"/>
      <c r="BG2300" s="41"/>
      <c r="BH2300" s="41"/>
      <c r="BI2300" s="41"/>
      <c r="BJ2300" s="41"/>
      <c r="BK2300" s="12">
        <v>0</v>
      </c>
      <c r="BL2300" s="41"/>
      <c r="BM2300" s="41"/>
      <c r="BN2300" s="41"/>
      <c r="BO2300" s="41"/>
      <c r="BP2300" s="41"/>
      <c r="BQ2300" s="41"/>
      <c r="BR2300" s="41"/>
      <c r="BS2300" s="41"/>
      <c r="BT2300" s="11">
        <v>1416045.85</v>
      </c>
      <c r="BU2300" s="41"/>
      <c r="BV2300" s="41"/>
      <c r="BW2300" s="11"/>
      <c r="BX2300" s="41"/>
      <c r="BY2300" s="41"/>
      <c r="BZ2300" s="41"/>
      <c r="CA2300" s="43">
        <v>0</v>
      </c>
      <c r="CB2300" s="41"/>
      <c r="CC2300" s="41"/>
      <c r="CD2300" s="41"/>
      <c r="CE2300" s="11"/>
      <c r="CF2300" s="11">
        <v>0</v>
      </c>
      <c r="CG2300" s="41"/>
      <c r="CH2300" s="41"/>
      <c r="CI2300" s="11">
        <v>3052.45</v>
      </c>
      <c r="CJ2300" s="11">
        <v>0</v>
      </c>
      <c r="CK2300" s="41"/>
      <c r="CL2300" s="41"/>
      <c r="CM2300" s="43">
        <v>0</v>
      </c>
      <c r="CN2300" s="11">
        <v>0</v>
      </c>
      <c r="CO2300" s="41"/>
      <c r="CP2300" s="41"/>
      <c r="CQ2300" s="41"/>
      <c r="CR2300" s="43">
        <v>0</v>
      </c>
      <c r="CS2300" s="41"/>
      <c r="CT2300" s="99">
        <v>0</v>
      </c>
      <c r="CU2300" s="11"/>
      <c r="CV2300" s="43"/>
      <c r="CW2300" s="41"/>
      <c r="DA2300" s="41"/>
      <c r="DB2300" s="107">
        <v>0</v>
      </c>
      <c r="DE2300" s="41"/>
      <c r="DF2300" s="63"/>
      <c r="DG2300" s="41"/>
      <c r="DH2300" s="41"/>
      <c r="DI2300" s="41"/>
      <c r="DJ2300" s="41"/>
      <c r="DK2300" s="11"/>
      <c r="DL2300" s="41"/>
      <c r="DM2300" s="41"/>
      <c r="DN2300" s="41"/>
      <c r="DO2300" s="41"/>
      <c r="DP2300" s="11">
        <v>0</v>
      </c>
      <c r="DQ2300" s="41"/>
      <c r="DR2300" s="11">
        <v>0</v>
      </c>
      <c r="DS2300" s="41"/>
      <c r="DT2300" s="41">
        <v>0</v>
      </c>
      <c r="DU2300" s="41"/>
      <c r="DV2300" s="56">
        <v>0</v>
      </c>
      <c r="DW2300" s="41"/>
      <c r="DX2300" s="41"/>
      <c r="DY2300" s="41"/>
      <c r="DZ2300" s="11">
        <v>757671.07</v>
      </c>
      <c r="EA2300" s="41"/>
      <c r="EB2300" s="11"/>
      <c r="EC2300" s="41"/>
      <c r="ED2300" s="11">
        <v>0</v>
      </c>
      <c r="EE2300" s="41"/>
      <c r="EF2300" s="41"/>
      <c r="EG2300" s="43">
        <v>0</v>
      </c>
      <c r="EH2300" s="41"/>
      <c r="EI2300" s="41"/>
      <c r="EJ2300" s="41"/>
    </row>
    <row r="2301" spans="1:140">
      <c r="B2301" s="68" t="s">
        <v>6278</v>
      </c>
      <c r="C2301" s="41" t="s">
        <v>6279</v>
      </c>
      <c r="D2301" s="43" t="s">
        <v>6299</v>
      </c>
      <c r="E2301" s="43" t="s">
        <v>149</v>
      </c>
      <c r="F2301" s="43" t="s">
        <v>419</v>
      </c>
      <c r="G2301" s="43" t="s">
        <v>420</v>
      </c>
      <c r="H2301" s="41"/>
      <c r="J2301" s="10">
        <v>42216</v>
      </c>
      <c r="K2301" s="10">
        <v>42307</v>
      </c>
      <c r="M2301" s="43" t="s">
        <v>152</v>
      </c>
      <c r="N2301" s="43" t="s">
        <v>153</v>
      </c>
      <c r="O2301" s="13" t="s">
        <v>421</v>
      </c>
      <c r="P2301" s="11">
        <v>603723560.72109997</v>
      </c>
      <c r="Q2301" s="41" t="s">
        <v>6281</v>
      </c>
      <c r="R2301" s="43" t="s">
        <v>422</v>
      </c>
      <c r="S2301" s="43">
        <f t="shared" si="71"/>
        <v>0.36055729999999997</v>
      </c>
      <c r="T2301" s="11">
        <v>2176769.37</v>
      </c>
      <c r="U2301" s="9">
        <f t="shared" si="72"/>
        <v>2176769.37</v>
      </c>
      <c r="BE2301" s="42"/>
      <c r="BK2301" s="12">
        <v>0</v>
      </c>
      <c r="BS2301" s="11"/>
      <c r="BT2301" s="11">
        <v>1416045.85</v>
      </c>
      <c r="BW2301" s="11"/>
      <c r="CA2301" s="43">
        <v>0</v>
      </c>
      <c r="CE2301" s="5"/>
      <c r="CF2301" s="11">
        <v>0</v>
      </c>
      <c r="CI2301" s="11">
        <v>3052.45</v>
      </c>
      <c r="CJ2301" s="11">
        <v>0</v>
      </c>
      <c r="CM2301" s="11">
        <v>0</v>
      </c>
      <c r="CN2301" s="11">
        <v>0</v>
      </c>
      <c r="CR2301" s="43">
        <v>0</v>
      </c>
      <c r="CT2301" s="97">
        <v>0</v>
      </c>
      <c r="CU2301" s="11"/>
      <c r="CV2301" s="43"/>
      <c r="DB2301" s="105">
        <v>0</v>
      </c>
      <c r="DF2301" s="11">
        <v>0</v>
      </c>
      <c r="DK2301" s="11"/>
      <c r="DP2301" s="11">
        <v>0</v>
      </c>
      <c r="DQ2301" s="11"/>
      <c r="DR2301" s="11">
        <v>0</v>
      </c>
      <c r="DV2301" s="55">
        <v>0</v>
      </c>
      <c r="DZ2301" s="11">
        <v>757671.07</v>
      </c>
      <c r="EA2301" s="11"/>
      <c r="EB2301" s="11"/>
      <c r="EC2301" s="11"/>
      <c r="ED2301" s="11">
        <v>0</v>
      </c>
      <c r="EG2301" s="43">
        <v>0</v>
      </c>
    </row>
    <row r="2302" spans="1:140">
      <c r="B2302" s="68" t="s">
        <v>6278</v>
      </c>
      <c r="C2302" s="41" t="s">
        <v>6279</v>
      </c>
      <c r="D2302" s="43" t="s">
        <v>6299</v>
      </c>
      <c r="E2302" s="43" t="s">
        <v>149</v>
      </c>
      <c r="F2302" s="43" t="s">
        <v>419</v>
      </c>
      <c r="G2302" s="43" t="s">
        <v>420</v>
      </c>
      <c r="H2302" s="41"/>
      <c r="J2302" s="10">
        <v>42247</v>
      </c>
      <c r="K2302" s="10">
        <v>42307</v>
      </c>
      <c r="M2302" s="43" t="s">
        <v>152</v>
      </c>
      <c r="N2302" s="43" t="s">
        <v>153</v>
      </c>
      <c r="O2302" s="13" t="s">
        <v>421</v>
      </c>
      <c r="P2302" s="11">
        <v>628670035.71700001</v>
      </c>
      <c r="Q2302" s="41" t="s">
        <v>6281</v>
      </c>
      <c r="R2302" s="43" t="s">
        <v>555</v>
      </c>
      <c r="S2302" s="43">
        <f t="shared" si="71"/>
        <v>0.3462499</v>
      </c>
      <c r="T2302" s="11">
        <v>2176769.37</v>
      </c>
      <c r="U2302" s="9">
        <f t="shared" si="72"/>
        <v>2176769.37</v>
      </c>
      <c r="BE2302" s="42"/>
      <c r="BK2302" s="12">
        <v>0</v>
      </c>
      <c r="BS2302" s="11"/>
      <c r="BT2302" s="11">
        <v>1416045.85</v>
      </c>
      <c r="BW2302" s="11"/>
      <c r="CA2302" s="43">
        <v>0</v>
      </c>
      <c r="CE2302" s="5"/>
      <c r="CF2302" s="11">
        <v>0</v>
      </c>
      <c r="CI2302" s="11">
        <v>3052.45</v>
      </c>
      <c r="CJ2302" s="11">
        <v>0</v>
      </c>
      <c r="CM2302" s="11">
        <v>0</v>
      </c>
      <c r="CN2302" s="11">
        <v>0</v>
      </c>
      <c r="CR2302" s="43">
        <v>0</v>
      </c>
      <c r="CT2302" s="97">
        <v>0</v>
      </c>
      <c r="CU2302" s="11"/>
      <c r="CV2302" s="43"/>
      <c r="DB2302" s="104">
        <v>0</v>
      </c>
      <c r="DF2302" s="11">
        <v>0</v>
      </c>
      <c r="DK2302" s="11"/>
      <c r="DP2302" s="11">
        <v>0</v>
      </c>
      <c r="DQ2302" s="11"/>
      <c r="DR2302" s="11">
        <v>0</v>
      </c>
      <c r="DV2302" s="55">
        <v>0</v>
      </c>
      <c r="DZ2302" s="11">
        <v>757671.07</v>
      </c>
      <c r="EA2302" s="11"/>
      <c r="EB2302" s="11"/>
      <c r="EC2302" s="11"/>
      <c r="ED2302" s="11">
        <v>0</v>
      </c>
      <c r="EG2302" s="43">
        <v>0</v>
      </c>
    </row>
    <row r="2303" spans="1:140">
      <c r="B2303" s="68" t="s">
        <v>6278</v>
      </c>
      <c r="C2303" s="41" t="s">
        <v>6279</v>
      </c>
      <c r="D2303" s="43" t="s">
        <v>6299</v>
      </c>
      <c r="E2303" s="43" t="s">
        <v>149</v>
      </c>
      <c r="F2303" s="43" t="s">
        <v>419</v>
      </c>
      <c r="G2303" s="43" t="s">
        <v>420</v>
      </c>
      <c r="H2303" s="41"/>
      <c r="J2303" s="10">
        <v>42277</v>
      </c>
      <c r="K2303" s="10">
        <v>42307</v>
      </c>
      <c r="M2303" s="43" t="s">
        <v>152</v>
      </c>
      <c r="N2303" s="43" t="s">
        <v>153</v>
      </c>
      <c r="O2303" s="13" t="s">
        <v>421</v>
      </c>
      <c r="P2303" s="11">
        <v>530168458.96560001</v>
      </c>
      <c r="Q2303" s="41" t="s">
        <v>6281</v>
      </c>
      <c r="R2303" s="43" t="s">
        <v>1095</v>
      </c>
      <c r="S2303" s="43">
        <f t="shared" si="71"/>
        <v>0.41058070000000002</v>
      </c>
      <c r="T2303" s="11">
        <v>2176769.37</v>
      </c>
      <c r="U2303" s="9">
        <f t="shared" si="72"/>
        <v>2176769.37</v>
      </c>
      <c r="BE2303" s="42"/>
      <c r="BK2303" s="12">
        <v>0</v>
      </c>
      <c r="BS2303" s="11"/>
      <c r="BT2303" s="11">
        <v>1416045.85</v>
      </c>
      <c r="BW2303" s="11"/>
      <c r="CA2303" s="43">
        <v>0</v>
      </c>
      <c r="CE2303" s="5"/>
      <c r="CF2303" s="11">
        <v>0</v>
      </c>
      <c r="CI2303" s="11">
        <v>3052.45</v>
      </c>
      <c r="CJ2303" s="11">
        <v>0</v>
      </c>
      <c r="CM2303" s="11">
        <v>0</v>
      </c>
      <c r="CN2303" s="11">
        <v>0</v>
      </c>
      <c r="CR2303" s="43">
        <v>0</v>
      </c>
      <c r="CT2303" s="97">
        <v>0</v>
      </c>
      <c r="CU2303" s="11"/>
      <c r="CV2303" s="43"/>
      <c r="DB2303" s="104">
        <v>0</v>
      </c>
      <c r="DF2303" s="11">
        <v>0</v>
      </c>
      <c r="DK2303" s="11"/>
      <c r="DP2303" s="11">
        <v>0</v>
      </c>
      <c r="DQ2303" s="11"/>
      <c r="DR2303" s="11">
        <v>0</v>
      </c>
      <c r="DV2303" s="55">
        <v>0</v>
      </c>
      <c r="DZ2303" s="11">
        <v>757671.07</v>
      </c>
      <c r="EA2303" s="11"/>
      <c r="EB2303" s="11"/>
      <c r="EC2303" s="11"/>
      <c r="ED2303" s="11">
        <v>0</v>
      </c>
      <c r="EG2303" s="43">
        <v>0</v>
      </c>
    </row>
    <row r="2304" spans="1:140">
      <c r="B2304" s="68" t="s">
        <v>6278</v>
      </c>
      <c r="C2304" s="41" t="s">
        <v>6279</v>
      </c>
      <c r="D2304" s="43" t="s">
        <v>6299</v>
      </c>
      <c r="E2304" s="43" t="s">
        <v>149</v>
      </c>
      <c r="F2304" s="43" t="s">
        <v>419</v>
      </c>
      <c r="G2304" s="43" t="s">
        <v>420</v>
      </c>
      <c r="H2304" s="41"/>
      <c r="J2304" s="10">
        <v>42308</v>
      </c>
      <c r="K2304" s="10">
        <v>42400</v>
      </c>
      <c r="M2304" s="43" t="s">
        <v>152</v>
      </c>
      <c r="N2304" s="43" t="s">
        <v>153</v>
      </c>
      <c r="O2304" s="13" t="s">
        <v>421</v>
      </c>
      <c r="P2304" s="11">
        <v>561100980.26499999</v>
      </c>
      <c r="Q2304" s="41" t="s">
        <v>6281</v>
      </c>
      <c r="R2304" s="43" t="s">
        <v>1271</v>
      </c>
      <c r="S2304" s="43">
        <f t="shared" si="71"/>
        <v>0.38794609999999996</v>
      </c>
      <c r="T2304" s="11">
        <v>2176769.37</v>
      </c>
      <c r="U2304" s="9">
        <f t="shared" si="72"/>
        <v>2176769.37</v>
      </c>
      <c r="BE2304" s="42"/>
      <c r="BK2304" s="12">
        <v>0</v>
      </c>
      <c r="BS2304" s="11"/>
      <c r="BT2304" s="11">
        <v>1416045.85</v>
      </c>
      <c r="BW2304" s="11"/>
      <c r="CA2304" s="43">
        <v>0</v>
      </c>
      <c r="CE2304" s="5"/>
      <c r="CF2304" s="11">
        <v>0</v>
      </c>
      <c r="CI2304" s="11">
        <v>3052.45</v>
      </c>
      <c r="CJ2304" s="11">
        <v>0</v>
      </c>
      <c r="CM2304" s="11">
        <v>0</v>
      </c>
      <c r="CN2304" s="11">
        <v>0</v>
      </c>
      <c r="CR2304" s="43">
        <v>0</v>
      </c>
      <c r="CT2304" s="98">
        <v>0</v>
      </c>
      <c r="CU2304" s="11"/>
      <c r="CV2304" s="43"/>
      <c r="DB2304" s="105">
        <v>0</v>
      </c>
      <c r="DF2304" s="11">
        <v>0</v>
      </c>
      <c r="DK2304" s="11"/>
      <c r="DP2304" s="11">
        <v>0</v>
      </c>
      <c r="DQ2304" s="11"/>
      <c r="DR2304" s="11">
        <v>0</v>
      </c>
      <c r="DV2304" s="55">
        <v>0</v>
      </c>
      <c r="DZ2304" s="11">
        <v>757671.07</v>
      </c>
      <c r="EA2304" s="11"/>
      <c r="EB2304" s="11"/>
      <c r="EC2304" s="11"/>
      <c r="ED2304" s="11">
        <v>0</v>
      </c>
      <c r="EG2304" s="43">
        <v>0</v>
      </c>
    </row>
    <row r="2305" spans="2:137">
      <c r="B2305" s="68" t="s">
        <v>6278</v>
      </c>
      <c r="C2305" s="41" t="s">
        <v>6279</v>
      </c>
      <c r="D2305" s="43" t="s">
        <v>6299</v>
      </c>
      <c r="E2305" s="43" t="s">
        <v>149</v>
      </c>
      <c r="F2305" s="43" t="s">
        <v>419</v>
      </c>
      <c r="G2305" s="43" t="s">
        <v>420</v>
      </c>
      <c r="H2305" s="41"/>
      <c r="J2305" s="10">
        <v>42338</v>
      </c>
      <c r="K2305" s="10">
        <v>42400</v>
      </c>
      <c r="M2305" s="43" t="s">
        <v>152</v>
      </c>
      <c r="N2305" s="43" t="s">
        <v>153</v>
      </c>
      <c r="O2305" s="13" t="s">
        <v>421</v>
      </c>
      <c r="P2305" s="11">
        <v>588902242.42130005</v>
      </c>
      <c r="Q2305" s="41" t="s">
        <v>6281</v>
      </c>
      <c r="R2305" s="43" t="s">
        <v>1352</v>
      </c>
      <c r="S2305" s="43">
        <f t="shared" si="71"/>
        <v>0.36963170000000001</v>
      </c>
      <c r="T2305" s="11">
        <v>2176769.37</v>
      </c>
      <c r="U2305" s="9">
        <f t="shared" si="72"/>
        <v>2176769.37</v>
      </c>
      <c r="BE2305" s="42"/>
      <c r="BK2305" s="12">
        <v>0</v>
      </c>
      <c r="BS2305" s="11"/>
      <c r="BT2305" s="11">
        <v>1416045.85</v>
      </c>
      <c r="BW2305" s="11"/>
      <c r="CA2305" s="43">
        <v>0</v>
      </c>
      <c r="CE2305" s="5"/>
      <c r="CF2305" s="11">
        <v>0</v>
      </c>
      <c r="CI2305" s="11">
        <v>3052.45</v>
      </c>
      <c r="CJ2305" s="11">
        <v>0</v>
      </c>
      <c r="CM2305" s="11">
        <v>0</v>
      </c>
      <c r="CN2305" s="11">
        <v>0</v>
      </c>
      <c r="CR2305" s="43">
        <v>0</v>
      </c>
      <c r="CT2305" s="98">
        <v>0</v>
      </c>
      <c r="CU2305" s="11"/>
      <c r="CV2305" s="43"/>
      <c r="DB2305" s="105">
        <v>0</v>
      </c>
      <c r="DF2305" s="11">
        <v>0</v>
      </c>
      <c r="DK2305" s="11"/>
      <c r="DP2305" s="11">
        <v>0</v>
      </c>
      <c r="DQ2305" s="11"/>
      <c r="DR2305" s="11">
        <v>0</v>
      </c>
      <c r="DV2305" s="55">
        <v>0</v>
      </c>
      <c r="DZ2305" s="11">
        <v>757671.07</v>
      </c>
      <c r="EA2305" s="11"/>
      <c r="EB2305" s="11"/>
      <c r="EC2305" s="11"/>
      <c r="ED2305" s="11">
        <v>0</v>
      </c>
      <c r="EG2305" s="43">
        <v>0</v>
      </c>
    </row>
    <row r="2306" spans="2:137">
      <c r="B2306" s="68" t="s">
        <v>6278</v>
      </c>
      <c r="C2306" s="41" t="s">
        <v>6279</v>
      </c>
      <c r="D2306" s="43" t="s">
        <v>6299</v>
      </c>
      <c r="E2306" s="43" t="s">
        <v>149</v>
      </c>
      <c r="F2306" s="43" t="s">
        <v>419</v>
      </c>
      <c r="G2306" s="43" t="s">
        <v>420</v>
      </c>
      <c r="H2306" s="41"/>
      <c r="J2306" s="10">
        <v>42369</v>
      </c>
      <c r="K2306" s="10">
        <v>42400</v>
      </c>
      <c r="M2306" s="43" t="s">
        <v>152</v>
      </c>
      <c r="N2306" s="43" t="s">
        <v>153</v>
      </c>
      <c r="O2306" s="13" t="s">
        <v>421</v>
      </c>
      <c r="P2306" s="11">
        <v>510967810.30000001</v>
      </c>
      <c r="Q2306" s="41" t="s">
        <v>6281</v>
      </c>
      <c r="R2306" s="43" t="s">
        <v>1945</v>
      </c>
      <c r="S2306" s="43">
        <f t="shared" ref="S2306:S2369" si="73">R2306*100</f>
        <v>0.42600909999999997</v>
      </c>
      <c r="T2306" s="11">
        <v>2176769.37</v>
      </c>
      <c r="U2306" s="9">
        <f t="shared" si="72"/>
        <v>2176769.37</v>
      </c>
      <c r="BE2306" s="42"/>
      <c r="BK2306" s="12">
        <v>0</v>
      </c>
      <c r="BS2306" s="11"/>
      <c r="BT2306" s="11">
        <v>1416045.85</v>
      </c>
      <c r="BW2306" s="11"/>
      <c r="CA2306" s="43">
        <v>0</v>
      </c>
      <c r="CE2306" s="5"/>
      <c r="CF2306" s="11">
        <v>0</v>
      </c>
      <c r="CI2306" s="11">
        <v>3052.45</v>
      </c>
      <c r="CJ2306" s="11">
        <v>0</v>
      </c>
      <c r="CM2306" s="11">
        <v>0</v>
      </c>
      <c r="CN2306" s="11">
        <v>0</v>
      </c>
      <c r="CR2306" s="43">
        <v>0</v>
      </c>
      <c r="CT2306" s="98">
        <v>0</v>
      </c>
      <c r="CU2306" s="11"/>
      <c r="CV2306" s="43"/>
      <c r="DB2306" s="105">
        <v>0</v>
      </c>
      <c r="DF2306" s="11">
        <v>0</v>
      </c>
      <c r="DK2306" s="11"/>
      <c r="DP2306" s="11">
        <v>0</v>
      </c>
      <c r="DQ2306" s="11"/>
      <c r="DR2306" s="11">
        <v>0</v>
      </c>
      <c r="DV2306" s="23">
        <v>0</v>
      </c>
      <c r="DZ2306" s="11">
        <v>757671.07</v>
      </c>
      <c r="EA2306" s="11"/>
      <c r="EB2306" s="11"/>
      <c r="EC2306" s="11"/>
      <c r="ED2306" s="11">
        <v>0</v>
      </c>
      <c r="EG2306" s="43">
        <v>0</v>
      </c>
    </row>
    <row r="2307" spans="2:137">
      <c r="B2307" s="68" t="s">
        <v>6278</v>
      </c>
      <c r="C2307" s="41" t="s">
        <v>6279</v>
      </c>
      <c r="D2307" s="43" t="s">
        <v>6299</v>
      </c>
      <c r="E2307" s="43" t="s">
        <v>149</v>
      </c>
      <c r="F2307" s="43" t="s">
        <v>419</v>
      </c>
      <c r="G2307" s="43" t="s">
        <v>420</v>
      </c>
      <c r="H2307" s="41"/>
      <c r="J2307" s="10">
        <v>42400</v>
      </c>
      <c r="K2307" s="10">
        <v>42490</v>
      </c>
      <c r="M2307" s="43" t="s">
        <v>152</v>
      </c>
      <c r="N2307" s="43" t="s">
        <v>153</v>
      </c>
      <c r="O2307" s="13" t="s">
        <v>421</v>
      </c>
      <c r="P2307" s="11">
        <v>593222800.15569997</v>
      </c>
      <c r="Q2307" s="41" t="s">
        <v>6281</v>
      </c>
      <c r="R2307" s="43" t="s">
        <v>2049</v>
      </c>
      <c r="S2307" s="43">
        <f t="shared" si="73"/>
        <v>0.36693960000000003</v>
      </c>
      <c r="T2307" s="11">
        <v>2176769.37</v>
      </c>
      <c r="U2307" s="9">
        <f t="shared" si="72"/>
        <v>2176769.37</v>
      </c>
      <c r="BE2307" s="42"/>
      <c r="BK2307" s="12">
        <v>0</v>
      </c>
      <c r="BS2307" s="11"/>
      <c r="BT2307" s="11">
        <v>1416045.85</v>
      </c>
      <c r="BW2307" s="11"/>
      <c r="CA2307" s="43">
        <v>0</v>
      </c>
      <c r="CE2307" s="5"/>
      <c r="CF2307" s="11">
        <v>0</v>
      </c>
      <c r="CI2307" s="11">
        <v>3052.45</v>
      </c>
      <c r="CJ2307" s="11">
        <v>0</v>
      </c>
      <c r="CM2307" s="11">
        <v>0</v>
      </c>
      <c r="CN2307" s="11">
        <v>0</v>
      </c>
      <c r="CR2307" s="43">
        <v>0</v>
      </c>
      <c r="CT2307" s="98">
        <v>0</v>
      </c>
      <c r="CU2307" s="11"/>
      <c r="CV2307" s="43"/>
      <c r="DB2307" s="105">
        <v>0</v>
      </c>
      <c r="DF2307" s="11">
        <v>0</v>
      </c>
      <c r="DK2307" s="11"/>
      <c r="DP2307" s="11">
        <v>0</v>
      </c>
      <c r="DQ2307" s="11"/>
      <c r="DR2307" s="11">
        <v>0</v>
      </c>
      <c r="DV2307" s="55">
        <v>0</v>
      </c>
      <c r="DZ2307" s="11">
        <v>757671.07</v>
      </c>
      <c r="EA2307" s="11"/>
      <c r="EB2307" s="11"/>
      <c r="EC2307" s="11"/>
      <c r="ED2307" s="11">
        <v>0</v>
      </c>
      <c r="EG2307" s="43">
        <v>0</v>
      </c>
    </row>
    <row r="2308" spans="2:137">
      <c r="B2308" s="68" t="s">
        <v>6278</v>
      </c>
      <c r="C2308" s="41" t="s">
        <v>6279</v>
      </c>
      <c r="D2308" s="43" t="s">
        <v>6299</v>
      </c>
      <c r="E2308" s="43" t="s">
        <v>149</v>
      </c>
      <c r="F2308" s="43" t="s">
        <v>419</v>
      </c>
      <c r="G2308" s="43" t="s">
        <v>420</v>
      </c>
      <c r="H2308" s="41"/>
      <c r="J2308" s="10">
        <v>42429</v>
      </c>
      <c r="K2308" s="10">
        <v>42490</v>
      </c>
      <c r="M2308" s="43" t="s">
        <v>152</v>
      </c>
      <c r="N2308" s="43" t="s">
        <v>153</v>
      </c>
      <c r="O2308" s="13" t="s">
        <v>421</v>
      </c>
      <c r="P2308" s="11">
        <v>516646311.12949997</v>
      </c>
      <c r="Q2308" s="41" t="s">
        <v>6281</v>
      </c>
      <c r="R2308" s="43" t="s">
        <v>2137</v>
      </c>
      <c r="S2308" s="43">
        <f t="shared" si="73"/>
        <v>0.4213268</v>
      </c>
      <c r="T2308" s="11">
        <v>2176769.37</v>
      </c>
      <c r="U2308" s="9">
        <f t="shared" si="72"/>
        <v>2176769.37</v>
      </c>
      <c r="BE2308" s="42"/>
      <c r="BK2308" s="12">
        <v>0</v>
      </c>
      <c r="BS2308" s="11"/>
      <c r="BT2308" s="11">
        <v>1416045.85</v>
      </c>
      <c r="BW2308" s="11"/>
      <c r="CA2308" s="43">
        <v>0</v>
      </c>
      <c r="CE2308" s="5"/>
      <c r="CF2308" s="11">
        <v>0</v>
      </c>
      <c r="CI2308" s="11">
        <v>3052.45</v>
      </c>
      <c r="CJ2308" s="11">
        <v>0</v>
      </c>
      <c r="CM2308" s="11">
        <v>0</v>
      </c>
      <c r="CN2308" s="11">
        <v>0</v>
      </c>
      <c r="CR2308" s="43">
        <v>0</v>
      </c>
      <c r="CT2308" s="98">
        <v>0</v>
      </c>
      <c r="CU2308" s="11"/>
      <c r="CV2308" s="43"/>
      <c r="DB2308" s="105">
        <v>0</v>
      </c>
      <c r="DF2308" s="11">
        <v>0</v>
      </c>
      <c r="DK2308" s="11"/>
      <c r="DP2308" s="11">
        <v>0</v>
      </c>
      <c r="DQ2308" s="11"/>
      <c r="DR2308" s="11">
        <v>0</v>
      </c>
      <c r="DV2308" s="55">
        <v>0</v>
      </c>
      <c r="DZ2308" s="11">
        <v>757671.07</v>
      </c>
      <c r="EA2308" s="11"/>
      <c r="EB2308" s="11"/>
      <c r="EC2308" s="11"/>
      <c r="ED2308" s="11">
        <v>0</v>
      </c>
      <c r="EG2308" s="43">
        <v>0</v>
      </c>
    </row>
    <row r="2309" spans="2:137">
      <c r="B2309" s="68" t="s">
        <v>6278</v>
      </c>
      <c r="C2309" s="41" t="s">
        <v>6279</v>
      </c>
      <c r="D2309" s="43" t="s">
        <v>6299</v>
      </c>
      <c r="E2309" s="43" t="s">
        <v>149</v>
      </c>
      <c r="F2309" s="43" t="s">
        <v>419</v>
      </c>
      <c r="G2309" s="43" t="s">
        <v>420</v>
      </c>
      <c r="H2309" s="41"/>
      <c r="J2309" s="10">
        <v>42460</v>
      </c>
      <c r="K2309" s="10">
        <v>42490</v>
      </c>
      <c r="M2309" s="43" t="s">
        <v>152</v>
      </c>
      <c r="N2309" s="43" t="s">
        <v>153</v>
      </c>
      <c r="O2309" s="13" t="s">
        <v>421</v>
      </c>
      <c r="P2309" s="11">
        <v>505933523.0068</v>
      </c>
      <c r="Q2309" s="41" t="s">
        <v>6281</v>
      </c>
      <c r="R2309" s="43" t="s">
        <v>2356</v>
      </c>
      <c r="S2309" s="43">
        <f t="shared" si="73"/>
        <v>0.43024810000000002</v>
      </c>
      <c r="T2309" s="11">
        <v>2176769.37</v>
      </c>
      <c r="U2309" s="9">
        <f t="shared" si="72"/>
        <v>2176769.37</v>
      </c>
      <c r="BE2309" s="42"/>
      <c r="BK2309" s="12">
        <v>0</v>
      </c>
      <c r="BS2309" s="11"/>
      <c r="BT2309" s="11">
        <v>1416045.85</v>
      </c>
      <c r="BW2309" s="11"/>
      <c r="CA2309" s="43">
        <v>0</v>
      </c>
      <c r="CE2309" s="5"/>
      <c r="CF2309" s="11">
        <v>0</v>
      </c>
      <c r="CI2309" s="11">
        <v>3052.45</v>
      </c>
      <c r="CJ2309" s="11">
        <v>0</v>
      </c>
      <c r="CM2309" s="11">
        <v>0</v>
      </c>
      <c r="CN2309" s="11">
        <v>0</v>
      </c>
      <c r="CR2309" s="43">
        <v>0</v>
      </c>
      <c r="CT2309" s="98">
        <v>0</v>
      </c>
      <c r="CU2309" s="11"/>
      <c r="CV2309" s="43"/>
      <c r="DB2309" s="105">
        <v>0</v>
      </c>
      <c r="DF2309" s="11">
        <v>0</v>
      </c>
      <c r="DK2309" s="11"/>
      <c r="DP2309" s="11">
        <v>0</v>
      </c>
      <c r="DQ2309" s="11"/>
      <c r="DR2309" s="11">
        <v>0</v>
      </c>
      <c r="DV2309" s="55">
        <v>0</v>
      </c>
      <c r="DZ2309" s="11">
        <v>757671.07</v>
      </c>
      <c r="EA2309" s="11"/>
      <c r="EB2309" s="11"/>
      <c r="EC2309" s="11"/>
      <c r="ED2309" s="11">
        <v>0</v>
      </c>
      <c r="EG2309" s="43">
        <v>0</v>
      </c>
    </row>
    <row r="2310" spans="2:137">
      <c r="B2310" s="68" t="s">
        <v>6278</v>
      </c>
      <c r="C2310" s="41" t="s">
        <v>6279</v>
      </c>
      <c r="D2310" s="43" t="s">
        <v>6299</v>
      </c>
      <c r="E2310" s="43" t="s">
        <v>149</v>
      </c>
      <c r="F2310" s="43" t="s">
        <v>419</v>
      </c>
      <c r="G2310" s="43" t="s">
        <v>420</v>
      </c>
      <c r="H2310" s="41"/>
      <c r="J2310" s="10">
        <v>42490</v>
      </c>
      <c r="K2310" s="10">
        <v>42582</v>
      </c>
      <c r="M2310" s="43" t="s">
        <v>152</v>
      </c>
      <c r="N2310" s="43" t="s">
        <v>153</v>
      </c>
      <c r="O2310" s="13" t="s">
        <v>421</v>
      </c>
      <c r="P2310" s="11">
        <v>648428331.54550004</v>
      </c>
      <c r="Q2310" s="41" t="s">
        <v>6281</v>
      </c>
      <c r="R2310" s="43" t="s">
        <v>2466</v>
      </c>
      <c r="S2310" s="43">
        <f t="shared" si="73"/>
        <v>0.33569929999999998</v>
      </c>
      <c r="T2310" s="11">
        <v>2176769.37</v>
      </c>
      <c r="U2310" s="9">
        <f t="shared" si="72"/>
        <v>2176769.37</v>
      </c>
      <c r="BE2310" s="42"/>
      <c r="BK2310" s="12">
        <v>0</v>
      </c>
      <c r="BS2310" s="11"/>
      <c r="BT2310" s="11">
        <v>1416045.85</v>
      </c>
      <c r="BW2310" s="11"/>
      <c r="CA2310" s="43">
        <v>0</v>
      </c>
      <c r="CE2310" s="5"/>
      <c r="CF2310" s="11">
        <v>0</v>
      </c>
      <c r="CI2310" s="11">
        <v>3052.45</v>
      </c>
      <c r="CJ2310" s="11">
        <v>0</v>
      </c>
      <c r="CM2310" s="11">
        <v>0</v>
      </c>
      <c r="CN2310" s="11">
        <v>0</v>
      </c>
      <c r="CR2310" s="43">
        <v>0</v>
      </c>
      <c r="CT2310" s="98">
        <v>0</v>
      </c>
      <c r="CU2310" s="11"/>
      <c r="CV2310" s="43"/>
      <c r="DB2310" s="105">
        <v>0</v>
      </c>
      <c r="DF2310" s="11">
        <v>0</v>
      </c>
      <c r="DK2310" s="11"/>
      <c r="DP2310" s="11">
        <v>0</v>
      </c>
      <c r="DQ2310" s="11"/>
      <c r="DR2310" s="11">
        <v>0</v>
      </c>
      <c r="DV2310" s="55">
        <v>0</v>
      </c>
      <c r="DZ2310" s="11">
        <v>757671.07</v>
      </c>
      <c r="EA2310" s="11"/>
      <c r="EB2310" s="11"/>
      <c r="EC2310" s="11"/>
      <c r="ED2310" s="11">
        <v>0</v>
      </c>
      <c r="EG2310" s="43">
        <v>0</v>
      </c>
    </row>
    <row r="2311" spans="2:137">
      <c r="B2311" s="68" t="s">
        <v>6278</v>
      </c>
      <c r="C2311" s="41" t="s">
        <v>6279</v>
      </c>
      <c r="D2311" s="43" t="s">
        <v>6299</v>
      </c>
      <c r="E2311" s="43" t="s">
        <v>149</v>
      </c>
      <c r="F2311" s="43" t="s">
        <v>419</v>
      </c>
      <c r="G2311" s="43" t="s">
        <v>420</v>
      </c>
      <c r="H2311" s="41"/>
      <c r="J2311" s="10">
        <v>42521</v>
      </c>
      <c r="K2311" s="10">
        <v>42582</v>
      </c>
      <c r="M2311" s="43" t="s">
        <v>152</v>
      </c>
      <c r="N2311" s="43" t="s">
        <v>153</v>
      </c>
      <c r="O2311" s="13" t="s">
        <v>421</v>
      </c>
      <c r="P2311" s="11">
        <v>559127763.31359994</v>
      </c>
      <c r="Q2311" s="41" t="s">
        <v>6281</v>
      </c>
      <c r="R2311" s="43" t="s">
        <v>2572</v>
      </c>
      <c r="S2311" s="43">
        <f t="shared" si="73"/>
        <v>0.38931519999999997</v>
      </c>
      <c r="T2311" s="11">
        <v>2176769.37</v>
      </c>
      <c r="U2311" s="9">
        <f t="shared" si="72"/>
        <v>2176769.37</v>
      </c>
      <c r="BE2311" s="42"/>
      <c r="BK2311" s="12">
        <v>0</v>
      </c>
      <c r="BS2311" s="11"/>
      <c r="BT2311" s="11">
        <v>1416045.85</v>
      </c>
      <c r="BW2311" s="11"/>
      <c r="CA2311" s="43">
        <v>0</v>
      </c>
      <c r="CE2311" s="5"/>
      <c r="CF2311" s="11">
        <v>0</v>
      </c>
      <c r="CI2311" s="11">
        <v>3052.45</v>
      </c>
      <c r="CJ2311" s="11">
        <v>0</v>
      </c>
      <c r="CM2311" s="11">
        <v>0</v>
      </c>
      <c r="CN2311" s="11">
        <v>0</v>
      </c>
      <c r="CR2311" s="43">
        <v>0</v>
      </c>
      <c r="CT2311" s="98">
        <v>0</v>
      </c>
      <c r="CU2311" s="11"/>
      <c r="CV2311" s="43"/>
      <c r="DB2311" s="106">
        <v>0</v>
      </c>
      <c r="DF2311" s="11">
        <v>0</v>
      </c>
      <c r="DK2311" s="11"/>
      <c r="DP2311" s="11">
        <v>0</v>
      </c>
      <c r="DQ2311" s="11"/>
      <c r="DR2311" s="11">
        <v>0</v>
      </c>
      <c r="DV2311" s="23">
        <v>0</v>
      </c>
      <c r="DZ2311" s="11">
        <v>757671.07</v>
      </c>
      <c r="EA2311" s="11"/>
      <c r="EB2311" s="11"/>
      <c r="EC2311" s="11"/>
      <c r="ED2311" s="11">
        <v>0</v>
      </c>
      <c r="EG2311" s="43">
        <v>0</v>
      </c>
    </row>
    <row r="2312" spans="2:137">
      <c r="B2312" s="68" t="s">
        <v>6278</v>
      </c>
      <c r="C2312" s="41" t="s">
        <v>6279</v>
      </c>
      <c r="D2312" s="43" t="s">
        <v>6299</v>
      </c>
      <c r="E2312" s="43" t="s">
        <v>149</v>
      </c>
      <c r="F2312" s="43" t="s">
        <v>419</v>
      </c>
      <c r="G2312" s="43" t="s">
        <v>420</v>
      </c>
      <c r="H2312" s="41"/>
      <c r="J2312" s="10">
        <v>42551</v>
      </c>
      <c r="K2312" s="10">
        <v>42582</v>
      </c>
      <c r="M2312" s="43" t="s">
        <v>152</v>
      </c>
      <c r="N2312" s="43" t="s">
        <v>153</v>
      </c>
      <c r="O2312" s="13" t="s">
        <v>421</v>
      </c>
      <c r="P2312" s="11">
        <v>420855242.55199999</v>
      </c>
      <c r="Q2312" s="41" t="s">
        <v>6281</v>
      </c>
      <c r="R2312" s="43" t="s">
        <v>3292</v>
      </c>
      <c r="S2312" s="43">
        <f t="shared" si="73"/>
        <v>0.51722519999999994</v>
      </c>
      <c r="T2312" s="11">
        <v>2176769.37</v>
      </c>
      <c r="U2312" s="9">
        <f t="shared" si="72"/>
        <v>2176769.37</v>
      </c>
      <c r="BE2312" s="42"/>
      <c r="BK2312" s="12">
        <v>0</v>
      </c>
      <c r="BS2312" s="11"/>
      <c r="BT2312" s="11">
        <v>1416045.85</v>
      </c>
      <c r="BW2312" s="11"/>
      <c r="CA2312" s="43">
        <v>0</v>
      </c>
      <c r="CE2312" s="5"/>
      <c r="CF2312" s="11">
        <v>0</v>
      </c>
      <c r="CI2312" s="11">
        <v>3052.45</v>
      </c>
      <c r="CJ2312" s="11">
        <v>0</v>
      </c>
      <c r="CM2312" s="11">
        <v>0</v>
      </c>
      <c r="CN2312" s="11">
        <v>0</v>
      </c>
      <c r="CR2312" s="43">
        <v>0</v>
      </c>
      <c r="CT2312" s="98">
        <v>0</v>
      </c>
      <c r="CU2312" s="11"/>
      <c r="CV2312" s="43"/>
      <c r="DB2312" s="106">
        <v>0</v>
      </c>
      <c r="DF2312" s="11">
        <v>0</v>
      </c>
      <c r="DK2312" s="11"/>
      <c r="DP2312" s="11">
        <v>0</v>
      </c>
      <c r="DQ2312" s="11"/>
      <c r="DR2312" s="11">
        <v>0</v>
      </c>
      <c r="DV2312" s="55">
        <v>0</v>
      </c>
      <c r="DZ2312" s="11">
        <v>757671.07</v>
      </c>
      <c r="EA2312" s="11"/>
      <c r="EB2312" s="11"/>
      <c r="EC2312" s="11"/>
      <c r="ED2312" s="11">
        <v>0</v>
      </c>
      <c r="EG2312" s="43">
        <v>0</v>
      </c>
    </row>
    <row r="2313" spans="2:137">
      <c r="B2313" s="68" t="s">
        <v>6278</v>
      </c>
      <c r="C2313" s="41" t="s">
        <v>6279</v>
      </c>
      <c r="D2313" s="43" t="s">
        <v>6299</v>
      </c>
      <c r="E2313" s="43" t="s">
        <v>149</v>
      </c>
      <c r="F2313" s="43" t="s">
        <v>419</v>
      </c>
      <c r="G2313" s="43" t="s">
        <v>420</v>
      </c>
      <c r="H2313" s="41"/>
      <c r="J2313" s="10">
        <v>42582</v>
      </c>
      <c r="K2313" s="10">
        <v>42674</v>
      </c>
      <c r="M2313" s="43" t="s">
        <v>2</v>
      </c>
      <c r="N2313" s="43" t="s">
        <v>5</v>
      </c>
      <c r="O2313" s="13" t="s">
        <v>421</v>
      </c>
      <c r="P2313" s="11">
        <v>589181665.27900004</v>
      </c>
      <c r="Q2313" s="41" t="s">
        <v>6281</v>
      </c>
      <c r="R2313" s="43" t="s">
        <v>3574</v>
      </c>
      <c r="S2313" s="43">
        <f t="shared" si="73"/>
        <v>0.36945640000000002</v>
      </c>
      <c r="T2313" s="11">
        <v>2176769.37</v>
      </c>
      <c r="U2313" s="9">
        <f t="shared" si="72"/>
        <v>2176769.37</v>
      </c>
      <c r="BE2313" s="42"/>
      <c r="BK2313" s="12">
        <v>0</v>
      </c>
      <c r="BS2313" s="11"/>
      <c r="BT2313" s="11">
        <v>1416045.85</v>
      </c>
      <c r="BW2313" s="11"/>
      <c r="CA2313" s="43">
        <v>0</v>
      </c>
      <c r="CE2313" s="5"/>
      <c r="CF2313" s="11">
        <v>0</v>
      </c>
      <c r="CI2313" s="11">
        <v>3052.45</v>
      </c>
      <c r="CJ2313" s="11">
        <v>0</v>
      </c>
      <c r="CM2313" s="11">
        <v>0</v>
      </c>
      <c r="CN2313" s="11">
        <v>0</v>
      </c>
      <c r="CR2313" s="43">
        <v>0</v>
      </c>
      <c r="CT2313" s="97">
        <v>0</v>
      </c>
      <c r="CU2313" s="11"/>
      <c r="CV2313" s="43"/>
      <c r="DB2313" s="104">
        <v>0</v>
      </c>
      <c r="DF2313" s="11">
        <v>0</v>
      </c>
      <c r="DK2313" s="11"/>
      <c r="DP2313" s="11">
        <v>0</v>
      </c>
      <c r="DQ2313" s="11"/>
      <c r="DR2313" s="11">
        <v>0</v>
      </c>
      <c r="DV2313" s="24">
        <v>0</v>
      </c>
      <c r="DZ2313" s="11">
        <v>757671.07</v>
      </c>
      <c r="EA2313" s="11"/>
      <c r="EB2313" s="11"/>
      <c r="EC2313" s="11"/>
      <c r="ED2313" s="11">
        <v>0</v>
      </c>
      <c r="EG2313" s="43">
        <v>0</v>
      </c>
    </row>
    <row r="2314" spans="2:137">
      <c r="B2314" s="68" t="s">
        <v>6278</v>
      </c>
      <c r="C2314" s="41" t="s">
        <v>6279</v>
      </c>
      <c r="D2314" s="43" t="s">
        <v>6299</v>
      </c>
      <c r="E2314" s="43" t="s">
        <v>149</v>
      </c>
      <c r="F2314" s="43" t="s">
        <v>419</v>
      </c>
      <c r="G2314" s="43" t="s">
        <v>420</v>
      </c>
      <c r="H2314" s="41"/>
      <c r="J2314" s="10">
        <v>42613</v>
      </c>
      <c r="K2314" s="10">
        <v>42674</v>
      </c>
      <c r="M2314" s="43" t="s">
        <v>2</v>
      </c>
      <c r="N2314" s="43" t="s">
        <v>5</v>
      </c>
      <c r="O2314" s="13" t="s">
        <v>421</v>
      </c>
      <c r="P2314" s="11">
        <v>573019823.79550004</v>
      </c>
      <c r="Q2314" s="41" t="s">
        <v>6281</v>
      </c>
      <c r="R2314" s="43" t="s">
        <v>3682</v>
      </c>
      <c r="S2314" s="43">
        <f t="shared" si="73"/>
        <v>0.37987680000000001</v>
      </c>
      <c r="T2314" s="11">
        <v>2176769.37</v>
      </c>
      <c r="U2314" s="9">
        <f t="shared" si="72"/>
        <v>2176769.37</v>
      </c>
      <c r="BE2314" s="42"/>
      <c r="BK2314" s="12">
        <v>0</v>
      </c>
      <c r="BS2314" s="11"/>
      <c r="BT2314" s="11">
        <v>1416045.85</v>
      </c>
      <c r="BW2314" s="11"/>
      <c r="CA2314" s="43">
        <v>0</v>
      </c>
      <c r="CE2314" s="5"/>
      <c r="CF2314" s="11">
        <v>0</v>
      </c>
      <c r="CI2314" s="11">
        <v>3052.45</v>
      </c>
      <c r="CJ2314" s="11">
        <v>0</v>
      </c>
      <c r="CM2314" s="11">
        <v>0</v>
      </c>
      <c r="CN2314" s="11">
        <v>0</v>
      </c>
      <c r="CR2314" s="43">
        <v>0</v>
      </c>
      <c r="CT2314" s="97">
        <v>0</v>
      </c>
      <c r="CU2314" s="11"/>
      <c r="CV2314" s="43"/>
      <c r="DB2314" s="106">
        <v>0</v>
      </c>
      <c r="DF2314" s="11">
        <v>0</v>
      </c>
      <c r="DK2314" s="11"/>
      <c r="DP2314" s="11">
        <v>0</v>
      </c>
      <c r="DQ2314" s="11"/>
      <c r="DR2314" s="11">
        <v>0</v>
      </c>
      <c r="DV2314" s="23">
        <v>0</v>
      </c>
      <c r="DZ2314" s="11">
        <v>757671.07</v>
      </c>
      <c r="EA2314" s="11"/>
      <c r="EB2314" s="11"/>
      <c r="EC2314" s="11"/>
      <c r="ED2314" s="11">
        <v>0</v>
      </c>
      <c r="EG2314" s="43">
        <v>0</v>
      </c>
    </row>
    <row r="2315" spans="2:137">
      <c r="B2315" s="68" t="s">
        <v>6278</v>
      </c>
      <c r="C2315" s="41" t="s">
        <v>6279</v>
      </c>
      <c r="D2315" s="43" t="s">
        <v>6299</v>
      </c>
      <c r="E2315" s="43" t="s">
        <v>149</v>
      </c>
      <c r="F2315" s="43" t="s">
        <v>419</v>
      </c>
      <c r="G2315" s="43" t="s">
        <v>420</v>
      </c>
      <c r="H2315" s="41"/>
      <c r="J2315" s="10">
        <v>42643</v>
      </c>
      <c r="K2315" s="10">
        <v>42675</v>
      </c>
      <c r="M2315" s="43" t="s">
        <v>2</v>
      </c>
      <c r="N2315" s="43" t="s">
        <v>5</v>
      </c>
      <c r="O2315" s="13" t="s">
        <v>3982</v>
      </c>
      <c r="P2315" s="11">
        <v>490484310.50022501</v>
      </c>
      <c r="Q2315" s="41" t="s">
        <v>6281</v>
      </c>
      <c r="R2315" s="43" t="s">
        <v>3983</v>
      </c>
      <c r="S2315" s="43">
        <f t="shared" si="73"/>
        <v>0.44380000000000003</v>
      </c>
      <c r="T2315" s="11">
        <v>2176769.37</v>
      </c>
      <c r="U2315" s="9">
        <f t="shared" si="72"/>
        <v>2176769.37</v>
      </c>
      <c r="BE2315" s="42"/>
      <c r="BK2315" s="12">
        <v>0</v>
      </c>
      <c r="BS2315" s="11"/>
      <c r="BT2315" s="11">
        <v>1416045.85</v>
      </c>
      <c r="BW2315" s="11"/>
      <c r="CA2315" s="43">
        <v>0</v>
      </c>
      <c r="CE2315" s="5"/>
      <c r="CF2315" s="11">
        <v>0</v>
      </c>
      <c r="CI2315" s="11">
        <v>3052.45</v>
      </c>
      <c r="CJ2315" s="11">
        <v>0</v>
      </c>
      <c r="CM2315" s="11">
        <v>0</v>
      </c>
      <c r="CN2315" s="11">
        <v>0</v>
      </c>
      <c r="CR2315" s="43">
        <v>0</v>
      </c>
      <c r="CT2315" s="98">
        <v>0</v>
      </c>
      <c r="CU2315" s="11"/>
      <c r="CV2315" s="43"/>
      <c r="DB2315" s="106">
        <v>0</v>
      </c>
      <c r="DF2315" s="15">
        <v>0</v>
      </c>
      <c r="DK2315" s="11"/>
      <c r="DP2315" s="11">
        <v>0</v>
      </c>
      <c r="DQ2315" s="11"/>
      <c r="DR2315" s="11">
        <v>0</v>
      </c>
      <c r="DV2315" s="23">
        <v>0</v>
      </c>
      <c r="DZ2315" s="11">
        <v>757671.07</v>
      </c>
      <c r="EA2315" s="11"/>
      <c r="EB2315" s="11"/>
      <c r="EC2315" s="11"/>
      <c r="ED2315" s="11">
        <v>0</v>
      </c>
      <c r="EG2315" s="43">
        <v>0</v>
      </c>
    </row>
    <row r="2316" spans="2:137">
      <c r="B2316" s="68" t="s">
        <v>6278</v>
      </c>
      <c r="C2316" s="41" t="s">
        <v>6279</v>
      </c>
      <c r="D2316" s="43" t="s">
        <v>6299</v>
      </c>
      <c r="E2316" s="43" t="s">
        <v>149</v>
      </c>
      <c r="F2316" s="43" t="s">
        <v>419</v>
      </c>
      <c r="G2316" s="43" t="s">
        <v>420</v>
      </c>
      <c r="H2316" s="41"/>
      <c r="J2316" s="10">
        <v>42674</v>
      </c>
      <c r="K2316" s="10">
        <v>42675</v>
      </c>
      <c r="M2316" s="43" t="s">
        <v>2</v>
      </c>
      <c r="N2316" s="43" t="s">
        <v>5</v>
      </c>
      <c r="O2316" s="13" t="s">
        <v>832</v>
      </c>
      <c r="P2316" s="11">
        <v>610594493.68864</v>
      </c>
      <c r="Q2316" s="41" t="s">
        <v>6281</v>
      </c>
      <c r="R2316" s="43" t="s">
        <v>4114</v>
      </c>
      <c r="S2316" s="43">
        <f t="shared" si="73"/>
        <v>0.35649999999999998</v>
      </c>
      <c r="T2316" s="11">
        <v>2176769.37</v>
      </c>
      <c r="U2316" s="9">
        <f t="shared" ref="U2316:U2379" si="74">T2316+BW2316+CA2316+DF2316+CF2316+BY2316+CC2316</f>
        <v>2176769.37</v>
      </c>
      <c r="BE2316" s="42"/>
      <c r="BK2316" s="12">
        <v>0</v>
      </c>
      <c r="BS2316" s="11"/>
      <c r="BT2316" s="11">
        <v>1416045.85</v>
      </c>
      <c r="BW2316" s="11"/>
      <c r="CA2316" s="43">
        <v>0</v>
      </c>
      <c r="CF2316" s="11">
        <v>0</v>
      </c>
      <c r="CI2316" s="11">
        <v>3052.45</v>
      </c>
      <c r="CJ2316" s="11">
        <v>0</v>
      </c>
      <c r="CM2316" s="11">
        <v>0</v>
      </c>
      <c r="CN2316" s="11">
        <v>0</v>
      </c>
      <c r="CR2316" s="43">
        <v>0</v>
      </c>
      <c r="CT2316" s="97">
        <v>0</v>
      </c>
      <c r="DB2316" s="105">
        <v>0</v>
      </c>
      <c r="DF2316" s="15">
        <v>0</v>
      </c>
      <c r="DK2316" s="11"/>
      <c r="DP2316" s="11">
        <v>0</v>
      </c>
      <c r="DQ2316" s="11"/>
      <c r="DR2316" s="11">
        <v>0</v>
      </c>
      <c r="DV2316" s="23">
        <v>0</v>
      </c>
      <c r="DZ2316" s="11">
        <v>757671.07</v>
      </c>
      <c r="EA2316" s="11"/>
      <c r="EB2316" s="11"/>
      <c r="EC2316" s="11"/>
      <c r="ED2316" s="11">
        <v>0</v>
      </c>
      <c r="EG2316" s="43">
        <v>0</v>
      </c>
    </row>
    <row r="2317" spans="2:137">
      <c r="B2317" s="68" t="s">
        <v>6278</v>
      </c>
      <c r="C2317" s="41" t="s">
        <v>6279</v>
      </c>
      <c r="D2317" s="43" t="s">
        <v>6299</v>
      </c>
      <c r="E2317" s="43" t="s">
        <v>149</v>
      </c>
      <c r="F2317" s="43" t="s">
        <v>419</v>
      </c>
      <c r="G2317" s="43" t="s">
        <v>420</v>
      </c>
      <c r="H2317" s="41"/>
      <c r="J2317" s="10">
        <v>42703</v>
      </c>
      <c r="K2317" s="10">
        <v>42767</v>
      </c>
      <c r="M2317" s="43" t="s">
        <v>2</v>
      </c>
      <c r="N2317" s="43" t="s">
        <v>5</v>
      </c>
      <c r="O2317" s="13" t="s">
        <v>4166</v>
      </c>
      <c r="P2317" s="11">
        <v>514116525.74000001</v>
      </c>
      <c r="Q2317" s="41" t="s">
        <v>6281</v>
      </c>
      <c r="R2317" s="43" t="s">
        <v>4167</v>
      </c>
      <c r="S2317" s="43">
        <f t="shared" si="73"/>
        <v>0.4234</v>
      </c>
      <c r="T2317" s="11">
        <v>2176769.37</v>
      </c>
      <c r="U2317" s="9">
        <f t="shared" si="74"/>
        <v>2176769.37</v>
      </c>
      <c r="BE2317" s="42"/>
      <c r="BK2317" s="12">
        <v>0</v>
      </c>
      <c r="BS2317" s="11"/>
      <c r="BT2317" s="11">
        <v>1416045.85</v>
      </c>
      <c r="BW2317" s="11"/>
      <c r="CA2317" s="43">
        <v>0</v>
      </c>
      <c r="CF2317" s="11">
        <v>0</v>
      </c>
      <c r="CI2317" s="11">
        <v>3052.45</v>
      </c>
      <c r="CJ2317" s="11">
        <v>0</v>
      </c>
      <c r="CM2317" s="11">
        <v>0</v>
      </c>
      <c r="CN2317" s="11">
        <v>0</v>
      </c>
      <c r="CR2317" s="43">
        <v>0</v>
      </c>
      <c r="CT2317" s="97">
        <v>0</v>
      </c>
      <c r="DB2317" s="105">
        <v>0</v>
      </c>
      <c r="DF2317" s="15">
        <v>0</v>
      </c>
      <c r="DK2317" s="11"/>
      <c r="DP2317" s="11">
        <v>0</v>
      </c>
      <c r="DQ2317" s="11"/>
      <c r="DR2317" s="11">
        <v>0</v>
      </c>
      <c r="DV2317" s="55">
        <v>0</v>
      </c>
      <c r="DZ2317" s="11">
        <v>757671.07</v>
      </c>
      <c r="EA2317" s="11"/>
      <c r="EB2317" s="11"/>
      <c r="EC2317" s="11"/>
      <c r="ED2317" s="11">
        <v>0</v>
      </c>
      <c r="EG2317" s="43">
        <v>0</v>
      </c>
    </row>
    <row r="2318" spans="2:137">
      <c r="B2318" s="68" t="s">
        <v>6278</v>
      </c>
      <c r="C2318" s="41" t="s">
        <v>6279</v>
      </c>
      <c r="D2318" s="43" t="s">
        <v>6299</v>
      </c>
      <c r="E2318" s="43" t="s">
        <v>149</v>
      </c>
      <c r="F2318" s="43" t="s">
        <v>419</v>
      </c>
      <c r="G2318" s="43" t="s">
        <v>420</v>
      </c>
      <c r="H2318" s="41"/>
      <c r="J2318" s="10">
        <v>42704</v>
      </c>
      <c r="K2318" s="10">
        <v>42401</v>
      </c>
      <c r="M2318" s="43" t="s">
        <v>2</v>
      </c>
      <c r="N2318" s="43" t="s">
        <v>5</v>
      </c>
      <c r="O2318" s="13" t="s">
        <v>4168</v>
      </c>
      <c r="P2318" s="11">
        <v>514116525.74397701</v>
      </c>
      <c r="Q2318" s="41" t="s">
        <v>6281</v>
      </c>
      <c r="R2318" s="43" t="s">
        <v>4167</v>
      </c>
      <c r="S2318" s="43">
        <f t="shared" si="73"/>
        <v>0.4234</v>
      </c>
      <c r="T2318" s="11">
        <v>2176769.37</v>
      </c>
      <c r="U2318" s="9">
        <f t="shared" si="74"/>
        <v>2176769.37</v>
      </c>
      <c r="BE2318" s="42"/>
      <c r="BK2318" s="12">
        <v>0</v>
      </c>
      <c r="BS2318" s="11"/>
      <c r="BT2318" s="11">
        <v>1416045.85</v>
      </c>
      <c r="BW2318" s="11"/>
      <c r="CA2318" s="43">
        <v>0</v>
      </c>
      <c r="CF2318" s="11">
        <v>0</v>
      </c>
      <c r="CI2318" s="11">
        <v>3052.45</v>
      </c>
      <c r="CJ2318" s="11">
        <v>0</v>
      </c>
      <c r="CM2318" s="11">
        <v>0</v>
      </c>
      <c r="CN2318" s="11">
        <v>0</v>
      </c>
      <c r="CR2318" s="43">
        <v>0</v>
      </c>
      <c r="CT2318" s="97">
        <v>0</v>
      </c>
      <c r="DB2318" s="105">
        <v>0</v>
      </c>
      <c r="DF2318" s="15">
        <v>0</v>
      </c>
      <c r="DK2318" s="11"/>
      <c r="DP2318" s="11">
        <v>0</v>
      </c>
      <c r="DQ2318" s="11"/>
      <c r="DR2318" s="11">
        <v>0</v>
      </c>
      <c r="DV2318" s="55">
        <v>0</v>
      </c>
      <c r="DZ2318" s="11">
        <v>757671.07</v>
      </c>
      <c r="EA2318" s="11"/>
      <c r="EB2318" s="11"/>
      <c r="EC2318" s="11"/>
      <c r="ED2318" s="11">
        <v>0</v>
      </c>
      <c r="EG2318" s="43">
        <v>0</v>
      </c>
    </row>
    <row r="2319" spans="2:137">
      <c r="B2319" s="68" t="s">
        <v>6278</v>
      </c>
      <c r="C2319" s="41" t="s">
        <v>6279</v>
      </c>
      <c r="D2319" s="43" t="s">
        <v>6299</v>
      </c>
      <c r="E2319" s="43" t="s">
        <v>149</v>
      </c>
      <c r="F2319" s="43" t="s">
        <v>419</v>
      </c>
      <c r="G2319" s="43" t="s">
        <v>420</v>
      </c>
      <c r="H2319" s="41"/>
      <c r="J2319" s="10">
        <v>42735</v>
      </c>
      <c r="K2319" s="10">
        <v>42767</v>
      </c>
      <c r="M2319" s="43" t="s">
        <v>2</v>
      </c>
      <c r="N2319" s="43" t="s">
        <v>5</v>
      </c>
      <c r="O2319" s="13" t="s">
        <v>4796</v>
      </c>
      <c r="P2319" s="11">
        <v>479570251.15700001</v>
      </c>
      <c r="Q2319" s="41" t="s">
        <v>6281</v>
      </c>
      <c r="R2319" s="43" t="s">
        <v>4797</v>
      </c>
      <c r="S2319" s="43">
        <f t="shared" si="73"/>
        <v>0.45389999999999997</v>
      </c>
      <c r="T2319" s="11">
        <v>2176769.37</v>
      </c>
      <c r="U2319" s="9">
        <f t="shared" si="74"/>
        <v>2176769.37</v>
      </c>
      <c r="BE2319" s="42"/>
      <c r="BK2319" s="12">
        <v>0</v>
      </c>
      <c r="BS2319" s="11"/>
      <c r="BT2319" s="11">
        <v>1416045.85</v>
      </c>
      <c r="BW2319" s="11"/>
      <c r="CA2319" s="43">
        <v>0</v>
      </c>
      <c r="CF2319" s="11">
        <v>0</v>
      </c>
      <c r="CI2319" s="11">
        <v>3052.45</v>
      </c>
      <c r="CJ2319" s="11">
        <v>0</v>
      </c>
      <c r="CM2319" s="11">
        <v>0</v>
      </c>
      <c r="CN2319" s="11">
        <v>0</v>
      </c>
      <c r="CR2319" s="43">
        <v>0</v>
      </c>
      <c r="CT2319" s="98">
        <v>0</v>
      </c>
      <c r="DB2319" s="105">
        <v>0</v>
      </c>
      <c r="DF2319" s="15">
        <v>0</v>
      </c>
      <c r="DK2319" s="11"/>
      <c r="DP2319" s="11">
        <v>0</v>
      </c>
      <c r="DQ2319" s="11"/>
      <c r="DR2319" s="11">
        <v>0</v>
      </c>
      <c r="DV2319" s="23">
        <v>0</v>
      </c>
      <c r="DZ2319" s="11">
        <v>757671.07</v>
      </c>
      <c r="EA2319" s="11"/>
      <c r="EB2319" s="11"/>
      <c r="EC2319" s="11"/>
      <c r="ED2319" s="11">
        <v>0</v>
      </c>
      <c r="EG2319" s="43">
        <v>0</v>
      </c>
    </row>
    <row r="2320" spans="2:137">
      <c r="B2320" s="68" t="s">
        <v>6278</v>
      </c>
      <c r="C2320" s="41" t="s">
        <v>6279</v>
      </c>
      <c r="D2320" s="43" t="s">
        <v>6299</v>
      </c>
      <c r="E2320" s="43" t="s">
        <v>149</v>
      </c>
      <c r="F2320" s="43" t="s">
        <v>419</v>
      </c>
      <c r="G2320" s="43" t="s">
        <v>420</v>
      </c>
      <c r="H2320" s="41"/>
      <c r="J2320" s="10">
        <v>42766</v>
      </c>
      <c r="K2320" s="10">
        <v>42856</v>
      </c>
      <c r="M2320" s="43" t="s">
        <v>2</v>
      </c>
      <c r="N2320" s="43" t="s">
        <v>5</v>
      </c>
      <c r="O2320" s="13" t="s">
        <v>4998</v>
      </c>
      <c r="P2320" s="11">
        <v>582491134.60000002</v>
      </c>
      <c r="Q2320" s="41" t="s">
        <v>6281</v>
      </c>
      <c r="R2320" s="43" t="s">
        <v>4999</v>
      </c>
      <c r="S2320" s="43">
        <f t="shared" si="73"/>
        <v>0.37369999999999998</v>
      </c>
      <c r="T2320" s="11">
        <v>2176769.37</v>
      </c>
      <c r="U2320" s="9">
        <f t="shared" si="74"/>
        <v>2176769.37</v>
      </c>
      <c r="BE2320" s="42"/>
      <c r="BK2320" s="12">
        <v>0</v>
      </c>
      <c r="BS2320" s="11"/>
      <c r="BT2320" s="11">
        <v>1416045.85</v>
      </c>
      <c r="BW2320" s="11"/>
      <c r="CA2320" s="43">
        <v>0</v>
      </c>
      <c r="CF2320" s="11">
        <v>0</v>
      </c>
      <c r="CI2320" s="11">
        <v>3052.45</v>
      </c>
      <c r="CJ2320" s="11">
        <v>0</v>
      </c>
      <c r="CM2320" s="11">
        <v>0</v>
      </c>
      <c r="CN2320" s="11">
        <v>0</v>
      </c>
      <c r="CR2320" s="43">
        <v>0</v>
      </c>
      <c r="CT2320" s="98">
        <v>0</v>
      </c>
      <c r="DB2320" s="106">
        <v>0</v>
      </c>
      <c r="DF2320" s="15">
        <v>0</v>
      </c>
      <c r="DK2320" s="11"/>
      <c r="DP2320" s="11">
        <v>0</v>
      </c>
      <c r="DQ2320" s="11"/>
      <c r="DR2320" s="11">
        <v>0</v>
      </c>
      <c r="DV2320" s="23">
        <v>0</v>
      </c>
      <c r="DZ2320" s="11">
        <v>757671.07</v>
      </c>
      <c r="EA2320" s="11"/>
      <c r="EB2320" s="11"/>
      <c r="EC2320" s="11"/>
      <c r="ED2320" s="11">
        <v>0</v>
      </c>
      <c r="EG2320" s="43">
        <v>0</v>
      </c>
    </row>
    <row r="2321" spans="1:140">
      <c r="B2321" s="68" t="s">
        <v>6278</v>
      </c>
      <c r="C2321" s="41" t="s">
        <v>6279</v>
      </c>
      <c r="D2321" s="43" t="s">
        <v>6299</v>
      </c>
      <c r="E2321" s="43" t="s">
        <v>149</v>
      </c>
      <c r="F2321" s="43" t="s">
        <v>419</v>
      </c>
      <c r="G2321" s="43" t="s">
        <v>420</v>
      </c>
      <c r="H2321" s="41"/>
      <c r="J2321" s="10">
        <v>42794</v>
      </c>
      <c r="K2321" s="10">
        <v>42856</v>
      </c>
      <c r="M2321" s="43" t="s">
        <v>2</v>
      </c>
      <c r="N2321" s="43" t="s">
        <v>5</v>
      </c>
      <c r="O2321" s="13" t="s">
        <v>5073</v>
      </c>
      <c r="P2321" s="11">
        <v>543648693.80619395</v>
      </c>
      <c r="Q2321" s="41" t="s">
        <v>6281</v>
      </c>
      <c r="R2321" s="43" t="s">
        <v>4031</v>
      </c>
      <c r="S2321" s="43">
        <f t="shared" si="73"/>
        <v>0.40039999999999998</v>
      </c>
      <c r="T2321" s="11">
        <v>2176769.37</v>
      </c>
      <c r="U2321" s="9">
        <f t="shared" si="74"/>
        <v>2176769.37</v>
      </c>
      <c r="BE2321" s="42"/>
      <c r="BK2321" s="12">
        <v>0</v>
      </c>
      <c r="BS2321" s="11"/>
      <c r="BT2321" s="11">
        <v>1416045.85</v>
      </c>
      <c r="BW2321" s="11"/>
      <c r="CA2321" s="43">
        <v>0</v>
      </c>
      <c r="CF2321" s="11">
        <v>0</v>
      </c>
      <c r="CI2321" s="11">
        <v>3052.45</v>
      </c>
      <c r="CJ2321" s="11">
        <v>0</v>
      </c>
      <c r="CM2321" s="11">
        <v>0</v>
      </c>
      <c r="CN2321" s="11">
        <v>0</v>
      </c>
      <c r="CR2321" s="43">
        <v>0</v>
      </c>
      <c r="CT2321" s="97">
        <v>0</v>
      </c>
      <c r="DB2321" s="104">
        <v>0</v>
      </c>
      <c r="DF2321" s="15">
        <v>0</v>
      </c>
      <c r="DK2321" s="11"/>
      <c r="DP2321" s="11">
        <v>0</v>
      </c>
      <c r="DQ2321" s="11"/>
      <c r="DR2321" s="11">
        <v>0</v>
      </c>
      <c r="DV2321" s="24">
        <v>0</v>
      </c>
      <c r="DZ2321" s="11">
        <v>757671.07</v>
      </c>
      <c r="EA2321" s="11"/>
      <c r="EB2321" s="11"/>
      <c r="EC2321" s="11"/>
      <c r="ED2321" s="11">
        <v>0</v>
      </c>
      <c r="EG2321" s="43">
        <v>0</v>
      </c>
    </row>
    <row r="2322" spans="1:140">
      <c r="A2322" s="41"/>
      <c r="B2322" s="68" t="s">
        <v>6278</v>
      </c>
      <c r="C2322" s="41" t="s">
        <v>6279</v>
      </c>
      <c r="D2322" s="43" t="s">
        <v>6299</v>
      </c>
      <c r="E2322" s="43" t="s">
        <v>149</v>
      </c>
      <c r="F2322" s="43" t="s">
        <v>419</v>
      </c>
      <c r="G2322" s="43" t="s">
        <v>420</v>
      </c>
      <c r="H2322" s="41"/>
      <c r="I2322" s="41" t="s">
        <v>182</v>
      </c>
      <c r="J2322" s="10">
        <v>42825</v>
      </c>
      <c r="K2322" s="10">
        <v>42856</v>
      </c>
      <c r="L2322" s="41"/>
      <c r="M2322" s="43" t="s">
        <v>2</v>
      </c>
      <c r="N2322" s="43" t="s">
        <v>5</v>
      </c>
      <c r="O2322" s="13" t="s">
        <v>5375</v>
      </c>
      <c r="P2322" s="11">
        <v>510858805.444731</v>
      </c>
      <c r="Q2322" s="41" t="s">
        <v>6281</v>
      </c>
      <c r="R2322" s="43" t="s">
        <v>5661</v>
      </c>
      <c r="S2322" s="43">
        <f t="shared" si="73"/>
        <v>0.42609999999999998</v>
      </c>
      <c r="T2322" s="11">
        <v>2176769.37</v>
      </c>
      <c r="U2322" s="9">
        <f t="shared" si="74"/>
        <v>2176769.37</v>
      </c>
      <c r="V2322" s="41"/>
      <c r="W2322" s="41"/>
      <c r="X2322" s="41"/>
      <c r="Y2322" s="41"/>
      <c r="Z2322" s="41"/>
      <c r="AA2322" s="41"/>
      <c r="AB2322" s="41"/>
      <c r="AC2322" s="41"/>
      <c r="AD2322" s="41"/>
      <c r="AE2322" s="41"/>
      <c r="AF2322" s="41"/>
      <c r="AG2322" s="41"/>
      <c r="AH2322" s="41"/>
      <c r="AI2322" s="41"/>
      <c r="AJ2322" s="41"/>
      <c r="AK2322" s="41"/>
      <c r="AL2322" s="41"/>
      <c r="AM2322" s="41"/>
      <c r="AN2322" s="41"/>
      <c r="AO2322" s="41"/>
      <c r="AP2322" s="41"/>
      <c r="AQ2322" s="41"/>
      <c r="AR2322" s="41"/>
      <c r="AS2322" s="41"/>
      <c r="AT2322" s="41"/>
      <c r="AU2322" s="41"/>
      <c r="AV2322" s="41"/>
      <c r="AW2322" s="41"/>
      <c r="AX2322" s="41"/>
      <c r="AY2322" s="41"/>
      <c r="AZ2322" s="41"/>
      <c r="BA2322" s="41"/>
      <c r="BB2322" s="41"/>
      <c r="BC2322" s="41"/>
      <c r="BD2322" s="41"/>
      <c r="BE2322" s="41"/>
      <c r="BF2322" s="41"/>
      <c r="BG2322" s="41"/>
      <c r="BH2322" s="41"/>
      <c r="BI2322" s="41"/>
      <c r="BJ2322" s="41"/>
      <c r="BK2322" s="12">
        <v>0</v>
      </c>
      <c r="BL2322" s="41"/>
      <c r="BM2322" s="41"/>
      <c r="BN2322" s="41"/>
      <c r="BO2322" s="41"/>
      <c r="BP2322" s="41"/>
      <c r="BQ2322" s="41"/>
      <c r="BR2322" s="41"/>
      <c r="BS2322" s="41"/>
      <c r="BT2322" s="11">
        <v>1416045.85</v>
      </c>
      <c r="BU2322" s="41"/>
      <c r="BV2322" s="41"/>
      <c r="BW2322" s="11"/>
      <c r="BX2322" s="41"/>
      <c r="BY2322" s="41"/>
      <c r="BZ2322" s="41"/>
      <c r="CA2322" s="43">
        <v>0</v>
      </c>
      <c r="CB2322" s="41"/>
      <c r="CC2322" s="41"/>
      <c r="CD2322" s="41"/>
      <c r="CE2322" s="11"/>
      <c r="CF2322" s="11">
        <v>0</v>
      </c>
      <c r="CG2322" s="41"/>
      <c r="CH2322" s="41"/>
      <c r="CI2322" s="11">
        <v>3052.45</v>
      </c>
      <c r="CJ2322" s="11">
        <v>0</v>
      </c>
      <c r="CK2322" s="41"/>
      <c r="CL2322" s="41"/>
      <c r="CM2322" s="43">
        <v>0</v>
      </c>
      <c r="CN2322" s="11">
        <v>0</v>
      </c>
      <c r="CO2322" s="41"/>
      <c r="CP2322" s="41"/>
      <c r="CQ2322" s="41"/>
      <c r="CR2322" s="43">
        <v>0</v>
      </c>
      <c r="CS2322" s="41"/>
      <c r="CT2322" s="31">
        <v>0</v>
      </c>
      <c r="CU2322" s="11"/>
      <c r="CV2322" s="43"/>
      <c r="CW2322" s="41"/>
      <c r="DA2322" s="41"/>
      <c r="DB2322" s="37">
        <v>0</v>
      </c>
      <c r="DE2322" s="41"/>
      <c r="DF2322" s="11"/>
      <c r="DG2322" s="41"/>
      <c r="DH2322" s="41"/>
      <c r="DI2322" s="41"/>
      <c r="DJ2322" s="41"/>
      <c r="DK2322" s="11"/>
      <c r="DL2322" s="41"/>
      <c r="DM2322" s="41"/>
      <c r="DN2322" s="41"/>
      <c r="DO2322" s="41"/>
      <c r="DP2322" s="11">
        <v>0</v>
      </c>
      <c r="DQ2322" s="41"/>
      <c r="DR2322" s="11">
        <v>0</v>
      </c>
      <c r="DS2322" s="41"/>
      <c r="DT2322" s="41">
        <v>0</v>
      </c>
      <c r="DU2322" s="41"/>
      <c r="DV2322" s="22">
        <v>0</v>
      </c>
      <c r="DW2322" s="41"/>
      <c r="DX2322" s="41"/>
      <c r="DY2322" s="41"/>
      <c r="DZ2322" s="11">
        <v>757671.07</v>
      </c>
      <c r="EA2322" s="41"/>
      <c r="EB2322" s="11"/>
      <c r="EC2322" s="41"/>
      <c r="ED2322" s="11">
        <v>0</v>
      </c>
      <c r="EE2322" s="41"/>
      <c r="EF2322" s="41"/>
      <c r="EG2322" s="43">
        <v>0</v>
      </c>
      <c r="EH2322" s="41"/>
      <c r="EI2322" s="41"/>
      <c r="EJ2322" s="41"/>
    </row>
    <row r="2323" spans="1:140">
      <c r="A2323" s="41"/>
      <c r="B2323" s="68" t="s">
        <v>6278</v>
      </c>
      <c r="C2323" s="41" t="s">
        <v>6279</v>
      </c>
      <c r="D2323" s="43" t="s">
        <v>6299</v>
      </c>
      <c r="E2323" s="43" t="s">
        <v>149</v>
      </c>
      <c r="F2323" s="43" t="s">
        <v>419</v>
      </c>
      <c r="G2323" s="43" t="s">
        <v>420</v>
      </c>
      <c r="H2323" s="41"/>
      <c r="I2323" s="41" t="s">
        <v>182</v>
      </c>
      <c r="J2323" s="10">
        <v>42855</v>
      </c>
      <c r="K2323" s="10">
        <v>42948</v>
      </c>
      <c r="L2323" s="41"/>
      <c r="M2323" s="43" t="s">
        <v>2</v>
      </c>
      <c r="N2323" s="43" t="s">
        <v>5</v>
      </c>
      <c r="O2323" s="13" t="s">
        <v>5549</v>
      </c>
      <c r="P2323" s="11">
        <v>553040998.47561002</v>
      </c>
      <c r="Q2323" s="41" t="s">
        <v>6281</v>
      </c>
      <c r="R2323" s="43" t="s">
        <v>5808</v>
      </c>
      <c r="S2323" s="43">
        <f t="shared" si="73"/>
        <v>0.39360000000000001</v>
      </c>
      <c r="T2323" s="11">
        <v>2176769.37</v>
      </c>
      <c r="U2323" s="9">
        <f t="shared" si="74"/>
        <v>2176769.37</v>
      </c>
      <c r="V2323" s="41"/>
      <c r="W2323" s="41"/>
      <c r="X2323" s="41"/>
      <c r="Y2323" s="41"/>
      <c r="Z2323" s="41"/>
      <c r="AA2323" s="41"/>
      <c r="AB2323" s="41"/>
      <c r="AC2323" s="41"/>
      <c r="AD2323" s="41"/>
      <c r="AE2323" s="41"/>
      <c r="AF2323" s="41"/>
      <c r="AG2323" s="41"/>
      <c r="AH2323" s="41"/>
      <c r="AI2323" s="41"/>
      <c r="AJ2323" s="41"/>
      <c r="AK2323" s="41"/>
      <c r="AL2323" s="41"/>
      <c r="AM2323" s="41"/>
      <c r="AN2323" s="41"/>
      <c r="AO2323" s="41"/>
      <c r="AP2323" s="41"/>
      <c r="AQ2323" s="41"/>
      <c r="AR2323" s="41"/>
      <c r="AS2323" s="41"/>
      <c r="AT2323" s="41"/>
      <c r="AU2323" s="41"/>
      <c r="AV2323" s="41"/>
      <c r="AW2323" s="41"/>
      <c r="AX2323" s="41"/>
      <c r="AY2323" s="41"/>
      <c r="AZ2323" s="41"/>
      <c r="BA2323" s="41"/>
      <c r="BB2323" s="41"/>
      <c r="BC2323" s="41"/>
      <c r="BD2323" s="41"/>
      <c r="BE2323" s="41"/>
      <c r="BF2323" s="41"/>
      <c r="BG2323" s="41"/>
      <c r="BH2323" s="41"/>
      <c r="BI2323" s="41"/>
      <c r="BJ2323" s="41"/>
      <c r="BK2323" s="12">
        <v>0</v>
      </c>
      <c r="BL2323" s="41"/>
      <c r="BM2323" s="41"/>
      <c r="BN2323" s="41"/>
      <c r="BO2323" s="41"/>
      <c r="BP2323" s="41"/>
      <c r="BQ2323" s="41"/>
      <c r="BR2323" s="41"/>
      <c r="BS2323" s="41"/>
      <c r="BT2323" s="11">
        <v>1416045.85</v>
      </c>
      <c r="BU2323" s="41"/>
      <c r="BV2323" s="41"/>
      <c r="BW2323" s="11"/>
      <c r="BX2323" s="41"/>
      <c r="BY2323" s="41"/>
      <c r="BZ2323" s="41"/>
      <c r="CA2323" s="43">
        <v>0</v>
      </c>
      <c r="CB2323" s="41"/>
      <c r="CC2323" s="41"/>
      <c r="CD2323" s="41"/>
      <c r="CE2323" s="11"/>
      <c r="CF2323" s="11">
        <v>0</v>
      </c>
      <c r="CG2323" s="41"/>
      <c r="CH2323" s="41"/>
      <c r="CI2323" s="11">
        <v>3052.45</v>
      </c>
      <c r="CJ2323" s="11">
        <v>0</v>
      </c>
      <c r="CK2323" s="41"/>
      <c r="CL2323" s="41"/>
      <c r="CM2323" s="43">
        <v>0</v>
      </c>
      <c r="CN2323" s="11">
        <v>0</v>
      </c>
      <c r="CO2323" s="41"/>
      <c r="CP2323" s="41"/>
      <c r="CQ2323" s="41"/>
      <c r="CR2323" s="43">
        <v>0</v>
      </c>
      <c r="CS2323" s="41"/>
      <c r="CT2323" s="100">
        <v>0</v>
      </c>
      <c r="CU2323" s="11"/>
      <c r="CV2323" s="43"/>
      <c r="CW2323" s="41"/>
      <c r="DA2323" s="41"/>
      <c r="DB2323" s="108">
        <v>0</v>
      </c>
      <c r="DE2323" s="41"/>
      <c r="DF2323" s="63"/>
      <c r="DG2323" s="41"/>
      <c r="DH2323" s="41"/>
      <c r="DI2323" s="41"/>
      <c r="DJ2323" s="41"/>
      <c r="DK2323" s="11"/>
      <c r="DL2323" s="41"/>
      <c r="DM2323" s="41"/>
      <c r="DN2323" s="41"/>
      <c r="DO2323" s="41"/>
      <c r="DP2323" s="11">
        <v>0</v>
      </c>
      <c r="DQ2323" s="41"/>
      <c r="DR2323" s="11">
        <v>0</v>
      </c>
      <c r="DS2323" s="41"/>
      <c r="DT2323" s="41">
        <v>0</v>
      </c>
      <c r="DU2323" s="41"/>
      <c r="DV2323" s="56">
        <v>0</v>
      </c>
      <c r="DW2323" s="41"/>
      <c r="DX2323" s="41"/>
      <c r="DY2323" s="41"/>
      <c r="DZ2323" s="11">
        <v>757671.07</v>
      </c>
      <c r="EA2323" s="41"/>
      <c r="EB2323" s="11"/>
      <c r="EC2323" s="41"/>
      <c r="ED2323" s="11">
        <v>0</v>
      </c>
      <c r="EE2323" s="41"/>
      <c r="EF2323" s="41"/>
      <c r="EG2323" s="43">
        <v>0</v>
      </c>
      <c r="EH2323" s="41"/>
      <c r="EI2323" s="41"/>
      <c r="EJ2323" s="41"/>
    </row>
    <row r="2324" spans="1:140">
      <c r="A2324" s="41"/>
      <c r="B2324" s="68" t="s">
        <v>6278</v>
      </c>
      <c r="C2324" s="41" t="s">
        <v>6279</v>
      </c>
      <c r="D2324" s="43" t="s">
        <v>6299</v>
      </c>
      <c r="E2324" s="43" t="s">
        <v>149</v>
      </c>
      <c r="F2324" s="43" t="s">
        <v>419</v>
      </c>
      <c r="G2324" s="43" t="s">
        <v>420</v>
      </c>
      <c r="H2324" s="41"/>
      <c r="I2324" s="41" t="s">
        <v>182</v>
      </c>
      <c r="J2324" s="10">
        <v>42830</v>
      </c>
      <c r="K2324" s="10">
        <v>42851</v>
      </c>
      <c r="L2324" s="41"/>
      <c r="M2324" s="43" t="s">
        <v>2</v>
      </c>
      <c r="N2324" s="43" t="s">
        <v>5</v>
      </c>
      <c r="O2324" s="13" t="s">
        <v>5485</v>
      </c>
      <c r="P2324" s="11">
        <v>1439593730</v>
      </c>
      <c r="Q2324" s="41" t="s">
        <v>6281</v>
      </c>
      <c r="R2324" s="43" t="s">
        <v>5761</v>
      </c>
      <c r="S2324" s="43">
        <f t="shared" si="73"/>
        <v>0.15120719999999999</v>
      </c>
      <c r="T2324" s="11">
        <v>2176769.37</v>
      </c>
      <c r="U2324" s="9">
        <f t="shared" si="74"/>
        <v>2176769.37</v>
      </c>
      <c r="V2324" s="41"/>
      <c r="W2324" s="41"/>
      <c r="X2324" s="41"/>
      <c r="Y2324" s="41"/>
      <c r="Z2324" s="41"/>
      <c r="AA2324" s="41"/>
      <c r="AB2324" s="41"/>
      <c r="AC2324" s="41"/>
      <c r="AD2324" s="41"/>
      <c r="AE2324" s="41"/>
      <c r="AF2324" s="41"/>
      <c r="AG2324" s="41"/>
      <c r="AH2324" s="41"/>
      <c r="AI2324" s="41"/>
      <c r="AJ2324" s="41"/>
      <c r="AK2324" s="41"/>
      <c r="AL2324" s="41"/>
      <c r="AM2324" s="41"/>
      <c r="AN2324" s="41"/>
      <c r="AO2324" s="41"/>
      <c r="AP2324" s="41"/>
      <c r="AQ2324" s="41"/>
      <c r="AR2324" s="41"/>
      <c r="AS2324" s="41"/>
      <c r="AT2324" s="41"/>
      <c r="AU2324" s="41"/>
      <c r="AV2324" s="41"/>
      <c r="AW2324" s="41"/>
      <c r="AX2324" s="41"/>
      <c r="AY2324" s="41"/>
      <c r="AZ2324" s="41"/>
      <c r="BA2324" s="41"/>
      <c r="BB2324" s="41"/>
      <c r="BC2324" s="41"/>
      <c r="BD2324" s="41"/>
      <c r="BE2324" s="41"/>
      <c r="BF2324" s="41"/>
      <c r="BG2324" s="41"/>
      <c r="BH2324" s="41"/>
      <c r="BI2324" s="41"/>
      <c r="BJ2324" s="41"/>
      <c r="BK2324" s="12">
        <v>0</v>
      </c>
      <c r="BL2324" s="41"/>
      <c r="BM2324" s="41"/>
      <c r="BN2324" s="41"/>
      <c r="BO2324" s="41"/>
      <c r="BP2324" s="41"/>
      <c r="BQ2324" s="41"/>
      <c r="BR2324" s="41"/>
      <c r="BS2324" s="41"/>
      <c r="BT2324" s="11">
        <v>1416045.85</v>
      </c>
      <c r="BU2324" s="41"/>
      <c r="BV2324" s="41"/>
      <c r="BW2324" s="11"/>
      <c r="BX2324" s="41"/>
      <c r="BY2324" s="41"/>
      <c r="BZ2324" s="41"/>
      <c r="CA2324" s="43">
        <v>0</v>
      </c>
      <c r="CB2324" s="41"/>
      <c r="CC2324" s="41"/>
      <c r="CD2324" s="41"/>
      <c r="CE2324" s="11"/>
      <c r="CF2324" s="11">
        <v>0</v>
      </c>
      <c r="CG2324" s="41"/>
      <c r="CH2324" s="41"/>
      <c r="CI2324" s="11">
        <v>3052.45</v>
      </c>
      <c r="CJ2324" s="11">
        <v>0</v>
      </c>
      <c r="CK2324" s="41"/>
      <c r="CL2324" s="41"/>
      <c r="CM2324" s="43">
        <v>0</v>
      </c>
      <c r="CN2324" s="11">
        <v>0</v>
      </c>
      <c r="CO2324" s="41"/>
      <c r="CP2324" s="41"/>
      <c r="CQ2324" s="41"/>
      <c r="CR2324" s="43">
        <v>0</v>
      </c>
      <c r="CS2324" s="41"/>
      <c r="CT2324" s="99">
        <v>0</v>
      </c>
      <c r="CU2324" s="11"/>
      <c r="CV2324" s="43"/>
      <c r="CW2324" s="41"/>
      <c r="DA2324" s="41"/>
      <c r="DB2324" s="107">
        <v>0</v>
      </c>
      <c r="DE2324" s="41"/>
      <c r="DF2324" s="63"/>
      <c r="DG2324" s="41"/>
      <c r="DH2324" s="41"/>
      <c r="DI2324" s="41"/>
      <c r="DJ2324" s="41"/>
      <c r="DK2324" s="11"/>
      <c r="DL2324" s="41"/>
      <c r="DM2324" s="41"/>
      <c r="DN2324" s="41"/>
      <c r="DO2324" s="41"/>
      <c r="DP2324" s="11">
        <v>0</v>
      </c>
      <c r="DQ2324" s="41"/>
      <c r="DR2324" s="11">
        <v>0</v>
      </c>
      <c r="DS2324" s="41"/>
      <c r="DT2324" s="41">
        <v>0</v>
      </c>
      <c r="DU2324" s="41"/>
      <c r="DV2324" s="56">
        <v>0</v>
      </c>
      <c r="DW2324" s="41"/>
      <c r="DX2324" s="41"/>
      <c r="DY2324" s="41"/>
      <c r="DZ2324" s="11">
        <v>757671.07</v>
      </c>
      <c r="EA2324" s="41"/>
      <c r="EB2324" s="11"/>
      <c r="EC2324" s="41"/>
      <c r="ED2324" s="11">
        <v>0</v>
      </c>
      <c r="EE2324" s="41"/>
      <c r="EF2324" s="41"/>
      <c r="EG2324" s="43">
        <v>0</v>
      </c>
      <c r="EH2324" s="41"/>
      <c r="EI2324" s="41"/>
      <c r="EJ2324" s="41"/>
    </row>
    <row r="2325" spans="1:140">
      <c r="B2325" s="68" t="s">
        <v>6278</v>
      </c>
      <c r="C2325" s="41" t="s">
        <v>6279</v>
      </c>
      <c r="D2325" s="43" t="s">
        <v>6285</v>
      </c>
      <c r="E2325" s="43" t="s">
        <v>149</v>
      </c>
      <c r="F2325" s="43" t="s">
        <v>419</v>
      </c>
      <c r="G2325" s="43" t="s">
        <v>420</v>
      </c>
      <c r="H2325" s="41"/>
      <c r="J2325" s="10">
        <v>42216</v>
      </c>
      <c r="K2325" s="10">
        <v>42307</v>
      </c>
      <c r="M2325" s="43" t="s">
        <v>152</v>
      </c>
      <c r="N2325" s="43" t="s">
        <v>153</v>
      </c>
      <c r="O2325" s="13" t="s">
        <v>421</v>
      </c>
      <c r="P2325" s="11">
        <v>603723560.72109997</v>
      </c>
      <c r="Q2325" s="41" t="s">
        <v>6281</v>
      </c>
      <c r="R2325" s="43" t="s">
        <v>422</v>
      </c>
      <c r="S2325" s="43">
        <f t="shared" si="73"/>
        <v>0.36055729999999997</v>
      </c>
      <c r="T2325" s="11">
        <v>2176769.37</v>
      </c>
      <c r="U2325" s="9">
        <f t="shared" si="74"/>
        <v>2176769.37</v>
      </c>
      <c r="BE2325" s="42"/>
      <c r="BK2325" s="12">
        <v>0</v>
      </c>
      <c r="BS2325" s="11"/>
      <c r="BT2325" s="11">
        <v>1416045.85</v>
      </c>
      <c r="BW2325" s="11"/>
      <c r="CA2325" s="43">
        <v>0</v>
      </c>
      <c r="CE2325" s="5"/>
      <c r="CF2325" s="11">
        <v>0</v>
      </c>
      <c r="CI2325" s="11">
        <v>3052.45</v>
      </c>
      <c r="CJ2325" s="11">
        <v>0</v>
      </c>
      <c r="CM2325" s="11">
        <v>0</v>
      </c>
      <c r="CN2325" s="11">
        <v>0</v>
      </c>
      <c r="CR2325" s="43">
        <v>0</v>
      </c>
      <c r="CT2325" s="97">
        <v>0</v>
      </c>
      <c r="CU2325" s="11"/>
      <c r="CV2325" s="43"/>
      <c r="DB2325" s="105">
        <v>0</v>
      </c>
      <c r="DF2325" s="11">
        <v>0</v>
      </c>
      <c r="DK2325" s="11"/>
      <c r="DP2325" s="11">
        <v>0</v>
      </c>
      <c r="DQ2325" s="11"/>
      <c r="DR2325" s="11">
        <v>0</v>
      </c>
      <c r="DV2325" s="55">
        <v>0</v>
      </c>
      <c r="DZ2325" s="11">
        <v>757671.07</v>
      </c>
      <c r="EA2325" s="11"/>
      <c r="EB2325" s="11"/>
      <c r="EC2325" s="11"/>
      <c r="ED2325" s="11">
        <v>0</v>
      </c>
      <c r="EG2325" s="43">
        <v>0</v>
      </c>
    </row>
    <row r="2326" spans="1:140">
      <c r="B2326" s="68" t="s">
        <v>6278</v>
      </c>
      <c r="C2326" s="41" t="s">
        <v>6279</v>
      </c>
      <c r="D2326" s="43" t="s">
        <v>6285</v>
      </c>
      <c r="E2326" s="43" t="s">
        <v>149</v>
      </c>
      <c r="F2326" s="43" t="s">
        <v>419</v>
      </c>
      <c r="G2326" s="43" t="s">
        <v>420</v>
      </c>
      <c r="H2326" s="41"/>
      <c r="J2326" s="10">
        <v>42247</v>
      </c>
      <c r="K2326" s="10">
        <v>42307</v>
      </c>
      <c r="M2326" s="43" t="s">
        <v>152</v>
      </c>
      <c r="N2326" s="43" t="s">
        <v>153</v>
      </c>
      <c r="O2326" s="13" t="s">
        <v>421</v>
      </c>
      <c r="P2326" s="11">
        <v>628670035.71700001</v>
      </c>
      <c r="Q2326" s="41" t="s">
        <v>6281</v>
      </c>
      <c r="R2326" s="43" t="s">
        <v>555</v>
      </c>
      <c r="S2326" s="43">
        <f t="shared" si="73"/>
        <v>0.3462499</v>
      </c>
      <c r="T2326" s="11">
        <v>2176769.37</v>
      </c>
      <c r="U2326" s="9">
        <f t="shared" si="74"/>
        <v>2176769.37</v>
      </c>
      <c r="BE2326" s="42"/>
      <c r="BK2326" s="12">
        <v>0</v>
      </c>
      <c r="BS2326" s="11"/>
      <c r="BT2326" s="11">
        <v>1416045.85</v>
      </c>
      <c r="BW2326" s="11"/>
      <c r="CA2326" s="43">
        <v>0</v>
      </c>
      <c r="CE2326" s="5"/>
      <c r="CF2326" s="11">
        <v>0</v>
      </c>
      <c r="CI2326" s="11">
        <v>3052.45</v>
      </c>
      <c r="CJ2326" s="11">
        <v>0</v>
      </c>
      <c r="CM2326" s="11">
        <v>0</v>
      </c>
      <c r="CN2326" s="11">
        <v>0</v>
      </c>
      <c r="CR2326" s="43">
        <v>0</v>
      </c>
      <c r="CT2326" s="97">
        <v>0</v>
      </c>
      <c r="CU2326" s="11"/>
      <c r="CV2326" s="43"/>
      <c r="DB2326" s="104">
        <v>0</v>
      </c>
      <c r="DF2326" s="11">
        <v>0</v>
      </c>
      <c r="DK2326" s="11"/>
      <c r="DP2326" s="11">
        <v>0</v>
      </c>
      <c r="DQ2326" s="11"/>
      <c r="DR2326" s="11">
        <v>0</v>
      </c>
      <c r="DV2326" s="55">
        <v>0</v>
      </c>
      <c r="DZ2326" s="11">
        <v>757671.07</v>
      </c>
      <c r="EA2326" s="11"/>
      <c r="EB2326" s="11"/>
      <c r="EC2326" s="11"/>
      <c r="ED2326" s="11">
        <v>0</v>
      </c>
      <c r="EG2326" s="43">
        <v>0</v>
      </c>
    </row>
    <row r="2327" spans="1:140">
      <c r="B2327" s="68" t="s">
        <v>6278</v>
      </c>
      <c r="C2327" s="41" t="s">
        <v>6279</v>
      </c>
      <c r="D2327" s="43" t="s">
        <v>6285</v>
      </c>
      <c r="E2327" s="43" t="s">
        <v>149</v>
      </c>
      <c r="F2327" s="43" t="s">
        <v>419</v>
      </c>
      <c r="G2327" s="43" t="s">
        <v>420</v>
      </c>
      <c r="H2327" s="41"/>
      <c r="J2327" s="10">
        <v>42277</v>
      </c>
      <c r="K2327" s="10">
        <v>42307</v>
      </c>
      <c r="M2327" s="43" t="s">
        <v>152</v>
      </c>
      <c r="N2327" s="43" t="s">
        <v>153</v>
      </c>
      <c r="O2327" s="13" t="s">
        <v>421</v>
      </c>
      <c r="P2327" s="11">
        <v>530168458.96560001</v>
      </c>
      <c r="Q2327" s="41" t="s">
        <v>6281</v>
      </c>
      <c r="R2327" s="43" t="s">
        <v>1095</v>
      </c>
      <c r="S2327" s="43">
        <f t="shared" si="73"/>
        <v>0.41058070000000002</v>
      </c>
      <c r="T2327" s="11">
        <v>2176769.37</v>
      </c>
      <c r="U2327" s="9">
        <f t="shared" si="74"/>
        <v>2176769.37</v>
      </c>
      <c r="BE2327" s="42"/>
      <c r="BK2327" s="12">
        <v>0</v>
      </c>
      <c r="BS2327" s="11"/>
      <c r="BT2327" s="11">
        <v>1416045.85</v>
      </c>
      <c r="BW2327" s="11"/>
      <c r="CA2327" s="43">
        <v>0</v>
      </c>
      <c r="CE2327" s="5"/>
      <c r="CF2327" s="11">
        <v>0</v>
      </c>
      <c r="CI2327" s="11">
        <v>3052.45</v>
      </c>
      <c r="CJ2327" s="11">
        <v>0</v>
      </c>
      <c r="CM2327" s="11">
        <v>0</v>
      </c>
      <c r="CN2327" s="11">
        <v>0</v>
      </c>
      <c r="CR2327" s="43">
        <v>0</v>
      </c>
      <c r="CT2327" s="97">
        <v>0</v>
      </c>
      <c r="CU2327" s="11"/>
      <c r="CV2327" s="43"/>
      <c r="DB2327" s="104">
        <v>0</v>
      </c>
      <c r="DF2327" s="11">
        <v>0</v>
      </c>
      <c r="DK2327" s="11"/>
      <c r="DP2327" s="11">
        <v>0</v>
      </c>
      <c r="DQ2327" s="11"/>
      <c r="DR2327" s="11">
        <v>0</v>
      </c>
      <c r="DV2327" s="55">
        <v>0</v>
      </c>
      <c r="DZ2327" s="11">
        <v>757671.07</v>
      </c>
      <c r="EA2327" s="11"/>
      <c r="EB2327" s="11"/>
      <c r="EC2327" s="11"/>
      <c r="ED2327" s="11">
        <v>0</v>
      </c>
      <c r="EG2327" s="43">
        <v>0</v>
      </c>
    </row>
    <row r="2328" spans="1:140">
      <c r="B2328" s="68" t="s">
        <v>6278</v>
      </c>
      <c r="C2328" s="41" t="s">
        <v>6279</v>
      </c>
      <c r="D2328" s="43" t="s">
        <v>6285</v>
      </c>
      <c r="E2328" s="43" t="s">
        <v>149</v>
      </c>
      <c r="F2328" s="43" t="s">
        <v>419</v>
      </c>
      <c r="G2328" s="43" t="s">
        <v>420</v>
      </c>
      <c r="H2328" s="41"/>
      <c r="J2328" s="10">
        <v>42308</v>
      </c>
      <c r="K2328" s="10">
        <v>42400</v>
      </c>
      <c r="M2328" s="43" t="s">
        <v>152</v>
      </c>
      <c r="N2328" s="43" t="s">
        <v>153</v>
      </c>
      <c r="O2328" s="13" t="s">
        <v>421</v>
      </c>
      <c r="P2328" s="11">
        <v>561100980.26499999</v>
      </c>
      <c r="Q2328" s="41" t="s">
        <v>6281</v>
      </c>
      <c r="R2328" s="43" t="s">
        <v>1271</v>
      </c>
      <c r="S2328" s="43">
        <f t="shared" si="73"/>
        <v>0.38794609999999996</v>
      </c>
      <c r="T2328" s="11">
        <v>2176769.37</v>
      </c>
      <c r="U2328" s="9">
        <f t="shared" si="74"/>
        <v>2176769.37</v>
      </c>
      <c r="BE2328" s="42"/>
      <c r="BK2328" s="12">
        <v>0</v>
      </c>
      <c r="BS2328" s="11"/>
      <c r="BT2328" s="11">
        <v>1416045.85</v>
      </c>
      <c r="BW2328" s="11"/>
      <c r="CA2328" s="43">
        <v>0</v>
      </c>
      <c r="CE2328" s="5"/>
      <c r="CF2328" s="11">
        <v>0</v>
      </c>
      <c r="CI2328" s="11">
        <v>3052.45</v>
      </c>
      <c r="CJ2328" s="11">
        <v>0</v>
      </c>
      <c r="CM2328" s="11">
        <v>0</v>
      </c>
      <c r="CN2328" s="11">
        <v>0</v>
      </c>
      <c r="CR2328" s="43">
        <v>0</v>
      </c>
      <c r="CT2328" s="98">
        <v>0</v>
      </c>
      <c r="CU2328" s="11"/>
      <c r="CV2328" s="43"/>
      <c r="DB2328" s="105">
        <v>0</v>
      </c>
      <c r="DF2328" s="11">
        <v>0</v>
      </c>
      <c r="DK2328" s="11"/>
      <c r="DP2328" s="11">
        <v>0</v>
      </c>
      <c r="DQ2328" s="11"/>
      <c r="DR2328" s="11">
        <v>0</v>
      </c>
      <c r="DV2328" s="55">
        <v>0</v>
      </c>
      <c r="DZ2328" s="11">
        <v>757671.07</v>
      </c>
      <c r="EA2328" s="11"/>
      <c r="EB2328" s="11"/>
      <c r="EC2328" s="11"/>
      <c r="ED2328" s="11">
        <v>0</v>
      </c>
      <c r="EG2328" s="43">
        <v>0</v>
      </c>
    </row>
    <row r="2329" spans="1:140">
      <c r="B2329" s="68" t="s">
        <v>6278</v>
      </c>
      <c r="C2329" s="41" t="s">
        <v>6279</v>
      </c>
      <c r="D2329" s="43" t="s">
        <v>6285</v>
      </c>
      <c r="E2329" s="43" t="s">
        <v>149</v>
      </c>
      <c r="F2329" s="43" t="s">
        <v>419</v>
      </c>
      <c r="G2329" s="43" t="s">
        <v>420</v>
      </c>
      <c r="H2329" s="41"/>
      <c r="J2329" s="10">
        <v>42338</v>
      </c>
      <c r="K2329" s="10">
        <v>42400</v>
      </c>
      <c r="M2329" s="43" t="s">
        <v>152</v>
      </c>
      <c r="N2329" s="43" t="s">
        <v>153</v>
      </c>
      <c r="O2329" s="13" t="s">
        <v>421</v>
      </c>
      <c r="P2329" s="11">
        <v>588902242.42130005</v>
      </c>
      <c r="Q2329" s="41" t="s">
        <v>6281</v>
      </c>
      <c r="R2329" s="43" t="s">
        <v>1352</v>
      </c>
      <c r="S2329" s="43">
        <f t="shared" si="73"/>
        <v>0.36963170000000001</v>
      </c>
      <c r="T2329" s="11">
        <v>2176769.37</v>
      </c>
      <c r="U2329" s="9">
        <f t="shared" si="74"/>
        <v>2176769.37</v>
      </c>
      <c r="BE2329" s="42"/>
      <c r="BK2329" s="12">
        <v>0</v>
      </c>
      <c r="BS2329" s="11"/>
      <c r="BT2329" s="11">
        <v>1416045.85</v>
      </c>
      <c r="BW2329" s="11"/>
      <c r="CA2329" s="43">
        <v>0</v>
      </c>
      <c r="CE2329" s="5"/>
      <c r="CF2329" s="11">
        <v>0</v>
      </c>
      <c r="CI2329" s="11">
        <v>3052.45</v>
      </c>
      <c r="CJ2329" s="11">
        <v>0</v>
      </c>
      <c r="CM2329" s="11">
        <v>0</v>
      </c>
      <c r="CN2329" s="11">
        <v>0</v>
      </c>
      <c r="CR2329" s="43">
        <v>0</v>
      </c>
      <c r="CT2329" s="98">
        <v>0</v>
      </c>
      <c r="CU2329" s="11"/>
      <c r="CV2329" s="43"/>
      <c r="DB2329" s="105">
        <v>0</v>
      </c>
      <c r="DF2329" s="11">
        <v>0</v>
      </c>
      <c r="DK2329" s="11"/>
      <c r="DP2329" s="11">
        <v>0</v>
      </c>
      <c r="DQ2329" s="11"/>
      <c r="DR2329" s="11">
        <v>0</v>
      </c>
      <c r="DV2329" s="55">
        <v>0</v>
      </c>
      <c r="DZ2329" s="11">
        <v>757671.07</v>
      </c>
      <c r="EA2329" s="11"/>
      <c r="EB2329" s="11"/>
      <c r="EC2329" s="11"/>
      <c r="ED2329" s="11">
        <v>0</v>
      </c>
      <c r="EG2329" s="43">
        <v>0</v>
      </c>
    </row>
    <row r="2330" spans="1:140">
      <c r="B2330" s="68" t="s">
        <v>6278</v>
      </c>
      <c r="C2330" s="41" t="s">
        <v>6279</v>
      </c>
      <c r="D2330" s="43" t="s">
        <v>6285</v>
      </c>
      <c r="E2330" s="43" t="s">
        <v>149</v>
      </c>
      <c r="F2330" s="43" t="s">
        <v>419</v>
      </c>
      <c r="G2330" s="43" t="s">
        <v>420</v>
      </c>
      <c r="H2330" s="41"/>
      <c r="J2330" s="10">
        <v>42369</v>
      </c>
      <c r="K2330" s="10">
        <v>42400</v>
      </c>
      <c r="M2330" s="43" t="s">
        <v>152</v>
      </c>
      <c r="N2330" s="43" t="s">
        <v>153</v>
      </c>
      <c r="O2330" s="13" t="s">
        <v>421</v>
      </c>
      <c r="P2330" s="11">
        <v>510967810.30000001</v>
      </c>
      <c r="Q2330" s="41" t="s">
        <v>6281</v>
      </c>
      <c r="R2330" s="43" t="s">
        <v>1945</v>
      </c>
      <c r="S2330" s="43">
        <f t="shared" si="73"/>
        <v>0.42600909999999997</v>
      </c>
      <c r="T2330" s="11">
        <v>2176769.37</v>
      </c>
      <c r="U2330" s="9">
        <f t="shared" si="74"/>
        <v>2176769.37</v>
      </c>
      <c r="BE2330" s="42"/>
      <c r="BK2330" s="12">
        <v>0</v>
      </c>
      <c r="BS2330" s="11"/>
      <c r="BT2330" s="11">
        <v>1416045.85</v>
      </c>
      <c r="BW2330" s="11"/>
      <c r="CA2330" s="43">
        <v>0</v>
      </c>
      <c r="CE2330" s="5"/>
      <c r="CF2330" s="11">
        <v>0</v>
      </c>
      <c r="CI2330" s="11">
        <v>3052.45</v>
      </c>
      <c r="CJ2330" s="11">
        <v>0</v>
      </c>
      <c r="CM2330" s="11">
        <v>0</v>
      </c>
      <c r="CN2330" s="11">
        <v>0</v>
      </c>
      <c r="CR2330" s="43">
        <v>0</v>
      </c>
      <c r="CT2330" s="98">
        <v>0</v>
      </c>
      <c r="CU2330" s="11"/>
      <c r="CV2330" s="43"/>
      <c r="DB2330" s="105">
        <v>0</v>
      </c>
      <c r="DF2330" s="11">
        <v>0</v>
      </c>
      <c r="DK2330" s="11"/>
      <c r="DP2330" s="11">
        <v>0</v>
      </c>
      <c r="DQ2330" s="11"/>
      <c r="DR2330" s="11">
        <v>0</v>
      </c>
      <c r="DV2330" s="23">
        <v>0</v>
      </c>
      <c r="DZ2330" s="11">
        <v>757671.07</v>
      </c>
      <c r="EA2330" s="11"/>
      <c r="EB2330" s="11"/>
      <c r="EC2330" s="11"/>
      <c r="ED2330" s="11">
        <v>0</v>
      </c>
      <c r="EG2330" s="43">
        <v>0</v>
      </c>
    </row>
    <row r="2331" spans="1:140">
      <c r="B2331" s="68" t="s">
        <v>6278</v>
      </c>
      <c r="C2331" s="41" t="s">
        <v>6279</v>
      </c>
      <c r="D2331" s="43" t="s">
        <v>6285</v>
      </c>
      <c r="E2331" s="43" t="s">
        <v>149</v>
      </c>
      <c r="F2331" s="43" t="s">
        <v>419</v>
      </c>
      <c r="G2331" s="43" t="s">
        <v>420</v>
      </c>
      <c r="H2331" s="41"/>
      <c r="J2331" s="10">
        <v>42400</v>
      </c>
      <c r="K2331" s="10">
        <v>42490</v>
      </c>
      <c r="M2331" s="43" t="s">
        <v>152</v>
      </c>
      <c r="N2331" s="43" t="s">
        <v>153</v>
      </c>
      <c r="O2331" s="13" t="s">
        <v>421</v>
      </c>
      <c r="P2331" s="11">
        <v>593222800.15569997</v>
      </c>
      <c r="Q2331" s="41" t="s">
        <v>6281</v>
      </c>
      <c r="R2331" s="43" t="s">
        <v>2049</v>
      </c>
      <c r="S2331" s="43">
        <f t="shared" si="73"/>
        <v>0.36693960000000003</v>
      </c>
      <c r="T2331" s="11">
        <v>2176769.37</v>
      </c>
      <c r="U2331" s="9">
        <f t="shared" si="74"/>
        <v>2176769.37</v>
      </c>
      <c r="BE2331" s="42"/>
      <c r="BK2331" s="12">
        <v>0</v>
      </c>
      <c r="BS2331" s="11"/>
      <c r="BT2331" s="11">
        <v>1416045.85</v>
      </c>
      <c r="BW2331" s="11"/>
      <c r="CA2331" s="43">
        <v>0</v>
      </c>
      <c r="CE2331" s="5"/>
      <c r="CF2331" s="11">
        <v>0</v>
      </c>
      <c r="CI2331" s="11">
        <v>3052.45</v>
      </c>
      <c r="CJ2331" s="11">
        <v>0</v>
      </c>
      <c r="CM2331" s="11">
        <v>0</v>
      </c>
      <c r="CN2331" s="11">
        <v>0</v>
      </c>
      <c r="CR2331" s="43">
        <v>0</v>
      </c>
      <c r="CT2331" s="98">
        <v>0</v>
      </c>
      <c r="CU2331" s="11"/>
      <c r="CV2331" s="43"/>
      <c r="DB2331" s="105">
        <v>0</v>
      </c>
      <c r="DF2331" s="11">
        <v>0</v>
      </c>
      <c r="DK2331" s="11"/>
      <c r="DP2331" s="11">
        <v>0</v>
      </c>
      <c r="DQ2331" s="11"/>
      <c r="DR2331" s="11">
        <v>0</v>
      </c>
      <c r="DV2331" s="55">
        <v>0</v>
      </c>
      <c r="DZ2331" s="11">
        <v>757671.07</v>
      </c>
      <c r="EA2331" s="11"/>
      <c r="EB2331" s="11"/>
      <c r="EC2331" s="11"/>
      <c r="ED2331" s="11">
        <v>0</v>
      </c>
      <c r="EG2331" s="43">
        <v>0</v>
      </c>
    </row>
    <row r="2332" spans="1:140">
      <c r="B2332" s="68" t="s">
        <v>6278</v>
      </c>
      <c r="C2332" s="41" t="s">
        <v>6279</v>
      </c>
      <c r="D2332" s="43" t="s">
        <v>6285</v>
      </c>
      <c r="E2332" s="43" t="s">
        <v>149</v>
      </c>
      <c r="F2332" s="43" t="s">
        <v>419</v>
      </c>
      <c r="G2332" s="43" t="s">
        <v>420</v>
      </c>
      <c r="H2332" s="41"/>
      <c r="J2332" s="10">
        <v>42429</v>
      </c>
      <c r="K2332" s="10">
        <v>42490</v>
      </c>
      <c r="M2332" s="43" t="s">
        <v>152</v>
      </c>
      <c r="N2332" s="43" t="s">
        <v>153</v>
      </c>
      <c r="O2332" s="13" t="s">
        <v>421</v>
      </c>
      <c r="P2332" s="11">
        <v>516646311.12949997</v>
      </c>
      <c r="Q2332" s="41" t="s">
        <v>6281</v>
      </c>
      <c r="R2332" s="43" t="s">
        <v>2137</v>
      </c>
      <c r="S2332" s="43">
        <f t="shared" si="73"/>
        <v>0.4213268</v>
      </c>
      <c r="T2332" s="11">
        <v>2176769.37</v>
      </c>
      <c r="U2332" s="9">
        <f t="shared" si="74"/>
        <v>2176769.37</v>
      </c>
      <c r="BE2332" s="42"/>
      <c r="BK2332" s="12">
        <v>0</v>
      </c>
      <c r="BS2332" s="11"/>
      <c r="BT2332" s="11">
        <v>1416045.85</v>
      </c>
      <c r="BW2332" s="11"/>
      <c r="CA2332" s="43">
        <v>0</v>
      </c>
      <c r="CE2332" s="5"/>
      <c r="CF2332" s="11">
        <v>0</v>
      </c>
      <c r="CI2332" s="11">
        <v>3052.45</v>
      </c>
      <c r="CJ2332" s="11">
        <v>0</v>
      </c>
      <c r="CM2332" s="11">
        <v>0</v>
      </c>
      <c r="CN2332" s="11">
        <v>0</v>
      </c>
      <c r="CR2332" s="43">
        <v>0</v>
      </c>
      <c r="CT2332" s="98">
        <v>0</v>
      </c>
      <c r="CU2332" s="11"/>
      <c r="CV2332" s="43"/>
      <c r="DB2332" s="105">
        <v>0</v>
      </c>
      <c r="DF2332" s="11">
        <v>0</v>
      </c>
      <c r="DK2332" s="11"/>
      <c r="DP2332" s="11">
        <v>0</v>
      </c>
      <c r="DQ2332" s="11"/>
      <c r="DR2332" s="11">
        <v>0</v>
      </c>
      <c r="DV2332" s="55">
        <v>0</v>
      </c>
      <c r="DZ2332" s="11">
        <v>757671.07</v>
      </c>
      <c r="EA2332" s="11"/>
      <c r="EB2332" s="11"/>
      <c r="EC2332" s="11"/>
      <c r="ED2332" s="11">
        <v>0</v>
      </c>
      <c r="EG2332" s="43">
        <v>0</v>
      </c>
    </row>
    <row r="2333" spans="1:140">
      <c r="B2333" s="68" t="s">
        <v>6278</v>
      </c>
      <c r="C2333" s="41" t="s">
        <v>6279</v>
      </c>
      <c r="D2333" s="43" t="s">
        <v>6285</v>
      </c>
      <c r="E2333" s="43" t="s">
        <v>149</v>
      </c>
      <c r="F2333" s="43" t="s">
        <v>419</v>
      </c>
      <c r="G2333" s="43" t="s">
        <v>420</v>
      </c>
      <c r="H2333" s="41"/>
      <c r="J2333" s="10">
        <v>42460</v>
      </c>
      <c r="K2333" s="10">
        <v>42490</v>
      </c>
      <c r="M2333" s="43" t="s">
        <v>152</v>
      </c>
      <c r="N2333" s="43" t="s">
        <v>153</v>
      </c>
      <c r="O2333" s="13" t="s">
        <v>421</v>
      </c>
      <c r="P2333" s="11">
        <v>505933523.0068</v>
      </c>
      <c r="Q2333" s="41" t="s">
        <v>6281</v>
      </c>
      <c r="R2333" s="43" t="s">
        <v>2356</v>
      </c>
      <c r="S2333" s="43">
        <f t="shared" si="73"/>
        <v>0.43024810000000002</v>
      </c>
      <c r="T2333" s="11">
        <v>2176769.37</v>
      </c>
      <c r="U2333" s="9">
        <f t="shared" si="74"/>
        <v>2176769.37</v>
      </c>
      <c r="BE2333" s="42"/>
      <c r="BK2333" s="12">
        <v>0</v>
      </c>
      <c r="BS2333" s="11"/>
      <c r="BT2333" s="11">
        <v>1416045.85</v>
      </c>
      <c r="BW2333" s="11"/>
      <c r="CA2333" s="43">
        <v>0</v>
      </c>
      <c r="CE2333" s="5"/>
      <c r="CF2333" s="11">
        <v>0</v>
      </c>
      <c r="CI2333" s="11">
        <v>3052.45</v>
      </c>
      <c r="CJ2333" s="11">
        <v>0</v>
      </c>
      <c r="CM2333" s="11">
        <v>0</v>
      </c>
      <c r="CN2333" s="11">
        <v>0</v>
      </c>
      <c r="CR2333" s="43">
        <v>0</v>
      </c>
      <c r="CT2333" s="98">
        <v>0</v>
      </c>
      <c r="CU2333" s="11"/>
      <c r="CV2333" s="43"/>
      <c r="DB2333" s="105">
        <v>0</v>
      </c>
      <c r="DF2333" s="11">
        <v>0</v>
      </c>
      <c r="DK2333" s="11"/>
      <c r="DP2333" s="11">
        <v>0</v>
      </c>
      <c r="DQ2333" s="11"/>
      <c r="DR2333" s="11">
        <v>0</v>
      </c>
      <c r="DV2333" s="55">
        <v>0</v>
      </c>
      <c r="DZ2333" s="11">
        <v>757671.07</v>
      </c>
      <c r="EA2333" s="11"/>
      <c r="EB2333" s="11"/>
      <c r="EC2333" s="11"/>
      <c r="ED2333" s="11">
        <v>0</v>
      </c>
      <c r="EG2333" s="43">
        <v>0</v>
      </c>
    </row>
    <row r="2334" spans="1:140">
      <c r="B2334" s="68" t="s">
        <v>6278</v>
      </c>
      <c r="C2334" s="41" t="s">
        <v>6279</v>
      </c>
      <c r="D2334" s="43" t="s">
        <v>6285</v>
      </c>
      <c r="E2334" s="43" t="s">
        <v>149</v>
      </c>
      <c r="F2334" s="43" t="s">
        <v>419</v>
      </c>
      <c r="G2334" s="43" t="s">
        <v>420</v>
      </c>
      <c r="H2334" s="41"/>
      <c r="J2334" s="10">
        <v>42490</v>
      </c>
      <c r="K2334" s="10">
        <v>42582</v>
      </c>
      <c r="M2334" s="43" t="s">
        <v>152</v>
      </c>
      <c r="N2334" s="43" t="s">
        <v>153</v>
      </c>
      <c r="O2334" s="13" t="s">
        <v>421</v>
      </c>
      <c r="P2334" s="11">
        <v>648428331.54550004</v>
      </c>
      <c r="Q2334" s="41" t="s">
        <v>6281</v>
      </c>
      <c r="R2334" s="43" t="s">
        <v>2466</v>
      </c>
      <c r="S2334" s="43">
        <f t="shared" si="73"/>
        <v>0.33569929999999998</v>
      </c>
      <c r="T2334" s="11">
        <v>2176769.37</v>
      </c>
      <c r="U2334" s="9">
        <f t="shared" si="74"/>
        <v>2176769.37</v>
      </c>
      <c r="BE2334" s="42"/>
      <c r="BK2334" s="12">
        <v>0</v>
      </c>
      <c r="BS2334" s="11"/>
      <c r="BT2334" s="11">
        <v>1416045.85</v>
      </c>
      <c r="BW2334" s="11"/>
      <c r="CA2334" s="43">
        <v>0</v>
      </c>
      <c r="CE2334" s="5"/>
      <c r="CF2334" s="11">
        <v>0</v>
      </c>
      <c r="CI2334" s="11">
        <v>3052.45</v>
      </c>
      <c r="CJ2334" s="11">
        <v>0</v>
      </c>
      <c r="CM2334" s="11">
        <v>0</v>
      </c>
      <c r="CN2334" s="11">
        <v>0</v>
      </c>
      <c r="CR2334" s="43">
        <v>0</v>
      </c>
      <c r="CT2334" s="98">
        <v>0</v>
      </c>
      <c r="CU2334" s="11"/>
      <c r="CV2334" s="43"/>
      <c r="DB2334" s="105">
        <v>0</v>
      </c>
      <c r="DF2334" s="11">
        <v>0</v>
      </c>
      <c r="DK2334" s="11"/>
      <c r="DP2334" s="11">
        <v>0</v>
      </c>
      <c r="DQ2334" s="11"/>
      <c r="DR2334" s="11">
        <v>0</v>
      </c>
      <c r="DV2334" s="55">
        <v>0</v>
      </c>
      <c r="DZ2334" s="11">
        <v>757671.07</v>
      </c>
      <c r="EA2334" s="11"/>
      <c r="EB2334" s="11"/>
      <c r="EC2334" s="11"/>
      <c r="ED2334" s="11">
        <v>0</v>
      </c>
      <c r="EG2334" s="43">
        <v>0</v>
      </c>
    </row>
    <row r="2335" spans="1:140">
      <c r="B2335" s="68" t="s">
        <v>6278</v>
      </c>
      <c r="C2335" s="41" t="s">
        <v>6279</v>
      </c>
      <c r="D2335" s="43" t="s">
        <v>6285</v>
      </c>
      <c r="E2335" s="43" t="s">
        <v>149</v>
      </c>
      <c r="F2335" s="43" t="s">
        <v>419</v>
      </c>
      <c r="G2335" s="43" t="s">
        <v>420</v>
      </c>
      <c r="H2335" s="41"/>
      <c r="J2335" s="10">
        <v>42521</v>
      </c>
      <c r="K2335" s="10">
        <v>42582</v>
      </c>
      <c r="M2335" s="43" t="s">
        <v>152</v>
      </c>
      <c r="N2335" s="43" t="s">
        <v>153</v>
      </c>
      <c r="O2335" s="13" t="s">
        <v>421</v>
      </c>
      <c r="P2335" s="11">
        <v>559127763.31359994</v>
      </c>
      <c r="Q2335" s="41" t="s">
        <v>6281</v>
      </c>
      <c r="R2335" s="43" t="s">
        <v>2572</v>
      </c>
      <c r="S2335" s="43">
        <f t="shared" si="73"/>
        <v>0.38931519999999997</v>
      </c>
      <c r="T2335" s="11">
        <v>2176769.37</v>
      </c>
      <c r="U2335" s="9">
        <f t="shared" si="74"/>
        <v>2176769.37</v>
      </c>
      <c r="BE2335" s="42"/>
      <c r="BK2335" s="12">
        <v>0</v>
      </c>
      <c r="BS2335" s="11"/>
      <c r="BT2335" s="11">
        <v>1416045.85</v>
      </c>
      <c r="BW2335" s="11"/>
      <c r="CA2335" s="43">
        <v>0</v>
      </c>
      <c r="CE2335" s="5"/>
      <c r="CF2335" s="11">
        <v>0</v>
      </c>
      <c r="CI2335" s="11">
        <v>3052.45</v>
      </c>
      <c r="CJ2335" s="11">
        <v>0</v>
      </c>
      <c r="CM2335" s="11">
        <v>0</v>
      </c>
      <c r="CN2335" s="11">
        <v>0</v>
      </c>
      <c r="CR2335" s="43">
        <v>0</v>
      </c>
      <c r="CT2335" s="98">
        <v>0</v>
      </c>
      <c r="CU2335" s="11"/>
      <c r="CV2335" s="43"/>
      <c r="DB2335" s="106">
        <v>0</v>
      </c>
      <c r="DF2335" s="11">
        <v>0</v>
      </c>
      <c r="DK2335" s="11"/>
      <c r="DP2335" s="11">
        <v>0</v>
      </c>
      <c r="DQ2335" s="11"/>
      <c r="DR2335" s="11">
        <v>0</v>
      </c>
      <c r="DV2335" s="23">
        <v>0</v>
      </c>
      <c r="DZ2335" s="11">
        <v>757671.07</v>
      </c>
      <c r="EA2335" s="11"/>
      <c r="EB2335" s="11"/>
      <c r="EC2335" s="11"/>
      <c r="ED2335" s="11">
        <v>0</v>
      </c>
      <c r="EG2335" s="43">
        <v>0</v>
      </c>
    </row>
    <row r="2336" spans="1:140">
      <c r="B2336" s="68" t="s">
        <v>6278</v>
      </c>
      <c r="C2336" s="41" t="s">
        <v>6279</v>
      </c>
      <c r="D2336" s="43" t="s">
        <v>6285</v>
      </c>
      <c r="E2336" s="43" t="s">
        <v>149</v>
      </c>
      <c r="F2336" s="43" t="s">
        <v>419</v>
      </c>
      <c r="G2336" s="43" t="s">
        <v>420</v>
      </c>
      <c r="H2336" s="41"/>
      <c r="J2336" s="10">
        <v>42551</v>
      </c>
      <c r="K2336" s="10">
        <v>42582</v>
      </c>
      <c r="M2336" s="43" t="s">
        <v>152</v>
      </c>
      <c r="N2336" s="43" t="s">
        <v>153</v>
      </c>
      <c r="O2336" s="13" t="s">
        <v>421</v>
      </c>
      <c r="P2336" s="11">
        <v>420855242.55199999</v>
      </c>
      <c r="Q2336" s="41" t="s">
        <v>6281</v>
      </c>
      <c r="R2336" s="43" t="s">
        <v>3292</v>
      </c>
      <c r="S2336" s="43">
        <f t="shared" si="73"/>
        <v>0.51722519999999994</v>
      </c>
      <c r="T2336" s="11">
        <v>2176769.37</v>
      </c>
      <c r="U2336" s="9">
        <f t="shared" si="74"/>
        <v>2176769.37</v>
      </c>
      <c r="BE2336" s="42"/>
      <c r="BK2336" s="12">
        <v>0</v>
      </c>
      <c r="BS2336" s="11"/>
      <c r="BT2336" s="11">
        <v>1416045.85</v>
      </c>
      <c r="BW2336" s="11"/>
      <c r="CA2336" s="43">
        <v>0</v>
      </c>
      <c r="CE2336" s="5"/>
      <c r="CF2336" s="11">
        <v>0</v>
      </c>
      <c r="CI2336" s="11">
        <v>3052.45</v>
      </c>
      <c r="CJ2336" s="11">
        <v>0</v>
      </c>
      <c r="CM2336" s="11">
        <v>0</v>
      </c>
      <c r="CN2336" s="11">
        <v>0</v>
      </c>
      <c r="CR2336" s="43">
        <v>0</v>
      </c>
      <c r="CT2336" s="98">
        <v>0</v>
      </c>
      <c r="CU2336" s="11"/>
      <c r="CV2336" s="43"/>
      <c r="DB2336" s="106">
        <v>0</v>
      </c>
      <c r="DF2336" s="11">
        <v>0</v>
      </c>
      <c r="DK2336" s="11"/>
      <c r="DP2336" s="11">
        <v>0</v>
      </c>
      <c r="DQ2336" s="11"/>
      <c r="DR2336" s="11">
        <v>0</v>
      </c>
      <c r="DV2336" s="55">
        <v>0</v>
      </c>
      <c r="DZ2336" s="11">
        <v>757671.07</v>
      </c>
      <c r="EA2336" s="11"/>
      <c r="EB2336" s="11"/>
      <c r="EC2336" s="11"/>
      <c r="ED2336" s="11">
        <v>0</v>
      </c>
      <c r="EG2336" s="43">
        <v>0</v>
      </c>
    </row>
    <row r="2337" spans="1:140">
      <c r="B2337" s="68" t="s">
        <v>6278</v>
      </c>
      <c r="C2337" s="41" t="s">
        <v>6279</v>
      </c>
      <c r="D2337" s="43" t="s">
        <v>6285</v>
      </c>
      <c r="E2337" s="43" t="s">
        <v>149</v>
      </c>
      <c r="F2337" s="43" t="s">
        <v>419</v>
      </c>
      <c r="G2337" s="43" t="s">
        <v>420</v>
      </c>
      <c r="H2337" s="41"/>
      <c r="J2337" s="10">
        <v>42582</v>
      </c>
      <c r="K2337" s="10">
        <v>42674</v>
      </c>
      <c r="M2337" s="43" t="s">
        <v>2</v>
      </c>
      <c r="N2337" s="43" t="s">
        <v>5</v>
      </c>
      <c r="O2337" s="13" t="s">
        <v>421</v>
      </c>
      <c r="P2337" s="11">
        <v>589181665.27900004</v>
      </c>
      <c r="Q2337" s="41" t="s">
        <v>6281</v>
      </c>
      <c r="R2337" s="43" t="s">
        <v>3574</v>
      </c>
      <c r="S2337" s="43">
        <f t="shared" si="73"/>
        <v>0.36945640000000002</v>
      </c>
      <c r="T2337" s="11">
        <v>2176769.37</v>
      </c>
      <c r="U2337" s="9">
        <f t="shared" si="74"/>
        <v>2176769.37</v>
      </c>
      <c r="BE2337" s="42"/>
      <c r="BK2337" s="12">
        <v>0</v>
      </c>
      <c r="BS2337" s="11"/>
      <c r="BT2337" s="11">
        <v>1416045.85</v>
      </c>
      <c r="BW2337" s="11"/>
      <c r="CA2337" s="43">
        <v>0</v>
      </c>
      <c r="CE2337" s="5"/>
      <c r="CF2337" s="11">
        <v>0</v>
      </c>
      <c r="CI2337" s="11">
        <v>3052.45</v>
      </c>
      <c r="CJ2337" s="11">
        <v>0</v>
      </c>
      <c r="CM2337" s="11">
        <v>0</v>
      </c>
      <c r="CN2337" s="11">
        <v>0</v>
      </c>
      <c r="CR2337" s="43">
        <v>0</v>
      </c>
      <c r="CT2337" s="97">
        <v>0</v>
      </c>
      <c r="CU2337" s="11"/>
      <c r="CV2337" s="43"/>
      <c r="DB2337" s="104">
        <v>0</v>
      </c>
      <c r="DF2337" s="11">
        <v>0</v>
      </c>
      <c r="DK2337" s="11"/>
      <c r="DP2337" s="11">
        <v>0</v>
      </c>
      <c r="DQ2337" s="11"/>
      <c r="DR2337" s="11">
        <v>0</v>
      </c>
      <c r="DV2337" s="24">
        <v>0</v>
      </c>
      <c r="DZ2337" s="11">
        <v>757671.07</v>
      </c>
      <c r="EA2337" s="11"/>
      <c r="EB2337" s="11"/>
      <c r="EC2337" s="11"/>
      <c r="ED2337" s="11">
        <v>0</v>
      </c>
      <c r="EG2337" s="43">
        <v>0</v>
      </c>
    </row>
    <row r="2338" spans="1:140">
      <c r="B2338" s="68" t="s">
        <v>6278</v>
      </c>
      <c r="C2338" s="41" t="s">
        <v>6279</v>
      </c>
      <c r="D2338" s="43" t="s">
        <v>6285</v>
      </c>
      <c r="E2338" s="43" t="s">
        <v>149</v>
      </c>
      <c r="F2338" s="43" t="s">
        <v>419</v>
      </c>
      <c r="G2338" s="43" t="s">
        <v>420</v>
      </c>
      <c r="H2338" s="41"/>
      <c r="J2338" s="10">
        <v>42613</v>
      </c>
      <c r="K2338" s="10">
        <v>42674</v>
      </c>
      <c r="M2338" s="43" t="s">
        <v>2</v>
      </c>
      <c r="N2338" s="43" t="s">
        <v>5</v>
      </c>
      <c r="O2338" s="13" t="s">
        <v>421</v>
      </c>
      <c r="P2338" s="11">
        <v>573019823.79550004</v>
      </c>
      <c r="Q2338" s="41" t="s">
        <v>6281</v>
      </c>
      <c r="R2338" s="43" t="s">
        <v>3682</v>
      </c>
      <c r="S2338" s="43">
        <f t="shared" si="73"/>
        <v>0.37987680000000001</v>
      </c>
      <c r="T2338" s="11">
        <v>2176769.37</v>
      </c>
      <c r="U2338" s="9">
        <f t="shared" si="74"/>
        <v>2176769.37</v>
      </c>
      <c r="BE2338" s="42"/>
      <c r="BK2338" s="12">
        <v>0</v>
      </c>
      <c r="BS2338" s="11"/>
      <c r="BT2338" s="11">
        <v>1416045.85</v>
      </c>
      <c r="BW2338" s="11"/>
      <c r="CA2338" s="43">
        <v>0</v>
      </c>
      <c r="CE2338" s="5"/>
      <c r="CF2338" s="11">
        <v>0</v>
      </c>
      <c r="CI2338" s="11">
        <v>3052.45</v>
      </c>
      <c r="CJ2338" s="11">
        <v>0</v>
      </c>
      <c r="CM2338" s="11">
        <v>0</v>
      </c>
      <c r="CN2338" s="11">
        <v>0</v>
      </c>
      <c r="CR2338" s="43">
        <v>0</v>
      </c>
      <c r="CT2338" s="97">
        <v>0</v>
      </c>
      <c r="CU2338" s="11"/>
      <c r="CV2338" s="43"/>
      <c r="DB2338" s="106">
        <v>0</v>
      </c>
      <c r="DF2338" s="11">
        <v>0</v>
      </c>
      <c r="DK2338" s="11"/>
      <c r="DP2338" s="11">
        <v>0</v>
      </c>
      <c r="DQ2338" s="11"/>
      <c r="DR2338" s="11">
        <v>0</v>
      </c>
      <c r="DV2338" s="23">
        <v>0</v>
      </c>
      <c r="DZ2338" s="11">
        <v>757671.07</v>
      </c>
      <c r="EA2338" s="11"/>
      <c r="EB2338" s="11"/>
      <c r="EC2338" s="11"/>
      <c r="ED2338" s="11">
        <v>0</v>
      </c>
      <c r="EG2338" s="43">
        <v>0</v>
      </c>
    </row>
    <row r="2339" spans="1:140">
      <c r="B2339" s="68" t="s">
        <v>6278</v>
      </c>
      <c r="C2339" s="41" t="s">
        <v>6279</v>
      </c>
      <c r="D2339" s="43" t="s">
        <v>6285</v>
      </c>
      <c r="E2339" s="43" t="s">
        <v>149</v>
      </c>
      <c r="F2339" s="43" t="s">
        <v>419</v>
      </c>
      <c r="G2339" s="43" t="s">
        <v>420</v>
      </c>
      <c r="H2339" s="41"/>
      <c r="J2339" s="10">
        <v>42643</v>
      </c>
      <c r="K2339" s="10">
        <v>42675</v>
      </c>
      <c r="M2339" s="43" t="s">
        <v>2</v>
      </c>
      <c r="N2339" s="43" t="s">
        <v>5</v>
      </c>
      <c r="O2339" s="13" t="s">
        <v>3982</v>
      </c>
      <c r="P2339" s="11">
        <v>490484310.50022501</v>
      </c>
      <c r="Q2339" s="41" t="s">
        <v>6281</v>
      </c>
      <c r="R2339" s="43" t="s">
        <v>3983</v>
      </c>
      <c r="S2339" s="43">
        <f t="shared" si="73"/>
        <v>0.44380000000000003</v>
      </c>
      <c r="T2339" s="11">
        <v>2176769.37</v>
      </c>
      <c r="U2339" s="9">
        <f t="shared" si="74"/>
        <v>2176769.37</v>
      </c>
      <c r="BE2339" s="42"/>
      <c r="BK2339" s="12">
        <v>0</v>
      </c>
      <c r="BS2339" s="11"/>
      <c r="BT2339" s="11">
        <v>1416045.85</v>
      </c>
      <c r="BW2339" s="11"/>
      <c r="CA2339" s="43">
        <v>0</v>
      </c>
      <c r="CE2339" s="5"/>
      <c r="CF2339" s="11">
        <v>0</v>
      </c>
      <c r="CI2339" s="11">
        <v>3052.45</v>
      </c>
      <c r="CJ2339" s="11">
        <v>0</v>
      </c>
      <c r="CM2339" s="11">
        <v>0</v>
      </c>
      <c r="CN2339" s="11">
        <v>0</v>
      </c>
      <c r="CR2339" s="43">
        <v>0</v>
      </c>
      <c r="CT2339" s="98">
        <v>0</v>
      </c>
      <c r="CU2339" s="11"/>
      <c r="CV2339" s="43"/>
      <c r="DB2339" s="106">
        <v>0</v>
      </c>
      <c r="DF2339" s="15">
        <v>0</v>
      </c>
      <c r="DK2339" s="11"/>
      <c r="DP2339" s="11">
        <v>0</v>
      </c>
      <c r="DQ2339" s="11"/>
      <c r="DR2339" s="11">
        <v>0</v>
      </c>
      <c r="DV2339" s="23">
        <v>0</v>
      </c>
      <c r="DZ2339" s="11">
        <v>757671.07</v>
      </c>
      <c r="EA2339" s="11"/>
      <c r="EB2339" s="11"/>
      <c r="EC2339" s="11"/>
      <c r="ED2339" s="11">
        <v>0</v>
      </c>
      <c r="EG2339" s="43">
        <v>0</v>
      </c>
    </row>
    <row r="2340" spans="1:140">
      <c r="B2340" s="68" t="s">
        <v>6278</v>
      </c>
      <c r="C2340" s="41" t="s">
        <v>6279</v>
      </c>
      <c r="D2340" s="43" t="s">
        <v>6285</v>
      </c>
      <c r="E2340" s="43" t="s">
        <v>149</v>
      </c>
      <c r="F2340" s="43" t="s">
        <v>419</v>
      </c>
      <c r="G2340" s="43" t="s">
        <v>420</v>
      </c>
      <c r="H2340" s="41"/>
      <c r="J2340" s="10">
        <v>42674</v>
      </c>
      <c r="K2340" s="10">
        <v>42675</v>
      </c>
      <c r="M2340" s="43" t="s">
        <v>2</v>
      </c>
      <c r="N2340" s="43" t="s">
        <v>5</v>
      </c>
      <c r="O2340" s="13" t="s">
        <v>832</v>
      </c>
      <c r="P2340" s="11">
        <v>610594493.68864</v>
      </c>
      <c r="Q2340" s="41" t="s">
        <v>6281</v>
      </c>
      <c r="R2340" s="43" t="s">
        <v>4114</v>
      </c>
      <c r="S2340" s="43">
        <f t="shared" si="73"/>
        <v>0.35649999999999998</v>
      </c>
      <c r="T2340" s="11">
        <v>2176769.37</v>
      </c>
      <c r="U2340" s="9">
        <f t="shared" si="74"/>
        <v>2176769.37</v>
      </c>
      <c r="BE2340" s="42"/>
      <c r="BK2340" s="12">
        <v>0</v>
      </c>
      <c r="BS2340" s="11"/>
      <c r="BT2340" s="11">
        <v>1416045.85</v>
      </c>
      <c r="BW2340" s="11"/>
      <c r="CA2340" s="43">
        <v>0</v>
      </c>
      <c r="CF2340" s="11">
        <v>0</v>
      </c>
      <c r="CI2340" s="11">
        <v>3052.45</v>
      </c>
      <c r="CJ2340" s="11">
        <v>0</v>
      </c>
      <c r="CM2340" s="11">
        <v>0</v>
      </c>
      <c r="CN2340" s="11">
        <v>0</v>
      </c>
      <c r="CR2340" s="43">
        <v>0</v>
      </c>
      <c r="CT2340" s="97">
        <v>0</v>
      </c>
      <c r="DB2340" s="105">
        <v>0</v>
      </c>
      <c r="DF2340" s="15">
        <v>0</v>
      </c>
      <c r="DK2340" s="11"/>
      <c r="DP2340" s="11">
        <v>0</v>
      </c>
      <c r="DQ2340" s="11"/>
      <c r="DR2340" s="11">
        <v>0</v>
      </c>
      <c r="DV2340" s="23">
        <v>0</v>
      </c>
      <c r="DZ2340" s="11">
        <v>757671.07</v>
      </c>
      <c r="EA2340" s="11"/>
      <c r="EB2340" s="11"/>
      <c r="EC2340" s="11"/>
      <c r="ED2340" s="11">
        <v>0</v>
      </c>
      <c r="EG2340" s="43">
        <v>0</v>
      </c>
    </row>
    <row r="2341" spans="1:140">
      <c r="B2341" s="68" t="s">
        <v>6278</v>
      </c>
      <c r="C2341" s="41" t="s">
        <v>6279</v>
      </c>
      <c r="D2341" s="43" t="s">
        <v>6285</v>
      </c>
      <c r="E2341" s="43" t="s">
        <v>149</v>
      </c>
      <c r="F2341" s="43" t="s">
        <v>419</v>
      </c>
      <c r="G2341" s="43" t="s">
        <v>420</v>
      </c>
      <c r="H2341" s="41"/>
      <c r="J2341" s="10">
        <v>42703</v>
      </c>
      <c r="K2341" s="10">
        <v>42767</v>
      </c>
      <c r="M2341" s="43" t="s">
        <v>2</v>
      </c>
      <c r="N2341" s="43" t="s">
        <v>5</v>
      </c>
      <c r="O2341" s="13" t="s">
        <v>4166</v>
      </c>
      <c r="P2341" s="11">
        <v>514116525.74000001</v>
      </c>
      <c r="Q2341" s="41" t="s">
        <v>6281</v>
      </c>
      <c r="R2341" s="43" t="s">
        <v>4167</v>
      </c>
      <c r="S2341" s="43">
        <f t="shared" si="73"/>
        <v>0.4234</v>
      </c>
      <c r="T2341" s="11">
        <v>2176769.37</v>
      </c>
      <c r="U2341" s="9">
        <f t="shared" si="74"/>
        <v>2176769.37</v>
      </c>
      <c r="BE2341" s="42"/>
      <c r="BK2341" s="12">
        <v>0</v>
      </c>
      <c r="BS2341" s="11"/>
      <c r="BT2341" s="11">
        <v>1416045.85</v>
      </c>
      <c r="BW2341" s="11"/>
      <c r="CA2341" s="43">
        <v>0</v>
      </c>
      <c r="CF2341" s="11">
        <v>0</v>
      </c>
      <c r="CI2341" s="11">
        <v>3052.45</v>
      </c>
      <c r="CJ2341" s="11">
        <v>0</v>
      </c>
      <c r="CM2341" s="11">
        <v>0</v>
      </c>
      <c r="CN2341" s="11">
        <v>0</v>
      </c>
      <c r="CR2341" s="43">
        <v>0</v>
      </c>
      <c r="CT2341" s="97">
        <v>0</v>
      </c>
      <c r="DB2341" s="105">
        <v>0</v>
      </c>
      <c r="DF2341" s="15">
        <v>0</v>
      </c>
      <c r="DK2341" s="11"/>
      <c r="DP2341" s="11">
        <v>0</v>
      </c>
      <c r="DQ2341" s="11"/>
      <c r="DR2341" s="11">
        <v>0</v>
      </c>
      <c r="DV2341" s="55">
        <v>0</v>
      </c>
      <c r="DZ2341" s="11">
        <v>757671.07</v>
      </c>
      <c r="EA2341" s="11"/>
      <c r="EB2341" s="11"/>
      <c r="EC2341" s="11"/>
      <c r="ED2341" s="11">
        <v>0</v>
      </c>
      <c r="EG2341" s="43">
        <v>0</v>
      </c>
    </row>
    <row r="2342" spans="1:140">
      <c r="B2342" s="68" t="s">
        <v>6278</v>
      </c>
      <c r="C2342" s="41" t="s">
        <v>6279</v>
      </c>
      <c r="D2342" s="43" t="s">
        <v>6285</v>
      </c>
      <c r="E2342" s="43" t="s">
        <v>149</v>
      </c>
      <c r="F2342" s="43" t="s">
        <v>419</v>
      </c>
      <c r="G2342" s="43" t="s">
        <v>420</v>
      </c>
      <c r="H2342" s="41"/>
      <c r="J2342" s="10">
        <v>42704</v>
      </c>
      <c r="K2342" s="10">
        <v>42401</v>
      </c>
      <c r="M2342" s="43" t="s">
        <v>2</v>
      </c>
      <c r="N2342" s="43" t="s">
        <v>5</v>
      </c>
      <c r="O2342" s="13" t="s">
        <v>4168</v>
      </c>
      <c r="P2342" s="11">
        <v>514116525.74397701</v>
      </c>
      <c r="Q2342" s="41" t="s">
        <v>6281</v>
      </c>
      <c r="R2342" s="43" t="s">
        <v>4167</v>
      </c>
      <c r="S2342" s="43">
        <f t="shared" si="73"/>
        <v>0.4234</v>
      </c>
      <c r="T2342" s="11">
        <v>2176769.37</v>
      </c>
      <c r="U2342" s="9">
        <f t="shared" si="74"/>
        <v>2176769.37</v>
      </c>
      <c r="BE2342" s="42"/>
      <c r="BK2342" s="12">
        <v>0</v>
      </c>
      <c r="BS2342" s="11"/>
      <c r="BT2342" s="11">
        <v>1416045.85</v>
      </c>
      <c r="BW2342" s="11"/>
      <c r="CA2342" s="43">
        <v>0</v>
      </c>
      <c r="CF2342" s="11">
        <v>0</v>
      </c>
      <c r="CI2342" s="11">
        <v>3052.45</v>
      </c>
      <c r="CJ2342" s="11">
        <v>0</v>
      </c>
      <c r="CM2342" s="11">
        <v>0</v>
      </c>
      <c r="CN2342" s="11">
        <v>0</v>
      </c>
      <c r="CR2342" s="43">
        <v>0</v>
      </c>
      <c r="CT2342" s="97">
        <v>0</v>
      </c>
      <c r="DB2342" s="105">
        <v>0</v>
      </c>
      <c r="DF2342" s="15">
        <v>0</v>
      </c>
      <c r="DK2342" s="11"/>
      <c r="DP2342" s="11">
        <v>0</v>
      </c>
      <c r="DQ2342" s="11"/>
      <c r="DR2342" s="11">
        <v>0</v>
      </c>
      <c r="DV2342" s="55">
        <v>0</v>
      </c>
      <c r="DZ2342" s="11">
        <v>757671.07</v>
      </c>
      <c r="EA2342" s="11"/>
      <c r="EB2342" s="11"/>
      <c r="EC2342" s="11"/>
      <c r="ED2342" s="11">
        <v>0</v>
      </c>
      <c r="EG2342" s="43">
        <v>0</v>
      </c>
    </row>
    <row r="2343" spans="1:140">
      <c r="B2343" s="68" t="s">
        <v>6278</v>
      </c>
      <c r="C2343" s="41" t="s">
        <v>6279</v>
      </c>
      <c r="D2343" s="43" t="s">
        <v>6285</v>
      </c>
      <c r="E2343" s="43" t="s">
        <v>149</v>
      </c>
      <c r="F2343" s="43" t="s">
        <v>419</v>
      </c>
      <c r="G2343" s="43" t="s">
        <v>420</v>
      </c>
      <c r="H2343" s="41"/>
      <c r="J2343" s="10">
        <v>42735</v>
      </c>
      <c r="K2343" s="10">
        <v>42767</v>
      </c>
      <c r="M2343" s="43" t="s">
        <v>2</v>
      </c>
      <c r="N2343" s="43" t="s">
        <v>5</v>
      </c>
      <c r="O2343" s="13" t="s">
        <v>4796</v>
      </c>
      <c r="P2343" s="11">
        <v>479570251.15700001</v>
      </c>
      <c r="Q2343" s="41" t="s">
        <v>6281</v>
      </c>
      <c r="R2343" s="43" t="s">
        <v>4797</v>
      </c>
      <c r="S2343" s="43">
        <f t="shared" si="73"/>
        <v>0.45389999999999997</v>
      </c>
      <c r="T2343" s="11">
        <v>2176769.37</v>
      </c>
      <c r="U2343" s="9">
        <f t="shared" si="74"/>
        <v>2176769.37</v>
      </c>
      <c r="BE2343" s="42"/>
      <c r="BK2343" s="12">
        <v>0</v>
      </c>
      <c r="BS2343" s="11"/>
      <c r="BT2343" s="11">
        <v>1416045.85</v>
      </c>
      <c r="BW2343" s="11"/>
      <c r="CA2343" s="43">
        <v>0</v>
      </c>
      <c r="CF2343" s="11">
        <v>0</v>
      </c>
      <c r="CI2343" s="11">
        <v>3052.45</v>
      </c>
      <c r="CJ2343" s="11">
        <v>0</v>
      </c>
      <c r="CM2343" s="11">
        <v>0</v>
      </c>
      <c r="CN2343" s="11">
        <v>0</v>
      </c>
      <c r="CR2343" s="43">
        <v>0</v>
      </c>
      <c r="CT2343" s="98">
        <v>0</v>
      </c>
      <c r="DB2343" s="105">
        <v>0</v>
      </c>
      <c r="DF2343" s="15">
        <v>0</v>
      </c>
      <c r="DK2343" s="11"/>
      <c r="DP2343" s="11">
        <v>0</v>
      </c>
      <c r="DQ2343" s="11"/>
      <c r="DR2343" s="11">
        <v>0</v>
      </c>
      <c r="DV2343" s="23">
        <v>0</v>
      </c>
      <c r="DZ2343" s="11">
        <v>757671.07</v>
      </c>
      <c r="EA2343" s="11"/>
      <c r="EB2343" s="11"/>
      <c r="EC2343" s="11"/>
      <c r="ED2343" s="11">
        <v>0</v>
      </c>
      <c r="EG2343" s="43">
        <v>0</v>
      </c>
    </row>
    <row r="2344" spans="1:140">
      <c r="B2344" s="68" t="s">
        <v>6278</v>
      </c>
      <c r="C2344" s="41" t="s">
        <v>6279</v>
      </c>
      <c r="D2344" s="43" t="s">
        <v>6285</v>
      </c>
      <c r="E2344" s="43" t="s">
        <v>149</v>
      </c>
      <c r="F2344" s="43" t="s">
        <v>419</v>
      </c>
      <c r="G2344" s="43" t="s">
        <v>420</v>
      </c>
      <c r="H2344" s="41"/>
      <c r="J2344" s="10">
        <v>42766</v>
      </c>
      <c r="K2344" s="10">
        <v>42856</v>
      </c>
      <c r="M2344" s="43" t="s">
        <v>2</v>
      </c>
      <c r="N2344" s="43" t="s">
        <v>5</v>
      </c>
      <c r="O2344" s="13" t="s">
        <v>4998</v>
      </c>
      <c r="P2344" s="11">
        <v>582491134.60000002</v>
      </c>
      <c r="Q2344" s="41" t="s">
        <v>6281</v>
      </c>
      <c r="R2344" s="43" t="s">
        <v>4999</v>
      </c>
      <c r="S2344" s="43">
        <f t="shared" si="73"/>
        <v>0.37369999999999998</v>
      </c>
      <c r="T2344" s="11">
        <v>2176769.37</v>
      </c>
      <c r="U2344" s="9">
        <f t="shared" si="74"/>
        <v>2176769.37</v>
      </c>
      <c r="BE2344" s="42"/>
      <c r="BK2344" s="12">
        <v>0</v>
      </c>
      <c r="BS2344" s="11"/>
      <c r="BT2344" s="11">
        <v>1416045.85</v>
      </c>
      <c r="BW2344" s="11"/>
      <c r="CA2344" s="43">
        <v>0</v>
      </c>
      <c r="CF2344" s="11">
        <v>0</v>
      </c>
      <c r="CI2344" s="11">
        <v>3052.45</v>
      </c>
      <c r="CJ2344" s="11">
        <v>0</v>
      </c>
      <c r="CM2344" s="11">
        <v>0</v>
      </c>
      <c r="CN2344" s="11">
        <v>0</v>
      </c>
      <c r="CR2344" s="43">
        <v>0</v>
      </c>
      <c r="CT2344" s="98">
        <v>0</v>
      </c>
      <c r="DB2344" s="106">
        <v>0</v>
      </c>
      <c r="DF2344" s="15">
        <v>0</v>
      </c>
      <c r="DK2344" s="11"/>
      <c r="DP2344" s="11">
        <v>0</v>
      </c>
      <c r="DQ2344" s="11"/>
      <c r="DR2344" s="11">
        <v>0</v>
      </c>
      <c r="DV2344" s="23">
        <v>0</v>
      </c>
      <c r="DZ2344" s="11">
        <v>757671.07</v>
      </c>
      <c r="EA2344" s="11"/>
      <c r="EB2344" s="11"/>
      <c r="EC2344" s="11"/>
      <c r="ED2344" s="11">
        <v>0</v>
      </c>
      <c r="EG2344" s="43">
        <v>0</v>
      </c>
    </row>
    <row r="2345" spans="1:140">
      <c r="B2345" s="68" t="s">
        <v>6278</v>
      </c>
      <c r="C2345" s="41" t="s">
        <v>6279</v>
      </c>
      <c r="D2345" s="43" t="s">
        <v>6285</v>
      </c>
      <c r="E2345" s="43" t="s">
        <v>149</v>
      </c>
      <c r="F2345" s="43" t="s">
        <v>419</v>
      </c>
      <c r="G2345" s="43" t="s">
        <v>420</v>
      </c>
      <c r="H2345" s="41"/>
      <c r="J2345" s="10">
        <v>42794</v>
      </c>
      <c r="K2345" s="10">
        <v>42856</v>
      </c>
      <c r="M2345" s="43" t="s">
        <v>2</v>
      </c>
      <c r="N2345" s="43" t="s">
        <v>5</v>
      </c>
      <c r="O2345" s="13" t="s">
        <v>5073</v>
      </c>
      <c r="P2345" s="11">
        <v>543648693.80619395</v>
      </c>
      <c r="Q2345" s="41" t="s">
        <v>6281</v>
      </c>
      <c r="R2345" s="43" t="s">
        <v>4031</v>
      </c>
      <c r="S2345" s="43">
        <f t="shared" si="73"/>
        <v>0.40039999999999998</v>
      </c>
      <c r="T2345" s="11">
        <v>2176769.37</v>
      </c>
      <c r="U2345" s="9">
        <f t="shared" si="74"/>
        <v>2176769.37</v>
      </c>
      <c r="BE2345" s="42"/>
      <c r="BK2345" s="12">
        <v>0</v>
      </c>
      <c r="BS2345" s="11"/>
      <c r="BT2345" s="11">
        <v>1416045.85</v>
      </c>
      <c r="BW2345" s="11"/>
      <c r="CA2345" s="43">
        <v>0</v>
      </c>
      <c r="CF2345" s="11">
        <v>0</v>
      </c>
      <c r="CI2345" s="11">
        <v>3052.45</v>
      </c>
      <c r="CJ2345" s="11">
        <v>0</v>
      </c>
      <c r="CM2345" s="11">
        <v>0</v>
      </c>
      <c r="CN2345" s="11">
        <v>0</v>
      </c>
      <c r="CR2345" s="43">
        <v>0</v>
      </c>
      <c r="CT2345" s="97">
        <v>0</v>
      </c>
      <c r="DB2345" s="104">
        <v>0</v>
      </c>
      <c r="DF2345" s="15">
        <v>0</v>
      </c>
      <c r="DK2345" s="11"/>
      <c r="DP2345" s="11">
        <v>0</v>
      </c>
      <c r="DQ2345" s="11"/>
      <c r="DR2345" s="11">
        <v>0</v>
      </c>
      <c r="DV2345" s="24">
        <v>0</v>
      </c>
      <c r="DZ2345" s="11">
        <v>757671.07</v>
      </c>
      <c r="EA2345" s="11"/>
      <c r="EB2345" s="11"/>
      <c r="EC2345" s="11"/>
      <c r="ED2345" s="11">
        <v>0</v>
      </c>
      <c r="EG2345" s="43">
        <v>0</v>
      </c>
    </row>
    <row r="2346" spans="1:140">
      <c r="A2346" s="41"/>
      <c r="B2346" s="68" t="s">
        <v>6278</v>
      </c>
      <c r="C2346" s="41" t="s">
        <v>6279</v>
      </c>
      <c r="D2346" s="43" t="s">
        <v>6285</v>
      </c>
      <c r="E2346" s="43" t="s">
        <v>149</v>
      </c>
      <c r="F2346" s="43" t="s">
        <v>419</v>
      </c>
      <c r="G2346" s="43" t="s">
        <v>420</v>
      </c>
      <c r="H2346" s="41"/>
      <c r="I2346" s="41" t="s">
        <v>182</v>
      </c>
      <c r="J2346" s="10">
        <v>42825</v>
      </c>
      <c r="K2346" s="10">
        <v>42856</v>
      </c>
      <c r="L2346" s="41"/>
      <c r="M2346" s="43" t="s">
        <v>2</v>
      </c>
      <c r="N2346" s="43" t="s">
        <v>5</v>
      </c>
      <c r="O2346" s="13" t="s">
        <v>5375</v>
      </c>
      <c r="P2346" s="11">
        <v>510858805.444731</v>
      </c>
      <c r="Q2346" s="41" t="s">
        <v>6281</v>
      </c>
      <c r="R2346" s="43" t="s">
        <v>5661</v>
      </c>
      <c r="S2346" s="43">
        <f t="shared" si="73"/>
        <v>0.42609999999999998</v>
      </c>
      <c r="T2346" s="11">
        <v>2176769.37</v>
      </c>
      <c r="U2346" s="9">
        <f t="shared" si="74"/>
        <v>2176769.37</v>
      </c>
      <c r="V2346" s="41"/>
      <c r="W2346" s="41"/>
      <c r="X2346" s="41"/>
      <c r="Y2346" s="41"/>
      <c r="Z2346" s="41"/>
      <c r="AA2346" s="41"/>
      <c r="AB2346" s="41"/>
      <c r="AC2346" s="41"/>
      <c r="AD2346" s="41"/>
      <c r="AE2346" s="41"/>
      <c r="AF2346" s="41"/>
      <c r="AG2346" s="41"/>
      <c r="AH2346" s="41"/>
      <c r="AI2346" s="41"/>
      <c r="AJ2346" s="41"/>
      <c r="AK2346" s="41"/>
      <c r="AL2346" s="41"/>
      <c r="AM2346" s="41"/>
      <c r="AN2346" s="41"/>
      <c r="AO2346" s="41"/>
      <c r="AP2346" s="41"/>
      <c r="AQ2346" s="41"/>
      <c r="AR2346" s="41"/>
      <c r="AS2346" s="41"/>
      <c r="AT2346" s="41"/>
      <c r="AU2346" s="41"/>
      <c r="AV2346" s="41"/>
      <c r="AW2346" s="41"/>
      <c r="AX2346" s="41"/>
      <c r="AY2346" s="41"/>
      <c r="AZ2346" s="41"/>
      <c r="BA2346" s="41"/>
      <c r="BB2346" s="41"/>
      <c r="BC2346" s="41"/>
      <c r="BD2346" s="41"/>
      <c r="BE2346" s="41"/>
      <c r="BF2346" s="41"/>
      <c r="BG2346" s="41"/>
      <c r="BH2346" s="41"/>
      <c r="BI2346" s="41"/>
      <c r="BJ2346" s="41"/>
      <c r="BK2346" s="12">
        <v>0</v>
      </c>
      <c r="BL2346" s="41"/>
      <c r="BM2346" s="41"/>
      <c r="BN2346" s="41"/>
      <c r="BO2346" s="41"/>
      <c r="BP2346" s="41"/>
      <c r="BQ2346" s="41"/>
      <c r="BR2346" s="41"/>
      <c r="BS2346" s="41"/>
      <c r="BT2346" s="11">
        <v>1416045.85</v>
      </c>
      <c r="BU2346" s="41"/>
      <c r="BV2346" s="41"/>
      <c r="BW2346" s="11"/>
      <c r="BX2346" s="41"/>
      <c r="BY2346" s="41"/>
      <c r="BZ2346" s="41"/>
      <c r="CA2346" s="43">
        <v>0</v>
      </c>
      <c r="CB2346" s="41"/>
      <c r="CC2346" s="41"/>
      <c r="CD2346" s="41"/>
      <c r="CE2346" s="11"/>
      <c r="CF2346" s="11">
        <v>0</v>
      </c>
      <c r="CG2346" s="41"/>
      <c r="CH2346" s="41"/>
      <c r="CI2346" s="11">
        <v>3052.45</v>
      </c>
      <c r="CJ2346" s="11">
        <v>0</v>
      </c>
      <c r="CK2346" s="41"/>
      <c r="CL2346" s="41"/>
      <c r="CM2346" s="43">
        <v>0</v>
      </c>
      <c r="CN2346" s="11">
        <v>0</v>
      </c>
      <c r="CO2346" s="41"/>
      <c r="CP2346" s="41"/>
      <c r="CQ2346" s="41"/>
      <c r="CR2346" s="43">
        <v>0</v>
      </c>
      <c r="CS2346" s="41"/>
      <c r="CT2346" s="31">
        <v>0</v>
      </c>
      <c r="CU2346" s="11"/>
      <c r="CV2346" s="43"/>
      <c r="CW2346" s="41"/>
      <c r="DA2346" s="41"/>
      <c r="DB2346" s="37">
        <v>0</v>
      </c>
      <c r="DE2346" s="41"/>
      <c r="DF2346" s="11"/>
      <c r="DG2346" s="41"/>
      <c r="DH2346" s="41"/>
      <c r="DI2346" s="41"/>
      <c r="DJ2346" s="41"/>
      <c r="DK2346" s="11"/>
      <c r="DL2346" s="41"/>
      <c r="DM2346" s="41"/>
      <c r="DN2346" s="41"/>
      <c r="DO2346" s="41"/>
      <c r="DP2346" s="11">
        <v>0</v>
      </c>
      <c r="DQ2346" s="41"/>
      <c r="DR2346" s="11">
        <v>0</v>
      </c>
      <c r="DS2346" s="41"/>
      <c r="DT2346" s="41">
        <v>0</v>
      </c>
      <c r="DU2346" s="41"/>
      <c r="DV2346" s="22">
        <v>0</v>
      </c>
      <c r="DW2346" s="41"/>
      <c r="DX2346" s="41"/>
      <c r="DY2346" s="41"/>
      <c r="DZ2346" s="11">
        <v>757671.07</v>
      </c>
      <c r="EA2346" s="41"/>
      <c r="EB2346" s="11"/>
      <c r="EC2346" s="41"/>
      <c r="ED2346" s="11">
        <v>0</v>
      </c>
      <c r="EE2346" s="41"/>
      <c r="EF2346" s="41"/>
      <c r="EG2346" s="43">
        <v>0</v>
      </c>
      <c r="EH2346" s="41"/>
      <c r="EI2346" s="41"/>
      <c r="EJ2346" s="41"/>
    </row>
    <row r="2347" spans="1:140">
      <c r="A2347" s="41"/>
      <c r="B2347" s="68" t="s">
        <v>6278</v>
      </c>
      <c r="C2347" s="41" t="s">
        <v>6279</v>
      </c>
      <c r="D2347" s="43" t="s">
        <v>6285</v>
      </c>
      <c r="E2347" s="43" t="s">
        <v>149</v>
      </c>
      <c r="F2347" s="43" t="s">
        <v>419</v>
      </c>
      <c r="G2347" s="43" t="s">
        <v>420</v>
      </c>
      <c r="H2347" s="41"/>
      <c r="I2347" s="41" t="s">
        <v>182</v>
      </c>
      <c r="J2347" s="10">
        <v>42855</v>
      </c>
      <c r="K2347" s="10">
        <v>42948</v>
      </c>
      <c r="L2347" s="41"/>
      <c r="M2347" s="43" t="s">
        <v>2</v>
      </c>
      <c r="N2347" s="43" t="s">
        <v>5</v>
      </c>
      <c r="O2347" s="13" t="s">
        <v>5549</v>
      </c>
      <c r="P2347" s="11">
        <v>553040998.47561002</v>
      </c>
      <c r="Q2347" s="41" t="s">
        <v>6281</v>
      </c>
      <c r="R2347" s="43" t="s">
        <v>5808</v>
      </c>
      <c r="S2347" s="43">
        <f t="shared" si="73"/>
        <v>0.39360000000000001</v>
      </c>
      <c r="T2347" s="11">
        <v>2176769.37</v>
      </c>
      <c r="U2347" s="9">
        <f t="shared" si="74"/>
        <v>2176769.37</v>
      </c>
      <c r="V2347" s="41"/>
      <c r="W2347" s="41"/>
      <c r="X2347" s="41"/>
      <c r="Y2347" s="41"/>
      <c r="Z2347" s="41"/>
      <c r="AA2347" s="41"/>
      <c r="AB2347" s="41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1"/>
      <c r="AM2347" s="41"/>
      <c r="AN2347" s="41"/>
      <c r="AO2347" s="41"/>
      <c r="AP2347" s="41"/>
      <c r="AQ2347" s="41"/>
      <c r="AR2347" s="41"/>
      <c r="AS2347" s="41"/>
      <c r="AT2347" s="41"/>
      <c r="AU2347" s="41"/>
      <c r="AV2347" s="41"/>
      <c r="AW2347" s="41"/>
      <c r="AX2347" s="41"/>
      <c r="AY2347" s="41"/>
      <c r="AZ2347" s="41"/>
      <c r="BA2347" s="41"/>
      <c r="BB2347" s="41"/>
      <c r="BC2347" s="41"/>
      <c r="BD2347" s="41"/>
      <c r="BE2347" s="41"/>
      <c r="BF2347" s="41"/>
      <c r="BG2347" s="41"/>
      <c r="BH2347" s="41"/>
      <c r="BI2347" s="41"/>
      <c r="BJ2347" s="41"/>
      <c r="BK2347" s="12">
        <v>0</v>
      </c>
      <c r="BL2347" s="41"/>
      <c r="BM2347" s="41"/>
      <c r="BN2347" s="41"/>
      <c r="BO2347" s="41"/>
      <c r="BP2347" s="41"/>
      <c r="BQ2347" s="41"/>
      <c r="BR2347" s="41"/>
      <c r="BS2347" s="41"/>
      <c r="BT2347" s="11">
        <v>1416045.85</v>
      </c>
      <c r="BU2347" s="41"/>
      <c r="BV2347" s="41"/>
      <c r="BW2347" s="11"/>
      <c r="BX2347" s="41"/>
      <c r="BY2347" s="41"/>
      <c r="BZ2347" s="41"/>
      <c r="CA2347" s="43">
        <v>0</v>
      </c>
      <c r="CB2347" s="41"/>
      <c r="CC2347" s="41"/>
      <c r="CD2347" s="41"/>
      <c r="CE2347" s="11"/>
      <c r="CF2347" s="11">
        <v>0</v>
      </c>
      <c r="CG2347" s="41"/>
      <c r="CH2347" s="41"/>
      <c r="CI2347" s="11">
        <v>3052.45</v>
      </c>
      <c r="CJ2347" s="11">
        <v>0</v>
      </c>
      <c r="CK2347" s="41"/>
      <c r="CL2347" s="41"/>
      <c r="CM2347" s="43">
        <v>0</v>
      </c>
      <c r="CN2347" s="11">
        <v>0</v>
      </c>
      <c r="CO2347" s="41"/>
      <c r="CP2347" s="41"/>
      <c r="CQ2347" s="41"/>
      <c r="CR2347" s="43">
        <v>0</v>
      </c>
      <c r="CS2347" s="41"/>
      <c r="CT2347" s="100">
        <v>0</v>
      </c>
      <c r="CU2347" s="11"/>
      <c r="CV2347" s="43"/>
      <c r="CW2347" s="41"/>
      <c r="DA2347" s="41"/>
      <c r="DB2347" s="108">
        <v>0</v>
      </c>
      <c r="DE2347" s="41"/>
      <c r="DF2347" s="63"/>
      <c r="DG2347" s="41"/>
      <c r="DH2347" s="41"/>
      <c r="DI2347" s="41"/>
      <c r="DJ2347" s="41"/>
      <c r="DK2347" s="11"/>
      <c r="DL2347" s="41"/>
      <c r="DM2347" s="41"/>
      <c r="DN2347" s="41"/>
      <c r="DO2347" s="41"/>
      <c r="DP2347" s="11">
        <v>0</v>
      </c>
      <c r="DQ2347" s="41"/>
      <c r="DR2347" s="11">
        <v>0</v>
      </c>
      <c r="DS2347" s="41"/>
      <c r="DT2347" s="41">
        <v>0</v>
      </c>
      <c r="DU2347" s="41"/>
      <c r="DV2347" s="56">
        <v>0</v>
      </c>
      <c r="DW2347" s="41"/>
      <c r="DX2347" s="41"/>
      <c r="DY2347" s="41"/>
      <c r="DZ2347" s="11">
        <v>757671.07</v>
      </c>
      <c r="EA2347" s="41"/>
      <c r="EB2347" s="11"/>
      <c r="EC2347" s="41"/>
      <c r="ED2347" s="11">
        <v>0</v>
      </c>
      <c r="EE2347" s="41"/>
      <c r="EF2347" s="41"/>
      <c r="EG2347" s="43">
        <v>0</v>
      </c>
      <c r="EH2347" s="41"/>
      <c r="EI2347" s="41"/>
      <c r="EJ2347" s="41"/>
    </row>
    <row r="2348" spans="1:140">
      <c r="A2348" s="41"/>
      <c r="B2348" s="68" t="s">
        <v>6278</v>
      </c>
      <c r="C2348" s="41" t="s">
        <v>6279</v>
      </c>
      <c r="D2348" s="43" t="s">
        <v>6285</v>
      </c>
      <c r="E2348" s="43" t="s">
        <v>149</v>
      </c>
      <c r="F2348" s="43" t="s">
        <v>419</v>
      </c>
      <c r="G2348" s="43" t="s">
        <v>420</v>
      </c>
      <c r="H2348" s="41"/>
      <c r="I2348" s="41" t="s">
        <v>182</v>
      </c>
      <c r="J2348" s="10">
        <v>42830</v>
      </c>
      <c r="K2348" s="10">
        <v>42851</v>
      </c>
      <c r="L2348" s="41"/>
      <c r="M2348" s="43" t="s">
        <v>2</v>
      </c>
      <c r="N2348" s="43" t="s">
        <v>5</v>
      </c>
      <c r="O2348" s="13" t="s">
        <v>5485</v>
      </c>
      <c r="P2348" s="11">
        <v>1439593730</v>
      </c>
      <c r="Q2348" s="41" t="s">
        <v>6281</v>
      </c>
      <c r="R2348" s="43" t="s">
        <v>5761</v>
      </c>
      <c r="S2348" s="43">
        <f t="shared" si="73"/>
        <v>0.15120719999999999</v>
      </c>
      <c r="T2348" s="11">
        <v>2176769.37</v>
      </c>
      <c r="U2348" s="9">
        <f t="shared" si="74"/>
        <v>2176769.37</v>
      </c>
      <c r="V2348" s="41"/>
      <c r="W2348" s="41"/>
      <c r="X2348" s="41"/>
      <c r="Y2348" s="41"/>
      <c r="Z2348" s="41"/>
      <c r="AA2348" s="41"/>
      <c r="AB2348" s="41"/>
      <c r="AC2348" s="41"/>
      <c r="AD2348" s="41"/>
      <c r="AE2348" s="41"/>
      <c r="AF2348" s="41"/>
      <c r="AG2348" s="41"/>
      <c r="AH2348" s="41"/>
      <c r="AI2348" s="41"/>
      <c r="AJ2348" s="41"/>
      <c r="AK2348" s="41"/>
      <c r="AL2348" s="41"/>
      <c r="AM2348" s="41"/>
      <c r="AN2348" s="41"/>
      <c r="AO2348" s="41"/>
      <c r="AP2348" s="41"/>
      <c r="AQ2348" s="41"/>
      <c r="AR2348" s="41"/>
      <c r="AS2348" s="41"/>
      <c r="AT2348" s="41"/>
      <c r="AU2348" s="41"/>
      <c r="AV2348" s="41"/>
      <c r="AW2348" s="41"/>
      <c r="AX2348" s="41"/>
      <c r="AY2348" s="41"/>
      <c r="AZ2348" s="41"/>
      <c r="BA2348" s="41"/>
      <c r="BB2348" s="41"/>
      <c r="BC2348" s="41"/>
      <c r="BD2348" s="41"/>
      <c r="BE2348" s="41"/>
      <c r="BF2348" s="41"/>
      <c r="BG2348" s="41"/>
      <c r="BH2348" s="41"/>
      <c r="BI2348" s="41"/>
      <c r="BJ2348" s="41"/>
      <c r="BK2348" s="12">
        <v>0</v>
      </c>
      <c r="BL2348" s="41"/>
      <c r="BM2348" s="41"/>
      <c r="BN2348" s="41"/>
      <c r="BO2348" s="41"/>
      <c r="BP2348" s="41"/>
      <c r="BQ2348" s="41"/>
      <c r="BR2348" s="41"/>
      <c r="BS2348" s="41"/>
      <c r="BT2348" s="11">
        <v>1416045.85</v>
      </c>
      <c r="BU2348" s="41"/>
      <c r="BV2348" s="41"/>
      <c r="BW2348" s="11"/>
      <c r="BX2348" s="41"/>
      <c r="BY2348" s="41"/>
      <c r="BZ2348" s="41"/>
      <c r="CA2348" s="43">
        <v>0</v>
      </c>
      <c r="CB2348" s="41"/>
      <c r="CC2348" s="41"/>
      <c r="CD2348" s="41"/>
      <c r="CE2348" s="11"/>
      <c r="CF2348" s="11">
        <v>0</v>
      </c>
      <c r="CG2348" s="41"/>
      <c r="CH2348" s="41"/>
      <c r="CI2348" s="11">
        <v>3052.45</v>
      </c>
      <c r="CJ2348" s="11">
        <v>0</v>
      </c>
      <c r="CK2348" s="41"/>
      <c r="CL2348" s="41"/>
      <c r="CM2348" s="43">
        <v>0</v>
      </c>
      <c r="CN2348" s="11">
        <v>0</v>
      </c>
      <c r="CO2348" s="41"/>
      <c r="CP2348" s="41"/>
      <c r="CQ2348" s="41"/>
      <c r="CR2348" s="43">
        <v>0</v>
      </c>
      <c r="CS2348" s="41"/>
      <c r="CT2348" s="99">
        <v>0</v>
      </c>
      <c r="CU2348" s="11"/>
      <c r="CV2348" s="43"/>
      <c r="CW2348" s="41"/>
      <c r="DA2348" s="41"/>
      <c r="DB2348" s="107">
        <v>0</v>
      </c>
      <c r="DE2348" s="41"/>
      <c r="DF2348" s="63"/>
      <c r="DG2348" s="41"/>
      <c r="DH2348" s="41"/>
      <c r="DI2348" s="41"/>
      <c r="DJ2348" s="41"/>
      <c r="DK2348" s="11"/>
      <c r="DL2348" s="41"/>
      <c r="DM2348" s="41"/>
      <c r="DN2348" s="41"/>
      <c r="DO2348" s="41"/>
      <c r="DP2348" s="11">
        <v>0</v>
      </c>
      <c r="DQ2348" s="41"/>
      <c r="DR2348" s="11">
        <v>0</v>
      </c>
      <c r="DS2348" s="41"/>
      <c r="DT2348" s="41">
        <v>0</v>
      </c>
      <c r="DU2348" s="41"/>
      <c r="DV2348" s="56">
        <v>0</v>
      </c>
      <c r="DW2348" s="41"/>
      <c r="DX2348" s="41"/>
      <c r="DY2348" s="41"/>
      <c r="DZ2348" s="11">
        <v>757671.07</v>
      </c>
      <c r="EA2348" s="41"/>
      <c r="EB2348" s="11"/>
      <c r="EC2348" s="41"/>
      <c r="ED2348" s="11">
        <v>0</v>
      </c>
      <c r="EE2348" s="41"/>
      <c r="EF2348" s="41"/>
      <c r="EG2348" s="43">
        <v>0</v>
      </c>
      <c r="EH2348" s="41"/>
      <c r="EI2348" s="41"/>
      <c r="EJ2348" s="41"/>
    </row>
    <row r="2349" spans="1:140" s="67" customFormat="1">
      <c r="B2349" s="68" t="s">
        <v>6278</v>
      </c>
      <c r="C2349" s="68" t="s">
        <v>6279</v>
      </c>
      <c r="D2349" s="69" t="s">
        <v>6303</v>
      </c>
      <c r="E2349" s="69" t="s">
        <v>149</v>
      </c>
      <c r="F2349" s="69" t="s">
        <v>881</v>
      </c>
      <c r="G2349" s="69" t="s">
        <v>882</v>
      </c>
      <c r="H2349" s="68"/>
      <c r="J2349" s="70">
        <v>42277</v>
      </c>
      <c r="K2349" s="70">
        <v>42277</v>
      </c>
      <c r="M2349" s="69" t="s">
        <v>152</v>
      </c>
      <c r="N2349" s="69" t="s">
        <v>153</v>
      </c>
      <c r="O2349" s="71" t="s">
        <v>883</v>
      </c>
      <c r="P2349" s="72">
        <v>74729241.163630307</v>
      </c>
      <c r="Q2349" s="68" t="s">
        <v>6281</v>
      </c>
      <c r="R2349" s="69" t="s">
        <v>884</v>
      </c>
      <c r="S2349" s="69">
        <f t="shared" si="73"/>
        <v>0.92576480000000005</v>
      </c>
      <c r="T2349" s="72">
        <v>691817.01</v>
      </c>
      <c r="U2349" s="73">
        <f t="shared" si="74"/>
        <v>691817.01</v>
      </c>
      <c r="BK2349" s="74">
        <v>0</v>
      </c>
      <c r="BS2349" s="72"/>
      <c r="BT2349" s="72">
        <v>155503.38</v>
      </c>
      <c r="BW2349" s="72"/>
      <c r="CA2349" s="69">
        <v>0</v>
      </c>
      <c r="CE2349" s="75"/>
      <c r="CF2349" s="72">
        <v>0</v>
      </c>
      <c r="CI2349" s="72">
        <v>536311.07999999996</v>
      </c>
      <c r="CJ2349" s="72">
        <v>0</v>
      </c>
      <c r="CM2349" s="72">
        <v>2.5499999999999998</v>
      </c>
      <c r="CN2349" s="72">
        <v>0</v>
      </c>
      <c r="CR2349" s="69"/>
      <c r="CT2349" s="93"/>
      <c r="CU2349" s="72"/>
      <c r="CV2349" s="69"/>
      <c r="CX2349" s="68"/>
      <c r="CY2349" s="68"/>
      <c r="CZ2349" s="68"/>
      <c r="DB2349" s="90">
        <v>0</v>
      </c>
      <c r="DC2349" s="68"/>
      <c r="DD2349" s="68"/>
      <c r="DF2349" s="72">
        <v>0</v>
      </c>
      <c r="DK2349" s="72"/>
      <c r="DP2349" s="72">
        <v>0</v>
      </c>
      <c r="DQ2349" s="72"/>
      <c r="DR2349" s="72">
        <v>0</v>
      </c>
      <c r="DV2349" s="77">
        <v>0</v>
      </c>
      <c r="DZ2349" s="72">
        <v>0</v>
      </c>
      <c r="EA2349" s="72"/>
      <c r="EB2349" s="72"/>
      <c r="EC2349" s="72"/>
      <c r="ED2349" s="72">
        <v>0</v>
      </c>
      <c r="EG2349" s="69">
        <v>0</v>
      </c>
    </row>
    <row r="2350" spans="1:140" s="67" customFormat="1">
      <c r="B2350" s="68" t="s">
        <v>6278</v>
      </c>
      <c r="C2350" s="68" t="s">
        <v>6279</v>
      </c>
      <c r="D2350" s="69" t="s">
        <v>6303</v>
      </c>
      <c r="E2350" s="69" t="s">
        <v>149</v>
      </c>
      <c r="F2350" s="69" t="s">
        <v>881</v>
      </c>
      <c r="G2350" s="69" t="s">
        <v>882</v>
      </c>
      <c r="H2350" s="68"/>
      <c r="J2350" s="70">
        <v>42369</v>
      </c>
      <c r="K2350" s="70">
        <v>42369</v>
      </c>
      <c r="M2350" s="69" t="s">
        <v>152</v>
      </c>
      <c r="N2350" s="69" t="s">
        <v>153</v>
      </c>
      <c r="O2350" s="71" t="s">
        <v>883</v>
      </c>
      <c r="P2350" s="72">
        <v>111375009.659347</v>
      </c>
      <c r="Q2350" s="68" t="s">
        <v>6281</v>
      </c>
      <c r="R2350" s="69" t="s">
        <v>1729</v>
      </c>
      <c r="S2350" s="69">
        <f t="shared" si="73"/>
        <v>0.62116000000000005</v>
      </c>
      <c r="T2350" s="72">
        <v>691817.01</v>
      </c>
      <c r="U2350" s="73">
        <f t="shared" si="74"/>
        <v>691817.01</v>
      </c>
      <c r="BK2350" s="74">
        <v>0</v>
      </c>
      <c r="BS2350" s="72"/>
      <c r="BT2350" s="72">
        <v>155503.38</v>
      </c>
      <c r="BW2350" s="72"/>
      <c r="CA2350" s="69">
        <v>0</v>
      </c>
      <c r="CE2350" s="75"/>
      <c r="CF2350" s="72">
        <v>0</v>
      </c>
      <c r="CI2350" s="72">
        <v>536311.07999999996</v>
      </c>
      <c r="CJ2350" s="72">
        <v>0</v>
      </c>
      <c r="CM2350" s="72">
        <v>2.5499999999999998</v>
      </c>
      <c r="CN2350" s="72">
        <v>0</v>
      </c>
      <c r="CR2350" s="69"/>
      <c r="CT2350" s="93"/>
      <c r="CU2350" s="72"/>
      <c r="CV2350" s="69"/>
      <c r="CX2350" s="68"/>
      <c r="CY2350" s="68"/>
      <c r="CZ2350" s="68"/>
      <c r="DB2350" s="90">
        <v>0</v>
      </c>
      <c r="DC2350" s="68"/>
      <c r="DD2350" s="68"/>
      <c r="DF2350" s="72">
        <v>0</v>
      </c>
      <c r="DK2350" s="72"/>
      <c r="DP2350" s="72">
        <v>0</v>
      </c>
      <c r="DQ2350" s="72"/>
      <c r="DR2350" s="72">
        <v>0</v>
      </c>
      <c r="DV2350" s="78">
        <v>0</v>
      </c>
      <c r="DZ2350" s="72">
        <v>0</v>
      </c>
      <c r="EA2350" s="72"/>
      <c r="EB2350" s="72"/>
      <c r="EC2350" s="72"/>
      <c r="ED2350" s="72">
        <v>0</v>
      </c>
      <c r="EG2350" s="69">
        <v>0</v>
      </c>
    </row>
    <row r="2351" spans="1:140" s="67" customFormat="1">
      <c r="B2351" s="68" t="s">
        <v>6278</v>
      </c>
      <c r="C2351" s="68" t="s">
        <v>6279</v>
      </c>
      <c r="D2351" s="69" t="s">
        <v>6303</v>
      </c>
      <c r="E2351" s="69" t="s">
        <v>149</v>
      </c>
      <c r="F2351" s="69" t="s">
        <v>881</v>
      </c>
      <c r="G2351" s="69" t="s">
        <v>882</v>
      </c>
      <c r="H2351" s="68"/>
      <c r="J2351" s="70">
        <v>42460</v>
      </c>
      <c r="K2351" s="70">
        <v>42460</v>
      </c>
      <c r="M2351" s="69" t="s">
        <v>152</v>
      </c>
      <c r="N2351" s="69" t="s">
        <v>153</v>
      </c>
      <c r="O2351" s="71" t="s">
        <v>883</v>
      </c>
      <c r="P2351" s="72">
        <v>39551600.048137598</v>
      </c>
      <c r="Q2351" s="68" t="s">
        <v>6281</v>
      </c>
      <c r="R2351" s="69" t="s">
        <v>2211</v>
      </c>
      <c r="S2351" s="69">
        <f t="shared" si="73"/>
        <v>1.7491505000000001</v>
      </c>
      <c r="T2351" s="72">
        <v>691817.01</v>
      </c>
      <c r="U2351" s="73">
        <f t="shared" si="74"/>
        <v>691817.01</v>
      </c>
      <c r="BK2351" s="74">
        <v>0</v>
      </c>
      <c r="BS2351" s="72"/>
      <c r="BT2351" s="72">
        <v>155503.38</v>
      </c>
      <c r="BW2351" s="72"/>
      <c r="CA2351" s="69">
        <v>0</v>
      </c>
      <c r="CE2351" s="75"/>
      <c r="CF2351" s="72">
        <v>0</v>
      </c>
      <c r="CI2351" s="72">
        <v>536311.07999999996</v>
      </c>
      <c r="CJ2351" s="72">
        <v>0</v>
      </c>
      <c r="CM2351" s="72">
        <v>2.5499999999999998</v>
      </c>
      <c r="CN2351" s="72">
        <v>0</v>
      </c>
      <c r="CR2351" s="69"/>
      <c r="CT2351" s="93"/>
      <c r="CU2351" s="72"/>
      <c r="CV2351" s="69"/>
      <c r="CX2351" s="68"/>
      <c r="CY2351" s="68"/>
      <c r="CZ2351" s="68"/>
      <c r="DB2351" s="90">
        <v>0</v>
      </c>
      <c r="DC2351" s="68"/>
      <c r="DD2351" s="68"/>
      <c r="DF2351" s="72">
        <v>0</v>
      </c>
      <c r="DK2351" s="72"/>
      <c r="DP2351" s="72">
        <v>0</v>
      </c>
      <c r="DQ2351" s="72"/>
      <c r="DR2351" s="72">
        <v>0</v>
      </c>
      <c r="DV2351" s="77">
        <v>0</v>
      </c>
      <c r="DZ2351" s="72">
        <v>0</v>
      </c>
      <c r="EA2351" s="72"/>
      <c r="EB2351" s="72"/>
      <c r="EC2351" s="72"/>
      <c r="ED2351" s="72">
        <v>0</v>
      </c>
      <c r="EG2351" s="69">
        <v>0</v>
      </c>
    </row>
    <row r="2352" spans="1:140" s="67" customFormat="1">
      <c r="B2352" s="68" t="s">
        <v>6278</v>
      </c>
      <c r="C2352" s="68" t="s">
        <v>6279</v>
      </c>
      <c r="D2352" s="69" t="s">
        <v>6303</v>
      </c>
      <c r="E2352" s="69" t="s">
        <v>149</v>
      </c>
      <c r="F2352" s="69" t="s">
        <v>881</v>
      </c>
      <c r="G2352" s="69" t="s">
        <v>882</v>
      </c>
      <c r="H2352" s="68"/>
      <c r="J2352" s="70">
        <v>42550</v>
      </c>
      <c r="K2352" s="70">
        <v>42551</v>
      </c>
      <c r="M2352" s="69" t="s">
        <v>152</v>
      </c>
      <c r="N2352" s="69" t="s">
        <v>153</v>
      </c>
      <c r="O2352" s="71" t="s">
        <v>883</v>
      </c>
      <c r="P2352" s="72">
        <v>43192460.572396502</v>
      </c>
      <c r="Q2352" s="68" t="s">
        <v>6281</v>
      </c>
      <c r="R2352" s="69" t="s">
        <v>2674</v>
      </c>
      <c r="S2352" s="69">
        <f t="shared" si="73"/>
        <v>1.6017078</v>
      </c>
      <c r="T2352" s="72">
        <v>691817.01</v>
      </c>
      <c r="U2352" s="73">
        <f t="shared" si="74"/>
        <v>691817.01</v>
      </c>
      <c r="BK2352" s="74">
        <v>0</v>
      </c>
      <c r="BS2352" s="72"/>
      <c r="BT2352" s="72">
        <v>155503.38</v>
      </c>
      <c r="BW2352" s="72"/>
      <c r="CA2352" s="69">
        <v>0</v>
      </c>
      <c r="CE2352" s="75"/>
      <c r="CF2352" s="72">
        <v>0</v>
      </c>
      <c r="CI2352" s="72">
        <v>536311.07999999996</v>
      </c>
      <c r="CJ2352" s="72">
        <v>0</v>
      </c>
      <c r="CM2352" s="72">
        <v>2.5499999999999998</v>
      </c>
      <c r="CN2352" s="72">
        <v>0</v>
      </c>
      <c r="CR2352" s="69"/>
      <c r="CT2352" s="93"/>
      <c r="CU2352" s="72"/>
      <c r="CV2352" s="69"/>
      <c r="CX2352" s="68"/>
      <c r="CY2352" s="68"/>
      <c r="CZ2352" s="68"/>
      <c r="DB2352" s="90">
        <v>0</v>
      </c>
      <c r="DC2352" s="68"/>
      <c r="DD2352" s="68"/>
      <c r="DF2352" s="72">
        <v>0</v>
      </c>
      <c r="DK2352" s="72"/>
      <c r="DP2352" s="72">
        <v>0</v>
      </c>
      <c r="DQ2352" s="72"/>
      <c r="DR2352" s="72">
        <v>0</v>
      </c>
      <c r="DV2352" s="78">
        <v>0</v>
      </c>
      <c r="DZ2352" s="72">
        <v>0</v>
      </c>
      <c r="EA2352" s="72"/>
      <c r="EB2352" s="72"/>
      <c r="EC2352" s="72"/>
      <c r="ED2352" s="72">
        <v>0</v>
      </c>
      <c r="EG2352" s="69">
        <v>0</v>
      </c>
    </row>
    <row r="2353" spans="1:140" s="67" customFormat="1">
      <c r="B2353" s="68" t="s">
        <v>6278</v>
      </c>
      <c r="C2353" s="68" t="s">
        <v>6279</v>
      </c>
      <c r="D2353" s="69" t="s">
        <v>6303</v>
      </c>
      <c r="E2353" s="69" t="s">
        <v>149</v>
      </c>
      <c r="F2353" s="69" t="s">
        <v>881</v>
      </c>
      <c r="G2353" s="69" t="s">
        <v>882</v>
      </c>
      <c r="H2353" s="68"/>
      <c r="J2353" s="70">
        <v>42642</v>
      </c>
      <c r="K2353" s="70">
        <v>42642</v>
      </c>
      <c r="M2353" s="69" t="s">
        <v>2</v>
      </c>
      <c r="N2353" s="69" t="s">
        <v>5</v>
      </c>
      <c r="O2353" s="71" t="s">
        <v>3753</v>
      </c>
      <c r="P2353" s="72">
        <v>26064430.985227499</v>
      </c>
      <c r="Q2353" s="68" t="s">
        <v>6281</v>
      </c>
      <c r="R2353" s="69" t="s">
        <v>3754</v>
      </c>
      <c r="S2353" s="69">
        <f t="shared" si="73"/>
        <v>2.6542571000000001</v>
      </c>
      <c r="T2353" s="72">
        <v>691817.01</v>
      </c>
      <c r="U2353" s="73">
        <f t="shared" si="74"/>
        <v>691817.01</v>
      </c>
      <c r="BK2353" s="74">
        <v>0</v>
      </c>
      <c r="BS2353" s="72"/>
      <c r="BT2353" s="72">
        <v>155503.38</v>
      </c>
      <c r="BW2353" s="72"/>
      <c r="CA2353" s="69">
        <v>0</v>
      </c>
      <c r="CE2353" s="75"/>
      <c r="CF2353" s="72">
        <v>0</v>
      </c>
      <c r="CI2353" s="72">
        <v>536311.07999999996</v>
      </c>
      <c r="CJ2353" s="72">
        <v>0</v>
      </c>
      <c r="CM2353" s="72">
        <v>2.5499999999999998</v>
      </c>
      <c r="CN2353" s="72">
        <v>0</v>
      </c>
      <c r="CR2353" s="69"/>
      <c r="CT2353" s="93"/>
      <c r="CU2353" s="72"/>
      <c r="CV2353" s="69"/>
      <c r="CX2353" s="68"/>
      <c r="CY2353" s="68"/>
      <c r="CZ2353" s="68"/>
      <c r="DB2353" s="90">
        <v>0</v>
      </c>
      <c r="DC2353" s="68"/>
      <c r="DD2353" s="68"/>
      <c r="DF2353" s="72">
        <v>0</v>
      </c>
      <c r="DK2353" s="72"/>
      <c r="DP2353" s="72">
        <v>0</v>
      </c>
      <c r="DQ2353" s="72"/>
      <c r="DR2353" s="72">
        <v>0</v>
      </c>
      <c r="DV2353" s="78">
        <v>0</v>
      </c>
      <c r="DZ2353" s="72">
        <v>0</v>
      </c>
      <c r="EA2353" s="72"/>
      <c r="EB2353" s="72"/>
      <c r="EC2353" s="72"/>
      <c r="ED2353" s="72">
        <v>0</v>
      </c>
      <c r="EG2353" s="69">
        <v>0</v>
      </c>
    </row>
    <row r="2354" spans="1:140" s="67" customFormat="1">
      <c r="B2354" s="68" t="s">
        <v>6278</v>
      </c>
      <c r="C2354" s="68" t="s">
        <v>6279</v>
      </c>
      <c r="D2354" s="69" t="s">
        <v>6303</v>
      </c>
      <c r="E2354" s="69" t="s">
        <v>149</v>
      </c>
      <c r="F2354" s="69" t="s">
        <v>881</v>
      </c>
      <c r="G2354" s="69" t="s">
        <v>882</v>
      </c>
      <c r="H2354" s="68"/>
      <c r="J2354" s="70">
        <v>42735</v>
      </c>
      <c r="K2354" s="70">
        <v>42735</v>
      </c>
      <c r="M2354" s="69" t="s">
        <v>2</v>
      </c>
      <c r="N2354" s="69" t="s">
        <v>5</v>
      </c>
      <c r="O2354" s="71" t="s">
        <v>4798</v>
      </c>
      <c r="P2354" s="72">
        <v>1517225747.0256</v>
      </c>
      <c r="Q2354" s="68" t="s">
        <v>6281</v>
      </c>
      <c r="R2354" s="69" t="s">
        <v>4799</v>
      </c>
      <c r="S2354" s="69">
        <f t="shared" si="73"/>
        <v>4.5597499999999999E-2</v>
      </c>
      <c r="T2354" s="72">
        <v>691817.01</v>
      </c>
      <c r="U2354" s="73">
        <f t="shared" si="74"/>
        <v>691817.01</v>
      </c>
      <c r="BK2354" s="74">
        <v>0</v>
      </c>
      <c r="BS2354" s="72"/>
      <c r="BT2354" s="72">
        <v>155503.38</v>
      </c>
      <c r="BW2354" s="72"/>
      <c r="CA2354" s="69">
        <v>0</v>
      </c>
      <c r="CF2354" s="72">
        <v>0</v>
      </c>
      <c r="CI2354" s="72">
        <v>536311.07999999996</v>
      </c>
      <c r="CJ2354" s="72">
        <v>0</v>
      </c>
      <c r="CM2354" s="72">
        <v>2.5499999999999998</v>
      </c>
      <c r="CN2354" s="72">
        <v>0</v>
      </c>
      <c r="CR2354" s="69"/>
      <c r="CT2354" s="93"/>
      <c r="CU2354" s="68"/>
      <c r="CV2354" s="68"/>
      <c r="CX2354" s="68"/>
      <c r="CY2354" s="68"/>
      <c r="CZ2354" s="68"/>
      <c r="DB2354" s="90">
        <v>0</v>
      </c>
      <c r="DC2354" s="68"/>
      <c r="DD2354" s="68"/>
      <c r="DF2354" s="76">
        <v>0</v>
      </c>
      <c r="DK2354" s="72"/>
      <c r="DP2354" s="72">
        <v>0</v>
      </c>
      <c r="DQ2354" s="72"/>
      <c r="DR2354" s="72">
        <v>0</v>
      </c>
      <c r="DV2354" s="78">
        <v>0</v>
      </c>
      <c r="DZ2354" s="72">
        <v>0</v>
      </c>
      <c r="EA2354" s="72"/>
      <c r="EB2354" s="72"/>
      <c r="EC2354" s="72"/>
      <c r="ED2354" s="72">
        <v>0</v>
      </c>
      <c r="EG2354" s="69">
        <v>0</v>
      </c>
    </row>
    <row r="2355" spans="1:140" s="67" customFormat="1">
      <c r="B2355" s="68" t="s">
        <v>6278</v>
      </c>
      <c r="C2355" s="68" t="s">
        <v>6279</v>
      </c>
      <c r="D2355" s="69" t="s">
        <v>6303</v>
      </c>
      <c r="E2355" s="69" t="s">
        <v>149</v>
      </c>
      <c r="F2355" s="69" t="s">
        <v>862</v>
      </c>
      <c r="G2355" s="69" t="s">
        <v>863</v>
      </c>
      <c r="H2355" s="68"/>
      <c r="J2355" s="70">
        <v>42277</v>
      </c>
      <c r="K2355" s="70">
        <v>42277</v>
      </c>
      <c r="M2355" s="69" t="s">
        <v>152</v>
      </c>
      <c r="N2355" s="69" t="s">
        <v>153</v>
      </c>
      <c r="O2355" s="71" t="s">
        <v>864</v>
      </c>
      <c r="P2355" s="72">
        <v>12869613.49</v>
      </c>
      <c r="Q2355" s="68" t="s">
        <v>6281</v>
      </c>
      <c r="R2355" s="69" t="s">
        <v>865</v>
      </c>
      <c r="S2355" s="69">
        <f t="shared" si="73"/>
        <v>0.69959769999999999</v>
      </c>
      <c r="T2355" s="72">
        <v>90035.51999999999</v>
      </c>
      <c r="U2355" s="73">
        <f t="shared" si="74"/>
        <v>91975.889999999985</v>
      </c>
      <c r="BK2355" s="74">
        <v>0</v>
      </c>
      <c r="BS2355" s="72"/>
      <c r="BT2355" s="72">
        <v>37010.49</v>
      </c>
      <c r="BW2355" s="72"/>
      <c r="CA2355" s="69">
        <v>501.76</v>
      </c>
      <c r="CE2355" s="75"/>
      <c r="CF2355" s="72">
        <v>1438.61</v>
      </c>
      <c r="CI2355" s="72">
        <v>8953.5499999999993</v>
      </c>
      <c r="CJ2355" s="72">
        <v>0</v>
      </c>
      <c r="CM2355" s="72">
        <v>3505.9</v>
      </c>
      <c r="CN2355" s="72">
        <v>2947.59</v>
      </c>
      <c r="CR2355" s="69">
        <v>0</v>
      </c>
      <c r="CT2355" s="89">
        <v>0</v>
      </c>
      <c r="CU2355" s="72"/>
      <c r="CV2355" s="69"/>
      <c r="CX2355" s="68"/>
      <c r="CY2355" s="68"/>
      <c r="CZ2355" s="68"/>
      <c r="DB2355" s="90">
        <v>0</v>
      </c>
      <c r="DC2355" s="68"/>
      <c r="DD2355" s="68"/>
      <c r="DF2355" s="72">
        <v>0</v>
      </c>
      <c r="DK2355" s="72"/>
      <c r="DP2355" s="72">
        <v>0</v>
      </c>
      <c r="DQ2355" s="72"/>
      <c r="DR2355" s="72">
        <v>0</v>
      </c>
      <c r="DV2355" s="78">
        <v>0</v>
      </c>
      <c r="DZ2355" s="72"/>
      <c r="EA2355" s="72"/>
      <c r="EB2355" s="72"/>
      <c r="EC2355" s="72"/>
      <c r="ED2355" s="72">
        <v>583.26</v>
      </c>
      <c r="EG2355" s="69">
        <v>37034.730000000003</v>
      </c>
    </row>
    <row r="2356" spans="1:140" s="67" customFormat="1">
      <c r="B2356" s="68" t="s">
        <v>6278</v>
      </c>
      <c r="C2356" s="68" t="s">
        <v>6279</v>
      </c>
      <c r="D2356" s="69" t="s">
        <v>6303</v>
      </c>
      <c r="E2356" s="69" t="s">
        <v>149</v>
      </c>
      <c r="F2356" s="69" t="s">
        <v>862</v>
      </c>
      <c r="G2356" s="69" t="s">
        <v>863</v>
      </c>
      <c r="H2356" s="68"/>
      <c r="J2356" s="70">
        <v>42369</v>
      </c>
      <c r="K2356" s="70">
        <v>42369</v>
      </c>
      <c r="M2356" s="69" t="s">
        <v>152</v>
      </c>
      <c r="N2356" s="69" t="s">
        <v>153</v>
      </c>
      <c r="O2356" s="71" t="s">
        <v>879</v>
      </c>
      <c r="P2356" s="72">
        <v>428967311.29000002</v>
      </c>
      <c r="Q2356" s="68" t="s">
        <v>6281</v>
      </c>
      <c r="R2356" s="69" t="s">
        <v>1628</v>
      </c>
      <c r="S2356" s="69">
        <f t="shared" si="73"/>
        <v>2.0988899999999998E-2</v>
      </c>
      <c r="T2356" s="72">
        <v>90035.51999999999</v>
      </c>
      <c r="U2356" s="73">
        <f t="shared" si="74"/>
        <v>91975.889999999985</v>
      </c>
      <c r="BK2356" s="74">
        <v>0</v>
      </c>
      <c r="BS2356" s="72"/>
      <c r="BT2356" s="72">
        <v>37010.49</v>
      </c>
      <c r="BW2356" s="72"/>
      <c r="CA2356" s="69">
        <v>501.76</v>
      </c>
      <c r="CE2356" s="75"/>
      <c r="CF2356" s="72">
        <v>1438.61</v>
      </c>
      <c r="CI2356" s="72">
        <v>8953.5499999999993</v>
      </c>
      <c r="CJ2356" s="72">
        <v>0</v>
      </c>
      <c r="CM2356" s="72">
        <v>3505.9</v>
      </c>
      <c r="CN2356" s="72">
        <v>2947.59</v>
      </c>
      <c r="CR2356" s="69">
        <v>0</v>
      </c>
      <c r="CT2356" s="89">
        <v>0</v>
      </c>
      <c r="CU2356" s="72"/>
      <c r="CV2356" s="69"/>
      <c r="CX2356" s="68"/>
      <c r="CY2356" s="68"/>
      <c r="CZ2356" s="68"/>
      <c r="DB2356" s="89">
        <v>0</v>
      </c>
      <c r="DC2356" s="68"/>
      <c r="DD2356" s="68"/>
      <c r="DF2356" s="72">
        <v>0</v>
      </c>
      <c r="DK2356" s="72"/>
      <c r="DP2356" s="72">
        <v>0</v>
      </c>
      <c r="DQ2356" s="72"/>
      <c r="DR2356" s="72">
        <v>0</v>
      </c>
      <c r="DV2356" s="77">
        <v>0</v>
      </c>
      <c r="DZ2356" s="72">
        <v>0</v>
      </c>
      <c r="EA2356" s="72"/>
      <c r="EB2356" s="72"/>
      <c r="EC2356" s="72"/>
      <c r="ED2356" s="72">
        <v>583.26</v>
      </c>
      <c r="EG2356" s="69">
        <v>37034.730000000003</v>
      </c>
    </row>
    <row r="2357" spans="1:140" s="67" customFormat="1">
      <c r="B2357" s="68" t="s">
        <v>6278</v>
      </c>
      <c r="C2357" s="68" t="s">
        <v>6279</v>
      </c>
      <c r="D2357" s="69" t="s">
        <v>6303</v>
      </c>
      <c r="E2357" s="69" t="s">
        <v>149</v>
      </c>
      <c r="F2357" s="69" t="s">
        <v>862</v>
      </c>
      <c r="G2357" s="69" t="s">
        <v>863</v>
      </c>
      <c r="H2357" s="68"/>
      <c r="J2357" s="70">
        <v>42460</v>
      </c>
      <c r="K2357" s="70">
        <v>42460</v>
      </c>
      <c r="M2357" s="69" t="s">
        <v>152</v>
      </c>
      <c r="N2357" s="69" t="s">
        <v>153</v>
      </c>
      <c r="O2357" s="71" t="s">
        <v>879</v>
      </c>
      <c r="P2357" s="72">
        <v>3953635.3</v>
      </c>
      <c r="Q2357" s="68" t="s">
        <v>6281</v>
      </c>
      <c r="R2357" s="69" t="s">
        <v>2208</v>
      </c>
      <c r="S2357" s="69">
        <f t="shared" si="73"/>
        <v>2.2772844000000001</v>
      </c>
      <c r="T2357" s="72">
        <v>90035.51999999999</v>
      </c>
      <c r="U2357" s="73">
        <f t="shared" si="74"/>
        <v>91975.889999999985</v>
      </c>
      <c r="BK2357" s="74">
        <v>0</v>
      </c>
      <c r="BS2357" s="72"/>
      <c r="BT2357" s="72">
        <v>37010.49</v>
      </c>
      <c r="BW2357" s="72"/>
      <c r="CA2357" s="69">
        <v>501.76</v>
      </c>
      <c r="CE2357" s="75"/>
      <c r="CF2357" s="72">
        <v>1438.61</v>
      </c>
      <c r="CI2357" s="72">
        <v>8953.5499999999993</v>
      </c>
      <c r="CJ2357" s="72">
        <v>0</v>
      </c>
      <c r="CM2357" s="72">
        <v>3505.9</v>
      </c>
      <c r="CN2357" s="72">
        <v>2947.59</v>
      </c>
      <c r="CR2357" s="69">
        <v>0</v>
      </c>
      <c r="CT2357" s="90">
        <v>0</v>
      </c>
      <c r="CU2357" s="72"/>
      <c r="CV2357" s="69"/>
      <c r="CX2357" s="68"/>
      <c r="CY2357" s="68"/>
      <c r="CZ2357" s="68"/>
      <c r="DB2357" s="90">
        <v>0</v>
      </c>
      <c r="DC2357" s="68"/>
      <c r="DD2357" s="68"/>
      <c r="DF2357" s="72">
        <v>0</v>
      </c>
      <c r="DK2357" s="72"/>
      <c r="DP2357" s="72">
        <v>0</v>
      </c>
      <c r="DQ2357" s="72"/>
      <c r="DR2357" s="72">
        <v>0</v>
      </c>
      <c r="DV2357" s="78">
        <v>0</v>
      </c>
      <c r="DZ2357" s="72">
        <v>0</v>
      </c>
      <c r="EA2357" s="72"/>
      <c r="EB2357" s="72"/>
      <c r="EC2357" s="72"/>
      <c r="ED2357" s="72">
        <v>583.26</v>
      </c>
      <c r="EG2357" s="69">
        <v>37034.730000000003</v>
      </c>
    </row>
    <row r="2358" spans="1:140" s="67" customFormat="1">
      <c r="B2358" s="68" t="s">
        <v>6278</v>
      </c>
      <c r="C2358" s="68" t="s">
        <v>6279</v>
      </c>
      <c r="D2358" s="69" t="s">
        <v>6303</v>
      </c>
      <c r="E2358" s="69" t="s">
        <v>149</v>
      </c>
      <c r="F2358" s="69" t="s">
        <v>862</v>
      </c>
      <c r="G2358" s="69" t="s">
        <v>863</v>
      </c>
      <c r="H2358" s="68"/>
      <c r="J2358" s="70">
        <v>42550</v>
      </c>
      <c r="K2358" s="70">
        <v>42551</v>
      </c>
      <c r="M2358" s="69" t="s">
        <v>152</v>
      </c>
      <c r="N2358" s="69" t="s">
        <v>153</v>
      </c>
      <c r="O2358" s="71" t="s">
        <v>879</v>
      </c>
      <c r="P2358" s="72">
        <v>11062307.085000001</v>
      </c>
      <c r="Q2358" s="68" t="s">
        <v>6281</v>
      </c>
      <c r="R2358" s="69" t="s">
        <v>2677</v>
      </c>
      <c r="S2358" s="69">
        <f t="shared" si="73"/>
        <v>0.81389459999999991</v>
      </c>
      <c r="T2358" s="72">
        <v>90035.51999999999</v>
      </c>
      <c r="U2358" s="73">
        <f t="shared" si="74"/>
        <v>91975.889999999985</v>
      </c>
      <c r="BK2358" s="74">
        <v>0</v>
      </c>
      <c r="BS2358" s="72"/>
      <c r="BT2358" s="72">
        <v>37010.49</v>
      </c>
      <c r="BW2358" s="72"/>
      <c r="CA2358" s="69">
        <v>501.76</v>
      </c>
      <c r="CE2358" s="75"/>
      <c r="CF2358" s="72">
        <v>1438.61</v>
      </c>
      <c r="CI2358" s="72">
        <v>8953.5499999999993</v>
      </c>
      <c r="CJ2358" s="72">
        <v>0</v>
      </c>
      <c r="CM2358" s="72">
        <v>3505.9</v>
      </c>
      <c r="CN2358" s="72">
        <v>2947.59</v>
      </c>
      <c r="CR2358" s="69">
        <v>0</v>
      </c>
      <c r="CT2358" s="90">
        <v>0</v>
      </c>
      <c r="CU2358" s="72"/>
      <c r="CV2358" s="69"/>
      <c r="CX2358" s="68"/>
      <c r="CY2358" s="68"/>
      <c r="CZ2358" s="68"/>
      <c r="DB2358" s="90">
        <v>0</v>
      </c>
      <c r="DC2358" s="68"/>
      <c r="DD2358" s="68"/>
      <c r="DF2358" s="72">
        <v>0</v>
      </c>
      <c r="DK2358" s="72"/>
      <c r="DP2358" s="72">
        <v>0</v>
      </c>
      <c r="DQ2358" s="72"/>
      <c r="DR2358" s="72">
        <v>0</v>
      </c>
      <c r="DV2358" s="78">
        <v>0</v>
      </c>
      <c r="DZ2358" s="72">
        <v>0</v>
      </c>
      <c r="EA2358" s="72"/>
      <c r="EB2358" s="72"/>
      <c r="EC2358" s="72"/>
      <c r="ED2358" s="72">
        <v>583.26</v>
      </c>
      <c r="EG2358" s="69">
        <v>37034.730000000003</v>
      </c>
    </row>
    <row r="2359" spans="1:140" s="67" customFormat="1">
      <c r="B2359" s="68" t="s">
        <v>6278</v>
      </c>
      <c r="C2359" s="68" t="s">
        <v>6279</v>
      </c>
      <c r="D2359" s="69" t="s">
        <v>6303</v>
      </c>
      <c r="E2359" s="69" t="s">
        <v>149</v>
      </c>
      <c r="F2359" s="69" t="s">
        <v>862</v>
      </c>
      <c r="G2359" s="69" t="s">
        <v>863</v>
      </c>
      <c r="H2359" s="68"/>
      <c r="J2359" s="70">
        <v>42642</v>
      </c>
      <c r="K2359" s="70">
        <v>42642</v>
      </c>
      <c r="M2359" s="69" t="s">
        <v>2</v>
      </c>
      <c r="N2359" s="69" t="s">
        <v>5</v>
      </c>
      <c r="O2359" s="71" t="s">
        <v>3569</v>
      </c>
      <c r="P2359" s="72">
        <v>11297428.1261987</v>
      </c>
      <c r="Q2359" s="68" t="s">
        <v>6281</v>
      </c>
      <c r="R2359" s="69" t="s">
        <v>3755</v>
      </c>
      <c r="S2359" s="69">
        <f t="shared" si="73"/>
        <v>0.79695589999999994</v>
      </c>
      <c r="T2359" s="72">
        <v>90035.51999999999</v>
      </c>
      <c r="U2359" s="73">
        <f t="shared" si="74"/>
        <v>91975.889999999985</v>
      </c>
      <c r="BK2359" s="74">
        <v>0</v>
      </c>
      <c r="BS2359" s="72"/>
      <c r="BT2359" s="72">
        <v>37010.49</v>
      </c>
      <c r="BW2359" s="72"/>
      <c r="CA2359" s="69">
        <v>501.76</v>
      </c>
      <c r="CE2359" s="75"/>
      <c r="CF2359" s="72">
        <v>1438.61</v>
      </c>
      <c r="CI2359" s="72">
        <v>8953.5499999999993</v>
      </c>
      <c r="CJ2359" s="72">
        <v>0</v>
      </c>
      <c r="CM2359" s="72">
        <v>3505.9</v>
      </c>
      <c r="CN2359" s="72">
        <v>2947.59</v>
      </c>
      <c r="CR2359" s="69">
        <v>0</v>
      </c>
      <c r="CT2359" s="90">
        <v>0</v>
      </c>
      <c r="CU2359" s="72"/>
      <c r="CV2359" s="69"/>
      <c r="CX2359" s="68"/>
      <c r="CY2359" s="68"/>
      <c r="CZ2359" s="68"/>
      <c r="DB2359" s="103">
        <v>0</v>
      </c>
      <c r="DC2359" s="68"/>
      <c r="DD2359" s="68"/>
      <c r="DF2359" s="72">
        <v>0</v>
      </c>
      <c r="DK2359" s="72"/>
      <c r="DP2359" s="72">
        <v>0</v>
      </c>
      <c r="DQ2359" s="72"/>
      <c r="DR2359" s="72">
        <v>0</v>
      </c>
      <c r="DV2359" s="78">
        <v>0</v>
      </c>
      <c r="DZ2359" s="72">
        <v>0</v>
      </c>
      <c r="EA2359" s="72"/>
      <c r="EB2359" s="72"/>
      <c r="EC2359" s="72"/>
      <c r="ED2359" s="72">
        <v>583.26</v>
      </c>
      <c r="EG2359" s="69">
        <v>37034.730000000003</v>
      </c>
    </row>
    <row r="2360" spans="1:140" s="67" customFormat="1">
      <c r="B2360" s="68" t="s">
        <v>6278</v>
      </c>
      <c r="C2360" s="68" t="s">
        <v>6279</v>
      </c>
      <c r="D2360" s="69" t="s">
        <v>6303</v>
      </c>
      <c r="E2360" s="69" t="s">
        <v>149</v>
      </c>
      <c r="F2360" s="69" t="s">
        <v>862</v>
      </c>
      <c r="G2360" s="69" t="s">
        <v>863</v>
      </c>
      <c r="H2360" s="68"/>
      <c r="J2360" s="70">
        <v>42735</v>
      </c>
      <c r="K2360" s="70">
        <v>42735</v>
      </c>
      <c r="M2360" s="69" t="s">
        <v>2</v>
      </c>
      <c r="N2360" s="69" t="s">
        <v>5</v>
      </c>
      <c r="O2360" s="71" t="s">
        <v>4800</v>
      </c>
      <c r="P2360" s="72">
        <v>315498975</v>
      </c>
      <c r="Q2360" s="68" t="s">
        <v>6281</v>
      </c>
      <c r="R2360" s="69" t="s">
        <v>4801</v>
      </c>
      <c r="S2360" s="69">
        <f t="shared" si="73"/>
        <v>2.8537499999999997E-2</v>
      </c>
      <c r="T2360" s="72">
        <v>90035.51999999999</v>
      </c>
      <c r="U2360" s="73">
        <f t="shared" si="74"/>
        <v>91975.889999999985</v>
      </c>
      <c r="BK2360" s="74">
        <v>0</v>
      </c>
      <c r="BS2360" s="72"/>
      <c r="BT2360" s="72">
        <v>37010.49</v>
      </c>
      <c r="BW2360" s="72"/>
      <c r="CA2360" s="69">
        <v>501.76</v>
      </c>
      <c r="CF2360" s="72">
        <v>1438.61</v>
      </c>
      <c r="CI2360" s="72">
        <v>8953.5499999999993</v>
      </c>
      <c r="CJ2360" s="72">
        <v>0</v>
      </c>
      <c r="CM2360" s="72">
        <v>3505.9</v>
      </c>
      <c r="CN2360" s="72">
        <v>2947.59</v>
      </c>
      <c r="CR2360" s="69">
        <v>0</v>
      </c>
      <c r="CT2360" s="89">
        <v>0</v>
      </c>
      <c r="CU2360" s="68"/>
      <c r="CV2360" s="68"/>
      <c r="CX2360" s="68"/>
      <c r="CY2360" s="68"/>
      <c r="CZ2360" s="68"/>
      <c r="DB2360" s="89">
        <v>0</v>
      </c>
      <c r="DC2360" s="68"/>
      <c r="DD2360" s="68"/>
      <c r="DF2360" s="76">
        <v>0</v>
      </c>
      <c r="DK2360" s="72"/>
      <c r="DP2360" s="72">
        <v>0</v>
      </c>
      <c r="DQ2360" s="72"/>
      <c r="DR2360" s="72">
        <v>0</v>
      </c>
      <c r="DV2360" s="77">
        <v>0</v>
      </c>
      <c r="DZ2360" s="72">
        <v>0</v>
      </c>
      <c r="EA2360" s="72"/>
      <c r="EB2360" s="72"/>
      <c r="EC2360" s="72"/>
      <c r="ED2360" s="72">
        <v>583.26</v>
      </c>
      <c r="EG2360" s="69">
        <v>37034.730000000003</v>
      </c>
    </row>
    <row r="2361" spans="1:140" s="67" customFormat="1">
      <c r="A2361" s="68"/>
      <c r="B2361" s="68" t="s">
        <v>6278</v>
      </c>
      <c r="C2361" s="68" t="s">
        <v>6279</v>
      </c>
      <c r="D2361" s="69" t="s">
        <v>6303</v>
      </c>
      <c r="E2361" s="69" t="s">
        <v>149</v>
      </c>
      <c r="F2361" s="69" t="s">
        <v>862</v>
      </c>
      <c r="G2361" s="69" t="s">
        <v>863</v>
      </c>
      <c r="H2361" s="68"/>
      <c r="I2361" s="68" t="s">
        <v>182</v>
      </c>
      <c r="J2361" s="70">
        <v>42825</v>
      </c>
      <c r="K2361" s="70">
        <v>42825</v>
      </c>
      <c r="L2361" s="68"/>
      <c r="M2361" s="69" t="s">
        <v>2</v>
      </c>
      <c r="N2361" s="69" t="s">
        <v>5</v>
      </c>
      <c r="O2361" s="71" t="s">
        <v>5306</v>
      </c>
      <c r="P2361" s="72">
        <v>5029183.7319148602</v>
      </c>
      <c r="Q2361" s="68" t="s">
        <v>6281</v>
      </c>
      <c r="R2361" s="69" t="s">
        <v>5645</v>
      </c>
      <c r="S2361" s="69">
        <f t="shared" si="73"/>
        <v>1.7902610999999999</v>
      </c>
      <c r="T2361" s="72">
        <v>90035.51999999999</v>
      </c>
      <c r="U2361" s="73">
        <f t="shared" si="74"/>
        <v>91975.889999999985</v>
      </c>
      <c r="V2361" s="68"/>
      <c r="W2361" s="68"/>
      <c r="X2361" s="68"/>
      <c r="Y2361" s="68"/>
      <c r="Z2361" s="68"/>
      <c r="AA2361" s="68"/>
      <c r="AB2361" s="68"/>
      <c r="AC2361" s="68"/>
      <c r="AD2361" s="68"/>
      <c r="AE2361" s="68"/>
      <c r="AF2361" s="68"/>
      <c r="AG2361" s="68"/>
      <c r="AH2361" s="68"/>
      <c r="AI2361" s="68"/>
      <c r="AJ2361" s="68"/>
      <c r="AK2361" s="68"/>
      <c r="AL2361" s="68"/>
      <c r="AM2361" s="68"/>
      <c r="AN2361" s="68"/>
      <c r="AO2361" s="68"/>
      <c r="AP2361" s="68"/>
      <c r="AQ2361" s="68"/>
      <c r="AR2361" s="68"/>
      <c r="AS2361" s="68"/>
      <c r="AT2361" s="68"/>
      <c r="AU2361" s="68"/>
      <c r="AV2361" s="68"/>
      <c r="AW2361" s="68"/>
      <c r="AX2361" s="68"/>
      <c r="AY2361" s="68"/>
      <c r="AZ2361" s="68"/>
      <c r="BA2361" s="68"/>
      <c r="BB2361" s="68"/>
      <c r="BC2361" s="68"/>
      <c r="BD2361" s="68"/>
      <c r="BE2361" s="68"/>
      <c r="BF2361" s="68"/>
      <c r="BG2361" s="68"/>
      <c r="BH2361" s="68"/>
      <c r="BI2361" s="68"/>
      <c r="BJ2361" s="68"/>
      <c r="BK2361" s="74">
        <v>0</v>
      </c>
      <c r="BL2361" s="68"/>
      <c r="BM2361" s="68"/>
      <c r="BN2361" s="68"/>
      <c r="BO2361" s="68"/>
      <c r="BP2361" s="68"/>
      <c r="BQ2361" s="68"/>
      <c r="BR2361" s="68"/>
      <c r="BS2361" s="68"/>
      <c r="BT2361" s="72">
        <v>37010.49</v>
      </c>
      <c r="BU2361" s="68"/>
      <c r="BV2361" s="68"/>
      <c r="BW2361" s="72"/>
      <c r="BX2361" s="68"/>
      <c r="BY2361" s="68"/>
      <c r="BZ2361" s="68"/>
      <c r="CA2361" s="69">
        <v>501.76</v>
      </c>
      <c r="CB2361" s="68"/>
      <c r="CC2361" s="68"/>
      <c r="CD2361" s="68"/>
      <c r="CE2361" s="72"/>
      <c r="CF2361" s="72">
        <v>1438.61</v>
      </c>
      <c r="CG2361" s="68"/>
      <c r="CH2361" s="68"/>
      <c r="CI2361" s="72">
        <v>8953.5499999999993</v>
      </c>
      <c r="CJ2361" s="72">
        <v>0</v>
      </c>
      <c r="CK2361" s="68"/>
      <c r="CL2361" s="68"/>
      <c r="CM2361" s="69">
        <v>3505.9</v>
      </c>
      <c r="CN2361" s="72">
        <v>2947.59</v>
      </c>
      <c r="CO2361" s="68"/>
      <c r="CP2361" s="68"/>
      <c r="CQ2361" s="68"/>
      <c r="CR2361" s="69">
        <v>0</v>
      </c>
      <c r="CS2361" s="68"/>
      <c r="CT2361" s="95">
        <v>0</v>
      </c>
      <c r="CU2361" s="72"/>
      <c r="CV2361" s="69"/>
      <c r="CW2361" s="68"/>
      <c r="CX2361" s="68"/>
      <c r="CY2361" s="68"/>
      <c r="CZ2361" s="68"/>
      <c r="DA2361" s="68"/>
      <c r="DB2361" s="93">
        <v>0</v>
      </c>
      <c r="DC2361" s="68"/>
      <c r="DD2361" s="68"/>
      <c r="DE2361" s="68"/>
      <c r="DF2361" s="72"/>
      <c r="DG2361" s="68"/>
      <c r="DH2361" s="68"/>
      <c r="DI2361" s="68"/>
      <c r="DJ2361" s="68"/>
      <c r="DK2361" s="72"/>
      <c r="DL2361" s="68"/>
      <c r="DM2361" s="68"/>
      <c r="DN2361" s="68"/>
      <c r="DO2361" s="68"/>
      <c r="DP2361" s="72">
        <v>0</v>
      </c>
      <c r="DQ2361" s="68"/>
      <c r="DR2361" s="72">
        <v>0</v>
      </c>
      <c r="DS2361" s="68"/>
      <c r="DT2361" s="68">
        <v>0</v>
      </c>
      <c r="DU2361" s="68"/>
      <c r="DV2361" s="84">
        <v>0</v>
      </c>
      <c r="DW2361" s="68"/>
      <c r="DX2361" s="68"/>
      <c r="DY2361" s="68"/>
      <c r="DZ2361" s="72">
        <v>0</v>
      </c>
      <c r="EA2361" s="68"/>
      <c r="EB2361" s="72"/>
      <c r="EC2361" s="68"/>
      <c r="ED2361" s="72">
        <v>583.26</v>
      </c>
      <c r="EE2361" s="68"/>
      <c r="EF2361" s="68"/>
      <c r="EG2361" s="69">
        <v>37034.730000000003</v>
      </c>
      <c r="EH2361" s="68"/>
      <c r="EI2361" s="68"/>
      <c r="EJ2361" s="68"/>
    </row>
    <row r="2362" spans="1:140" s="67" customFormat="1">
      <c r="B2362" s="68" t="s">
        <v>6278</v>
      </c>
      <c r="C2362" s="68" t="s">
        <v>6279</v>
      </c>
      <c r="D2362" s="69" t="s">
        <v>6287</v>
      </c>
      <c r="E2362" s="69" t="s">
        <v>149</v>
      </c>
      <c r="F2362" s="69" t="s">
        <v>215</v>
      </c>
      <c r="G2362" s="69" t="s">
        <v>5086</v>
      </c>
      <c r="H2362" s="68"/>
      <c r="J2362" s="70">
        <v>42186</v>
      </c>
      <c r="K2362" s="70">
        <v>42216</v>
      </c>
      <c r="M2362" s="69" t="s">
        <v>152</v>
      </c>
      <c r="N2362" s="69" t="s">
        <v>3</v>
      </c>
      <c r="O2362" s="71" t="s">
        <v>216</v>
      </c>
      <c r="P2362" s="72">
        <v>47314165.808151998</v>
      </c>
      <c r="Q2362" s="68" t="s">
        <v>6281</v>
      </c>
      <c r="R2362" s="69" t="s">
        <v>217</v>
      </c>
      <c r="S2362" s="69">
        <f t="shared" si="73"/>
        <v>6.3287599999999992E-3</v>
      </c>
      <c r="T2362" s="72">
        <v>2994.4</v>
      </c>
      <c r="U2362" s="73">
        <f t="shared" si="74"/>
        <v>2994.4</v>
      </c>
      <c r="BK2362" s="74">
        <v>0</v>
      </c>
      <c r="BS2362" s="72"/>
      <c r="BT2362" s="72">
        <v>0</v>
      </c>
      <c r="BW2362" s="72"/>
      <c r="CA2362" s="69">
        <v>0</v>
      </c>
      <c r="CE2362" s="75"/>
      <c r="CF2362" s="72">
        <v>0</v>
      </c>
      <c r="CI2362" s="72">
        <v>2994.4</v>
      </c>
      <c r="CJ2362" s="72">
        <v>0</v>
      </c>
      <c r="CM2362" s="72">
        <v>0</v>
      </c>
      <c r="CN2362" s="72">
        <v>0</v>
      </c>
      <c r="CR2362" s="69">
        <v>0</v>
      </c>
      <c r="CT2362" s="90">
        <v>0</v>
      </c>
      <c r="CU2362" s="72"/>
      <c r="CV2362" s="69"/>
      <c r="CX2362" s="68"/>
      <c r="CY2362" s="68"/>
      <c r="CZ2362" s="68"/>
      <c r="DB2362" s="90">
        <v>0</v>
      </c>
      <c r="DC2362" s="68"/>
      <c r="DD2362" s="68"/>
      <c r="DF2362" s="72">
        <v>0</v>
      </c>
      <c r="DK2362" s="72"/>
      <c r="DP2362" s="72">
        <v>0</v>
      </c>
      <c r="DQ2362" s="72"/>
      <c r="DR2362" s="72">
        <v>0</v>
      </c>
      <c r="DV2362" s="78">
        <v>0</v>
      </c>
      <c r="DZ2362" s="72">
        <v>0</v>
      </c>
      <c r="EA2362" s="72"/>
      <c r="EB2362" s="72"/>
      <c r="EC2362" s="72"/>
      <c r="ED2362" s="72">
        <v>0</v>
      </c>
      <c r="EG2362" s="69">
        <v>0</v>
      </c>
    </row>
    <row r="2363" spans="1:140" s="67" customFormat="1">
      <c r="B2363" s="68" t="s">
        <v>6278</v>
      </c>
      <c r="C2363" s="68" t="s">
        <v>6279</v>
      </c>
      <c r="D2363" s="69" t="s">
        <v>6287</v>
      </c>
      <c r="E2363" s="69" t="s">
        <v>149</v>
      </c>
      <c r="F2363" s="69" t="s">
        <v>215</v>
      </c>
      <c r="G2363" s="69" t="s">
        <v>6307</v>
      </c>
      <c r="H2363" s="68"/>
      <c r="J2363" s="70">
        <v>42217</v>
      </c>
      <c r="K2363" s="70">
        <v>42247</v>
      </c>
      <c r="M2363" s="69" t="s">
        <v>152</v>
      </c>
      <c r="N2363" s="69" t="s">
        <v>3</v>
      </c>
      <c r="O2363" s="71" t="s">
        <v>216</v>
      </c>
      <c r="P2363" s="72">
        <v>67087833.333333299</v>
      </c>
      <c r="Q2363" s="68" t="s">
        <v>6281</v>
      </c>
      <c r="R2363" s="69" t="s">
        <v>443</v>
      </c>
      <c r="S2363" s="69">
        <f t="shared" si="73"/>
        <v>6.0000000000000001E-3</v>
      </c>
      <c r="T2363" s="72">
        <v>4025.27</v>
      </c>
      <c r="U2363" s="73">
        <f t="shared" si="74"/>
        <v>4025.27</v>
      </c>
      <c r="BK2363" s="74">
        <v>0</v>
      </c>
      <c r="BS2363" s="72"/>
      <c r="BT2363" s="72">
        <v>0</v>
      </c>
      <c r="BW2363" s="72"/>
      <c r="CA2363" s="69">
        <v>0</v>
      </c>
      <c r="CE2363" s="75"/>
      <c r="CF2363" s="72">
        <v>0</v>
      </c>
      <c r="CI2363" s="72">
        <v>4025.27</v>
      </c>
      <c r="CJ2363" s="72">
        <v>0</v>
      </c>
      <c r="CM2363" s="72">
        <v>0</v>
      </c>
      <c r="CN2363" s="72">
        <v>0</v>
      </c>
      <c r="CR2363" s="69">
        <v>0</v>
      </c>
      <c r="CT2363" s="90">
        <v>0</v>
      </c>
      <c r="CU2363" s="72"/>
      <c r="CV2363" s="69"/>
      <c r="CX2363" s="68"/>
      <c r="CY2363" s="68"/>
      <c r="CZ2363" s="68"/>
      <c r="DB2363" s="90">
        <v>0</v>
      </c>
      <c r="DC2363" s="68"/>
      <c r="DD2363" s="68"/>
      <c r="DF2363" s="72">
        <v>0</v>
      </c>
      <c r="DK2363" s="72"/>
      <c r="DP2363" s="72">
        <v>0</v>
      </c>
      <c r="DQ2363" s="72"/>
      <c r="DR2363" s="72">
        <v>0</v>
      </c>
      <c r="DV2363" s="78">
        <v>0</v>
      </c>
      <c r="DZ2363" s="72">
        <v>0</v>
      </c>
      <c r="EA2363" s="72"/>
      <c r="EB2363" s="72"/>
      <c r="EC2363" s="72"/>
      <c r="ED2363" s="72">
        <v>0</v>
      </c>
      <c r="EG2363" s="69">
        <v>0</v>
      </c>
    </row>
    <row r="2364" spans="1:140" s="67" customFormat="1">
      <c r="B2364" s="68" t="s">
        <v>6278</v>
      </c>
      <c r="C2364" s="68" t="s">
        <v>6279</v>
      </c>
      <c r="D2364" s="69" t="s">
        <v>6287</v>
      </c>
      <c r="E2364" s="69" t="s">
        <v>149</v>
      </c>
      <c r="F2364" s="69" t="s">
        <v>215</v>
      </c>
      <c r="G2364" s="69" t="s">
        <v>6307</v>
      </c>
      <c r="H2364" s="68"/>
      <c r="J2364" s="70">
        <v>42248</v>
      </c>
      <c r="K2364" s="70">
        <v>42277</v>
      </c>
      <c r="M2364" s="69" t="s">
        <v>152</v>
      </c>
      <c r="N2364" s="69" t="s">
        <v>3</v>
      </c>
      <c r="O2364" s="71" t="s">
        <v>566</v>
      </c>
      <c r="P2364" s="72">
        <v>191094406.77900001</v>
      </c>
      <c r="Q2364" s="68" t="s">
        <v>6281</v>
      </c>
      <c r="R2364" s="69" t="s">
        <v>567</v>
      </c>
      <c r="S2364" s="69">
        <f t="shared" si="73"/>
        <v>5.8999999999999999E-3</v>
      </c>
      <c r="T2364" s="72">
        <v>11274.57</v>
      </c>
      <c r="U2364" s="73">
        <f t="shared" si="74"/>
        <v>11274.57</v>
      </c>
      <c r="BK2364" s="74">
        <v>0</v>
      </c>
      <c r="BS2364" s="72"/>
      <c r="BT2364" s="72">
        <v>0</v>
      </c>
      <c r="BW2364" s="72"/>
      <c r="CA2364" s="69">
        <v>0</v>
      </c>
      <c r="CE2364" s="75"/>
      <c r="CF2364" s="72">
        <v>0</v>
      </c>
      <c r="CI2364" s="72">
        <v>11274.57</v>
      </c>
      <c r="CJ2364" s="72">
        <v>0</v>
      </c>
      <c r="CM2364" s="72">
        <v>0</v>
      </c>
      <c r="CN2364" s="72">
        <v>0</v>
      </c>
      <c r="CR2364" s="69">
        <v>0</v>
      </c>
      <c r="CT2364" s="89">
        <v>0</v>
      </c>
      <c r="CU2364" s="72"/>
      <c r="CV2364" s="69"/>
      <c r="CX2364" s="68"/>
      <c r="CY2364" s="68"/>
      <c r="CZ2364" s="68"/>
      <c r="DB2364" s="90">
        <v>0</v>
      </c>
      <c r="DC2364" s="68"/>
      <c r="DD2364" s="68"/>
      <c r="DF2364" s="72">
        <v>0</v>
      </c>
      <c r="DK2364" s="72"/>
      <c r="DP2364" s="72">
        <v>0</v>
      </c>
      <c r="DQ2364" s="72"/>
      <c r="DR2364" s="72">
        <v>0</v>
      </c>
      <c r="DV2364" s="78">
        <v>0</v>
      </c>
      <c r="DZ2364" s="72">
        <v>0</v>
      </c>
      <c r="EA2364" s="72"/>
      <c r="EB2364" s="72"/>
      <c r="EC2364" s="72"/>
      <c r="ED2364" s="72">
        <v>0</v>
      </c>
      <c r="EG2364" s="69">
        <v>0</v>
      </c>
    </row>
    <row r="2365" spans="1:140" s="67" customFormat="1">
      <c r="B2365" s="68" t="s">
        <v>6278</v>
      </c>
      <c r="C2365" s="68" t="s">
        <v>6279</v>
      </c>
      <c r="D2365" s="69" t="s">
        <v>6287</v>
      </c>
      <c r="E2365" s="69" t="s">
        <v>149</v>
      </c>
      <c r="F2365" s="69" t="s">
        <v>215</v>
      </c>
      <c r="G2365" s="69" t="s">
        <v>6307</v>
      </c>
      <c r="H2365" s="68"/>
      <c r="J2365" s="70">
        <v>42278</v>
      </c>
      <c r="K2365" s="70">
        <v>42307</v>
      </c>
      <c r="M2365" s="69" t="s">
        <v>152</v>
      </c>
      <c r="N2365" s="69" t="s">
        <v>3</v>
      </c>
      <c r="O2365" s="71" t="s">
        <v>566</v>
      </c>
      <c r="P2365" s="72">
        <v>152391768.99399999</v>
      </c>
      <c r="Q2365" s="68" t="s">
        <v>6281</v>
      </c>
      <c r="R2365" s="69" t="s">
        <v>1149</v>
      </c>
      <c r="S2365" s="69">
        <f t="shared" si="73"/>
        <v>5.8904099999999996E-3</v>
      </c>
      <c r="T2365" s="72">
        <v>8976.5</v>
      </c>
      <c r="U2365" s="73">
        <f t="shared" si="74"/>
        <v>8976.5</v>
      </c>
      <c r="BK2365" s="74">
        <v>0</v>
      </c>
      <c r="BS2365" s="72"/>
      <c r="BT2365" s="72">
        <v>0</v>
      </c>
      <c r="BW2365" s="72"/>
      <c r="CA2365" s="69">
        <v>0</v>
      </c>
      <c r="CE2365" s="75"/>
      <c r="CF2365" s="72">
        <v>0</v>
      </c>
      <c r="CI2365" s="72">
        <v>8976.5</v>
      </c>
      <c r="CJ2365" s="72">
        <v>0</v>
      </c>
      <c r="CM2365" s="72">
        <v>0</v>
      </c>
      <c r="CN2365" s="72">
        <v>0</v>
      </c>
      <c r="CR2365" s="69">
        <v>0</v>
      </c>
      <c r="CT2365" s="90">
        <v>0</v>
      </c>
      <c r="CU2365" s="72"/>
      <c r="CV2365" s="69"/>
      <c r="CX2365" s="68"/>
      <c r="CY2365" s="68"/>
      <c r="CZ2365" s="68"/>
      <c r="DB2365" s="90">
        <v>0</v>
      </c>
      <c r="DC2365" s="68"/>
      <c r="DD2365" s="68"/>
      <c r="DF2365" s="72">
        <v>0</v>
      </c>
      <c r="DK2365" s="72"/>
      <c r="DP2365" s="72">
        <v>0</v>
      </c>
      <c r="DQ2365" s="72"/>
      <c r="DR2365" s="72">
        <v>0</v>
      </c>
      <c r="DV2365" s="78">
        <v>0</v>
      </c>
      <c r="DZ2365" s="72">
        <v>0</v>
      </c>
      <c r="EA2365" s="72"/>
      <c r="EB2365" s="72"/>
      <c r="EC2365" s="72"/>
      <c r="ED2365" s="72">
        <v>0</v>
      </c>
      <c r="EG2365" s="69">
        <v>0</v>
      </c>
    </row>
    <row r="2366" spans="1:140" s="67" customFormat="1">
      <c r="B2366" s="68" t="s">
        <v>6278</v>
      </c>
      <c r="C2366" s="68" t="s">
        <v>6279</v>
      </c>
      <c r="D2366" s="69" t="s">
        <v>6287</v>
      </c>
      <c r="E2366" s="69" t="s">
        <v>149</v>
      </c>
      <c r="F2366" s="69" t="s">
        <v>215</v>
      </c>
      <c r="G2366" s="69" t="s">
        <v>6307</v>
      </c>
      <c r="H2366" s="68"/>
      <c r="J2366" s="70">
        <v>42309</v>
      </c>
      <c r="K2366" s="70">
        <v>42338</v>
      </c>
      <c r="M2366" s="69" t="s">
        <v>152</v>
      </c>
      <c r="N2366" s="69" t="s">
        <v>3</v>
      </c>
      <c r="O2366" s="71" t="s">
        <v>566</v>
      </c>
      <c r="P2366" s="72">
        <v>233358500</v>
      </c>
      <c r="Q2366" s="68" t="s">
        <v>6281</v>
      </c>
      <c r="R2366" s="69" t="s">
        <v>443</v>
      </c>
      <c r="S2366" s="69">
        <f t="shared" si="73"/>
        <v>6.0000000000000001E-3</v>
      </c>
      <c r="T2366" s="72">
        <v>14001.51</v>
      </c>
      <c r="U2366" s="73">
        <f t="shared" si="74"/>
        <v>14001.51</v>
      </c>
      <c r="BK2366" s="74">
        <v>0</v>
      </c>
      <c r="BS2366" s="72"/>
      <c r="BT2366" s="72">
        <v>0</v>
      </c>
      <c r="BW2366" s="72"/>
      <c r="CA2366" s="69">
        <v>0</v>
      </c>
      <c r="CE2366" s="75"/>
      <c r="CF2366" s="72">
        <v>0</v>
      </c>
      <c r="CI2366" s="72">
        <v>14001.51</v>
      </c>
      <c r="CJ2366" s="72">
        <v>0</v>
      </c>
      <c r="CM2366" s="72">
        <v>0</v>
      </c>
      <c r="CN2366" s="72">
        <v>0</v>
      </c>
      <c r="CR2366" s="69">
        <v>0</v>
      </c>
      <c r="CT2366" s="90">
        <v>0</v>
      </c>
      <c r="CU2366" s="72"/>
      <c r="CV2366" s="69"/>
      <c r="CX2366" s="68"/>
      <c r="CY2366" s="68"/>
      <c r="CZ2366" s="68"/>
      <c r="DB2366" s="90">
        <v>0</v>
      </c>
      <c r="DC2366" s="68"/>
      <c r="DD2366" s="68"/>
      <c r="DF2366" s="72">
        <v>0</v>
      </c>
      <c r="DK2366" s="72"/>
      <c r="DP2366" s="72">
        <v>0</v>
      </c>
      <c r="DQ2366" s="72"/>
      <c r="DR2366" s="72">
        <v>0</v>
      </c>
      <c r="DV2366" s="78">
        <v>0</v>
      </c>
      <c r="DZ2366" s="72">
        <v>0</v>
      </c>
      <c r="EA2366" s="72"/>
      <c r="EB2366" s="72"/>
      <c r="EC2366" s="72"/>
      <c r="ED2366" s="72">
        <v>0</v>
      </c>
      <c r="EG2366" s="69">
        <v>0</v>
      </c>
    </row>
    <row r="2367" spans="1:140" s="67" customFormat="1">
      <c r="B2367" s="68" t="s">
        <v>6278</v>
      </c>
      <c r="C2367" s="68" t="s">
        <v>6279</v>
      </c>
      <c r="D2367" s="69" t="s">
        <v>6287</v>
      </c>
      <c r="E2367" s="69" t="s">
        <v>149</v>
      </c>
      <c r="F2367" s="69" t="s">
        <v>215</v>
      </c>
      <c r="G2367" s="69" t="s">
        <v>6307</v>
      </c>
      <c r="H2367" s="68"/>
      <c r="J2367" s="70">
        <v>42339</v>
      </c>
      <c r="K2367" s="70">
        <v>42369</v>
      </c>
      <c r="M2367" s="69" t="s">
        <v>152</v>
      </c>
      <c r="N2367" s="69" t="s">
        <v>3</v>
      </c>
      <c r="O2367" s="71" t="s">
        <v>1364</v>
      </c>
      <c r="P2367" s="72">
        <v>51358287.451454997</v>
      </c>
      <c r="Q2367" s="68" t="s">
        <v>6281</v>
      </c>
      <c r="R2367" s="69" t="s">
        <v>1365</v>
      </c>
      <c r="S2367" s="69">
        <f t="shared" si="73"/>
        <v>6.1643799999999997E-3</v>
      </c>
      <c r="T2367" s="72">
        <v>3165.92</v>
      </c>
      <c r="U2367" s="73">
        <f t="shared" si="74"/>
        <v>3165.92</v>
      </c>
      <c r="BK2367" s="74">
        <v>0</v>
      </c>
      <c r="BS2367" s="72"/>
      <c r="BT2367" s="72">
        <v>0</v>
      </c>
      <c r="BW2367" s="72"/>
      <c r="CA2367" s="69">
        <v>0</v>
      </c>
      <c r="CE2367" s="75"/>
      <c r="CF2367" s="72">
        <v>0</v>
      </c>
      <c r="CI2367" s="72">
        <v>3165.92</v>
      </c>
      <c r="CJ2367" s="72">
        <v>0</v>
      </c>
      <c r="CM2367" s="72">
        <v>0</v>
      </c>
      <c r="CN2367" s="72">
        <v>0</v>
      </c>
      <c r="CR2367" s="69">
        <v>0</v>
      </c>
      <c r="CT2367" s="90">
        <v>0</v>
      </c>
      <c r="CU2367" s="72"/>
      <c r="CV2367" s="69"/>
      <c r="CX2367" s="68"/>
      <c r="CY2367" s="68"/>
      <c r="CZ2367" s="68"/>
      <c r="DB2367" s="89">
        <v>0</v>
      </c>
      <c r="DC2367" s="68"/>
      <c r="DD2367" s="68"/>
      <c r="DF2367" s="72">
        <v>0</v>
      </c>
      <c r="DK2367" s="72"/>
      <c r="DP2367" s="72">
        <v>0</v>
      </c>
      <c r="DQ2367" s="72"/>
      <c r="DR2367" s="72">
        <v>0</v>
      </c>
      <c r="DV2367" s="77">
        <v>0</v>
      </c>
      <c r="DZ2367" s="72">
        <v>0</v>
      </c>
      <c r="EA2367" s="72"/>
      <c r="EB2367" s="72"/>
      <c r="EC2367" s="72"/>
      <c r="ED2367" s="72">
        <v>0</v>
      </c>
      <c r="EG2367" s="69">
        <v>0</v>
      </c>
    </row>
    <row r="2368" spans="1:140" s="67" customFormat="1">
      <c r="B2368" s="68" t="s">
        <v>6278</v>
      </c>
      <c r="C2368" s="68" t="s">
        <v>6279</v>
      </c>
      <c r="D2368" s="69" t="s">
        <v>6287</v>
      </c>
      <c r="E2368" s="69" t="s">
        <v>149</v>
      </c>
      <c r="F2368" s="69" t="s">
        <v>215</v>
      </c>
      <c r="G2368" s="69" t="s">
        <v>6307</v>
      </c>
      <c r="H2368" s="68"/>
      <c r="J2368" s="70">
        <v>42370</v>
      </c>
      <c r="K2368" s="70">
        <v>42400</v>
      </c>
      <c r="M2368" s="69" t="s">
        <v>152</v>
      </c>
      <c r="N2368" s="69" t="s">
        <v>3</v>
      </c>
      <c r="O2368" s="71" t="s">
        <v>1967</v>
      </c>
      <c r="P2368" s="72">
        <v>1623550.0966</v>
      </c>
      <c r="Q2368" s="68" t="s">
        <v>6281</v>
      </c>
      <c r="R2368" s="69" t="s">
        <v>1968</v>
      </c>
      <c r="S2368" s="69">
        <f t="shared" si="73"/>
        <v>6.4383599999999997E-3</v>
      </c>
      <c r="T2368" s="72">
        <v>104.53</v>
      </c>
      <c r="U2368" s="73">
        <f t="shared" si="74"/>
        <v>104.53</v>
      </c>
      <c r="BK2368" s="74">
        <v>0</v>
      </c>
      <c r="BS2368" s="72"/>
      <c r="BT2368" s="72">
        <v>0</v>
      </c>
      <c r="BW2368" s="72"/>
      <c r="CA2368" s="69">
        <v>0</v>
      </c>
      <c r="CE2368" s="75"/>
      <c r="CF2368" s="72">
        <v>0</v>
      </c>
      <c r="CI2368" s="72">
        <v>104.53</v>
      </c>
      <c r="CJ2368" s="72">
        <v>0</v>
      </c>
      <c r="CM2368" s="72">
        <v>0</v>
      </c>
      <c r="CN2368" s="72">
        <v>0</v>
      </c>
      <c r="CR2368" s="69">
        <v>0</v>
      </c>
      <c r="CT2368" s="90">
        <v>0</v>
      </c>
      <c r="CU2368" s="72"/>
      <c r="CV2368" s="69"/>
      <c r="CX2368" s="68"/>
      <c r="CY2368" s="68"/>
      <c r="CZ2368" s="68"/>
      <c r="DB2368" s="90">
        <v>0</v>
      </c>
      <c r="DC2368" s="68"/>
      <c r="DD2368" s="68"/>
      <c r="DF2368" s="72">
        <v>0</v>
      </c>
      <c r="DK2368" s="72"/>
      <c r="DP2368" s="72">
        <v>0</v>
      </c>
      <c r="DQ2368" s="72"/>
      <c r="DR2368" s="72">
        <v>0</v>
      </c>
      <c r="DV2368" s="78">
        <v>0</v>
      </c>
      <c r="DZ2368" s="72">
        <v>0</v>
      </c>
      <c r="EA2368" s="72"/>
      <c r="EB2368" s="72"/>
      <c r="EC2368" s="72"/>
      <c r="ED2368" s="72">
        <v>0</v>
      </c>
      <c r="EG2368" s="69">
        <v>0</v>
      </c>
    </row>
    <row r="2369" spans="1:140" s="67" customFormat="1">
      <c r="B2369" s="68" t="s">
        <v>6278</v>
      </c>
      <c r="C2369" s="68" t="s">
        <v>6279</v>
      </c>
      <c r="D2369" s="69" t="s">
        <v>6287</v>
      </c>
      <c r="E2369" s="69" t="s">
        <v>149</v>
      </c>
      <c r="F2369" s="69" t="s">
        <v>215</v>
      </c>
      <c r="G2369" s="69" t="s">
        <v>6307</v>
      </c>
      <c r="H2369" s="68"/>
      <c r="J2369" s="70">
        <v>42401</v>
      </c>
      <c r="K2369" s="70">
        <v>42429</v>
      </c>
      <c r="M2369" s="69" t="s">
        <v>152</v>
      </c>
      <c r="N2369" s="69" t="s">
        <v>3</v>
      </c>
      <c r="O2369" s="71" t="s">
        <v>1967</v>
      </c>
      <c r="P2369" s="72">
        <v>2244828.9040000001</v>
      </c>
      <c r="Q2369" s="68" t="s">
        <v>6281</v>
      </c>
      <c r="R2369" s="69" t="s">
        <v>2079</v>
      </c>
      <c r="S2369" s="69">
        <f t="shared" si="73"/>
        <v>6.3835599999999999E-3</v>
      </c>
      <c r="T2369" s="72">
        <v>143.30000000000001</v>
      </c>
      <c r="U2369" s="73">
        <f t="shared" si="74"/>
        <v>143.30000000000001</v>
      </c>
      <c r="BK2369" s="74">
        <v>0</v>
      </c>
      <c r="BS2369" s="72"/>
      <c r="BT2369" s="72">
        <v>0</v>
      </c>
      <c r="BW2369" s="72"/>
      <c r="CA2369" s="69">
        <v>0</v>
      </c>
      <c r="CE2369" s="75"/>
      <c r="CF2369" s="72">
        <v>0</v>
      </c>
      <c r="CI2369" s="72">
        <v>143.30000000000001</v>
      </c>
      <c r="CJ2369" s="72">
        <v>0</v>
      </c>
      <c r="CM2369" s="72">
        <v>0</v>
      </c>
      <c r="CN2369" s="72">
        <v>0</v>
      </c>
      <c r="CR2369" s="69">
        <v>0</v>
      </c>
      <c r="CT2369" s="90">
        <v>0</v>
      </c>
      <c r="CU2369" s="72"/>
      <c r="CV2369" s="69"/>
      <c r="CX2369" s="68"/>
      <c r="CY2369" s="68"/>
      <c r="CZ2369" s="68"/>
      <c r="DB2369" s="90">
        <v>0</v>
      </c>
      <c r="DC2369" s="68"/>
      <c r="DD2369" s="68"/>
      <c r="DF2369" s="72">
        <v>0</v>
      </c>
      <c r="DK2369" s="72"/>
      <c r="DP2369" s="72">
        <v>0</v>
      </c>
      <c r="DQ2369" s="72"/>
      <c r="DR2369" s="72">
        <v>0</v>
      </c>
      <c r="DV2369" s="78">
        <v>0</v>
      </c>
      <c r="DZ2369" s="72">
        <v>0</v>
      </c>
      <c r="EA2369" s="72"/>
      <c r="EB2369" s="72"/>
      <c r="EC2369" s="72"/>
      <c r="ED2369" s="72">
        <v>0</v>
      </c>
      <c r="EG2369" s="69">
        <v>0</v>
      </c>
    </row>
    <row r="2370" spans="1:140" s="67" customFormat="1">
      <c r="B2370" s="68" t="s">
        <v>6278</v>
      </c>
      <c r="C2370" s="68" t="s">
        <v>6279</v>
      </c>
      <c r="D2370" s="69" t="s">
        <v>6287</v>
      </c>
      <c r="E2370" s="69" t="s">
        <v>149</v>
      </c>
      <c r="F2370" s="69" t="s">
        <v>215</v>
      </c>
      <c r="G2370" s="69" t="s">
        <v>6307</v>
      </c>
      <c r="H2370" s="68"/>
      <c r="J2370" s="70">
        <v>42430</v>
      </c>
      <c r="K2370" s="70">
        <v>42460</v>
      </c>
      <c r="M2370" s="69" t="s">
        <v>152</v>
      </c>
      <c r="N2370" s="69" t="s">
        <v>3</v>
      </c>
      <c r="O2370" s="71" t="s">
        <v>1967</v>
      </c>
      <c r="P2370" s="72">
        <v>1241773.963</v>
      </c>
      <c r="Q2370" s="68" t="s">
        <v>6281</v>
      </c>
      <c r="R2370" s="69" t="s">
        <v>2148</v>
      </c>
      <c r="S2370" s="69">
        <f t="shared" ref="S2370:S2433" si="75">R2370*100</f>
        <v>6.4657499999999993E-3</v>
      </c>
      <c r="T2370" s="72">
        <v>80.290000000000006</v>
      </c>
      <c r="U2370" s="73">
        <f t="shared" si="74"/>
        <v>80.290000000000006</v>
      </c>
      <c r="BK2370" s="74">
        <v>0</v>
      </c>
      <c r="BS2370" s="72"/>
      <c r="BT2370" s="72">
        <v>0</v>
      </c>
      <c r="BW2370" s="72"/>
      <c r="CA2370" s="69">
        <v>0</v>
      </c>
      <c r="CE2370" s="75"/>
      <c r="CF2370" s="72">
        <v>0</v>
      </c>
      <c r="CI2370" s="72">
        <v>80.290000000000006</v>
      </c>
      <c r="CJ2370" s="72">
        <v>0</v>
      </c>
      <c r="CM2370" s="72">
        <v>0</v>
      </c>
      <c r="CN2370" s="72">
        <v>0</v>
      </c>
      <c r="CR2370" s="69">
        <v>0</v>
      </c>
      <c r="CT2370" s="90">
        <v>0</v>
      </c>
      <c r="CU2370" s="72"/>
      <c r="CV2370" s="69"/>
      <c r="CX2370" s="68"/>
      <c r="CY2370" s="68"/>
      <c r="CZ2370" s="68"/>
      <c r="DB2370" s="90">
        <v>0</v>
      </c>
      <c r="DC2370" s="68"/>
      <c r="DD2370" s="68"/>
      <c r="DF2370" s="72">
        <v>0</v>
      </c>
      <c r="DK2370" s="72"/>
      <c r="DP2370" s="72">
        <v>0</v>
      </c>
      <c r="DQ2370" s="72"/>
      <c r="DR2370" s="72">
        <v>0</v>
      </c>
      <c r="DV2370" s="78">
        <v>0</v>
      </c>
      <c r="DZ2370" s="72">
        <v>0</v>
      </c>
      <c r="EA2370" s="72"/>
      <c r="EB2370" s="72"/>
      <c r="EC2370" s="72"/>
      <c r="ED2370" s="72">
        <v>0</v>
      </c>
      <c r="EG2370" s="69">
        <v>0</v>
      </c>
    </row>
    <row r="2371" spans="1:140" s="67" customFormat="1">
      <c r="B2371" s="68" t="s">
        <v>6278</v>
      </c>
      <c r="C2371" s="68" t="s">
        <v>6279</v>
      </c>
      <c r="D2371" s="69" t="s">
        <v>6287</v>
      </c>
      <c r="E2371" s="69" t="s">
        <v>149</v>
      </c>
      <c r="F2371" s="69" t="s">
        <v>215</v>
      </c>
      <c r="G2371" s="69" t="s">
        <v>6307</v>
      </c>
      <c r="H2371" s="68"/>
      <c r="J2371" s="70">
        <v>42461</v>
      </c>
      <c r="K2371" s="70">
        <v>42490</v>
      </c>
      <c r="M2371" s="69" t="s">
        <v>152</v>
      </c>
      <c r="N2371" s="69" t="s">
        <v>3</v>
      </c>
      <c r="O2371" s="71" t="s">
        <v>2379</v>
      </c>
      <c r="P2371" s="72">
        <v>128020606.33</v>
      </c>
      <c r="Q2371" s="68" t="s">
        <v>6281</v>
      </c>
      <c r="R2371" s="69" t="s">
        <v>2380</v>
      </c>
      <c r="S2371" s="69">
        <f t="shared" si="75"/>
        <v>6.4931499999999996E-3</v>
      </c>
      <c r="T2371" s="72">
        <v>8312.57</v>
      </c>
      <c r="U2371" s="73">
        <f t="shared" si="74"/>
        <v>8312.57</v>
      </c>
      <c r="BK2371" s="74">
        <v>0</v>
      </c>
      <c r="BS2371" s="72"/>
      <c r="BT2371" s="72">
        <v>0</v>
      </c>
      <c r="BW2371" s="72"/>
      <c r="CA2371" s="69">
        <v>0</v>
      </c>
      <c r="CE2371" s="75"/>
      <c r="CF2371" s="72">
        <v>0</v>
      </c>
      <c r="CI2371" s="72">
        <v>8312.57</v>
      </c>
      <c r="CJ2371" s="72">
        <v>0</v>
      </c>
      <c r="CM2371" s="72">
        <v>0</v>
      </c>
      <c r="CN2371" s="72">
        <v>0</v>
      </c>
      <c r="CR2371" s="69">
        <v>0</v>
      </c>
      <c r="CT2371" s="90">
        <v>0</v>
      </c>
      <c r="CU2371" s="72"/>
      <c r="CV2371" s="69"/>
      <c r="CX2371" s="68"/>
      <c r="CY2371" s="68"/>
      <c r="CZ2371" s="68"/>
      <c r="DB2371" s="90">
        <v>0</v>
      </c>
      <c r="DC2371" s="68"/>
      <c r="DD2371" s="68"/>
      <c r="DF2371" s="72">
        <v>0</v>
      </c>
      <c r="DK2371" s="72"/>
      <c r="DP2371" s="72">
        <v>0</v>
      </c>
      <c r="DQ2371" s="72"/>
      <c r="DR2371" s="72">
        <v>0</v>
      </c>
      <c r="DV2371" s="78">
        <v>0</v>
      </c>
      <c r="DZ2371" s="72">
        <v>0</v>
      </c>
      <c r="EA2371" s="72"/>
      <c r="EB2371" s="72"/>
      <c r="EC2371" s="72"/>
      <c r="ED2371" s="72">
        <v>0</v>
      </c>
      <c r="EG2371" s="69">
        <v>0</v>
      </c>
    </row>
    <row r="2372" spans="1:140" s="67" customFormat="1">
      <c r="B2372" s="68" t="s">
        <v>6278</v>
      </c>
      <c r="C2372" s="68" t="s">
        <v>6279</v>
      </c>
      <c r="D2372" s="69" t="s">
        <v>6287</v>
      </c>
      <c r="E2372" s="69" t="s">
        <v>149</v>
      </c>
      <c r="F2372" s="69" t="s">
        <v>215</v>
      </c>
      <c r="G2372" s="69" t="s">
        <v>6307</v>
      </c>
      <c r="H2372" s="68"/>
      <c r="J2372" s="70">
        <v>42491</v>
      </c>
      <c r="K2372" s="70">
        <v>42521</v>
      </c>
      <c r="M2372" s="69" t="s">
        <v>152</v>
      </c>
      <c r="N2372" s="69" t="s">
        <v>3</v>
      </c>
      <c r="O2372" s="71" t="s">
        <v>2379</v>
      </c>
      <c r="P2372" s="72">
        <v>138934513.91999999</v>
      </c>
      <c r="Q2372" s="68" t="s">
        <v>6281</v>
      </c>
      <c r="R2372" s="69" t="s">
        <v>2471</v>
      </c>
      <c r="S2372" s="69">
        <f t="shared" si="75"/>
        <v>6.3561599999999996E-3</v>
      </c>
      <c r="T2372" s="72">
        <v>8830.9</v>
      </c>
      <c r="U2372" s="73">
        <f t="shared" si="74"/>
        <v>8830.9</v>
      </c>
      <c r="BK2372" s="74">
        <v>0</v>
      </c>
      <c r="BS2372" s="72"/>
      <c r="BT2372" s="72">
        <v>0</v>
      </c>
      <c r="BW2372" s="72"/>
      <c r="CA2372" s="69">
        <v>0</v>
      </c>
      <c r="CE2372" s="75"/>
      <c r="CF2372" s="72">
        <v>0</v>
      </c>
      <c r="CI2372" s="72">
        <v>8830.9</v>
      </c>
      <c r="CJ2372" s="72">
        <v>0</v>
      </c>
      <c r="CM2372" s="72">
        <v>0</v>
      </c>
      <c r="CN2372" s="72">
        <v>0</v>
      </c>
      <c r="CR2372" s="69">
        <v>0</v>
      </c>
      <c r="CT2372" s="90">
        <v>0</v>
      </c>
      <c r="CU2372" s="72"/>
      <c r="CV2372" s="69"/>
      <c r="CX2372" s="68"/>
      <c r="CY2372" s="68"/>
      <c r="CZ2372" s="68"/>
      <c r="DB2372" s="90">
        <v>0</v>
      </c>
      <c r="DC2372" s="68"/>
      <c r="DD2372" s="68"/>
      <c r="DF2372" s="72">
        <v>0</v>
      </c>
      <c r="DK2372" s="72"/>
      <c r="DP2372" s="72">
        <v>0</v>
      </c>
      <c r="DQ2372" s="72"/>
      <c r="DR2372" s="72">
        <v>0</v>
      </c>
      <c r="DV2372" s="78">
        <v>0</v>
      </c>
      <c r="DZ2372" s="72">
        <v>0</v>
      </c>
      <c r="EA2372" s="72"/>
      <c r="EB2372" s="72"/>
      <c r="EC2372" s="72"/>
      <c r="ED2372" s="72">
        <v>0</v>
      </c>
      <c r="EG2372" s="69">
        <v>0</v>
      </c>
    </row>
    <row r="2373" spans="1:140" s="67" customFormat="1">
      <c r="B2373" s="68" t="s">
        <v>6278</v>
      </c>
      <c r="C2373" s="68" t="s">
        <v>6279</v>
      </c>
      <c r="D2373" s="69" t="s">
        <v>6287</v>
      </c>
      <c r="E2373" s="69" t="s">
        <v>149</v>
      </c>
      <c r="F2373" s="69" t="s">
        <v>215</v>
      </c>
      <c r="G2373" s="69" t="s">
        <v>6307</v>
      </c>
      <c r="H2373" s="68"/>
      <c r="J2373" s="70">
        <v>42522</v>
      </c>
      <c r="K2373" s="70">
        <v>42551</v>
      </c>
      <c r="M2373" s="69" t="s">
        <v>152</v>
      </c>
      <c r="N2373" s="69" t="s">
        <v>3</v>
      </c>
      <c r="O2373" s="71" t="s">
        <v>2584</v>
      </c>
      <c r="P2373" s="72">
        <v>133260333.28298999</v>
      </c>
      <c r="Q2373" s="68" t="s">
        <v>6281</v>
      </c>
      <c r="R2373" s="69" t="s">
        <v>2471</v>
      </c>
      <c r="S2373" s="69">
        <f t="shared" si="75"/>
        <v>6.3561599999999996E-3</v>
      </c>
      <c r="T2373" s="72">
        <v>8470.24</v>
      </c>
      <c r="U2373" s="73">
        <f t="shared" si="74"/>
        <v>8470.24</v>
      </c>
      <c r="BK2373" s="74">
        <v>0</v>
      </c>
      <c r="BS2373" s="72"/>
      <c r="BT2373" s="72">
        <v>0</v>
      </c>
      <c r="BW2373" s="72"/>
      <c r="CA2373" s="69">
        <v>0</v>
      </c>
      <c r="CE2373" s="75"/>
      <c r="CF2373" s="72">
        <v>0</v>
      </c>
      <c r="CI2373" s="72">
        <v>8470.24</v>
      </c>
      <c r="CJ2373" s="72">
        <v>0</v>
      </c>
      <c r="CM2373" s="72">
        <v>0</v>
      </c>
      <c r="CN2373" s="72">
        <v>0</v>
      </c>
      <c r="CR2373" s="69">
        <v>0</v>
      </c>
      <c r="CT2373" s="90">
        <v>0</v>
      </c>
      <c r="CU2373" s="72"/>
      <c r="CV2373" s="69"/>
      <c r="CX2373" s="68"/>
      <c r="CY2373" s="68"/>
      <c r="CZ2373" s="68"/>
      <c r="DB2373" s="89">
        <v>0</v>
      </c>
      <c r="DC2373" s="68"/>
      <c r="DD2373" s="68"/>
      <c r="DF2373" s="72">
        <v>0</v>
      </c>
      <c r="DK2373" s="72"/>
      <c r="DP2373" s="72">
        <v>0</v>
      </c>
      <c r="DQ2373" s="72"/>
      <c r="DR2373" s="72">
        <v>0</v>
      </c>
      <c r="DV2373" s="78">
        <v>0</v>
      </c>
      <c r="DZ2373" s="72">
        <v>0</v>
      </c>
      <c r="EA2373" s="72"/>
      <c r="EB2373" s="72"/>
      <c r="EC2373" s="72"/>
      <c r="ED2373" s="72">
        <v>0</v>
      </c>
      <c r="EG2373" s="69">
        <v>0</v>
      </c>
    </row>
    <row r="2374" spans="1:140" s="67" customFormat="1">
      <c r="B2374" s="68" t="s">
        <v>6278</v>
      </c>
      <c r="C2374" s="68" t="s">
        <v>6279</v>
      </c>
      <c r="D2374" s="69" t="s">
        <v>6287</v>
      </c>
      <c r="E2374" s="69" t="s">
        <v>149</v>
      </c>
      <c r="F2374" s="69" t="s">
        <v>215</v>
      </c>
      <c r="G2374" s="69" t="s">
        <v>6307</v>
      </c>
      <c r="H2374" s="68"/>
      <c r="J2374" s="70">
        <v>42552</v>
      </c>
      <c r="K2374" s="70">
        <v>42582</v>
      </c>
      <c r="M2374" s="69" t="s">
        <v>152</v>
      </c>
      <c r="N2374" s="69" t="s">
        <v>3</v>
      </c>
      <c r="O2374" s="71" t="s">
        <v>3453</v>
      </c>
      <c r="P2374" s="72">
        <v>7491501.0659999996</v>
      </c>
      <c r="Q2374" s="68" t="s">
        <v>6281</v>
      </c>
      <c r="R2374" s="69" t="s">
        <v>3454</v>
      </c>
      <c r="S2374" s="69">
        <f t="shared" si="75"/>
        <v>6.1095900000000007E-3</v>
      </c>
      <c r="T2374" s="72">
        <v>457.7</v>
      </c>
      <c r="U2374" s="73">
        <f t="shared" si="74"/>
        <v>457.7</v>
      </c>
      <c r="BK2374" s="74">
        <v>0</v>
      </c>
      <c r="BS2374" s="72"/>
      <c r="BT2374" s="72">
        <v>0</v>
      </c>
      <c r="BW2374" s="72"/>
      <c r="CA2374" s="69">
        <v>0</v>
      </c>
      <c r="CE2374" s="75"/>
      <c r="CF2374" s="72">
        <v>0</v>
      </c>
      <c r="CI2374" s="72">
        <v>457.7</v>
      </c>
      <c r="CJ2374" s="72">
        <v>0</v>
      </c>
      <c r="CM2374" s="72">
        <v>0</v>
      </c>
      <c r="CN2374" s="72">
        <v>0</v>
      </c>
      <c r="CR2374" s="69">
        <v>0</v>
      </c>
      <c r="CT2374" s="89">
        <v>0</v>
      </c>
      <c r="CU2374" s="72"/>
      <c r="CV2374" s="69"/>
      <c r="CX2374" s="68"/>
      <c r="CY2374" s="68"/>
      <c r="CZ2374" s="68"/>
      <c r="DB2374" s="90">
        <v>0</v>
      </c>
      <c r="DC2374" s="68"/>
      <c r="DD2374" s="68"/>
      <c r="DF2374" s="72">
        <v>0</v>
      </c>
      <c r="DK2374" s="72"/>
      <c r="DP2374" s="72">
        <v>0</v>
      </c>
      <c r="DQ2374" s="72"/>
      <c r="DR2374" s="72">
        <v>0</v>
      </c>
      <c r="DV2374" s="78">
        <v>0</v>
      </c>
      <c r="DZ2374" s="72">
        <v>0</v>
      </c>
      <c r="EA2374" s="72"/>
      <c r="EB2374" s="72"/>
      <c r="EC2374" s="72"/>
      <c r="ED2374" s="72">
        <v>0</v>
      </c>
      <c r="EG2374" s="69">
        <v>0</v>
      </c>
    </row>
    <row r="2375" spans="1:140" s="67" customFormat="1">
      <c r="B2375" s="68" t="s">
        <v>6278</v>
      </c>
      <c r="C2375" s="68" t="s">
        <v>6279</v>
      </c>
      <c r="D2375" s="69" t="s">
        <v>6287</v>
      </c>
      <c r="E2375" s="69" t="s">
        <v>149</v>
      </c>
      <c r="F2375" s="69" t="s">
        <v>215</v>
      </c>
      <c r="G2375" s="69" t="s">
        <v>6307</v>
      </c>
      <c r="H2375" s="68"/>
      <c r="J2375" s="70">
        <v>42583</v>
      </c>
      <c r="K2375" s="70">
        <v>42613</v>
      </c>
      <c r="M2375" s="69" t="s">
        <v>152</v>
      </c>
      <c r="N2375" s="69" t="s">
        <v>3</v>
      </c>
      <c r="O2375" s="71" t="s">
        <v>3453</v>
      </c>
      <c r="P2375" s="72">
        <v>2821313.966</v>
      </c>
      <c r="Q2375" s="68" t="s">
        <v>6281</v>
      </c>
      <c r="R2375" s="69" t="s">
        <v>3592</v>
      </c>
      <c r="S2375" s="69">
        <f t="shared" si="75"/>
        <v>5.9178099999999999E-3</v>
      </c>
      <c r="T2375" s="72">
        <v>166.96</v>
      </c>
      <c r="U2375" s="73">
        <f t="shared" si="74"/>
        <v>166.96</v>
      </c>
      <c r="BK2375" s="74">
        <v>0</v>
      </c>
      <c r="BS2375" s="72"/>
      <c r="BT2375" s="72">
        <v>0</v>
      </c>
      <c r="BW2375" s="72"/>
      <c r="CA2375" s="69">
        <v>0</v>
      </c>
      <c r="CE2375" s="75"/>
      <c r="CF2375" s="72">
        <v>0</v>
      </c>
      <c r="CI2375" s="72">
        <v>166.96</v>
      </c>
      <c r="CJ2375" s="72">
        <v>0</v>
      </c>
      <c r="CM2375" s="72">
        <v>0</v>
      </c>
      <c r="CN2375" s="72">
        <v>0</v>
      </c>
      <c r="CR2375" s="69">
        <v>0</v>
      </c>
      <c r="CT2375" s="90">
        <v>0</v>
      </c>
      <c r="CU2375" s="72"/>
      <c r="CV2375" s="69"/>
      <c r="CX2375" s="68"/>
      <c r="CY2375" s="68"/>
      <c r="CZ2375" s="68"/>
      <c r="DB2375" s="90">
        <v>0</v>
      </c>
      <c r="DC2375" s="68"/>
      <c r="DD2375" s="68"/>
      <c r="DF2375" s="72">
        <v>0</v>
      </c>
      <c r="DK2375" s="72"/>
      <c r="DP2375" s="72">
        <v>0</v>
      </c>
      <c r="DQ2375" s="72"/>
      <c r="DR2375" s="72">
        <v>0</v>
      </c>
      <c r="DV2375" s="78">
        <v>0</v>
      </c>
      <c r="DZ2375" s="72">
        <v>0</v>
      </c>
      <c r="EA2375" s="72"/>
      <c r="EB2375" s="72"/>
      <c r="EC2375" s="72"/>
      <c r="ED2375" s="72">
        <v>0</v>
      </c>
      <c r="EG2375" s="69">
        <v>0</v>
      </c>
    </row>
    <row r="2376" spans="1:140" s="67" customFormat="1">
      <c r="B2376" s="68" t="s">
        <v>6278</v>
      </c>
      <c r="C2376" s="68" t="s">
        <v>6279</v>
      </c>
      <c r="D2376" s="69" t="s">
        <v>6287</v>
      </c>
      <c r="E2376" s="69" t="s">
        <v>149</v>
      </c>
      <c r="F2376" s="69" t="s">
        <v>215</v>
      </c>
      <c r="G2376" s="69" t="s">
        <v>6307</v>
      </c>
      <c r="H2376" s="68"/>
      <c r="J2376" s="70">
        <v>42614</v>
      </c>
      <c r="K2376" s="70">
        <v>42643</v>
      </c>
      <c r="M2376" s="69" t="s">
        <v>152</v>
      </c>
      <c r="N2376" s="69" t="s">
        <v>3</v>
      </c>
      <c r="O2376" s="71" t="s">
        <v>4242</v>
      </c>
      <c r="P2376" s="72">
        <v>61328424.549999997</v>
      </c>
      <c r="Q2376" s="68" t="s">
        <v>6281</v>
      </c>
      <c r="R2376" s="69" t="s">
        <v>4243</v>
      </c>
      <c r="S2376" s="69">
        <f t="shared" si="75"/>
        <v>5.6986299999999997E-3</v>
      </c>
      <c r="T2376" s="72">
        <v>3494.88</v>
      </c>
      <c r="U2376" s="73">
        <f t="shared" si="74"/>
        <v>3494.88</v>
      </c>
      <c r="BK2376" s="74">
        <v>0</v>
      </c>
      <c r="BS2376" s="72"/>
      <c r="BT2376" s="72">
        <v>0</v>
      </c>
      <c r="BW2376" s="72"/>
      <c r="CA2376" s="69">
        <v>0</v>
      </c>
      <c r="CE2376" s="75"/>
      <c r="CF2376" s="72">
        <v>0</v>
      </c>
      <c r="CI2376" s="72">
        <v>3494.88</v>
      </c>
      <c r="CJ2376" s="72">
        <v>0</v>
      </c>
      <c r="CM2376" s="72">
        <v>0</v>
      </c>
      <c r="CN2376" s="72">
        <v>0</v>
      </c>
      <c r="CR2376" s="69">
        <v>0</v>
      </c>
      <c r="CT2376" s="89">
        <v>0</v>
      </c>
      <c r="CU2376" s="72"/>
      <c r="CV2376" s="69"/>
      <c r="CX2376" s="68"/>
      <c r="CY2376" s="68"/>
      <c r="CZ2376" s="68"/>
      <c r="DB2376" s="90">
        <v>0</v>
      </c>
      <c r="DC2376" s="68"/>
      <c r="DD2376" s="68"/>
      <c r="DF2376" s="85">
        <v>0</v>
      </c>
      <c r="DK2376" s="72"/>
      <c r="DP2376" s="72">
        <v>0</v>
      </c>
      <c r="DQ2376" s="72"/>
      <c r="DR2376" s="72">
        <v>0</v>
      </c>
      <c r="DV2376" s="78">
        <v>0</v>
      </c>
      <c r="DZ2376" s="72">
        <v>0</v>
      </c>
      <c r="EA2376" s="72"/>
      <c r="EB2376" s="72"/>
      <c r="EC2376" s="72"/>
      <c r="ED2376" s="72">
        <v>0</v>
      </c>
      <c r="EG2376" s="69">
        <v>0</v>
      </c>
    </row>
    <row r="2377" spans="1:140" s="67" customFormat="1">
      <c r="B2377" s="68" t="s">
        <v>6278</v>
      </c>
      <c r="C2377" s="68" t="s">
        <v>6279</v>
      </c>
      <c r="D2377" s="69" t="s">
        <v>6287</v>
      </c>
      <c r="E2377" s="69" t="s">
        <v>149</v>
      </c>
      <c r="F2377" s="69" t="s">
        <v>215</v>
      </c>
      <c r="G2377" s="69" t="s">
        <v>6307</v>
      </c>
      <c r="H2377" s="68"/>
      <c r="J2377" s="70">
        <v>42644</v>
      </c>
      <c r="K2377" s="70">
        <v>42674</v>
      </c>
      <c r="M2377" s="69" t="s">
        <v>152</v>
      </c>
      <c r="N2377" s="69" t="s">
        <v>3</v>
      </c>
      <c r="O2377" s="71" t="s">
        <v>4242</v>
      </c>
      <c r="P2377" s="72">
        <v>35305119.990000002</v>
      </c>
      <c r="Q2377" s="68" t="s">
        <v>6281</v>
      </c>
      <c r="R2377" s="69" t="s">
        <v>4301</v>
      </c>
      <c r="S2377" s="69">
        <f t="shared" si="75"/>
        <v>5.5068500000000006E-3</v>
      </c>
      <c r="T2377" s="72">
        <v>1944.2</v>
      </c>
      <c r="U2377" s="73">
        <f t="shared" si="74"/>
        <v>1944.2</v>
      </c>
      <c r="BK2377" s="74">
        <v>0</v>
      </c>
      <c r="BS2377" s="72"/>
      <c r="BT2377" s="72">
        <v>0</v>
      </c>
      <c r="BW2377" s="72"/>
      <c r="CA2377" s="69">
        <v>0</v>
      </c>
      <c r="CE2377" s="75"/>
      <c r="CF2377" s="72">
        <v>0</v>
      </c>
      <c r="CI2377" s="72">
        <v>1944.2</v>
      </c>
      <c r="CJ2377" s="72">
        <v>0</v>
      </c>
      <c r="CM2377" s="72">
        <v>0</v>
      </c>
      <c r="CN2377" s="72">
        <v>0</v>
      </c>
      <c r="CR2377" s="69">
        <v>0</v>
      </c>
      <c r="CT2377" s="90">
        <v>0</v>
      </c>
      <c r="CU2377" s="72"/>
      <c r="CV2377" s="69"/>
      <c r="CX2377" s="68"/>
      <c r="CY2377" s="68"/>
      <c r="CZ2377" s="68"/>
      <c r="DB2377" s="90">
        <v>0</v>
      </c>
      <c r="DC2377" s="68"/>
      <c r="DD2377" s="68"/>
      <c r="DF2377" s="76">
        <v>0</v>
      </c>
      <c r="DK2377" s="72"/>
      <c r="DP2377" s="72">
        <v>0</v>
      </c>
      <c r="DQ2377" s="72"/>
      <c r="DR2377" s="72">
        <v>0</v>
      </c>
      <c r="DV2377" s="78">
        <v>0</v>
      </c>
      <c r="DZ2377" s="72">
        <v>0</v>
      </c>
      <c r="EA2377" s="72"/>
      <c r="EB2377" s="72"/>
      <c r="EC2377" s="72"/>
      <c r="ED2377" s="72">
        <v>0</v>
      </c>
      <c r="EG2377" s="69">
        <v>0</v>
      </c>
    </row>
    <row r="2378" spans="1:140" s="67" customFormat="1">
      <c r="B2378" s="68" t="s">
        <v>6278</v>
      </c>
      <c r="C2378" s="68" t="s">
        <v>6279</v>
      </c>
      <c r="D2378" s="69" t="s">
        <v>6287</v>
      </c>
      <c r="E2378" s="69" t="s">
        <v>149</v>
      </c>
      <c r="F2378" s="69" t="s">
        <v>215</v>
      </c>
      <c r="G2378" s="69" t="s">
        <v>6307</v>
      </c>
      <c r="H2378" s="68"/>
      <c r="J2378" s="70">
        <v>42675</v>
      </c>
      <c r="K2378" s="70">
        <v>42704</v>
      </c>
      <c r="M2378" s="69" t="s">
        <v>152</v>
      </c>
      <c r="N2378" s="69" t="s">
        <v>3</v>
      </c>
      <c r="O2378" s="71" t="s">
        <v>4242</v>
      </c>
      <c r="P2378" s="72">
        <v>72473239.739999995</v>
      </c>
      <c r="Q2378" s="68" t="s">
        <v>6281</v>
      </c>
      <c r="R2378" s="69" t="s">
        <v>4347</v>
      </c>
      <c r="S2378" s="69">
        <f t="shared" si="75"/>
        <v>5.2054800000000002E-3</v>
      </c>
      <c r="T2378" s="72">
        <v>3772.58</v>
      </c>
      <c r="U2378" s="73">
        <f t="shared" si="74"/>
        <v>3772.58</v>
      </c>
      <c r="BK2378" s="74">
        <v>0</v>
      </c>
      <c r="BS2378" s="72"/>
      <c r="BT2378" s="72">
        <v>0</v>
      </c>
      <c r="BW2378" s="72"/>
      <c r="CA2378" s="69">
        <v>0</v>
      </c>
      <c r="CF2378" s="72">
        <v>0</v>
      </c>
      <c r="CI2378" s="72">
        <v>3772.58</v>
      </c>
      <c r="CJ2378" s="72">
        <v>0</v>
      </c>
      <c r="CM2378" s="72">
        <v>0</v>
      </c>
      <c r="CN2378" s="72">
        <v>0</v>
      </c>
      <c r="CR2378" s="69">
        <v>0</v>
      </c>
      <c r="CT2378" s="90">
        <v>0</v>
      </c>
      <c r="CU2378" s="68"/>
      <c r="CV2378" s="68"/>
      <c r="CX2378" s="68"/>
      <c r="CY2378" s="68"/>
      <c r="CZ2378" s="68"/>
      <c r="DB2378" s="90">
        <v>0</v>
      </c>
      <c r="DC2378" s="68"/>
      <c r="DD2378" s="68"/>
      <c r="DF2378" s="76">
        <v>0</v>
      </c>
      <c r="DK2378" s="72"/>
      <c r="DP2378" s="72">
        <v>0</v>
      </c>
      <c r="DQ2378" s="72"/>
      <c r="DR2378" s="72">
        <v>0</v>
      </c>
      <c r="DV2378" s="78">
        <v>0</v>
      </c>
      <c r="DZ2378" s="72">
        <v>0</v>
      </c>
      <c r="EA2378" s="72"/>
      <c r="EB2378" s="72"/>
      <c r="EC2378" s="72"/>
      <c r="ED2378" s="72">
        <v>0</v>
      </c>
      <c r="EG2378" s="69">
        <v>0</v>
      </c>
    </row>
    <row r="2379" spans="1:140" s="67" customFormat="1">
      <c r="B2379" s="68" t="s">
        <v>6278</v>
      </c>
      <c r="C2379" s="68" t="s">
        <v>6279</v>
      </c>
      <c r="D2379" s="69" t="s">
        <v>6287</v>
      </c>
      <c r="E2379" s="69" t="s">
        <v>149</v>
      </c>
      <c r="F2379" s="69" t="s">
        <v>215</v>
      </c>
      <c r="G2379" s="69" t="s">
        <v>6307</v>
      </c>
      <c r="H2379" s="68"/>
      <c r="J2379" s="70">
        <v>42705</v>
      </c>
      <c r="K2379" s="70">
        <v>42735</v>
      </c>
      <c r="M2379" s="69" t="s">
        <v>152</v>
      </c>
      <c r="N2379" s="69" t="s">
        <v>3</v>
      </c>
      <c r="O2379" s="71" t="s">
        <v>4242</v>
      </c>
      <c r="P2379" s="72">
        <v>56364238.009999998</v>
      </c>
      <c r="Q2379" s="68" t="s">
        <v>6281</v>
      </c>
      <c r="R2379" s="69" t="s">
        <v>4409</v>
      </c>
      <c r="S2379" s="69">
        <f t="shared" si="75"/>
        <v>4.9862999999999999E-3</v>
      </c>
      <c r="T2379" s="72">
        <v>2810.49</v>
      </c>
      <c r="U2379" s="73">
        <f t="shared" si="74"/>
        <v>2810.49</v>
      </c>
      <c r="BK2379" s="74">
        <v>0</v>
      </c>
      <c r="BS2379" s="72"/>
      <c r="BT2379" s="72">
        <v>0</v>
      </c>
      <c r="BW2379" s="72"/>
      <c r="CA2379" s="69">
        <v>0</v>
      </c>
      <c r="CF2379" s="72">
        <v>0</v>
      </c>
      <c r="CI2379" s="72">
        <v>2810.49</v>
      </c>
      <c r="CJ2379" s="72">
        <v>0</v>
      </c>
      <c r="CM2379" s="72">
        <v>0</v>
      </c>
      <c r="CN2379" s="72">
        <v>0</v>
      </c>
      <c r="CR2379" s="69">
        <v>0</v>
      </c>
      <c r="CT2379" s="90">
        <v>0</v>
      </c>
      <c r="CU2379" s="68"/>
      <c r="CV2379" s="68"/>
      <c r="CX2379" s="68"/>
      <c r="CY2379" s="68"/>
      <c r="CZ2379" s="68"/>
      <c r="DB2379" s="90">
        <v>0</v>
      </c>
      <c r="DC2379" s="68"/>
      <c r="DD2379" s="68"/>
      <c r="DF2379" s="76">
        <v>0</v>
      </c>
      <c r="DK2379" s="72"/>
      <c r="DP2379" s="72">
        <v>0</v>
      </c>
      <c r="DQ2379" s="72"/>
      <c r="DR2379" s="72">
        <v>0</v>
      </c>
      <c r="DV2379" s="78">
        <v>0</v>
      </c>
      <c r="DZ2379" s="72">
        <v>0</v>
      </c>
      <c r="EA2379" s="72"/>
      <c r="EB2379" s="72"/>
      <c r="EC2379" s="72"/>
      <c r="ED2379" s="72">
        <v>0</v>
      </c>
      <c r="EG2379" s="69">
        <v>0</v>
      </c>
    </row>
    <row r="2380" spans="1:140" s="67" customFormat="1">
      <c r="A2380" s="68"/>
      <c r="B2380" s="68" t="s">
        <v>6278</v>
      </c>
      <c r="C2380" s="68" t="s">
        <v>6279</v>
      </c>
      <c r="D2380" s="69" t="s">
        <v>6287</v>
      </c>
      <c r="E2380" s="69" t="s">
        <v>149</v>
      </c>
      <c r="F2380" s="69" t="s">
        <v>215</v>
      </c>
      <c r="G2380" s="69" t="s">
        <v>6307</v>
      </c>
      <c r="H2380" s="68"/>
      <c r="I2380" s="68" t="s">
        <v>182</v>
      </c>
      <c r="J2380" s="70">
        <v>42736</v>
      </c>
      <c r="K2380" s="70">
        <v>42766</v>
      </c>
      <c r="L2380" s="68"/>
      <c r="M2380" s="69" t="s">
        <v>152</v>
      </c>
      <c r="N2380" s="69" t="s">
        <v>3</v>
      </c>
      <c r="O2380" s="71" t="s">
        <v>5252</v>
      </c>
      <c r="P2380" s="72">
        <v>301612635.63062</v>
      </c>
      <c r="Q2380" s="68" t="s">
        <v>6281</v>
      </c>
      <c r="R2380" s="69" t="s">
        <v>6114</v>
      </c>
      <c r="S2380" s="69">
        <f t="shared" si="75"/>
        <v>5.12329E-3</v>
      </c>
      <c r="T2380" s="72">
        <v>15452.49</v>
      </c>
      <c r="U2380" s="73">
        <f t="shared" ref="U2380:U2443" si="76">T2380+BW2380+CA2380+DF2380+CF2380+BY2380+CC2380</f>
        <v>15452.49</v>
      </c>
      <c r="V2380" s="68"/>
      <c r="W2380" s="68"/>
      <c r="X2380" s="68"/>
      <c r="Y2380" s="68"/>
      <c r="Z2380" s="68"/>
      <c r="AA2380" s="68"/>
      <c r="AB2380" s="68"/>
      <c r="AC2380" s="68"/>
      <c r="AD2380" s="68"/>
      <c r="AE2380" s="68"/>
      <c r="AF2380" s="68"/>
      <c r="AG2380" s="68"/>
      <c r="AH2380" s="68"/>
      <c r="AI2380" s="68"/>
      <c r="AJ2380" s="68"/>
      <c r="AK2380" s="68"/>
      <c r="AL2380" s="68"/>
      <c r="AM2380" s="68"/>
      <c r="AN2380" s="68"/>
      <c r="AO2380" s="68"/>
      <c r="AP2380" s="68"/>
      <c r="AQ2380" s="68"/>
      <c r="AR2380" s="68"/>
      <c r="AS2380" s="68"/>
      <c r="AT2380" s="68"/>
      <c r="AU2380" s="68"/>
      <c r="AV2380" s="68"/>
      <c r="AW2380" s="68"/>
      <c r="AX2380" s="68"/>
      <c r="AY2380" s="68"/>
      <c r="AZ2380" s="68"/>
      <c r="BA2380" s="68"/>
      <c r="BB2380" s="68"/>
      <c r="BC2380" s="68"/>
      <c r="BD2380" s="68"/>
      <c r="BE2380" s="68"/>
      <c r="BF2380" s="68"/>
      <c r="BG2380" s="68"/>
      <c r="BH2380" s="68"/>
      <c r="BI2380" s="68"/>
      <c r="BJ2380" s="68"/>
      <c r="BK2380" s="74">
        <v>0</v>
      </c>
      <c r="BL2380" s="68"/>
      <c r="BM2380" s="68"/>
      <c r="BN2380" s="68"/>
      <c r="BO2380" s="68"/>
      <c r="BP2380" s="68"/>
      <c r="BQ2380" s="68"/>
      <c r="BR2380" s="68"/>
      <c r="BS2380" s="68"/>
      <c r="BT2380" s="72">
        <v>0</v>
      </c>
      <c r="BU2380" s="68"/>
      <c r="BV2380" s="68"/>
      <c r="BW2380" s="72"/>
      <c r="BX2380" s="68"/>
      <c r="BY2380" s="68"/>
      <c r="BZ2380" s="68"/>
      <c r="CA2380" s="69">
        <v>0</v>
      </c>
      <c r="CB2380" s="68"/>
      <c r="CC2380" s="68"/>
      <c r="CD2380" s="68"/>
      <c r="CE2380" s="72"/>
      <c r="CF2380" s="72">
        <v>0</v>
      </c>
      <c r="CG2380" s="68"/>
      <c r="CH2380" s="68"/>
      <c r="CI2380" s="72">
        <v>15452.49</v>
      </c>
      <c r="CJ2380" s="72">
        <v>0</v>
      </c>
      <c r="CK2380" s="68"/>
      <c r="CL2380" s="68"/>
      <c r="CM2380" s="69">
        <v>0</v>
      </c>
      <c r="CN2380" s="72">
        <v>0</v>
      </c>
      <c r="CO2380" s="68"/>
      <c r="CP2380" s="68"/>
      <c r="CQ2380" s="68"/>
      <c r="CR2380" s="69">
        <v>0</v>
      </c>
      <c r="CS2380" s="68"/>
      <c r="CT2380" s="95">
        <v>0</v>
      </c>
      <c r="CU2380" s="72"/>
      <c r="CV2380" s="69"/>
      <c r="CW2380" s="68"/>
      <c r="CX2380" s="68"/>
      <c r="CY2380" s="68"/>
      <c r="CZ2380" s="68"/>
      <c r="DA2380" s="68"/>
      <c r="DB2380" s="93">
        <v>0</v>
      </c>
      <c r="DC2380" s="68"/>
      <c r="DD2380" s="68"/>
      <c r="DE2380" s="68"/>
      <c r="DF2380" s="85"/>
      <c r="DG2380" s="68"/>
      <c r="DH2380" s="68"/>
      <c r="DI2380" s="68"/>
      <c r="DJ2380" s="68"/>
      <c r="DK2380" s="72"/>
      <c r="DL2380" s="68"/>
      <c r="DM2380" s="68"/>
      <c r="DN2380" s="68"/>
      <c r="DO2380" s="68"/>
      <c r="DP2380" s="72">
        <v>0</v>
      </c>
      <c r="DQ2380" s="68"/>
      <c r="DR2380" s="72">
        <v>0</v>
      </c>
      <c r="DS2380" s="68"/>
      <c r="DT2380" s="68">
        <v>0</v>
      </c>
      <c r="DU2380" s="68"/>
      <c r="DV2380" s="84">
        <v>0</v>
      </c>
      <c r="DW2380" s="68"/>
      <c r="DX2380" s="68"/>
      <c r="DY2380" s="68"/>
      <c r="DZ2380" s="72">
        <v>0</v>
      </c>
      <c r="EA2380" s="68"/>
      <c r="EB2380" s="72"/>
      <c r="EC2380" s="68"/>
      <c r="ED2380" s="72">
        <v>0</v>
      </c>
      <c r="EE2380" s="68"/>
      <c r="EF2380" s="68"/>
      <c r="EG2380" s="69">
        <v>0</v>
      </c>
      <c r="EH2380" s="68"/>
      <c r="EI2380" s="68"/>
      <c r="EJ2380" s="68"/>
    </row>
    <row r="2381" spans="1:140" s="67" customFormat="1">
      <c r="A2381" s="68"/>
      <c r="B2381" s="68" t="s">
        <v>6278</v>
      </c>
      <c r="C2381" s="68" t="s">
        <v>6279</v>
      </c>
      <c r="D2381" s="69" t="s">
        <v>6287</v>
      </c>
      <c r="E2381" s="69" t="s">
        <v>149</v>
      </c>
      <c r="F2381" s="69" t="s">
        <v>215</v>
      </c>
      <c r="G2381" s="69" t="s">
        <v>6307</v>
      </c>
      <c r="H2381" s="68"/>
      <c r="I2381" s="68" t="s">
        <v>182</v>
      </c>
      <c r="J2381" s="70">
        <v>42767</v>
      </c>
      <c r="K2381" s="70">
        <v>42794</v>
      </c>
      <c r="L2381" s="68"/>
      <c r="M2381" s="69" t="s">
        <v>152</v>
      </c>
      <c r="N2381" s="69" t="s">
        <v>3</v>
      </c>
      <c r="O2381" s="71" t="s">
        <v>5252</v>
      </c>
      <c r="P2381" s="72">
        <v>250716604.40951499</v>
      </c>
      <c r="Q2381" s="68" t="s">
        <v>6281</v>
      </c>
      <c r="R2381" s="69" t="s">
        <v>5561</v>
      </c>
      <c r="S2381" s="69">
        <f t="shared" si="75"/>
        <v>5.1506800000000004E-3</v>
      </c>
      <c r="T2381" s="72">
        <v>12913.61</v>
      </c>
      <c r="U2381" s="73">
        <f t="shared" si="76"/>
        <v>12913.61</v>
      </c>
      <c r="V2381" s="68"/>
      <c r="W2381" s="68"/>
      <c r="X2381" s="68"/>
      <c r="Y2381" s="68"/>
      <c r="Z2381" s="68"/>
      <c r="AA2381" s="68"/>
      <c r="AB2381" s="68"/>
      <c r="AC2381" s="68"/>
      <c r="AD2381" s="68"/>
      <c r="AE2381" s="68"/>
      <c r="AF2381" s="68"/>
      <c r="AG2381" s="68"/>
      <c r="AH2381" s="68"/>
      <c r="AI2381" s="68"/>
      <c r="AJ2381" s="68"/>
      <c r="AK2381" s="68"/>
      <c r="AL2381" s="68"/>
      <c r="AM2381" s="68"/>
      <c r="AN2381" s="68"/>
      <c r="AO2381" s="68"/>
      <c r="AP2381" s="68"/>
      <c r="AQ2381" s="68"/>
      <c r="AR2381" s="68"/>
      <c r="AS2381" s="68"/>
      <c r="AT2381" s="68"/>
      <c r="AU2381" s="68"/>
      <c r="AV2381" s="68"/>
      <c r="AW2381" s="68"/>
      <c r="AX2381" s="68"/>
      <c r="AY2381" s="68"/>
      <c r="AZ2381" s="68"/>
      <c r="BA2381" s="68"/>
      <c r="BB2381" s="68"/>
      <c r="BC2381" s="68"/>
      <c r="BD2381" s="68"/>
      <c r="BE2381" s="68"/>
      <c r="BF2381" s="68"/>
      <c r="BG2381" s="68"/>
      <c r="BH2381" s="68"/>
      <c r="BI2381" s="68"/>
      <c r="BJ2381" s="68"/>
      <c r="BK2381" s="74">
        <v>0</v>
      </c>
      <c r="BL2381" s="68"/>
      <c r="BM2381" s="68"/>
      <c r="BN2381" s="68"/>
      <c r="BO2381" s="68"/>
      <c r="BP2381" s="68"/>
      <c r="BQ2381" s="68"/>
      <c r="BR2381" s="68"/>
      <c r="BS2381" s="68"/>
      <c r="BT2381" s="72">
        <v>0</v>
      </c>
      <c r="BU2381" s="68"/>
      <c r="BV2381" s="68"/>
      <c r="BW2381" s="72"/>
      <c r="BX2381" s="68"/>
      <c r="BY2381" s="68"/>
      <c r="BZ2381" s="68"/>
      <c r="CA2381" s="69">
        <v>0</v>
      </c>
      <c r="CB2381" s="68"/>
      <c r="CC2381" s="68"/>
      <c r="CD2381" s="68"/>
      <c r="CE2381" s="72"/>
      <c r="CF2381" s="72">
        <v>0</v>
      </c>
      <c r="CG2381" s="68"/>
      <c r="CH2381" s="68"/>
      <c r="CI2381" s="72">
        <v>12913.61</v>
      </c>
      <c r="CJ2381" s="72">
        <v>0</v>
      </c>
      <c r="CK2381" s="68"/>
      <c r="CL2381" s="68"/>
      <c r="CM2381" s="69">
        <v>0</v>
      </c>
      <c r="CN2381" s="72">
        <v>0</v>
      </c>
      <c r="CO2381" s="68"/>
      <c r="CP2381" s="68"/>
      <c r="CQ2381" s="68"/>
      <c r="CR2381" s="69">
        <v>0</v>
      </c>
      <c r="CS2381" s="68"/>
      <c r="CT2381" s="96">
        <v>0</v>
      </c>
      <c r="CU2381" s="72"/>
      <c r="CV2381" s="69"/>
      <c r="CW2381" s="68"/>
      <c r="CX2381" s="68"/>
      <c r="CY2381" s="68"/>
      <c r="CZ2381" s="68"/>
      <c r="DA2381" s="68"/>
      <c r="DB2381" s="91">
        <v>0</v>
      </c>
      <c r="DC2381" s="68"/>
      <c r="DD2381" s="68"/>
      <c r="DE2381" s="68"/>
      <c r="DF2381" s="85"/>
      <c r="DG2381" s="68"/>
      <c r="DH2381" s="68"/>
      <c r="DI2381" s="68"/>
      <c r="DJ2381" s="68"/>
      <c r="DK2381" s="72"/>
      <c r="DL2381" s="68"/>
      <c r="DM2381" s="68"/>
      <c r="DN2381" s="68"/>
      <c r="DO2381" s="68"/>
      <c r="DP2381" s="72">
        <v>0</v>
      </c>
      <c r="DQ2381" s="68"/>
      <c r="DR2381" s="72">
        <v>0</v>
      </c>
      <c r="DS2381" s="68"/>
      <c r="DT2381" s="68">
        <v>0</v>
      </c>
      <c r="DU2381" s="68"/>
      <c r="DV2381" s="81">
        <v>0</v>
      </c>
      <c r="DW2381" s="68"/>
      <c r="DX2381" s="68"/>
      <c r="DY2381" s="68"/>
      <c r="DZ2381" s="72">
        <v>0</v>
      </c>
      <c r="EA2381" s="68"/>
      <c r="EB2381" s="72"/>
      <c r="EC2381" s="68"/>
      <c r="ED2381" s="72">
        <v>0</v>
      </c>
      <c r="EE2381" s="68"/>
      <c r="EF2381" s="68"/>
      <c r="EG2381" s="69">
        <v>0</v>
      </c>
      <c r="EH2381" s="68"/>
      <c r="EI2381" s="68"/>
      <c r="EJ2381" s="68"/>
    </row>
    <row r="2382" spans="1:140" s="67" customFormat="1">
      <c r="A2382" s="68"/>
      <c r="B2382" s="68" t="s">
        <v>6278</v>
      </c>
      <c r="C2382" s="68" t="s">
        <v>6279</v>
      </c>
      <c r="D2382" s="69" t="s">
        <v>6287</v>
      </c>
      <c r="E2382" s="69" t="s">
        <v>149</v>
      </c>
      <c r="F2382" s="69" t="s">
        <v>215</v>
      </c>
      <c r="G2382" s="69" t="s">
        <v>6307</v>
      </c>
      <c r="H2382" s="68"/>
      <c r="I2382" s="68" t="s">
        <v>182</v>
      </c>
      <c r="J2382" s="70">
        <v>42795</v>
      </c>
      <c r="K2382" s="70">
        <v>42795</v>
      </c>
      <c r="L2382" s="68"/>
      <c r="M2382" s="69" t="s">
        <v>152</v>
      </c>
      <c r="N2382" s="69" t="s">
        <v>3</v>
      </c>
      <c r="O2382" s="71" t="s">
        <v>5252</v>
      </c>
      <c r="P2382" s="72">
        <v>294626534.74880999</v>
      </c>
      <c r="Q2382" s="68" t="s">
        <v>6281</v>
      </c>
      <c r="R2382" s="69" t="s">
        <v>5561</v>
      </c>
      <c r="S2382" s="69">
        <f t="shared" si="75"/>
        <v>5.1506800000000004E-3</v>
      </c>
      <c r="T2382" s="72">
        <v>15175.27</v>
      </c>
      <c r="U2382" s="73">
        <f t="shared" si="76"/>
        <v>15175.27</v>
      </c>
      <c r="V2382" s="68"/>
      <c r="W2382" s="68"/>
      <c r="X2382" s="68"/>
      <c r="Y2382" s="68"/>
      <c r="Z2382" s="68"/>
      <c r="AA2382" s="68"/>
      <c r="AB2382" s="68"/>
      <c r="AC2382" s="68"/>
      <c r="AD2382" s="68"/>
      <c r="AE2382" s="68"/>
      <c r="AF2382" s="68"/>
      <c r="AG2382" s="68"/>
      <c r="AH2382" s="68"/>
      <c r="AI2382" s="68"/>
      <c r="AJ2382" s="68"/>
      <c r="AK2382" s="68"/>
      <c r="AL2382" s="68"/>
      <c r="AM2382" s="68"/>
      <c r="AN2382" s="68"/>
      <c r="AO2382" s="68"/>
      <c r="AP2382" s="68"/>
      <c r="AQ2382" s="68"/>
      <c r="AR2382" s="68"/>
      <c r="AS2382" s="68"/>
      <c r="AT2382" s="68"/>
      <c r="AU2382" s="68"/>
      <c r="AV2382" s="68"/>
      <c r="AW2382" s="68"/>
      <c r="AX2382" s="68"/>
      <c r="AY2382" s="68"/>
      <c r="AZ2382" s="68"/>
      <c r="BA2382" s="68"/>
      <c r="BB2382" s="68"/>
      <c r="BC2382" s="68"/>
      <c r="BD2382" s="68"/>
      <c r="BE2382" s="68"/>
      <c r="BF2382" s="68"/>
      <c r="BG2382" s="68"/>
      <c r="BH2382" s="68"/>
      <c r="BI2382" s="68"/>
      <c r="BJ2382" s="68"/>
      <c r="BK2382" s="74">
        <v>0</v>
      </c>
      <c r="BL2382" s="68"/>
      <c r="BM2382" s="68"/>
      <c r="BN2382" s="68"/>
      <c r="BO2382" s="68"/>
      <c r="BP2382" s="68"/>
      <c r="BQ2382" s="68"/>
      <c r="BR2382" s="68"/>
      <c r="BS2382" s="68"/>
      <c r="BT2382" s="72">
        <v>0</v>
      </c>
      <c r="BU2382" s="68"/>
      <c r="BV2382" s="68"/>
      <c r="BW2382" s="72"/>
      <c r="BX2382" s="68"/>
      <c r="BY2382" s="68"/>
      <c r="BZ2382" s="68"/>
      <c r="CA2382" s="69">
        <v>0</v>
      </c>
      <c r="CB2382" s="68"/>
      <c r="CC2382" s="68"/>
      <c r="CD2382" s="68"/>
      <c r="CE2382" s="72"/>
      <c r="CF2382" s="72">
        <v>0</v>
      </c>
      <c r="CG2382" s="68"/>
      <c r="CH2382" s="68"/>
      <c r="CI2382" s="72">
        <v>15175.27</v>
      </c>
      <c r="CJ2382" s="72">
        <v>0</v>
      </c>
      <c r="CK2382" s="68"/>
      <c r="CL2382" s="68"/>
      <c r="CM2382" s="69">
        <v>0</v>
      </c>
      <c r="CN2382" s="72">
        <v>0</v>
      </c>
      <c r="CO2382" s="68"/>
      <c r="CP2382" s="68"/>
      <c r="CQ2382" s="68"/>
      <c r="CR2382" s="69">
        <v>0</v>
      </c>
      <c r="CS2382" s="68"/>
      <c r="CT2382" s="95">
        <v>0</v>
      </c>
      <c r="CU2382" s="72"/>
      <c r="CV2382" s="69"/>
      <c r="CW2382" s="68"/>
      <c r="CX2382" s="68"/>
      <c r="CY2382" s="68"/>
      <c r="CZ2382" s="68"/>
      <c r="DA2382" s="68"/>
      <c r="DB2382" s="93">
        <v>0</v>
      </c>
      <c r="DC2382" s="68"/>
      <c r="DD2382" s="68"/>
      <c r="DE2382" s="68"/>
      <c r="DF2382" s="72"/>
      <c r="DG2382" s="68"/>
      <c r="DH2382" s="68"/>
      <c r="DI2382" s="68"/>
      <c r="DJ2382" s="68"/>
      <c r="DK2382" s="72"/>
      <c r="DL2382" s="68"/>
      <c r="DM2382" s="68"/>
      <c r="DN2382" s="68"/>
      <c r="DO2382" s="68"/>
      <c r="DP2382" s="72">
        <v>0</v>
      </c>
      <c r="DQ2382" s="68"/>
      <c r="DR2382" s="72">
        <v>0</v>
      </c>
      <c r="DS2382" s="68"/>
      <c r="DT2382" s="68">
        <v>0</v>
      </c>
      <c r="DU2382" s="68"/>
      <c r="DV2382" s="84">
        <v>0</v>
      </c>
      <c r="DW2382" s="68"/>
      <c r="DX2382" s="68"/>
      <c r="DY2382" s="68"/>
      <c r="DZ2382" s="72">
        <v>0</v>
      </c>
      <c r="EA2382" s="68"/>
      <c r="EB2382" s="72"/>
      <c r="EC2382" s="68"/>
      <c r="ED2382" s="72">
        <v>0</v>
      </c>
      <c r="EE2382" s="68"/>
      <c r="EF2382" s="68"/>
      <c r="EG2382" s="69">
        <v>0</v>
      </c>
      <c r="EH2382" s="68"/>
      <c r="EI2382" s="68"/>
      <c r="EJ2382" s="68"/>
    </row>
    <row r="2383" spans="1:140" s="67" customFormat="1">
      <c r="A2383" s="68"/>
      <c r="B2383" s="68" t="s">
        <v>6278</v>
      </c>
      <c r="C2383" s="68" t="s">
        <v>6279</v>
      </c>
      <c r="D2383" s="69" t="s">
        <v>6287</v>
      </c>
      <c r="E2383" s="69" t="s">
        <v>149</v>
      </c>
      <c r="F2383" s="69" t="s">
        <v>215</v>
      </c>
      <c r="G2383" s="69" t="s">
        <v>6307</v>
      </c>
      <c r="H2383" s="68"/>
      <c r="I2383" s="68" t="s">
        <v>182</v>
      </c>
      <c r="J2383" s="70">
        <v>42828</v>
      </c>
      <c r="K2383" s="70">
        <v>42828</v>
      </c>
      <c r="L2383" s="68"/>
      <c r="M2383" s="69" t="s">
        <v>152</v>
      </c>
      <c r="N2383" s="69" t="s">
        <v>3</v>
      </c>
      <c r="O2383" s="71" t="s">
        <v>5252</v>
      </c>
      <c r="P2383" s="72">
        <v>263706733.86814901</v>
      </c>
      <c r="Q2383" s="68" t="s">
        <v>6281</v>
      </c>
      <c r="R2383" s="69" t="s">
        <v>5561</v>
      </c>
      <c r="S2383" s="69">
        <f t="shared" si="75"/>
        <v>5.1506800000000004E-3</v>
      </c>
      <c r="T2383" s="72">
        <v>13582.69</v>
      </c>
      <c r="U2383" s="73">
        <f t="shared" si="76"/>
        <v>13582.69</v>
      </c>
      <c r="V2383" s="68"/>
      <c r="W2383" s="68"/>
      <c r="X2383" s="68"/>
      <c r="Y2383" s="68"/>
      <c r="Z2383" s="68"/>
      <c r="AA2383" s="68"/>
      <c r="AB2383" s="68"/>
      <c r="AC2383" s="68"/>
      <c r="AD2383" s="68"/>
      <c r="AE2383" s="68"/>
      <c r="AF2383" s="68"/>
      <c r="AG2383" s="68"/>
      <c r="AH2383" s="68"/>
      <c r="AI2383" s="68"/>
      <c r="AJ2383" s="68"/>
      <c r="AK2383" s="68"/>
      <c r="AL2383" s="68"/>
      <c r="AM2383" s="68"/>
      <c r="AN2383" s="68"/>
      <c r="AO2383" s="68"/>
      <c r="AP2383" s="68"/>
      <c r="AQ2383" s="68"/>
      <c r="AR2383" s="68"/>
      <c r="AS2383" s="68"/>
      <c r="AT2383" s="68"/>
      <c r="AU2383" s="68"/>
      <c r="AV2383" s="68"/>
      <c r="AW2383" s="68"/>
      <c r="AX2383" s="68"/>
      <c r="AY2383" s="68"/>
      <c r="AZ2383" s="68"/>
      <c r="BA2383" s="68"/>
      <c r="BB2383" s="68"/>
      <c r="BC2383" s="68"/>
      <c r="BD2383" s="68"/>
      <c r="BE2383" s="68"/>
      <c r="BF2383" s="68"/>
      <c r="BG2383" s="68"/>
      <c r="BH2383" s="68"/>
      <c r="BI2383" s="68"/>
      <c r="BJ2383" s="68"/>
      <c r="BK2383" s="74">
        <v>0</v>
      </c>
      <c r="BL2383" s="68"/>
      <c r="BM2383" s="68"/>
      <c r="BN2383" s="68"/>
      <c r="BO2383" s="68"/>
      <c r="BP2383" s="68"/>
      <c r="BQ2383" s="68"/>
      <c r="BR2383" s="68"/>
      <c r="BS2383" s="68"/>
      <c r="BT2383" s="72">
        <v>0</v>
      </c>
      <c r="BU2383" s="68"/>
      <c r="BV2383" s="68"/>
      <c r="BW2383" s="72"/>
      <c r="BX2383" s="68"/>
      <c r="BY2383" s="68"/>
      <c r="BZ2383" s="68"/>
      <c r="CA2383" s="69">
        <v>0</v>
      </c>
      <c r="CB2383" s="68"/>
      <c r="CC2383" s="68"/>
      <c r="CD2383" s="68"/>
      <c r="CE2383" s="72"/>
      <c r="CF2383" s="72">
        <v>0</v>
      </c>
      <c r="CG2383" s="68"/>
      <c r="CH2383" s="68"/>
      <c r="CI2383" s="72">
        <v>13582.69</v>
      </c>
      <c r="CJ2383" s="72">
        <v>0</v>
      </c>
      <c r="CK2383" s="68"/>
      <c r="CL2383" s="68"/>
      <c r="CM2383" s="69">
        <v>0</v>
      </c>
      <c r="CN2383" s="72">
        <v>0</v>
      </c>
      <c r="CO2383" s="68"/>
      <c r="CP2383" s="68"/>
      <c r="CQ2383" s="68"/>
      <c r="CR2383" s="69">
        <v>0</v>
      </c>
      <c r="CS2383" s="68"/>
      <c r="CT2383" s="95">
        <v>0</v>
      </c>
      <c r="CU2383" s="72"/>
      <c r="CV2383" s="69"/>
      <c r="CW2383" s="68"/>
      <c r="CX2383" s="68"/>
      <c r="CY2383" s="68"/>
      <c r="CZ2383" s="68"/>
      <c r="DA2383" s="68"/>
      <c r="DB2383" s="93">
        <v>0</v>
      </c>
      <c r="DC2383" s="68"/>
      <c r="DD2383" s="68"/>
      <c r="DE2383" s="68"/>
      <c r="DF2383" s="72"/>
      <c r="DG2383" s="68"/>
      <c r="DH2383" s="68"/>
      <c r="DI2383" s="68"/>
      <c r="DJ2383" s="68"/>
      <c r="DK2383" s="72"/>
      <c r="DL2383" s="68"/>
      <c r="DM2383" s="68"/>
      <c r="DN2383" s="68"/>
      <c r="DO2383" s="68"/>
      <c r="DP2383" s="72">
        <v>0</v>
      </c>
      <c r="DQ2383" s="68"/>
      <c r="DR2383" s="72">
        <v>0</v>
      </c>
      <c r="DS2383" s="68"/>
      <c r="DT2383" s="68">
        <v>0</v>
      </c>
      <c r="DU2383" s="68"/>
      <c r="DV2383" s="84">
        <v>0</v>
      </c>
      <c r="DW2383" s="68"/>
      <c r="DX2383" s="68"/>
      <c r="DY2383" s="68"/>
      <c r="DZ2383" s="72">
        <v>0</v>
      </c>
      <c r="EA2383" s="68"/>
      <c r="EB2383" s="72"/>
      <c r="EC2383" s="68"/>
      <c r="ED2383" s="72">
        <v>0</v>
      </c>
      <c r="EE2383" s="68"/>
      <c r="EF2383" s="68"/>
      <c r="EG2383" s="69">
        <v>0</v>
      </c>
      <c r="EH2383" s="68"/>
      <c r="EI2383" s="68"/>
      <c r="EJ2383" s="68"/>
    </row>
    <row r="2384" spans="1:140" s="67" customFormat="1">
      <c r="B2384" s="68" t="s">
        <v>6278</v>
      </c>
      <c r="C2384" s="68" t="s">
        <v>6279</v>
      </c>
      <c r="D2384" s="69" t="s">
        <v>6296</v>
      </c>
      <c r="E2384" s="69" t="s">
        <v>149</v>
      </c>
      <c r="F2384" s="69" t="s">
        <v>2792</v>
      </c>
      <c r="G2384" s="69" t="s">
        <v>2793</v>
      </c>
      <c r="H2384" s="68"/>
      <c r="J2384" s="70">
        <v>42551</v>
      </c>
      <c r="K2384" s="70">
        <v>42551</v>
      </c>
      <c r="M2384" s="69" t="s">
        <v>152</v>
      </c>
      <c r="N2384" s="69" t="s">
        <v>153</v>
      </c>
      <c r="O2384" s="71" t="s">
        <v>2794</v>
      </c>
      <c r="P2384" s="72">
        <v>40521732.420000002</v>
      </c>
      <c r="Q2384" s="68" t="s">
        <v>6281</v>
      </c>
      <c r="R2384" s="69" t="s">
        <v>2795</v>
      </c>
      <c r="S2384" s="69">
        <f t="shared" si="75"/>
        <v>17.1465</v>
      </c>
      <c r="T2384" s="72">
        <v>6948058.8499999996</v>
      </c>
      <c r="U2384" s="73">
        <f t="shared" si="76"/>
        <v>7107511.8600000003</v>
      </c>
      <c r="BK2384" s="74"/>
      <c r="BS2384" s="72">
        <v>0</v>
      </c>
      <c r="BT2384" s="72">
        <v>89958.25</v>
      </c>
      <c r="BW2384" s="72">
        <v>283.64999999999998</v>
      </c>
      <c r="CA2384" s="69">
        <v>159169.35999999999</v>
      </c>
      <c r="CE2384" s="75"/>
      <c r="CF2384" s="72"/>
      <c r="CI2384" s="72">
        <v>49477.04</v>
      </c>
      <c r="CJ2384" s="72">
        <v>0</v>
      </c>
      <c r="CM2384" s="72">
        <v>2188335.64</v>
      </c>
      <c r="CN2384" s="72"/>
      <c r="CR2384" s="69">
        <v>2562310.7000000002</v>
      </c>
      <c r="CT2384" s="90">
        <v>2057977.22</v>
      </c>
      <c r="CU2384" s="72"/>
      <c r="CV2384" s="69"/>
      <c r="CX2384" s="68"/>
      <c r="CY2384" s="68"/>
      <c r="CZ2384" s="68"/>
      <c r="DB2384" s="93"/>
      <c r="DC2384" s="68"/>
      <c r="DD2384" s="68"/>
      <c r="DF2384" s="72"/>
      <c r="DK2384" s="72">
        <v>0</v>
      </c>
      <c r="DP2384" s="72"/>
      <c r="DQ2384" s="72"/>
      <c r="DR2384" s="72"/>
      <c r="DV2384" s="84"/>
      <c r="DZ2384" s="72"/>
      <c r="EA2384" s="72"/>
      <c r="EB2384" s="72">
        <v>0</v>
      </c>
      <c r="EC2384" s="72"/>
      <c r="ED2384" s="72"/>
      <c r="EG2384" s="69"/>
    </row>
    <row r="2385" spans="1:140" s="67" customFormat="1">
      <c r="B2385" s="68" t="s">
        <v>6278</v>
      </c>
      <c r="C2385" s="68" t="s">
        <v>6279</v>
      </c>
      <c r="D2385" s="69" t="s">
        <v>6304</v>
      </c>
      <c r="E2385" s="69" t="s">
        <v>149</v>
      </c>
      <c r="F2385" s="69" t="s">
        <v>806</v>
      </c>
      <c r="G2385" s="69" t="s">
        <v>807</v>
      </c>
      <c r="H2385" s="68"/>
      <c r="J2385" s="70">
        <v>42277</v>
      </c>
      <c r="K2385" s="70">
        <v>42277</v>
      </c>
      <c r="M2385" s="69" t="s">
        <v>152</v>
      </c>
      <c r="N2385" s="69" t="s">
        <v>153</v>
      </c>
      <c r="O2385" s="71" t="s">
        <v>808</v>
      </c>
      <c r="P2385" s="72">
        <v>461074395.34799999</v>
      </c>
      <c r="Q2385" s="68" t="s">
        <v>6281</v>
      </c>
      <c r="R2385" s="69" t="s">
        <v>809</v>
      </c>
      <c r="S2385" s="69">
        <f t="shared" si="75"/>
        <v>0.30099999999999999</v>
      </c>
      <c r="T2385" s="72">
        <v>1387833.93</v>
      </c>
      <c r="U2385" s="73">
        <f t="shared" si="76"/>
        <v>1387833.93</v>
      </c>
      <c r="BK2385" s="74">
        <v>0</v>
      </c>
      <c r="BS2385" s="72"/>
      <c r="BT2385" s="72">
        <v>1224152.5</v>
      </c>
      <c r="BW2385" s="72"/>
      <c r="CA2385" s="69">
        <v>0</v>
      </c>
      <c r="CE2385" s="75"/>
      <c r="CF2385" s="72">
        <v>0</v>
      </c>
      <c r="CI2385" s="72">
        <v>163681.43</v>
      </c>
      <c r="CJ2385" s="72">
        <v>0</v>
      </c>
      <c r="CM2385" s="72">
        <v>0</v>
      </c>
      <c r="CN2385" s="72">
        <v>0</v>
      </c>
      <c r="CR2385" s="69">
        <v>0</v>
      </c>
      <c r="CT2385" s="90">
        <v>0</v>
      </c>
      <c r="CU2385" s="72"/>
      <c r="CV2385" s="69"/>
      <c r="CX2385" s="68"/>
      <c r="CY2385" s="68"/>
      <c r="CZ2385" s="68"/>
      <c r="DB2385" s="90">
        <v>0</v>
      </c>
      <c r="DC2385" s="68"/>
      <c r="DD2385" s="68"/>
      <c r="DF2385" s="72">
        <v>0</v>
      </c>
      <c r="DK2385" s="72"/>
      <c r="DP2385" s="72">
        <v>0</v>
      </c>
      <c r="DQ2385" s="72"/>
      <c r="DR2385" s="72">
        <v>0</v>
      </c>
      <c r="DV2385" s="78">
        <v>0</v>
      </c>
      <c r="DZ2385" s="72">
        <v>0</v>
      </c>
      <c r="EA2385" s="72"/>
      <c r="EB2385" s="72"/>
      <c r="EC2385" s="72"/>
      <c r="ED2385" s="72">
        <v>0</v>
      </c>
      <c r="EG2385" s="69">
        <v>0</v>
      </c>
    </row>
    <row r="2386" spans="1:140" s="67" customFormat="1">
      <c r="B2386" s="68" t="s">
        <v>6278</v>
      </c>
      <c r="C2386" s="68" t="s">
        <v>6279</v>
      </c>
      <c r="D2386" s="69" t="s">
        <v>6304</v>
      </c>
      <c r="E2386" s="69" t="s">
        <v>149</v>
      </c>
      <c r="F2386" s="69" t="s">
        <v>806</v>
      </c>
      <c r="G2386" s="69" t="s">
        <v>807</v>
      </c>
      <c r="H2386" s="68"/>
      <c r="J2386" s="70">
        <v>42369</v>
      </c>
      <c r="K2386" s="70">
        <v>42369</v>
      </c>
      <c r="M2386" s="69" t="s">
        <v>152</v>
      </c>
      <c r="N2386" s="69" t="s">
        <v>153</v>
      </c>
      <c r="O2386" s="71" t="s">
        <v>1719</v>
      </c>
      <c r="P2386" s="72">
        <v>434335028.89999998</v>
      </c>
      <c r="Q2386" s="68" t="s">
        <v>6281</v>
      </c>
      <c r="R2386" s="69" t="s">
        <v>1720</v>
      </c>
      <c r="S2386" s="69">
        <f t="shared" si="75"/>
        <v>0.44980000000000003</v>
      </c>
      <c r="T2386" s="72">
        <v>1953638.96</v>
      </c>
      <c r="U2386" s="73">
        <f t="shared" si="76"/>
        <v>1953638.96</v>
      </c>
      <c r="BK2386" s="74">
        <v>0</v>
      </c>
      <c r="BS2386" s="72"/>
      <c r="BT2386" s="72">
        <v>1702158.99</v>
      </c>
      <c r="BW2386" s="72"/>
      <c r="CA2386" s="69">
        <v>0</v>
      </c>
      <c r="CE2386" s="75"/>
      <c r="CF2386" s="72">
        <v>0</v>
      </c>
      <c r="CI2386" s="72">
        <v>251479.97</v>
      </c>
      <c r="CJ2386" s="72">
        <v>0</v>
      </c>
      <c r="CM2386" s="72">
        <v>0</v>
      </c>
      <c r="CN2386" s="72">
        <v>0</v>
      </c>
      <c r="CR2386" s="69">
        <v>0</v>
      </c>
      <c r="CT2386" s="89">
        <v>0</v>
      </c>
      <c r="CU2386" s="72"/>
      <c r="CV2386" s="69"/>
      <c r="CX2386" s="68"/>
      <c r="CY2386" s="68"/>
      <c r="CZ2386" s="68"/>
      <c r="DB2386" s="89">
        <v>0</v>
      </c>
      <c r="DC2386" s="68"/>
      <c r="DD2386" s="68"/>
      <c r="DF2386" s="72">
        <v>0</v>
      </c>
      <c r="DK2386" s="72"/>
      <c r="DP2386" s="72">
        <v>0</v>
      </c>
      <c r="DQ2386" s="72"/>
      <c r="DR2386" s="72">
        <v>0</v>
      </c>
      <c r="DV2386" s="77">
        <v>0</v>
      </c>
      <c r="DZ2386" s="72">
        <v>0</v>
      </c>
      <c r="EA2386" s="72"/>
      <c r="EB2386" s="72"/>
      <c r="EC2386" s="72"/>
      <c r="ED2386" s="72">
        <v>0</v>
      </c>
      <c r="EG2386" s="69">
        <v>0</v>
      </c>
    </row>
    <row r="2387" spans="1:140" s="67" customFormat="1">
      <c r="B2387" s="68" t="s">
        <v>6278</v>
      </c>
      <c r="C2387" s="68" t="s">
        <v>6279</v>
      </c>
      <c r="D2387" s="69" t="s">
        <v>6304</v>
      </c>
      <c r="E2387" s="69" t="s">
        <v>149</v>
      </c>
      <c r="F2387" s="69" t="s">
        <v>806</v>
      </c>
      <c r="G2387" s="69" t="s">
        <v>807</v>
      </c>
      <c r="H2387" s="68"/>
      <c r="J2387" s="70">
        <v>42460</v>
      </c>
      <c r="K2387" s="70">
        <v>42460</v>
      </c>
      <c r="M2387" s="69" t="s">
        <v>152</v>
      </c>
      <c r="N2387" s="69" t="s">
        <v>153</v>
      </c>
      <c r="O2387" s="71" t="s">
        <v>2220</v>
      </c>
      <c r="P2387" s="72">
        <v>448604090.80000001</v>
      </c>
      <c r="Q2387" s="68" t="s">
        <v>6281</v>
      </c>
      <c r="R2387" s="69" t="s">
        <v>2221</v>
      </c>
      <c r="S2387" s="69">
        <f t="shared" si="75"/>
        <v>0.48230000000000001</v>
      </c>
      <c r="T2387" s="72">
        <v>2163617.5299999998</v>
      </c>
      <c r="U2387" s="73">
        <f t="shared" si="76"/>
        <v>2163617.5299999998</v>
      </c>
      <c r="BK2387" s="74">
        <v>0</v>
      </c>
      <c r="BS2387" s="72"/>
      <c r="BT2387" s="72">
        <v>1907913.19</v>
      </c>
      <c r="BW2387" s="72"/>
      <c r="CA2387" s="69">
        <v>0</v>
      </c>
      <c r="CE2387" s="75"/>
      <c r="CF2387" s="72">
        <v>0</v>
      </c>
      <c r="CI2387" s="72">
        <v>255704.34</v>
      </c>
      <c r="CJ2387" s="72">
        <v>0</v>
      </c>
      <c r="CM2387" s="72">
        <v>0</v>
      </c>
      <c r="CN2387" s="72">
        <v>0</v>
      </c>
      <c r="CR2387" s="69">
        <v>0</v>
      </c>
      <c r="CT2387" s="89">
        <v>0</v>
      </c>
      <c r="CU2387" s="72"/>
      <c r="CV2387" s="69"/>
      <c r="CX2387" s="68"/>
      <c r="CY2387" s="68"/>
      <c r="CZ2387" s="68"/>
      <c r="DB2387" s="90">
        <v>0</v>
      </c>
      <c r="DC2387" s="68"/>
      <c r="DD2387" s="68"/>
      <c r="DF2387" s="72">
        <v>0</v>
      </c>
      <c r="DK2387" s="72"/>
      <c r="DP2387" s="72">
        <v>0</v>
      </c>
      <c r="DQ2387" s="72"/>
      <c r="DR2387" s="72">
        <v>0</v>
      </c>
      <c r="DV2387" s="78">
        <v>0</v>
      </c>
      <c r="DZ2387" s="72">
        <v>0</v>
      </c>
      <c r="EA2387" s="72"/>
      <c r="EB2387" s="72"/>
      <c r="EC2387" s="72"/>
      <c r="ED2387" s="72">
        <v>0</v>
      </c>
      <c r="EG2387" s="69">
        <v>0</v>
      </c>
    </row>
    <row r="2388" spans="1:140" s="67" customFormat="1" ht="23.25">
      <c r="B2388" s="68" t="s">
        <v>6278</v>
      </c>
      <c r="C2388" s="68" t="s">
        <v>6279</v>
      </c>
      <c r="D2388" s="69" t="s">
        <v>6304</v>
      </c>
      <c r="E2388" s="69" t="s">
        <v>149</v>
      </c>
      <c r="F2388" s="69" t="s">
        <v>806</v>
      </c>
      <c r="G2388" s="69" t="s">
        <v>807</v>
      </c>
      <c r="H2388" s="68"/>
      <c r="J2388" s="70">
        <v>42551</v>
      </c>
      <c r="K2388" s="70">
        <v>42551</v>
      </c>
      <c r="M2388" s="69" t="s">
        <v>152</v>
      </c>
      <c r="N2388" s="69" t="s">
        <v>153</v>
      </c>
      <c r="O2388" s="71" t="s">
        <v>2979</v>
      </c>
      <c r="P2388" s="72">
        <v>440340951.14106297</v>
      </c>
      <c r="Q2388" s="68" t="s">
        <v>6281</v>
      </c>
      <c r="R2388" s="69" t="s">
        <v>2980</v>
      </c>
      <c r="S2388" s="69">
        <f t="shared" si="75"/>
        <v>0.65290000000000004</v>
      </c>
      <c r="T2388" s="72">
        <v>2874986.07</v>
      </c>
      <c r="U2388" s="73">
        <f t="shared" si="76"/>
        <v>2874986.07</v>
      </c>
      <c r="BK2388" s="74">
        <v>0</v>
      </c>
      <c r="BS2388" s="72"/>
      <c r="BT2388" s="72">
        <v>2619588.3199999998</v>
      </c>
      <c r="BW2388" s="72"/>
      <c r="CA2388" s="69">
        <v>0</v>
      </c>
      <c r="CE2388" s="75"/>
      <c r="CF2388" s="72">
        <v>0</v>
      </c>
      <c r="CI2388" s="72">
        <v>255397.75</v>
      </c>
      <c r="CJ2388" s="72">
        <v>0</v>
      </c>
      <c r="CM2388" s="72">
        <v>0</v>
      </c>
      <c r="CN2388" s="72">
        <v>0</v>
      </c>
      <c r="CR2388" s="69">
        <v>0</v>
      </c>
      <c r="CT2388" s="89">
        <v>0</v>
      </c>
      <c r="CU2388" s="72"/>
      <c r="CV2388" s="69"/>
      <c r="CX2388" s="68"/>
      <c r="CY2388" s="68"/>
      <c r="CZ2388" s="68"/>
      <c r="DB2388" s="89">
        <v>0</v>
      </c>
      <c r="DC2388" s="68"/>
      <c r="DD2388" s="68"/>
      <c r="DF2388" s="72">
        <v>0</v>
      </c>
      <c r="DK2388" s="72"/>
      <c r="DP2388" s="72">
        <v>0</v>
      </c>
      <c r="DQ2388" s="72"/>
      <c r="DR2388" s="72">
        <v>0</v>
      </c>
      <c r="DV2388" s="77">
        <v>0</v>
      </c>
      <c r="DZ2388" s="72">
        <v>0</v>
      </c>
      <c r="EA2388" s="72"/>
      <c r="EB2388" s="72"/>
      <c r="EC2388" s="72"/>
      <c r="ED2388" s="72">
        <v>0</v>
      </c>
      <c r="EG2388" s="69">
        <v>0</v>
      </c>
    </row>
    <row r="2389" spans="1:140" s="67" customFormat="1" ht="23.25">
      <c r="B2389" s="68" t="s">
        <v>6278</v>
      </c>
      <c r="C2389" s="68" t="s">
        <v>6279</v>
      </c>
      <c r="D2389" s="69" t="s">
        <v>6304</v>
      </c>
      <c r="E2389" s="69" t="s">
        <v>149</v>
      </c>
      <c r="F2389" s="69" t="s">
        <v>806</v>
      </c>
      <c r="G2389" s="69" t="s">
        <v>807</v>
      </c>
      <c r="H2389" s="68"/>
      <c r="J2389" s="70">
        <v>42643</v>
      </c>
      <c r="K2389" s="70">
        <v>42643</v>
      </c>
      <c r="M2389" s="69" t="s">
        <v>152</v>
      </c>
      <c r="N2389" s="69" t="s">
        <v>153</v>
      </c>
      <c r="O2389" s="71" t="s">
        <v>3861</v>
      </c>
      <c r="P2389" s="72">
        <v>433003200.80000001</v>
      </c>
      <c r="Q2389" s="68" t="s">
        <v>6281</v>
      </c>
      <c r="R2389" s="69" t="s">
        <v>3862</v>
      </c>
      <c r="S2389" s="69">
        <f t="shared" si="75"/>
        <v>0.26400000000000001</v>
      </c>
      <c r="T2389" s="72">
        <v>1143128.45</v>
      </c>
      <c r="U2389" s="73">
        <f t="shared" si="76"/>
        <v>1143128.45</v>
      </c>
      <c r="BK2389" s="74">
        <v>0</v>
      </c>
      <c r="BS2389" s="72"/>
      <c r="BT2389" s="72">
        <v>1034011.63</v>
      </c>
      <c r="BW2389" s="72"/>
      <c r="CA2389" s="69">
        <v>0</v>
      </c>
      <c r="CE2389" s="75"/>
      <c r="CF2389" s="72">
        <v>0</v>
      </c>
      <c r="CI2389" s="72">
        <v>109116.82</v>
      </c>
      <c r="CJ2389" s="72">
        <v>0</v>
      </c>
      <c r="CM2389" s="72">
        <v>0</v>
      </c>
      <c r="CN2389" s="72">
        <v>0</v>
      </c>
      <c r="CR2389" s="69">
        <v>0</v>
      </c>
      <c r="CT2389" s="90">
        <v>0</v>
      </c>
      <c r="CU2389" s="72"/>
      <c r="CV2389" s="69"/>
      <c r="CX2389" s="68"/>
      <c r="CY2389" s="68"/>
      <c r="CZ2389" s="68"/>
      <c r="DB2389" s="90">
        <v>0</v>
      </c>
      <c r="DC2389" s="68"/>
      <c r="DD2389" s="68"/>
      <c r="DF2389" s="76">
        <v>0</v>
      </c>
      <c r="DK2389" s="72"/>
      <c r="DP2389" s="72">
        <v>0</v>
      </c>
      <c r="DQ2389" s="72"/>
      <c r="DR2389" s="72">
        <v>0</v>
      </c>
      <c r="DV2389" s="78">
        <v>0</v>
      </c>
      <c r="DZ2389" s="72">
        <v>0</v>
      </c>
      <c r="EA2389" s="72"/>
      <c r="EB2389" s="72"/>
      <c r="EC2389" s="72"/>
      <c r="ED2389" s="72">
        <v>0</v>
      </c>
      <c r="EG2389" s="69">
        <v>0</v>
      </c>
    </row>
    <row r="2390" spans="1:140" s="67" customFormat="1" ht="23.25">
      <c r="B2390" s="68" t="s">
        <v>6278</v>
      </c>
      <c r="C2390" s="68" t="s">
        <v>6279</v>
      </c>
      <c r="D2390" s="69" t="s">
        <v>6304</v>
      </c>
      <c r="E2390" s="69" t="s">
        <v>149</v>
      </c>
      <c r="F2390" s="69" t="s">
        <v>806</v>
      </c>
      <c r="G2390" s="69" t="s">
        <v>807</v>
      </c>
      <c r="H2390" s="68"/>
      <c r="J2390" s="70">
        <v>42734</v>
      </c>
      <c r="K2390" s="70">
        <v>42734</v>
      </c>
      <c r="M2390" s="69" t="s">
        <v>152</v>
      </c>
      <c r="N2390" s="69" t="s">
        <v>153</v>
      </c>
      <c r="O2390" s="71" t="s">
        <v>4632</v>
      </c>
      <c r="P2390" s="72">
        <v>466189561.69999999</v>
      </c>
      <c r="Q2390" s="68" t="s">
        <v>6281</v>
      </c>
      <c r="R2390" s="69" t="s">
        <v>4633</v>
      </c>
      <c r="S2390" s="69">
        <f t="shared" si="75"/>
        <v>0.15969999999999998</v>
      </c>
      <c r="T2390" s="72">
        <v>744504.73</v>
      </c>
      <c r="U2390" s="73">
        <f t="shared" si="76"/>
        <v>744504.73</v>
      </c>
      <c r="BK2390" s="74">
        <v>0</v>
      </c>
      <c r="BS2390" s="72"/>
      <c r="BT2390" s="72">
        <v>647071.1</v>
      </c>
      <c r="BW2390" s="72"/>
      <c r="CA2390" s="69">
        <v>0</v>
      </c>
      <c r="CF2390" s="72">
        <v>0</v>
      </c>
      <c r="CI2390" s="72">
        <v>97433.63</v>
      </c>
      <c r="CJ2390" s="72">
        <v>0</v>
      </c>
      <c r="CM2390" s="72">
        <v>0</v>
      </c>
      <c r="CN2390" s="72">
        <v>0</v>
      </c>
      <c r="CR2390" s="69">
        <v>0</v>
      </c>
      <c r="CT2390" s="90">
        <v>0</v>
      </c>
      <c r="CU2390" s="68"/>
      <c r="CV2390" s="68"/>
      <c r="CX2390" s="68"/>
      <c r="CY2390" s="68"/>
      <c r="CZ2390" s="68"/>
      <c r="DB2390" s="90">
        <v>0</v>
      </c>
      <c r="DC2390" s="68"/>
      <c r="DD2390" s="68"/>
      <c r="DF2390" s="76">
        <v>0</v>
      </c>
      <c r="DK2390" s="72"/>
      <c r="DP2390" s="72">
        <v>0</v>
      </c>
      <c r="DQ2390" s="72"/>
      <c r="DR2390" s="72">
        <v>0</v>
      </c>
      <c r="DV2390" s="78">
        <v>0</v>
      </c>
      <c r="DZ2390" s="72">
        <v>0</v>
      </c>
      <c r="EA2390" s="72"/>
      <c r="EB2390" s="72"/>
      <c r="EC2390" s="72"/>
      <c r="ED2390" s="72">
        <v>0</v>
      </c>
      <c r="EG2390" s="69">
        <v>0</v>
      </c>
    </row>
    <row r="2391" spans="1:140" s="67" customFormat="1" ht="23.25">
      <c r="A2391" s="68"/>
      <c r="B2391" s="68" t="s">
        <v>6278</v>
      </c>
      <c r="C2391" s="68" t="s">
        <v>6279</v>
      </c>
      <c r="D2391" s="69" t="s">
        <v>6304</v>
      </c>
      <c r="E2391" s="69" t="s">
        <v>149</v>
      </c>
      <c r="F2391" s="69" t="s">
        <v>806</v>
      </c>
      <c r="G2391" s="69" t="s">
        <v>807</v>
      </c>
      <c r="H2391" s="68"/>
      <c r="I2391" s="68" t="s">
        <v>6173</v>
      </c>
      <c r="J2391" s="70">
        <v>42825</v>
      </c>
      <c r="K2391" s="70">
        <v>42825</v>
      </c>
      <c r="L2391" s="68"/>
      <c r="M2391" s="69" t="s">
        <v>152</v>
      </c>
      <c r="N2391" s="69" t="s">
        <v>153</v>
      </c>
      <c r="O2391" s="71" t="s">
        <v>5322</v>
      </c>
      <c r="P2391" s="72">
        <v>445986520.02256</v>
      </c>
      <c r="Q2391" s="68" t="s">
        <v>6281</v>
      </c>
      <c r="R2391" s="69" t="s">
        <v>5608</v>
      </c>
      <c r="S2391" s="69">
        <f t="shared" si="75"/>
        <v>0.17730000000000001</v>
      </c>
      <c r="T2391" s="72">
        <v>790734.1</v>
      </c>
      <c r="U2391" s="73">
        <f t="shared" si="76"/>
        <v>790734.1</v>
      </c>
      <c r="V2391" s="68"/>
      <c r="W2391" s="68"/>
      <c r="X2391" s="68"/>
      <c r="Y2391" s="68"/>
      <c r="Z2391" s="68"/>
      <c r="AA2391" s="68"/>
      <c r="AB2391" s="68"/>
      <c r="AC2391" s="68"/>
      <c r="AD2391" s="68"/>
      <c r="AE2391" s="68"/>
      <c r="AF2391" s="68"/>
      <c r="AG2391" s="68"/>
      <c r="AH2391" s="68"/>
      <c r="AI2391" s="68"/>
      <c r="AJ2391" s="68"/>
      <c r="AK2391" s="68"/>
      <c r="AL2391" s="68"/>
      <c r="AM2391" s="68"/>
      <c r="AN2391" s="68"/>
      <c r="AO2391" s="68"/>
      <c r="AP2391" s="68"/>
      <c r="AQ2391" s="68"/>
      <c r="AR2391" s="68"/>
      <c r="AS2391" s="68"/>
      <c r="AT2391" s="68"/>
      <c r="AU2391" s="68"/>
      <c r="AV2391" s="68"/>
      <c r="AW2391" s="68"/>
      <c r="AX2391" s="68"/>
      <c r="AY2391" s="68"/>
      <c r="AZ2391" s="68"/>
      <c r="BA2391" s="68"/>
      <c r="BB2391" s="68"/>
      <c r="BC2391" s="68"/>
      <c r="BD2391" s="68"/>
      <c r="BE2391" s="68"/>
      <c r="BF2391" s="68"/>
      <c r="BG2391" s="68"/>
      <c r="BH2391" s="68"/>
      <c r="BI2391" s="68"/>
      <c r="BJ2391" s="68"/>
      <c r="BK2391" s="74">
        <v>0</v>
      </c>
      <c r="BL2391" s="68"/>
      <c r="BM2391" s="68"/>
      <c r="BN2391" s="68"/>
      <c r="BO2391" s="68"/>
      <c r="BP2391" s="68"/>
      <c r="BQ2391" s="68"/>
      <c r="BR2391" s="68"/>
      <c r="BS2391" s="68"/>
      <c r="BT2391" s="72">
        <v>434836.85</v>
      </c>
      <c r="BU2391" s="68"/>
      <c r="BV2391" s="68"/>
      <c r="BW2391" s="72"/>
      <c r="BX2391" s="68"/>
      <c r="BY2391" s="68"/>
      <c r="BZ2391" s="68"/>
      <c r="CA2391" s="69">
        <v>0</v>
      </c>
      <c r="CB2391" s="68"/>
      <c r="CC2391" s="68"/>
      <c r="CD2391" s="68"/>
      <c r="CE2391" s="72"/>
      <c r="CF2391" s="72">
        <v>0</v>
      </c>
      <c r="CG2391" s="68"/>
      <c r="CH2391" s="68"/>
      <c r="CI2391" s="72">
        <v>355897.25</v>
      </c>
      <c r="CJ2391" s="72">
        <v>0</v>
      </c>
      <c r="CK2391" s="68"/>
      <c r="CL2391" s="68"/>
      <c r="CM2391" s="69">
        <v>0</v>
      </c>
      <c r="CN2391" s="72">
        <v>0</v>
      </c>
      <c r="CO2391" s="68"/>
      <c r="CP2391" s="68"/>
      <c r="CQ2391" s="68"/>
      <c r="CR2391" s="69">
        <v>0</v>
      </c>
      <c r="CS2391" s="68"/>
      <c r="CT2391" s="96">
        <v>0</v>
      </c>
      <c r="CU2391" s="72"/>
      <c r="CV2391" s="69"/>
      <c r="CW2391" s="68"/>
      <c r="CX2391" s="68"/>
      <c r="CY2391" s="68"/>
      <c r="CZ2391" s="68"/>
      <c r="DA2391" s="68"/>
      <c r="DB2391" s="93">
        <v>0</v>
      </c>
      <c r="DC2391" s="68"/>
      <c r="DD2391" s="68"/>
      <c r="DE2391" s="68"/>
      <c r="DF2391" s="72"/>
      <c r="DG2391" s="68"/>
      <c r="DH2391" s="68"/>
      <c r="DI2391" s="68"/>
      <c r="DJ2391" s="68"/>
      <c r="DK2391" s="72"/>
      <c r="DL2391" s="68"/>
      <c r="DM2391" s="68"/>
      <c r="DN2391" s="68"/>
      <c r="DO2391" s="68"/>
      <c r="DP2391" s="72">
        <v>0</v>
      </c>
      <c r="DQ2391" s="68"/>
      <c r="DR2391" s="72">
        <v>0</v>
      </c>
      <c r="DS2391" s="68"/>
      <c r="DT2391" s="68">
        <v>0</v>
      </c>
      <c r="DU2391" s="68"/>
      <c r="DV2391" s="84">
        <v>0</v>
      </c>
      <c r="DW2391" s="68"/>
      <c r="DX2391" s="68"/>
      <c r="DY2391" s="68"/>
      <c r="DZ2391" s="72">
        <v>0</v>
      </c>
      <c r="EA2391" s="68"/>
      <c r="EB2391" s="72"/>
      <c r="EC2391" s="68"/>
      <c r="ED2391" s="72">
        <v>0</v>
      </c>
      <c r="EE2391" s="68"/>
      <c r="EF2391" s="68"/>
      <c r="EG2391" s="69">
        <v>0</v>
      </c>
      <c r="EH2391" s="68"/>
      <c r="EI2391" s="68"/>
      <c r="EJ2391" s="68"/>
    </row>
    <row r="2392" spans="1:140" s="67" customFormat="1">
      <c r="B2392" s="68" t="s">
        <v>6278</v>
      </c>
      <c r="C2392" s="68" t="s">
        <v>6279</v>
      </c>
      <c r="D2392" s="69" t="s">
        <v>6288</v>
      </c>
      <c r="E2392" s="69" t="s">
        <v>149</v>
      </c>
      <c r="F2392" s="69" t="s">
        <v>806</v>
      </c>
      <c r="G2392" s="69" t="s">
        <v>807</v>
      </c>
      <c r="H2392" s="68"/>
      <c r="J2392" s="70">
        <v>42277</v>
      </c>
      <c r="K2392" s="70">
        <v>42277</v>
      </c>
      <c r="M2392" s="69" t="s">
        <v>152</v>
      </c>
      <c r="N2392" s="69" t="s">
        <v>153</v>
      </c>
      <c r="O2392" s="71" t="s">
        <v>808</v>
      </c>
      <c r="P2392" s="72">
        <v>461074395.34799999</v>
      </c>
      <c r="Q2392" s="68" t="s">
        <v>6281</v>
      </c>
      <c r="R2392" s="69" t="s">
        <v>809</v>
      </c>
      <c r="S2392" s="69">
        <f t="shared" si="75"/>
        <v>0.30099999999999999</v>
      </c>
      <c r="T2392" s="72">
        <v>1387833.93</v>
      </c>
      <c r="U2392" s="73">
        <f t="shared" si="76"/>
        <v>1387833.93</v>
      </c>
      <c r="BK2392" s="74">
        <v>0</v>
      </c>
      <c r="BS2392" s="72"/>
      <c r="BT2392" s="72">
        <v>1224152.5</v>
      </c>
      <c r="BW2392" s="72"/>
      <c r="CA2392" s="69">
        <v>0</v>
      </c>
      <c r="CE2392" s="75"/>
      <c r="CF2392" s="72">
        <v>0</v>
      </c>
      <c r="CI2392" s="72">
        <v>163681.43</v>
      </c>
      <c r="CJ2392" s="72">
        <v>0</v>
      </c>
      <c r="CM2392" s="72">
        <v>0</v>
      </c>
      <c r="CN2392" s="72">
        <v>0</v>
      </c>
      <c r="CR2392" s="69">
        <v>0</v>
      </c>
      <c r="CT2392" s="90">
        <v>0</v>
      </c>
      <c r="CU2392" s="72"/>
      <c r="CV2392" s="69"/>
      <c r="CX2392" s="68"/>
      <c r="CY2392" s="68"/>
      <c r="CZ2392" s="68"/>
      <c r="DB2392" s="90">
        <v>0</v>
      </c>
      <c r="DC2392" s="68"/>
      <c r="DD2392" s="68"/>
      <c r="DF2392" s="72">
        <v>0</v>
      </c>
      <c r="DK2392" s="72"/>
      <c r="DP2392" s="72">
        <v>0</v>
      </c>
      <c r="DQ2392" s="72"/>
      <c r="DR2392" s="72">
        <v>0</v>
      </c>
      <c r="DV2392" s="78">
        <v>0</v>
      </c>
      <c r="DZ2392" s="72">
        <v>0</v>
      </c>
      <c r="EA2392" s="72"/>
      <c r="EB2392" s="72"/>
      <c r="EC2392" s="72"/>
      <c r="ED2392" s="72">
        <v>0</v>
      </c>
      <c r="EG2392" s="69">
        <v>0</v>
      </c>
    </row>
    <row r="2393" spans="1:140" s="67" customFormat="1">
      <c r="B2393" s="68" t="s">
        <v>6278</v>
      </c>
      <c r="C2393" s="68" t="s">
        <v>6279</v>
      </c>
      <c r="D2393" s="69" t="s">
        <v>6288</v>
      </c>
      <c r="E2393" s="69" t="s">
        <v>149</v>
      </c>
      <c r="F2393" s="69" t="s">
        <v>806</v>
      </c>
      <c r="G2393" s="69" t="s">
        <v>807</v>
      </c>
      <c r="H2393" s="68"/>
      <c r="J2393" s="70">
        <v>42369</v>
      </c>
      <c r="K2393" s="70">
        <v>42369</v>
      </c>
      <c r="M2393" s="69" t="s">
        <v>152</v>
      </c>
      <c r="N2393" s="69" t="s">
        <v>153</v>
      </c>
      <c r="O2393" s="71" t="s">
        <v>1719</v>
      </c>
      <c r="P2393" s="72">
        <v>434335028.89999998</v>
      </c>
      <c r="Q2393" s="68" t="s">
        <v>6281</v>
      </c>
      <c r="R2393" s="69" t="s">
        <v>1720</v>
      </c>
      <c r="S2393" s="69">
        <f t="shared" si="75"/>
        <v>0.44980000000000003</v>
      </c>
      <c r="T2393" s="72">
        <v>1953638.96</v>
      </c>
      <c r="U2393" s="73">
        <f t="shared" si="76"/>
        <v>1953638.96</v>
      </c>
      <c r="BK2393" s="74">
        <v>0</v>
      </c>
      <c r="BS2393" s="72"/>
      <c r="BT2393" s="72">
        <v>1702158.99</v>
      </c>
      <c r="BW2393" s="72"/>
      <c r="CA2393" s="69">
        <v>0</v>
      </c>
      <c r="CE2393" s="75"/>
      <c r="CF2393" s="72">
        <v>0</v>
      </c>
      <c r="CI2393" s="72">
        <v>251479.97</v>
      </c>
      <c r="CJ2393" s="72">
        <v>0</v>
      </c>
      <c r="CM2393" s="72">
        <v>0</v>
      </c>
      <c r="CN2393" s="72">
        <v>0</v>
      </c>
      <c r="CR2393" s="69">
        <v>0</v>
      </c>
      <c r="CT2393" s="89">
        <v>0</v>
      </c>
      <c r="CU2393" s="72"/>
      <c r="CV2393" s="69"/>
      <c r="CX2393" s="68"/>
      <c r="CY2393" s="68"/>
      <c r="CZ2393" s="68"/>
      <c r="DB2393" s="89">
        <v>0</v>
      </c>
      <c r="DC2393" s="68"/>
      <c r="DD2393" s="68"/>
      <c r="DF2393" s="72">
        <v>0</v>
      </c>
      <c r="DK2393" s="72"/>
      <c r="DP2393" s="72">
        <v>0</v>
      </c>
      <c r="DQ2393" s="72"/>
      <c r="DR2393" s="72">
        <v>0</v>
      </c>
      <c r="DV2393" s="77">
        <v>0</v>
      </c>
      <c r="DZ2393" s="72">
        <v>0</v>
      </c>
      <c r="EA2393" s="72"/>
      <c r="EB2393" s="72"/>
      <c r="EC2393" s="72"/>
      <c r="ED2393" s="72">
        <v>0</v>
      </c>
      <c r="EG2393" s="69">
        <v>0</v>
      </c>
    </row>
    <row r="2394" spans="1:140" s="67" customFormat="1">
      <c r="B2394" s="68" t="s">
        <v>6278</v>
      </c>
      <c r="C2394" s="68" t="s">
        <v>6279</v>
      </c>
      <c r="D2394" s="69" t="s">
        <v>6288</v>
      </c>
      <c r="E2394" s="69" t="s">
        <v>149</v>
      </c>
      <c r="F2394" s="69" t="s">
        <v>806</v>
      </c>
      <c r="G2394" s="69" t="s">
        <v>807</v>
      </c>
      <c r="H2394" s="68"/>
      <c r="J2394" s="70">
        <v>42460</v>
      </c>
      <c r="K2394" s="70">
        <v>42460</v>
      </c>
      <c r="M2394" s="69" t="s">
        <v>152</v>
      </c>
      <c r="N2394" s="69" t="s">
        <v>153</v>
      </c>
      <c r="O2394" s="71" t="s">
        <v>2220</v>
      </c>
      <c r="P2394" s="72">
        <v>448604090.80000001</v>
      </c>
      <c r="Q2394" s="68" t="s">
        <v>6281</v>
      </c>
      <c r="R2394" s="69" t="s">
        <v>2221</v>
      </c>
      <c r="S2394" s="69">
        <f t="shared" si="75"/>
        <v>0.48230000000000001</v>
      </c>
      <c r="T2394" s="72">
        <v>2163617.5299999998</v>
      </c>
      <c r="U2394" s="73">
        <f t="shared" si="76"/>
        <v>2163617.5299999998</v>
      </c>
      <c r="BK2394" s="74">
        <v>0</v>
      </c>
      <c r="BS2394" s="72"/>
      <c r="BT2394" s="72">
        <v>1907913.19</v>
      </c>
      <c r="BW2394" s="72"/>
      <c r="CA2394" s="69">
        <v>0</v>
      </c>
      <c r="CE2394" s="75"/>
      <c r="CF2394" s="72">
        <v>0</v>
      </c>
      <c r="CI2394" s="72">
        <v>255704.34</v>
      </c>
      <c r="CJ2394" s="72">
        <v>0</v>
      </c>
      <c r="CM2394" s="72">
        <v>0</v>
      </c>
      <c r="CN2394" s="72">
        <v>0</v>
      </c>
      <c r="CR2394" s="69">
        <v>0</v>
      </c>
      <c r="CT2394" s="89">
        <v>0</v>
      </c>
      <c r="CU2394" s="72"/>
      <c r="CV2394" s="69"/>
      <c r="CX2394" s="68"/>
      <c r="CY2394" s="68"/>
      <c r="CZ2394" s="68"/>
      <c r="DB2394" s="90">
        <v>0</v>
      </c>
      <c r="DC2394" s="68"/>
      <c r="DD2394" s="68"/>
      <c r="DF2394" s="72">
        <v>0</v>
      </c>
      <c r="DK2394" s="72"/>
      <c r="DP2394" s="72">
        <v>0</v>
      </c>
      <c r="DQ2394" s="72"/>
      <c r="DR2394" s="72">
        <v>0</v>
      </c>
      <c r="DV2394" s="78">
        <v>0</v>
      </c>
      <c r="DZ2394" s="72">
        <v>0</v>
      </c>
      <c r="EA2394" s="72"/>
      <c r="EB2394" s="72"/>
      <c r="EC2394" s="72"/>
      <c r="ED2394" s="72">
        <v>0</v>
      </c>
      <c r="EG2394" s="69">
        <v>0</v>
      </c>
    </row>
    <row r="2395" spans="1:140" s="67" customFormat="1" ht="23.25">
      <c r="B2395" s="68" t="s">
        <v>6278</v>
      </c>
      <c r="C2395" s="68" t="s">
        <v>6279</v>
      </c>
      <c r="D2395" s="69" t="s">
        <v>6288</v>
      </c>
      <c r="E2395" s="69" t="s">
        <v>149</v>
      </c>
      <c r="F2395" s="69" t="s">
        <v>806</v>
      </c>
      <c r="G2395" s="69" t="s">
        <v>807</v>
      </c>
      <c r="H2395" s="68"/>
      <c r="J2395" s="70">
        <v>42551</v>
      </c>
      <c r="K2395" s="70">
        <v>42551</v>
      </c>
      <c r="M2395" s="69" t="s">
        <v>152</v>
      </c>
      <c r="N2395" s="69" t="s">
        <v>153</v>
      </c>
      <c r="O2395" s="71" t="s">
        <v>2979</v>
      </c>
      <c r="P2395" s="72">
        <v>440340951.14106297</v>
      </c>
      <c r="Q2395" s="68" t="s">
        <v>6281</v>
      </c>
      <c r="R2395" s="69" t="s">
        <v>2980</v>
      </c>
      <c r="S2395" s="69">
        <f t="shared" si="75"/>
        <v>0.65290000000000004</v>
      </c>
      <c r="T2395" s="72">
        <v>2874986.07</v>
      </c>
      <c r="U2395" s="73">
        <f t="shared" si="76"/>
        <v>2874986.07</v>
      </c>
      <c r="BK2395" s="74">
        <v>0</v>
      </c>
      <c r="BS2395" s="72"/>
      <c r="BT2395" s="72">
        <v>2619588.3199999998</v>
      </c>
      <c r="BW2395" s="72"/>
      <c r="CA2395" s="69">
        <v>0</v>
      </c>
      <c r="CE2395" s="75"/>
      <c r="CF2395" s="72">
        <v>0</v>
      </c>
      <c r="CI2395" s="72">
        <v>255397.75</v>
      </c>
      <c r="CJ2395" s="72">
        <v>0</v>
      </c>
      <c r="CM2395" s="72">
        <v>0</v>
      </c>
      <c r="CN2395" s="72">
        <v>0</v>
      </c>
      <c r="CR2395" s="69">
        <v>0</v>
      </c>
      <c r="CT2395" s="89">
        <v>0</v>
      </c>
      <c r="CU2395" s="72"/>
      <c r="CV2395" s="69"/>
      <c r="CX2395" s="68"/>
      <c r="CY2395" s="68"/>
      <c r="CZ2395" s="68"/>
      <c r="DB2395" s="89">
        <v>0</v>
      </c>
      <c r="DC2395" s="68"/>
      <c r="DD2395" s="68"/>
      <c r="DF2395" s="72">
        <v>0</v>
      </c>
      <c r="DK2395" s="72"/>
      <c r="DP2395" s="72">
        <v>0</v>
      </c>
      <c r="DQ2395" s="72"/>
      <c r="DR2395" s="72">
        <v>0</v>
      </c>
      <c r="DV2395" s="77">
        <v>0</v>
      </c>
      <c r="DZ2395" s="72">
        <v>0</v>
      </c>
      <c r="EA2395" s="72"/>
      <c r="EB2395" s="72"/>
      <c r="EC2395" s="72"/>
      <c r="ED2395" s="72">
        <v>0</v>
      </c>
      <c r="EG2395" s="69">
        <v>0</v>
      </c>
    </row>
    <row r="2396" spans="1:140" s="67" customFormat="1" ht="23.25">
      <c r="B2396" s="68" t="s">
        <v>6278</v>
      </c>
      <c r="C2396" s="68" t="s">
        <v>6279</v>
      </c>
      <c r="D2396" s="69" t="s">
        <v>6288</v>
      </c>
      <c r="E2396" s="69" t="s">
        <v>149</v>
      </c>
      <c r="F2396" s="69" t="s">
        <v>806</v>
      </c>
      <c r="G2396" s="69" t="s">
        <v>807</v>
      </c>
      <c r="H2396" s="68"/>
      <c r="J2396" s="70">
        <v>42643</v>
      </c>
      <c r="K2396" s="70">
        <v>42643</v>
      </c>
      <c r="M2396" s="69" t="s">
        <v>152</v>
      </c>
      <c r="N2396" s="69" t="s">
        <v>153</v>
      </c>
      <c r="O2396" s="71" t="s">
        <v>3861</v>
      </c>
      <c r="P2396" s="72">
        <v>433003200.80000001</v>
      </c>
      <c r="Q2396" s="68" t="s">
        <v>6281</v>
      </c>
      <c r="R2396" s="69" t="s">
        <v>3862</v>
      </c>
      <c r="S2396" s="69">
        <f t="shared" si="75"/>
        <v>0.26400000000000001</v>
      </c>
      <c r="T2396" s="72">
        <v>1143128.45</v>
      </c>
      <c r="U2396" s="73">
        <f t="shared" si="76"/>
        <v>1143128.45</v>
      </c>
      <c r="BK2396" s="74">
        <v>0</v>
      </c>
      <c r="BS2396" s="72"/>
      <c r="BT2396" s="72">
        <v>1034011.63</v>
      </c>
      <c r="BW2396" s="72"/>
      <c r="CA2396" s="69">
        <v>0</v>
      </c>
      <c r="CE2396" s="75"/>
      <c r="CF2396" s="72">
        <v>0</v>
      </c>
      <c r="CI2396" s="72">
        <v>109116.82</v>
      </c>
      <c r="CJ2396" s="72">
        <v>0</v>
      </c>
      <c r="CM2396" s="72">
        <v>0</v>
      </c>
      <c r="CN2396" s="72">
        <v>0</v>
      </c>
      <c r="CR2396" s="69">
        <v>0</v>
      </c>
      <c r="CT2396" s="90">
        <v>0</v>
      </c>
      <c r="CU2396" s="72"/>
      <c r="CV2396" s="69"/>
      <c r="CX2396" s="68"/>
      <c r="CY2396" s="68"/>
      <c r="CZ2396" s="68"/>
      <c r="DB2396" s="90">
        <v>0</v>
      </c>
      <c r="DC2396" s="68"/>
      <c r="DD2396" s="68"/>
      <c r="DF2396" s="76">
        <v>0</v>
      </c>
      <c r="DK2396" s="72"/>
      <c r="DP2396" s="72">
        <v>0</v>
      </c>
      <c r="DQ2396" s="72"/>
      <c r="DR2396" s="72">
        <v>0</v>
      </c>
      <c r="DV2396" s="78">
        <v>0</v>
      </c>
      <c r="DZ2396" s="72">
        <v>0</v>
      </c>
      <c r="EA2396" s="72"/>
      <c r="EB2396" s="72"/>
      <c r="EC2396" s="72"/>
      <c r="ED2396" s="72">
        <v>0</v>
      </c>
      <c r="EG2396" s="69">
        <v>0</v>
      </c>
    </row>
    <row r="2397" spans="1:140" s="67" customFormat="1" ht="23.25">
      <c r="B2397" s="68" t="s">
        <v>6278</v>
      </c>
      <c r="C2397" s="68" t="s">
        <v>6279</v>
      </c>
      <c r="D2397" s="69" t="s">
        <v>6288</v>
      </c>
      <c r="E2397" s="69" t="s">
        <v>149</v>
      </c>
      <c r="F2397" s="69" t="s">
        <v>806</v>
      </c>
      <c r="G2397" s="69" t="s">
        <v>807</v>
      </c>
      <c r="H2397" s="68"/>
      <c r="J2397" s="70">
        <v>42734</v>
      </c>
      <c r="K2397" s="70">
        <v>42734</v>
      </c>
      <c r="M2397" s="69" t="s">
        <v>152</v>
      </c>
      <c r="N2397" s="69" t="s">
        <v>153</v>
      </c>
      <c r="O2397" s="71" t="s">
        <v>4632</v>
      </c>
      <c r="P2397" s="72">
        <v>466189561.69999999</v>
      </c>
      <c r="Q2397" s="68" t="s">
        <v>6281</v>
      </c>
      <c r="R2397" s="69" t="s">
        <v>4633</v>
      </c>
      <c r="S2397" s="69">
        <f t="shared" si="75"/>
        <v>0.15969999999999998</v>
      </c>
      <c r="T2397" s="72">
        <v>744504.73</v>
      </c>
      <c r="U2397" s="73">
        <f t="shared" si="76"/>
        <v>744504.73</v>
      </c>
      <c r="BK2397" s="74">
        <v>0</v>
      </c>
      <c r="BS2397" s="72"/>
      <c r="BT2397" s="72">
        <v>647071.1</v>
      </c>
      <c r="BW2397" s="72"/>
      <c r="CA2397" s="69">
        <v>0</v>
      </c>
      <c r="CF2397" s="72">
        <v>0</v>
      </c>
      <c r="CI2397" s="72">
        <v>97433.63</v>
      </c>
      <c r="CJ2397" s="72">
        <v>0</v>
      </c>
      <c r="CM2397" s="72">
        <v>0</v>
      </c>
      <c r="CN2397" s="72">
        <v>0</v>
      </c>
      <c r="CR2397" s="69">
        <v>0</v>
      </c>
      <c r="CT2397" s="90">
        <v>0</v>
      </c>
      <c r="CU2397" s="68"/>
      <c r="CV2397" s="68"/>
      <c r="CX2397" s="68"/>
      <c r="CY2397" s="68"/>
      <c r="CZ2397" s="68"/>
      <c r="DB2397" s="90">
        <v>0</v>
      </c>
      <c r="DC2397" s="68"/>
      <c r="DD2397" s="68"/>
      <c r="DF2397" s="76">
        <v>0</v>
      </c>
      <c r="DK2397" s="72"/>
      <c r="DP2397" s="72">
        <v>0</v>
      </c>
      <c r="DQ2397" s="72"/>
      <c r="DR2397" s="72">
        <v>0</v>
      </c>
      <c r="DV2397" s="78">
        <v>0</v>
      </c>
      <c r="DZ2397" s="72">
        <v>0</v>
      </c>
      <c r="EA2397" s="72"/>
      <c r="EB2397" s="72"/>
      <c r="EC2397" s="72"/>
      <c r="ED2397" s="72">
        <v>0</v>
      </c>
      <c r="EG2397" s="69">
        <v>0</v>
      </c>
    </row>
    <row r="2398" spans="1:140" s="67" customFormat="1" ht="23.25">
      <c r="A2398" s="68"/>
      <c r="B2398" s="68" t="s">
        <v>6278</v>
      </c>
      <c r="C2398" s="68" t="s">
        <v>6279</v>
      </c>
      <c r="D2398" s="69" t="s">
        <v>6288</v>
      </c>
      <c r="E2398" s="69" t="s">
        <v>149</v>
      </c>
      <c r="F2398" s="69" t="s">
        <v>806</v>
      </c>
      <c r="G2398" s="69" t="s">
        <v>807</v>
      </c>
      <c r="H2398" s="68"/>
      <c r="I2398" s="68" t="s">
        <v>6173</v>
      </c>
      <c r="J2398" s="70">
        <v>42825</v>
      </c>
      <c r="K2398" s="70">
        <v>42825</v>
      </c>
      <c r="L2398" s="68"/>
      <c r="M2398" s="69" t="s">
        <v>152</v>
      </c>
      <c r="N2398" s="69" t="s">
        <v>153</v>
      </c>
      <c r="O2398" s="71" t="s">
        <v>5322</v>
      </c>
      <c r="P2398" s="72">
        <v>445986520.02256</v>
      </c>
      <c r="Q2398" s="68" t="s">
        <v>6281</v>
      </c>
      <c r="R2398" s="69" t="s">
        <v>5608</v>
      </c>
      <c r="S2398" s="69">
        <f t="shared" si="75"/>
        <v>0.17730000000000001</v>
      </c>
      <c r="T2398" s="72">
        <v>790734.1</v>
      </c>
      <c r="U2398" s="73">
        <f t="shared" si="76"/>
        <v>790734.1</v>
      </c>
      <c r="V2398" s="68"/>
      <c r="W2398" s="68"/>
      <c r="X2398" s="68"/>
      <c r="Y2398" s="68"/>
      <c r="Z2398" s="68"/>
      <c r="AA2398" s="68"/>
      <c r="AB2398" s="68"/>
      <c r="AC2398" s="68"/>
      <c r="AD2398" s="68"/>
      <c r="AE2398" s="68"/>
      <c r="AF2398" s="68"/>
      <c r="AG2398" s="68"/>
      <c r="AH2398" s="68"/>
      <c r="AI2398" s="68"/>
      <c r="AJ2398" s="68"/>
      <c r="AK2398" s="68"/>
      <c r="AL2398" s="68"/>
      <c r="AM2398" s="68"/>
      <c r="AN2398" s="68"/>
      <c r="AO2398" s="68"/>
      <c r="AP2398" s="68"/>
      <c r="AQ2398" s="68"/>
      <c r="AR2398" s="68"/>
      <c r="AS2398" s="68"/>
      <c r="AT2398" s="68"/>
      <c r="AU2398" s="68"/>
      <c r="AV2398" s="68"/>
      <c r="AW2398" s="68"/>
      <c r="AX2398" s="68"/>
      <c r="AY2398" s="68"/>
      <c r="AZ2398" s="68"/>
      <c r="BA2398" s="68"/>
      <c r="BB2398" s="68"/>
      <c r="BC2398" s="68"/>
      <c r="BD2398" s="68"/>
      <c r="BE2398" s="68"/>
      <c r="BF2398" s="68"/>
      <c r="BG2398" s="68"/>
      <c r="BH2398" s="68"/>
      <c r="BI2398" s="68"/>
      <c r="BJ2398" s="68"/>
      <c r="BK2398" s="74">
        <v>0</v>
      </c>
      <c r="BL2398" s="68"/>
      <c r="BM2398" s="68"/>
      <c r="BN2398" s="68"/>
      <c r="BO2398" s="68"/>
      <c r="BP2398" s="68"/>
      <c r="BQ2398" s="68"/>
      <c r="BR2398" s="68"/>
      <c r="BS2398" s="68"/>
      <c r="BT2398" s="72">
        <v>434836.85</v>
      </c>
      <c r="BU2398" s="68"/>
      <c r="BV2398" s="68"/>
      <c r="BW2398" s="72"/>
      <c r="BX2398" s="68"/>
      <c r="BY2398" s="68"/>
      <c r="BZ2398" s="68"/>
      <c r="CA2398" s="69">
        <v>0</v>
      </c>
      <c r="CB2398" s="68"/>
      <c r="CC2398" s="68"/>
      <c r="CD2398" s="68"/>
      <c r="CE2398" s="72"/>
      <c r="CF2398" s="72">
        <v>0</v>
      </c>
      <c r="CG2398" s="68"/>
      <c r="CH2398" s="68"/>
      <c r="CI2398" s="72">
        <v>355897.25</v>
      </c>
      <c r="CJ2398" s="72">
        <v>0</v>
      </c>
      <c r="CK2398" s="68"/>
      <c r="CL2398" s="68"/>
      <c r="CM2398" s="69">
        <v>0</v>
      </c>
      <c r="CN2398" s="72">
        <v>0</v>
      </c>
      <c r="CO2398" s="68"/>
      <c r="CP2398" s="68"/>
      <c r="CQ2398" s="68"/>
      <c r="CR2398" s="69">
        <v>0</v>
      </c>
      <c r="CS2398" s="68"/>
      <c r="CT2398" s="96">
        <v>0</v>
      </c>
      <c r="CU2398" s="72"/>
      <c r="CV2398" s="69"/>
      <c r="CW2398" s="68"/>
      <c r="CX2398" s="68"/>
      <c r="CY2398" s="68"/>
      <c r="CZ2398" s="68"/>
      <c r="DA2398" s="68"/>
      <c r="DB2398" s="93">
        <v>0</v>
      </c>
      <c r="DC2398" s="68"/>
      <c r="DD2398" s="68"/>
      <c r="DE2398" s="68"/>
      <c r="DF2398" s="72"/>
      <c r="DG2398" s="68"/>
      <c r="DH2398" s="68"/>
      <c r="DI2398" s="68"/>
      <c r="DJ2398" s="68"/>
      <c r="DK2398" s="72"/>
      <c r="DL2398" s="68"/>
      <c r="DM2398" s="68"/>
      <c r="DN2398" s="68"/>
      <c r="DO2398" s="68"/>
      <c r="DP2398" s="72">
        <v>0</v>
      </c>
      <c r="DQ2398" s="68"/>
      <c r="DR2398" s="72">
        <v>0</v>
      </c>
      <c r="DS2398" s="68"/>
      <c r="DT2398" s="68">
        <v>0</v>
      </c>
      <c r="DU2398" s="68"/>
      <c r="DV2398" s="84">
        <v>0</v>
      </c>
      <c r="DW2398" s="68"/>
      <c r="DX2398" s="68"/>
      <c r="DY2398" s="68"/>
      <c r="DZ2398" s="72">
        <v>0</v>
      </c>
      <c r="EA2398" s="68"/>
      <c r="EB2398" s="72"/>
      <c r="EC2398" s="68"/>
      <c r="ED2398" s="72">
        <v>0</v>
      </c>
      <c r="EE2398" s="68"/>
      <c r="EF2398" s="68"/>
      <c r="EG2398" s="69">
        <v>0</v>
      </c>
      <c r="EH2398" s="68"/>
      <c r="EI2398" s="68"/>
      <c r="EJ2398" s="68"/>
    </row>
    <row r="2399" spans="1:140" s="67" customFormat="1">
      <c r="B2399" s="68" t="s">
        <v>6278</v>
      </c>
      <c r="C2399" s="68" t="s">
        <v>6279</v>
      </c>
      <c r="D2399" s="69" t="s">
        <v>6304</v>
      </c>
      <c r="E2399" s="69" t="s">
        <v>149</v>
      </c>
      <c r="F2399" s="69" t="s">
        <v>1868</v>
      </c>
      <c r="G2399" s="69" t="s">
        <v>768</v>
      </c>
      <c r="H2399" s="68"/>
      <c r="J2399" s="70">
        <v>42369</v>
      </c>
      <c r="K2399" s="70">
        <v>42382</v>
      </c>
      <c r="M2399" s="69" t="s">
        <v>152</v>
      </c>
      <c r="N2399" s="69" t="s">
        <v>153</v>
      </c>
      <c r="O2399" s="71" t="s">
        <v>1869</v>
      </c>
      <c r="P2399" s="72">
        <v>235010377.30000001</v>
      </c>
      <c r="Q2399" s="68" t="s">
        <v>6281</v>
      </c>
      <c r="R2399" s="69" t="s">
        <v>1870</v>
      </c>
      <c r="S2399" s="69">
        <f t="shared" si="75"/>
        <v>0.2306</v>
      </c>
      <c r="T2399" s="72">
        <v>541933.92999999993</v>
      </c>
      <c r="U2399" s="73">
        <f t="shared" si="76"/>
        <v>648628.67999999993</v>
      </c>
      <c r="BK2399" s="74">
        <v>1410.07</v>
      </c>
      <c r="BS2399" s="72"/>
      <c r="BT2399" s="72">
        <v>0</v>
      </c>
      <c r="BW2399" s="72"/>
      <c r="CA2399" s="69">
        <v>94004.17</v>
      </c>
      <c r="CE2399" s="75"/>
      <c r="CF2399" s="72">
        <v>12690.58</v>
      </c>
      <c r="CI2399" s="72">
        <v>0</v>
      </c>
      <c r="CJ2399" s="72"/>
      <c r="CM2399" s="72">
        <v>528068.31999999995</v>
      </c>
      <c r="CN2399" s="72">
        <v>12455.54</v>
      </c>
      <c r="CR2399" s="69">
        <v>0</v>
      </c>
      <c r="CT2399" s="90">
        <v>0</v>
      </c>
      <c r="CU2399" s="72"/>
      <c r="CV2399" s="69"/>
      <c r="CX2399" s="68"/>
      <c r="CY2399" s="68"/>
      <c r="CZ2399" s="68"/>
      <c r="DB2399" s="90">
        <v>0</v>
      </c>
      <c r="DC2399" s="68"/>
      <c r="DD2399" s="68"/>
      <c r="DF2399" s="72">
        <v>0</v>
      </c>
      <c r="DK2399" s="72"/>
      <c r="DP2399" s="72">
        <v>0</v>
      </c>
      <c r="DQ2399" s="72"/>
      <c r="DR2399" s="72">
        <v>0</v>
      </c>
      <c r="DV2399" s="78">
        <v>0</v>
      </c>
      <c r="DZ2399" s="72">
        <v>0</v>
      </c>
      <c r="EA2399" s="72"/>
      <c r="EB2399" s="72"/>
      <c r="EC2399" s="72"/>
      <c r="ED2399" s="72">
        <v>0</v>
      </c>
      <c r="EG2399" s="69">
        <v>0</v>
      </c>
    </row>
    <row r="2400" spans="1:140" s="67" customFormat="1">
      <c r="B2400" s="68" t="s">
        <v>6278</v>
      </c>
      <c r="C2400" s="68" t="s">
        <v>6279</v>
      </c>
      <c r="D2400" s="69" t="s">
        <v>6304</v>
      </c>
      <c r="E2400" s="69" t="s">
        <v>149</v>
      </c>
      <c r="F2400" s="69" t="s">
        <v>1868</v>
      </c>
      <c r="G2400" s="69" t="s">
        <v>768</v>
      </c>
      <c r="H2400" s="68"/>
      <c r="J2400" s="70">
        <v>42551</v>
      </c>
      <c r="K2400" s="70">
        <v>42564</v>
      </c>
      <c r="M2400" s="69" t="s">
        <v>152</v>
      </c>
      <c r="N2400" s="69" t="s">
        <v>153</v>
      </c>
      <c r="O2400" s="71" t="s">
        <v>3222</v>
      </c>
      <c r="P2400" s="72">
        <v>236328130.461</v>
      </c>
      <c r="Q2400" s="68" t="s">
        <v>6281</v>
      </c>
      <c r="R2400" s="69" t="s">
        <v>3223</v>
      </c>
      <c r="S2400" s="69">
        <f t="shared" si="75"/>
        <v>0.32039999999999996</v>
      </c>
      <c r="T2400" s="72">
        <v>757195.33</v>
      </c>
      <c r="U2400" s="73">
        <f t="shared" si="76"/>
        <v>1424349.62</v>
      </c>
      <c r="BK2400" s="74">
        <v>0</v>
      </c>
      <c r="BS2400" s="72"/>
      <c r="BT2400" s="72">
        <v>0</v>
      </c>
      <c r="BW2400" s="72"/>
      <c r="CA2400" s="69">
        <v>657464.81000000006</v>
      </c>
      <c r="CE2400" s="75"/>
      <c r="CF2400" s="72">
        <v>9689.48</v>
      </c>
      <c r="CI2400" s="72">
        <v>0</v>
      </c>
      <c r="CJ2400" s="72"/>
      <c r="CM2400" s="72">
        <v>756958.99</v>
      </c>
      <c r="CN2400" s="72">
        <v>0</v>
      </c>
      <c r="CR2400" s="69">
        <v>0</v>
      </c>
      <c r="CT2400" s="90">
        <v>0</v>
      </c>
      <c r="CU2400" s="72"/>
      <c r="CV2400" s="69"/>
      <c r="CX2400" s="68"/>
      <c r="CY2400" s="68"/>
      <c r="CZ2400" s="68"/>
      <c r="DB2400" s="90">
        <v>0</v>
      </c>
      <c r="DC2400" s="68"/>
      <c r="DD2400" s="68"/>
      <c r="DF2400" s="72">
        <v>0</v>
      </c>
      <c r="DK2400" s="72"/>
      <c r="DP2400" s="72">
        <v>0</v>
      </c>
      <c r="DQ2400" s="72"/>
      <c r="DR2400" s="72">
        <v>236.34</v>
      </c>
      <c r="DV2400" s="78">
        <v>0</v>
      </c>
      <c r="DZ2400" s="72">
        <v>0</v>
      </c>
      <c r="EA2400" s="72"/>
      <c r="EB2400" s="72"/>
      <c r="EC2400" s="72"/>
      <c r="ED2400" s="72">
        <v>0</v>
      </c>
      <c r="EG2400" s="69">
        <v>0</v>
      </c>
    </row>
    <row r="2401" spans="2:140" s="67" customFormat="1">
      <c r="B2401" s="68" t="s">
        <v>6278</v>
      </c>
      <c r="C2401" s="68" t="s">
        <v>6279</v>
      </c>
      <c r="D2401" s="69" t="s">
        <v>6304</v>
      </c>
      <c r="E2401" s="69" t="s">
        <v>149</v>
      </c>
      <c r="F2401" s="69" t="s">
        <v>1868</v>
      </c>
      <c r="G2401" s="69" t="s">
        <v>768</v>
      </c>
      <c r="H2401" s="68"/>
      <c r="I2401" s="119"/>
      <c r="J2401" s="70">
        <v>42643</v>
      </c>
      <c r="K2401" s="70">
        <v>42643</v>
      </c>
      <c r="L2401" s="119"/>
      <c r="M2401" s="69" t="s">
        <v>152</v>
      </c>
      <c r="N2401" s="69" t="s">
        <v>153</v>
      </c>
      <c r="O2401" s="71" t="s">
        <v>3826</v>
      </c>
      <c r="P2401" s="72">
        <v>230568512.81999999</v>
      </c>
      <c r="Q2401" s="68" t="s">
        <v>6281</v>
      </c>
      <c r="R2401" s="69" t="s">
        <v>3827</v>
      </c>
      <c r="S2401" s="69">
        <f t="shared" si="75"/>
        <v>1.95E-2</v>
      </c>
      <c r="T2401" s="72">
        <v>44960.86</v>
      </c>
      <c r="U2401" s="73">
        <f t="shared" si="76"/>
        <v>143644.32</v>
      </c>
      <c r="V2401" s="119"/>
      <c r="W2401" s="119"/>
      <c r="X2401" s="119"/>
      <c r="Y2401" s="119"/>
      <c r="Z2401" s="119"/>
      <c r="AA2401" s="119"/>
      <c r="AB2401" s="119"/>
      <c r="AC2401" s="119"/>
      <c r="AD2401" s="119"/>
      <c r="AE2401" s="119"/>
      <c r="AF2401" s="119"/>
      <c r="AG2401" s="119"/>
      <c r="AH2401" s="119"/>
      <c r="AI2401" s="119"/>
      <c r="AJ2401" s="119"/>
      <c r="AK2401" s="119"/>
      <c r="AL2401" s="119"/>
      <c r="AM2401" s="119"/>
      <c r="AN2401" s="119"/>
      <c r="AO2401" s="119"/>
      <c r="AP2401" s="119"/>
      <c r="AQ2401" s="119"/>
      <c r="AR2401" s="119"/>
      <c r="AS2401" s="119"/>
      <c r="AT2401" s="119"/>
      <c r="AU2401" s="119"/>
      <c r="AV2401" s="119"/>
      <c r="AW2401" s="119"/>
      <c r="AX2401" s="119"/>
      <c r="AY2401" s="119"/>
      <c r="AZ2401" s="119"/>
      <c r="BA2401" s="119"/>
      <c r="BB2401" s="119"/>
      <c r="BC2401" s="119"/>
      <c r="BD2401" s="119"/>
      <c r="BE2401" s="119"/>
      <c r="BF2401" s="119"/>
      <c r="BG2401" s="119"/>
      <c r="BH2401" s="119"/>
      <c r="BI2401" s="119"/>
      <c r="BJ2401" s="119"/>
      <c r="BK2401" s="74">
        <v>0</v>
      </c>
      <c r="BL2401" s="128"/>
      <c r="BM2401" s="119"/>
      <c r="BN2401" s="128"/>
      <c r="BO2401" s="128"/>
      <c r="BP2401" s="119"/>
      <c r="BQ2401" s="128"/>
      <c r="BR2401" s="128"/>
      <c r="BS2401" s="72"/>
      <c r="BT2401" s="72">
        <v>691.71</v>
      </c>
      <c r="BU2401" s="128"/>
      <c r="BV2401" s="128"/>
      <c r="BW2401" s="72"/>
      <c r="BX2401" s="119"/>
      <c r="BY2401" s="119"/>
      <c r="BZ2401" s="128"/>
      <c r="CA2401" s="69">
        <v>98683.46</v>
      </c>
      <c r="CB2401" s="128"/>
      <c r="CC2401" s="119"/>
      <c r="CD2401" s="128"/>
      <c r="CE2401" s="73"/>
      <c r="CF2401" s="72">
        <v>0</v>
      </c>
      <c r="CG2401" s="128"/>
      <c r="CH2401" s="128"/>
      <c r="CI2401" s="72">
        <v>1152.8399999999999</v>
      </c>
      <c r="CJ2401" s="72"/>
      <c r="CK2401" s="128"/>
      <c r="CL2401" s="128"/>
      <c r="CM2401" s="72">
        <v>43116.31</v>
      </c>
      <c r="CN2401" s="72">
        <v>0</v>
      </c>
      <c r="CO2401" s="128"/>
      <c r="CP2401" s="128"/>
      <c r="CQ2401" s="119"/>
      <c r="CR2401" s="69">
        <v>0</v>
      </c>
      <c r="CS2401" s="128"/>
      <c r="CT2401" s="90">
        <v>0</v>
      </c>
      <c r="CU2401" s="72"/>
      <c r="CV2401" s="69"/>
      <c r="CW2401" s="128"/>
      <c r="CX2401" s="69"/>
      <c r="CY2401" s="69"/>
      <c r="CZ2401" s="69"/>
      <c r="DA2401" s="128"/>
      <c r="DB2401" s="90">
        <v>0</v>
      </c>
      <c r="DC2401" s="69"/>
      <c r="DD2401" s="69"/>
      <c r="DE2401" s="119"/>
      <c r="DF2401" s="76">
        <v>0</v>
      </c>
      <c r="DG2401" s="128"/>
      <c r="DH2401" s="128"/>
      <c r="DI2401" s="119"/>
      <c r="DJ2401" s="119"/>
      <c r="DK2401" s="72"/>
      <c r="DL2401" s="128"/>
      <c r="DM2401" s="128"/>
      <c r="DN2401" s="128"/>
      <c r="DO2401" s="128"/>
      <c r="DP2401" s="72">
        <v>0</v>
      </c>
      <c r="DQ2401" s="72"/>
      <c r="DR2401" s="72">
        <v>0</v>
      </c>
      <c r="DS2401" s="128"/>
      <c r="DT2401" s="119"/>
      <c r="DU2401" s="119"/>
      <c r="DV2401" s="129">
        <v>0</v>
      </c>
      <c r="DW2401" s="119"/>
      <c r="DX2401" s="119"/>
      <c r="DY2401" s="119"/>
      <c r="DZ2401" s="72">
        <v>0</v>
      </c>
      <c r="EA2401" s="72"/>
      <c r="EB2401" s="72"/>
      <c r="EC2401" s="72"/>
      <c r="ED2401" s="72">
        <v>0</v>
      </c>
      <c r="EE2401" s="119"/>
      <c r="EF2401" s="119"/>
      <c r="EG2401" s="69">
        <v>0</v>
      </c>
      <c r="EH2401" s="119"/>
      <c r="EI2401" s="119"/>
      <c r="EJ2401" s="119"/>
    </row>
    <row r="2402" spans="2:140" s="67" customFormat="1">
      <c r="B2402" s="68" t="s">
        <v>6278</v>
      </c>
      <c r="C2402" s="68" t="s">
        <v>6279</v>
      </c>
      <c r="D2402" s="69" t="s">
        <v>6304</v>
      </c>
      <c r="E2402" s="69" t="s">
        <v>149</v>
      </c>
      <c r="F2402" s="69" t="s">
        <v>1868</v>
      </c>
      <c r="G2402" s="69" t="s">
        <v>768</v>
      </c>
      <c r="H2402" s="68"/>
      <c r="J2402" s="70">
        <v>42734</v>
      </c>
      <c r="K2402" s="70">
        <v>42734</v>
      </c>
      <c r="M2402" s="69" t="s">
        <v>152</v>
      </c>
      <c r="N2402" s="69" t="s">
        <v>153</v>
      </c>
      <c r="O2402" s="71" t="s">
        <v>4634</v>
      </c>
      <c r="P2402" s="72">
        <v>225263748.57221901</v>
      </c>
      <c r="Q2402" s="68" t="s">
        <v>6281</v>
      </c>
      <c r="R2402" s="69" t="s">
        <v>4635</v>
      </c>
      <c r="S2402" s="69">
        <f t="shared" si="75"/>
        <v>0.22569980000000001</v>
      </c>
      <c r="T2402" s="72">
        <v>508419.83</v>
      </c>
      <c r="U2402" s="73">
        <f t="shared" si="76"/>
        <v>641550.52</v>
      </c>
      <c r="BK2402" s="74">
        <v>2252.62</v>
      </c>
      <c r="BS2402" s="72"/>
      <c r="BT2402" s="72">
        <v>14867.39</v>
      </c>
      <c r="BW2402" s="72"/>
      <c r="CA2402" s="69">
        <v>122092.82</v>
      </c>
      <c r="CF2402" s="72">
        <v>11037.87</v>
      </c>
      <c r="CI2402" s="72">
        <v>0</v>
      </c>
      <c r="CJ2402" s="72"/>
      <c r="CM2402" s="72">
        <v>476432.37</v>
      </c>
      <c r="CN2402" s="72">
        <v>10362.200000000001</v>
      </c>
      <c r="CR2402" s="69">
        <v>0</v>
      </c>
      <c r="CT2402" s="90">
        <v>0</v>
      </c>
      <c r="CU2402" s="68"/>
      <c r="CV2402" s="68"/>
      <c r="CX2402" s="68"/>
      <c r="CY2402" s="68"/>
      <c r="CZ2402" s="68"/>
      <c r="DB2402" s="90">
        <v>0</v>
      </c>
      <c r="DC2402" s="68"/>
      <c r="DD2402" s="68"/>
      <c r="DF2402" s="76">
        <v>0</v>
      </c>
      <c r="DK2402" s="72"/>
      <c r="DP2402" s="72">
        <v>0</v>
      </c>
      <c r="DQ2402" s="72"/>
      <c r="DR2402" s="72">
        <v>0</v>
      </c>
      <c r="DV2402" s="78">
        <v>0</v>
      </c>
      <c r="DZ2402" s="72">
        <v>0</v>
      </c>
      <c r="EA2402" s="72"/>
      <c r="EB2402" s="72"/>
      <c r="EC2402" s="72"/>
      <c r="ED2402" s="72">
        <v>0</v>
      </c>
      <c r="EG2402" s="69">
        <v>4505.25</v>
      </c>
    </row>
    <row r="2403" spans="2:140" s="67" customFormat="1">
      <c r="B2403" s="68" t="s">
        <v>6278</v>
      </c>
      <c r="C2403" s="68" t="s">
        <v>6279</v>
      </c>
      <c r="D2403" s="69" t="s">
        <v>6300</v>
      </c>
      <c r="E2403" s="69" t="s">
        <v>149</v>
      </c>
      <c r="F2403" s="69" t="s">
        <v>1868</v>
      </c>
      <c r="G2403" s="69" t="s">
        <v>768</v>
      </c>
      <c r="H2403" s="68"/>
      <c r="J2403" s="70">
        <v>42369</v>
      </c>
      <c r="K2403" s="70">
        <v>42382</v>
      </c>
      <c r="M2403" s="69" t="s">
        <v>152</v>
      </c>
      <c r="N2403" s="69" t="s">
        <v>153</v>
      </c>
      <c r="O2403" s="71" t="s">
        <v>1869</v>
      </c>
      <c r="P2403" s="72">
        <v>235010377.30000001</v>
      </c>
      <c r="Q2403" s="68" t="s">
        <v>6281</v>
      </c>
      <c r="R2403" s="69" t="s">
        <v>1870</v>
      </c>
      <c r="S2403" s="69">
        <f t="shared" si="75"/>
        <v>0.2306</v>
      </c>
      <c r="T2403" s="72">
        <v>541933.92999999993</v>
      </c>
      <c r="U2403" s="73">
        <f t="shared" si="76"/>
        <v>648628.67999999993</v>
      </c>
      <c r="BK2403" s="74">
        <v>1410.07</v>
      </c>
      <c r="BS2403" s="72"/>
      <c r="BT2403" s="72">
        <v>0</v>
      </c>
      <c r="BW2403" s="72"/>
      <c r="CA2403" s="69">
        <v>94004.17</v>
      </c>
      <c r="CE2403" s="75"/>
      <c r="CF2403" s="72">
        <v>12690.58</v>
      </c>
      <c r="CI2403" s="72">
        <v>0</v>
      </c>
      <c r="CJ2403" s="72"/>
      <c r="CM2403" s="72">
        <v>528068.31999999995</v>
      </c>
      <c r="CN2403" s="72">
        <v>12455.54</v>
      </c>
      <c r="CR2403" s="69">
        <v>0</v>
      </c>
      <c r="CT2403" s="90">
        <v>0</v>
      </c>
      <c r="CU2403" s="72"/>
      <c r="CV2403" s="69"/>
      <c r="CX2403" s="68"/>
      <c r="CY2403" s="68"/>
      <c r="CZ2403" s="68"/>
      <c r="DB2403" s="90">
        <v>0</v>
      </c>
      <c r="DC2403" s="68"/>
      <c r="DD2403" s="68"/>
      <c r="DF2403" s="72">
        <v>0</v>
      </c>
      <c r="DK2403" s="72"/>
      <c r="DP2403" s="72">
        <v>0</v>
      </c>
      <c r="DQ2403" s="72"/>
      <c r="DR2403" s="72">
        <v>0</v>
      </c>
      <c r="DV2403" s="78">
        <v>0</v>
      </c>
      <c r="DZ2403" s="72">
        <v>0</v>
      </c>
      <c r="EA2403" s="72"/>
      <c r="EB2403" s="72"/>
      <c r="EC2403" s="72"/>
      <c r="ED2403" s="72">
        <v>0</v>
      </c>
      <c r="EG2403" s="69">
        <v>0</v>
      </c>
    </row>
    <row r="2404" spans="2:140" s="67" customFormat="1">
      <c r="B2404" s="68" t="s">
        <v>6278</v>
      </c>
      <c r="C2404" s="68" t="s">
        <v>6279</v>
      </c>
      <c r="D2404" s="69" t="s">
        <v>6300</v>
      </c>
      <c r="E2404" s="69" t="s">
        <v>149</v>
      </c>
      <c r="F2404" s="69" t="s">
        <v>1868</v>
      </c>
      <c r="G2404" s="69" t="s">
        <v>768</v>
      </c>
      <c r="H2404" s="68"/>
      <c r="J2404" s="70">
        <v>42551</v>
      </c>
      <c r="K2404" s="70">
        <v>42564</v>
      </c>
      <c r="M2404" s="69" t="s">
        <v>152</v>
      </c>
      <c r="N2404" s="69" t="s">
        <v>153</v>
      </c>
      <c r="O2404" s="71" t="s">
        <v>3222</v>
      </c>
      <c r="P2404" s="72">
        <v>236328130.461</v>
      </c>
      <c r="Q2404" s="68" t="s">
        <v>6281</v>
      </c>
      <c r="R2404" s="69" t="s">
        <v>3223</v>
      </c>
      <c r="S2404" s="69">
        <f t="shared" si="75"/>
        <v>0.32039999999999996</v>
      </c>
      <c r="T2404" s="72">
        <v>757195.33</v>
      </c>
      <c r="U2404" s="73">
        <f t="shared" si="76"/>
        <v>1424349.62</v>
      </c>
      <c r="BK2404" s="74">
        <v>0</v>
      </c>
      <c r="BS2404" s="72"/>
      <c r="BT2404" s="72">
        <v>0</v>
      </c>
      <c r="BW2404" s="72"/>
      <c r="CA2404" s="69">
        <v>657464.81000000006</v>
      </c>
      <c r="CE2404" s="75"/>
      <c r="CF2404" s="72">
        <v>9689.48</v>
      </c>
      <c r="CI2404" s="72">
        <v>0</v>
      </c>
      <c r="CJ2404" s="72"/>
      <c r="CM2404" s="72">
        <v>756958.99</v>
      </c>
      <c r="CN2404" s="72">
        <v>0</v>
      </c>
      <c r="CR2404" s="69">
        <v>0</v>
      </c>
      <c r="CT2404" s="90">
        <v>0</v>
      </c>
      <c r="CU2404" s="72"/>
      <c r="CV2404" s="69"/>
      <c r="CX2404" s="68"/>
      <c r="CY2404" s="68"/>
      <c r="CZ2404" s="68"/>
      <c r="DB2404" s="90">
        <v>0</v>
      </c>
      <c r="DC2404" s="68"/>
      <c r="DD2404" s="68"/>
      <c r="DF2404" s="72">
        <v>0</v>
      </c>
      <c r="DK2404" s="72"/>
      <c r="DP2404" s="72">
        <v>0</v>
      </c>
      <c r="DQ2404" s="72"/>
      <c r="DR2404" s="72">
        <v>236.34</v>
      </c>
      <c r="DV2404" s="78">
        <v>0</v>
      </c>
      <c r="DZ2404" s="72">
        <v>0</v>
      </c>
      <c r="EA2404" s="72"/>
      <c r="EB2404" s="72"/>
      <c r="EC2404" s="72"/>
      <c r="ED2404" s="72">
        <v>0</v>
      </c>
      <c r="EG2404" s="69">
        <v>0</v>
      </c>
    </row>
    <row r="2405" spans="2:140" s="67" customFormat="1">
      <c r="B2405" s="68" t="s">
        <v>6278</v>
      </c>
      <c r="C2405" s="68" t="s">
        <v>6279</v>
      </c>
      <c r="D2405" s="69" t="s">
        <v>6300</v>
      </c>
      <c r="E2405" s="69" t="s">
        <v>149</v>
      </c>
      <c r="F2405" s="69" t="s">
        <v>1868</v>
      </c>
      <c r="G2405" s="69" t="s">
        <v>768</v>
      </c>
      <c r="H2405" s="68"/>
      <c r="I2405" s="119"/>
      <c r="J2405" s="70">
        <v>42643</v>
      </c>
      <c r="K2405" s="70">
        <v>42643</v>
      </c>
      <c r="L2405" s="119"/>
      <c r="M2405" s="69" t="s">
        <v>152</v>
      </c>
      <c r="N2405" s="69" t="s">
        <v>153</v>
      </c>
      <c r="O2405" s="71" t="s">
        <v>3826</v>
      </c>
      <c r="P2405" s="72">
        <v>230568512.81999999</v>
      </c>
      <c r="Q2405" s="68" t="s">
        <v>6281</v>
      </c>
      <c r="R2405" s="69" t="s">
        <v>3827</v>
      </c>
      <c r="S2405" s="69">
        <f t="shared" si="75"/>
        <v>1.95E-2</v>
      </c>
      <c r="T2405" s="72">
        <v>44960.86</v>
      </c>
      <c r="U2405" s="73">
        <f t="shared" si="76"/>
        <v>143644.32</v>
      </c>
      <c r="V2405" s="119"/>
      <c r="W2405" s="119"/>
      <c r="X2405" s="119"/>
      <c r="Y2405" s="119"/>
      <c r="Z2405" s="119"/>
      <c r="AA2405" s="119"/>
      <c r="AB2405" s="119"/>
      <c r="AC2405" s="119"/>
      <c r="AD2405" s="119"/>
      <c r="AE2405" s="119"/>
      <c r="AF2405" s="119"/>
      <c r="AG2405" s="119"/>
      <c r="AH2405" s="119"/>
      <c r="AI2405" s="119"/>
      <c r="AJ2405" s="119"/>
      <c r="AK2405" s="119"/>
      <c r="AL2405" s="119"/>
      <c r="AM2405" s="119"/>
      <c r="AN2405" s="119"/>
      <c r="AO2405" s="119"/>
      <c r="AP2405" s="119"/>
      <c r="AQ2405" s="119"/>
      <c r="AR2405" s="119"/>
      <c r="AS2405" s="119"/>
      <c r="AT2405" s="119"/>
      <c r="AU2405" s="119"/>
      <c r="AV2405" s="119"/>
      <c r="AW2405" s="119"/>
      <c r="AX2405" s="119"/>
      <c r="AY2405" s="119"/>
      <c r="AZ2405" s="119"/>
      <c r="BA2405" s="119"/>
      <c r="BB2405" s="119"/>
      <c r="BC2405" s="119"/>
      <c r="BD2405" s="119"/>
      <c r="BE2405" s="119"/>
      <c r="BF2405" s="119"/>
      <c r="BG2405" s="119"/>
      <c r="BH2405" s="119"/>
      <c r="BI2405" s="119"/>
      <c r="BJ2405" s="119"/>
      <c r="BK2405" s="74">
        <v>0</v>
      </c>
      <c r="BL2405" s="128"/>
      <c r="BM2405" s="119"/>
      <c r="BN2405" s="128"/>
      <c r="BO2405" s="128"/>
      <c r="BP2405" s="119"/>
      <c r="BQ2405" s="128"/>
      <c r="BR2405" s="128"/>
      <c r="BS2405" s="72"/>
      <c r="BT2405" s="72">
        <v>691.71</v>
      </c>
      <c r="BU2405" s="128"/>
      <c r="BV2405" s="128"/>
      <c r="BW2405" s="72"/>
      <c r="BX2405" s="119"/>
      <c r="BY2405" s="119"/>
      <c r="BZ2405" s="128"/>
      <c r="CA2405" s="69">
        <v>98683.46</v>
      </c>
      <c r="CB2405" s="128"/>
      <c r="CC2405" s="119"/>
      <c r="CD2405" s="128"/>
      <c r="CE2405" s="73"/>
      <c r="CF2405" s="72">
        <v>0</v>
      </c>
      <c r="CG2405" s="128"/>
      <c r="CH2405" s="128"/>
      <c r="CI2405" s="72">
        <v>1152.8399999999999</v>
      </c>
      <c r="CJ2405" s="72"/>
      <c r="CK2405" s="128"/>
      <c r="CL2405" s="128"/>
      <c r="CM2405" s="72">
        <v>43116.31</v>
      </c>
      <c r="CN2405" s="72">
        <v>0</v>
      </c>
      <c r="CO2405" s="128"/>
      <c r="CP2405" s="128"/>
      <c r="CQ2405" s="119"/>
      <c r="CR2405" s="69">
        <v>0</v>
      </c>
      <c r="CS2405" s="128"/>
      <c r="CT2405" s="90">
        <v>0</v>
      </c>
      <c r="CU2405" s="72"/>
      <c r="CV2405" s="69"/>
      <c r="CW2405" s="128"/>
      <c r="CX2405" s="69"/>
      <c r="CY2405" s="69"/>
      <c r="CZ2405" s="69"/>
      <c r="DA2405" s="128"/>
      <c r="DB2405" s="90">
        <v>0</v>
      </c>
      <c r="DC2405" s="69"/>
      <c r="DD2405" s="69"/>
      <c r="DE2405" s="119"/>
      <c r="DF2405" s="76">
        <v>0</v>
      </c>
      <c r="DG2405" s="128"/>
      <c r="DH2405" s="128"/>
      <c r="DI2405" s="119"/>
      <c r="DJ2405" s="119"/>
      <c r="DK2405" s="72"/>
      <c r="DL2405" s="128"/>
      <c r="DM2405" s="128"/>
      <c r="DN2405" s="128"/>
      <c r="DO2405" s="128"/>
      <c r="DP2405" s="72">
        <v>0</v>
      </c>
      <c r="DQ2405" s="72"/>
      <c r="DR2405" s="72">
        <v>0</v>
      </c>
      <c r="DS2405" s="128"/>
      <c r="DT2405" s="119"/>
      <c r="DU2405" s="119"/>
      <c r="DV2405" s="129">
        <v>0</v>
      </c>
      <c r="DW2405" s="119"/>
      <c r="DX2405" s="119"/>
      <c r="DY2405" s="119"/>
      <c r="DZ2405" s="72">
        <v>0</v>
      </c>
      <c r="EA2405" s="72"/>
      <c r="EB2405" s="72"/>
      <c r="EC2405" s="72"/>
      <c r="ED2405" s="72">
        <v>0</v>
      </c>
      <c r="EE2405" s="119"/>
      <c r="EF2405" s="119"/>
      <c r="EG2405" s="69">
        <v>0</v>
      </c>
      <c r="EH2405" s="119"/>
      <c r="EI2405" s="119"/>
      <c r="EJ2405" s="119"/>
    </row>
    <row r="2406" spans="2:140" s="67" customFormat="1">
      <c r="B2406" s="68" t="s">
        <v>6278</v>
      </c>
      <c r="C2406" s="68" t="s">
        <v>6279</v>
      </c>
      <c r="D2406" s="69" t="s">
        <v>6300</v>
      </c>
      <c r="E2406" s="69" t="s">
        <v>149</v>
      </c>
      <c r="F2406" s="69" t="s">
        <v>1868</v>
      </c>
      <c r="G2406" s="69" t="s">
        <v>768</v>
      </c>
      <c r="H2406" s="68"/>
      <c r="J2406" s="70">
        <v>42734</v>
      </c>
      <c r="K2406" s="70">
        <v>42734</v>
      </c>
      <c r="M2406" s="69" t="s">
        <v>152</v>
      </c>
      <c r="N2406" s="69" t="s">
        <v>153</v>
      </c>
      <c r="O2406" s="71" t="s">
        <v>4634</v>
      </c>
      <c r="P2406" s="72">
        <v>225263748.57221901</v>
      </c>
      <c r="Q2406" s="68" t="s">
        <v>6281</v>
      </c>
      <c r="R2406" s="69" t="s">
        <v>4635</v>
      </c>
      <c r="S2406" s="69">
        <f t="shared" si="75"/>
        <v>0.22569980000000001</v>
      </c>
      <c r="T2406" s="72">
        <v>508419.83</v>
      </c>
      <c r="U2406" s="73">
        <f t="shared" si="76"/>
        <v>641550.52</v>
      </c>
      <c r="BK2406" s="74">
        <v>2252.62</v>
      </c>
      <c r="BS2406" s="72"/>
      <c r="BT2406" s="72">
        <v>14867.39</v>
      </c>
      <c r="BW2406" s="72"/>
      <c r="CA2406" s="69">
        <v>122092.82</v>
      </c>
      <c r="CF2406" s="72">
        <v>11037.87</v>
      </c>
      <c r="CI2406" s="72">
        <v>0</v>
      </c>
      <c r="CJ2406" s="72"/>
      <c r="CM2406" s="72">
        <v>476432.37</v>
      </c>
      <c r="CN2406" s="72">
        <v>10362.200000000001</v>
      </c>
      <c r="CR2406" s="69">
        <v>0</v>
      </c>
      <c r="CT2406" s="90">
        <v>0</v>
      </c>
      <c r="CU2406" s="68"/>
      <c r="CV2406" s="68"/>
      <c r="CX2406" s="68"/>
      <c r="CY2406" s="68"/>
      <c r="CZ2406" s="68"/>
      <c r="DB2406" s="90">
        <v>0</v>
      </c>
      <c r="DC2406" s="68"/>
      <c r="DD2406" s="68"/>
      <c r="DF2406" s="76">
        <v>0</v>
      </c>
      <c r="DK2406" s="72"/>
      <c r="DP2406" s="72">
        <v>0</v>
      </c>
      <c r="DQ2406" s="72"/>
      <c r="DR2406" s="72">
        <v>0</v>
      </c>
      <c r="DV2406" s="78">
        <v>0</v>
      </c>
      <c r="DZ2406" s="72">
        <v>0</v>
      </c>
      <c r="EA2406" s="72"/>
      <c r="EB2406" s="72"/>
      <c r="EC2406" s="72"/>
      <c r="ED2406" s="72">
        <v>0</v>
      </c>
      <c r="EG2406" s="69">
        <v>4505.25</v>
      </c>
    </row>
    <row r="2407" spans="2:140" s="67" customFormat="1">
      <c r="B2407" s="68" t="s">
        <v>6278</v>
      </c>
      <c r="C2407" s="68" t="s">
        <v>6279</v>
      </c>
      <c r="D2407" s="69" t="s">
        <v>6288</v>
      </c>
      <c r="E2407" s="69" t="s">
        <v>149</v>
      </c>
      <c r="F2407" s="69" t="s">
        <v>1868</v>
      </c>
      <c r="G2407" s="69" t="s">
        <v>768</v>
      </c>
      <c r="H2407" s="68"/>
      <c r="J2407" s="70">
        <v>42369</v>
      </c>
      <c r="K2407" s="70">
        <v>42382</v>
      </c>
      <c r="M2407" s="69" t="s">
        <v>152</v>
      </c>
      <c r="N2407" s="69" t="s">
        <v>153</v>
      </c>
      <c r="O2407" s="71" t="s">
        <v>1869</v>
      </c>
      <c r="P2407" s="72">
        <v>235010377.30000001</v>
      </c>
      <c r="Q2407" s="68" t="s">
        <v>6281</v>
      </c>
      <c r="R2407" s="69" t="s">
        <v>1870</v>
      </c>
      <c r="S2407" s="69">
        <f t="shared" si="75"/>
        <v>0.2306</v>
      </c>
      <c r="T2407" s="72">
        <v>541933.92999999993</v>
      </c>
      <c r="U2407" s="73">
        <f t="shared" si="76"/>
        <v>648628.67999999993</v>
      </c>
      <c r="BK2407" s="74">
        <v>1410.07</v>
      </c>
      <c r="BS2407" s="72"/>
      <c r="BT2407" s="72">
        <v>0</v>
      </c>
      <c r="BW2407" s="72"/>
      <c r="CA2407" s="69">
        <v>94004.17</v>
      </c>
      <c r="CE2407" s="75"/>
      <c r="CF2407" s="72">
        <v>12690.58</v>
      </c>
      <c r="CI2407" s="72">
        <v>0</v>
      </c>
      <c r="CJ2407" s="72"/>
      <c r="CM2407" s="72">
        <v>528068.31999999995</v>
      </c>
      <c r="CN2407" s="72">
        <v>12455.54</v>
      </c>
      <c r="CR2407" s="69">
        <v>0</v>
      </c>
      <c r="CT2407" s="90">
        <v>0</v>
      </c>
      <c r="CU2407" s="72"/>
      <c r="CV2407" s="69"/>
      <c r="CX2407" s="68"/>
      <c r="CY2407" s="68"/>
      <c r="CZ2407" s="68"/>
      <c r="DB2407" s="90">
        <v>0</v>
      </c>
      <c r="DC2407" s="68"/>
      <c r="DD2407" s="68"/>
      <c r="DF2407" s="72">
        <v>0</v>
      </c>
      <c r="DK2407" s="72"/>
      <c r="DP2407" s="72">
        <v>0</v>
      </c>
      <c r="DQ2407" s="72"/>
      <c r="DR2407" s="72">
        <v>0</v>
      </c>
      <c r="DV2407" s="78">
        <v>0</v>
      </c>
      <c r="DZ2407" s="72">
        <v>0</v>
      </c>
      <c r="EA2407" s="72"/>
      <c r="EB2407" s="72"/>
      <c r="EC2407" s="72"/>
      <c r="ED2407" s="72">
        <v>0</v>
      </c>
      <c r="EG2407" s="69">
        <v>0</v>
      </c>
    </row>
    <row r="2408" spans="2:140" s="67" customFormat="1">
      <c r="B2408" s="68" t="s">
        <v>6278</v>
      </c>
      <c r="C2408" s="68" t="s">
        <v>6279</v>
      </c>
      <c r="D2408" s="69" t="s">
        <v>6288</v>
      </c>
      <c r="E2408" s="69" t="s">
        <v>149</v>
      </c>
      <c r="F2408" s="69" t="s">
        <v>1868</v>
      </c>
      <c r="G2408" s="69" t="s">
        <v>768</v>
      </c>
      <c r="H2408" s="68"/>
      <c r="J2408" s="70">
        <v>42551</v>
      </c>
      <c r="K2408" s="70">
        <v>42564</v>
      </c>
      <c r="M2408" s="69" t="s">
        <v>152</v>
      </c>
      <c r="N2408" s="69" t="s">
        <v>153</v>
      </c>
      <c r="O2408" s="71" t="s">
        <v>3222</v>
      </c>
      <c r="P2408" s="72">
        <v>236328130.461</v>
      </c>
      <c r="Q2408" s="68" t="s">
        <v>6281</v>
      </c>
      <c r="R2408" s="69" t="s">
        <v>3223</v>
      </c>
      <c r="S2408" s="69">
        <f t="shared" si="75"/>
        <v>0.32039999999999996</v>
      </c>
      <c r="T2408" s="72">
        <v>757195.33</v>
      </c>
      <c r="U2408" s="73">
        <f t="shared" si="76"/>
        <v>1424349.62</v>
      </c>
      <c r="BK2408" s="74">
        <v>0</v>
      </c>
      <c r="BS2408" s="72"/>
      <c r="BT2408" s="72">
        <v>0</v>
      </c>
      <c r="BW2408" s="72"/>
      <c r="CA2408" s="69">
        <v>657464.81000000006</v>
      </c>
      <c r="CE2408" s="75"/>
      <c r="CF2408" s="72">
        <v>9689.48</v>
      </c>
      <c r="CI2408" s="72">
        <v>0</v>
      </c>
      <c r="CJ2408" s="72"/>
      <c r="CM2408" s="72">
        <v>756958.99</v>
      </c>
      <c r="CN2408" s="72">
        <v>0</v>
      </c>
      <c r="CR2408" s="69">
        <v>0</v>
      </c>
      <c r="CT2408" s="90">
        <v>0</v>
      </c>
      <c r="CU2408" s="72"/>
      <c r="CV2408" s="69"/>
      <c r="CX2408" s="68"/>
      <c r="CY2408" s="68"/>
      <c r="CZ2408" s="68"/>
      <c r="DB2408" s="90">
        <v>0</v>
      </c>
      <c r="DC2408" s="68"/>
      <c r="DD2408" s="68"/>
      <c r="DF2408" s="72">
        <v>0</v>
      </c>
      <c r="DK2408" s="72"/>
      <c r="DP2408" s="72">
        <v>0</v>
      </c>
      <c r="DQ2408" s="72"/>
      <c r="DR2408" s="72">
        <v>236.34</v>
      </c>
      <c r="DV2408" s="78">
        <v>0</v>
      </c>
      <c r="DZ2408" s="72">
        <v>0</v>
      </c>
      <c r="EA2408" s="72"/>
      <c r="EB2408" s="72"/>
      <c r="EC2408" s="72"/>
      <c r="ED2408" s="72">
        <v>0</v>
      </c>
      <c r="EG2408" s="69">
        <v>0</v>
      </c>
    </row>
    <row r="2409" spans="2:140" s="67" customFormat="1">
      <c r="B2409" s="68" t="s">
        <v>6278</v>
      </c>
      <c r="C2409" s="68" t="s">
        <v>6279</v>
      </c>
      <c r="D2409" s="69" t="s">
        <v>6288</v>
      </c>
      <c r="E2409" s="69" t="s">
        <v>149</v>
      </c>
      <c r="F2409" s="69" t="s">
        <v>1868</v>
      </c>
      <c r="G2409" s="69" t="s">
        <v>768</v>
      </c>
      <c r="H2409" s="68"/>
      <c r="I2409" s="119"/>
      <c r="J2409" s="70">
        <v>42643</v>
      </c>
      <c r="K2409" s="70">
        <v>42643</v>
      </c>
      <c r="L2409" s="119"/>
      <c r="M2409" s="69" t="s">
        <v>152</v>
      </c>
      <c r="N2409" s="69" t="s">
        <v>153</v>
      </c>
      <c r="O2409" s="71" t="s">
        <v>3826</v>
      </c>
      <c r="P2409" s="72">
        <v>230568512.81999999</v>
      </c>
      <c r="Q2409" s="68" t="s">
        <v>6281</v>
      </c>
      <c r="R2409" s="69" t="s">
        <v>3827</v>
      </c>
      <c r="S2409" s="69">
        <f t="shared" si="75"/>
        <v>1.95E-2</v>
      </c>
      <c r="T2409" s="72">
        <v>44960.86</v>
      </c>
      <c r="U2409" s="73">
        <f t="shared" si="76"/>
        <v>143644.32</v>
      </c>
      <c r="V2409" s="119"/>
      <c r="W2409" s="119"/>
      <c r="X2409" s="119"/>
      <c r="Y2409" s="119"/>
      <c r="Z2409" s="119"/>
      <c r="AA2409" s="119"/>
      <c r="AB2409" s="119"/>
      <c r="AC2409" s="119"/>
      <c r="AD2409" s="119"/>
      <c r="AE2409" s="119"/>
      <c r="AF2409" s="119"/>
      <c r="AG2409" s="119"/>
      <c r="AH2409" s="119"/>
      <c r="AI2409" s="119"/>
      <c r="AJ2409" s="119"/>
      <c r="AK2409" s="119"/>
      <c r="AL2409" s="119"/>
      <c r="AM2409" s="119"/>
      <c r="AN2409" s="119"/>
      <c r="AO2409" s="119"/>
      <c r="AP2409" s="119"/>
      <c r="AQ2409" s="119"/>
      <c r="AR2409" s="119"/>
      <c r="AS2409" s="119"/>
      <c r="AT2409" s="119"/>
      <c r="AU2409" s="119"/>
      <c r="AV2409" s="119"/>
      <c r="AW2409" s="119"/>
      <c r="AX2409" s="119"/>
      <c r="AY2409" s="119"/>
      <c r="AZ2409" s="119"/>
      <c r="BA2409" s="119"/>
      <c r="BB2409" s="119"/>
      <c r="BC2409" s="119"/>
      <c r="BD2409" s="119"/>
      <c r="BE2409" s="119"/>
      <c r="BF2409" s="119"/>
      <c r="BG2409" s="119"/>
      <c r="BH2409" s="119"/>
      <c r="BI2409" s="119"/>
      <c r="BJ2409" s="119"/>
      <c r="BK2409" s="74">
        <v>0</v>
      </c>
      <c r="BL2409" s="128"/>
      <c r="BM2409" s="119"/>
      <c r="BN2409" s="128"/>
      <c r="BO2409" s="128"/>
      <c r="BP2409" s="119"/>
      <c r="BQ2409" s="128"/>
      <c r="BR2409" s="128"/>
      <c r="BS2409" s="72"/>
      <c r="BT2409" s="72">
        <v>691.71</v>
      </c>
      <c r="BU2409" s="128"/>
      <c r="BV2409" s="128"/>
      <c r="BW2409" s="72"/>
      <c r="BX2409" s="119"/>
      <c r="BY2409" s="119"/>
      <c r="BZ2409" s="128"/>
      <c r="CA2409" s="69">
        <v>98683.46</v>
      </c>
      <c r="CB2409" s="128"/>
      <c r="CC2409" s="119"/>
      <c r="CD2409" s="128"/>
      <c r="CE2409" s="73"/>
      <c r="CF2409" s="72">
        <v>0</v>
      </c>
      <c r="CG2409" s="128"/>
      <c r="CH2409" s="128"/>
      <c r="CI2409" s="72">
        <v>1152.8399999999999</v>
      </c>
      <c r="CJ2409" s="72"/>
      <c r="CK2409" s="128"/>
      <c r="CL2409" s="128"/>
      <c r="CM2409" s="72">
        <v>43116.31</v>
      </c>
      <c r="CN2409" s="72">
        <v>0</v>
      </c>
      <c r="CO2409" s="128"/>
      <c r="CP2409" s="128"/>
      <c r="CQ2409" s="119"/>
      <c r="CR2409" s="69">
        <v>0</v>
      </c>
      <c r="CS2409" s="128"/>
      <c r="CT2409" s="90">
        <v>0</v>
      </c>
      <c r="CU2409" s="72"/>
      <c r="CV2409" s="69"/>
      <c r="CW2409" s="128"/>
      <c r="CX2409" s="69"/>
      <c r="CY2409" s="69"/>
      <c r="CZ2409" s="69"/>
      <c r="DA2409" s="128"/>
      <c r="DB2409" s="90">
        <v>0</v>
      </c>
      <c r="DC2409" s="69"/>
      <c r="DD2409" s="69"/>
      <c r="DE2409" s="119"/>
      <c r="DF2409" s="76">
        <v>0</v>
      </c>
      <c r="DG2409" s="128"/>
      <c r="DH2409" s="128"/>
      <c r="DI2409" s="119"/>
      <c r="DJ2409" s="119"/>
      <c r="DK2409" s="72"/>
      <c r="DL2409" s="128"/>
      <c r="DM2409" s="128"/>
      <c r="DN2409" s="128"/>
      <c r="DO2409" s="128"/>
      <c r="DP2409" s="72">
        <v>0</v>
      </c>
      <c r="DQ2409" s="72"/>
      <c r="DR2409" s="72">
        <v>0</v>
      </c>
      <c r="DS2409" s="128"/>
      <c r="DT2409" s="119"/>
      <c r="DU2409" s="119"/>
      <c r="DV2409" s="129">
        <v>0</v>
      </c>
      <c r="DW2409" s="119"/>
      <c r="DX2409" s="119"/>
      <c r="DY2409" s="119"/>
      <c r="DZ2409" s="72">
        <v>0</v>
      </c>
      <c r="EA2409" s="72"/>
      <c r="EB2409" s="72"/>
      <c r="EC2409" s="72"/>
      <c r="ED2409" s="72">
        <v>0</v>
      </c>
      <c r="EE2409" s="119"/>
      <c r="EF2409" s="119"/>
      <c r="EG2409" s="69">
        <v>0</v>
      </c>
      <c r="EH2409" s="119"/>
      <c r="EI2409" s="119"/>
      <c r="EJ2409" s="119"/>
    </row>
    <row r="2410" spans="2:140" s="67" customFormat="1">
      <c r="B2410" s="68" t="s">
        <v>6278</v>
      </c>
      <c r="C2410" s="68" t="s">
        <v>6279</v>
      </c>
      <c r="D2410" s="69" t="s">
        <v>6288</v>
      </c>
      <c r="E2410" s="69" t="s">
        <v>149</v>
      </c>
      <c r="F2410" s="69" t="s">
        <v>1868</v>
      </c>
      <c r="G2410" s="69" t="s">
        <v>768</v>
      </c>
      <c r="H2410" s="68"/>
      <c r="J2410" s="70">
        <v>42734</v>
      </c>
      <c r="K2410" s="70">
        <v>42734</v>
      </c>
      <c r="M2410" s="69" t="s">
        <v>152</v>
      </c>
      <c r="N2410" s="69" t="s">
        <v>153</v>
      </c>
      <c r="O2410" s="71" t="s">
        <v>4634</v>
      </c>
      <c r="P2410" s="72">
        <v>225263748.57221901</v>
      </c>
      <c r="Q2410" s="68" t="s">
        <v>6281</v>
      </c>
      <c r="R2410" s="69" t="s">
        <v>4635</v>
      </c>
      <c r="S2410" s="69">
        <f t="shared" si="75"/>
        <v>0.22569980000000001</v>
      </c>
      <c r="T2410" s="72">
        <v>508419.83</v>
      </c>
      <c r="U2410" s="73">
        <f t="shared" si="76"/>
        <v>641550.52</v>
      </c>
      <c r="BK2410" s="74">
        <v>2252.62</v>
      </c>
      <c r="BS2410" s="72"/>
      <c r="BT2410" s="72">
        <v>14867.39</v>
      </c>
      <c r="BW2410" s="72"/>
      <c r="CA2410" s="69">
        <v>122092.82</v>
      </c>
      <c r="CF2410" s="72">
        <v>11037.87</v>
      </c>
      <c r="CI2410" s="72">
        <v>0</v>
      </c>
      <c r="CJ2410" s="72"/>
      <c r="CM2410" s="72">
        <v>476432.37</v>
      </c>
      <c r="CN2410" s="72">
        <v>10362.200000000001</v>
      </c>
      <c r="CR2410" s="69">
        <v>0</v>
      </c>
      <c r="CT2410" s="90">
        <v>0</v>
      </c>
      <c r="CU2410" s="68"/>
      <c r="CV2410" s="68"/>
      <c r="CX2410" s="68"/>
      <c r="CY2410" s="68"/>
      <c r="CZ2410" s="68"/>
      <c r="DB2410" s="90">
        <v>0</v>
      </c>
      <c r="DC2410" s="68"/>
      <c r="DD2410" s="68"/>
      <c r="DF2410" s="76">
        <v>0</v>
      </c>
      <c r="DK2410" s="72"/>
      <c r="DP2410" s="72">
        <v>0</v>
      </c>
      <c r="DQ2410" s="72"/>
      <c r="DR2410" s="72">
        <v>0</v>
      </c>
      <c r="DV2410" s="78">
        <v>0</v>
      </c>
      <c r="DZ2410" s="72">
        <v>0</v>
      </c>
      <c r="EA2410" s="72"/>
      <c r="EB2410" s="72"/>
      <c r="EC2410" s="72"/>
      <c r="ED2410" s="72">
        <v>0</v>
      </c>
      <c r="EG2410" s="69">
        <v>4505.25</v>
      </c>
    </row>
    <row r="2411" spans="2:140" s="67" customFormat="1">
      <c r="B2411" s="68" t="s">
        <v>6278</v>
      </c>
      <c r="C2411" s="68" t="s">
        <v>6279</v>
      </c>
      <c r="D2411" s="69" t="s">
        <v>6300</v>
      </c>
      <c r="E2411" s="69" t="s">
        <v>149</v>
      </c>
      <c r="F2411" s="69" t="s">
        <v>802</v>
      </c>
      <c r="G2411" s="69" t="s">
        <v>803</v>
      </c>
      <c r="H2411" s="68"/>
      <c r="J2411" s="70">
        <v>42277</v>
      </c>
      <c r="K2411" s="70">
        <v>42277</v>
      </c>
      <c r="M2411" s="69" t="s">
        <v>152</v>
      </c>
      <c r="N2411" s="69" t="s">
        <v>153</v>
      </c>
      <c r="O2411" s="71" t="s">
        <v>804</v>
      </c>
      <c r="P2411" s="72">
        <v>498434884.40350002</v>
      </c>
      <c r="Q2411" s="68" t="s">
        <v>6281</v>
      </c>
      <c r="R2411" s="69" t="s">
        <v>805</v>
      </c>
      <c r="S2411" s="69">
        <f t="shared" si="75"/>
        <v>1.0900000000000001</v>
      </c>
      <c r="T2411" s="72">
        <v>5432940.2400000002</v>
      </c>
      <c r="U2411" s="73">
        <f t="shared" si="76"/>
        <v>7388300.2199999997</v>
      </c>
      <c r="BK2411" s="74">
        <v>492453.67</v>
      </c>
      <c r="BS2411" s="72">
        <v>0</v>
      </c>
      <c r="BT2411" s="72">
        <v>1061167.8700000001</v>
      </c>
      <c r="BW2411" s="72">
        <v>0</v>
      </c>
      <c r="CA2411" s="69">
        <v>50341.89</v>
      </c>
      <c r="CE2411" s="75"/>
      <c r="CF2411" s="72">
        <v>1905018.09</v>
      </c>
      <c r="CI2411" s="72">
        <v>34392.03</v>
      </c>
      <c r="CJ2411" s="72">
        <v>0</v>
      </c>
      <c r="CM2411" s="72">
        <v>182925.61</v>
      </c>
      <c r="CN2411" s="72">
        <v>3584245.21</v>
      </c>
      <c r="CR2411" s="69">
        <v>0</v>
      </c>
      <c r="CT2411" s="90">
        <v>0</v>
      </c>
      <c r="CU2411" s="72"/>
      <c r="CV2411" s="69"/>
      <c r="CX2411" s="68"/>
      <c r="CY2411" s="68"/>
      <c r="CZ2411" s="68"/>
      <c r="DB2411" s="90">
        <v>0</v>
      </c>
      <c r="DC2411" s="68"/>
      <c r="DD2411" s="68"/>
      <c r="DF2411" s="72"/>
      <c r="DK2411" s="72">
        <v>0</v>
      </c>
      <c r="DP2411" s="72">
        <v>0</v>
      </c>
      <c r="DQ2411" s="72"/>
      <c r="DR2411" s="72">
        <v>0</v>
      </c>
      <c r="DV2411" s="78">
        <v>0</v>
      </c>
      <c r="DZ2411" s="72">
        <v>52335.67</v>
      </c>
      <c r="EA2411" s="72"/>
      <c r="EB2411" s="72">
        <v>0</v>
      </c>
      <c r="EC2411" s="72"/>
      <c r="ED2411" s="72">
        <v>0</v>
      </c>
      <c r="EG2411" s="69">
        <v>25420.18</v>
      </c>
    </row>
    <row r="2412" spans="2:140" s="67" customFormat="1">
      <c r="B2412" s="68" t="s">
        <v>6278</v>
      </c>
      <c r="C2412" s="68" t="s">
        <v>6279</v>
      </c>
      <c r="D2412" s="69" t="s">
        <v>6300</v>
      </c>
      <c r="E2412" s="69" t="s">
        <v>149</v>
      </c>
      <c r="F2412" s="69" t="s">
        <v>802</v>
      </c>
      <c r="G2412" s="69" t="s">
        <v>803</v>
      </c>
      <c r="H2412" s="68"/>
      <c r="J2412" s="70">
        <v>42369</v>
      </c>
      <c r="K2412" s="70">
        <v>42369</v>
      </c>
      <c r="M2412" s="69" t="s">
        <v>152</v>
      </c>
      <c r="N2412" s="69" t="s">
        <v>153</v>
      </c>
      <c r="O2412" s="71" t="s">
        <v>1593</v>
      </c>
      <c r="P2412" s="72">
        <v>495241867.704</v>
      </c>
      <c r="Q2412" s="68" t="s">
        <v>6281</v>
      </c>
      <c r="R2412" s="69" t="s">
        <v>1653</v>
      </c>
      <c r="S2412" s="69">
        <f t="shared" si="75"/>
        <v>1.4135</v>
      </c>
      <c r="T2412" s="72">
        <v>7000243.8000000007</v>
      </c>
      <c r="U2412" s="73">
        <f t="shared" si="76"/>
        <v>10218325.400000002</v>
      </c>
      <c r="BK2412" s="74">
        <v>569528.15</v>
      </c>
      <c r="BS2412" s="72">
        <v>0</v>
      </c>
      <c r="BT2412" s="72">
        <v>0</v>
      </c>
      <c r="BW2412" s="72">
        <v>0</v>
      </c>
      <c r="CA2412" s="69">
        <v>95581.65</v>
      </c>
      <c r="CE2412" s="75"/>
      <c r="CF2412" s="72">
        <v>3122499.95</v>
      </c>
      <c r="CI2412" s="72">
        <v>0</v>
      </c>
      <c r="CJ2412" s="72">
        <v>0</v>
      </c>
      <c r="CM2412" s="72">
        <v>314973.86</v>
      </c>
      <c r="CN2412" s="72">
        <v>5356536.03</v>
      </c>
      <c r="CR2412" s="69">
        <v>0</v>
      </c>
      <c r="CT2412" s="89">
        <v>0</v>
      </c>
      <c r="CU2412" s="72"/>
      <c r="CV2412" s="69"/>
      <c r="CX2412" s="68"/>
      <c r="CY2412" s="68"/>
      <c r="CZ2412" s="68"/>
      <c r="DB2412" s="89">
        <v>0</v>
      </c>
      <c r="DC2412" s="68"/>
      <c r="DD2412" s="68"/>
      <c r="DF2412" s="72"/>
      <c r="DK2412" s="72">
        <v>0</v>
      </c>
      <c r="DP2412" s="72">
        <v>0</v>
      </c>
      <c r="DQ2412" s="72"/>
      <c r="DR2412" s="72">
        <v>0</v>
      </c>
      <c r="DV2412" s="78">
        <v>0</v>
      </c>
      <c r="DZ2412" s="72"/>
      <c r="EA2412" s="72"/>
      <c r="EB2412" s="72">
        <v>0</v>
      </c>
      <c r="EC2412" s="72"/>
      <c r="ED2412" s="72">
        <v>6933.38</v>
      </c>
      <c r="EG2412" s="69">
        <v>752272.38</v>
      </c>
    </row>
    <row r="2413" spans="2:140" s="67" customFormat="1">
      <c r="B2413" s="68" t="s">
        <v>6278</v>
      </c>
      <c r="C2413" s="68" t="s">
        <v>6279</v>
      </c>
      <c r="D2413" s="69" t="s">
        <v>6300</v>
      </c>
      <c r="E2413" s="69" t="s">
        <v>149</v>
      </c>
      <c r="F2413" s="69" t="s">
        <v>802</v>
      </c>
      <c r="G2413" s="69" t="s">
        <v>803</v>
      </c>
      <c r="H2413" s="68"/>
      <c r="J2413" s="70">
        <v>42460</v>
      </c>
      <c r="K2413" s="70">
        <v>42460</v>
      </c>
      <c r="M2413" s="69" t="s">
        <v>152</v>
      </c>
      <c r="N2413" s="69" t="s">
        <v>153</v>
      </c>
      <c r="O2413" s="71" t="s">
        <v>2243</v>
      </c>
      <c r="P2413" s="72">
        <v>491315183.69999999</v>
      </c>
      <c r="Q2413" s="68" t="s">
        <v>6281</v>
      </c>
      <c r="R2413" s="69" t="s">
        <v>2244</v>
      </c>
      <c r="S2413" s="69">
        <f t="shared" si="75"/>
        <v>0.83549999999999991</v>
      </c>
      <c r="T2413" s="72">
        <v>4104938.36</v>
      </c>
      <c r="U2413" s="73">
        <f t="shared" si="76"/>
        <v>6215628.4400000004</v>
      </c>
      <c r="BK2413" s="74">
        <v>353746.9</v>
      </c>
      <c r="BS2413" s="72">
        <v>0</v>
      </c>
      <c r="BT2413" s="72">
        <v>0</v>
      </c>
      <c r="BW2413" s="72">
        <v>0</v>
      </c>
      <c r="CA2413" s="69">
        <v>18669.990000000002</v>
      </c>
      <c r="CE2413" s="75"/>
      <c r="CF2413" s="72">
        <v>2092020.09</v>
      </c>
      <c r="CI2413" s="72">
        <v>92367.23</v>
      </c>
      <c r="CJ2413" s="72">
        <v>0</v>
      </c>
      <c r="CM2413" s="72">
        <v>224039.71</v>
      </c>
      <c r="CN2413" s="72">
        <v>3098233.6</v>
      </c>
      <c r="CR2413" s="69">
        <v>0</v>
      </c>
      <c r="CT2413" s="90">
        <v>0</v>
      </c>
      <c r="CU2413" s="72"/>
      <c r="CV2413" s="69"/>
      <c r="CX2413" s="68"/>
      <c r="CY2413" s="68"/>
      <c r="CZ2413" s="68"/>
      <c r="DB2413" s="90">
        <v>0</v>
      </c>
      <c r="DC2413" s="68"/>
      <c r="DD2413" s="68"/>
      <c r="DF2413" s="72"/>
      <c r="DK2413" s="72">
        <v>0</v>
      </c>
      <c r="DP2413" s="72">
        <v>0</v>
      </c>
      <c r="DQ2413" s="72"/>
      <c r="DR2413" s="72">
        <v>0</v>
      </c>
      <c r="DV2413" s="78">
        <v>0</v>
      </c>
      <c r="DZ2413" s="72">
        <v>212248.19</v>
      </c>
      <c r="EA2413" s="72"/>
      <c r="EB2413" s="72">
        <v>0</v>
      </c>
      <c r="EC2413" s="72"/>
      <c r="ED2413" s="72"/>
      <c r="EG2413" s="69">
        <v>124302.73</v>
      </c>
    </row>
    <row r="2414" spans="2:140" s="67" customFormat="1">
      <c r="B2414" s="68" t="s">
        <v>6278</v>
      </c>
      <c r="C2414" s="68" t="s">
        <v>6279</v>
      </c>
      <c r="D2414" s="69" t="s">
        <v>6300</v>
      </c>
      <c r="E2414" s="69" t="s">
        <v>149</v>
      </c>
      <c r="F2414" s="69" t="s">
        <v>802</v>
      </c>
      <c r="G2414" s="69" t="s">
        <v>803</v>
      </c>
      <c r="H2414" s="68"/>
      <c r="J2414" s="70">
        <v>42551</v>
      </c>
      <c r="K2414" s="70">
        <v>42564</v>
      </c>
      <c r="M2414" s="69" t="s">
        <v>152</v>
      </c>
      <c r="N2414" s="69" t="s">
        <v>153</v>
      </c>
      <c r="O2414" s="71" t="s">
        <v>3220</v>
      </c>
      <c r="P2414" s="72">
        <v>477660941.09304601</v>
      </c>
      <c r="Q2414" s="68" t="s">
        <v>6281</v>
      </c>
      <c r="R2414" s="69" t="s">
        <v>3221</v>
      </c>
      <c r="S2414" s="69">
        <f t="shared" si="75"/>
        <v>1.9742999999999999</v>
      </c>
      <c r="T2414" s="72">
        <v>9430459.959999999</v>
      </c>
      <c r="U2414" s="73">
        <f t="shared" si="76"/>
        <v>12225731.789999999</v>
      </c>
      <c r="BK2414" s="74">
        <v>830174.71999999997</v>
      </c>
      <c r="BS2414" s="72">
        <v>0</v>
      </c>
      <c r="BT2414" s="72">
        <v>0</v>
      </c>
      <c r="BW2414" s="72">
        <v>0</v>
      </c>
      <c r="CA2414" s="69">
        <v>86456.62</v>
      </c>
      <c r="CE2414" s="75"/>
      <c r="CF2414" s="72">
        <v>2708815.21</v>
      </c>
      <c r="CI2414" s="72">
        <v>196318.65</v>
      </c>
      <c r="CJ2414" s="72">
        <v>0</v>
      </c>
      <c r="CM2414" s="72">
        <v>1433938.16</v>
      </c>
      <c r="CN2414" s="72">
        <v>6232519.96</v>
      </c>
      <c r="CR2414" s="69">
        <v>0</v>
      </c>
      <c r="CT2414" s="90">
        <v>0</v>
      </c>
      <c r="CU2414" s="72"/>
      <c r="CV2414" s="69"/>
      <c r="CX2414" s="68"/>
      <c r="CY2414" s="68"/>
      <c r="CZ2414" s="68"/>
      <c r="DB2414" s="90">
        <v>0</v>
      </c>
      <c r="DC2414" s="68"/>
      <c r="DD2414" s="68"/>
      <c r="DF2414" s="72">
        <v>0</v>
      </c>
      <c r="DK2414" s="72">
        <v>0</v>
      </c>
      <c r="DP2414" s="72">
        <v>0</v>
      </c>
      <c r="DQ2414" s="72"/>
      <c r="DR2414" s="72">
        <v>0</v>
      </c>
      <c r="DV2414" s="78">
        <v>0</v>
      </c>
      <c r="DZ2414" s="72">
        <v>173390.93</v>
      </c>
      <c r="EA2414" s="72"/>
      <c r="EB2414" s="72">
        <v>0</v>
      </c>
      <c r="EC2414" s="72"/>
      <c r="ED2414" s="72"/>
      <c r="EG2414" s="69">
        <v>564117.54</v>
      </c>
    </row>
    <row r="2415" spans="2:140" s="67" customFormat="1">
      <c r="B2415" s="68" t="s">
        <v>6278</v>
      </c>
      <c r="C2415" s="68" t="s">
        <v>6279</v>
      </c>
      <c r="D2415" s="69" t="s">
        <v>6300</v>
      </c>
      <c r="E2415" s="69" t="s">
        <v>149</v>
      </c>
      <c r="F2415" s="69" t="s">
        <v>802</v>
      </c>
      <c r="G2415" s="69" t="s">
        <v>803</v>
      </c>
      <c r="H2415" s="68"/>
      <c r="J2415" s="70">
        <v>42643</v>
      </c>
      <c r="K2415" s="70">
        <v>42643</v>
      </c>
      <c r="M2415" s="69" t="s">
        <v>152</v>
      </c>
      <c r="N2415" s="69" t="s">
        <v>153</v>
      </c>
      <c r="O2415" s="71" t="s">
        <v>3808</v>
      </c>
      <c r="P2415" s="72">
        <v>472269719.82539803</v>
      </c>
      <c r="Q2415" s="68" t="s">
        <v>6281</v>
      </c>
      <c r="R2415" s="69" t="s">
        <v>3809</v>
      </c>
      <c r="S2415" s="69">
        <f t="shared" si="75"/>
        <v>0.98510000000000009</v>
      </c>
      <c r="T2415" s="72">
        <v>4652329.01</v>
      </c>
      <c r="U2415" s="73">
        <f t="shared" si="76"/>
        <v>6961255.6499999994</v>
      </c>
      <c r="BK2415" s="74">
        <v>377343.5</v>
      </c>
      <c r="BS2415" s="72">
        <v>0</v>
      </c>
      <c r="BT2415" s="72">
        <v>0</v>
      </c>
      <c r="BW2415" s="72">
        <v>0</v>
      </c>
      <c r="CA2415" s="69">
        <v>26919.38</v>
      </c>
      <c r="CE2415" s="75"/>
      <c r="CF2415" s="72">
        <v>2282007.2599999998</v>
      </c>
      <c r="CI2415" s="72">
        <v>52894.2</v>
      </c>
      <c r="CJ2415" s="72">
        <v>0</v>
      </c>
      <c r="CM2415" s="72">
        <v>123734.7</v>
      </c>
      <c r="CN2415" s="72">
        <v>4040739.7</v>
      </c>
      <c r="CR2415" s="69">
        <v>0</v>
      </c>
      <c r="CT2415" s="89">
        <v>0</v>
      </c>
      <c r="CU2415" s="72"/>
      <c r="CV2415" s="69"/>
      <c r="CX2415" s="68"/>
      <c r="CY2415" s="68"/>
      <c r="CZ2415" s="68"/>
      <c r="DB2415" s="89">
        <v>0</v>
      </c>
      <c r="DC2415" s="68"/>
      <c r="DD2415" s="68"/>
      <c r="DF2415" s="76">
        <v>0</v>
      </c>
      <c r="DK2415" s="72">
        <v>0</v>
      </c>
      <c r="DP2415" s="72">
        <v>0</v>
      </c>
      <c r="DQ2415" s="72"/>
      <c r="DR2415" s="72">
        <v>0</v>
      </c>
      <c r="DV2415" s="77">
        <v>0</v>
      </c>
      <c r="DZ2415" s="72">
        <v>57616.91</v>
      </c>
      <c r="EA2415" s="72"/>
      <c r="EB2415" s="72">
        <v>0</v>
      </c>
      <c r="EC2415" s="72"/>
      <c r="ED2415" s="72"/>
      <c r="EG2415" s="69"/>
    </row>
    <row r="2416" spans="2:140" s="67" customFormat="1">
      <c r="B2416" s="68" t="s">
        <v>6278</v>
      </c>
      <c r="C2416" s="68" t="s">
        <v>6279</v>
      </c>
      <c r="D2416" s="69" t="s">
        <v>6300</v>
      </c>
      <c r="E2416" s="69" t="s">
        <v>149</v>
      </c>
      <c r="F2416" s="69" t="s">
        <v>802</v>
      </c>
      <c r="G2416" s="69" t="s">
        <v>803</v>
      </c>
      <c r="H2416" s="68"/>
      <c r="J2416" s="70">
        <v>42734</v>
      </c>
      <c r="K2416" s="70">
        <v>42734</v>
      </c>
      <c r="M2416" s="69" t="s">
        <v>152</v>
      </c>
      <c r="N2416" s="69" t="s">
        <v>153</v>
      </c>
      <c r="O2416" s="71" t="s">
        <v>4636</v>
      </c>
      <c r="P2416" s="72">
        <v>466309848.29044002</v>
      </c>
      <c r="Q2416" s="68" t="s">
        <v>6281</v>
      </c>
      <c r="R2416" s="69" t="s">
        <v>4637</v>
      </c>
      <c r="S2416" s="69">
        <f t="shared" si="75"/>
        <v>1.3249</v>
      </c>
      <c r="T2416" s="72">
        <v>6178139.1800000006</v>
      </c>
      <c r="U2416" s="73">
        <f t="shared" si="76"/>
        <v>8882736.2800000012</v>
      </c>
      <c r="BK2416" s="74">
        <v>723712.88</v>
      </c>
      <c r="BS2416" s="72">
        <v>0</v>
      </c>
      <c r="BT2416" s="72">
        <v>0</v>
      </c>
      <c r="BW2416" s="72">
        <v>0</v>
      </c>
      <c r="CA2416" s="69">
        <v>84868.37</v>
      </c>
      <c r="CF2416" s="72">
        <v>2619728.73</v>
      </c>
      <c r="CI2416" s="72"/>
      <c r="CJ2416" s="72">
        <v>0</v>
      </c>
      <c r="CM2416" s="72">
        <v>484495.94</v>
      </c>
      <c r="CN2416" s="72">
        <v>4694807.55</v>
      </c>
      <c r="CR2416" s="69">
        <v>0</v>
      </c>
      <c r="CT2416" s="90">
        <v>0</v>
      </c>
      <c r="CU2416" s="68"/>
      <c r="CV2416" s="68"/>
      <c r="CX2416" s="68"/>
      <c r="CY2416" s="68"/>
      <c r="CZ2416" s="68"/>
      <c r="DB2416" s="90">
        <v>0</v>
      </c>
      <c r="DC2416" s="68"/>
      <c r="DD2416" s="68"/>
      <c r="DF2416" s="76">
        <v>0</v>
      </c>
      <c r="DK2416" s="72">
        <v>0</v>
      </c>
      <c r="DP2416" s="72">
        <v>0</v>
      </c>
      <c r="DQ2416" s="72"/>
      <c r="DR2416" s="72">
        <v>0</v>
      </c>
      <c r="DV2416" s="78">
        <v>0</v>
      </c>
      <c r="DZ2416" s="72"/>
      <c r="EA2416" s="72"/>
      <c r="EB2416" s="72">
        <v>0</v>
      </c>
      <c r="EC2416" s="72"/>
      <c r="ED2416" s="72"/>
      <c r="EG2416" s="69">
        <v>275122.81</v>
      </c>
    </row>
    <row r="2417" spans="1:140" s="67" customFormat="1">
      <c r="A2417" s="68"/>
      <c r="B2417" s="68" t="s">
        <v>6278</v>
      </c>
      <c r="C2417" s="68" t="s">
        <v>6279</v>
      </c>
      <c r="D2417" s="69" t="s">
        <v>6300</v>
      </c>
      <c r="E2417" s="69" t="s">
        <v>149</v>
      </c>
      <c r="F2417" s="69" t="s">
        <v>802</v>
      </c>
      <c r="G2417" s="69" t="s">
        <v>803</v>
      </c>
      <c r="H2417" s="68"/>
      <c r="I2417" s="68" t="s">
        <v>6174</v>
      </c>
      <c r="J2417" s="70">
        <v>42825</v>
      </c>
      <c r="K2417" s="70">
        <v>42825</v>
      </c>
      <c r="L2417" s="68"/>
      <c r="M2417" s="69" t="s">
        <v>152</v>
      </c>
      <c r="N2417" s="69" t="s">
        <v>153</v>
      </c>
      <c r="O2417" s="71" t="s">
        <v>5323</v>
      </c>
      <c r="P2417" s="72">
        <v>463621982.05464</v>
      </c>
      <c r="Q2417" s="68" t="s">
        <v>6281</v>
      </c>
      <c r="R2417" s="69" t="s">
        <v>5609</v>
      </c>
      <c r="S2417" s="69">
        <f t="shared" si="75"/>
        <v>0.99190000000000011</v>
      </c>
      <c r="T2417" s="72">
        <v>4598666.4400000004</v>
      </c>
      <c r="U2417" s="73">
        <f t="shared" si="76"/>
        <v>6582041.2300000004</v>
      </c>
      <c r="V2417" s="68"/>
      <c r="W2417" s="68"/>
      <c r="X2417" s="68"/>
      <c r="Y2417" s="68"/>
      <c r="Z2417" s="68"/>
      <c r="AA2417" s="68"/>
      <c r="AB2417" s="68"/>
      <c r="AC2417" s="68"/>
      <c r="AD2417" s="68"/>
      <c r="AE2417" s="68"/>
      <c r="AF2417" s="68"/>
      <c r="AG2417" s="68"/>
      <c r="AH2417" s="68"/>
      <c r="AI2417" s="68"/>
      <c r="AJ2417" s="68"/>
      <c r="AK2417" s="68"/>
      <c r="AL2417" s="68"/>
      <c r="AM2417" s="68"/>
      <c r="AN2417" s="68"/>
      <c r="AO2417" s="68"/>
      <c r="AP2417" s="68"/>
      <c r="AQ2417" s="68"/>
      <c r="AR2417" s="68"/>
      <c r="AS2417" s="68"/>
      <c r="AT2417" s="68"/>
      <c r="AU2417" s="68"/>
      <c r="AV2417" s="68"/>
      <c r="AW2417" s="68"/>
      <c r="AX2417" s="68"/>
      <c r="AY2417" s="68"/>
      <c r="AZ2417" s="68"/>
      <c r="BA2417" s="68"/>
      <c r="BB2417" s="68"/>
      <c r="BC2417" s="68"/>
      <c r="BD2417" s="68"/>
      <c r="BE2417" s="68"/>
      <c r="BF2417" s="68"/>
      <c r="BG2417" s="68"/>
      <c r="BH2417" s="68"/>
      <c r="BI2417" s="68"/>
      <c r="BJ2417" s="68"/>
      <c r="BK2417" s="74">
        <v>367188.61</v>
      </c>
      <c r="BL2417" s="68"/>
      <c r="BM2417" s="68"/>
      <c r="BN2417" s="68"/>
      <c r="BO2417" s="68"/>
      <c r="BP2417" s="68"/>
      <c r="BQ2417" s="68"/>
      <c r="BR2417" s="68"/>
      <c r="BS2417" s="68">
        <v>0</v>
      </c>
      <c r="BT2417" s="72">
        <v>19935.759999999998</v>
      </c>
      <c r="BU2417" s="68"/>
      <c r="BV2417" s="68"/>
      <c r="BW2417" s="72"/>
      <c r="BX2417" s="68"/>
      <c r="BY2417" s="68"/>
      <c r="BZ2417" s="68"/>
      <c r="CA2417" s="69">
        <v>33844.400000000001</v>
      </c>
      <c r="CB2417" s="68"/>
      <c r="CC2417" s="68"/>
      <c r="CD2417" s="68"/>
      <c r="CE2417" s="72"/>
      <c r="CF2417" s="72">
        <v>1949530.39</v>
      </c>
      <c r="CG2417" s="68"/>
      <c r="CH2417" s="68"/>
      <c r="CI2417" s="72">
        <v>133059.51</v>
      </c>
      <c r="CJ2417" s="72"/>
      <c r="CK2417" s="68"/>
      <c r="CL2417" s="68"/>
      <c r="CM2417" s="69">
        <v>526210.92000000004</v>
      </c>
      <c r="CN2417" s="72">
        <v>3477628.5</v>
      </c>
      <c r="CO2417" s="68"/>
      <c r="CP2417" s="68"/>
      <c r="CQ2417" s="68"/>
      <c r="CR2417" s="69">
        <v>0</v>
      </c>
      <c r="CS2417" s="68"/>
      <c r="CT2417" s="92">
        <v>0</v>
      </c>
      <c r="CU2417" s="72"/>
      <c r="CV2417" s="69"/>
      <c r="CW2417" s="68"/>
      <c r="CX2417" s="68"/>
      <c r="CY2417" s="68"/>
      <c r="CZ2417" s="68"/>
      <c r="DA2417" s="68"/>
      <c r="DB2417" s="91">
        <v>0</v>
      </c>
      <c r="DC2417" s="68"/>
      <c r="DD2417" s="68"/>
      <c r="DE2417" s="68"/>
      <c r="DF2417" s="85"/>
      <c r="DG2417" s="68"/>
      <c r="DH2417" s="68"/>
      <c r="DI2417" s="68"/>
      <c r="DJ2417" s="68"/>
      <c r="DK2417" s="72">
        <v>0</v>
      </c>
      <c r="DL2417" s="68"/>
      <c r="DM2417" s="68"/>
      <c r="DN2417" s="68"/>
      <c r="DO2417" s="68"/>
      <c r="DP2417" s="72">
        <v>0</v>
      </c>
      <c r="DQ2417" s="68"/>
      <c r="DR2417" s="72">
        <v>0</v>
      </c>
      <c r="DS2417" s="68"/>
      <c r="DT2417" s="68">
        <v>0</v>
      </c>
      <c r="DU2417" s="68"/>
      <c r="DV2417" s="84">
        <v>0</v>
      </c>
      <c r="DW2417" s="68"/>
      <c r="DX2417" s="68"/>
      <c r="DY2417" s="68"/>
      <c r="DZ2417" s="72"/>
      <c r="EA2417" s="68"/>
      <c r="EB2417" s="72">
        <v>0</v>
      </c>
      <c r="EC2417" s="68"/>
      <c r="ED2417" s="72"/>
      <c r="EE2417" s="68"/>
      <c r="EF2417" s="68"/>
      <c r="EG2417" s="69">
        <v>74643.14</v>
      </c>
      <c r="EH2417" s="68"/>
      <c r="EI2417" s="68"/>
      <c r="EJ2417" s="68"/>
    </row>
    <row r="2418" spans="1:140" s="67" customFormat="1">
      <c r="B2418" s="68" t="s">
        <v>6278</v>
      </c>
      <c r="C2418" s="68" t="s">
        <v>6279</v>
      </c>
      <c r="D2418" s="69" t="s">
        <v>6288</v>
      </c>
      <c r="E2418" s="69" t="s">
        <v>149</v>
      </c>
      <c r="F2418" s="69" t="s">
        <v>802</v>
      </c>
      <c r="G2418" s="69" t="s">
        <v>803</v>
      </c>
      <c r="H2418" s="68"/>
      <c r="J2418" s="70">
        <v>42277</v>
      </c>
      <c r="K2418" s="70">
        <v>42277</v>
      </c>
      <c r="M2418" s="69" t="s">
        <v>152</v>
      </c>
      <c r="N2418" s="69" t="s">
        <v>153</v>
      </c>
      <c r="O2418" s="71" t="s">
        <v>804</v>
      </c>
      <c r="P2418" s="72">
        <v>498434884.40350002</v>
      </c>
      <c r="Q2418" s="68" t="s">
        <v>6281</v>
      </c>
      <c r="R2418" s="69" t="s">
        <v>805</v>
      </c>
      <c r="S2418" s="69">
        <f t="shared" si="75"/>
        <v>1.0900000000000001</v>
      </c>
      <c r="T2418" s="72">
        <v>5432940.2400000002</v>
      </c>
      <c r="U2418" s="73">
        <f t="shared" si="76"/>
        <v>7388300.2199999997</v>
      </c>
      <c r="BK2418" s="74">
        <v>492453.67</v>
      </c>
      <c r="BS2418" s="72">
        <v>0</v>
      </c>
      <c r="BT2418" s="72">
        <v>1061167.8700000001</v>
      </c>
      <c r="BW2418" s="72">
        <v>0</v>
      </c>
      <c r="CA2418" s="69">
        <v>50341.89</v>
      </c>
      <c r="CE2418" s="75"/>
      <c r="CF2418" s="72">
        <v>1905018.09</v>
      </c>
      <c r="CI2418" s="72">
        <v>34392.03</v>
      </c>
      <c r="CJ2418" s="72">
        <v>0</v>
      </c>
      <c r="CM2418" s="72">
        <v>182925.61</v>
      </c>
      <c r="CN2418" s="72">
        <v>3584245.21</v>
      </c>
      <c r="CR2418" s="69">
        <v>0</v>
      </c>
      <c r="CT2418" s="90">
        <v>0</v>
      </c>
      <c r="CU2418" s="72"/>
      <c r="CV2418" s="69"/>
      <c r="CX2418" s="68"/>
      <c r="CY2418" s="68"/>
      <c r="CZ2418" s="68"/>
      <c r="DB2418" s="90">
        <v>0</v>
      </c>
      <c r="DC2418" s="68"/>
      <c r="DD2418" s="68"/>
      <c r="DF2418" s="72"/>
      <c r="DK2418" s="72">
        <v>0</v>
      </c>
      <c r="DP2418" s="72">
        <v>0</v>
      </c>
      <c r="DQ2418" s="72"/>
      <c r="DR2418" s="72">
        <v>0</v>
      </c>
      <c r="DV2418" s="78">
        <v>0</v>
      </c>
      <c r="DZ2418" s="72">
        <v>52335.67</v>
      </c>
      <c r="EA2418" s="72"/>
      <c r="EB2418" s="72">
        <v>0</v>
      </c>
      <c r="EC2418" s="72"/>
      <c r="ED2418" s="72">
        <v>0</v>
      </c>
      <c r="EG2418" s="69">
        <v>25420.18</v>
      </c>
    </row>
    <row r="2419" spans="1:140" s="67" customFormat="1">
      <c r="B2419" s="68" t="s">
        <v>6278</v>
      </c>
      <c r="C2419" s="68" t="s">
        <v>6279</v>
      </c>
      <c r="D2419" s="69" t="s">
        <v>6288</v>
      </c>
      <c r="E2419" s="69" t="s">
        <v>149</v>
      </c>
      <c r="F2419" s="69" t="s">
        <v>802</v>
      </c>
      <c r="G2419" s="69" t="s">
        <v>803</v>
      </c>
      <c r="H2419" s="68"/>
      <c r="J2419" s="70">
        <v>42369</v>
      </c>
      <c r="K2419" s="70">
        <v>42369</v>
      </c>
      <c r="M2419" s="69" t="s">
        <v>152</v>
      </c>
      <c r="N2419" s="69" t="s">
        <v>153</v>
      </c>
      <c r="O2419" s="71" t="s">
        <v>1593</v>
      </c>
      <c r="P2419" s="72">
        <v>495241867.704</v>
      </c>
      <c r="Q2419" s="68" t="s">
        <v>6281</v>
      </c>
      <c r="R2419" s="69" t="s">
        <v>1653</v>
      </c>
      <c r="S2419" s="69">
        <f t="shared" si="75"/>
        <v>1.4135</v>
      </c>
      <c r="T2419" s="72">
        <v>7000243.8000000007</v>
      </c>
      <c r="U2419" s="73">
        <f t="shared" si="76"/>
        <v>10218325.400000002</v>
      </c>
      <c r="BK2419" s="74">
        <v>569528.15</v>
      </c>
      <c r="BS2419" s="72">
        <v>0</v>
      </c>
      <c r="BT2419" s="72">
        <v>0</v>
      </c>
      <c r="BW2419" s="72">
        <v>0</v>
      </c>
      <c r="CA2419" s="69">
        <v>95581.65</v>
      </c>
      <c r="CE2419" s="75"/>
      <c r="CF2419" s="72">
        <v>3122499.95</v>
      </c>
      <c r="CI2419" s="72">
        <v>0</v>
      </c>
      <c r="CJ2419" s="72">
        <v>0</v>
      </c>
      <c r="CM2419" s="72">
        <v>314973.86</v>
      </c>
      <c r="CN2419" s="72">
        <v>5356536.03</v>
      </c>
      <c r="CR2419" s="69">
        <v>0</v>
      </c>
      <c r="CT2419" s="89">
        <v>0</v>
      </c>
      <c r="CU2419" s="72"/>
      <c r="CV2419" s="69"/>
      <c r="CX2419" s="68"/>
      <c r="CY2419" s="68"/>
      <c r="CZ2419" s="68"/>
      <c r="DB2419" s="89">
        <v>0</v>
      </c>
      <c r="DC2419" s="68"/>
      <c r="DD2419" s="68"/>
      <c r="DF2419" s="72"/>
      <c r="DK2419" s="72">
        <v>0</v>
      </c>
      <c r="DP2419" s="72">
        <v>0</v>
      </c>
      <c r="DQ2419" s="72"/>
      <c r="DR2419" s="72">
        <v>0</v>
      </c>
      <c r="DV2419" s="78">
        <v>0</v>
      </c>
      <c r="DZ2419" s="72"/>
      <c r="EA2419" s="72"/>
      <c r="EB2419" s="72">
        <v>0</v>
      </c>
      <c r="EC2419" s="72"/>
      <c r="ED2419" s="72">
        <v>6933.38</v>
      </c>
      <c r="EG2419" s="69">
        <v>752272.38</v>
      </c>
    </row>
    <row r="2420" spans="1:140" s="67" customFormat="1">
      <c r="B2420" s="68" t="s">
        <v>6278</v>
      </c>
      <c r="C2420" s="68" t="s">
        <v>6279</v>
      </c>
      <c r="D2420" s="69" t="s">
        <v>6288</v>
      </c>
      <c r="E2420" s="69" t="s">
        <v>149</v>
      </c>
      <c r="F2420" s="69" t="s">
        <v>802</v>
      </c>
      <c r="G2420" s="69" t="s">
        <v>803</v>
      </c>
      <c r="H2420" s="68"/>
      <c r="J2420" s="70">
        <v>42460</v>
      </c>
      <c r="K2420" s="70">
        <v>42460</v>
      </c>
      <c r="M2420" s="69" t="s">
        <v>152</v>
      </c>
      <c r="N2420" s="69" t="s">
        <v>153</v>
      </c>
      <c r="O2420" s="71" t="s">
        <v>2243</v>
      </c>
      <c r="P2420" s="72">
        <v>491315183.69999999</v>
      </c>
      <c r="Q2420" s="68" t="s">
        <v>6281</v>
      </c>
      <c r="R2420" s="69" t="s">
        <v>2244</v>
      </c>
      <c r="S2420" s="69">
        <f t="shared" si="75"/>
        <v>0.83549999999999991</v>
      </c>
      <c r="T2420" s="72">
        <v>4104938.36</v>
      </c>
      <c r="U2420" s="73">
        <f t="shared" si="76"/>
        <v>6215628.4400000004</v>
      </c>
      <c r="BK2420" s="74">
        <v>353746.9</v>
      </c>
      <c r="BS2420" s="72">
        <v>0</v>
      </c>
      <c r="BT2420" s="72">
        <v>0</v>
      </c>
      <c r="BW2420" s="72">
        <v>0</v>
      </c>
      <c r="CA2420" s="69">
        <v>18669.990000000002</v>
      </c>
      <c r="CE2420" s="75"/>
      <c r="CF2420" s="72">
        <v>2092020.09</v>
      </c>
      <c r="CI2420" s="72">
        <v>92367.23</v>
      </c>
      <c r="CJ2420" s="72">
        <v>0</v>
      </c>
      <c r="CM2420" s="72">
        <v>224039.71</v>
      </c>
      <c r="CN2420" s="72">
        <v>3098233.6</v>
      </c>
      <c r="CR2420" s="69">
        <v>0</v>
      </c>
      <c r="CT2420" s="90">
        <v>0</v>
      </c>
      <c r="CU2420" s="72"/>
      <c r="CV2420" s="69"/>
      <c r="CX2420" s="68"/>
      <c r="CY2420" s="68"/>
      <c r="CZ2420" s="68"/>
      <c r="DB2420" s="90">
        <v>0</v>
      </c>
      <c r="DC2420" s="68"/>
      <c r="DD2420" s="68"/>
      <c r="DF2420" s="72"/>
      <c r="DK2420" s="72">
        <v>0</v>
      </c>
      <c r="DP2420" s="72">
        <v>0</v>
      </c>
      <c r="DQ2420" s="72"/>
      <c r="DR2420" s="72">
        <v>0</v>
      </c>
      <c r="DV2420" s="78">
        <v>0</v>
      </c>
      <c r="DZ2420" s="72">
        <v>212248.19</v>
      </c>
      <c r="EA2420" s="72"/>
      <c r="EB2420" s="72">
        <v>0</v>
      </c>
      <c r="EC2420" s="72"/>
      <c r="ED2420" s="72"/>
      <c r="EG2420" s="69">
        <v>124302.73</v>
      </c>
    </row>
    <row r="2421" spans="1:140" s="67" customFormat="1">
      <c r="B2421" s="68" t="s">
        <v>6278</v>
      </c>
      <c r="C2421" s="68" t="s">
        <v>6279</v>
      </c>
      <c r="D2421" s="69" t="s">
        <v>6288</v>
      </c>
      <c r="E2421" s="69" t="s">
        <v>149</v>
      </c>
      <c r="F2421" s="69" t="s">
        <v>802</v>
      </c>
      <c r="G2421" s="69" t="s">
        <v>803</v>
      </c>
      <c r="H2421" s="68"/>
      <c r="J2421" s="70">
        <v>42551</v>
      </c>
      <c r="K2421" s="70">
        <v>42564</v>
      </c>
      <c r="M2421" s="69" t="s">
        <v>152</v>
      </c>
      <c r="N2421" s="69" t="s">
        <v>153</v>
      </c>
      <c r="O2421" s="71" t="s">
        <v>3220</v>
      </c>
      <c r="P2421" s="72">
        <v>477660941.09304601</v>
      </c>
      <c r="Q2421" s="68" t="s">
        <v>6281</v>
      </c>
      <c r="R2421" s="69" t="s">
        <v>3221</v>
      </c>
      <c r="S2421" s="69">
        <f t="shared" si="75"/>
        <v>1.9742999999999999</v>
      </c>
      <c r="T2421" s="72">
        <v>9430459.959999999</v>
      </c>
      <c r="U2421" s="73">
        <f t="shared" si="76"/>
        <v>12225731.789999999</v>
      </c>
      <c r="BK2421" s="74">
        <v>830174.71999999997</v>
      </c>
      <c r="BS2421" s="72">
        <v>0</v>
      </c>
      <c r="BT2421" s="72">
        <v>0</v>
      </c>
      <c r="BW2421" s="72">
        <v>0</v>
      </c>
      <c r="CA2421" s="69">
        <v>86456.62</v>
      </c>
      <c r="CE2421" s="75"/>
      <c r="CF2421" s="72">
        <v>2708815.21</v>
      </c>
      <c r="CI2421" s="72">
        <v>196318.65</v>
      </c>
      <c r="CJ2421" s="72">
        <v>0</v>
      </c>
      <c r="CM2421" s="72">
        <v>1433938.16</v>
      </c>
      <c r="CN2421" s="72">
        <v>6232519.96</v>
      </c>
      <c r="CR2421" s="69">
        <v>0</v>
      </c>
      <c r="CT2421" s="90">
        <v>0</v>
      </c>
      <c r="CU2421" s="72"/>
      <c r="CV2421" s="69"/>
      <c r="CX2421" s="68"/>
      <c r="CY2421" s="68"/>
      <c r="CZ2421" s="68"/>
      <c r="DB2421" s="90">
        <v>0</v>
      </c>
      <c r="DC2421" s="68"/>
      <c r="DD2421" s="68"/>
      <c r="DF2421" s="72">
        <v>0</v>
      </c>
      <c r="DK2421" s="72">
        <v>0</v>
      </c>
      <c r="DP2421" s="72">
        <v>0</v>
      </c>
      <c r="DQ2421" s="72"/>
      <c r="DR2421" s="72">
        <v>0</v>
      </c>
      <c r="DV2421" s="78">
        <v>0</v>
      </c>
      <c r="DZ2421" s="72">
        <v>173390.93</v>
      </c>
      <c r="EA2421" s="72"/>
      <c r="EB2421" s="72">
        <v>0</v>
      </c>
      <c r="EC2421" s="72"/>
      <c r="ED2421" s="72"/>
      <c r="EG2421" s="69">
        <v>564117.54</v>
      </c>
    </row>
    <row r="2422" spans="1:140" s="67" customFormat="1">
      <c r="B2422" s="68" t="s">
        <v>6278</v>
      </c>
      <c r="C2422" s="68" t="s">
        <v>6279</v>
      </c>
      <c r="D2422" s="69" t="s">
        <v>6288</v>
      </c>
      <c r="E2422" s="69" t="s">
        <v>149</v>
      </c>
      <c r="F2422" s="69" t="s">
        <v>802</v>
      </c>
      <c r="G2422" s="69" t="s">
        <v>803</v>
      </c>
      <c r="H2422" s="68"/>
      <c r="J2422" s="70">
        <v>42643</v>
      </c>
      <c r="K2422" s="70">
        <v>42643</v>
      </c>
      <c r="M2422" s="69" t="s">
        <v>152</v>
      </c>
      <c r="N2422" s="69" t="s">
        <v>153</v>
      </c>
      <c r="O2422" s="71" t="s">
        <v>3808</v>
      </c>
      <c r="P2422" s="72">
        <v>472269719.82539803</v>
      </c>
      <c r="Q2422" s="68" t="s">
        <v>6281</v>
      </c>
      <c r="R2422" s="69" t="s">
        <v>3809</v>
      </c>
      <c r="S2422" s="69">
        <f t="shared" si="75"/>
        <v>0.98510000000000009</v>
      </c>
      <c r="T2422" s="72">
        <v>4652329.01</v>
      </c>
      <c r="U2422" s="73">
        <f t="shared" si="76"/>
        <v>6961255.6499999994</v>
      </c>
      <c r="BK2422" s="74">
        <v>377343.5</v>
      </c>
      <c r="BS2422" s="72">
        <v>0</v>
      </c>
      <c r="BT2422" s="72">
        <v>0</v>
      </c>
      <c r="BW2422" s="72">
        <v>0</v>
      </c>
      <c r="CA2422" s="69">
        <v>26919.38</v>
      </c>
      <c r="CE2422" s="75"/>
      <c r="CF2422" s="72">
        <v>2282007.2599999998</v>
      </c>
      <c r="CI2422" s="72">
        <v>52894.2</v>
      </c>
      <c r="CJ2422" s="72">
        <v>0</v>
      </c>
      <c r="CM2422" s="72">
        <v>123734.7</v>
      </c>
      <c r="CN2422" s="72">
        <v>4040739.7</v>
      </c>
      <c r="CR2422" s="69">
        <v>0</v>
      </c>
      <c r="CT2422" s="89">
        <v>0</v>
      </c>
      <c r="CU2422" s="72"/>
      <c r="CV2422" s="69"/>
      <c r="CX2422" s="68"/>
      <c r="CY2422" s="68"/>
      <c r="CZ2422" s="68"/>
      <c r="DB2422" s="89">
        <v>0</v>
      </c>
      <c r="DC2422" s="68"/>
      <c r="DD2422" s="68"/>
      <c r="DF2422" s="76">
        <v>0</v>
      </c>
      <c r="DK2422" s="72">
        <v>0</v>
      </c>
      <c r="DP2422" s="72">
        <v>0</v>
      </c>
      <c r="DQ2422" s="72"/>
      <c r="DR2422" s="72">
        <v>0</v>
      </c>
      <c r="DV2422" s="77">
        <v>0</v>
      </c>
      <c r="DZ2422" s="72">
        <v>57616.91</v>
      </c>
      <c r="EA2422" s="72"/>
      <c r="EB2422" s="72">
        <v>0</v>
      </c>
      <c r="EC2422" s="72"/>
      <c r="ED2422" s="72"/>
      <c r="EG2422" s="69"/>
    </row>
    <row r="2423" spans="1:140" s="67" customFormat="1">
      <c r="B2423" s="68" t="s">
        <v>6278</v>
      </c>
      <c r="C2423" s="68" t="s">
        <v>6279</v>
      </c>
      <c r="D2423" s="69" t="s">
        <v>6288</v>
      </c>
      <c r="E2423" s="69" t="s">
        <v>149</v>
      </c>
      <c r="F2423" s="69" t="s">
        <v>802</v>
      </c>
      <c r="G2423" s="69" t="s">
        <v>803</v>
      </c>
      <c r="H2423" s="68"/>
      <c r="J2423" s="70">
        <v>42734</v>
      </c>
      <c r="K2423" s="70">
        <v>42734</v>
      </c>
      <c r="M2423" s="69" t="s">
        <v>152</v>
      </c>
      <c r="N2423" s="69" t="s">
        <v>153</v>
      </c>
      <c r="O2423" s="71" t="s">
        <v>4636</v>
      </c>
      <c r="P2423" s="72">
        <v>466309848.29044002</v>
      </c>
      <c r="Q2423" s="68" t="s">
        <v>6281</v>
      </c>
      <c r="R2423" s="69" t="s">
        <v>4637</v>
      </c>
      <c r="S2423" s="69">
        <f t="shared" si="75"/>
        <v>1.3249</v>
      </c>
      <c r="T2423" s="72">
        <v>6178139.1800000006</v>
      </c>
      <c r="U2423" s="73">
        <f t="shared" si="76"/>
        <v>8882736.2800000012</v>
      </c>
      <c r="BK2423" s="74">
        <v>723712.88</v>
      </c>
      <c r="BS2423" s="72">
        <v>0</v>
      </c>
      <c r="BT2423" s="72">
        <v>0</v>
      </c>
      <c r="BW2423" s="72">
        <v>0</v>
      </c>
      <c r="CA2423" s="69">
        <v>84868.37</v>
      </c>
      <c r="CF2423" s="72">
        <v>2619728.73</v>
      </c>
      <c r="CI2423" s="72"/>
      <c r="CJ2423" s="72">
        <v>0</v>
      </c>
      <c r="CM2423" s="72">
        <v>484495.94</v>
      </c>
      <c r="CN2423" s="72">
        <v>4694807.55</v>
      </c>
      <c r="CR2423" s="69">
        <v>0</v>
      </c>
      <c r="CT2423" s="90">
        <v>0</v>
      </c>
      <c r="CU2423" s="68"/>
      <c r="CV2423" s="68"/>
      <c r="CX2423" s="68"/>
      <c r="CY2423" s="68"/>
      <c r="CZ2423" s="68"/>
      <c r="DB2423" s="90">
        <v>0</v>
      </c>
      <c r="DC2423" s="68"/>
      <c r="DD2423" s="68"/>
      <c r="DF2423" s="76">
        <v>0</v>
      </c>
      <c r="DK2423" s="72">
        <v>0</v>
      </c>
      <c r="DP2423" s="72">
        <v>0</v>
      </c>
      <c r="DQ2423" s="72"/>
      <c r="DR2423" s="72">
        <v>0</v>
      </c>
      <c r="DV2423" s="78">
        <v>0</v>
      </c>
      <c r="DZ2423" s="72"/>
      <c r="EA2423" s="72"/>
      <c r="EB2423" s="72">
        <v>0</v>
      </c>
      <c r="EC2423" s="72"/>
      <c r="ED2423" s="72"/>
      <c r="EG2423" s="69">
        <v>275122.81</v>
      </c>
    </row>
    <row r="2424" spans="1:140" s="67" customFormat="1">
      <c r="A2424" s="68"/>
      <c r="B2424" s="68" t="s">
        <v>6278</v>
      </c>
      <c r="C2424" s="68" t="s">
        <v>6279</v>
      </c>
      <c r="D2424" s="69" t="s">
        <v>6288</v>
      </c>
      <c r="E2424" s="69" t="s">
        <v>149</v>
      </c>
      <c r="F2424" s="69" t="s">
        <v>802</v>
      </c>
      <c r="G2424" s="69" t="s">
        <v>803</v>
      </c>
      <c r="H2424" s="68"/>
      <c r="I2424" s="68" t="s">
        <v>6174</v>
      </c>
      <c r="J2424" s="70">
        <v>42825</v>
      </c>
      <c r="K2424" s="70">
        <v>42825</v>
      </c>
      <c r="L2424" s="68"/>
      <c r="M2424" s="69" t="s">
        <v>152</v>
      </c>
      <c r="N2424" s="69" t="s">
        <v>153</v>
      </c>
      <c r="O2424" s="71" t="s">
        <v>5323</v>
      </c>
      <c r="P2424" s="72">
        <v>463621982.05464</v>
      </c>
      <c r="Q2424" s="68" t="s">
        <v>6281</v>
      </c>
      <c r="R2424" s="69" t="s">
        <v>5609</v>
      </c>
      <c r="S2424" s="69">
        <f t="shared" si="75"/>
        <v>0.99190000000000011</v>
      </c>
      <c r="T2424" s="72">
        <v>4598666.4400000004</v>
      </c>
      <c r="U2424" s="73">
        <f t="shared" si="76"/>
        <v>6582041.2300000004</v>
      </c>
      <c r="V2424" s="68"/>
      <c r="W2424" s="68"/>
      <c r="X2424" s="68"/>
      <c r="Y2424" s="68"/>
      <c r="Z2424" s="68"/>
      <c r="AA2424" s="68"/>
      <c r="AB2424" s="68"/>
      <c r="AC2424" s="68"/>
      <c r="AD2424" s="68"/>
      <c r="AE2424" s="68"/>
      <c r="AF2424" s="68"/>
      <c r="AG2424" s="68"/>
      <c r="AH2424" s="68"/>
      <c r="AI2424" s="68"/>
      <c r="AJ2424" s="68"/>
      <c r="AK2424" s="68"/>
      <c r="AL2424" s="68"/>
      <c r="AM2424" s="68"/>
      <c r="AN2424" s="68"/>
      <c r="AO2424" s="68"/>
      <c r="AP2424" s="68"/>
      <c r="AQ2424" s="68"/>
      <c r="AR2424" s="68"/>
      <c r="AS2424" s="68"/>
      <c r="AT2424" s="68"/>
      <c r="AU2424" s="68"/>
      <c r="AV2424" s="68"/>
      <c r="AW2424" s="68"/>
      <c r="AX2424" s="68"/>
      <c r="AY2424" s="68"/>
      <c r="AZ2424" s="68"/>
      <c r="BA2424" s="68"/>
      <c r="BB2424" s="68"/>
      <c r="BC2424" s="68"/>
      <c r="BD2424" s="68"/>
      <c r="BE2424" s="68"/>
      <c r="BF2424" s="68"/>
      <c r="BG2424" s="68"/>
      <c r="BH2424" s="68"/>
      <c r="BI2424" s="68"/>
      <c r="BJ2424" s="68"/>
      <c r="BK2424" s="74">
        <v>367188.61</v>
      </c>
      <c r="BL2424" s="68"/>
      <c r="BM2424" s="68"/>
      <c r="BN2424" s="68"/>
      <c r="BO2424" s="68"/>
      <c r="BP2424" s="68"/>
      <c r="BQ2424" s="68"/>
      <c r="BR2424" s="68"/>
      <c r="BS2424" s="68">
        <v>0</v>
      </c>
      <c r="BT2424" s="72">
        <v>19935.759999999998</v>
      </c>
      <c r="BU2424" s="68"/>
      <c r="BV2424" s="68"/>
      <c r="BW2424" s="72"/>
      <c r="BX2424" s="68"/>
      <c r="BY2424" s="68"/>
      <c r="BZ2424" s="68"/>
      <c r="CA2424" s="69">
        <v>33844.400000000001</v>
      </c>
      <c r="CB2424" s="68"/>
      <c r="CC2424" s="68"/>
      <c r="CD2424" s="68"/>
      <c r="CE2424" s="72"/>
      <c r="CF2424" s="72">
        <v>1949530.39</v>
      </c>
      <c r="CG2424" s="68"/>
      <c r="CH2424" s="68"/>
      <c r="CI2424" s="72">
        <v>133059.51</v>
      </c>
      <c r="CJ2424" s="72"/>
      <c r="CK2424" s="68"/>
      <c r="CL2424" s="68"/>
      <c r="CM2424" s="69">
        <v>526210.92000000004</v>
      </c>
      <c r="CN2424" s="72">
        <v>3477628.5</v>
      </c>
      <c r="CO2424" s="68"/>
      <c r="CP2424" s="68"/>
      <c r="CQ2424" s="68"/>
      <c r="CR2424" s="69">
        <v>0</v>
      </c>
      <c r="CS2424" s="68"/>
      <c r="CT2424" s="92">
        <v>0</v>
      </c>
      <c r="CU2424" s="72"/>
      <c r="CV2424" s="69"/>
      <c r="CW2424" s="68"/>
      <c r="CX2424" s="68"/>
      <c r="CY2424" s="68"/>
      <c r="CZ2424" s="68"/>
      <c r="DA2424" s="68"/>
      <c r="DB2424" s="91">
        <v>0</v>
      </c>
      <c r="DC2424" s="68"/>
      <c r="DD2424" s="68"/>
      <c r="DE2424" s="68"/>
      <c r="DF2424" s="85"/>
      <c r="DG2424" s="68"/>
      <c r="DH2424" s="68"/>
      <c r="DI2424" s="68"/>
      <c r="DJ2424" s="68"/>
      <c r="DK2424" s="72">
        <v>0</v>
      </c>
      <c r="DL2424" s="68"/>
      <c r="DM2424" s="68"/>
      <c r="DN2424" s="68"/>
      <c r="DO2424" s="68"/>
      <c r="DP2424" s="72">
        <v>0</v>
      </c>
      <c r="DQ2424" s="68"/>
      <c r="DR2424" s="72">
        <v>0</v>
      </c>
      <c r="DS2424" s="68"/>
      <c r="DT2424" s="68">
        <v>0</v>
      </c>
      <c r="DU2424" s="68"/>
      <c r="DV2424" s="84">
        <v>0</v>
      </c>
      <c r="DW2424" s="68"/>
      <c r="DX2424" s="68"/>
      <c r="DY2424" s="68"/>
      <c r="DZ2424" s="72"/>
      <c r="EA2424" s="68"/>
      <c r="EB2424" s="72">
        <v>0</v>
      </c>
      <c r="EC2424" s="68"/>
      <c r="ED2424" s="72"/>
      <c r="EE2424" s="68"/>
      <c r="EF2424" s="68"/>
      <c r="EG2424" s="69">
        <v>74643.14</v>
      </c>
      <c r="EH2424" s="68"/>
      <c r="EI2424" s="68"/>
      <c r="EJ2424" s="68"/>
    </row>
    <row r="2425" spans="1:140">
      <c r="B2425" s="68" t="s">
        <v>6278</v>
      </c>
      <c r="C2425" s="41" t="s">
        <v>6279</v>
      </c>
      <c r="D2425" s="43" t="s">
        <v>6304</v>
      </c>
      <c r="E2425" s="43" t="s">
        <v>149</v>
      </c>
      <c r="F2425" s="43" t="s">
        <v>782</v>
      </c>
      <c r="G2425" s="43" t="s">
        <v>783</v>
      </c>
      <c r="H2425" s="41"/>
      <c r="J2425" s="10">
        <v>42277</v>
      </c>
      <c r="K2425" s="10">
        <v>42277</v>
      </c>
      <c r="M2425" s="43" t="s">
        <v>152</v>
      </c>
      <c r="N2425" s="43" t="s">
        <v>153</v>
      </c>
      <c r="O2425" s="13" t="s">
        <v>784</v>
      </c>
      <c r="P2425" s="11">
        <v>595831384.61538994</v>
      </c>
      <c r="Q2425" s="41" t="s">
        <v>6281</v>
      </c>
      <c r="R2425" s="43" t="s">
        <v>785</v>
      </c>
      <c r="S2425" s="43">
        <f t="shared" si="75"/>
        <v>0.49399999999999999</v>
      </c>
      <c r="T2425" s="11">
        <v>2943407.04</v>
      </c>
      <c r="U2425" s="9">
        <f t="shared" si="76"/>
        <v>2943407.04</v>
      </c>
      <c r="BE2425" s="42"/>
      <c r="BK2425" s="12">
        <v>0</v>
      </c>
      <c r="BS2425" s="11">
        <v>0</v>
      </c>
      <c r="BT2425" s="11">
        <v>0</v>
      </c>
      <c r="BW2425" s="11">
        <v>0</v>
      </c>
      <c r="CA2425" s="43">
        <v>0</v>
      </c>
      <c r="CE2425" s="5"/>
      <c r="CF2425" s="11">
        <v>0</v>
      </c>
      <c r="CI2425" s="11"/>
      <c r="CJ2425" s="11">
        <v>2943407.04</v>
      </c>
      <c r="CM2425" s="11"/>
      <c r="CN2425" s="11">
        <v>0</v>
      </c>
      <c r="CR2425" s="43">
        <v>0</v>
      </c>
      <c r="CT2425" s="97">
        <v>0</v>
      </c>
      <c r="CU2425" s="11"/>
      <c r="CV2425" s="43"/>
      <c r="DB2425" s="105">
        <v>0</v>
      </c>
      <c r="DF2425" s="11">
        <v>0</v>
      </c>
      <c r="DK2425" s="11">
        <v>0</v>
      </c>
      <c r="DP2425" s="11">
        <v>0</v>
      </c>
      <c r="DQ2425" s="11"/>
      <c r="DR2425" s="11">
        <v>0</v>
      </c>
      <c r="DV2425" s="55">
        <v>0</v>
      </c>
      <c r="DZ2425" s="11">
        <v>0</v>
      </c>
      <c r="EA2425" s="11"/>
      <c r="EB2425" s="11">
        <v>0</v>
      </c>
      <c r="EC2425" s="11"/>
      <c r="ED2425" s="11">
        <v>0</v>
      </c>
      <c r="EG2425" s="43">
        <v>0</v>
      </c>
    </row>
    <row r="2426" spans="1:140">
      <c r="B2426" s="68" t="s">
        <v>6278</v>
      </c>
      <c r="C2426" s="41" t="s">
        <v>6279</v>
      </c>
      <c r="D2426" s="43" t="s">
        <v>6304</v>
      </c>
      <c r="E2426" s="43" t="s">
        <v>149</v>
      </c>
      <c r="F2426" s="43" t="s">
        <v>782</v>
      </c>
      <c r="G2426" s="43" t="s">
        <v>783</v>
      </c>
      <c r="H2426" s="41"/>
      <c r="J2426" s="10">
        <v>42369</v>
      </c>
      <c r="K2426" s="10">
        <v>42382</v>
      </c>
      <c r="M2426" s="43" t="s">
        <v>152</v>
      </c>
      <c r="N2426" s="43" t="s">
        <v>153</v>
      </c>
      <c r="O2426" s="13" t="s">
        <v>1873</v>
      </c>
      <c r="P2426" s="11">
        <v>509785804.69999999</v>
      </c>
      <c r="Q2426" s="41" t="s">
        <v>6281</v>
      </c>
      <c r="R2426" s="43" t="s">
        <v>1874</v>
      </c>
      <c r="S2426" s="43">
        <f t="shared" si="75"/>
        <v>0.81399999999999995</v>
      </c>
      <c r="T2426" s="11">
        <v>4149656.45</v>
      </c>
      <c r="U2426" s="9">
        <f t="shared" si="76"/>
        <v>4149656.45</v>
      </c>
      <c r="BE2426" s="42"/>
      <c r="BK2426" s="12">
        <v>0</v>
      </c>
      <c r="BS2426" s="11">
        <v>0</v>
      </c>
      <c r="BT2426" s="11">
        <v>0</v>
      </c>
      <c r="BW2426" s="11">
        <v>0</v>
      </c>
      <c r="CA2426" s="43">
        <v>0</v>
      </c>
      <c r="CE2426" s="5"/>
      <c r="CF2426" s="11">
        <v>0</v>
      </c>
      <c r="CI2426" s="11"/>
      <c r="CJ2426" s="11">
        <v>4146597.73</v>
      </c>
      <c r="CM2426" s="11"/>
      <c r="CN2426" s="11">
        <v>0</v>
      </c>
      <c r="CR2426" s="43">
        <v>0</v>
      </c>
      <c r="CT2426" s="97">
        <v>0</v>
      </c>
      <c r="CU2426" s="11"/>
      <c r="CV2426" s="43"/>
      <c r="DB2426" s="104">
        <v>0</v>
      </c>
      <c r="DF2426" s="11">
        <v>0</v>
      </c>
      <c r="DK2426" s="11">
        <v>0</v>
      </c>
      <c r="DP2426" s="11">
        <v>0</v>
      </c>
      <c r="DQ2426" s="11"/>
      <c r="DR2426" s="11">
        <v>0</v>
      </c>
      <c r="DV2426" s="24">
        <v>0</v>
      </c>
      <c r="DZ2426" s="11">
        <v>3058.72</v>
      </c>
      <c r="EA2426" s="11"/>
      <c r="EB2426" s="11">
        <v>0</v>
      </c>
      <c r="EC2426" s="11"/>
      <c r="ED2426" s="11">
        <v>0</v>
      </c>
      <c r="EG2426" s="43">
        <v>0</v>
      </c>
    </row>
    <row r="2427" spans="1:140">
      <c r="B2427" s="68" t="s">
        <v>6278</v>
      </c>
      <c r="C2427" s="41" t="s">
        <v>6279</v>
      </c>
      <c r="D2427" s="43" t="s">
        <v>6304</v>
      </c>
      <c r="E2427" s="43" t="s">
        <v>149</v>
      </c>
      <c r="F2427" s="43" t="s">
        <v>782</v>
      </c>
      <c r="G2427" s="43" t="s">
        <v>783</v>
      </c>
      <c r="H2427" s="41"/>
      <c r="J2427" s="10">
        <v>42460</v>
      </c>
      <c r="K2427" s="10">
        <v>42460</v>
      </c>
      <c r="M2427" s="43" t="s">
        <v>152</v>
      </c>
      <c r="N2427" s="43" t="s">
        <v>153</v>
      </c>
      <c r="O2427" s="13" t="s">
        <v>2224</v>
      </c>
      <c r="P2427" s="11">
        <v>459474413</v>
      </c>
      <c r="Q2427" s="41" t="s">
        <v>6281</v>
      </c>
      <c r="R2427" s="43" t="s">
        <v>2225</v>
      </c>
      <c r="S2427" s="43">
        <f t="shared" si="75"/>
        <v>0.86879999999999991</v>
      </c>
      <c r="T2427" s="11">
        <v>3991913.7</v>
      </c>
      <c r="U2427" s="9">
        <f t="shared" si="76"/>
        <v>3991913.7</v>
      </c>
      <c r="BE2427" s="42"/>
      <c r="BK2427" s="12">
        <v>0</v>
      </c>
      <c r="BS2427" s="11">
        <v>0</v>
      </c>
      <c r="BT2427" s="11">
        <v>0</v>
      </c>
      <c r="BW2427" s="11">
        <v>0</v>
      </c>
      <c r="CA2427" s="43">
        <v>0</v>
      </c>
      <c r="CE2427" s="5"/>
      <c r="CF2427" s="11">
        <v>0</v>
      </c>
      <c r="CI2427" s="11">
        <v>584451.44999999995</v>
      </c>
      <c r="CJ2427" s="11">
        <v>3388623.8</v>
      </c>
      <c r="CM2427" s="11"/>
      <c r="CN2427" s="11">
        <v>0</v>
      </c>
      <c r="CR2427" s="43">
        <v>0</v>
      </c>
      <c r="CT2427" s="97">
        <v>0</v>
      </c>
      <c r="CU2427" s="11"/>
      <c r="CV2427" s="43"/>
      <c r="DB2427" s="104">
        <v>0</v>
      </c>
      <c r="DF2427" s="11">
        <v>0</v>
      </c>
      <c r="DK2427" s="11">
        <v>0</v>
      </c>
      <c r="DP2427" s="11">
        <v>0</v>
      </c>
      <c r="DQ2427" s="11"/>
      <c r="DR2427" s="11">
        <v>0</v>
      </c>
      <c r="DV2427" s="24">
        <v>0</v>
      </c>
      <c r="DZ2427" s="11">
        <v>18838.45</v>
      </c>
      <c r="EA2427" s="11"/>
      <c r="EB2427" s="11">
        <v>0</v>
      </c>
      <c r="EC2427" s="11"/>
      <c r="ED2427" s="11">
        <v>0</v>
      </c>
      <c r="EG2427" s="43">
        <v>0</v>
      </c>
    </row>
    <row r="2428" spans="1:140">
      <c r="B2428" s="68" t="s">
        <v>6278</v>
      </c>
      <c r="C2428" s="41" t="s">
        <v>6279</v>
      </c>
      <c r="D2428" s="43" t="s">
        <v>6304</v>
      </c>
      <c r="E2428" s="43" t="s">
        <v>149</v>
      </c>
      <c r="F2428" s="43" t="s">
        <v>782</v>
      </c>
      <c r="G2428" s="43" t="s">
        <v>783</v>
      </c>
      <c r="H2428" s="41"/>
      <c r="J2428" s="10">
        <v>42551</v>
      </c>
      <c r="K2428" s="10">
        <v>42564</v>
      </c>
      <c r="M2428" s="43" t="s">
        <v>152</v>
      </c>
      <c r="N2428" s="43" t="s">
        <v>153</v>
      </c>
      <c r="O2428" s="13" t="s">
        <v>3218</v>
      </c>
      <c r="P2428" s="11">
        <v>448204705.08999997</v>
      </c>
      <c r="Q2428" s="41" t="s">
        <v>6281</v>
      </c>
      <c r="R2428" s="43" t="s">
        <v>3219</v>
      </c>
      <c r="S2428" s="43">
        <f t="shared" si="75"/>
        <v>3.3383000000000003</v>
      </c>
      <c r="T2428" s="11">
        <v>14962417.67</v>
      </c>
      <c r="U2428" s="9">
        <f t="shared" si="76"/>
        <v>14962417.67</v>
      </c>
      <c r="BE2428" s="42"/>
      <c r="BK2428" s="12">
        <v>0</v>
      </c>
      <c r="BS2428" s="11">
        <v>0</v>
      </c>
      <c r="BT2428" s="11">
        <v>5819489.8899999997</v>
      </c>
      <c r="BW2428" s="11">
        <v>0</v>
      </c>
      <c r="CA2428" s="43">
        <v>0</v>
      </c>
      <c r="CE2428" s="5"/>
      <c r="CF2428" s="11">
        <v>0</v>
      </c>
      <c r="CI2428" s="11">
        <v>812146.94</v>
      </c>
      <c r="CJ2428" s="11">
        <v>4867951.29</v>
      </c>
      <c r="CM2428" s="11">
        <v>2676230.29</v>
      </c>
      <c r="CN2428" s="11">
        <v>0</v>
      </c>
      <c r="CR2428" s="43">
        <v>366631.45</v>
      </c>
      <c r="CT2428" s="97">
        <v>366631.45</v>
      </c>
      <c r="CU2428" s="11"/>
      <c r="CV2428" s="43"/>
      <c r="DB2428" s="104">
        <v>0</v>
      </c>
      <c r="DF2428" s="11">
        <v>0</v>
      </c>
      <c r="DK2428" s="11">
        <v>0</v>
      </c>
      <c r="DP2428" s="11">
        <v>0</v>
      </c>
      <c r="DQ2428" s="11"/>
      <c r="DR2428" s="11">
        <v>0</v>
      </c>
      <c r="DV2428" s="24">
        <v>0</v>
      </c>
      <c r="DZ2428" s="11">
        <v>53336.36</v>
      </c>
      <c r="EA2428" s="11"/>
      <c r="EB2428" s="11">
        <v>0</v>
      </c>
      <c r="EC2428" s="11"/>
      <c r="ED2428" s="11">
        <v>0</v>
      </c>
      <c r="EG2428" s="43">
        <v>0</v>
      </c>
    </row>
    <row r="2429" spans="1:140">
      <c r="B2429" s="68" t="s">
        <v>6278</v>
      </c>
      <c r="C2429" s="41" t="s">
        <v>6279</v>
      </c>
      <c r="D2429" s="43" t="s">
        <v>6304</v>
      </c>
      <c r="E2429" s="43" t="s">
        <v>149</v>
      </c>
      <c r="F2429" s="43" t="s">
        <v>782</v>
      </c>
      <c r="G2429" s="43" t="s">
        <v>783</v>
      </c>
      <c r="H2429" s="41"/>
      <c r="J2429" s="10">
        <v>42643</v>
      </c>
      <c r="K2429" s="10">
        <v>42643</v>
      </c>
      <c r="M2429" s="43" t="s">
        <v>152</v>
      </c>
      <c r="N2429" s="43" t="s">
        <v>153</v>
      </c>
      <c r="O2429" s="13" t="s">
        <v>3820</v>
      </c>
      <c r="P2429" s="11">
        <v>462635994.10000002</v>
      </c>
      <c r="Q2429" s="41" t="s">
        <v>6281</v>
      </c>
      <c r="R2429" s="43" t="s">
        <v>3821</v>
      </c>
      <c r="S2429" s="43">
        <f t="shared" si="75"/>
        <v>0.60709999999999997</v>
      </c>
      <c r="T2429" s="11">
        <v>2808663.12</v>
      </c>
      <c r="U2429" s="9">
        <f t="shared" si="76"/>
        <v>2808663.12</v>
      </c>
      <c r="BE2429" s="42"/>
      <c r="BK2429" s="12">
        <v>0</v>
      </c>
      <c r="BS2429" s="11">
        <v>0</v>
      </c>
      <c r="BT2429" s="11">
        <v>0</v>
      </c>
      <c r="BW2429" s="11">
        <v>0</v>
      </c>
      <c r="CA2429" s="43">
        <v>0</v>
      </c>
      <c r="CE2429" s="5"/>
      <c r="CF2429" s="11">
        <v>0</v>
      </c>
      <c r="CI2429" s="11">
        <v>309040.87</v>
      </c>
      <c r="CJ2429" s="11">
        <v>2401543.44</v>
      </c>
      <c r="CM2429" s="11">
        <v>98078.81</v>
      </c>
      <c r="CN2429" s="11">
        <v>0</v>
      </c>
      <c r="CR2429" s="43"/>
      <c r="CT2429" s="35"/>
      <c r="CU2429" s="11"/>
      <c r="CV2429" s="43"/>
      <c r="DB2429" s="104">
        <v>0</v>
      </c>
      <c r="DF2429" s="15">
        <v>0</v>
      </c>
      <c r="DK2429" s="11">
        <v>0</v>
      </c>
      <c r="DP2429" s="11">
        <v>0</v>
      </c>
      <c r="DQ2429" s="11"/>
      <c r="DR2429" s="11">
        <v>0</v>
      </c>
      <c r="DV2429" s="24">
        <v>0</v>
      </c>
      <c r="DZ2429" s="11"/>
      <c r="EA2429" s="11"/>
      <c r="EB2429" s="11">
        <v>0</v>
      </c>
      <c r="EC2429" s="11"/>
      <c r="ED2429" s="11">
        <v>0</v>
      </c>
      <c r="EG2429" s="43">
        <v>0</v>
      </c>
    </row>
    <row r="2430" spans="1:140">
      <c r="B2430" s="68" t="s">
        <v>6278</v>
      </c>
      <c r="C2430" s="41" t="s">
        <v>6279</v>
      </c>
      <c r="D2430" s="43" t="s">
        <v>6304</v>
      </c>
      <c r="E2430" s="43" t="s">
        <v>149</v>
      </c>
      <c r="F2430" s="43" t="s">
        <v>782</v>
      </c>
      <c r="G2430" s="43" t="s">
        <v>783</v>
      </c>
      <c r="H2430" s="41"/>
      <c r="J2430" s="10">
        <v>42734</v>
      </c>
      <c r="K2430" s="10">
        <v>42734</v>
      </c>
      <c r="M2430" s="43" t="s">
        <v>152</v>
      </c>
      <c r="N2430" s="43" t="s">
        <v>153</v>
      </c>
      <c r="O2430" s="13" t="s">
        <v>4638</v>
      </c>
      <c r="P2430" s="11">
        <v>559848594.39999998</v>
      </c>
      <c r="Q2430" s="41" t="s">
        <v>6281</v>
      </c>
      <c r="R2430" s="43" t="s">
        <v>4639</v>
      </c>
      <c r="S2430" s="43">
        <f t="shared" si="75"/>
        <v>0.92130000000000012</v>
      </c>
      <c r="T2430" s="11">
        <v>5157885.0999999996</v>
      </c>
      <c r="U2430" s="9">
        <f t="shared" si="76"/>
        <v>5157885.0999999996</v>
      </c>
      <c r="BE2430" s="42"/>
      <c r="BK2430" s="12">
        <v>0</v>
      </c>
      <c r="BS2430" s="11">
        <v>0</v>
      </c>
      <c r="BT2430" s="11">
        <v>0</v>
      </c>
      <c r="BW2430" s="11">
        <v>0</v>
      </c>
      <c r="CA2430" s="43">
        <v>0</v>
      </c>
      <c r="CF2430" s="11">
        <v>0</v>
      </c>
      <c r="CI2430" s="11">
        <v>646625.13</v>
      </c>
      <c r="CJ2430" s="11">
        <v>4230215.9400000004</v>
      </c>
      <c r="CM2430" s="11">
        <v>158437.18</v>
      </c>
      <c r="CN2430" s="11">
        <v>119247.75</v>
      </c>
      <c r="CR2430" s="43"/>
      <c r="CT2430" s="35"/>
      <c r="DB2430" s="104">
        <v>0</v>
      </c>
      <c r="DF2430" s="15">
        <v>0</v>
      </c>
      <c r="DK2430" s="11">
        <v>0</v>
      </c>
      <c r="DP2430" s="11">
        <v>0</v>
      </c>
      <c r="DQ2430" s="11"/>
      <c r="DR2430" s="11">
        <v>0</v>
      </c>
      <c r="DV2430" s="24">
        <v>0</v>
      </c>
      <c r="DZ2430" s="11">
        <v>3359.1</v>
      </c>
      <c r="EA2430" s="11"/>
      <c r="EB2430" s="11">
        <v>0</v>
      </c>
      <c r="EC2430" s="11"/>
      <c r="ED2430" s="11">
        <v>0</v>
      </c>
      <c r="EG2430" s="43">
        <v>0</v>
      </c>
    </row>
    <row r="2431" spans="1:140">
      <c r="A2431" s="41"/>
      <c r="B2431" s="68" t="s">
        <v>6278</v>
      </c>
      <c r="C2431" s="41" t="s">
        <v>6279</v>
      </c>
      <c r="D2431" s="43" t="s">
        <v>6304</v>
      </c>
      <c r="E2431" s="43" t="s">
        <v>149</v>
      </c>
      <c r="F2431" s="43" t="s">
        <v>782</v>
      </c>
      <c r="G2431" s="43" t="s">
        <v>783</v>
      </c>
      <c r="H2431" s="41"/>
      <c r="I2431" s="41" t="s">
        <v>6175</v>
      </c>
      <c r="J2431" s="10">
        <v>42825</v>
      </c>
      <c r="K2431" s="10">
        <v>42825</v>
      </c>
      <c r="L2431" s="41"/>
      <c r="M2431" s="43" t="s">
        <v>152</v>
      </c>
      <c r="N2431" s="43" t="s">
        <v>153</v>
      </c>
      <c r="O2431" s="13" t="s">
        <v>5324</v>
      </c>
      <c r="P2431" s="11">
        <v>570254051.50753999</v>
      </c>
      <c r="Q2431" s="41" t="s">
        <v>6281</v>
      </c>
      <c r="R2431" s="43" t="s">
        <v>5610</v>
      </c>
      <c r="S2431" s="43">
        <f t="shared" si="75"/>
        <v>0.15920000000000001</v>
      </c>
      <c r="T2431" s="11">
        <v>907844.45</v>
      </c>
      <c r="U2431" s="9">
        <f t="shared" si="76"/>
        <v>907844.45</v>
      </c>
      <c r="V2431" s="41"/>
      <c r="W2431" s="41"/>
      <c r="X2431" s="41"/>
      <c r="Y2431" s="41"/>
      <c r="Z2431" s="41"/>
      <c r="AA2431" s="41"/>
      <c r="AB2431" s="41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1"/>
      <c r="AM2431" s="41"/>
      <c r="AN2431" s="41"/>
      <c r="AO2431" s="41"/>
      <c r="AP2431" s="41"/>
      <c r="AQ2431" s="41"/>
      <c r="AR2431" s="41"/>
      <c r="AS2431" s="41"/>
      <c r="AT2431" s="41"/>
      <c r="AU2431" s="41"/>
      <c r="AV2431" s="41"/>
      <c r="AW2431" s="41"/>
      <c r="AX2431" s="41"/>
      <c r="AY2431" s="41"/>
      <c r="AZ2431" s="41"/>
      <c r="BA2431" s="41"/>
      <c r="BB2431" s="41"/>
      <c r="BC2431" s="41"/>
      <c r="BD2431" s="41"/>
      <c r="BE2431" s="41"/>
      <c r="BF2431" s="41"/>
      <c r="BG2431" s="41"/>
      <c r="BH2431" s="41"/>
      <c r="BI2431" s="41"/>
      <c r="BJ2431" s="41"/>
      <c r="BK2431" s="12">
        <v>0</v>
      </c>
      <c r="BL2431" s="41"/>
      <c r="BM2431" s="41"/>
      <c r="BN2431" s="41"/>
      <c r="BO2431" s="41"/>
      <c r="BP2431" s="41"/>
      <c r="BQ2431" s="41"/>
      <c r="BR2431" s="41"/>
      <c r="BS2431" s="41">
        <v>0</v>
      </c>
      <c r="BT2431" s="11"/>
      <c r="BU2431" s="41"/>
      <c r="BV2431" s="41"/>
      <c r="BW2431" s="11"/>
      <c r="BX2431" s="41"/>
      <c r="BY2431" s="41"/>
      <c r="BZ2431" s="41"/>
      <c r="CA2431" s="43">
        <v>0</v>
      </c>
      <c r="CB2431" s="41"/>
      <c r="CC2431" s="41"/>
      <c r="CD2431" s="41"/>
      <c r="CE2431" s="11"/>
      <c r="CF2431" s="11">
        <v>0</v>
      </c>
      <c r="CG2431" s="41"/>
      <c r="CH2431" s="41"/>
      <c r="CI2431" s="11">
        <v>103786.23</v>
      </c>
      <c r="CJ2431" s="11">
        <v>781248.06</v>
      </c>
      <c r="CK2431" s="41"/>
      <c r="CL2431" s="41"/>
      <c r="CM2431" s="43">
        <v>0</v>
      </c>
      <c r="CN2431" s="11">
        <v>21099.37</v>
      </c>
      <c r="CO2431" s="41"/>
      <c r="CP2431" s="41"/>
      <c r="CQ2431" s="41"/>
      <c r="CR2431" s="43"/>
      <c r="CS2431" s="41"/>
      <c r="CT2431" s="99"/>
      <c r="CU2431" s="11"/>
      <c r="CV2431" s="43"/>
      <c r="CW2431" s="41"/>
      <c r="DA2431" s="41"/>
      <c r="DB2431" s="107">
        <v>0</v>
      </c>
      <c r="DE2431" s="41"/>
      <c r="DF2431" s="63"/>
      <c r="DG2431" s="41"/>
      <c r="DH2431" s="41"/>
      <c r="DI2431" s="41"/>
      <c r="DJ2431" s="41"/>
      <c r="DK2431" s="11">
        <v>0</v>
      </c>
      <c r="DL2431" s="41"/>
      <c r="DM2431" s="41"/>
      <c r="DN2431" s="41"/>
      <c r="DO2431" s="41"/>
      <c r="DP2431" s="11">
        <v>0</v>
      </c>
      <c r="DQ2431" s="41"/>
      <c r="DR2431" s="11">
        <v>0</v>
      </c>
      <c r="DS2431" s="41"/>
      <c r="DT2431" s="41">
        <v>0</v>
      </c>
      <c r="DU2431" s="41"/>
      <c r="DV2431" s="56">
        <v>0</v>
      </c>
      <c r="DW2431" s="41"/>
      <c r="DX2431" s="41"/>
      <c r="DY2431" s="41"/>
      <c r="DZ2431" s="11">
        <v>1710.79</v>
      </c>
      <c r="EA2431" s="41"/>
      <c r="EB2431" s="11">
        <v>0</v>
      </c>
      <c r="EC2431" s="41"/>
      <c r="ED2431" s="11">
        <v>0</v>
      </c>
      <c r="EE2431" s="41"/>
      <c r="EF2431" s="41"/>
      <c r="EG2431" s="43">
        <v>0</v>
      </c>
      <c r="EH2431" s="41"/>
      <c r="EI2431" s="41"/>
      <c r="EJ2431" s="41"/>
    </row>
    <row r="2432" spans="1:140">
      <c r="B2432" s="68" t="s">
        <v>6278</v>
      </c>
      <c r="C2432" s="41" t="s">
        <v>6279</v>
      </c>
      <c r="D2432" s="43" t="s">
        <v>6300</v>
      </c>
      <c r="E2432" s="43" t="s">
        <v>149</v>
      </c>
      <c r="F2432" s="43" t="s">
        <v>782</v>
      </c>
      <c r="G2432" s="43" t="s">
        <v>783</v>
      </c>
      <c r="H2432" s="41"/>
      <c r="J2432" s="10">
        <v>42277</v>
      </c>
      <c r="K2432" s="10">
        <v>42277</v>
      </c>
      <c r="M2432" s="43" t="s">
        <v>152</v>
      </c>
      <c r="N2432" s="43" t="s">
        <v>153</v>
      </c>
      <c r="O2432" s="13" t="s">
        <v>784</v>
      </c>
      <c r="P2432" s="11">
        <v>595831384.61538994</v>
      </c>
      <c r="Q2432" s="41" t="s">
        <v>6281</v>
      </c>
      <c r="R2432" s="43" t="s">
        <v>785</v>
      </c>
      <c r="S2432" s="43">
        <f t="shared" si="75"/>
        <v>0.49399999999999999</v>
      </c>
      <c r="T2432" s="11">
        <v>2943407.04</v>
      </c>
      <c r="U2432" s="9">
        <f t="shared" si="76"/>
        <v>2943407.04</v>
      </c>
      <c r="BE2432" s="42"/>
      <c r="BK2432" s="12">
        <v>0</v>
      </c>
      <c r="BS2432" s="11">
        <v>0</v>
      </c>
      <c r="BT2432" s="11">
        <v>0</v>
      </c>
      <c r="BW2432" s="11">
        <v>0</v>
      </c>
      <c r="CA2432" s="43">
        <v>0</v>
      </c>
      <c r="CE2432" s="5"/>
      <c r="CF2432" s="11">
        <v>0</v>
      </c>
      <c r="CI2432" s="11"/>
      <c r="CJ2432" s="11">
        <v>2943407.04</v>
      </c>
      <c r="CM2432" s="11"/>
      <c r="CN2432" s="11">
        <v>0</v>
      </c>
      <c r="CR2432" s="43">
        <v>0</v>
      </c>
      <c r="CT2432" s="97">
        <v>0</v>
      </c>
      <c r="CU2432" s="11"/>
      <c r="CV2432" s="43"/>
      <c r="DB2432" s="105">
        <v>0</v>
      </c>
      <c r="DF2432" s="11">
        <v>0</v>
      </c>
      <c r="DK2432" s="11">
        <v>0</v>
      </c>
      <c r="DP2432" s="11">
        <v>0</v>
      </c>
      <c r="DQ2432" s="11"/>
      <c r="DR2432" s="11">
        <v>0</v>
      </c>
      <c r="DV2432" s="55">
        <v>0</v>
      </c>
      <c r="DZ2432" s="11">
        <v>0</v>
      </c>
      <c r="EA2432" s="11"/>
      <c r="EB2432" s="11">
        <v>0</v>
      </c>
      <c r="EC2432" s="11"/>
      <c r="ED2432" s="11">
        <v>0</v>
      </c>
      <c r="EG2432" s="43">
        <v>0</v>
      </c>
    </row>
    <row r="2433" spans="1:140">
      <c r="B2433" s="68" t="s">
        <v>6278</v>
      </c>
      <c r="C2433" s="41" t="s">
        <v>6279</v>
      </c>
      <c r="D2433" s="43" t="s">
        <v>6300</v>
      </c>
      <c r="E2433" s="43" t="s">
        <v>149</v>
      </c>
      <c r="F2433" s="43" t="s">
        <v>782</v>
      </c>
      <c r="G2433" s="43" t="s">
        <v>783</v>
      </c>
      <c r="H2433" s="41"/>
      <c r="J2433" s="10">
        <v>42369</v>
      </c>
      <c r="K2433" s="10">
        <v>42382</v>
      </c>
      <c r="M2433" s="43" t="s">
        <v>152</v>
      </c>
      <c r="N2433" s="43" t="s">
        <v>153</v>
      </c>
      <c r="O2433" s="13" t="s">
        <v>1873</v>
      </c>
      <c r="P2433" s="11">
        <v>509785804.69999999</v>
      </c>
      <c r="Q2433" s="41" t="s">
        <v>6281</v>
      </c>
      <c r="R2433" s="43" t="s">
        <v>1874</v>
      </c>
      <c r="S2433" s="43">
        <f t="shared" si="75"/>
        <v>0.81399999999999995</v>
      </c>
      <c r="T2433" s="11">
        <v>4149656.45</v>
      </c>
      <c r="U2433" s="9">
        <f t="shared" si="76"/>
        <v>4149656.45</v>
      </c>
      <c r="BE2433" s="42"/>
      <c r="BK2433" s="12">
        <v>0</v>
      </c>
      <c r="BS2433" s="11">
        <v>0</v>
      </c>
      <c r="BT2433" s="11">
        <v>0</v>
      </c>
      <c r="BW2433" s="11">
        <v>0</v>
      </c>
      <c r="CA2433" s="43">
        <v>0</v>
      </c>
      <c r="CE2433" s="5"/>
      <c r="CF2433" s="11">
        <v>0</v>
      </c>
      <c r="CI2433" s="11"/>
      <c r="CJ2433" s="11">
        <v>4146597.73</v>
      </c>
      <c r="CM2433" s="11"/>
      <c r="CN2433" s="11">
        <v>0</v>
      </c>
      <c r="CR2433" s="43">
        <v>0</v>
      </c>
      <c r="CT2433" s="97">
        <v>0</v>
      </c>
      <c r="CU2433" s="11"/>
      <c r="CV2433" s="43"/>
      <c r="DB2433" s="104">
        <v>0</v>
      </c>
      <c r="DF2433" s="11">
        <v>0</v>
      </c>
      <c r="DK2433" s="11">
        <v>0</v>
      </c>
      <c r="DP2433" s="11">
        <v>0</v>
      </c>
      <c r="DQ2433" s="11"/>
      <c r="DR2433" s="11">
        <v>0</v>
      </c>
      <c r="DV2433" s="24">
        <v>0</v>
      </c>
      <c r="DZ2433" s="11">
        <v>3058.72</v>
      </c>
      <c r="EA2433" s="11"/>
      <c r="EB2433" s="11">
        <v>0</v>
      </c>
      <c r="EC2433" s="11"/>
      <c r="ED2433" s="11">
        <v>0</v>
      </c>
      <c r="EG2433" s="43">
        <v>0</v>
      </c>
    </row>
    <row r="2434" spans="1:140">
      <c r="B2434" s="68" t="s">
        <v>6278</v>
      </c>
      <c r="C2434" s="41" t="s">
        <v>6279</v>
      </c>
      <c r="D2434" s="43" t="s">
        <v>6300</v>
      </c>
      <c r="E2434" s="43" t="s">
        <v>149</v>
      </c>
      <c r="F2434" s="43" t="s">
        <v>782</v>
      </c>
      <c r="G2434" s="43" t="s">
        <v>783</v>
      </c>
      <c r="H2434" s="41"/>
      <c r="J2434" s="10">
        <v>42460</v>
      </c>
      <c r="K2434" s="10">
        <v>42460</v>
      </c>
      <c r="M2434" s="43" t="s">
        <v>152</v>
      </c>
      <c r="N2434" s="43" t="s">
        <v>153</v>
      </c>
      <c r="O2434" s="13" t="s">
        <v>2224</v>
      </c>
      <c r="P2434" s="11">
        <v>459474413</v>
      </c>
      <c r="Q2434" s="41" t="s">
        <v>6281</v>
      </c>
      <c r="R2434" s="43" t="s">
        <v>2225</v>
      </c>
      <c r="S2434" s="43">
        <f t="shared" ref="S2434:S2497" si="77">R2434*100</f>
        <v>0.86879999999999991</v>
      </c>
      <c r="T2434" s="11">
        <v>3991913.7</v>
      </c>
      <c r="U2434" s="9">
        <f t="shared" si="76"/>
        <v>3991913.7</v>
      </c>
      <c r="BE2434" s="42"/>
      <c r="BK2434" s="12">
        <v>0</v>
      </c>
      <c r="BS2434" s="11">
        <v>0</v>
      </c>
      <c r="BT2434" s="11">
        <v>0</v>
      </c>
      <c r="BW2434" s="11">
        <v>0</v>
      </c>
      <c r="CA2434" s="43">
        <v>0</v>
      </c>
      <c r="CE2434" s="5"/>
      <c r="CF2434" s="11">
        <v>0</v>
      </c>
      <c r="CI2434" s="11">
        <v>584451.44999999995</v>
      </c>
      <c r="CJ2434" s="11">
        <v>3388623.8</v>
      </c>
      <c r="CM2434" s="11"/>
      <c r="CN2434" s="11">
        <v>0</v>
      </c>
      <c r="CR2434" s="43">
        <v>0</v>
      </c>
      <c r="CT2434" s="97">
        <v>0</v>
      </c>
      <c r="CU2434" s="11"/>
      <c r="CV2434" s="43"/>
      <c r="DB2434" s="104">
        <v>0</v>
      </c>
      <c r="DF2434" s="11">
        <v>0</v>
      </c>
      <c r="DK2434" s="11">
        <v>0</v>
      </c>
      <c r="DP2434" s="11">
        <v>0</v>
      </c>
      <c r="DQ2434" s="11"/>
      <c r="DR2434" s="11">
        <v>0</v>
      </c>
      <c r="DV2434" s="24">
        <v>0</v>
      </c>
      <c r="DZ2434" s="11">
        <v>18838.45</v>
      </c>
      <c r="EA2434" s="11"/>
      <c r="EB2434" s="11">
        <v>0</v>
      </c>
      <c r="EC2434" s="11"/>
      <c r="ED2434" s="11">
        <v>0</v>
      </c>
      <c r="EG2434" s="43">
        <v>0</v>
      </c>
    </row>
    <row r="2435" spans="1:140">
      <c r="B2435" s="68" t="s">
        <v>6278</v>
      </c>
      <c r="C2435" s="41" t="s">
        <v>6279</v>
      </c>
      <c r="D2435" s="43" t="s">
        <v>6300</v>
      </c>
      <c r="E2435" s="43" t="s">
        <v>149</v>
      </c>
      <c r="F2435" s="43" t="s">
        <v>782</v>
      </c>
      <c r="G2435" s="43" t="s">
        <v>783</v>
      </c>
      <c r="H2435" s="41"/>
      <c r="J2435" s="10">
        <v>42551</v>
      </c>
      <c r="K2435" s="10">
        <v>42564</v>
      </c>
      <c r="M2435" s="43" t="s">
        <v>152</v>
      </c>
      <c r="N2435" s="43" t="s">
        <v>153</v>
      </c>
      <c r="O2435" s="13" t="s">
        <v>3218</v>
      </c>
      <c r="P2435" s="11">
        <v>448204705.08999997</v>
      </c>
      <c r="Q2435" s="41" t="s">
        <v>6281</v>
      </c>
      <c r="R2435" s="43" t="s">
        <v>3219</v>
      </c>
      <c r="S2435" s="43">
        <f t="shared" si="77"/>
        <v>3.3383000000000003</v>
      </c>
      <c r="T2435" s="11">
        <v>14962417.67</v>
      </c>
      <c r="U2435" s="9">
        <f t="shared" si="76"/>
        <v>14962417.67</v>
      </c>
      <c r="BE2435" s="42"/>
      <c r="BK2435" s="12">
        <v>0</v>
      </c>
      <c r="BS2435" s="11">
        <v>0</v>
      </c>
      <c r="BT2435" s="11">
        <v>5819489.8899999997</v>
      </c>
      <c r="BW2435" s="11">
        <v>0</v>
      </c>
      <c r="CA2435" s="43">
        <v>0</v>
      </c>
      <c r="CE2435" s="5"/>
      <c r="CF2435" s="11">
        <v>0</v>
      </c>
      <c r="CI2435" s="11">
        <v>812146.94</v>
      </c>
      <c r="CJ2435" s="11">
        <v>4867951.29</v>
      </c>
      <c r="CM2435" s="11">
        <v>2676230.29</v>
      </c>
      <c r="CN2435" s="11">
        <v>0</v>
      </c>
      <c r="CR2435" s="43">
        <v>366631.45</v>
      </c>
      <c r="CT2435" s="97">
        <v>366631.45</v>
      </c>
      <c r="CU2435" s="11"/>
      <c r="CV2435" s="43"/>
      <c r="DB2435" s="104">
        <v>0</v>
      </c>
      <c r="DF2435" s="11">
        <v>0</v>
      </c>
      <c r="DK2435" s="11">
        <v>0</v>
      </c>
      <c r="DP2435" s="11">
        <v>0</v>
      </c>
      <c r="DQ2435" s="11"/>
      <c r="DR2435" s="11">
        <v>0</v>
      </c>
      <c r="DV2435" s="24">
        <v>0</v>
      </c>
      <c r="DZ2435" s="11">
        <v>53336.36</v>
      </c>
      <c r="EA2435" s="11"/>
      <c r="EB2435" s="11">
        <v>0</v>
      </c>
      <c r="EC2435" s="11"/>
      <c r="ED2435" s="11">
        <v>0</v>
      </c>
      <c r="EG2435" s="43">
        <v>0</v>
      </c>
    </row>
    <row r="2436" spans="1:140">
      <c r="B2436" s="68" t="s">
        <v>6278</v>
      </c>
      <c r="C2436" s="41" t="s">
        <v>6279</v>
      </c>
      <c r="D2436" s="43" t="s">
        <v>6300</v>
      </c>
      <c r="E2436" s="43" t="s">
        <v>149</v>
      </c>
      <c r="F2436" s="43" t="s">
        <v>782</v>
      </c>
      <c r="G2436" s="43" t="s">
        <v>783</v>
      </c>
      <c r="H2436" s="41"/>
      <c r="J2436" s="10">
        <v>42643</v>
      </c>
      <c r="K2436" s="10">
        <v>42643</v>
      </c>
      <c r="M2436" s="43" t="s">
        <v>152</v>
      </c>
      <c r="N2436" s="43" t="s">
        <v>153</v>
      </c>
      <c r="O2436" s="13" t="s">
        <v>3820</v>
      </c>
      <c r="P2436" s="11">
        <v>462635994.10000002</v>
      </c>
      <c r="Q2436" s="41" t="s">
        <v>6281</v>
      </c>
      <c r="R2436" s="43" t="s">
        <v>3821</v>
      </c>
      <c r="S2436" s="43">
        <f t="shared" si="77"/>
        <v>0.60709999999999997</v>
      </c>
      <c r="T2436" s="11">
        <v>2808663.12</v>
      </c>
      <c r="U2436" s="9">
        <f t="shared" si="76"/>
        <v>2808663.12</v>
      </c>
      <c r="BE2436" s="42"/>
      <c r="BK2436" s="12">
        <v>0</v>
      </c>
      <c r="BS2436" s="11">
        <v>0</v>
      </c>
      <c r="BT2436" s="11">
        <v>0</v>
      </c>
      <c r="BW2436" s="11">
        <v>0</v>
      </c>
      <c r="CA2436" s="43">
        <v>0</v>
      </c>
      <c r="CE2436" s="5"/>
      <c r="CF2436" s="11">
        <v>0</v>
      </c>
      <c r="CI2436" s="11">
        <v>309040.87</v>
      </c>
      <c r="CJ2436" s="11">
        <v>2401543.44</v>
      </c>
      <c r="CM2436" s="11">
        <v>98078.81</v>
      </c>
      <c r="CN2436" s="11">
        <v>0</v>
      </c>
      <c r="CR2436" s="43"/>
      <c r="CT2436" s="35"/>
      <c r="CU2436" s="11"/>
      <c r="CV2436" s="43"/>
      <c r="DB2436" s="104">
        <v>0</v>
      </c>
      <c r="DF2436" s="15">
        <v>0</v>
      </c>
      <c r="DK2436" s="11">
        <v>0</v>
      </c>
      <c r="DP2436" s="11">
        <v>0</v>
      </c>
      <c r="DQ2436" s="11"/>
      <c r="DR2436" s="11">
        <v>0</v>
      </c>
      <c r="DV2436" s="24">
        <v>0</v>
      </c>
      <c r="DZ2436" s="11"/>
      <c r="EA2436" s="11"/>
      <c r="EB2436" s="11">
        <v>0</v>
      </c>
      <c r="EC2436" s="11"/>
      <c r="ED2436" s="11">
        <v>0</v>
      </c>
      <c r="EG2436" s="43">
        <v>0</v>
      </c>
    </row>
    <row r="2437" spans="1:140">
      <c r="B2437" s="68" t="s">
        <v>6278</v>
      </c>
      <c r="C2437" s="41" t="s">
        <v>6279</v>
      </c>
      <c r="D2437" s="43" t="s">
        <v>6300</v>
      </c>
      <c r="E2437" s="43" t="s">
        <v>149</v>
      </c>
      <c r="F2437" s="43" t="s">
        <v>782</v>
      </c>
      <c r="G2437" s="43" t="s">
        <v>783</v>
      </c>
      <c r="H2437" s="41"/>
      <c r="J2437" s="10">
        <v>42734</v>
      </c>
      <c r="K2437" s="10">
        <v>42734</v>
      </c>
      <c r="M2437" s="43" t="s">
        <v>152</v>
      </c>
      <c r="N2437" s="43" t="s">
        <v>153</v>
      </c>
      <c r="O2437" s="13" t="s">
        <v>4638</v>
      </c>
      <c r="P2437" s="11">
        <v>559848594.39999998</v>
      </c>
      <c r="Q2437" s="41" t="s">
        <v>6281</v>
      </c>
      <c r="R2437" s="43" t="s">
        <v>4639</v>
      </c>
      <c r="S2437" s="43">
        <f t="shared" si="77"/>
        <v>0.92130000000000012</v>
      </c>
      <c r="T2437" s="11">
        <v>5157885.0999999996</v>
      </c>
      <c r="U2437" s="9">
        <f t="shared" si="76"/>
        <v>5157885.0999999996</v>
      </c>
      <c r="BE2437" s="42"/>
      <c r="BK2437" s="12">
        <v>0</v>
      </c>
      <c r="BS2437" s="11">
        <v>0</v>
      </c>
      <c r="BT2437" s="11">
        <v>0</v>
      </c>
      <c r="BW2437" s="11">
        <v>0</v>
      </c>
      <c r="CA2437" s="43">
        <v>0</v>
      </c>
      <c r="CF2437" s="11">
        <v>0</v>
      </c>
      <c r="CI2437" s="11">
        <v>646625.13</v>
      </c>
      <c r="CJ2437" s="11">
        <v>4230215.9400000004</v>
      </c>
      <c r="CM2437" s="11">
        <v>158437.18</v>
      </c>
      <c r="CN2437" s="11">
        <v>119247.75</v>
      </c>
      <c r="CR2437" s="43"/>
      <c r="CT2437" s="35"/>
      <c r="DB2437" s="104">
        <v>0</v>
      </c>
      <c r="DF2437" s="15">
        <v>0</v>
      </c>
      <c r="DK2437" s="11">
        <v>0</v>
      </c>
      <c r="DP2437" s="11">
        <v>0</v>
      </c>
      <c r="DQ2437" s="11"/>
      <c r="DR2437" s="11">
        <v>0</v>
      </c>
      <c r="DV2437" s="24">
        <v>0</v>
      </c>
      <c r="DZ2437" s="11">
        <v>3359.1</v>
      </c>
      <c r="EA2437" s="11"/>
      <c r="EB2437" s="11">
        <v>0</v>
      </c>
      <c r="EC2437" s="11"/>
      <c r="ED2437" s="11">
        <v>0</v>
      </c>
      <c r="EG2437" s="43">
        <v>0</v>
      </c>
    </row>
    <row r="2438" spans="1:140">
      <c r="A2438" s="41"/>
      <c r="B2438" s="68" t="s">
        <v>6278</v>
      </c>
      <c r="C2438" s="41" t="s">
        <v>6279</v>
      </c>
      <c r="D2438" s="43" t="s">
        <v>6300</v>
      </c>
      <c r="E2438" s="43" t="s">
        <v>149</v>
      </c>
      <c r="F2438" s="43" t="s">
        <v>782</v>
      </c>
      <c r="G2438" s="43" t="s">
        <v>783</v>
      </c>
      <c r="H2438" s="41"/>
      <c r="I2438" s="41" t="s">
        <v>6175</v>
      </c>
      <c r="J2438" s="10">
        <v>42825</v>
      </c>
      <c r="K2438" s="10">
        <v>42825</v>
      </c>
      <c r="L2438" s="41"/>
      <c r="M2438" s="43" t="s">
        <v>152</v>
      </c>
      <c r="N2438" s="43" t="s">
        <v>153</v>
      </c>
      <c r="O2438" s="13" t="s">
        <v>5324</v>
      </c>
      <c r="P2438" s="11">
        <v>570254051.50753999</v>
      </c>
      <c r="Q2438" s="41" t="s">
        <v>6281</v>
      </c>
      <c r="R2438" s="43" t="s">
        <v>5610</v>
      </c>
      <c r="S2438" s="43">
        <f t="shared" si="77"/>
        <v>0.15920000000000001</v>
      </c>
      <c r="T2438" s="11">
        <v>907844.45</v>
      </c>
      <c r="U2438" s="9">
        <f t="shared" si="76"/>
        <v>907844.45</v>
      </c>
      <c r="V2438" s="41"/>
      <c r="W2438" s="41"/>
      <c r="X2438" s="41"/>
      <c r="Y2438" s="41"/>
      <c r="Z2438" s="41"/>
      <c r="AA2438" s="41"/>
      <c r="AB2438" s="41"/>
      <c r="AC2438" s="41"/>
      <c r="AD2438" s="41"/>
      <c r="AE2438" s="41"/>
      <c r="AF2438" s="41"/>
      <c r="AG2438" s="41"/>
      <c r="AH2438" s="41"/>
      <c r="AI2438" s="41"/>
      <c r="AJ2438" s="41"/>
      <c r="AK2438" s="41"/>
      <c r="AL2438" s="41"/>
      <c r="AM2438" s="41"/>
      <c r="AN2438" s="41"/>
      <c r="AO2438" s="41"/>
      <c r="AP2438" s="41"/>
      <c r="AQ2438" s="41"/>
      <c r="AR2438" s="41"/>
      <c r="AS2438" s="41"/>
      <c r="AT2438" s="41"/>
      <c r="AU2438" s="41"/>
      <c r="AV2438" s="41"/>
      <c r="AW2438" s="41"/>
      <c r="AX2438" s="41"/>
      <c r="AY2438" s="41"/>
      <c r="AZ2438" s="41"/>
      <c r="BA2438" s="41"/>
      <c r="BB2438" s="41"/>
      <c r="BC2438" s="41"/>
      <c r="BD2438" s="41"/>
      <c r="BE2438" s="41"/>
      <c r="BF2438" s="41"/>
      <c r="BG2438" s="41"/>
      <c r="BH2438" s="41"/>
      <c r="BI2438" s="41"/>
      <c r="BJ2438" s="41"/>
      <c r="BK2438" s="12">
        <v>0</v>
      </c>
      <c r="BL2438" s="41"/>
      <c r="BM2438" s="41"/>
      <c r="BN2438" s="41"/>
      <c r="BO2438" s="41"/>
      <c r="BP2438" s="41"/>
      <c r="BQ2438" s="41"/>
      <c r="BR2438" s="41"/>
      <c r="BS2438" s="41">
        <v>0</v>
      </c>
      <c r="BT2438" s="11"/>
      <c r="BU2438" s="41"/>
      <c r="BV2438" s="41"/>
      <c r="BW2438" s="11"/>
      <c r="BX2438" s="41"/>
      <c r="BY2438" s="41"/>
      <c r="BZ2438" s="41"/>
      <c r="CA2438" s="43">
        <v>0</v>
      </c>
      <c r="CB2438" s="41"/>
      <c r="CC2438" s="41"/>
      <c r="CD2438" s="41"/>
      <c r="CE2438" s="11"/>
      <c r="CF2438" s="11">
        <v>0</v>
      </c>
      <c r="CG2438" s="41"/>
      <c r="CH2438" s="41"/>
      <c r="CI2438" s="11">
        <v>103786.23</v>
      </c>
      <c r="CJ2438" s="11">
        <v>781248.06</v>
      </c>
      <c r="CK2438" s="41"/>
      <c r="CL2438" s="41"/>
      <c r="CM2438" s="43">
        <v>0</v>
      </c>
      <c r="CN2438" s="11">
        <v>21099.37</v>
      </c>
      <c r="CO2438" s="41"/>
      <c r="CP2438" s="41"/>
      <c r="CQ2438" s="41"/>
      <c r="CR2438" s="43"/>
      <c r="CS2438" s="41"/>
      <c r="CT2438" s="99"/>
      <c r="CU2438" s="11"/>
      <c r="CV2438" s="43"/>
      <c r="CW2438" s="41"/>
      <c r="DA2438" s="41"/>
      <c r="DB2438" s="107">
        <v>0</v>
      </c>
      <c r="DE2438" s="41"/>
      <c r="DF2438" s="63"/>
      <c r="DG2438" s="41"/>
      <c r="DH2438" s="41"/>
      <c r="DI2438" s="41"/>
      <c r="DJ2438" s="41"/>
      <c r="DK2438" s="11">
        <v>0</v>
      </c>
      <c r="DL2438" s="41"/>
      <c r="DM2438" s="41"/>
      <c r="DN2438" s="41"/>
      <c r="DO2438" s="41"/>
      <c r="DP2438" s="11">
        <v>0</v>
      </c>
      <c r="DQ2438" s="41"/>
      <c r="DR2438" s="11">
        <v>0</v>
      </c>
      <c r="DS2438" s="41"/>
      <c r="DT2438" s="41">
        <v>0</v>
      </c>
      <c r="DU2438" s="41"/>
      <c r="DV2438" s="56">
        <v>0</v>
      </c>
      <c r="DW2438" s="41"/>
      <c r="DX2438" s="41"/>
      <c r="DY2438" s="41"/>
      <c r="DZ2438" s="11">
        <v>1710.79</v>
      </c>
      <c r="EA2438" s="41"/>
      <c r="EB2438" s="11">
        <v>0</v>
      </c>
      <c r="EC2438" s="41"/>
      <c r="ED2438" s="11">
        <v>0</v>
      </c>
      <c r="EE2438" s="41"/>
      <c r="EF2438" s="41"/>
      <c r="EG2438" s="43">
        <v>0</v>
      </c>
      <c r="EH2438" s="41"/>
      <c r="EI2438" s="41"/>
      <c r="EJ2438" s="41"/>
    </row>
    <row r="2439" spans="1:140">
      <c r="B2439" s="68" t="s">
        <v>6278</v>
      </c>
      <c r="C2439" s="41" t="s">
        <v>6279</v>
      </c>
      <c r="D2439" s="43" t="s">
        <v>6288</v>
      </c>
      <c r="E2439" s="43" t="s">
        <v>149</v>
      </c>
      <c r="F2439" s="43" t="s">
        <v>782</v>
      </c>
      <c r="G2439" s="43" t="s">
        <v>783</v>
      </c>
      <c r="H2439" s="41"/>
      <c r="J2439" s="10">
        <v>42277</v>
      </c>
      <c r="K2439" s="10">
        <v>42277</v>
      </c>
      <c r="M2439" s="43" t="s">
        <v>152</v>
      </c>
      <c r="N2439" s="43" t="s">
        <v>153</v>
      </c>
      <c r="O2439" s="13" t="s">
        <v>784</v>
      </c>
      <c r="P2439" s="11">
        <v>595831384.61538994</v>
      </c>
      <c r="Q2439" s="41" t="s">
        <v>6281</v>
      </c>
      <c r="R2439" s="43" t="s">
        <v>785</v>
      </c>
      <c r="S2439" s="43">
        <f t="shared" si="77"/>
        <v>0.49399999999999999</v>
      </c>
      <c r="T2439" s="11">
        <v>2943407.04</v>
      </c>
      <c r="U2439" s="9">
        <f t="shared" si="76"/>
        <v>2943407.04</v>
      </c>
      <c r="BE2439" s="42"/>
      <c r="BK2439" s="12">
        <v>0</v>
      </c>
      <c r="BS2439" s="11">
        <v>0</v>
      </c>
      <c r="BT2439" s="11">
        <v>0</v>
      </c>
      <c r="BW2439" s="11">
        <v>0</v>
      </c>
      <c r="CA2439" s="43">
        <v>0</v>
      </c>
      <c r="CE2439" s="5"/>
      <c r="CF2439" s="11">
        <v>0</v>
      </c>
      <c r="CI2439" s="11"/>
      <c r="CJ2439" s="11">
        <v>2943407.04</v>
      </c>
      <c r="CM2439" s="11"/>
      <c r="CN2439" s="11">
        <v>0</v>
      </c>
      <c r="CR2439" s="43">
        <v>0</v>
      </c>
      <c r="CT2439" s="97">
        <v>0</v>
      </c>
      <c r="CU2439" s="11"/>
      <c r="CV2439" s="43"/>
      <c r="DB2439" s="105">
        <v>0</v>
      </c>
      <c r="DF2439" s="11">
        <v>0</v>
      </c>
      <c r="DK2439" s="11">
        <v>0</v>
      </c>
      <c r="DP2439" s="11">
        <v>0</v>
      </c>
      <c r="DQ2439" s="11"/>
      <c r="DR2439" s="11">
        <v>0</v>
      </c>
      <c r="DV2439" s="55">
        <v>0</v>
      </c>
      <c r="DZ2439" s="11">
        <v>0</v>
      </c>
      <c r="EA2439" s="11"/>
      <c r="EB2439" s="11">
        <v>0</v>
      </c>
      <c r="EC2439" s="11"/>
      <c r="ED2439" s="11">
        <v>0</v>
      </c>
      <c r="EG2439" s="43">
        <v>0</v>
      </c>
    </row>
    <row r="2440" spans="1:140" s="67" customFormat="1">
      <c r="B2440" s="68" t="s">
        <v>6278</v>
      </c>
      <c r="C2440" s="68" t="s">
        <v>6279</v>
      </c>
      <c r="D2440" s="69" t="s">
        <v>6288</v>
      </c>
      <c r="E2440" s="69" t="s">
        <v>149</v>
      </c>
      <c r="F2440" s="69" t="s">
        <v>782</v>
      </c>
      <c r="G2440" s="69" t="s">
        <v>783</v>
      </c>
      <c r="H2440" s="68"/>
      <c r="J2440" s="70">
        <v>42369</v>
      </c>
      <c r="K2440" s="70">
        <v>42382</v>
      </c>
      <c r="M2440" s="69" t="s">
        <v>152</v>
      </c>
      <c r="N2440" s="69" t="s">
        <v>153</v>
      </c>
      <c r="O2440" s="71" t="s">
        <v>1873</v>
      </c>
      <c r="P2440" s="72">
        <v>509785804.69999999</v>
      </c>
      <c r="Q2440" s="68" t="s">
        <v>6281</v>
      </c>
      <c r="R2440" s="69" t="s">
        <v>1874</v>
      </c>
      <c r="S2440" s="69">
        <f t="shared" si="77"/>
        <v>0.81399999999999995</v>
      </c>
      <c r="T2440" s="72">
        <v>4149656.45</v>
      </c>
      <c r="U2440" s="73">
        <f t="shared" si="76"/>
        <v>4149656.45</v>
      </c>
      <c r="BK2440" s="74">
        <v>0</v>
      </c>
      <c r="BS2440" s="72">
        <v>0</v>
      </c>
      <c r="BT2440" s="72">
        <v>0</v>
      </c>
      <c r="BW2440" s="72">
        <v>0</v>
      </c>
      <c r="CA2440" s="69">
        <v>0</v>
      </c>
      <c r="CE2440" s="75"/>
      <c r="CF2440" s="72">
        <v>0</v>
      </c>
      <c r="CI2440" s="72"/>
      <c r="CJ2440" s="72">
        <v>4146597.73</v>
      </c>
      <c r="CM2440" s="72"/>
      <c r="CN2440" s="72">
        <v>0</v>
      </c>
      <c r="CR2440" s="69">
        <v>0</v>
      </c>
      <c r="CT2440" s="90">
        <v>0</v>
      </c>
      <c r="CU2440" s="72"/>
      <c r="CV2440" s="69"/>
      <c r="CX2440" s="68"/>
      <c r="CY2440" s="68"/>
      <c r="CZ2440" s="68"/>
      <c r="DB2440" s="90">
        <v>0</v>
      </c>
      <c r="DC2440" s="68"/>
      <c r="DD2440" s="68"/>
      <c r="DF2440" s="72">
        <v>0</v>
      </c>
      <c r="DK2440" s="72">
        <v>0</v>
      </c>
      <c r="DP2440" s="72">
        <v>0</v>
      </c>
      <c r="DQ2440" s="72"/>
      <c r="DR2440" s="72">
        <v>0</v>
      </c>
      <c r="DV2440" s="78">
        <v>0</v>
      </c>
      <c r="DZ2440" s="72">
        <v>3058.72</v>
      </c>
      <c r="EA2440" s="72"/>
      <c r="EB2440" s="72">
        <v>0</v>
      </c>
      <c r="EC2440" s="72"/>
      <c r="ED2440" s="72">
        <v>0</v>
      </c>
      <c r="EG2440" s="69">
        <v>0</v>
      </c>
    </row>
    <row r="2441" spans="1:140" s="67" customFormat="1">
      <c r="B2441" s="68" t="s">
        <v>6278</v>
      </c>
      <c r="C2441" s="68" t="s">
        <v>6279</v>
      </c>
      <c r="D2441" s="69" t="s">
        <v>6288</v>
      </c>
      <c r="E2441" s="69" t="s">
        <v>149</v>
      </c>
      <c r="F2441" s="69" t="s">
        <v>782</v>
      </c>
      <c r="G2441" s="69" t="s">
        <v>783</v>
      </c>
      <c r="H2441" s="68"/>
      <c r="J2441" s="70">
        <v>42460</v>
      </c>
      <c r="K2441" s="70">
        <v>42460</v>
      </c>
      <c r="M2441" s="69" t="s">
        <v>152</v>
      </c>
      <c r="N2441" s="69" t="s">
        <v>153</v>
      </c>
      <c r="O2441" s="71" t="s">
        <v>2224</v>
      </c>
      <c r="P2441" s="72">
        <v>459474413</v>
      </c>
      <c r="Q2441" s="68" t="s">
        <v>6281</v>
      </c>
      <c r="R2441" s="69" t="s">
        <v>2225</v>
      </c>
      <c r="S2441" s="69">
        <f t="shared" si="77"/>
        <v>0.86879999999999991</v>
      </c>
      <c r="T2441" s="72">
        <v>3991913.7</v>
      </c>
      <c r="U2441" s="73">
        <f t="shared" si="76"/>
        <v>3991913.7</v>
      </c>
      <c r="BK2441" s="74">
        <v>0</v>
      </c>
      <c r="BS2441" s="72">
        <v>0</v>
      </c>
      <c r="BT2441" s="72">
        <v>0</v>
      </c>
      <c r="BW2441" s="72">
        <v>0</v>
      </c>
      <c r="CA2441" s="69">
        <v>0</v>
      </c>
      <c r="CE2441" s="75"/>
      <c r="CF2441" s="72">
        <v>0</v>
      </c>
      <c r="CI2441" s="72">
        <v>584451.44999999995</v>
      </c>
      <c r="CJ2441" s="72">
        <v>3388623.8</v>
      </c>
      <c r="CM2441" s="72"/>
      <c r="CN2441" s="72">
        <v>0</v>
      </c>
      <c r="CR2441" s="69">
        <v>0</v>
      </c>
      <c r="CT2441" s="90">
        <v>0</v>
      </c>
      <c r="CU2441" s="72"/>
      <c r="CV2441" s="69"/>
      <c r="CX2441" s="68"/>
      <c r="CY2441" s="68"/>
      <c r="CZ2441" s="68"/>
      <c r="DB2441" s="90">
        <v>0</v>
      </c>
      <c r="DC2441" s="68"/>
      <c r="DD2441" s="68"/>
      <c r="DF2441" s="72">
        <v>0</v>
      </c>
      <c r="DK2441" s="72">
        <v>0</v>
      </c>
      <c r="DP2441" s="72">
        <v>0</v>
      </c>
      <c r="DQ2441" s="72"/>
      <c r="DR2441" s="72">
        <v>0</v>
      </c>
      <c r="DV2441" s="78">
        <v>0</v>
      </c>
      <c r="DZ2441" s="72">
        <v>18838.45</v>
      </c>
      <c r="EA2441" s="72"/>
      <c r="EB2441" s="72">
        <v>0</v>
      </c>
      <c r="EC2441" s="72"/>
      <c r="ED2441" s="72">
        <v>0</v>
      </c>
      <c r="EG2441" s="69">
        <v>0</v>
      </c>
    </row>
    <row r="2442" spans="1:140" s="67" customFormat="1">
      <c r="B2442" s="68" t="s">
        <v>6278</v>
      </c>
      <c r="C2442" s="68" t="s">
        <v>6279</v>
      </c>
      <c r="D2442" s="69" t="s">
        <v>6288</v>
      </c>
      <c r="E2442" s="69" t="s">
        <v>149</v>
      </c>
      <c r="F2442" s="69" t="s">
        <v>782</v>
      </c>
      <c r="G2442" s="69" t="s">
        <v>783</v>
      </c>
      <c r="H2442" s="68"/>
      <c r="J2442" s="70">
        <v>42551</v>
      </c>
      <c r="K2442" s="70">
        <v>42564</v>
      </c>
      <c r="M2442" s="69" t="s">
        <v>152</v>
      </c>
      <c r="N2442" s="69" t="s">
        <v>153</v>
      </c>
      <c r="O2442" s="71" t="s">
        <v>3218</v>
      </c>
      <c r="P2442" s="72">
        <v>448204705.08999997</v>
      </c>
      <c r="Q2442" s="68" t="s">
        <v>6281</v>
      </c>
      <c r="R2442" s="69" t="s">
        <v>3219</v>
      </c>
      <c r="S2442" s="69">
        <f t="shared" si="77"/>
        <v>3.3383000000000003</v>
      </c>
      <c r="T2442" s="72">
        <v>14962417.67</v>
      </c>
      <c r="U2442" s="73">
        <f t="shared" si="76"/>
        <v>14962417.67</v>
      </c>
      <c r="BK2442" s="74">
        <v>0</v>
      </c>
      <c r="BS2442" s="72">
        <v>0</v>
      </c>
      <c r="BT2442" s="72">
        <v>5819489.8899999997</v>
      </c>
      <c r="BW2442" s="72">
        <v>0</v>
      </c>
      <c r="CA2442" s="69">
        <v>0</v>
      </c>
      <c r="CE2442" s="75"/>
      <c r="CF2442" s="72">
        <v>0</v>
      </c>
      <c r="CI2442" s="72">
        <v>812146.94</v>
      </c>
      <c r="CJ2442" s="72">
        <v>4867951.29</v>
      </c>
      <c r="CM2442" s="72">
        <v>2676230.29</v>
      </c>
      <c r="CN2442" s="72">
        <v>0</v>
      </c>
      <c r="CR2442" s="69">
        <v>366631.45</v>
      </c>
      <c r="CT2442" s="90">
        <v>366631.45</v>
      </c>
      <c r="CU2442" s="72"/>
      <c r="CV2442" s="69"/>
      <c r="CX2442" s="68"/>
      <c r="CY2442" s="68"/>
      <c r="CZ2442" s="68"/>
      <c r="DB2442" s="90">
        <v>0</v>
      </c>
      <c r="DC2442" s="68"/>
      <c r="DD2442" s="68"/>
      <c r="DF2442" s="72">
        <v>0</v>
      </c>
      <c r="DK2442" s="72">
        <v>0</v>
      </c>
      <c r="DP2442" s="72">
        <v>0</v>
      </c>
      <c r="DQ2442" s="72"/>
      <c r="DR2442" s="72">
        <v>0</v>
      </c>
      <c r="DV2442" s="78">
        <v>0</v>
      </c>
      <c r="DZ2442" s="72">
        <v>53336.36</v>
      </c>
      <c r="EA2442" s="72"/>
      <c r="EB2442" s="72">
        <v>0</v>
      </c>
      <c r="EC2442" s="72"/>
      <c r="ED2442" s="72">
        <v>0</v>
      </c>
      <c r="EG2442" s="69">
        <v>0</v>
      </c>
    </row>
    <row r="2443" spans="1:140" s="67" customFormat="1">
      <c r="B2443" s="68" t="s">
        <v>6278</v>
      </c>
      <c r="C2443" s="68" t="s">
        <v>6279</v>
      </c>
      <c r="D2443" s="69" t="s">
        <v>6288</v>
      </c>
      <c r="E2443" s="69" t="s">
        <v>149</v>
      </c>
      <c r="F2443" s="69" t="s">
        <v>782</v>
      </c>
      <c r="G2443" s="69" t="s">
        <v>783</v>
      </c>
      <c r="H2443" s="68"/>
      <c r="J2443" s="70">
        <v>42643</v>
      </c>
      <c r="K2443" s="70">
        <v>42643</v>
      </c>
      <c r="M2443" s="69" t="s">
        <v>152</v>
      </c>
      <c r="N2443" s="69" t="s">
        <v>153</v>
      </c>
      <c r="O2443" s="71" t="s">
        <v>3820</v>
      </c>
      <c r="P2443" s="72">
        <v>462635994.10000002</v>
      </c>
      <c r="Q2443" s="68" t="s">
        <v>6281</v>
      </c>
      <c r="R2443" s="69" t="s">
        <v>3821</v>
      </c>
      <c r="S2443" s="69">
        <f t="shared" si="77"/>
        <v>0.60709999999999997</v>
      </c>
      <c r="T2443" s="72">
        <v>2808663.12</v>
      </c>
      <c r="U2443" s="73">
        <f t="shared" si="76"/>
        <v>2808663.12</v>
      </c>
      <c r="BK2443" s="74">
        <v>0</v>
      </c>
      <c r="BS2443" s="72">
        <v>0</v>
      </c>
      <c r="BT2443" s="72">
        <v>0</v>
      </c>
      <c r="BW2443" s="72">
        <v>0</v>
      </c>
      <c r="CA2443" s="69">
        <v>0</v>
      </c>
      <c r="CE2443" s="75"/>
      <c r="CF2443" s="72">
        <v>0</v>
      </c>
      <c r="CI2443" s="72">
        <v>309040.87</v>
      </c>
      <c r="CJ2443" s="72">
        <v>2401543.44</v>
      </c>
      <c r="CM2443" s="72">
        <v>98078.81</v>
      </c>
      <c r="CN2443" s="72">
        <v>0</v>
      </c>
      <c r="CR2443" s="69"/>
      <c r="CT2443" s="93"/>
      <c r="CU2443" s="72"/>
      <c r="CV2443" s="69"/>
      <c r="CX2443" s="68"/>
      <c r="CY2443" s="68"/>
      <c r="CZ2443" s="68"/>
      <c r="DB2443" s="90">
        <v>0</v>
      </c>
      <c r="DC2443" s="68"/>
      <c r="DD2443" s="68"/>
      <c r="DF2443" s="76">
        <v>0</v>
      </c>
      <c r="DK2443" s="72">
        <v>0</v>
      </c>
      <c r="DP2443" s="72">
        <v>0</v>
      </c>
      <c r="DQ2443" s="72"/>
      <c r="DR2443" s="72">
        <v>0</v>
      </c>
      <c r="DV2443" s="78">
        <v>0</v>
      </c>
      <c r="DZ2443" s="72"/>
      <c r="EA2443" s="72"/>
      <c r="EB2443" s="72">
        <v>0</v>
      </c>
      <c r="EC2443" s="72"/>
      <c r="ED2443" s="72">
        <v>0</v>
      </c>
      <c r="EG2443" s="69">
        <v>0</v>
      </c>
    </row>
    <row r="2444" spans="1:140" s="67" customFormat="1">
      <c r="B2444" s="68" t="s">
        <v>6278</v>
      </c>
      <c r="C2444" s="68" t="s">
        <v>6279</v>
      </c>
      <c r="D2444" s="69" t="s">
        <v>6288</v>
      </c>
      <c r="E2444" s="69" t="s">
        <v>149</v>
      </c>
      <c r="F2444" s="69" t="s">
        <v>782</v>
      </c>
      <c r="G2444" s="69" t="s">
        <v>783</v>
      </c>
      <c r="H2444" s="68"/>
      <c r="J2444" s="70">
        <v>42734</v>
      </c>
      <c r="K2444" s="70">
        <v>42734</v>
      </c>
      <c r="M2444" s="69" t="s">
        <v>152</v>
      </c>
      <c r="N2444" s="69" t="s">
        <v>153</v>
      </c>
      <c r="O2444" s="71" t="s">
        <v>4638</v>
      </c>
      <c r="P2444" s="72">
        <v>559848594.39999998</v>
      </c>
      <c r="Q2444" s="68" t="s">
        <v>6281</v>
      </c>
      <c r="R2444" s="69" t="s">
        <v>4639</v>
      </c>
      <c r="S2444" s="69">
        <f t="shared" si="77"/>
        <v>0.92130000000000012</v>
      </c>
      <c r="T2444" s="72">
        <v>5157885.0999999996</v>
      </c>
      <c r="U2444" s="73">
        <f t="shared" ref="U2444:U2507" si="78">T2444+BW2444+CA2444+DF2444+CF2444+BY2444+CC2444</f>
        <v>5157885.0999999996</v>
      </c>
      <c r="BK2444" s="74">
        <v>0</v>
      </c>
      <c r="BS2444" s="72">
        <v>0</v>
      </c>
      <c r="BT2444" s="72">
        <v>0</v>
      </c>
      <c r="BW2444" s="72">
        <v>0</v>
      </c>
      <c r="CA2444" s="69">
        <v>0</v>
      </c>
      <c r="CF2444" s="72">
        <v>0</v>
      </c>
      <c r="CI2444" s="72">
        <v>646625.13</v>
      </c>
      <c r="CJ2444" s="72">
        <v>4230215.9400000004</v>
      </c>
      <c r="CM2444" s="72">
        <v>158437.18</v>
      </c>
      <c r="CN2444" s="72">
        <v>119247.75</v>
      </c>
      <c r="CR2444" s="69"/>
      <c r="CT2444" s="93"/>
      <c r="CU2444" s="68"/>
      <c r="CV2444" s="68"/>
      <c r="CX2444" s="68"/>
      <c r="CY2444" s="68"/>
      <c r="CZ2444" s="68"/>
      <c r="DB2444" s="90">
        <v>0</v>
      </c>
      <c r="DC2444" s="68"/>
      <c r="DD2444" s="68"/>
      <c r="DF2444" s="76">
        <v>0</v>
      </c>
      <c r="DK2444" s="72">
        <v>0</v>
      </c>
      <c r="DP2444" s="72">
        <v>0</v>
      </c>
      <c r="DQ2444" s="72"/>
      <c r="DR2444" s="72">
        <v>0</v>
      </c>
      <c r="DV2444" s="78">
        <v>0</v>
      </c>
      <c r="DZ2444" s="72">
        <v>3359.1</v>
      </c>
      <c r="EA2444" s="72"/>
      <c r="EB2444" s="72">
        <v>0</v>
      </c>
      <c r="EC2444" s="72"/>
      <c r="ED2444" s="72">
        <v>0</v>
      </c>
      <c r="EG2444" s="69">
        <v>0</v>
      </c>
    </row>
    <row r="2445" spans="1:140" s="67" customFormat="1">
      <c r="A2445" s="68"/>
      <c r="B2445" s="68" t="s">
        <v>6278</v>
      </c>
      <c r="C2445" s="68" t="s">
        <v>6279</v>
      </c>
      <c r="D2445" s="69" t="s">
        <v>6288</v>
      </c>
      <c r="E2445" s="69" t="s">
        <v>149</v>
      </c>
      <c r="F2445" s="69" t="s">
        <v>782</v>
      </c>
      <c r="G2445" s="69" t="s">
        <v>783</v>
      </c>
      <c r="H2445" s="68"/>
      <c r="I2445" s="68" t="s">
        <v>6175</v>
      </c>
      <c r="J2445" s="70">
        <v>42825</v>
      </c>
      <c r="K2445" s="70">
        <v>42825</v>
      </c>
      <c r="L2445" s="68"/>
      <c r="M2445" s="69" t="s">
        <v>152</v>
      </c>
      <c r="N2445" s="69" t="s">
        <v>153</v>
      </c>
      <c r="O2445" s="71" t="s">
        <v>5324</v>
      </c>
      <c r="P2445" s="72">
        <v>570254051.50753999</v>
      </c>
      <c r="Q2445" s="68" t="s">
        <v>6281</v>
      </c>
      <c r="R2445" s="69" t="s">
        <v>5610</v>
      </c>
      <c r="S2445" s="69">
        <f t="shared" si="77"/>
        <v>0.15920000000000001</v>
      </c>
      <c r="T2445" s="72">
        <v>907844.45</v>
      </c>
      <c r="U2445" s="73">
        <f t="shared" si="78"/>
        <v>907844.45</v>
      </c>
      <c r="V2445" s="68"/>
      <c r="W2445" s="68"/>
      <c r="X2445" s="68"/>
      <c r="Y2445" s="68"/>
      <c r="Z2445" s="68"/>
      <c r="AA2445" s="68"/>
      <c r="AB2445" s="68"/>
      <c r="AC2445" s="68"/>
      <c r="AD2445" s="68"/>
      <c r="AE2445" s="68"/>
      <c r="AF2445" s="68"/>
      <c r="AG2445" s="68"/>
      <c r="AH2445" s="68"/>
      <c r="AI2445" s="68"/>
      <c r="AJ2445" s="68"/>
      <c r="AK2445" s="68"/>
      <c r="AL2445" s="68"/>
      <c r="AM2445" s="68"/>
      <c r="AN2445" s="68"/>
      <c r="AO2445" s="68"/>
      <c r="AP2445" s="68"/>
      <c r="AQ2445" s="68"/>
      <c r="AR2445" s="68"/>
      <c r="AS2445" s="68"/>
      <c r="AT2445" s="68"/>
      <c r="AU2445" s="68"/>
      <c r="AV2445" s="68"/>
      <c r="AW2445" s="68"/>
      <c r="AX2445" s="68"/>
      <c r="AY2445" s="68"/>
      <c r="AZ2445" s="68"/>
      <c r="BA2445" s="68"/>
      <c r="BB2445" s="68"/>
      <c r="BC2445" s="68"/>
      <c r="BD2445" s="68"/>
      <c r="BE2445" s="68"/>
      <c r="BF2445" s="68"/>
      <c r="BG2445" s="68"/>
      <c r="BH2445" s="68"/>
      <c r="BI2445" s="68"/>
      <c r="BJ2445" s="68"/>
      <c r="BK2445" s="74">
        <v>0</v>
      </c>
      <c r="BL2445" s="68"/>
      <c r="BM2445" s="68"/>
      <c r="BN2445" s="68"/>
      <c r="BO2445" s="68"/>
      <c r="BP2445" s="68"/>
      <c r="BQ2445" s="68"/>
      <c r="BR2445" s="68"/>
      <c r="BS2445" s="68">
        <v>0</v>
      </c>
      <c r="BT2445" s="72"/>
      <c r="BU2445" s="68"/>
      <c r="BV2445" s="68"/>
      <c r="BW2445" s="72"/>
      <c r="BX2445" s="68"/>
      <c r="BY2445" s="68"/>
      <c r="BZ2445" s="68"/>
      <c r="CA2445" s="69">
        <v>0</v>
      </c>
      <c r="CB2445" s="68"/>
      <c r="CC2445" s="68"/>
      <c r="CD2445" s="68"/>
      <c r="CE2445" s="72"/>
      <c r="CF2445" s="72">
        <v>0</v>
      </c>
      <c r="CG2445" s="68"/>
      <c r="CH2445" s="68"/>
      <c r="CI2445" s="72">
        <v>103786.23</v>
      </c>
      <c r="CJ2445" s="72">
        <v>781248.06</v>
      </c>
      <c r="CK2445" s="68"/>
      <c r="CL2445" s="68"/>
      <c r="CM2445" s="69">
        <v>0</v>
      </c>
      <c r="CN2445" s="72">
        <v>21099.37</v>
      </c>
      <c r="CO2445" s="68"/>
      <c r="CP2445" s="68"/>
      <c r="CQ2445" s="68"/>
      <c r="CR2445" s="69"/>
      <c r="CS2445" s="68"/>
      <c r="CT2445" s="95"/>
      <c r="CU2445" s="72"/>
      <c r="CV2445" s="69"/>
      <c r="CW2445" s="68"/>
      <c r="CX2445" s="68"/>
      <c r="CY2445" s="68"/>
      <c r="CZ2445" s="68"/>
      <c r="DA2445" s="68"/>
      <c r="DB2445" s="93">
        <v>0</v>
      </c>
      <c r="DC2445" s="68"/>
      <c r="DD2445" s="68"/>
      <c r="DE2445" s="68"/>
      <c r="DF2445" s="85"/>
      <c r="DG2445" s="68"/>
      <c r="DH2445" s="68"/>
      <c r="DI2445" s="68"/>
      <c r="DJ2445" s="68"/>
      <c r="DK2445" s="72">
        <v>0</v>
      </c>
      <c r="DL2445" s="68"/>
      <c r="DM2445" s="68"/>
      <c r="DN2445" s="68"/>
      <c r="DO2445" s="68"/>
      <c r="DP2445" s="72">
        <v>0</v>
      </c>
      <c r="DQ2445" s="68"/>
      <c r="DR2445" s="72">
        <v>0</v>
      </c>
      <c r="DS2445" s="68"/>
      <c r="DT2445" s="68">
        <v>0</v>
      </c>
      <c r="DU2445" s="68"/>
      <c r="DV2445" s="81">
        <v>0</v>
      </c>
      <c r="DW2445" s="68"/>
      <c r="DX2445" s="68"/>
      <c r="DY2445" s="68"/>
      <c r="DZ2445" s="72">
        <v>1710.79</v>
      </c>
      <c r="EA2445" s="68"/>
      <c r="EB2445" s="72">
        <v>0</v>
      </c>
      <c r="EC2445" s="68"/>
      <c r="ED2445" s="72">
        <v>0</v>
      </c>
      <c r="EE2445" s="68"/>
      <c r="EF2445" s="68"/>
      <c r="EG2445" s="69">
        <v>0</v>
      </c>
      <c r="EH2445" s="68"/>
      <c r="EI2445" s="68"/>
      <c r="EJ2445" s="68"/>
    </row>
    <row r="2446" spans="1:140" s="67" customFormat="1">
      <c r="B2446" s="68" t="s">
        <v>6278</v>
      </c>
      <c r="C2446" s="68" t="s">
        <v>6279</v>
      </c>
      <c r="D2446" s="69" t="s">
        <v>6300</v>
      </c>
      <c r="E2446" s="69" t="s">
        <v>149</v>
      </c>
      <c r="F2446" s="69" t="s">
        <v>3215</v>
      </c>
      <c r="G2446" s="69" t="s">
        <v>5133</v>
      </c>
      <c r="H2446" s="68"/>
      <c r="J2446" s="70">
        <v>42551</v>
      </c>
      <c r="K2446" s="70">
        <v>42564</v>
      </c>
      <c r="M2446" s="69" t="s">
        <v>152</v>
      </c>
      <c r="N2446" s="69" t="s">
        <v>153</v>
      </c>
      <c r="O2446" s="71" t="s">
        <v>3213</v>
      </c>
      <c r="P2446" s="72">
        <v>271261421.80000001</v>
      </c>
      <c r="Q2446" s="68" t="s">
        <v>6281</v>
      </c>
      <c r="R2446" s="69" t="s">
        <v>3216</v>
      </c>
      <c r="S2446" s="69">
        <f t="shared" si="77"/>
        <v>5.0653999999999995</v>
      </c>
      <c r="T2446" s="72">
        <v>13740476.060000001</v>
      </c>
      <c r="U2446" s="73">
        <f t="shared" si="78"/>
        <v>13762990.75</v>
      </c>
      <c r="BK2446" s="74">
        <v>0</v>
      </c>
      <c r="BS2446" s="72"/>
      <c r="BT2446" s="72">
        <v>46928.24</v>
      </c>
      <c r="BW2446" s="72"/>
      <c r="CA2446" s="69">
        <v>22514.69</v>
      </c>
      <c r="CE2446" s="75"/>
      <c r="CF2446" s="72"/>
      <c r="CI2446" s="72">
        <v>0</v>
      </c>
      <c r="CJ2446" s="72">
        <v>0</v>
      </c>
      <c r="CM2446" s="72">
        <v>13191442.93</v>
      </c>
      <c r="CN2446" s="72">
        <v>0</v>
      </c>
      <c r="CR2446" s="69">
        <v>0</v>
      </c>
      <c r="CT2446" s="89">
        <v>0</v>
      </c>
      <c r="CU2446" s="72"/>
      <c r="CV2446" s="69"/>
      <c r="CX2446" s="68"/>
      <c r="CY2446" s="68"/>
      <c r="CZ2446" s="68"/>
      <c r="DB2446" s="89">
        <v>502104.89</v>
      </c>
      <c r="DC2446" s="68"/>
      <c r="DD2446" s="68"/>
      <c r="DF2446" s="72">
        <v>0</v>
      </c>
      <c r="DK2446" s="72"/>
      <c r="DP2446" s="72">
        <v>0</v>
      </c>
      <c r="DQ2446" s="72"/>
      <c r="DR2446" s="72">
        <v>0</v>
      </c>
      <c r="DV2446" s="77">
        <v>0</v>
      </c>
      <c r="DZ2446" s="72">
        <v>0</v>
      </c>
      <c r="EA2446" s="72"/>
      <c r="EB2446" s="72"/>
      <c r="EC2446" s="72"/>
      <c r="ED2446" s="72">
        <v>0</v>
      </c>
      <c r="EG2446" s="69">
        <v>0</v>
      </c>
    </row>
    <row r="2447" spans="1:140" s="67" customFormat="1">
      <c r="B2447" s="68" t="s">
        <v>6278</v>
      </c>
      <c r="C2447" s="68" t="s">
        <v>6279</v>
      </c>
      <c r="D2447" s="69" t="s">
        <v>6300</v>
      </c>
      <c r="E2447" s="69" t="s">
        <v>149</v>
      </c>
      <c r="F2447" s="69" t="s">
        <v>3215</v>
      </c>
      <c r="G2447" s="69" t="s">
        <v>5133</v>
      </c>
      <c r="H2447" s="68"/>
      <c r="J2447" s="70">
        <v>42643</v>
      </c>
      <c r="K2447" s="70">
        <v>42643</v>
      </c>
      <c r="M2447" s="69" t="s">
        <v>152</v>
      </c>
      <c r="N2447" s="69" t="s">
        <v>153</v>
      </c>
      <c r="O2447" s="71" t="s">
        <v>3828</v>
      </c>
      <c r="P2447" s="72">
        <v>280808563.60000002</v>
      </c>
      <c r="Q2447" s="68" t="s">
        <v>6281</v>
      </c>
      <c r="R2447" s="69" t="s">
        <v>3829</v>
      </c>
      <c r="S2447" s="69">
        <f t="shared" si="77"/>
        <v>0.1462</v>
      </c>
      <c r="T2447" s="72">
        <v>410542.12</v>
      </c>
      <c r="U2447" s="73">
        <f t="shared" si="78"/>
        <v>412507.79</v>
      </c>
      <c r="BK2447" s="74">
        <v>0</v>
      </c>
      <c r="BS2447" s="72"/>
      <c r="BT2447" s="72">
        <v>5054.54</v>
      </c>
      <c r="BW2447" s="72"/>
      <c r="CA2447" s="69">
        <v>1965.67</v>
      </c>
      <c r="CE2447" s="75"/>
      <c r="CF2447" s="72"/>
      <c r="CI2447" s="72">
        <v>18252.54</v>
      </c>
      <c r="CJ2447" s="72">
        <v>32854.620000000003</v>
      </c>
      <c r="CM2447" s="72">
        <v>354380.42</v>
      </c>
      <c r="CN2447" s="72">
        <v>0</v>
      </c>
      <c r="CR2447" s="69">
        <v>0</v>
      </c>
      <c r="CT2447" s="90">
        <v>0</v>
      </c>
      <c r="CU2447" s="72"/>
      <c r="CV2447" s="69"/>
      <c r="CX2447" s="68"/>
      <c r="CY2447" s="68"/>
      <c r="CZ2447" s="68"/>
      <c r="DB2447" s="93"/>
      <c r="DC2447" s="68"/>
      <c r="DD2447" s="68"/>
      <c r="DF2447" s="76">
        <v>0</v>
      </c>
      <c r="DK2447" s="72"/>
      <c r="DP2447" s="72">
        <v>0</v>
      </c>
      <c r="DQ2447" s="72"/>
      <c r="DR2447" s="72">
        <v>0</v>
      </c>
      <c r="DV2447" s="78">
        <v>0</v>
      </c>
      <c r="DZ2447" s="72">
        <v>0</v>
      </c>
      <c r="EA2447" s="72"/>
      <c r="EB2447" s="72"/>
      <c r="EC2447" s="72"/>
      <c r="ED2447" s="72">
        <v>0</v>
      </c>
      <c r="EG2447" s="69">
        <v>0</v>
      </c>
    </row>
    <row r="2448" spans="1:140" s="67" customFormat="1">
      <c r="B2448" s="68" t="s">
        <v>6278</v>
      </c>
      <c r="C2448" s="68" t="s">
        <v>6279</v>
      </c>
      <c r="D2448" s="69" t="s">
        <v>6300</v>
      </c>
      <c r="E2448" s="69" t="s">
        <v>149</v>
      </c>
      <c r="F2448" s="69" t="s">
        <v>3215</v>
      </c>
      <c r="G2448" s="69" t="s">
        <v>5133</v>
      </c>
      <c r="H2448" s="68"/>
      <c r="J2448" s="70">
        <v>42734</v>
      </c>
      <c r="K2448" s="70">
        <v>42734</v>
      </c>
      <c r="M2448" s="69" t="s">
        <v>152</v>
      </c>
      <c r="N2448" s="69" t="s">
        <v>153</v>
      </c>
      <c r="O2448" s="71" t="s">
        <v>4640</v>
      </c>
      <c r="P2448" s="72">
        <v>277755095.803029</v>
      </c>
      <c r="Q2448" s="68" t="s">
        <v>6281</v>
      </c>
      <c r="R2448" s="69" t="s">
        <v>4641</v>
      </c>
      <c r="S2448" s="69">
        <f t="shared" si="77"/>
        <v>0.3468001</v>
      </c>
      <c r="T2448" s="72">
        <v>963254.95000000007</v>
      </c>
      <c r="U2448" s="73">
        <f t="shared" si="78"/>
        <v>986586.4</v>
      </c>
      <c r="BK2448" s="74">
        <v>0</v>
      </c>
      <c r="BS2448" s="72"/>
      <c r="BT2448" s="72">
        <v>39163.480000000003</v>
      </c>
      <c r="BW2448" s="72"/>
      <c r="CA2448" s="69">
        <v>23331.45</v>
      </c>
      <c r="CF2448" s="72"/>
      <c r="CI2448" s="72">
        <v>15276.52</v>
      </c>
      <c r="CJ2448" s="72">
        <v>56106.53</v>
      </c>
      <c r="CM2448" s="72">
        <v>852708.42</v>
      </c>
      <c r="CN2448" s="72">
        <v>0</v>
      </c>
      <c r="CR2448" s="69">
        <v>0</v>
      </c>
      <c r="CT2448" s="90">
        <v>0</v>
      </c>
      <c r="CU2448" s="68"/>
      <c r="CV2448" s="68"/>
      <c r="CX2448" s="68"/>
      <c r="CY2448" s="68"/>
      <c r="CZ2448" s="68"/>
      <c r="DB2448" s="93"/>
      <c r="DC2448" s="68"/>
      <c r="DD2448" s="68"/>
      <c r="DF2448" s="76">
        <v>0</v>
      </c>
      <c r="DK2448" s="72"/>
      <c r="DP2448" s="72">
        <v>0</v>
      </c>
      <c r="DQ2448" s="72"/>
      <c r="DR2448" s="72">
        <v>0</v>
      </c>
      <c r="DV2448" s="78">
        <v>0</v>
      </c>
      <c r="DZ2448" s="72">
        <v>0</v>
      </c>
      <c r="EA2448" s="72"/>
      <c r="EB2448" s="72"/>
      <c r="EC2448" s="72"/>
      <c r="ED2448" s="72">
        <v>0</v>
      </c>
      <c r="EG2448" s="69">
        <v>0</v>
      </c>
    </row>
    <row r="2449" spans="2:137" s="67" customFormat="1">
      <c r="B2449" s="68" t="s">
        <v>6278</v>
      </c>
      <c r="C2449" s="68" t="s">
        <v>6279</v>
      </c>
      <c r="D2449" s="69" t="s">
        <v>6288</v>
      </c>
      <c r="E2449" s="69" t="s">
        <v>149</v>
      </c>
      <c r="F2449" s="69" t="s">
        <v>3215</v>
      </c>
      <c r="G2449" s="69" t="s">
        <v>5133</v>
      </c>
      <c r="H2449" s="68"/>
      <c r="J2449" s="70">
        <v>42551</v>
      </c>
      <c r="K2449" s="70">
        <v>42564</v>
      </c>
      <c r="M2449" s="69" t="s">
        <v>152</v>
      </c>
      <c r="N2449" s="69" t="s">
        <v>153</v>
      </c>
      <c r="O2449" s="71" t="s">
        <v>3213</v>
      </c>
      <c r="P2449" s="72">
        <v>271261421.80000001</v>
      </c>
      <c r="Q2449" s="68" t="s">
        <v>6281</v>
      </c>
      <c r="R2449" s="69" t="s">
        <v>3216</v>
      </c>
      <c r="S2449" s="69">
        <f t="shared" si="77"/>
        <v>5.0653999999999995</v>
      </c>
      <c r="T2449" s="72">
        <v>13740476.060000001</v>
      </c>
      <c r="U2449" s="73">
        <f t="shared" si="78"/>
        <v>13762990.75</v>
      </c>
      <c r="BK2449" s="74">
        <v>0</v>
      </c>
      <c r="BS2449" s="72"/>
      <c r="BT2449" s="72">
        <v>46928.24</v>
      </c>
      <c r="BW2449" s="72"/>
      <c r="CA2449" s="69">
        <v>22514.69</v>
      </c>
      <c r="CE2449" s="75"/>
      <c r="CF2449" s="72"/>
      <c r="CI2449" s="72">
        <v>0</v>
      </c>
      <c r="CJ2449" s="72">
        <v>0</v>
      </c>
      <c r="CM2449" s="72">
        <v>13191442.93</v>
      </c>
      <c r="CN2449" s="72">
        <v>0</v>
      </c>
      <c r="CR2449" s="69">
        <v>0</v>
      </c>
      <c r="CT2449" s="89">
        <v>0</v>
      </c>
      <c r="CU2449" s="72"/>
      <c r="CV2449" s="69"/>
      <c r="CX2449" s="68"/>
      <c r="CY2449" s="68"/>
      <c r="CZ2449" s="68"/>
      <c r="DB2449" s="89">
        <v>502104.89</v>
      </c>
      <c r="DC2449" s="68"/>
      <c r="DD2449" s="68"/>
      <c r="DF2449" s="72">
        <v>0</v>
      </c>
      <c r="DK2449" s="72"/>
      <c r="DP2449" s="72">
        <v>0</v>
      </c>
      <c r="DQ2449" s="72"/>
      <c r="DR2449" s="72">
        <v>0</v>
      </c>
      <c r="DV2449" s="77">
        <v>0</v>
      </c>
      <c r="DZ2449" s="72">
        <v>0</v>
      </c>
      <c r="EA2449" s="72"/>
      <c r="EB2449" s="72"/>
      <c r="EC2449" s="72"/>
      <c r="ED2449" s="72">
        <v>0</v>
      </c>
      <c r="EG2449" s="69">
        <v>0</v>
      </c>
    </row>
    <row r="2450" spans="2:137" s="67" customFormat="1">
      <c r="B2450" s="68" t="s">
        <v>6278</v>
      </c>
      <c r="C2450" s="68" t="s">
        <v>6279</v>
      </c>
      <c r="D2450" s="69" t="s">
        <v>6288</v>
      </c>
      <c r="E2450" s="69" t="s">
        <v>149</v>
      </c>
      <c r="F2450" s="69" t="s">
        <v>3215</v>
      </c>
      <c r="G2450" s="69" t="s">
        <v>5133</v>
      </c>
      <c r="H2450" s="68"/>
      <c r="J2450" s="70">
        <v>42643</v>
      </c>
      <c r="K2450" s="70">
        <v>42643</v>
      </c>
      <c r="M2450" s="69" t="s">
        <v>152</v>
      </c>
      <c r="N2450" s="69" t="s">
        <v>153</v>
      </c>
      <c r="O2450" s="71" t="s">
        <v>3828</v>
      </c>
      <c r="P2450" s="72">
        <v>280808563.60000002</v>
      </c>
      <c r="Q2450" s="68" t="s">
        <v>6281</v>
      </c>
      <c r="R2450" s="69" t="s">
        <v>3829</v>
      </c>
      <c r="S2450" s="69">
        <f t="shared" si="77"/>
        <v>0.1462</v>
      </c>
      <c r="T2450" s="72">
        <v>410542.12</v>
      </c>
      <c r="U2450" s="73">
        <f t="shared" si="78"/>
        <v>412507.79</v>
      </c>
      <c r="BK2450" s="74">
        <v>0</v>
      </c>
      <c r="BS2450" s="72"/>
      <c r="BT2450" s="72">
        <v>5054.54</v>
      </c>
      <c r="BW2450" s="72"/>
      <c r="CA2450" s="69">
        <v>1965.67</v>
      </c>
      <c r="CE2450" s="75"/>
      <c r="CF2450" s="72"/>
      <c r="CI2450" s="72">
        <v>18252.54</v>
      </c>
      <c r="CJ2450" s="72">
        <v>32854.620000000003</v>
      </c>
      <c r="CM2450" s="72">
        <v>354380.42</v>
      </c>
      <c r="CN2450" s="72">
        <v>0</v>
      </c>
      <c r="CR2450" s="69">
        <v>0</v>
      </c>
      <c r="CT2450" s="90">
        <v>0</v>
      </c>
      <c r="CU2450" s="72"/>
      <c r="CV2450" s="69"/>
      <c r="CX2450" s="68"/>
      <c r="CY2450" s="68"/>
      <c r="CZ2450" s="68"/>
      <c r="DB2450" s="93"/>
      <c r="DC2450" s="68"/>
      <c r="DD2450" s="68"/>
      <c r="DF2450" s="76">
        <v>0</v>
      </c>
      <c r="DK2450" s="72"/>
      <c r="DP2450" s="72">
        <v>0</v>
      </c>
      <c r="DQ2450" s="72"/>
      <c r="DR2450" s="72">
        <v>0</v>
      </c>
      <c r="DV2450" s="78">
        <v>0</v>
      </c>
      <c r="DZ2450" s="72">
        <v>0</v>
      </c>
      <c r="EA2450" s="72"/>
      <c r="EB2450" s="72"/>
      <c r="EC2450" s="72"/>
      <c r="ED2450" s="72">
        <v>0</v>
      </c>
      <c r="EG2450" s="69">
        <v>0</v>
      </c>
    </row>
    <row r="2451" spans="2:137" s="67" customFormat="1">
      <c r="B2451" s="68" t="s">
        <v>6278</v>
      </c>
      <c r="C2451" s="68" t="s">
        <v>6279</v>
      </c>
      <c r="D2451" s="69" t="s">
        <v>6288</v>
      </c>
      <c r="E2451" s="69" t="s">
        <v>149</v>
      </c>
      <c r="F2451" s="69" t="s">
        <v>3215</v>
      </c>
      <c r="G2451" s="69" t="s">
        <v>5133</v>
      </c>
      <c r="H2451" s="68"/>
      <c r="J2451" s="70">
        <v>42734</v>
      </c>
      <c r="K2451" s="70">
        <v>42734</v>
      </c>
      <c r="M2451" s="69" t="s">
        <v>152</v>
      </c>
      <c r="N2451" s="69" t="s">
        <v>153</v>
      </c>
      <c r="O2451" s="71" t="s">
        <v>4640</v>
      </c>
      <c r="P2451" s="72">
        <v>277755095.803029</v>
      </c>
      <c r="Q2451" s="68" t="s">
        <v>6281</v>
      </c>
      <c r="R2451" s="69" t="s">
        <v>4641</v>
      </c>
      <c r="S2451" s="69">
        <f t="shared" si="77"/>
        <v>0.3468001</v>
      </c>
      <c r="T2451" s="72">
        <v>963254.95000000007</v>
      </c>
      <c r="U2451" s="73">
        <f t="shared" si="78"/>
        <v>986586.4</v>
      </c>
      <c r="BK2451" s="74">
        <v>0</v>
      </c>
      <c r="BS2451" s="72"/>
      <c r="BT2451" s="72">
        <v>39163.480000000003</v>
      </c>
      <c r="BW2451" s="72"/>
      <c r="CA2451" s="69">
        <v>23331.45</v>
      </c>
      <c r="CF2451" s="72"/>
      <c r="CI2451" s="72">
        <v>15276.52</v>
      </c>
      <c r="CJ2451" s="72">
        <v>56106.53</v>
      </c>
      <c r="CM2451" s="72">
        <v>852708.42</v>
      </c>
      <c r="CN2451" s="72">
        <v>0</v>
      </c>
      <c r="CR2451" s="69">
        <v>0</v>
      </c>
      <c r="CT2451" s="90">
        <v>0</v>
      </c>
      <c r="CU2451" s="68"/>
      <c r="CV2451" s="68"/>
      <c r="CX2451" s="68"/>
      <c r="CY2451" s="68"/>
      <c r="CZ2451" s="68"/>
      <c r="DB2451" s="93"/>
      <c r="DC2451" s="68"/>
      <c r="DD2451" s="68"/>
      <c r="DF2451" s="76">
        <v>0</v>
      </c>
      <c r="DK2451" s="72"/>
      <c r="DP2451" s="72">
        <v>0</v>
      </c>
      <c r="DQ2451" s="72"/>
      <c r="DR2451" s="72">
        <v>0</v>
      </c>
      <c r="DV2451" s="78">
        <v>0</v>
      </c>
      <c r="DZ2451" s="72">
        <v>0</v>
      </c>
      <c r="EA2451" s="72"/>
      <c r="EB2451" s="72"/>
      <c r="EC2451" s="72"/>
      <c r="ED2451" s="72">
        <v>0</v>
      </c>
      <c r="EG2451" s="69">
        <v>0</v>
      </c>
    </row>
    <row r="2452" spans="2:137" s="67" customFormat="1">
      <c r="B2452" s="68" t="s">
        <v>6278</v>
      </c>
      <c r="C2452" s="68" t="s">
        <v>6279</v>
      </c>
      <c r="D2452" s="69" t="s">
        <v>6303</v>
      </c>
      <c r="E2452" s="69" t="s">
        <v>149</v>
      </c>
      <c r="F2452" s="69" t="s">
        <v>1917</v>
      </c>
      <c r="G2452" s="69" t="s">
        <v>1918</v>
      </c>
      <c r="H2452" s="68"/>
      <c r="J2452" s="70">
        <v>42369</v>
      </c>
      <c r="K2452" s="70">
        <v>42397</v>
      </c>
      <c r="M2452" s="69" t="s">
        <v>152</v>
      </c>
      <c r="N2452" s="69" t="s">
        <v>153</v>
      </c>
      <c r="O2452" s="71" t="s">
        <v>1919</v>
      </c>
      <c r="P2452" s="72">
        <v>100383482.3</v>
      </c>
      <c r="Q2452" s="68" t="s">
        <v>6281</v>
      </c>
      <c r="R2452" s="69" t="s">
        <v>1920</v>
      </c>
      <c r="S2452" s="69">
        <f t="shared" si="77"/>
        <v>0.76959999999999995</v>
      </c>
      <c r="T2452" s="72">
        <v>772551.28</v>
      </c>
      <c r="U2452" s="73">
        <f t="shared" si="78"/>
        <v>772551.28</v>
      </c>
      <c r="BK2452" s="74">
        <v>0</v>
      </c>
      <c r="BS2452" s="72"/>
      <c r="BT2452" s="72">
        <v>0</v>
      </c>
      <c r="BW2452" s="72"/>
      <c r="CA2452" s="69">
        <v>0</v>
      </c>
      <c r="CE2452" s="75"/>
      <c r="CF2452" s="72">
        <v>0</v>
      </c>
      <c r="CI2452" s="72">
        <v>0</v>
      </c>
      <c r="CJ2452" s="72"/>
      <c r="CM2452" s="72">
        <v>0</v>
      </c>
      <c r="CN2452" s="72">
        <v>0</v>
      </c>
      <c r="CR2452" s="69">
        <v>385458.28</v>
      </c>
      <c r="CT2452" s="90">
        <v>385458.28</v>
      </c>
      <c r="CU2452" s="72"/>
      <c r="CV2452" s="69"/>
      <c r="CX2452" s="68"/>
      <c r="CY2452" s="68"/>
      <c r="CZ2452" s="68"/>
      <c r="DB2452" s="90">
        <v>0</v>
      </c>
      <c r="DC2452" s="68"/>
      <c r="DD2452" s="68"/>
      <c r="DF2452" s="72">
        <v>0</v>
      </c>
      <c r="DK2452" s="72"/>
      <c r="DP2452" s="72"/>
      <c r="DQ2452" s="72"/>
      <c r="DR2452" s="72"/>
      <c r="DV2452" s="78">
        <v>0</v>
      </c>
      <c r="DZ2452" s="72">
        <v>1634.72</v>
      </c>
      <c r="EA2452" s="72"/>
      <c r="EB2452" s="72"/>
      <c r="EC2452" s="72"/>
      <c r="ED2452" s="72"/>
      <c r="EG2452" s="69">
        <v>0</v>
      </c>
    </row>
    <row r="2453" spans="2:137" s="67" customFormat="1">
      <c r="B2453" s="68" t="s">
        <v>6278</v>
      </c>
      <c r="C2453" s="68" t="s">
        <v>6279</v>
      </c>
      <c r="D2453" s="69" t="s">
        <v>6303</v>
      </c>
      <c r="E2453" s="69" t="s">
        <v>149</v>
      </c>
      <c r="F2453" s="69" t="s">
        <v>1917</v>
      </c>
      <c r="G2453" s="69" t="s">
        <v>1918</v>
      </c>
      <c r="H2453" s="68"/>
      <c r="J2453" s="70">
        <v>42551</v>
      </c>
      <c r="K2453" s="70">
        <v>42612</v>
      </c>
      <c r="M2453" s="69" t="s">
        <v>152</v>
      </c>
      <c r="N2453" s="69" t="s">
        <v>153</v>
      </c>
      <c r="O2453" s="71" t="s">
        <v>3314</v>
      </c>
      <c r="P2453" s="72">
        <v>40483743.649999999</v>
      </c>
      <c r="Q2453" s="68" t="s">
        <v>6281</v>
      </c>
      <c r="R2453" s="69" t="s">
        <v>3315</v>
      </c>
      <c r="S2453" s="69">
        <f t="shared" si="77"/>
        <v>1.9082999999999999</v>
      </c>
      <c r="T2453" s="72">
        <v>772551.28</v>
      </c>
      <c r="U2453" s="73">
        <f t="shared" si="78"/>
        <v>772551.28</v>
      </c>
      <c r="BK2453" s="74">
        <v>0</v>
      </c>
      <c r="BS2453" s="72"/>
      <c r="BT2453" s="72">
        <v>0</v>
      </c>
      <c r="BW2453" s="72"/>
      <c r="CA2453" s="69">
        <v>0</v>
      </c>
      <c r="CE2453" s="75"/>
      <c r="CF2453" s="72">
        <v>0</v>
      </c>
      <c r="CI2453" s="72">
        <v>0</v>
      </c>
      <c r="CJ2453" s="72"/>
      <c r="CM2453" s="72">
        <v>0</v>
      </c>
      <c r="CN2453" s="72">
        <v>0</v>
      </c>
      <c r="CR2453" s="69">
        <v>385458.28</v>
      </c>
      <c r="CT2453" s="90">
        <v>385458.28</v>
      </c>
      <c r="CU2453" s="72"/>
      <c r="CV2453" s="69"/>
      <c r="CX2453" s="68"/>
      <c r="CY2453" s="68"/>
      <c r="CZ2453" s="68"/>
      <c r="DB2453" s="90">
        <v>0</v>
      </c>
      <c r="DC2453" s="68"/>
      <c r="DD2453" s="68"/>
      <c r="DF2453" s="72">
        <v>0</v>
      </c>
      <c r="DK2453" s="72"/>
      <c r="DP2453" s="72"/>
      <c r="DQ2453" s="72"/>
      <c r="DR2453" s="72"/>
      <c r="DV2453" s="78">
        <v>0</v>
      </c>
      <c r="DZ2453" s="72">
        <v>1634.72</v>
      </c>
      <c r="EA2453" s="72"/>
      <c r="EB2453" s="72"/>
      <c r="EC2453" s="72"/>
      <c r="ED2453" s="72">
        <v>0</v>
      </c>
      <c r="EG2453" s="69">
        <v>0</v>
      </c>
    </row>
    <row r="2454" spans="2:137" s="67" customFormat="1">
      <c r="B2454" s="68" t="s">
        <v>6278</v>
      </c>
      <c r="C2454" s="68" t="s">
        <v>6279</v>
      </c>
      <c r="D2454" s="69" t="s">
        <v>6303</v>
      </c>
      <c r="E2454" s="69" t="s">
        <v>149</v>
      </c>
      <c r="F2454" s="69" t="s">
        <v>1917</v>
      </c>
      <c r="G2454" s="69" t="s">
        <v>1918</v>
      </c>
      <c r="H2454" s="68"/>
      <c r="J2454" s="70">
        <v>42642</v>
      </c>
      <c r="K2454" s="70">
        <v>42661</v>
      </c>
      <c r="M2454" s="69" t="s">
        <v>2</v>
      </c>
      <c r="N2454" s="69" t="s">
        <v>5</v>
      </c>
      <c r="O2454" s="71" t="s">
        <v>3769</v>
      </c>
      <c r="P2454" s="72">
        <v>2326064.8906</v>
      </c>
      <c r="Q2454" s="68" t="s">
        <v>6281</v>
      </c>
      <c r="R2454" s="69" t="s">
        <v>3770</v>
      </c>
      <c r="S2454" s="69">
        <f t="shared" si="77"/>
        <v>33.212800000000001</v>
      </c>
      <c r="T2454" s="72">
        <v>772551.28</v>
      </c>
      <c r="U2454" s="73">
        <f t="shared" si="78"/>
        <v>772551.28</v>
      </c>
      <c r="BK2454" s="74">
        <v>0</v>
      </c>
      <c r="BS2454" s="72"/>
      <c r="BT2454" s="72">
        <v>0</v>
      </c>
      <c r="BW2454" s="72"/>
      <c r="CA2454" s="69">
        <v>0</v>
      </c>
      <c r="CE2454" s="75"/>
      <c r="CF2454" s="72">
        <v>0</v>
      </c>
      <c r="CI2454" s="72">
        <v>0</v>
      </c>
      <c r="CJ2454" s="72"/>
      <c r="CM2454" s="72">
        <v>0</v>
      </c>
      <c r="CN2454" s="72">
        <v>0</v>
      </c>
      <c r="CR2454" s="69">
        <v>385458.28</v>
      </c>
      <c r="CT2454" s="90">
        <v>385458.28</v>
      </c>
      <c r="CU2454" s="72"/>
      <c r="CV2454" s="69"/>
      <c r="CX2454" s="68"/>
      <c r="CY2454" s="68"/>
      <c r="CZ2454" s="68"/>
      <c r="DB2454" s="90">
        <v>0</v>
      </c>
      <c r="DC2454" s="68"/>
      <c r="DD2454" s="68"/>
      <c r="DF2454" s="85">
        <v>0</v>
      </c>
      <c r="DK2454" s="72"/>
      <c r="DP2454" s="72"/>
      <c r="DQ2454" s="72"/>
      <c r="DR2454" s="72"/>
      <c r="DV2454" s="78">
        <v>0</v>
      </c>
      <c r="DZ2454" s="72">
        <v>1634.72</v>
      </c>
      <c r="EA2454" s="72"/>
      <c r="EB2454" s="72"/>
      <c r="EC2454" s="72"/>
      <c r="ED2454" s="72">
        <v>0</v>
      </c>
      <c r="EG2454" s="69">
        <v>0</v>
      </c>
    </row>
    <row r="2455" spans="2:137" s="67" customFormat="1">
      <c r="B2455" s="68" t="s">
        <v>6278</v>
      </c>
      <c r="C2455" s="68" t="s">
        <v>6279</v>
      </c>
      <c r="D2455" s="69" t="s">
        <v>6285</v>
      </c>
      <c r="E2455" s="69" t="s">
        <v>149</v>
      </c>
      <c r="F2455" s="69" t="s">
        <v>1917</v>
      </c>
      <c r="G2455" s="69" t="s">
        <v>1918</v>
      </c>
      <c r="H2455" s="68"/>
      <c r="J2455" s="70">
        <v>42369</v>
      </c>
      <c r="K2455" s="70">
        <v>42397</v>
      </c>
      <c r="M2455" s="69" t="s">
        <v>152</v>
      </c>
      <c r="N2455" s="69" t="s">
        <v>153</v>
      </c>
      <c r="O2455" s="71" t="s">
        <v>1919</v>
      </c>
      <c r="P2455" s="72">
        <v>100383482.3</v>
      </c>
      <c r="Q2455" s="68" t="s">
        <v>6281</v>
      </c>
      <c r="R2455" s="69" t="s">
        <v>1920</v>
      </c>
      <c r="S2455" s="69">
        <f t="shared" si="77"/>
        <v>0.76959999999999995</v>
      </c>
      <c r="T2455" s="72">
        <v>772551.28</v>
      </c>
      <c r="U2455" s="73">
        <f t="shared" si="78"/>
        <v>772551.28</v>
      </c>
      <c r="BK2455" s="74">
        <v>0</v>
      </c>
      <c r="BS2455" s="72"/>
      <c r="BT2455" s="72">
        <v>0</v>
      </c>
      <c r="BW2455" s="72"/>
      <c r="CA2455" s="69">
        <v>0</v>
      </c>
      <c r="CE2455" s="75"/>
      <c r="CF2455" s="72">
        <v>0</v>
      </c>
      <c r="CI2455" s="72">
        <v>0</v>
      </c>
      <c r="CJ2455" s="72"/>
      <c r="CM2455" s="72">
        <v>0</v>
      </c>
      <c r="CN2455" s="72">
        <v>0</v>
      </c>
      <c r="CR2455" s="69">
        <v>385458.28</v>
      </c>
      <c r="CT2455" s="90">
        <v>385458.28</v>
      </c>
      <c r="CU2455" s="72"/>
      <c r="CV2455" s="69"/>
      <c r="CX2455" s="68"/>
      <c r="CY2455" s="68"/>
      <c r="CZ2455" s="68"/>
      <c r="DB2455" s="90">
        <v>0</v>
      </c>
      <c r="DC2455" s="68"/>
      <c r="DD2455" s="68"/>
      <c r="DF2455" s="72">
        <v>0</v>
      </c>
      <c r="DK2455" s="72"/>
      <c r="DP2455" s="72"/>
      <c r="DQ2455" s="72"/>
      <c r="DR2455" s="72"/>
      <c r="DV2455" s="78">
        <v>0</v>
      </c>
      <c r="DZ2455" s="72">
        <v>1634.72</v>
      </c>
      <c r="EA2455" s="72"/>
      <c r="EB2455" s="72"/>
      <c r="EC2455" s="72"/>
      <c r="ED2455" s="72"/>
      <c r="EG2455" s="69">
        <v>0</v>
      </c>
    </row>
    <row r="2456" spans="2:137" s="67" customFormat="1">
      <c r="B2456" s="68" t="s">
        <v>6278</v>
      </c>
      <c r="C2456" s="68" t="s">
        <v>6279</v>
      </c>
      <c r="D2456" s="69" t="s">
        <v>6285</v>
      </c>
      <c r="E2456" s="69" t="s">
        <v>149</v>
      </c>
      <c r="F2456" s="69" t="s">
        <v>1917</v>
      </c>
      <c r="G2456" s="69" t="s">
        <v>1918</v>
      </c>
      <c r="H2456" s="68"/>
      <c r="J2456" s="70">
        <v>42551</v>
      </c>
      <c r="K2456" s="70">
        <v>42612</v>
      </c>
      <c r="M2456" s="69" t="s">
        <v>152</v>
      </c>
      <c r="N2456" s="69" t="s">
        <v>153</v>
      </c>
      <c r="O2456" s="71" t="s">
        <v>3314</v>
      </c>
      <c r="P2456" s="72">
        <v>40483743.649999999</v>
      </c>
      <c r="Q2456" s="68" t="s">
        <v>6281</v>
      </c>
      <c r="R2456" s="69" t="s">
        <v>3315</v>
      </c>
      <c r="S2456" s="69">
        <f t="shared" si="77"/>
        <v>1.9082999999999999</v>
      </c>
      <c r="T2456" s="72">
        <v>772551.28</v>
      </c>
      <c r="U2456" s="73">
        <f t="shared" si="78"/>
        <v>772551.28</v>
      </c>
      <c r="BK2456" s="74">
        <v>0</v>
      </c>
      <c r="BS2456" s="72"/>
      <c r="BT2456" s="72">
        <v>0</v>
      </c>
      <c r="BW2456" s="72"/>
      <c r="CA2456" s="69">
        <v>0</v>
      </c>
      <c r="CE2456" s="75"/>
      <c r="CF2456" s="72">
        <v>0</v>
      </c>
      <c r="CI2456" s="72">
        <v>0</v>
      </c>
      <c r="CJ2456" s="72"/>
      <c r="CM2456" s="72">
        <v>0</v>
      </c>
      <c r="CN2456" s="72">
        <v>0</v>
      </c>
      <c r="CR2456" s="69">
        <v>385458.28</v>
      </c>
      <c r="CT2456" s="90">
        <v>385458.28</v>
      </c>
      <c r="CU2456" s="72"/>
      <c r="CV2456" s="69"/>
      <c r="CX2456" s="68"/>
      <c r="CY2456" s="68"/>
      <c r="CZ2456" s="68"/>
      <c r="DB2456" s="90">
        <v>0</v>
      </c>
      <c r="DC2456" s="68"/>
      <c r="DD2456" s="68"/>
      <c r="DF2456" s="72">
        <v>0</v>
      </c>
      <c r="DK2456" s="72"/>
      <c r="DP2456" s="72"/>
      <c r="DQ2456" s="72"/>
      <c r="DR2456" s="72"/>
      <c r="DV2456" s="78">
        <v>0</v>
      </c>
      <c r="DZ2456" s="72">
        <v>1634.72</v>
      </c>
      <c r="EA2456" s="72"/>
      <c r="EB2456" s="72"/>
      <c r="EC2456" s="72"/>
      <c r="ED2456" s="72">
        <v>0</v>
      </c>
      <c r="EG2456" s="69">
        <v>0</v>
      </c>
    </row>
    <row r="2457" spans="2:137" s="67" customFormat="1">
      <c r="B2457" s="68" t="s">
        <v>6278</v>
      </c>
      <c r="C2457" s="68" t="s">
        <v>6279</v>
      </c>
      <c r="D2457" s="69" t="s">
        <v>6285</v>
      </c>
      <c r="E2457" s="69" t="s">
        <v>149</v>
      </c>
      <c r="F2457" s="69" t="s">
        <v>1917</v>
      </c>
      <c r="G2457" s="69" t="s">
        <v>1918</v>
      </c>
      <c r="H2457" s="68"/>
      <c r="J2457" s="70">
        <v>42642</v>
      </c>
      <c r="K2457" s="70">
        <v>42661</v>
      </c>
      <c r="M2457" s="69" t="s">
        <v>2</v>
      </c>
      <c r="N2457" s="69" t="s">
        <v>5</v>
      </c>
      <c r="O2457" s="71" t="s">
        <v>3769</v>
      </c>
      <c r="P2457" s="72">
        <v>2326064.8906</v>
      </c>
      <c r="Q2457" s="68" t="s">
        <v>6281</v>
      </c>
      <c r="R2457" s="69" t="s">
        <v>3770</v>
      </c>
      <c r="S2457" s="69">
        <f t="shared" si="77"/>
        <v>33.212800000000001</v>
      </c>
      <c r="T2457" s="72">
        <v>772551.28</v>
      </c>
      <c r="U2457" s="73">
        <f t="shared" si="78"/>
        <v>772551.28</v>
      </c>
      <c r="BK2457" s="74">
        <v>0</v>
      </c>
      <c r="BS2457" s="72"/>
      <c r="BT2457" s="72">
        <v>0</v>
      </c>
      <c r="BW2457" s="72"/>
      <c r="CA2457" s="69">
        <v>0</v>
      </c>
      <c r="CE2457" s="75"/>
      <c r="CF2457" s="72">
        <v>0</v>
      </c>
      <c r="CI2457" s="72">
        <v>0</v>
      </c>
      <c r="CJ2457" s="72"/>
      <c r="CM2457" s="72">
        <v>0</v>
      </c>
      <c r="CN2457" s="72">
        <v>0</v>
      </c>
      <c r="CR2457" s="69">
        <v>385458.28</v>
      </c>
      <c r="CT2457" s="90">
        <v>385458.28</v>
      </c>
      <c r="CU2457" s="72"/>
      <c r="CV2457" s="69"/>
      <c r="CX2457" s="68"/>
      <c r="CY2457" s="68"/>
      <c r="CZ2457" s="68"/>
      <c r="DB2457" s="90">
        <v>0</v>
      </c>
      <c r="DC2457" s="68"/>
      <c r="DD2457" s="68"/>
      <c r="DF2457" s="85">
        <v>0</v>
      </c>
      <c r="DK2457" s="72"/>
      <c r="DP2457" s="72"/>
      <c r="DQ2457" s="72"/>
      <c r="DR2457" s="72"/>
      <c r="DV2457" s="78">
        <v>0</v>
      </c>
      <c r="DZ2457" s="72">
        <v>1634.72</v>
      </c>
      <c r="EA2457" s="72"/>
      <c r="EB2457" s="72"/>
      <c r="EC2457" s="72"/>
      <c r="ED2457" s="72">
        <v>0</v>
      </c>
      <c r="EG2457" s="69">
        <v>0</v>
      </c>
    </row>
    <row r="2458" spans="2:137" s="67" customFormat="1">
      <c r="B2458" s="68" t="s">
        <v>6278</v>
      </c>
      <c r="C2458" s="68" t="s">
        <v>6279</v>
      </c>
      <c r="D2458" s="69" t="s">
        <v>6288</v>
      </c>
      <c r="E2458" s="69" t="s">
        <v>149</v>
      </c>
      <c r="F2458" s="69" t="s">
        <v>1701</v>
      </c>
      <c r="G2458" s="69" t="s">
        <v>1702</v>
      </c>
      <c r="H2458" s="68"/>
      <c r="J2458" s="70">
        <v>42369</v>
      </c>
      <c r="K2458" s="70">
        <v>42369</v>
      </c>
      <c r="M2458" s="69" t="s">
        <v>152</v>
      </c>
      <c r="N2458" s="69" t="s">
        <v>153</v>
      </c>
      <c r="O2458" s="71" t="s">
        <v>1703</v>
      </c>
      <c r="P2458" s="72">
        <v>310463710.60000002</v>
      </c>
      <c r="Q2458" s="68" t="s">
        <v>6281</v>
      </c>
      <c r="R2458" s="69" t="s">
        <v>1704</v>
      </c>
      <c r="S2458" s="69">
        <f t="shared" si="77"/>
        <v>1.5409999999999999</v>
      </c>
      <c r="T2458" s="72">
        <v>4784245.78</v>
      </c>
      <c r="U2458" s="73">
        <f t="shared" si="78"/>
        <v>6948177.8599999994</v>
      </c>
      <c r="BK2458" s="74">
        <v>292146.36</v>
      </c>
      <c r="BS2458" s="72"/>
      <c r="BT2458" s="72">
        <v>0</v>
      </c>
      <c r="BW2458" s="72"/>
      <c r="CA2458" s="69">
        <v>70164.800000000003</v>
      </c>
      <c r="CE2458" s="75"/>
      <c r="CF2458" s="72">
        <v>2090973.1</v>
      </c>
      <c r="CI2458" s="72">
        <v>111456.49</v>
      </c>
      <c r="CJ2458" s="72"/>
      <c r="CM2458" s="72">
        <v>416952.75</v>
      </c>
      <c r="CN2458" s="72">
        <v>3495510.93</v>
      </c>
      <c r="CR2458" s="69">
        <v>0</v>
      </c>
      <c r="CT2458" s="90">
        <v>0</v>
      </c>
      <c r="CU2458" s="72"/>
      <c r="CV2458" s="69"/>
      <c r="CX2458" s="68"/>
      <c r="CY2458" s="68"/>
      <c r="CZ2458" s="68"/>
      <c r="DB2458" s="90">
        <v>0</v>
      </c>
      <c r="DC2458" s="68"/>
      <c r="DD2458" s="68"/>
      <c r="DF2458" s="72">
        <v>2794.18</v>
      </c>
      <c r="DK2458" s="72">
        <v>0</v>
      </c>
      <c r="DP2458" s="72">
        <v>0</v>
      </c>
      <c r="DQ2458" s="72"/>
      <c r="DR2458" s="72"/>
      <c r="DV2458" s="84"/>
      <c r="DZ2458" s="72">
        <v>310.45</v>
      </c>
      <c r="EA2458" s="72"/>
      <c r="EB2458" s="72">
        <v>0</v>
      </c>
      <c r="EC2458" s="72"/>
      <c r="ED2458" s="72">
        <v>0</v>
      </c>
      <c r="EG2458" s="69">
        <v>467868.8</v>
      </c>
    </row>
    <row r="2459" spans="2:137" s="67" customFormat="1">
      <c r="B2459" s="68" t="s">
        <v>6278</v>
      </c>
      <c r="C2459" s="68" t="s">
        <v>6279</v>
      </c>
      <c r="D2459" s="69" t="s">
        <v>6288</v>
      </c>
      <c r="E2459" s="69" t="s">
        <v>149</v>
      </c>
      <c r="F2459" s="69" t="s">
        <v>1701</v>
      </c>
      <c r="G2459" s="69" t="s">
        <v>1702</v>
      </c>
      <c r="H2459" s="68"/>
      <c r="J2459" s="70">
        <v>42551</v>
      </c>
      <c r="K2459" s="70">
        <v>42551</v>
      </c>
      <c r="M2459" s="69" t="s">
        <v>152</v>
      </c>
      <c r="N2459" s="69" t="s">
        <v>153</v>
      </c>
      <c r="O2459" s="71" t="s">
        <v>2762</v>
      </c>
      <c r="P2459" s="72">
        <v>250912138.30386299</v>
      </c>
      <c r="Q2459" s="68" t="s">
        <v>6281</v>
      </c>
      <c r="R2459" s="69" t="s">
        <v>2763</v>
      </c>
      <c r="S2459" s="69">
        <f t="shared" si="77"/>
        <v>4.4394999999999998</v>
      </c>
      <c r="T2459" s="72">
        <v>11139244.379999999</v>
      </c>
      <c r="U2459" s="73">
        <f t="shared" si="78"/>
        <v>13976558.849999998</v>
      </c>
      <c r="BK2459" s="74">
        <v>662658.96</v>
      </c>
      <c r="BS2459" s="72"/>
      <c r="BT2459" s="72">
        <v>5018.24</v>
      </c>
      <c r="BW2459" s="72"/>
      <c r="CA2459" s="69">
        <v>0</v>
      </c>
      <c r="CE2459" s="75"/>
      <c r="CF2459" s="72">
        <v>2836812.63</v>
      </c>
      <c r="CI2459" s="72">
        <v>222057.25</v>
      </c>
      <c r="CJ2459" s="72"/>
      <c r="CM2459" s="72">
        <v>516126.27</v>
      </c>
      <c r="CN2459" s="72">
        <v>7261397.2699999996</v>
      </c>
      <c r="CR2459" s="69">
        <v>798402.42</v>
      </c>
      <c r="CT2459" s="90">
        <v>798653.34</v>
      </c>
      <c r="CU2459" s="72"/>
      <c r="CV2459" s="69"/>
      <c r="CX2459" s="68"/>
      <c r="CY2459" s="68"/>
      <c r="CZ2459" s="68"/>
      <c r="DB2459" s="90">
        <v>0</v>
      </c>
      <c r="DC2459" s="68"/>
      <c r="DD2459" s="68"/>
      <c r="DF2459" s="72">
        <v>501.84</v>
      </c>
      <c r="DK2459" s="72">
        <v>0</v>
      </c>
      <c r="DP2459" s="72">
        <v>0</v>
      </c>
      <c r="DQ2459" s="72"/>
      <c r="DR2459" s="72"/>
      <c r="DV2459" s="81"/>
      <c r="DZ2459" s="72">
        <v>249908.49</v>
      </c>
      <c r="EA2459" s="72"/>
      <c r="EB2459" s="72">
        <v>0</v>
      </c>
      <c r="EC2459" s="72"/>
      <c r="ED2459" s="72">
        <v>0</v>
      </c>
      <c r="EG2459" s="69">
        <v>625022.14</v>
      </c>
    </row>
    <row r="2460" spans="2:137" s="67" customFormat="1" ht="23.25">
      <c r="B2460" s="68" t="s">
        <v>6278</v>
      </c>
      <c r="C2460" s="68" t="s">
        <v>6279</v>
      </c>
      <c r="D2460" s="69" t="s">
        <v>6288</v>
      </c>
      <c r="E2460" s="69" t="s">
        <v>149</v>
      </c>
      <c r="F2460" s="69" t="s">
        <v>1701</v>
      </c>
      <c r="G2460" s="69" t="s">
        <v>1702</v>
      </c>
      <c r="H2460" s="68"/>
      <c r="J2460" s="70">
        <v>42734</v>
      </c>
      <c r="K2460" s="70">
        <v>42734</v>
      </c>
      <c r="M2460" s="69" t="s">
        <v>152</v>
      </c>
      <c r="N2460" s="69" t="s">
        <v>153</v>
      </c>
      <c r="O2460" s="71" t="s">
        <v>4642</v>
      </c>
      <c r="P2460" s="72">
        <v>259992872.09236199</v>
      </c>
      <c r="Q2460" s="68" t="s">
        <v>6281</v>
      </c>
      <c r="R2460" s="69" t="s">
        <v>4643</v>
      </c>
      <c r="S2460" s="69">
        <f t="shared" si="77"/>
        <v>3.5166000000000004</v>
      </c>
      <c r="T2460" s="72">
        <v>9142909.3399999999</v>
      </c>
      <c r="U2460" s="73">
        <f t="shared" si="78"/>
        <v>12044169.800000001</v>
      </c>
      <c r="BK2460" s="74">
        <v>519205.77</v>
      </c>
      <c r="BS2460" s="72"/>
      <c r="BT2460" s="72">
        <v>31459.14</v>
      </c>
      <c r="BW2460" s="72"/>
      <c r="CA2460" s="69">
        <v>109457</v>
      </c>
      <c r="CF2460" s="72">
        <v>2791803.46</v>
      </c>
      <c r="CI2460" s="72">
        <v>127656.5</v>
      </c>
      <c r="CJ2460" s="72"/>
      <c r="CM2460" s="72">
        <v>644522.32999999996</v>
      </c>
      <c r="CN2460" s="72">
        <v>5794981.1399999997</v>
      </c>
      <c r="CR2460" s="69"/>
      <c r="CT2460" s="93"/>
      <c r="CU2460" s="68"/>
      <c r="CV2460" s="68"/>
      <c r="CX2460" s="68"/>
      <c r="CY2460" s="68"/>
      <c r="CZ2460" s="68"/>
      <c r="DB2460" s="90">
        <v>0</v>
      </c>
      <c r="DC2460" s="68"/>
      <c r="DD2460" s="68"/>
      <c r="DF2460" s="87"/>
      <c r="DK2460" s="72">
        <v>0</v>
      </c>
      <c r="DP2460" s="72">
        <v>0</v>
      </c>
      <c r="DQ2460" s="72"/>
      <c r="DR2460" s="72"/>
      <c r="DV2460" s="84"/>
      <c r="DZ2460" s="72">
        <v>1459859.96</v>
      </c>
      <c r="EA2460" s="72"/>
      <c r="EB2460" s="72">
        <v>0</v>
      </c>
      <c r="EC2460" s="72"/>
      <c r="ED2460" s="72">
        <v>0</v>
      </c>
      <c r="EG2460" s="69">
        <v>565224.5</v>
      </c>
    </row>
    <row r="2461" spans="2:137" s="67" customFormat="1">
      <c r="B2461" s="68" t="s">
        <v>6278</v>
      </c>
      <c r="C2461" s="68" t="s">
        <v>6279</v>
      </c>
      <c r="D2461" s="69" t="s">
        <v>6288</v>
      </c>
      <c r="E2461" s="69" t="s">
        <v>149</v>
      </c>
      <c r="F2461" s="69" t="s">
        <v>810</v>
      </c>
      <c r="G2461" s="69" t="s">
        <v>811</v>
      </c>
      <c r="H2461" s="68"/>
      <c r="J2461" s="70">
        <v>42277</v>
      </c>
      <c r="K2461" s="70">
        <v>42277</v>
      </c>
      <c r="M2461" s="69" t="s">
        <v>152</v>
      </c>
      <c r="N2461" s="69" t="s">
        <v>153</v>
      </c>
      <c r="O2461" s="71" t="s">
        <v>812</v>
      </c>
      <c r="P2461" s="72">
        <v>363951372.06427699</v>
      </c>
      <c r="Q2461" s="68" t="s">
        <v>6281</v>
      </c>
      <c r="R2461" s="69" t="s">
        <v>813</v>
      </c>
      <c r="S2461" s="69">
        <f t="shared" si="77"/>
        <v>0.4854</v>
      </c>
      <c r="T2461" s="72">
        <v>1766619.96</v>
      </c>
      <c r="U2461" s="73">
        <f t="shared" si="78"/>
        <v>1766619.96</v>
      </c>
      <c r="BK2461" s="74">
        <v>0</v>
      </c>
      <c r="BS2461" s="72">
        <v>0</v>
      </c>
      <c r="BT2461" s="72">
        <v>0</v>
      </c>
      <c r="BW2461" s="72">
        <v>0</v>
      </c>
      <c r="CA2461" s="69">
        <v>0</v>
      </c>
      <c r="CE2461" s="75"/>
      <c r="CF2461" s="72">
        <v>0</v>
      </c>
      <c r="CI2461" s="72">
        <v>590329.11</v>
      </c>
      <c r="CJ2461" s="72">
        <v>1176290.8500000001</v>
      </c>
      <c r="CM2461" s="72"/>
      <c r="CN2461" s="72">
        <v>0</v>
      </c>
      <c r="CR2461" s="69">
        <v>0</v>
      </c>
      <c r="CT2461" s="89">
        <v>0</v>
      </c>
      <c r="CU2461" s="72"/>
      <c r="CV2461" s="69"/>
      <c r="CX2461" s="68"/>
      <c r="CY2461" s="68"/>
      <c r="CZ2461" s="68"/>
      <c r="DB2461" s="89">
        <v>0</v>
      </c>
      <c r="DC2461" s="68"/>
      <c r="DD2461" s="68"/>
      <c r="DF2461" s="72">
        <v>0</v>
      </c>
      <c r="DK2461" s="72">
        <v>0</v>
      </c>
      <c r="DP2461" s="72">
        <v>0</v>
      </c>
      <c r="DQ2461" s="72"/>
      <c r="DR2461" s="72">
        <v>0</v>
      </c>
      <c r="DV2461" s="77">
        <v>0</v>
      </c>
      <c r="DZ2461" s="72">
        <v>0</v>
      </c>
      <c r="EA2461" s="72"/>
      <c r="EB2461" s="72">
        <v>0</v>
      </c>
      <c r="EC2461" s="72"/>
      <c r="ED2461" s="72">
        <v>0</v>
      </c>
      <c r="EG2461" s="69">
        <v>0</v>
      </c>
    </row>
    <row r="2462" spans="2:137" s="67" customFormat="1">
      <c r="B2462" s="68" t="s">
        <v>6278</v>
      </c>
      <c r="C2462" s="68" t="s">
        <v>6279</v>
      </c>
      <c r="D2462" s="69" t="s">
        <v>6288</v>
      </c>
      <c r="E2462" s="69" t="s">
        <v>149</v>
      </c>
      <c r="F2462" s="69" t="s">
        <v>810</v>
      </c>
      <c r="G2462" s="69" t="s">
        <v>811</v>
      </c>
      <c r="H2462" s="68"/>
      <c r="J2462" s="70">
        <v>42369</v>
      </c>
      <c r="K2462" s="70">
        <v>42369</v>
      </c>
      <c r="M2462" s="69" t="s">
        <v>152</v>
      </c>
      <c r="N2462" s="69" t="s">
        <v>153</v>
      </c>
      <c r="O2462" s="71" t="s">
        <v>1706</v>
      </c>
      <c r="P2462" s="72">
        <v>352260913.60000002</v>
      </c>
      <c r="Q2462" s="68" t="s">
        <v>6281</v>
      </c>
      <c r="R2462" s="69" t="s">
        <v>1707</v>
      </c>
      <c r="S2462" s="69">
        <f t="shared" si="77"/>
        <v>0.60640000000000005</v>
      </c>
      <c r="T2462" s="72">
        <v>2136110.1799999997</v>
      </c>
      <c r="U2462" s="73">
        <f t="shared" si="78"/>
        <v>2136110.1799999997</v>
      </c>
      <c r="BK2462" s="74">
        <v>0</v>
      </c>
      <c r="BS2462" s="72">
        <v>0</v>
      </c>
      <c r="BT2462" s="72">
        <v>0</v>
      </c>
      <c r="BW2462" s="72">
        <v>0</v>
      </c>
      <c r="CA2462" s="69">
        <v>0</v>
      </c>
      <c r="CE2462" s="75"/>
      <c r="CF2462" s="72">
        <v>0</v>
      </c>
      <c r="CI2462" s="72">
        <v>565026.49</v>
      </c>
      <c r="CJ2462" s="72">
        <v>1541846.02</v>
      </c>
      <c r="CM2462" s="72">
        <v>29237.67</v>
      </c>
      <c r="CN2462" s="72">
        <v>0</v>
      </c>
      <c r="CR2462" s="69">
        <v>0</v>
      </c>
      <c r="CT2462" s="90">
        <v>0</v>
      </c>
      <c r="CU2462" s="72"/>
      <c r="CV2462" s="69"/>
      <c r="CX2462" s="68"/>
      <c r="CY2462" s="68"/>
      <c r="CZ2462" s="68"/>
      <c r="DB2462" s="90">
        <v>0</v>
      </c>
      <c r="DC2462" s="68"/>
      <c r="DD2462" s="68"/>
      <c r="DF2462" s="72">
        <v>0</v>
      </c>
      <c r="DK2462" s="72">
        <v>0</v>
      </c>
      <c r="DP2462" s="72">
        <v>0</v>
      </c>
      <c r="DQ2462" s="72"/>
      <c r="DR2462" s="72">
        <v>0</v>
      </c>
      <c r="DV2462" s="78">
        <v>0</v>
      </c>
      <c r="DZ2462" s="72">
        <v>0</v>
      </c>
      <c r="EA2462" s="72"/>
      <c r="EB2462" s="72">
        <v>0</v>
      </c>
      <c r="EC2462" s="72"/>
      <c r="ED2462" s="72">
        <v>0</v>
      </c>
      <c r="EG2462" s="69">
        <v>0</v>
      </c>
    </row>
    <row r="2463" spans="2:137" s="67" customFormat="1">
      <c r="B2463" s="68" t="s">
        <v>6278</v>
      </c>
      <c r="C2463" s="68" t="s">
        <v>6279</v>
      </c>
      <c r="D2463" s="69" t="s">
        <v>6288</v>
      </c>
      <c r="E2463" s="69" t="s">
        <v>149</v>
      </c>
      <c r="F2463" s="69" t="s">
        <v>810</v>
      </c>
      <c r="G2463" s="69" t="s">
        <v>811</v>
      </c>
      <c r="H2463" s="68"/>
      <c r="J2463" s="70">
        <v>42460</v>
      </c>
      <c r="K2463" s="70">
        <v>42460</v>
      </c>
      <c r="M2463" s="69" t="s">
        <v>152</v>
      </c>
      <c r="N2463" s="69" t="s">
        <v>153</v>
      </c>
      <c r="O2463" s="71" t="s">
        <v>2203</v>
      </c>
      <c r="P2463" s="72">
        <v>335917263.60000002</v>
      </c>
      <c r="Q2463" s="68" t="s">
        <v>6281</v>
      </c>
      <c r="R2463" s="69" t="s">
        <v>2204</v>
      </c>
      <c r="S2463" s="69">
        <f t="shared" si="77"/>
        <v>0.70860000000000001</v>
      </c>
      <c r="T2463" s="72">
        <v>2380309.7300000004</v>
      </c>
      <c r="U2463" s="73">
        <f t="shared" si="78"/>
        <v>2380645.6300000004</v>
      </c>
      <c r="BK2463" s="74">
        <v>0</v>
      </c>
      <c r="BS2463" s="72">
        <v>0</v>
      </c>
      <c r="BT2463" s="72">
        <v>0</v>
      </c>
      <c r="BW2463" s="72">
        <v>0</v>
      </c>
      <c r="CA2463" s="69">
        <v>335.9</v>
      </c>
      <c r="CE2463" s="75"/>
      <c r="CF2463" s="72">
        <v>0</v>
      </c>
      <c r="CI2463" s="72">
        <v>1089715.6000000001</v>
      </c>
      <c r="CJ2463" s="72">
        <v>1146485.6200000001</v>
      </c>
      <c r="CM2463" s="72">
        <v>144108.51</v>
      </c>
      <c r="CN2463" s="72">
        <v>0</v>
      </c>
      <c r="CR2463" s="69">
        <v>0</v>
      </c>
      <c r="CT2463" s="90">
        <v>0</v>
      </c>
      <c r="CU2463" s="72"/>
      <c r="CV2463" s="69"/>
      <c r="CX2463" s="68"/>
      <c r="CY2463" s="68"/>
      <c r="CZ2463" s="68"/>
      <c r="DB2463" s="90">
        <v>0</v>
      </c>
      <c r="DC2463" s="68"/>
      <c r="DD2463" s="68"/>
      <c r="DF2463" s="72">
        <v>0</v>
      </c>
      <c r="DK2463" s="72">
        <v>0</v>
      </c>
      <c r="DP2463" s="72">
        <v>0</v>
      </c>
      <c r="DQ2463" s="72"/>
      <c r="DR2463" s="72">
        <v>0</v>
      </c>
      <c r="DV2463" s="77">
        <v>0</v>
      </c>
      <c r="DZ2463" s="72">
        <v>0</v>
      </c>
      <c r="EA2463" s="72"/>
      <c r="EB2463" s="72">
        <v>0</v>
      </c>
      <c r="EC2463" s="72"/>
      <c r="ED2463" s="72">
        <v>0</v>
      </c>
      <c r="EG2463" s="69">
        <v>0</v>
      </c>
    </row>
    <row r="2464" spans="2:137" s="67" customFormat="1">
      <c r="B2464" s="68" t="s">
        <v>6278</v>
      </c>
      <c r="C2464" s="68" t="s">
        <v>6279</v>
      </c>
      <c r="D2464" s="69" t="s">
        <v>6288</v>
      </c>
      <c r="E2464" s="69" t="s">
        <v>149</v>
      </c>
      <c r="F2464" s="69" t="s">
        <v>810</v>
      </c>
      <c r="G2464" s="69" t="s">
        <v>811</v>
      </c>
      <c r="H2464" s="68"/>
      <c r="J2464" s="70">
        <v>42551</v>
      </c>
      <c r="K2464" s="70">
        <v>42551</v>
      </c>
      <c r="M2464" s="69" t="s">
        <v>152</v>
      </c>
      <c r="N2464" s="69" t="s">
        <v>153</v>
      </c>
      <c r="O2464" s="71" t="s">
        <v>2949</v>
      </c>
      <c r="P2464" s="72">
        <v>251370054.02750501</v>
      </c>
      <c r="Q2464" s="68" t="s">
        <v>6281</v>
      </c>
      <c r="R2464" s="69" t="s">
        <v>2950</v>
      </c>
      <c r="S2464" s="69">
        <f t="shared" si="77"/>
        <v>1.018</v>
      </c>
      <c r="T2464" s="72">
        <v>2558947.15</v>
      </c>
      <c r="U2464" s="73">
        <f t="shared" si="78"/>
        <v>2558947.15</v>
      </c>
      <c r="BK2464" s="74">
        <v>0</v>
      </c>
      <c r="BS2464" s="72">
        <v>0</v>
      </c>
      <c r="BT2464" s="72">
        <v>0</v>
      </c>
      <c r="BW2464" s="72">
        <v>0</v>
      </c>
      <c r="CA2464" s="69"/>
      <c r="CE2464" s="75"/>
      <c r="CF2464" s="72">
        <v>0</v>
      </c>
      <c r="CI2464" s="72">
        <v>861696.55</v>
      </c>
      <c r="CJ2464" s="72">
        <v>1339551.01</v>
      </c>
      <c r="CM2464" s="72">
        <v>357699.59</v>
      </c>
      <c r="CN2464" s="72">
        <v>0</v>
      </c>
      <c r="CR2464" s="69">
        <v>0</v>
      </c>
      <c r="CT2464" s="90">
        <v>0</v>
      </c>
      <c r="CU2464" s="72"/>
      <c r="CV2464" s="69"/>
      <c r="CX2464" s="68"/>
      <c r="CY2464" s="68"/>
      <c r="CZ2464" s="68"/>
      <c r="DB2464" s="89">
        <v>0</v>
      </c>
      <c r="DC2464" s="68"/>
      <c r="DD2464" s="68"/>
      <c r="DF2464" s="72">
        <v>0</v>
      </c>
      <c r="DK2464" s="72">
        <v>0</v>
      </c>
      <c r="DP2464" s="72">
        <v>0</v>
      </c>
      <c r="DQ2464" s="72"/>
      <c r="DR2464" s="72">
        <v>0</v>
      </c>
      <c r="DV2464" s="77">
        <v>0</v>
      </c>
      <c r="DZ2464" s="72">
        <v>0</v>
      </c>
      <c r="EA2464" s="72"/>
      <c r="EB2464" s="72">
        <v>0</v>
      </c>
      <c r="EC2464" s="72"/>
      <c r="ED2464" s="72">
        <v>0</v>
      </c>
      <c r="EG2464" s="69">
        <v>0</v>
      </c>
    </row>
    <row r="2465" spans="1:140" s="67" customFormat="1">
      <c r="B2465" s="68" t="s">
        <v>6278</v>
      </c>
      <c r="C2465" s="68" t="s">
        <v>6279</v>
      </c>
      <c r="D2465" s="69" t="s">
        <v>6288</v>
      </c>
      <c r="E2465" s="69" t="s">
        <v>149</v>
      </c>
      <c r="F2465" s="69" t="s">
        <v>810</v>
      </c>
      <c r="G2465" s="69" t="s">
        <v>811</v>
      </c>
      <c r="H2465" s="68"/>
      <c r="J2465" s="70">
        <v>42643</v>
      </c>
      <c r="K2465" s="70">
        <v>42643</v>
      </c>
      <c r="M2465" s="69" t="s">
        <v>152</v>
      </c>
      <c r="N2465" s="69" t="s">
        <v>153</v>
      </c>
      <c r="O2465" s="71" t="s">
        <v>3816</v>
      </c>
      <c r="P2465" s="72">
        <v>260223648.69999999</v>
      </c>
      <c r="Q2465" s="68" t="s">
        <v>6281</v>
      </c>
      <c r="R2465" s="69" t="s">
        <v>3817</v>
      </c>
      <c r="S2465" s="69">
        <f t="shared" si="77"/>
        <v>0.38999999999999996</v>
      </c>
      <c r="T2465" s="72">
        <v>1014872.23</v>
      </c>
      <c r="U2465" s="73">
        <f t="shared" si="78"/>
        <v>1016693.79</v>
      </c>
      <c r="BK2465" s="74">
        <v>0</v>
      </c>
      <c r="BS2465" s="72">
        <v>0</v>
      </c>
      <c r="BT2465" s="72">
        <v>0</v>
      </c>
      <c r="BW2465" s="72">
        <v>0</v>
      </c>
      <c r="CA2465" s="69">
        <v>1821.56</v>
      </c>
      <c r="CE2465" s="75"/>
      <c r="CF2465" s="72">
        <v>0</v>
      </c>
      <c r="CI2465" s="72">
        <v>435874.61</v>
      </c>
      <c r="CJ2465" s="72">
        <v>568848.91</v>
      </c>
      <c r="CM2465" s="72">
        <v>10148.709999999999</v>
      </c>
      <c r="CN2465" s="72">
        <v>0</v>
      </c>
      <c r="CR2465" s="69">
        <v>0</v>
      </c>
      <c r="CT2465" s="90">
        <v>0</v>
      </c>
      <c r="CU2465" s="72"/>
      <c r="CV2465" s="69"/>
      <c r="CX2465" s="68"/>
      <c r="CY2465" s="68"/>
      <c r="CZ2465" s="68"/>
      <c r="DB2465" s="90">
        <v>0</v>
      </c>
      <c r="DC2465" s="68"/>
      <c r="DD2465" s="68"/>
      <c r="DF2465" s="76">
        <v>0</v>
      </c>
      <c r="DK2465" s="72">
        <v>0</v>
      </c>
      <c r="DP2465" s="72">
        <v>0</v>
      </c>
      <c r="DQ2465" s="72"/>
      <c r="DR2465" s="72">
        <v>0</v>
      </c>
      <c r="DV2465" s="78">
        <v>0</v>
      </c>
      <c r="DZ2465" s="72">
        <v>0</v>
      </c>
      <c r="EA2465" s="72"/>
      <c r="EB2465" s="72">
        <v>0</v>
      </c>
      <c r="EC2465" s="72"/>
      <c r="ED2465" s="72">
        <v>0</v>
      </c>
      <c r="EG2465" s="69">
        <v>0</v>
      </c>
    </row>
    <row r="2466" spans="1:140" s="67" customFormat="1">
      <c r="B2466" s="68" t="s">
        <v>6278</v>
      </c>
      <c r="C2466" s="68" t="s">
        <v>6279</v>
      </c>
      <c r="D2466" s="69" t="s">
        <v>6288</v>
      </c>
      <c r="E2466" s="69" t="s">
        <v>149</v>
      </c>
      <c r="F2466" s="69" t="s">
        <v>810</v>
      </c>
      <c r="G2466" s="69" t="s">
        <v>811</v>
      </c>
      <c r="H2466" s="68"/>
      <c r="J2466" s="70">
        <v>42734</v>
      </c>
      <c r="K2466" s="70">
        <v>42734</v>
      </c>
      <c r="M2466" s="69" t="s">
        <v>152</v>
      </c>
      <c r="N2466" s="69" t="s">
        <v>153</v>
      </c>
      <c r="O2466" s="71" t="s">
        <v>4644</v>
      </c>
      <c r="P2466" s="72">
        <v>394785990.30000001</v>
      </c>
      <c r="Q2466" s="68" t="s">
        <v>6281</v>
      </c>
      <c r="R2466" s="69" t="s">
        <v>4645</v>
      </c>
      <c r="S2466" s="69">
        <f t="shared" si="77"/>
        <v>0.49329999999999996</v>
      </c>
      <c r="T2466" s="72">
        <v>1947479.29</v>
      </c>
      <c r="U2466" s="73">
        <f t="shared" si="78"/>
        <v>1947479.29</v>
      </c>
      <c r="BK2466" s="74">
        <v>0</v>
      </c>
      <c r="BS2466" s="72">
        <v>0</v>
      </c>
      <c r="BT2466" s="72">
        <v>0</v>
      </c>
      <c r="BW2466" s="72">
        <v>0</v>
      </c>
      <c r="CA2466" s="69">
        <v>0</v>
      </c>
      <c r="CF2466" s="72">
        <v>0</v>
      </c>
      <c r="CI2466" s="72">
        <v>854711.67</v>
      </c>
      <c r="CJ2466" s="72">
        <v>1052104.68</v>
      </c>
      <c r="CM2466" s="72">
        <v>40662.94</v>
      </c>
      <c r="CN2466" s="72">
        <v>0</v>
      </c>
      <c r="CR2466" s="69">
        <v>0</v>
      </c>
      <c r="CT2466" s="90">
        <v>0</v>
      </c>
      <c r="CU2466" s="68"/>
      <c r="CV2466" s="68"/>
      <c r="CX2466" s="68"/>
      <c r="CY2466" s="68"/>
      <c r="CZ2466" s="68"/>
      <c r="DB2466" s="90">
        <v>0</v>
      </c>
      <c r="DC2466" s="68"/>
      <c r="DD2466" s="68"/>
      <c r="DF2466" s="76">
        <v>0</v>
      </c>
      <c r="DK2466" s="72">
        <v>0</v>
      </c>
      <c r="DP2466" s="72">
        <v>0</v>
      </c>
      <c r="DQ2466" s="72"/>
      <c r="DR2466" s="72">
        <v>0</v>
      </c>
      <c r="DV2466" s="77">
        <v>0</v>
      </c>
      <c r="DZ2466" s="72">
        <v>0</v>
      </c>
      <c r="EA2466" s="72"/>
      <c r="EB2466" s="72">
        <v>0</v>
      </c>
      <c r="EC2466" s="72"/>
      <c r="ED2466" s="72">
        <v>0</v>
      </c>
      <c r="EG2466" s="69">
        <v>0</v>
      </c>
    </row>
    <row r="2467" spans="1:140" s="67" customFormat="1">
      <c r="A2467" s="68"/>
      <c r="B2467" s="68" t="s">
        <v>6278</v>
      </c>
      <c r="C2467" s="68" t="s">
        <v>6279</v>
      </c>
      <c r="D2467" s="69" t="s">
        <v>6288</v>
      </c>
      <c r="E2467" s="69" t="s">
        <v>149</v>
      </c>
      <c r="F2467" s="69" t="s">
        <v>810</v>
      </c>
      <c r="G2467" s="69" t="s">
        <v>811</v>
      </c>
      <c r="H2467" s="68"/>
      <c r="I2467" s="68" t="s">
        <v>6176</v>
      </c>
      <c r="J2467" s="70">
        <v>42825</v>
      </c>
      <c r="K2467" s="70">
        <v>42825</v>
      </c>
      <c r="L2467" s="68"/>
      <c r="M2467" s="69" t="s">
        <v>152</v>
      </c>
      <c r="N2467" s="69" t="s">
        <v>153</v>
      </c>
      <c r="O2467" s="71" t="s">
        <v>5325</v>
      </c>
      <c r="P2467" s="72">
        <v>496955927.74637997</v>
      </c>
      <c r="Q2467" s="68" t="s">
        <v>6281</v>
      </c>
      <c r="R2467" s="69" t="s">
        <v>5611</v>
      </c>
      <c r="S2467" s="69">
        <f t="shared" si="77"/>
        <v>0.40689999999999998</v>
      </c>
      <c r="T2467" s="72">
        <v>2022113.67</v>
      </c>
      <c r="U2467" s="73">
        <f t="shared" si="78"/>
        <v>2022113.67</v>
      </c>
      <c r="V2467" s="68"/>
      <c r="W2467" s="68"/>
      <c r="X2467" s="68"/>
      <c r="Y2467" s="68"/>
      <c r="Z2467" s="68"/>
      <c r="AA2467" s="68"/>
      <c r="AB2467" s="68"/>
      <c r="AC2467" s="68"/>
      <c r="AD2467" s="68"/>
      <c r="AE2467" s="68"/>
      <c r="AF2467" s="68"/>
      <c r="AG2467" s="68"/>
      <c r="AH2467" s="68"/>
      <c r="AI2467" s="68"/>
      <c r="AJ2467" s="68"/>
      <c r="AK2467" s="68"/>
      <c r="AL2467" s="68"/>
      <c r="AM2467" s="68"/>
      <c r="AN2467" s="68"/>
      <c r="AO2467" s="68"/>
      <c r="AP2467" s="68"/>
      <c r="AQ2467" s="68"/>
      <c r="AR2467" s="68"/>
      <c r="AS2467" s="68"/>
      <c r="AT2467" s="68"/>
      <c r="AU2467" s="68"/>
      <c r="AV2467" s="68"/>
      <c r="AW2467" s="68"/>
      <c r="AX2467" s="68"/>
      <c r="AY2467" s="68"/>
      <c r="AZ2467" s="68"/>
      <c r="BA2467" s="68"/>
      <c r="BB2467" s="68"/>
      <c r="BC2467" s="68"/>
      <c r="BD2467" s="68"/>
      <c r="BE2467" s="68"/>
      <c r="BF2467" s="68"/>
      <c r="BG2467" s="68"/>
      <c r="BH2467" s="68"/>
      <c r="BI2467" s="68"/>
      <c r="BJ2467" s="68"/>
      <c r="BK2467" s="74">
        <v>0</v>
      </c>
      <c r="BL2467" s="68"/>
      <c r="BM2467" s="68"/>
      <c r="BN2467" s="68"/>
      <c r="BO2467" s="68"/>
      <c r="BP2467" s="68"/>
      <c r="BQ2467" s="68"/>
      <c r="BR2467" s="68"/>
      <c r="BS2467" s="68">
        <v>0</v>
      </c>
      <c r="BT2467" s="72">
        <v>0</v>
      </c>
      <c r="BU2467" s="68"/>
      <c r="BV2467" s="68"/>
      <c r="BW2467" s="72"/>
      <c r="BX2467" s="68"/>
      <c r="BY2467" s="68"/>
      <c r="BZ2467" s="68"/>
      <c r="CA2467" s="69">
        <v>0</v>
      </c>
      <c r="CB2467" s="68"/>
      <c r="CC2467" s="68"/>
      <c r="CD2467" s="68"/>
      <c r="CE2467" s="72"/>
      <c r="CF2467" s="72">
        <v>0</v>
      </c>
      <c r="CG2467" s="68"/>
      <c r="CH2467" s="68"/>
      <c r="CI2467" s="72">
        <v>838861.61</v>
      </c>
      <c r="CJ2467" s="72">
        <v>1154428.6299999999</v>
      </c>
      <c r="CK2467" s="68"/>
      <c r="CL2467" s="68"/>
      <c r="CM2467" s="69">
        <v>28823.43</v>
      </c>
      <c r="CN2467" s="72">
        <v>0</v>
      </c>
      <c r="CO2467" s="68"/>
      <c r="CP2467" s="68"/>
      <c r="CQ2467" s="68"/>
      <c r="CR2467" s="69">
        <v>0</v>
      </c>
      <c r="CS2467" s="68"/>
      <c r="CT2467" s="95">
        <v>0</v>
      </c>
      <c r="CU2467" s="72"/>
      <c r="CV2467" s="69"/>
      <c r="CW2467" s="68"/>
      <c r="CX2467" s="68"/>
      <c r="CY2467" s="68"/>
      <c r="CZ2467" s="68"/>
      <c r="DA2467" s="68"/>
      <c r="DB2467" s="94">
        <v>0</v>
      </c>
      <c r="DC2467" s="68"/>
      <c r="DD2467" s="68"/>
      <c r="DE2467" s="68"/>
      <c r="DF2467" s="72"/>
      <c r="DG2467" s="68"/>
      <c r="DH2467" s="68"/>
      <c r="DI2467" s="68"/>
      <c r="DJ2467" s="68"/>
      <c r="DK2467" s="72">
        <v>0</v>
      </c>
      <c r="DL2467" s="68"/>
      <c r="DM2467" s="68"/>
      <c r="DN2467" s="68"/>
      <c r="DO2467" s="68"/>
      <c r="DP2467" s="72">
        <v>0</v>
      </c>
      <c r="DQ2467" s="68"/>
      <c r="DR2467" s="72">
        <v>0</v>
      </c>
      <c r="DS2467" s="68"/>
      <c r="DT2467" s="68">
        <v>0</v>
      </c>
      <c r="DU2467" s="68"/>
      <c r="DV2467" s="84">
        <v>0</v>
      </c>
      <c r="DW2467" s="68"/>
      <c r="DX2467" s="68"/>
      <c r="DY2467" s="68"/>
      <c r="DZ2467" s="72">
        <v>0</v>
      </c>
      <c r="EA2467" s="68"/>
      <c r="EB2467" s="72">
        <v>0</v>
      </c>
      <c r="EC2467" s="68"/>
      <c r="ED2467" s="72">
        <v>0</v>
      </c>
      <c r="EE2467" s="68"/>
      <c r="EF2467" s="68"/>
      <c r="EG2467" s="69">
        <v>0</v>
      </c>
      <c r="EH2467" s="68"/>
      <c r="EI2467" s="68"/>
      <c r="EJ2467" s="68"/>
    </row>
    <row r="2468" spans="1:140" s="67" customFormat="1">
      <c r="B2468" s="68" t="s">
        <v>6278</v>
      </c>
      <c r="C2468" s="68" t="s">
        <v>6279</v>
      </c>
      <c r="D2468" s="69" t="s">
        <v>6288</v>
      </c>
      <c r="E2468" s="69" t="s">
        <v>149</v>
      </c>
      <c r="F2468" s="69" t="s">
        <v>786</v>
      </c>
      <c r="G2468" s="69" t="s">
        <v>787</v>
      </c>
      <c r="H2468" s="68"/>
      <c r="J2468" s="70">
        <v>42277</v>
      </c>
      <c r="K2468" s="70">
        <v>42277</v>
      </c>
      <c r="M2468" s="69" t="s">
        <v>152</v>
      </c>
      <c r="N2468" s="69" t="s">
        <v>153</v>
      </c>
      <c r="O2468" s="71" t="s">
        <v>788</v>
      </c>
      <c r="P2468" s="72">
        <v>2257791423</v>
      </c>
      <c r="Q2468" s="68" t="s">
        <v>6281</v>
      </c>
      <c r="R2468" s="69" t="s">
        <v>789</v>
      </c>
      <c r="S2468" s="69">
        <f t="shared" si="77"/>
        <v>0.25929999999999997</v>
      </c>
      <c r="T2468" s="72">
        <v>5854453.1600000001</v>
      </c>
      <c r="U2468" s="73">
        <f t="shared" si="78"/>
        <v>6511470.4700000007</v>
      </c>
      <c r="BK2468" s="74"/>
      <c r="BS2468" s="72">
        <v>0</v>
      </c>
      <c r="BT2468" s="72">
        <v>121920.74</v>
      </c>
      <c r="BW2468" s="72">
        <v>0</v>
      </c>
      <c r="CA2468" s="69">
        <v>657017.31000000006</v>
      </c>
      <c r="CE2468" s="75"/>
      <c r="CF2468" s="72"/>
      <c r="CI2468" s="72">
        <v>158045.39000000001</v>
      </c>
      <c r="CJ2468" s="72">
        <v>0</v>
      </c>
      <c r="CM2468" s="72">
        <v>5574487.0300000003</v>
      </c>
      <c r="CN2468" s="72"/>
      <c r="CR2468" s="69"/>
      <c r="CT2468" s="93"/>
      <c r="CU2468" s="72"/>
      <c r="CV2468" s="69"/>
      <c r="CX2468" s="68"/>
      <c r="CY2468" s="68"/>
      <c r="CZ2468" s="68"/>
      <c r="DB2468" s="93"/>
      <c r="DC2468" s="68"/>
      <c r="DD2468" s="68"/>
      <c r="DF2468" s="72">
        <v>0</v>
      </c>
      <c r="DK2468" s="72">
        <v>0</v>
      </c>
      <c r="DP2468" s="72"/>
      <c r="DQ2468" s="72"/>
      <c r="DR2468" s="72">
        <v>0</v>
      </c>
      <c r="DV2468" s="78">
        <v>0</v>
      </c>
      <c r="DZ2468" s="72"/>
      <c r="EA2468" s="72"/>
      <c r="EB2468" s="72">
        <v>0</v>
      </c>
      <c r="EC2468" s="72"/>
      <c r="ED2468" s="72">
        <v>0</v>
      </c>
      <c r="EG2468" s="69"/>
    </row>
    <row r="2469" spans="1:140" s="67" customFormat="1">
      <c r="B2469" s="68" t="s">
        <v>6278</v>
      </c>
      <c r="C2469" s="68" t="s">
        <v>6279</v>
      </c>
      <c r="D2469" s="69" t="s">
        <v>6288</v>
      </c>
      <c r="E2469" s="69" t="s">
        <v>149</v>
      </c>
      <c r="F2469" s="69" t="s">
        <v>786</v>
      </c>
      <c r="G2469" s="69" t="s">
        <v>787</v>
      </c>
      <c r="H2469" s="68"/>
      <c r="J2469" s="70">
        <v>42369</v>
      </c>
      <c r="K2469" s="70">
        <v>42369</v>
      </c>
      <c r="M2469" s="69" t="s">
        <v>152</v>
      </c>
      <c r="N2469" s="69" t="s">
        <v>153</v>
      </c>
      <c r="O2469" s="71" t="s">
        <v>1749</v>
      </c>
      <c r="P2469" s="72">
        <v>2087691536.6400001</v>
      </c>
      <c r="Q2469" s="68" t="s">
        <v>6281</v>
      </c>
      <c r="R2469" s="69" t="s">
        <v>1750</v>
      </c>
      <c r="S2469" s="69">
        <f t="shared" si="77"/>
        <v>4.2299999999999997E-2</v>
      </c>
      <c r="T2469" s="72">
        <v>883093.52</v>
      </c>
      <c r="U2469" s="73">
        <f t="shared" si="78"/>
        <v>1039670.41</v>
      </c>
      <c r="BK2469" s="74">
        <v>37578.449999999997</v>
      </c>
      <c r="BS2469" s="72">
        <v>0</v>
      </c>
      <c r="BT2469" s="72">
        <v>482256.75</v>
      </c>
      <c r="BW2469" s="72">
        <v>0</v>
      </c>
      <c r="CA2469" s="69">
        <v>0</v>
      </c>
      <c r="CE2469" s="75"/>
      <c r="CF2469" s="72">
        <v>156576.89000000001</v>
      </c>
      <c r="CI2469" s="72">
        <v>0</v>
      </c>
      <c r="CJ2469" s="72">
        <v>0</v>
      </c>
      <c r="CM2469" s="72">
        <v>0</v>
      </c>
      <c r="CN2469" s="72">
        <v>361170.62</v>
      </c>
      <c r="CR2469" s="69"/>
      <c r="CT2469" s="93"/>
      <c r="CU2469" s="72"/>
      <c r="CV2469" s="69"/>
      <c r="CX2469" s="68"/>
      <c r="CY2469" s="68"/>
      <c r="CZ2469" s="68"/>
      <c r="DB2469" s="93"/>
      <c r="DC2469" s="68"/>
      <c r="DD2469" s="68"/>
      <c r="DF2469" s="72">
        <v>0</v>
      </c>
      <c r="DK2469" s="72">
        <v>0</v>
      </c>
      <c r="DP2469" s="72"/>
      <c r="DQ2469" s="72"/>
      <c r="DR2469" s="72">
        <v>0</v>
      </c>
      <c r="DV2469" s="78">
        <v>0</v>
      </c>
      <c r="DZ2469" s="72"/>
      <c r="EA2469" s="72"/>
      <c r="EB2469" s="72">
        <v>0</v>
      </c>
      <c r="EC2469" s="72"/>
      <c r="ED2469" s="72">
        <v>0</v>
      </c>
      <c r="EG2469" s="69">
        <v>2087.6999999999998</v>
      </c>
    </row>
    <row r="2470" spans="1:140" s="67" customFormat="1">
      <c r="B2470" s="68" t="s">
        <v>6278</v>
      </c>
      <c r="C2470" s="68" t="s">
        <v>6279</v>
      </c>
      <c r="D2470" s="69" t="s">
        <v>6288</v>
      </c>
      <c r="E2470" s="69" t="s">
        <v>149</v>
      </c>
      <c r="F2470" s="69" t="s">
        <v>786</v>
      </c>
      <c r="G2470" s="69" t="s">
        <v>787</v>
      </c>
      <c r="H2470" s="68"/>
      <c r="J2470" s="70">
        <v>42460</v>
      </c>
      <c r="K2470" s="70">
        <v>42460</v>
      </c>
      <c r="M2470" s="69" t="s">
        <v>152</v>
      </c>
      <c r="N2470" s="69" t="s">
        <v>153</v>
      </c>
      <c r="O2470" s="71" t="s">
        <v>2209</v>
      </c>
      <c r="P2470" s="72">
        <v>2106315535</v>
      </c>
      <c r="Q2470" s="68" t="s">
        <v>6281</v>
      </c>
      <c r="R2470" s="69" t="s">
        <v>2210</v>
      </c>
      <c r="S2470" s="69">
        <f t="shared" si="77"/>
        <v>0.2215</v>
      </c>
      <c r="T2470" s="72">
        <v>4665488.91</v>
      </c>
      <c r="U2470" s="73">
        <f t="shared" si="78"/>
        <v>7119346.5300000003</v>
      </c>
      <c r="BK2470" s="74">
        <v>2106.33</v>
      </c>
      <c r="BS2470" s="72">
        <v>0</v>
      </c>
      <c r="BT2470" s="72">
        <v>77933.679999999993</v>
      </c>
      <c r="BW2470" s="72">
        <v>0</v>
      </c>
      <c r="CA2470" s="69">
        <v>2453857.62</v>
      </c>
      <c r="CE2470" s="75"/>
      <c r="CF2470" s="72">
        <v>0</v>
      </c>
      <c r="CI2470" s="72">
        <v>0</v>
      </c>
      <c r="CJ2470" s="72">
        <v>0</v>
      </c>
      <c r="CM2470" s="72">
        <v>4585448.9000000004</v>
      </c>
      <c r="CN2470" s="72"/>
      <c r="CR2470" s="69"/>
      <c r="CT2470" s="93"/>
      <c r="CU2470" s="72"/>
      <c r="CV2470" s="69"/>
      <c r="CX2470" s="68"/>
      <c r="CY2470" s="68"/>
      <c r="CZ2470" s="68"/>
      <c r="DB2470" s="93"/>
      <c r="DC2470" s="68"/>
      <c r="DD2470" s="68"/>
      <c r="DF2470" s="72">
        <v>0</v>
      </c>
      <c r="DK2470" s="72">
        <v>0</v>
      </c>
      <c r="DP2470" s="72"/>
      <c r="DQ2470" s="72"/>
      <c r="DR2470" s="72">
        <v>0</v>
      </c>
      <c r="DV2470" s="78">
        <v>0</v>
      </c>
      <c r="DZ2470" s="72"/>
      <c r="EA2470" s="72"/>
      <c r="EB2470" s="72">
        <v>0</v>
      </c>
      <c r="EC2470" s="72"/>
      <c r="ED2470" s="72">
        <v>0</v>
      </c>
      <c r="EG2470" s="69"/>
    </row>
    <row r="2471" spans="1:140" s="67" customFormat="1">
      <c r="B2471" s="68" t="s">
        <v>6278</v>
      </c>
      <c r="C2471" s="68" t="s">
        <v>6279</v>
      </c>
      <c r="D2471" s="69" t="s">
        <v>6288</v>
      </c>
      <c r="E2471" s="69" t="s">
        <v>149</v>
      </c>
      <c r="F2471" s="69" t="s">
        <v>786</v>
      </c>
      <c r="G2471" s="69" t="s">
        <v>787</v>
      </c>
      <c r="H2471" s="68"/>
      <c r="J2471" s="70">
        <v>42551</v>
      </c>
      <c r="K2471" s="70">
        <v>42551</v>
      </c>
      <c r="M2471" s="69" t="s">
        <v>152</v>
      </c>
      <c r="N2471" s="69" t="s">
        <v>153</v>
      </c>
      <c r="O2471" s="71" t="s">
        <v>2799</v>
      </c>
      <c r="P2471" s="72">
        <v>2104710836.3724201</v>
      </c>
      <c r="Q2471" s="68" t="s">
        <v>6281</v>
      </c>
      <c r="R2471" s="69" t="s">
        <v>2800</v>
      </c>
      <c r="S2471" s="69">
        <f t="shared" si="77"/>
        <v>12.832799999999999</v>
      </c>
      <c r="T2471" s="72">
        <v>270093332.20999998</v>
      </c>
      <c r="U2471" s="73">
        <f t="shared" si="78"/>
        <v>275411936.50999999</v>
      </c>
      <c r="BK2471" s="74">
        <v>54722.46</v>
      </c>
      <c r="BS2471" s="72">
        <v>0</v>
      </c>
      <c r="BT2471" s="72">
        <v>656669.77</v>
      </c>
      <c r="BW2471" s="72">
        <v>0</v>
      </c>
      <c r="CA2471" s="69">
        <v>5131285.05</v>
      </c>
      <c r="CE2471" s="75"/>
      <c r="CF2471" s="72">
        <v>187319.25</v>
      </c>
      <c r="CI2471" s="72">
        <v>0</v>
      </c>
      <c r="CJ2471" s="72">
        <v>0</v>
      </c>
      <c r="CM2471" s="72">
        <v>42374143.259999998</v>
      </c>
      <c r="CN2471" s="72">
        <v>391476.22</v>
      </c>
      <c r="CR2471" s="69">
        <v>113307107.90000001</v>
      </c>
      <c r="CT2471" s="90">
        <v>113300793.77</v>
      </c>
      <c r="CU2471" s="72"/>
      <c r="CV2471" s="69"/>
      <c r="CX2471" s="68"/>
      <c r="CY2471" s="68"/>
      <c r="CZ2471" s="68"/>
      <c r="DB2471" s="93"/>
      <c r="DC2471" s="68"/>
      <c r="DD2471" s="68"/>
      <c r="DF2471" s="72">
        <v>0</v>
      </c>
      <c r="DK2471" s="72">
        <v>0</v>
      </c>
      <c r="DP2471" s="72"/>
      <c r="DQ2471" s="72"/>
      <c r="DR2471" s="72">
        <v>0</v>
      </c>
      <c r="DV2471" s="78">
        <v>0</v>
      </c>
      <c r="DZ2471" s="72">
        <v>2104.6799999999998</v>
      </c>
      <c r="EA2471" s="72"/>
      <c r="EB2471" s="72">
        <v>0</v>
      </c>
      <c r="EC2471" s="72"/>
      <c r="ED2471" s="72">
        <v>0</v>
      </c>
      <c r="EG2471" s="69">
        <v>6314.15</v>
      </c>
    </row>
    <row r="2472" spans="1:140" s="67" customFormat="1">
      <c r="B2472" s="68" t="s">
        <v>6278</v>
      </c>
      <c r="C2472" s="68" t="s">
        <v>6279</v>
      </c>
      <c r="D2472" s="69" t="s">
        <v>6288</v>
      </c>
      <c r="E2472" s="69" t="s">
        <v>149</v>
      </c>
      <c r="F2472" s="69" t="s">
        <v>786</v>
      </c>
      <c r="G2472" s="69" t="s">
        <v>787</v>
      </c>
      <c r="H2472" s="68"/>
      <c r="J2472" s="70">
        <v>42734</v>
      </c>
      <c r="K2472" s="70">
        <v>42734</v>
      </c>
      <c r="M2472" s="69" t="s">
        <v>152</v>
      </c>
      <c r="N2472" s="69" t="s">
        <v>153</v>
      </c>
      <c r="O2472" s="71" t="s">
        <v>4646</v>
      </c>
      <c r="P2472" s="72">
        <v>2271399952</v>
      </c>
      <c r="Q2472" s="68" t="s">
        <v>6281</v>
      </c>
      <c r="R2472" s="69" t="s">
        <v>955</v>
      </c>
      <c r="S2472" s="69">
        <f t="shared" si="77"/>
        <v>0.12520000000000001</v>
      </c>
      <c r="T2472" s="72">
        <v>2843792.74</v>
      </c>
      <c r="U2472" s="73">
        <f t="shared" si="78"/>
        <v>5748913.3600000013</v>
      </c>
      <c r="BK2472" s="74">
        <v>70413.429999999993</v>
      </c>
      <c r="BS2472" s="72">
        <v>0</v>
      </c>
      <c r="BT2472" s="72">
        <v>486079.62</v>
      </c>
      <c r="BW2472" s="72">
        <v>0</v>
      </c>
      <c r="CA2472" s="69">
        <v>2727951.39</v>
      </c>
      <c r="CF2472" s="72">
        <v>177169.23</v>
      </c>
      <c r="CI2472" s="72">
        <v>0</v>
      </c>
      <c r="CJ2472" s="72">
        <v>0</v>
      </c>
      <c r="CM2472" s="72">
        <v>1855733.75</v>
      </c>
      <c r="CN2472" s="72">
        <v>420208.93</v>
      </c>
      <c r="CR2472" s="69"/>
      <c r="CT2472" s="91"/>
      <c r="CU2472" s="68"/>
      <c r="CV2472" s="68"/>
      <c r="CX2472" s="68"/>
      <c r="CY2472" s="68"/>
      <c r="CZ2472" s="68"/>
      <c r="DB2472" s="91"/>
      <c r="DC2472" s="68"/>
      <c r="DD2472" s="68"/>
      <c r="DF2472" s="76">
        <v>0</v>
      </c>
      <c r="DK2472" s="72">
        <v>0</v>
      </c>
      <c r="DP2472" s="72"/>
      <c r="DQ2472" s="72"/>
      <c r="DR2472" s="72">
        <v>0</v>
      </c>
      <c r="DV2472" s="77">
        <v>0</v>
      </c>
      <c r="DZ2472" s="72">
        <v>4542.8100000000004</v>
      </c>
      <c r="EA2472" s="72"/>
      <c r="EB2472" s="72">
        <v>0</v>
      </c>
      <c r="EC2472" s="72"/>
      <c r="ED2472" s="72">
        <v>0</v>
      </c>
      <c r="EG2472" s="69">
        <v>6814.2</v>
      </c>
    </row>
    <row r="2473" spans="1:140" s="67" customFormat="1">
      <c r="A2473" s="68"/>
      <c r="B2473" s="68" t="s">
        <v>6278</v>
      </c>
      <c r="C2473" s="68" t="s">
        <v>6279</v>
      </c>
      <c r="D2473" s="69" t="s">
        <v>6288</v>
      </c>
      <c r="E2473" s="69" t="s">
        <v>149</v>
      </c>
      <c r="F2473" s="69" t="s">
        <v>786</v>
      </c>
      <c r="G2473" s="69" t="s">
        <v>787</v>
      </c>
      <c r="H2473" s="68"/>
      <c r="I2473" s="68" t="s">
        <v>6192</v>
      </c>
      <c r="J2473" s="70">
        <v>42825</v>
      </c>
      <c r="K2473" s="70">
        <v>42825</v>
      </c>
      <c r="L2473" s="68"/>
      <c r="M2473" s="69" t="s">
        <v>152</v>
      </c>
      <c r="N2473" s="69" t="s">
        <v>153</v>
      </c>
      <c r="O2473" s="71" t="s">
        <v>5348</v>
      </c>
      <c r="P2473" s="72">
        <v>2049002751.3830099</v>
      </c>
      <c r="Q2473" s="68" t="s">
        <v>6281</v>
      </c>
      <c r="R2473" s="69" t="s">
        <v>5634</v>
      </c>
      <c r="S2473" s="69">
        <f t="shared" si="77"/>
        <v>0.61460000000000004</v>
      </c>
      <c r="T2473" s="72">
        <v>12593170.91</v>
      </c>
      <c r="U2473" s="73">
        <f t="shared" si="78"/>
        <v>15496607.809999999</v>
      </c>
      <c r="V2473" s="68"/>
      <c r="W2473" s="68"/>
      <c r="X2473" s="68"/>
      <c r="Y2473" s="68"/>
      <c r="Z2473" s="68"/>
      <c r="AA2473" s="68"/>
      <c r="AB2473" s="68"/>
      <c r="AC2473" s="68"/>
      <c r="AD2473" s="68"/>
      <c r="AE2473" s="68"/>
      <c r="AF2473" s="68"/>
      <c r="AG2473" s="68"/>
      <c r="AH2473" s="68"/>
      <c r="AI2473" s="68"/>
      <c r="AJ2473" s="68"/>
      <c r="AK2473" s="68"/>
      <c r="AL2473" s="68"/>
      <c r="AM2473" s="68"/>
      <c r="AN2473" s="68"/>
      <c r="AO2473" s="68"/>
      <c r="AP2473" s="68"/>
      <c r="AQ2473" s="68"/>
      <c r="AR2473" s="68"/>
      <c r="AS2473" s="68"/>
      <c r="AT2473" s="68"/>
      <c r="AU2473" s="68"/>
      <c r="AV2473" s="68"/>
      <c r="AW2473" s="68"/>
      <c r="AX2473" s="68"/>
      <c r="AY2473" s="68"/>
      <c r="AZ2473" s="68"/>
      <c r="BA2473" s="68"/>
      <c r="BB2473" s="68"/>
      <c r="BC2473" s="68"/>
      <c r="BD2473" s="68"/>
      <c r="BE2473" s="68"/>
      <c r="BF2473" s="68"/>
      <c r="BG2473" s="68"/>
      <c r="BH2473" s="68"/>
      <c r="BI2473" s="68"/>
      <c r="BJ2473" s="68"/>
      <c r="BK2473" s="74">
        <v>2048.98</v>
      </c>
      <c r="BL2473" s="68"/>
      <c r="BM2473" s="68"/>
      <c r="BN2473" s="68"/>
      <c r="BO2473" s="68"/>
      <c r="BP2473" s="68"/>
      <c r="BQ2473" s="68"/>
      <c r="BR2473" s="68"/>
      <c r="BS2473" s="68">
        <v>0</v>
      </c>
      <c r="BT2473" s="72">
        <v>129087.14</v>
      </c>
      <c r="BU2473" s="68"/>
      <c r="BV2473" s="68"/>
      <c r="BW2473" s="72"/>
      <c r="BX2473" s="68"/>
      <c r="BY2473" s="68"/>
      <c r="BZ2473" s="68"/>
      <c r="CA2473" s="69">
        <v>2876799.86</v>
      </c>
      <c r="CB2473" s="68"/>
      <c r="CC2473" s="68"/>
      <c r="CD2473" s="68"/>
      <c r="CE2473" s="72"/>
      <c r="CF2473" s="72">
        <v>26637.040000000001</v>
      </c>
      <c r="CG2473" s="68"/>
      <c r="CH2473" s="68"/>
      <c r="CI2473" s="72">
        <v>0</v>
      </c>
      <c r="CJ2473" s="72">
        <v>0</v>
      </c>
      <c r="CK2473" s="68"/>
      <c r="CL2473" s="68"/>
      <c r="CM2473" s="69">
        <v>12421054.779999999</v>
      </c>
      <c r="CN2473" s="72">
        <v>34833.040000000001</v>
      </c>
      <c r="CO2473" s="68"/>
      <c r="CP2473" s="68"/>
      <c r="CQ2473" s="68"/>
      <c r="CR2473" s="69"/>
      <c r="CS2473" s="68"/>
      <c r="CT2473" s="96"/>
      <c r="CU2473" s="72"/>
      <c r="CV2473" s="69"/>
      <c r="CW2473" s="68"/>
      <c r="CX2473" s="68"/>
      <c r="CY2473" s="68"/>
      <c r="CZ2473" s="68"/>
      <c r="DA2473" s="68"/>
      <c r="DB2473" s="94"/>
      <c r="DC2473" s="68"/>
      <c r="DD2473" s="68"/>
      <c r="DE2473" s="68"/>
      <c r="DF2473" s="72"/>
      <c r="DG2473" s="68"/>
      <c r="DH2473" s="68"/>
      <c r="DI2473" s="68"/>
      <c r="DJ2473" s="68"/>
      <c r="DK2473" s="72">
        <v>0</v>
      </c>
      <c r="DL2473" s="68"/>
      <c r="DM2473" s="68"/>
      <c r="DN2473" s="68"/>
      <c r="DO2473" s="68"/>
      <c r="DP2473" s="72"/>
      <c r="DQ2473" s="68"/>
      <c r="DR2473" s="72">
        <v>0</v>
      </c>
      <c r="DS2473" s="68"/>
      <c r="DT2473" s="68">
        <v>0</v>
      </c>
      <c r="DU2473" s="68"/>
      <c r="DV2473" s="83">
        <v>0</v>
      </c>
      <c r="DW2473" s="68"/>
      <c r="DX2473" s="68"/>
      <c r="DY2473" s="68"/>
      <c r="DZ2473" s="72">
        <v>6146.97</v>
      </c>
      <c r="EA2473" s="68"/>
      <c r="EB2473" s="72">
        <v>0</v>
      </c>
      <c r="EC2473" s="68"/>
      <c r="ED2473" s="72">
        <v>0</v>
      </c>
      <c r="EE2473" s="68"/>
      <c r="EF2473" s="68"/>
      <c r="EG2473" s="69"/>
      <c r="EH2473" s="68"/>
      <c r="EI2473" s="68"/>
      <c r="EJ2473" s="68"/>
    </row>
    <row r="2474" spans="1:140" s="67" customFormat="1">
      <c r="B2474" s="68" t="s">
        <v>6278</v>
      </c>
      <c r="C2474" s="68" t="s">
        <v>6279</v>
      </c>
      <c r="D2474" s="69" t="s">
        <v>6300</v>
      </c>
      <c r="E2474" s="69" t="s">
        <v>149</v>
      </c>
      <c r="F2474" s="69" t="s">
        <v>798</v>
      </c>
      <c r="G2474" s="69" t="s">
        <v>799</v>
      </c>
      <c r="H2474" s="68"/>
      <c r="J2474" s="70">
        <v>42277</v>
      </c>
      <c r="K2474" s="70">
        <v>42277</v>
      </c>
      <c r="M2474" s="69" t="s">
        <v>152</v>
      </c>
      <c r="N2474" s="69" t="s">
        <v>153</v>
      </c>
      <c r="O2474" s="71" t="s">
        <v>800</v>
      </c>
      <c r="P2474" s="72">
        <v>132144255.3</v>
      </c>
      <c r="Q2474" s="68" t="s">
        <v>6281</v>
      </c>
      <c r="R2474" s="69" t="s">
        <v>801</v>
      </c>
      <c r="S2474" s="69">
        <f t="shared" si="77"/>
        <v>9.3999999999999986E-3</v>
      </c>
      <c r="T2474" s="72">
        <v>12421.56</v>
      </c>
      <c r="U2474" s="73">
        <f t="shared" si="78"/>
        <v>12421.56</v>
      </c>
      <c r="BK2474" s="74">
        <v>0</v>
      </c>
      <c r="BS2474" s="72"/>
      <c r="BT2474" s="72">
        <v>0</v>
      </c>
      <c r="BW2474" s="72"/>
      <c r="CA2474" s="69"/>
      <c r="CE2474" s="75"/>
      <c r="CF2474" s="72"/>
      <c r="CI2474" s="72"/>
      <c r="CJ2474" s="72">
        <v>0</v>
      </c>
      <c r="CM2474" s="72"/>
      <c r="CN2474" s="72"/>
      <c r="CR2474" s="69">
        <v>0</v>
      </c>
      <c r="CT2474" s="89">
        <v>0</v>
      </c>
      <c r="CU2474" s="72"/>
      <c r="CV2474" s="69"/>
      <c r="CX2474" s="68"/>
      <c r="CY2474" s="68"/>
      <c r="CZ2474" s="68"/>
      <c r="DB2474" s="91"/>
      <c r="DC2474" s="68"/>
      <c r="DD2474" s="68"/>
      <c r="DF2474" s="72">
        <v>0</v>
      </c>
      <c r="DK2474" s="72"/>
      <c r="DP2474" s="72">
        <v>0</v>
      </c>
      <c r="DQ2474" s="72"/>
      <c r="DR2474" s="72">
        <v>0</v>
      </c>
      <c r="DV2474" s="77">
        <v>0</v>
      </c>
      <c r="DZ2474" s="72">
        <v>12421.56</v>
      </c>
      <c r="EA2474" s="72"/>
      <c r="EB2474" s="72"/>
      <c r="EC2474" s="72"/>
      <c r="ED2474" s="72"/>
      <c r="EG2474" s="69">
        <v>0</v>
      </c>
    </row>
    <row r="2475" spans="1:140" s="67" customFormat="1">
      <c r="B2475" s="68" t="s">
        <v>6278</v>
      </c>
      <c r="C2475" s="68" t="s">
        <v>6279</v>
      </c>
      <c r="D2475" s="69" t="s">
        <v>6288</v>
      </c>
      <c r="E2475" s="69" t="s">
        <v>149</v>
      </c>
      <c r="F2475" s="69" t="s">
        <v>798</v>
      </c>
      <c r="G2475" s="69" t="s">
        <v>799</v>
      </c>
      <c r="H2475" s="68"/>
      <c r="J2475" s="70">
        <v>42277</v>
      </c>
      <c r="K2475" s="70">
        <v>42277</v>
      </c>
      <c r="M2475" s="69" t="s">
        <v>152</v>
      </c>
      <c r="N2475" s="69" t="s">
        <v>153</v>
      </c>
      <c r="O2475" s="71" t="s">
        <v>800</v>
      </c>
      <c r="P2475" s="72">
        <v>132144255.3</v>
      </c>
      <c r="Q2475" s="68" t="s">
        <v>6281</v>
      </c>
      <c r="R2475" s="69" t="s">
        <v>801</v>
      </c>
      <c r="S2475" s="69">
        <f t="shared" si="77"/>
        <v>9.3999999999999986E-3</v>
      </c>
      <c r="T2475" s="72">
        <v>12421.56</v>
      </c>
      <c r="U2475" s="73">
        <f t="shared" si="78"/>
        <v>12421.56</v>
      </c>
      <c r="BK2475" s="74">
        <v>0</v>
      </c>
      <c r="BS2475" s="72"/>
      <c r="BT2475" s="72">
        <v>0</v>
      </c>
      <c r="BW2475" s="72"/>
      <c r="CA2475" s="69"/>
      <c r="CE2475" s="75"/>
      <c r="CF2475" s="72"/>
      <c r="CI2475" s="72"/>
      <c r="CJ2475" s="72">
        <v>0</v>
      </c>
      <c r="CM2475" s="72"/>
      <c r="CN2475" s="72"/>
      <c r="CR2475" s="69">
        <v>0</v>
      </c>
      <c r="CT2475" s="89">
        <v>0</v>
      </c>
      <c r="CU2475" s="72"/>
      <c r="CV2475" s="69"/>
      <c r="CX2475" s="68"/>
      <c r="CY2475" s="68"/>
      <c r="CZ2475" s="68"/>
      <c r="DB2475" s="91"/>
      <c r="DC2475" s="68"/>
      <c r="DD2475" s="68"/>
      <c r="DF2475" s="72">
        <v>0</v>
      </c>
      <c r="DK2475" s="72"/>
      <c r="DP2475" s="72">
        <v>0</v>
      </c>
      <c r="DQ2475" s="72"/>
      <c r="DR2475" s="72">
        <v>0</v>
      </c>
      <c r="DV2475" s="77">
        <v>0</v>
      </c>
      <c r="DZ2475" s="72">
        <v>12421.56</v>
      </c>
      <c r="EA2475" s="72"/>
      <c r="EB2475" s="72"/>
      <c r="EC2475" s="72"/>
      <c r="ED2475" s="72"/>
      <c r="EG2475" s="69">
        <v>0</v>
      </c>
    </row>
    <row r="2476" spans="1:140" s="67" customFormat="1">
      <c r="B2476" s="68" t="s">
        <v>6278</v>
      </c>
      <c r="C2476" s="68" t="s">
        <v>6279</v>
      </c>
      <c r="D2476" s="69" t="s">
        <v>6304</v>
      </c>
      <c r="E2476" s="69" t="s">
        <v>149</v>
      </c>
      <c r="F2476" s="69" t="s">
        <v>814</v>
      </c>
      <c r="G2476" s="69" t="s">
        <v>815</v>
      </c>
      <c r="H2476" s="68"/>
      <c r="J2476" s="70">
        <v>42277</v>
      </c>
      <c r="K2476" s="70">
        <v>42277</v>
      </c>
      <c r="M2476" s="69" t="s">
        <v>152</v>
      </c>
      <c r="N2476" s="69" t="s">
        <v>153</v>
      </c>
      <c r="O2476" s="71" t="s">
        <v>816</v>
      </c>
      <c r="P2476" s="72">
        <v>70284361.700000003</v>
      </c>
      <c r="Q2476" s="68" t="s">
        <v>6281</v>
      </c>
      <c r="R2476" s="69" t="s">
        <v>801</v>
      </c>
      <c r="S2476" s="69">
        <f t="shared" si="77"/>
        <v>9.3999999999999986E-3</v>
      </c>
      <c r="T2476" s="72">
        <v>6606.73</v>
      </c>
      <c r="U2476" s="73">
        <f t="shared" si="78"/>
        <v>6606.73</v>
      </c>
      <c r="BK2476" s="74">
        <v>0</v>
      </c>
      <c r="BS2476" s="72">
        <v>0</v>
      </c>
      <c r="BT2476" s="72">
        <v>0</v>
      </c>
      <c r="BW2476" s="72"/>
      <c r="CA2476" s="69"/>
      <c r="CE2476" s="75"/>
      <c r="CF2476" s="72"/>
      <c r="CI2476" s="72"/>
      <c r="CJ2476" s="72">
        <v>0</v>
      </c>
      <c r="CM2476" s="72"/>
      <c r="CN2476" s="72"/>
      <c r="CR2476" s="69">
        <v>0</v>
      </c>
      <c r="CT2476" s="89">
        <v>0</v>
      </c>
      <c r="CU2476" s="72"/>
      <c r="CV2476" s="69"/>
      <c r="CX2476" s="68"/>
      <c r="CY2476" s="68"/>
      <c r="CZ2476" s="68"/>
      <c r="DB2476" s="89">
        <v>0</v>
      </c>
      <c r="DC2476" s="68"/>
      <c r="DD2476" s="68"/>
      <c r="DF2476" s="72">
        <v>0</v>
      </c>
      <c r="DK2476" s="72"/>
      <c r="DP2476" s="72">
        <v>0</v>
      </c>
      <c r="DQ2476" s="72"/>
      <c r="DR2476" s="72">
        <v>0</v>
      </c>
      <c r="DV2476" s="77">
        <v>0</v>
      </c>
      <c r="DZ2476" s="72">
        <v>6606.73</v>
      </c>
      <c r="EA2476" s="72"/>
      <c r="EB2476" s="72"/>
      <c r="EC2476" s="72"/>
      <c r="ED2476" s="72"/>
      <c r="EG2476" s="69">
        <v>0</v>
      </c>
    </row>
    <row r="2477" spans="1:140" s="67" customFormat="1">
      <c r="A2477" s="68"/>
      <c r="B2477" s="68" t="s">
        <v>6278</v>
      </c>
      <c r="C2477" s="68" t="s">
        <v>6279</v>
      </c>
      <c r="D2477" s="69" t="s">
        <v>6304</v>
      </c>
      <c r="E2477" s="69" t="s">
        <v>149</v>
      </c>
      <c r="F2477" s="69" t="s">
        <v>814</v>
      </c>
      <c r="G2477" s="69" t="s">
        <v>815</v>
      </c>
      <c r="H2477" s="68"/>
      <c r="I2477" s="68" t="s">
        <v>6193</v>
      </c>
      <c r="J2477" s="70">
        <v>42825</v>
      </c>
      <c r="K2477" s="70">
        <v>42825</v>
      </c>
      <c r="L2477" s="68"/>
      <c r="M2477" s="69" t="s">
        <v>152</v>
      </c>
      <c r="N2477" s="69" t="s">
        <v>153</v>
      </c>
      <c r="O2477" s="71" t="s">
        <v>5349</v>
      </c>
      <c r="P2477" s="72">
        <v>66664162.609999999</v>
      </c>
      <c r="Q2477" s="68" t="s">
        <v>6281</v>
      </c>
      <c r="R2477" s="69" t="s">
        <v>5635</v>
      </c>
      <c r="S2477" s="69">
        <f t="shared" si="77"/>
        <v>0.1439</v>
      </c>
      <c r="T2477" s="72">
        <v>95929.73</v>
      </c>
      <c r="U2477" s="73">
        <f t="shared" si="78"/>
        <v>95929.73</v>
      </c>
      <c r="V2477" s="68"/>
      <c r="W2477" s="68"/>
      <c r="X2477" s="68"/>
      <c r="Y2477" s="68"/>
      <c r="Z2477" s="68"/>
      <c r="AA2477" s="68"/>
      <c r="AB2477" s="68"/>
      <c r="AC2477" s="68"/>
      <c r="AD2477" s="68"/>
      <c r="AE2477" s="68"/>
      <c r="AF2477" s="68"/>
      <c r="AG2477" s="68"/>
      <c r="AH2477" s="68"/>
      <c r="AI2477" s="68"/>
      <c r="AJ2477" s="68"/>
      <c r="AK2477" s="68"/>
      <c r="AL2477" s="68"/>
      <c r="AM2477" s="68"/>
      <c r="AN2477" s="68"/>
      <c r="AO2477" s="68"/>
      <c r="AP2477" s="68"/>
      <c r="AQ2477" s="68"/>
      <c r="AR2477" s="68"/>
      <c r="AS2477" s="68"/>
      <c r="AT2477" s="68"/>
      <c r="AU2477" s="68"/>
      <c r="AV2477" s="68"/>
      <c r="AW2477" s="68"/>
      <c r="AX2477" s="68"/>
      <c r="AY2477" s="68"/>
      <c r="AZ2477" s="68"/>
      <c r="BA2477" s="68"/>
      <c r="BB2477" s="68"/>
      <c r="BC2477" s="68"/>
      <c r="BD2477" s="68"/>
      <c r="BE2477" s="68"/>
      <c r="BF2477" s="68"/>
      <c r="BG2477" s="68"/>
      <c r="BH2477" s="68"/>
      <c r="BI2477" s="68"/>
      <c r="BJ2477" s="68"/>
      <c r="BK2477" s="74">
        <v>0</v>
      </c>
      <c r="BL2477" s="68"/>
      <c r="BM2477" s="68"/>
      <c r="BN2477" s="68"/>
      <c r="BO2477" s="68"/>
      <c r="BP2477" s="68"/>
      <c r="BQ2477" s="68"/>
      <c r="BR2477" s="68"/>
      <c r="BS2477" s="68">
        <v>0</v>
      </c>
      <c r="BT2477" s="72">
        <v>17732.68</v>
      </c>
      <c r="BU2477" s="68"/>
      <c r="BV2477" s="68"/>
      <c r="BW2477" s="72"/>
      <c r="BX2477" s="68"/>
      <c r="BY2477" s="68"/>
      <c r="BZ2477" s="68"/>
      <c r="CA2477" s="69"/>
      <c r="CB2477" s="68"/>
      <c r="CC2477" s="68"/>
      <c r="CD2477" s="68"/>
      <c r="CE2477" s="72"/>
      <c r="CF2477" s="72"/>
      <c r="CG2477" s="68"/>
      <c r="CH2477" s="68"/>
      <c r="CI2477" s="72">
        <v>3799.86</v>
      </c>
      <c r="CJ2477" s="72">
        <v>0</v>
      </c>
      <c r="CK2477" s="68"/>
      <c r="CL2477" s="68"/>
      <c r="CM2477" s="69"/>
      <c r="CN2477" s="72"/>
      <c r="CO2477" s="68"/>
      <c r="CP2477" s="68"/>
      <c r="CQ2477" s="68"/>
      <c r="CR2477" s="69">
        <v>0</v>
      </c>
      <c r="CS2477" s="68"/>
      <c r="CT2477" s="96">
        <v>0</v>
      </c>
      <c r="CU2477" s="72"/>
      <c r="CV2477" s="69"/>
      <c r="CW2477" s="68"/>
      <c r="CX2477" s="68"/>
      <c r="CY2477" s="68"/>
      <c r="CZ2477" s="68"/>
      <c r="DA2477" s="68"/>
      <c r="DB2477" s="94">
        <v>0</v>
      </c>
      <c r="DC2477" s="68"/>
      <c r="DD2477" s="68"/>
      <c r="DE2477" s="68"/>
      <c r="DF2477" s="72"/>
      <c r="DG2477" s="68"/>
      <c r="DH2477" s="68"/>
      <c r="DI2477" s="68"/>
      <c r="DJ2477" s="68"/>
      <c r="DK2477" s="72"/>
      <c r="DL2477" s="68"/>
      <c r="DM2477" s="68"/>
      <c r="DN2477" s="68"/>
      <c r="DO2477" s="68"/>
      <c r="DP2477" s="72">
        <v>0</v>
      </c>
      <c r="DQ2477" s="68"/>
      <c r="DR2477" s="72">
        <v>0</v>
      </c>
      <c r="DS2477" s="68"/>
      <c r="DT2477" s="68">
        <v>0</v>
      </c>
      <c r="DU2477" s="68"/>
      <c r="DV2477" s="83">
        <v>0</v>
      </c>
      <c r="DW2477" s="68"/>
      <c r="DX2477" s="68"/>
      <c r="DY2477" s="68"/>
      <c r="DZ2477" s="72">
        <v>0</v>
      </c>
      <c r="EA2477" s="68"/>
      <c r="EB2477" s="72"/>
      <c r="EC2477" s="68"/>
      <c r="ED2477" s="72"/>
      <c r="EE2477" s="68"/>
      <c r="EF2477" s="68"/>
      <c r="EG2477" s="69">
        <v>74397.19</v>
      </c>
      <c r="EH2477" s="68"/>
      <c r="EI2477" s="68"/>
      <c r="EJ2477" s="68"/>
    </row>
    <row r="2478" spans="1:140" s="67" customFormat="1">
      <c r="B2478" s="68" t="s">
        <v>6278</v>
      </c>
      <c r="C2478" s="68" t="s">
        <v>6279</v>
      </c>
      <c r="D2478" s="69" t="s">
        <v>6288</v>
      </c>
      <c r="E2478" s="69" t="s">
        <v>149</v>
      </c>
      <c r="F2478" s="69" t="s">
        <v>814</v>
      </c>
      <c r="G2478" s="69" t="s">
        <v>815</v>
      </c>
      <c r="H2478" s="68"/>
      <c r="J2478" s="70">
        <v>42277</v>
      </c>
      <c r="K2478" s="70">
        <v>42277</v>
      </c>
      <c r="M2478" s="69" t="s">
        <v>152</v>
      </c>
      <c r="N2478" s="69" t="s">
        <v>153</v>
      </c>
      <c r="O2478" s="71" t="s">
        <v>816</v>
      </c>
      <c r="P2478" s="72">
        <v>70284361.700000003</v>
      </c>
      <c r="Q2478" s="68" t="s">
        <v>6281</v>
      </c>
      <c r="R2478" s="69" t="s">
        <v>801</v>
      </c>
      <c r="S2478" s="69">
        <f t="shared" si="77"/>
        <v>9.3999999999999986E-3</v>
      </c>
      <c r="T2478" s="72">
        <v>6606.73</v>
      </c>
      <c r="U2478" s="73">
        <f t="shared" si="78"/>
        <v>6606.73</v>
      </c>
      <c r="BK2478" s="74">
        <v>0</v>
      </c>
      <c r="BS2478" s="72">
        <v>0</v>
      </c>
      <c r="BT2478" s="72">
        <v>0</v>
      </c>
      <c r="BW2478" s="72"/>
      <c r="CA2478" s="69"/>
      <c r="CE2478" s="75"/>
      <c r="CF2478" s="72"/>
      <c r="CI2478" s="72"/>
      <c r="CJ2478" s="72">
        <v>0</v>
      </c>
      <c r="CM2478" s="72"/>
      <c r="CN2478" s="72"/>
      <c r="CR2478" s="69">
        <v>0</v>
      </c>
      <c r="CT2478" s="89">
        <v>0</v>
      </c>
      <c r="CU2478" s="72"/>
      <c r="CV2478" s="69"/>
      <c r="CX2478" s="68"/>
      <c r="CY2478" s="68"/>
      <c r="CZ2478" s="68"/>
      <c r="DB2478" s="89">
        <v>0</v>
      </c>
      <c r="DC2478" s="68"/>
      <c r="DD2478" s="68"/>
      <c r="DF2478" s="72">
        <v>0</v>
      </c>
      <c r="DK2478" s="72"/>
      <c r="DP2478" s="72">
        <v>0</v>
      </c>
      <c r="DQ2478" s="72"/>
      <c r="DR2478" s="72">
        <v>0</v>
      </c>
      <c r="DV2478" s="77">
        <v>0</v>
      </c>
      <c r="DZ2478" s="72">
        <v>6606.73</v>
      </c>
      <c r="EA2478" s="72"/>
      <c r="EB2478" s="72"/>
      <c r="EC2478" s="72"/>
      <c r="ED2478" s="72"/>
      <c r="EG2478" s="69">
        <v>0</v>
      </c>
    </row>
    <row r="2479" spans="1:140" s="67" customFormat="1">
      <c r="A2479" s="68"/>
      <c r="B2479" s="68" t="s">
        <v>6278</v>
      </c>
      <c r="C2479" s="68" t="s">
        <v>6279</v>
      </c>
      <c r="D2479" s="69" t="s">
        <v>6288</v>
      </c>
      <c r="E2479" s="69" t="s">
        <v>149</v>
      </c>
      <c r="F2479" s="69" t="s">
        <v>814</v>
      </c>
      <c r="G2479" s="69" t="s">
        <v>815</v>
      </c>
      <c r="H2479" s="68"/>
      <c r="I2479" s="68" t="s">
        <v>6193</v>
      </c>
      <c r="J2479" s="70">
        <v>42825</v>
      </c>
      <c r="K2479" s="70">
        <v>42825</v>
      </c>
      <c r="L2479" s="68"/>
      <c r="M2479" s="69" t="s">
        <v>152</v>
      </c>
      <c r="N2479" s="69" t="s">
        <v>153</v>
      </c>
      <c r="O2479" s="71" t="s">
        <v>5349</v>
      </c>
      <c r="P2479" s="72">
        <v>66664162.609999999</v>
      </c>
      <c r="Q2479" s="68" t="s">
        <v>6281</v>
      </c>
      <c r="R2479" s="69" t="s">
        <v>5635</v>
      </c>
      <c r="S2479" s="69">
        <f t="shared" si="77"/>
        <v>0.1439</v>
      </c>
      <c r="T2479" s="72">
        <v>95929.73</v>
      </c>
      <c r="U2479" s="73">
        <f t="shared" si="78"/>
        <v>95929.73</v>
      </c>
      <c r="V2479" s="68"/>
      <c r="W2479" s="68"/>
      <c r="X2479" s="68"/>
      <c r="Y2479" s="68"/>
      <c r="Z2479" s="68"/>
      <c r="AA2479" s="68"/>
      <c r="AB2479" s="68"/>
      <c r="AC2479" s="68"/>
      <c r="AD2479" s="68"/>
      <c r="AE2479" s="68"/>
      <c r="AF2479" s="68"/>
      <c r="AG2479" s="68"/>
      <c r="AH2479" s="68"/>
      <c r="AI2479" s="68"/>
      <c r="AJ2479" s="68"/>
      <c r="AK2479" s="68"/>
      <c r="AL2479" s="68"/>
      <c r="AM2479" s="68"/>
      <c r="AN2479" s="68"/>
      <c r="AO2479" s="68"/>
      <c r="AP2479" s="68"/>
      <c r="AQ2479" s="68"/>
      <c r="AR2479" s="68"/>
      <c r="AS2479" s="68"/>
      <c r="AT2479" s="68"/>
      <c r="AU2479" s="68"/>
      <c r="AV2479" s="68"/>
      <c r="AW2479" s="68"/>
      <c r="AX2479" s="68"/>
      <c r="AY2479" s="68"/>
      <c r="AZ2479" s="68"/>
      <c r="BA2479" s="68"/>
      <c r="BB2479" s="68"/>
      <c r="BC2479" s="68"/>
      <c r="BD2479" s="68"/>
      <c r="BE2479" s="68"/>
      <c r="BF2479" s="68"/>
      <c r="BG2479" s="68"/>
      <c r="BH2479" s="68"/>
      <c r="BI2479" s="68"/>
      <c r="BJ2479" s="68"/>
      <c r="BK2479" s="74">
        <v>0</v>
      </c>
      <c r="BL2479" s="68"/>
      <c r="BM2479" s="68"/>
      <c r="BN2479" s="68"/>
      <c r="BO2479" s="68"/>
      <c r="BP2479" s="68"/>
      <c r="BQ2479" s="68"/>
      <c r="BR2479" s="68"/>
      <c r="BS2479" s="68">
        <v>0</v>
      </c>
      <c r="BT2479" s="72">
        <v>17732.68</v>
      </c>
      <c r="BU2479" s="68"/>
      <c r="BV2479" s="68"/>
      <c r="BW2479" s="72"/>
      <c r="BX2479" s="68"/>
      <c r="BY2479" s="68"/>
      <c r="BZ2479" s="68"/>
      <c r="CA2479" s="69"/>
      <c r="CB2479" s="68"/>
      <c r="CC2479" s="68"/>
      <c r="CD2479" s="68"/>
      <c r="CE2479" s="72"/>
      <c r="CF2479" s="72"/>
      <c r="CG2479" s="68"/>
      <c r="CH2479" s="68"/>
      <c r="CI2479" s="72">
        <v>3799.86</v>
      </c>
      <c r="CJ2479" s="72">
        <v>0</v>
      </c>
      <c r="CK2479" s="68"/>
      <c r="CL2479" s="68"/>
      <c r="CM2479" s="69"/>
      <c r="CN2479" s="72"/>
      <c r="CO2479" s="68"/>
      <c r="CP2479" s="68"/>
      <c r="CQ2479" s="68"/>
      <c r="CR2479" s="69">
        <v>0</v>
      </c>
      <c r="CS2479" s="68"/>
      <c r="CT2479" s="96">
        <v>0</v>
      </c>
      <c r="CU2479" s="72"/>
      <c r="CV2479" s="69"/>
      <c r="CW2479" s="68"/>
      <c r="CX2479" s="68"/>
      <c r="CY2479" s="68"/>
      <c r="CZ2479" s="68"/>
      <c r="DA2479" s="68"/>
      <c r="DB2479" s="94">
        <v>0</v>
      </c>
      <c r="DC2479" s="68"/>
      <c r="DD2479" s="68"/>
      <c r="DE2479" s="68"/>
      <c r="DF2479" s="72"/>
      <c r="DG2479" s="68"/>
      <c r="DH2479" s="68"/>
      <c r="DI2479" s="68"/>
      <c r="DJ2479" s="68"/>
      <c r="DK2479" s="72"/>
      <c r="DL2479" s="68"/>
      <c r="DM2479" s="68"/>
      <c r="DN2479" s="68"/>
      <c r="DO2479" s="68"/>
      <c r="DP2479" s="72">
        <v>0</v>
      </c>
      <c r="DQ2479" s="68"/>
      <c r="DR2479" s="72">
        <v>0</v>
      </c>
      <c r="DS2479" s="68"/>
      <c r="DT2479" s="68">
        <v>0</v>
      </c>
      <c r="DU2479" s="68"/>
      <c r="DV2479" s="83">
        <v>0</v>
      </c>
      <c r="DW2479" s="68"/>
      <c r="DX2479" s="68"/>
      <c r="DY2479" s="68"/>
      <c r="DZ2479" s="72">
        <v>0</v>
      </c>
      <c r="EA2479" s="68"/>
      <c r="EB2479" s="72"/>
      <c r="EC2479" s="68"/>
      <c r="ED2479" s="72"/>
      <c r="EE2479" s="68"/>
      <c r="EF2479" s="68"/>
      <c r="EG2479" s="69">
        <v>74397.19</v>
      </c>
      <c r="EH2479" s="68"/>
      <c r="EI2479" s="68"/>
      <c r="EJ2479" s="68"/>
    </row>
    <row r="2480" spans="1:140" s="67" customFormat="1">
      <c r="B2480" s="68" t="s">
        <v>6278</v>
      </c>
      <c r="C2480" s="68" t="s">
        <v>6279</v>
      </c>
      <c r="D2480" s="69" t="s">
        <v>6291</v>
      </c>
      <c r="E2480" s="69" t="s">
        <v>149</v>
      </c>
      <c r="F2480" s="69" t="s">
        <v>3143</v>
      </c>
      <c r="G2480" s="69" t="s">
        <v>5149</v>
      </c>
      <c r="H2480" s="68"/>
      <c r="J2480" s="70">
        <v>42551</v>
      </c>
      <c r="K2480" s="70">
        <v>42552</v>
      </c>
      <c r="M2480" s="69" t="s">
        <v>152</v>
      </c>
      <c r="N2480" s="69" t="s">
        <v>153</v>
      </c>
      <c r="O2480" s="71" t="s">
        <v>3144</v>
      </c>
      <c r="P2480" s="72">
        <v>210146857.09999999</v>
      </c>
      <c r="Q2480" s="68" t="s">
        <v>6281</v>
      </c>
      <c r="R2480" s="69" t="s">
        <v>3145</v>
      </c>
      <c r="S2480" s="69">
        <f t="shared" si="77"/>
        <v>3.4999999999999996E-3</v>
      </c>
      <c r="T2480" s="72">
        <v>7355.14</v>
      </c>
      <c r="U2480" s="73">
        <f t="shared" si="78"/>
        <v>7565.29</v>
      </c>
      <c r="BK2480" s="74">
        <v>0</v>
      </c>
      <c r="BS2480" s="72"/>
      <c r="BT2480" s="72">
        <v>0</v>
      </c>
      <c r="BW2480" s="72"/>
      <c r="CA2480" s="69"/>
      <c r="CE2480" s="75"/>
      <c r="CF2480" s="72">
        <v>0</v>
      </c>
      <c r="CI2480" s="72"/>
      <c r="CJ2480" s="72"/>
      <c r="CM2480" s="72">
        <v>210.15</v>
      </c>
      <c r="CN2480" s="72">
        <v>0</v>
      </c>
      <c r="CR2480" s="69">
        <v>7144.99</v>
      </c>
      <c r="CT2480" s="90">
        <v>0</v>
      </c>
      <c r="CU2480" s="72"/>
      <c r="CV2480" s="69"/>
      <c r="CX2480" s="68"/>
      <c r="CY2480" s="68"/>
      <c r="CZ2480" s="68"/>
      <c r="DB2480" s="89">
        <v>0</v>
      </c>
      <c r="DC2480" s="68"/>
      <c r="DD2480" s="68"/>
      <c r="DF2480" s="72">
        <v>210.15</v>
      </c>
      <c r="DK2480" s="72"/>
      <c r="DP2480" s="72">
        <v>0</v>
      </c>
      <c r="DQ2480" s="72"/>
      <c r="DR2480" s="72">
        <v>0</v>
      </c>
      <c r="DV2480" s="77">
        <v>0</v>
      </c>
      <c r="DZ2480" s="72">
        <v>0</v>
      </c>
      <c r="EA2480" s="72"/>
      <c r="EB2480" s="72"/>
      <c r="EC2480" s="72"/>
      <c r="ED2480" s="72">
        <v>0</v>
      </c>
      <c r="EG2480" s="69">
        <v>0</v>
      </c>
    </row>
    <row r="2481" spans="1:140">
      <c r="B2481" s="68" t="s">
        <v>6278</v>
      </c>
      <c r="C2481" s="41" t="s">
        <v>6279</v>
      </c>
      <c r="D2481" s="43" t="s">
        <v>6290</v>
      </c>
      <c r="E2481" s="43" t="s">
        <v>149</v>
      </c>
      <c r="F2481" s="43" t="s">
        <v>1078</v>
      </c>
      <c r="G2481" s="43" t="s">
        <v>1079</v>
      </c>
      <c r="H2481" s="41"/>
      <c r="J2481" s="10">
        <v>42277</v>
      </c>
      <c r="K2481" s="10">
        <v>42305</v>
      </c>
      <c r="M2481" s="43" t="s">
        <v>152</v>
      </c>
      <c r="N2481" s="43" t="s">
        <v>153</v>
      </c>
      <c r="O2481" s="13" t="s">
        <v>1080</v>
      </c>
      <c r="P2481" s="11">
        <v>31219088.888889998</v>
      </c>
      <c r="Q2481" s="41" t="s">
        <v>6281</v>
      </c>
      <c r="R2481" s="43" t="s">
        <v>1081</v>
      </c>
      <c r="S2481" s="43">
        <f t="shared" si="77"/>
        <v>2.0699999999999998</v>
      </c>
      <c r="T2481" s="11">
        <v>646235.14</v>
      </c>
      <c r="U2481" s="9">
        <f t="shared" si="78"/>
        <v>646235.14</v>
      </c>
      <c r="BE2481" s="42"/>
      <c r="BK2481" s="12">
        <v>0</v>
      </c>
      <c r="BS2481" s="11"/>
      <c r="BT2481" s="11">
        <v>297969.21999999997</v>
      </c>
      <c r="BW2481" s="11"/>
      <c r="CA2481" s="43">
        <v>0</v>
      </c>
      <c r="CE2481" s="5"/>
      <c r="CF2481" s="11">
        <v>0</v>
      </c>
      <c r="CI2481" s="11">
        <v>16345.02</v>
      </c>
      <c r="CJ2481" s="11"/>
      <c r="CM2481" s="11">
        <v>0</v>
      </c>
      <c r="CN2481" s="11">
        <v>0</v>
      </c>
      <c r="CR2481" s="43">
        <v>0</v>
      </c>
      <c r="CT2481" s="97">
        <v>0</v>
      </c>
      <c r="CU2481" s="11"/>
      <c r="CV2481" s="43"/>
      <c r="DB2481" s="105">
        <v>0</v>
      </c>
      <c r="DF2481" s="11">
        <v>0</v>
      </c>
      <c r="DK2481" s="11"/>
      <c r="DP2481" s="11">
        <v>90139.78</v>
      </c>
      <c r="DQ2481" s="11"/>
      <c r="DR2481" s="11">
        <v>112833.8</v>
      </c>
      <c r="DV2481" s="55">
        <v>0</v>
      </c>
      <c r="DZ2481" s="11">
        <v>128947.32</v>
      </c>
      <c r="EA2481" s="11"/>
      <c r="EB2481" s="11"/>
      <c r="EC2481" s="11"/>
      <c r="ED2481" s="11">
        <v>0</v>
      </c>
      <c r="EG2481" s="43">
        <v>0</v>
      </c>
    </row>
    <row r="2482" spans="1:140">
      <c r="B2482" s="68" t="s">
        <v>6278</v>
      </c>
      <c r="C2482" s="41" t="s">
        <v>6279</v>
      </c>
      <c r="D2482" s="43" t="s">
        <v>6290</v>
      </c>
      <c r="E2482" s="43" t="s">
        <v>149</v>
      </c>
      <c r="F2482" s="43" t="s">
        <v>1078</v>
      </c>
      <c r="G2482" s="43" t="s">
        <v>1079</v>
      </c>
      <c r="H2482" s="41"/>
      <c r="J2482" s="10">
        <v>42369</v>
      </c>
      <c r="K2482" s="10">
        <v>42424</v>
      </c>
      <c r="M2482" s="43" t="s">
        <v>152</v>
      </c>
      <c r="N2482" s="43" t="s">
        <v>153</v>
      </c>
      <c r="O2482" s="13" t="s">
        <v>1080</v>
      </c>
      <c r="P2482" s="11">
        <v>30569306.527910002</v>
      </c>
      <c r="Q2482" s="41" t="s">
        <v>6281</v>
      </c>
      <c r="R2482" s="43" t="s">
        <v>1960</v>
      </c>
      <c r="S2482" s="43">
        <f t="shared" si="77"/>
        <v>2.1139999999999999</v>
      </c>
      <c r="T2482" s="11">
        <v>646235.14</v>
      </c>
      <c r="U2482" s="9">
        <f t="shared" si="78"/>
        <v>646235.14</v>
      </c>
      <c r="BE2482" s="42"/>
      <c r="BK2482" s="12">
        <v>0</v>
      </c>
      <c r="BS2482" s="11"/>
      <c r="BT2482" s="11">
        <v>297969.21999999997</v>
      </c>
      <c r="BW2482" s="11"/>
      <c r="CA2482" s="43">
        <v>0</v>
      </c>
      <c r="CE2482" s="5"/>
      <c r="CF2482" s="11">
        <v>0</v>
      </c>
      <c r="CI2482" s="11">
        <v>16345.02</v>
      </c>
      <c r="CJ2482" s="11"/>
      <c r="CM2482" s="11">
        <v>0</v>
      </c>
      <c r="CN2482" s="11">
        <v>0</v>
      </c>
      <c r="CR2482" s="43">
        <v>0</v>
      </c>
      <c r="CT2482" s="97">
        <v>0</v>
      </c>
      <c r="CU2482" s="11"/>
      <c r="CV2482" s="43"/>
      <c r="DB2482" s="105">
        <v>0</v>
      </c>
      <c r="DF2482" s="11">
        <v>0</v>
      </c>
      <c r="DK2482" s="11"/>
      <c r="DP2482" s="11">
        <v>90139.78</v>
      </c>
      <c r="DQ2482" s="11"/>
      <c r="DR2482" s="11">
        <v>112833.8</v>
      </c>
      <c r="DV2482" s="55">
        <v>0</v>
      </c>
      <c r="DZ2482" s="11">
        <v>128947.32</v>
      </c>
      <c r="EA2482" s="11"/>
      <c r="EB2482" s="11"/>
      <c r="EC2482" s="11"/>
      <c r="ED2482" s="11">
        <v>0</v>
      </c>
      <c r="EG2482" s="43">
        <v>0</v>
      </c>
    </row>
    <row r="2483" spans="1:140" ht="18.75" customHeight="1">
      <c r="B2483" s="68" t="s">
        <v>6278</v>
      </c>
      <c r="C2483" s="41" t="s">
        <v>6279</v>
      </c>
      <c r="D2483" s="43" t="s">
        <v>6290</v>
      </c>
      <c r="E2483" s="43" t="s">
        <v>149</v>
      </c>
      <c r="F2483" s="43" t="s">
        <v>1078</v>
      </c>
      <c r="G2483" s="43" t="s">
        <v>1079</v>
      </c>
      <c r="H2483" s="41"/>
      <c r="J2483" s="10">
        <v>42460</v>
      </c>
      <c r="K2483" s="10">
        <v>42487</v>
      </c>
      <c r="M2483" s="43" t="s">
        <v>2</v>
      </c>
      <c r="N2483" s="43" t="s">
        <v>5</v>
      </c>
      <c r="O2483" s="13" t="s">
        <v>1080</v>
      </c>
      <c r="P2483" s="11">
        <v>40511229.939999998</v>
      </c>
      <c r="Q2483" s="41" t="s">
        <v>6281</v>
      </c>
      <c r="R2483" s="43" t="s">
        <v>2346</v>
      </c>
      <c r="S2483" s="43">
        <f t="shared" si="77"/>
        <v>1.5952000000000002</v>
      </c>
      <c r="T2483" s="11">
        <v>646235.14</v>
      </c>
      <c r="U2483" s="9">
        <f t="shared" si="78"/>
        <v>646235.14</v>
      </c>
      <c r="BE2483" s="42"/>
      <c r="BK2483" s="12">
        <v>0</v>
      </c>
      <c r="BS2483" s="11"/>
      <c r="BT2483" s="11">
        <v>297969.21999999997</v>
      </c>
      <c r="BW2483" s="11"/>
      <c r="CA2483" s="43">
        <v>0</v>
      </c>
      <c r="CE2483" s="5"/>
      <c r="CF2483" s="11">
        <v>0</v>
      </c>
      <c r="CI2483" s="11">
        <v>16345.02</v>
      </c>
      <c r="CJ2483" s="11"/>
      <c r="CM2483" s="11">
        <v>0</v>
      </c>
      <c r="CN2483" s="11">
        <v>0</v>
      </c>
      <c r="CR2483" s="43">
        <v>0</v>
      </c>
      <c r="CT2483" s="97">
        <v>0</v>
      </c>
      <c r="CU2483" s="11"/>
      <c r="CV2483" s="43"/>
      <c r="DB2483" s="105">
        <v>0</v>
      </c>
      <c r="DF2483" s="11">
        <v>0</v>
      </c>
      <c r="DK2483" s="11"/>
      <c r="DP2483" s="11">
        <v>90139.78</v>
      </c>
      <c r="DQ2483" s="11"/>
      <c r="DR2483" s="11">
        <v>112833.8</v>
      </c>
      <c r="DV2483" s="55">
        <v>0</v>
      </c>
      <c r="DZ2483" s="11">
        <v>128947.32</v>
      </c>
      <c r="EA2483" s="11"/>
      <c r="EB2483" s="11"/>
      <c r="EC2483" s="11"/>
      <c r="ED2483" s="11">
        <v>0</v>
      </c>
      <c r="EG2483" s="43">
        <v>0</v>
      </c>
    </row>
    <row r="2484" spans="1:140" ht="23.25">
      <c r="B2484" s="68" t="s">
        <v>6278</v>
      </c>
      <c r="C2484" s="41" t="s">
        <v>6279</v>
      </c>
      <c r="D2484" s="43" t="s">
        <v>6290</v>
      </c>
      <c r="E2484" s="43" t="s">
        <v>149</v>
      </c>
      <c r="F2484" s="43" t="s">
        <v>1078</v>
      </c>
      <c r="G2484" s="43" t="s">
        <v>1079</v>
      </c>
      <c r="H2484" s="41"/>
      <c r="J2484" s="10">
        <v>42551</v>
      </c>
      <c r="K2484" s="10">
        <v>42587</v>
      </c>
      <c r="M2484" s="43" t="s">
        <v>2</v>
      </c>
      <c r="N2484" s="43" t="s">
        <v>5</v>
      </c>
      <c r="O2484" s="13" t="s">
        <v>3308</v>
      </c>
      <c r="P2484" s="11">
        <v>44111613.649999999</v>
      </c>
      <c r="Q2484" s="41" t="s">
        <v>6281</v>
      </c>
      <c r="R2484" s="43" t="s">
        <v>3309</v>
      </c>
      <c r="S2484" s="43">
        <f t="shared" si="77"/>
        <v>1.4650000000000001</v>
      </c>
      <c r="T2484" s="11">
        <v>646235.14</v>
      </c>
      <c r="U2484" s="9">
        <f t="shared" si="78"/>
        <v>646235.14</v>
      </c>
      <c r="BE2484" s="42"/>
      <c r="BK2484" s="12">
        <v>0</v>
      </c>
      <c r="BS2484" s="11"/>
      <c r="BT2484" s="11">
        <v>297969.21999999997</v>
      </c>
      <c r="BW2484" s="11"/>
      <c r="CA2484" s="43">
        <v>0</v>
      </c>
      <c r="CE2484" s="5"/>
      <c r="CF2484" s="11">
        <v>0</v>
      </c>
      <c r="CI2484" s="11">
        <v>16345.02</v>
      </c>
      <c r="CJ2484" s="11"/>
      <c r="CM2484" s="11">
        <v>0</v>
      </c>
      <c r="CN2484" s="11">
        <v>0</v>
      </c>
      <c r="CR2484" s="43"/>
      <c r="CT2484" s="53"/>
      <c r="CU2484" s="11"/>
      <c r="CV2484" s="43"/>
      <c r="DB2484" s="105">
        <v>0</v>
      </c>
      <c r="DF2484" s="11">
        <v>0</v>
      </c>
      <c r="DK2484" s="11"/>
      <c r="DP2484" s="11">
        <v>90139.78</v>
      </c>
      <c r="DQ2484" s="11"/>
      <c r="DR2484" s="11">
        <v>112833.8</v>
      </c>
      <c r="DV2484" s="55">
        <v>0</v>
      </c>
      <c r="DZ2484" s="11">
        <v>128947.32</v>
      </c>
      <c r="EA2484" s="11"/>
      <c r="EB2484" s="11"/>
      <c r="EC2484" s="11"/>
      <c r="ED2484" s="11">
        <v>0</v>
      </c>
      <c r="EG2484" s="43">
        <v>0</v>
      </c>
    </row>
    <row r="2485" spans="1:140">
      <c r="B2485" s="68" t="s">
        <v>6278</v>
      </c>
      <c r="C2485" s="41" t="s">
        <v>6279</v>
      </c>
      <c r="D2485" s="43" t="s">
        <v>6290</v>
      </c>
      <c r="E2485" s="43" t="s">
        <v>149</v>
      </c>
      <c r="F2485" s="43" t="s">
        <v>1078</v>
      </c>
      <c r="G2485" s="43" t="s">
        <v>1079</v>
      </c>
      <c r="H2485" s="41"/>
      <c r="J2485" s="10">
        <v>42643</v>
      </c>
      <c r="K2485" s="10">
        <v>42669</v>
      </c>
      <c r="M2485" s="43" t="s">
        <v>2</v>
      </c>
      <c r="N2485" s="43" t="s">
        <v>5</v>
      </c>
      <c r="O2485" s="13" t="s">
        <v>1080</v>
      </c>
      <c r="P2485" s="11">
        <v>41124802.090000004</v>
      </c>
      <c r="Q2485" s="41" t="s">
        <v>6281</v>
      </c>
      <c r="R2485" s="43" t="s">
        <v>3952</v>
      </c>
      <c r="S2485" s="43">
        <f t="shared" si="77"/>
        <v>1.5713999999999999</v>
      </c>
      <c r="T2485" s="11">
        <v>646235.14</v>
      </c>
      <c r="U2485" s="9">
        <f t="shared" si="78"/>
        <v>646235.14</v>
      </c>
      <c r="BE2485" s="42"/>
      <c r="BK2485" s="12">
        <v>0</v>
      </c>
      <c r="BS2485" s="11"/>
      <c r="BT2485" s="11">
        <v>297969.21999999997</v>
      </c>
      <c r="BW2485" s="11"/>
      <c r="CA2485" s="43">
        <v>0</v>
      </c>
      <c r="CE2485" s="5"/>
      <c r="CF2485" s="11">
        <v>0</v>
      </c>
      <c r="CI2485" s="11">
        <v>16345.02</v>
      </c>
      <c r="CJ2485" s="11"/>
      <c r="CM2485" s="11">
        <v>0</v>
      </c>
      <c r="CN2485" s="11">
        <v>0</v>
      </c>
      <c r="CR2485" s="43">
        <v>0</v>
      </c>
      <c r="CT2485" s="98">
        <v>0</v>
      </c>
      <c r="CU2485" s="11"/>
      <c r="CV2485" s="43"/>
      <c r="DB2485" s="106">
        <v>0</v>
      </c>
      <c r="DF2485" s="15">
        <v>0</v>
      </c>
      <c r="DK2485" s="11"/>
      <c r="DP2485" s="11">
        <v>90139.78</v>
      </c>
      <c r="DQ2485" s="11"/>
      <c r="DR2485" s="11">
        <v>112833.8</v>
      </c>
      <c r="DV2485" s="23">
        <v>0</v>
      </c>
      <c r="DZ2485" s="11">
        <v>128947.32</v>
      </c>
      <c r="EA2485" s="11"/>
      <c r="EB2485" s="11"/>
      <c r="EC2485" s="11"/>
      <c r="ED2485" s="11">
        <v>0</v>
      </c>
      <c r="EG2485" s="43">
        <v>0</v>
      </c>
    </row>
    <row r="2486" spans="1:140">
      <c r="B2486" s="68" t="s">
        <v>6278</v>
      </c>
      <c r="C2486" s="41" t="s">
        <v>6279</v>
      </c>
      <c r="D2486" s="43" t="s">
        <v>6290</v>
      </c>
      <c r="E2486" s="43" t="s">
        <v>149</v>
      </c>
      <c r="F2486" s="43" t="s">
        <v>1078</v>
      </c>
      <c r="G2486" s="43" t="s">
        <v>1079</v>
      </c>
      <c r="H2486" s="41"/>
      <c r="J2486" s="10">
        <v>42735</v>
      </c>
      <c r="K2486" s="10">
        <v>42788</v>
      </c>
      <c r="M2486" s="43" t="s">
        <v>2</v>
      </c>
      <c r="N2486" s="43" t="s">
        <v>5</v>
      </c>
      <c r="O2486" s="13" t="s">
        <v>4802</v>
      </c>
      <c r="P2486" s="11">
        <v>42897391.990999997</v>
      </c>
      <c r="Q2486" s="41" t="s">
        <v>6281</v>
      </c>
      <c r="R2486" s="43" t="s">
        <v>4803</v>
      </c>
      <c r="S2486" s="43">
        <f t="shared" si="77"/>
        <v>1.5064671999999999</v>
      </c>
      <c r="T2486" s="11">
        <v>646235.14</v>
      </c>
      <c r="U2486" s="9">
        <f t="shared" si="78"/>
        <v>646235.14</v>
      </c>
      <c r="BE2486" s="42"/>
      <c r="BK2486" s="12">
        <v>0</v>
      </c>
      <c r="BS2486" s="11"/>
      <c r="BT2486" s="11">
        <v>297969.21999999997</v>
      </c>
      <c r="BW2486" s="11"/>
      <c r="CA2486" s="43">
        <v>0</v>
      </c>
      <c r="CF2486" s="11">
        <v>0</v>
      </c>
      <c r="CI2486" s="11">
        <v>16345.02</v>
      </c>
      <c r="CJ2486" s="11"/>
      <c r="CM2486" s="11">
        <v>0</v>
      </c>
      <c r="CN2486" s="11">
        <v>0</v>
      </c>
      <c r="CR2486" s="43">
        <v>0</v>
      </c>
      <c r="CT2486" s="97">
        <v>0</v>
      </c>
      <c r="DB2486" s="104">
        <v>0</v>
      </c>
      <c r="DF2486" s="15">
        <v>0</v>
      </c>
      <c r="DK2486" s="11"/>
      <c r="DP2486" s="11">
        <v>90139.78</v>
      </c>
      <c r="DQ2486" s="11"/>
      <c r="DR2486" s="11">
        <v>112833.8</v>
      </c>
      <c r="DV2486" s="24">
        <v>0</v>
      </c>
      <c r="DZ2486" s="11">
        <v>128947.32</v>
      </c>
      <c r="EA2486" s="11"/>
      <c r="EB2486" s="11"/>
      <c r="EC2486" s="11"/>
      <c r="ED2486" s="11">
        <v>0</v>
      </c>
      <c r="EG2486" s="43">
        <v>0</v>
      </c>
    </row>
    <row r="2487" spans="1:140">
      <c r="A2487" s="41"/>
      <c r="B2487" s="68" t="s">
        <v>6278</v>
      </c>
      <c r="C2487" s="41" t="s">
        <v>6279</v>
      </c>
      <c r="D2487" s="43" t="s">
        <v>6290</v>
      </c>
      <c r="E2487" s="43" t="s">
        <v>149</v>
      </c>
      <c r="F2487" s="43" t="s">
        <v>1078</v>
      </c>
      <c r="G2487" s="43" t="s">
        <v>1079</v>
      </c>
      <c r="H2487" s="41"/>
      <c r="I2487" s="41" t="s">
        <v>182</v>
      </c>
      <c r="J2487" s="10">
        <v>42460</v>
      </c>
      <c r="K2487" s="10">
        <v>42487</v>
      </c>
      <c r="L2487" s="41"/>
      <c r="M2487" s="43" t="s">
        <v>152</v>
      </c>
      <c r="N2487" s="43" t="s">
        <v>153</v>
      </c>
      <c r="O2487" s="13" t="s">
        <v>5869</v>
      </c>
      <c r="P2487" s="11">
        <v>35240212.512537599</v>
      </c>
      <c r="Q2487" s="41" t="s">
        <v>6281</v>
      </c>
      <c r="R2487" s="43" t="s">
        <v>2346</v>
      </c>
      <c r="S2487" s="43">
        <f t="shared" si="77"/>
        <v>1.5952000000000002</v>
      </c>
      <c r="T2487" s="11">
        <v>562151.87</v>
      </c>
      <c r="U2487" s="9">
        <f t="shared" si="78"/>
        <v>562151.87</v>
      </c>
      <c r="V2487" s="41"/>
      <c r="W2487" s="41"/>
      <c r="X2487" s="41"/>
      <c r="Y2487" s="41"/>
      <c r="Z2487" s="41"/>
      <c r="AA2487" s="41"/>
      <c r="AB2487" s="41"/>
      <c r="AC2487" s="41"/>
      <c r="AD2487" s="41"/>
      <c r="AE2487" s="41"/>
      <c r="AF2487" s="41"/>
      <c r="AG2487" s="41"/>
      <c r="AH2487" s="41"/>
      <c r="AI2487" s="41"/>
      <c r="AJ2487" s="41"/>
      <c r="AK2487" s="41"/>
      <c r="AL2487" s="41"/>
      <c r="AM2487" s="41"/>
      <c r="AN2487" s="41"/>
      <c r="AO2487" s="41"/>
      <c r="AP2487" s="41"/>
      <c r="AQ2487" s="41"/>
      <c r="AR2487" s="41"/>
      <c r="AS2487" s="41"/>
      <c r="AT2487" s="41"/>
      <c r="AU2487" s="41"/>
      <c r="AV2487" s="41"/>
      <c r="AW2487" s="41"/>
      <c r="AX2487" s="41"/>
      <c r="AY2487" s="41"/>
      <c r="AZ2487" s="41"/>
      <c r="BA2487" s="41"/>
      <c r="BB2487" s="41"/>
      <c r="BC2487" s="41"/>
      <c r="BD2487" s="41"/>
      <c r="BE2487" s="41"/>
      <c r="BF2487" s="41"/>
      <c r="BG2487" s="41"/>
      <c r="BH2487" s="41"/>
      <c r="BI2487" s="41"/>
      <c r="BJ2487" s="41"/>
      <c r="BK2487" s="12">
        <v>0</v>
      </c>
      <c r="BL2487" s="41"/>
      <c r="BM2487" s="41"/>
      <c r="BN2487" s="41"/>
      <c r="BO2487" s="41"/>
      <c r="BP2487" s="41"/>
      <c r="BQ2487" s="41"/>
      <c r="BR2487" s="41"/>
      <c r="BS2487" s="41"/>
      <c r="BT2487" s="11">
        <v>317220.05</v>
      </c>
      <c r="BU2487" s="41"/>
      <c r="BV2487" s="41"/>
      <c r="BW2487" s="11"/>
      <c r="BX2487" s="41"/>
      <c r="BY2487" s="41"/>
      <c r="BZ2487" s="41"/>
      <c r="CA2487" s="43">
        <v>0</v>
      </c>
      <c r="CB2487" s="41"/>
      <c r="CC2487" s="41"/>
      <c r="CD2487" s="41"/>
      <c r="CE2487" s="11"/>
      <c r="CF2487" s="11">
        <v>0</v>
      </c>
      <c r="CG2487" s="41"/>
      <c r="CH2487" s="41"/>
      <c r="CI2487" s="11">
        <v>4645.72</v>
      </c>
      <c r="CJ2487" s="11"/>
      <c r="CK2487" s="41"/>
      <c r="CL2487" s="41"/>
      <c r="CM2487" s="43">
        <v>0</v>
      </c>
      <c r="CN2487" s="11">
        <v>0</v>
      </c>
      <c r="CO2487" s="41"/>
      <c r="CP2487" s="41"/>
      <c r="CQ2487" s="41"/>
      <c r="CR2487" s="43">
        <v>0</v>
      </c>
      <c r="CS2487" s="41"/>
      <c r="CT2487" s="99">
        <v>0</v>
      </c>
      <c r="CU2487" s="11"/>
      <c r="CV2487" s="43"/>
      <c r="CW2487" s="41"/>
      <c r="DA2487" s="41"/>
      <c r="DB2487" s="107">
        <v>0</v>
      </c>
      <c r="DE2487" s="41"/>
      <c r="DF2487" s="11"/>
      <c r="DG2487" s="41"/>
      <c r="DH2487" s="41"/>
      <c r="DI2487" s="41"/>
      <c r="DJ2487" s="41"/>
      <c r="DK2487" s="11"/>
      <c r="DL2487" s="41"/>
      <c r="DM2487" s="41"/>
      <c r="DN2487" s="41"/>
      <c r="DO2487" s="41"/>
      <c r="DP2487" s="11">
        <v>31263.86</v>
      </c>
      <c r="DQ2487" s="41"/>
      <c r="DR2487" s="11">
        <v>10804.11</v>
      </c>
      <c r="DS2487" s="41"/>
      <c r="DT2487" s="41">
        <v>0</v>
      </c>
      <c r="DU2487" s="41"/>
      <c r="DV2487" s="25">
        <v>75.09</v>
      </c>
      <c r="DW2487" s="41"/>
      <c r="DX2487" s="41"/>
      <c r="DY2487" s="41"/>
      <c r="DZ2487" s="11">
        <v>198143.04</v>
      </c>
      <c r="EA2487" s="41"/>
      <c r="EB2487" s="11"/>
      <c r="EC2487" s="41"/>
      <c r="ED2487" s="11">
        <v>0</v>
      </c>
      <c r="EE2487" s="41"/>
      <c r="EF2487" s="41"/>
      <c r="EG2487" s="43">
        <v>0</v>
      </c>
      <c r="EH2487" s="41"/>
      <c r="EI2487" s="41"/>
      <c r="EJ2487" s="41"/>
    </row>
    <row r="2488" spans="1:140">
      <c r="A2488" s="41"/>
      <c r="B2488" s="68" t="s">
        <v>6278</v>
      </c>
      <c r="C2488" s="41" t="s">
        <v>6279</v>
      </c>
      <c r="D2488" s="43" t="s">
        <v>6290</v>
      </c>
      <c r="E2488" s="43" t="s">
        <v>149</v>
      </c>
      <c r="F2488" s="43" t="s">
        <v>1078</v>
      </c>
      <c r="G2488" s="43" t="s">
        <v>1079</v>
      </c>
      <c r="H2488" s="41"/>
      <c r="I2488" s="41" t="s">
        <v>182</v>
      </c>
      <c r="J2488" s="10">
        <v>42551</v>
      </c>
      <c r="K2488" s="10">
        <v>42587</v>
      </c>
      <c r="L2488" s="41"/>
      <c r="M2488" s="43" t="s">
        <v>152</v>
      </c>
      <c r="N2488" s="43" t="s">
        <v>153</v>
      </c>
      <c r="O2488" s="13" t="s">
        <v>5869</v>
      </c>
      <c r="P2488" s="11">
        <v>38372141.296928301</v>
      </c>
      <c r="Q2488" s="41" t="s">
        <v>6281</v>
      </c>
      <c r="R2488" s="43" t="s">
        <v>3309</v>
      </c>
      <c r="S2488" s="43">
        <f t="shared" si="77"/>
        <v>1.4650000000000001</v>
      </c>
      <c r="T2488" s="11">
        <v>562151.87</v>
      </c>
      <c r="U2488" s="9">
        <f t="shared" si="78"/>
        <v>562151.87</v>
      </c>
      <c r="V2488" s="41"/>
      <c r="W2488" s="41"/>
      <c r="X2488" s="41"/>
      <c r="Y2488" s="41"/>
      <c r="Z2488" s="41"/>
      <c r="AA2488" s="41"/>
      <c r="AB2488" s="41"/>
      <c r="AC2488" s="41"/>
      <c r="AD2488" s="41"/>
      <c r="AE2488" s="41"/>
      <c r="AF2488" s="41"/>
      <c r="AG2488" s="41"/>
      <c r="AH2488" s="41"/>
      <c r="AI2488" s="41"/>
      <c r="AJ2488" s="41"/>
      <c r="AK2488" s="41"/>
      <c r="AL2488" s="41"/>
      <c r="AM2488" s="41"/>
      <c r="AN2488" s="41"/>
      <c r="AO2488" s="41"/>
      <c r="AP2488" s="41"/>
      <c r="AQ2488" s="41"/>
      <c r="AR2488" s="41"/>
      <c r="AS2488" s="41"/>
      <c r="AT2488" s="41"/>
      <c r="AU2488" s="41"/>
      <c r="AV2488" s="41"/>
      <c r="AW2488" s="41"/>
      <c r="AX2488" s="41"/>
      <c r="AY2488" s="41"/>
      <c r="AZ2488" s="41"/>
      <c r="BA2488" s="41"/>
      <c r="BB2488" s="41"/>
      <c r="BC2488" s="41"/>
      <c r="BD2488" s="41"/>
      <c r="BE2488" s="41"/>
      <c r="BF2488" s="41"/>
      <c r="BG2488" s="41"/>
      <c r="BH2488" s="41"/>
      <c r="BI2488" s="41"/>
      <c r="BJ2488" s="41"/>
      <c r="BK2488" s="12">
        <v>0</v>
      </c>
      <c r="BL2488" s="41"/>
      <c r="BM2488" s="41"/>
      <c r="BN2488" s="41"/>
      <c r="BO2488" s="41"/>
      <c r="BP2488" s="41"/>
      <c r="BQ2488" s="41"/>
      <c r="BR2488" s="41"/>
      <c r="BS2488" s="41"/>
      <c r="BT2488" s="11">
        <v>317220.05</v>
      </c>
      <c r="BU2488" s="41"/>
      <c r="BV2488" s="41"/>
      <c r="BW2488" s="11"/>
      <c r="BX2488" s="41"/>
      <c r="BY2488" s="41"/>
      <c r="BZ2488" s="41"/>
      <c r="CA2488" s="43">
        <v>0</v>
      </c>
      <c r="CB2488" s="41"/>
      <c r="CC2488" s="41"/>
      <c r="CD2488" s="41"/>
      <c r="CE2488" s="11"/>
      <c r="CF2488" s="11">
        <v>0</v>
      </c>
      <c r="CG2488" s="41"/>
      <c r="CH2488" s="41"/>
      <c r="CI2488" s="11">
        <v>4645.72</v>
      </c>
      <c r="CJ2488" s="11"/>
      <c r="CK2488" s="41"/>
      <c r="CL2488" s="41"/>
      <c r="CM2488" s="43">
        <v>0</v>
      </c>
      <c r="CN2488" s="11">
        <v>0</v>
      </c>
      <c r="CO2488" s="41"/>
      <c r="CP2488" s="41"/>
      <c r="CQ2488" s="41"/>
      <c r="CR2488" s="43">
        <v>0</v>
      </c>
      <c r="CS2488" s="41"/>
      <c r="CT2488" s="99">
        <v>0</v>
      </c>
      <c r="CU2488" s="11"/>
      <c r="CV2488" s="43"/>
      <c r="CW2488" s="41"/>
      <c r="DA2488" s="41"/>
      <c r="DB2488" s="107">
        <v>0</v>
      </c>
      <c r="DE2488" s="41"/>
      <c r="DF2488" s="11"/>
      <c r="DG2488" s="41"/>
      <c r="DH2488" s="41"/>
      <c r="DI2488" s="41"/>
      <c r="DJ2488" s="41"/>
      <c r="DK2488" s="11"/>
      <c r="DL2488" s="41"/>
      <c r="DM2488" s="41"/>
      <c r="DN2488" s="41"/>
      <c r="DO2488" s="41"/>
      <c r="DP2488" s="11">
        <v>31263.86</v>
      </c>
      <c r="DQ2488" s="41"/>
      <c r="DR2488" s="11">
        <v>10804.11</v>
      </c>
      <c r="DS2488" s="41"/>
      <c r="DT2488" s="41">
        <v>0</v>
      </c>
      <c r="DU2488" s="41"/>
      <c r="DV2488" s="22">
        <v>75.09</v>
      </c>
      <c r="DW2488" s="41"/>
      <c r="DX2488" s="41"/>
      <c r="DY2488" s="41"/>
      <c r="DZ2488" s="11">
        <v>198143.04</v>
      </c>
      <c r="EA2488" s="41"/>
      <c r="EB2488" s="11"/>
      <c r="EC2488" s="41"/>
      <c r="ED2488" s="11">
        <v>0</v>
      </c>
      <c r="EE2488" s="41"/>
      <c r="EF2488" s="41"/>
      <c r="EG2488" s="43">
        <v>0</v>
      </c>
      <c r="EH2488" s="41"/>
      <c r="EI2488" s="41"/>
      <c r="EJ2488" s="41"/>
    </row>
    <row r="2489" spans="1:140">
      <c r="A2489" s="41"/>
      <c r="B2489" s="68" t="s">
        <v>6278</v>
      </c>
      <c r="C2489" s="41" t="s">
        <v>6279</v>
      </c>
      <c r="D2489" s="43" t="s">
        <v>6290</v>
      </c>
      <c r="E2489" s="43" t="s">
        <v>149</v>
      </c>
      <c r="F2489" s="43" t="s">
        <v>1078</v>
      </c>
      <c r="G2489" s="43" t="s">
        <v>1079</v>
      </c>
      <c r="H2489" s="41"/>
      <c r="I2489" s="41" t="s">
        <v>182</v>
      </c>
      <c r="J2489" s="10">
        <v>42643</v>
      </c>
      <c r="K2489" s="10">
        <v>42669</v>
      </c>
      <c r="L2489" s="41"/>
      <c r="M2489" s="43" t="s">
        <v>152</v>
      </c>
      <c r="N2489" s="43" t="s">
        <v>153</v>
      </c>
      <c r="O2489" s="13" t="s">
        <v>5869</v>
      </c>
      <c r="P2489" s="11">
        <v>35773951.253659204</v>
      </c>
      <c r="Q2489" s="41" t="s">
        <v>6281</v>
      </c>
      <c r="R2489" s="43" t="s">
        <v>3952</v>
      </c>
      <c r="S2489" s="43">
        <f t="shared" si="77"/>
        <v>1.5713999999999999</v>
      </c>
      <c r="T2489" s="11">
        <v>562151.87</v>
      </c>
      <c r="U2489" s="9">
        <f t="shared" si="78"/>
        <v>562151.87</v>
      </c>
      <c r="V2489" s="41"/>
      <c r="W2489" s="41"/>
      <c r="X2489" s="41"/>
      <c r="Y2489" s="41"/>
      <c r="Z2489" s="41"/>
      <c r="AA2489" s="41"/>
      <c r="AB2489" s="41"/>
      <c r="AC2489" s="41"/>
      <c r="AD2489" s="41"/>
      <c r="AE2489" s="41"/>
      <c r="AF2489" s="41"/>
      <c r="AG2489" s="41"/>
      <c r="AH2489" s="41"/>
      <c r="AI2489" s="41"/>
      <c r="AJ2489" s="41"/>
      <c r="AK2489" s="41"/>
      <c r="AL2489" s="41"/>
      <c r="AM2489" s="41"/>
      <c r="AN2489" s="41"/>
      <c r="AO2489" s="41"/>
      <c r="AP2489" s="41"/>
      <c r="AQ2489" s="41"/>
      <c r="AR2489" s="41"/>
      <c r="AS2489" s="41"/>
      <c r="AT2489" s="41"/>
      <c r="AU2489" s="41"/>
      <c r="AV2489" s="41"/>
      <c r="AW2489" s="41"/>
      <c r="AX2489" s="41"/>
      <c r="AY2489" s="41"/>
      <c r="AZ2489" s="41"/>
      <c r="BA2489" s="41"/>
      <c r="BB2489" s="41"/>
      <c r="BC2489" s="41"/>
      <c r="BD2489" s="41"/>
      <c r="BE2489" s="41"/>
      <c r="BF2489" s="41"/>
      <c r="BG2489" s="41"/>
      <c r="BH2489" s="41"/>
      <c r="BI2489" s="41"/>
      <c r="BJ2489" s="41"/>
      <c r="BK2489" s="12">
        <v>0</v>
      </c>
      <c r="BL2489" s="41"/>
      <c r="BM2489" s="41"/>
      <c r="BN2489" s="41"/>
      <c r="BO2489" s="41"/>
      <c r="BP2489" s="41"/>
      <c r="BQ2489" s="41"/>
      <c r="BR2489" s="41"/>
      <c r="BS2489" s="41"/>
      <c r="BT2489" s="11">
        <v>317220.05</v>
      </c>
      <c r="BU2489" s="41"/>
      <c r="BV2489" s="41"/>
      <c r="BW2489" s="11"/>
      <c r="BX2489" s="41"/>
      <c r="BY2489" s="41"/>
      <c r="BZ2489" s="41"/>
      <c r="CA2489" s="43">
        <v>0</v>
      </c>
      <c r="CB2489" s="41"/>
      <c r="CC2489" s="41"/>
      <c r="CD2489" s="41"/>
      <c r="CE2489" s="11"/>
      <c r="CF2489" s="11">
        <v>0</v>
      </c>
      <c r="CG2489" s="41"/>
      <c r="CH2489" s="41"/>
      <c r="CI2489" s="11">
        <v>4645.72</v>
      </c>
      <c r="CJ2489" s="11"/>
      <c r="CK2489" s="41"/>
      <c r="CL2489" s="41"/>
      <c r="CM2489" s="43">
        <v>0</v>
      </c>
      <c r="CN2489" s="11">
        <v>0</v>
      </c>
      <c r="CO2489" s="41"/>
      <c r="CP2489" s="41"/>
      <c r="CQ2489" s="41"/>
      <c r="CR2489" s="43">
        <v>0</v>
      </c>
      <c r="CS2489" s="41"/>
      <c r="CT2489" s="31">
        <v>0</v>
      </c>
      <c r="CU2489" s="11"/>
      <c r="CV2489" s="43"/>
      <c r="CW2489" s="41"/>
      <c r="DA2489" s="41"/>
      <c r="DB2489" s="37">
        <v>0</v>
      </c>
      <c r="DE2489" s="41"/>
      <c r="DF2489" s="11"/>
      <c r="DG2489" s="41"/>
      <c r="DH2489" s="41"/>
      <c r="DI2489" s="41"/>
      <c r="DJ2489" s="41"/>
      <c r="DK2489" s="11"/>
      <c r="DL2489" s="41"/>
      <c r="DM2489" s="41"/>
      <c r="DN2489" s="41"/>
      <c r="DO2489" s="41"/>
      <c r="DP2489" s="11">
        <v>31263.86</v>
      </c>
      <c r="DQ2489" s="41"/>
      <c r="DR2489" s="11">
        <v>10804.11</v>
      </c>
      <c r="DS2489" s="41"/>
      <c r="DT2489" s="41">
        <v>0</v>
      </c>
      <c r="DU2489" s="41"/>
      <c r="DV2489" s="22">
        <v>75.09</v>
      </c>
      <c r="DW2489" s="41"/>
      <c r="DX2489" s="41"/>
      <c r="DY2489" s="41"/>
      <c r="DZ2489" s="11">
        <v>198143.04</v>
      </c>
      <c r="EA2489" s="41"/>
      <c r="EB2489" s="11"/>
      <c r="EC2489" s="41"/>
      <c r="ED2489" s="11">
        <v>0</v>
      </c>
      <c r="EE2489" s="41"/>
      <c r="EF2489" s="41"/>
      <c r="EG2489" s="43">
        <v>0</v>
      </c>
      <c r="EH2489" s="41"/>
      <c r="EI2489" s="41"/>
      <c r="EJ2489" s="41"/>
    </row>
    <row r="2490" spans="1:140">
      <c r="A2490" s="41"/>
      <c r="B2490" s="68" t="s">
        <v>6278</v>
      </c>
      <c r="C2490" s="41" t="s">
        <v>6279</v>
      </c>
      <c r="D2490" s="43" t="s">
        <v>6290</v>
      </c>
      <c r="E2490" s="43" t="s">
        <v>149</v>
      </c>
      <c r="F2490" s="43" t="s">
        <v>1078</v>
      </c>
      <c r="G2490" s="43" t="s">
        <v>1079</v>
      </c>
      <c r="H2490" s="41"/>
      <c r="I2490" s="41" t="s">
        <v>182</v>
      </c>
      <c r="J2490" s="10">
        <v>42735</v>
      </c>
      <c r="K2490" s="10">
        <v>42788</v>
      </c>
      <c r="L2490" s="41"/>
      <c r="M2490" s="43" t="s">
        <v>152</v>
      </c>
      <c r="N2490" s="43" t="s">
        <v>153</v>
      </c>
      <c r="O2490" s="13" t="s">
        <v>5869</v>
      </c>
      <c r="P2490" s="11">
        <v>37315092.598738797</v>
      </c>
      <c r="Q2490" s="41" t="s">
        <v>6281</v>
      </c>
      <c r="R2490" s="43" t="s">
        <v>6043</v>
      </c>
      <c r="S2490" s="43">
        <f t="shared" si="77"/>
        <v>1.5065</v>
      </c>
      <c r="T2490" s="11">
        <v>562151.87</v>
      </c>
      <c r="U2490" s="9">
        <f t="shared" si="78"/>
        <v>562151.87</v>
      </c>
      <c r="V2490" s="41"/>
      <c r="W2490" s="41"/>
      <c r="X2490" s="41"/>
      <c r="Y2490" s="41"/>
      <c r="Z2490" s="41"/>
      <c r="AA2490" s="41"/>
      <c r="AB2490" s="41"/>
      <c r="AC2490" s="41"/>
      <c r="AD2490" s="41"/>
      <c r="AE2490" s="41"/>
      <c r="AF2490" s="41"/>
      <c r="AG2490" s="41"/>
      <c r="AH2490" s="41"/>
      <c r="AI2490" s="41"/>
      <c r="AJ2490" s="41"/>
      <c r="AK2490" s="41"/>
      <c r="AL2490" s="41"/>
      <c r="AM2490" s="41"/>
      <c r="AN2490" s="41"/>
      <c r="AO2490" s="41"/>
      <c r="AP2490" s="41"/>
      <c r="AQ2490" s="41"/>
      <c r="AR2490" s="41"/>
      <c r="AS2490" s="41"/>
      <c r="AT2490" s="41"/>
      <c r="AU2490" s="41"/>
      <c r="AV2490" s="41"/>
      <c r="AW2490" s="41"/>
      <c r="AX2490" s="41"/>
      <c r="AY2490" s="41"/>
      <c r="AZ2490" s="41"/>
      <c r="BA2490" s="41"/>
      <c r="BB2490" s="41"/>
      <c r="BC2490" s="41"/>
      <c r="BD2490" s="41"/>
      <c r="BE2490" s="41"/>
      <c r="BF2490" s="41"/>
      <c r="BG2490" s="41"/>
      <c r="BH2490" s="41"/>
      <c r="BI2490" s="41"/>
      <c r="BJ2490" s="41"/>
      <c r="BK2490" s="12">
        <v>0</v>
      </c>
      <c r="BL2490" s="41"/>
      <c r="BM2490" s="41"/>
      <c r="BN2490" s="41"/>
      <c r="BO2490" s="41"/>
      <c r="BP2490" s="41"/>
      <c r="BQ2490" s="41"/>
      <c r="BR2490" s="41"/>
      <c r="BS2490" s="41"/>
      <c r="BT2490" s="11">
        <v>317220.05</v>
      </c>
      <c r="BU2490" s="41"/>
      <c r="BV2490" s="41"/>
      <c r="BW2490" s="11"/>
      <c r="BX2490" s="41"/>
      <c r="BY2490" s="41"/>
      <c r="BZ2490" s="41"/>
      <c r="CA2490" s="43">
        <v>0</v>
      </c>
      <c r="CB2490" s="41"/>
      <c r="CC2490" s="41"/>
      <c r="CD2490" s="41"/>
      <c r="CE2490" s="11"/>
      <c r="CF2490" s="11">
        <v>0</v>
      </c>
      <c r="CG2490" s="41"/>
      <c r="CH2490" s="41"/>
      <c r="CI2490" s="11">
        <v>4645.72</v>
      </c>
      <c r="CJ2490" s="11"/>
      <c r="CK2490" s="41"/>
      <c r="CL2490" s="41"/>
      <c r="CM2490" s="43">
        <v>0</v>
      </c>
      <c r="CN2490" s="11">
        <v>0</v>
      </c>
      <c r="CO2490" s="41"/>
      <c r="CP2490" s="41"/>
      <c r="CQ2490" s="41"/>
      <c r="CR2490" s="43">
        <v>0</v>
      </c>
      <c r="CS2490" s="41"/>
      <c r="CT2490" s="99">
        <v>0</v>
      </c>
      <c r="CU2490" s="11"/>
      <c r="CV2490" s="43"/>
      <c r="CW2490" s="41"/>
      <c r="DA2490" s="41"/>
      <c r="DB2490" s="107">
        <v>0</v>
      </c>
      <c r="DE2490" s="41"/>
      <c r="DF2490" s="11"/>
      <c r="DG2490" s="41"/>
      <c r="DH2490" s="41"/>
      <c r="DI2490" s="41"/>
      <c r="DJ2490" s="41"/>
      <c r="DK2490" s="11"/>
      <c r="DL2490" s="41"/>
      <c r="DM2490" s="41"/>
      <c r="DN2490" s="41"/>
      <c r="DO2490" s="41"/>
      <c r="DP2490" s="11">
        <v>31263.86</v>
      </c>
      <c r="DQ2490" s="41"/>
      <c r="DR2490" s="11">
        <v>10804.11</v>
      </c>
      <c r="DS2490" s="41"/>
      <c r="DT2490" s="41">
        <v>0</v>
      </c>
      <c r="DU2490" s="41"/>
      <c r="DV2490" s="25">
        <v>75.09</v>
      </c>
      <c r="DW2490" s="41"/>
      <c r="DX2490" s="41"/>
      <c r="DY2490" s="41"/>
      <c r="DZ2490" s="11">
        <v>198143.04</v>
      </c>
      <c r="EA2490" s="41"/>
      <c r="EB2490" s="11"/>
      <c r="EC2490" s="41"/>
      <c r="ED2490" s="11">
        <v>0</v>
      </c>
      <c r="EE2490" s="41"/>
      <c r="EF2490" s="41"/>
      <c r="EG2490" s="43">
        <v>0</v>
      </c>
      <c r="EH2490" s="41"/>
      <c r="EI2490" s="41"/>
      <c r="EJ2490" s="41"/>
    </row>
    <row r="2491" spans="1:140">
      <c r="A2491" s="41"/>
      <c r="B2491" s="68" t="s">
        <v>6278</v>
      </c>
      <c r="C2491" s="41" t="s">
        <v>6279</v>
      </c>
      <c r="D2491" s="43" t="s">
        <v>6290</v>
      </c>
      <c r="E2491" s="43" t="s">
        <v>149</v>
      </c>
      <c r="F2491" s="43" t="s">
        <v>1078</v>
      </c>
      <c r="G2491" s="43" t="s">
        <v>1079</v>
      </c>
      <c r="H2491" s="41"/>
      <c r="I2491" s="41" t="s">
        <v>182</v>
      </c>
      <c r="J2491" s="10">
        <v>42825</v>
      </c>
      <c r="K2491" s="10">
        <v>42851</v>
      </c>
      <c r="L2491" s="41"/>
      <c r="M2491" s="43" t="s">
        <v>2</v>
      </c>
      <c r="N2491" s="43" t="s">
        <v>5</v>
      </c>
      <c r="O2491" s="13" t="s">
        <v>5376</v>
      </c>
      <c r="P2491" s="11">
        <v>36841139.229223996</v>
      </c>
      <c r="Q2491" s="41" t="s">
        <v>6281</v>
      </c>
      <c r="R2491" s="43" t="s">
        <v>5662</v>
      </c>
      <c r="S2491" s="43">
        <f t="shared" si="77"/>
        <v>1.5258808000000001</v>
      </c>
      <c r="T2491" s="11">
        <v>562151.87</v>
      </c>
      <c r="U2491" s="9">
        <f t="shared" si="78"/>
        <v>562151.87</v>
      </c>
      <c r="V2491" s="41"/>
      <c r="W2491" s="41"/>
      <c r="X2491" s="41"/>
      <c r="Y2491" s="41"/>
      <c r="Z2491" s="41"/>
      <c r="AA2491" s="41"/>
      <c r="AB2491" s="41"/>
      <c r="AC2491" s="41"/>
      <c r="AD2491" s="41"/>
      <c r="AE2491" s="41"/>
      <c r="AF2491" s="41"/>
      <c r="AG2491" s="41"/>
      <c r="AH2491" s="41"/>
      <c r="AI2491" s="41"/>
      <c r="AJ2491" s="41"/>
      <c r="AK2491" s="41"/>
      <c r="AL2491" s="41"/>
      <c r="AM2491" s="41"/>
      <c r="AN2491" s="41"/>
      <c r="AO2491" s="41"/>
      <c r="AP2491" s="41"/>
      <c r="AQ2491" s="41"/>
      <c r="AR2491" s="41"/>
      <c r="AS2491" s="41"/>
      <c r="AT2491" s="41"/>
      <c r="AU2491" s="41"/>
      <c r="AV2491" s="41"/>
      <c r="AW2491" s="41"/>
      <c r="AX2491" s="41"/>
      <c r="AY2491" s="41"/>
      <c r="AZ2491" s="41"/>
      <c r="BA2491" s="41"/>
      <c r="BB2491" s="41"/>
      <c r="BC2491" s="41"/>
      <c r="BD2491" s="41"/>
      <c r="BE2491" s="41"/>
      <c r="BF2491" s="41"/>
      <c r="BG2491" s="41"/>
      <c r="BH2491" s="41"/>
      <c r="BI2491" s="41"/>
      <c r="BJ2491" s="41"/>
      <c r="BK2491" s="12">
        <v>0</v>
      </c>
      <c r="BL2491" s="41"/>
      <c r="BM2491" s="41"/>
      <c r="BN2491" s="41"/>
      <c r="BO2491" s="41"/>
      <c r="BP2491" s="41"/>
      <c r="BQ2491" s="41"/>
      <c r="BR2491" s="41"/>
      <c r="BS2491" s="41"/>
      <c r="BT2491" s="11">
        <v>317220.05</v>
      </c>
      <c r="BU2491" s="41"/>
      <c r="BV2491" s="41"/>
      <c r="BW2491" s="11"/>
      <c r="BX2491" s="41"/>
      <c r="BY2491" s="41"/>
      <c r="BZ2491" s="41"/>
      <c r="CA2491" s="43">
        <v>0</v>
      </c>
      <c r="CB2491" s="41"/>
      <c r="CC2491" s="41"/>
      <c r="CD2491" s="41"/>
      <c r="CE2491" s="11"/>
      <c r="CF2491" s="11">
        <v>0</v>
      </c>
      <c r="CG2491" s="41"/>
      <c r="CH2491" s="41"/>
      <c r="CI2491" s="11">
        <v>4645.72</v>
      </c>
      <c r="CJ2491" s="11"/>
      <c r="CK2491" s="41"/>
      <c r="CL2491" s="41"/>
      <c r="CM2491" s="43">
        <v>0</v>
      </c>
      <c r="CN2491" s="11">
        <v>0</v>
      </c>
      <c r="CO2491" s="41"/>
      <c r="CP2491" s="41"/>
      <c r="CQ2491" s="41"/>
      <c r="CR2491" s="43">
        <v>0</v>
      </c>
      <c r="CS2491" s="41"/>
      <c r="CT2491" s="31">
        <v>0</v>
      </c>
      <c r="CU2491" s="11"/>
      <c r="CV2491" s="43"/>
      <c r="CW2491" s="41"/>
      <c r="DA2491" s="41"/>
      <c r="DB2491" s="37">
        <v>0</v>
      </c>
      <c r="DE2491" s="41"/>
      <c r="DF2491" s="11"/>
      <c r="DG2491" s="41"/>
      <c r="DH2491" s="41"/>
      <c r="DI2491" s="41"/>
      <c r="DJ2491" s="41"/>
      <c r="DK2491" s="11"/>
      <c r="DL2491" s="41"/>
      <c r="DM2491" s="41"/>
      <c r="DN2491" s="41"/>
      <c r="DO2491" s="41"/>
      <c r="DP2491" s="11">
        <v>31263.86</v>
      </c>
      <c r="DQ2491" s="41"/>
      <c r="DR2491" s="11">
        <v>10804.11</v>
      </c>
      <c r="DS2491" s="41"/>
      <c r="DT2491" s="41">
        <v>0</v>
      </c>
      <c r="DU2491" s="41"/>
      <c r="DV2491" s="22">
        <v>75.09</v>
      </c>
      <c r="DW2491" s="41"/>
      <c r="DX2491" s="41"/>
      <c r="DY2491" s="41"/>
      <c r="DZ2491" s="11">
        <v>198143.04</v>
      </c>
      <c r="EA2491" s="41"/>
      <c r="EB2491" s="11"/>
      <c r="EC2491" s="41"/>
      <c r="ED2491" s="11">
        <v>0</v>
      </c>
      <c r="EE2491" s="41"/>
      <c r="EF2491" s="41"/>
      <c r="EG2491" s="43">
        <v>0</v>
      </c>
      <c r="EH2491" s="41"/>
      <c r="EI2491" s="41"/>
      <c r="EJ2491" s="41"/>
    </row>
    <row r="2492" spans="1:140">
      <c r="B2492" s="68" t="s">
        <v>6278</v>
      </c>
      <c r="C2492" s="41" t="s">
        <v>6279</v>
      </c>
      <c r="D2492" s="43" t="s">
        <v>6299</v>
      </c>
      <c r="E2492" s="43" t="s">
        <v>149</v>
      </c>
      <c r="F2492" s="43" t="s">
        <v>1078</v>
      </c>
      <c r="G2492" s="43" t="s">
        <v>1079</v>
      </c>
      <c r="H2492" s="41"/>
      <c r="J2492" s="10">
        <v>42277</v>
      </c>
      <c r="K2492" s="10">
        <v>42305</v>
      </c>
      <c r="M2492" s="43" t="s">
        <v>152</v>
      </c>
      <c r="N2492" s="43" t="s">
        <v>153</v>
      </c>
      <c r="O2492" s="13" t="s">
        <v>1080</v>
      </c>
      <c r="P2492" s="11">
        <v>31219088.888889998</v>
      </c>
      <c r="Q2492" s="41" t="s">
        <v>6281</v>
      </c>
      <c r="R2492" s="43" t="s">
        <v>1081</v>
      </c>
      <c r="S2492" s="43">
        <f t="shared" si="77"/>
        <v>2.0699999999999998</v>
      </c>
      <c r="T2492" s="11">
        <v>646235.14</v>
      </c>
      <c r="U2492" s="9">
        <f t="shared" si="78"/>
        <v>646235.14</v>
      </c>
      <c r="BE2492" s="42"/>
      <c r="BK2492" s="12">
        <v>0</v>
      </c>
      <c r="BS2492" s="11"/>
      <c r="BT2492" s="11">
        <v>297969.21999999997</v>
      </c>
      <c r="BW2492" s="11"/>
      <c r="CA2492" s="43">
        <v>0</v>
      </c>
      <c r="CE2492" s="5"/>
      <c r="CF2492" s="11">
        <v>0</v>
      </c>
      <c r="CI2492" s="11">
        <v>16345.02</v>
      </c>
      <c r="CJ2492" s="11"/>
      <c r="CM2492" s="11">
        <v>0</v>
      </c>
      <c r="CN2492" s="11">
        <v>0</v>
      </c>
      <c r="CR2492" s="43">
        <v>0</v>
      </c>
      <c r="CT2492" s="97">
        <v>0</v>
      </c>
      <c r="CU2492" s="11"/>
      <c r="CV2492" s="43"/>
      <c r="DB2492" s="105">
        <v>0</v>
      </c>
      <c r="DF2492" s="11">
        <v>0</v>
      </c>
      <c r="DK2492" s="11"/>
      <c r="DP2492" s="11">
        <v>90139.78</v>
      </c>
      <c r="DQ2492" s="11"/>
      <c r="DR2492" s="11">
        <v>112833.8</v>
      </c>
      <c r="DV2492" s="55">
        <v>0</v>
      </c>
      <c r="DZ2492" s="11">
        <v>128947.32</v>
      </c>
      <c r="EA2492" s="11"/>
      <c r="EB2492" s="11"/>
      <c r="EC2492" s="11"/>
      <c r="ED2492" s="11">
        <v>0</v>
      </c>
      <c r="EG2492" s="43">
        <v>0</v>
      </c>
    </row>
    <row r="2493" spans="1:140">
      <c r="B2493" s="68" t="s">
        <v>6278</v>
      </c>
      <c r="C2493" s="41" t="s">
        <v>6279</v>
      </c>
      <c r="D2493" s="43" t="s">
        <v>6299</v>
      </c>
      <c r="E2493" s="43" t="s">
        <v>149</v>
      </c>
      <c r="F2493" s="43" t="s">
        <v>1078</v>
      </c>
      <c r="G2493" s="43" t="s">
        <v>1079</v>
      </c>
      <c r="H2493" s="41"/>
      <c r="J2493" s="10">
        <v>42369</v>
      </c>
      <c r="K2493" s="10">
        <v>42424</v>
      </c>
      <c r="M2493" s="43" t="s">
        <v>152</v>
      </c>
      <c r="N2493" s="43" t="s">
        <v>153</v>
      </c>
      <c r="O2493" s="13" t="s">
        <v>1080</v>
      </c>
      <c r="P2493" s="11">
        <v>30569306.527910002</v>
      </c>
      <c r="Q2493" s="41" t="s">
        <v>6281</v>
      </c>
      <c r="R2493" s="43" t="s">
        <v>1960</v>
      </c>
      <c r="S2493" s="43">
        <f t="shared" si="77"/>
        <v>2.1139999999999999</v>
      </c>
      <c r="T2493" s="11">
        <v>646235.14</v>
      </c>
      <c r="U2493" s="9">
        <f t="shared" si="78"/>
        <v>646235.14</v>
      </c>
      <c r="BE2493" s="42"/>
      <c r="BK2493" s="12">
        <v>0</v>
      </c>
      <c r="BS2493" s="11"/>
      <c r="BT2493" s="11">
        <v>297969.21999999997</v>
      </c>
      <c r="BW2493" s="11"/>
      <c r="CA2493" s="43">
        <v>0</v>
      </c>
      <c r="CE2493" s="5"/>
      <c r="CF2493" s="11">
        <v>0</v>
      </c>
      <c r="CI2493" s="11">
        <v>16345.02</v>
      </c>
      <c r="CJ2493" s="11"/>
      <c r="CM2493" s="11">
        <v>0</v>
      </c>
      <c r="CN2493" s="11">
        <v>0</v>
      </c>
      <c r="CR2493" s="43">
        <v>0</v>
      </c>
      <c r="CT2493" s="97">
        <v>0</v>
      </c>
      <c r="CU2493" s="11"/>
      <c r="CV2493" s="43"/>
      <c r="DB2493" s="105">
        <v>0</v>
      </c>
      <c r="DF2493" s="11">
        <v>0</v>
      </c>
      <c r="DK2493" s="11"/>
      <c r="DP2493" s="11">
        <v>90139.78</v>
      </c>
      <c r="DQ2493" s="11"/>
      <c r="DR2493" s="11">
        <v>112833.8</v>
      </c>
      <c r="DV2493" s="55">
        <v>0</v>
      </c>
      <c r="DZ2493" s="11">
        <v>128947.32</v>
      </c>
      <c r="EA2493" s="11"/>
      <c r="EB2493" s="11"/>
      <c r="EC2493" s="11"/>
      <c r="ED2493" s="11">
        <v>0</v>
      </c>
      <c r="EG2493" s="43">
        <v>0</v>
      </c>
    </row>
    <row r="2494" spans="1:140" ht="18.75" customHeight="1">
      <c r="B2494" s="68" t="s">
        <v>6278</v>
      </c>
      <c r="C2494" s="41" t="s">
        <v>6279</v>
      </c>
      <c r="D2494" s="43" t="s">
        <v>6299</v>
      </c>
      <c r="E2494" s="43" t="s">
        <v>149</v>
      </c>
      <c r="F2494" s="43" t="s">
        <v>1078</v>
      </c>
      <c r="G2494" s="43" t="s">
        <v>1079</v>
      </c>
      <c r="H2494" s="41"/>
      <c r="J2494" s="10">
        <v>42460</v>
      </c>
      <c r="K2494" s="10">
        <v>42487</v>
      </c>
      <c r="M2494" s="43" t="s">
        <v>2</v>
      </c>
      <c r="N2494" s="43" t="s">
        <v>5</v>
      </c>
      <c r="O2494" s="13" t="s">
        <v>1080</v>
      </c>
      <c r="P2494" s="11">
        <v>40511229.939999998</v>
      </c>
      <c r="Q2494" s="41" t="s">
        <v>6281</v>
      </c>
      <c r="R2494" s="43" t="s">
        <v>2346</v>
      </c>
      <c r="S2494" s="43">
        <f t="shared" si="77"/>
        <v>1.5952000000000002</v>
      </c>
      <c r="T2494" s="11">
        <v>646235.14</v>
      </c>
      <c r="U2494" s="9">
        <f t="shared" si="78"/>
        <v>646235.14</v>
      </c>
      <c r="BE2494" s="42"/>
      <c r="BK2494" s="12">
        <v>0</v>
      </c>
      <c r="BS2494" s="11"/>
      <c r="BT2494" s="11">
        <v>297969.21999999997</v>
      </c>
      <c r="BW2494" s="11"/>
      <c r="CA2494" s="43">
        <v>0</v>
      </c>
      <c r="CE2494" s="5"/>
      <c r="CF2494" s="11">
        <v>0</v>
      </c>
      <c r="CI2494" s="11">
        <v>16345.02</v>
      </c>
      <c r="CJ2494" s="11"/>
      <c r="CM2494" s="11">
        <v>0</v>
      </c>
      <c r="CN2494" s="11">
        <v>0</v>
      </c>
      <c r="CR2494" s="43">
        <v>0</v>
      </c>
      <c r="CT2494" s="97">
        <v>0</v>
      </c>
      <c r="CU2494" s="11"/>
      <c r="CV2494" s="43"/>
      <c r="DB2494" s="105">
        <v>0</v>
      </c>
      <c r="DF2494" s="11">
        <v>0</v>
      </c>
      <c r="DK2494" s="11"/>
      <c r="DP2494" s="11">
        <v>90139.78</v>
      </c>
      <c r="DQ2494" s="11"/>
      <c r="DR2494" s="11">
        <v>112833.8</v>
      </c>
      <c r="DV2494" s="55">
        <v>0</v>
      </c>
      <c r="DZ2494" s="11">
        <v>128947.32</v>
      </c>
      <c r="EA2494" s="11"/>
      <c r="EB2494" s="11"/>
      <c r="EC2494" s="11"/>
      <c r="ED2494" s="11">
        <v>0</v>
      </c>
      <c r="EG2494" s="43">
        <v>0</v>
      </c>
    </row>
    <row r="2495" spans="1:140" ht="23.25">
      <c r="B2495" s="68" t="s">
        <v>6278</v>
      </c>
      <c r="C2495" s="41" t="s">
        <v>6279</v>
      </c>
      <c r="D2495" s="43" t="s">
        <v>6299</v>
      </c>
      <c r="E2495" s="43" t="s">
        <v>149</v>
      </c>
      <c r="F2495" s="43" t="s">
        <v>1078</v>
      </c>
      <c r="G2495" s="43" t="s">
        <v>1079</v>
      </c>
      <c r="H2495" s="41"/>
      <c r="J2495" s="10">
        <v>42551</v>
      </c>
      <c r="K2495" s="10">
        <v>42587</v>
      </c>
      <c r="M2495" s="43" t="s">
        <v>2</v>
      </c>
      <c r="N2495" s="43" t="s">
        <v>5</v>
      </c>
      <c r="O2495" s="13" t="s">
        <v>3308</v>
      </c>
      <c r="P2495" s="11">
        <v>44111613.649999999</v>
      </c>
      <c r="Q2495" s="41" t="s">
        <v>6281</v>
      </c>
      <c r="R2495" s="43" t="s">
        <v>3309</v>
      </c>
      <c r="S2495" s="43">
        <f t="shared" si="77"/>
        <v>1.4650000000000001</v>
      </c>
      <c r="T2495" s="11">
        <v>646235.14</v>
      </c>
      <c r="U2495" s="9">
        <f t="shared" si="78"/>
        <v>646235.14</v>
      </c>
      <c r="BE2495" s="42"/>
      <c r="BK2495" s="12">
        <v>0</v>
      </c>
      <c r="BS2495" s="11"/>
      <c r="BT2495" s="11">
        <v>297969.21999999997</v>
      </c>
      <c r="BW2495" s="11"/>
      <c r="CA2495" s="43">
        <v>0</v>
      </c>
      <c r="CE2495" s="5"/>
      <c r="CF2495" s="11">
        <v>0</v>
      </c>
      <c r="CI2495" s="11">
        <v>16345.02</v>
      </c>
      <c r="CJ2495" s="11"/>
      <c r="CM2495" s="11">
        <v>0</v>
      </c>
      <c r="CN2495" s="11">
        <v>0</v>
      </c>
      <c r="CR2495" s="43"/>
      <c r="CT2495" s="53"/>
      <c r="CU2495" s="11"/>
      <c r="CV2495" s="43"/>
      <c r="DB2495" s="105">
        <v>0</v>
      </c>
      <c r="DF2495" s="11">
        <v>0</v>
      </c>
      <c r="DK2495" s="11"/>
      <c r="DP2495" s="11">
        <v>90139.78</v>
      </c>
      <c r="DQ2495" s="11"/>
      <c r="DR2495" s="11">
        <v>112833.8</v>
      </c>
      <c r="DV2495" s="55">
        <v>0</v>
      </c>
      <c r="DZ2495" s="11">
        <v>128947.32</v>
      </c>
      <c r="EA2495" s="11"/>
      <c r="EB2495" s="11"/>
      <c r="EC2495" s="11"/>
      <c r="ED2495" s="11">
        <v>0</v>
      </c>
      <c r="EG2495" s="43">
        <v>0</v>
      </c>
    </row>
    <row r="2496" spans="1:140">
      <c r="B2496" s="68" t="s">
        <v>6278</v>
      </c>
      <c r="C2496" s="41" t="s">
        <v>6279</v>
      </c>
      <c r="D2496" s="43" t="s">
        <v>6299</v>
      </c>
      <c r="E2496" s="43" t="s">
        <v>149</v>
      </c>
      <c r="F2496" s="43" t="s">
        <v>1078</v>
      </c>
      <c r="G2496" s="43" t="s">
        <v>1079</v>
      </c>
      <c r="H2496" s="41"/>
      <c r="J2496" s="10">
        <v>42643</v>
      </c>
      <c r="K2496" s="10">
        <v>42669</v>
      </c>
      <c r="M2496" s="43" t="s">
        <v>2</v>
      </c>
      <c r="N2496" s="43" t="s">
        <v>5</v>
      </c>
      <c r="O2496" s="13" t="s">
        <v>1080</v>
      </c>
      <c r="P2496" s="11">
        <v>41124802.090000004</v>
      </c>
      <c r="Q2496" s="41" t="s">
        <v>6281</v>
      </c>
      <c r="R2496" s="43" t="s">
        <v>3952</v>
      </c>
      <c r="S2496" s="43">
        <f t="shared" si="77"/>
        <v>1.5713999999999999</v>
      </c>
      <c r="T2496" s="11">
        <v>646235.14</v>
      </c>
      <c r="U2496" s="9">
        <f t="shared" si="78"/>
        <v>646235.14</v>
      </c>
      <c r="BE2496" s="42"/>
      <c r="BK2496" s="12">
        <v>0</v>
      </c>
      <c r="BS2496" s="11"/>
      <c r="BT2496" s="11">
        <v>297969.21999999997</v>
      </c>
      <c r="BW2496" s="11"/>
      <c r="CA2496" s="43">
        <v>0</v>
      </c>
      <c r="CE2496" s="5"/>
      <c r="CF2496" s="11">
        <v>0</v>
      </c>
      <c r="CI2496" s="11">
        <v>16345.02</v>
      </c>
      <c r="CJ2496" s="11"/>
      <c r="CM2496" s="11">
        <v>0</v>
      </c>
      <c r="CN2496" s="11">
        <v>0</v>
      </c>
      <c r="CR2496" s="43">
        <v>0</v>
      </c>
      <c r="CT2496" s="98">
        <v>0</v>
      </c>
      <c r="CU2496" s="11"/>
      <c r="CV2496" s="43"/>
      <c r="DB2496" s="106">
        <v>0</v>
      </c>
      <c r="DF2496" s="15">
        <v>0</v>
      </c>
      <c r="DK2496" s="11"/>
      <c r="DP2496" s="11">
        <v>90139.78</v>
      </c>
      <c r="DQ2496" s="11"/>
      <c r="DR2496" s="11">
        <v>112833.8</v>
      </c>
      <c r="DV2496" s="23">
        <v>0</v>
      </c>
      <c r="DZ2496" s="11">
        <v>128947.32</v>
      </c>
      <c r="EA2496" s="11"/>
      <c r="EB2496" s="11"/>
      <c r="EC2496" s="11"/>
      <c r="ED2496" s="11">
        <v>0</v>
      </c>
      <c r="EG2496" s="43">
        <v>0</v>
      </c>
    </row>
    <row r="2497" spans="1:140">
      <c r="B2497" s="68" t="s">
        <v>6278</v>
      </c>
      <c r="C2497" s="41" t="s">
        <v>6279</v>
      </c>
      <c r="D2497" s="43" t="s">
        <v>6299</v>
      </c>
      <c r="E2497" s="43" t="s">
        <v>149</v>
      </c>
      <c r="F2497" s="43" t="s">
        <v>1078</v>
      </c>
      <c r="G2497" s="43" t="s">
        <v>1079</v>
      </c>
      <c r="H2497" s="41"/>
      <c r="J2497" s="10">
        <v>42735</v>
      </c>
      <c r="K2497" s="10">
        <v>42788</v>
      </c>
      <c r="M2497" s="43" t="s">
        <v>2</v>
      </c>
      <c r="N2497" s="43" t="s">
        <v>5</v>
      </c>
      <c r="O2497" s="13" t="s">
        <v>4802</v>
      </c>
      <c r="P2497" s="11">
        <v>42897391.990999997</v>
      </c>
      <c r="Q2497" s="41" t="s">
        <v>6281</v>
      </c>
      <c r="R2497" s="43" t="s">
        <v>4803</v>
      </c>
      <c r="S2497" s="43">
        <f t="shared" si="77"/>
        <v>1.5064671999999999</v>
      </c>
      <c r="T2497" s="11">
        <v>646235.14</v>
      </c>
      <c r="U2497" s="9">
        <f t="shared" si="78"/>
        <v>646235.14</v>
      </c>
      <c r="BE2497" s="42"/>
      <c r="BK2497" s="12">
        <v>0</v>
      </c>
      <c r="BS2497" s="11"/>
      <c r="BT2497" s="11">
        <v>297969.21999999997</v>
      </c>
      <c r="BW2497" s="11"/>
      <c r="CA2497" s="43">
        <v>0</v>
      </c>
      <c r="CF2497" s="11">
        <v>0</v>
      </c>
      <c r="CI2497" s="11">
        <v>16345.02</v>
      </c>
      <c r="CJ2497" s="11"/>
      <c r="CM2497" s="11">
        <v>0</v>
      </c>
      <c r="CN2497" s="11">
        <v>0</v>
      </c>
      <c r="CR2497" s="43">
        <v>0</v>
      </c>
      <c r="CT2497" s="97">
        <v>0</v>
      </c>
      <c r="DB2497" s="104">
        <v>0</v>
      </c>
      <c r="DF2497" s="15">
        <v>0</v>
      </c>
      <c r="DK2497" s="11"/>
      <c r="DP2497" s="11">
        <v>90139.78</v>
      </c>
      <c r="DQ2497" s="11"/>
      <c r="DR2497" s="11">
        <v>112833.8</v>
      </c>
      <c r="DV2497" s="24">
        <v>0</v>
      </c>
      <c r="DZ2497" s="11">
        <v>128947.32</v>
      </c>
      <c r="EA2497" s="11"/>
      <c r="EB2497" s="11"/>
      <c r="EC2497" s="11"/>
      <c r="ED2497" s="11">
        <v>0</v>
      </c>
      <c r="EG2497" s="43">
        <v>0</v>
      </c>
    </row>
    <row r="2498" spans="1:140">
      <c r="A2498" s="41"/>
      <c r="B2498" s="68" t="s">
        <v>6278</v>
      </c>
      <c r="C2498" s="41" t="s">
        <v>6279</v>
      </c>
      <c r="D2498" s="43" t="s">
        <v>6299</v>
      </c>
      <c r="E2498" s="43" t="s">
        <v>149</v>
      </c>
      <c r="F2498" s="43" t="s">
        <v>1078</v>
      </c>
      <c r="G2498" s="43" t="s">
        <v>1079</v>
      </c>
      <c r="H2498" s="41"/>
      <c r="I2498" s="41" t="s">
        <v>182</v>
      </c>
      <c r="J2498" s="10">
        <v>42460</v>
      </c>
      <c r="K2498" s="10">
        <v>42487</v>
      </c>
      <c r="L2498" s="41"/>
      <c r="M2498" s="43" t="s">
        <v>152</v>
      </c>
      <c r="N2498" s="43" t="s">
        <v>153</v>
      </c>
      <c r="O2498" s="13" t="s">
        <v>5869</v>
      </c>
      <c r="P2498" s="11">
        <v>35240212.512537599</v>
      </c>
      <c r="Q2498" s="41" t="s">
        <v>6281</v>
      </c>
      <c r="R2498" s="43" t="s">
        <v>2346</v>
      </c>
      <c r="S2498" s="43">
        <f t="shared" ref="S2498:S2561" si="79">R2498*100</f>
        <v>1.5952000000000002</v>
      </c>
      <c r="T2498" s="11">
        <v>562151.87</v>
      </c>
      <c r="U2498" s="9">
        <f t="shared" si="78"/>
        <v>562151.87</v>
      </c>
      <c r="V2498" s="41"/>
      <c r="W2498" s="41"/>
      <c r="X2498" s="41"/>
      <c r="Y2498" s="41"/>
      <c r="Z2498" s="41"/>
      <c r="AA2498" s="41"/>
      <c r="AB2498" s="41"/>
      <c r="AC2498" s="41"/>
      <c r="AD2498" s="41"/>
      <c r="AE2498" s="41"/>
      <c r="AF2498" s="41"/>
      <c r="AG2498" s="41"/>
      <c r="AH2498" s="41"/>
      <c r="AI2498" s="41"/>
      <c r="AJ2498" s="41"/>
      <c r="AK2498" s="41"/>
      <c r="AL2498" s="41"/>
      <c r="AM2498" s="41"/>
      <c r="AN2498" s="41"/>
      <c r="AO2498" s="41"/>
      <c r="AP2498" s="41"/>
      <c r="AQ2498" s="41"/>
      <c r="AR2498" s="41"/>
      <c r="AS2498" s="41"/>
      <c r="AT2498" s="41"/>
      <c r="AU2498" s="41"/>
      <c r="AV2498" s="41"/>
      <c r="AW2498" s="41"/>
      <c r="AX2498" s="41"/>
      <c r="AY2498" s="41"/>
      <c r="AZ2498" s="41"/>
      <c r="BA2498" s="41"/>
      <c r="BB2498" s="41"/>
      <c r="BC2498" s="41"/>
      <c r="BD2498" s="41"/>
      <c r="BE2498" s="41"/>
      <c r="BF2498" s="41"/>
      <c r="BG2498" s="41"/>
      <c r="BH2498" s="41"/>
      <c r="BI2498" s="41"/>
      <c r="BJ2498" s="41"/>
      <c r="BK2498" s="12">
        <v>0</v>
      </c>
      <c r="BL2498" s="41"/>
      <c r="BM2498" s="41"/>
      <c r="BN2498" s="41"/>
      <c r="BO2498" s="41"/>
      <c r="BP2498" s="41"/>
      <c r="BQ2498" s="41"/>
      <c r="BR2498" s="41"/>
      <c r="BS2498" s="41"/>
      <c r="BT2498" s="11">
        <v>317220.05</v>
      </c>
      <c r="BU2498" s="41"/>
      <c r="BV2498" s="41"/>
      <c r="BW2498" s="11"/>
      <c r="BX2498" s="41"/>
      <c r="BY2498" s="41"/>
      <c r="BZ2498" s="41"/>
      <c r="CA2498" s="43">
        <v>0</v>
      </c>
      <c r="CB2498" s="41"/>
      <c r="CC2498" s="41"/>
      <c r="CD2498" s="41"/>
      <c r="CE2498" s="11"/>
      <c r="CF2498" s="11">
        <v>0</v>
      </c>
      <c r="CG2498" s="41"/>
      <c r="CH2498" s="41"/>
      <c r="CI2498" s="11">
        <v>4645.72</v>
      </c>
      <c r="CJ2498" s="11"/>
      <c r="CK2498" s="41"/>
      <c r="CL2498" s="41"/>
      <c r="CM2498" s="43">
        <v>0</v>
      </c>
      <c r="CN2498" s="11">
        <v>0</v>
      </c>
      <c r="CO2498" s="41"/>
      <c r="CP2498" s="41"/>
      <c r="CQ2498" s="41"/>
      <c r="CR2498" s="43">
        <v>0</v>
      </c>
      <c r="CS2498" s="41"/>
      <c r="CT2498" s="99">
        <v>0</v>
      </c>
      <c r="CU2498" s="11"/>
      <c r="CV2498" s="43"/>
      <c r="CW2498" s="41"/>
      <c r="DA2498" s="41"/>
      <c r="DB2498" s="107">
        <v>0</v>
      </c>
      <c r="DE2498" s="41"/>
      <c r="DF2498" s="11"/>
      <c r="DG2498" s="41"/>
      <c r="DH2498" s="41"/>
      <c r="DI2498" s="41"/>
      <c r="DJ2498" s="41"/>
      <c r="DK2498" s="11"/>
      <c r="DL2498" s="41"/>
      <c r="DM2498" s="41"/>
      <c r="DN2498" s="41"/>
      <c r="DO2498" s="41"/>
      <c r="DP2498" s="11">
        <v>31263.86</v>
      </c>
      <c r="DQ2498" s="41"/>
      <c r="DR2498" s="11">
        <v>10804.11</v>
      </c>
      <c r="DS2498" s="41"/>
      <c r="DT2498" s="41">
        <v>0</v>
      </c>
      <c r="DU2498" s="41"/>
      <c r="DV2498" s="25">
        <v>75.09</v>
      </c>
      <c r="DW2498" s="41"/>
      <c r="DX2498" s="41"/>
      <c r="DY2498" s="41"/>
      <c r="DZ2498" s="11">
        <v>198143.04</v>
      </c>
      <c r="EA2498" s="41"/>
      <c r="EB2498" s="11"/>
      <c r="EC2498" s="41"/>
      <c r="ED2498" s="11">
        <v>0</v>
      </c>
      <c r="EE2498" s="41"/>
      <c r="EF2498" s="41"/>
      <c r="EG2498" s="43">
        <v>0</v>
      </c>
      <c r="EH2498" s="41"/>
      <c r="EI2498" s="41"/>
      <c r="EJ2498" s="41"/>
    </row>
    <row r="2499" spans="1:140">
      <c r="A2499" s="41"/>
      <c r="B2499" s="68" t="s">
        <v>6278</v>
      </c>
      <c r="C2499" s="41" t="s">
        <v>6279</v>
      </c>
      <c r="D2499" s="43" t="s">
        <v>6299</v>
      </c>
      <c r="E2499" s="43" t="s">
        <v>149</v>
      </c>
      <c r="F2499" s="43" t="s">
        <v>1078</v>
      </c>
      <c r="G2499" s="43" t="s">
        <v>1079</v>
      </c>
      <c r="H2499" s="41"/>
      <c r="I2499" s="41" t="s">
        <v>182</v>
      </c>
      <c r="J2499" s="10">
        <v>42551</v>
      </c>
      <c r="K2499" s="10">
        <v>42587</v>
      </c>
      <c r="L2499" s="41"/>
      <c r="M2499" s="43" t="s">
        <v>152</v>
      </c>
      <c r="N2499" s="43" t="s">
        <v>153</v>
      </c>
      <c r="O2499" s="13" t="s">
        <v>5869</v>
      </c>
      <c r="P2499" s="11">
        <v>38372141.296928301</v>
      </c>
      <c r="Q2499" s="41" t="s">
        <v>6281</v>
      </c>
      <c r="R2499" s="43" t="s">
        <v>3309</v>
      </c>
      <c r="S2499" s="43">
        <f t="shared" si="79"/>
        <v>1.4650000000000001</v>
      </c>
      <c r="T2499" s="11">
        <v>562151.87</v>
      </c>
      <c r="U2499" s="9">
        <f t="shared" si="78"/>
        <v>562151.87</v>
      </c>
      <c r="V2499" s="41"/>
      <c r="W2499" s="41"/>
      <c r="X2499" s="41"/>
      <c r="Y2499" s="41"/>
      <c r="Z2499" s="41"/>
      <c r="AA2499" s="41"/>
      <c r="AB2499" s="41"/>
      <c r="AC2499" s="41"/>
      <c r="AD2499" s="41"/>
      <c r="AE2499" s="41"/>
      <c r="AF2499" s="41"/>
      <c r="AG2499" s="41"/>
      <c r="AH2499" s="41"/>
      <c r="AI2499" s="41"/>
      <c r="AJ2499" s="41"/>
      <c r="AK2499" s="41"/>
      <c r="AL2499" s="41"/>
      <c r="AM2499" s="41"/>
      <c r="AN2499" s="41"/>
      <c r="AO2499" s="41"/>
      <c r="AP2499" s="41"/>
      <c r="AQ2499" s="41"/>
      <c r="AR2499" s="41"/>
      <c r="AS2499" s="41"/>
      <c r="AT2499" s="41"/>
      <c r="AU2499" s="41"/>
      <c r="AV2499" s="41"/>
      <c r="AW2499" s="41"/>
      <c r="AX2499" s="41"/>
      <c r="AY2499" s="41"/>
      <c r="AZ2499" s="41"/>
      <c r="BA2499" s="41"/>
      <c r="BB2499" s="41"/>
      <c r="BC2499" s="41"/>
      <c r="BD2499" s="41"/>
      <c r="BE2499" s="41"/>
      <c r="BF2499" s="41"/>
      <c r="BG2499" s="41"/>
      <c r="BH2499" s="41"/>
      <c r="BI2499" s="41"/>
      <c r="BJ2499" s="41"/>
      <c r="BK2499" s="12">
        <v>0</v>
      </c>
      <c r="BL2499" s="41"/>
      <c r="BM2499" s="41"/>
      <c r="BN2499" s="41"/>
      <c r="BO2499" s="41"/>
      <c r="BP2499" s="41"/>
      <c r="BQ2499" s="41"/>
      <c r="BR2499" s="41"/>
      <c r="BS2499" s="41"/>
      <c r="BT2499" s="11">
        <v>317220.05</v>
      </c>
      <c r="BU2499" s="41"/>
      <c r="BV2499" s="41"/>
      <c r="BW2499" s="11"/>
      <c r="BX2499" s="41"/>
      <c r="BY2499" s="41"/>
      <c r="BZ2499" s="41"/>
      <c r="CA2499" s="43">
        <v>0</v>
      </c>
      <c r="CB2499" s="41"/>
      <c r="CC2499" s="41"/>
      <c r="CD2499" s="41"/>
      <c r="CE2499" s="11"/>
      <c r="CF2499" s="11">
        <v>0</v>
      </c>
      <c r="CG2499" s="41"/>
      <c r="CH2499" s="41"/>
      <c r="CI2499" s="11">
        <v>4645.72</v>
      </c>
      <c r="CJ2499" s="11"/>
      <c r="CK2499" s="41"/>
      <c r="CL2499" s="41"/>
      <c r="CM2499" s="43">
        <v>0</v>
      </c>
      <c r="CN2499" s="11">
        <v>0</v>
      </c>
      <c r="CO2499" s="41"/>
      <c r="CP2499" s="41"/>
      <c r="CQ2499" s="41"/>
      <c r="CR2499" s="43">
        <v>0</v>
      </c>
      <c r="CS2499" s="41"/>
      <c r="CT2499" s="99">
        <v>0</v>
      </c>
      <c r="CU2499" s="11"/>
      <c r="CV2499" s="43"/>
      <c r="CW2499" s="41"/>
      <c r="DA2499" s="41"/>
      <c r="DB2499" s="107">
        <v>0</v>
      </c>
      <c r="DE2499" s="41"/>
      <c r="DF2499" s="11"/>
      <c r="DG2499" s="41"/>
      <c r="DH2499" s="41"/>
      <c r="DI2499" s="41"/>
      <c r="DJ2499" s="41"/>
      <c r="DK2499" s="11"/>
      <c r="DL2499" s="41"/>
      <c r="DM2499" s="41"/>
      <c r="DN2499" s="41"/>
      <c r="DO2499" s="41"/>
      <c r="DP2499" s="11">
        <v>31263.86</v>
      </c>
      <c r="DQ2499" s="41"/>
      <c r="DR2499" s="11">
        <v>10804.11</v>
      </c>
      <c r="DS2499" s="41"/>
      <c r="DT2499" s="41">
        <v>0</v>
      </c>
      <c r="DU2499" s="41"/>
      <c r="DV2499" s="22">
        <v>75.09</v>
      </c>
      <c r="DW2499" s="41"/>
      <c r="DX2499" s="41"/>
      <c r="DY2499" s="41"/>
      <c r="DZ2499" s="11">
        <v>198143.04</v>
      </c>
      <c r="EA2499" s="41"/>
      <c r="EB2499" s="11"/>
      <c r="EC2499" s="41"/>
      <c r="ED2499" s="11">
        <v>0</v>
      </c>
      <c r="EE2499" s="41"/>
      <c r="EF2499" s="41"/>
      <c r="EG2499" s="43">
        <v>0</v>
      </c>
      <c r="EH2499" s="41"/>
      <c r="EI2499" s="41"/>
      <c r="EJ2499" s="41"/>
    </row>
    <row r="2500" spans="1:140">
      <c r="A2500" s="41"/>
      <c r="B2500" s="68" t="s">
        <v>6278</v>
      </c>
      <c r="C2500" s="41" t="s">
        <v>6279</v>
      </c>
      <c r="D2500" s="43" t="s">
        <v>6299</v>
      </c>
      <c r="E2500" s="43" t="s">
        <v>149</v>
      </c>
      <c r="F2500" s="43" t="s">
        <v>1078</v>
      </c>
      <c r="G2500" s="43" t="s">
        <v>1079</v>
      </c>
      <c r="H2500" s="41"/>
      <c r="I2500" s="41" t="s">
        <v>182</v>
      </c>
      <c r="J2500" s="10">
        <v>42643</v>
      </c>
      <c r="K2500" s="10">
        <v>42669</v>
      </c>
      <c r="L2500" s="41"/>
      <c r="M2500" s="43" t="s">
        <v>152</v>
      </c>
      <c r="N2500" s="43" t="s">
        <v>153</v>
      </c>
      <c r="O2500" s="13" t="s">
        <v>5869</v>
      </c>
      <c r="P2500" s="11">
        <v>35773951.253659204</v>
      </c>
      <c r="Q2500" s="41" t="s">
        <v>6281</v>
      </c>
      <c r="R2500" s="43" t="s">
        <v>3952</v>
      </c>
      <c r="S2500" s="43">
        <f t="shared" si="79"/>
        <v>1.5713999999999999</v>
      </c>
      <c r="T2500" s="11">
        <v>562151.87</v>
      </c>
      <c r="U2500" s="9">
        <f t="shared" si="78"/>
        <v>562151.87</v>
      </c>
      <c r="V2500" s="41"/>
      <c r="W2500" s="41"/>
      <c r="X2500" s="41"/>
      <c r="Y2500" s="41"/>
      <c r="Z2500" s="41"/>
      <c r="AA2500" s="41"/>
      <c r="AB2500" s="41"/>
      <c r="AC2500" s="41"/>
      <c r="AD2500" s="41"/>
      <c r="AE2500" s="41"/>
      <c r="AF2500" s="41"/>
      <c r="AG2500" s="41"/>
      <c r="AH2500" s="41"/>
      <c r="AI2500" s="41"/>
      <c r="AJ2500" s="41"/>
      <c r="AK2500" s="41"/>
      <c r="AL2500" s="41"/>
      <c r="AM2500" s="41"/>
      <c r="AN2500" s="41"/>
      <c r="AO2500" s="41"/>
      <c r="AP2500" s="41"/>
      <c r="AQ2500" s="41"/>
      <c r="AR2500" s="41"/>
      <c r="AS2500" s="41"/>
      <c r="AT2500" s="41"/>
      <c r="AU2500" s="41"/>
      <c r="AV2500" s="41"/>
      <c r="AW2500" s="41"/>
      <c r="AX2500" s="41"/>
      <c r="AY2500" s="41"/>
      <c r="AZ2500" s="41"/>
      <c r="BA2500" s="41"/>
      <c r="BB2500" s="41"/>
      <c r="BC2500" s="41"/>
      <c r="BD2500" s="41"/>
      <c r="BE2500" s="41"/>
      <c r="BF2500" s="41"/>
      <c r="BG2500" s="41"/>
      <c r="BH2500" s="41"/>
      <c r="BI2500" s="41"/>
      <c r="BJ2500" s="41"/>
      <c r="BK2500" s="12">
        <v>0</v>
      </c>
      <c r="BL2500" s="41"/>
      <c r="BM2500" s="41"/>
      <c r="BN2500" s="41"/>
      <c r="BO2500" s="41"/>
      <c r="BP2500" s="41"/>
      <c r="BQ2500" s="41"/>
      <c r="BR2500" s="41"/>
      <c r="BS2500" s="41"/>
      <c r="BT2500" s="11">
        <v>317220.05</v>
      </c>
      <c r="BU2500" s="41"/>
      <c r="BV2500" s="41"/>
      <c r="BW2500" s="11"/>
      <c r="BX2500" s="41"/>
      <c r="BY2500" s="41"/>
      <c r="BZ2500" s="41"/>
      <c r="CA2500" s="43">
        <v>0</v>
      </c>
      <c r="CB2500" s="41"/>
      <c r="CC2500" s="41"/>
      <c r="CD2500" s="41"/>
      <c r="CE2500" s="11"/>
      <c r="CF2500" s="11">
        <v>0</v>
      </c>
      <c r="CG2500" s="41"/>
      <c r="CH2500" s="41"/>
      <c r="CI2500" s="11">
        <v>4645.72</v>
      </c>
      <c r="CJ2500" s="11"/>
      <c r="CK2500" s="41"/>
      <c r="CL2500" s="41"/>
      <c r="CM2500" s="43">
        <v>0</v>
      </c>
      <c r="CN2500" s="11">
        <v>0</v>
      </c>
      <c r="CO2500" s="41"/>
      <c r="CP2500" s="41"/>
      <c r="CQ2500" s="41"/>
      <c r="CR2500" s="43">
        <v>0</v>
      </c>
      <c r="CS2500" s="41"/>
      <c r="CT2500" s="31">
        <v>0</v>
      </c>
      <c r="CU2500" s="11"/>
      <c r="CV2500" s="43"/>
      <c r="CW2500" s="41"/>
      <c r="DA2500" s="41"/>
      <c r="DB2500" s="37">
        <v>0</v>
      </c>
      <c r="DE2500" s="41"/>
      <c r="DF2500" s="11"/>
      <c r="DG2500" s="41"/>
      <c r="DH2500" s="41"/>
      <c r="DI2500" s="41"/>
      <c r="DJ2500" s="41"/>
      <c r="DK2500" s="11"/>
      <c r="DL2500" s="41"/>
      <c r="DM2500" s="41"/>
      <c r="DN2500" s="41"/>
      <c r="DO2500" s="41"/>
      <c r="DP2500" s="11">
        <v>31263.86</v>
      </c>
      <c r="DQ2500" s="41"/>
      <c r="DR2500" s="11">
        <v>10804.11</v>
      </c>
      <c r="DS2500" s="41"/>
      <c r="DT2500" s="41">
        <v>0</v>
      </c>
      <c r="DU2500" s="41"/>
      <c r="DV2500" s="22">
        <v>75.09</v>
      </c>
      <c r="DW2500" s="41"/>
      <c r="DX2500" s="41"/>
      <c r="DY2500" s="41"/>
      <c r="DZ2500" s="11">
        <v>198143.04</v>
      </c>
      <c r="EA2500" s="41"/>
      <c r="EB2500" s="11"/>
      <c r="EC2500" s="41"/>
      <c r="ED2500" s="11">
        <v>0</v>
      </c>
      <c r="EE2500" s="41"/>
      <c r="EF2500" s="41"/>
      <c r="EG2500" s="43">
        <v>0</v>
      </c>
      <c r="EH2500" s="41"/>
      <c r="EI2500" s="41"/>
      <c r="EJ2500" s="41"/>
    </row>
    <row r="2501" spans="1:140">
      <c r="A2501" s="41"/>
      <c r="B2501" s="68" t="s">
        <v>6278</v>
      </c>
      <c r="C2501" s="41" t="s">
        <v>6279</v>
      </c>
      <c r="D2501" s="43" t="s">
        <v>6299</v>
      </c>
      <c r="E2501" s="43" t="s">
        <v>149</v>
      </c>
      <c r="F2501" s="43" t="s">
        <v>1078</v>
      </c>
      <c r="G2501" s="43" t="s">
        <v>1079</v>
      </c>
      <c r="H2501" s="41"/>
      <c r="I2501" s="41" t="s">
        <v>182</v>
      </c>
      <c r="J2501" s="10">
        <v>42735</v>
      </c>
      <c r="K2501" s="10">
        <v>42788</v>
      </c>
      <c r="L2501" s="41"/>
      <c r="M2501" s="43" t="s">
        <v>152</v>
      </c>
      <c r="N2501" s="43" t="s">
        <v>153</v>
      </c>
      <c r="O2501" s="13" t="s">
        <v>5869</v>
      </c>
      <c r="P2501" s="11">
        <v>37315092.598738797</v>
      </c>
      <c r="Q2501" s="41" t="s">
        <v>6281</v>
      </c>
      <c r="R2501" s="43" t="s">
        <v>6043</v>
      </c>
      <c r="S2501" s="43">
        <f t="shared" si="79"/>
        <v>1.5065</v>
      </c>
      <c r="T2501" s="11">
        <v>562151.87</v>
      </c>
      <c r="U2501" s="9">
        <f t="shared" si="78"/>
        <v>562151.87</v>
      </c>
      <c r="V2501" s="41"/>
      <c r="W2501" s="41"/>
      <c r="X2501" s="41"/>
      <c r="Y2501" s="41"/>
      <c r="Z2501" s="41"/>
      <c r="AA2501" s="41"/>
      <c r="AB2501" s="41"/>
      <c r="AC2501" s="41"/>
      <c r="AD2501" s="41"/>
      <c r="AE2501" s="41"/>
      <c r="AF2501" s="41"/>
      <c r="AG2501" s="41"/>
      <c r="AH2501" s="41"/>
      <c r="AI2501" s="41"/>
      <c r="AJ2501" s="41"/>
      <c r="AK2501" s="41"/>
      <c r="AL2501" s="41"/>
      <c r="AM2501" s="41"/>
      <c r="AN2501" s="41"/>
      <c r="AO2501" s="41"/>
      <c r="AP2501" s="41"/>
      <c r="AQ2501" s="41"/>
      <c r="AR2501" s="41"/>
      <c r="AS2501" s="41"/>
      <c r="AT2501" s="41"/>
      <c r="AU2501" s="41"/>
      <c r="AV2501" s="41"/>
      <c r="AW2501" s="41"/>
      <c r="AX2501" s="41"/>
      <c r="AY2501" s="41"/>
      <c r="AZ2501" s="41"/>
      <c r="BA2501" s="41"/>
      <c r="BB2501" s="41"/>
      <c r="BC2501" s="41"/>
      <c r="BD2501" s="41"/>
      <c r="BE2501" s="41"/>
      <c r="BF2501" s="41"/>
      <c r="BG2501" s="41"/>
      <c r="BH2501" s="41"/>
      <c r="BI2501" s="41"/>
      <c r="BJ2501" s="41"/>
      <c r="BK2501" s="12">
        <v>0</v>
      </c>
      <c r="BL2501" s="41"/>
      <c r="BM2501" s="41"/>
      <c r="BN2501" s="41"/>
      <c r="BO2501" s="41"/>
      <c r="BP2501" s="41"/>
      <c r="BQ2501" s="41"/>
      <c r="BR2501" s="41"/>
      <c r="BS2501" s="41"/>
      <c r="BT2501" s="11">
        <v>317220.05</v>
      </c>
      <c r="BU2501" s="41"/>
      <c r="BV2501" s="41"/>
      <c r="BW2501" s="11"/>
      <c r="BX2501" s="41"/>
      <c r="BY2501" s="41"/>
      <c r="BZ2501" s="41"/>
      <c r="CA2501" s="43">
        <v>0</v>
      </c>
      <c r="CB2501" s="41"/>
      <c r="CC2501" s="41"/>
      <c r="CD2501" s="41"/>
      <c r="CE2501" s="11"/>
      <c r="CF2501" s="11">
        <v>0</v>
      </c>
      <c r="CG2501" s="41"/>
      <c r="CH2501" s="41"/>
      <c r="CI2501" s="11">
        <v>4645.72</v>
      </c>
      <c r="CJ2501" s="11"/>
      <c r="CK2501" s="41"/>
      <c r="CL2501" s="41"/>
      <c r="CM2501" s="43">
        <v>0</v>
      </c>
      <c r="CN2501" s="11">
        <v>0</v>
      </c>
      <c r="CO2501" s="41"/>
      <c r="CP2501" s="41"/>
      <c r="CQ2501" s="41"/>
      <c r="CR2501" s="43">
        <v>0</v>
      </c>
      <c r="CS2501" s="41"/>
      <c r="CT2501" s="99">
        <v>0</v>
      </c>
      <c r="CU2501" s="11"/>
      <c r="CV2501" s="43"/>
      <c r="CW2501" s="41"/>
      <c r="DA2501" s="41"/>
      <c r="DB2501" s="107">
        <v>0</v>
      </c>
      <c r="DE2501" s="41"/>
      <c r="DF2501" s="11"/>
      <c r="DG2501" s="41"/>
      <c r="DH2501" s="41"/>
      <c r="DI2501" s="41"/>
      <c r="DJ2501" s="41"/>
      <c r="DK2501" s="11"/>
      <c r="DL2501" s="41"/>
      <c r="DM2501" s="41"/>
      <c r="DN2501" s="41"/>
      <c r="DO2501" s="41"/>
      <c r="DP2501" s="11">
        <v>31263.86</v>
      </c>
      <c r="DQ2501" s="41"/>
      <c r="DR2501" s="11">
        <v>10804.11</v>
      </c>
      <c r="DS2501" s="41"/>
      <c r="DT2501" s="41">
        <v>0</v>
      </c>
      <c r="DU2501" s="41"/>
      <c r="DV2501" s="25">
        <v>75.09</v>
      </c>
      <c r="DW2501" s="41"/>
      <c r="DX2501" s="41"/>
      <c r="DY2501" s="41"/>
      <c r="DZ2501" s="11">
        <v>198143.04</v>
      </c>
      <c r="EA2501" s="41"/>
      <c r="EB2501" s="11"/>
      <c r="EC2501" s="41"/>
      <c r="ED2501" s="11">
        <v>0</v>
      </c>
      <c r="EE2501" s="41"/>
      <c r="EF2501" s="41"/>
      <c r="EG2501" s="43">
        <v>0</v>
      </c>
      <c r="EH2501" s="41"/>
      <c r="EI2501" s="41"/>
      <c r="EJ2501" s="41"/>
    </row>
    <row r="2502" spans="1:140">
      <c r="A2502" s="41"/>
      <c r="B2502" s="68" t="s">
        <v>6278</v>
      </c>
      <c r="C2502" s="41" t="s">
        <v>6279</v>
      </c>
      <c r="D2502" s="43" t="s">
        <v>6299</v>
      </c>
      <c r="E2502" s="43" t="s">
        <v>149</v>
      </c>
      <c r="F2502" s="43" t="s">
        <v>1078</v>
      </c>
      <c r="G2502" s="43" t="s">
        <v>1079</v>
      </c>
      <c r="H2502" s="41"/>
      <c r="I2502" s="41" t="s">
        <v>182</v>
      </c>
      <c r="J2502" s="10">
        <v>42825</v>
      </c>
      <c r="K2502" s="10">
        <v>42851</v>
      </c>
      <c r="L2502" s="41"/>
      <c r="M2502" s="43" t="s">
        <v>2</v>
      </c>
      <c r="N2502" s="43" t="s">
        <v>5</v>
      </c>
      <c r="O2502" s="13" t="s">
        <v>5376</v>
      </c>
      <c r="P2502" s="11">
        <v>36841139.229223996</v>
      </c>
      <c r="Q2502" s="41" t="s">
        <v>6281</v>
      </c>
      <c r="R2502" s="43" t="s">
        <v>5662</v>
      </c>
      <c r="S2502" s="43">
        <f t="shared" si="79"/>
        <v>1.5258808000000001</v>
      </c>
      <c r="T2502" s="11">
        <v>562151.87</v>
      </c>
      <c r="U2502" s="9">
        <f t="shared" si="78"/>
        <v>562151.87</v>
      </c>
      <c r="V2502" s="41"/>
      <c r="W2502" s="41"/>
      <c r="X2502" s="41"/>
      <c r="Y2502" s="41"/>
      <c r="Z2502" s="41"/>
      <c r="AA2502" s="41"/>
      <c r="AB2502" s="41"/>
      <c r="AC2502" s="41"/>
      <c r="AD2502" s="41"/>
      <c r="AE2502" s="41"/>
      <c r="AF2502" s="41"/>
      <c r="AG2502" s="41"/>
      <c r="AH2502" s="41"/>
      <c r="AI2502" s="41"/>
      <c r="AJ2502" s="41"/>
      <c r="AK2502" s="41"/>
      <c r="AL2502" s="41"/>
      <c r="AM2502" s="41"/>
      <c r="AN2502" s="41"/>
      <c r="AO2502" s="41"/>
      <c r="AP2502" s="41"/>
      <c r="AQ2502" s="41"/>
      <c r="AR2502" s="41"/>
      <c r="AS2502" s="41"/>
      <c r="AT2502" s="41"/>
      <c r="AU2502" s="41"/>
      <c r="AV2502" s="41"/>
      <c r="AW2502" s="41"/>
      <c r="AX2502" s="41"/>
      <c r="AY2502" s="41"/>
      <c r="AZ2502" s="41"/>
      <c r="BA2502" s="41"/>
      <c r="BB2502" s="41"/>
      <c r="BC2502" s="41"/>
      <c r="BD2502" s="41"/>
      <c r="BE2502" s="41"/>
      <c r="BF2502" s="41"/>
      <c r="BG2502" s="41"/>
      <c r="BH2502" s="41"/>
      <c r="BI2502" s="41"/>
      <c r="BJ2502" s="41"/>
      <c r="BK2502" s="12">
        <v>0</v>
      </c>
      <c r="BL2502" s="41"/>
      <c r="BM2502" s="41"/>
      <c r="BN2502" s="41"/>
      <c r="BO2502" s="41"/>
      <c r="BP2502" s="41"/>
      <c r="BQ2502" s="41"/>
      <c r="BR2502" s="41"/>
      <c r="BS2502" s="41"/>
      <c r="BT2502" s="11">
        <v>317220.05</v>
      </c>
      <c r="BU2502" s="41"/>
      <c r="BV2502" s="41"/>
      <c r="BW2502" s="11"/>
      <c r="BX2502" s="41"/>
      <c r="BY2502" s="41"/>
      <c r="BZ2502" s="41"/>
      <c r="CA2502" s="43">
        <v>0</v>
      </c>
      <c r="CB2502" s="41"/>
      <c r="CC2502" s="41"/>
      <c r="CD2502" s="41"/>
      <c r="CE2502" s="11"/>
      <c r="CF2502" s="11">
        <v>0</v>
      </c>
      <c r="CG2502" s="41"/>
      <c r="CH2502" s="41"/>
      <c r="CI2502" s="11">
        <v>4645.72</v>
      </c>
      <c r="CJ2502" s="11"/>
      <c r="CK2502" s="41"/>
      <c r="CL2502" s="41"/>
      <c r="CM2502" s="43">
        <v>0</v>
      </c>
      <c r="CN2502" s="11">
        <v>0</v>
      </c>
      <c r="CO2502" s="41"/>
      <c r="CP2502" s="41"/>
      <c r="CQ2502" s="41"/>
      <c r="CR2502" s="43">
        <v>0</v>
      </c>
      <c r="CS2502" s="41"/>
      <c r="CT2502" s="31">
        <v>0</v>
      </c>
      <c r="CU2502" s="11"/>
      <c r="CV2502" s="43"/>
      <c r="CW2502" s="41"/>
      <c r="DA2502" s="41"/>
      <c r="DB2502" s="37">
        <v>0</v>
      </c>
      <c r="DE2502" s="41"/>
      <c r="DF2502" s="11"/>
      <c r="DG2502" s="41"/>
      <c r="DH2502" s="41"/>
      <c r="DI2502" s="41"/>
      <c r="DJ2502" s="41"/>
      <c r="DK2502" s="11"/>
      <c r="DL2502" s="41"/>
      <c r="DM2502" s="41"/>
      <c r="DN2502" s="41"/>
      <c r="DO2502" s="41"/>
      <c r="DP2502" s="11">
        <v>31263.86</v>
      </c>
      <c r="DQ2502" s="41"/>
      <c r="DR2502" s="11">
        <v>10804.11</v>
      </c>
      <c r="DS2502" s="41"/>
      <c r="DT2502" s="41">
        <v>0</v>
      </c>
      <c r="DU2502" s="41"/>
      <c r="DV2502" s="22">
        <v>75.09</v>
      </c>
      <c r="DW2502" s="41"/>
      <c r="DX2502" s="41"/>
      <c r="DY2502" s="41"/>
      <c r="DZ2502" s="11">
        <v>198143.04</v>
      </c>
      <c r="EA2502" s="41"/>
      <c r="EB2502" s="11"/>
      <c r="EC2502" s="41"/>
      <c r="ED2502" s="11">
        <v>0</v>
      </c>
      <c r="EE2502" s="41"/>
      <c r="EF2502" s="41"/>
      <c r="EG2502" s="43">
        <v>0</v>
      </c>
      <c r="EH2502" s="41"/>
      <c r="EI2502" s="41"/>
      <c r="EJ2502" s="41"/>
    </row>
    <row r="2503" spans="1:140">
      <c r="B2503" s="68" t="s">
        <v>6278</v>
      </c>
      <c r="C2503" s="41" t="s">
        <v>6279</v>
      </c>
      <c r="D2503" s="43" t="s">
        <v>6285</v>
      </c>
      <c r="E2503" s="43" t="s">
        <v>149</v>
      </c>
      <c r="F2503" s="43" t="s">
        <v>1078</v>
      </c>
      <c r="G2503" s="43" t="s">
        <v>1079</v>
      </c>
      <c r="H2503" s="41"/>
      <c r="J2503" s="10">
        <v>42277</v>
      </c>
      <c r="K2503" s="10">
        <v>42305</v>
      </c>
      <c r="M2503" s="43" t="s">
        <v>152</v>
      </c>
      <c r="N2503" s="43" t="s">
        <v>153</v>
      </c>
      <c r="O2503" s="13" t="s">
        <v>1080</v>
      </c>
      <c r="P2503" s="11">
        <v>31219088.888889998</v>
      </c>
      <c r="Q2503" s="41" t="s">
        <v>6281</v>
      </c>
      <c r="R2503" s="43" t="s">
        <v>1081</v>
      </c>
      <c r="S2503" s="43">
        <f t="shared" si="79"/>
        <v>2.0699999999999998</v>
      </c>
      <c r="T2503" s="11">
        <v>646235.14</v>
      </c>
      <c r="U2503" s="9">
        <f t="shared" si="78"/>
        <v>646235.14</v>
      </c>
      <c r="BE2503" s="42"/>
      <c r="BK2503" s="12">
        <v>0</v>
      </c>
      <c r="BS2503" s="11"/>
      <c r="BT2503" s="11">
        <v>297969.21999999997</v>
      </c>
      <c r="BW2503" s="11"/>
      <c r="CA2503" s="43">
        <v>0</v>
      </c>
      <c r="CE2503" s="5"/>
      <c r="CF2503" s="11">
        <v>0</v>
      </c>
      <c r="CI2503" s="11">
        <v>16345.02</v>
      </c>
      <c r="CJ2503" s="11"/>
      <c r="CM2503" s="11">
        <v>0</v>
      </c>
      <c r="CN2503" s="11">
        <v>0</v>
      </c>
      <c r="CR2503" s="43">
        <v>0</v>
      </c>
      <c r="CT2503" s="97">
        <v>0</v>
      </c>
      <c r="CU2503" s="11"/>
      <c r="CV2503" s="43"/>
      <c r="DB2503" s="105">
        <v>0</v>
      </c>
      <c r="DF2503" s="11">
        <v>0</v>
      </c>
      <c r="DK2503" s="11"/>
      <c r="DP2503" s="11">
        <v>90139.78</v>
      </c>
      <c r="DQ2503" s="11"/>
      <c r="DR2503" s="11">
        <v>112833.8</v>
      </c>
      <c r="DV2503" s="55">
        <v>0</v>
      </c>
      <c r="DZ2503" s="11">
        <v>128947.32</v>
      </c>
      <c r="EA2503" s="11"/>
      <c r="EB2503" s="11"/>
      <c r="EC2503" s="11"/>
      <c r="ED2503" s="11">
        <v>0</v>
      </c>
      <c r="EG2503" s="43">
        <v>0</v>
      </c>
    </row>
    <row r="2504" spans="1:140">
      <c r="B2504" s="68" t="s">
        <v>6278</v>
      </c>
      <c r="C2504" s="41" t="s">
        <v>6279</v>
      </c>
      <c r="D2504" s="43" t="s">
        <v>6285</v>
      </c>
      <c r="E2504" s="43" t="s">
        <v>149</v>
      </c>
      <c r="F2504" s="43" t="s">
        <v>1078</v>
      </c>
      <c r="G2504" s="43" t="s">
        <v>1079</v>
      </c>
      <c r="H2504" s="41"/>
      <c r="J2504" s="10">
        <v>42369</v>
      </c>
      <c r="K2504" s="10">
        <v>42424</v>
      </c>
      <c r="M2504" s="43" t="s">
        <v>152</v>
      </c>
      <c r="N2504" s="43" t="s">
        <v>153</v>
      </c>
      <c r="O2504" s="13" t="s">
        <v>1080</v>
      </c>
      <c r="P2504" s="11">
        <v>30569306.527910002</v>
      </c>
      <c r="Q2504" s="41" t="s">
        <v>6281</v>
      </c>
      <c r="R2504" s="43" t="s">
        <v>1960</v>
      </c>
      <c r="S2504" s="43">
        <f t="shared" si="79"/>
        <v>2.1139999999999999</v>
      </c>
      <c r="T2504" s="11">
        <v>646235.14</v>
      </c>
      <c r="U2504" s="9">
        <f t="shared" si="78"/>
        <v>646235.14</v>
      </c>
      <c r="BE2504" s="42"/>
      <c r="BK2504" s="12">
        <v>0</v>
      </c>
      <c r="BS2504" s="11"/>
      <c r="BT2504" s="11">
        <v>297969.21999999997</v>
      </c>
      <c r="BW2504" s="11"/>
      <c r="CA2504" s="43">
        <v>0</v>
      </c>
      <c r="CE2504" s="5"/>
      <c r="CF2504" s="11">
        <v>0</v>
      </c>
      <c r="CI2504" s="11">
        <v>16345.02</v>
      </c>
      <c r="CJ2504" s="11"/>
      <c r="CM2504" s="11">
        <v>0</v>
      </c>
      <c r="CN2504" s="11">
        <v>0</v>
      </c>
      <c r="CR2504" s="43">
        <v>0</v>
      </c>
      <c r="CT2504" s="97">
        <v>0</v>
      </c>
      <c r="CU2504" s="11"/>
      <c r="CV2504" s="43"/>
      <c r="DB2504" s="105">
        <v>0</v>
      </c>
      <c r="DF2504" s="11">
        <v>0</v>
      </c>
      <c r="DK2504" s="11"/>
      <c r="DP2504" s="11">
        <v>90139.78</v>
      </c>
      <c r="DQ2504" s="11"/>
      <c r="DR2504" s="11">
        <v>112833.8</v>
      </c>
      <c r="DV2504" s="55">
        <v>0</v>
      </c>
      <c r="DZ2504" s="11">
        <v>128947.32</v>
      </c>
      <c r="EA2504" s="11"/>
      <c r="EB2504" s="11"/>
      <c r="EC2504" s="11"/>
      <c r="ED2504" s="11">
        <v>0</v>
      </c>
      <c r="EG2504" s="43">
        <v>0</v>
      </c>
    </row>
    <row r="2505" spans="1:140" ht="18.75" customHeight="1">
      <c r="B2505" s="68" t="s">
        <v>6278</v>
      </c>
      <c r="C2505" s="41" t="s">
        <v>6279</v>
      </c>
      <c r="D2505" s="43" t="s">
        <v>6285</v>
      </c>
      <c r="E2505" s="43" t="s">
        <v>149</v>
      </c>
      <c r="F2505" s="43" t="s">
        <v>1078</v>
      </c>
      <c r="G2505" s="43" t="s">
        <v>1079</v>
      </c>
      <c r="H2505" s="41"/>
      <c r="J2505" s="10">
        <v>42460</v>
      </c>
      <c r="K2505" s="10">
        <v>42487</v>
      </c>
      <c r="M2505" s="43" t="s">
        <v>2</v>
      </c>
      <c r="N2505" s="43" t="s">
        <v>5</v>
      </c>
      <c r="O2505" s="13" t="s">
        <v>1080</v>
      </c>
      <c r="P2505" s="11">
        <v>40511229.939999998</v>
      </c>
      <c r="Q2505" s="41" t="s">
        <v>6281</v>
      </c>
      <c r="R2505" s="43" t="s">
        <v>2346</v>
      </c>
      <c r="S2505" s="43">
        <f t="shared" si="79"/>
        <v>1.5952000000000002</v>
      </c>
      <c r="T2505" s="11">
        <v>646235.14</v>
      </c>
      <c r="U2505" s="9">
        <f t="shared" si="78"/>
        <v>646235.14</v>
      </c>
      <c r="BE2505" s="42"/>
      <c r="BK2505" s="12">
        <v>0</v>
      </c>
      <c r="BS2505" s="11"/>
      <c r="BT2505" s="11">
        <v>297969.21999999997</v>
      </c>
      <c r="BW2505" s="11"/>
      <c r="CA2505" s="43">
        <v>0</v>
      </c>
      <c r="CE2505" s="5"/>
      <c r="CF2505" s="11">
        <v>0</v>
      </c>
      <c r="CI2505" s="11">
        <v>16345.02</v>
      </c>
      <c r="CJ2505" s="11"/>
      <c r="CM2505" s="11">
        <v>0</v>
      </c>
      <c r="CN2505" s="11">
        <v>0</v>
      </c>
      <c r="CR2505" s="43">
        <v>0</v>
      </c>
      <c r="CT2505" s="97">
        <v>0</v>
      </c>
      <c r="CU2505" s="11"/>
      <c r="CV2505" s="43"/>
      <c r="DB2505" s="105">
        <v>0</v>
      </c>
      <c r="DF2505" s="11">
        <v>0</v>
      </c>
      <c r="DK2505" s="11"/>
      <c r="DP2505" s="11">
        <v>90139.78</v>
      </c>
      <c r="DQ2505" s="11"/>
      <c r="DR2505" s="11">
        <v>112833.8</v>
      </c>
      <c r="DV2505" s="55">
        <v>0</v>
      </c>
      <c r="DZ2505" s="11">
        <v>128947.32</v>
      </c>
      <c r="EA2505" s="11"/>
      <c r="EB2505" s="11"/>
      <c r="EC2505" s="11"/>
      <c r="ED2505" s="11">
        <v>0</v>
      </c>
      <c r="EG2505" s="43">
        <v>0</v>
      </c>
    </row>
    <row r="2506" spans="1:140" ht="23.25">
      <c r="B2506" s="68" t="s">
        <v>6278</v>
      </c>
      <c r="C2506" s="41" t="s">
        <v>6279</v>
      </c>
      <c r="D2506" s="43" t="s">
        <v>6285</v>
      </c>
      <c r="E2506" s="43" t="s">
        <v>149</v>
      </c>
      <c r="F2506" s="43" t="s">
        <v>1078</v>
      </c>
      <c r="G2506" s="43" t="s">
        <v>1079</v>
      </c>
      <c r="H2506" s="41"/>
      <c r="J2506" s="10">
        <v>42551</v>
      </c>
      <c r="K2506" s="10">
        <v>42587</v>
      </c>
      <c r="M2506" s="43" t="s">
        <v>2</v>
      </c>
      <c r="N2506" s="43" t="s">
        <v>5</v>
      </c>
      <c r="O2506" s="13" t="s">
        <v>3308</v>
      </c>
      <c r="P2506" s="11">
        <v>44111613.649999999</v>
      </c>
      <c r="Q2506" s="41" t="s">
        <v>6281</v>
      </c>
      <c r="R2506" s="43" t="s">
        <v>3309</v>
      </c>
      <c r="S2506" s="43">
        <f t="shared" si="79"/>
        <v>1.4650000000000001</v>
      </c>
      <c r="T2506" s="11">
        <v>646235.14</v>
      </c>
      <c r="U2506" s="9">
        <f t="shared" si="78"/>
        <v>646235.14</v>
      </c>
      <c r="BE2506" s="42"/>
      <c r="BK2506" s="12">
        <v>0</v>
      </c>
      <c r="BS2506" s="11"/>
      <c r="BT2506" s="11">
        <v>297969.21999999997</v>
      </c>
      <c r="BW2506" s="11"/>
      <c r="CA2506" s="43">
        <v>0</v>
      </c>
      <c r="CE2506" s="5"/>
      <c r="CF2506" s="11">
        <v>0</v>
      </c>
      <c r="CI2506" s="11">
        <v>16345.02</v>
      </c>
      <c r="CJ2506" s="11"/>
      <c r="CM2506" s="11">
        <v>0</v>
      </c>
      <c r="CN2506" s="11">
        <v>0</v>
      </c>
      <c r="CR2506" s="43"/>
      <c r="CT2506" s="53"/>
      <c r="CU2506" s="11"/>
      <c r="CV2506" s="43"/>
      <c r="DB2506" s="105">
        <v>0</v>
      </c>
      <c r="DF2506" s="11">
        <v>0</v>
      </c>
      <c r="DK2506" s="11"/>
      <c r="DP2506" s="11">
        <v>90139.78</v>
      </c>
      <c r="DQ2506" s="11"/>
      <c r="DR2506" s="11">
        <v>112833.8</v>
      </c>
      <c r="DV2506" s="55">
        <v>0</v>
      </c>
      <c r="DZ2506" s="11">
        <v>128947.32</v>
      </c>
      <c r="EA2506" s="11"/>
      <c r="EB2506" s="11"/>
      <c r="EC2506" s="11"/>
      <c r="ED2506" s="11">
        <v>0</v>
      </c>
      <c r="EG2506" s="43">
        <v>0</v>
      </c>
    </row>
    <row r="2507" spans="1:140">
      <c r="B2507" s="68" t="s">
        <v>6278</v>
      </c>
      <c r="C2507" s="41" t="s">
        <v>6279</v>
      </c>
      <c r="D2507" s="43" t="s">
        <v>6285</v>
      </c>
      <c r="E2507" s="43" t="s">
        <v>149</v>
      </c>
      <c r="F2507" s="43" t="s">
        <v>1078</v>
      </c>
      <c r="G2507" s="43" t="s">
        <v>1079</v>
      </c>
      <c r="H2507" s="41"/>
      <c r="J2507" s="10">
        <v>42643</v>
      </c>
      <c r="K2507" s="10">
        <v>42669</v>
      </c>
      <c r="M2507" s="43" t="s">
        <v>2</v>
      </c>
      <c r="N2507" s="43" t="s">
        <v>5</v>
      </c>
      <c r="O2507" s="13" t="s">
        <v>1080</v>
      </c>
      <c r="P2507" s="11">
        <v>41124802.090000004</v>
      </c>
      <c r="Q2507" s="41" t="s">
        <v>6281</v>
      </c>
      <c r="R2507" s="43" t="s">
        <v>3952</v>
      </c>
      <c r="S2507" s="43">
        <f t="shared" si="79"/>
        <v>1.5713999999999999</v>
      </c>
      <c r="T2507" s="11">
        <v>646235.14</v>
      </c>
      <c r="U2507" s="9">
        <f t="shared" si="78"/>
        <v>646235.14</v>
      </c>
      <c r="BE2507" s="42"/>
      <c r="BK2507" s="12">
        <v>0</v>
      </c>
      <c r="BS2507" s="11"/>
      <c r="BT2507" s="11">
        <v>297969.21999999997</v>
      </c>
      <c r="BW2507" s="11"/>
      <c r="CA2507" s="43">
        <v>0</v>
      </c>
      <c r="CE2507" s="5"/>
      <c r="CF2507" s="11">
        <v>0</v>
      </c>
      <c r="CI2507" s="11">
        <v>16345.02</v>
      </c>
      <c r="CJ2507" s="11"/>
      <c r="CM2507" s="11">
        <v>0</v>
      </c>
      <c r="CN2507" s="11">
        <v>0</v>
      </c>
      <c r="CR2507" s="43">
        <v>0</v>
      </c>
      <c r="CT2507" s="98">
        <v>0</v>
      </c>
      <c r="CU2507" s="11"/>
      <c r="CV2507" s="43"/>
      <c r="DB2507" s="106">
        <v>0</v>
      </c>
      <c r="DF2507" s="15">
        <v>0</v>
      </c>
      <c r="DK2507" s="11"/>
      <c r="DP2507" s="11">
        <v>90139.78</v>
      </c>
      <c r="DQ2507" s="11"/>
      <c r="DR2507" s="11">
        <v>112833.8</v>
      </c>
      <c r="DV2507" s="23">
        <v>0</v>
      </c>
      <c r="DZ2507" s="11">
        <v>128947.32</v>
      </c>
      <c r="EA2507" s="11"/>
      <c r="EB2507" s="11"/>
      <c r="EC2507" s="11"/>
      <c r="ED2507" s="11">
        <v>0</v>
      </c>
      <c r="EG2507" s="43">
        <v>0</v>
      </c>
    </row>
    <row r="2508" spans="1:140">
      <c r="B2508" s="68" t="s">
        <v>6278</v>
      </c>
      <c r="C2508" s="41" t="s">
        <v>6279</v>
      </c>
      <c r="D2508" s="43" t="s">
        <v>6285</v>
      </c>
      <c r="E2508" s="43" t="s">
        <v>149</v>
      </c>
      <c r="F2508" s="43" t="s">
        <v>1078</v>
      </c>
      <c r="G2508" s="43" t="s">
        <v>1079</v>
      </c>
      <c r="H2508" s="41"/>
      <c r="J2508" s="10">
        <v>42735</v>
      </c>
      <c r="K2508" s="10">
        <v>42788</v>
      </c>
      <c r="M2508" s="43" t="s">
        <v>2</v>
      </c>
      <c r="N2508" s="43" t="s">
        <v>5</v>
      </c>
      <c r="O2508" s="13" t="s">
        <v>4802</v>
      </c>
      <c r="P2508" s="11">
        <v>42897391.990999997</v>
      </c>
      <c r="Q2508" s="41" t="s">
        <v>6281</v>
      </c>
      <c r="R2508" s="43" t="s">
        <v>4803</v>
      </c>
      <c r="S2508" s="43">
        <f t="shared" si="79"/>
        <v>1.5064671999999999</v>
      </c>
      <c r="T2508" s="11">
        <v>646235.14</v>
      </c>
      <c r="U2508" s="9">
        <f t="shared" ref="U2508:U2571" si="80">T2508+BW2508+CA2508+DF2508+CF2508+BY2508+CC2508</f>
        <v>646235.14</v>
      </c>
      <c r="BE2508" s="42"/>
      <c r="BK2508" s="12">
        <v>0</v>
      </c>
      <c r="BS2508" s="11"/>
      <c r="BT2508" s="11">
        <v>297969.21999999997</v>
      </c>
      <c r="BW2508" s="11"/>
      <c r="CA2508" s="43">
        <v>0</v>
      </c>
      <c r="CF2508" s="11">
        <v>0</v>
      </c>
      <c r="CI2508" s="11">
        <v>16345.02</v>
      </c>
      <c r="CJ2508" s="11"/>
      <c r="CM2508" s="11">
        <v>0</v>
      </c>
      <c r="CN2508" s="11">
        <v>0</v>
      </c>
      <c r="CR2508" s="43">
        <v>0</v>
      </c>
      <c r="CT2508" s="97">
        <v>0</v>
      </c>
      <c r="DB2508" s="104">
        <v>0</v>
      </c>
      <c r="DF2508" s="15">
        <v>0</v>
      </c>
      <c r="DK2508" s="11"/>
      <c r="DP2508" s="11">
        <v>90139.78</v>
      </c>
      <c r="DQ2508" s="11"/>
      <c r="DR2508" s="11">
        <v>112833.8</v>
      </c>
      <c r="DV2508" s="24">
        <v>0</v>
      </c>
      <c r="DZ2508" s="11">
        <v>128947.32</v>
      </c>
      <c r="EA2508" s="11"/>
      <c r="EB2508" s="11"/>
      <c r="EC2508" s="11"/>
      <c r="ED2508" s="11">
        <v>0</v>
      </c>
      <c r="EG2508" s="43">
        <v>0</v>
      </c>
    </row>
    <row r="2509" spans="1:140">
      <c r="A2509" s="41"/>
      <c r="B2509" s="68" t="s">
        <v>6278</v>
      </c>
      <c r="C2509" s="41" t="s">
        <v>6279</v>
      </c>
      <c r="D2509" s="43" t="s">
        <v>6285</v>
      </c>
      <c r="E2509" s="43" t="s">
        <v>149</v>
      </c>
      <c r="F2509" s="43" t="s">
        <v>1078</v>
      </c>
      <c r="G2509" s="43" t="s">
        <v>1079</v>
      </c>
      <c r="H2509" s="41"/>
      <c r="I2509" s="41" t="s">
        <v>182</v>
      </c>
      <c r="J2509" s="10">
        <v>42460</v>
      </c>
      <c r="K2509" s="10">
        <v>42487</v>
      </c>
      <c r="L2509" s="41"/>
      <c r="M2509" s="43" t="s">
        <v>152</v>
      </c>
      <c r="N2509" s="43" t="s">
        <v>153</v>
      </c>
      <c r="O2509" s="13" t="s">
        <v>5869</v>
      </c>
      <c r="P2509" s="11">
        <v>35240212.512537599</v>
      </c>
      <c r="Q2509" s="41" t="s">
        <v>6281</v>
      </c>
      <c r="R2509" s="43" t="s">
        <v>2346</v>
      </c>
      <c r="S2509" s="43">
        <f t="shared" si="79"/>
        <v>1.5952000000000002</v>
      </c>
      <c r="T2509" s="11">
        <v>562151.87</v>
      </c>
      <c r="U2509" s="9">
        <f t="shared" si="80"/>
        <v>562151.87</v>
      </c>
      <c r="V2509" s="41"/>
      <c r="W2509" s="41"/>
      <c r="X2509" s="41"/>
      <c r="Y2509" s="41"/>
      <c r="Z2509" s="41"/>
      <c r="AA2509" s="41"/>
      <c r="AB2509" s="41"/>
      <c r="AC2509" s="41"/>
      <c r="AD2509" s="41"/>
      <c r="AE2509" s="41"/>
      <c r="AF2509" s="41"/>
      <c r="AG2509" s="41"/>
      <c r="AH2509" s="41"/>
      <c r="AI2509" s="41"/>
      <c r="AJ2509" s="41"/>
      <c r="AK2509" s="41"/>
      <c r="AL2509" s="41"/>
      <c r="AM2509" s="41"/>
      <c r="AN2509" s="41"/>
      <c r="AO2509" s="41"/>
      <c r="AP2509" s="41"/>
      <c r="AQ2509" s="41"/>
      <c r="AR2509" s="41"/>
      <c r="AS2509" s="41"/>
      <c r="AT2509" s="41"/>
      <c r="AU2509" s="41"/>
      <c r="AV2509" s="41"/>
      <c r="AW2509" s="41"/>
      <c r="AX2509" s="41"/>
      <c r="AY2509" s="41"/>
      <c r="AZ2509" s="41"/>
      <c r="BA2509" s="41"/>
      <c r="BB2509" s="41"/>
      <c r="BC2509" s="41"/>
      <c r="BD2509" s="41"/>
      <c r="BE2509" s="41"/>
      <c r="BF2509" s="41"/>
      <c r="BG2509" s="41"/>
      <c r="BH2509" s="41"/>
      <c r="BI2509" s="41"/>
      <c r="BJ2509" s="41"/>
      <c r="BK2509" s="12">
        <v>0</v>
      </c>
      <c r="BL2509" s="41"/>
      <c r="BM2509" s="41"/>
      <c r="BN2509" s="41"/>
      <c r="BO2509" s="41"/>
      <c r="BP2509" s="41"/>
      <c r="BQ2509" s="41"/>
      <c r="BR2509" s="41"/>
      <c r="BS2509" s="41"/>
      <c r="BT2509" s="11">
        <v>317220.05</v>
      </c>
      <c r="BU2509" s="41"/>
      <c r="BV2509" s="41"/>
      <c r="BW2509" s="11"/>
      <c r="BX2509" s="41"/>
      <c r="BY2509" s="41"/>
      <c r="BZ2509" s="41"/>
      <c r="CA2509" s="43">
        <v>0</v>
      </c>
      <c r="CB2509" s="41"/>
      <c r="CC2509" s="41"/>
      <c r="CD2509" s="41"/>
      <c r="CE2509" s="11"/>
      <c r="CF2509" s="11">
        <v>0</v>
      </c>
      <c r="CG2509" s="41"/>
      <c r="CH2509" s="41"/>
      <c r="CI2509" s="11">
        <v>4645.72</v>
      </c>
      <c r="CJ2509" s="11"/>
      <c r="CK2509" s="41"/>
      <c r="CL2509" s="41"/>
      <c r="CM2509" s="43">
        <v>0</v>
      </c>
      <c r="CN2509" s="11">
        <v>0</v>
      </c>
      <c r="CO2509" s="41"/>
      <c r="CP2509" s="41"/>
      <c r="CQ2509" s="41"/>
      <c r="CR2509" s="43">
        <v>0</v>
      </c>
      <c r="CS2509" s="41"/>
      <c r="CT2509" s="99">
        <v>0</v>
      </c>
      <c r="CU2509" s="11"/>
      <c r="CV2509" s="43"/>
      <c r="CW2509" s="41"/>
      <c r="DA2509" s="41"/>
      <c r="DB2509" s="107">
        <v>0</v>
      </c>
      <c r="DE2509" s="41"/>
      <c r="DF2509" s="11"/>
      <c r="DG2509" s="41"/>
      <c r="DH2509" s="41"/>
      <c r="DI2509" s="41"/>
      <c r="DJ2509" s="41"/>
      <c r="DK2509" s="11"/>
      <c r="DL2509" s="41"/>
      <c r="DM2509" s="41"/>
      <c r="DN2509" s="41"/>
      <c r="DO2509" s="41"/>
      <c r="DP2509" s="11">
        <v>31263.86</v>
      </c>
      <c r="DQ2509" s="41"/>
      <c r="DR2509" s="11">
        <v>10804.11</v>
      </c>
      <c r="DS2509" s="41"/>
      <c r="DT2509" s="41">
        <v>0</v>
      </c>
      <c r="DU2509" s="41"/>
      <c r="DV2509" s="25">
        <v>75.09</v>
      </c>
      <c r="DW2509" s="41"/>
      <c r="DX2509" s="41"/>
      <c r="DY2509" s="41"/>
      <c r="DZ2509" s="11">
        <v>198143.04</v>
      </c>
      <c r="EA2509" s="41"/>
      <c r="EB2509" s="11"/>
      <c r="EC2509" s="41"/>
      <c r="ED2509" s="11">
        <v>0</v>
      </c>
      <c r="EE2509" s="41"/>
      <c r="EF2509" s="41"/>
      <c r="EG2509" s="43">
        <v>0</v>
      </c>
      <c r="EH2509" s="41"/>
      <c r="EI2509" s="41"/>
      <c r="EJ2509" s="41"/>
    </row>
    <row r="2510" spans="1:140">
      <c r="A2510" s="41"/>
      <c r="B2510" s="68" t="s">
        <v>6278</v>
      </c>
      <c r="C2510" s="41" t="s">
        <v>6279</v>
      </c>
      <c r="D2510" s="43" t="s">
        <v>6285</v>
      </c>
      <c r="E2510" s="43" t="s">
        <v>149</v>
      </c>
      <c r="F2510" s="43" t="s">
        <v>1078</v>
      </c>
      <c r="G2510" s="43" t="s">
        <v>1079</v>
      </c>
      <c r="H2510" s="41"/>
      <c r="I2510" s="41" t="s">
        <v>182</v>
      </c>
      <c r="J2510" s="10">
        <v>42551</v>
      </c>
      <c r="K2510" s="10">
        <v>42587</v>
      </c>
      <c r="L2510" s="41"/>
      <c r="M2510" s="43" t="s">
        <v>152</v>
      </c>
      <c r="N2510" s="43" t="s">
        <v>153</v>
      </c>
      <c r="O2510" s="13" t="s">
        <v>5869</v>
      </c>
      <c r="P2510" s="11">
        <v>38372141.296928301</v>
      </c>
      <c r="Q2510" s="41" t="s">
        <v>6281</v>
      </c>
      <c r="R2510" s="43" t="s">
        <v>3309</v>
      </c>
      <c r="S2510" s="43">
        <f t="shared" si="79"/>
        <v>1.4650000000000001</v>
      </c>
      <c r="T2510" s="11">
        <v>562151.87</v>
      </c>
      <c r="U2510" s="9">
        <f t="shared" si="80"/>
        <v>562151.87</v>
      </c>
      <c r="V2510" s="41"/>
      <c r="W2510" s="41"/>
      <c r="X2510" s="41"/>
      <c r="Y2510" s="41"/>
      <c r="Z2510" s="41"/>
      <c r="AA2510" s="41"/>
      <c r="AB2510" s="41"/>
      <c r="AC2510" s="41"/>
      <c r="AD2510" s="41"/>
      <c r="AE2510" s="41"/>
      <c r="AF2510" s="41"/>
      <c r="AG2510" s="41"/>
      <c r="AH2510" s="41"/>
      <c r="AI2510" s="41"/>
      <c r="AJ2510" s="41"/>
      <c r="AK2510" s="41"/>
      <c r="AL2510" s="41"/>
      <c r="AM2510" s="41"/>
      <c r="AN2510" s="41"/>
      <c r="AO2510" s="41"/>
      <c r="AP2510" s="41"/>
      <c r="AQ2510" s="41"/>
      <c r="AR2510" s="41"/>
      <c r="AS2510" s="41"/>
      <c r="AT2510" s="41"/>
      <c r="AU2510" s="41"/>
      <c r="AV2510" s="41"/>
      <c r="AW2510" s="41"/>
      <c r="AX2510" s="41"/>
      <c r="AY2510" s="41"/>
      <c r="AZ2510" s="41"/>
      <c r="BA2510" s="41"/>
      <c r="BB2510" s="41"/>
      <c r="BC2510" s="41"/>
      <c r="BD2510" s="41"/>
      <c r="BE2510" s="41"/>
      <c r="BF2510" s="41"/>
      <c r="BG2510" s="41"/>
      <c r="BH2510" s="41"/>
      <c r="BI2510" s="41"/>
      <c r="BJ2510" s="41"/>
      <c r="BK2510" s="12">
        <v>0</v>
      </c>
      <c r="BL2510" s="41"/>
      <c r="BM2510" s="41"/>
      <c r="BN2510" s="41"/>
      <c r="BO2510" s="41"/>
      <c r="BP2510" s="41"/>
      <c r="BQ2510" s="41"/>
      <c r="BR2510" s="41"/>
      <c r="BS2510" s="41"/>
      <c r="BT2510" s="11">
        <v>317220.05</v>
      </c>
      <c r="BU2510" s="41"/>
      <c r="BV2510" s="41"/>
      <c r="BW2510" s="11"/>
      <c r="BX2510" s="41"/>
      <c r="BY2510" s="41"/>
      <c r="BZ2510" s="41"/>
      <c r="CA2510" s="43">
        <v>0</v>
      </c>
      <c r="CB2510" s="41"/>
      <c r="CC2510" s="41"/>
      <c r="CD2510" s="41"/>
      <c r="CE2510" s="11"/>
      <c r="CF2510" s="11">
        <v>0</v>
      </c>
      <c r="CG2510" s="41"/>
      <c r="CH2510" s="41"/>
      <c r="CI2510" s="11">
        <v>4645.72</v>
      </c>
      <c r="CJ2510" s="11"/>
      <c r="CK2510" s="41"/>
      <c r="CL2510" s="41"/>
      <c r="CM2510" s="43">
        <v>0</v>
      </c>
      <c r="CN2510" s="11">
        <v>0</v>
      </c>
      <c r="CO2510" s="41"/>
      <c r="CP2510" s="41"/>
      <c r="CQ2510" s="41"/>
      <c r="CR2510" s="43">
        <v>0</v>
      </c>
      <c r="CS2510" s="41"/>
      <c r="CT2510" s="99">
        <v>0</v>
      </c>
      <c r="CU2510" s="11"/>
      <c r="CV2510" s="43"/>
      <c r="CW2510" s="41"/>
      <c r="DA2510" s="41"/>
      <c r="DB2510" s="107">
        <v>0</v>
      </c>
      <c r="DE2510" s="41"/>
      <c r="DF2510" s="11"/>
      <c r="DG2510" s="41"/>
      <c r="DH2510" s="41"/>
      <c r="DI2510" s="41"/>
      <c r="DJ2510" s="41"/>
      <c r="DK2510" s="11"/>
      <c r="DL2510" s="41"/>
      <c r="DM2510" s="41"/>
      <c r="DN2510" s="41"/>
      <c r="DO2510" s="41"/>
      <c r="DP2510" s="11">
        <v>31263.86</v>
      </c>
      <c r="DQ2510" s="41"/>
      <c r="DR2510" s="11">
        <v>10804.11</v>
      </c>
      <c r="DS2510" s="41"/>
      <c r="DT2510" s="41">
        <v>0</v>
      </c>
      <c r="DU2510" s="41"/>
      <c r="DV2510" s="22">
        <v>75.09</v>
      </c>
      <c r="DW2510" s="41"/>
      <c r="DX2510" s="41"/>
      <c r="DY2510" s="41"/>
      <c r="DZ2510" s="11">
        <v>198143.04</v>
      </c>
      <c r="EA2510" s="41"/>
      <c r="EB2510" s="11"/>
      <c r="EC2510" s="41"/>
      <c r="ED2510" s="11">
        <v>0</v>
      </c>
      <c r="EE2510" s="41"/>
      <c r="EF2510" s="41"/>
      <c r="EG2510" s="43">
        <v>0</v>
      </c>
      <c r="EH2510" s="41"/>
      <c r="EI2510" s="41"/>
      <c r="EJ2510" s="41"/>
    </row>
    <row r="2511" spans="1:140">
      <c r="A2511" s="41"/>
      <c r="B2511" s="68" t="s">
        <v>6278</v>
      </c>
      <c r="C2511" s="41" t="s">
        <v>6279</v>
      </c>
      <c r="D2511" s="43" t="s">
        <v>6285</v>
      </c>
      <c r="E2511" s="43" t="s">
        <v>149</v>
      </c>
      <c r="F2511" s="43" t="s">
        <v>1078</v>
      </c>
      <c r="G2511" s="43" t="s">
        <v>1079</v>
      </c>
      <c r="H2511" s="41"/>
      <c r="I2511" s="41" t="s">
        <v>182</v>
      </c>
      <c r="J2511" s="10">
        <v>42643</v>
      </c>
      <c r="K2511" s="10">
        <v>42669</v>
      </c>
      <c r="L2511" s="41"/>
      <c r="M2511" s="43" t="s">
        <v>152</v>
      </c>
      <c r="N2511" s="43" t="s">
        <v>153</v>
      </c>
      <c r="O2511" s="13" t="s">
        <v>5869</v>
      </c>
      <c r="P2511" s="11">
        <v>35773951.253659204</v>
      </c>
      <c r="Q2511" s="41" t="s">
        <v>6281</v>
      </c>
      <c r="R2511" s="43" t="s">
        <v>3952</v>
      </c>
      <c r="S2511" s="43">
        <f t="shared" si="79"/>
        <v>1.5713999999999999</v>
      </c>
      <c r="T2511" s="11">
        <v>562151.87</v>
      </c>
      <c r="U2511" s="9">
        <f t="shared" si="80"/>
        <v>562151.87</v>
      </c>
      <c r="V2511" s="41"/>
      <c r="W2511" s="41"/>
      <c r="X2511" s="41"/>
      <c r="Y2511" s="41"/>
      <c r="Z2511" s="41"/>
      <c r="AA2511" s="41"/>
      <c r="AB2511" s="41"/>
      <c r="AC2511" s="41"/>
      <c r="AD2511" s="41"/>
      <c r="AE2511" s="41"/>
      <c r="AF2511" s="41"/>
      <c r="AG2511" s="41"/>
      <c r="AH2511" s="41"/>
      <c r="AI2511" s="41"/>
      <c r="AJ2511" s="41"/>
      <c r="AK2511" s="41"/>
      <c r="AL2511" s="41"/>
      <c r="AM2511" s="41"/>
      <c r="AN2511" s="41"/>
      <c r="AO2511" s="41"/>
      <c r="AP2511" s="41"/>
      <c r="AQ2511" s="41"/>
      <c r="AR2511" s="41"/>
      <c r="AS2511" s="41"/>
      <c r="AT2511" s="41"/>
      <c r="AU2511" s="41"/>
      <c r="AV2511" s="41"/>
      <c r="AW2511" s="41"/>
      <c r="AX2511" s="41"/>
      <c r="AY2511" s="41"/>
      <c r="AZ2511" s="41"/>
      <c r="BA2511" s="41"/>
      <c r="BB2511" s="41"/>
      <c r="BC2511" s="41"/>
      <c r="BD2511" s="41"/>
      <c r="BE2511" s="41"/>
      <c r="BF2511" s="41"/>
      <c r="BG2511" s="41"/>
      <c r="BH2511" s="41"/>
      <c r="BI2511" s="41"/>
      <c r="BJ2511" s="41"/>
      <c r="BK2511" s="12">
        <v>0</v>
      </c>
      <c r="BL2511" s="41"/>
      <c r="BM2511" s="41"/>
      <c r="BN2511" s="41"/>
      <c r="BO2511" s="41"/>
      <c r="BP2511" s="41"/>
      <c r="BQ2511" s="41"/>
      <c r="BR2511" s="41"/>
      <c r="BS2511" s="41"/>
      <c r="BT2511" s="11">
        <v>317220.05</v>
      </c>
      <c r="BU2511" s="41"/>
      <c r="BV2511" s="41"/>
      <c r="BW2511" s="11"/>
      <c r="BX2511" s="41"/>
      <c r="BY2511" s="41"/>
      <c r="BZ2511" s="41"/>
      <c r="CA2511" s="43">
        <v>0</v>
      </c>
      <c r="CB2511" s="41"/>
      <c r="CC2511" s="41"/>
      <c r="CD2511" s="41"/>
      <c r="CE2511" s="11"/>
      <c r="CF2511" s="11">
        <v>0</v>
      </c>
      <c r="CG2511" s="41"/>
      <c r="CH2511" s="41"/>
      <c r="CI2511" s="11">
        <v>4645.72</v>
      </c>
      <c r="CJ2511" s="11"/>
      <c r="CK2511" s="41"/>
      <c r="CL2511" s="41"/>
      <c r="CM2511" s="43">
        <v>0</v>
      </c>
      <c r="CN2511" s="11">
        <v>0</v>
      </c>
      <c r="CO2511" s="41"/>
      <c r="CP2511" s="41"/>
      <c r="CQ2511" s="41"/>
      <c r="CR2511" s="43">
        <v>0</v>
      </c>
      <c r="CS2511" s="41"/>
      <c r="CT2511" s="31">
        <v>0</v>
      </c>
      <c r="CU2511" s="11"/>
      <c r="CV2511" s="43"/>
      <c r="CW2511" s="41"/>
      <c r="DA2511" s="41"/>
      <c r="DB2511" s="37">
        <v>0</v>
      </c>
      <c r="DE2511" s="41"/>
      <c r="DF2511" s="11"/>
      <c r="DG2511" s="41"/>
      <c r="DH2511" s="41"/>
      <c r="DI2511" s="41"/>
      <c r="DJ2511" s="41"/>
      <c r="DK2511" s="11"/>
      <c r="DL2511" s="41"/>
      <c r="DM2511" s="41"/>
      <c r="DN2511" s="41"/>
      <c r="DO2511" s="41"/>
      <c r="DP2511" s="11">
        <v>31263.86</v>
      </c>
      <c r="DQ2511" s="41"/>
      <c r="DR2511" s="11">
        <v>10804.11</v>
      </c>
      <c r="DS2511" s="41"/>
      <c r="DT2511" s="41">
        <v>0</v>
      </c>
      <c r="DU2511" s="41"/>
      <c r="DV2511" s="22">
        <v>75.09</v>
      </c>
      <c r="DW2511" s="41"/>
      <c r="DX2511" s="41"/>
      <c r="DY2511" s="41"/>
      <c r="DZ2511" s="11">
        <v>198143.04</v>
      </c>
      <c r="EA2511" s="41"/>
      <c r="EB2511" s="11"/>
      <c r="EC2511" s="41"/>
      <c r="ED2511" s="11">
        <v>0</v>
      </c>
      <c r="EE2511" s="41"/>
      <c r="EF2511" s="41"/>
      <c r="EG2511" s="43">
        <v>0</v>
      </c>
      <c r="EH2511" s="41"/>
      <c r="EI2511" s="41"/>
      <c r="EJ2511" s="41"/>
    </row>
    <row r="2512" spans="1:140">
      <c r="A2512" s="41"/>
      <c r="B2512" s="68" t="s">
        <v>6278</v>
      </c>
      <c r="C2512" s="41" t="s">
        <v>6279</v>
      </c>
      <c r="D2512" s="43" t="s">
        <v>6285</v>
      </c>
      <c r="E2512" s="43" t="s">
        <v>149</v>
      </c>
      <c r="F2512" s="43" t="s">
        <v>1078</v>
      </c>
      <c r="G2512" s="43" t="s">
        <v>1079</v>
      </c>
      <c r="H2512" s="41"/>
      <c r="I2512" s="41" t="s">
        <v>182</v>
      </c>
      <c r="J2512" s="10">
        <v>42735</v>
      </c>
      <c r="K2512" s="10">
        <v>42788</v>
      </c>
      <c r="L2512" s="41"/>
      <c r="M2512" s="43" t="s">
        <v>152</v>
      </c>
      <c r="N2512" s="43" t="s">
        <v>153</v>
      </c>
      <c r="O2512" s="13" t="s">
        <v>5869</v>
      </c>
      <c r="P2512" s="11">
        <v>37315092.598738797</v>
      </c>
      <c r="Q2512" s="41" t="s">
        <v>6281</v>
      </c>
      <c r="R2512" s="43" t="s">
        <v>6043</v>
      </c>
      <c r="S2512" s="43">
        <f t="shared" si="79"/>
        <v>1.5065</v>
      </c>
      <c r="T2512" s="11">
        <v>562151.87</v>
      </c>
      <c r="U2512" s="9">
        <f t="shared" si="80"/>
        <v>562151.87</v>
      </c>
      <c r="V2512" s="41"/>
      <c r="W2512" s="41"/>
      <c r="X2512" s="41"/>
      <c r="Y2512" s="41"/>
      <c r="Z2512" s="41"/>
      <c r="AA2512" s="41"/>
      <c r="AB2512" s="41"/>
      <c r="AC2512" s="41"/>
      <c r="AD2512" s="41"/>
      <c r="AE2512" s="41"/>
      <c r="AF2512" s="41"/>
      <c r="AG2512" s="41"/>
      <c r="AH2512" s="41"/>
      <c r="AI2512" s="41"/>
      <c r="AJ2512" s="41"/>
      <c r="AK2512" s="41"/>
      <c r="AL2512" s="41"/>
      <c r="AM2512" s="41"/>
      <c r="AN2512" s="41"/>
      <c r="AO2512" s="41"/>
      <c r="AP2512" s="41"/>
      <c r="AQ2512" s="41"/>
      <c r="AR2512" s="41"/>
      <c r="AS2512" s="41"/>
      <c r="AT2512" s="41"/>
      <c r="AU2512" s="41"/>
      <c r="AV2512" s="41"/>
      <c r="AW2512" s="41"/>
      <c r="AX2512" s="41"/>
      <c r="AY2512" s="41"/>
      <c r="AZ2512" s="41"/>
      <c r="BA2512" s="41"/>
      <c r="BB2512" s="41"/>
      <c r="BC2512" s="41"/>
      <c r="BD2512" s="41"/>
      <c r="BE2512" s="41"/>
      <c r="BF2512" s="41"/>
      <c r="BG2512" s="41"/>
      <c r="BH2512" s="41"/>
      <c r="BI2512" s="41"/>
      <c r="BJ2512" s="41"/>
      <c r="BK2512" s="12">
        <v>0</v>
      </c>
      <c r="BL2512" s="41"/>
      <c r="BM2512" s="41"/>
      <c r="BN2512" s="41"/>
      <c r="BO2512" s="41"/>
      <c r="BP2512" s="41"/>
      <c r="BQ2512" s="41"/>
      <c r="BR2512" s="41"/>
      <c r="BS2512" s="41"/>
      <c r="BT2512" s="11">
        <v>317220.05</v>
      </c>
      <c r="BU2512" s="41"/>
      <c r="BV2512" s="41"/>
      <c r="BW2512" s="11"/>
      <c r="BX2512" s="41"/>
      <c r="BY2512" s="41"/>
      <c r="BZ2512" s="41"/>
      <c r="CA2512" s="43">
        <v>0</v>
      </c>
      <c r="CB2512" s="41"/>
      <c r="CC2512" s="41"/>
      <c r="CD2512" s="41"/>
      <c r="CE2512" s="11"/>
      <c r="CF2512" s="11">
        <v>0</v>
      </c>
      <c r="CG2512" s="41"/>
      <c r="CH2512" s="41"/>
      <c r="CI2512" s="11">
        <v>4645.72</v>
      </c>
      <c r="CJ2512" s="11"/>
      <c r="CK2512" s="41"/>
      <c r="CL2512" s="41"/>
      <c r="CM2512" s="43">
        <v>0</v>
      </c>
      <c r="CN2512" s="11">
        <v>0</v>
      </c>
      <c r="CO2512" s="41"/>
      <c r="CP2512" s="41"/>
      <c r="CQ2512" s="41"/>
      <c r="CR2512" s="43">
        <v>0</v>
      </c>
      <c r="CS2512" s="41"/>
      <c r="CT2512" s="99">
        <v>0</v>
      </c>
      <c r="CU2512" s="11"/>
      <c r="CV2512" s="43"/>
      <c r="CW2512" s="41"/>
      <c r="DA2512" s="41"/>
      <c r="DB2512" s="107">
        <v>0</v>
      </c>
      <c r="DE2512" s="41"/>
      <c r="DF2512" s="11"/>
      <c r="DG2512" s="41"/>
      <c r="DH2512" s="41"/>
      <c r="DI2512" s="41"/>
      <c r="DJ2512" s="41"/>
      <c r="DK2512" s="11"/>
      <c r="DL2512" s="41"/>
      <c r="DM2512" s="41"/>
      <c r="DN2512" s="41"/>
      <c r="DO2512" s="41"/>
      <c r="DP2512" s="11">
        <v>31263.86</v>
      </c>
      <c r="DQ2512" s="41"/>
      <c r="DR2512" s="11">
        <v>10804.11</v>
      </c>
      <c r="DS2512" s="41"/>
      <c r="DT2512" s="41">
        <v>0</v>
      </c>
      <c r="DU2512" s="41"/>
      <c r="DV2512" s="25">
        <v>75.09</v>
      </c>
      <c r="DW2512" s="41"/>
      <c r="DX2512" s="41"/>
      <c r="DY2512" s="41"/>
      <c r="DZ2512" s="11">
        <v>198143.04</v>
      </c>
      <c r="EA2512" s="41"/>
      <c r="EB2512" s="11"/>
      <c r="EC2512" s="41"/>
      <c r="ED2512" s="11">
        <v>0</v>
      </c>
      <c r="EE2512" s="41"/>
      <c r="EF2512" s="41"/>
      <c r="EG2512" s="43">
        <v>0</v>
      </c>
      <c r="EH2512" s="41"/>
      <c r="EI2512" s="41"/>
      <c r="EJ2512" s="41"/>
    </row>
    <row r="2513" spans="1:140">
      <c r="A2513" s="41"/>
      <c r="B2513" s="68" t="s">
        <v>6278</v>
      </c>
      <c r="C2513" s="41" t="s">
        <v>6279</v>
      </c>
      <c r="D2513" s="43" t="s">
        <v>6285</v>
      </c>
      <c r="E2513" s="43" t="s">
        <v>149</v>
      </c>
      <c r="F2513" s="43" t="s">
        <v>1078</v>
      </c>
      <c r="G2513" s="43" t="s">
        <v>1079</v>
      </c>
      <c r="H2513" s="41"/>
      <c r="I2513" s="41" t="s">
        <v>182</v>
      </c>
      <c r="J2513" s="10">
        <v>42825</v>
      </c>
      <c r="K2513" s="10">
        <v>42851</v>
      </c>
      <c r="L2513" s="41"/>
      <c r="M2513" s="43" t="s">
        <v>2</v>
      </c>
      <c r="N2513" s="43" t="s">
        <v>5</v>
      </c>
      <c r="O2513" s="13" t="s">
        <v>5376</v>
      </c>
      <c r="P2513" s="11">
        <v>36841139.229223996</v>
      </c>
      <c r="Q2513" s="41" t="s">
        <v>6281</v>
      </c>
      <c r="R2513" s="43" t="s">
        <v>5662</v>
      </c>
      <c r="S2513" s="43">
        <f t="shared" si="79"/>
        <v>1.5258808000000001</v>
      </c>
      <c r="T2513" s="11">
        <v>562151.87</v>
      </c>
      <c r="U2513" s="9">
        <f t="shared" si="80"/>
        <v>562151.87</v>
      </c>
      <c r="V2513" s="41"/>
      <c r="W2513" s="41"/>
      <c r="X2513" s="41"/>
      <c r="Y2513" s="41"/>
      <c r="Z2513" s="41"/>
      <c r="AA2513" s="41"/>
      <c r="AB2513" s="41"/>
      <c r="AC2513" s="41"/>
      <c r="AD2513" s="41"/>
      <c r="AE2513" s="41"/>
      <c r="AF2513" s="41"/>
      <c r="AG2513" s="41"/>
      <c r="AH2513" s="41"/>
      <c r="AI2513" s="41"/>
      <c r="AJ2513" s="41"/>
      <c r="AK2513" s="41"/>
      <c r="AL2513" s="41"/>
      <c r="AM2513" s="41"/>
      <c r="AN2513" s="41"/>
      <c r="AO2513" s="41"/>
      <c r="AP2513" s="41"/>
      <c r="AQ2513" s="41"/>
      <c r="AR2513" s="41"/>
      <c r="AS2513" s="41"/>
      <c r="AT2513" s="41"/>
      <c r="AU2513" s="41"/>
      <c r="AV2513" s="41"/>
      <c r="AW2513" s="41"/>
      <c r="AX2513" s="41"/>
      <c r="AY2513" s="41"/>
      <c r="AZ2513" s="41"/>
      <c r="BA2513" s="41"/>
      <c r="BB2513" s="41"/>
      <c r="BC2513" s="41"/>
      <c r="BD2513" s="41"/>
      <c r="BE2513" s="41"/>
      <c r="BF2513" s="41"/>
      <c r="BG2513" s="41"/>
      <c r="BH2513" s="41"/>
      <c r="BI2513" s="41"/>
      <c r="BJ2513" s="41"/>
      <c r="BK2513" s="12">
        <v>0</v>
      </c>
      <c r="BL2513" s="41"/>
      <c r="BM2513" s="41"/>
      <c r="BN2513" s="41"/>
      <c r="BO2513" s="41"/>
      <c r="BP2513" s="41"/>
      <c r="BQ2513" s="41"/>
      <c r="BR2513" s="41"/>
      <c r="BS2513" s="41"/>
      <c r="BT2513" s="11">
        <v>317220.05</v>
      </c>
      <c r="BU2513" s="41"/>
      <c r="BV2513" s="41"/>
      <c r="BW2513" s="11"/>
      <c r="BX2513" s="41"/>
      <c r="BY2513" s="41"/>
      <c r="BZ2513" s="41"/>
      <c r="CA2513" s="43">
        <v>0</v>
      </c>
      <c r="CB2513" s="41"/>
      <c r="CC2513" s="41"/>
      <c r="CD2513" s="41"/>
      <c r="CE2513" s="11"/>
      <c r="CF2513" s="11">
        <v>0</v>
      </c>
      <c r="CG2513" s="41"/>
      <c r="CH2513" s="41"/>
      <c r="CI2513" s="11">
        <v>4645.72</v>
      </c>
      <c r="CJ2513" s="11"/>
      <c r="CK2513" s="41"/>
      <c r="CL2513" s="41"/>
      <c r="CM2513" s="43">
        <v>0</v>
      </c>
      <c r="CN2513" s="11">
        <v>0</v>
      </c>
      <c r="CO2513" s="41"/>
      <c r="CP2513" s="41"/>
      <c r="CQ2513" s="41"/>
      <c r="CR2513" s="43">
        <v>0</v>
      </c>
      <c r="CS2513" s="41"/>
      <c r="CT2513" s="31">
        <v>0</v>
      </c>
      <c r="CU2513" s="11"/>
      <c r="CV2513" s="43"/>
      <c r="CW2513" s="41"/>
      <c r="DA2513" s="41"/>
      <c r="DB2513" s="37">
        <v>0</v>
      </c>
      <c r="DE2513" s="41"/>
      <c r="DF2513" s="11"/>
      <c r="DG2513" s="41"/>
      <c r="DH2513" s="41"/>
      <c r="DI2513" s="41"/>
      <c r="DJ2513" s="41"/>
      <c r="DK2513" s="11"/>
      <c r="DL2513" s="41"/>
      <c r="DM2513" s="41"/>
      <c r="DN2513" s="41"/>
      <c r="DO2513" s="41"/>
      <c r="DP2513" s="11">
        <v>31263.86</v>
      </c>
      <c r="DQ2513" s="41"/>
      <c r="DR2513" s="11">
        <v>10804.11</v>
      </c>
      <c r="DS2513" s="41"/>
      <c r="DT2513" s="41">
        <v>0</v>
      </c>
      <c r="DU2513" s="41"/>
      <c r="DV2513" s="22">
        <v>75.09</v>
      </c>
      <c r="DW2513" s="41"/>
      <c r="DX2513" s="41"/>
      <c r="DY2513" s="41"/>
      <c r="DZ2513" s="11">
        <v>198143.04</v>
      </c>
      <c r="EA2513" s="41"/>
      <c r="EB2513" s="11"/>
      <c r="EC2513" s="41"/>
      <c r="ED2513" s="11">
        <v>0</v>
      </c>
      <c r="EE2513" s="41"/>
      <c r="EF2513" s="41"/>
      <c r="EG2513" s="43">
        <v>0</v>
      </c>
      <c r="EH2513" s="41"/>
      <c r="EI2513" s="41"/>
      <c r="EJ2513" s="41"/>
    </row>
    <row r="2514" spans="1:140" s="67" customFormat="1">
      <c r="B2514" s="68" t="s">
        <v>6278</v>
      </c>
      <c r="C2514" s="68" t="s">
        <v>6279</v>
      </c>
      <c r="D2514" s="69" t="s">
        <v>6304</v>
      </c>
      <c r="E2514" s="69" t="s">
        <v>149</v>
      </c>
      <c r="F2514" s="69" t="s">
        <v>1174</v>
      </c>
      <c r="G2514" s="69" t="s">
        <v>1175</v>
      </c>
      <c r="H2514" s="68"/>
      <c r="J2514" s="70">
        <v>42289</v>
      </c>
      <c r="K2514" s="70">
        <v>42289</v>
      </c>
      <c r="M2514" s="69" t="s">
        <v>152</v>
      </c>
      <c r="N2514" s="69" t="s">
        <v>153</v>
      </c>
      <c r="O2514" s="71" t="s">
        <v>1176</v>
      </c>
      <c r="P2514" s="72">
        <v>1441344034</v>
      </c>
      <c r="Q2514" s="68" t="s">
        <v>6281</v>
      </c>
      <c r="R2514" s="69" t="s">
        <v>1177</v>
      </c>
      <c r="S2514" s="69">
        <f t="shared" si="79"/>
        <v>0.54910000000000003</v>
      </c>
      <c r="T2514" s="72">
        <v>7914420.0899999999</v>
      </c>
      <c r="U2514" s="73">
        <f t="shared" si="80"/>
        <v>9116501.0199999996</v>
      </c>
      <c r="BK2514" s="74">
        <v>302682.23999999999</v>
      </c>
      <c r="BS2514" s="72">
        <v>0</v>
      </c>
      <c r="BT2514" s="72">
        <v>417989.76</v>
      </c>
      <c r="BW2514" s="72">
        <v>0</v>
      </c>
      <c r="CA2514" s="69">
        <v>193140.11</v>
      </c>
      <c r="CE2514" s="75"/>
      <c r="CF2514" s="72">
        <v>1008940.82</v>
      </c>
      <c r="CI2514" s="72">
        <v>113866.18</v>
      </c>
      <c r="CJ2514" s="72">
        <v>863365.07</v>
      </c>
      <c r="CM2514" s="72">
        <v>4251964.9400000004</v>
      </c>
      <c r="CN2514" s="72">
        <v>1941490.4</v>
      </c>
      <c r="CR2514" s="69"/>
      <c r="CT2514" s="93"/>
      <c r="CU2514" s="72"/>
      <c r="CV2514" s="69"/>
      <c r="CX2514" s="68"/>
      <c r="CY2514" s="68"/>
      <c r="CZ2514" s="68"/>
      <c r="DB2514" s="93"/>
      <c r="DC2514" s="68"/>
      <c r="DD2514" s="68"/>
      <c r="DF2514" s="72"/>
      <c r="DK2514" s="72">
        <v>0</v>
      </c>
      <c r="DP2514" s="72"/>
      <c r="DQ2514" s="72"/>
      <c r="DR2514" s="72"/>
      <c r="DV2514" s="84"/>
      <c r="DZ2514" s="72"/>
      <c r="EA2514" s="72"/>
      <c r="EB2514" s="72">
        <v>0</v>
      </c>
      <c r="EC2514" s="72"/>
      <c r="ED2514" s="72"/>
      <c r="EG2514" s="69">
        <v>23061.5</v>
      </c>
    </row>
    <row r="2515" spans="1:140" s="67" customFormat="1">
      <c r="B2515" s="68" t="s">
        <v>6278</v>
      </c>
      <c r="C2515" s="68" t="s">
        <v>6279</v>
      </c>
      <c r="D2515" s="69" t="s">
        <v>6304</v>
      </c>
      <c r="E2515" s="69" t="s">
        <v>149</v>
      </c>
      <c r="F2515" s="69" t="s">
        <v>1174</v>
      </c>
      <c r="G2515" s="69" t="s">
        <v>1175</v>
      </c>
      <c r="H2515" s="68"/>
      <c r="J2515" s="70">
        <v>42381</v>
      </c>
      <c r="K2515" s="70">
        <v>42381</v>
      </c>
      <c r="M2515" s="69" t="s">
        <v>152</v>
      </c>
      <c r="N2515" s="69" t="s">
        <v>153</v>
      </c>
      <c r="O2515" s="71" t="s">
        <v>1993</v>
      </c>
      <c r="P2515" s="72">
        <v>1449481801</v>
      </c>
      <c r="Q2515" s="68" t="s">
        <v>6281</v>
      </c>
      <c r="R2515" s="69" t="s">
        <v>1994</v>
      </c>
      <c r="S2515" s="69">
        <f t="shared" si="79"/>
        <v>0.50860000000000005</v>
      </c>
      <c r="T2515" s="72">
        <v>7372064.4400000004</v>
      </c>
      <c r="U2515" s="73">
        <f t="shared" si="80"/>
        <v>9183916.6500000004</v>
      </c>
      <c r="BK2515" s="74">
        <v>304391.17</v>
      </c>
      <c r="BS2515" s="72">
        <v>0</v>
      </c>
      <c r="BT2515" s="72">
        <v>117408.05</v>
      </c>
      <c r="BW2515" s="72">
        <v>0</v>
      </c>
      <c r="CA2515" s="69">
        <v>73923.56</v>
      </c>
      <c r="CE2515" s="75"/>
      <c r="CF2515" s="72">
        <v>1737928.65</v>
      </c>
      <c r="CI2515" s="72">
        <v>192781.09</v>
      </c>
      <c r="CJ2515" s="72">
        <v>1390053.05</v>
      </c>
      <c r="CM2515" s="72">
        <v>1735029.71</v>
      </c>
      <c r="CN2515" s="72">
        <v>3014922.11</v>
      </c>
      <c r="CR2515" s="69"/>
      <c r="CT2515" s="93"/>
      <c r="CU2515" s="72"/>
      <c r="CV2515" s="69"/>
      <c r="CX2515" s="68"/>
      <c r="CY2515" s="68"/>
      <c r="CZ2515" s="68"/>
      <c r="DB2515" s="93"/>
      <c r="DC2515" s="68"/>
      <c r="DD2515" s="68"/>
      <c r="DF2515" s="72"/>
      <c r="DK2515" s="72">
        <v>0</v>
      </c>
      <c r="DP2515" s="72"/>
      <c r="DQ2515" s="72"/>
      <c r="DR2515" s="72"/>
      <c r="DV2515" s="81"/>
      <c r="DZ2515" s="72"/>
      <c r="EA2515" s="72"/>
      <c r="EB2515" s="72">
        <v>0</v>
      </c>
      <c r="EC2515" s="72"/>
      <c r="ED2515" s="72"/>
      <c r="EG2515" s="69">
        <v>617479.26</v>
      </c>
    </row>
    <row r="2516" spans="1:140" s="67" customFormat="1">
      <c r="B2516" s="68" t="s">
        <v>6278</v>
      </c>
      <c r="C2516" s="68" t="s">
        <v>6279</v>
      </c>
      <c r="D2516" s="69" t="s">
        <v>6304</v>
      </c>
      <c r="E2516" s="69" t="s">
        <v>149</v>
      </c>
      <c r="F2516" s="69" t="s">
        <v>1174</v>
      </c>
      <c r="G2516" s="69" t="s">
        <v>1175</v>
      </c>
      <c r="H2516" s="68"/>
      <c r="J2516" s="70">
        <v>42471</v>
      </c>
      <c r="K2516" s="70">
        <v>42471</v>
      </c>
      <c r="M2516" s="69" t="s">
        <v>152</v>
      </c>
      <c r="N2516" s="69" t="s">
        <v>153</v>
      </c>
      <c r="O2516" s="71" t="s">
        <v>2401</v>
      </c>
      <c r="P2516" s="72">
        <v>1442246400.96</v>
      </c>
      <c r="Q2516" s="68" t="s">
        <v>6281</v>
      </c>
      <c r="R2516" s="69" t="s">
        <v>2402</v>
      </c>
      <c r="S2516" s="69">
        <f t="shared" si="79"/>
        <v>0.2923</v>
      </c>
      <c r="T2516" s="72">
        <v>4215686.2299999995</v>
      </c>
      <c r="U2516" s="73">
        <f t="shared" si="80"/>
        <v>5869942.8600000003</v>
      </c>
      <c r="BK2516" s="74">
        <v>258162.11</v>
      </c>
      <c r="BS2516" s="72">
        <v>0</v>
      </c>
      <c r="BT2516" s="72">
        <v>21633.69</v>
      </c>
      <c r="BW2516" s="72">
        <v>0</v>
      </c>
      <c r="CA2516" s="69">
        <v>438442.91</v>
      </c>
      <c r="CE2516" s="75"/>
      <c r="CF2516" s="72">
        <v>1192737.78</v>
      </c>
      <c r="CI2516" s="72">
        <v>387964.32</v>
      </c>
      <c r="CJ2516" s="72">
        <v>1158123.8500000001</v>
      </c>
      <c r="CM2516" s="72">
        <v>233643.91</v>
      </c>
      <c r="CN2516" s="72">
        <v>2013375.93</v>
      </c>
      <c r="CR2516" s="69"/>
      <c r="CT2516" s="91"/>
      <c r="CU2516" s="72"/>
      <c r="CV2516" s="69"/>
      <c r="CX2516" s="68"/>
      <c r="CY2516" s="68"/>
      <c r="CZ2516" s="68"/>
      <c r="DB2516" s="91"/>
      <c r="DC2516" s="68"/>
      <c r="DD2516" s="68"/>
      <c r="DF2516" s="72">
        <v>23075.94</v>
      </c>
      <c r="DK2516" s="72">
        <v>0</v>
      </c>
      <c r="DP2516" s="72"/>
      <c r="DQ2516" s="72"/>
      <c r="DR2516" s="72"/>
      <c r="DV2516" s="81"/>
      <c r="DZ2516" s="72">
        <v>86534.81</v>
      </c>
      <c r="EA2516" s="72"/>
      <c r="EB2516" s="72">
        <v>0</v>
      </c>
      <c r="EC2516" s="72"/>
      <c r="ED2516" s="72"/>
      <c r="EG2516" s="69">
        <v>56247.61</v>
      </c>
    </row>
    <row r="2517" spans="1:140" s="67" customFormat="1">
      <c r="B2517" s="68" t="s">
        <v>6278</v>
      </c>
      <c r="C2517" s="68" t="s">
        <v>6279</v>
      </c>
      <c r="D2517" s="69" t="s">
        <v>6304</v>
      </c>
      <c r="E2517" s="69" t="s">
        <v>149</v>
      </c>
      <c r="F2517" s="69" t="s">
        <v>1174</v>
      </c>
      <c r="G2517" s="69" t="s">
        <v>1175</v>
      </c>
      <c r="H2517" s="68"/>
      <c r="J2517" s="70">
        <v>42551</v>
      </c>
      <c r="K2517" s="70">
        <v>42551</v>
      </c>
      <c r="M2517" s="69" t="s">
        <v>152</v>
      </c>
      <c r="N2517" s="69" t="s">
        <v>153</v>
      </c>
      <c r="O2517" s="71" t="s">
        <v>2826</v>
      </c>
      <c r="P2517" s="72">
        <v>1441605702.53</v>
      </c>
      <c r="Q2517" s="68" t="s">
        <v>6281</v>
      </c>
      <c r="R2517" s="69" t="s">
        <v>2833</v>
      </c>
      <c r="S2517" s="69">
        <f t="shared" si="79"/>
        <v>4.4489000000000001</v>
      </c>
      <c r="T2517" s="72">
        <v>64135596.100000001</v>
      </c>
      <c r="U2517" s="73">
        <f t="shared" si="80"/>
        <v>66266289.32</v>
      </c>
      <c r="BK2517" s="74">
        <v>452664.23</v>
      </c>
      <c r="BS2517" s="72">
        <v>0</v>
      </c>
      <c r="BT2517" s="72">
        <v>1904361.14</v>
      </c>
      <c r="BW2517" s="72">
        <v>0</v>
      </c>
      <c r="CA2517" s="69">
        <v>498795.54</v>
      </c>
      <c r="CE2517" s="75"/>
      <c r="CF2517" s="72">
        <v>1631897.68</v>
      </c>
      <c r="CI2517" s="72">
        <v>459872.22</v>
      </c>
      <c r="CJ2517" s="72">
        <v>1751550.94</v>
      </c>
      <c r="CM2517" s="72">
        <v>11198393.1</v>
      </c>
      <c r="CN2517" s="72">
        <v>3174415.74</v>
      </c>
      <c r="CR2517" s="69">
        <v>21895107.359999999</v>
      </c>
      <c r="CT2517" s="89">
        <v>21893665.789999999</v>
      </c>
      <c r="CU2517" s="72"/>
      <c r="CV2517" s="69"/>
      <c r="CX2517" s="68"/>
      <c r="CY2517" s="68"/>
      <c r="CZ2517" s="68"/>
      <c r="DB2517" s="93"/>
      <c r="DC2517" s="68"/>
      <c r="DD2517" s="68"/>
      <c r="DF2517" s="72"/>
      <c r="DK2517" s="72">
        <v>0</v>
      </c>
      <c r="DP2517" s="72"/>
      <c r="DQ2517" s="72"/>
      <c r="DR2517" s="72"/>
      <c r="DV2517" s="81"/>
      <c r="DZ2517" s="72">
        <v>615565.65</v>
      </c>
      <c r="EA2517" s="72"/>
      <c r="EB2517" s="72">
        <v>0</v>
      </c>
      <c r="EC2517" s="72"/>
      <c r="ED2517" s="72"/>
      <c r="EG2517" s="69">
        <v>789999.93</v>
      </c>
    </row>
    <row r="2518" spans="1:140" s="67" customFormat="1">
      <c r="B2518" s="68" t="s">
        <v>6278</v>
      </c>
      <c r="C2518" s="68" t="s">
        <v>6279</v>
      </c>
      <c r="D2518" s="69" t="s">
        <v>6304</v>
      </c>
      <c r="E2518" s="69" t="s">
        <v>149</v>
      </c>
      <c r="F2518" s="69" t="s">
        <v>1174</v>
      </c>
      <c r="G2518" s="69" t="s">
        <v>1175</v>
      </c>
      <c r="H2518" s="68"/>
      <c r="J2518" s="70">
        <v>42655</v>
      </c>
      <c r="K2518" s="70">
        <v>42655</v>
      </c>
      <c r="M2518" s="69" t="s">
        <v>152</v>
      </c>
      <c r="N2518" s="69" t="s">
        <v>153</v>
      </c>
      <c r="O2518" s="71" t="s">
        <v>3788</v>
      </c>
      <c r="P2518" s="72">
        <v>1588878885.3503001</v>
      </c>
      <c r="Q2518" s="68" t="s">
        <v>6281</v>
      </c>
      <c r="R2518" s="69" t="s">
        <v>4052</v>
      </c>
      <c r="S2518" s="69">
        <f t="shared" si="79"/>
        <v>6.2799999999999995E-2</v>
      </c>
      <c r="T2518" s="72">
        <v>997815.94</v>
      </c>
      <c r="U2518" s="73">
        <f t="shared" si="80"/>
        <v>2246674.75</v>
      </c>
      <c r="BK2518" s="74">
        <v>111221.54</v>
      </c>
      <c r="BS2518" s="72"/>
      <c r="BT2518" s="72">
        <v>112810.41</v>
      </c>
      <c r="BW2518" s="72">
        <v>0</v>
      </c>
      <c r="CA2518" s="69"/>
      <c r="CE2518" s="75"/>
      <c r="CF2518" s="72">
        <v>1248858.81</v>
      </c>
      <c r="CI2518" s="72">
        <v>138232.47</v>
      </c>
      <c r="CJ2518" s="72">
        <v>421052.89</v>
      </c>
      <c r="CM2518" s="72"/>
      <c r="CN2518" s="72">
        <v>108043.74</v>
      </c>
      <c r="CR2518" s="69"/>
      <c r="CT2518" s="91"/>
      <c r="CU2518" s="72"/>
      <c r="CV2518" s="69"/>
      <c r="CX2518" s="68"/>
      <c r="CY2518" s="68"/>
      <c r="CZ2518" s="68"/>
      <c r="DB2518" s="91"/>
      <c r="DC2518" s="68"/>
      <c r="DD2518" s="68"/>
      <c r="DF2518" s="86"/>
      <c r="DK2518" s="72"/>
      <c r="DP2518" s="72"/>
      <c r="DQ2518" s="72"/>
      <c r="DR2518" s="72"/>
      <c r="DV2518" s="81"/>
      <c r="DZ2518" s="72"/>
      <c r="EA2518" s="72"/>
      <c r="EB2518" s="72">
        <v>0</v>
      </c>
      <c r="EC2518" s="72"/>
      <c r="ED2518" s="72"/>
      <c r="EG2518" s="69">
        <v>106454.89</v>
      </c>
    </row>
    <row r="2519" spans="1:140" s="67" customFormat="1">
      <c r="B2519" s="68" t="s">
        <v>6278</v>
      </c>
      <c r="C2519" s="68" t="s">
        <v>6279</v>
      </c>
      <c r="D2519" s="69" t="s">
        <v>6304</v>
      </c>
      <c r="E2519" s="69" t="s">
        <v>149</v>
      </c>
      <c r="F2519" s="69" t="s">
        <v>1174</v>
      </c>
      <c r="G2519" s="69" t="s">
        <v>1175</v>
      </c>
      <c r="H2519" s="68"/>
      <c r="J2519" s="70">
        <v>42746</v>
      </c>
      <c r="K2519" s="70">
        <v>42746</v>
      </c>
      <c r="M2519" s="69" t="s">
        <v>152</v>
      </c>
      <c r="N2519" s="69" t="s">
        <v>153</v>
      </c>
      <c r="O2519" s="71" t="s">
        <v>4669</v>
      </c>
      <c r="P2519" s="72">
        <v>1580111228</v>
      </c>
      <c r="Q2519" s="68" t="s">
        <v>6281</v>
      </c>
      <c r="R2519" s="69" t="s">
        <v>4913</v>
      </c>
      <c r="S2519" s="69">
        <f t="shared" si="79"/>
        <v>1.0558000000000001</v>
      </c>
      <c r="T2519" s="72">
        <v>16682814.34</v>
      </c>
      <c r="U2519" s="73">
        <f t="shared" si="80"/>
        <v>18673754.43</v>
      </c>
      <c r="BK2519" s="74">
        <v>606762.72</v>
      </c>
      <c r="BS2519" s="72"/>
      <c r="BT2519" s="72">
        <v>404508.46</v>
      </c>
      <c r="BW2519" s="72">
        <v>0</v>
      </c>
      <c r="CA2519" s="69">
        <v>442431.11</v>
      </c>
      <c r="CF2519" s="72">
        <v>1548508.98</v>
      </c>
      <c r="CI2519" s="72">
        <v>660486.49</v>
      </c>
      <c r="CJ2519" s="72">
        <v>1837669.34</v>
      </c>
      <c r="CM2519" s="72">
        <v>8093329.7199999997</v>
      </c>
      <c r="CN2519" s="72">
        <v>4860422.1500000004</v>
      </c>
      <c r="CR2519" s="69"/>
      <c r="CT2519" s="91"/>
      <c r="CU2519" s="68"/>
      <c r="CV2519" s="68"/>
      <c r="CX2519" s="68"/>
      <c r="CY2519" s="68"/>
      <c r="CZ2519" s="68"/>
      <c r="DB2519" s="91"/>
      <c r="DC2519" s="68"/>
      <c r="DD2519" s="68"/>
      <c r="DF2519" s="87"/>
      <c r="DK2519" s="72"/>
      <c r="DP2519" s="72"/>
      <c r="DQ2519" s="72"/>
      <c r="DR2519" s="72"/>
      <c r="DV2519" s="81"/>
      <c r="DZ2519" s="72">
        <v>219635.46</v>
      </c>
      <c r="EA2519" s="72"/>
      <c r="EB2519" s="72">
        <v>0</v>
      </c>
      <c r="EC2519" s="72"/>
      <c r="ED2519" s="72"/>
      <c r="EG2519" s="69"/>
    </row>
    <row r="2520" spans="1:140" s="67" customFormat="1">
      <c r="A2520" s="68"/>
      <c r="B2520" s="68" t="s">
        <v>6278</v>
      </c>
      <c r="C2520" s="68" t="s">
        <v>6279</v>
      </c>
      <c r="D2520" s="69" t="s">
        <v>6304</v>
      </c>
      <c r="E2520" s="69" t="s">
        <v>149</v>
      </c>
      <c r="F2520" s="69" t="s">
        <v>1174</v>
      </c>
      <c r="G2520" s="69" t="s">
        <v>1175</v>
      </c>
      <c r="H2520" s="68"/>
      <c r="I2520" s="68" t="s">
        <v>6218</v>
      </c>
      <c r="J2520" s="70">
        <v>42836</v>
      </c>
      <c r="K2520" s="70">
        <v>42836</v>
      </c>
      <c r="L2520" s="68"/>
      <c r="M2520" s="69" t="s">
        <v>152</v>
      </c>
      <c r="N2520" s="69" t="s">
        <v>153</v>
      </c>
      <c r="O2520" s="71" t="s">
        <v>5491</v>
      </c>
      <c r="P2520" s="72">
        <v>1547585950.4412999</v>
      </c>
      <c r="Q2520" s="68" t="s">
        <v>6281</v>
      </c>
      <c r="R2520" s="69" t="s">
        <v>5769</v>
      </c>
      <c r="S2520" s="69">
        <f t="shared" si="79"/>
        <v>0.29459999999999997</v>
      </c>
      <c r="T2520" s="72">
        <v>4559188.21</v>
      </c>
      <c r="U2520" s="73">
        <f t="shared" si="80"/>
        <v>6049513.5</v>
      </c>
      <c r="V2520" s="68"/>
      <c r="W2520" s="68"/>
      <c r="X2520" s="68"/>
      <c r="Y2520" s="68"/>
      <c r="Z2520" s="68"/>
      <c r="AA2520" s="68"/>
      <c r="AB2520" s="68"/>
      <c r="AC2520" s="68"/>
      <c r="AD2520" s="68"/>
      <c r="AE2520" s="68"/>
      <c r="AF2520" s="68"/>
      <c r="AG2520" s="68"/>
      <c r="AH2520" s="68"/>
      <c r="AI2520" s="68"/>
      <c r="AJ2520" s="68"/>
      <c r="AK2520" s="68"/>
      <c r="AL2520" s="68"/>
      <c r="AM2520" s="68"/>
      <c r="AN2520" s="68"/>
      <c r="AO2520" s="68"/>
      <c r="AP2520" s="68"/>
      <c r="AQ2520" s="68"/>
      <c r="AR2520" s="68"/>
      <c r="AS2520" s="68"/>
      <c r="AT2520" s="68"/>
      <c r="AU2520" s="68"/>
      <c r="AV2520" s="68"/>
      <c r="AW2520" s="68"/>
      <c r="AX2520" s="68"/>
      <c r="AY2520" s="68"/>
      <c r="AZ2520" s="68"/>
      <c r="BA2520" s="68"/>
      <c r="BB2520" s="68"/>
      <c r="BC2520" s="68"/>
      <c r="BD2520" s="68"/>
      <c r="BE2520" s="68"/>
      <c r="BF2520" s="68"/>
      <c r="BG2520" s="68"/>
      <c r="BH2520" s="68"/>
      <c r="BI2520" s="68"/>
      <c r="BJ2520" s="68"/>
      <c r="BK2520" s="74">
        <v>173329.63</v>
      </c>
      <c r="BL2520" s="68"/>
      <c r="BM2520" s="68"/>
      <c r="BN2520" s="68"/>
      <c r="BO2520" s="68"/>
      <c r="BP2520" s="68"/>
      <c r="BQ2520" s="68"/>
      <c r="BR2520" s="68"/>
      <c r="BS2520" s="68"/>
      <c r="BT2520" s="72">
        <v>1139023.26</v>
      </c>
      <c r="BU2520" s="68"/>
      <c r="BV2520" s="68"/>
      <c r="BW2520" s="72"/>
      <c r="BX2520" s="68"/>
      <c r="BY2520" s="68"/>
      <c r="BZ2520" s="68"/>
      <c r="CA2520" s="69">
        <v>394634.43</v>
      </c>
      <c r="CB2520" s="68"/>
      <c r="CC2520" s="68"/>
      <c r="CD2520" s="68"/>
      <c r="CE2520" s="72"/>
      <c r="CF2520" s="72">
        <v>1095690.8600000001</v>
      </c>
      <c r="CG2520" s="68"/>
      <c r="CH2520" s="68"/>
      <c r="CI2520" s="72">
        <v>280113.05</v>
      </c>
      <c r="CJ2520" s="72">
        <v>431776.49</v>
      </c>
      <c r="CK2520" s="68"/>
      <c r="CL2520" s="68"/>
      <c r="CM2520" s="69">
        <v>916170.85</v>
      </c>
      <c r="CN2520" s="72">
        <v>1615679.74</v>
      </c>
      <c r="CO2520" s="68"/>
      <c r="CP2520" s="68"/>
      <c r="CQ2520" s="68"/>
      <c r="CR2520" s="69"/>
      <c r="CS2520" s="68"/>
      <c r="CT2520" s="95"/>
      <c r="CU2520" s="72"/>
      <c r="CV2520" s="69"/>
      <c r="CW2520" s="68"/>
      <c r="CX2520" s="68"/>
      <c r="CY2520" s="68"/>
      <c r="CZ2520" s="68"/>
      <c r="DA2520" s="68"/>
      <c r="DB2520" s="93"/>
      <c r="DC2520" s="68"/>
      <c r="DD2520" s="68"/>
      <c r="DE2520" s="68"/>
      <c r="DF2520" s="72"/>
      <c r="DG2520" s="68"/>
      <c r="DH2520" s="68"/>
      <c r="DI2520" s="68"/>
      <c r="DJ2520" s="68"/>
      <c r="DK2520" s="72"/>
      <c r="DL2520" s="68"/>
      <c r="DM2520" s="68"/>
      <c r="DN2520" s="68"/>
      <c r="DO2520" s="68"/>
      <c r="DP2520" s="72"/>
      <c r="DQ2520" s="68"/>
      <c r="DR2520" s="72"/>
      <c r="DS2520" s="68"/>
      <c r="DT2520" s="68"/>
      <c r="DU2520" s="68"/>
      <c r="DV2520" s="84"/>
      <c r="DW2520" s="68"/>
      <c r="DX2520" s="68"/>
      <c r="DY2520" s="68"/>
      <c r="DZ2520" s="72">
        <v>3095.19</v>
      </c>
      <c r="EA2520" s="68"/>
      <c r="EB2520" s="72">
        <v>0</v>
      </c>
      <c r="EC2520" s="68"/>
      <c r="ED2520" s="72"/>
      <c r="EE2520" s="68"/>
      <c r="EF2520" s="68"/>
      <c r="EG2520" s="69"/>
      <c r="EH2520" s="68"/>
      <c r="EI2520" s="68"/>
      <c r="EJ2520" s="68"/>
    </row>
    <row r="2521" spans="1:140" s="67" customFormat="1">
      <c r="B2521" s="68" t="s">
        <v>6278</v>
      </c>
      <c r="C2521" s="68" t="s">
        <v>6279</v>
      </c>
      <c r="D2521" s="69" t="s">
        <v>6288</v>
      </c>
      <c r="E2521" s="69" t="s">
        <v>149</v>
      </c>
      <c r="F2521" s="69" t="s">
        <v>1174</v>
      </c>
      <c r="G2521" s="69" t="s">
        <v>1175</v>
      </c>
      <c r="H2521" s="68"/>
      <c r="J2521" s="70">
        <v>42289</v>
      </c>
      <c r="K2521" s="70">
        <v>42289</v>
      </c>
      <c r="M2521" s="69" t="s">
        <v>152</v>
      </c>
      <c r="N2521" s="69" t="s">
        <v>153</v>
      </c>
      <c r="O2521" s="71" t="s">
        <v>1176</v>
      </c>
      <c r="P2521" s="72">
        <v>1441344034</v>
      </c>
      <c r="Q2521" s="68" t="s">
        <v>6281</v>
      </c>
      <c r="R2521" s="69" t="s">
        <v>1177</v>
      </c>
      <c r="S2521" s="69">
        <f t="shared" si="79"/>
        <v>0.54910000000000003</v>
      </c>
      <c r="T2521" s="72">
        <v>7914420.0899999999</v>
      </c>
      <c r="U2521" s="73">
        <f t="shared" si="80"/>
        <v>9116501.0199999996</v>
      </c>
      <c r="BK2521" s="74">
        <v>302682.23999999999</v>
      </c>
      <c r="BS2521" s="72">
        <v>0</v>
      </c>
      <c r="BT2521" s="72">
        <v>417989.76</v>
      </c>
      <c r="BW2521" s="72">
        <v>0</v>
      </c>
      <c r="CA2521" s="69">
        <v>193140.11</v>
      </c>
      <c r="CE2521" s="75"/>
      <c r="CF2521" s="72">
        <v>1008940.82</v>
      </c>
      <c r="CI2521" s="72">
        <v>113866.18</v>
      </c>
      <c r="CJ2521" s="72">
        <v>863365.07</v>
      </c>
      <c r="CM2521" s="72">
        <v>4251964.9400000004</v>
      </c>
      <c r="CN2521" s="72">
        <v>1941490.4</v>
      </c>
      <c r="CR2521" s="69"/>
      <c r="CT2521" s="93"/>
      <c r="CU2521" s="72"/>
      <c r="CV2521" s="69"/>
      <c r="CX2521" s="68"/>
      <c r="CY2521" s="68"/>
      <c r="CZ2521" s="68"/>
      <c r="DB2521" s="93"/>
      <c r="DC2521" s="68"/>
      <c r="DD2521" s="68"/>
      <c r="DF2521" s="72"/>
      <c r="DK2521" s="72">
        <v>0</v>
      </c>
      <c r="DP2521" s="72"/>
      <c r="DQ2521" s="72"/>
      <c r="DR2521" s="72"/>
      <c r="DV2521" s="84"/>
      <c r="DZ2521" s="72"/>
      <c r="EA2521" s="72"/>
      <c r="EB2521" s="72">
        <v>0</v>
      </c>
      <c r="EC2521" s="72"/>
      <c r="ED2521" s="72"/>
      <c r="EG2521" s="69">
        <v>23061.5</v>
      </c>
    </row>
    <row r="2522" spans="1:140" s="67" customFormat="1">
      <c r="B2522" s="68" t="s">
        <v>6278</v>
      </c>
      <c r="C2522" s="68" t="s">
        <v>6279</v>
      </c>
      <c r="D2522" s="69" t="s">
        <v>6288</v>
      </c>
      <c r="E2522" s="69" t="s">
        <v>149</v>
      </c>
      <c r="F2522" s="69" t="s">
        <v>1174</v>
      </c>
      <c r="G2522" s="69" t="s">
        <v>1175</v>
      </c>
      <c r="H2522" s="68"/>
      <c r="J2522" s="70">
        <v>42381</v>
      </c>
      <c r="K2522" s="70">
        <v>42381</v>
      </c>
      <c r="M2522" s="69" t="s">
        <v>152</v>
      </c>
      <c r="N2522" s="69" t="s">
        <v>153</v>
      </c>
      <c r="O2522" s="71" t="s">
        <v>1993</v>
      </c>
      <c r="P2522" s="72">
        <v>1449481801</v>
      </c>
      <c r="Q2522" s="68" t="s">
        <v>6281</v>
      </c>
      <c r="R2522" s="69" t="s">
        <v>1994</v>
      </c>
      <c r="S2522" s="69">
        <f t="shared" si="79"/>
        <v>0.50860000000000005</v>
      </c>
      <c r="T2522" s="72">
        <v>7372064.4400000004</v>
      </c>
      <c r="U2522" s="73">
        <f t="shared" si="80"/>
        <v>9183916.6500000004</v>
      </c>
      <c r="BK2522" s="74">
        <v>304391.17</v>
      </c>
      <c r="BS2522" s="72">
        <v>0</v>
      </c>
      <c r="BT2522" s="72">
        <v>117408.05</v>
      </c>
      <c r="BW2522" s="72">
        <v>0</v>
      </c>
      <c r="CA2522" s="69">
        <v>73923.56</v>
      </c>
      <c r="CE2522" s="75"/>
      <c r="CF2522" s="72">
        <v>1737928.65</v>
      </c>
      <c r="CI2522" s="72">
        <v>192781.09</v>
      </c>
      <c r="CJ2522" s="72">
        <v>1390053.05</v>
      </c>
      <c r="CM2522" s="72">
        <v>1735029.71</v>
      </c>
      <c r="CN2522" s="72">
        <v>3014922.11</v>
      </c>
      <c r="CR2522" s="69"/>
      <c r="CT2522" s="93"/>
      <c r="CU2522" s="72"/>
      <c r="CV2522" s="69"/>
      <c r="CX2522" s="68"/>
      <c r="CY2522" s="68"/>
      <c r="CZ2522" s="68"/>
      <c r="DB2522" s="93"/>
      <c r="DC2522" s="68"/>
      <c r="DD2522" s="68"/>
      <c r="DF2522" s="72"/>
      <c r="DK2522" s="72">
        <v>0</v>
      </c>
      <c r="DP2522" s="72"/>
      <c r="DQ2522" s="72"/>
      <c r="DR2522" s="72"/>
      <c r="DV2522" s="81"/>
      <c r="DZ2522" s="72"/>
      <c r="EA2522" s="72"/>
      <c r="EB2522" s="72">
        <v>0</v>
      </c>
      <c r="EC2522" s="72"/>
      <c r="ED2522" s="72"/>
      <c r="EG2522" s="69">
        <v>617479.26</v>
      </c>
    </row>
    <row r="2523" spans="1:140" s="67" customFormat="1">
      <c r="B2523" s="68" t="s">
        <v>6278</v>
      </c>
      <c r="C2523" s="68" t="s">
        <v>6279</v>
      </c>
      <c r="D2523" s="69" t="s">
        <v>6288</v>
      </c>
      <c r="E2523" s="69" t="s">
        <v>149</v>
      </c>
      <c r="F2523" s="69" t="s">
        <v>1174</v>
      </c>
      <c r="G2523" s="69" t="s">
        <v>1175</v>
      </c>
      <c r="H2523" s="68"/>
      <c r="J2523" s="70">
        <v>42471</v>
      </c>
      <c r="K2523" s="70">
        <v>42471</v>
      </c>
      <c r="M2523" s="69" t="s">
        <v>152</v>
      </c>
      <c r="N2523" s="69" t="s">
        <v>153</v>
      </c>
      <c r="O2523" s="71" t="s">
        <v>2401</v>
      </c>
      <c r="P2523" s="72">
        <v>1442246400.96</v>
      </c>
      <c r="Q2523" s="68" t="s">
        <v>6281</v>
      </c>
      <c r="R2523" s="69" t="s">
        <v>2402</v>
      </c>
      <c r="S2523" s="69">
        <f t="shared" si="79"/>
        <v>0.2923</v>
      </c>
      <c r="T2523" s="72">
        <v>4215686.2299999995</v>
      </c>
      <c r="U2523" s="73">
        <f t="shared" si="80"/>
        <v>5869942.8600000003</v>
      </c>
      <c r="BK2523" s="74">
        <v>258162.11</v>
      </c>
      <c r="BS2523" s="72">
        <v>0</v>
      </c>
      <c r="BT2523" s="72">
        <v>21633.69</v>
      </c>
      <c r="BW2523" s="72">
        <v>0</v>
      </c>
      <c r="CA2523" s="69">
        <v>438442.91</v>
      </c>
      <c r="CE2523" s="75"/>
      <c r="CF2523" s="72">
        <v>1192737.78</v>
      </c>
      <c r="CI2523" s="72">
        <v>387964.32</v>
      </c>
      <c r="CJ2523" s="72">
        <v>1158123.8500000001</v>
      </c>
      <c r="CM2523" s="72">
        <v>233643.91</v>
      </c>
      <c r="CN2523" s="72">
        <v>2013375.93</v>
      </c>
      <c r="CR2523" s="69"/>
      <c r="CT2523" s="91"/>
      <c r="CU2523" s="72"/>
      <c r="CV2523" s="69"/>
      <c r="CX2523" s="68"/>
      <c r="CY2523" s="68"/>
      <c r="CZ2523" s="68"/>
      <c r="DB2523" s="91"/>
      <c r="DC2523" s="68"/>
      <c r="DD2523" s="68"/>
      <c r="DF2523" s="72">
        <v>23075.94</v>
      </c>
      <c r="DK2523" s="72">
        <v>0</v>
      </c>
      <c r="DP2523" s="72"/>
      <c r="DQ2523" s="72"/>
      <c r="DR2523" s="72"/>
      <c r="DV2523" s="81"/>
      <c r="DZ2523" s="72">
        <v>86534.81</v>
      </c>
      <c r="EA2523" s="72"/>
      <c r="EB2523" s="72">
        <v>0</v>
      </c>
      <c r="EC2523" s="72"/>
      <c r="ED2523" s="72"/>
      <c r="EG2523" s="69">
        <v>56247.61</v>
      </c>
    </row>
    <row r="2524" spans="1:140" s="67" customFormat="1">
      <c r="B2524" s="68" t="s">
        <v>6278</v>
      </c>
      <c r="C2524" s="68" t="s">
        <v>6279</v>
      </c>
      <c r="D2524" s="69" t="s">
        <v>6288</v>
      </c>
      <c r="E2524" s="69" t="s">
        <v>149</v>
      </c>
      <c r="F2524" s="69" t="s">
        <v>1174</v>
      </c>
      <c r="G2524" s="69" t="s">
        <v>1175</v>
      </c>
      <c r="H2524" s="68"/>
      <c r="J2524" s="70">
        <v>42551</v>
      </c>
      <c r="K2524" s="70">
        <v>42551</v>
      </c>
      <c r="M2524" s="69" t="s">
        <v>152</v>
      </c>
      <c r="N2524" s="69" t="s">
        <v>153</v>
      </c>
      <c r="O2524" s="71" t="s">
        <v>2826</v>
      </c>
      <c r="P2524" s="72">
        <v>1441605702.53</v>
      </c>
      <c r="Q2524" s="68" t="s">
        <v>6281</v>
      </c>
      <c r="R2524" s="69" t="s">
        <v>2833</v>
      </c>
      <c r="S2524" s="69">
        <f t="shared" si="79"/>
        <v>4.4489000000000001</v>
      </c>
      <c r="T2524" s="72">
        <v>64135596.100000001</v>
      </c>
      <c r="U2524" s="73">
        <f t="shared" si="80"/>
        <v>66266289.32</v>
      </c>
      <c r="BK2524" s="74">
        <v>452664.23</v>
      </c>
      <c r="BS2524" s="72">
        <v>0</v>
      </c>
      <c r="BT2524" s="72">
        <v>1904361.14</v>
      </c>
      <c r="BW2524" s="72">
        <v>0</v>
      </c>
      <c r="CA2524" s="69">
        <v>498795.54</v>
      </c>
      <c r="CE2524" s="75"/>
      <c r="CF2524" s="72">
        <v>1631897.68</v>
      </c>
      <c r="CI2524" s="72">
        <v>459872.22</v>
      </c>
      <c r="CJ2524" s="72">
        <v>1751550.94</v>
      </c>
      <c r="CM2524" s="72">
        <v>11198393.1</v>
      </c>
      <c r="CN2524" s="72">
        <v>3174415.74</v>
      </c>
      <c r="CR2524" s="69">
        <v>21895107.359999999</v>
      </c>
      <c r="CT2524" s="89">
        <v>21893665.789999999</v>
      </c>
      <c r="CU2524" s="72"/>
      <c r="CV2524" s="69"/>
      <c r="CX2524" s="68"/>
      <c r="CY2524" s="68"/>
      <c r="CZ2524" s="68"/>
      <c r="DB2524" s="93"/>
      <c r="DC2524" s="68"/>
      <c r="DD2524" s="68"/>
      <c r="DF2524" s="72"/>
      <c r="DK2524" s="72">
        <v>0</v>
      </c>
      <c r="DP2524" s="72"/>
      <c r="DQ2524" s="72"/>
      <c r="DR2524" s="72"/>
      <c r="DV2524" s="81"/>
      <c r="DZ2524" s="72">
        <v>615565.65</v>
      </c>
      <c r="EA2524" s="72"/>
      <c r="EB2524" s="72">
        <v>0</v>
      </c>
      <c r="EC2524" s="72"/>
      <c r="ED2524" s="72"/>
      <c r="EG2524" s="69">
        <v>789999.93</v>
      </c>
    </row>
    <row r="2525" spans="1:140" s="67" customFormat="1">
      <c r="B2525" s="68" t="s">
        <v>6278</v>
      </c>
      <c r="C2525" s="68" t="s">
        <v>6279</v>
      </c>
      <c r="D2525" s="69" t="s">
        <v>6288</v>
      </c>
      <c r="E2525" s="69" t="s">
        <v>149</v>
      </c>
      <c r="F2525" s="69" t="s">
        <v>1174</v>
      </c>
      <c r="G2525" s="69" t="s">
        <v>1175</v>
      </c>
      <c r="H2525" s="68"/>
      <c r="J2525" s="70">
        <v>42655</v>
      </c>
      <c r="K2525" s="70">
        <v>42655</v>
      </c>
      <c r="M2525" s="69" t="s">
        <v>152</v>
      </c>
      <c r="N2525" s="69" t="s">
        <v>153</v>
      </c>
      <c r="O2525" s="71" t="s">
        <v>3788</v>
      </c>
      <c r="P2525" s="72">
        <v>1588878885.3503001</v>
      </c>
      <c r="Q2525" s="68" t="s">
        <v>6281</v>
      </c>
      <c r="R2525" s="69" t="s">
        <v>4052</v>
      </c>
      <c r="S2525" s="69">
        <f t="shared" si="79"/>
        <v>6.2799999999999995E-2</v>
      </c>
      <c r="T2525" s="72">
        <v>997815.94</v>
      </c>
      <c r="U2525" s="73">
        <f t="shared" si="80"/>
        <v>2246674.75</v>
      </c>
      <c r="BK2525" s="74">
        <v>111221.54</v>
      </c>
      <c r="BS2525" s="72"/>
      <c r="BT2525" s="72">
        <v>112810.41</v>
      </c>
      <c r="BW2525" s="72">
        <v>0</v>
      </c>
      <c r="CA2525" s="69"/>
      <c r="CE2525" s="75"/>
      <c r="CF2525" s="72">
        <v>1248858.81</v>
      </c>
      <c r="CI2525" s="72">
        <v>138232.47</v>
      </c>
      <c r="CJ2525" s="72">
        <v>421052.89</v>
      </c>
      <c r="CM2525" s="72"/>
      <c r="CN2525" s="72">
        <v>108043.74</v>
      </c>
      <c r="CR2525" s="69"/>
      <c r="CT2525" s="91"/>
      <c r="CU2525" s="72"/>
      <c r="CV2525" s="69"/>
      <c r="CX2525" s="68"/>
      <c r="CY2525" s="68"/>
      <c r="CZ2525" s="68"/>
      <c r="DB2525" s="91"/>
      <c r="DC2525" s="68"/>
      <c r="DD2525" s="68"/>
      <c r="DF2525" s="86"/>
      <c r="DK2525" s="72"/>
      <c r="DP2525" s="72"/>
      <c r="DQ2525" s="72"/>
      <c r="DR2525" s="72"/>
      <c r="DV2525" s="81"/>
      <c r="DZ2525" s="72"/>
      <c r="EA2525" s="72"/>
      <c r="EB2525" s="72">
        <v>0</v>
      </c>
      <c r="EC2525" s="72"/>
      <c r="ED2525" s="72"/>
      <c r="EG2525" s="69">
        <v>106454.89</v>
      </c>
    </row>
    <row r="2526" spans="1:140" s="67" customFormat="1">
      <c r="B2526" s="68" t="s">
        <v>6278</v>
      </c>
      <c r="C2526" s="68" t="s">
        <v>6279</v>
      </c>
      <c r="D2526" s="69" t="s">
        <v>6288</v>
      </c>
      <c r="E2526" s="69" t="s">
        <v>149</v>
      </c>
      <c r="F2526" s="69" t="s">
        <v>1174</v>
      </c>
      <c r="G2526" s="69" t="s">
        <v>1175</v>
      </c>
      <c r="H2526" s="68"/>
      <c r="J2526" s="70">
        <v>42746</v>
      </c>
      <c r="K2526" s="70">
        <v>42746</v>
      </c>
      <c r="M2526" s="69" t="s">
        <v>152</v>
      </c>
      <c r="N2526" s="69" t="s">
        <v>153</v>
      </c>
      <c r="O2526" s="71" t="s">
        <v>4669</v>
      </c>
      <c r="P2526" s="72">
        <v>1580111228</v>
      </c>
      <c r="Q2526" s="68" t="s">
        <v>6281</v>
      </c>
      <c r="R2526" s="69" t="s">
        <v>4913</v>
      </c>
      <c r="S2526" s="69">
        <f t="shared" si="79"/>
        <v>1.0558000000000001</v>
      </c>
      <c r="T2526" s="72">
        <v>16682814.34</v>
      </c>
      <c r="U2526" s="73">
        <f t="shared" si="80"/>
        <v>18673754.43</v>
      </c>
      <c r="BK2526" s="74">
        <v>606762.72</v>
      </c>
      <c r="BS2526" s="72"/>
      <c r="BT2526" s="72">
        <v>404508.46</v>
      </c>
      <c r="BW2526" s="72">
        <v>0</v>
      </c>
      <c r="CA2526" s="69">
        <v>442431.11</v>
      </c>
      <c r="CF2526" s="72">
        <v>1548508.98</v>
      </c>
      <c r="CI2526" s="72">
        <v>660486.49</v>
      </c>
      <c r="CJ2526" s="72">
        <v>1837669.34</v>
      </c>
      <c r="CM2526" s="72">
        <v>8093329.7199999997</v>
      </c>
      <c r="CN2526" s="72">
        <v>4860422.1500000004</v>
      </c>
      <c r="CR2526" s="69"/>
      <c r="CT2526" s="91"/>
      <c r="CU2526" s="68"/>
      <c r="CV2526" s="68"/>
      <c r="CX2526" s="68"/>
      <c r="CY2526" s="68"/>
      <c r="CZ2526" s="68"/>
      <c r="DB2526" s="91"/>
      <c r="DC2526" s="68"/>
      <c r="DD2526" s="68"/>
      <c r="DF2526" s="87"/>
      <c r="DK2526" s="72"/>
      <c r="DP2526" s="72"/>
      <c r="DQ2526" s="72"/>
      <c r="DR2526" s="72"/>
      <c r="DV2526" s="81"/>
      <c r="DZ2526" s="72">
        <v>219635.46</v>
      </c>
      <c r="EA2526" s="72"/>
      <c r="EB2526" s="72">
        <v>0</v>
      </c>
      <c r="EC2526" s="72"/>
      <c r="ED2526" s="72"/>
      <c r="EG2526" s="69"/>
    </row>
    <row r="2527" spans="1:140" s="67" customFormat="1">
      <c r="A2527" s="68"/>
      <c r="B2527" s="68" t="s">
        <v>6278</v>
      </c>
      <c r="C2527" s="68" t="s">
        <v>6279</v>
      </c>
      <c r="D2527" s="69" t="s">
        <v>6288</v>
      </c>
      <c r="E2527" s="69" t="s">
        <v>149</v>
      </c>
      <c r="F2527" s="69" t="s">
        <v>1174</v>
      </c>
      <c r="G2527" s="69" t="s">
        <v>1175</v>
      </c>
      <c r="H2527" s="68"/>
      <c r="I2527" s="68" t="s">
        <v>6218</v>
      </c>
      <c r="J2527" s="70">
        <v>42836</v>
      </c>
      <c r="K2527" s="70">
        <v>42836</v>
      </c>
      <c r="L2527" s="68"/>
      <c r="M2527" s="69" t="s">
        <v>152</v>
      </c>
      <c r="N2527" s="69" t="s">
        <v>153</v>
      </c>
      <c r="O2527" s="71" t="s">
        <v>5491</v>
      </c>
      <c r="P2527" s="72">
        <v>1547585950.4412999</v>
      </c>
      <c r="Q2527" s="68" t="s">
        <v>6281</v>
      </c>
      <c r="R2527" s="69" t="s">
        <v>5769</v>
      </c>
      <c r="S2527" s="69">
        <f t="shared" si="79"/>
        <v>0.29459999999999997</v>
      </c>
      <c r="T2527" s="72">
        <v>4559188.21</v>
      </c>
      <c r="U2527" s="73">
        <f t="shared" si="80"/>
        <v>6049513.5</v>
      </c>
      <c r="V2527" s="68"/>
      <c r="W2527" s="68"/>
      <c r="X2527" s="68"/>
      <c r="Y2527" s="68"/>
      <c r="Z2527" s="68"/>
      <c r="AA2527" s="68"/>
      <c r="AB2527" s="68"/>
      <c r="AC2527" s="68"/>
      <c r="AD2527" s="68"/>
      <c r="AE2527" s="68"/>
      <c r="AF2527" s="68"/>
      <c r="AG2527" s="68"/>
      <c r="AH2527" s="68"/>
      <c r="AI2527" s="68"/>
      <c r="AJ2527" s="68"/>
      <c r="AK2527" s="68"/>
      <c r="AL2527" s="68"/>
      <c r="AM2527" s="68"/>
      <c r="AN2527" s="68"/>
      <c r="AO2527" s="68"/>
      <c r="AP2527" s="68"/>
      <c r="AQ2527" s="68"/>
      <c r="AR2527" s="68"/>
      <c r="AS2527" s="68"/>
      <c r="AT2527" s="68"/>
      <c r="AU2527" s="68"/>
      <c r="AV2527" s="68"/>
      <c r="AW2527" s="68"/>
      <c r="AX2527" s="68"/>
      <c r="AY2527" s="68"/>
      <c r="AZ2527" s="68"/>
      <c r="BA2527" s="68"/>
      <c r="BB2527" s="68"/>
      <c r="BC2527" s="68"/>
      <c r="BD2527" s="68"/>
      <c r="BE2527" s="68"/>
      <c r="BF2527" s="68"/>
      <c r="BG2527" s="68"/>
      <c r="BH2527" s="68"/>
      <c r="BI2527" s="68"/>
      <c r="BJ2527" s="68"/>
      <c r="BK2527" s="74">
        <v>173329.63</v>
      </c>
      <c r="BL2527" s="68"/>
      <c r="BM2527" s="68"/>
      <c r="BN2527" s="68"/>
      <c r="BO2527" s="68"/>
      <c r="BP2527" s="68"/>
      <c r="BQ2527" s="68"/>
      <c r="BR2527" s="68"/>
      <c r="BS2527" s="68"/>
      <c r="BT2527" s="72">
        <v>1139023.26</v>
      </c>
      <c r="BU2527" s="68"/>
      <c r="BV2527" s="68"/>
      <c r="BW2527" s="72"/>
      <c r="BX2527" s="68"/>
      <c r="BY2527" s="68"/>
      <c r="BZ2527" s="68"/>
      <c r="CA2527" s="69">
        <v>394634.43</v>
      </c>
      <c r="CB2527" s="68"/>
      <c r="CC2527" s="68"/>
      <c r="CD2527" s="68"/>
      <c r="CE2527" s="72"/>
      <c r="CF2527" s="72">
        <v>1095690.8600000001</v>
      </c>
      <c r="CG2527" s="68"/>
      <c r="CH2527" s="68"/>
      <c r="CI2527" s="72">
        <v>280113.05</v>
      </c>
      <c r="CJ2527" s="72">
        <v>431776.49</v>
      </c>
      <c r="CK2527" s="68"/>
      <c r="CL2527" s="68"/>
      <c r="CM2527" s="69">
        <v>916170.85</v>
      </c>
      <c r="CN2527" s="72">
        <v>1615679.74</v>
      </c>
      <c r="CO2527" s="68"/>
      <c r="CP2527" s="68"/>
      <c r="CQ2527" s="68"/>
      <c r="CR2527" s="69"/>
      <c r="CS2527" s="68"/>
      <c r="CT2527" s="95"/>
      <c r="CU2527" s="72"/>
      <c r="CV2527" s="69"/>
      <c r="CW2527" s="68"/>
      <c r="CX2527" s="68"/>
      <c r="CY2527" s="68"/>
      <c r="CZ2527" s="68"/>
      <c r="DA2527" s="68"/>
      <c r="DB2527" s="93"/>
      <c r="DC2527" s="68"/>
      <c r="DD2527" s="68"/>
      <c r="DE2527" s="68"/>
      <c r="DF2527" s="72"/>
      <c r="DG2527" s="68"/>
      <c r="DH2527" s="68"/>
      <c r="DI2527" s="68"/>
      <c r="DJ2527" s="68"/>
      <c r="DK2527" s="72"/>
      <c r="DL2527" s="68"/>
      <c r="DM2527" s="68"/>
      <c r="DN2527" s="68"/>
      <c r="DO2527" s="68"/>
      <c r="DP2527" s="72"/>
      <c r="DQ2527" s="68"/>
      <c r="DR2527" s="72"/>
      <c r="DS2527" s="68"/>
      <c r="DT2527" s="68"/>
      <c r="DU2527" s="68"/>
      <c r="DV2527" s="84"/>
      <c r="DW2527" s="68"/>
      <c r="DX2527" s="68"/>
      <c r="DY2527" s="68"/>
      <c r="DZ2527" s="72">
        <v>3095.19</v>
      </c>
      <c r="EA2527" s="68"/>
      <c r="EB2527" s="72">
        <v>0</v>
      </c>
      <c r="EC2527" s="68"/>
      <c r="ED2527" s="72"/>
      <c r="EE2527" s="68"/>
      <c r="EF2527" s="68"/>
      <c r="EG2527" s="69"/>
      <c r="EH2527" s="68"/>
      <c r="EI2527" s="68"/>
      <c r="EJ2527" s="68"/>
    </row>
    <row r="2528" spans="1:140">
      <c r="B2528" s="68" t="s">
        <v>6278</v>
      </c>
      <c r="C2528" s="41" t="s">
        <v>6279</v>
      </c>
      <c r="D2528" s="43" t="s">
        <v>6304</v>
      </c>
      <c r="E2528" s="43" t="s">
        <v>149</v>
      </c>
      <c r="F2528" s="43" t="s">
        <v>1178</v>
      </c>
      <c r="G2528" s="43" t="s">
        <v>1179</v>
      </c>
      <c r="H2528" s="41"/>
      <c r="J2528" s="10">
        <v>42289</v>
      </c>
      <c r="K2528" s="10">
        <v>42289</v>
      </c>
      <c r="M2528" s="43" t="s">
        <v>152</v>
      </c>
      <c r="N2528" s="43" t="s">
        <v>153</v>
      </c>
      <c r="O2528" s="13" t="s">
        <v>1180</v>
      </c>
      <c r="P2528" s="11">
        <v>456628873.39999998</v>
      </c>
      <c r="Q2528" s="41" t="s">
        <v>6281</v>
      </c>
      <c r="R2528" s="43" t="s">
        <v>1181</v>
      </c>
      <c r="S2528" s="43">
        <f t="shared" si="79"/>
        <v>0.45979999999999999</v>
      </c>
      <c r="T2528" s="11">
        <v>2099579.56</v>
      </c>
      <c r="U2528" s="9">
        <f t="shared" si="80"/>
        <v>2578126.6900000004</v>
      </c>
      <c r="BE2528" s="42"/>
      <c r="BK2528" s="12">
        <v>115070.48</v>
      </c>
      <c r="BS2528" s="11">
        <v>0</v>
      </c>
      <c r="BT2528" s="11">
        <v>228771.08</v>
      </c>
      <c r="BW2528" s="11">
        <v>0</v>
      </c>
      <c r="CA2528" s="43">
        <v>81279.97</v>
      </c>
      <c r="CE2528" s="5"/>
      <c r="CF2528" s="11">
        <v>397267.16</v>
      </c>
      <c r="CI2528" s="11">
        <v>26484.46</v>
      </c>
      <c r="CJ2528" s="11">
        <v>132422.38</v>
      </c>
      <c r="CM2528" s="11">
        <v>835174.21</v>
      </c>
      <c r="CN2528" s="11">
        <v>750241.24</v>
      </c>
      <c r="CR2528" s="43"/>
      <c r="CT2528" s="53"/>
      <c r="CU2528" s="11"/>
      <c r="CV2528" s="43"/>
      <c r="DB2528" s="108"/>
      <c r="DF2528" s="11"/>
      <c r="DK2528" s="11">
        <v>0</v>
      </c>
      <c r="DP2528" s="11"/>
      <c r="DQ2528" s="11"/>
      <c r="DR2528" s="11"/>
      <c r="DV2528" s="56"/>
      <c r="DZ2528" s="11"/>
      <c r="EA2528" s="11"/>
      <c r="EB2528" s="11">
        <v>0</v>
      </c>
      <c r="EC2528" s="11"/>
      <c r="ED2528" s="11"/>
      <c r="EG2528" s="43">
        <v>11415.71</v>
      </c>
    </row>
    <row r="2529" spans="1:140" s="67" customFormat="1">
      <c r="B2529" s="68" t="s">
        <v>6278</v>
      </c>
      <c r="C2529" s="68" t="s">
        <v>6279</v>
      </c>
      <c r="D2529" s="69" t="s">
        <v>6304</v>
      </c>
      <c r="E2529" s="69" t="s">
        <v>149</v>
      </c>
      <c r="F2529" s="69" t="s">
        <v>1178</v>
      </c>
      <c r="G2529" s="69" t="s">
        <v>1179</v>
      </c>
      <c r="H2529" s="68"/>
      <c r="J2529" s="70">
        <v>42381</v>
      </c>
      <c r="K2529" s="70">
        <v>42381</v>
      </c>
      <c r="M2529" s="69" t="s">
        <v>152</v>
      </c>
      <c r="N2529" s="69" t="s">
        <v>153</v>
      </c>
      <c r="O2529" s="71" t="s">
        <v>1991</v>
      </c>
      <c r="P2529" s="72">
        <v>464126669.89999998</v>
      </c>
      <c r="Q2529" s="68" t="s">
        <v>6281</v>
      </c>
      <c r="R2529" s="69" t="s">
        <v>1992</v>
      </c>
      <c r="S2529" s="69">
        <f t="shared" si="79"/>
        <v>0.51619999999999999</v>
      </c>
      <c r="T2529" s="72">
        <v>2395821.87</v>
      </c>
      <c r="U2529" s="73">
        <f t="shared" si="80"/>
        <v>3233570.56</v>
      </c>
      <c r="BK2529" s="74">
        <v>112318.68</v>
      </c>
      <c r="BS2529" s="72">
        <v>0</v>
      </c>
      <c r="BT2529" s="72">
        <v>28775.87</v>
      </c>
      <c r="BW2529" s="72">
        <v>0</v>
      </c>
      <c r="CA2529" s="69">
        <v>127634.85</v>
      </c>
      <c r="CE2529" s="75"/>
      <c r="CF2529" s="72">
        <v>710113.84</v>
      </c>
      <c r="CI2529" s="72">
        <v>66370.100000000006</v>
      </c>
      <c r="CJ2529" s="72">
        <v>204679.83</v>
      </c>
      <c r="CM2529" s="72">
        <v>662772.89</v>
      </c>
      <c r="CN2529" s="72">
        <v>1093946.56</v>
      </c>
      <c r="CR2529" s="69"/>
      <c r="CT2529" s="94"/>
      <c r="CU2529" s="72"/>
      <c r="CV2529" s="69"/>
      <c r="CX2529" s="68"/>
      <c r="CY2529" s="68"/>
      <c r="CZ2529" s="68"/>
      <c r="DB2529" s="94"/>
      <c r="DC2529" s="68"/>
      <c r="DD2529" s="68"/>
      <c r="DF2529" s="72"/>
      <c r="DK2529" s="72">
        <v>0</v>
      </c>
      <c r="DP2529" s="72"/>
      <c r="DQ2529" s="72"/>
      <c r="DR2529" s="72"/>
      <c r="DV2529" s="83"/>
      <c r="DZ2529" s="72"/>
      <c r="EA2529" s="72"/>
      <c r="EB2529" s="72">
        <v>0</v>
      </c>
      <c r="EC2529" s="72"/>
      <c r="ED2529" s="72"/>
      <c r="EG2529" s="69">
        <v>226957.94</v>
      </c>
    </row>
    <row r="2530" spans="1:140" s="67" customFormat="1">
      <c r="B2530" s="68" t="s">
        <v>6278</v>
      </c>
      <c r="C2530" s="68" t="s">
        <v>6279</v>
      </c>
      <c r="D2530" s="69" t="s">
        <v>6304</v>
      </c>
      <c r="E2530" s="69" t="s">
        <v>149</v>
      </c>
      <c r="F2530" s="69" t="s">
        <v>1178</v>
      </c>
      <c r="G2530" s="69" t="s">
        <v>1179</v>
      </c>
      <c r="H2530" s="68"/>
      <c r="J2530" s="70">
        <v>42471</v>
      </c>
      <c r="K2530" s="70">
        <v>42471</v>
      </c>
      <c r="M2530" s="69" t="s">
        <v>152</v>
      </c>
      <c r="N2530" s="69" t="s">
        <v>153</v>
      </c>
      <c r="O2530" s="71" t="s">
        <v>2405</v>
      </c>
      <c r="P2530" s="72">
        <v>463501425.60000002</v>
      </c>
      <c r="Q2530" s="68" t="s">
        <v>6281</v>
      </c>
      <c r="R2530" s="69" t="s">
        <v>2406</v>
      </c>
      <c r="S2530" s="69">
        <f t="shared" si="79"/>
        <v>0.2392</v>
      </c>
      <c r="T2530" s="72">
        <v>1108695.4100000001</v>
      </c>
      <c r="U2530" s="73">
        <f t="shared" si="80"/>
        <v>1650528.61</v>
      </c>
      <c r="BK2530" s="74">
        <v>90382.78</v>
      </c>
      <c r="BS2530" s="72">
        <v>0</v>
      </c>
      <c r="BT2530" s="72">
        <v>42642.15</v>
      </c>
      <c r="BW2530" s="72">
        <v>0</v>
      </c>
      <c r="CA2530" s="69">
        <v>72306.22</v>
      </c>
      <c r="CE2530" s="75"/>
      <c r="CF2530" s="72">
        <v>459793.42</v>
      </c>
      <c r="CI2530" s="72">
        <v>101506.81</v>
      </c>
      <c r="CJ2530" s="72">
        <v>166860.51</v>
      </c>
      <c r="CM2530" s="72">
        <v>35689.57</v>
      </c>
      <c r="CN2530" s="72">
        <v>588183.32999999996</v>
      </c>
      <c r="CR2530" s="69"/>
      <c r="CT2530" s="91"/>
      <c r="CU2530" s="72"/>
      <c r="CV2530" s="69"/>
      <c r="CX2530" s="68"/>
      <c r="CY2530" s="68"/>
      <c r="CZ2530" s="68"/>
      <c r="DB2530" s="91"/>
      <c r="DC2530" s="68"/>
      <c r="DD2530" s="68"/>
      <c r="DF2530" s="72">
        <v>9733.56</v>
      </c>
      <c r="DK2530" s="72">
        <v>0</v>
      </c>
      <c r="DP2530" s="72"/>
      <c r="DQ2530" s="72"/>
      <c r="DR2530" s="72"/>
      <c r="DV2530" s="83"/>
      <c r="DZ2530" s="72">
        <v>14368.54</v>
      </c>
      <c r="EA2530" s="72"/>
      <c r="EB2530" s="72">
        <v>0</v>
      </c>
      <c r="EC2530" s="72"/>
      <c r="ED2530" s="72"/>
      <c r="EG2530" s="69">
        <v>69061.72</v>
      </c>
    </row>
    <row r="2531" spans="1:140" s="67" customFormat="1">
      <c r="B2531" s="68" t="s">
        <v>6278</v>
      </c>
      <c r="C2531" s="68" t="s">
        <v>6279</v>
      </c>
      <c r="D2531" s="69" t="s">
        <v>6304</v>
      </c>
      <c r="E2531" s="69" t="s">
        <v>149</v>
      </c>
      <c r="F2531" s="69" t="s">
        <v>1178</v>
      </c>
      <c r="G2531" s="69" t="s">
        <v>1179</v>
      </c>
      <c r="H2531" s="68"/>
      <c r="J2531" s="70">
        <v>42551</v>
      </c>
      <c r="K2531" s="70">
        <v>42551</v>
      </c>
      <c r="M2531" s="69" t="s">
        <v>152</v>
      </c>
      <c r="N2531" s="69" t="s">
        <v>153</v>
      </c>
      <c r="O2531" s="71" t="s">
        <v>2826</v>
      </c>
      <c r="P2531" s="72">
        <v>461328521.94999999</v>
      </c>
      <c r="Q2531" s="68" t="s">
        <v>6281</v>
      </c>
      <c r="R2531" s="69" t="s">
        <v>2836</v>
      </c>
      <c r="S2531" s="69">
        <f t="shared" si="79"/>
        <v>4.2759</v>
      </c>
      <c r="T2531" s="72">
        <v>19725946.27</v>
      </c>
      <c r="U2531" s="73">
        <f t="shared" si="80"/>
        <v>20544804.370000001</v>
      </c>
      <c r="BK2531" s="74">
        <v>181302.13</v>
      </c>
      <c r="BS2531" s="72">
        <v>0</v>
      </c>
      <c r="BT2531" s="72">
        <v>307244.79999999999</v>
      </c>
      <c r="BW2531" s="72">
        <v>0</v>
      </c>
      <c r="CA2531" s="69">
        <v>172998.17</v>
      </c>
      <c r="CE2531" s="75"/>
      <c r="CF2531" s="72">
        <v>645859.93000000005</v>
      </c>
      <c r="CI2531" s="72">
        <v>130094.61</v>
      </c>
      <c r="CJ2531" s="72">
        <v>269877.15999999997</v>
      </c>
      <c r="CM2531" s="72">
        <v>3163791.05</v>
      </c>
      <c r="CN2531" s="72">
        <v>1306021.06</v>
      </c>
      <c r="CR2531" s="69">
        <v>6966060.6699999999</v>
      </c>
      <c r="CT2531" s="90">
        <v>6966060.6699999999</v>
      </c>
      <c r="CU2531" s="72"/>
      <c r="CV2531" s="69"/>
      <c r="CX2531" s="68"/>
      <c r="CY2531" s="68"/>
      <c r="CZ2531" s="68"/>
      <c r="DB2531" s="93"/>
      <c r="DC2531" s="68"/>
      <c r="DD2531" s="68"/>
      <c r="DF2531" s="72"/>
      <c r="DK2531" s="72">
        <v>0</v>
      </c>
      <c r="DP2531" s="72"/>
      <c r="DQ2531" s="72"/>
      <c r="DR2531" s="72"/>
      <c r="DV2531" s="81"/>
      <c r="DZ2531" s="72">
        <v>175766.17</v>
      </c>
      <c r="EA2531" s="72"/>
      <c r="EB2531" s="72">
        <v>0</v>
      </c>
      <c r="EC2531" s="72"/>
      <c r="ED2531" s="72"/>
      <c r="EG2531" s="69">
        <v>259727.95</v>
      </c>
    </row>
    <row r="2532" spans="1:140" s="67" customFormat="1">
      <c r="B2532" s="68" t="s">
        <v>6278</v>
      </c>
      <c r="C2532" s="68" t="s">
        <v>6279</v>
      </c>
      <c r="D2532" s="69" t="s">
        <v>6304</v>
      </c>
      <c r="E2532" s="69" t="s">
        <v>149</v>
      </c>
      <c r="F2532" s="69" t="s">
        <v>1178</v>
      </c>
      <c r="G2532" s="69" t="s">
        <v>1179</v>
      </c>
      <c r="H2532" s="68"/>
      <c r="J2532" s="70">
        <v>42655</v>
      </c>
      <c r="K2532" s="70">
        <v>42655</v>
      </c>
      <c r="M2532" s="69" t="s">
        <v>152</v>
      </c>
      <c r="N2532" s="69" t="s">
        <v>153</v>
      </c>
      <c r="O2532" s="71" t="s">
        <v>3788</v>
      </c>
      <c r="P2532" s="72">
        <v>520075947.08109999</v>
      </c>
      <c r="Q2532" s="68" t="s">
        <v>6281</v>
      </c>
      <c r="R2532" s="69" t="s">
        <v>4055</v>
      </c>
      <c r="S2532" s="69">
        <f t="shared" si="79"/>
        <v>0.23809999999999998</v>
      </c>
      <c r="T2532" s="72">
        <v>1238300.83</v>
      </c>
      <c r="U2532" s="73">
        <f t="shared" si="80"/>
        <v>1759937.02</v>
      </c>
      <c r="BK2532" s="74">
        <v>96214.05</v>
      </c>
      <c r="BS2532" s="72"/>
      <c r="BT2532" s="72">
        <v>78531.47</v>
      </c>
      <c r="BW2532" s="72"/>
      <c r="CA2532" s="69"/>
      <c r="CE2532" s="75"/>
      <c r="CF2532" s="72">
        <v>521636.19</v>
      </c>
      <c r="CI2532" s="72">
        <v>82692.09</v>
      </c>
      <c r="CJ2532" s="72">
        <v>140420.49</v>
      </c>
      <c r="CM2532" s="72"/>
      <c r="CN2532" s="72">
        <v>780633.97</v>
      </c>
      <c r="CR2532" s="69"/>
      <c r="CT2532" s="91"/>
      <c r="CU2532" s="72"/>
      <c r="CV2532" s="69"/>
      <c r="CX2532" s="68"/>
      <c r="CY2532" s="68"/>
      <c r="CZ2532" s="68"/>
      <c r="DB2532" s="91"/>
      <c r="DC2532" s="68"/>
      <c r="DD2532" s="68"/>
      <c r="DF2532" s="87"/>
      <c r="DK2532" s="72"/>
      <c r="DP2532" s="72"/>
      <c r="DQ2532" s="72"/>
      <c r="DR2532" s="72"/>
      <c r="DV2532" s="81"/>
      <c r="DZ2532" s="72"/>
      <c r="EA2532" s="72"/>
      <c r="EB2532" s="72"/>
      <c r="EC2532" s="72"/>
      <c r="ED2532" s="72"/>
      <c r="EG2532" s="69">
        <v>59808.76</v>
      </c>
    </row>
    <row r="2533" spans="1:140" s="67" customFormat="1">
      <c r="B2533" s="68" t="s">
        <v>6278</v>
      </c>
      <c r="C2533" s="68" t="s">
        <v>6279</v>
      </c>
      <c r="D2533" s="69" t="s">
        <v>6304</v>
      </c>
      <c r="E2533" s="69" t="s">
        <v>149</v>
      </c>
      <c r="F2533" s="69" t="s">
        <v>1178</v>
      </c>
      <c r="G2533" s="69" t="s">
        <v>1179</v>
      </c>
      <c r="H2533" s="68"/>
      <c r="J2533" s="70">
        <v>42746</v>
      </c>
      <c r="K2533" s="70">
        <v>42746</v>
      </c>
      <c r="M2533" s="69" t="s">
        <v>152</v>
      </c>
      <c r="N2533" s="69" t="s">
        <v>153</v>
      </c>
      <c r="O2533" s="71" t="s">
        <v>4669</v>
      </c>
      <c r="P2533" s="72">
        <v>515038136.89999998</v>
      </c>
      <c r="Q2533" s="68" t="s">
        <v>6281</v>
      </c>
      <c r="R2533" s="69" t="s">
        <v>4914</v>
      </c>
      <c r="S2533" s="69">
        <f t="shared" si="79"/>
        <v>1.125</v>
      </c>
      <c r="T2533" s="72">
        <v>5794179.04</v>
      </c>
      <c r="U2533" s="73">
        <f t="shared" si="80"/>
        <v>6606394.1699999999</v>
      </c>
      <c r="BK2533" s="74">
        <v>190564.13</v>
      </c>
      <c r="BS2533" s="72"/>
      <c r="BT2533" s="72">
        <v>94767</v>
      </c>
      <c r="BW2533" s="72"/>
      <c r="CA2533" s="69">
        <v>173567.85</v>
      </c>
      <c r="CF2533" s="72">
        <v>638647.28</v>
      </c>
      <c r="CI2533" s="72">
        <v>121549.01</v>
      </c>
      <c r="CJ2533" s="72">
        <v>194169.37</v>
      </c>
      <c r="CM2533" s="72">
        <v>3868966.49</v>
      </c>
      <c r="CN2533" s="72">
        <v>1209824.5900000001</v>
      </c>
      <c r="CR2533" s="69"/>
      <c r="CT2533" s="91"/>
      <c r="CU2533" s="68"/>
      <c r="CV2533" s="68"/>
      <c r="CX2533" s="68"/>
      <c r="CY2533" s="68"/>
      <c r="CZ2533" s="68"/>
      <c r="DB2533" s="91"/>
      <c r="DC2533" s="68"/>
      <c r="DD2533" s="68"/>
      <c r="DF2533" s="87"/>
      <c r="DK2533" s="72"/>
      <c r="DP2533" s="72"/>
      <c r="DQ2533" s="72"/>
      <c r="DR2533" s="72"/>
      <c r="DV2533" s="81"/>
      <c r="DZ2533" s="72">
        <v>114338.45</v>
      </c>
      <c r="EA2533" s="72"/>
      <c r="EB2533" s="72"/>
      <c r="EC2533" s="72"/>
      <c r="ED2533" s="72"/>
      <c r="EG2533" s="69"/>
    </row>
    <row r="2534" spans="1:140" s="67" customFormat="1">
      <c r="A2534" s="68"/>
      <c r="B2534" s="68" t="s">
        <v>6278</v>
      </c>
      <c r="C2534" s="68" t="s">
        <v>6279</v>
      </c>
      <c r="D2534" s="69" t="s">
        <v>6304</v>
      </c>
      <c r="E2534" s="69" t="s">
        <v>149</v>
      </c>
      <c r="F2534" s="69" t="s">
        <v>1178</v>
      </c>
      <c r="G2534" s="69" t="s">
        <v>1179</v>
      </c>
      <c r="H2534" s="68"/>
      <c r="I2534" s="68" t="s">
        <v>6219</v>
      </c>
      <c r="J2534" s="70">
        <v>42836</v>
      </c>
      <c r="K2534" s="70">
        <v>42836</v>
      </c>
      <c r="L2534" s="68"/>
      <c r="M2534" s="69" t="s">
        <v>152</v>
      </c>
      <c r="N2534" s="69" t="s">
        <v>153</v>
      </c>
      <c r="O2534" s="71" t="s">
        <v>5491</v>
      </c>
      <c r="P2534" s="72">
        <v>495822338.67650002</v>
      </c>
      <c r="Q2534" s="68" t="s">
        <v>6281</v>
      </c>
      <c r="R2534" s="69" t="s">
        <v>5770</v>
      </c>
      <c r="S2534" s="69">
        <f t="shared" si="79"/>
        <v>0.24329999999999999</v>
      </c>
      <c r="T2534" s="72">
        <v>1206335.75</v>
      </c>
      <c r="U2534" s="73">
        <f t="shared" si="80"/>
        <v>1769589.92</v>
      </c>
      <c r="V2534" s="68"/>
      <c r="W2534" s="68"/>
      <c r="X2534" s="68"/>
      <c r="Y2534" s="68"/>
      <c r="Z2534" s="68"/>
      <c r="AA2534" s="68"/>
      <c r="AB2534" s="68"/>
      <c r="AC2534" s="68"/>
      <c r="AD2534" s="68"/>
      <c r="AE2534" s="68"/>
      <c r="AF2534" s="68"/>
      <c r="AG2534" s="68"/>
      <c r="AH2534" s="68"/>
      <c r="AI2534" s="68"/>
      <c r="AJ2534" s="68"/>
      <c r="AK2534" s="68"/>
      <c r="AL2534" s="68"/>
      <c r="AM2534" s="68"/>
      <c r="AN2534" s="68"/>
      <c r="AO2534" s="68"/>
      <c r="AP2534" s="68"/>
      <c r="AQ2534" s="68"/>
      <c r="AR2534" s="68"/>
      <c r="AS2534" s="68"/>
      <c r="AT2534" s="68"/>
      <c r="AU2534" s="68"/>
      <c r="AV2534" s="68"/>
      <c r="AW2534" s="68"/>
      <c r="AX2534" s="68"/>
      <c r="AY2534" s="68"/>
      <c r="AZ2534" s="68"/>
      <c r="BA2534" s="68"/>
      <c r="BB2534" s="68"/>
      <c r="BC2534" s="68"/>
      <c r="BD2534" s="68"/>
      <c r="BE2534" s="68"/>
      <c r="BF2534" s="68"/>
      <c r="BG2534" s="68"/>
      <c r="BH2534" s="68"/>
      <c r="BI2534" s="68"/>
      <c r="BJ2534" s="68"/>
      <c r="BK2534" s="74">
        <v>51069.7</v>
      </c>
      <c r="BL2534" s="68"/>
      <c r="BM2534" s="68"/>
      <c r="BN2534" s="68"/>
      <c r="BO2534" s="68"/>
      <c r="BP2534" s="68"/>
      <c r="BQ2534" s="68"/>
      <c r="BR2534" s="68"/>
      <c r="BS2534" s="68"/>
      <c r="BT2534" s="72">
        <v>0</v>
      </c>
      <c r="BU2534" s="68"/>
      <c r="BV2534" s="68"/>
      <c r="BW2534" s="72"/>
      <c r="BX2534" s="68"/>
      <c r="BY2534" s="68"/>
      <c r="BZ2534" s="68"/>
      <c r="CA2534" s="69">
        <v>138334.43</v>
      </c>
      <c r="CB2534" s="68"/>
      <c r="CC2534" s="68"/>
      <c r="CD2534" s="68"/>
      <c r="CE2534" s="72"/>
      <c r="CF2534" s="72">
        <v>424919.74</v>
      </c>
      <c r="CG2534" s="68"/>
      <c r="CH2534" s="68"/>
      <c r="CI2534" s="72">
        <v>61977.79</v>
      </c>
      <c r="CJ2534" s="72">
        <v>62969.440000000002</v>
      </c>
      <c r="CK2534" s="68"/>
      <c r="CL2534" s="68"/>
      <c r="CM2534" s="69">
        <v>599945.03</v>
      </c>
      <c r="CN2534" s="72">
        <v>429877.96</v>
      </c>
      <c r="CO2534" s="68"/>
      <c r="CP2534" s="68"/>
      <c r="CQ2534" s="68"/>
      <c r="CR2534" s="69"/>
      <c r="CS2534" s="68"/>
      <c r="CT2534" s="96"/>
      <c r="CU2534" s="72"/>
      <c r="CV2534" s="69"/>
      <c r="CW2534" s="68"/>
      <c r="CX2534" s="68"/>
      <c r="CY2534" s="68"/>
      <c r="CZ2534" s="68"/>
      <c r="DA2534" s="68"/>
      <c r="DB2534" s="94"/>
      <c r="DC2534" s="68"/>
      <c r="DD2534" s="68"/>
      <c r="DE2534" s="68"/>
      <c r="DF2534" s="72"/>
      <c r="DG2534" s="68"/>
      <c r="DH2534" s="68"/>
      <c r="DI2534" s="68"/>
      <c r="DJ2534" s="68"/>
      <c r="DK2534" s="72"/>
      <c r="DL2534" s="68"/>
      <c r="DM2534" s="68"/>
      <c r="DN2534" s="68"/>
      <c r="DO2534" s="68"/>
      <c r="DP2534" s="72"/>
      <c r="DQ2534" s="68"/>
      <c r="DR2534" s="72"/>
      <c r="DS2534" s="68"/>
      <c r="DT2534" s="68"/>
      <c r="DU2534" s="68"/>
      <c r="DV2534" s="83"/>
      <c r="DW2534" s="68"/>
      <c r="DX2534" s="68"/>
      <c r="DY2534" s="68"/>
      <c r="DZ2534" s="72">
        <v>495.83</v>
      </c>
      <c r="EA2534" s="68"/>
      <c r="EB2534" s="72"/>
      <c r="EC2534" s="68"/>
      <c r="ED2534" s="72"/>
      <c r="EE2534" s="68"/>
      <c r="EF2534" s="68"/>
      <c r="EG2534" s="69"/>
      <c r="EH2534" s="68"/>
      <c r="EI2534" s="68"/>
      <c r="EJ2534" s="68"/>
    </row>
    <row r="2535" spans="1:140" s="67" customFormat="1" ht="23.25">
      <c r="B2535" s="68" t="s">
        <v>6278</v>
      </c>
      <c r="C2535" s="68" t="s">
        <v>6279</v>
      </c>
      <c r="D2535" s="69" t="s">
        <v>6303</v>
      </c>
      <c r="E2535" s="69" t="s">
        <v>149</v>
      </c>
      <c r="F2535" s="69" t="s">
        <v>1110</v>
      </c>
      <c r="G2535" s="69" t="s">
        <v>1111</v>
      </c>
      <c r="H2535" s="68"/>
      <c r="J2535" s="70">
        <v>42277</v>
      </c>
      <c r="K2535" s="70">
        <v>42307</v>
      </c>
      <c r="M2535" s="69" t="s">
        <v>152</v>
      </c>
      <c r="N2535" s="69" t="s">
        <v>153</v>
      </c>
      <c r="O2535" s="71" t="s">
        <v>1112</v>
      </c>
      <c r="P2535" s="72">
        <v>5123.7956668200004</v>
      </c>
      <c r="Q2535" s="68" t="s">
        <v>6281</v>
      </c>
      <c r="R2535" s="69" t="s">
        <v>1113</v>
      </c>
      <c r="S2535" s="69">
        <f t="shared" si="79"/>
        <v>49363.757738799999</v>
      </c>
      <c r="T2535" s="72">
        <v>2529298.08</v>
      </c>
      <c r="U2535" s="73">
        <f t="shared" si="80"/>
        <v>2529298.08</v>
      </c>
      <c r="BK2535" s="74">
        <v>0</v>
      </c>
      <c r="BS2535" s="72"/>
      <c r="BT2535" s="72">
        <v>8880.01</v>
      </c>
      <c r="BW2535" s="72"/>
      <c r="CA2535" s="69">
        <v>0</v>
      </c>
      <c r="CE2535" s="75"/>
      <c r="CF2535" s="72">
        <v>0</v>
      </c>
      <c r="CI2535" s="72">
        <v>39940.49</v>
      </c>
      <c r="CJ2535" s="72"/>
      <c r="CM2535" s="72">
        <v>0</v>
      </c>
      <c r="CN2535" s="72">
        <v>0</v>
      </c>
      <c r="CR2535" s="69">
        <v>0</v>
      </c>
      <c r="CT2535" s="89">
        <v>0</v>
      </c>
      <c r="CU2535" s="72"/>
      <c r="CV2535" s="69"/>
      <c r="CX2535" s="68"/>
      <c r="CY2535" s="68"/>
      <c r="CZ2535" s="68"/>
      <c r="DB2535" s="103">
        <v>0</v>
      </c>
      <c r="DC2535" s="68"/>
      <c r="DD2535" s="68"/>
      <c r="DF2535" s="72">
        <v>0</v>
      </c>
      <c r="DK2535" s="72"/>
      <c r="DP2535" s="72">
        <v>0</v>
      </c>
      <c r="DQ2535" s="72"/>
      <c r="DR2535" s="72">
        <v>0</v>
      </c>
      <c r="DV2535" s="77">
        <v>0</v>
      </c>
      <c r="DZ2535" s="72">
        <v>2480477.58</v>
      </c>
      <c r="EA2535" s="72"/>
      <c r="EB2535" s="72"/>
      <c r="EC2535" s="72"/>
      <c r="ED2535" s="72">
        <v>0</v>
      </c>
      <c r="EG2535" s="69">
        <v>0</v>
      </c>
    </row>
    <row r="2536" spans="1:140" s="67" customFormat="1">
      <c r="B2536" s="68" t="s">
        <v>6278</v>
      </c>
      <c r="C2536" s="68" t="s">
        <v>6279</v>
      </c>
      <c r="D2536" s="69" t="s">
        <v>6303</v>
      </c>
      <c r="E2536" s="69" t="s">
        <v>149</v>
      </c>
      <c r="F2536" s="69" t="s">
        <v>1110</v>
      </c>
      <c r="G2536" s="69" t="s">
        <v>1111</v>
      </c>
      <c r="H2536" s="68"/>
      <c r="J2536" s="70">
        <v>42643</v>
      </c>
      <c r="K2536" s="70">
        <v>42674</v>
      </c>
      <c r="M2536" s="69" t="s">
        <v>2</v>
      </c>
      <c r="N2536" s="69" t="s">
        <v>5</v>
      </c>
      <c r="O2536" s="71" t="s">
        <v>4278</v>
      </c>
      <c r="P2536" s="72">
        <v>33084.105887730002</v>
      </c>
      <c r="Q2536" s="68" t="s">
        <v>6281</v>
      </c>
      <c r="R2536" s="69" t="s">
        <v>4279</v>
      </c>
      <c r="S2536" s="69">
        <f t="shared" si="79"/>
        <v>8891.013981099999</v>
      </c>
      <c r="T2536" s="72">
        <v>2941512.48</v>
      </c>
      <c r="U2536" s="73">
        <f t="shared" si="80"/>
        <v>2941512.48</v>
      </c>
      <c r="BK2536" s="74">
        <v>0</v>
      </c>
      <c r="BS2536" s="72"/>
      <c r="BT2536" s="72">
        <v>8880.01</v>
      </c>
      <c r="BW2536" s="72"/>
      <c r="CA2536" s="69">
        <v>0</v>
      </c>
      <c r="CE2536" s="75"/>
      <c r="CF2536" s="72">
        <v>0</v>
      </c>
      <c r="CI2536" s="72">
        <v>39940.49</v>
      </c>
      <c r="CJ2536" s="72"/>
      <c r="CM2536" s="72">
        <v>0</v>
      </c>
      <c r="CN2536" s="72">
        <v>0</v>
      </c>
      <c r="CR2536" s="69">
        <v>0</v>
      </c>
      <c r="CT2536" s="89">
        <v>0</v>
      </c>
      <c r="CU2536" s="72"/>
      <c r="CV2536" s="69"/>
      <c r="CX2536" s="68"/>
      <c r="CY2536" s="68"/>
      <c r="CZ2536" s="68"/>
      <c r="DB2536" s="103">
        <v>0</v>
      </c>
      <c r="DC2536" s="68"/>
      <c r="DD2536" s="68"/>
      <c r="DF2536" s="76">
        <v>0</v>
      </c>
      <c r="DK2536" s="72"/>
      <c r="DP2536" s="72">
        <v>0</v>
      </c>
      <c r="DQ2536" s="72"/>
      <c r="DR2536" s="72">
        <v>0</v>
      </c>
      <c r="DV2536" s="79">
        <v>0</v>
      </c>
      <c r="DZ2536" s="72">
        <v>2892691.98</v>
      </c>
      <c r="EA2536" s="72"/>
      <c r="EB2536" s="72"/>
      <c r="EC2536" s="72"/>
      <c r="ED2536" s="72">
        <v>0</v>
      </c>
      <c r="EG2536" s="69">
        <v>0</v>
      </c>
    </row>
    <row r="2537" spans="1:140" s="67" customFormat="1">
      <c r="B2537" s="68" t="s">
        <v>6278</v>
      </c>
      <c r="C2537" s="68" t="s">
        <v>6279</v>
      </c>
      <c r="D2537" s="69" t="s">
        <v>6303</v>
      </c>
      <c r="E2537" s="69" t="s">
        <v>149</v>
      </c>
      <c r="F2537" s="69" t="s">
        <v>1110</v>
      </c>
      <c r="G2537" s="69" t="s">
        <v>1111</v>
      </c>
      <c r="H2537" s="68"/>
      <c r="J2537" s="70">
        <v>42725</v>
      </c>
      <c r="K2537" s="70">
        <v>42725</v>
      </c>
      <c r="M2537" s="69" t="s">
        <v>2</v>
      </c>
      <c r="N2537" s="69" t="s">
        <v>5</v>
      </c>
      <c r="O2537" s="71" t="s">
        <v>4278</v>
      </c>
      <c r="P2537" s="72">
        <v>2319.7423371727</v>
      </c>
      <c r="Q2537" s="68" t="s">
        <v>6281</v>
      </c>
      <c r="R2537" s="69" t="s">
        <v>4482</v>
      </c>
      <c r="S2537" s="69">
        <f t="shared" si="79"/>
        <v>126803.4140199</v>
      </c>
      <c r="T2537" s="72">
        <v>2941512.48</v>
      </c>
      <c r="U2537" s="73">
        <f t="shared" si="80"/>
        <v>2941512.48</v>
      </c>
      <c r="BK2537" s="74">
        <v>0</v>
      </c>
      <c r="BS2537" s="72"/>
      <c r="BT2537" s="72">
        <v>8880.01</v>
      </c>
      <c r="BW2537" s="72"/>
      <c r="CA2537" s="69">
        <v>0</v>
      </c>
      <c r="CF2537" s="72">
        <v>0</v>
      </c>
      <c r="CI2537" s="72">
        <v>39940.49</v>
      </c>
      <c r="CJ2537" s="72"/>
      <c r="CM2537" s="72">
        <v>0</v>
      </c>
      <c r="CN2537" s="72">
        <v>0</v>
      </c>
      <c r="CR2537" s="69">
        <v>0</v>
      </c>
      <c r="CT2537" s="90">
        <v>0</v>
      </c>
      <c r="CU2537" s="68"/>
      <c r="CV2537" s="68"/>
      <c r="CX2537" s="68"/>
      <c r="CY2537" s="68"/>
      <c r="CZ2537" s="68"/>
      <c r="DB2537" s="90">
        <v>0</v>
      </c>
      <c r="DC2537" s="68"/>
      <c r="DD2537" s="68"/>
      <c r="DF2537" s="76">
        <v>0</v>
      </c>
      <c r="DK2537" s="72"/>
      <c r="DP2537" s="72">
        <v>0</v>
      </c>
      <c r="DQ2537" s="72"/>
      <c r="DR2537" s="72">
        <v>0</v>
      </c>
      <c r="DV2537" s="78">
        <v>0</v>
      </c>
      <c r="DZ2537" s="72">
        <v>2892691.98</v>
      </c>
      <c r="EA2537" s="72"/>
      <c r="EB2537" s="72"/>
      <c r="EC2537" s="72"/>
      <c r="ED2537" s="72">
        <v>0</v>
      </c>
      <c r="EG2537" s="69">
        <v>0</v>
      </c>
    </row>
    <row r="2538" spans="1:140">
      <c r="B2538" s="68" t="s">
        <v>6278</v>
      </c>
      <c r="C2538" s="41" t="s">
        <v>6279</v>
      </c>
      <c r="D2538" s="43" t="s">
        <v>6290</v>
      </c>
      <c r="E2538" s="43" t="s">
        <v>149</v>
      </c>
      <c r="F2538" s="43" t="s">
        <v>1092</v>
      </c>
      <c r="G2538" s="43" t="s">
        <v>1093</v>
      </c>
      <c r="H2538" s="41"/>
      <c r="J2538" s="10">
        <v>42277</v>
      </c>
      <c r="K2538" s="10">
        <v>42307</v>
      </c>
      <c r="M2538" s="43" t="s">
        <v>152</v>
      </c>
      <c r="N2538" s="43" t="s">
        <v>153</v>
      </c>
      <c r="O2538" s="13" t="s">
        <v>1094</v>
      </c>
      <c r="P2538" s="11">
        <v>1645413232.3529401</v>
      </c>
      <c r="Q2538" s="41" t="s">
        <v>6281</v>
      </c>
      <c r="R2538" s="43" t="s">
        <v>1091</v>
      </c>
      <c r="S2538" s="43">
        <f t="shared" si="79"/>
        <v>1.7000000000000002</v>
      </c>
      <c r="T2538" s="11">
        <v>27972024.949999999</v>
      </c>
      <c r="U2538" s="9">
        <f t="shared" si="80"/>
        <v>27972024.949999999</v>
      </c>
      <c r="BE2538" s="42"/>
      <c r="BK2538" s="12">
        <v>0</v>
      </c>
      <c r="BS2538" s="11"/>
      <c r="BT2538" s="11">
        <v>12619187.140000001</v>
      </c>
      <c r="BW2538" s="11"/>
      <c r="CA2538" s="43">
        <v>0</v>
      </c>
      <c r="CE2538" s="5"/>
      <c r="CF2538" s="11">
        <v>0</v>
      </c>
      <c r="CI2538" s="11">
        <v>36599.93</v>
      </c>
      <c r="CJ2538" s="11">
        <v>0</v>
      </c>
      <c r="CM2538" s="11">
        <v>0</v>
      </c>
      <c r="CN2538" s="11">
        <v>0</v>
      </c>
      <c r="CR2538" s="43">
        <v>0</v>
      </c>
      <c r="CT2538" s="97">
        <v>0</v>
      </c>
      <c r="CU2538" s="11"/>
      <c r="CV2538" s="43"/>
      <c r="DB2538" s="104">
        <v>0</v>
      </c>
      <c r="DF2538" s="11">
        <v>0</v>
      </c>
      <c r="DK2538" s="11"/>
      <c r="DP2538" s="11">
        <v>0</v>
      </c>
      <c r="DQ2538" s="11"/>
      <c r="DR2538" s="11">
        <v>920925.45</v>
      </c>
      <c r="DV2538" s="24">
        <v>0</v>
      </c>
      <c r="DZ2538" s="11">
        <v>14395312.43</v>
      </c>
      <c r="EA2538" s="11"/>
      <c r="EB2538" s="11"/>
      <c r="EC2538" s="11"/>
      <c r="ED2538" s="11">
        <v>0</v>
      </c>
      <c r="EG2538" s="43">
        <v>0</v>
      </c>
    </row>
    <row r="2539" spans="1:140">
      <c r="B2539" s="68" t="s">
        <v>6278</v>
      </c>
      <c r="C2539" s="41" t="s">
        <v>6279</v>
      </c>
      <c r="D2539" s="43" t="s">
        <v>6290</v>
      </c>
      <c r="E2539" s="43" t="s">
        <v>149</v>
      </c>
      <c r="F2539" s="43" t="s">
        <v>1092</v>
      </c>
      <c r="G2539" s="43" t="s">
        <v>1093</v>
      </c>
      <c r="H2539" s="41"/>
      <c r="J2539" s="10">
        <v>42369</v>
      </c>
      <c r="K2539" s="10">
        <v>42423</v>
      </c>
      <c r="M2539" s="43" t="s">
        <v>152</v>
      </c>
      <c r="N2539" s="43" t="s">
        <v>153</v>
      </c>
      <c r="O2539" s="13" t="s">
        <v>1094</v>
      </c>
      <c r="P2539" s="11">
        <v>1695274239.39394</v>
      </c>
      <c r="Q2539" s="41" t="s">
        <v>6281</v>
      </c>
      <c r="R2539" s="43" t="s">
        <v>1956</v>
      </c>
      <c r="S2539" s="43">
        <f t="shared" si="79"/>
        <v>1.6500000000000001</v>
      </c>
      <c r="T2539" s="11">
        <v>27972024.949999999</v>
      </c>
      <c r="U2539" s="9">
        <f t="shared" si="80"/>
        <v>27972024.949999999</v>
      </c>
      <c r="BE2539" s="42"/>
      <c r="BK2539" s="12">
        <v>0</v>
      </c>
      <c r="BS2539" s="11"/>
      <c r="BT2539" s="11">
        <v>12619187.140000001</v>
      </c>
      <c r="BW2539" s="11"/>
      <c r="CA2539" s="43">
        <v>0</v>
      </c>
      <c r="CE2539" s="5"/>
      <c r="CF2539" s="11">
        <v>0</v>
      </c>
      <c r="CI2539" s="11">
        <v>36599.93</v>
      </c>
      <c r="CJ2539" s="11">
        <v>0</v>
      </c>
      <c r="CM2539" s="11">
        <v>0</v>
      </c>
      <c r="CN2539" s="11">
        <v>0</v>
      </c>
      <c r="CR2539" s="43">
        <v>0</v>
      </c>
      <c r="CT2539" s="97">
        <v>0</v>
      </c>
      <c r="CU2539" s="11"/>
      <c r="CV2539" s="43"/>
      <c r="DB2539" s="104">
        <v>0</v>
      </c>
      <c r="DF2539" s="11">
        <v>0</v>
      </c>
      <c r="DK2539" s="11"/>
      <c r="DP2539" s="11">
        <v>0</v>
      </c>
      <c r="DQ2539" s="11"/>
      <c r="DR2539" s="11">
        <v>920925.45</v>
      </c>
      <c r="DV2539" s="23">
        <v>0</v>
      </c>
      <c r="DZ2539" s="11">
        <v>14395312.43</v>
      </c>
      <c r="EA2539" s="11"/>
      <c r="EB2539" s="11"/>
      <c r="EC2539" s="11"/>
      <c r="ED2539" s="11">
        <v>0</v>
      </c>
      <c r="EG2539" s="43">
        <v>0</v>
      </c>
    </row>
    <row r="2540" spans="1:140">
      <c r="B2540" s="68" t="s">
        <v>6278</v>
      </c>
      <c r="C2540" s="41" t="s">
        <v>6279</v>
      </c>
      <c r="D2540" s="43" t="s">
        <v>6290</v>
      </c>
      <c r="E2540" s="43" t="s">
        <v>149</v>
      </c>
      <c r="F2540" s="43" t="s">
        <v>1092</v>
      </c>
      <c r="G2540" s="43" t="s">
        <v>1093</v>
      </c>
      <c r="H2540" s="41"/>
      <c r="J2540" s="10">
        <v>42460</v>
      </c>
      <c r="K2540" s="10">
        <v>42489</v>
      </c>
      <c r="M2540" s="43" t="s">
        <v>152</v>
      </c>
      <c r="N2540" s="43" t="s">
        <v>153</v>
      </c>
      <c r="O2540" s="13" t="s">
        <v>1094</v>
      </c>
      <c r="P2540" s="11">
        <v>1695274239.39394</v>
      </c>
      <c r="Q2540" s="41" t="s">
        <v>6281</v>
      </c>
      <c r="R2540" s="43" t="s">
        <v>1956</v>
      </c>
      <c r="S2540" s="43">
        <f t="shared" si="79"/>
        <v>1.6500000000000001</v>
      </c>
      <c r="T2540" s="11">
        <v>27972024.949999999</v>
      </c>
      <c r="U2540" s="9">
        <f t="shared" si="80"/>
        <v>27972024.949999999</v>
      </c>
      <c r="BE2540" s="42"/>
      <c r="BK2540" s="12">
        <v>0</v>
      </c>
      <c r="BS2540" s="11"/>
      <c r="BT2540" s="11">
        <v>12619187.140000001</v>
      </c>
      <c r="BW2540" s="11"/>
      <c r="CA2540" s="43">
        <v>0</v>
      </c>
      <c r="CE2540" s="5"/>
      <c r="CF2540" s="11">
        <v>0</v>
      </c>
      <c r="CI2540" s="11">
        <v>36599.93</v>
      </c>
      <c r="CJ2540" s="11">
        <v>0</v>
      </c>
      <c r="CM2540" s="11">
        <v>0</v>
      </c>
      <c r="CN2540" s="11">
        <v>0</v>
      </c>
      <c r="CR2540" s="43">
        <v>0</v>
      </c>
      <c r="CT2540" s="98">
        <v>0</v>
      </c>
      <c r="CU2540" s="11"/>
      <c r="CV2540" s="43"/>
      <c r="DB2540" s="105">
        <v>0</v>
      </c>
      <c r="DF2540" s="11">
        <v>0</v>
      </c>
      <c r="DK2540" s="11"/>
      <c r="DP2540" s="11">
        <v>0</v>
      </c>
      <c r="DQ2540" s="11"/>
      <c r="DR2540" s="11">
        <v>920925.45</v>
      </c>
      <c r="DV2540" s="55">
        <v>0</v>
      </c>
      <c r="DZ2540" s="11">
        <v>14395312.43</v>
      </c>
      <c r="EA2540" s="11"/>
      <c r="EB2540" s="11"/>
      <c r="EC2540" s="11"/>
      <c r="ED2540" s="11">
        <v>0</v>
      </c>
      <c r="EG2540" s="43">
        <v>0</v>
      </c>
    </row>
    <row r="2541" spans="1:140">
      <c r="B2541" s="68" t="s">
        <v>6278</v>
      </c>
      <c r="C2541" s="41" t="s">
        <v>6279</v>
      </c>
      <c r="D2541" s="43" t="s">
        <v>6290</v>
      </c>
      <c r="E2541" s="43" t="s">
        <v>149</v>
      </c>
      <c r="F2541" s="43" t="s">
        <v>1092</v>
      </c>
      <c r="G2541" s="43" t="s">
        <v>1093</v>
      </c>
      <c r="H2541" s="41"/>
      <c r="J2541" s="10">
        <v>42490</v>
      </c>
      <c r="K2541" s="10">
        <v>42582</v>
      </c>
      <c r="M2541" s="43" t="s">
        <v>152</v>
      </c>
      <c r="N2541" s="43" t="s">
        <v>153</v>
      </c>
      <c r="O2541" s="13" t="s">
        <v>2463</v>
      </c>
      <c r="P2541" s="11">
        <v>5708576520.4099998</v>
      </c>
      <c r="Q2541" s="41" t="s">
        <v>6281</v>
      </c>
      <c r="R2541" s="43" t="s">
        <v>352</v>
      </c>
      <c r="S2541" s="43">
        <f t="shared" si="79"/>
        <v>0.49</v>
      </c>
      <c r="T2541" s="11">
        <v>27972024.949999999</v>
      </c>
      <c r="U2541" s="9">
        <f t="shared" si="80"/>
        <v>27972024.949999999</v>
      </c>
      <c r="BE2541" s="42"/>
      <c r="BK2541" s="12">
        <v>0</v>
      </c>
      <c r="BS2541" s="11"/>
      <c r="BT2541" s="11">
        <v>12619187.140000001</v>
      </c>
      <c r="BW2541" s="11"/>
      <c r="CA2541" s="43">
        <v>0</v>
      </c>
      <c r="CE2541" s="5"/>
      <c r="CF2541" s="11">
        <v>0</v>
      </c>
      <c r="CI2541" s="11">
        <v>36599.93</v>
      </c>
      <c r="CJ2541" s="11">
        <v>0</v>
      </c>
      <c r="CM2541" s="11">
        <v>0</v>
      </c>
      <c r="CN2541" s="11">
        <v>0</v>
      </c>
      <c r="CR2541" s="43">
        <v>0</v>
      </c>
      <c r="CT2541" s="98">
        <v>0</v>
      </c>
      <c r="CU2541" s="11"/>
      <c r="CV2541" s="43"/>
      <c r="DB2541" s="105">
        <v>0</v>
      </c>
      <c r="DF2541" s="11">
        <v>0</v>
      </c>
      <c r="DK2541" s="11"/>
      <c r="DP2541" s="11">
        <v>0</v>
      </c>
      <c r="DQ2541" s="11"/>
      <c r="DR2541" s="11">
        <v>920925.45299999998</v>
      </c>
      <c r="DV2541" s="55">
        <v>0</v>
      </c>
      <c r="DZ2541" s="11">
        <v>14395312.43</v>
      </c>
      <c r="EA2541" s="11"/>
      <c r="EB2541" s="11"/>
      <c r="EC2541" s="11"/>
      <c r="ED2541" s="11">
        <v>0</v>
      </c>
      <c r="EG2541" s="43">
        <v>0</v>
      </c>
    </row>
    <row r="2542" spans="1:140">
      <c r="B2542" s="68" t="s">
        <v>6278</v>
      </c>
      <c r="C2542" s="41" t="s">
        <v>6279</v>
      </c>
      <c r="D2542" s="43" t="s">
        <v>6290</v>
      </c>
      <c r="E2542" s="43" t="s">
        <v>149</v>
      </c>
      <c r="F2542" s="43" t="s">
        <v>1092</v>
      </c>
      <c r="G2542" s="43" t="s">
        <v>1093</v>
      </c>
      <c r="H2542" s="41"/>
      <c r="J2542" s="10">
        <v>42521</v>
      </c>
      <c r="K2542" s="10">
        <v>42582</v>
      </c>
      <c r="M2542" s="43" t="s">
        <v>152</v>
      </c>
      <c r="N2542" s="43" t="s">
        <v>153</v>
      </c>
      <c r="O2542" s="13" t="s">
        <v>2463</v>
      </c>
      <c r="P2542" s="11">
        <v>5473977485.3199997</v>
      </c>
      <c r="Q2542" s="41" t="s">
        <v>6281</v>
      </c>
      <c r="R2542" s="43" t="s">
        <v>2575</v>
      </c>
      <c r="S2542" s="43">
        <f t="shared" si="79"/>
        <v>0.51100000000000001</v>
      </c>
      <c r="T2542" s="11">
        <v>27972024.949999999</v>
      </c>
      <c r="U2542" s="9">
        <f t="shared" si="80"/>
        <v>27972024.949999999</v>
      </c>
      <c r="BE2542" s="42"/>
      <c r="BK2542" s="12">
        <v>0</v>
      </c>
      <c r="BS2542" s="11"/>
      <c r="BT2542" s="11">
        <v>12619187.140000001</v>
      </c>
      <c r="BW2542" s="11"/>
      <c r="CA2542" s="43">
        <v>0</v>
      </c>
      <c r="CE2542" s="5"/>
      <c r="CF2542" s="11">
        <v>0</v>
      </c>
      <c r="CI2542" s="11">
        <v>36599.93</v>
      </c>
      <c r="CJ2542" s="11">
        <v>0</v>
      </c>
      <c r="CM2542" s="11">
        <v>0</v>
      </c>
      <c r="CN2542" s="11">
        <v>0</v>
      </c>
      <c r="CR2542" s="43">
        <v>0</v>
      </c>
      <c r="CT2542" s="98">
        <v>0</v>
      </c>
      <c r="CU2542" s="11"/>
      <c r="CV2542" s="43"/>
      <c r="DB2542" s="105">
        <v>0</v>
      </c>
      <c r="DF2542" s="11">
        <v>0</v>
      </c>
      <c r="DK2542" s="11"/>
      <c r="DP2542" s="11">
        <v>0</v>
      </c>
      <c r="DQ2542" s="11"/>
      <c r="DR2542" s="11">
        <v>920925.45</v>
      </c>
      <c r="DV2542" s="55">
        <v>0</v>
      </c>
      <c r="DZ2542" s="11">
        <v>14395312.43</v>
      </c>
      <c r="EA2542" s="11"/>
      <c r="EB2542" s="11"/>
      <c r="EC2542" s="11"/>
      <c r="ED2542" s="11">
        <v>0</v>
      </c>
      <c r="EG2542" s="43">
        <v>0</v>
      </c>
    </row>
    <row r="2543" spans="1:140">
      <c r="B2543" s="68" t="s">
        <v>6278</v>
      </c>
      <c r="C2543" s="41" t="s">
        <v>6279</v>
      </c>
      <c r="D2543" s="43" t="s">
        <v>6290</v>
      </c>
      <c r="E2543" s="43" t="s">
        <v>149</v>
      </c>
      <c r="F2543" s="43" t="s">
        <v>1092</v>
      </c>
      <c r="G2543" s="43" t="s">
        <v>1093</v>
      </c>
      <c r="H2543" s="41"/>
      <c r="J2543" s="10">
        <v>42551</v>
      </c>
      <c r="K2543" s="10">
        <v>42582</v>
      </c>
      <c r="M2543" s="43" t="s">
        <v>152</v>
      </c>
      <c r="N2543" s="43" t="s">
        <v>153</v>
      </c>
      <c r="O2543" s="13" t="s">
        <v>2463</v>
      </c>
      <c r="P2543" s="11">
        <v>14722118394.74</v>
      </c>
      <c r="Q2543" s="41" t="s">
        <v>6281</v>
      </c>
      <c r="R2543" s="43" t="s">
        <v>562</v>
      </c>
      <c r="S2543" s="43">
        <f t="shared" si="79"/>
        <v>0.19</v>
      </c>
      <c r="T2543" s="11">
        <v>27972024.949999999</v>
      </c>
      <c r="U2543" s="9">
        <f t="shared" si="80"/>
        <v>27972024.949999999</v>
      </c>
      <c r="BE2543" s="42"/>
      <c r="BK2543" s="12">
        <v>0</v>
      </c>
      <c r="BS2543" s="11"/>
      <c r="BT2543" s="11">
        <v>12619187.140000001</v>
      </c>
      <c r="BW2543" s="11"/>
      <c r="CA2543" s="43">
        <v>0</v>
      </c>
      <c r="CE2543" s="5"/>
      <c r="CF2543" s="11">
        <v>0</v>
      </c>
      <c r="CI2543" s="11">
        <v>36599.93</v>
      </c>
      <c r="CJ2543" s="11">
        <v>0</v>
      </c>
      <c r="CM2543" s="11">
        <v>0</v>
      </c>
      <c r="CN2543" s="11">
        <v>0</v>
      </c>
      <c r="CR2543" s="43">
        <v>0</v>
      </c>
      <c r="CT2543" s="97">
        <v>0</v>
      </c>
      <c r="CU2543" s="11"/>
      <c r="CV2543" s="43"/>
      <c r="DB2543" s="104">
        <v>0</v>
      </c>
      <c r="DF2543" s="11">
        <v>0</v>
      </c>
      <c r="DK2543" s="11"/>
      <c r="DP2543" s="11">
        <v>0</v>
      </c>
      <c r="DQ2543" s="11"/>
      <c r="DR2543" s="11">
        <v>920925.45</v>
      </c>
      <c r="DV2543" s="55">
        <v>0</v>
      </c>
      <c r="DZ2543" s="11">
        <v>14395312.43</v>
      </c>
      <c r="EA2543" s="11"/>
      <c r="EB2543" s="11"/>
      <c r="EC2543" s="11"/>
      <c r="ED2543" s="11">
        <v>0</v>
      </c>
      <c r="EG2543" s="43">
        <v>0</v>
      </c>
    </row>
    <row r="2544" spans="1:140">
      <c r="B2544" s="68" t="s">
        <v>6278</v>
      </c>
      <c r="C2544" s="41" t="s">
        <v>6279</v>
      </c>
      <c r="D2544" s="43" t="s">
        <v>6290</v>
      </c>
      <c r="E2544" s="43" t="s">
        <v>149</v>
      </c>
      <c r="F2544" s="43" t="s">
        <v>1092</v>
      </c>
      <c r="G2544" s="43" t="s">
        <v>1093</v>
      </c>
      <c r="H2544" s="41"/>
      <c r="J2544" s="10">
        <v>42582</v>
      </c>
      <c r="K2544" s="10">
        <v>42673</v>
      </c>
      <c r="M2544" s="43" t="s">
        <v>2</v>
      </c>
      <c r="N2544" s="43" t="s">
        <v>5</v>
      </c>
      <c r="O2544" s="13" t="s">
        <v>3562</v>
      </c>
      <c r="P2544" s="11">
        <v>4608241342.6688604</v>
      </c>
      <c r="Q2544" s="41" t="s">
        <v>6281</v>
      </c>
      <c r="R2544" s="43" t="s">
        <v>3563</v>
      </c>
      <c r="S2544" s="43">
        <f t="shared" si="79"/>
        <v>0.60699999999999998</v>
      </c>
      <c r="T2544" s="11">
        <v>27972024.949999999</v>
      </c>
      <c r="U2544" s="9">
        <f t="shared" si="80"/>
        <v>27972024.949999999</v>
      </c>
      <c r="BE2544" s="42"/>
      <c r="BK2544" s="12">
        <v>0</v>
      </c>
      <c r="BS2544" s="11"/>
      <c r="BT2544" s="11">
        <v>12619187.140000001</v>
      </c>
      <c r="BW2544" s="11"/>
      <c r="CA2544" s="43">
        <v>0</v>
      </c>
      <c r="CE2544" s="5"/>
      <c r="CF2544" s="11">
        <v>0</v>
      </c>
      <c r="CI2544" s="11">
        <v>36599.93</v>
      </c>
      <c r="CJ2544" s="11">
        <v>0</v>
      </c>
      <c r="CM2544" s="11">
        <v>0</v>
      </c>
      <c r="CN2544" s="11">
        <v>0</v>
      </c>
      <c r="CR2544" s="43">
        <v>0</v>
      </c>
      <c r="CT2544" s="98">
        <v>0</v>
      </c>
      <c r="CU2544" s="11"/>
      <c r="CV2544" s="43"/>
      <c r="DB2544" s="105">
        <v>0</v>
      </c>
      <c r="DF2544" s="11">
        <v>0</v>
      </c>
      <c r="DK2544" s="11"/>
      <c r="DP2544" s="11">
        <v>0</v>
      </c>
      <c r="DQ2544" s="11"/>
      <c r="DR2544" s="11">
        <v>920925.45</v>
      </c>
      <c r="DV2544" s="55">
        <v>0</v>
      </c>
      <c r="DZ2544" s="11">
        <v>14395312.43</v>
      </c>
      <c r="EA2544" s="11"/>
      <c r="EB2544" s="11"/>
      <c r="EC2544" s="11"/>
      <c r="ED2544" s="11">
        <v>0</v>
      </c>
      <c r="EG2544" s="43">
        <v>0</v>
      </c>
    </row>
    <row r="2545" spans="1:140">
      <c r="B2545" s="68" t="s">
        <v>6278</v>
      </c>
      <c r="C2545" s="41" t="s">
        <v>6279</v>
      </c>
      <c r="D2545" s="43" t="s">
        <v>6290</v>
      </c>
      <c r="E2545" s="43" t="s">
        <v>149</v>
      </c>
      <c r="F2545" s="43" t="s">
        <v>1092</v>
      </c>
      <c r="G2545" s="43" t="s">
        <v>1093</v>
      </c>
      <c r="H2545" s="41"/>
      <c r="J2545" s="10">
        <v>42613</v>
      </c>
      <c r="K2545" s="10">
        <v>42674</v>
      </c>
      <c r="M2545" s="43" t="s">
        <v>2</v>
      </c>
      <c r="N2545" s="43" t="s">
        <v>5</v>
      </c>
      <c r="O2545" s="13" t="s">
        <v>3683</v>
      </c>
      <c r="P2545" s="11">
        <v>4487298663.6935301</v>
      </c>
      <c r="Q2545" s="41" t="s">
        <v>6281</v>
      </c>
      <c r="R2545" s="43" t="s">
        <v>3684</v>
      </c>
      <c r="S2545" s="43">
        <f t="shared" si="79"/>
        <v>0.62336000000000003</v>
      </c>
      <c r="T2545" s="11">
        <v>27972024.949999999</v>
      </c>
      <c r="U2545" s="9">
        <f t="shared" si="80"/>
        <v>27972024.949999999</v>
      </c>
      <c r="BE2545" s="42"/>
      <c r="BK2545" s="12">
        <v>0</v>
      </c>
      <c r="BS2545" s="11"/>
      <c r="BT2545" s="11">
        <v>12619187.140000001</v>
      </c>
      <c r="BW2545" s="11"/>
      <c r="CA2545" s="43">
        <v>0</v>
      </c>
      <c r="CE2545" s="5"/>
      <c r="CF2545" s="11">
        <v>0</v>
      </c>
      <c r="CI2545" s="11">
        <v>36599.93</v>
      </c>
      <c r="CJ2545" s="11">
        <v>0</v>
      </c>
      <c r="CM2545" s="11">
        <v>0</v>
      </c>
      <c r="CN2545" s="11">
        <v>0</v>
      </c>
      <c r="CR2545" s="43">
        <v>0</v>
      </c>
      <c r="CT2545" s="98">
        <v>0</v>
      </c>
      <c r="CU2545" s="11"/>
      <c r="CV2545" s="43"/>
      <c r="DB2545" s="106">
        <v>0</v>
      </c>
      <c r="DF2545" s="11">
        <v>0</v>
      </c>
      <c r="DK2545" s="11"/>
      <c r="DP2545" s="11">
        <v>0</v>
      </c>
      <c r="DQ2545" s="11"/>
      <c r="DR2545" s="11">
        <v>920925.45</v>
      </c>
      <c r="DV2545" s="23">
        <v>0</v>
      </c>
      <c r="DZ2545" s="11">
        <v>14395312.43</v>
      </c>
      <c r="EA2545" s="11"/>
      <c r="EB2545" s="11"/>
      <c r="EC2545" s="11"/>
      <c r="ED2545" s="11">
        <v>0</v>
      </c>
      <c r="EG2545" s="43">
        <v>0</v>
      </c>
    </row>
    <row r="2546" spans="1:140">
      <c r="B2546" s="68" t="s">
        <v>6278</v>
      </c>
      <c r="C2546" s="41" t="s">
        <v>6279</v>
      </c>
      <c r="D2546" s="43" t="s">
        <v>6290</v>
      </c>
      <c r="E2546" s="43" t="s">
        <v>149</v>
      </c>
      <c r="F2546" s="43" t="s">
        <v>1092</v>
      </c>
      <c r="G2546" s="43" t="s">
        <v>1093</v>
      </c>
      <c r="H2546" s="41"/>
      <c r="J2546" s="10">
        <v>42643</v>
      </c>
      <c r="K2546" s="10">
        <v>42674</v>
      </c>
      <c r="M2546" s="43" t="s">
        <v>2</v>
      </c>
      <c r="N2546" s="43" t="s">
        <v>5</v>
      </c>
      <c r="O2546" s="13" t="s">
        <v>3977</v>
      </c>
      <c r="P2546" s="11">
        <v>4510889364.6186104</v>
      </c>
      <c r="Q2546" s="41" t="s">
        <v>6281</v>
      </c>
      <c r="R2546" s="43" t="s">
        <v>3978</v>
      </c>
      <c r="S2546" s="43">
        <f t="shared" si="79"/>
        <v>0.62009999999999998</v>
      </c>
      <c r="T2546" s="11">
        <v>27972024.949999999</v>
      </c>
      <c r="U2546" s="9">
        <f t="shared" si="80"/>
        <v>27972024.949999999</v>
      </c>
      <c r="BE2546" s="42"/>
      <c r="BK2546" s="12">
        <v>0</v>
      </c>
      <c r="BS2546" s="11"/>
      <c r="BT2546" s="11">
        <v>12619187.140000001</v>
      </c>
      <c r="BW2546" s="11"/>
      <c r="CA2546" s="43">
        <v>0</v>
      </c>
      <c r="CE2546" s="5"/>
      <c r="CF2546" s="11">
        <v>0</v>
      </c>
      <c r="CI2546" s="11">
        <v>36599.93</v>
      </c>
      <c r="CJ2546" s="11">
        <v>0</v>
      </c>
      <c r="CM2546" s="11">
        <v>0</v>
      </c>
      <c r="CN2546" s="11">
        <v>0</v>
      </c>
      <c r="CR2546" s="43">
        <v>0</v>
      </c>
      <c r="CT2546" s="97">
        <v>0</v>
      </c>
      <c r="CU2546" s="11"/>
      <c r="CV2546" s="43"/>
      <c r="DB2546" s="104">
        <v>0</v>
      </c>
      <c r="DF2546" s="15">
        <v>0</v>
      </c>
      <c r="DK2546" s="11"/>
      <c r="DP2546" s="11">
        <v>0</v>
      </c>
      <c r="DQ2546" s="11"/>
      <c r="DR2546" s="11">
        <v>920925.45</v>
      </c>
      <c r="DV2546" s="24">
        <v>0</v>
      </c>
      <c r="DZ2546" s="11">
        <v>14395312.43</v>
      </c>
      <c r="EA2546" s="11"/>
      <c r="EB2546" s="11"/>
      <c r="EC2546" s="11"/>
      <c r="ED2546" s="11">
        <v>0</v>
      </c>
      <c r="EG2546" s="43">
        <v>0</v>
      </c>
    </row>
    <row r="2547" spans="1:140" s="41" customFormat="1">
      <c r="B2547" s="68" t="s">
        <v>6278</v>
      </c>
      <c r="C2547" s="41" t="s">
        <v>6279</v>
      </c>
      <c r="D2547" s="43" t="s">
        <v>6290</v>
      </c>
      <c r="E2547" s="43" t="s">
        <v>149</v>
      </c>
      <c r="F2547" s="43" t="s">
        <v>1092</v>
      </c>
      <c r="G2547" s="43" t="s">
        <v>1093</v>
      </c>
      <c r="J2547" s="10">
        <v>42674</v>
      </c>
      <c r="K2547" s="10">
        <v>42674</v>
      </c>
      <c r="M2547" s="43" t="s">
        <v>2</v>
      </c>
      <c r="N2547" s="43" t="s">
        <v>5</v>
      </c>
      <c r="O2547" s="13" t="s">
        <v>4109</v>
      </c>
      <c r="P2547" s="11">
        <v>1512001348.6486499</v>
      </c>
      <c r="Q2547" s="41" t="s">
        <v>6281</v>
      </c>
      <c r="R2547" s="43" t="s">
        <v>2407</v>
      </c>
      <c r="S2547" s="43">
        <f t="shared" si="79"/>
        <v>1.8499999999999999</v>
      </c>
      <c r="T2547" s="11">
        <v>27972024.949999999</v>
      </c>
      <c r="U2547" s="11">
        <f t="shared" si="80"/>
        <v>27972024.949999999</v>
      </c>
      <c r="BK2547" s="12">
        <v>0</v>
      </c>
      <c r="BS2547" s="11"/>
      <c r="BT2547" s="11">
        <v>12619187.140000001</v>
      </c>
      <c r="BW2547" s="11"/>
      <c r="CA2547" s="43">
        <v>0</v>
      </c>
      <c r="CF2547" s="11">
        <v>0</v>
      </c>
      <c r="CI2547" s="11">
        <v>36599.93</v>
      </c>
      <c r="CJ2547" s="11">
        <v>0</v>
      </c>
      <c r="CM2547" s="11">
        <v>0</v>
      </c>
      <c r="CN2547" s="11">
        <v>0</v>
      </c>
      <c r="CR2547" s="43">
        <v>0</v>
      </c>
      <c r="CT2547" s="97">
        <v>0</v>
      </c>
      <c r="DB2547" s="104">
        <v>0</v>
      </c>
      <c r="DF2547" s="15">
        <v>0</v>
      </c>
      <c r="DK2547" s="11"/>
      <c r="DP2547" s="11">
        <v>0</v>
      </c>
      <c r="DQ2547" s="11"/>
      <c r="DR2547" s="11">
        <v>920925.45</v>
      </c>
      <c r="DV2547" s="24">
        <v>0</v>
      </c>
      <c r="DZ2547" s="11">
        <v>14395312.43</v>
      </c>
      <c r="EA2547" s="11"/>
      <c r="EB2547" s="11"/>
      <c r="EC2547" s="11"/>
      <c r="ED2547" s="11">
        <v>0</v>
      </c>
      <c r="EG2547" s="43">
        <v>0</v>
      </c>
    </row>
    <row r="2548" spans="1:140">
      <c r="B2548" s="68" t="s">
        <v>6278</v>
      </c>
      <c r="C2548" s="41" t="s">
        <v>6279</v>
      </c>
      <c r="D2548" s="43" t="s">
        <v>6290</v>
      </c>
      <c r="E2548" s="43" t="s">
        <v>149</v>
      </c>
      <c r="F2548" s="43" t="s">
        <v>1092</v>
      </c>
      <c r="G2548" s="43" t="s">
        <v>1093</v>
      </c>
      <c r="H2548" s="41"/>
      <c r="J2548" s="10">
        <v>42704</v>
      </c>
      <c r="K2548" s="10">
        <v>42766</v>
      </c>
      <c r="M2548" s="43" t="s">
        <v>2</v>
      </c>
      <c r="N2548" s="43" t="s">
        <v>5</v>
      </c>
      <c r="O2548" s="13" t="s">
        <v>4175</v>
      </c>
      <c r="P2548" s="11">
        <v>4765576010.2903099</v>
      </c>
      <c r="Q2548" s="41" t="s">
        <v>6281</v>
      </c>
      <c r="R2548" s="43" t="s">
        <v>4165</v>
      </c>
      <c r="S2548" s="43">
        <f t="shared" si="79"/>
        <v>0.58696000000000004</v>
      </c>
      <c r="T2548" s="11">
        <v>27972024.949999999</v>
      </c>
      <c r="U2548" s="9">
        <f t="shared" si="80"/>
        <v>27972024.949999999</v>
      </c>
      <c r="BE2548" s="42"/>
      <c r="BK2548" s="12">
        <v>0</v>
      </c>
      <c r="BS2548" s="11"/>
      <c r="BT2548" s="11">
        <v>12619187.140000001</v>
      </c>
      <c r="BW2548" s="11"/>
      <c r="CA2548" s="43">
        <v>0</v>
      </c>
      <c r="CF2548" s="11">
        <v>0</v>
      </c>
      <c r="CI2548" s="11">
        <v>36599.93</v>
      </c>
      <c r="CJ2548" s="11">
        <v>0</v>
      </c>
      <c r="CM2548" s="11">
        <v>0</v>
      </c>
      <c r="CN2548" s="11">
        <v>0</v>
      </c>
      <c r="CR2548" s="43">
        <v>0</v>
      </c>
      <c r="CT2548" s="98">
        <v>0</v>
      </c>
      <c r="DB2548" s="105">
        <v>0</v>
      </c>
      <c r="DF2548" s="15">
        <v>0</v>
      </c>
      <c r="DK2548" s="11"/>
      <c r="DP2548" s="11">
        <v>0</v>
      </c>
      <c r="DQ2548" s="11"/>
      <c r="DR2548" s="11">
        <v>920925.45</v>
      </c>
      <c r="DV2548" s="55">
        <v>0</v>
      </c>
      <c r="DZ2548" s="11">
        <v>14395312.43</v>
      </c>
      <c r="EA2548" s="11"/>
      <c r="EB2548" s="11"/>
      <c r="EC2548" s="11"/>
      <c r="ED2548" s="11">
        <v>0</v>
      </c>
      <c r="EG2548" s="43">
        <v>0</v>
      </c>
    </row>
    <row r="2549" spans="1:140">
      <c r="B2549" s="68" t="s">
        <v>6278</v>
      </c>
      <c r="C2549" s="41" t="s">
        <v>6279</v>
      </c>
      <c r="D2549" s="43" t="s">
        <v>6290</v>
      </c>
      <c r="E2549" s="43" t="s">
        <v>149</v>
      </c>
      <c r="F2549" s="43" t="s">
        <v>1092</v>
      </c>
      <c r="G2549" s="43" t="s">
        <v>1093</v>
      </c>
      <c r="H2549" s="41"/>
      <c r="J2549" s="10">
        <v>42735</v>
      </c>
      <c r="K2549" s="10">
        <v>42766</v>
      </c>
      <c r="M2549" s="43" t="s">
        <v>2</v>
      </c>
      <c r="N2549" s="43" t="s">
        <v>5</v>
      </c>
      <c r="O2549" s="13" t="s">
        <v>4804</v>
      </c>
      <c r="P2549" s="11">
        <v>4260650848.4130001</v>
      </c>
      <c r="Q2549" s="41" t="s">
        <v>6281</v>
      </c>
      <c r="R2549" s="43" t="s">
        <v>4805</v>
      </c>
      <c r="S2549" s="43">
        <f t="shared" si="79"/>
        <v>0.65651999999999999</v>
      </c>
      <c r="T2549" s="11">
        <v>27972024.949999999</v>
      </c>
      <c r="U2549" s="9">
        <f t="shared" si="80"/>
        <v>27972024.949999999</v>
      </c>
      <c r="BE2549" s="42"/>
      <c r="BK2549" s="12">
        <v>0</v>
      </c>
      <c r="BS2549" s="11"/>
      <c r="BT2549" s="11">
        <v>12619187.140000001</v>
      </c>
      <c r="BW2549" s="11"/>
      <c r="CA2549" s="43">
        <v>0</v>
      </c>
      <c r="CF2549" s="11">
        <v>0</v>
      </c>
      <c r="CI2549" s="11">
        <v>36599.93</v>
      </c>
      <c r="CJ2549" s="11">
        <v>0</v>
      </c>
      <c r="CM2549" s="11">
        <v>0</v>
      </c>
      <c r="CN2549" s="11">
        <v>0</v>
      </c>
      <c r="CR2549" s="43">
        <v>0</v>
      </c>
      <c r="CT2549" s="97">
        <v>0</v>
      </c>
      <c r="DB2549" s="104">
        <v>0</v>
      </c>
      <c r="DF2549" s="15">
        <v>0</v>
      </c>
      <c r="DK2549" s="11"/>
      <c r="DP2549" s="11">
        <v>0</v>
      </c>
      <c r="DQ2549" s="11"/>
      <c r="DR2549" s="11">
        <v>920925.45</v>
      </c>
      <c r="DV2549" s="24">
        <v>0</v>
      </c>
      <c r="DZ2549" s="11">
        <v>14395312.43</v>
      </c>
      <c r="EA2549" s="11"/>
      <c r="EB2549" s="11"/>
      <c r="EC2549" s="11"/>
      <c r="ED2549" s="11">
        <v>0</v>
      </c>
      <c r="EG2549" s="43">
        <v>0</v>
      </c>
    </row>
    <row r="2550" spans="1:140">
      <c r="B2550" s="68" t="s">
        <v>6278</v>
      </c>
      <c r="C2550" s="41" t="s">
        <v>6279</v>
      </c>
      <c r="D2550" s="43" t="s">
        <v>6290</v>
      </c>
      <c r="E2550" s="43" t="s">
        <v>149</v>
      </c>
      <c r="F2550" s="43" t="s">
        <v>1092</v>
      </c>
      <c r="G2550" s="43" t="s">
        <v>1093</v>
      </c>
      <c r="H2550" s="41"/>
      <c r="J2550" s="10">
        <v>42766</v>
      </c>
      <c r="K2550" s="10">
        <v>42855</v>
      </c>
      <c r="M2550" s="43" t="s">
        <v>2</v>
      </c>
      <c r="N2550" s="43" t="s">
        <v>5</v>
      </c>
      <c r="O2550" s="13" t="s">
        <v>5000</v>
      </c>
      <c r="P2550" s="11">
        <v>4640503160.3570099</v>
      </c>
      <c r="Q2550" s="41" t="s">
        <v>6281</v>
      </c>
      <c r="R2550" s="43" t="s">
        <v>5001</v>
      </c>
      <c r="S2550" s="43">
        <f t="shared" si="79"/>
        <v>0.60277999999999998</v>
      </c>
      <c r="T2550" s="11">
        <v>27972024.949999999</v>
      </c>
      <c r="U2550" s="9">
        <f t="shared" si="80"/>
        <v>27972024.949999999</v>
      </c>
      <c r="BE2550" s="42"/>
      <c r="BK2550" s="12">
        <v>0</v>
      </c>
      <c r="BS2550" s="11"/>
      <c r="BT2550" s="11">
        <v>12619187.140000001</v>
      </c>
      <c r="BW2550" s="11"/>
      <c r="CA2550" s="43">
        <v>0</v>
      </c>
      <c r="CF2550" s="11">
        <v>0</v>
      </c>
      <c r="CI2550" s="11">
        <v>36599.93</v>
      </c>
      <c r="CJ2550" s="11">
        <v>0</v>
      </c>
      <c r="CM2550" s="11">
        <v>0</v>
      </c>
      <c r="CN2550" s="11">
        <v>0</v>
      </c>
      <c r="CR2550" s="43">
        <v>0</v>
      </c>
      <c r="CT2550" s="98">
        <v>0</v>
      </c>
      <c r="DB2550" s="105">
        <v>0</v>
      </c>
      <c r="DF2550" s="15">
        <v>0</v>
      </c>
      <c r="DK2550" s="11"/>
      <c r="DP2550" s="11">
        <v>0</v>
      </c>
      <c r="DQ2550" s="11"/>
      <c r="DR2550" s="11">
        <v>920925.45</v>
      </c>
      <c r="DV2550" s="55">
        <v>0</v>
      </c>
      <c r="DZ2550" s="11">
        <v>14395312.43</v>
      </c>
      <c r="EA2550" s="11"/>
      <c r="EB2550" s="11"/>
      <c r="EC2550" s="11"/>
      <c r="ED2550" s="11">
        <v>0</v>
      </c>
      <c r="EG2550" s="43">
        <v>0</v>
      </c>
    </row>
    <row r="2551" spans="1:140">
      <c r="B2551" s="68" t="s">
        <v>6278</v>
      </c>
      <c r="C2551" s="41" t="s">
        <v>6279</v>
      </c>
      <c r="D2551" s="43" t="s">
        <v>6290</v>
      </c>
      <c r="E2551" s="43" t="s">
        <v>149</v>
      </c>
      <c r="F2551" s="43" t="s">
        <v>1092</v>
      </c>
      <c r="G2551" s="43" t="s">
        <v>1093</v>
      </c>
      <c r="H2551" s="41"/>
      <c r="J2551" s="10">
        <v>42794</v>
      </c>
      <c r="K2551" s="10">
        <v>42855</v>
      </c>
      <c r="M2551" s="43" t="s">
        <v>2</v>
      </c>
      <c r="N2551" s="43" t="s">
        <v>5</v>
      </c>
      <c r="O2551" s="13" t="s">
        <v>5074</v>
      </c>
      <c r="P2551" s="11">
        <v>5137760809.2719097</v>
      </c>
      <c r="Q2551" s="41" t="s">
        <v>6281</v>
      </c>
      <c r="R2551" s="43" t="s">
        <v>5075</v>
      </c>
      <c r="S2551" s="43">
        <f t="shared" si="79"/>
        <v>0.54444000000000004</v>
      </c>
      <c r="T2551" s="11">
        <v>27972024.949999999</v>
      </c>
      <c r="U2551" s="9">
        <f t="shared" si="80"/>
        <v>27972024.949999999</v>
      </c>
      <c r="BE2551" s="42"/>
      <c r="BK2551" s="12">
        <v>0</v>
      </c>
      <c r="BS2551" s="11"/>
      <c r="BT2551" s="11">
        <v>12619187.140000001</v>
      </c>
      <c r="BW2551" s="11"/>
      <c r="CA2551" s="43">
        <v>0</v>
      </c>
      <c r="CF2551" s="11">
        <v>0</v>
      </c>
      <c r="CI2551" s="11">
        <v>36599.93</v>
      </c>
      <c r="CJ2551" s="11">
        <v>0</v>
      </c>
      <c r="CM2551" s="11">
        <v>0</v>
      </c>
      <c r="CN2551" s="11">
        <v>0</v>
      </c>
      <c r="CR2551" s="43">
        <v>0</v>
      </c>
      <c r="CT2551" s="98">
        <v>0</v>
      </c>
      <c r="DB2551" s="105">
        <v>0</v>
      </c>
      <c r="DF2551" s="15">
        <v>0</v>
      </c>
      <c r="DK2551" s="11"/>
      <c r="DP2551" s="11">
        <v>0</v>
      </c>
      <c r="DQ2551" s="11"/>
      <c r="DR2551" s="11">
        <v>920925.45</v>
      </c>
      <c r="DV2551" s="55">
        <v>0</v>
      </c>
      <c r="DZ2551" s="11">
        <v>14395312.43</v>
      </c>
      <c r="EA2551" s="11"/>
      <c r="EB2551" s="11"/>
      <c r="EC2551" s="11"/>
      <c r="ED2551" s="11">
        <v>0</v>
      </c>
      <c r="EG2551" s="43">
        <v>0</v>
      </c>
    </row>
    <row r="2552" spans="1:140">
      <c r="A2552" s="41"/>
      <c r="B2552" s="68" t="s">
        <v>6278</v>
      </c>
      <c r="C2552" s="41" t="s">
        <v>6279</v>
      </c>
      <c r="D2552" s="43" t="s">
        <v>6290</v>
      </c>
      <c r="E2552" s="43" t="s">
        <v>149</v>
      </c>
      <c r="F2552" s="43" t="s">
        <v>1092</v>
      </c>
      <c r="G2552" s="43" t="s">
        <v>1093</v>
      </c>
      <c r="H2552" s="41"/>
      <c r="I2552" s="41" t="s">
        <v>182</v>
      </c>
      <c r="J2552" s="10">
        <v>42825</v>
      </c>
      <c r="K2552" s="10">
        <v>42855</v>
      </c>
      <c r="L2552" s="41"/>
      <c r="M2552" s="43" t="s">
        <v>2</v>
      </c>
      <c r="N2552" s="43" t="s">
        <v>5</v>
      </c>
      <c r="O2552" s="13" t="s">
        <v>5377</v>
      </c>
      <c r="P2552" s="11">
        <v>4285061575.10953</v>
      </c>
      <c r="Q2552" s="41" t="s">
        <v>6281</v>
      </c>
      <c r="R2552" s="43" t="s">
        <v>5663</v>
      </c>
      <c r="S2552" s="43">
        <f t="shared" si="79"/>
        <v>0.65278000000000003</v>
      </c>
      <c r="T2552" s="11">
        <v>27972024.949999999</v>
      </c>
      <c r="U2552" s="9">
        <f t="shared" si="80"/>
        <v>27972024.949999999</v>
      </c>
      <c r="V2552" s="41"/>
      <c r="W2552" s="41"/>
      <c r="X2552" s="41"/>
      <c r="Y2552" s="41"/>
      <c r="Z2552" s="41"/>
      <c r="AA2552" s="41"/>
      <c r="AB2552" s="41"/>
      <c r="AC2552" s="41"/>
      <c r="AD2552" s="41"/>
      <c r="AE2552" s="41"/>
      <c r="AF2552" s="41"/>
      <c r="AG2552" s="41"/>
      <c r="AH2552" s="41"/>
      <c r="AI2552" s="41"/>
      <c r="AJ2552" s="41"/>
      <c r="AK2552" s="41"/>
      <c r="AL2552" s="41"/>
      <c r="AM2552" s="41"/>
      <c r="AN2552" s="41"/>
      <c r="AO2552" s="41"/>
      <c r="AP2552" s="41"/>
      <c r="AQ2552" s="41"/>
      <c r="AR2552" s="41"/>
      <c r="AS2552" s="41"/>
      <c r="AT2552" s="41"/>
      <c r="AU2552" s="41"/>
      <c r="AV2552" s="41"/>
      <c r="AW2552" s="41"/>
      <c r="AX2552" s="41"/>
      <c r="AY2552" s="41"/>
      <c r="AZ2552" s="41"/>
      <c r="BA2552" s="41"/>
      <c r="BB2552" s="41"/>
      <c r="BC2552" s="41"/>
      <c r="BD2552" s="41"/>
      <c r="BE2552" s="41"/>
      <c r="BF2552" s="41"/>
      <c r="BG2552" s="41"/>
      <c r="BH2552" s="41"/>
      <c r="BI2552" s="41"/>
      <c r="BJ2552" s="41"/>
      <c r="BK2552" s="12">
        <v>0</v>
      </c>
      <c r="BL2552" s="41"/>
      <c r="BM2552" s="41"/>
      <c r="BN2552" s="41"/>
      <c r="BO2552" s="41"/>
      <c r="BP2552" s="41"/>
      <c r="BQ2552" s="41"/>
      <c r="BR2552" s="41"/>
      <c r="BS2552" s="41"/>
      <c r="BT2552" s="11">
        <v>12619187.140000001</v>
      </c>
      <c r="BU2552" s="41"/>
      <c r="BV2552" s="41"/>
      <c r="BW2552" s="11"/>
      <c r="BX2552" s="41"/>
      <c r="BY2552" s="41"/>
      <c r="BZ2552" s="41"/>
      <c r="CA2552" s="43">
        <v>0</v>
      </c>
      <c r="CB2552" s="41"/>
      <c r="CC2552" s="41"/>
      <c r="CD2552" s="41"/>
      <c r="CE2552" s="11"/>
      <c r="CF2552" s="11">
        <v>0</v>
      </c>
      <c r="CG2552" s="41"/>
      <c r="CH2552" s="41"/>
      <c r="CI2552" s="11">
        <v>36599.93</v>
      </c>
      <c r="CJ2552" s="11">
        <v>0</v>
      </c>
      <c r="CK2552" s="41"/>
      <c r="CL2552" s="41"/>
      <c r="CM2552" s="43">
        <v>0</v>
      </c>
      <c r="CN2552" s="11">
        <v>0</v>
      </c>
      <c r="CO2552" s="41"/>
      <c r="CP2552" s="41"/>
      <c r="CQ2552" s="41"/>
      <c r="CR2552" s="43">
        <v>0</v>
      </c>
      <c r="CS2552" s="41"/>
      <c r="CT2552" s="100">
        <v>0</v>
      </c>
      <c r="CU2552" s="11"/>
      <c r="CV2552" s="43"/>
      <c r="CW2552" s="41"/>
      <c r="DA2552" s="41"/>
      <c r="DB2552" s="37">
        <v>0</v>
      </c>
      <c r="DE2552" s="41"/>
      <c r="DF2552" s="11"/>
      <c r="DG2552" s="41"/>
      <c r="DH2552" s="41"/>
      <c r="DI2552" s="41"/>
      <c r="DJ2552" s="41"/>
      <c r="DK2552" s="11"/>
      <c r="DL2552" s="41"/>
      <c r="DM2552" s="41"/>
      <c r="DN2552" s="41"/>
      <c r="DO2552" s="41"/>
      <c r="DP2552" s="11">
        <v>0</v>
      </c>
      <c r="DQ2552" s="41"/>
      <c r="DR2552" s="11">
        <v>920925.45</v>
      </c>
      <c r="DS2552" s="41"/>
      <c r="DT2552" s="41">
        <v>0</v>
      </c>
      <c r="DU2552" s="41"/>
      <c r="DV2552" s="22">
        <v>0</v>
      </c>
      <c r="DW2552" s="41"/>
      <c r="DX2552" s="41"/>
      <c r="DY2552" s="41"/>
      <c r="DZ2552" s="11">
        <v>14395312.43</v>
      </c>
      <c r="EA2552" s="41"/>
      <c r="EB2552" s="11"/>
      <c r="EC2552" s="41"/>
      <c r="ED2552" s="11">
        <v>0</v>
      </c>
      <c r="EE2552" s="41"/>
      <c r="EF2552" s="41"/>
      <c r="EG2552" s="43">
        <v>0</v>
      </c>
      <c r="EH2552" s="41"/>
      <c r="EI2552" s="41"/>
      <c r="EJ2552" s="41"/>
    </row>
    <row r="2553" spans="1:140">
      <c r="A2553" s="41"/>
      <c r="B2553" s="68" t="s">
        <v>6278</v>
      </c>
      <c r="C2553" s="41" t="s">
        <v>6279</v>
      </c>
      <c r="D2553" s="43" t="s">
        <v>6290</v>
      </c>
      <c r="E2553" s="43" t="s">
        <v>149</v>
      </c>
      <c r="F2553" s="43" t="s">
        <v>1092</v>
      </c>
      <c r="G2553" s="43" t="s">
        <v>1093</v>
      </c>
      <c r="H2553" s="41"/>
      <c r="I2553" s="41" t="s">
        <v>182</v>
      </c>
      <c r="J2553" s="10">
        <v>42855</v>
      </c>
      <c r="K2553" s="10">
        <v>42947</v>
      </c>
      <c r="L2553" s="41"/>
      <c r="M2553" s="43" t="s">
        <v>2</v>
      </c>
      <c r="N2553" s="43" t="s">
        <v>5</v>
      </c>
      <c r="O2553" s="13" t="s">
        <v>5550</v>
      </c>
      <c r="P2553" s="11">
        <v>4848510183.38764</v>
      </c>
      <c r="Q2553" s="41" t="s">
        <v>6281</v>
      </c>
      <c r="R2553" s="43" t="s">
        <v>5809</v>
      </c>
      <c r="S2553" s="43">
        <f t="shared" si="79"/>
        <v>0.57691999999999999</v>
      </c>
      <c r="T2553" s="11">
        <v>27972024.949999999</v>
      </c>
      <c r="U2553" s="9">
        <f t="shared" si="80"/>
        <v>27972024.949999999</v>
      </c>
      <c r="V2553" s="41"/>
      <c r="W2553" s="41"/>
      <c r="X2553" s="41"/>
      <c r="Y2553" s="41"/>
      <c r="Z2553" s="41"/>
      <c r="AA2553" s="41"/>
      <c r="AB2553" s="41"/>
      <c r="AC2553" s="41"/>
      <c r="AD2553" s="41"/>
      <c r="AE2553" s="41"/>
      <c r="AF2553" s="41"/>
      <c r="AG2553" s="41"/>
      <c r="AH2553" s="41"/>
      <c r="AI2553" s="41"/>
      <c r="AJ2553" s="41"/>
      <c r="AK2553" s="41"/>
      <c r="AL2553" s="41"/>
      <c r="AM2553" s="41"/>
      <c r="AN2553" s="41"/>
      <c r="AO2553" s="41"/>
      <c r="AP2553" s="41"/>
      <c r="AQ2553" s="41"/>
      <c r="AR2553" s="41"/>
      <c r="AS2553" s="41"/>
      <c r="AT2553" s="41"/>
      <c r="AU2553" s="41"/>
      <c r="AV2553" s="41"/>
      <c r="AW2553" s="41"/>
      <c r="AX2553" s="41"/>
      <c r="AY2553" s="41"/>
      <c r="AZ2553" s="41"/>
      <c r="BA2553" s="41"/>
      <c r="BB2553" s="41"/>
      <c r="BC2553" s="41"/>
      <c r="BD2553" s="41"/>
      <c r="BE2553" s="41"/>
      <c r="BF2553" s="41"/>
      <c r="BG2553" s="41"/>
      <c r="BH2553" s="41"/>
      <c r="BI2553" s="41"/>
      <c r="BJ2553" s="41"/>
      <c r="BK2553" s="12">
        <v>0</v>
      </c>
      <c r="BL2553" s="41"/>
      <c r="BM2553" s="41"/>
      <c r="BN2553" s="41"/>
      <c r="BO2553" s="41"/>
      <c r="BP2553" s="41"/>
      <c r="BQ2553" s="41"/>
      <c r="BR2553" s="41"/>
      <c r="BS2553" s="41"/>
      <c r="BT2553" s="11">
        <v>12619187.140000001</v>
      </c>
      <c r="BU2553" s="41"/>
      <c r="BV2553" s="41"/>
      <c r="BW2553" s="11"/>
      <c r="BX2553" s="41"/>
      <c r="BY2553" s="41"/>
      <c r="BZ2553" s="41"/>
      <c r="CA2553" s="43">
        <v>0</v>
      </c>
      <c r="CB2553" s="41"/>
      <c r="CC2553" s="41"/>
      <c r="CD2553" s="41"/>
      <c r="CE2553" s="11"/>
      <c r="CF2553" s="11">
        <v>0</v>
      </c>
      <c r="CG2553" s="41"/>
      <c r="CH2553" s="41"/>
      <c r="CI2553" s="11">
        <v>36599.93</v>
      </c>
      <c r="CJ2553" s="11">
        <v>0</v>
      </c>
      <c r="CK2553" s="41"/>
      <c r="CL2553" s="41"/>
      <c r="CM2553" s="43">
        <v>0</v>
      </c>
      <c r="CN2553" s="11">
        <v>0</v>
      </c>
      <c r="CO2553" s="41"/>
      <c r="CP2553" s="41"/>
      <c r="CQ2553" s="41"/>
      <c r="CR2553" s="43">
        <v>0</v>
      </c>
      <c r="CS2553" s="41"/>
      <c r="CT2553" s="100">
        <v>0</v>
      </c>
      <c r="CU2553" s="11"/>
      <c r="CV2553" s="43"/>
      <c r="CW2553" s="41"/>
      <c r="DA2553" s="41"/>
      <c r="DB2553" s="108">
        <v>0</v>
      </c>
      <c r="DE2553" s="41"/>
      <c r="DF2553" s="63"/>
      <c r="DG2553" s="41"/>
      <c r="DH2553" s="41"/>
      <c r="DI2553" s="41"/>
      <c r="DJ2553" s="41"/>
      <c r="DK2553" s="11"/>
      <c r="DL2553" s="41"/>
      <c r="DM2553" s="41"/>
      <c r="DN2553" s="41"/>
      <c r="DO2553" s="41"/>
      <c r="DP2553" s="11">
        <v>0</v>
      </c>
      <c r="DQ2553" s="41"/>
      <c r="DR2553" s="11">
        <v>920925.45</v>
      </c>
      <c r="DS2553" s="41"/>
      <c r="DT2553" s="41">
        <v>0</v>
      </c>
      <c r="DU2553" s="41"/>
      <c r="DV2553" s="56">
        <v>0</v>
      </c>
      <c r="DW2553" s="41"/>
      <c r="DX2553" s="41"/>
      <c r="DY2553" s="41"/>
      <c r="DZ2553" s="11">
        <v>14395312.43</v>
      </c>
      <c r="EA2553" s="41"/>
      <c r="EB2553" s="11"/>
      <c r="EC2553" s="41"/>
      <c r="ED2553" s="11">
        <v>0</v>
      </c>
      <c r="EE2553" s="41"/>
      <c r="EF2553" s="41"/>
      <c r="EG2553" s="43">
        <v>0</v>
      </c>
      <c r="EH2553" s="41"/>
      <c r="EI2553" s="41"/>
      <c r="EJ2553" s="41"/>
    </row>
    <row r="2554" spans="1:140">
      <c r="B2554" s="68" t="s">
        <v>6278</v>
      </c>
      <c r="C2554" s="41" t="s">
        <v>6279</v>
      </c>
      <c r="D2554" s="43" t="s">
        <v>6298</v>
      </c>
      <c r="E2554" s="43" t="s">
        <v>149</v>
      </c>
      <c r="F2554" s="43" t="s">
        <v>1092</v>
      </c>
      <c r="G2554" s="43" t="s">
        <v>1093</v>
      </c>
      <c r="H2554" s="41"/>
      <c r="J2554" s="10">
        <v>42550</v>
      </c>
      <c r="K2554" s="10">
        <v>42613</v>
      </c>
      <c r="M2554" s="43" t="s">
        <v>152</v>
      </c>
      <c r="N2554" s="43" t="s">
        <v>153</v>
      </c>
      <c r="O2554" s="13" t="s">
        <v>1094</v>
      </c>
      <c r="P2554" s="11">
        <v>2331002079.1666698</v>
      </c>
      <c r="Q2554" s="41" t="s">
        <v>6281</v>
      </c>
      <c r="R2554" s="43" t="s">
        <v>1387</v>
      </c>
      <c r="S2554" s="43">
        <f t="shared" si="79"/>
        <v>1.2</v>
      </c>
      <c r="T2554" s="11">
        <v>27972024.949999999</v>
      </c>
      <c r="U2554" s="9">
        <f t="shared" si="80"/>
        <v>27972024.949999999</v>
      </c>
      <c r="BE2554" s="42"/>
      <c r="BK2554" s="12">
        <v>0</v>
      </c>
      <c r="BS2554" s="11"/>
      <c r="BT2554" s="11">
        <v>12619187.140000001</v>
      </c>
      <c r="BW2554" s="11"/>
      <c r="CA2554" s="43">
        <v>0</v>
      </c>
      <c r="CE2554" s="5"/>
      <c r="CF2554" s="11">
        <v>0</v>
      </c>
      <c r="CI2554" s="11">
        <v>36599.93</v>
      </c>
      <c r="CJ2554" s="11">
        <v>0</v>
      </c>
      <c r="CM2554" s="11">
        <v>0</v>
      </c>
      <c r="CN2554" s="11">
        <v>0</v>
      </c>
      <c r="CR2554" s="43">
        <v>0</v>
      </c>
      <c r="CT2554" s="98">
        <v>0</v>
      </c>
      <c r="CU2554" s="11"/>
      <c r="CV2554" s="43"/>
      <c r="DB2554" s="106">
        <v>0</v>
      </c>
      <c r="DF2554" s="11">
        <v>0</v>
      </c>
      <c r="DK2554" s="11"/>
      <c r="DP2554" s="11">
        <v>0</v>
      </c>
      <c r="DQ2554" s="11"/>
      <c r="DR2554" s="11">
        <v>920925.45</v>
      </c>
      <c r="DV2554" s="23">
        <v>0</v>
      </c>
      <c r="DZ2554" s="11">
        <v>14395312.43</v>
      </c>
      <c r="EA2554" s="11"/>
      <c r="EB2554" s="11"/>
      <c r="EC2554" s="11"/>
      <c r="ED2554" s="11">
        <v>0</v>
      </c>
      <c r="EG2554" s="43">
        <v>0</v>
      </c>
    </row>
    <row r="2555" spans="1:140">
      <c r="B2555" s="68" t="s">
        <v>6278</v>
      </c>
      <c r="C2555" s="41" t="s">
        <v>6279</v>
      </c>
      <c r="D2555" s="43" t="s">
        <v>6298</v>
      </c>
      <c r="E2555" s="43" t="s">
        <v>149</v>
      </c>
      <c r="F2555" s="43" t="s">
        <v>1092</v>
      </c>
      <c r="G2555" s="43" t="s">
        <v>1093</v>
      </c>
      <c r="H2555" s="41"/>
      <c r="J2555" s="10">
        <v>42582</v>
      </c>
      <c r="K2555" s="10">
        <v>42673</v>
      </c>
      <c r="M2555" s="43" t="s">
        <v>2</v>
      </c>
      <c r="N2555" s="43" t="s">
        <v>5</v>
      </c>
      <c r="O2555" s="13" t="s">
        <v>3562</v>
      </c>
      <c r="P2555" s="11">
        <v>4608241342.6688604</v>
      </c>
      <c r="Q2555" s="41" t="s">
        <v>6281</v>
      </c>
      <c r="R2555" s="43" t="s">
        <v>3563</v>
      </c>
      <c r="S2555" s="43">
        <f t="shared" si="79"/>
        <v>0.60699999999999998</v>
      </c>
      <c r="T2555" s="11">
        <v>27972024.949999999</v>
      </c>
      <c r="U2555" s="9">
        <f t="shared" si="80"/>
        <v>27972024.949999999</v>
      </c>
      <c r="BE2555" s="42"/>
      <c r="BK2555" s="12">
        <v>0</v>
      </c>
      <c r="BS2555" s="11"/>
      <c r="BT2555" s="11">
        <v>12619187.140000001</v>
      </c>
      <c r="BW2555" s="11"/>
      <c r="CA2555" s="43">
        <v>0</v>
      </c>
      <c r="CE2555" s="5"/>
      <c r="CF2555" s="11">
        <v>0</v>
      </c>
      <c r="CI2555" s="11">
        <v>36599.93</v>
      </c>
      <c r="CJ2555" s="11">
        <v>0</v>
      </c>
      <c r="CM2555" s="11">
        <v>0</v>
      </c>
      <c r="CN2555" s="11">
        <v>0</v>
      </c>
      <c r="CR2555" s="43">
        <v>0</v>
      </c>
      <c r="CT2555" s="98">
        <v>0</v>
      </c>
      <c r="CU2555" s="11"/>
      <c r="CV2555" s="43"/>
      <c r="DB2555" s="106">
        <v>0</v>
      </c>
      <c r="DF2555" s="11">
        <v>0</v>
      </c>
      <c r="DK2555" s="11"/>
      <c r="DP2555" s="11">
        <v>0</v>
      </c>
      <c r="DQ2555" s="11"/>
      <c r="DR2555" s="11">
        <v>920925.45</v>
      </c>
      <c r="DV2555" s="23">
        <v>0</v>
      </c>
      <c r="DZ2555" s="11">
        <v>14395312.43</v>
      </c>
      <c r="EA2555" s="11"/>
      <c r="EB2555" s="11"/>
      <c r="EC2555" s="11"/>
      <c r="ED2555" s="11">
        <v>0</v>
      </c>
      <c r="EG2555" s="43">
        <v>0</v>
      </c>
    </row>
    <row r="2556" spans="1:140">
      <c r="B2556" s="68" t="s">
        <v>6278</v>
      </c>
      <c r="C2556" s="41" t="s">
        <v>6279</v>
      </c>
      <c r="D2556" s="43" t="s">
        <v>6298</v>
      </c>
      <c r="E2556" s="43" t="s">
        <v>149</v>
      </c>
      <c r="F2556" s="43" t="s">
        <v>1092</v>
      </c>
      <c r="G2556" s="43" t="s">
        <v>1093</v>
      </c>
      <c r="H2556" s="41"/>
      <c r="J2556" s="10">
        <v>42613</v>
      </c>
      <c r="K2556" s="10">
        <v>42674</v>
      </c>
      <c r="M2556" s="43" t="s">
        <v>2</v>
      </c>
      <c r="N2556" s="43" t="s">
        <v>5</v>
      </c>
      <c r="O2556" s="13" t="s">
        <v>3683</v>
      </c>
      <c r="P2556" s="11">
        <v>4487298663.6935301</v>
      </c>
      <c r="Q2556" s="41" t="s">
        <v>6281</v>
      </c>
      <c r="R2556" s="43" t="s">
        <v>3684</v>
      </c>
      <c r="S2556" s="43">
        <f t="shared" si="79"/>
        <v>0.62336000000000003</v>
      </c>
      <c r="T2556" s="11">
        <v>27972024.949999999</v>
      </c>
      <c r="U2556" s="9">
        <f t="shared" si="80"/>
        <v>27972024.949999999</v>
      </c>
      <c r="BE2556" s="42"/>
      <c r="BK2556" s="12">
        <v>0</v>
      </c>
      <c r="BS2556" s="11"/>
      <c r="BT2556" s="11">
        <v>12619187.140000001</v>
      </c>
      <c r="BW2556" s="11"/>
      <c r="CA2556" s="43">
        <v>0</v>
      </c>
      <c r="CE2556" s="5"/>
      <c r="CF2556" s="11">
        <v>0</v>
      </c>
      <c r="CI2556" s="11">
        <v>36599.93</v>
      </c>
      <c r="CJ2556" s="11">
        <v>0</v>
      </c>
      <c r="CM2556" s="11">
        <v>0</v>
      </c>
      <c r="CN2556" s="11">
        <v>0</v>
      </c>
      <c r="CR2556" s="43">
        <v>0</v>
      </c>
      <c r="CT2556" s="98">
        <v>0</v>
      </c>
      <c r="CU2556" s="11"/>
      <c r="CV2556" s="43"/>
      <c r="DB2556" s="106">
        <v>0</v>
      </c>
      <c r="DF2556" s="11">
        <v>0</v>
      </c>
      <c r="DK2556" s="11"/>
      <c r="DP2556" s="11">
        <v>0</v>
      </c>
      <c r="DQ2556" s="11"/>
      <c r="DR2556" s="11">
        <v>920925.45</v>
      </c>
      <c r="DV2556" s="23">
        <v>0</v>
      </c>
      <c r="DZ2556" s="11">
        <v>14395312.43</v>
      </c>
      <c r="EA2556" s="11"/>
      <c r="EB2556" s="11"/>
      <c r="EC2556" s="11"/>
      <c r="ED2556" s="11">
        <v>0</v>
      </c>
      <c r="EG2556" s="43">
        <v>0</v>
      </c>
    </row>
    <row r="2557" spans="1:140">
      <c r="B2557" s="68" t="s">
        <v>6278</v>
      </c>
      <c r="C2557" s="41" t="s">
        <v>6279</v>
      </c>
      <c r="D2557" s="43" t="s">
        <v>6298</v>
      </c>
      <c r="E2557" s="43" t="s">
        <v>149</v>
      </c>
      <c r="F2557" s="43" t="s">
        <v>1092</v>
      </c>
      <c r="G2557" s="43" t="s">
        <v>1093</v>
      </c>
      <c r="H2557" s="41"/>
      <c r="J2557" s="10">
        <v>42643</v>
      </c>
      <c r="K2557" s="10">
        <v>42674</v>
      </c>
      <c r="M2557" s="43" t="s">
        <v>2</v>
      </c>
      <c r="N2557" s="43" t="s">
        <v>5</v>
      </c>
      <c r="O2557" s="13" t="s">
        <v>3977</v>
      </c>
      <c r="P2557" s="11">
        <v>4510889364.6186104</v>
      </c>
      <c r="Q2557" s="41" t="s">
        <v>6281</v>
      </c>
      <c r="R2557" s="43" t="s">
        <v>3978</v>
      </c>
      <c r="S2557" s="43">
        <f t="shared" si="79"/>
        <v>0.62009999999999998</v>
      </c>
      <c r="T2557" s="11">
        <v>27972024.949999999</v>
      </c>
      <c r="U2557" s="9">
        <f t="shared" si="80"/>
        <v>27972024.949999999</v>
      </c>
      <c r="BE2557" s="42"/>
      <c r="BK2557" s="12">
        <v>0</v>
      </c>
      <c r="BS2557" s="11"/>
      <c r="BT2557" s="11">
        <v>12619187.140000001</v>
      </c>
      <c r="BW2557" s="11"/>
      <c r="CA2557" s="43">
        <v>0</v>
      </c>
      <c r="CE2557" s="5"/>
      <c r="CF2557" s="11">
        <v>0</v>
      </c>
      <c r="CI2557" s="11">
        <v>36599.93</v>
      </c>
      <c r="CJ2557" s="11">
        <v>0</v>
      </c>
      <c r="CM2557" s="11">
        <v>0</v>
      </c>
      <c r="CN2557" s="11">
        <v>0</v>
      </c>
      <c r="CR2557" s="43">
        <v>0</v>
      </c>
      <c r="CT2557" s="98">
        <v>0</v>
      </c>
      <c r="CU2557" s="11"/>
      <c r="CV2557" s="43"/>
      <c r="DB2557" s="106">
        <v>0</v>
      </c>
      <c r="DF2557" s="11">
        <v>0</v>
      </c>
      <c r="DK2557" s="11"/>
      <c r="DP2557" s="11">
        <v>0</v>
      </c>
      <c r="DQ2557" s="11"/>
      <c r="DR2557" s="11">
        <v>920925.45</v>
      </c>
      <c r="DV2557" s="23">
        <v>0</v>
      </c>
      <c r="DZ2557" s="11">
        <v>14395312.43</v>
      </c>
      <c r="EA2557" s="11"/>
      <c r="EB2557" s="11"/>
      <c r="EC2557" s="11"/>
      <c r="ED2557" s="11">
        <v>0</v>
      </c>
      <c r="EG2557" s="43">
        <v>0</v>
      </c>
    </row>
    <row r="2558" spans="1:140">
      <c r="B2558" s="68" t="s">
        <v>6278</v>
      </c>
      <c r="C2558" s="41" t="s">
        <v>6279</v>
      </c>
      <c r="D2558" s="43" t="s">
        <v>6298</v>
      </c>
      <c r="E2558" s="43" t="s">
        <v>149</v>
      </c>
      <c r="F2558" s="43" t="s">
        <v>1092</v>
      </c>
      <c r="G2558" s="43" t="s">
        <v>1093</v>
      </c>
      <c r="H2558" s="41"/>
      <c r="J2558" s="10">
        <v>42674</v>
      </c>
      <c r="K2558" s="10">
        <v>42674</v>
      </c>
      <c r="M2558" s="43" t="s">
        <v>2</v>
      </c>
      <c r="N2558" s="43" t="s">
        <v>5</v>
      </c>
      <c r="O2558" s="13" t="s">
        <v>4109</v>
      </c>
      <c r="P2558" s="11">
        <v>1512001348.6486499</v>
      </c>
      <c r="Q2558" s="41" t="s">
        <v>6281</v>
      </c>
      <c r="R2558" s="43" t="s">
        <v>2407</v>
      </c>
      <c r="S2558" s="43">
        <f t="shared" si="79"/>
        <v>1.8499999999999999</v>
      </c>
      <c r="T2558" s="11">
        <v>27972024.949999999</v>
      </c>
      <c r="U2558" s="9">
        <f t="shared" si="80"/>
        <v>27972024.949999999</v>
      </c>
      <c r="BE2558" s="42"/>
      <c r="BK2558" s="12">
        <v>0</v>
      </c>
      <c r="BS2558" s="11"/>
      <c r="BT2558" s="11">
        <v>12619187.140000001</v>
      </c>
      <c r="BW2558" s="11"/>
      <c r="CA2558" s="43">
        <v>0</v>
      </c>
      <c r="CE2558" s="5"/>
      <c r="CF2558" s="11">
        <v>0</v>
      </c>
      <c r="CI2558" s="11">
        <v>36599.93</v>
      </c>
      <c r="CJ2558" s="11">
        <v>0</v>
      </c>
      <c r="CM2558" s="11">
        <v>0</v>
      </c>
      <c r="CN2558" s="11">
        <v>0</v>
      </c>
      <c r="CR2558" s="43">
        <v>0</v>
      </c>
      <c r="CT2558" s="98">
        <v>0</v>
      </c>
      <c r="CU2558" s="11"/>
      <c r="CV2558" s="43"/>
      <c r="DB2558" s="106">
        <v>0</v>
      </c>
      <c r="DF2558" s="11">
        <v>0</v>
      </c>
      <c r="DK2558" s="11"/>
      <c r="DP2558" s="11">
        <v>0</v>
      </c>
      <c r="DQ2558" s="11"/>
      <c r="DR2558" s="11">
        <v>920925.45</v>
      </c>
      <c r="DV2558" s="23">
        <v>0</v>
      </c>
      <c r="DZ2558" s="11">
        <v>14395312.43</v>
      </c>
      <c r="EA2558" s="11"/>
      <c r="EB2558" s="11"/>
      <c r="EC2558" s="11"/>
      <c r="ED2558" s="11">
        <v>0</v>
      </c>
      <c r="EG2558" s="43">
        <v>0</v>
      </c>
    </row>
    <row r="2559" spans="1:140">
      <c r="B2559" s="68" t="s">
        <v>6278</v>
      </c>
      <c r="C2559" s="41" t="s">
        <v>6279</v>
      </c>
      <c r="D2559" s="43" t="s">
        <v>6298</v>
      </c>
      <c r="E2559" s="43" t="s">
        <v>149</v>
      </c>
      <c r="F2559" s="43" t="s">
        <v>1092</v>
      </c>
      <c r="G2559" s="43" t="s">
        <v>1093</v>
      </c>
      <c r="H2559" s="41"/>
      <c r="J2559" s="10">
        <v>42704</v>
      </c>
      <c r="K2559" s="10">
        <v>42766</v>
      </c>
      <c r="M2559" s="43" t="s">
        <v>2</v>
      </c>
      <c r="N2559" s="43" t="s">
        <v>5</v>
      </c>
      <c r="O2559" s="13" t="s">
        <v>4175</v>
      </c>
      <c r="P2559" s="11">
        <v>4765576010.2903099</v>
      </c>
      <c r="Q2559" s="41" t="s">
        <v>6281</v>
      </c>
      <c r="R2559" s="43" t="s">
        <v>4165</v>
      </c>
      <c r="S2559" s="43">
        <f t="shared" si="79"/>
        <v>0.58696000000000004</v>
      </c>
      <c r="T2559" s="11">
        <v>27972024.949999999</v>
      </c>
      <c r="U2559" s="9">
        <f t="shared" si="80"/>
        <v>27972024.949999999</v>
      </c>
      <c r="BE2559" s="42"/>
      <c r="BK2559" s="12">
        <v>0</v>
      </c>
      <c r="BS2559" s="11"/>
      <c r="BT2559" s="11">
        <v>12619187.140000001</v>
      </c>
      <c r="BW2559" s="11"/>
      <c r="CA2559" s="43">
        <v>0</v>
      </c>
      <c r="CE2559" s="5"/>
      <c r="CF2559" s="11">
        <v>0</v>
      </c>
      <c r="CI2559" s="11">
        <v>36599.93</v>
      </c>
      <c r="CJ2559" s="11">
        <v>0</v>
      </c>
      <c r="CM2559" s="11">
        <v>0</v>
      </c>
      <c r="CN2559" s="11">
        <v>0</v>
      </c>
      <c r="CR2559" s="43">
        <v>0</v>
      </c>
      <c r="CT2559" s="98">
        <v>0</v>
      </c>
      <c r="CU2559" s="11"/>
      <c r="CV2559" s="43"/>
      <c r="DB2559" s="106">
        <v>0</v>
      </c>
      <c r="DF2559" s="11">
        <v>0</v>
      </c>
      <c r="DK2559" s="11"/>
      <c r="DP2559" s="11">
        <v>0</v>
      </c>
      <c r="DQ2559" s="11"/>
      <c r="DR2559" s="11">
        <v>920925.45</v>
      </c>
      <c r="DV2559" s="23">
        <v>0</v>
      </c>
      <c r="DZ2559" s="11">
        <v>14395312.43</v>
      </c>
      <c r="EA2559" s="11"/>
      <c r="EB2559" s="11"/>
      <c r="EC2559" s="11"/>
      <c r="ED2559" s="11">
        <v>0</v>
      </c>
      <c r="EG2559" s="43">
        <v>0</v>
      </c>
    </row>
    <row r="2560" spans="1:140">
      <c r="B2560" s="68" t="s">
        <v>6278</v>
      </c>
      <c r="C2560" s="41" t="s">
        <v>6279</v>
      </c>
      <c r="D2560" s="43" t="s">
        <v>6298</v>
      </c>
      <c r="E2560" s="43" t="s">
        <v>149</v>
      </c>
      <c r="F2560" s="43" t="s">
        <v>1092</v>
      </c>
      <c r="G2560" s="43" t="s">
        <v>1093</v>
      </c>
      <c r="H2560" s="41"/>
      <c r="J2560" s="10">
        <v>42735</v>
      </c>
      <c r="K2560" s="10">
        <v>42766</v>
      </c>
      <c r="M2560" s="43" t="s">
        <v>2</v>
      </c>
      <c r="N2560" s="43" t="s">
        <v>5</v>
      </c>
      <c r="O2560" s="13" t="s">
        <v>4804</v>
      </c>
      <c r="P2560" s="11">
        <v>4260650848.4130001</v>
      </c>
      <c r="Q2560" s="41" t="s">
        <v>6281</v>
      </c>
      <c r="R2560" s="43" t="s">
        <v>4805</v>
      </c>
      <c r="S2560" s="43">
        <f t="shared" si="79"/>
        <v>0.65651999999999999</v>
      </c>
      <c r="T2560" s="11">
        <v>27972024.949999999</v>
      </c>
      <c r="U2560" s="9">
        <f t="shared" si="80"/>
        <v>27972024.949999999</v>
      </c>
      <c r="BE2560" s="42"/>
      <c r="BK2560" s="12">
        <v>0</v>
      </c>
      <c r="BS2560" s="11"/>
      <c r="BT2560" s="11">
        <v>12619187.140000001</v>
      </c>
      <c r="BW2560" s="11"/>
      <c r="CA2560" s="43">
        <v>0</v>
      </c>
      <c r="CF2560" s="11">
        <v>0</v>
      </c>
      <c r="CI2560" s="11">
        <v>36599.93</v>
      </c>
      <c r="CJ2560" s="11">
        <v>0</v>
      </c>
      <c r="CM2560" s="11">
        <v>0</v>
      </c>
      <c r="CN2560" s="11">
        <v>0</v>
      </c>
      <c r="CR2560" s="43">
        <v>0</v>
      </c>
      <c r="CT2560" s="97">
        <v>0</v>
      </c>
      <c r="DB2560" s="104">
        <v>0</v>
      </c>
      <c r="DF2560" s="15">
        <v>0</v>
      </c>
      <c r="DK2560" s="11"/>
      <c r="DP2560" s="11">
        <v>0</v>
      </c>
      <c r="DQ2560" s="11"/>
      <c r="DR2560" s="11">
        <v>920925.45</v>
      </c>
      <c r="DV2560" s="24">
        <v>0</v>
      </c>
      <c r="DZ2560" s="11">
        <v>14395312.43</v>
      </c>
      <c r="EA2560" s="11"/>
      <c r="EB2560" s="11"/>
      <c r="EC2560" s="11"/>
      <c r="ED2560" s="11">
        <v>0</v>
      </c>
      <c r="EG2560" s="43">
        <v>0</v>
      </c>
    </row>
    <row r="2561" spans="1:140">
      <c r="B2561" s="68" t="s">
        <v>6278</v>
      </c>
      <c r="C2561" s="41" t="s">
        <v>6279</v>
      </c>
      <c r="D2561" s="43" t="s">
        <v>6298</v>
      </c>
      <c r="E2561" s="43" t="s">
        <v>149</v>
      </c>
      <c r="F2561" s="43" t="s">
        <v>1092</v>
      </c>
      <c r="G2561" s="43" t="s">
        <v>1093</v>
      </c>
      <c r="H2561" s="41"/>
      <c r="J2561" s="10">
        <v>42766</v>
      </c>
      <c r="K2561" s="10">
        <v>42855</v>
      </c>
      <c r="M2561" s="43" t="s">
        <v>2</v>
      </c>
      <c r="N2561" s="43" t="s">
        <v>5</v>
      </c>
      <c r="O2561" s="13" t="s">
        <v>5000</v>
      </c>
      <c r="P2561" s="11">
        <v>4640503160.3570099</v>
      </c>
      <c r="Q2561" s="41" t="s">
        <v>6281</v>
      </c>
      <c r="R2561" s="43" t="s">
        <v>5001</v>
      </c>
      <c r="S2561" s="43">
        <f t="shared" si="79"/>
        <v>0.60277999999999998</v>
      </c>
      <c r="T2561" s="11">
        <v>27972024.949999999</v>
      </c>
      <c r="U2561" s="9">
        <f t="shared" si="80"/>
        <v>27972024.949999999</v>
      </c>
      <c r="BE2561" s="42"/>
      <c r="BK2561" s="12">
        <v>0</v>
      </c>
      <c r="BS2561" s="11"/>
      <c r="BT2561" s="11">
        <v>12619187.140000001</v>
      </c>
      <c r="BW2561" s="11"/>
      <c r="CA2561" s="43">
        <v>0</v>
      </c>
      <c r="CF2561" s="11">
        <v>0</v>
      </c>
      <c r="CI2561" s="11">
        <v>36599.93</v>
      </c>
      <c r="CJ2561" s="11">
        <v>0</v>
      </c>
      <c r="CM2561" s="11">
        <v>0</v>
      </c>
      <c r="CN2561" s="11">
        <v>0</v>
      </c>
      <c r="CR2561" s="43">
        <v>0</v>
      </c>
      <c r="CT2561" s="98">
        <v>0</v>
      </c>
      <c r="DB2561" s="105">
        <v>0</v>
      </c>
      <c r="DF2561" s="15">
        <v>0</v>
      </c>
      <c r="DK2561" s="11"/>
      <c r="DP2561" s="11">
        <v>0</v>
      </c>
      <c r="DQ2561" s="11"/>
      <c r="DR2561" s="11">
        <v>920925.45</v>
      </c>
      <c r="DV2561" s="55">
        <v>0</v>
      </c>
      <c r="DZ2561" s="11">
        <v>14395312.43</v>
      </c>
      <c r="EA2561" s="11"/>
      <c r="EB2561" s="11"/>
      <c r="EC2561" s="11"/>
      <c r="ED2561" s="11">
        <v>0</v>
      </c>
      <c r="EG2561" s="43">
        <v>0</v>
      </c>
    </row>
    <row r="2562" spans="1:140">
      <c r="B2562" s="68" t="s">
        <v>6278</v>
      </c>
      <c r="C2562" s="41" t="s">
        <v>6279</v>
      </c>
      <c r="D2562" s="43" t="s">
        <v>6298</v>
      </c>
      <c r="E2562" s="43" t="s">
        <v>149</v>
      </c>
      <c r="F2562" s="43" t="s">
        <v>1092</v>
      </c>
      <c r="G2562" s="43" t="s">
        <v>1093</v>
      </c>
      <c r="H2562" s="41"/>
      <c r="J2562" s="10">
        <v>42794</v>
      </c>
      <c r="K2562" s="10">
        <v>42855</v>
      </c>
      <c r="M2562" s="43" t="s">
        <v>2</v>
      </c>
      <c r="N2562" s="43" t="s">
        <v>5</v>
      </c>
      <c r="O2562" s="13" t="s">
        <v>5074</v>
      </c>
      <c r="P2562" s="11">
        <v>5137760809.2719097</v>
      </c>
      <c r="Q2562" s="41" t="s">
        <v>6281</v>
      </c>
      <c r="R2562" s="43" t="s">
        <v>5075</v>
      </c>
      <c r="S2562" s="43">
        <f t="shared" ref="S2562:S2625" si="81">R2562*100</f>
        <v>0.54444000000000004</v>
      </c>
      <c r="T2562" s="11">
        <v>27972024.949999999</v>
      </c>
      <c r="U2562" s="9">
        <f t="shared" si="80"/>
        <v>27972024.949999999</v>
      </c>
      <c r="BE2562" s="42"/>
      <c r="BK2562" s="12">
        <v>0</v>
      </c>
      <c r="BS2562" s="11"/>
      <c r="BT2562" s="11">
        <v>12619187.140000001</v>
      </c>
      <c r="BW2562" s="11"/>
      <c r="CA2562" s="43">
        <v>0</v>
      </c>
      <c r="CF2562" s="11">
        <v>0</v>
      </c>
      <c r="CI2562" s="11">
        <v>36599.93</v>
      </c>
      <c r="CJ2562" s="11">
        <v>0</v>
      </c>
      <c r="CM2562" s="11">
        <v>0</v>
      </c>
      <c r="CN2562" s="11">
        <v>0</v>
      </c>
      <c r="CR2562" s="43">
        <v>0</v>
      </c>
      <c r="CT2562" s="98">
        <v>0</v>
      </c>
      <c r="DB2562" s="105">
        <v>0</v>
      </c>
      <c r="DF2562" s="15">
        <v>0</v>
      </c>
      <c r="DK2562" s="11"/>
      <c r="DP2562" s="11">
        <v>0</v>
      </c>
      <c r="DQ2562" s="11"/>
      <c r="DR2562" s="11">
        <v>920925.45</v>
      </c>
      <c r="DV2562" s="55">
        <v>0</v>
      </c>
      <c r="DZ2562" s="11">
        <v>14395312.43</v>
      </c>
      <c r="EA2562" s="11"/>
      <c r="EB2562" s="11"/>
      <c r="EC2562" s="11"/>
      <c r="ED2562" s="11">
        <v>0</v>
      </c>
      <c r="EG2562" s="43">
        <v>0</v>
      </c>
    </row>
    <row r="2563" spans="1:140">
      <c r="A2563" s="41"/>
      <c r="B2563" s="68" t="s">
        <v>6278</v>
      </c>
      <c r="C2563" s="41" t="s">
        <v>6279</v>
      </c>
      <c r="D2563" s="43" t="s">
        <v>6298</v>
      </c>
      <c r="E2563" s="43" t="s">
        <v>149</v>
      </c>
      <c r="F2563" s="43" t="s">
        <v>1092</v>
      </c>
      <c r="G2563" s="43" t="s">
        <v>1093</v>
      </c>
      <c r="H2563" s="41"/>
      <c r="I2563" s="41" t="s">
        <v>182</v>
      </c>
      <c r="J2563" s="10">
        <v>42825</v>
      </c>
      <c r="K2563" s="10">
        <v>42855</v>
      </c>
      <c r="L2563" s="41"/>
      <c r="M2563" s="43" t="s">
        <v>2</v>
      </c>
      <c r="N2563" s="43" t="s">
        <v>5</v>
      </c>
      <c r="O2563" s="13" t="s">
        <v>5377</v>
      </c>
      <c r="P2563" s="11">
        <v>4285061575.10953</v>
      </c>
      <c r="Q2563" s="41" t="s">
        <v>6281</v>
      </c>
      <c r="R2563" s="43" t="s">
        <v>5663</v>
      </c>
      <c r="S2563" s="43">
        <f t="shared" si="81"/>
        <v>0.65278000000000003</v>
      </c>
      <c r="T2563" s="11">
        <v>27972024.949999999</v>
      </c>
      <c r="U2563" s="9">
        <f t="shared" si="80"/>
        <v>27972024.949999999</v>
      </c>
      <c r="V2563" s="41"/>
      <c r="W2563" s="41"/>
      <c r="X2563" s="41"/>
      <c r="Y2563" s="41"/>
      <c r="Z2563" s="41"/>
      <c r="AA2563" s="41"/>
      <c r="AB2563" s="41"/>
      <c r="AC2563" s="41"/>
      <c r="AD2563" s="41"/>
      <c r="AE2563" s="41"/>
      <c r="AF2563" s="41"/>
      <c r="AG2563" s="41"/>
      <c r="AH2563" s="41"/>
      <c r="AI2563" s="41"/>
      <c r="AJ2563" s="41"/>
      <c r="AK2563" s="41"/>
      <c r="AL2563" s="41"/>
      <c r="AM2563" s="41"/>
      <c r="AN2563" s="41"/>
      <c r="AO2563" s="41"/>
      <c r="AP2563" s="41"/>
      <c r="AQ2563" s="41"/>
      <c r="AR2563" s="41"/>
      <c r="AS2563" s="41"/>
      <c r="AT2563" s="41"/>
      <c r="AU2563" s="41"/>
      <c r="AV2563" s="41"/>
      <c r="AW2563" s="41"/>
      <c r="AX2563" s="41"/>
      <c r="AY2563" s="41"/>
      <c r="AZ2563" s="41"/>
      <c r="BA2563" s="41"/>
      <c r="BB2563" s="41"/>
      <c r="BC2563" s="41"/>
      <c r="BD2563" s="41"/>
      <c r="BE2563" s="41"/>
      <c r="BF2563" s="41"/>
      <c r="BG2563" s="41"/>
      <c r="BH2563" s="41"/>
      <c r="BI2563" s="41"/>
      <c r="BJ2563" s="41"/>
      <c r="BK2563" s="12">
        <v>0</v>
      </c>
      <c r="BL2563" s="41"/>
      <c r="BM2563" s="41"/>
      <c r="BN2563" s="41"/>
      <c r="BO2563" s="41"/>
      <c r="BP2563" s="41"/>
      <c r="BQ2563" s="41"/>
      <c r="BR2563" s="41"/>
      <c r="BS2563" s="41"/>
      <c r="BT2563" s="11">
        <v>12619187.140000001</v>
      </c>
      <c r="BU2563" s="41"/>
      <c r="BV2563" s="41"/>
      <c r="BW2563" s="11"/>
      <c r="BX2563" s="41"/>
      <c r="BY2563" s="41"/>
      <c r="BZ2563" s="41"/>
      <c r="CA2563" s="43">
        <v>0</v>
      </c>
      <c r="CB2563" s="41"/>
      <c r="CC2563" s="41"/>
      <c r="CD2563" s="41"/>
      <c r="CE2563" s="11"/>
      <c r="CF2563" s="11">
        <v>0</v>
      </c>
      <c r="CG2563" s="41"/>
      <c r="CH2563" s="41"/>
      <c r="CI2563" s="11">
        <v>36599.93</v>
      </c>
      <c r="CJ2563" s="11">
        <v>0</v>
      </c>
      <c r="CK2563" s="41"/>
      <c r="CL2563" s="41"/>
      <c r="CM2563" s="43">
        <v>0</v>
      </c>
      <c r="CN2563" s="11">
        <v>0</v>
      </c>
      <c r="CO2563" s="41"/>
      <c r="CP2563" s="41"/>
      <c r="CQ2563" s="41"/>
      <c r="CR2563" s="43">
        <v>0</v>
      </c>
      <c r="CS2563" s="41"/>
      <c r="CT2563" s="100">
        <v>0</v>
      </c>
      <c r="CU2563" s="11"/>
      <c r="CV2563" s="43"/>
      <c r="CW2563" s="41"/>
      <c r="DA2563" s="41"/>
      <c r="DB2563" s="37">
        <v>0</v>
      </c>
      <c r="DE2563" s="41"/>
      <c r="DF2563" s="11"/>
      <c r="DG2563" s="41"/>
      <c r="DH2563" s="41"/>
      <c r="DI2563" s="41"/>
      <c r="DJ2563" s="41"/>
      <c r="DK2563" s="11"/>
      <c r="DL2563" s="41"/>
      <c r="DM2563" s="41"/>
      <c r="DN2563" s="41"/>
      <c r="DO2563" s="41"/>
      <c r="DP2563" s="11">
        <v>0</v>
      </c>
      <c r="DQ2563" s="41"/>
      <c r="DR2563" s="11">
        <v>920925.45</v>
      </c>
      <c r="DS2563" s="41"/>
      <c r="DT2563" s="41">
        <v>0</v>
      </c>
      <c r="DU2563" s="41"/>
      <c r="DV2563" s="22">
        <v>0</v>
      </c>
      <c r="DW2563" s="41"/>
      <c r="DX2563" s="41"/>
      <c r="DY2563" s="41"/>
      <c r="DZ2563" s="11">
        <v>14395312.43</v>
      </c>
      <c r="EA2563" s="41"/>
      <c r="EB2563" s="11"/>
      <c r="EC2563" s="41"/>
      <c r="ED2563" s="11">
        <v>0</v>
      </c>
      <c r="EE2563" s="41"/>
      <c r="EF2563" s="41"/>
      <c r="EG2563" s="43">
        <v>0</v>
      </c>
      <c r="EH2563" s="41"/>
      <c r="EI2563" s="41"/>
      <c r="EJ2563" s="41"/>
    </row>
    <row r="2564" spans="1:140">
      <c r="A2564" s="41"/>
      <c r="B2564" s="68" t="s">
        <v>6278</v>
      </c>
      <c r="C2564" s="41" t="s">
        <v>6279</v>
      </c>
      <c r="D2564" s="43" t="s">
        <v>6298</v>
      </c>
      <c r="E2564" s="43" t="s">
        <v>149</v>
      </c>
      <c r="F2564" s="43" t="s">
        <v>1092</v>
      </c>
      <c r="G2564" s="43" t="s">
        <v>1093</v>
      </c>
      <c r="H2564" s="41"/>
      <c r="I2564" s="41" t="s">
        <v>182</v>
      </c>
      <c r="J2564" s="10">
        <v>42855</v>
      </c>
      <c r="K2564" s="10">
        <v>42947</v>
      </c>
      <c r="L2564" s="41"/>
      <c r="M2564" s="43" t="s">
        <v>2</v>
      </c>
      <c r="N2564" s="43" t="s">
        <v>5</v>
      </c>
      <c r="O2564" s="13" t="s">
        <v>5550</v>
      </c>
      <c r="P2564" s="11">
        <v>4848510183.38764</v>
      </c>
      <c r="Q2564" s="41" t="s">
        <v>6281</v>
      </c>
      <c r="R2564" s="43" t="s">
        <v>5809</v>
      </c>
      <c r="S2564" s="43">
        <f t="shared" si="81"/>
        <v>0.57691999999999999</v>
      </c>
      <c r="T2564" s="11">
        <v>27972024.949999999</v>
      </c>
      <c r="U2564" s="9">
        <f t="shared" si="80"/>
        <v>27972024.949999999</v>
      </c>
      <c r="V2564" s="41"/>
      <c r="W2564" s="41"/>
      <c r="X2564" s="41"/>
      <c r="Y2564" s="41"/>
      <c r="Z2564" s="41"/>
      <c r="AA2564" s="41"/>
      <c r="AB2564" s="41"/>
      <c r="AC2564" s="41"/>
      <c r="AD2564" s="41"/>
      <c r="AE2564" s="41"/>
      <c r="AF2564" s="41"/>
      <c r="AG2564" s="41"/>
      <c r="AH2564" s="41"/>
      <c r="AI2564" s="41"/>
      <c r="AJ2564" s="41"/>
      <c r="AK2564" s="41"/>
      <c r="AL2564" s="41"/>
      <c r="AM2564" s="41"/>
      <c r="AN2564" s="41"/>
      <c r="AO2564" s="41"/>
      <c r="AP2564" s="41"/>
      <c r="AQ2564" s="41"/>
      <c r="AR2564" s="41"/>
      <c r="AS2564" s="41"/>
      <c r="AT2564" s="41"/>
      <c r="AU2564" s="41"/>
      <c r="AV2564" s="41"/>
      <c r="AW2564" s="41"/>
      <c r="AX2564" s="41"/>
      <c r="AY2564" s="41"/>
      <c r="AZ2564" s="41"/>
      <c r="BA2564" s="41"/>
      <c r="BB2564" s="41"/>
      <c r="BC2564" s="41"/>
      <c r="BD2564" s="41"/>
      <c r="BE2564" s="41"/>
      <c r="BF2564" s="41"/>
      <c r="BG2564" s="41"/>
      <c r="BH2564" s="41"/>
      <c r="BI2564" s="41"/>
      <c r="BJ2564" s="41"/>
      <c r="BK2564" s="12">
        <v>0</v>
      </c>
      <c r="BL2564" s="41"/>
      <c r="BM2564" s="41"/>
      <c r="BN2564" s="41"/>
      <c r="BO2564" s="41"/>
      <c r="BP2564" s="41"/>
      <c r="BQ2564" s="41"/>
      <c r="BR2564" s="41"/>
      <c r="BS2564" s="41"/>
      <c r="BT2564" s="11">
        <v>12619187.140000001</v>
      </c>
      <c r="BU2564" s="41"/>
      <c r="BV2564" s="41"/>
      <c r="BW2564" s="11"/>
      <c r="BX2564" s="41"/>
      <c r="BY2564" s="41"/>
      <c r="BZ2564" s="41"/>
      <c r="CA2564" s="43">
        <v>0</v>
      </c>
      <c r="CB2564" s="41"/>
      <c r="CC2564" s="41"/>
      <c r="CD2564" s="41"/>
      <c r="CE2564" s="11"/>
      <c r="CF2564" s="11">
        <v>0</v>
      </c>
      <c r="CG2564" s="41"/>
      <c r="CH2564" s="41"/>
      <c r="CI2564" s="11">
        <v>36599.93</v>
      </c>
      <c r="CJ2564" s="11">
        <v>0</v>
      </c>
      <c r="CK2564" s="41"/>
      <c r="CL2564" s="41"/>
      <c r="CM2564" s="43">
        <v>0</v>
      </c>
      <c r="CN2564" s="11">
        <v>0</v>
      </c>
      <c r="CO2564" s="41"/>
      <c r="CP2564" s="41"/>
      <c r="CQ2564" s="41"/>
      <c r="CR2564" s="43">
        <v>0</v>
      </c>
      <c r="CS2564" s="41"/>
      <c r="CT2564" s="100">
        <v>0</v>
      </c>
      <c r="CU2564" s="11"/>
      <c r="CV2564" s="43"/>
      <c r="CW2564" s="41"/>
      <c r="DA2564" s="41"/>
      <c r="DB2564" s="108">
        <v>0</v>
      </c>
      <c r="DE2564" s="41"/>
      <c r="DF2564" s="63"/>
      <c r="DG2564" s="41"/>
      <c r="DH2564" s="41"/>
      <c r="DI2564" s="41"/>
      <c r="DJ2564" s="41"/>
      <c r="DK2564" s="11"/>
      <c r="DL2564" s="41"/>
      <c r="DM2564" s="41"/>
      <c r="DN2564" s="41"/>
      <c r="DO2564" s="41"/>
      <c r="DP2564" s="11">
        <v>0</v>
      </c>
      <c r="DQ2564" s="41"/>
      <c r="DR2564" s="11">
        <v>920925.45</v>
      </c>
      <c r="DS2564" s="41"/>
      <c r="DT2564" s="41">
        <v>0</v>
      </c>
      <c r="DU2564" s="41"/>
      <c r="DV2564" s="56">
        <v>0</v>
      </c>
      <c r="DW2564" s="41"/>
      <c r="DX2564" s="41"/>
      <c r="DY2564" s="41"/>
      <c r="DZ2564" s="11">
        <v>14395312.43</v>
      </c>
      <c r="EA2564" s="41"/>
      <c r="EB2564" s="11"/>
      <c r="EC2564" s="41"/>
      <c r="ED2564" s="11">
        <v>0</v>
      </c>
      <c r="EE2564" s="41"/>
      <c r="EF2564" s="41"/>
      <c r="EG2564" s="43">
        <v>0</v>
      </c>
      <c r="EH2564" s="41"/>
      <c r="EI2564" s="41"/>
      <c r="EJ2564" s="41"/>
    </row>
    <row r="2565" spans="1:140" s="41" customFormat="1" ht="23.25">
      <c r="B2565" s="68" t="s">
        <v>6278</v>
      </c>
      <c r="C2565" s="41" t="s">
        <v>6279</v>
      </c>
      <c r="D2565" s="43" t="s">
        <v>6285</v>
      </c>
      <c r="E2565" s="43" t="s">
        <v>149</v>
      </c>
      <c r="F2565" s="43" t="s">
        <v>1092</v>
      </c>
      <c r="G2565" s="43" t="s">
        <v>1093</v>
      </c>
      <c r="J2565" s="10">
        <v>42673</v>
      </c>
      <c r="K2565" s="10">
        <v>42766</v>
      </c>
      <c r="M2565" s="43" t="s">
        <v>2</v>
      </c>
      <c r="N2565" s="43" t="s">
        <v>5</v>
      </c>
      <c r="O2565" s="13" t="s">
        <v>4103</v>
      </c>
      <c r="P2565" s="11">
        <v>4611888305.4145002</v>
      </c>
      <c r="Q2565" s="41" t="s">
        <v>6281</v>
      </c>
      <c r="R2565" s="43" t="s">
        <v>4104</v>
      </c>
      <c r="S2565" s="43">
        <f t="shared" si="81"/>
        <v>0.60651999999999995</v>
      </c>
      <c r="T2565" s="11">
        <v>27972024.949999999</v>
      </c>
      <c r="U2565" s="11">
        <f t="shared" si="80"/>
        <v>27972024.949999999</v>
      </c>
      <c r="BK2565" s="12">
        <v>0</v>
      </c>
      <c r="BS2565" s="11"/>
      <c r="BT2565" s="11">
        <v>12619187.140000001</v>
      </c>
      <c r="BW2565" s="11"/>
      <c r="CA2565" s="43">
        <v>0</v>
      </c>
      <c r="CF2565" s="11">
        <v>0</v>
      </c>
      <c r="CI2565" s="11">
        <v>36599.93</v>
      </c>
      <c r="CJ2565" s="11">
        <v>0</v>
      </c>
      <c r="CM2565" s="11">
        <v>0</v>
      </c>
      <c r="CN2565" s="11">
        <v>0</v>
      </c>
      <c r="CR2565" s="43">
        <v>0</v>
      </c>
      <c r="CT2565" s="97">
        <v>0</v>
      </c>
      <c r="DB2565" s="105">
        <v>0</v>
      </c>
      <c r="DF2565" s="15">
        <v>0</v>
      </c>
      <c r="DK2565" s="11"/>
      <c r="DP2565" s="11">
        <v>0</v>
      </c>
      <c r="DQ2565" s="11"/>
      <c r="DR2565" s="11">
        <v>920925.45</v>
      </c>
      <c r="DV2565" s="55">
        <v>0</v>
      </c>
      <c r="DZ2565" s="11">
        <v>14395312.43</v>
      </c>
      <c r="EA2565" s="11"/>
      <c r="EB2565" s="11"/>
      <c r="EC2565" s="11"/>
      <c r="ED2565" s="11">
        <v>0</v>
      </c>
      <c r="EG2565" s="43">
        <v>0</v>
      </c>
    </row>
    <row r="2566" spans="1:140" s="41" customFormat="1" ht="23.25">
      <c r="B2566" s="68" t="s">
        <v>6278</v>
      </c>
      <c r="C2566" s="41" t="s">
        <v>6279</v>
      </c>
      <c r="D2566" s="43" t="s">
        <v>6285</v>
      </c>
      <c r="E2566" s="43" t="s">
        <v>149</v>
      </c>
      <c r="F2566" s="43" t="s">
        <v>1092</v>
      </c>
      <c r="G2566" s="43" t="s">
        <v>1093</v>
      </c>
      <c r="J2566" s="10">
        <v>42703</v>
      </c>
      <c r="K2566" s="10">
        <v>42766</v>
      </c>
      <c r="M2566" s="43" t="s">
        <v>2</v>
      </c>
      <c r="N2566" s="43" t="s">
        <v>5</v>
      </c>
      <c r="O2566" s="13" t="s">
        <v>4164</v>
      </c>
      <c r="P2566" s="11">
        <v>4765576010.29</v>
      </c>
      <c r="Q2566" s="41" t="s">
        <v>6281</v>
      </c>
      <c r="R2566" s="43" t="s">
        <v>4165</v>
      </c>
      <c r="S2566" s="43">
        <f t="shared" si="81"/>
        <v>0.58696000000000004</v>
      </c>
      <c r="T2566" s="11">
        <v>27972024.949999999</v>
      </c>
      <c r="U2566" s="11">
        <f t="shared" si="80"/>
        <v>27972024.949999999</v>
      </c>
      <c r="BK2566" s="12">
        <v>0</v>
      </c>
      <c r="BS2566" s="11"/>
      <c r="BT2566" s="11">
        <v>12619187.140000001</v>
      </c>
      <c r="BW2566" s="11"/>
      <c r="CA2566" s="43">
        <v>0</v>
      </c>
      <c r="CF2566" s="11">
        <v>0</v>
      </c>
      <c r="CI2566" s="11">
        <v>36599.93</v>
      </c>
      <c r="CJ2566" s="11">
        <v>0</v>
      </c>
      <c r="CM2566" s="11">
        <v>0</v>
      </c>
      <c r="CN2566" s="11">
        <v>0</v>
      </c>
      <c r="CR2566" s="43">
        <v>0</v>
      </c>
      <c r="CT2566" s="97">
        <v>0</v>
      </c>
      <c r="DB2566" s="104">
        <v>0</v>
      </c>
      <c r="DF2566" s="15">
        <v>0</v>
      </c>
      <c r="DK2566" s="11"/>
      <c r="DP2566" s="11">
        <v>0</v>
      </c>
      <c r="DQ2566" s="11"/>
      <c r="DR2566" s="11">
        <v>920925.45</v>
      </c>
      <c r="DV2566" s="24">
        <v>0</v>
      </c>
      <c r="DZ2566" s="11">
        <v>14395312.43</v>
      </c>
      <c r="EA2566" s="11"/>
      <c r="EB2566" s="11"/>
      <c r="EC2566" s="11"/>
      <c r="ED2566" s="11">
        <v>0</v>
      </c>
      <c r="EG2566" s="43">
        <v>0</v>
      </c>
    </row>
    <row r="2567" spans="1:140">
      <c r="B2567" s="68" t="s">
        <v>6278</v>
      </c>
      <c r="C2567" s="41" t="s">
        <v>6279</v>
      </c>
      <c r="D2567" s="43" t="s">
        <v>6285</v>
      </c>
      <c r="E2567" s="43" t="s">
        <v>149</v>
      </c>
      <c r="F2567" s="43" t="s">
        <v>1092</v>
      </c>
      <c r="G2567" s="43" t="s">
        <v>1093</v>
      </c>
      <c r="H2567" s="41"/>
      <c r="J2567" s="10">
        <v>42735</v>
      </c>
      <c r="K2567" s="10">
        <v>42766</v>
      </c>
      <c r="M2567" s="43" t="s">
        <v>2</v>
      </c>
      <c r="N2567" s="43" t="s">
        <v>5</v>
      </c>
      <c r="O2567" s="13" t="s">
        <v>4804</v>
      </c>
      <c r="P2567" s="11">
        <v>4260650848.4130001</v>
      </c>
      <c r="Q2567" s="41" t="s">
        <v>6281</v>
      </c>
      <c r="R2567" s="43" t="s">
        <v>4805</v>
      </c>
      <c r="S2567" s="43">
        <f t="shared" si="81"/>
        <v>0.65651999999999999</v>
      </c>
      <c r="T2567" s="11">
        <v>27972024.949999999</v>
      </c>
      <c r="U2567" s="9">
        <f t="shared" si="80"/>
        <v>27972024.949999999</v>
      </c>
      <c r="BE2567" s="42"/>
      <c r="BK2567" s="12">
        <v>0</v>
      </c>
      <c r="BS2567" s="11"/>
      <c r="BT2567" s="11">
        <v>12619187.140000001</v>
      </c>
      <c r="BW2567" s="11"/>
      <c r="CA2567" s="43">
        <v>0</v>
      </c>
      <c r="CF2567" s="11">
        <v>0</v>
      </c>
      <c r="CI2567" s="11">
        <v>36599.93</v>
      </c>
      <c r="CJ2567" s="11">
        <v>0</v>
      </c>
      <c r="CM2567" s="11">
        <v>0</v>
      </c>
      <c r="CN2567" s="11">
        <v>0</v>
      </c>
      <c r="CR2567" s="43">
        <v>0</v>
      </c>
      <c r="CT2567" s="97">
        <v>0</v>
      </c>
      <c r="DB2567" s="104">
        <v>0</v>
      </c>
      <c r="DF2567" s="15">
        <v>0</v>
      </c>
      <c r="DK2567" s="11"/>
      <c r="DP2567" s="11">
        <v>0</v>
      </c>
      <c r="DQ2567" s="11"/>
      <c r="DR2567" s="11">
        <v>920925.45</v>
      </c>
      <c r="DV2567" s="24">
        <v>0</v>
      </c>
      <c r="DZ2567" s="11">
        <v>14395312.43</v>
      </c>
      <c r="EA2567" s="11"/>
      <c r="EB2567" s="11"/>
      <c r="EC2567" s="11"/>
      <c r="ED2567" s="11">
        <v>0</v>
      </c>
      <c r="EG2567" s="43">
        <v>0</v>
      </c>
    </row>
    <row r="2568" spans="1:140">
      <c r="B2568" s="68" t="s">
        <v>6278</v>
      </c>
      <c r="C2568" s="41" t="s">
        <v>6279</v>
      </c>
      <c r="D2568" s="43" t="s">
        <v>6285</v>
      </c>
      <c r="E2568" s="43" t="s">
        <v>149</v>
      </c>
      <c r="F2568" s="43" t="s">
        <v>1092</v>
      </c>
      <c r="G2568" s="43" t="s">
        <v>1093</v>
      </c>
      <c r="H2568" s="41"/>
      <c r="J2568" s="10">
        <v>42766</v>
      </c>
      <c r="K2568" s="10">
        <v>42855</v>
      </c>
      <c r="M2568" s="43" t="s">
        <v>2</v>
      </c>
      <c r="N2568" s="43" t="s">
        <v>5</v>
      </c>
      <c r="O2568" s="13" t="s">
        <v>5000</v>
      </c>
      <c r="P2568" s="11">
        <v>4640503160.3570099</v>
      </c>
      <c r="Q2568" s="41" t="s">
        <v>6281</v>
      </c>
      <c r="R2568" s="43" t="s">
        <v>5001</v>
      </c>
      <c r="S2568" s="43">
        <f t="shared" si="81"/>
        <v>0.60277999999999998</v>
      </c>
      <c r="T2568" s="11">
        <v>27972024.949999999</v>
      </c>
      <c r="U2568" s="9">
        <f t="shared" si="80"/>
        <v>27972024.949999999</v>
      </c>
      <c r="BE2568" s="42"/>
      <c r="BK2568" s="12">
        <v>0</v>
      </c>
      <c r="BS2568" s="11"/>
      <c r="BT2568" s="11">
        <v>12619187.140000001</v>
      </c>
      <c r="BW2568" s="11"/>
      <c r="CA2568" s="43">
        <v>0</v>
      </c>
      <c r="CF2568" s="11">
        <v>0</v>
      </c>
      <c r="CI2568" s="11">
        <v>36599.93</v>
      </c>
      <c r="CJ2568" s="11">
        <v>0</v>
      </c>
      <c r="CM2568" s="11">
        <v>0</v>
      </c>
      <c r="CN2568" s="11">
        <v>0</v>
      </c>
      <c r="CR2568" s="43">
        <v>0</v>
      </c>
      <c r="CT2568" s="98">
        <v>0</v>
      </c>
      <c r="DB2568" s="105">
        <v>0</v>
      </c>
      <c r="DF2568" s="15">
        <v>0</v>
      </c>
      <c r="DK2568" s="11"/>
      <c r="DP2568" s="11">
        <v>0</v>
      </c>
      <c r="DQ2568" s="11"/>
      <c r="DR2568" s="11">
        <v>920925.45</v>
      </c>
      <c r="DV2568" s="55">
        <v>0</v>
      </c>
      <c r="DZ2568" s="11">
        <v>14395312.43</v>
      </c>
      <c r="EA2568" s="11"/>
      <c r="EB2568" s="11"/>
      <c r="EC2568" s="11"/>
      <c r="ED2568" s="11">
        <v>0</v>
      </c>
      <c r="EG2568" s="43">
        <v>0</v>
      </c>
    </row>
    <row r="2569" spans="1:140">
      <c r="B2569" s="68" t="s">
        <v>6278</v>
      </c>
      <c r="C2569" s="41" t="s">
        <v>6279</v>
      </c>
      <c r="D2569" s="43" t="s">
        <v>6285</v>
      </c>
      <c r="E2569" s="43" t="s">
        <v>149</v>
      </c>
      <c r="F2569" s="43" t="s">
        <v>1092</v>
      </c>
      <c r="G2569" s="43" t="s">
        <v>1093</v>
      </c>
      <c r="H2569" s="41"/>
      <c r="J2569" s="10">
        <v>42794</v>
      </c>
      <c r="K2569" s="10">
        <v>42855</v>
      </c>
      <c r="M2569" s="43" t="s">
        <v>2</v>
      </c>
      <c r="N2569" s="43" t="s">
        <v>5</v>
      </c>
      <c r="O2569" s="13" t="s">
        <v>5074</v>
      </c>
      <c r="P2569" s="11">
        <v>5137760809.2719097</v>
      </c>
      <c r="Q2569" s="41" t="s">
        <v>6281</v>
      </c>
      <c r="R2569" s="43" t="s">
        <v>5075</v>
      </c>
      <c r="S2569" s="43">
        <f t="shared" si="81"/>
        <v>0.54444000000000004</v>
      </c>
      <c r="T2569" s="11">
        <v>27972024.949999999</v>
      </c>
      <c r="U2569" s="9">
        <f t="shared" si="80"/>
        <v>27972024.949999999</v>
      </c>
      <c r="BE2569" s="42"/>
      <c r="BK2569" s="12">
        <v>0</v>
      </c>
      <c r="BS2569" s="11"/>
      <c r="BT2569" s="11">
        <v>12619187.140000001</v>
      </c>
      <c r="BW2569" s="11"/>
      <c r="CA2569" s="43">
        <v>0</v>
      </c>
      <c r="CF2569" s="11">
        <v>0</v>
      </c>
      <c r="CI2569" s="11">
        <v>36599.93</v>
      </c>
      <c r="CJ2569" s="11">
        <v>0</v>
      </c>
      <c r="CM2569" s="11">
        <v>0</v>
      </c>
      <c r="CN2569" s="11">
        <v>0</v>
      </c>
      <c r="CR2569" s="43">
        <v>0</v>
      </c>
      <c r="CT2569" s="98">
        <v>0</v>
      </c>
      <c r="DB2569" s="105">
        <v>0</v>
      </c>
      <c r="DF2569" s="15">
        <v>0</v>
      </c>
      <c r="DK2569" s="11"/>
      <c r="DP2569" s="11">
        <v>0</v>
      </c>
      <c r="DQ2569" s="11"/>
      <c r="DR2569" s="11">
        <v>920925.45</v>
      </c>
      <c r="DV2569" s="55">
        <v>0</v>
      </c>
      <c r="DZ2569" s="11">
        <v>14395312.43</v>
      </c>
      <c r="EA2569" s="11"/>
      <c r="EB2569" s="11"/>
      <c r="EC2569" s="11"/>
      <c r="ED2569" s="11">
        <v>0</v>
      </c>
      <c r="EG2569" s="43">
        <v>0</v>
      </c>
    </row>
    <row r="2570" spans="1:140">
      <c r="A2570" s="41"/>
      <c r="B2570" s="68" t="s">
        <v>6278</v>
      </c>
      <c r="C2570" s="41" t="s">
        <v>6279</v>
      </c>
      <c r="D2570" s="43" t="s">
        <v>6285</v>
      </c>
      <c r="E2570" s="43" t="s">
        <v>149</v>
      </c>
      <c r="F2570" s="43" t="s">
        <v>1092</v>
      </c>
      <c r="G2570" s="43" t="s">
        <v>1093</v>
      </c>
      <c r="H2570" s="41"/>
      <c r="I2570" s="41" t="s">
        <v>182</v>
      </c>
      <c r="J2570" s="10">
        <v>42825</v>
      </c>
      <c r="K2570" s="10">
        <v>42855</v>
      </c>
      <c r="L2570" s="41"/>
      <c r="M2570" s="43" t="s">
        <v>2</v>
      </c>
      <c r="N2570" s="43" t="s">
        <v>5</v>
      </c>
      <c r="O2570" s="13" t="s">
        <v>5377</v>
      </c>
      <c r="P2570" s="11">
        <v>4285061575.10953</v>
      </c>
      <c r="Q2570" s="41" t="s">
        <v>6281</v>
      </c>
      <c r="R2570" s="43" t="s">
        <v>5663</v>
      </c>
      <c r="S2570" s="43">
        <f t="shared" si="81"/>
        <v>0.65278000000000003</v>
      </c>
      <c r="T2570" s="11">
        <v>27972024.949999999</v>
      </c>
      <c r="U2570" s="9">
        <f t="shared" si="80"/>
        <v>27972024.949999999</v>
      </c>
      <c r="V2570" s="41"/>
      <c r="W2570" s="41"/>
      <c r="X2570" s="41"/>
      <c r="Y2570" s="41"/>
      <c r="Z2570" s="41"/>
      <c r="AA2570" s="41"/>
      <c r="AB2570" s="41"/>
      <c r="AC2570" s="41"/>
      <c r="AD2570" s="41"/>
      <c r="AE2570" s="41"/>
      <c r="AF2570" s="41"/>
      <c r="AG2570" s="41"/>
      <c r="AH2570" s="41"/>
      <c r="AI2570" s="41"/>
      <c r="AJ2570" s="41"/>
      <c r="AK2570" s="41"/>
      <c r="AL2570" s="41"/>
      <c r="AM2570" s="41"/>
      <c r="AN2570" s="41"/>
      <c r="AO2570" s="41"/>
      <c r="AP2570" s="41"/>
      <c r="AQ2570" s="41"/>
      <c r="AR2570" s="41"/>
      <c r="AS2570" s="41"/>
      <c r="AT2570" s="41"/>
      <c r="AU2570" s="41"/>
      <c r="AV2570" s="41"/>
      <c r="AW2570" s="41"/>
      <c r="AX2570" s="41"/>
      <c r="AY2570" s="41"/>
      <c r="AZ2570" s="41"/>
      <c r="BA2570" s="41"/>
      <c r="BB2570" s="41"/>
      <c r="BC2570" s="41"/>
      <c r="BD2570" s="41"/>
      <c r="BE2570" s="41"/>
      <c r="BF2570" s="41"/>
      <c r="BG2570" s="41"/>
      <c r="BH2570" s="41"/>
      <c r="BI2570" s="41"/>
      <c r="BJ2570" s="41"/>
      <c r="BK2570" s="12">
        <v>0</v>
      </c>
      <c r="BL2570" s="41"/>
      <c r="BM2570" s="41"/>
      <c r="BN2570" s="41"/>
      <c r="BO2570" s="41"/>
      <c r="BP2570" s="41"/>
      <c r="BQ2570" s="41"/>
      <c r="BR2570" s="41"/>
      <c r="BS2570" s="41"/>
      <c r="BT2570" s="11">
        <v>12619187.140000001</v>
      </c>
      <c r="BU2570" s="41"/>
      <c r="BV2570" s="41"/>
      <c r="BW2570" s="11"/>
      <c r="BX2570" s="41"/>
      <c r="BY2570" s="41"/>
      <c r="BZ2570" s="41"/>
      <c r="CA2570" s="43">
        <v>0</v>
      </c>
      <c r="CB2570" s="41"/>
      <c r="CC2570" s="41"/>
      <c r="CD2570" s="41"/>
      <c r="CE2570" s="11"/>
      <c r="CF2570" s="11">
        <v>0</v>
      </c>
      <c r="CG2570" s="41"/>
      <c r="CH2570" s="41"/>
      <c r="CI2570" s="11">
        <v>36599.93</v>
      </c>
      <c r="CJ2570" s="11">
        <v>0</v>
      </c>
      <c r="CK2570" s="41"/>
      <c r="CL2570" s="41"/>
      <c r="CM2570" s="43">
        <v>0</v>
      </c>
      <c r="CN2570" s="11">
        <v>0</v>
      </c>
      <c r="CO2570" s="41"/>
      <c r="CP2570" s="41"/>
      <c r="CQ2570" s="41"/>
      <c r="CR2570" s="43">
        <v>0</v>
      </c>
      <c r="CS2570" s="41"/>
      <c r="CT2570" s="100">
        <v>0</v>
      </c>
      <c r="CU2570" s="11"/>
      <c r="CV2570" s="43"/>
      <c r="CW2570" s="41"/>
      <c r="DA2570" s="41"/>
      <c r="DB2570" s="37">
        <v>0</v>
      </c>
      <c r="DE2570" s="41"/>
      <c r="DF2570" s="11"/>
      <c r="DG2570" s="41"/>
      <c r="DH2570" s="41"/>
      <c r="DI2570" s="41"/>
      <c r="DJ2570" s="41"/>
      <c r="DK2570" s="11"/>
      <c r="DL2570" s="41"/>
      <c r="DM2570" s="41"/>
      <c r="DN2570" s="41"/>
      <c r="DO2570" s="41"/>
      <c r="DP2570" s="11">
        <v>0</v>
      </c>
      <c r="DQ2570" s="41"/>
      <c r="DR2570" s="11">
        <v>920925.45</v>
      </c>
      <c r="DS2570" s="41"/>
      <c r="DT2570" s="41">
        <v>0</v>
      </c>
      <c r="DU2570" s="41"/>
      <c r="DV2570" s="22">
        <v>0</v>
      </c>
      <c r="DW2570" s="41"/>
      <c r="DX2570" s="41"/>
      <c r="DY2570" s="41"/>
      <c r="DZ2570" s="11">
        <v>14395312.43</v>
      </c>
      <c r="EA2570" s="41"/>
      <c r="EB2570" s="11"/>
      <c r="EC2570" s="41"/>
      <c r="ED2570" s="11">
        <v>0</v>
      </c>
      <c r="EE2570" s="41"/>
      <c r="EF2570" s="41"/>
      <c r="EG2570" s="43">
        <v>0</v>
      </c>
      <c r="EH2570" s="41"/>
      <c r="EI2570" s="41"/>
      <c r="EJ2570" s="41"/>
    </row>
    <row r="2571" spans="1:140">
      <c r="A2571" s="41"/>
      <c r="B2571" s="68" t="s">
        <v>6278</v>
      </c>
      <c r="C2571" s="41" t="s">
        <v>6279</v>
      </c>
      <c r="D2571" s="43" t="s">
        <v>6285</v>
      </c>
      <c r="E2571" s="43" t="s">
        <v>149</v>
      </c>
      <c r="F2571" s="43" t="s">
        <v>1092</v>
      </c>
      <c r="G2571" s="43" t="s">
        <v>1093</v>
      </c>
      <c r="H2571" s="41"/>
      <c r="I2571" s="41" t="s">
        <v>182</v>
      </c>
      <c r="J2571" s="10">
        <v>42855</v>
      </c>
      <c r="K2571" s="10">
        <v>42947</v>
      </c>
      <c r="L2571" s="41"/>
      <c r="M2571" s="43" t="s">
        <v>2</v>
      </c>
      <c r="N2571" s="43" t="s">
        <v>5</v>
      </c>
      <c r="O2571" s="13" t="s">
        <v>5550</v>
      </c>
      <c r="P2571" s="11">
        <v>4848510183.38764</v>
      </c>
      <c r="Q2571" s="41" t="s">
        <v>6281</v>
      </c>
      <c r="R2571" s="43" t="s">
        <v>5809</v>
      </c>
      <c r="S2571" s="43">
        <f t="shared" si="81"/>
        <v>0.57691999999999999</v>
      </c>
      <c r="T2571" s="11">
        <v>27972024.949999999</v>
      </c>
      <c r="U2571" s="9">
        <f t="shared" si="80"/>
        <v>27972024.949999999</v>
      </c>
      <c r="V2571" s="41"/>
      <c r="W2571" s="41"/>
      <c r="X2571" s="41"/>
      <c r="Y2571" s="41"/>
      <c r="Z2571" s="41"/>
      <c r="AA2571" s="41"/>
      <c r="AB2571" s="41"/>
      <c r="AC2571" s="41"/>
      <c r="AD2571" s="41"/>
      <c r="AE2571" s="41"/>
      <c r="AF2571" s="41"/>
      <c r="AG2571" s="41"/>
      <c r="AH2571" s="41"/>
      <c r="AI2571" s="41"/>
      <c r="AJ2571" s="41"/>
      <c r="AK2571" s="41"/>
      <c r="AL2571" s="41"/>
      <c r="AM2571" s="41"/>
      <c r="AN2571" s="41"/>
      <c r="AO2571" s="41"/>
      <c r="AP2571" s="41"/>
      <c r="AQ2571" s="41"/>
      <c r="AR2571" s="41"/>
      <c r="AS2571" s="41"/>
      <c r="AT2571" s="41"/>
      <c r="AU2571" s="41"/>
      <c r="AV2571" s="41"/>
      <c r="AW2571" s="41"/>
      <c r="AX2571" s="41"/>
      <c r="AY2571" s="41"/>
      <c r="AZ2571" s="41"/>
      <c r="BA2571" s="41"/>
      <c r="BB2571" s="41"/>
      <c r="BC2571" s="41"/>
      <c r="BD2571" s="41"/>
      <c r="BE2571" s="41"/>
      <c r="BF2571" s="41"/>
      <c r="BG2571" s="41"/>
      <c r="BH2571" s="41"/>
      <c r="BI2571" s="41"/>
      <c r="BJ2571" s="41"/>
      <c r="BK2571" s="12">
        <v>0</v>
      </c>
      <c r="BL2571" s="41"/>
      <c r="BM2571" s="41"/>
      <c r="BN2571" s="41"/>
      <c r="BO2571" s="41"/>
      <c r="BP2571" s="41"/>
      <c r="BQ2571" s="41"/>
      <c r="BR2571" s="41"/>
      <c r="BS2571" s="41"/>
      <c r="BT2571" s="11">
        <v>12619187.140000001</v>
      </c>
      <c r="BU2571" s="41"/>
      <c r="BV2571" s="41"/>
      <c r="BW2571" s="11"/>
      <c r="BX2571" s="41"/>
      <c r="BY2571" s="41"/>
      <c r="BZ2571" s="41"/>
      <c r="CA2571" s="43">
        <v>0</v>
      </c>
      <c r="CB2571" s="41"/>
      <c r="CC2571" s="41"/>
      <c r="CD2571" s="41"/>
      <c r="CE2571" s="11"/>
      <c r="CF2571" s="11">
        <v>0</v>
      </c>
      <c r="CG2571" s="41"/>
      <c r="CH2571" s="41"/>
      <c r="CI2571" s="11">
        <v>36599.93</v>
      </c>
      <c r="CJ2571" s="11">
        <v>0</v>
      </c>
      <c r="CK2571" s="41"/>
      <c r="CL2571" s="41"/>
      <c r="CM2571" s="43">
        <v>0</v>
      </c>
      <c r="CN2571" s="11">
        <v>0</v>
      </c>
      <c r="CO2571" s="41"/>
      <c r="CP2571" s="41"/>
      <c r="CQ2571" s="41"/>
      <c r="CR2571" s="43">
        <v>0</v>
      </c>
      <c r="CS2571" s="41"/>
      <c r="CT2571" s="100">
        <v>0</v>
      </c>
      <c r="CU2571" s="11"/>
      <c r="CV2571" s="43"/>
      <c r="CW2571" s="41"/>
      <c r="DA2571" s="41"/>
      <c r="DB2571" s="108">
        <v>0</v>
      </c>
      <c r="DE2571" s="41"/>
      <c r="DF2571" s="63"/>
      <c r="DG2571" s="41"/>
      <c r="DH2571" s="41"/>
      <c r="DI2571" s="41"/>
      <c r="DJ2571" s="41"/>
      <c r="DK2571" s="11"/>
      <c r="DL2571" s="41"/>
      <c r="DM2571" s="41"/>
      <c r="DN2571" s="41"/>
      <c r="DO2571" s="41"/>
      <c r="DP2571" s="11">
        <v>0</v>
      </c>
      <c r="DQ2571" s="41"/>
      <c r="DR2571" s="11">
        <v>920925.45</v>
      </c>
      <c r="DS2571" s="41"/>
      <c r="DT2571" s="41">
        <v>0</v>
      </c>
      <c r="DU2571" s="41"/>
      <c r="DV2571" s="56">
        <v>0</v>
      </c>
      <c r="DW2571" s="41"/>
      <c r="DX2571" s="41"/>
      <c r="DY2571" s="41"/>
      <c r="DZ2571" s="11">
        <v>14395312.43</v>
      </c>
      <c r="EA2571" s="41"/>
      <c r="EB2571" s="11"/>
      <c r="EC2571" s="41"/>
      <c r="ED2571" s="11">
        <v>0</v>
      </c>
      <c r="EE2571" s="41"/>
      <c r="EF2571" s="41"/>
      <c r="EG2571" s="43">
        <v>0</v>
      </c>
      <c r="EH2571" s="41"/>
      <c r="EI2571" s="41"/>
      <c r="EJ2571" s="41"/>
    </row>
    <row r="2572" spans="1:140" s="41" customFormat="1" ht="23.25">
      <c r="B2572" s="68" t="s">
        <v>6278</v>
      </c>
      <c r="C2572" s="41" t="s">
        <v>6279</v>
      </c>
      <c r="D2572" s="43" t="s">
        <v>6293</v>
      </c>
      <c r="E2572" s="43" t="s">
        <v>149</v>
      </c>
      <c r="F2572" s="43" t="s">
        <v>1092</v>
      </c>
      <c r="G2572" s="43" t="s">
        <v>1093</v>
      </c>
      <c r="J2572" s="10">
        <v>42703</v>
      </c>
      <c r="K2572" s="10">
        <v>42766</v>
      </c>
      <c r="M2572" s="43" t="s">
        <v>2</v>
      </c>
      <c r="N2572" s="43" t="s">
        <v>5</v>
      </c>
      <c r="O2572" s="13" t="s">
        <v>4164</v>
      </c>
      <c r="P2572" s="11">
        <v>4765576010.29</v>
      </c>
      <c r="Q2572" s="41" t="s">
        <v>6281</v>
      </c>
      <c r="R2572" s="43" t="s">
        <v>4165</v>
      </c>
      <c r="S2572" s="43">
        <f t="shared" si="81"/>
        <v>0.58696000000000004</v>
      </c>
      <c r="T2572" s="11">
        <v>27972024.949999999</v>
      </c>
      <c r="U2572" s="11">
        <f t="shared" ref="U2572:U2635" si="82">T2572+BW2572+CA2572+DF2572+CF2572+BY2572+CC2572</f>
        <v>27972024.949999999</v>
      </c>
      <c r="BK2572" s="12">
        <v>0</v>
      </c>
      <c r="BS2572" s="11"/>
      <c r="BT2572" s="11">
        <v>12619187.140000001</v>
      </c>
      <c r="BW2572" s="11"/>
      <c r="CA2572" s="43">
        <v>0</v>
      </c>
      <c r="CF2572" s="11">
        <v>0</v>
      </c>
      <c r="CI2572" s="11">
        <v>36599.93</v>
      </c>
      <c r="CJ2572" s="11">
        <v>0</v>
      </c>
      <c r="CM2572" s="11">
        <v>0</v>
      </c>
      <c r="CN2572" s="11">
        <v>0</v>
      </c>
      <c r="CR2572" s="43">
        <v>0</v>
      </c>
      <c r="CT2572" s="97">
        <v>0</v>
      </c>
      <c r="DB2572" s="104">
        <v>0</v>
      </c>
      <c r="DF2572" s="15">
        <v>0</v>
      </c>
      <c r="DK2572" s="11"/>
      <c r="DP2572" s="11">
        <v>0</v>
      </c>
      <c r="DQ2572" s="11"/>
      <c r="DR2572" s="11">
        <v>920925.45</v>
      </c>
      <c r="DV2572" s="24">
        <v>0</v>
      </c>
      <c r="DZ2572" s="11">
        <v>14395312.43</v>
      </c>
      <c r="EA2572" s="11"/>
      <c r="EB2572" s="11"/>
      <c r="EC2572" s="11"/>
      <c r="ED2572" s="11">
        <v>0</v>
      </c>
      <c r="EG2572" s="43">
        <v>0</v>
      </c>
    </row>
    <row r="2573" spans="1:140">
      <c r="B2573" s="68" t="s">
        <v>6278</v>
      </c>
      <c r="C2573" s="41" t="s">
        <v>6279</v>
      </c>
      <c r="D2573" s="43" t="s">
        <v>6293</v>
      </c>
      <c r="E2573" s="43" t="s">
        <v>149</v>
      </c>
      <c r="F2573" s="43" t="s">
        <v>1092</v>
      </c>
      <c r="G2573" s="43" t="s">
        <v>1093</v>
      </c>
      <c r="H2573" s="41"/>
      <c r="J2573" s="10">
        <v>42735</v>
      </c>
      <c r="K2573" s="10">
        <v>42766</v>
      </c>
      <c r="M2573" s="43" t="s">
        <v>2</v>
      </c>
      <c r="N2573" s="43" t="s">
        <v>5</v>
      </c>
      <c r="O2573" s="13" t="s">
        <v>4804</v>
      </c>
      <c r="P2573" s="11">
        <v>4260650848.4130001</v>
      </c>
      <c r="Q2573" s="41" t="s">
        <v>6281</v>
      </c>
      <c r="R2573" s="43" t="s">
        <v>4805</v>
      </c>
      <c r="S2573" s="43">
        <f t="shared" si="81"/>
        <v>0.65651999999999999</v>
      </c>
      <c r="T2573" s="11">
        <v>27972024.949999999</v>
      </c>
      <c r="U2573" s="9">
        <f t="shared" si="82"/>
        <v>27972024.949999999</v>
      </c>
      <c r="BE2573" s="42"/>
      <c r="BK2573" s="12">
        <v>0</v>
      </c>
      <c r="BS2573" s="11"/>
      <c r="BT2573" s="11">
        <v>12619187.140000001</v>
      </c>
      <c r="BW2573" s="11"/>
      <c r="CA2573" s="43">
        <v>0</v>
      </c>
      <c r="CF2573" s="11">
        <v>0</v>
      </c>
      <c r="CI2573" s="11">
        <v>36599.93</v>
      </c>
      <c r="CJ2573" s="11">
        <v>0</v>
      </c>
      <c r="CM2573" s="11">
        <v>0</v>
      </c>
      <c r="CN2573" s="11">
        <v>0</v>
      </c>
      <c r="CR2573" s="43">
        <v>0</v>
      </c>
      <c r="CT2573" s="97">
        <v>0</v>
      </c>
      <c r="DB2573" s="104">
        <v>0</v>
      </c>
      <c r="DF2573" s="15">
        <v>0</v>
      </c>
      <c r="DK2573" s="11"/>
      <c r="DP2573" s="11">
        <v>0</v>
      </c>
      <c r="DQ2573" s="11"/>
      <c r="DR2573" s="11">
        <v>920925.45</v>
      </c>
      <c r="DV2573" s="24">
        <v>0</v>
      </c>
      <c r="DZ2573" s="11">
        <v>14395312.43</v>
      </c>
      <c r="EA2573" s="11"/>
      <c r="EB2573" s="11"/>
      <c r="EC2573" s="11"/>
      <c r="ED2573" s="11">
        <v>0</v>
      </c>
      <c r="EG2573" s="43">
        <v>0</v>
      </c>
    </row>
    <row r="2574" spans="1:140">
      <c r="B2574" s="68" t="s">
        <v>6278</v>
      </c>
      <c r="C2574" s="41" t="s">
        <v>6279</v>
      </c>
      <c r="D2574" s="43" t="s">
        <v>6293</v>
      </c>
      <c r="E2574" s="43" t="s">
        <v>149</v>
      </c>
      <c r="F2574" s="43" t="s">
        <v>1092</v>
      </c>
      <c r="G2574" s="43" t="s">
        <v>1093</v>
      </c>
      <c r="H2574" s="41"/>
      <c r="J2574" s="10">
        <v>42766</v>
      </c>
      <c r="K2574" s="10">
        <v>42855</v>
      </c>
      <c r="M2574" s="43" t="s">
        <v>2</v>
      </c>
      <c r="N2574" s="43" t="s">
        <v>5</v>
      </c>
      <c r="O2574" s="13" t="s">
        <v>5000</v>
      </c>
      <c r="P2574" s="11">
        <v>4640503160.3570099</v>
      </c>
      <c r="Q2574" s="41" t="s">
        <v>6281</v>
      </c>
      <c r="R2574" s="43" t="s">
        <v>5001</v>
      </c>
      <c r="S2574" s="43">
        <f t="shared" si="81"/>
        <v>0.60277999999999998</v>
      </c>
      <c r="T2574" s="11">
        <v>27972024.949999999</v>
      </c>
      <c r="U2574" s="9">
        <f t="shared" si="82"/>
        <v>27972024.949999999</v>
      </c>
      <c r="BE2574" s="42"/>
      <c r="BK2574" s="12">
        <v>0</v>
      </c>
      <c r="BS2574" s="11"/>
      <c r="BT2574" s="11">
        <v>12619187.140000001</v>
      </c>
      <c r="BW2574" s="11"/>
      <c r="CA2574" s="43">
        <v>0</v>
      </c>
      <c r="CF2574" s="11">
        <v>0</v>
      </c>
      <c r="CI2574" s="11">
        <v>36599.93</v>
      </c>
      <c r="CJ2574" s="11">
        <v>0</v>
      </c>
      <c r="CM2574" s="11">
        <v>0</v>
      </c>
      <c r="CN2574" s="11">
        <v>0</v>
      </c>
      <c r="CR2574" s="43">
        <v>0</v>
      </c>
      <c r="CT2574" s="98">
        <v>0</v>
      </c>
      <c r="DB2574" s="105">
        <v>0</v>
      </c>
      <c r="DF2574" s="15">
        <v>0</v>
      </c>
      <c r="DK2574" s="11"/>
      <c r="DP2574" s="11">
        <v>0</v>
      </c>
      <c r="DQ2574" s="11"/>
      <c r="DR2574" s="11">
        <v>920925.45</v>
      </c>
      <c r="DV2574" s="55">
        <v>0</v>
      </c>
      <c r="DZ2574" s="11">
        <v>14395312.43</v>
      </c>
      <c r="EA2574" s="11"/>
      <c r="EB2574" s="11"/>
      <c r="EC2574" s="11"/>
      <c r="ED2574" s="11">
        <v>0</v>
      </c>
      <c r="EG2574" s="43">
        <v>0</v>
      </c>
    </row>
    <row r="2575" spans="1:140">
      <c r="B2575" s="68" t="s">
        <v>6278</v>
      </c>
      <c r="C2575" s="41" t="s">
        <v>6279</v>
      </c>
      <c r="D2575" s="43" t="s">
        <v>6293</v>
      </c>
      <c r="E2575" s="43" t="s">
        <v>149</v>
      </c>
      <c r="F2575" s="43" t="s">
        <v>1092</v>
      </c>
      <c r="G2575" s="43" t="s">
        <v>1093</v>
      </c>
      <c r="H2575" s="41"/>
      <c r="J2575" s="10">
        <v>42794</v>
      </c>
      <c r="K2575" s="10">
        <v>42855</v>
      </c>
      <c r="M2575" s="43" t="s">
        <v>2</v>
      </c>
      <c r="N2575" s="43" t="s">
        <v>5</v>
      </c>
      <c r="O2575" s="13" t="s">
        <v>5074</v>
      </c>
      <c r="P2575" s="11">
        <v>5137760809.2719097</v>
      </c>
      <c r="Q2575" s="41" t="s">
        <v>6281</v>
      </c>
      <c r="R2575" s="43" t="s">
        <v>5075</v>
      </c>
      <c r="S2575" s="43">
        <f t="shared" si="81"/>
        <v>0.54444000000000004</v>
      </c>
      <c r="T2575" s="11">
        <v>27972024.949999999</v>
      </c>
      <c r="U2575" s="9">
        <f t="shared" si="82"/>
        <v>27972024.949999999</v>
      </c>
      <c r="BE2575" s="42"/>
      <c r="BK2575" s="12">
        <v>0</v>
      </c>
      <c r="BS2575" s="11"/>
      <c r="BT2575" s="11">
        <v>12619187.140000001</v>
      </c>
      <c r="BW2575" s="11"/>
      <c r="CA2575" s="43">
        <v>0</v>
      </c>
      <c r="CF2575" s="11">
        <v>0</v>
      </c>
      <c r="CI2575" s="11">
        <v>36599.93</v>
      </c>
      <c r="CJ2575" s="11">
        <v>0</v>
      </c>
      <c r="CM2575" s="11">
        <v>0</v>
      </c>
      <c r="CN2575" s="11">
        <v>0</v>
      </c>
      <c r="CR2575" s="43">
        <v>0</v>
      </c>
      <c r="CT2575" s="98">
        <v>0</v>
      </c>
      <c r="DB2575" s="105">
        <v>0</v>
      </c>
      <c r="DF2575" s="15">
        <v>0</v>
      </c>
      <c r="DK2575" s="11"/>
      <c r="DP2575" s="11">
        <v>0</v>
      </c>
      <c r="DQ2575" s="11"/>
      <c r="DR2575" s="11">
        <v>920925.45</v>
      </c>
      <c r="DV2575" s="55">
        <v>0</v>
      </c>
      <c r="DZ2575" s="11">
        <v>14395312.43</v>
      </c>
      <c r="EA2575" s="11"/>
      <c r="EB2575" s="11"/>
      <c r="EC2575" s="11"/>
      <c r="ED2575" s="11">
        <v>0</v>
      </c>
      <c r="EG2575" s="43">
        <v>0</v>
      </c>
    </row>
    <row r="2576" spans="1:140">
      <c r="A2576" s="41"/>
      <c r="B2576" s="68" t="s">
        <v>6278</v>
      </c>
      <c r="C2576" s="41" t="s">
        <v>6279</v>
      </c>
      <c r="D2576" s="43" t="s">
        <v>6293</v>
      </c>
      <c r="E2576" s="43" t="s">
        <v>149</v>
      </c>
      <c r="F2576" s="43" t="s">
        <v>1092</v>
      </c>
      <c r="G2576" s="43" t="s">
        <v>1093</v>
      </c>
      <c r="H2576" s="41"/>
      <c r="I2576" s="41" t="s">
        <v>182</v>
      </c>
      <c r="J2576" s="10">
        <v>42825</v>
      </c>
      <c r="K2576" s="10">
        <v>42855</v>
      </c>
      <c r="L2576" s="41"/>
      <c r="M2576" s="43" t="s">
        <v>2</v>
      </c>
      <c r="N2576" s="43" t="s">
        <v>5</v>
      </c>
      <c r="O2576" s="13" t="s">
        <v>5377</v>
      </c>
      <c r="P2576" s="11">
        <v>4285061575.10953</v>
      </c>
      <c r="Q2576" s="41" t="s">
        <v>6281</v>
      </c>
      <c r="R2576" s="43" t="s">
        <v>5663</v>
      </c>
      <c r="S2576" s="43">
        <f t="shared" si="81"/>
        <v>0.65278000000000003</v>
      </c>
      <c r="T2576" s="11">
        <v>27972024.949999999</v>
      </c>
      <c r="U2576" s="9">
        <f t="shared" si="82"/>
        <v>27972024.949999999</v>
      </c>
      <c r="V2576" s="41"/>
      <c r="W2576" s="41"/>
      <c r="X2576" s="41"/>
      <c r="Y2576" s="41"/>
      <c r="Z2576" s="41"/>
      <c r="AA2576" s="41"/>
      <c r="AB2576" s="41"/>
      <c r="AC2576" s="41"/>
      <c r="AD2576" s="41"/>
      <c r="AE2576" s="41"/>
      <c r="AF2576" s="41"/>
      <c r="AG2576" s="41"/>
      <c r="AH2576" s="41"/>
      <c r="AI2576" s="41"/>
      <c r="AJ2576" s="41"/>
      <c r="AK2576" s="41"/>
      <c r="AL2576" s="41"/>
      <c r="AM2576" s="41"/>
      <c r="AN2576" s="41"/>
      <c r="AO2576" s="41"/>
      <c r="AP2576" s="41"/>
      <c r="AQ2576" s="41"/>
      <c r="AR2576" s="41"/>
      <c r="AS2576" s="41"/>
      <c r="AT2576" s="41"/>
      <c r="AU2576" s="41"/>
      <c r="AV2576" s="41"/>
      <c r="AW2576" s="41"/>
      <c r="AX2576" s="41"/>
      <c r="AY2576" s="41"/>
      <c r="AZ2576" s="41"/>
      <c r="BA2576" s="41"/>
      <c r="BB2576" s="41"/>
      <c r="BC2576" s="41"/>
      <c r="BD2576" s="41"/>
      <c r="BE2576" s="41"/>
      <c r="BF2576" s="41"/>
      <c r="BG2576" s="41"/>
      <c r="BH2576" s="41"/>
      <c r="BI2576" s="41"/>
      <c r="BJ2576" s="41"/>
      <c r="BK2576" s="12">
        <v>0</v>
      </c>
      <c r="BL2576" s="41"/>
      <c r="BM2576" s="41"/>
      <c r="BN2576" s="41"/>
      <c r="BO2576" s="41"/>
      <c r="BP2576" s="41"/>
      <c r="BQ2576" s="41"/>
      <c r="BR2576" s="41"/>
      <c r="BS2576" s="41"/>
      <c r="BT2576" s="11">
        <v>12619187.140000001</v>
      </c>
      <c r="BU2576" s="41"/>
      <c r="BV2576" s="41"/>
      <c r="BW2576" s="11"/>
      <c r="BX2576" s="41"/>
      <c r="BY2576" s="41"/>
      <c r="BZ2576" s="41"/>
      <c r="CA2576" s="43">
        <v>0</v>
      </c>
      <c r="CB2576" s="41"/>
      <c r="CC2576" s="41"/>
      <c r="CD2576" s="41"/>
      <c r="CE2576" s="11"/>
      <c r="CF2576" s="11">
        <v>0</v>
      </c>
      <c r="CG2576" s="41"/>
      <c r="CH2576" s="41"/>
      <c r="CI2576" s="11">
        <v>36599.93</v>
      </c>
      <c r="CJ2576" s="11">
        <v>0</v>
      </c>
      <c r="CK2576" s="41"/>
      <c r="CL2576" s="41"/>
      <c r="CM2576" s="43">
        <v>0</v>
      </c>
      <c r="CN2576" s="11">
        <v>0</v>
      </c>
      <c r="CO2576" s="41"/>
      <c r="CP2576" s="41"/>
      <c r="CQ2576" s="41"/>
      <c r="CR2576" s="43">
        <v>0</v>
      </c>
      <c r="CS2576" s="41"/>
      <c r="CT2576" s="100">
        <v>0</v>
      </c>
      <c r="CU2576" s="11"/>
      <c r="CV2576" s="43"/>
      <c r="CW2576" s="41"/>
      <c r="DA2576" s="41"/>
      <c r="DB2576" s="37">
        <v>0</v>
      </c>
      <c r="DE2576" s="41"/>
      <c r="DF2576" s="11"/>
      <c r="DG2576" s="41"/>
      <c r="DH2576" s="41"/>
      <c r="DI2576" s="41"/>
      <c r="DJ2576" s="41"/>
      <c r="DK2576" s="11"/>
      <c r="DL2576" s="41"/>
      <c r="DM2576" s="41"/>
      <c r="DN2576" s="41"/>
      <c r="DO2576" s="41"/>
      <c r="DP2576" s="11">
        <v>0</v>
      </c>
      <c r="DQ2576" s="41"/>
      <c r="DR2576" s="11">
        <v>920925.45</v>
      </c>
      <c r="DS2576" s="41"/>
      <c r="DT2576" s="41">
        <v>0</v>
      </c>
      <c r="DU2576" s="41"/>
      <c r="DV2576" s="22">
        <v>0</v>
      </c>
      <c r="DW2576" s="41"/>
      <c r="DX2576" s="41"/>
      <c r="DY2576" s="41"/>
      <c r="DZ2576" s="11">
        <v>14395312.43</v>
      </c>
      <c r="EA2576" s="41"/>
      <c r="EB2576" s="11"/>
      <c r="EC2576" s="41"/>
      <c r="ED2576" s="11">
        <v>0</v>
      </c>
      <c r="EE2576" s="41"/>
      <c r="EF2576" s="41"/>
      <c r="EG2576" s="43">
        <v>0</v>
      </c>
      <c r="EH2576" s="41"/>
      <c r="EI2576" s="41"/>
      <c r="EJ2576" s="41"/>
    </row>
    <row r="2577" spans="1:140">
      <c r="A2577" s="41"/>
      <c r="B2577" s="68" t="s">
        <v>6278</v>
      </c>
      <c r="C2577" s="41" t="s">
        <v>6279</v>
      </c>
      <c r="D2577" s="43" t="s">
        <v>6293</v>
      </c>
      <c r="E2577" s="43" t="s">
        <v>149</v>
      </c>
      <c r="F2577" s="43" t="s">
        <v>1092</v>
      </c>
      <c r="G2577" s="43" t="s">
        <v>1093</v>
      </c>
      <c r="H2577" s="41"/>
      <c r="I2577" s="41" t="s">
        <v>182</v>
      </c>
      <c r="J2577" s="10">
        <v>42855</v>
      </c>
      <c r="K2577" s="10">
        <v>42947</v>
      </c>
      <c r="L2577" s="41"/>
      <c r="M2577" s="43" t="s">
        <v>2</v>
      </c>
      <c r="N2577" s="43" t="s">
        <v>5</v>
      </c>
      <c r="O2577" s="13" t="s">
        <v>5550</v>
      </c>
      <c r="P2577" s="11">
        <v>4848510183.38764</v>
      </c>
      <c r="Q2577" s="41" t="s">
        <v>6281</v>
      </c>
      <c r="R2577" s="43" t="s">
        <v>5809</v>
      </c>
      <c r="S2577" s="43">
        <f t="shared" si="81"/>
        <v>0.57691999999999999</v>
      </c>
      <c r="T2577" s="11">
        <v>27972024.949999999</v>
      </c>
      <c r="U2577" s="9">
        <f t="shared" si="82"/>
        <v>27972024.949999999</v>
      </c>
      <c r="V2577" s="41"/>
      <c r="W2577" s="41"/>
      <c r="X2577" s="41"/>
      <c r="Y2577" s="41"/>
      <c r="Z2577" s="41"/>
      <c r="AA2577" s="41"/>
      <c r="AB2577" s="41"/>
      <c r="AC2577" s="41"/>
      <c r="AD2577" s="41"/>
      <c r="AE2577" s="41"/>
      <c r="AF2577" s="41"/>
      <c r="AG2577" s="41"/>
      <c r="AH2577" s="41"/>
      <c r="AI2577" s="41"/>
      <c r="AJ2577" s="41"/>
      <c r="AK2577" s="41"/>
      <c r="AL2577" s="41"/>
      <c r="AM2577" s="41"/>
      <c r="AN2577" s="41"/>
      <c r="AO2577" s="41"/>
      <c r="AP2577" s="41"/>
      <c r="AQ2577" s="41"/>
      <c r="AR2577" s="41"/>
      <c r="AS2577" s="41"/>
      <c r="AT2577" s="41"/>
      <c r="AU2577" s="41"/>
      <c r="AV2577" s="41"/>
      <c r="AW2577" s="41"/>
      <c r="AX2577" s="41"/>
      <c r="AY2577" s="41"/>
      <c r="AZ2577" s="41"/>
      <c r="BA2577" s="41"/>
      <c r="BB2577" s="41"/>
      <c r="BC2577" s="41"/>
      <c r="BD2577" s="41"/>
      <c r="BE2577" s="41"/>
      <c r="BF2577" s="41"/>
      <c r="BG2577" s="41"/>
      <c r="BH2577" s="41"/>
      <c r="BI2577" s="41"/>
      <c r="BJ2577" s="41"/>
      <c r="BK2577" s="12">
        <v>0</v>
      </c>
      <c r="BL2577" s="41"/>
      <c r="BM2577" s="41"/>
      <c r="BN2577" s="41"/>
      <c r="BO2577" s="41"/>
      <c r="BP2577" s="41"/>
      <c r="BQ2577" s="41"/>
      <c r="BR2577" s="41"/>
      <c r="BS2577" s="41"/>
      <c r="BT2577" s="11">
        <v>12619187.140000001</v>
      </c>
      <c r="BU2577" s="41"/>
      <c r="BV2577" s="41"/>
      <c r="BW2577" s="11"/>
      <c r="BX2577" s="41"/>
      <c r="BY2577" s="41"/>
      <c r="BZ2577" s="41"/>
      <c r="CA2577" s="43">
        <v>0</v>
      </c>
      <c r="CB2577" s="41"/>
      <c r="CC2577" s="41"/>
      <c r="CD2577" s="41"/>
      <c r="CE2577" s="11"/>
      <c r="CF2577" s="11">
        <v>0</v>
      </c>
      <c r="CG2577" s="41"/>
      <c r="CH2577" s="41"/>
      <c r="CI2577" s="11">
        <v>36599.93</v>
      </c>
      <c r="CJ2577" s="11">
        <v>0</v>
      </c>
      <c r="CK2577" s="41"/>
      <c r="CL2577" s="41"/>
      <c r="CM2577" s="43">
        <v>0</v>
      </c>
      <c r="CN2577" s="11">
        <v>0</v>
      </c>
      <c r="CO2577" s="41"/>
      <c r="CP2577" s="41"/>
      <c r="CQ2577" s="41"/>
      <c r="CR2577" s="43">
        <v>0</v>
      </c>
      <c r="CS2577" s="41"/>
      <c r="CT2577" s="100">
        <v>0</v>
      </c>
      <c r="CU2577" s="11"/>
      <c r="CV2577" s="43"/>
      <c r="CW2577" s="41"/>
      <c r="DA2577" s="41"/>
      <c r="DB2577" s="108">
        <v>0</v>
      </c>
      <c r="DE2577" s="41"/>
      <c r="DF2577" s="63"/>
      <c r="DG2577" s="41"/>
      <c r="DH2577" s="41"/>
      <c r="DI2577" s="41"/>
      <c r="DJ2577" s="41"/>
      <c r="DK2577" s="11"/>
      <c r="DL2577" s="41"/>
      <c r="DM2577" s="41"/>
      <c r="DN2577" s="41"/>
      <c r="DO2577" s="41"/>
      <c r="DP2577" s="11">
        <v>0</v>
      </c>
      <c r="DQ2577" s="41"/>
      <c r="DR2577" s="11">
        <v>920925.45</v>
      </c>
      <c r="DS2577" s="41"/>
      <c r="DT2577" s="41">
        <v>0</v>
      </c>
      <c r="DU2577" s="41"/>
      <c r="DV2577" s="56">
        <v>0</v>
      </c>
      <c r="DW2577" s="41"/>
      <c r="DX2577" s="41"/>
      <c r="DY2577" s="41"/>
      <c r="DZ2577" s="11">
        <v>14395312.43</v>
      </c>
      <c r="EA2577" s="41"/>
      <c r="EB2577" s="11"/>
      <c r="EC2577" s="41"/>
      <c r="ED2577" s="11">
        <v>0</v>
      </c>
      <c r="EE2577" s="41"/>
      <c r="EF2577" s="41"/>
      <c r="EG2577" s="43">
        <v>0</v>
      </c>
      <c r="EH2577" s="41"/>
      <c r="EI2577" s="41"/>
      <c r="EJ2577" s="41"/>
    </row>
    <row r="2578" spans="1:140">
      <c r="B2578" s="68" t="s">
        <v>6278</v>
      </c>
      <c r="C2578" s="41" t="s">
        <v>6279</v>
      </c>
      <c r="D2578" s="43" t="s">
        <v>6288</v>
      </c>
      <c r="E2578" s="43" t="s">
        <v>149</v>
      </c>
      <c r="F2578" s="43" t="s">
        <v>866</v>
      </c>
      <c r="G2578" s="43" t="s">
        <v>867</v>
      </c>
      <c r="H2578" s="41"/>
      <c r="J2578" s="10">
        <v>42277</v>
      </c>
      <c r="K2578" s="10">
        <v>42277</v>
      </c>
      <c r="M2578" s="43" t="s">
        <v>152</v>
      </c>
      <c r="N2578" s="43" t="s">
        <v>153</v>
      </c>
      <c r="O2578" s="13" t="s">
        <v>868</v>
      </c>
      <c r="P2578" s="11">
        <v>189210915.59999999</v>
      </c>
      <c r="Q2578" s="41" t="s">
        <v>6281</v>
      </c>
      <c r="R2578" s="43" t="s">
        <v>869</v>
      </c>
      <c r="S2578" s="43">
        <f t="shared" si="81"/>
        <v>0.67390000000000005</v>
      </c>
      <c r="T2578" s="11">
        <v>1275092.3599999999</v>
      </c>
      <c r="U2578" s="9">
        <f t="shared" si="82"/>
        <v>1752849.94</v>
      </c>
      <c r="BE2578" s="42"/>
      <c r="BK2578" s="12">
        <v>60925.91</v>
      </c>
      <c r="BS2578" s="11"/>
      <c r="BT2578" s="11">
        <v>0</v>
      </c>
      <c r="BW2578" s="11"/>
      <c r="CA2578" s="43"/>
      <c r="CE2578" s="5"/>
      <c r="CF2578" s="11">
        <v>477757.58</v>
      </c>
      <c r="CI2578" s="11">
        <v>30084.53</v>
      </c>
      <c r="CJ2578" s="11"/>
      <c r="CM2578" s="11">
        <v>13623.2</v>
      </c>
      <c r="CN2578" s="11">
        <v>1104802.52</v>
      </c>
      <c r="CR2578" s="43"/>
      <c r="CT2578" s="35"/>
      <c r="CU2578" s="11"/>
      <c r="CV2578" s="43"/>
      <c r="DB2578" s="107"/>
      <c r="DF2578" s="11"/>
      <c r="DK2578" s="11"/>
      <c r="DP2578" s="11"/>
      <c r="DQ2578" s="11"/>
      <c r="DR2578" s="11"/>
      <c r="DV2578" s="25"/>
      <c r="DZ2578" s="11"/>
      <c r="EA2578" s="11"/>
      <c r="EB2578" s="11"/>
      <c r="EC2578" s="11"/>
      <c r="ED2578" s="11"/>
      <c r="EG2578" s="43">
        <v>65656.2</v>
      </c>
    </row>
    <row r="2579" spans="1:140">
      <c r="B2579" s="68" t="s">
        <v>6278</v>
      </c>
      <c r="C2579" s="41" t="s">
        <v>6279</v>
      </c>
      <c r="D2579" s="43" t="s">
        <v>6288</v>
      </c>
      <c r="E2579" s="43" t="s">
        <v>149</v>
      </c>
      <c r="F2579" s="43" t="s">
        <v>866</v>
      </c>
      <c r="G2579" s="43" t="s">
        <v>867</v>
      </c>
      <c r="H2579" s="41"/>
      <c r="J2579" s="10">
        <v>42369</v>
      </c>
      <c r="K2579" s="10">
        <v>42369</v>
      </c>
      <c r="M2579" s="43" t="s">
        <v>152</v>
      </c>
      <c r="N2579" s="43" t="s">
        <v>153</v>
      </c>
      <c r="O2579" s="13" t="s">
        <v>1691</v>
      </c>
      <c r="P2579" s="11">
        <v>193807760.87599999</v>
      </c>
      <c r="Q2579" s="41" t="s">
        <v>6281</v>
      </c>
      <c r="R2579" s="43" t="s">
        <v>1692</v>
      </c>
      <c r="S2579" s="43">
        <f t="shared" si="81"/>
        <v>1.9722</v>
      </c>
      <c r="T2579" s="11">
        <v>3822276.6599999997</v>
      </c>
      <c r="U2579" s="9">
        <f t="shared" si="82"/>
        <v>5258585.959999999</v>
      </c>
      <c r="BE2579" s="42"/>
      <c r="BK2579" s="12">
        <v>81205.460000000006</v>
      </c>
      <c r="BS2579" s="11"/>
      <c r="BT2579" s="11">
        <v>0</v>
      </c>
      <c r="BW2579" s="11"/>
      <c r="CA2579" s="43">
        <v>2907.11</v>
      </c>
      <c r="CE2579" s="5"/>
      <c r="CF2579" s="11">
        <v>1433402.19</v>
      </c>
      <c r="CI2579" s="11">
        <v>24613.57</v>
      </c>
      <c r="CJ2579" s="11"/>
      <c r="CM2579" s="11">
        <v>63762.76</v>
      </c>
      <c r="CN2579" s="11">
        <v>3345315.76</v>
      </c>
      <c r="CR2579" s="43"/>
      <c r="CT2579" s="53"/>
      <c r="CU2579" s="11"/>
      <c r="CV2579" s="43"/>
      <c r="DB2579" s="108"/>
      <c r="DF2579" s="11"/>
      <c r="DK2579" s="11"/>
      <c r="DP2579" s="11"/>
      <c r="DQ2579" s="11"/>
      <c r="DR2579" s="11"/>
      <c r="DV2579" s="56"/>
      <c r="DZ2579" s="11"/>
      <c r="EA2579" s="11"/>
      <c r="EB2579" s="11"/>
      <c r="EC2579" s="11"/>
      <c r="ED2579" s="11"/>
      <c r="EG2579" s="43">
        <v>307379.11</v>
      </c>
    </row>
    <row r="2580" spans="1:140">
      <c r="B2580" s="68" t="s">
        <v>6278</v>
      </c>
      <c r="C2580" s="41" t="s">
        <v>6279</v>
      </c>
      <c r="D2580" s="43" t="s">
        <v>6288</v>
      </c>
      <c r="E2580" s="43" t="s">
        <v>149</v>
      </c>
      <c r="F2580" s="43" t="s">
        <v>866</v>
      </c>
      <c r="G2580" s="43" t="s">
        <v>867</v>
      </c>
      <c r="H2580" s="41"/>
      <c r="J2580" s="10">
        <v>42460</v>
      </c>
      <c r="K2580" s="10">
        <v>42460</v>
      </c>
      <c r="M2580" s="43" t="s">
        <v>152</v>
      </c>
      <c r="N2580" s="43" t="s">
        <v>153</v>
      </c>
      <c r="O2580" s="13" t="s">
        <v>2274</v>
      </c>
      <c r="P2580" s="11">
        <v>201137227.90000001</v>
      </c>
      <c r="Q2580" s="41" t="s">
        <v>6281</v>
      </c>
      <c r="R2580" s="43" t="s">
        <v>2275</v>
      </c>
      <c r="S2580" s="43">
        <f t="shared" si="81"/>
        <v>0.47689999999999999</v>
      </c>
      <c r="T2580" s="11">
        <v>959223.44000000006</v>
      </c>
      <c r="U2580" s="9">
        <f t="shared" si="82"/>
        <v>1286875.98</v>
      </c>
      <c r="BE2580" s="42"/>
      <c r="BK2580" s="12">
        <v>29969.439999999999</v>
      </c>
      <c r="BS2580" s="11"/>
      <c r="BT2580" s="11">
        <v>0</v>
      </c>
      <c r="BW2580" s="11"/>
      <c r="CA2580" s="43">
        <v>1005.68</v>
      </c>
      <c r="CE2580" s="5"/>
      <c r="CF2580" s="11">
        <v>326646.86</v>
      </c>
      <c r="CI2580" s="11">
        <v>93126.53</v>
      </c>
      <c r="CJ2580" s="11"/>
      <c r="CM2580" s="11">
        <v>4223.91</v>
      </c>
      <c r="CN2580" s="11">
        <v>730128.11</v>
      </c>
      <c r="CR2580" s="43"/>
      <c r="CT2580" s="35"/>
      <c r="CU2580" s="11"/>
      <c r="CV2580" s="43"/>
      <c r="DB2580" s="107"/>
      <c r="DF2580" s="11"/>
      <c r="DK2580" s="11"/>
      <c r="DP2580" s="11"/>
      <c r="DQ2580" s="11"/>
      <c r="DR2580" s="11"/>
      <c r="DV2580" s="25"/>
      <c r="DZ2580" s="11">
        <v>61950.26</v>
      </c>
      <c r="EA2580" s="11"/>
      <c r="EB2580" s="11"/>
      <c r="EC2580" s="11"/>
      <c r="ED2580" s="11"/>
      <c r="EG2580" s="43">
        <v>39825.19</v>
      </c>
    </row>
    <row r="2581" spans="1:140">
      <c r="B2581" s="68" t="s">
        <v>6278</v>
      </c>
      <c r="C2581" s="41" t="s">
        <v>6279</v>
      </c>
      <c r="D2581" s="43" t="s">
        <v>6288</v>
      </c>
      <c r="E2581" s="43" t="s">
        <v>149</v>
      </c>
      <c r="F2581" s="43" t="s">
        <v>866</v>
      </c>
      <c r="G2581" s="43" t="s">
        <v>867</v>
      </c>
      <c r="H2581" s="41"/>
      <c r="J2581" s="10">
        <v>42551</v>
      </c>
      <c r="K2581" s="10">
        <v>42551</v>
      </c>
      <c r="M2581" s="43" t="s">
        <v>152</v>
      </c>
      <c r="N2581" s="43" t="s">
        <v>153</v>
      </c>
      <c r="O2581" s="13" t="s">
        <v>2815</v>
      </c>
      <c r="P2581" s="11">
        <v>208671714.06068599</v>
      </c>
      <c r="Q2581" s="41" t="s">
        <v>6281</v>
      </c>
      <c r="R2581" s="43" t="s">
        <v>2816</v>
      </c>
      <c r="S2581" s="43">
        <f t="shared" si="81"/>
        <v>2.4123999999999999</v>
      </c>
      <c r="T2581" s="11">
        <v>5033996.43</v>
      </c>
      <c r="U2581" s="9">
        <f t="shared" si="82"/>
        <v>6047097.6299999999</v>
      </c>
      <c r="BE2581" s="42"/>
      <c r="BK2581" s="12">
        <v>18363.11</v>
      </c>
      <c r="BS2581" s="11"/>
      <c r="BT2581" s="11">
        <v>2470047.06</v>
      </c>
      <c r="BW2581" s="11"/>
      <c r="CA2581" s="43">
        <v>0</v>
      </c>
      <c r="CE2581" s="5"/>
      <c r="CF2581" s="11">
        <v>1013101.2</v>
      </c>
      <c r="CI2581" s="11">
        <v>88476.82</v>
      </c>
      <c r="CJ2581" s="11"/>
      <c r="CM2581" s="11">
        <v>208.67</v>
      </c>
      <c r="CN2581" s="11">
        <v>2288920.02</v>
      </c>
      <c r="CR2581" s="43">
        <v>3964.77</v>
      </c>
      <c r="CT2581" s="97">
        <v>3964.77</v>
      </c>
      <c r="CU2581" s="11"/>
      <c r="CV2581" s="43"/>
      <c r="DB2581" s="107"/>
      <c r="DF2581" s="11"/>
      <c r="DK2581" s="11"/>
      <c r="DP2581" s="11"/>
      <c r="DQ2581" s="11"/>
      <c r="DR2581" s="11"/>
      <c r="DV2581" s="25"/>
      <c r="DZ2581" s="11">
        <v>79086.570000000007</v>
      </c>
      <c r="EA2581" s="11"/>
      <c r="EB2581" s="11"/>
      <c r="EC2581" s="11"/>
      <c r="ED2581" s="11"/>
      <c r="EG2581" s="43">
        <v>80964.639999999999</v>
      </c>
    </row>
    <row r="2582" spans="1:140">
      <c r="B2582" s="68" t="s">
        <v>6278</v>
      </c>
      <c r="C2582" s="41" t="s">
        <v>6279</v>
      </c>
      <c r="D2582" s="43" t="s">
        <v>6288</v>
      </c>
      <c r="E2582" s="43" t="s">
        <v>149</v>
      </c>
      <c r="F2582" s="43" t="s">
        <v>866</v>
      </c>
      <c r="G2582" s="43" t="s">
        <v>867</v>
      </c>
      <c r="H2582" s="41"/>
      <c r="J2582" s="10">
        <v>42643</v>
      </c>
      <c r="K2582" s="10">
        <v>42643</v>
      </c>
      <c r="M2582" s="43" t="s">
        <v>152</v>
      </c>
      <c r="N2582" s="43" t="s">
        <v>153</v>
      </c>
      <c r="O2582" s="13" t="s">
        <v>3844</v>
      </c>
      <c r="P2582" s="11">
        <v>214439982.49865001</v>
      </c>
      <c r="Q2582" s="41" t="s">
        <v>6281</v>
      </c>
      <c r="R2582" s="43" t="s">
        <v>3845</v>
      </c>
      <c r="S2582" s="43">
        <f t="shared" si="81"/>
        <v>0.74280000000000002</v>
      </c>
      <c r="T2582" s="11">
        <v>1592860.1900000002</v>
      </c>
      <c r="U2582" s="9">
        <f t="shared" si="82"/>
        <v>2222241.56</v>
      </c>
      <c r="BE2582" s="42"/>
      <c r="BK2582" s="12">
        <v>76340.63</v>
      </c>
      <c r="BS2582" s="11"/>
      <c r="BT2582" s="11">
        <v>10936.43</v>
      </c>
      <c r="BW2582" s="11"/>
      <c r="CA2582" s="43">
        <v>214.45</v>
      </c>
      <c r="CE2582" s="5"/>
      <c r="CF2582" s="11">
        <v>629166.92000000004</v>
      </c>
      <c r="CI2582" s="11">
        <v>36669.230000000003</v>
      </c>
      <c r="CJ2582" s="11"/>
      <c r="CM2582" s="11">
        <v>12223.07</v>
      </c>
      <c r="CN2582" s="11">
        <v>1455189.76</v>
      </c>
      <c r="CR2582" s="43">
        <v>0</v>
      </c>
      <c r="CT2582" s="97">
        <v>0</v>
      </c>
      <c r="CU2582" s="11"/>
      <c r="CV2582" s="43"/>
      <c r="DB2582" s="107"/>
      <c r="DF2582" s="16"/>
      <c r="DK2582" s="11"/>
      <c r="DP2582" s="11"/>
      <c r="DQ2582" s="11"/>
      <c r="DR2582" s="11"/>
      <c r="DV2582" s="25"/>
      <c r="DZ2582" s="11">
        <v>0</v>
      </c>
      <c r="EA2582" s="11"/>
      <c r="EB2582" s="11"/>
      <c r="EC2582" s="11"/>
      <c r="ED2582" s="11"/>
      <c r="EG2582" s="43">
        <v>1501.07</v>
      </c>
    </row>
    <row r="2583" spans="1:140">
      <c r="B2583" s="68" t="s">
        <v>6278</v>
      </c>
      <c r="C2583" s="41" t="s">
        <v>6279</v>
      </c>
      <c r="D2583" s="43" t="s">
        <v>6288</v>
      </c>
      <c r="E2583" s="43" t="s">
        <v>149</v>
      </c>
      <c r="F2583" s="43" t="s">
        <v>866</v>
      </c>
      <c r="G2583" s="43" t="s">
        <v>867</v>
      </c>
      <c r="H2583" s="41"/>
      <c r="J2583" s="10">
        <v>42734</v>
      </c>
      <c r="K2583" s="10">
        <v>42734</v>
      </c>
      <c r="M2583" s="43" t="s">
        <v>152</v>
      </c>
      <c r="N2583" s="43" t="s">
        <v>153</v>
      </c>
      <c r="O2583" s="13" t="s">
        <v>4647</v>
      </c>
      <c r="P2583" s="11">
        <v>211857806.80000001</v>
      </c>
      <c r="Q2583" s="41" t="s">
        <v>6281</v>
      </c>
      <c r="R2583" s="43" t="s">
        <v>4648</v>
      </c>
      <c r="S2583" s="43">
        <f t="shared" si="81"/>
        <v>1.9948000000000001</v>
      </c>
      <c r="T2583" s="11">
        <v>4226139.53</v>
      </c>
      <c r="U2583" s="9">
        <f t="shared" si="82"/>
        <v>5933925.3200000003</v>
      </c>
      <c r="BE2583" s="42"/>
      <c r="BK2583" s="12">
        <v>100844.33</v>
      </c>
      <c r="BS2583" s="11"/>
      <c r="BT2583" s="11">
        <v>4660.88</v>
      </c>
      <c r="BW2583" s="11"/>
      <c r="CA2583" s="43"/>
      <c r="CF2583" s="11">
        <v>1707785.79</v>
      </c>
      <c r="CI2583" s="11">
        <v>121606.39</v>
      </c>
      <c r="CJ2583" s="11"/>
      <c r="CM2583" s="11">
        <v>15677.46</v>
      </c>
      <c r="CN2583" s="11">
        <v>3953266.65</v>
      </c>
      <c r="CR2583" s="43">
        <v>0</v>
      </c>
      <c r="CT2583" s="97">
        <v>0</v>
      </c>
      <c r="DB2583" s="107"/>
      <c r="DF2583" s="59"/>
      <c r="DK2583" s="11"/>
      <c r="DP2583" s="11"/>
      <c r="DQ2583" s="11"/>
      <c r="DR2583" s="11"/>
      <c r="DV2583" s="25"/>
      <c r="DZ2583" s="11">
        <v>0</v>
      </c>
      <c r="EA2583" s="11"/>
      <c r="EB2583" s="11"/>
      <c r="EC2583" s="11"/>
      <c r="ED2583" s="11"/>
      <c r="EG2583" s="43">
        <v>30083.82</v>
      </c>
    </row>
    <row r="2584" spans="1:140">
      <c r="A2584" s="41"/>
      <c r="B2584" s="68" t="s">
        <v>6278</v>
      </c>
      <c r="C2584" s="41" t="s">
        <v>6279</v>
      </c>
      <c r="D2584" s="43" t="s">
        <v>6288</v>
      </c>
      <c r="E2584" s="43" t="s">
        <v>149</v>
      </c>
      <c r="F2584" s="43" t="s">
        <v>866</v>
      </c>
      <c r="G2584" s="43" t="s">
        <v>867</v>
      </c>
      <c r="H2584" s="41"/>
      <c r="I2584" s="41" t="s">
        <v>6177</v>
      </c>
      <c r="J2584" s="10">
        <v>42825</v>
      </c>
      <c r="K2584" s="10">
        <v>42825</v>
      </c>
      <c r="L2584" s="41"/>
      <c r="M2584" s="43" t="s">
        <v>152</v>
      </c>
      <c r="N2584" s="43" t="s">
        <v>153</v>
      </c>
      <c r="O2584" s="13" t="s">
        <v>5326</v>
      </c>
      <c r="P2584" s="11">
        <v>223883852.50856301</v>
      </c>
      <c r="Q2584" s="41" t="s">
        <v>6281</v>
      </c>
      <c r="R2584" s="43" t="s">
        <v>5612</v>
      </c>
      <c r="S2584" s="43">
        <f t="shared" si="81"/>
        <v>0.49630000000000002</v>
      </c>
      <c r="T2584" s="11">
        <v>1111135.5599999998</v>
      </c>
      <c r="U2584" s="9">
        <f t="shared" si="82"/>
        <v>1384721.6199999999</v>
      </c>
      <c r="V2584" s="41"/>
      <c r="W2584" s="41"/>
      <c r="X2584" s="41"/>
      <c r="Y2584" s="41"/>
      <c r="Z2584" s="41"/>
      <c r="AA2584" s="41"/>
      <c r="AB2584" s="41"/>
      <c r="AC2584" s="41"/>
      <c r="AD2584" s="41"/>
      <c r="AE2584" s="41"/>
      <c r="AF2584" s="41"/>
      <c r="AG2584" s="41"/>
      <c r="AH2584" s="41"/>
      <c r="AI2584" s="41"/>
      <c r="AJ2584" s="41"/>
      <c r="AK2584" s="41"/>
      <c r="AL2584" s="41"/>
      <c r="AM2584" s="41"/>
      <c r="AN2584" s="41"/>
      <c r="AO2584" s="41"/>
      <c r="AP2584" s="41"/>
      <c r="AQ2584" s="41"/>
      <c r="AR2584" s="41"/>
      <c r="AS2584" s="41"/>
      <c r="AT2584" s="41"/>
      <c r="AU2584" s="41"/>
      <c r="AV2584" s="41"/>
      <c r="AW2584" s="41"/>
      <c r="AX2584" s="41"/>
      <c r="AY2584" s="41"/>
      <c r="AZ2584" s="41"/>
      <c r="BA2584" s="41"/>
      <c r="BB2584" s="41"/>
      <c r="BC2584" s="41"/>
      <c r="BD2584" s="41"/>
      <c r="BE2584" s="41"/>
      <c r="BF2584" s="41"/>
      <c r="BG2584" s="41"/>
      <c r="BH2584" s="41"/>
      <c r="BI2584" s="41"/>
      <c r="BJ2584" s="41"/>
      <c r="BK2584" s="12">
        <v>16119.65</v>
      </c>
      <c r="BL2584" s="41"/>
      <c r="BM2584" s="41"/>
      <c r="BN2584" s="41"/>
      <c r="BO2584" s="41"/>
      <c r="BP2584" s="41"/>
      <c r="BQ2584" s="41"/>
      <c r="BR2584" s="41"/>
      <c r="BS2584" s="41"/>
      <c r="BT2584" s="11">
        <v>13433.03</v>
      </c>
      <c r="BU2584" s="41"/>
      <c r="BV2584" s="41"/>
      <c r="BW2584" s="11"/>
      <c r="BX2584" s="41"/>
      <c r="BY2584" s="41"/>
      <c r="BZ2584" s="41"/>
      <c r="CA2584" s="43">
        <v>0</v>
      </c>
      <c r="CB2584" s="41"/>
      <c r="CC2584" s="41"/>
      <c r="CD2584" s="41"/>
      <c r="CE2584" s="11"/>
      <c r="CF2584" s="11">
        <v>273586.06</v>
      </c>
      <c r="CG2584" s="41"/>
      <c r="CH2584" s="41"/>
      <c r="CI2584" s="11">
        <v>230152.6</v>
      </c>
      <c r="CJ2584" s="11"/>
      <c r="CK2584" s="41"/>
      <c r="CL2584" s="41"/>
      <c r="CM2584" s="43">
        <v>10298.65</v>
      </c>
      <c r="CN2584" s="11">
        <v>657546.86</v>
      </c>
      <c r="CO2584" s="41"/>
      <c r="CP2584" s="41"/>
      <c r="CQ2584" s="41"/>
      <c r="CR2584" s="43">
        <v>0</v>
      </c>
      <c r="CS2584" s="41"/>
      <c r="CT2584" s="99">
        <v>0</v>
      </c>
      <c r="CU2584" s="11"/>
      <c r="CV2584" s="43"/>
      <c r="CW2584" s="41"/>
      <c r="DA2584" s="41"/>
      <c r="DB2584" s="107"/>
      <c r="DE2584" s="41"/>
      <c r="DF2584" s="11"/>
      <c r="DG2584" s="41"/>
      <c r="DH2584" s="41"/>
      <c r="DI2584" s="41"/>
      <c r="DJ2584" s="41"/>
      <c r="DK2584" s="11"/>
      <c r="DL2584" s="41"/>
      <c r="DM2584" s="41"/>
      <c r="DN2584" s="41"/>
      <c r="DO2584" s="41"/>
      <c r="DP2584" s="11"/>
      <c r="DQ2584" s="41"/>
      <c r="DR2584" s="11"/>
      <c r="DS2584" s="41"/>
      <c r="DT2584" s="41"/>
      <c r="DU2584" s="41"/>
      <c r="DV2584" s="25"/>
      <c r="DW2584" s="41"/>
      <c r="DX2584" s="41"/>
      <c r="DY2584" s="41"/>
      <c r="DZ2584" s="11">
        <v>28657.14</v>
      </c>
      <c r="EA2584" s="41"/>
      <c r="EB2584" s="11"/>
      <c r="EC2584" s="41"/>
      <c r="ED2584" s="11"/>
      <c r="EE2584" s="41"/>
      <c r="EF2584" s="41"/>
      <c r="EG2584" s="43">
        <v>154927.63</v>
      </c>
      <c r="EH2584" s="41"/>
      <c r="EI2584" s="41"/>
      <c r="EJ2584" s="41"/>
    </row>
    <row r="2585" spans="1:140">
      <c r="B2585" s="68" t="s">
        <v>6278</v>
      </c>
      <c r="C2585" s="41" t="s">
        <v>6279</v>
      </c>
      <c r="D2585" s="43" t="s">
        <v>6300</v>
      </c>
      <c r="E2585" s="43" t="s">
        <v>149</v>
      </c>
      <c r="F2585" s="43" t="s">
        <v>1007</v>
      </c>
      <c r="G2585" s="43" t="s">
        <v>1008</v>
      </c>
      <c r="H2585" s="41"/>
      <c r="J2585" s="10">
        <v>42277</v>
      </c>
      <c r="K2585" s="10">
        <v>42290</v>
      </c>
      <c r="M2585" s="43" t="s">
        <v>152</v>
      </c>
      <c r="N2585" s="43" t="s">
        <v>153</v>
      </c>
      <c r="O2585" s="13" t="s">
        <v>1009</v>
      </c>
      <c r="P2585" s="11">
        <v>151828442.59999999</v>
      </c>
      <c r="Q2585" s="41" t="s">
        <v>6281</v>
      </c>
      <c r="R2585" s="43" t="s">
        <v>1010</v>
      </c>
      <c r="S2585" s="43">
        <f t="shared" si="81"/>
        <v>0.97470000000000001</v>
      </c>
      <c r="T2585" s="11">
        <v>1479871.83</v>
      </c>
      <c r="U2585" s="9">
        <f t="shared" si="82"/>
        <v>1479871.83</v>
      </c>
      <c r="BE2585" s="42"/>
      <c r="BK2585" s="12">
        <v>0</v>
      </c>
      <c r="BS2585" s="11"/>
      <c r="BT2585" s="11">
        <v>0</v>
      </c>
      <c r="BW2585" s="11"/>
      <c r="CA2585" s="43">
        <v>0</v>
      </c>
      <c r="CE2585" s="5"/>
      <c r="CF2585" s="11">
        <v>0</v>
      </c>
      <c r="CI2585" s="11">
        <v>181434.98</v>
      </c>
      <c r="CJ2585" s="11">
        <v>1298436.8500000001</v>
      </c>
      <c r="CM2585" s="11">
        <v>0</v>
      </c>
      <c r="CN2585" s="11">
        <v>0</v>
      </c>
      <c r="CR2585" s="43">
        <v>0</v>
      </c>
      <c r="CT2585" s="97">
        <v>0</v>
      </c>
      <c r="CU2585" s="11"/>
      <c r="CV2585" s="43"/>
      <c r="DB2585" s="104">
        <v>0</v>
      </c>
      <c r="DF2585" s="11">
        <v>0</v>
      </c>
      <c r="DK2585" s="11"/>
      <c r="DP2585" s="11">
        <v>0</v>
      </c>
      <c r="DQ2585" s="11"/>
      <c r="DR2585" s="11">
        <v>0</v>
      </c>
      <c r="DV2585" s="24">
        <v>0</v>
      </c>
      <c r="DZ2585" s="11">
        <v>0</v>
      </c>
      <c r="EA2585" s="11"/>
      <c r="EB2585" s="11"/>
      <c r="EC2585" s="11"/>
      <c r="ED2585" s="11">
        <v>0</v>
      </c>
      <c r="EG2585" s="43">
        <v>0</v>
      </c>
    </row>
    <row r="2586" spans="1:140">
      <c r="B2586" s="68" t="s">
        <v>6278</v>
      </c>
      <c r="C2586" s="41" t="s">
        <v>6279</v>
      </c>
      <c r="D2586" s="43" t="s">
        <v>6300</v>
      </c>
      <c r="E2586" s="43" t="s">
        <v>149</v>
      </c>
      <c r="F2586" s="43" t="s">
        <v>1007</v>
      </c>
      <c r="G2586" s="43" t="s">
        <v>1008</v>
      </c>
      <c r="H2586" s="41"/>
      <c r="J2586" s="10">
        <v>42320</v>
      </c>
      <c r="K2586" s="10">
        <v>42327</v>
      </c>
      <c r="M2586" s="43" t="s">
        <v>152</v>
      </c>
      <c r="N2586" s="43" t="s">
        <v>153</v>
      </c>
      <c r="O2586" s="13" t="s">
        <v>1305</v>
      </c>
      <c r="P2586" s="11">
        <v>150826806.06600001</v>
      </c>
      <c r="Q2586" s="41" t="s">
        <v>6281</v>
      </c>
      <c r="R2586" s="43" t="s">
        <v>1306</v>
      </c>
      <c r="S2586" s="43">
        <f t="shared" si="81"/>
        <v>0.67910000000000004</v>
      </c>
      <c r="T2586" s="11">
        <v>1024264.84</v>
      </c>
      <c r="U2586" s="9">
        <f t="shared" si="82"/>
        <v>1024264.84</v>
      </c>
      <c r="BE2586" s="42"/>
      <c r="BK2586" s="12">
        <v>0</v>
      </c>
      <c r="BS2586" s="11"/>
      <c r="BT2586" s="11">
        <v>0</v>
      </c>
      <c r="BW2586" s="11"/>
      <c r="CA2586" s="43">
        <v>0</v>
      </c>
      <c r="CE2586" s="5"/>
      <c r="CF2586" s="11">
        <v>0</v>
      </c>
      <c r="CI2586" s="11">
        <v>128202.78</v>
      </c>
      <c r="CJ2586" s="11">
        <v>896062.06</v>
      </c>
      <c r="CM2586" s="11">
        <v>0</v>
      </c>
      <c r="CN2586" s="11">
        <v>0</v>
      </c>
      <c r="CR2586" s="43">
        <v>0</v>
      </c>
      <c r="CT2586" s="97">
        <v>0</v>
      </c>
      <c r="CU2586" s="11"/>
      <c r="CV2586" s="43"/>
      <c r="DB2586" s="104">
        <v>0</v>
      </c>
      <c r="DF2586" s="11">
        <v>0</v>
      </c>
      <c r="DK2586" s="11"/>
      <c r="DP2586" s="11">
        <v>0</v>
      </c>
      <c r="DQ2586" s="11"/>
      <c r="DR2586" s="11">
        <v>0</v>
      </c>
      <c r="DV2586" s="24">
        <v>0</v>
      </c>
      <c r="DZ2586" s="11">
        <v>0</v>
      </c>
      <c r="EA2586" s="11"/>
      <c r="EB2586" s="11"/>
      <c r="EC2586" s="11"/>
      <c r="ED2586" s="11">
        <v>0</v>
      </c>
      <c r="EG2586" s="43">
        <v>0</v>
      </c>
    </row>
    <row r="2587" spans="1:140">
      <c r="B2587" s="68" t="s">
        <v>6278</v>
      </c>
      <c r="C2587" s="41" t="s">
        <v>6279</v>
      </c>
      <c r="D2587" s="43" t="s">
        <v>6300</v>
      </c>
      <c r="E2587" s="43" t="s">
        <v>149</v>
      </c>
      <c r="F2587" s="43" t="s">
        <v>1007</v>
      </c>
      <c r="G2587" s="43" t="s">
        <v>1008</v>
      </c>
      <c r="H2587" s="41"/>
      <c r="J2587" s="10">
        <v>42369</v>
      </c>
      <c r="K2587" s="10">
        <v>42382</v>
      </c>
      <c r="M2587" s="43" t="s">
        <v>152</v>
      </c>
      <c r="N2587" s="43" t="s">
        <v>153</v>
      </c>
      <c r="O2587" s="13" t="s">
        <v>1305</v>
      </c>
      <c r="P2587" s="11">
        <v>232541009.75</v>
      </c>
      <c r="Q2587" s="41" t="s">
        <v>6281</v>
      </c>
      <c r="R2587" s="43" t="s">
        <v>1876</v>
      </c>
      <c r="S2587" s="43">
        <f t="shared" si="81"/>
        <v>0.35830015999999998</v>
      </c>
      <c r="T2587" s="11">
        <v>833194.81</v>
      </c>
      <c r="U2587" s="9">
        <f t="shared" si="82"/>
        <v>833194.81</v>
      </c>
      <c r="BE2587" s="42"/>
      <c r="BK2587" s="12">
        <v>0</v>
      </c>
      <c r="BS2587" s="11"/>
      <c r="BT2587" s="11">
        <v>0</v>
      </c>
      <c r="BW2587" s="11"/>
      <c r="CA2587" s="43">
        <v>0</v>
      </c>
      <c r="CE2587" s="5"/>
      <c r="CF2587" s="11">
        <v>0</v>
      </c>
      <c r="CI2587" s="11">
        <v>121153.91</v>
      </c>
      <c r="CJ2587" s="11">
        <v>712040.9</v>
      </c>
      <c r="CM2587" s="11">
        <v>0</v>
      </c>
      <c r="CN2587" s="11">
        <v>0</v>
      </c>
      <c r="CR2587" s="43">
        <v>0</v>
      </c>
      <c r="CT2587" s="97">
        <v>0</v>
      </c>
      <c r="CU2587" s="11"/>
      <c r="CV2587" s="43"/>
      <c r="DB2587" s="104">
        <v>0</v>
      </c>
      <c r="DF2587" s="11">
        <v>0</v>
      </c>
      <c r="DK2587" s="11"/>
      <c r="DP2587" s="11">
        <v>0</v>
      </c>
      <c r="DQ2587" s="11"/>
      <c r="DR2587" s="11">
        <v>0</v>
      </c>
      <c r="DV2587" s="24">
        <v>0</v>
      </c>
      <c r="DZ2587" s="11">
        <v>0</v>
      </c>
      <c r="EA2587" s="11"/>
      <c r="EB2587" s="11"/>
      <c r="EC2587" s="11"/>
      <c r="ED2587" s="11">
        <v>0</v>
      </c>
      <c r="EG2587" s="43">
        <v>0</v>
      </c>
    </row>
    <row r="2588" spans="1:140">
      <c r="B2588" s="68" t="s">
        <v>6278</v>
      </c>
      <c r="C2588" s="41" t="s">
        <v>6279</v>
      </c>
      <c r="D2588" s="43" t="s">
        <v>6300</v>
      </c>
      <c r="E2588" s="43" t="s">
        <v>149</v>
      </c>
      <c r="F2588" s="43" t="s">
        <v>1007</v>
      </c>
      <c r="G2588" s="43" t="s">
        <v>1008</v>
      </c>
      <c r="H2588" s="41"/>
      <c r="J2588" s="10">
        <v>42460</v>
      </c>
      <c r="K2588" s="10">
        <v>42472</v>
      </c>
      <c r="M2588" s="43" t="s">
        <v>152</v>
      </c>
      <c r="N2588" s="43" t="s">
        <v>153</v>
      </c>
      <c r="O2588" s="13" t="s">
        <v>2322</v>
      </c>
      <c r="P2588" s="11">
        <v>255776615.90000001</v>
      </c>
      <c r="Q2588" s="41" t="s">
        <v>6281</v>
      </c>
      <c r="R2588" s="43" t="s">
        <v>2323</v>
      </c>
      <c r="S2588" s="43">
        <f t="shared" si="81"/>
        <v>0.94340000999999996</v>
      </c>
      <c r="T2588" s="11">
        <v>2412996.62</v>
      </c>
      <c r="U2588" s="9">
        <f t="shared" si="82"/>
        <v>2412996.62</v>
      </c>
      <c r="BE2588" s="42"/>
      <c r="BK2588" s="12">
        <v>0</v>
      </c>
      <c r="BS2588" s="11"/>
      <c r="BT2588" s="11">
        <v>0</v>
      </c>
      <c r="BW2588" s="11"/>
      <c r="CA2588" s="43">
        <v>0</v>
      </c>
      <c r="CE2588" s="5"/>
      <c r="CF2588" s="11">
        <v>0</v>
      </c>
      <c r="CI2588" s="11">
        <v>342740.68</v>
      </c>
      <c r="CJ2588" s="11">
        <v>2070255.94</v>
      </c>
      <c r="CM2588" s="11">
        <v>0</v>
      </c>
      <c r="CN2588" s="11">
        <v>0</v>
      </c>
      <c r="CR2588" s="43">
        <v>0</v>
      </c>
      <c r="CT2588" s="97">
        <v>0</v>
      </c>
      <c r="CU2588" s="11"/>
      <c r="CV2588" s="43"/>
      <c r="DB2588" s="104">
        <v>0</v>
      </c>
      <c r="DF2588" s="11">
        <v>0</v>
      </c>
      <c r="DK2588" s="11"/>
      <c r="DP2588" s="11">
        <v>0</v>
      </c>
      <c r="DQ2588" s="11"/>
      <c r="DR2588" s="11">
        <v>0</v>
      </c>
      <c r="DV2588" s="24">
        <v>0</v>
      </c>
      <c r="DZ2588" s="11">
        <v>0</v>
      </c>
      <c r="EA2588" s="11"/>
      <c r="EB2588" s="11"/>
      <c r="EC2588" s="11"/>
      <c r="ED2588" s="11">
        <v>0</v>
      </c>
      <c r="EG2588" s="43">
        <v>0</v>
      </c>
    </row>
    <row r="2589" spans="1:140">
      <c r="B2589" s="68" t="s">
        <v>6278</v>
      </c>
      <c r="C2589" s="41" t="s">
        <v>6279</v>
      </c>
      <c r="D2589" s="43" t="s">
        <v>6300</v>
      </c>
      <c r="E2589" s="43" t="s">
        <v>149</v>
      </c>
      <c r="F2589" s="43" t="s">
        <v>1007</v>
      </c>
      <c r="G2589" s="43" t="s">
        <v>1008</v>
      </c>
      <c r="H2589" s="41"/>
      <c r="J2589" s="10">
        <v>42551</v>
      </c>
      <c r="K2589" s="10">
        <v>42564</v>
      </c>
      <c r="M2589" s="43" t="s">
        <v>152</v>
      </c>
      <c r="N2589" s="43" t="s">
        <v>153</v>
      </c>
      <c r="O2589" s="13" t="s">
        <v>3213</v>
      </c>
      <c r="P2589" s="11">
        <v>266655628.68000001</v>
      </c>
      <c r="Q2589" s="41" t="s">
        <v>6281</v>
      </c>
      <c r="R2589" s="43" t="s">
        <v>3214</v>
      </c>
      <c r="S2589" s="43">
        <f t="shared" si="81"/>
        <v>1.4101000000000001</v>
      </c>
      <c r="T2589" s="11">
        <v>3760111.02</v>
      </c>
      <c r="U2589" s="9">
        <f t="shared" si="82"/>
        <v>3760111.02</v>
      </c>
      <c r="BE2589" s="42"/>
      <c r="BK2589" s="12">
        <v>0</v>
      </c>
      <c r="BS2589" s="11"/>
      <c r="BT2589" s="11">
        <v>667972.35</v>
      </c>
      <c r="BW2589" s="11"/>
      <c r="CA2589" s="43">
        <v>0</v>
      </c>
      <c r="CE2589" s="5"/>
      <c r="CF2589" s="11">
        <v>0</v>
      </c>
      <c r="CI2589" s="11">
        <v>441315.06</v>
      </c>
      <c r="CJ2589" s="11">
        <v>2650823.61</v>
      </c>
      <c r="CM2589" s="11">
        <v>0</v>
      </c>
      <c r="CN2589" s="11">
        <v>0</v>
      </c>
      <c r="CR2589" s="43">
        <v>0</v>
      </c>
      <c r="CT2589" s="97">
        <v>0</v>
      </c>
      <c r="CU2589" s="11"/>
      <c r="CV2589" s="43"/>
      <c r="DB2589" s="104">
        <v>0</v>
      </c>
      <c r="DF2589" s="11">
        <v>0</v>
      </c>
      <c r="DK2589" s="11"/>
      <c r="DP2589" s="11">
        <v>0</v>
      </c>
      <c r="DQ2589" s="11"/>
      <c r="DR2589" s="11">
        <v>0</v>
      </c>
      <c r="DV2589" s="24">
        <v>0</v>
      </c>
      <c r="DZ2589" s="11">
        <v>0</v>
      </c>
      <c r="EA2589" s="11"/>
      <c r="EB2589" s="11"/>
      <c r="EC2589" s="11"/>
      <c r="ED2589" s="11">
        <v>0</v>
      </c>
      <c r="EG2589" s="43">
        <v>0</v>
      </c>
    </row>
    <row r="2590" spans="1:140">
      <c r="B2590" s="68" t="s">
        <v>6278</v>
      </c>
      <c r="C2590" s="41" t="s">
        <v>6279</v>
      </c>
      <c r="D2590" s="43" t="s">
        <v>6300</v>
      </c>
      <c r="E2590" s="43" t="s">
        <v>149</v>
      </c>
      <c r="F2590" s="43" t="s">
        <v>1007</v>
      </c>
      <c r="G2590" s="43" t="s">
        <v>1008</v>
      </c>
      <c r="H2590" s="41"/>
      <c r="J2590" s="10">
        <v>42643</v>
      </c>
      <c r="K2590" s="10">
        <v>42643</v>
      </c>
      <c r="M2590" s="43" t="s">
        <v>152</v>
      </c>
      <c r="N2590" s="43" t="s">
        <v>153</v>
      </c>
      <c r="O2590" s="13" t="s">
        <v>3828</v>
      </c>
      <c r="P2590" s="11">
        <v>266324352.80000001</v>
      </c>
      <c r="Q2590" s="41" t="s">
        <v>6281</v>
      </c>
      <c r="R2590" s="43" t="s">
        <v>3830</v>
      </c>
      <c r="S2590" s="43">
        <f t="shared" si="81"/>
        <v>0.8798999999999999</v>
      </c>
      <c r="T2590" s="11">
        <v>2343387.98</v>
      </c>
      <c r="U2590" s="9">
        <f t="shared" si="82"/>
        <v>2343387.98</v>
      </c>
      <c r="BE2590" s="42"/>
      <c r="BK2590" s="12">
        <v>0</v>
      </c>
      <c r="BS2590" s="11"/>
      <c r="BT2590" s="11">
        <v>0</v>
      </c>
      <c r="BW2590" s="11"/>
      <c r="CA2590" s="43">
        <v>0</v>
      </c>
      <c r="CE2590" s="5"/>
      <c r="CF2590" s="11">
        <v>0</v>
      </c>
      <c r="CI2590" s="11">
        <v>377914.27</v>
      </c>
      <c r="CJ2590" s="11">
        <v>1965473.71</v>
      </c>
      <c r="CM2590" s="11">
        <v>0</v>
      </c>
      <c r="CN2590" s="11">
        <v>0</v>
      </c>
      <c r="CR2590" s="43">
        <v>0</v>
      </c>
      <c r="CT2590" s="98">
        <v>0</v>
      </c>
      <c r="CU2590" s="11"/>
      <c r="CV2590" s="43"/>
      <c r="DB2590" s="105">
        <v>0</v>
      </c>
      <c r="DF2590" s="15">
        <v>0</v>
      </c>
      <c r="DK2590" s="11"/>
      <c r="DP2590" s="11">
        <v>0</v>
      </c>
      <c r="DQ2590" s="11"/>
      <c r="DR2590" s="11">
        <v>0</v>
      </c>
      <c r="DV2590" s="23">
        <v>0</v>
      </c>
      <c r="DZ2590" s="11">
        <v>0</v>
      </c>
      <c r="EA2590" s="11"/>
      <c r="EB2590" s="11"/>
      <c r="EC2590" s="11"/>
      <c r="ED2590" s="11">
        <v>0</v>
      </c>
      <c r="EG2590" s="43">
        <v>0</v>
      </c>
    </row>
    <row r="2591" spans="1:140">
      <c r="B2591" s="68" t="s">
        <v>6278</v>
      </c>
      <c r="C2591" s="41" t="s">
        <v>6279</v>
      </c>
      <c r="D2591" s="43" t="s">
        <v>6300</v>
      </c>
      <c r="E2591" s="43" t="s">
        <v>149</v>
      </c>
      <c r="F2591" s="43" t="s">
        <v>1007</v>
      </c>
      <c r="G2591" s="43" t="s">
        <v>1008</v>
      </c>
      <c r="H2591" s="41"/>
      <c r="J2591" s="10">
        <v>42734</v>
      </c>
      <c r="K2591" s="10">
        <v>42734</v>
      </c>
      <c r="M2591" s="43" t="s">
        <v>152</v>
      </c>
      <c r="N2591" s="43" t="s">
        <v>153</v>
      </c>
      <c r="O2591" s="13" t="s">
        <v>4640</v>
      </c>
      <c r="P2591" s="11">
        <v>257246586.220709</v>
      </c>
      <c r="Q2591" s="41" t="s">
        <v>6281</v>
      </c>
      <c r="R2591" s="43" t="s">
        <v>4649</v>
      </c>
      <c r="S2591" s="43">
        <f t="shared" si="81"/>
        <v>0.99860000000000004</v>
      </c>
      <c r="T2591" s="11">
        <v>2568864.41</v>
      </c>
      <c r="U2591" s="9">
        <f t="shared" si="82"/>
        <v>2568864.41</v>
      </c>
      <c r="BE2591" s="42"/>
      <c r="BK2591" s="12">
        <v>0</v>
      </c>
      <c r="BS2591" s="11"/>
      <c r="BT2591" s="11">
        <v>0</v>
      </c>
      <c r="BW2591" s="11"/>
      <c r="CA2591" s="43">
        <v>0</v>
      </c>
      <c r="CF2591" s="11">
        <v>0</v>
      </c>
      <c r="CI2591" s="11">
        <v>319757.51</v>
      </c>
      <c r="CJ2591" s="11">
        <v>2249106.9</v>
      </c>
      <c r="CM2591" s="11">
        <v>0</v>
      </c>
      <c r="CN2591" s="11">
        <v>0</v>
      </c>
      <c r="CR2591" s="43">
        <v>0</v>
      </c>
      <c r="CT2591" s="98">
        <v>0</v>
      </c>
      <c r="DB2591" s="105">
        <v>0</v>
      </c>
      <c r="DF2591" s="15">
        <v>0</v>
      </c>
      <c r="DK2591" s="11"/>
      <c r="DP2591" s="11">
        <v>0</v>
      </c>
      <c r="DQ2591" s="11"/>
      <c r="DR2591" s="11">
        <v>0</v>
      </c>
      <c r="DV2591" s="55">
        <v>0</v>
      </c>
      <c r="DZ2591" s="11">
        <v>0</v>
      </c>
      <c r="EA2591" s="11"/>
      <c r="EB2591" s="11"/>
      <c r="EC2591" s="11"/>
      <c r="ED2591" s="11">
        <v>0</v>
      </c>
      <c r="EG2591" s="43">
        <v>0</v>
      </c>
    </row>
    <row r="2592" spans="1:140">
      <c r="A2592" s="41"/>
      <c r="B2592" s="68" t="s">
        <v>6278</v>
      </c>
      <c r="C2592" s="41" t="s">
        <v>6279</v>
      </c>
      <c r="D2592" s="43" t="s">
        <v>6300</v>
      </c>
      <c r="E2592" s="43" t="s">
        <v>149</v>
      </c>
      <c r="F2592" s="43" t="s">
        <v>1007</v>
      </c>
      <c r="G2592" s="43" t="s">
        <v>1008</v>
      </c>
      <c r="H2592" s="41"/>
      <c r="I2592" s="41" t="s">
        <v>6194</v>
      </c>
      <c r="J2592" s="10">
        <v>42825</v>
      </c>
      <c r="K2592" s="10">
        <v>42825</v>
      </c>
      <c r="L2592" s="41"/>
      <c r="M2592" s="43" t="s">
        <v>152</v>
      </c>
      <c r="N2592" s="43" t="s">
        <v>153</v>
      </c>
      <c r="O2592" s="13" t="s">
        <v>5350</v>
      </c>
      <c r="P2592" s="11">
        <v>254496405.5</v>
      </c>
      <c r="Q2592" s="41" t="s">
        <v>6281</v>
      </c>
      <c r="R2592" s="43" t="s">
        <v>5636</v>
      </c>
      <c r="S2592" s="43">
        <f t="shared" si="81"/>
        <v>0.96479999999999999</v>
      </c>
      <c r="T2592" s="11">
        <v>2455381.3199999998</v>
      </c>
      <c r="U2592" s="9">
        <f t="shared" si="82"/>
        <v>2455381.3199999998</v>
      </c>
      <c r="V2592" s="41"/>
      <c r="W2592" s="41"/>
      <c r="X2592" s="41"/>
      <c r="Y2592" s="41"/>
      <c r="Z2592" s="41"/>
      <c r="AA2592" s="41"/>
      <c r="AB2592" s="41"/>
      <c r="AC2592" s="41"/>
      <c r="AD2592" s="41"/>
      <c r="AE2592" s="41"/>
      <c r="AF2592" s="41"/>
      <c r="AG2592" s="41"/>
      <c r="AH2592" s="41"/>
      <c r="AI2592" s="41"/>
      <c r="AJ2592" s="41"/>
      <c r="AK2592" s="41"/>
      <c r="AL2592" s="41"/>
      <c r="AM2592" s="41"/>
      <c r="AN2592" s="41"/>
      <c r="AO2592" s="41"/>
      <c r="AP2592" s="41"/>
      <c r="AQ2592" s="41"/>
      <c r="AR2592" s="41"/>
      <c r="AS2592" s="41"/>
      <c r="AT2592" s="41"/>
      <c r="AU2592" s="41"/>
      <c r="AV2592" s="41"/>
      <c r="AW2592" s="41"/>
      <c r="AX2592" s="41"/>
      <c r="AY2592" s="41"/>
      <c r="AZ2592" s="41"/>
      <c r="BA2592" s="41"/>
      <c r="BB2592" s="41"/>
      <c r="BC2592" s="41"/>
      <c r="BD2592" s="41"/>
      <c r="BE2592" s="41"/>
      <c r="BF2592" s="41"/>
      <c r="BG2592" s="41"/>
      <c r="BH2592" s="41"/>
      <c r="BI2592" s="41"/>
      <c r="BJ2592" s="41"/>
      <c r="BK2592" s="12">
        <v>0</v>
      </c>
      <c r="BL2592" s="41"/>
      <c r="BM2592" s="41"/>
      <c r="BN2592" s="41"/>
      <c r="BO2592" s="41"/>
      <c r="BP2592" s="41"/>
      <c r="BQ2592" s="41"/>
      <c r="BR2592" s="41"/>
      <c r="BS2592" s="41"/>
      <c r="BT2592" s="11"/>
      <c r="BU2592" s="41"/>
      <c r="BV2592" s="41"/>
      <c r="BW2592" s="11"/>
      <c r="BX2592" s="41"/>
      <c r="BY2592" s="41"/>
      <c r="BZ2592" s="41"/>
      <c r="CA2592" s="43">
        <v>0</v>
      </c>
      <c r="CB2592" s="41"/>
      <c r="CC2592" s="41"/>
      <c r="CD2592" s="41"/>
      <c r="CE2592" s="11"/>
      <c r="CF2592" s="11">
        <v>0</v>
      </c>
      <c r="CG2592" s="41"/>
      <c r="CH2592" s="41"/>
      <c r="CI2592" s="11">
        <v>318629.5</v>
      </c>
      <c r="CJ2592" s="11">
        <v>2136751.8199999998</v>
      </c>
      <c r="CK2592" s="41"/>
      <c r="CL2592" s="41"/>
      <c r="CM2592" s="43">
        <v>0</v>
      </c>
      <c r="CN2592" s="11">
        <v>0</v>
      </c>
      <c r="CO2592" s="41"/>
      <c r="CP2592" s="41"/>
      <c r="CQ2592" s="41"/>
      <c r="CR2592" s="43">
        <v>0</v>
      </c>
      <c r="CS2592" s="41"/>
      <c r="CT2592" s="31">
        <v>0</v>
      </c>
      <c r="CU2592" s="11"/>
      <c r="CV2592" s="43"/>
      <c r="CW2592" s="41"/>
      <c r="DA2592" s="41"/>
      <c r="DB2592" s="37">
        <v>0</v>
      </c>
      <c r="DE2592" s="41"/>
      <c r="DF2592" s="11"/>
      <c r="DG2592" s="41"/>
      <c r="DH2592" s="41"/>
      <c r="DI2592" s="41"/>
      <c r="DJ2592" s="41"/>
      <c r="DK2592" s="11"/>
      <c r="DL2592" s="41"/>
      <c r="DM2592" s="41"/>
      <c r="DN2592" s="41"/>
      <c r="DO2592" s="41"/>
      <c r="DP2592" s="11">
        <v>0</v>
      </c>
      <c r="DQ2592" s="41"/>
      <c r="DR2592" s="11">
        <v>0</v>
      </c>
      <c r="DS2592" s="41"/>
      <c r="DT2592" s="41">
        <v>0</v>
      </c>
      <c r="DU2592" s="41"/>
      <c r="DV2592" s="22">
        <v>0</v>
      </c>
      <c r="DW2592" s="41"/>
      <c r="DX2592" s="41"/>
      <c r="DY2592" s="41"/>
      <c r="DZ2592" s="11">
        <v>0</v>
      </c>
      <c r="EA2592" s="41"/>
      <c r="EB2592" s="11"/>
      <c r="EC2592" s="41"/>
      <c r="ED2592" s="11">
        <v>0</v>
      </c>
      <c r="EE2592" s="41"/>
      <c r="EF2592" s="41"/>
      <c r="EG2592" s="43">
        <v>0</v>
      </c>
      <c r="EH2592" s="41"/>
      <c r="EI2592" s="41"/>
      <c r="EJ2592" s="41"/>
    </row>
    <row r="2593" spans="1:140">
      <c r="B2593" s="68" t="s">
        <v>6278</v>
      </c>
      <c r="C2593" s="41" t="s">
        <v>6279</v>
      </c>
      <c r="D2593" s="43" t="s">
        <v>6303</v>
      </c>
      <c r="E2593" s="43" t="s">
        <v>149</v>
      </c>
      <c r="F2593" s="43" t="s">
        <v>3117</v>
      </c>
      <c r="G2593" s="43" t="s">
        <v>3118</v>
      </c>
      <c r="H2593" s="41"/>
      <c r="J2593" s="10">
        <v>42551</v>
      </c>
      <c r="K2593" s="10">
        <v>42552</v>
      </c>
      <c r="M2593" s="43" t="s">
        <v>152</v>
      </c>
      <c r="N2593" s="43" t="s">
        <v>153</v>
      </c>
      <c r="O2593" s="13" t="s">
        <v>3119</v>
      </c>
      <c r="P2593" s="11">
        <v>8112268.1090564402</v>
      </c>
      <c r="Q2593" s="41" t="s">
        <v>6281</v>
      </c>
      <c r="R2593" s="43" t="s">
        <v>3120</v>
      </c>
      <c r="S2593" s="43">
        <f t="shared" si="81"/>
        <v>3.4162933999999998</v>
      </c>
      <c r="T2593" s="11">
        <v>277138.88</v>
      </c>
      <c r="U2593" s="9">
        <f t="shared" si="82"/>
        <v>363571.13</v>
      </c>
      <c r="BE2593" s="42"/>
      <c r="BK2593" s="12">
        <v>0</v>
      </c>
      <c r="BS2593" s="11"/>
      <c r="BT2593" s="11">
        <v>21538.79</v>
      </c>
      <c r="BW2593" s="11"/>
      <c r="CA2593" s="43">
        <v>1576.39</v>
      </c>
      <c r="CE2593" s="5"/>
      <c r="CF2593" s="11">
        <v>84855.86</v>
      </c>
      <c r="CI2593" s="11">
        <v>20036.02</v>
      </c>
      <c r="CJ2593" s="11">
        <v>0</v>
      </c>
      <c r="CM2593" s="11">
        <v>12313.81</v>
      </c>
      <c r="CN2593" s="11">
        <v>175608.97</v>
      </c>
      <c r="CR2593" s="43">
        <v>0</v>
      </c>
      <c r="CT2593" s="98">
        <v>0</v>
      </c>
      <c r="CU2593" s="11"/>
      <c r="CV2593" s="43"/>
      <c r="DB2593" s="105">
        <v>0</v>
      </c>
      <c r="DF2593" s="11">
        <v>0</v>
      </c>
      <c r="DK2593" s="11"/>
      <c r="DP2593" s="11">
        <v>0</v>
      </c>
      <c r="DQ2593" s="11"/>
      <c r="DR2593" s="11">
        <v>0</v>
      </c>
      <c r="DV2593" s="55">
        <v>0</v>
      </c>
      <c r="DZ2593" s="11">
        <v>11132.36</v>
      </c>
      <c r="EA2593" s="11"/>
      <c r="EB2593" s="11"/>
      <c r="EC2593" s="11"/>
      <c r="ED2593" s="11"/>
      <c r="EG2593" s="43">
        <v>36508.93</v>
      </c>
    </row>
    <row r="2594" spans="1:140">
      <c r="B2594" s="68" t="s">
        <v>6278</v>
      </c>
      <c r="C2594" s="41" t="s">
        <v>6279</v>
      </c>
      <c r="D2594" s="43" t="s">
        <v>6304</v>
      </c>
      <c r="E2594" s="43" t="s">
        <v>149</v>
      </c>
      <c r="F2594" s="43" t="s">
        <v>778</v>
      </c>
      <c r="G2594" s="43" t="s">
        <v>779</v>
      </c>
      <c r="H2594" s="41"/>
      <c r="J2594" s="10">
        <v>42277</v>
      </c>
      <c r="K2594" s="10">
        <v>42277</v>
      </c>
      <c r="M2594" s="43" t="s">
        <v>152</v>
      </c>
      <c r="N2594" s="43" t="s">
        <v>153</v>
      </c>
      <c r="O2594" s="13" t="s">
        <v>780</v>
      </c>
      <c r="P2594" s="11">
        <v>1944640906.3099999</v>
      </c>
      <c r="Q2594" s="41" t="s">
        <v>6281</v>
      </c>
      <c r="R2594" s="43" t="s">
        <v>781</v>
      </c>
      <c r="S2594" s="43">
        <f t="shared" si="81"/>
        <v>0.81759999999999988</v>
      </c>
      <c r="T2594" s="11">
        <v>15899384.050000001</v>
      </c>
      <c r="U2594" s="9">
        <f t="shared" si="82"/>
        <v>21781922.789999999</v>
      </c>
      <c r="BE2594" s="42"/>
      <c r="BK2594" s="12">
        <v>1915471.3</v>
      </c>
      <c r="BS2594" s="11"/>
      <c r="BT2594" s="11">
        <v>0</v>
      </c>
      <c r="BW2594" s="11">
        <v>0</v>
      </c>
      <c r="CA2594" s="43">
        <v>147792.70000000001</v>
      </c>
      <c r="CE2594" s="5"/>
      <c r="CF2594" s="11">
        <v>5734746.04</v>
      </c>
      <c r="CI2594" s="11">
        <v>58339.22</v>
      </c>
      <c r="CJ2594" s="11">
        <v>0</v>
      </c>
      <c r="CM2594" s="11">
        <v>649510.07999999996</v>
      </c>
      <c r="CN2594" s="11">
        <v>12962976.26</v>
      </c>
      <c r="CR2594" s="43"/>
      <c r="CT2594" s="35"/>
      <c r="CU2594" s="11"/>
      <c r="CV2594" s="43"/>
      <c r="DB2594" s="107"/>
      <c r="DF2594" s="11"/>
      <c r="DK2594" s="11"/>
      <c r="DP2594" s="11">
        <v>0</v>
      </c>
      <c r="DQ2594" s="11"/>
      <c r="DR2594" s="11">
        <v>0</v>
      </c>
      <c r="DV2594" s="24">
        <v>0</v>
      </c>
      <c r="DZ2594" s="11">
        <v>184740.89</v>
      </c>
      <c r="EA2594" s="11"/>
      <c r="EB2594" s="11">
        <v>0</v>
      </c>
      <c r="EC2594" s="11"/>
      <c r="ED2594" s="11"/>
      <c r="EG2594" s="43">
        <v>128346.3</v>
      </c>
    </row>
    <row r="2595" spans="1:140">
      <c r="B2595" s="68" t="s">
        <v>6278</v>
      </c>
      <c r="C2595" s="41" t="s">
        <v>6279</v>
      </c>
      <c r="D2595" s="43" t="s">
        <v>6304</v>
      </c>
      <c r="E2595" s="43" t="s">
        <v>149</v>
      </c>
      <c r="F2595" s="43" t="s">
        <v>778</v>
      </c>
      <c r="G2595" s="43" t="s">
        <v>779</v>
      </c>
      <c r="H2595" s="41"/>
      <c r="J2595" s="10">
        <v>42369</v>
      </c>
      <c r="K2595" s="10">
        <v>42369</v>
      </c>
      <c r="M2595" s="43" t="s">
        <v>152</v>
      </c>
      <c r="N2595" s="43" t="s">
        <v>153</v>
      </c>
      <c r="O2595" s="13" t="s">
        <v>1661</v>
      </c>
      <c r="P2595" s="11">
        <v>1934944819</v>
      </c>
      <c r="Q2595" s="41" t="s">
        <v>6281</v>
      </c>
      <c r="R2595" s="43" t="s">
        <v>1662</v>
      </c>
      <c r="S2595" s="43">
        <f t="shared" si="81"/>
        <v>1.5706000000000002</v>
      </c>
      <c r="T2595" s="11">
        <v>30390243.32</v>
      </c>
      <c r="U2595" s="9">
        <f t="shared" si="82"/>
        <v>40252657.079999998</v>
      </c>
      <c r="BE2595" s="42"/>
      <c r="BK2595" s="12">
        <v>2285169.84</v>
      </c>
      <c r="BS2595" s="11"/>
      <c r="BT2595" s="11">
        <v>0</v>
      </c>
      <c r="BW2595" s="11">
        <v>0</v>
      </c>
      <c r="CA2595" s="43">
        <v>230258.43</v>
      </c>
      <c r="CE2595" s="5"/>
      <c r="CF2595" s="11">
        <v>9632155.3300000001</v>
      </c>
      <c r="CI2595" s="11">
        <v>65788.12</v>
      </c>
      <c r="CJ2595" s="11">
        <v>0</v>
      </c>
      <c r="CM2595" s="11">
        <v>1644703.11</v>
      </c>
      <c r="CN2595" s="11">
        <v>21994517.73</v>
      </c>
      <c r="CR2595" s="43"/>
      <c r="CT2595" s="35"/>
      <c r="CU2595" s="11"/>
      <c r="CV2595" s="43"/>
      <c r="DB2595" s="107"/>
      <c r="DF2595" s="11"/>
      <c r="DK2595" s="11"/>
      <c r="DP2595" s="11">
        <v>0</v>
      </c>
      <c r="DQ2595" s="11"/>
      <c r="DR2595" s="11">
        <v>0</v>
      </c>
      <c r="DV2595" s="24">
        <v>0</v>
      </c>
      <c r="DZ2595" s="11"/>
      <c r="EA2595" s="11"/>
      <c r="EB2595" s="11">
        <v>0</v>
      </c>
      <c r="EC2595" s="11"/>
      <c r="ED2595" s="11"/>
      <c r="EG2595" s="43">
        <v>4400064.5199999996</v>
      </c>
    </row>
    <row r="2596" spans="1:140">
      <c r="B2596" s="68" t="s">
        <v>6278</v>
      </c>
      <c r="C2596" s="41" t="s">
        <v>6279</v>
      </c>
      <c r="D2596" s="43" t="s">
        <v>6304</v>
      </c>
      <c r="E2596" s="43" t="s">
        <v>149</v>
      </c>
      <c r="F2596" s="43" t="s">
        <v>778</v>
      </c>
      <c r="G2596" s="43" t="s">
        <v>779</v>
      </c>
      <c r="H2596" s="41"/>
      <c r="J2596" s="10">
        <v>42460</v>
      </c>
      <c r="K2596" s="10">
        <v>42460</v>
      </c>
      <c r="M2596" s="43" t="s">
        <v>152</v>
      </c>
      <c r="N2596" s="43" t="s">
        <v>153</v>
      </c>
      <c r="O2596" s="13" t="s">
        <v>2257</v>
      </c>
      <c r="P2596" s="11">
        <v>1943533012</v>
      </c>
      <c r="Q2596" s="41" t="s">
        <v>6281</v>
      </c>
      <c r="R2596" s="43" t="s">
        <v>2258</v>
      </c>
      <c r="S2596" s="43">
        <f t="shared" si="81"/>
        <v>0.9929</v>
      </c>
      <c r="T2596" s="11">
        <v>19297339.280000001</v>
      </c>
      <c r="U2596" s="9">
        <f t="shared" si="82"/>
        <v>25769304.25</v>
      </c>
      <c r="BE2596" s="42"/>
      <c r="BK2596" s="12">
        <v>1881339.95</v>
      </c>
      <c r="BS2596" s="11"/>
      <c r="BT2596" s="11">
        <v>0</v>
      </c>
      <c r="BW2596" s="11">
        <v>0</v>
      </c>
      <c r="CA2596" s="43">
        <v>62193.07</v>
      </c>
      <c r="CE2596" s="5"/>
      <c r="CF2596" s="11">
        <v>6409771.9000000004</v>
      </c>
      <c r="CI2596" s="11">
        <v>499487.99</v>
      </c>
      <c r="CJ2596" s="11">
        <v>0</v>
      </c>
      <c r="CM2596" s="11">
        <v>478109.1</v>
      </c>
      <c r="CN2596" s="11">
        <v>15285887.140000001</v>
      </c>
      <c r="CR2596" s="43"/>
      <c r="CT2596" s="53"/>
      <c r="CU2596" s="11"/>
      <c r="CV2596" s="43"/>
      <c r="DB2596" s="108"/>
      <c r="DF2596" s="11"/>
      <c r="DK2596" s="11"/>
      <c r="DP2596" s="11">
        <v>0</v>
      </c>
      <c r="DQ2596" s="11"/>
      <c r="DR2596" s="11">
        <v>0</v>
      </c>
      <c r="DV2596" s="55">
        <v>0</v>
      </c>
      <c r="DZ2596" s="11">
        <v>732711.96</v>
      </c>
      <c r="EA2596" s="11"/>
      <c r="EB2596" s="11">
        <v>0</v>
      </c>
      <c r="EC2596" s="11"/>
      <c r="ED2596" s="11"/>
      <c r="EG2596" s="43">
        <v>419803.14</v>
      </c>
    </row>
    <row r="2597" spans="1:140">
      <c r="B2597" s="68" t="s">
        <v>6278</v>
      </c>
      <c r="C2597" s="41" t="s">
        <v>6279</v>
      </c>
      <c r="D2597" s="43" t="s">
        <v>6304</v>
      </c>
      <c r="E2597" s="43" t="s">
        <v>149</v>
      </c>
      <c r="F2597" s="43" t="s">
        <v>778</v>
      </c>
      <c r="G2597" s="43" t="s">
        <v>779</v>
      </c>
      <c r="H2597" s="41"/>
      <c r="J2597" s="10">
        <v>42551</v>
      </c>
      <c r="K2597" s="10">
        <v>42551</v>
      </c>
      <c r="M2597" s="43" t="s">
        <v>152</v>
      </c>
      <c r="N2597" s="43" t="s">
        <v>153</v>
      </c>
      <c r="O2597" s="13" t="s">
        <v>2860</v>
      </c>
      <c r="P2597" s="11">
        <v>1903725910.434</v>
      </c>
      <c r="Q2597" s="41" t="s">
        <v>6281</v>
      </c>
      <c r="R2597" s="43" t="s">
        <v>2861</v>
      </c>
      <c r="S2597" s="43">
        <f t="shared" si="81"/>
        <v>1.4893999999999998</v>
      </c>
      <c r="T2597" s="11">
        <v>28354093.709999997</v>
      </c>
      <c r="U2597" s="9">
        <f t="shared" si="82"/>
        <v>37406310.369999997</v>
      </c>
      <c r="BE2597" s="42"/>
      <c r="BK2597" s="12">
        <v>2537666.62</v>
      </c>
      <c r="BS2597" s="11"/>
      <c r="BT2597" s="11">
        <v>921403.32</v>
      </c>
      <c r="BW2597" s="11">
        <v>0</v>
      </c>
      <c r="CA2597" s="43">
        <v>276040.24</v>
      </c>
      <c r="CE2597" s="5"/>
      <c r="CF2597" s="11">
        <v>8776176.4199999999</v>
      </c>
      <c r="CI2597" s="11">
        <v>464509.13</v>
      </c>
      <c r="CJ2597" s="11">
        <v>0</v>
      </c>
      <c r="CM2597" s="11">
        <v>1627685.68</v>
      </c>
      <c r="CN2597" s="11">
        <v>20272777.23</v>
      </c>
      <c r="CR2597" s="43">
        <v>24748.44</v>
      </c>
      <c r="CT2597" s="97">
        <v>24748.44</v>
      </c>
      <c r="CU2597" s="11"/>
      <c r="CV2597" s="43"/>
      <c r="DB2597" s="107"/>
      <c r="DF2597" s="11"/>
      <c r="DK2597" s="11"/>
      <c r="DP2597" s="11">
        <v>0</v>
      </c>
      <c r="DQ2597" s="11"/>
      <c r="DR2597" s="11">
        <v>0</v>
      </c>
      <c r="DV2597" s="24">
        <v>0</v>
      </c>
      <c r="DZ2597" s="11">
        <v>550176.79</v>
      </c>
      <c r="EA2597" s="11"/>
      <c r="EB2597" s="11">
        <v>0</v>
      </c>
      <c r="EC2597" s="11"/>
      <c r="ED2597" s="11"/>
      <c r="EG2597" s="43">
        <v>1930378.06</v>
      </c>
    </row>
    <row r="2598" spans="1:140">
      <c r="B2598" s="68" t="s">
        <v>6278</v>
      </c>
      <c r="C2598" s="41" t="s">
        <v>6279</v>
      </c>
      <c r="D2598" s="43" t="s">
        <v>6304</v>
      </c>
      <c r="E2598" s="43" t="s">
        <v>149</v>
      </c>
      <c r="F2598" s="43" t="s">
        <v>778</v>
      </c>
      <c r="G2598" s="43" t="s">
        <v>779</v>
      </c>
      <c r="H2598" s="41"/>
      <c r="J2598" s="10">
        <v>42643</v>
      </c>
      <c r="K2598" s="10">
        <v>42643</v>
      </c>
      <c r="M2598" s="43" t="s">
        <v>152</v>
      </c>
      <c r="N2598" s="43" t="s">
        <v>153</v>
      </c>
      <c r="O2598" s="13" t="s">
        <v>3850</v>
      </c>
      <c r="P2598" s="11">
        <v>1913040304.00688</v>
      </c>
      <c r="Q2598" s="41" t="s">
        <v>6281</v>
      </c>
      <c r="R2598" s="43" t="s">
        <v>3851</v>
      </c>
      <c r="S2598" s="43">
        <f t="shared" si="81"/>
        <v>0.93089999999999995</v>
      </c>
      <c r="T2598" s="11">
        <v>17808492.189999998</v>
      </c>
      <c r="U2598" s="9">
        <f t="shared" si="82"/>
        <v>24969002.049999997</v>
      </c>
      <c r="BE2598" s="42"/>
      <c r="BK2598" s="12">
        <v>1603127.77</v>
      </c>
      <c r="BS2598" s="11"/>
      <c r="BT2598" s="11">
        <v>0</v>
      </c>
      <c r="BW2598" s="11">
        <v>0</v>
      </c>
      <c r="CA2598" s="43">
        <v>120521.54</v>
      </c>
      <c r="CE2598" s="5"/>
      <c r="CF2598" s="11">
        <v>7039988.3200000003</v>
      </c>
      <c r="CI2598" s="11">
        <v>139651.96</v>
      </c>
      <c r="CJ2598" s="11">
        <v>0</v>
      </c>
      <c r="CM2598" s="11">
        <v>470607.88</v>
      </c>
      <c r="CN2598" s="11">
        <v>15422930.939999999</v>
      </c>
      <c r="CR2598" s="43">
        <v>0</v>
      </c>
      <c r="CT2598" s="98">
        <v>0</v>
      </c>
      <c r="CU2598" s="11"/>
      <c r="CV2598" s="43"/>
      <c r="DB2598" s="37"/>
      <c r="DF2598" s="16"/>
      <c r="DK2598" s="11"/>
      <c r="DP2598" s="11">
        <v>0</v>
      </c>
      <c r="DQ2598" s="11"/>
      <c r="DR2598" s="11">
        <v>0</v>
      </c>
      <c r="DV2598" s="23">
        <v>0</v>
      </c>
      <c r="DZ2598" s="11">
        <v>172173.64</v>
      </c>
      <c r="EA2598" s="11"/>
      <c r="EB2598" s="11">
        <v>0</v>
      </c>
      <c r="EC2598" s="11"/>
      <c r="ED2598" s="11"/>
      <c r="EG2598" s="43">
        <v>0</v>
      </c>
    </row>
    <row r="2599" spans="1:140">
      <c r="B2599" s="68" t="s">
        <v>6278</v>
      </c>
      <c r="C2599" s="41" t="s">
        <v>6279</v>
      </c>
      <c r="D2599" s="43" t="s">
        <v>6304</v>
      </c>
      <c r="E2599" s="43" t="s">
        <v>149</v>
      </c>
      <c r="F2599" s="43" t="s">
        <v>778</v>
      </c>
      <c r="G2599" s="43" t="s">
        <v>779</v>
      </c>
      <c r="H2599" s="41"/>
      <c r="J2599" s="10">
        <v>42734</v>
      </c>
      <c r="K2599" s="10">
        <v>42734</v>
      </c>
      <c r="M2599" s="43" t="s">
        <v>152</v>
      </c>
      <c r="N2599" s="43" t="s">
        <v>153</v>
      </c>
      <c r="O2599" s="13" t="s">
        <v>4650</v>
      </c>
      <c r="P2599" s="11">
        <v>1900165732</v>
      </c>
      <c r="Q2599" s="41" t="s">
        <v>6281</v>
      </c>
      <c r="R2599" s="43" t="s">
        <v>4651</v>
      </c>
      <c r="S2599" s="43">
        <f t="shared" si="81"/>
        <v>1.282</v>
      </c>
      <c r="T2599" s="11">
        <v>24360124.690000001</v>
      </c>
      <c r="U2599" s="9">
        <f t="shared" si="82"/>
        <v>32709452.900000002</v>
      </c>
      <c r="BE2599" s="42"/>
      <c r="BK2599" s="12">
        <v>2426511.64</v>
      </c>
      <c r="BS2599" s="11"/>
      <c r="BT2599" s="11">
        <v>366731.96</v>
      </c>
      <c r="BW2599" s="11">
        <v>0</v>
      </c>
      <c r="CA2599" s="43">
        <v>239420.87</v>
      </c>
      <c r="CF2599" s="11">
        <v>8109907.3399999999</v>
      </c>
      <c r="CI2599" s="11">
        <v>7600.66</v>
      </c>
      <c r="CJ2599" s="11">
        <v>0</v>
      </c>
      <c r="CM2599" s="11">
        <v>1658844.69</v>
      </c>
      <c r="CN2599" s="11">
        <v>19218276.239999998</v>
      </c>
      <c r="CR2599" s="43">
        <v>0</v>
      </c>
      <c r="CT2599" s="98">
        <v>0</v>
      </c>
      <c r="DB2599" s="108"/>
      <c r="DF2599" s="59"/>
      <c r="DK2599" s="11"/>
      <c r="DP2599" s="11">
        <v>0</v>
      </c>
      <c r="DQ2599" s="11"/>
      <c r="DR2599" s="11">
        <v>0</v>
      </c>
      <c r="DV2599" s="55">
        <v>0</v>
      </c>
      <c r="DZ2599" s="11"/>
      <c r="EA2599" s="11"/>
      <c r="EB2599" s="11">
        <v>0</v>
      </c>
      <c r="EC2599" s="11"/>
      <c r="ED2599" s="11"/>
      <c r="EG2599" s="43">
        <v>682159.5</v>
      </c>
    </row>
    <row r="2600" spans="1:140">
      <c r="A2600" s="41"/>
      <c r="B2600" s="68" t="s">
        <v>6278</v>
      </c>
      <c r="C2600" s="41" t="s">
        <v>6279</v>
      </c>
      <c r="D2600" s="43" t="s">
        <v>6304</v>
      </c>
      <c r="E2600" s="43" t="s">
        <v>149</v>
      </c>
      <c r="F2600" s="43" t="s">
        <v>778</v>
      </c>
      <c r="G2600" s="43" t="s">
        <v>779</v>
      </c>
      <c r="H2600" s="41"/>
      <c r="I2600" s="41" t="s">
        <v>6178</v>
      </c>
      <c r="J2600" s="10">
        <v>42825</v>
      </c>
      <c r="K2600" s="10">
        <v>42825</v>
      </c>
      <c r="L2600" s="41"/>
      <c r="M2600" s="43" t="s">
        <v>152</v>
      </c>
      <c r="N2600" s="43" t="s">
        <v>153</v>
      </c>
      <c r="O2600" s="13" t="s">
        <v>5327</v>
      </c>
      <c r="P2600" s="11">
        <v>1900453091.04441</v>
      </c>
      <c r="Q2600" s="41" t="s">
        <v>6281</v>
      </c>
      <c r="R2600" s="43" t="s">
        <v>5613</v>
      </c>
      <c r="S2600" s="43">
        <f t="shared" si="81"/>
        <v>0.80620000000000003</v>
      </c>
      <c r="T2600" s="11">
        <v>15321452.82</v>
      </c>
      <c r="U2600" s="9">
        <f t="shared" si="82"/>
        <v>20705436.449999999</v>
      </c>
      <c r="V2600" s="41"/>
      <c r="W2600" s="41"/>
      <c r="X2600" s="41"/>
      <c r="Y2600" s="41"/>
      <c r="Z2600" s="41"/>
      <c r="AA2600" s="41"/>
      <c r="AB2600" s="41"/>
      <c r="AC2600" s="41"/>
      <c r="AD2600" s="41"/>
      <c r="AE2600" s="41"/>
      <c r="AF2600" s="41"/>
      <c r="AG2600" s="41"/>
      <c r="AH2600" s="41"/>
      <c r="AI2600" s="41"/>
      <c r="AJ2600" s="41"/>
      <c r="AK2600" s="41"/>
      <c r="AL2600" s="41"/>
      <c r="AM2600" s="41"/>
      <c r="AN2600" s="41"/>
      <c r="AO2600" s="41"/>
      <c r="AP2600" s="41"/>
      <c r="AQ2600" s="41"/>
      <c r="AR2600" s="41"/>
      <c r="AS2600" s="41"/>
      <c r="AT2600" s="41"/>
      <c r="AU2600" s="41"/>
      <c r="AV2600" s="41"/>
      <c r="AW2600" s="41"/>
      <c r="AX2600" s="41"/>
      <c r="AY2600" s="41"/>
      <c r="AZ2600" s="41"/>
      <c r="BA2600" s="41"/>
      <c r="BB2600" s="41"/>
      <c r="BC2600" s="41"/>
      <c r="BD2600" s="41"/>
      <c r="BE2600" s="41"/>
      <c r="BF2600" s="41"/>
      <c r="BG2600" s="41"/>
      <c r="BH2600" s="41"/>
      <c r="BI2600" s="41"/>
      <c r="BJ2600" s="41"/>
      <c r="BK2600" s="12">
        <v>1187783.17</v>
      </c>
      <c r="BL2600" s="41"/>
      <c r="BM2600" s="41"/>
      <c r="BN2600" s="41"/>
      <c r="BO2600" s="41"/>
      <c r="BP2600" s="41"/>
      <c r="BQ2600" s="41"/>
      <c r="BR2600" s="41"/>
      <c r="BS2600" s="41"/>
      <c r="BT2600" s="11">
        <v>978733.33</v>
      </c>
      <c r="BU2600" s="41"/>
      <c r="BV2600" s="41"/>
      <c r="BW2600" s="11"/>
      <c r="BX2600" s="41"/>
      <c r="BY2600" s="41"/>
      <c r="BZ2600" s="41"/>
      <c r="CA2600" s="43">
        <v>117828.11</v>
      </c>
      <c r="CB2600" s="41"/>
      <c r="CC2600" s="41"/>
      <c r="CD2600" s="41"/>
      <c r="CE2600" s="11"/>
      <c r="CF2600" s="11">
        <v>5266155.5199999996</v>
      </c>
      <c r="CG2600" s="41"/>
      <c r="CH2600" s="41"/>
      <c r="CI2600" s="11">
        <v>414298.77</v>
      </c>
      <c r="CJ2600" s="11">
        <v>0</v>
      </c>
      <c r="CK2600" s="41"/>
      <c r="CL2600" s="41"/>
      <c r="CM2600" s="43">
        <v>547330.48</v>
      </c>
      <c r="CN2600" s="11">
        <v>12010863.560000001</v>
      </c>
      <c r="CO2600" s="41"/>
      <c r="CP2600" s="41"/>
      <c r="CQ2600" s="41"/>
      <c r="CR2600" s="43">
        <v>0</v>
      </c>
      <c r="CS2600" s="41"/>
      <c r="CT2600" s="100">
        <v>0</v>
      </c>
      <c r="CU2600" s="11"/>
      <c r="CV2600" s="43"/>
      <c r="CW2600" s="41"/>
      <c r="DA2600" s="41"/>
      <c r="DB2600" s="108"/>
      <c r="DE2600" s="41"/>
      <c r="DF2600" s="63"/>
      <c r="DG2600" s="41"/>
      <c r="DH2600" s="41"/>
      <c r="DI2600" s="41"/>
      <c r="DJ2600" s="41"/>
      <c r="DK2600" s="11"/>
      <c r="DL2600" s="41"/>
      <c r="DM2600" s="41"/>
      <c r="DN2600" s="41"/>
      <c r="DO2600" s="41"/>
      <c r="DP2600" s="11">
        <v>0</v>
      </c>
      <c r="DQ2600" s="41"/>
      <c r="DR2600" s="11">
        <v>0</v>
      </c>
      <c r="DS2600" s="41"/>
      <c r="DT2600" s="41">
        <v>0</v>
      </c>
      <c r="DU2600" s="41"/>
      <c r="DV2600" s="56">
        <v>0</v>
      </c>
      <c r="DW2600" s="41"/>
      <c r="DX2600" s="41"/>
      <c r="DY2600" s="41"/>
      <c r="DZ2600" s="11"/>
      <c r="EA2600" s="41"/>
      <c r="EB2600" s="11">
        <v>0</v>
      </c>
      <c r="EC2600" s="41"/>
      <c r="ED2600" s="11"/>
      <c r="EE2600" s="41"/>
      <c r="EF2600" s="41"/>
      <c r="EG2600" s="43">
        <v>182443.51</v>
      </c>
      <c r="EH2600" s="41"/>
      <c r="EI2600" s="41"/>
      <c r="EJ2600" s="41"/>
    </row>
    <row r="2601" spans="1:140">
      <c r="B2601" s="68" t="s">
        <v>6278</v>
      </c>
      <c r="C2601" s="41" t="s">
        <v>6279</v>
      </c>
      <c r="D2601" s="43" t="s">
        <v>6288</v>
      </c>
      <c r="E2601" s="43" t="s">
        <v>149</v>
      </c>
      <c r="F2601" s="43" t="s">
        <v>778</v>
      </c>
      <c r="G2601" s="43" t="s">
        <v>779</v>
      </c>
      <c r="H2601" s="41"/>
      <c r="J2601" s="10">
        <v>42277</v>
      </c>
      <c r="K2601" s="10">
        <v>42277</v>
      </c>
      <c r="M2601" s="43" t="s">
        <v>152</v>
      </c>
      <c r="N2601" s="43" t="s">
        <v>153</v>
      </c>
      <c r="O2601" s="13" t="s">
        <v>780</v>
      </c>
      <c r="P2601" s="11">
        <v>1944640906.3099999</v>
      </c>
      <c r="Q2601" s="41" t="s">
        <v>6281</v>
      </c>
      <c r="R2601" s="43" t="s">
        <v>781</v>
      </c>
      <c r="S2601" s="43">
        <f t="shared" si="81"/>
        <v>0.81759999999999988</v>
      </c>
      <c r="T2601" s="11">
        <v>15899384.050000001</v>
      </c>
      <c r="U2601" s="9">
        <f t="shared" si="82"/>
        <v>21781922.789999999</v>
      </c>
      <c r="BE2601" s="42"/>
      <c r="BK2601" s="12">
        <v>1915471.3</v>
      </c>
      <c r="BS2601" s="11"/>
      <c r="BT2601" s="11">
        <v>0</v>
      </c>
      <c r="BW2601" s="11">
        <v>0</v>
      </c>
      <c r="CA2601" s="43">
        <v>147792.70000000001</v>
      </c>
      <c r="CE2601" s="5"/>
      <c r="CF2601" s="11">
        <v>5734746.04</v>
      </c>
      <c r="CI2601" s="11">
        <v>58339.22</v>
      </c>
      <c r="CJ2601" s="11">
        <v>0</v>
      </c>
      <c r="CM2601" s="11">
        <v>649510.07999999996</v>
      </c>
      <c r="CN2601" s="11">
        <v>12962976.26</v>
      </c>
      <c r="CR2601" s="43"/>
      <c r="CT2601" s="35"/>
      <c r="CU2601" s="11"/>
      <c r="CV2601" s="43"/>
      <c r="DB2601" s="107"/>
      <c r="DF2601" s="11"/>
      <c r="DK2601" s="11"/>
      <c r="DP2601" s="11">
        <v>0</v>
      </c>
      <c r="DQ2601" s="11"/>
      <c r="DR2601" s="11">
        <v>0</v>
      </c>
      <c r="DV2601" s="24">
        <v>0</v>
      </c>
      <c r="DZ2601" s="11">
        <v>184740.89</v>
      </c>
      <c r="EA2601" s="11"/>
      <c r="EB2601" s="11">
        <v>0</v>
      </c>
      <c r="EC2601" s="11"/>
      <c r="ED2601" s="11"/>
      <c r="EG2601" s="43">
        <v>128346.3</v>
      </c>
    </row>
    <row r="2602" spans="1:140">
      <c r="B2602" s="68" t="s">
        <v>6278</v>
      </c>
      <c r="C2602" s="41" t="s">
        <v>6279</v>
      </c>
      <c r="D2602" s="43" t="s">
        <v>6288</v>
      </c>
      <c r="E2602" s="43" t="s">
        <v>149</v>
      </c>
      <c r="F2602" s="43" t="s">
        <v>778</v>
      </c>
      <c r="G2602" s="43" t="s">
        <v>779</v>
      </c>
      <c r="H2602" s="41"/>
      <c r="J2602" s="10">
        <v>42369</v>
      </c>
      <c r="K2602" s="10">
        <v>42369</v>
      </c>
      <c r="M2602" s="43" t="s">
        <v>152</v>
      </c>
      <c r="N2602" s="43" t="s">
        <v>153</v>
      </c>
      <c r="O2602" s="13" t="s">
        <v>1661</v>
      </c>
      <c r="P2602" s="11">
        <v>1934944819</v>
      </c>
      <c r="Q2602" s="41" t="s">
        <v>6281</v>
      </c>
      <c r="R2602" s="43" t="s">
        <v>1662</v>
      </c>
      <c r="S2602" s="43">
        <f t="shared" si="81"/>
        <v>1.5706000000000002</v>
      </c>
      <c r="T2602" s="11">
        <v>30390243.32</v>
      </c>
      <c r="U2602" s="9">
        <f t="shared" si="82"/>
        <v>40252657.079999998</v>
      </c>
      <c r="BE2602" s="42"/>
      <c r="BK2602" s="12">
        <v>2285169.84</v>
      </c>
      <c r="BS2602" s="11"/>
      <c r="BT2602" s="11">
        <v>0</v>
      </c>
      <c r="BW2602" s="11">
        <v>0</v>
      </c>
      <c r="CA2602" s="43">
        <v>230258.43</v>
      </c>
      <c r="CE2602" s="5"/>
      <c r="CF2602" s="11">
        <v>9632155.3300000001</v>
      </c>
      <c r="CI2602" s="11">
        <v>65788.12</v>
      </c>
      <c r="CJ2602" s="11">
        <v>0</v>
      </c>
      <c r="CM2602" s="11">
        <v>1644703.11</v>
      </c>
      <c r="CN2602" s="11">
        <v>21994517.73</v>
      </c>
      <c r="CR2602" s="43"/>
      <c r="CT2602" s="35"/>
      <c r="CU2602" s="11"/>
      <c r="CV2602" s="43"/>
      <c r="DB2602" s="107"/>
      <c r="DF2602" s="11"/>
      <c r="DK2602" s="11"/>
      <c r="DP2602" s="11">
        <v>0</v>
      </c>
      <c r="DQ2602" s="11"/>
      <c r="DR2602" s="11">
        <v>0</v>
      </c>
      <c r="DV2602" s="24">
        <v>0</v>
      </c>
      <c r="DZ2602" s="11"/>
      <c r="EA2602" s="11"/>
      <c r="EB2602" s="11">
        <v>0</v>
      </c>
      <c r="EC2602" s="11"/>
      <c r="ED2602" s="11"/>
      <c r="EG2602" s="43">
        <v>4400064.5199999996</v>
      </c>
    </row>
    <row r="2603" spans="1:140">
      <c r="B2603" s="68" t="s">
        <v>6278</v>
      </c>
      <c r="C2603" s="41" t="s">
        <v>6279</v>
      </c>
      <c r="D2603" s="43" t="s">
        <v>6288</v>
      </c>
      <c r="E2603" s="43" t="s">
        <v>149</v>
      </c>
      <c r="F2603" s="43" t="s">
        <v>778</v>
      </c>
      <c r="G2603" s="43" t="s">
        <v>779</v>
      </c>
      <c r="H2603" s="41"/>
      <c r="J2603" s="10">
        <v>42460</v>
      </c>
      <c r="K2603" s="10">
        <v>42460</v>
      </c>
      <c r="M2603" s="43" t="s">
        <v>152</v>
      </c>
      <c r="N2603" s="43" t="s">
        <v>153</v>
      </c>
      <c r="O2603" s="13" t="s">
        <v>2257</v>
      </c>
      <c r="P2603" s="11">
        <v>1943533012</v>
      </c>
      <c r="Q2603" s="41" t="s">
        <v>6281</v>
      </c>
      <c r="R2603" s="43" t="s">
        <v>2258</v>
      </c>
      <c r="S2603" s="43">
        <f t="shared" si="81"/>
        <v>0.9929</v>
      </c>
      <c r="T2603" s="11">
        <v>19297339.280000001</v>
      </c>
      <c r="U2603" s="9">
        <f t="shared" si="82"/>
        <v>25769304.25</v>
      </c>
      <c r="BE2603" s="42"/>
      <c r="BK2603" s="12">
        <v>1881339.95</v>
      </c>
      <c r="BS2603" s="11"/>
      <c r="BT2603" s="11">
        <v>0</v>
      </c>
      <c r="BW2603" s="11">
        <v>0</v>
      </c>
      <c r="CA2603" s="43">
        <v>62193.07</v>
      </c>
      <c r="CE2603" s="5"/>
      <c r="CF2603" s="11">
        <v>6409771.9000000004</v>
      </c>
      <c r="CI2603" s="11">
        <v>499487.99</v>
      </c>
      <c r="CJ2603" s="11">
        <v>0</v>
      </c>
      <c r="CM2603" s="11">
        <v>478109.1</v>
      </c>
      <c r="CN2603" s="11">
        <v>15285887.140000001</v>
      </c>
      <c r="CR2603" s="43"/>
      <c r="CT2603" s="53"/>
      <c r="CU2603" s="11"/>
      <c r="CV2603" s="43"/>
      <c r="DB2603" s="108"/>
      <c r="DF2603" s="11"/>
      <c r="DK2603" s="11"/>
      <c r="DP2603" s="11">
        <v>0</v>
      </c>
      <c r="DQ2603" s="11"/>
      <c r="DR2603" s="11">
        <v>0</v>
      </c>
      <c r="DV2603" s="55">
        <v>0</v>
      </c>
      <c r="DZ2603" s="11">
        <v>732711.96</v>
      </c>
      <c r="EA2603" s="11"/>
      <c r="EB2603" s="11">
        <v>0</v>
      </c>
      <c r="EC2603" s="11"/>
      <c r="ED2603" s="11"/>
      <c r="EG2603" s="43">
        <v>419803.14</v>
      </c>
    </row>
    <row r="2604" spans="1:140">
      <c r="B2604" s="68" t="s">
        <v>6278</v>
      </c>
      <c r="C2604" s="41" t="s">
        <v>6279</v>
      </c>
      <c r="D2604" s="43" t="s">
        <v>6288</v>
      </c>
      <c r="E2604" s="43" t="s">
        <v>149</v>
      </c>
      <c r="F2604" s="43" t="s">
        <v>778</v>
      </c>
      <c r="G2604" s="43" t="s">
        <v>779</v>
      </c>
      <c r="H2604" s="41"/>
      <c r="J2604" s="10">
        <v>42551</v>
      </c>
      <c r="K2604" s="10">
        <v>42551</v>
      </c>
      <c r="M2604" s="43" t="s">
        <v>152</v>
      </c>
      <c r="N2604" s="43" t="s">
        <v>153</v>
      </c>
      <c r="O2604" s="13" t="s">
        <v>2860</v>
      </c>
      <c r="P2604" s="11">
        <v>1903725910.434</v>
      </c>
      <c r="Q2604" s="41" t="s">
        <v>6281</v>
      </c>
      <c r="R2604" s="43" t="s">
        <v>2861</v>
      </c>
      <c r="S2604" s="43">
        <f t="shared" si="81"/>
        <v>1.4893999999999998</v>
      </c>
      <c r="T2604" s="11">
        <v>28354093.709999997</v>
      </c>
      <c r="U2604" s="9">
        <f t="shared" si="82"/>
        <v>37406310.369999997</v>
      </c>
      <c r="BE2604" s="42"/>
      <c r="BK2604" s="12">
        <v>2537666.62</v>
      </c>
      <c r="BS2604" s="11"/>
      <c r="BT2604" s="11">
        <v>921403.32</v>
      </c>
      <c r="BW2604" s="11">
        <v>0</v>
      </c>
      <c r="CA2604" s="43">
        <v>276040.24</v>
      </c>
      <c r="CE2604" s="5"/>
      <c r="CF2604" s="11">
        <v>8776176.4199999999</v>
      </c>
      <c r="CI2604" s="11">
        <v>464509.13</v>
      </c>
      <c r="CJ2604" s="11">
        <v>0</v>
      </c>
      <c r="CM2604" s="11">
        <v>1627685.68</v>
      </c>
      <c r="CN2604" s="11">
        <v>20272777.23</v>
      </c>
      <c r="CR2604" s="43">
        <v>24748.44</v>
      </c>
      <c r="CT2604" s="97">
        <v>24748.44</v>
      </c>
      <c r="CU2604" s="11"/>
      <c r="CV2604" s="43"/>
      <c r="DB2604" s="107"/>
      <c r="DF2604" s="11"/>
      <c r="DK2604" s="11"/>
      <c r="DP2604" s="11">
        <v>0</v>
      </c>
      <c r="DQ2604" s="11"/>
      <c r="DR2604" s="11">
        <v>0</v>
      </c>
      <c r="DV2604" s="24">
        <v>0</v>
      </c>
      <c r="DZ2604" s="11">
        <v>550176.79</v>
      </c>
      <c r="EA2604" s="11"/>
      <c r="EB2604" s="11">
        <v>0</v>
      </c>
      <c r="EC2604" s="11"/>
      <c r="ED2604" s="11"/>
      <c r="EG2604" s="43">
        <v>1930378.06</v>
      </c>
    </row>
    <row r="2605" spans="1:140">
      <c r="B2605" s="68" t="s">
        <v>6278</v>
      </c>
      <c r="C2605" s="41" t="s">
        <v>6279</v>
      </c>
      <c r="D2605" s="43" t="s">
        <v>6288</v>
      </c>
      <c r="E2605" s="43" t="s">
        <v>149</v>
      </c>
      <c r="F2605" s="43" t="s">
        <v>778</v>
      </c>
      <c r="G2605" s="43" t="s">
        <v>779</v>
      </c>
      <c r="H2605" s="41"/>
      <c r="J2605" s="10">
        <v>42643</v>
      </c>
      <c r="K2605" s="10">
        <v>42643</v>
      </c>
      <c r="M2605" s="43" t="s">
        <v>152</v>
      </c>
      <c r="N2605" s="43" t="s">
        <v>153</v>
      </c>
      <c r="O2605" s="13" t="s">
        <v>3850</v>
      </c>
      <c r="P2605" s="11">
        <v>1913040304.00688</v>
      </c>
      <c r="Q2605" s="41" t="s">
        <v>6281</v>
      </c>
      <c r="R2605" s="43" t="s">
        <v>3851</v>
      </c>
      <c r="S2605" s="43">
        <f t="shared" si="81"/>
        <v>0.93089999999999995</v>
      </c>
      <c r="T2605" s="11">
        <v>17808492.189999998</v>
      </c>
      <c r="U2605" s="9">
        <f t="shared" si="82"/>
        <v>24969002.049999997</v>
      </c>
      <c r="BE2605" s="42"/>
      <c r="BK2605" s="12">
        <v>1603127.77</v>
      </c>
      <c r="BS2605" s="11"/>
      <c r="BT2605" s="11">
        <v>0</v>
      </c>
      <c r="BW2605" s="11">
        <v>0</v>
      </c>
      <c r="CA2605" s="43">
        <v>120521.54</v>
      </c>
      <c r="CE2605" s="5"/>
      <c r="CF2605" s="11">
        <v>7039988.3200000003</v>
      </c>
      <c r="CI2605" s="11">
        <v>139651.96</v>
      </c>
      <c r="CJ2605" s="11">
        <v>0</v>
      </c>
      <c r="CM2605" s="11">
        <v>470607.88</v>
      </c>
      <c r="CN2605" s="11">
        <v>15422930.939999999</v>
      </c>
      <c r="CR2605" s="43">
        <v>0</v>
      </c>
      <c r="CT2605" s="98">
        <v>0</v>
      </c>
      <c r="CU2605" s="11"/>
      <c r="CV2605" s="43"/>
      <c r="DB2605" s="37"/>
      <c r="DF2605" s="16"/>
      <c r="DK2605" s="11"/>
      <c r="DP2605" s="11">
        <v>0</v>
      </c>
      <c r="DQ2605" s="11"/>
      <c r="DR2605" s="11">
        <v>0</v>
      </c>
      <c r="DV2605" s="23">
        <v>0</v>
      </c>
      <c r="DZ2605" s="11">
        <v>172173.64</v>
      </c>
      <c r="EA2605" s="11"/>
      <c r="EB2605" s="11">
        <v>0</v>
      </c>
      <c r="EC2605" s="11"/>
      <c r="ED2605" s="11"/>
      <c r="EG2605" s="43">
        <v>0</v>
      </c>
    </row>
    <row r="2606" spans="1:140">
      <c r="B2606" s="68" t="s">
        <v>6278</v>
      </c>
      <c r="C2606" s="41" t="s">
        <v>6279</v>
      </c>
      <c r="D2606" s="43" t="s">
        <v>6288</v>
      </c>
      <c r="E2606" s="43" t="s">
        <v>149</v>
      </c>
      <c r="F2606" s="43" t="s">
        <v>778</v>
      </c>
      <c r="G2606" s="43" t="s">
        <v>779</v>
      </c>
      <c r="H2606" s="41"/>
      <c r="J2606" s="10">
        <v>42734</v>
      </c>
      <c r="K2606" s="10">
        <v>42734</v>
      </c>
      <c r="M2606" s="43" t="s">
        <v>152</v>
      </c>
      <c r="N2606" s="43" t="s">
        <v>153</v>
      </c>
      <c r="O2606" s="13" t="s">
        <v>4650</v>
      </c>
      <c r="P2606" s="11">
        <v>1900165732</v>
      </c>
      <c r="Q2606" s="41" t="s">
        <v>6281</v>
      </c>
      <c r="R2606" s="43" t="s">
        <v>4651</v>
      </c>
      <c r="S2606" s="43">
        <f t="shared" si="81"/>
        <v>1.282</v>
      </c>
      <c r="T2606" s="11">
        <v>24360124.690000001</v>
      </c>
      <c r="U2606" s="9">
        <f t="shared" si="82"/>
        <v>32709452.900000002</v>
      </c>
      <c r="BE2606" s="42"/>
      <c r="BK2606" s="12">
        <v>2426511.64</v>
      </c>
      <c r="BS2606" s="11"/>
      <c r="BT2606" s="11">
        <v>366731.96</v>
      </c>
      <c r="BW2606" s="11">
        <v>0</v>
      </c>
      <c r="CA2606" s="43">
        <v>239420.87</v>
      </c>
      <c r="CF2606" s="11">
        <v>8109907.3399999999</v>
      </c>
      <c r="CI2606" s="11">
        <v>7600.66</v>
      </c>
      <c r="CJ2606" s="11">
        <v>0</v>
      </c>
      <c r="CM2606" s="11">
        <v>1658844.69</v>
      </c>
      <c r="CN2606" s="11">
        <v>19218276.239999998</v>
      </c>
      <c r="CR2606" s="43">
        <v>0</v>
      </c>
      <c r="CT2606" s="98">
        <v>0</v>
      </c>
      <c r="DB2606" s="108"/>
      <c r="DF2606" s="59"/>
      <c r="DK2606" s="11"/>
      <c r="DP2606" s="11">
        <v>0</v>
      </c>
      <c r="DQ2606" s="11"/>
      <c r="DR2606" s="11">
        <v>0</v>
      </c>
      <c r="DV2606" s="55">
        <v>0</v>
      </c>
      <c r="DZ2606" s="11"/>
      <c r="EA2606" s="11"/>
      <c r="EB2606" s="11">
        <v>0</v>
      </c>
      <c r="EC2606" s="11"/>
      <c r="ED2606" s="11"/>
      <c r="EG2606" s="43">
        <v>682159.5</v>
      </c>
    </row>
    <row r="2607" spans="1:140">
      <c r="A2607" s="41"/>
      <c r="B2607" s="68" t="s">
        <v>6278</v>
      </c>
      <c r="C2607" s="41" t="s">
        <v>6279</v>
      </c>
      <c r="D2607" s="43" t="s">
        <v>6288</v>
      </c>
      <c r="E2607" s="43" t="s">
        <v>149</v>
      </c>
      <c r="F2607" s="43" t="s">
        <v>778</v>
      </c>
      <c r="G2607" s="43" t="s">
        <v>779</v>
      </c>
      <c r="H2607" s="41"/>
      <c r="I2607" s="41" t="s">
        <v>6178</v>
      </c>
      <c r="J2607" s="10">
        <v>42825</v>
      </c>
      <c r="K2607" s="10">
        <v>42825</v>
      </c>
      <c r="L2607" s="41"/>
      <c r="M2607" s="43" t="s">
        <v>152</v>
      </c>
      <c r="N2607" s="43" t="s">
        <v>153</v>
      </c>
      <c r="O2607" s="13" t="s">
        <v>5327</v>
      </c>
      <c r="P2607" s="11">
        <v>1900453091.04441</v>
      </c>
      <c r="Q2607" s="41" t="s">
        <v>6281</v>
      </c>
      <c r="R2607" s="43" t="s">
        <v>5613</v>
      </c>
      <c r="S2607" s="43">
        <f t="shared" si="81"/>
        <v>0.80620000000000003</v>
      </c>
      <c r="T2607" s="11">
        <v>15321452.82</v>
      </c>
      <c r="U2607" s="9">
        <f t="shared" si="82"/>
        <v>20705436.449999999</v>
      </c>
      <c r="V2607" s="41"/>
      <c r="W2607" s="41"/>
      <c r="X2607" s="41"/>
      <c r="Y2607" s="41"/>
      <c r="Z2607" s="41"/>
      <c r="AA2607" s="41"/>
      <c r="AB2607" s="41"/>
      <c r="AC2607" s="41"/>
      <c r="AD2607" s="41"/>
      <c r="AE2607" s="41"/>
      <c r="AF2607" s="41"/>
      <c r="AG2607" s="41"/>
      <c r="AH2607" s="41"/>
      <c r="AI2607" s="41"/>
      <c r="AJ2607" s="41"/>
      <c r="AK2607" s="41"/>
      <c r="AL2607" s="41"/>
      <c r="AM2607" s="41"/>
      <c r="AN2607" s="41"/>
      <c r="AO2607" s="41"/>
      <c r="AP2607" s="41"/>
      <c r="AQ2607" s="41"/>
      <c r="AR2607" s="41"/>
      <c r="AS2607" s="41"/>
      <c r="AT2607" s="41"/>
      <c r="AU2607" s="41"/>
      <c r="AV2607" s="41"/>
      <c r="AW2607" s="41"/>
      <c r="AX2607" s="41"/>
      <c r="AY2607" s="41"/>
      <c r="AZ2607" s="41"/>
      <c r="BA2607" s="41"/>
      <c r="BB2607" s="41"/>
      <c r="BC2607" s="41"/>
      <c r="BD2607" s="41"/>
      <c r="BE2607" s="41"/>
      <c r="BF2607" s="41"/>
      <c r="BG2607" s="41"/>
      <c r="BH2607" s="41"/>
      <c r="BI2607" s="41"/>
      <c r="BJ2607" s="41"/>
      <c r="BK2607" s="12">
        <v>1187783.17</v>
      </c>
      <c r="BL2607" s="41"/>
      <c r="BM2607" s="41"/>
      <c r="BN2607" s="41"/>
      <c r="BO2607" s="41"/>
      <c r="BP2607" s="41"/>
      <c r="BQ2607" s="41"/>
      <c r="BR2607" s="41"/>
      <c r="BS2607" s="41"/>
      <c r="BT2607" s="11">
        <v>978733.33</v>
      </c>
      <c r="BU2607" s="41"/>
      <c r="BV2607" s="41"/>
      <c r="BW2607" s="11"/>
      <c r="BX2607" s="41"/>
      <c r="BY2607" s="41"/>
      <c r="BZ2607" s="41"/>
      <c r="CA2607" s="43">
        <v>117828.11</v>
      </c>
      <c r="CB2607" s="41"/>
      <c r="CC2607" s="41"/>
      <c r="CD2607" s="41"/>
      <c r="CE2607" s="11"/>
      <c r="CF2607" s="11">
        <v>5266155.5199999996</v>
      </c>
      <c r="CG2607" s="41"/>
      <c r="CH2607" s="41"/>
      <c r="CI2607" s="11">
        <v>414298.77</v>
      </c>
      <c r="CJ2607" s="11">
        <v>0</v>
      </c>
      <c r="CK2607" s="41"/>
      <c r="CL2607" s="41"/>
      <c r="CM2607" s="43">
        <v>547330.48</v>
      </c>
      <c r="CN2607" s="11">
        <v>12010863.560000001</v>
      </c>
      <c r="CO2607" s="41"/>
      <c r="CP2607" s="41"/>
      <c r="CQ2607" s="41"/>
      <c r="CR2607" s="43">
        <v>0</v>
      </c>
      <c r="CS2607" s="41"/>
      <c r="CT2607" s="100">
        <v>0</v>
      </c>
      <c r="CU2607" s="11"/>
      <c r="CV2607" s="43"/>
      <c r="CW2607" s="41"/>
      <c r="DA2607" s="41"/>
      <c r="DB2607" s="108"/>
      <c r="DE2607" s="41"/>
      <c r="DF2607" s="63"/>
      <c r="DG2607" s="41"/>
      <c r="DH2607" s="41"/>
      <c r="DI2607" s="41"/>
      <c r="DJ2607" s="41"/>
      <c r="DK2607" s="11"/>
      <c r="DL2607" s="41"/>
      <c r="DM2607" s="41"/>
      <c r="DN2607" s="41"/>
      <c r="DO2607" s="41"/>
      <c r="DP2607" s="11">
        <v>0</v>
      </c>
      <c r="DQ2607" s="41"/>
      <c r="DR2607" s="11">
        <v>0</v>
      </c>
      <c r="DS2607" s="41"/>
      <c r="DT2607" s="41">
        <v>0</v>
      </c>
      <c r="DU2607" s="41"/>
      <c r="DV2607" s="56">
        <v>0</v>
      </c>
      <c r="DW2607" s="41"/>
      <c r="DX2607" s="41"/>
      <c r="DY2607" s="41"/>
      <c r="DZ2607" s="11"/>
      <c r="EA2607" s="41"/>
      <c r="EB2607" s="11">
        <v>0</v>
      </c>
      <c r="EC2607" s="41"/>
      <c r="ED2607" s="11"/>
      <c r="EE2607" s="41"/>
      <c r="EF2607" s="41"/>
      <c r="EG2607" s="43">
        <v>182443.51</v>
      </c>
      <c r="EH2607" s="41"/>
      <c r="EI2607" s="41"/>
      <c r="EJ2607" s="41"/>
    </row>
    <row r="2608" spans="1:140">
      <c r="B2608" s="68" t="s">
        <v>6278</v>
      </c>
      <c r="C2608" s="41" t="s">
        <v>6279</v>
      </c>
      <c r="D2608" s="43" t="s">
        <v>6301</v>
      </c>
      <c r="E2608" s="43" t="s">
        <v>149</v>
      </c>
      <c r="F2608" s="43" t="s">
        <v>947</v>
      </c>
      <c r="G2608" s="43" t="s">
        <v>948</v>
      </c>
      <c r="H2608" s="41"/>
      <c r="J2608" s="10">
        <v>42277</v>
      </c>
      <c r="K2608" s="10">
        <v>42284</v>
      </c>
      <c r="M2608" s="43" t="s">
        <v>152</v>
      </c>
      <c r="N2608" s="43" t="s">
        <v>153</v>
      </c>
      <c r="O2608" s="13" t="s">
        <v>949</v>
      </c>
      <c r="P2608" s="11">
        <v>31623972.136599999</v>
      </c>
      <c r="Q2608" s="41" t="s">
        <v>6281</v>
      </c>
      <c r="R2608" s="43" t="s">
        <v>950</v>
      </c>
      <c r="S2608" s="43">
        <f t="shared" si="81"/>
        <v>0.74936999999999998</v>
      </c>
      <c r="T2608" s="11">
        <v>236980.56</v>
      </c>
      <c r="U2608" s="9">
        <f t="shared" si="82"/>
        <v>236980.56</v>
      </c>
      <c r="BE2608" s="42"/>
      <c r="BK2608" s="12"/>
      <c r="BS2608" s="11">
        <v>0</v>
      </c>
      <c r="BT2608" s="11">
        <v>1848.45</v>
      </c>
      <c r="BW2608" s="11">
        <v>0</v>
      </c>
      <c r="CA2608" s="43">
        <v>0</v>
      </c>
      <c r="CE2608" s="5"/>
      <c r="CF2608" s="11"/>
      <c r="CI2608" s="11">
        <v>131595.29999999999</v>
      </c>
      <c r="CJ2608" s="11">
        <v>0</v>
      </c>
      <c r="CM2608" s="11">
        <v>103536.81</v>
      </c>
      <c r="CN2608" s="11"/>
      <c r="CR2608" s="43"/>
      <c r="CT2608" s="97">
        <v>0</v>
      </c>
      <c r="CU2608" s="11"/>
      <c r="CV2608" s="43"/>
      <c r="DB2608" s="107"/>
      <c r="DF2608" s="11"/>
      <c r="DK2608" s="11">
        <v>0</v>
      </c>
      <c r="DP2608" s="11"/>
      <c r="DQ2608" s="11"/>
      <c r="DR2608" s="11"/>
      <c r="DV2608" s="25"/>
      <c r="DZ2608" s="11"/>
      <c r="EA2608" s="11"/>
      <c r="EB2608" s="11">
        <v>0</v>
      </c>
      <c r="EC2608" s="11"/>
      <c r="ED2608" s="11"/>
      <c r="EG2608" s="43"/>
    </row>
    <row r="2609" spans="1:140">
      <c r="B2609" s="68" t="s">
        <v>6278</v>
      </c>
      <c r="C2609" s="41" t="s">
        <v>6279</v>
      </c>
      <c r="D2609" s="43" t="s">
        <v>6301</v>
      </c>
      <c r="E2609" s="43" t="s">
        <v>149</v>
      </c>
      <c r="F2609" s="43" t="s">
        <v>947</v>
      </c>
      <c r="G2609" s="43" t="s">
        <v>948</v>
      </c>
      <c r="H2609" s="41"/>
      <c r="J2609" s="10">
        <v>42369</v>
      </c>
      <c r="K2609" s="10">
        <v>42369</v>
      </c>
      <c r="M2609" s="43" t="s">
        <v>152</v>
      </c>
      <c r="N2609" s="43" t="s">
        <v>153</v>
      </c>
      <c r="O2609" s="13" t="s">
        <v>949</v>
      </c>
      <c r="P2609" s="11">
        <v>31983340.306400001</v>
      </c>
      <c r="Q2609" s="41" t="s">
        <v>6281</v>
      </c>
      <c r="R2609" s="43" t="s">
        <v>1763</v>
      </c>
      <c r="S2609" s="43">
        <f t="shared" si="81"/>
        <v>0.74095</v>
      </c>
      <c r="T2609" s="11">
        <v>236980.56</v>
      </c>
      <c r="U2609" s="9">
        <f t="shared" si="82"/>
        <v>236980.56</v>
      </c>
      <c r="BE2609" s="42"/>
      <c r="BK2609" s="12"/>
      <c r="BS2609" s="11">
        <v>0</v>
      </c>
      <c r="BT2609" s="11">
        <v>1848.45</v>
      </c>
      <c r="BW2609" s="11">
        <v>0</v>
      </c>
      <c r="CA2609" s="43">
        <v>0</v>
      </c>
      <c r="CE2609" s="5"/>
      <c r="CF2609" s="11"/>
      <c r="CI2609" s="11">
        <v>131595.29999999999</v>
      </c>
      <c r="CJ2609" s="11">
        <v>0</v>
      </c>
      <c r="CM2609" s="11">
        <v>103536.81</v>
      </c>
      <c r="CN2609" s="11"/>
      <c r="CR2609" s="43"/>
      <c r="CT2609" s="97">
        <v>0</v>
      </c>
      <c r="CU2609" s="11"/>
      <c r="CV2609" s="43"/>
      <c r="DB2609" s="107"/>
      <c r="DF2609" s="11"/>
      <c r="DK2609" s="11">
        <v>0</v>
      </c>
      <c r="DP2609" s="11"/>
      <c r="DQ2609" s="11"/>
      <c r="DR2609" s="11"/>
      <c r="DV2609" s="25"/>
      <c r="DZ2609" s="11"/>
      <c r="EA2609" s="11"/>
      <c r="EB2609" s="11">
        <v>0</v>
      </c>
      <c r="EC2609" s="11"/>
      <c r="ED2609" s="11"/>
      <c r="EG2609" s="43"/>
    </row>
    <row r="2610" spans="1:140">
      <c r="B2610" s="68" t="s">
        <v>6278</v>
      </c>
      <c r="C2610" s="41" t="s">
        <v>6279</v>
      </c>
      <c r="D2610" s="43" t="s">
        <v>6301</v>
      </c>
      <c r="E2610" s="43" t="s">
        <v>149</v>
      </c>
      <c r="F2610" s="43" t="s">
        <v>947</v>
      </c>
      <c r="G2610" s="43" t="s">
        <v>948</v>
      </c>
      <c r="H2610" s="41"/>
      <c r="J2610" s="10">
        <v>42460</v>
      </c>
      <c r="K2610" s="10">
        <v>42472</v>
      </c>
      <c r="M2610" s="43" t="s">
        <v>152</v>
      </c>
      <c r="N2610" s="43" t="s">
        <v>153</v>
      </c>
      <c r="O2610" s="13" t="s">
        <v>949</v>
      </c>
      <c r="P2610" s="11">
        <v>31588984.2709</v>
      </c>
      <c r="Q2610" s="41" t="s">
        <v>6281</v>
      </c>
      <c r="R2610" s="43" t="s">
        <v>2318</v>
      </c>
      <c r="S2610" s="43">
        <f t="shared" si="81"/>
        <v>0.75019999999999998</v>
      </c>
      <c r="T2610" s="11">
        <v>236980.56</v>
      </c>
      <c r="U2610" s="9">
        <f t="shared" si="82"/>
        <v>236980.56</v>
      </c>
      <c r="BE2610" s="42"/>
      <c r="BK2610" s="12"/>
      <c r="BS2610" s="11">
        <v>0</v>
      </c>
      <c r="BT2610" s="11">
        <v>1848.45</v>
      </c>
      <c r="BW2610" s="11">
        <v>0</v>
      </c>
      <c r="CA2610" s="43">
        <v>0</v>
      </c>
      <c r="CE2610" s="5"/>
      <c r="CF2610" s="11"/>
      <c r="CI2610" s="11">
        <v>131595.29999999999</v>
      </c>
      <c r="CJ2610" s="11">
        <v>0</v>
      </c>
      <c r="CM2610" s="11">
        <v>103536.81</v>
      </c>
      <c r="CN2610" s="11"/>
      <c r="CR2610" s="43"/>
      <c r="CT2610" s="98">
        <v>0</v>
      </c>
      <c r="CU2610" s="11"/>
      <c r="CV2610" s="43"/>
      <c r="DB2610" s="108"/>
      <c r="DF2610" s="11"/>
      <c r="DK2610" s="11">
        <v>0</v>
      </c>
      <c r="DP2610" s="11"/>
      <c r="DQ2610" s="11"/>
      <c r="DR2610" s="11"/>
      <c r="DV2610" s="56"/>
      <c r="DZ2610" s="11"/>
      <c r="EA2610" s="11"/>
      <c r="EB2610" s="11">
        <v>0</v>
      </c>
      <c r="EC2610" s="11"/>
      <c r="ED2610" s="11"/>
      <c r="EG2610" s="43"/>
    </row>
    <row r="2611" spans="1:140">
      <c r="B2611" s="68" t="s">
        <v>6278</v>
      </c>
      <c r="C2611" s="41" t="s">
        <v>6279</v>
      </c>
      <c r="D2611" s="43" t="s">
        <v>6301</v>
      </c>
      <c r="E2611" s="43" t="s">
        <v>149</v>
      </c>
      <c r="F2611" s="43" t="s">
        <v>947</v>
      </c>
      <c r="G2611" s="43" t="s">
        <v>948</v>
      </c>
      <c r="H2611" s="41"/>
      <c r="J2611" s="10">
        <v>42551</v>
      </c>
      <c r="K2611" s="10">
        <v>42551</v>
      </c>
      <c r="M2611" s="43" t="s">
        <v>152</v>
      </c>
      <c r="N2611" s="43" t="s">
        <v>153</v>
      </c>
      <c r="O2611" s="13" t="s">
        <v>949</v>
      </c>
      <c r="P2611" s="11">
        <v>39338755.887000002</v>
      </c>
      <c r="Q2611" s="41" t="s">
        <v>6281</v>
      </c>
      <c r="R2611" s="43" t="s">
        <v>2982</v>
      </c>
      <c r="S2611" s="43">
        <f t="shared" si="81"/>
        <v>0.60240989999999994</v>
      </c>
      <c r="T2611" s="11">
        <v>236980.56</v>
      </c>
      <c r="U2611" s="9">
        <f t="shared" si="82"/>
        <v>236980.56</v>
      </c>
      <c r="BE2611" s="42"/>
      <c r="BK2611" s="12"/>
      <c r="BS2611" s="11">
        <v>0</v>
      </c>
      <c r="BT2611" s="11">
        <v>1848.45</v>
      </c>
      <c r="BW2611" s="11">
        <v>0</v>
      </c>
      <c r="CA2611" s="43">
        <v>0</v>
      </c>
      <c r="CE2611" s="5"/>
      <c r="CF2611" s="11"/>
      <c r="CI2611" s="11">
        <v>131595.29999999999</v>
      </c>
      <c r="CJ2611" s="11">
        <v>0</v>
      </c>
      <c r="CM2611" s="11">
        <v>103536.81</v>
      </c>
      <c r="CN2611" s="11"/>
      <c r="CR2611" s="43"/>
      <c r="CT2611" s="98">
        <v>0</v>
      </c>
      <c r="CU2611" s="11"/>
      <c r="CV2611" s="43"/>
      <c r="DB2611" s="108"/>
      <c r="DF2611" s="11"/>
      <c r="DK2611" s="11">
        <v>0</v>
      </c>
      <c r="DP2611" s="11"/>
      <c r="DQ2611" s="11"/>
      <c r="DR2611" s="11"/>
      <c r="DV2611" s="56"/>
      <c r="DZ2611" s="11"/>
      <c r="EA2611" s="11"/>
      <c r="EB2611" s="11">
        <v>0</v>
      </c>
      <c r="EC2611" s="11"/>
      <c r="ED2611" s="11"/>
      <c r="EG2611" s="43"/>
    </row>
    <row r="2612" spans="1:140">
      <c r="B2612" s="41" t="s">
        <v>6278</v>
      </c>
      <c r="C2612" s="41" t="s">
        <v>6279</v>
      </c>
      <c r="D2612" s="43" t="s">
        <v>6301</v>
      </c>
      <c r="E2612" s="43" t="s">
        <v>149</v>
      </c>
      <c r="F2612" s="43" t="s">
        <v>947</v>
      </c>
      <c r="G2612" s="43" t="s">
        <v>948</v>
      </c>
      <c r="H2612" s="41"/>
      <c r="J2612" s="10">
        <v>42643</v>
      </c>
      <c r="K2612" s="10">
        <v>42643</v>
      </c>
      <c r="M2612" s="43" t="s">
        <v>2</v>
      </c>
      <c r="N2612" s="43" t="s">
        <v>5</v>
      </c>
      <c r="O2612" s="13" t="s">
        <v>4280</v>
      </c>
      <c r="P2612" s="11">
        <v>37880524.296674997</v>
      </c>
      <c r="Q2612" s="41" t="s">
        <v>6281</v>
      </c>
      <c r="R2612" s="43" t="s">
        <v>4281</v>
      </c>
      <c r="S2612" s="43">
        <f t="shared" si="81"/>
        <v>0.62560000000000004</v>
      </c>
      <c r="T2612" s="11">
        <v>236980.56</v>
      </c>
      <c r="U2612" s="9">
        <f t="shared" si="82"/>
        <v>236980.56</v>
      </c>
      <c r="BE2612" s="42"/>
      <c r="BK2612" s="12"/>
      <c r="BS2612" s="11">
        <v>0</v>
      </c>
      <c r="BT2612" s="11">
        <v>1848.45</v>
      </c>
      <c r="BW2612" s="11">
        <v>0</v>
      </c>
      <c r="CA2612" s="43">
        <v>0</v>
      </c>
      <c r="CE2612" s="5"/>
      <c r="CF2612" s="11"/>
      <c r="CI2612" s="11">
        <v>131595.29999999999</v>
      </c>
      <c r="CJ2612" s="11">
        <v>0</v>
      </c>
      <c r="CM2612" s="11">
        <v>103536.81</v>
      </c>
      <c r="CN2612" s="11"/>
      <c r="CR2612" s="43"/>
      <c r="CT2612" s="98">
        <v>0</v>
      </c>
      <c r="CU2612" s="11"/>
      <c r="CV2612" s="43"/>
      <c r="DB2612" s="37"/>
      <c r="DF2612" s="16"/>
      <c r="DK2612" s="11">
        <v>0</v>
      </c>
      <c r="DP2612" s="11"/>
      <c r="DQ2612" s="11"/>
      <c r="DR2612" s="11"/>
      <c r="DV2612" s="22"/>
      <c r="DZ2612" s="11"/>
      <c r="EA2612" s="11"/>
      <c r="EB2612" s="11">
        <v>0</v>
      </c>
      <c r="EC2612" s="11"/>
      <c r="ED2612" s="11"/>
      <c r="EG2612" s="43"/>
    </row>
    <row r="2613" spans="1:140">
      <c r="A2613" s="41"/>
      <c r="B2613" s="41" t="s">
        <v>6278</v>
      </c>
      <c r="C2613" s="41" t="s">
        <v>6279</v>
      </c>
      <c r="D2613" s="43" t="s">
        <v>6301</v>
      </c>
      <c r="E2613" s="43" t="s">
        <v>149</v>
      </c>
      <c r="F2613" s="43" t="s">
        <v>947</v>
      </c>
      <c r="G2613" s="43" t="s">
        <v>948</v>
      </c>
      <c r="H2613" s="41"/>
      <c r="I2613" s="41" t="s">
        <v>182</v>
      </c>
      <c r="J2613" s="10">
        <v>42735</v>
      </c>
      <c r="K2613" s="10">
        <v>42735</v>
      </c>
      <c r="L2613" s="41"/>
      <c r="M2613" s="43" t="s">
        <v>2</v>
      </c>
      <c r="N2613" s="43" t="s">
        <v>5</v>
      </c>
      <c r="O2613" s="13" t="s">
        <v>5844</v>
      </c>
      <c r="P2613" s="11">
        <v>25563694.418674901</v>
      </c>
      <c r="Q2613" s="41" t="s">
        <v>6281</v>
      </c>
      <c r="R2613" s="43" t="s">
        <v>6034</v>
      </c>
      <c r="S2613" s="43">
        <f t="shared" si="81"/>
        <v>0.92701999999999996</v>
      </c>
      <c r="T2613" s="11">
        <v>236980.56</v>
      </c>
      <c r="U2613" s="9">
        <f t="shared" si="82"/>
        <v>236980.56</v>
      </c>
      <c r="V2613" s="41"/>
      <c r="W2613" s="41"/>
      <c r="X2613" s="41"/>
      <c r="Y2613" s="41"/>
      <c r="Z2613" s="41"/>
      <c r="AA2613" s="41"/>
      <c r="AB2613" s="41"/>
      <c r="AC2613" s="41"/>
      <c r="AD2613" s="41"/>
      <c r="AE2613" s="41"/>
      <c r="AF2613" s="41"/>
      <c r="AG2613" s="41"/>
      <c r="AH2613" s="41"/>
      <c r="AI2613" s="41"/>
      <c r="AJ2613" s="41"/>
      <c r="AK2613" s="41"/>
      <c r="AL2613" s="41"/>
      <c r="AM2613" s="41"/>
      <c r="AN2613" s="41"/>
      <c r="AO2613" s="41"/>
      <c r="AP2613" s="41"/>
      <c r="AQ2613" s="41"/>
      <c r="AR2613" s="41"/>
      <c r="AS2613" s="41"/>
      <c r="AT2613" s="41"/>
      <c r="AU2613" s="41"/>
      <c r="AV2613" s="41"/>
      <c r="AW2613" s="41"/>
      <c r="AX2613" s="41"/>
      <c r="AY2613" s="41"/>
      <c r="AZ2613" s="41"/>
      <c r="BA2613" s="41"/>
      <c r="BB2613" s="41"/>
      <c r="BC2613" s="41"/>
      <c r="BD2613" s="41"/>
      <c r="BE2613" s="41"/>
      <c r="BF2613" s="41"/>
      <c r="BG2613" s="41"/>
      <c r="BH2613" s="41"/>
      <c r="BI2613" s="41"/>
      <c r="BJ2613" s="41"/>
      <c r="BK2613" s="12"/>
      <c r="BL2613" s="41"/>
      <c r="BM2613" s="41"/>
      <c r="BN2613" s="41"/>
      <c r="BO2613" s="41"/>
      <c r="BP2613" s="41"/>
      <c r="BQ2613" s="41"/>
      <c r="BR2613" s="41"/>
      <c r="BS2613" s="41">
        <v>0</v>
      </c>
      <c r="BT2613" s="11">
        <v>1848.45</v>
      </c>
      <c r="BU2613" s="41"/>
      <c r="BV2613" s="41"/>
      <c r="BW2613" s="11"/>
      <c r="BX2613" s="41"/>
      <c r="BY2613" s="41"/>
      <c r="BZ2613" s="41"/>
      <c r="CA2613" s="43">
        <v>0</v>
      </c>
      <c r="CB2613" s="41"/>
      <c r="CC2613" s="41"/>
      <c r="CD2613" s="41"/>
      <c r="CE2613" s="11"/>
      <c r="CF2613" s="11"/>
      <c r="CG2613" s="41"/>
      <c r="CH2613" s="41"/>
      <c r="CI2613" s="11">
        <v>131595.29999999999</v>
      </c>
      <c r="CJ2613" s="11">
        <v>0</v>
      </c>
      <c r="CK2613" s="41"/>
      <c r="CL2613" s="41"/>
      <c r="CM2613" s="43">
        <v>103536.81</v>
      </c>
      <c r="CN2613" s="11"/>
      <c r="CO2613" s="41"/>
      <c r="CP2613" s="41"/>
      <c r="CQ2613" s="41"/>
      <c r="CR2613" s="43"/>
      <c r="CS2613" s="41"/>
      <c r="CT2613" s="99">
        <v>0</v>
      </c>
      <c r="CU2613" s="11"/>
      <c r="CV2613" s="43"/>
      <c r="CW2613" s="41"/>
      <c r="DA2613" s="41"/>
      <c r="DB2613" s="107"/>
      <c r="DE2613" s="41"/>
      <c r="DF2613" s="11"/>
      <c r="DG2613" s="41"/>
      <c r="DH2613" s="41"/>
      <c r="DI2613" s="41"/>
      <c r="DJ2613" s="41"/>
      <c r="DK2613" s="11">
        <v>0</v>
      </c>
      <c r="DL2613" s="41"/>
      <c r="DM2613" s="41"/>
      <c r="DN2613" s="41"/>
      <c r="DO2613" s="41"/>
      <c r="DP2613" s="11"/>
      <c r="DQ2613" s="41"/>
      <c r="DR2613" s="11"/>
      <c r="DS2613" s="41"/>
      <c r="DT2613" s="41"/>
      <c r="DU2613" s="41"/>
      <c r="DV2613" s="25"/>
      <c r="DW2613" s="41"/>
      <c r="DX2613" s="41"/>
      <c r="DY2613" s="41"/>
      <c r="DZ2613" s="11"/>
      <c r="EA2613" s="41"/>
      <c r="EB2613" s="11">
        <v>0</v>
      </c>
      <c r="EC2613" s="41"/>
      <c r="ED2613" s="11"/>
      <c r="EE2613" s="41"/>
      <c r="EF2613" s="41"/>
      <c r="EG2613" s="43"/>
      <c r="EH2613" s="41"/>
      <c r="EI2613" s="41"/>
      <c r="EJ2613" s="41"/>
    </row>
    <row r="2614" spans="1:140">
      <c r="A2614" s="41"/>
      <c r="B2614" s="41" t="s">
        <v>6278</v>
      </c>
      <c r="C2614" s="41" t="s">
        <v>6279</v>
      </c>
      <c r="D2614" s="43" t="s">
        <v>6301</v>
      </c>
      <c r="E2614" s="43" t="s">
        <v>149</v>
      </c>
      <c r="F2614" s="43" t="s">
        <v>947</v>
      </c>
      <c r="G2614" s="43" t="s">
        <v>948</v>
      </c>
      <c r="H2614" s="41"/>
      <c r="I2614" s="41" t="s">
        <v>182</v>
      </c>
      <c r="J2614" s="10">
        <v>42825</v>
      </c>
      <c r="K2614" s="10">
        <v>42825</v>
      </c>
      <c r="L2614" s="41"/>
      <c r="M2614" s="43" t="s">
        <v>2</v>
      </c>
      <c r="N2614" s="43" t="s">
        <v>5</v>
      </c>
      <c r="O2614" s="13" t="s">
        <v>5445</v>
      </c>
      <c r="P2614" s="11">
        <v>24161965.742251199</v>
      </c>
      <c r="Q2614" s="41" t="s">
        <v>6281</v>
      </c>
      <c r="R2614" s="43" t="s">
        <v>5723</v>
      </c>
      <c r="S2614" s="43">
        <f t="shared" si="81"/>
        <v>0.98080000000000012</v>
      </c>
      <c r="T2614" s="11">
        <v>236980.56</v>
      </c>
      <c r="U2614" s="9">
        <f t="shared" si="82"/>
        <v>236980.56</v>
      </c>
      <c r="V2614" s="41"/>
      <c r="W2614" s="41"/>
      <c r="X2614" s="41"/>
      <c r="Y2614" s="41"/>
      <c r="Z2614" s="41"/>
      <c r="AA2614" s="41"/>
      <c r="AB2614" s="41"/>
      <c r="AC2614" s="41"/>
      <c r="AD2614" s="41"/>
      <c r="AE2614" s="41"/>
      <c r="AF2614" s="41"/>
      <c r="AG2614" s="41"/>
      <c r="AH2614" s="41"/>
      <c r="AI2614" s="41"/>
      <c r="AJ2614" s="41"/>
      <c r="AK2614" s="41"/>
      <c r="AL2614" s="41"/>
      <c r="AM2614" s="41"/>
      <c r="AN2614" s="41"/>
      <c r="AO2614" s="41"/>
      <c r="AP2614" s="41"/>
      <c r="AQ2614" s="41"/>
      <c r="AR2614" s="41"/>
      <c r="AS2614" s="41"/>
      <c r="AT2614" s="41"/>
      <c r="AU2614" s="41"/>
      <c r="AV2614" s="41"/>
      <c r="AW2614" s="41"/>
      <c r="AX2614" s="41"/>
      <c r="AY2614" s="41"/>
      <c r="AZ2614" s="41"/>
      <c r="BA2614" s="41"/>
      <c r="BB2614" s="41"/>
      <c r="BC2614" s="41"/>
      <c r="BD2614" s="41"/>
      <c r="BE2614" s="41"/>
      <c r="BF2614" s="41"/>
      <c r="BG2614" s="41"/>
      <c r="BH2614" s="41"/>
      <c r="BI2614" s="41"/>
      <c r="BJ2614" s="41"/>
      <c r="BK2614" s="12"/>
      <c r="BL2614" s="41"/>
      <c r="BM2614" s="41"/>
      <c r="BN2614" s="41"/>
      <c r="BO2614" s="41"/>
      <c r="BP2614" s="41"/>
      <c r="BQ2614" s="41"/>
      <c r="BR2614" s="41"/>
      <c r="BS2614" s="41">
        <v>0</v>
      </c>
      <c r="BT2614" s="11">
        <v>1848.45</v>
      </c>
      <c r="BU2614" s="41"/>
      <c r="BV2614" s="41"/>
      <c r="BW2614" s="11"/>
      <c r="BX2614" s="41"/>
      <c r="BY2614" s="41"/>
      <c r="BZ2614" s="41"/>
      <c r="CA2614" s="43">
        <v>0</v>
      </c>
      <c r="CB2614" s="41"/>
      <c r="CC2614" s="41"/>
      <c r="CD2614" s="41"/>
      <c r="CE2614" s="11"/>
      <c r="CF2614" s="11"/>
      <c r="CG2614" s="41"/>
      <c r="CH2614" s="41"/>
      <c r="CI2614" s="11">
        <v>131595.29999999999</v>
      </c>
      <c r="CJ2614" s="11">
        <v>0</v>
      </c>
      <c r="CK2614" s="41"/>
      <c r="CL2614" s="41"/>
      <c r="CM2614" s="43">
        <v>103536.81</v>
      </c>
      <c r="CN2614" s="11"/>
      <c r="CO2614" s="41"/>
      <c r="CP2614" s="41"/>
      <c r="CQ2614" s="41"/>
      <c r="CR2614" s="43"/>
      <c r="CS2614" s="41"/>
      <c r="CT2614" s="99">
        <v>0</v>
      </c>
      <c r="CU2614" s="11"/>
      <c r="CV2614" s="43"/>
      <c r="CW2614" s="41"/>
      <c r="DA2614" s="41"/>
      <c r="DB2614" s="37"/>
      <c r="DE2614" s="41"/>
      <c r="DF2614" s="11"/>
      <c r="DG2614" s="41"/>
      <c r="DH2614" s="41"/>
      <c r="DI2614" s="41"/>
      <c r="DJ2614" s="41"/>
      <c r="DK2614" s="11">
        <v>0</v>
      </c>
      <c r="DL2614" s="41"/>
      <c r="DM2614" s="41"/>
      <c r="DN2614" s="41"/>
      <c r="DO2614" s="41"/>
      <c r="DP2614" s="11"/>
      <c r="DQ2614" s="41"/>
      <c r="DR2614" s="11"/>
      <c r="DS2614" s="41"/>
      <c r="DT2614" s="41"/>
      <c r="DU2614" s="41"/>
      <c r="DV2614" s="22"/>
      <c r="DW2614" s="41"/>
      <c r="DX2614" s="41"/>
      <c r="DY2614" s="41"/>
      <c r="DZ2614" s="11"/>
      <c r="EA2614" s="41"/>
      <c r="EB2614" s="11">
        <v>0</v>
      </c>
      <c r="EC2614" s="41"/>
      <c r="ED2614" s="11"/>
      <c r="EE2614" s="41"/>
      <c r="EF2614" s="41"/>
      <c r="EG2614" s="43"/>
      <c r="EH2614" s="41"/>
      <c r="EI2614" s="41"/>
      <c r="EJ2614" s="41"/>
    </row>
    <row r="2615" spans="1:140">
      <c r="B2615" s="41" t="s">
        <v>6278</v>
      </c>
      <c r="C2615" s="41" t="s">
        <v>6279</v>
      </c>
      <c r="D2615" s="43" t="s">
        <v>6301</v>
      </c>
      <c r="E2615" s="43" t="s">
        <v>149</v>
      </c>
      <c r="F2615" s="43" t="s">
        <v>3135</v>
      </c>
      <c r="G2615" s="43" t="s">
        <v>3136</v>
      </c>
      <c r="H2615" s="41"/>
      <c r="J2615" s="10">
        <v>42551</v>
      </c>
      <c r="K2615" s="10">
        <v>42552</v>
      </c>
      <c r="M2615" s="43" t="s">
        <v>152</v>
      </c>
      <c r="N2615" s="43" t="s">
        <v>153</v>
      </c>
      <c r="O2615" s="13" t="s">
        <v>741</v>
      </c>
      <c r="P2615" s="11">
        <v>37063822.079999998</v>
      </c>
      <c r="Q2615" s="41" t="s">
        <v>6281</v>
      </c>
      <c r="R2615" s="43" t="s">
        <v>3137</v>
      </c>
      <c r="S2615" s="43">
        <f t="shared" si="81"/>
        <v>24.438800000000001</v>
      </c>
      <c r="T2615" s="11">
        <v>9057953.3499999996</v>
      </c>
      <c r="U2615" s="9">
        <f t="shared" si="82"/>
        <v>9244643.8200000003</v>
      </c>
      <c r="BE2615" s="42"/>
      <c r="BK2615" s="12"/>
      <c r="BS2615" s="11">
        <v>0</v>
      </c>
      <c r="BT2615" s="11">
        <v>0</v>
      </c>
      <c r="BW2615" s="11">
        <v>0</v>
      </c>
      <c r="CA2615" s="43">
        <v>186690.47</v>
      </c>
      <c r="CE2615" s="5"/>
      <c r="CF2615" s="11"/>
      <c r="CI2615" s="11">
        <v>259.45</v>
      </c>
      <c r="CJ2615" s="11">
        <v>0</v>
      </c>
      <c r="CM2615" s="11">
        <v>1350568.61</v>
      </c>
      <c r="CN2615" s="11"/>
      <c r="CR2615" s="43">
        <v>3853636.77</v>
      </c>
      <c r="CT2615" s="97">
        <v>3853488.52</v>
      </c>
      <c r="CU2615" s="11"/>
      <c r="CV2615" s="43"/>
      <c r="DB2615" s="107"/>
      <c r="DF2615" s="11"/>
      <c r="DK2615" s="11">
        <v>0</v>
      </c>
      <c r="DP2615" s="11"/>
      <c r="DQ2615" s="11"/>
      <c r="DR2615" s="11"/>
      <c r="DV2615" s="25"/>
      <c r="DZ2615" s="11"/>
      <c r="EA2615" s="11"/>
      <c r="EB2615" s="11">
        <v>0</v>
      </c>
      <c r="EC2615" s="11"/>
      <c r="ED2615" s="11"/>
      <c r="EG2615" s="43"/>
    </row>
    <row r="2616" spans="1:140">
      <c r="B2616" s="41" t="s">
        <v>6278</v>
      </c>
      <c r="C2616" s="41" t="s">
        <v>6279</v>
      </c>
      <c r="D2616" s="43" t="s">
        <v>6294</v>
      </c>
      <c r="E2616" s="43" t="s">
        <v>149</v>
      </c>
      <c r="F2616" s="43" t="s">
        <v>3135</v>
      </c>
      <c r="G2616" s="43" t="s">
        <v>3136</v>
      </c>
      <c r="H2616" s="41"/>
      <c r="J2616" s="10">
        <v>42551</v>
      </c>
      <c r="K2616" s="10">
        <v>42552</v>
      </c>
      <c r="M2616" s="43" t="s">
        <v>152</v>
      </c>
      <c r="N2616" s="43" t="s">
        <v>153</v>
      </c>
      <c r="O2616" s="13" t="s">
        <v>741</v>
      </c>
      <c r="P2616" s="11">
        <v>37063822.079999998</v>
      </c>
      <c r="Q2616" s="41" t="s">
        <v>6281</v>
      </c>
      <c r="R2616" s="43" t="s">
        <v>3137</v>
      </c>
      <c r="S2616" s="43">
        <f t="shared" si="81"/>
        <v>24.438800000000001</v>
      </c>
      <c r="T2616" s="11">
        <v>9057953.3499999996</v>
      </c>
      <c r="U2616" s="9">
        <f t="shared" si="82"/>
        <v>9244643.8200000003</v>
      </c>
      <c r="BE2616" s="42"/>
      <c r="BK2616" s="12"/>
      <c r="BS2616" s="11">
        <v>0</v>
      </c>
      <c r="BT2616" s="11">
        <v>0</v>
      </c>
      <c r="BW2616" s="11">
        <v>0</v>
      </c>
      <c r="CA2616" s="43">
        <v>186690.47</v>
      </c>
      <c r="CE2616" s="5"/>
      <c r="CF2616" s="11"/>
      <c r="CI2616" s="11">
        <v>259.45</v>
      </c>
      <c r="CJ2616" s="11">
        <v>0</v>
      </c>
      <c r="CM2616" s="11">
        <v>1350568.61</v>
      </c>
      <c r="CN2616" s="11"/>
      <c r="CR2616" s="43">
        <v>3853636.77</v>
      </c>
      <c r="CT2616" s="97">
        <v>3853488.52</v>
      </c>
      <c r="CU2616" s="11"/>
      <c r="CV2616" s="43"/>
      <c r="DB2616" s="107"/>
      <c r="DF2616" s="11"/>
      <c r="DK2616" s="11">
        <v>0</v>
      </c>
      <c r="DP2616" s="11"/>
      <c r="DQ2616" s="11"/>
      <c r="DR2616" s="11"/>
      <c r="DV2616" s="25"/>
      <c r="DZ2616" s="11"/>
      <c r="EA2616" s="11"/>
      <c r="EB2616" s="11">
        <v>0</v>
      </c>
      <c r="EC2616" s="11"/>
      <c r="ED2616" s="11"/>
      <c r="EG2616" s="43"/>
    </row>
    <row r="2617" spans="1:140">
      <c r="B2617" s="41" t="s">
        <v>6278</v>
      </c>
      <c r="C2617" s="41" t="s">
        <v>6279</v>
      </c>
      <c r="D2617" s="43" t="s">
        <v>6296</v>
      </c>
      <c r="E2617" s="43" t="s">
        <v>149</v>
      </c>
      <c r="F2617" s="43" t="s">
        <v>3135</v>
      </c>
      <c r="G2617" s="43" t="s">
        <v>3136</v>
      </c>
      <c r="H2617" s="41"/>
      <c r="J2617" s="10">
        <v>42551</v>
      </c>
      <c r="K2617" s="10">
        <v>42552</v>
      </c>
      <c r="M2617" s="43" t="s">
        <v>152</v>
      </c>
      <c r="N2617" s="43" t="s">
        <v>153</v>
      </c>
      <c r="O2617" s="13" t="s">
        <v>741</v>
      </c>
      <c r="P2617" s="11">
        <v>37063822.079999998</v>
      </c>
      <c r="Q2617" s="41" t="s">
        <v>6281</v>
      </c>
      <c r="R2617" s="43" t="s">
        <v>3137</v>
      </c>
      <c r="S2617" s="43">
        <f t="shared" si="81"/>
        <v>24.438800000000001</v>
      </c>
      <c r="T2617" s="11">
        <v>9057953.3499999996</v>
      </c>
      <c r="U2617" s="9">
        <f t="shared" si="82"/>
        <v>9244643.8200000003</v>
      </c>
      <c r="BE2617" s="42"/>
      <c r="BK2617" s="12"/>
      <c r="BS2617" s="11">
        <v>0</v>
      </c>
      <c r="BT2617" s="11">
        <v>0</v>
      </c>
      <c r="BW2617" s="11">
        <v>0</v>
      </c>
      <c r="CA2617" s="43">
        <v>186690.47</v>
      </c>
      <c r="CE2617" s="5"/>
      <c r="CF2617" s="11"/>
      <c r="CI2617" s="11">
        <v>259.45</v>
      </c>
      <c r="CJ2617" s="11">
        <v>0</v>
      </c>
      <c r="CM2617" s="11">
        <v>1350568.61</v>
      </c>
      <c r="CN2617" s="11"/>
      <c r="CR2617" s="43">
        <v>3853636.77</v>
      </c>
      <c r="CT2617" s="97">
        <v>3853488.52</v>
      </c>
      <c r="CU2617" s="11"/>
      <c r="CV2617" s="43"/>
      <c r="DB2617" s="107"/>
      <c r="DF2617" s="11"/>
      <c r="DK2617" s="11">
        <v>0</v>
      </c>
      <c r="DP2617" s="11"/>
      <c r="DQ2617" s="11"/>
      <c r="DR2617" s="11"/>
      <c r="DV2617" s="25"/>
      <c r="DZ2617" s="11"/>
      <c r="EA2617" s="11"/>
      <c r="EB2617" s="11">
        <v>0</v>
      </c>
      <c r="EC2617" s="11"/>
      <c r="ED2617" s="11"/>
      <c r="EG2617" s="43"/>
    </row>
    <row r="2618" spans="1:140">
      <c r="B2618" s="41" t="s">
        <v>6278</v>
      </c>
      <c r="C2618" s="41" t="s">
        <v>6279</v>
      </c>
      <c r="D2618" s="43" t="s">
        <v>6300</v>
      </c>
      <c r="E2618" s="43" t="s">
        <v>149</v>
      </c>
      <c r="F2618" s="43" t="s">
        <v>3135</v>
      </c>
      <c r="G2618" s="43" t="s">
        <v>3136</v>
      </c>
      <c r="H2618" s="41"/>
      <c r="J2618" s="10">
        <v>42551</v>
      </c>
      <c r="K2618" s="10">
        <v>42552</v>
      </c>
      <c r="M2618" s="43" t="s">
        <v>152</v>
      </c>
      <c r="N2618" s="43" t="s">
        <v>153</v>
      </c>
      <c r="O2618" s="13" t="s">
        <v>741</v>
      </c>
      <c r="P2618" s="11">
        <v>37063822.079999998</v>
      </c>
      <c r="Q2618" s="41" t="s">
        <v>6281</v>
      </c>
      <c r="R2618" s="43" t="s">
        <v>3137</v>
      </c>
      <c r="S2618" s="43">
        <f t="shared" si="81"/>
        <v>24.438800000000001</v>
      </c>
      <c r="T2618" s="11">
        <v>9057953.3499999996</v>
      </c>
      <c r="U2618" s="9">
        <f t="shared" si="82"/>
        <v>9244643.8200000003</v>
      </c>
      <c r="BE2618" s="42"/>
      <c r="BK2618" s="12"/>
      <c r="BS2618" s="11">
        <v>0</v>
      </c>
      <c r="BT2618" s="11">
        <v>0</v>
      </c>
      <c r="BW2618" s="11">
        <v>0</v>
      </c>
      <c r="CA2618" s="43">
        <v>186690.47</v>
      </c>
      <c r="CE2618" s="5"/>
      <c r="CF2618" s="11"/>
      <c r="CI2618" s="11">
        <v>259.45</v>
      </c>
      <c r="CJ2618" s="11">
        <v>0</v>
      </c>
      <c r="CM2618" s="11">
        <v>1350568.61</v>
      </c>
      <c r="CN2618" s="11"/>
      <c r="CR2618" s="43">
        <v>3853636.77</v>
      </c>
      <c r="CT2618" s="97">
        <v>3853488.52</v>
      </c>
      <c r="CU2618" s="11"/>
      <c r="CV2618" s="43"/>
      <c r="DB2618" s="107"/>
      <c r="DF2618" s="11"/>
      <c r="DK2618" s="11">
        <v>0</v>
      </c>
      <c r="DP2618" s="11"/>
      <c r="DQ2618" s="11"/>
      <c r="DR2618" s="11"/>
      <c r="DV2618" s="25"/>
      <c r="DZ2618" s="11"/>
      <c r="EA2618" s="11"/>
      <c r="EB2618" s="11">
        <v>0</v>
      </c>
      <c r="EC2618" s="11"/>
      <c r="ED2618" s="11"/>
      <c r="EG2618" s="43"/>
    </row>
    <row r="2619" spans="1:140">
      <c r="B2619" s="41" t="s">
        <v>6278</v>
      </c>
      <c r="C2619" s="41" t="s">
        <v>6279</v>
      </c>
      <c r="D2619" s="43" t="s">
        <v>6298</v>
      </c>
      <c r="E2619" s="43" t="s">
        <v>149</v>
      </c>
      <c r="F2619" s="43" t="s">
        <v>1318</v>
      </c>
      <c r="G2619" s="43" t="s">
        <v>5122</v>
      </c>
      <c r="H2619" s="41"/>
      <c r="J2619" s="10">
        <v>42331</v>
      </c>
      <c r="K2619" s="10">
        <v>42338</v>
      </c>
      <c r="M2619" s="43" t="s">
        <v>152</v>
      </c>
      <c r="N2619" s="43" t="s">
        <v>153</v>
      </c>
      <c r="O2619" s="13" t="s">
        <v>1319</v>
      </c>
      <c r="P2619" s="11">
        <v>47222031.799999997</v>
      </c>
      <c r="Q2619" s="41" t="s">
        <v>6281</v>
      </c>
      <c r="R2619" s="43" t="s">
        <v>1320</v>
      </c>
      <c r="S2619" s="43">
        <f t="shared" si="81"/>
        <v>0.65410000000000001</v>
      </c>
      <c r="T2619" s="11">
        <v>308879.31</v>
      </c>
      <c r="U2619" s="9">
        <f t="shared" si="82"/>
        <v>895143.72</v>
      </c>
      <c r="BE2619" s="42"/>
      <c r="BK2619" s="12">
        <v>0</v>
      </c>
      <c r="BS2619" s="11"/>
      <c r="BT2619" s="11">
        <v>0</v>
      </c>
      <c r="BW2619" s="11"/>
      <c r="CA2619" s="43">
        <v>0</v>
      </c>
      <c r="CE2619" s="5"/>
      <c r="CF2619" s="11">
        <v>586264.41</v>
      </c>
      <c r="CI2619" s="11">
        <v>1323.32</v>
      </c>
      <c r="CJ2619" s="11">
        <v>0</v>
      </c>
      <c r="CM2619" s="11">
        <v>0</v>
      </c>
      <c r="CN2619" s="11">
        <v>258437.34</v>
      </c>
      <c r="CR2619" s="43">
        <v>0</v>
      </c>
      <c r="CT2619" s="98">
        <v>0</v>
      </c>
      <c r="CU2619" s="11"/>
      <c r="CV2619" s="43"/>
      <c r="DB2619" s="105">
        <v>0</v>
      </c>
      <c r="DF2619" s="11">
        <v>0</v>
      </c>
      <c r="DK2619" s="11"/>
      <c r="DP2619" s="11">
        <v>0</v>
      </c>
      <c r="DQ2619" s="11"/>
      <c r="DR2619" s="11">
        <v>0</v>
      </c>
      <c r="DV2619" s="55">
        <v>0</v>
      </c>
      <c r="DZ2619" s="11">
        <v>49118.65</v>
      </c>
      <c r="EA2619" s="11"/>
      <c r="EB2619" s="11"/>
      <c r="EC2619" s="11"/>
      <c r="ED2619" s="11">
        <v>0</v>
      </c>
      <c r="EG2619" s="43">
        <v>0</v>
      </c>
    </row>
    <row r="2620" spans="1:140">
      <c r="B2620" s="41" t="s">
        <v>6278</v>
      </c>
      <c r="C2620" s="41" t="s">
        <v>6279</v>
      </c>
      <c r="D2620" s="43" t="s">
        <v>6298</v>
      </c>
      <c r="E2620" s="43" t="s">
        <v>149</v>
      </c>
      <c r="F2620" s="43" t="s">
        <v>1318</v>
      </c>
      <c r="G2620" s="43" t="s">
        <v>5122</v>
      </c>
      <c r="H2620" s="41"/>
      <c r="J2620" s="10">
        <v>42474</v>
      </c>
      <c r="K2620" s="10">
        <v>42478</v>
      </c>
      <c r="M2620" s="43" t="s">
        <v>152</v>
      </c>
      <c r="N2620" s="43" t="s">
        <v>153</v>
      </c>
      <c r="O2620" s="13" t="s">
        <v>1319</v>
      </c>
      <c r="P2620" s="11">
        <v>12882316.800000001</v>
      </c>
      <c r="Q2620" s="41" t="s">
        <v>6281</v>
      </c>
      <c r="R2620" s="43" t="s">
        <v>2408</v>
      </c>
      <c r="S2620" s="43">
        <f t="shared" si="81"/>
        <v>2.3976999999999999</v>
      </c>
      <c r="T2620" s="11">
        <v>308879.31</v>
      </c>
      <c r="U2620" s="9">
        <f t="shared" si="82"/>
        <v>895143.72</v>
      </c>
      <c r="BE2620" s="42"/>
      <c r="BK2620" s="12">
        <v>0</v>
      </c>
      <c r="BS2620" s="11"/>
      <c r="BT2620" s="11">
        <v>0</v>
      </c>
      <c r="BW2620" s="11"/>
      <c r="CA2620" s="43">
        <v>0</v>
      </c>
      <c r="CE2620" s="5"/>
      <c r="CF2620" s="11">
        <v>586264.41</v>
      </c>
      <c r="CI2620" s="11">
        <v>1323.32</v>
      </c>
      <c r="CJ2620" s="11">
        <v>0</v>
      </c>
      <c r="CM2620" s="11">
        <v>0</v>
      </c>
      <c r="CN2620" s="11">
        <v>258437.34</v>
      </c>
      <c r="CR2620" s="43">
        <v>0</v>
      </c>
      <c r="CT2620" s="97">
        <v>0</v>
      </c>
      <c r="CU2620" s="11"/>
      <c r="CV2620" s="43"/>
      <c r="DB2620" s="105">
        <v>0</v>
      </c>
      <c r="DF2620" s="11">
        <v>0</v>
      </c>
      <c r="DK2620" s="11"/>
      <c r="DP2620" s="11">
        <v>0</v>
      </c>
      <c r="DQ2620" s="11"/>
      <c r="DR2620" s="11">
        <v>0</v>
      </c>
      <c r="DV2620" s="23">
        <v>0</v>
      </c>
      <c r="DZ2620" s="11">
        <v>49118.65</v>
      </c>
      <c r="EA2620" s="11"/>
      <c r="EB2620" s="11"/>
      <c r="EC2620" s="11"/>
      <c r="ED2620" s="11">
        <v>0</v>
      </c>
      <c r="EG2620" s="43">
        <v>0</v>
      </c>
    </row>
    <row r="2621" spans="1:140" ht="23.25">
      <c r="B2621" s="41" t="s">
        <v>6278</v>
      </c>
      <c r="C2621" s="41" t="s">
        <v>6279</v>
      </c>
      <c r="D2621" s="43" t="s">
        <v>6298</v>
      </c>
      <c r="E2621" s="43" t="s">
        <v>149</v>
      </c>
      <c r="F2621" s="43" t="s">
        <v>1323</v>
      </c>
      <c r="G2621" s="43" t="s">
        <v>5123</v>
      </c>
      <c r="H2621" s="41"/>
      <c r="J2621" s="10">
        <v>42331</v>
      </c>
      <c r="K2621" s="10">
        <v>42338</v>
      </c>
      <c r="M2621" s="43" t="s">
        <v>152</v>
      </c>
      <c r="N2621" s="43" t="s">
        <v>153</v>
      </c>
      <c r="O2621" s="13" t="s">
        <v>1324</v>
      </c>
      <c r="P2621" s="11">
        <v>18237770.025118601</v>
      </c>
      <c r="Q2621" s="41" t="s">
        <v>6281</v>
      </c>
      <c r="R2621" s="43" t="s">
        <v>1325</v>
      </c>
      <c r="S2621" s="43">
        <f t="shared" si="81"/>
        <v>7.8825999999999992</v>
      </c>
      <c r="T2621" s="11">
        <v>1437610.46</v>
      </c>
      <c r="U2621" s="9">
        <f t="shared" si="82"/>
        <v>2528523.9900000002</v>
      </c>
      <c r="BE2621" s="42"/>
      <c r="BK2621" s="12">
        <v>0</v>
      </c>
      <c r="BS2621" s="11"/>
      <c r="BT2621" s="11">
        <v>0</v>
      </c>
      <c r="BW2621" s="11"/>
      <c r="CA2621" s="43">
        <v>0</v>
      </c>
      <c r="CE2621" s="5"/>
      <c r="CF2621" s="11">
        <v>1090913.53</v>
      </c>
      <c r="CI2621" s="11">
        <v>7634.47</v>
      </c>
      <c r="CJ2621" s="11">
        <v>0</v>
      </c>
      <c r="CM2621" s="11">
        <v>0</v>
      </c>
      <c r="CN2621" s="11">
        <v>1429975.99</v>
      </c>
      <c r="CR2621" s="43">
        <v>0</v>
      </c>
      <c r="CT2621" s="97">
        <v>0</v>
      </c>
      <c r="CU2621" s="11"/>
      <c r="CV2621" s="43"/>
      <c r="DB2621" s="105">
        <v>0</v>
      </c>
      <c r="DF2621" s="11">
        <v>0</v>
      </c>
      <c r="DK2621" s="11"/>
      <c r="DP2621" s="11">
        <v>0</v>
      </c>
      <c r="DQ2621" s="11"/>
      <c r="DR2621" s="11">
        <v>0</v>
      </c>
      <c r="DV2621" s="55">
        <v>0</v>
      </c>
      <c r="DZ2621" s="11"/>
      <c r="EA2621" s="11"/>
      <c r="EB2621" s="11"/>
      <c r="EC2621" s="11"/>
      <c r="ED2621" s="11">
        <v>0</v>
      </c>
      <c r="EG2621" s="43">
        <v>0</v>
      </c>
    </row>
    <row r="2622" spans="1:140" ht="23.25">
      <c r="B2622" s="41" t="s">
        <v>6278</v>
      </c>
      <c r="C2622" s="41" t="s">
        <v>6279</v>
      </c>
      <c r="D2622" s="43" t="s">
        <v>6298</v>
      </c>
      <c r="E2622" s="43" t="s">
        <v>149</v>
      </c>
      <c r="F2622" s="43" t="s">
        <v>1323</v>
      </c>
      <c r="G2622" s="43" t="s">
        <v>5123</v>
      </c>
      <c r="H2622" s="41"/>
      <c r="J2622" s="10">
        <v>42474</v>
      </c>
      <c r="K2622" s="10">
        <v>42478</v>
      </c>
      <c r="M2622" s="43" t="s">
        <v>152</v>
      </c>
      <c r="N2622" s="43" t="s">
        <v>153</v>
      </c>
      <c r="O2622" s="13" t="s">
        <v>1324</v>
      </c>
      <c r="P2622" s="11">
        <v>23969762.2382286</v>
      </c>
      <c r="Q2622" s="41" t="s">
        <v>6281</v>
      </c>
      <c r="R2622" s="43" t="s">
        <v>2409</v>
      </c>
      <c r="S2622" s="43">
        <f t="shared" si="81"/>
        <v>5.9976000000000003</v>
      </c>
      <c r="T2622" s="11">
        <v>1437610.46</v>
      </c>
      <c r="U2622" s="9">
        <f t="shared" si="82"/>
        <v>2528523.9900000002</v>
      </c>
      <c r="BE2622" s="42"/>
      <c r="BK2622" s="12">
        <v>0</v>
      </c>
      <c r="BS2622" s="11"/>
      <c r="BT2622" s="11">
        <v>0</v>
      </c>
      <c r="BW2622" s="11"/>
      <c r="CA2622" s="43">
        <v>0</v>
      </c>
      <c r="CE2622" s="5"/>
      <c r="CF2622" s="11">
        <v>1090913.53</v>
      </c>
      <c r="CI2622" s="11">
        <v>7634.47</v>
      </c>
      <c r="CJ2622" s="11">
        <v>0</v>
      </c>
      <c r="CM2622" s="11">
        <v>0</v>
      </c>
      <c r="CN2622" s="11">
        <v>1429975.99</v>
      </c>
      <c r="CR2622" s="43">
        <v>0</v>
      </c>
      <c r="CT2622" s="97">
        <v>0</v>
      </c>
      <c r="CU2622" s="11"/>
      <c r="CV2622" s="43"/>
      <c r="DB2622" s="104">
        <v>0</v>
      </c>
      <c r="DF2622" s="11">
        <v>0</v>
      </c>
      <c r="DK2622" s="11"/>
      <c r="DP2622" s="11">
        <v>0</v>
      </c>
      <c r="DQ2622" s="11"/>
      <c r="DR2622" s="11">
        <v>0</v>
      </c>
      <c r="DV2622" s="24">
        <v>0</v>
      </c>
      <c r="DZ2622" s="11"/>
      <c r="EA2622" s="11"/>
      <c r="EB2622" s="11"/>
      <c r="EC2622" s="11"/>
      <c r="ED2622" s="11">
        <v>0</v>
      </c>
      <c r="EG2622" s="43">
        <v>0</v>
      </c>
    </row>
    <row r="2623" spans="1:140" ht="23.25">
      <c r="B2623" s="41" t="s">
        <v>6278</v>
      </c>
      <c r="C2623" s="41" t="s">
        <v>6279</v>
      </c>
      <c r="D2623" s="43" t="s">
        <v>6298</v>
      </c>
      <c r="E2623" s="43" t="s">
        <v>149</v>
      </c>
      <c r="F2623" s="43" t="s">
        <v>1323</v>
      </c>
      <c r="G2623" s="43" t="s">
        <v>5123</v>
      </c>
      <c r="H2623" s="41"/>
      <c r="J2623" s="10">
        <v>42551</v>
      </c>
      <c r="K2623" s="10">
        <v>42566</v>
      </c>
      <c r="M2623" s="43" t="s">
        <v>152</v>
      </c>
      <c r="N2623" s="43" t="s">
        <v>153</v>
      </c>
      <c r="O2623" s="13" t="s">
        <v>1324</v>
      </c>
      <c r="P2623" s="11">
        <v>2647533075.5064502</v>
      </c>
      <c r="Q2623" s="41" t="s">
        <v>6281</v>
      </c>
      <c r="R2623" s="43" t="s">
        <v>3236</v>
      </c>
      <c r="S2623" s="43">
        <f t="shared" si="81"/>
        <v>5.4299999999999994E-2</v>
      </c>
      <c r="T2623" s="11">
        <v>1437610.46</v>
      </c>
      <c r="U2623" s="9">
        <f t="shared" si="82"/>
        <v>2528523.9900000002</v>
      </c>
      <c r="BE2623" s="42"/>
      <c r="BK2623" s="12">
        <v>0</v>
      </c>
      <c r="BS2623" s="11"/>
      <c r="BT2623" s="11">
        <v>0</v>
      </c>
      <c r="BW2623" s="11"/>
      <c r="CA2623" s="43">
        <v>0</v>
      </c>
      <c r="CE2623" s="5"/>
      <c r="CF2623" s="11">
        <v>1090913.53</v>
      </c>
      <c r="CI2623" s="11">
        <v>7634.47</v>
      </c>
      <c r="CJ2623" s="11">
        <v>0</v>
      </c>
      <c r="CM2623" s="11">
        <v>0</v>
      </c>
      <c r="CN2623" s="11">
        <v>1429975.99</v>
      </c>
      <c r="CR2623" s="43">
        <v>0</v>
      </c>
      <c r="CT2623" s="98">
        <v>0</v>
      </c>
      <c r="CU2623" s="11"/>
      <c r="CV2623" s="43"/>
      <c r="DB2623" s="105">
        <v>0</v>
      </c>
      <c r="DF2623" s="11">
        <v>0</v>
      </c>
      <c r="DK2623" s="11"/>
      <c r="DP2623" s="11">
        <v>0</v>
      </c>
      <c r="DQ2623" s="11"/>
      <c r="DR2623" s="11">
        <v>0</v>
      </c>
      <c r="DV2623" s="55">
        <v>0</v>
      </c>
      <c r="DZ2623" s="11"/>
      <c r="EA2623" s="11"/>
      <c r="EB2623" s="11"/>
      <c r="EC2623" s="11"/>
      <c r="ED2623" s="11">
        <v>0</v>
      </c>
      <c r="EG2623" s="43">
        <v>0</v>
      </c>
    </row>
    <row r="2624" spans="1:140" ht="23.25">
      <c r="B2624" s="41" t="s">
        <v>6278</v>
      </c>
      <c r="C2624" s="41" t="s">
        <v>6279</v>
      </c>
      <c r="D2624" s="43" t="s">
        <v>6298</v>
      </c>
      <c r="E2624" s="43" t="s">
        <v>149</v>
      </c>
      <c r="F2624" s="43" t="s">
        <v>1323</v>
      </c>
      <c r="G2624" s="43" t="s">
        <v>5123</v>
      </c>
      <c r="H2624" s="41"/>
      <c r="J2624" s="10">
        <v>42735</v>
      </c>
      <c r="K2624" s="10">
        <v>42747</v>
      </c>
      <c r="M2624" s="43" t="s">
        <v>2</v>
      </c>
      <c r="N2624" s="43" t="s">
        <v>5</v>
      </c>
      <c r="O2624" s="13" t="s">
        <v>4806</v>
      </c>
      <c r="P2624" s="11">
        <v>25199131.638913199</v>
      </c>
      <c r="Q2624" s="41" t="s">
        <v>6281</v>
      </c>
      <c r="R2624" s="43" t="s">
        <v>4807</v>
      </c>
      <c r="S2624" s="43">
        <f t="shared" si="81"/>
        <v>5.7050000000000001</v>
      </c>
      <c r="T2624" s="11">
        <v>1437610.46</v>
      </c>
      <c r="U2624" s="9">
        <f t="shared" si="82"/>
        <v>2528523.9900000002</v>
      </c>
      <c r="BE2624" s="42"/>
      <c r="BK2624" s="12">
        <v>0</v>
      </c>
      <c r="BS2624" s="11"/>
      <c r="BT2624" s="11">
        <v>0</v>
      </c>
      <c r="BW2624" s="11"/>
      <c r="CA2624" s="43">
        <v>0</v>
      </c>
      <c r="CF2624" s="11">
        <v>1090913.53</v>
      </c>
      <c r="CI2624" s="11">
        <v>7634.47</v>
      </c>
      <c r="CJ2624" s="11">
        <v>0</v>
      </c>
      <c r="CM2624" s="11">
        <v>0</v>
      </c>
      <c r="CN2624" s="11">
        <v>1429975.99</v>
      </c>
      <c r="CR2624" s="43">
        <v>0</v>
      </c>
      <c r="CT2624" s="97">
        <v>0</v>
      </c>
      <c r="DB2624" s="104">
        <v>0</v>
      </c>
      <c r="DF2624" s="15">
        <v>0</v>
      </c>
      <c r="DK2624" s="11"/>
      <c r="DP2624" s="11">
        <v>0</v>
      </c>
      <c r="DQ2624" s="11"/>
      <c r="DR2624" s="11">
        <v>0</v>
      </c>
      <c r="DV2624" s="24">
        <v>0</v>
      </c>
      <c r="DZ2624" s="11"/>
      <c r="EA2624" s="11"/>
      <c r="EB2624" s="11"/>
      <c r="EC2624" s="11"/>
      <c r="ED2624" s="11">
        <v>0</v>
      </c>
      <c r="EG2624" s="43">
        <v>0</v>
      </c>
    </row>
    <row r="2625" spans="1:140">
      <c r="B2625" s="41" t="s">
        <v>6278</v>
      </c>
      <c r="C2625" s="41" t="s">
        <v>6279</v>
      </c>
      <c r="D2625" s="43" t="s">
        <v>6298</v>
      </c>
      <c r="E2625" s="43" t="s">
        <v>149</v>
      </c>
      <c r="F2625" s="43" t="s">
        <v>4469</v>
      </c>
      <c r="G2625" s="43" t="s">
        <v>4470</v>
      </c>
      <c r="H2625" s="41"/>
      <c r="J2625" s="10">
        <v>42724</v>
      </c>
      <c r="K2625" s="10">
        <v>42724</v>
      </c>
      <c r="M2625" s="43" t="s">
        <v>2</v>
      </c>
      <c r="N2625" s="43" t="s">
        <v>5</v>
      </c>
      <c r="O2625" s="13" t="s">
        <v>4471</v>
      </c>
      <c r="P2625" s="11">
        <v>918484513.27433598</v>
      </c>
      <c r="Q2625" s="41" t="s">
        <v>6281</v>
      </c>
      <c r="R2625" s="43" t="s">
        <v>4472</v>
      </c>
      <c r="S2625" s="43">
        <f t="shared" si="81"/>
        <v>0.29380000000000001</v>
      </c>
      <c r="T2625" s="11">
        <v>2698507.5</v>
      </c>
      <c r="U2625" s="9">
        <f t="shared" si="82"/>
        <v>2698507.5</v>
      </c>
      <c r="BE2625" s="42"/>
      <c r="BK2625" s="12">
        <v>0</v>
      </c>
      <c r="BS2625" s="11"/>
      <c r="BT2625" s="11">
        <v>1227063.1299999999</v>
      </c>
      <c r="BW2625" s="11"/>
      <c r="CA2625" s="43">
        <v>0</v>
      </c>
      <c r="CF2625" s="11">
        <v>0</v>
      </c>
      <c r="CI2625" s="11">
        <v>1419025.59</v>
      </c>
      <c r="CJ2625" s="11">
        <v>0</v>
      </c>
      <c r="CM2625" s="11">
        <v>0</v>
      </c>
      <c r="CN2625" s="11">
        <v>0</v>
      </c>
      <c r="CR2625" s="43">
        <v>0</v>
      </c>
      <c r="CT2625" s="98">
        <v>0</v>
      </c>
      <c r="DB2625" s="104">
        <v>0</v>
      </c>
      <c r="DF2625" s="15">
        <v>0</v>
      </c>
      <c r="DK2625" s="11"/>
      <c r="DP2625" s="11">
        <v>0</v>
      </c>
      <c r="DQ2625" s="11"/>
      <c r="DR2625" s="11">
        <v>0</v>
      </c>
      <c r="DV2625" s="24">
        <v>0</v>
      </c>
      <c r="DZ2625" s="11">
        <v>52418.78</v>
      </c>
      <c r="EA2625" s="11"/>
      <c r="EB2625" s="11"/>
      <c r="EC2625" s="11"/>
      <c r="ED2625" s="11">
        <v>0</v>
      </c>
      <c r="EG2625" s="43">
        <v>0</v>
      </c>
    </row>
    <row r="2626" spans="1:140">
      <c r="B2626" s="41" t="s">
        <v>6278</v>
      </c>
      <c r="C2626" s="41" t="s">
        <v>6279</v>
      </c>
      <c r="D2626" s="43" t="s">
        <v>6298</v>
      </c>
      <c r="E2626" s="43" t="s">
        <v>149</v>
      </c>
      <c r="F2626" s="43" t="s">
        <v>232</v>
      </c>
      <c r="G2626" s="43" t="s">
        <v>233</v>
      </c>
      <c r="H2626" s="41"/>
      <c r="J2626" s="10">
        <v>42192</v>
      </c>
      <c r="K2626" s="10">
        <v>42192</v>
      </c>
      <c r="M2626" s="43" t="s">
        <v>152</v>
      </c>
      <c r="N2626" s="43" t="s">
        <v>0</v>
      </c>
      <c r="O2626" s="13" t="s">
        <v>234</v>
      </c>
      <c r="P2626" s="11">
        <v>1000</v>
      </c>
      <c r="Q2626" s="41" t="s">
        <v>6281</v>
      </c>
      <c r="R2626" s="43" t="s">
        <v>235</v>
      </c>
      <c r="S2626" s="43">
        <f t="shared" ref="S2626:S2689" si="83">R2626*100</f>
        <v>7620.45</v>
      </c>
      <c r="T2626" s="11">
        <v>76204.5</v>
      </c>
      <c r="U2626" s="9">
        <f t="shared" si="82"/>
        <v>76204.5</v>
      </c>
      <c r="BE2626" s="42"/>
      <c r="BK2626" s="12">
        <v>0</v>
      </c>
      <c r="BS2626" s="11"/>
      <c r="BT2626" s="11">
        <v>0</v>
      </c>
      <c r="BW2626" s="11"/>
      <c r="CA2626" s="43">
        <v>0</v>
      </c>
      <c r="CE2626" s="5"/>
      <c r="CF2626" s="11"/>
      <c r="CI2626" s="11">
        <v>76204.5</v>
      </c>
      <c r="CJ2626" s="11">
        <v>0</v>
      </c>
      <c r="CM2626" s="11">
        <v>0</v>
      </c>
      <c r="CN2626" s="11"/>
      <c r="CR2626" s="43">
        <v>0</v>
      </c>
      <c r="CT2626" s="97">
        <v>0</v>
      </c>
      <c r="CU2626" s="11"/>
      <c r="CV2626" s="43"/>
      <c r="DB2626" s="104">
        <v>0</v>
      </c>
      <c r="DF2626" s="11">
        <v>0</v>
      </c>
      <c r="DK2626" s="11"/>
      <c r="DP2626" s="11">
        <v>0</v>
      </c>
      <c r="DQ2626" s="11"/>
      <c r="DR2626" s="11">
        <v>0</v>
      </c>
      <c r="DV2626" s="24">
        <v>0</v>
      </c>
      <c r="DZ2626" s="11">
        <v>0</v>
      </c>
      <c r="EA2626" s="11"/>
      <c r="EB2626" s="11"/>
      <c r="EC2626" s="11"/>
      <c r="ED2626" s="11">
        <v>0</v>
      </c>
      <c r="EG2626" s="43">
        <v>0</v>
      </c>
    </row>
    <row r="2627" spans="1:140">
      <c r="B2627" s="41" t="s">
        <v>6278</v>
      </c>
      <c r="C2627" s="41" t="s">
        <v>6279</v>
      </c>
      <c r="D2627" s="43" t="s">
        <v>6298</v>
      </c>
      <c r="E2627" s="43" t="s">
        <v>149</v>
      </c>
      <c r="F2627" s="43" t="s">
        <v>232</v>
      </c>
      <c r="G2627" s="43" t="s">
        <v>233</v>
      </c>
      <c r="H2627" s="41"/>
      <c r="J2627" s="10">
        <v>42284</v>
      </c>
      <c r="K2627" s="10">
        <v>42284</v>
      </c>
      <c r="M2627" s="43" t="s">
        <v>152</v>
      </c>
      <c r="N2627" s="43" t="s">
        <v>0</v>
      </c>
      <c r="O2627" s="13" t="s">
        <v>1157</v>
      </c>
      <c r="P2627" s="11">
        <v>1000</v>
      </c>
      <c r="Q2627" s="41" t="s">
        <v>6281</v>
      </c>
      <c r="R2627" s="43" t="s">
        <v>1158</v>
      </c>
      <c r="S2627" s="43">
        <f t="shared" si="83"/>
        <v>7946.2090000000007</v>
      </c>
      <c r="T2627" s="11">
        <v>79462.09</v>
      </c>
      <c r="U2627" s="9">
        <f t="shared" si="82"/>
        <v>79462.09</v>
      </c>
      <c r="BE2627" s="42"/>
      <c r="BK2627" s="12">
        <v>0</v>
      </c>
      <c r="BS2627" s="11"/>
      <c r="BT2627" s="11">
        <v>0</v>
      </c>
      <c r="BW2627" s="11"/>
      <c r="CA2627" s="43">
        <v>0</v>
      </c>
      <c r="CE2627" s="5"/>
      <c r="CF2627" s="11"/>
      <c r="CI2627" s="11"/>
      <c r="CJ2627" s="11">
        <v>0</v>
      </c>
      <c r="CM2627" s="11">
        <v>0</v>
      </c>
      <c r="CN2627" s="11"/>
      <c r="CR2627" s="43">
        <v>0</v>
      </c>
      <c r="CT2627" s="97">
        <v>0</v>
      </c>
      <c r="CU2627" s="11"/>
      <c r="CV2627" s="43"/>
      <c r="DB2627" s="104">
        <v>0</v>
      </c>
      <c r="DF2627" s="11">
        <v>0</v>
      </c>
      <c r="DK2627" s="11">
        <v>79462.09</v>
      </c>
      <c r="DP2627" s="11">
        <v>0</v>
      </c>
      <c r="DQ2627" s="11"/>
      <c r="DR2627" s="11">
        <v>0</v>
      </c>
      <c r="DV2627" s="24">
        <v>0</v>
      </c>
      <c r="DZ2627" s="11">
        <v>0</v>
      </c>
      <c r="EA2627" s="11"/>
      <c r="EB2627" s="11"/>
      <c r="EC2627" s="11"/>
      <c r="ED2627" s="11">
        <v>0</v>
      </c>
      <c r="EG2627" s="43">
        <v>0</v>
      </c>
    </row>
    <row r="2628" spans="1:140">
      <c r="B2628" s="41" t="s">
        <v>6278</v>
      </c>
      <c r="C2628" s="41" t="s">
        <v>6279</v>
      </c>
      <c r="D2628" s="43" t="s">
        <v>6298</v>
      </c>
      <c r="E2628" s="43" t="s">
        <v>149</v>
      </c>
      <c r="F2628" s="43" t="s">
        <v>232</v>
      </c>
      <c r="G2628" s="43" t="s">
        <v>233</v>
      </c>
      <c r="H2628" s="41"/>
      <c r="J2628" s="10">
        <v>42383</v>
      </c>
      <c r="K2628" s="10">
        <v>42383</v>
      </c>
      <c r="M2628" s="43" t="s">
        <v>152</v>
      </c>
      <c r="N2628" s="43" t="s">
        <v>0</v>
      </c>
      <c r="O2628" s="13" t="s">
        <v>1157</v>
      </c>
      <c r="P2628" s="11">
        <v>1000</v>
      </c>
      <c r="Q2628" s="41" t="s">
        <v>6281</v>
      </c>
      <c r="R2628" s="43" t="s">
        <v>2001</v>
      </c>
      <c r="S2628" s="43">
        <f t="shared" si="83"/>
        <v>8198.5720000000001</v>
      </c>
      <c r="T2628" s="11">
        <v>81985.72</v>
      </c>
      <c r="U2628" s="9">
        <f t="shared" si="82"/>
        <v>81985.72</v>
      </c>
      <c r="BE2628" s="42"/>
      <c r="BK2628" s="12">
        <v>0</v>
      </c>
      <c r="BS2628" s="11"/>
      <c r="BT2628" s="11">
        <v>0</v>
      </c>
      <c r="BW2628" s="11"/>
      <c r="CA2628" s="43">
        <v>0</v>
      </c>
      <c r="CE2628" s="5"/>
      <c r="CF2628" s="11"/>
      <c r="CI2628" s="11"/>
      <c r="CJ2628" s="11">
        <v>0</v>
      </c>
      <c r="CM2628" s="11">
        <v>0</v>
      </c>
      <c r="CN2628" s="11"/>
      <c r="CR2628" s="43">
        <v>0</v>
      </c>
      <c r="CT2628" s="98">
        <v>0</v>
      </c>
      <c r="CU2628" s="11"/>
      <c r="CV2628" s="43"/>
      <c r="DB2628" s="105">
        <v>0</v>
      </c>
      <c r="DF2628" s="11">
        <v>0</v>
      </c>
      <c r="DK2628" s="11">
        <v>81985.72</v>
      </c>
      <c r="DP2628" s="11">
        <v>0</v>
      </c>
      <c r="DQ2628" s="11"/>
      <c r="DR2628" s="11">
        <v>0</v>
      </c>
      <c r="DV2628" s="55">
        <v>0</v>
      </c>
      <c r="DZ2628" s="11">
        <v>0</v>
      </c>
      <c r="EA2628" s="11"/>
      <c r="EB2628" s="11"/>
      <c r="EC2628" s="11"/>
      <c r="ED2628" s="11">
        <v>0</v>
      </c>
      <c r="EG2628" s="43">
        <v>0</v>
      </c>
    </row>
    <row r="2629" spans="1:140">
      <c r="B2629" s="41" t="s">
        <v>6278</v>
      </c>
      <c r="C2629" s="41" t="s">
        <v>6279</v>
      </c>
      <c r="D2629" s="43" t="s">
        <v>6298</v>
      </c>
      <c r="E2629" s="43" t="s">
        <v>149</v>
      </c>
      <c r="F2629" s="43" t="s">
        <v>232</v>
      </c>
      <c r="G2629" s="43" t="s">
        <v>233</v>
      </c>
      <c r="H2629" s="41"/>
      <c r="J2629" s="10">
        <v>42475</v>
      </c>
      <c r="K2629" s="10">
        <v>42475</v>
      </c>
      <c r="M2629" s="43" t="s">
        <v>152</v>
      </c>
      <c r="N2629" s="43" t="s">
        <v>0</v>
      </c>
      <c r="O2629" s="13" t="s">
        <v>1157</v>
      </c>
      <c r="P2629" s="11">
        <v>1000</v>
      </c>
      <c r="Q2629" s="41" t="s">
        <v>6281</v>
      </c>
      <c r="R2629" s="43" t="s">
        <v>2410</v>
      </c>
      <c r="S2629" s="43">
        <f t="shared" si="83"/>
        <v>8344.143</v>
      </c>
      <c r="T2629" s="11">
        <v>83441.429999999993</v>
      </c>
      <c r="U2629" s="9">
        <f t="shared" si="82"/>
        <v>83441.429999999993</v>
      </c>
      <c r="BE2629" s="42"/>
      <c r="BK2629" s="12">
        <v>0</v>
      </c>
      <c r="BS2629" s="11"/>
      <c r="BT2629" s="11">
        <v>0</v>
      </c>
      <c r="BW2629" s="11"/>
      <c r="CA2629" s="43">
        <v>0</v>
      </c>
      <c r="CE2629" s="5"/>
      <c r="CF2629" s="11"/>
      <c r="CI2629" s="11"/>
      <c r="CJ2629" s="11">
        <v>0</v>
      </c>
      <c r="CM2629" s="11">
        <v>0</v>
      </c>
      <c r="CN2629" s="11"/>
      <c r="CR2629" s="43">
        <v>0</v>
      </c>
      <c r="CT2629" s="97">
        <v>0</v>
      </c>
      <c r="CU2629" s="11"/>
      <c r="CV2629" s="43"/>
      <c r="DB2629" s="104">
        <v>0</v>
      </c>
      <c r="DF2629" s="11">
        <v>0</v>
      </c>
      <c r="DK2629" s="11">
        <v>83441.429999999993</v>
      </c>
      <c r="DP2629" s="11">
        <v>0</v>
      </c>
      <c r="DQ2629" s="11"/>
      <c r="DR2629" s="11">
        <v>0</v>
      </c>
      <c r="DV2629" s="24">
        <v>0</v>
      </c>
      <c r="DZ2629" s="11">
        <v>0</v>
      </c>
      <c r="EA2629" s="11"/>
      <c r="EB2629" s="11"/>
      <c r="EC2629" s="11"/>
      <c r="ED2629" s="11">
        <v>0</v>
      </c>
      <c r="EG2629" s="43">
        <v>0</v>
      </c>
    </row>
    <row r="2630" spans="1:140">
      <c r="B2630" s="41" t="s">
        <v>6278</v>
      </c>
      <c r="C2630" s="41" t="s">
        <v>6279</v>
      </c>
      <c r="D2630" s="43" t="s">
        <v>6298</v>
      </c>
      <c r="E2630" s="43" t="s">
        <v>149</v>
      </c>
      <c r="F2630" s="43" t="s">
        <v>232</v>
      </c>
      <c r="G2630" s="43" t="s">
        <v>233</v>
      </c>
      <c r="H2630" s="41"/>
      <c r="J2630" s="10">
        <v>42545</v>
      </c>
      <c r="K2630" s="10">
        <v>42545</v>
      </c>
      <c r="M2630" s="43" t="s">
        <v>152</v>
      </c>
      <c r="N2630" s="43" t="s">
        <v>0</v>
      </c>
      <c r="O2630" s="13" t="s">
        <v>2631</v>
      </c>
      <c r="P2630" s="11">
        <v>3761.7723559820001</v>
      </c>
      <c r="Q2630" s="41" t="s">
        <v>6281</v>
      </c>
      <c r="R2630" s="43" t="s">
        <v>2632</v>
      </c>
      <c r="S2630" s="43">
        <f t="shared" si="83"/>
        <v>351650.93599999999</v>
      </c>
      <c r="T2630" s="11">
        <v>13228307.699999999</v>
      </c>
      <c r="U2630" s="9">
        <f t="shared" si="82"/>
        <v>18897582.43</v>
      </c>
      <c r="BE2630" s="42"/>
      <c r="BK2630" s="12">
        <v>0</v>
      </c>
      <c r="BS2630" s="11"/>
      <c r="BT2630" s="11">
        <v>0</v>
      </c>
      <c r="BW2630" s="11"/>
      <c r="CA2630" s="43">
        <v>0</v>
      </c>
      <c r="CE2630" s="5"/>
      <c r="CF2630" s="11">
        <v>5669274.7300000004</v>
      </c>
      <c r="CI2630" s="11">
        <v>0</v>
      </c>
      <c r="CJ2630" s="11">
        <v>0</v>
      </c>
      <c r="CM2630" s="11">
        <v>0</v>
      </c>
      <c r="CN2630" s="11">
        <v>13228307.699999999</v>
      </c>
      <c r="CR2630" s="43">
        <v>0</v>
      </c>
      <c r="CT2630" s="97">
        <v>0</v>
      </c>
      <c r="CU2630" s="11"/>
      <c r="CV2630" s="43"/>
      <c r="DB2630" s="104">
        <v>0</v>
      </c>
      <c r="DF2630" s="11">
        <v>0</v>
      </c>
      <c r="DK2630" s="11"/>
      <c r="DP2630" s="11">
        <v>0</v>
      </c>
      <c r="DQ2630" s="11"/>
      <c r="DR2630" s="11">
        <v>0</v>
      </c>
      <c r="DV2630" s="24">
        <v>0</v>
      </c>
      <c r="DZ2630" s="11">
        <v>0</v>
      </c>
      <c r="EA2630" s="11"/>
      <c r="EB2630" s="11"/>
      <c r="EC2630" s="11"/>
      <c r="ED2630" s="11">
        <v>0</v>
      </c>
      <c r="EG2630" s="43">
        <v>0</v>
      </c>
    </row>
    <row r="2631" spans="1:140">
      <c r="B2631" s="41" t="s">
        <v>6278</v>
      </c>
      <c r="C2631" s="41" t="s">
        <v>6279</v>
      </c>
      <c r="D2631" s="43" t="s">
        <v>6298</v>
      </c>
      <c r="E2631" s="43" t="s">
        <v>149</v>
      </c>
      <c r="F2631" s="43" t="s">
        <v>2634</v>
      </c>
      <c r="G2631" s="43" t="s">
        <v>2635</v>
      </c>
      <c r="H2631" s="41"/>
      <c r="J2631" s="10">
        <v>42545</v>
      </c>
      <c r="K2631" s="10">
        <v>42545</v>
      </c>
      <c r="M2631" s="43" t="s">
        <v>152</v>
      </c>
      <c r="N2631" s="43" t="s">
        <v>0</v>
      </c>
      <c r="O2631" s="13" t="s">
        <v>2631</v>
      </c>
      <c r="P2631" s="11">
        <v>99176852.025400907</v>
      </c>
      <c r="Q2631" s="41" t="s">
        <v>6281</v>
      </c>
      <c r="R2631" s="43" t="s">
        <v>2636</v>
      </c>
      <c r="S2631" s="43">
        <f t="shared" si="83"/>
        <v>13.338100000000001</v>
      </c>
      <c r="T2631" s="11">
        <v>13228307.699999999</v>
      </c>
      <c r="U2631" s="9">
        <f t="shared" si="82"/>
        <v>18897582.43</v>
      </c>
      <c r="BE2631" s="42"/>
      <c r="BK2631" s="12">
        <v>0</v>
      </c>
      <c r="BS2631" s="11"/>
      <c r="BT2631" s="11">
        <v>0</v>
      </c>
      <c r="BW2631" s="11"/>
      <c r="CA2631" s="43">
        <v>0</v>
      </c>
      <c r="CE2631" s="5"/>
      <c r="CF2631" s="11">
        <v>5669274.7300000004</v>
      </c>
      <c r="CI2631" s="11">
        <v>0</v>
      </c>
      <c r="CJ2631" s="11">
        <v>0</v>
      </c>
      <c r="CM2631" s="11">
        <v>0</v>
      </c>
      <c r="CN2631" s="11">
        <v>13228307.699999999</v>
      </c>
      <c r="CR2631" s="43">
        <v>0</v>
      </c>
      <c r="CT2631" s="97">
        <v>0</v>
      </c>
      <c r="CU2631" s="11"/>
      <c r="CV2631" s="43"/>
      <c r="DB2631" s="104">
        <v>0</v>
      </c>
      <c r="DF2631" s="11">
        <v>0</v>
      </c>
      <c r="DK2631" s="11"/>
      <c r="DP2631" s="11">
        <v>0</v>
      </c>
      <c r="DQ2631" s="11"/>
      <c r="DR2631" s="11">
        <v>0</v>
      </c>
      <c r="DV2631" s="24">
        <v>0</v>
      </c>
      <c r="DZ2631" s="11">
        <v>0</v>
      </c>
      <c r="EA2631" s="11"/>
      <c r="EB2631" s="11"/>
      <c r="EC2631" s="11"/>
      <c r="ED2631" s="11">
        <v>0</v>
      </c>
      <c r="EG2631" s="43">
        <v>0</v>
      </c>
    </row>
    <row r="2632" spans="1:140">
      <c r="B2632" s="41" t="s">
        <v>6278</v>
      </c>
      <c r="C2632" s="41" t="s">
        <v>6279</v>
      </c>
      <c r="D2632" s="43" t="s">
        <v>6298</v>
      </c>
      <c r="E2632" s="43" t="s">
        <v>149</v>
      </c>
      <c r="F2632" s="43" t="s">
        <v>1018</v>
      </c>
      <c r="G2632" s="43" t="s">
        <v>1019</v>
      </c>
      <c r="H2632" s="41"/>
      <c r="J2632" s="10">
        <v>42277</v>
      </c>
      <c r="K2632" s="10">
        <v>42290</v>
      </c>
      <c r="M2632" s="43" t="s">
        <v>152</v>
      </c>
      <c r="N2632" s="43" t="s">
        <v>153</v>
      </c>
      <c r="O2632" s="13" t="s">
        <v>1020</v>
      </c>
      <c r="P2632" s="11">
        <v>318978294.85000002</v>
      </c>
      <c r="Q2632" s="41" t="s">
        <v>6281</v>
      </c>
      <c r="R2632" s="43" t="s">
        <v>1021</v>
      </c>
      <c r="S2632" s="43">
        <f t="shared" si="83"/>
        <v>1.3599999999999999</v>
      </c>
      <c r="T2632" s="11">
        <v>4338104.8099999996</v>
      </c>
      <c r="U2632" s="9">
        <f t="shared" si="82"/>
        <v>4338104.8099999996</v>
      </c>
      <c r="BE2632" s="42"/>
      <c r="BK2632" s="12">
        <v>0</v>
      </c>
      <c r="BS2632" s="11"/>
      <c r="BT2632" s="11">
        <v>0</v>
      </c>
      <c r="BW2632" s="11"/>
      <c r="CA2632" s="43">
        <v>0</v>
      </c>
      <c r="CE2632" s="5"/>
      <c r="CF2632" s="11">
        <v>0</v>
      </c>
      <c r="CI2632" s="11">
        <v>0</v>
      </c>
      <c r="CJ2632" s="11">
        <v>0</v>
      </c>
      <c r="CM2632" s="11">
        <v>0</v>
      </c>
      <c r="CN2632" s="11">
        <v>0</v>
      </c>
      <c r="CR2632" s="43">
        <v>0</v>
      </c>
      <c r="CT2632" s="97">
        <v>0</v>
      </c>
      <c r="CU2632" s="11"/>
      <c r="CV2632" s="43"/>
      <c r="DB2632" s="104">
        <v>0</v>
      </c>
      <c r="DF2632" s="11">
        <v>0</v>
      </c>
      <c r="DK2632" s="11"/>
      <c r="DP2632" s="11">
        <v>0</v>
      </c>
      <c r="DQ2632" s="11"/>
      <c r="DR2632" s="11">
        <v>0</v>
      </c>
      <c r="DV2632" s="55">
        <v>0</v>
      </c>
      <c r="DZ2632" s="11">
        <v>4338104.8099999996</v>
      </c>
      <c r="EA2632" s="11"/>
      <c r="EB2632" s="11"/>
      <c r="EC2632" s="11"/>
      <c r="ED2632" s="11">
        <v>0</v>
      </c>
      <c r="EG2632" s="43">
        <v>0</v>
      </c>
    </row>
    <row r="2633" spans="1:140">
      <c r="B2633" s="41" t="s">
        <v>6278</v>
      </c>
      <c r="C2633" s="41" t="s">
        <v>6279</v>
      </c>
      <c r="D2633" s="43" t="s">
        <v>6298</v>
      </c>
      <c r="E2633" s="43" t="s">
        <v>149</v>
      </c>
      <c r="F2633" s="43" t="s">
        <v>1018</v>
      </c>
      <c r="G2633" s="43" t="s">
        <v>1019</v>
      </c>
      <c r="H2633" s="41"/>
      <c r="J2633" s="10">
        <v>42369</v>
      </c>
      <c r="K2633" s="10">
        <v>42382</v>
      </c>
      <c r="M2633" s="43" t="s">
        <v>152</v>
      </c>
      <c r="N2633" s="43" t="s">
        <v>153</v>
      </c>
      <c r="O2633" s="13" t="s">
        <v>1020</v>
      </c>
      <c r="P2633" s="11">
        <v>301257278.47000003</v>
      </c>
      <c r="Q2633" s="41" t="s">
        <v>6281</v>
      </c>
      <c r="R2633" s="43" t="s">
        <v>1879</v>
      </c>
      <c r="S2633" s="43">
        <f t="shared" si="83"/>
        <v>1.44</v>
      </c>
      <c r="T2633" s="11">
        <v>4338104.8099999996</v>
      </c>
      <c r="U2633" s="9">
        <f t="shared" si="82"/>
        <v>4338104.8099999996</v>
      </c>
      <c r="BE2633" s="42"/>
      <c r="BK2633" s="12">
        <v>0</v>
      </c>
      <c r="BS2633" s="11"/>
      <c r="BT2633" s="11">
        <v>0</v>
      </c>
      <c r="BW2633" s="11"/>
      <c r="CA2633" s="43">
        <v>0</v>
      </c>
      <c r="CE2633" s="5"/>
      <c r="CF2633" s="11">
        <v>0</v>
      </c>
      <c r="CI2633" s="11">
        <v>0</v>
      </c>
      <c r="CJ2633" s="11">
        <v>0</v>
      </c>
      <c r="CM2633" s="11">
        <v>0</v>
      </c>
      <c r="CN2633" s="11">
        <v>0</v>
      </c>
      <c r="CR2633" s="43">
        <v>0</v>
      </c>
      <c r="CT2633" s="98">
        <v>0</v>
      </c>
      <c r="CU2633" s="11"/>
      <c r="CV2633" s="43"/>
      <c r="DB2633" s="104">
        <v>0</v>
      </c>
      <c r="DF2633" s="11">
        <v>0</v>
      </c>
      <c r="DK2633" s="11"/>
      <c r="DP2633" s="11">
        <v>0</v>
      </c>
      <c r="DQ2633" s="11"/>
      <c r="DR2633" s="11">
        <v>0</v>
      </c>
      <c r="DV2633" s="24">
        <v>0</v>
      </c>
      <c r="DZ2633" s="11">
        <v>4338104.8099999996</v>
      </c>
      <c r="EA2633" s="11"/>
      <c r="EB2633" s="11"/>
      <c r="EC2633" s="11"/>
      <c r="ED2633" s="11">
        <v>0</v>
      </c>
      <c r="EG2633" s="43">
        <v>0</v>
      </c>
    </row>
    <row r="2634" spans="1:140">
      <c r="B2634" s="41" t="s">
        <v>6278</v>
      </c>
      <c r="C2634" s="41" t="s">
        <v>6279</v>
      </c>
      <c r="D2634" s="43" t="s">
        <v>6298</v>
      </c>
      <c r="E2634" s="43" t="s">
        <v>149</v>
      </c>
      <c r="F2634" s="43" t="s">
        <v>1018</v>
      </c>
      <c r="G2634" s="43" t="s">
        <v>1019</v>
      </c>
      <c r="H2634" s="41"/>
      <c r="J2634" s="10">
        <v>42460</v>
      </c>
      <c r="K2634" s="10">
        <v>42473</v>
      </c>
      <c r="M2634" s="43" t="s">
        <v>152</v>
      </c>
      <c r="N2634" s="43" t="s">
        <v>153</v>
      </c>
      <c r="O2634" s="13" t="s">
        <v>1020</v>
      </c>
      <c r="P2634" s="11">
        <v>341583055.91000003</v>
      </c>
      <c r="Q2634" s="41" t="s">
        <v>6281</v>
      </c>
      <c r="R2634" s="43" t="s">
        <v>2324</v>
      </c>
      <c r="S2634" s="43">
        <f t="shared" si="83"/>
        <v>1.27</v>
      </c>
      <c r="T2634" s="11">
        <v>4338104.8099999996</v>
      </c>
      <c r="U2634" s="9">
        <f t="shared" si="82"/>
        <v>4338104.8099999996</v>
      </c>
      <c r="BE2634" s="42"/>
      <c r="BK2634" s="12">
        <v>0</v>
      </c>
      <c r="BS2634" s="11"/>
      <c r="BT2634" s="11">
        <v>0</v>
      </c>
      <c r="BW2634" s="11"/>
      <c r="CA2634" s="43">
        <v>0</v>
      </c>
      <c r="CE2634" s="5"/>
      <c r="CF2634" s="11">
        <v>0</v>
      </c>
      <c r="CI2634" s="11">
        <v>0</v>
      </c>
      <c r="CJ2634" s="11">
        <v>0</v>
      </c>
      <c r="CM2634" s="11">
        <v>0</v>
      </c>
      <c r="CN2634" s="11">
        <v>0</v>
      </c>
      <c r="CR2634" s="43">
        <v>0</v>
      </c>
      <c r="CT2634" s="98">
        <v>0</v>
      </c>
      <c r="CU2634" s="11"/>
      <c r="CV2634" s="43"/>
      <c r="DB2634" s="104">
        <v>0</v>
      </c>
      <c r="DF2634" s="11">
        <v>0</v>
      </c>
      <c r="DK2634" s="11"/>
      <c r="DP2634" s="11">
        <v>0</v>
      </c>
      <c r="DQ2634" s="11"/>
      <c r="DR2634" s="11">
        <v>0</v>
      </c>
      <c r="DV2634" s="24">
        <v>0</v>
      </c>
      <c r="DZ2634" s="11">
        <v>4338104.8099999996</v>
      </c>
      <c r="EA2634" s="11"/>
      <c r="EB2634" s="11"/>
      <c r="EC2634" s="11"/>
      <c r="ED2634" s="11">
        <v>0</v>
      </c>
      <c r="EG2634" s="43">
        <v>0</v>
      </c>
    </row>
    <row r="2635" spans="1:140">
      <c r="B2635" s="41" t="s">
        <v>6278</v>
      </c>
      <c r="C2635" s="41" t="s">
        <v>6279</v>
      </c>
      <c r="D2635" s="43" t="s">
        <v>6298</v>
      </c>
      <c r="E2635" s="43" t="s">
        <v>149</v>
      </c>
      <c r="F2635" s="43" t="s">
        <v>1018</v>
      </c>
      <c r="G2635" s="43" t="s">
        <v>1019</v>
      </c>
      <c r="H2635" s="41"/>
      <c r="J2635" s="10">
        <v>42551</v>
      </c>
      <c r="K2635" s="10">
        <v>42564</v>
      </c>
      <c r="M2635" s="43" t="s">
        <v>152</v>
      </c>
      <c r="N2635" s="43" t="s">
        <v>153</v>
      </c>
      <c r="O2635" s="13" t="s">
        <v>1020</v>
      </c>
      <c r="P2635" s="11">
        <v>276312408.27999997</v>
      </c>
      <c r="Q2635" s="41" t="s">
        <v>6281</v>
      </c>
      <c r="R2635" s="43" t="s">
        <v>3224</v>
      </c>
      <c r="S2635" s="43">
        <f t="shared" si="83"/>
        <v>1.5699999999999998</v>
      </c>
      <c r="T2635" s="11">
        <v>4338104.8099999996</v>
      </c>
      <c r="U2635" s="9">
        <f t="shared" si="82"/>
        <v>4338104.8099999996</v>
      </c>
      <c r="BE2635" s="42"/>
      <c r="BK2635" s="12">
        <v>0</v>
      </c>
      <c r="BS2635" s="11"/>
      <c r="BT2635" s="11">
        <v>0</v>
      </c>
      <c r="BW2635" s="11"/>
      <c r="CA2635" s="43">
        <v>0</v>
      </c>
      <c r="CE2635" s="5"/>
      <c r="CF2635" s="11">
        <v>0</v>
      </c>
      <c r="CI2635" s="11">
        <v>0</v>
      </c>
      <c r="CJ2635" s="11">
        <v>0</v>
      </c>
      <c r="CM2635" s="11">
        <v>0</v>
      </c>
      <c r="CN2635" s="11">
        <v>0</v>
      </c>
      <c r="CR2635" s="43">
        <v>0</v>
      </c>
      <c r="CT2635" s="98">
        <v>0</v>
      </c>
      <c r="CU2635" s="11"/>
      <c r="CV2635" s="43"/>
      <c r="DB2635" s="105">
        <v>0</v>
      </c>
      <c r="DF2635" s="11">
        <v>0</v>
      </c>
      <c r="DK2635" s="11"/>
      <c r="DP2635" s="11">
        <v>0</v>
      </c>
      <c r="DQ2635" s="11"/>
      <c r="DR2635" s="11">
        <v>0</v>
      </c>
      <c r="DV2635" s="55">
        <v>0</v>
      </c>
      <c r="DZ2635" s="11">
        <v>4338104.8099999996</v>
      </c>
      <c r="EA2635" s="11"/>
      <c r="EB2635" s="11"/>
      <c r="EC2635" s="11"/>
      <c r="ED2635" s="11">
        <v>0</v>
      </c>
      <c r="EG2635" s="43">
        <v>0</v>
      </c>
    </row>
    <row r="2636" spans="1:140">
      <c r="B2636" s="41" t="s">
        <v>6278</v>
      </c>
      <c r="C2636" s="41" t="s">
        <v>6279</v>
      </c>
      <c r="D2636" s="43" t="s">
        <v>6298</v>
      </c>
      <c r="E2636" s="43" t="s">
        <v>149</v>
      </c>
      <c r="F2636" s="43" t="s">
        <v>1018</v>
      </c>
      <c r="G2636" s="43" t="s">
        <v>1019</v>
      </c>
      <c r="H2636" s="41"/>
      <c r="J2636" s="10">
        <v>42552</v>
      </c>
      <c r="K2636" s="10">
        <v>42552</v>
      </c>
      <c r="M2636" s="43" t="s">
        <v>152</v>
      </c>
      <c r="N2636" s="43" t="s">
        <v>153</v>
      </c>
      <c r="O2636" s="13" t="s">
        <v>3355</v>
      </c>
      <c r="P2636" s="11">
        <v>141200573.90000001</v>
      </c>
      <c r="Q2636" s="41" t="s">
        <v>6281</v>
      </c>
      <c r="R2636" s="43" t="s">
        <v>3224</v>
      </c>
      <c r="S2636" s="43">
        <f t="shared" si="83"/>
        <v>1.5699999999999998</v>
      </c>
      <c r="T2636" s="11">
        <v>2216849.0099999998</v>
      </c>
      <c r="U2636" s="9">
        <f t="shared" ref="U2636:U2699" si="84">T2636+BW2636+CA2636+DF2636+CF2636+BY2636+CC2636</f>
        <v>2216849.0099999998</v>
      </c>
      <c r="BE2636" s="42"/>
      <c r="BK2636" s="12">
        <v>0</v>
      </c>
      <c r="BS2636" s="11"/>
      <c r="BT2636" s="11">
        <v>0</v>
      </c>
      <c r="BW2636" s="11"/>
      <c r="CA2636" s="43">
        <v>0</v>
      </c>
      <c r="CE2636" s="5"/>
      <c r="CF2636" s="11">
        <v>0</v>
      </c>
      <c r="CI2636" s="11">
        <v>0</v>
      </c>
      <c r="CJ2636" s="11">
        <v>0</v>
      </c>
      <c r="CM2636" s="11">
        <v>0</v>
      </c>
      <c r="CN2636" s="11">
        <v>0</v>
      </c>
      <c r="CR2636" s="43">
        <v>0</v>
      </c>
      <c r="CT2636" s="98">
        <v>0</v>
      </c>
      <c r="CU2636" s="11"/>
      <c r="CV2636" s="43"/>
      <c r="DB2636" s="106">
        <v>0</v>
      </c>
      <c r="DF2636" s="11">
        <v>0</v>
      </c>
      <c r="DK2636" s="11"/>
      <c r="DP2636" s="11">
        <v>0</v>
      </c>
      <c r="DQ2636" s="11"/>
      <c r="DR2636" s="11">
        <v>0</v>
      </c>
      <c r="DV2636" s="23">
        <v>0</v>
      </c>
      <c r="DZ2636" s="11">
        <v>2216849.0099999998</v>
      </c>
      <c r="EA2636" s="11"/>
      <c r="EB2636" s="11"/>
      <c r="EC2636" s="11"/>
      <c r="ED2636" s="11">
        <v>0</v>
      </c>
      <c r="EG2636" s="43">
        <v>0</v>
      </c>
    </row>
    <row r="2637" spans="1:140">
      <c r="B2637" s="41" t="s">
        <v>6278</v>
      </c>
      <c r="C2637" s="41" t="s">
        <v>6279</v>
      </c>
      <c r="D2637" s="43" t="s">
        <v>6298</v>
      </c>
      <c r="E2637" s="43" t="s">
        <v>149</v>
      </c>
      <c r="F2637" s="43" t="s">
        <v>1018</v>
      </c>
      <c r="G2637" s="43" t="s">
        <v>1019</v>
      </c>
      <c r="H2637" s="41"/>
      <c r="J2637" s="10">
        <v>42643</v>
      </c>
      <c r="K2637" s="10">
        <v>42656</v>
      </c>
      <c r="M2637" s="43" t="s">
        <v>2</v>
      </c>
      <c r="N2637" s="43" t="s">
        <v>4</v>
      </c>
      <c r="O2637" s="13" t="s">
        <v>4282</v>
      </c>
      <c r="P2637" s="11">
        <v>150666343.5</v>
      </c>
      <c r="Q2637" s="41" t="s">
        <v>6281</v>
      </c>
      <c r="R2637" s="43" t="s">
        <v>1091</v>
      </c>
      <c r="S2637" s="43">
        <f t="shared" si="83"/>
        <v>1.7000000000000002</v>
      </c>
      <c r="T2637" s="11">
        <v>2561327.84</v>
      </c>
      <c r="U2637" s="9">
        <f t="shared" si="84"/>
        <v>2561327.84</v>
      </c>
      <c r="BE2637" s="42"/>
      <c r="BK2637" s="12">
        <v>0</v>
      </c>
      <c r="BS2637" s="11"/>
      <c r="BT2637" s="11">
        <v>921094.96</v>
      </c>
      <c r="BW2637" s="11"/>
      <c r="CA2637" s="43">
        <v>0</v>
      </c>
      <c r="CE2637" s="5"/>
      <c r="CF2637" s="11">
        <v>0</v>
      </c>
      <c r="CI2637" s="11">
        <v>0</v>
      </c>
      <c r="CJ2637" s="11">
        <v>0</v>
      </c>
      <c r="CM2637" s="11">
        <v>0</v>
      </c>
      <c r="CN2637" s="11">
        <v>0</v>
      </c>
      <c r="CR2637" s="43">
        <v>0</v>
      </c>
      <c r="CT2637" s="98">
        <v>0</v>
      </c>
      <c r="CU2637" s="11"/>
      <c r="CV2637" s="43"/>
      <c r="DB2637" s="105">
        <v>0</v>
      </c>
      <c r="DF2637" s="15">
        <v>0</v>
      </c>
      <c r="DK2637" s="11"/>
      <c r="DP2637" s="11">
        <v>0</v>
      </c>
      <c r="DQ2637" s="11"/>
      <c r="DR2637" s="11">
        <v>0</v>
      </c>
      <c r="DV2637" s="23">
        <v>0</v>
      </c>
      <c r="DZ2637" s="11">
        <v>1640232.88</v>
      </c>
      <c r="EA2637" s="11"/>
      <c r="EB2637" s="11"/>
      <c r="EC2637" s="11"/>
      <c r="ED2637" s="11">
        <v>0</v>
      </c>
      <c r="EG2637" s="43">
        <v>0</v>
      </c>
    </row>
    <row r="2638" spans="1:140">
      <c r="B2638" s="41" t="s">
        <v>6278</v>
      </c>
      <c r="C2638" s="41" t="s">
        <v>6279</v>
      </c>
      <c r="D2638" s="43" t="s">
        <v>6298</v>
      </c>
      <c r="E2638" s="43" t="s">
        <v>149</v>
      </c>
      <c r="F2638" s="43" t="s">
        <v>1018</v>
      </c>
      <c r="G2638" s="43" t="s">
        <v>1019</v>
      </c>
      <c r="H2638" s="41"/>
      <c r="J2638" s="10">
        <v>42735</v>
      </c>
      <c r="K2638" s="10">
        <v>42748</v>
      </c>
      <c r="M2638" s="43" t="s">
        <v>2</v>
      </c>
      <c r="N2638" s="43" t="s">
        <v>4</v>
      </c>
      <c r="O2638" s="13" t="s">
        <v>4808</v>
      </c>
      <c r="P2638" s="11">
        <v>157136677.30000001</v>
      </c>
      <c r="Q2638" s="41" t="s">
        <v>6281</v>
      </c>
      <c r="R2638" s="43" t="s">
        <v>4809</v>
      </c>
      <c r="S2638" s="43">
        <f t="shared" si="83"/>
        <v>1.63</v>
      </c>
      <c r="T2638" s="11">
        <v>2561327.84</v>
      </c>
      <c r="U2638" s="9">
        <f t="shared" si="84"/>
        <v>2561327.84</v>
      </c>
      <c r="BE2638" s="42"/>
      <c r="BK2638" s="12">
        <v>0</v>
      </c>
      <c r="BS2638" s="11"/>
      <c r="BT2638" s="11">
        <v>921094.96</v>
      </c>
      <c r="BW2638" s="11"/>
      <c r="CA2638" s="43">
        <v>0</v>
      </c>
      <c r="CF2638" s="11">
        <v>0</v>
      </c>
      <c r="CI2638" s="11">
        <v>0</v>
      </c>
      <c r="CJ2638" s="11">
        <v>0</v>
      </c>
      <c r="CM2638" s="11">
        <v>0</v>
      </c>
      <c r="CN2638" s="11">
        <v>0</v>
      </c>
      <c r="CR2638" s="43">
        <v>0</v>
      </c>
      <c r="CT2638" s="98">
        <v>0</v>
      </c>
      <c r="DB2638" s="105">
        <v>0</v>
      </c>
      <c r="DF2638" s="15">
        <v>0</v>
      </c>
      <c r="DK2638" s="11"/>
      <c r="DP2638" s="11">
        <v>0</v>
      </c>
      <c r="DQ2638" s="11"/>
      <c r="DR2638" s="11">
        <v>0</v>
      </c>
      <c r="DV2638" s="55">
        <v>0</v>
      </c>
      <c r="DZ2638" s="11">
        <v>1640232.88</v>
      </c>
      <c r="EA2638" s="11"/>
      <c r="EB2638" s="11"/>
      <c r="EC2638" s="11"/>
      <c r="ED2638" s="11">
        <v>0</v>
      </c>
      <c r="EG2638" s="43">
        <v>0</v>
      </c>
    </row>
    <row r="2639" spans="1:140">
      <c r="A2639" s="41"/>
      <c r="B2639" s="41" t="s">
        <v>6278</v>
      </c>
      <c r="C2639" s="41" t="s">
        <v>6279</v>
      </c>
      <c r="D2639" s="43" t="s">
        <v>6298</v>
      </c>
      <c r="E2639" s="43" t="s">
        <v>149</v>
      </c>
      <c r="F2639" s="43" t="s">
        <v>1018</v>
      </c>
      <c r="G2639" s="43" t="s">
        <v>1019</v>
      </c>
      <c r="H2639" s="41"/>
      <c r="I2639" s="41" t="s">
        <v>182</v>
      </c>
      <c r="J2639" s="10">
        <v>42643</v>
      </c>
      <c r="K2639" s="10">
        <v>42656</v>
      </c>
      <c r="L2639" s="41"/>
      <c r="M2639" s="43" t="s">
        <v>2</v>
      </c>
      <c r="N2639" s="43" t="s">
        <v>4</v>
      </c>
      <c r="O2639" s="13" t="s">
        <v>5918</v>
      </c>
      <c r="P2639" s="11">
        <v>217629162.94100001</v>
      </c>
      <c r="Q2639" s="41" t="s">
        <v>6281</v>
      </c>
      <c r="R2639" s="43" t="s">
        <v>1091</v>
      </c>
      <c r="S2639" s="43">
        <f t="shared" si="83"/>
        <v>1.7000000000000002</v>
      </c>
      <c r="T2639" s="11">
        <v>3699695.77</v>
      </c>
      <c r="U2639" s="9">
        <f t="shared" si="84"/>
        <v>3699695.77</v>
      </c>
      <c r="V2639" s="41"/>
      <c r="W2639" s="41"/>
      <c r="X2639" s="41"/>
      <c r="Y2639" s="41"/>
      <c r="Z2639" s="41"/>
      <c r="AA2639" s="41"/>
      <c r="AB2639" s="41"/>
      <c r="AC2639" s="41"/>
      <c r="AD2639" s="41"/>
      <c r="AE2639" s="41"/>
      <c r="AF2639" s="41"/>
      <c r="AG2639" s="41"/>
      <c r="AH2639" s="41"/>
      <c r="AI2639" s="41"/>
      <c r="AJ2639" s="41"/>
      <c r="AK2639" s="41"/>
      <c r="AL2639" s="41"/>
      <c r="AM2639" s="41"/>
      <c r="AN2639" s="41"/>
      <c r="AO2639" s="41"/>
      <c r="AP2639" s="41"/>
      <c r="AQ2639" s="41"/>
      <c r="AR2639" s="41"/>
      <c r="AS2639" s="41"/>
      <c r="AT2639" s="41"/>
      <c r="AU2639" s="41"/>
      <c r="AV2639" s="41"/>
      <c r="AW2639" s="41"/>
      <c r="AX2639" s="41"/>
      <c r="AY2639" s="41"/>
      <c r="AZ2639" s="41"/>
      <c r="BA2639" s="41"/>
      <c r="BB2639" s="41"/>
      <c r="BC2639" s="41"/>
      <c r="BD2639" s="41"/>
      <c r="BE2639" s="41"/>
      <c r="BF2639" s="41"/>
      <c r="BG2639" s="41"/>
      <c r="BH2639" s="41"/>
      <c r="BI2639" s="41"/>
      <c r="BJ2639" s="41"/>
      <c r="BK2639" s="12">
        <v>0</v>
      </c>
      <c r="BL2639" s="41"/>
      <c r="BM2639" s="41"/>
      <c r="BN2639" s="41"/>
      <c r="BO2639" s="41"/>
      <c r="BP2639" s="41"/>
      <c r="BQ2639" s="41"/>
      <c r="BR2639" s="41"/>
      <c r="BS2639" s="41"/>
      <c r="BT2639" s="11">
        <v>1330470.5</v>
      </c>
      <c r="BU2639" s="41"/>
      <c r="BV2639" s="41"/>
      <c r="BW2639" s="11"/>
      <c r="BX2639" s="41"/>
      <c r="BY2639" s="41"/>
      <c r="BZ2639" s="41"/>
      <c r="CA2639" s="43">
        <v>0</v>
      </c>
      <c r="CB2639" s="41"/>
      <c r="CC2639" s="41"/>
      <c r="CD2639" s="41"/>
      <c r="CE2639" s="11"/>
      <c r="CF2639" s="11">
        <v>0</v>
      </c>
      <c r="CG2639" s="41"/>
      <c r="CH2639" s="41"/>
      <c r="CI2639" s="11">
        <v>0</v>
      </c>
      <c r="CJ2639" s="11">
        <v>0</v>
      </c>
      <c r="CK2639" s="41"/>
      <c r="CL2639" s="41"/>
      <c r="CM2639" s="43">
        <v>0</v>
      </c>
      <c r="CN2639" s="11">
        <v>0</v>
      </c>
      <c r="CO2639" s="41"/>
      <c r="CP2639" s="41"/>
      <c r="CQ2639" s="41"/>
      <c r="CR2639" s="43">
        <v>0</v>
      </c>
      <c r="CS2639" s="41"/>
      <c r="CT2639" s="100">
        <v>0</v>
      </c>
      <c r="CU2639" s="11"/>
      <c r="CV2639" s="43"/>
      <c r="CW2639" s="41"/>
      <c r="DA2639" s="41"/>
      <c r="DB2639" s="108">
        <v>0</v>
      </c>
      <c r="DE2639" s="41"/>
      <c r="DF2639" s="63"/>
      <c r="DG2639" s="41"/>
      <c r="DH2639" s="41"/>
      <c r="DI2639" s="41"/>
      <c r="DJ2639" s="41"/>
      <c r="DK2639" s="11"/>
      <c r="DL2639" s="41"/>
      <c r="DM2639" s="41"/>
      <c r="DN2639" s="41"/>
      <c r="DO2639" s="41"/>
      <c r="DP2639" s="11">
        <v>0</v>
      </c>
      <c r="DQ2639" s="41"/>
      <c r="DR2639" s="11">
        <v>0</v>
      </c>
      <c r="DS2639" s="41"/>
      <c r="DT2639" s="41">
        <v>0</v>
      </c>
      <c r="DU2639" s="41"/>
      <c r="DV2639" s="56">
        <v>0</v>
      </c>
      <c r="DW2639" s="41"/>
      <c r="DX2639" s="41"/>
      <c r="DY2639" s="41"/>
      <c r="DZ2639" s="11">
        <v>2369225.27</v>
      </c>
      <c r="EA2639" s="41"/>
      <c r="EB2639" s="11"/>
      <c r="EC2639" s="41"/>
      <c r="ED2639" s="11">
        <v>0</v>
      </c>
      <c r="EE2639" s="41"/>
      <c r="EF2639" s="41"/>
      <c r="EG2639" s="43">
        <v>0</v>
      </c>
      <c r="EH2639" s="41"/>
      <c r="EI2639" s="41"/>
      <c r="EJ2639" s="41"/>
    </row>
    <row r="2640" spans="1:140">
      <c r="A2640" s="41"/>
      <c r="B2640" s="41" t="s">
        <v>6278</v>
      </c>
      <c r="C2640" s="41" t="s">
        <v>6279</v>
      </c>
      <c r="D2640" s="43" t="s">
        <v>6298</v>
      </c>
      <c r="E2640" s="43" t="s">
        <v>149</v>
      </c>
      <c r="F2640" s="43" t="s">
        <v>1018</v>
      </c>
      <c r="G2640" s="43" t="s">
        <v>1019</v>
      </c>
      <c r="H2640" s="41"/>
      <c r="I2640" s="41" t="s">
        <v>182</v>
      </c>
      <c r="J2640" s="10">
        <v>42735</v>
      </c>
      <c r="K2640" s="10">
        <v>42748</v>
      </c>
      <c r="L2640" s="41"/>
      <c r="M2640" s="43" t="s">
        <v>2</v>
      </c>
      <c r="N2640" s="43" t="s">
        <v>4</v>
      </c>
      <c r="O2640" s="13" t="s">
        <v>5434</v>
      </c>
      <c r="P2640" s="11">
        <v>226975200.61300001</v>
      </c>
      <c r="Q2640" s="41" t="s">
        <v>6281</v>
      </c>
      <c r="R2640" s="43" t="s">
        <v>4809</v>
      </c>
      <c r="S2640" s="43">
        <f t="shared" si="83"/>
        <v>1.63</v>
      </c>
      <c r="T2640" s="11">
        <v>3699695.77</v>
      </c>
      <c r="U2640" s="9">
        <f t="shared" si="84"/>
        <v>3699695.77</v>
      </c>
      <c r="V2640" s="41"/>
      <c r="W2640" s="41"/>
      <c r="X2640" s="41"/>
      <c r="Y2640" s="41"/>
      <c r="Z2640" s="41"/>
      <c r="AA2640" s="41"/>
      <c r="AB2640" s="41"/>
      <c r="AC2640" s="41"/>
      <c r="AD2640" s="41"/>
      <c r="AE2640" s="41"/>
      <c r="AF2640" s="41"/>
      <c r="AG2640" s="41"/>
      <c r="AH2640" s="41"/>
      <c r="AI2640" s="41"/>
      <c r="AJ2640" s="41"/>
      <c r="AK2640" s="41"/>
      <c r="AL2640" s="41"/>
      <c r="AM2640" s="41"/>
      <c r="AN2640" s="41"/>
      <c r="AO2640" s="41"/>
      <c r="AP2640" s="41"/>
      <c r="AQ2640" s="41"/>
      <c r="AR2640" s="41"/>
      <c r="AS2640" s="41"/>
      <c r="AT2640" s="41"/>
      <c r="AU2640" s="41"/>
      <c r="AV2640" s="41"/>
      <c r="AW2640" s="41"/>
      <c r="AX2640" s="41"/>
      <c r="AY2640" s="41"/>
      <c r="AZ2640" s="41"/>
      <c r="BA2640" s="41"/>
      <c r="BB2640" s="41"/>
      <c r="BC2640" s="41"/>
      <c r="BD2640" s="41"/>
      <c r="BE2640" s="41"/>
      <c r="BF2640" s="41"/>
      <c r="BG2640" s="41"/>
      <c r="BH2640" s="41"/>
      <c r="BI2640" s="41"/>
      <c r="BJ2640" s="41"/>
      <c r="BK2640" s="12">
        <v>0</v>
      </c>
      <c r="BL2640" s="41"/>
      <c r="BM2640" s="41"/>
      <c r="BN2640" s="41"/>
      <c r="BO2640" s="41"/>
      <c r="BP2640" s="41"/>
      <c r="BQ2640" s="41"/>
      <c r="BR2640" s="41"/>
      <c r="BS2640" s="41"/>
      <c r="BT2640" s="11">
        <v>1330470.5</v>
      </c>
      <c r="BU2640" s="41"/>
      <c r="BV2640" s="41"/>
      <c r="BW2640" s="11"/>
      <c r="BX2640" s="41"/>
      <c r="BY2640" s="41"/>
      <c r="BZ2640" s="41"/>
      <c r="CA2640" s="43">
        <v>0</v>
      </c>
      <c r="CB2640" s="41"/>
      <c r="CC2640" s="41"/>
      <c r="CD2640" s="41"/>
      <c r="CE2640" s="11"/>
      <c r="CF2640" s="11">
        <v>0</v>
      </c>
      <c r="CG2640" s="41"/>
      <c r="CH2640" s="41"/>
      <c r="CI2640" s="11">
        <v>0</v>
      </c>
      <c r="CJ2640" s="11">
        <v>0</v>
      </c>
      <c r="CK2640" s="41"/>
      <c r="CL2640" s="41"/>
      <c r="CM2640" s="43">
        <v>0</v>
      </c>
      <c r="CN2640" s="11">
        <v>0</v>
      </c>
      <c r="CO2640" s="41"/>
      <c r="CP2640" s="41"/>
      <c r="CQ2640" s="41"/>
      <c r="CR2640" s="43">
        <v>0</v>
      </c>
      <c r="CS2640" s="41"/>
      <c r="CT2640" s="99">
        <v>0</v>
      </c>
      <c r="CU2640" s="11"/>
      <c r="CV2640" s="43"/>
      <c r="CW2640" s="41"/>
      <c r="DA2640" s="41"/>
      <c r="DB2640" s="108">
        <v>0</v>
      </c>
      <c r="DE2640" s="41"/>
      <c r="DF2640" s="63"/>
      <c r="DG2640" s="41"/>
      <c r="DH2640" s="41"/>
      <c r="DI2640" s="41"/>
      <c r="DJ2640" s="41"/>
      <c r="DK2640" s="11"/>
      <c r="DL2640" s="41"/>
      <c r="DM2640" s="41"/>
      <c r="DN2640" s="41"/>
      <c r="DO2640" s="41"/>
      <c r="DP2640" s="11">
        <v>0</v>
      </c>
      <c r="DQ2640" s="41"/>
      <c r="DR2640" s="11">
        <v>0</v>
      </c>
      <c r="DS2640" s="41"/>
      <c r="DT2640" s="41">
        <v>0</v>
      </c>
      <c r="DU2640" s="41"/>
      <c r="DV2640" s="25">
        <v>0</v>
      </c>
      <c r="DW2640" s="41"/>
      <c r="DX2640" s="41"/>
      <c r="DY2640" s="41"/>
      <c r="DZ2640" s="11">
        <v>2369225.27</v>
      </c>
      <c r="EA2640" s="41"/>
      <c r="EB2640" s="11"/>
      <c r="EC2640" s="41"/>
      <c r="ED2640" s="11">
        <v>0</v>
      </c>
      <c r="EE2640" s="41"/>
      <c r="EF2640" s="41"/>
      <c r="EG2640" s="43">
        <v>0</v>
      </c>
      <c r="EH2640" s="41"/>
      <c r="EI2640" s="41"/>
      <c r="EJ2640" s="41"/>
    </row>
    <row r="2641" spans="1:140">
      <c r="A2641" s="41"/>
      <c r="B2641" s="41" t="s">
        <v>6278</v>
      </c>
      <c r="C2641" s="41" t="s">
        <v>6279</v>
      </c>
      <c r="D2641" s="43" t="s">
        <v>6298</v>
      </c>
      <c r="E2641" s="43" t="s">
        <v>149</v>
      </c>
      <c r="F2641" s="43" t="s">
        <v>1018</v>
      </c>
      <c r="G2641" s="43" t="s">
        <v>1019</v>
      </c>
      <c r="H2641" s="41"/>
      <c r="I2641" s="41" t="s">
        <v>182</v>
      </c>
      <c r="J2641" s="10">
        <v>42825</v>
      </c>
      <c r="K2641" s="10">
        <v>42838</v>
      </c>
      <c r="L2641" s="41"/>
      <c r="M2641" s="43" t="s">
        <v>2</v>
      </c>
      <c r="N2641" s="43" t="s">
        <v>4</v>
      </c>
      <c r="O2641" s="13" t="s">
        <v>5434</v>
      </c>
      <c r="P2641" s="11">
        <v>249979443.91800001</v>
      </c>
      <c r="Q2641" s="41" t="s">
        <v>6281</v>
      </c>
      <c r="R2641" s="43" t="s">
        <v>5714</v>
      </c>
      <c r="S2641" s="43">
        <f t="shared" si="83"/>
        <v>1.48</v>
      </c>
      <c r="T2641" s="11">
        <v>3699695.77</v>
      </c>
      <c r="U2641" s="9">
        <f t="shared" si="84"/>
        <v>3699695.77</v>
      </c>
      <c r="V2641" s="41"/>
      <c r="W2641" s="41"/>
      <c r="X2641" s="41"/>
      <c r="Y2641" s="41"/>
      <c r="Z2641" s="41"/>
      <c r="AA2641" s="41"/>
      <c r="AB2641" s="41"/>
      <c r="AC2641" s="41"/>
      <c r="AD2641" s="41"/>
      <c r="AE2641" s="41"/>
      <c r="AF2641" s="41"/>
      <c r="AG2641" s="41"/>
      <c r="AH2641" s="41"/>
      <c r="AI2641" s="41"/>
      <c r="AJ2641" s="41"/>
      <c r="AK2641" s="41"/>
      <c r="AL2641" s="41"/>
      <c r="AM2641" s="41"/>
      <c r="AN2641" s="41"/>
      <c r="AO2641" s="41"/>
      <c r="AP2641" s="41"/>
      <c r="AQ2641" s="41"/>
      <c r="AR2641" s="41"/>
      <c r="AS2641" s="41"/>
      <c r="AT2641" s="41"/>
      <c r="AU2641" s="41"/>
      <c r="AV2641" s="41"/>
      <c r="AW2641" s="41"/>
      <c r="AX2641" s="41"/>
      <c r="AY2641" s="41"/>
      <c r="AZ2641" s="41"/>
      <c r="BA2641" s="41"/>
      <c r="BB2641" s="41"/>
      <c r="BC2641" s="41"/>
      <c r="BD2641" s="41"/>
      <c r="BE2641" s="41"/>
      <c r="BF2641" s="41"/>
      <c r="BG2641" s="41"/>
      <c r="BH2641" s="41"/>
      <c r="BI2641" s="41"/>
      <c r="BJ2641" s="41"/>
      <c r="BK2641" s="12">
        <v>0</v>
      </c>
      <c r="BL2641" s="41"/>
      <c r="BM2641" s="41"/>
      <c r="BN2641" s="41"/>
      <c r="BO2641" s="41"/>
      <c r="BP2641" s="41"/>
      <c r="BQ2641" s="41"/>
      <c r="BR2641" s="41"/>
      <c r="BS2641" s="41"/>
      <c r="BT2641" s="11">
        <v>1330470.5</v>
      </c>
      <c r="BU2641" s="41"/>
      <c r="BV2641" s="41"/>
      <c r="BW2641" s="11"/>
      <c r="BX2641" s="41"/>
      <c r="BY2641" s="41"/>
      <c r="BZ2641" s="41"/>
      <c r="CA2641" s="43">
        <v>0</v>
      </c>
      <c r="CB2641" s="41"/>
      <c r="CC2641" s="41"/>
      <c r="CD2641" s="41"/>
      <c r="CE2641" s="11"/>
      <c r="CF2641" s="11">
        <v>0</v>
      </c>
      <c r="CG2641" s="41"/>
      <c r="CH2641" s="41"/>
      <c r="CI2641" s="11">
        <v>0</v>
      </c>
      <c r="CJ2641" s="11">
        <v>0</v>
      </c>
      <c r="CK2641" s="41"/>
      <c r="CL2641" s="41"/>
      <c r="CM2641" s="43">
        <v>0</v>
      </c>
      <c r="CN2641" s="11">
        <v>0</v>
      </c>
      <c r="CO2641" s="41"/>
      <c r="CP2641" s="41"/>
      <c r="CQ2641" s="41"/>
      <c r="CR2641" s="43">
        <v>0</v>
      </c>
      <c r="CS2641" s="41"/>
      <c r="CT2641" s="99">
        <v>0</v>
      </c>
      <c r="CU2641" s="11"/>
      <c r="CV2641" s="43"/>
      <c r="CW2641" s="41"/>
      <c r="DA2641" s="41"/>
      <c r="DB2641" s="107">
        <v>0</v>
      </c>
      <c r="DE2641" s="41"/>
      <c r="DF2641" s="11"/>
      <c r="DG2641" s="41"/>
      <c r="DH2641" s="41"/>
      <c r="DI2641" s="41"/>
      <c r="DJ2641" s="41"/>
      <c r="DK2641" s="11"/>
      <c r="DL2641" s="41"/>
      <c r="DM2641" s="41"/>
      <c r="DN2641" s="41"/>
      <c r="DO2641" s="41"/>
      <c r="DP2641" s="11">
        <v>0</v>
      </c>
      <c r="DQ2641" s="41"/>
      <c r="DR2641" s="11">
        <v>0</v>
      </c>
      <c r="DS2641" s="41"/>
      <c r="DT2641" s="41">
        <v>0</v>
      </c>
      <c r="DU2641" s="41"/>
      <c r="DV2641" s="25">
        <v>0</v>
      </c>
      <c r="DW2641" s="41"/>
      <c r="DX2641" s="41"/>
      <c r="DY2641" s="41"/>
      <c r="DZ2641" s="11">
        <v>2369225.27</v>
      </c>
      <c r="EA2641" s="41"/>
      <c r="EB2641" s="11"/>
      <c r="EC2641" s="41"/>
      <c r="ED2641" s="11">
        <v>0</v>
      </c>
      <c r="EE2641" s="41"/>
      <c r="EF2641" s="41"/>
      <c r="EG2641" s="43">
        <v>0</v>
      </c>
      <c r="EH2641" s="41"/>
      <c r="EI2641" s="41"/>
      <c r="EJ2641" s="41"/>
    </row>
    <row r="2642" spans="1:140">
      <c r="B2642" s="41" t="s">
        <v>6278</v>
      </c>
      <c r="C2642" s="41" t="s">
        <v>6279</v>
      </c>
      <c r="D2642" s="43" t="s">
        <v>6299</v>
      </c>
      <c r="E2642" s="43" t="s">
        <v>149</v>
      </c>
      <c r="F2642" s="43" t="s">
        <v>1018</v>
      </c>
      <c r="G2642" s="43" t="s">
        <v>1019</v>
      </c>
      <c r="H2642" s="41"/>
      <c r="J2642" s="10">
        <v>42277</v>
      </c>
      <c r="K2642" s="10">
        <v>42290</v>
      </c>
      <c r="M2642" s="43" t="s">
        <v>152</v>
      </c>
      <c r="N2642" s="43" t="s">
        <v>153</v>
      </c>
      <c r="O2642" s="13" t="s">
        <v>1020</v>
      </c>
      <c r="P2642" s="11">
        <v>318978294.85000002</v>
      </c>
      <c r="Q2642" s="41" t="s">
        <v>6281</v>
      </c>
      <c r="R2642" s="43" t="s">
        <v>1021</v>
      </c>
      <c r="S2642" s="43">
        <f t="shared" si="83"/>
        <v>1.3599999999999999</v>
      </c>
      <c r="T2642" s="11">
        <v>4338104.8099999996</v>
      </c>
      <c r="U2642" s="9">
        <f t="shared" si="84"/>
        <v>4338104.8099999996</v>
      </c>
      <c r="BE2642" s="42"/>
      <c r="BK2642" s="12">
        <v>0</v>
      </c>
      <c r="BS2642" s="11"/>
      <c r="BT2642" s="11">
        <v>0</v>
      </c>
      <c r="BW2642" s="11"/>
      <c r="CA2642" s="43">
        <v>0</v>
      </c>
      <c r="CE2642" s="5"/>
      <c r="CF2642" s="11">
        <v>0</v>
      </c>
      <c r="CI2642" s="11">
        <v>0</v>
      </c>
      <c r="CJ2642" s="11">
        <v>0</v>
      </c>
      <c r="CM2642" s="11">
        <v>0</v>
      </c>
      <c r="CN2642" s="11">
        <v>0</v>
      </c>
      <c r="CR2642" s="43">
        <v>0</v>
      </c>
      <c r="CT2642" s="97">
        <v>0</v>
      </c>
      <c r="CU2642" s="11"/>
      <c r="CV2642" s="43"/>
      <c r="DB2642" s="104">
        <v>0</v>
      </c>
      <c r="DF2642" s="11">
        <v>0</v>
      </c>
      <c r="DK2642" s="11"/>
      <c r="DP2642" s="11">
        <v>0</v>
      </c>
      <c r="DQ2642" s="11"/>
      <c r="DR2642" s="11">
        <v>0</v>
      </c>
      <c r="DV2642" s="55">
        <v>0</v>
      </c>
      <c r="DZ2642" s="11">
        <v>4338104.8099999996</v>
      </c>
      <c r="EA2642" s="11"/>
      <c r="EB2642" s="11"/>
      <c r="EC2642" s="11"/>
      <c r="ED2642" s="11">
        <v>0</v>
      </c>
      <c r="EG2642" s="43">
        <v>0</v>
      </c>
    </row>
    <row r="2643" spans="1:140">
      <c r="B2643" s="41" t="s">
        <v>6278</v>
      </c>
      <c r="C2643" s="41" t="s">
        <v>6279</v>
      </c>
      <c r="D2643" s="43" t="s">
        <v>6299</v>
      </c>
      <c r="E2643" s="43" t="s">
        <v>149</v>
      </c>
      <c r="F2643" s="43" t="s">
        <v>1018</v>
      </c>
      <c r="G2643" s="43" t="s">
        <v>1019</v>
      </c>
      <c r="H2643" s="41"/>
      <c r="J2643" s="10">
        <v>42369</v>
      </c>
      <c r="K2643" s="10">
        <v>42382</v>
      </c>
      <c r="M2643" s="43" t="s">
        <v>152</v>
      </c>
      <c r="N2643" s="43" t="s">
        <v>153</v>
      </c>
      <c r="O2643" s="13" t="s">
        <v>1020</v>
      </c>
      <c r="P2643" s="11">
        <v>301257278.47000003</v>
      </c>
      <c r="Q2643" s="41" t="s">
        <v>6281</v>
      </c>
      <c r="R2643" s="43" t="s">
        <v>1879</v>
      </c>
      <c r="S2643" s="43">
        <f t="shared" si="83"/>
        <v>1.44</v>
      </c>
      <c r="T2643" s="11">
        <v>4338104.8099999996</v>
      </c>
      <c r="U2643" s="9">
        <f t="shared" si="84"/>
        <v>4338104.8099999996</v>
      </c>
      <c r="BE2643" s="42"/>
      <c r="BK2643" s="12">
        <v>0</v>
      </c>
      <c r="BS2643" s="11"/>
      <c r="BT2643" s="11">
        <v>0</v>
      </c>
      <c r="BW2643" s="11"/>
      <c r="CA2643" s="43">
        <v>0</v>
      </c>
      <c r="CE2643" s="5"/>
      <c r="CF2643" s="11">
        <v>0</v>
      </c>
      <c r="CI2643" s="11">
        <v>0</v>
      </c>
      <c r="CJ2643" s="11">
        <v>0</v>
      </c>
      <c r="CM2643" s="11">
        <v>0</v>
      </c>
      <c r="CN2643" s="11">
        <v>0</v>
      </c>
      <c r="CR2643" s="43">
        <v>0</v>
      </c>
      <c r="CT2643" s="98">
        <v>0</v>
      </c>
      <c r="CU2643" s="11"/>
      <c r="CV2643" s="43"/>
      <c r="DB2643" s="104">
        <v>0</v>
      </c>
      <c r="DF2643" s="11">
        <v>0</v>
      </c>
      <c r="DK2643" s="11"/>
      <c r="DP2643" s="11">
        <v>0</v>
      </c>
      <c r="DQ2643" s="11"/>
      <c r="DR2643" s="11">
        <v>0</v>
      </c>
      <c r="DV2643" s="24">
        <v>0</v>
      </c>
      <c r="DZ2643" s="11">
        <v>4338104.8099999996</v>
      </c>
      <c r="EA2643" s="11"/>
      <c r="EB2643" s="11"/>
      <c r="EC2643" s="11"/>
      <c r="ED2643" s="11">
        <v>0</v>
      </c>
      <c r="EG2643" s="43">
        <v>0</v>
      </c>
    </row>
    <row r="2644" spans="1:140">
      <c r="B2644" s="41" t="s">
        <v>6278</v>
      </c>
      <c r="C2644" s="41" t="s">
        <v>6279</v>
      </c>
      <c r="D2644" s="43" t="s">
        <v>6299</v>
      </c>
      <c r="E2644" s="43" t="s">
        <v>149</v>
      </c>
      <c r="F2644" s="43" t="s">
        <v>1018</v>
      </c>
      <c r="G2644" s="43" t="s">
        <v>1019</v>
      </c>
      <c r="H2644" s="41"/>
      <c r="J2644" s="10">
        <v>42460</v>
      </c>
      <c r="K2644" s="10">
        <v>42473</v>
      </c>
      <c r="M2644" s="43" t="s">
        <v>152</v>
      </c>
      <c r="N2644" s="43" t="s">
        <v>153</v>
      </c>
      <c r="O2644" s="13" t="s">
        <v>1020</v>
      </c>
      <c r="P2644" s="11">
        <v>341583055.91000003</v>
      </c>
      <c r="Q2644" s="41" t="s">
        <v>6281</v>
      </c>
      <c r="R2644" s="43" t="s">
        <v>2324</v>
      </c>
      <c r="S2644" s="43">
        <f t="shared" si="83"/>
        <v>1.27</v>
      </c>
      <c r="T2644" s="11">
        <v>4338104.8099999996</v>
      </c>
      <c r="U2644" s="9">
        <f t="shared" si="84"/>
        <v>4338104.8099999996</v>
      </c>
      <c r="BE2644" s="42"/>
      <c r="BK2644" s="12">
        <v>0</v>
      </c>
      <c r="BS2644" s="11"/>
      <c r="BT2644" s="11">
        <v>0</v>
      </c>
      <c r="BW2644" s="11"/>
      <c r="CA2644" s="43">
        <v>0</v>
      </c>
      <c r="CE2644" s="5"/>
      <c r="CF2644" s="11">
        <v>0</v>
      </c>
      <c r="CI2644" s="11">
        <v>0</v>
      </c>
      <c r="CJ2644" s="11">
        <v>0</v>
      </c>
      <c r="CM2644" s="11">
        <v>0</v>
      </c>
      <c r="CN2644" s="11">
        <v>0</v>
      </c>
      <c r="CR2644" s="43">
        <v>0</v>
      </c>
      <c r="CT2644" s="98">
        <v>0</v>
      </c>
      <c r="CU2644" s="11"/>
      <c r="CV2644" s="43"/>
      <c r="DB2644" s="104">
        <v>0</v>
      </c>
      <c r="DF2644" s="11">
        <v>0</v>
      </c>
      <c r="DK2644" s="11"/>
      <c r="DP2644" s="11">
        <v>0</v>
      </c>
      <c r="DQ2644" s="11"/>
      <c r="DR2644" s="11">
        <v>0</v>
      </c>
      <c r="DV2644" s="24">
        <v>0</v>
      </c>
      <c r="DZ2644" s="11">
        <v>4338104.8099999996</v>
      </c>
      <c r="EA2644" s="11"/>
      <c r="EB2644" s="11"/>
      <c r="EC2644" s="11"/>
      <c r="ED2644" s="11">
        <v>0</v>
      </c>
      <c r="EG2644" s="43">
        <v>0</v>
      </c>
    </row>
    <row r="2645" spans="1:140">
      <c r="B2645" s="41" t="s">
        <v>6278</v>
      </c>
      <c r="C2645" s="41" t="s">
        <v>6279</v>
      </c>
      <c r="D2645" s="43" t="s">
        <v>6299</v>
      </c>
      <c r="E2645" s="43" t="s">
        <v>149</v>
      </c>
      <c r="F2645" s="43" t="s">
        <v>1018</v>
      </c>
      <c r="G2645" s="43" t="s">
        <v>1019</v>
      </c>
      <c r="H2645" s="41"/>
      <c r="J2645" s="10">
        <v>42551</v>
      </c>
      <c r="K2645" s="10">
        <v>42564</v>
      </c>
      <c r="M2645" s="43" t="s">
        <v>152</v>
      </c>
      <c r="N2645" s="43" t="s">
        <v>153</v>
      </c>
      <c r="O2645" s="13" t="s">
        <v>1020</v>
      </c>
      <c r="P2645" s="11">
        <v>276312408.27999997</v>
      </c>
      <c r="Q2645" s="41" t="s">
        <v>6281</v>
      </c>
      <c r="R2645" s="43" t="s">
        <v>3224</v>
      </c>
      <c r="S2645" s="43">
        <f t="shared" si="83"/>
        <v>1.5699999999999998</v>
      </c>
      <c r="T2645" s="11">
        <v>4338104.8099999996</v>
      </c>
      <c r="U2645" s="9">
        <f t="shared" si="84"/>
        <v>4338104.8099999996</v>
      </c>
      <c r="BE2645" s="42"/>
      <c r="BK2645" s="12">
        <v>0</v>
      </c>
      <c r="BS2645" s="11"/>
      <c r="BT2645" s="11">
        <v>0</v>
      </c>
      <c r="BW2645" s="11"/>
      <c r="CA2645" s="43">
        <v>0</v>
      </c>
      <c r="CE2645" s="5"/>
      <c r="CF2645" s="11">
        <v>0</v>
      </c>
      <c r="CI2645" s="11">
        <v>0</v>
      </c>
      <c r="CJ2645" s="11">
        <v>0</v>
      </c>
      <c r="CM2645" s="11">
        <v>0</v>
      </c>
      <c r="CN2645" s="11">
        <v>0</v>
      </c>
      <c r="CR2645" s="43">
        <v>0</v>
      </c>
      <c r="CT2645" s="98">
        <v>0</v>
      </c>
      <c r="CU2645" s="11"/>
      <c r="CV2645" s="43"/>
      <c r="DB2645" s="105">
        <v>0</v>
      </c>
      <c r="DF2645" s="11">
        <v>0</v>
      </c>
      <c r="DK2645" s="11"/>
      <c r="DP2645" s="11">
        <v>0</v>
      </c>
      <c r="DQ2645" s="11"/>
      <c r="DR2645" s="11">
        <v>0</v>
      </c>
      <c r="DV2645" s="55">
        <v>0</v>
      </c>
      <c r="DZ2645" s="11">
        <v>4338104.8099999996</v>
      </c>
      <c r="EA2645" s="11"/>
      <c r="EB2645" s="11"/>
      <c r="EC2645" s="11"/>
      <c r="ED2645" s="11">
        <v>0</v>
      </c>
      <c r="EG2645" s="43">
        <v>0</v>
      </c>
    </row>
    <row r="2646" spans="1:140">
      <c r="B2646" s="41" t="s">
        <v>6278</v>
      </c>
      <c r="C2646" s="41" t="s">
        <v>6279</v>
      </c>
      <c r="D2646" s="43" t="s">
        <v>6299</v>
      </c>
      <c r="E2646" s="43" t="s">
        <v>149</v>
      </c>
      <c r="F2646" s="43" t="s">
        <v>1018</v>
      </c>
      <c r="G2646" s="43" t="s">
        <v>1019</v>
      </c>
      <c r="H2646" s="41"/>
      <c r="J2646" s="10">
        <v>42552</v>
      </c>
      <c r="K2646" s="10">
        <v>42552</v>
      </c>
      <c r="M2646" s="43" t="s">
        <v>152</v>
      </c>
      <c r="N2646" s="43" t="s">
        <v>153</v>
      </c>
      <c r="O2646" s="13" t="s">
        <v>3355</v>
      </c>
      <c r="P2646" s="11">
        <v>141200573.90000001</v>
      </c>
      <c r="Q2646" s="41" t="s">
        <v>6281</v>
      </c>
      <c r="R2646" s="43" t="s">
        <v>3224</v>
      </c>
      <c r="S2646" s="43">
        <f t="shared" si="83"/>
        <v>1.5699999999999998</v>
      </c>
      <c r="T2646" s="11">
        <v>2216849.0099999998</v>
      </c>
      <c r="U2646" s="9">
        <f t="shared" si="84"/>
        <v>2216849.0099999998</v>
      </c>
      <c r="BE2646" s="42"/>
      <c r="BK2646" s="12">
        <v>0</v>
      </c>
      <c r="BS2646" s="11"/>
      <c r="BT2646" s="11">
        <v>0</v>
      </c>
      <c r="BW2646" s="11"/>
      <c r="CA2646" s="43">
        <v>0</v>
      </c>
      <c r="CE2646" s="5"/>
      <c r="CF2646" s="11">
        <v>0</v>
      </c>
      <c r="CI2646" s="11">
        <v>0</v>
      </c>
      <c r="CJ2646" s="11">
        <v>0</v>
      </c>
      <c r="CM2646" s="11">
        <v>0</v>
      </c>
      <c r="CN2646" s="11">
        <v>0</v>
      </c>
      <c r="CR2646" s="43">
        <v>0</v>
      </c>
      <c r="CT2646" s="98">
        <v>0</v>
      </c>
      <c r="CU2646" s="11"/>
      <c r="CV2646" s="43"/>
      <c r="DB2646" s="106">
        <v>0</v>
      </c>
      <c r="DF2646" s="11">
        <v>0</v>
      </c>
      <c r="DK2646" s="11"/>
      <c r="DP2646" s="11">
        <v>0</v>
      </c>
      <c r="DQ2646" s="11"/>
      <c r="DR2646" s="11">
        <v>0</v>
      </c>
      <c r="DV2646" s="23">
        <v>0</v>
      </c>
      <c r="DZ2646" s="11">
        <v>2216849.0099999998</v>
      </c>
      <c r="EA2646" s="11"/>
      <c r="EB2646" s="11"/>
      <c r="EC2646" s="11"/>
      <c r="ED2646" s="11">
        <v>0</v>
      </c>
      <c r="EG2646" s="43">
        <v>0</v>
      </c>
    </row>
    <row r="2647" spans="1:140">
      <c r="B2647" s="41" t="s">
        <v>6278</v>
      </c>
      <c r="C2647" s="41" t="s">
        <v>6279</v>
      </c>
      <c r="D2647" s="43" t="s">
        <v>6299</v>
      </c>
      <c r="E2647" s="43" t="s">
        <v>149</v>
      </c>
      <c r="F2647" s="43" t="s">
        <v>1018</v>
      </c>
      <c r="G2647" s="43" t="s">
        <v>1019</v>
      </c>
      <c r="H2647" s="41"/>
      <c r="J2647" s="10">
        <v>42643</v>
      </c>
      <c r="K2647" s="10">
        <v>42656</v>
      </c>
      <c r="M2647" s="43" t="s">
        <v>2</v>
      </c>
      <c r="N2647" s="43" t="s">
        <v>4</v>
      </c>
      <c r="O2647" s="13" t="s">
        <v>4282</v>
      </c>
      <c r="P2647" s="11">
        <v>150666343.5</v>
      </c>
      <c r="Q2647" s="41" t="s">
        <v>6281</v>
      </c>
      <c r="R2647" s="43" t="s">
        <v>1091</v>
      </c>
      <c r="S2647" s="43">
        <f t="shared" si="83"/>
        <v>1.7000000000000002</v>
      </c>
      <c r="T2647" s="11">
        <v>2561327.84</v>
      </c>
      <c r="U2647" s="9">
        <f t="shared" si="84"/>
        <v>2561327.84</v>
      </c>
      <c r="BE2647" s="42"/>
      <c r="BK2647" s="12">
        <v>0</v>
      </c>
      <c r="BS2647" s="11"/>
      <c r="BT2647" s="11">
        <v>921094.96</v>
      </c>
      <c r="BW2647" s="11"/>
      <c r="CA2647" s="43">
        <v>0</v>
      </c>
      <c r="CE2647" s="5"/>
      <c r="CF2647" s="11">
        <v>0</v>
      </c>
      <c r="CI2647" s="11">
        <v>0</v>
      </c>
      <c r="CJ2647" s="11">
        <v>0</v>
      </c>
      <c r="CM2647" s="11">
        <v>0</v>
      </c>
      <c r="CN2647" s="11">
        <v>0</v>
      </c>
      <c r="CR2647" s="43">
        <v>0</v>
      </c>
      <c r="CT2647" s="98">
        <v>0</v>
      </c>
      <c r="CU2647" s="11"/>
      <c r="CV2647" s="43"/>
      <c r="DB2647" s="105">
        <v>0</v>
      </c>
      <c r="DF2647" s="15">
        <v>0</v>
      </c>
      <c r="DK2647" s="11"/>
      <c r="DP2647" s="11">
        <v>0</v>
      </c>
      <c r="DQ2647" s="11"/>
      <c r="DR2647" s="11">
        <v>0</v>
      </c>
      <c r="DV2647" s="23">
        <v>0</v>
      </c>
      <c r="DZ2647" s="11">
        <v>1640232.88</v>
      </c>
      <c r="EA2647" s="11"/>
      <c r="EB2647" s="11"/>
      <c r="EC2647" s="11"/>
      <c r="ED2647" s="11">
        <v>0</v>
      </c>
      <c r="EG2647" s="43">
        <v>0</v>
      </c>
    </row>
    <row r="2648" spans="1:140">
      <c r="B2648" s="41" t="s">
        <v>6278</v>
      </c>
      <c r="C2648" s="41" t="s">
        <v>6279</v>
      </c>
      <c r="D2648" s="43" t="s">
        <v>6299</v>
      </c>
      <c r="E2648" s="43" t="s">
        <v>149</v>
      </c>
      <c r="F2648" s="43" t="s">
        <v>1018</v>
      </c>
      <c r="G2648" s="43" t="s">
        <v>1019</v>
      </c>
      <c r="H2648" s="41"/>
      <c r="J2648" s="10">
        <v>42735</v>
      </c>
      <c r="K2648" s="10">
        <v>42748</v>
      </c>
      <c r="M2648" s="43" t="s">
        <v>2</v>
      </c>
      <c r="N2648" s="43" t="s">
        <v>4</v>
      </c>
      <c r="O2648" s="13" t="s">
        <v>4808</v>
      </c>
      <c r="P2648" s="11">
        <v>157136677.30000001</v>
      </c>
      <c r="Q2648" s="41" t="s">
        <v>6281</v>
      </c>
      <c r="R2648" s="43" t="s">
        <v>4809</v>
      </c>
      <c r="S2648" s="43">
        <f t="shared" si="83"/>
        <v>1.63</v>
      </c>
      <c r="T2648" s="11">
        <v>2561327.84</v>
      </c>
      <c r="U2648" s="9">
        <f t="shared" si="84"/>
        <v>2561327.84</v>
      </c>
      <c r="BE2648" s="42"/>
      <c r="BK2648" s="12">
        <v>0</v>
      </c>
      <c r="BS2648" s="11"/>
      <c r="BT2648" s="11">
        <v>921094.96</v>
      </c>
      <c r="BW2648" s="11"/>
      <c r="CA2648" s="43">
        <v>0</v>
      </c>
      <c r="CF2648" s="11">
        <v>0</v>
      </c>
      <c r="CI2648" s="11">
        <v>0</v>
      </c>
      <c r="CJ2648" s="11">
        <v>0</v>
      </c>
      <c r="CM2648" s="11">
        <v>0</v>
      </c>
      <c r="CN2648" s="11">
        <v>0</v>
      </c>
      <c r="CR2648" s="43">
        <v>0</v>
      </c>
      <c r="CT2648" s="98">
        <v>0</v>
      </c>
      <c r="DB2648" s="105">
        <v>0</v>
      </c>
      <c r="DF2648" s="15">
        <v>0</v>
      </c>
      <c r="DK2648" s="11"/>
      <c r="DP2648" s="11">
        <v>0</v>
      </c>
      <c r="DQ2648" s="11"/>
      <c r="DR2648" s="11">
        <v>0</v>
      </c>
      <c r="DV2648" s="55">
        <v>0</v>
      </c>
      <c r="DZ2648" s="11">
        <v>1640232.88</v>
      </c>
      <c r="EA2648" s="11"/>
      <c r="EB2648" s="11"/>
      <c r="EC2648" s="11"/>
      <c r="ED2648" s="11">
        <v>0</v>
      </c>
      <c r="EG2648" s="43">
        <v>0</v>
      </c>
    </row>
    <row r="2649" spans="1:140">
      <c r="A2649" s="41"/>
      <c r="B2649" s="41" t="s">
        <v>6278</v>
      </c>
      <c r="C2649" s="41" t="s">
        <v>6279</v>
      </c>
      <c r="D2649" s="43" t="s">
        <v>6299</v>
      </c>
      <c r="E2649" s="43" t="s">
        <v>149</v>
      </c>
      <c r="F2649" s="43" t="s">
        <v>1018</v>
      </c>
      <c r="G2649" s="43" t="s">
        <v>1019</v>
      </c>
      <c r="H2649" s="41"/>
      <c r="I2649" s="41" t="s">
        <v>182</v>
      </c>
      <c r="J2649" s="10">
        <v>42643</v>
      </c>
      <c r="K2649" s="10">
        <v>42656</v>
      </c>
      <c r="L2649" s="41"/>
      <c r="M2649" s="43" t="s">
        <v>2</v>
      </c>
      <c r="N2649" s="43" t="s">
        <v>4</v>
      </c>
      <c r="O2649" s="13" t="s">
        <v>5918</v>
      </c>
      <c r="P2649" s="11">
        <v>217629162.94100001</v>
      </c>
      <c r="Q2649" s="41" t="s">
        <v>6281</v>
      </c>
      <c r="R2649" s="43" t="s">
        <v>1091</v>
      </c>
      <c r="S2649" s="43">
        <f t="shared" si="83"/>
        <v>1.7000000000000002</v>
      </c>
      <c r="T2649" s="11">
        <v>3699695.77</v>
      </c>
      <c r="U2649" s="9">
        <f t="shared" si="84"/>
        <v>3699695.77</v>
      </c>
      <c r="V2649" s="41"/>
      <c r="W2649" s="41"/>
      <c r="X2649" s="41"/>
      <c r="Y2649" s="41"/>
      <c r="Z2649" s="41"/>
      <c r="AA2649" s="41"/>
      <c r="AB2649" s="41"/>
      <c r="AC2649" s="41"/>
      <c r="AD2649" s="41"/>
      <c r="AE2649" s="41"/>
      <c r="AF2649" s="41"/>
      <c r="AG2649" s="41"/>
      <c r="AH2649" s="41"/>
      <c r="AI2649" s="41"/>
      <c r="AJ2649" s="41"/>
      <c r="AK2649" s="41"/>
      <c r="AL2649" s="41"/>
      <c r="AM2649" s="41"/>
      <c r="AN2649" s="41"/>
      <c r="AO2649" s="41"/>
      <c r="AP2649" s="41"/>
      <c r="AQ2649" s="41"/>
      <c r="AR2649" s="41"/>
      <c r="AS2649" s="41"/>
      <c r="AT2649" s="41"/>
      <c r="AU2649" s="41"/>
      <c r="AV2649" s="41"/>
      <c r="AW2649" s="41"/>
      <c r="AX2649" s="41"/>
      <c r="AY2649" s="41"/>
      <c r="AZ2649" s="41"/>
      <c r="BA2649" s="41"/>
      <c r="BB2649" s="41"/>
      <c r="BC2649" s="41"/>
      <c r="BD2649" s="41"/>
      <c r="BE2649" s="41"/>
      <c r="BF2649" s="41"/>
      <c r="BG2649" s="41"/>
      <c r="BH2649" s="41"/>
      <c r="BI2649" s="41"/>
      <c r="BJ2649" s="41"/>
      <c r="BK2649" s="12">
        <v>0</v>
      </c>
      <c r="BL2649" s="41"/>
      <c r="BM2649" s="41"/>
      <c r="BN2649" s="41"/>
      <c r="BO2649" s="41"/>
      <c r="BP2649" s="41"/>
      <c r="BQ2649" s="41"/>
      <c r="BR2649" s="41"/>
      <c r="BS2649" s="41"/>
      <c r="BT2649" s="11">
        <v>1330470.5</v>
      </c>
      <c r="BU2649" s="41"/>
      <c r="BV2649" s="41"/>
      <c r="BW2649" s="11"/>
      <c r="BX2649" s="41"/>
      <c r="BY2649" s="41"/>
      <c r="BZ2649" s="41"/>
      <c r="CA2649" s="43">
        <v>0</v>
      </c>
      <c r="CB2649" s="41"/>
      <c r="CC2649" s="41"/>
      <c r="CD2649" s="41"/>
      <c r="CE2649" s="11"/>
      <c r="CF2649" s="11">
        <v>0</v>
      </c>
      <c r="CG2649" s="41"/>
      <c r="CH2649" s="41"/>
      <c r="CI2649" s="11">
        <v>0</v>
      </c>
      <c r="CJ2649" s="11">
        <v>0</v>
      </c>
      <c r="CK2649" s="41"/>
      <c r="CL2649" s="41"/>
      <c r="CM2649" s="43">
        <v>0</v>
      </c>
      <c r="CN2649" s="11">
        <v>0</v>
      </c>
      <c r="CO2649" s="41"/>
      <c r="CP2649" s="41"/>
      <c r="CQ2649" s="41"/>
      <c r="CR2649" s="43">
        <v>0</v>
      </c>
      <c r="CS2649" s="41"/>
      <c r="CT2649" s="100">
        <v>0</v>
      </c>
      <c r="CU2649" s="11"/>
      <c r="CV2649" s="43"/>
      <c r="CW2649" s="41"/>
      <c r="DA2649" s="41"/>
      <c r="DB2649" s="108">
        <v>0</v>
      </c>
      <c r="DE2649" s="41"/>
      <c r="DF2649" s="63"/>
      <c r="DG2649" s="41"/>
      <c r="DH2649" s="41"/>
      <c r="DI2649" s="41"/>
      <c r="DJ2649" s="41"/>
      <c r="DK2649" s="11"/>
      <c r="DL2649" s="41"/>
      <c r="DM2649" s="41"/>
      <c r="DN2649" s="41"/>
      <c r="DO2649" s="41"/>
      <c r="DP2649" s="11">
        <v>0</v>
      </c>
      <c r="DQ2649" s="41"/>
      <c r="DR2649" s="11">
        <v>0</v>
      </c>
      <c r="DS2649" s="41"/>
      <c r="DT2649" s="41">
        <v>0</v>
      </c>
      <c r="DU2649" s="41"/>
      <c r="DV2649" s="56">
        <v>0</v>
      </c>
      <c r="DW2649" s="41"/>
      <c r="DX2649" s="41"/>
      <c r="DY2649" s="41"/>
      <c r="DZ2649" s="11">
        <v>2369225.27</v>
      </c>
      <c r="EA2649" s="41"/>
      <c r="EB2649" s="11"/>
      <c r="EC2649" s="41"/>
      <c r="ED2649" s="11">
        <v>0</v>
      </c>
      <c r="EE2649" s="41"/>
      <c r="EF2649" s="41"/>
      <c r="EG2649" s="43">
        <v>0</v>
      </c>
      <c r="EH2649" s="41"/>
      <c r="EI2649" s="41"/>
      <c r="EJ2649" s="41"/>
    </row>
    <row r="2650" spans="1:140">
      <c r="A2650" s="41"/>
      <c r="B2650" s="41" t="s">
        <v>6278</v>
      </c>
      <c r="C2650" s="41" t="s">
        <v>6279</v>
      </c>
      <c r="D2650" s="43" t="s">
        <v>6299</v>
      </c>
      <c r="E2650" s="43" t="s">
        <v>149</v>
      </c>
      <c r="F2650" s="43" t="s">
        <v>1018</v>
      </c>
      <c r="G2650" s="43" t="s">
        <v>1019</v>
      </c>
      <c r="H2650" s="41"/>
      <c r="I2650" s="41" t="s">
        <v>182</v>
      </c>
      <c r="J2650" s="10">
        <v>42735</v>
      </c>
      <c r="K2650" s="10">
        <v>42748</v>
      </c>
      <c r="L2650" s="41"/>
      <c r="M2650" s="43" t="s">
        <v>2</v>
      </c>
      <c r="N2650" s="43" t="s">
        <v>4</v>
      </c>
      <c r="O2650" s="13" t="s">
        <v>5434</v>
      </c>
      <c r="P2650" s="11">
        <v>226975200.61300001</v>
      </c>
      <c r="Q2650" s="41" t="s">
        <v>6281</v>
      </c>
      <c r="R2650" s="43" t="s">
        <v>4809</v>
      </c>
      <c r="S2650" s="43">
        <f t="shared" si="83"/>
        <v>1.63</v>
      </c>
      <c r="T2650" s="11">
        <v>3699695.77</v>
      </c>
      <c r="U2650" s="9">
        <f t="shared" si="84"/>
        <v>3699695.77</v>
      </c>
      <c r="V2650" s="41"/>
      <c r="W2650" s="41"/>
      <c r="X2650" s="41"/>
      <c r="Y2650" s="41"/>
      <c r="Z2650" s="41"/>
      <c r="AA2650" s="41"/>
      <c r="AB2650" s="41"/>
      <c r="AC2650" s="41"/>
      <c r="AD2650" s="41"/>
      <c r="AE2650" s="41"/>
      <c r="AF2650" s="41"/>
      <c r="AG2650" s="41"/>
      <c r="AH2650" s="41"/>
      <c r="AI2650" s="41"/>
      <c r="AJ2650" s="41"/>
      <c r="AK2650" s="41"/>
      <c r="AL2650" s="41"/>
      <c r="AM2650" s="41"/>
      <c r="AN2650" s="41"/>
      <c r="AO2650" s="41"/>
      <c r="AP2650" s="41"/>
      <c r="AQ2650" s="41"/>
      <c r="AR2650" s="41"/>
      <c r="AS2650" s="41"/>
      <c r="AT2650" s="41"/>
      <c r="AU2650" s="41"/>
      <c r="AV2650" s="41"/>
      <c r="AW2650" s="41"/>
      <c r="AX2650" s="41"/>
      <c r="AY2650" s="41"/>
      <c r="AZ2650" s="41"/>
      <c r="BA2650" s="41"/>
      <c r="BB2650" s="41"/>
      <c r="BC2650" s="41"/>
      <c r="BD2650" s="41"/>
      <c r="BE2650" s="41"/>
      <c r="BF2650" s="41"/>
      <c r="BG2650" s="41"/>
      <c r="BH2650" s="41"/>
      <c r="BI2650" s="41"/>
      <c r="BJ2650" s="41"/>
      <c r="BK2650" s="12">
        <v>0</v>
      </c>
      <c r="BL2650" s="41"/>
      <c r="BM2650" s="41"/>
      <c r="BN2650" s="41"/>
      <c r="BO2650" s="41"/>
      <c r="BP2650" s="41"/>
      <c r="BQ2650" s="41"/>
      <c r="BR2650" s="41"/>
      <c r="BS2650" s="41"/>
      <c r="BT2650" s="11">
        <v>1330470.5</v>
      </c>
      <c r="BU2650" s="41"/>
      <c r="BV2650" s="41"/>
      <c r="BW2650" s="11"/>
      <c r="BX2650" s="41"/>
      <c r="BY2650" s="41"/>
      <c r="BZ2650" s="41"/>
      <c r="CA2650" s="43">
        <v>0</v>
      </c>
      <c r="CB2650" s="41"/>
      <c r="CC2650" s="41"/>
      <c r="CD2650" s="41"/>
      <c r="CE2650" s="11"/>
      <c r="CF2650" s="11">
        <v>0</v>
      </c>
      <c r="CG2650" s="41"/>
      <c r="CH2650" s="41"/>
      <c r="CI2650" s="11">
        <v>0</v>
      </c>
      <c r="CJ2650" s="11">
        <v>0</v>
      </c>
      <c r="CK2650" s="41"/>
      <c r="CL2650" s="41"/>
      <c r="CM2650" s="43">
        <v>0</v>
      </c>
      <c r="CN2650" s="11">
        <v>0</v>
      </c>
      <c r="CO2650" s="41"/>
      <c r="CP2650" s="41"/>
      <c r="CQ2650" s="41"/>
      <c r="CR2650" s="43">
        <v>0</v>
      </c>
      <c r="CS2650" s="41"/>
      <c r="CT2650" s="99">
        <v>0</v>
      </c>
      <c r="CU2650" s="11"/>
      <c r="CV2650" s="43"/>
      <c r="CW2650" s="41"/>
      <c r="DA2650" s="41"/>
      <c r="DB2650" s="108">
        <v>0</v>
      </c>
      <c r="DE2650" s="41"/>
      <c r="DF2650" s="63"/>
      <c r="DG2650" s="41"/>
      <c r="DH2650" s="41"/>
      <c r="DI2650" s="41"/>
      <c r="DJ2650" s="41"/>
      <c r="DK2650" s="11"/>
      <c r="DL2650" s="41"/>
      <c r="DM2650" s="41"/>
      <c r="DN2650" s="41"/>
      <c r="DO2650" s="41"/>
      <c r="DP2650" s="11">
        <v>0</v>
      </c>
      <c r="DQ2650" s="41"/>
      <c r="DR2650" s="11">
        <v>0</v>
      </c>
      <c r="DS2650" s="41"/>
      <c r="DT2650" s="41">
        <v>0</v>
      </c>
      <c r="DU2650" s="41"/>
      <c r="DV2650" s="25">
        <v>0</v>
      </c>
      <c r="DW2650" s="41"/>
      <c r="DX2650" s="41"/>
      <c r="DY2650" s="41"/>
      <c r="DZ2650" s="11">
        <v>2369225.27</v>
      </c>
      <c r="EA2650" s="41"/>
      <c r="EB2650" s="11"/>
      <c r="EC2650" s="41"/>
      <c r="ED2650" s="11">
        <v>0</v>
      </c>
      <c r="EE2650" s="41"/>
      <c r="EF2650" s="41"/>
      <c r="EG2650" s="43">
        <v>0</v>
      </c>
      <c r="EH2650" s="41"/>
      <c r="EI2650" s="41"/>
      <c r="EJ2650" s="41"/>
    </row>
    <row r="2651" spans="1:140">
      <c r="A2651" s="41"/>
      <c r="B2651" s="41" t="s">
        <v>6278</v>
      </c>
      <c r="C2651" s="41" t="s">
        <v>6279</v>
      </c>
      <c r="D2651" s="43" t="s">
        <v>6299</v>
      </c>
      <c r="E2651" s="43" t="s">
        <v>149</v>
      </c>
      <c r="F2651" s="43" t="s">
        <v>1018</v>
      </c>
      <c r="G2651" s="43" t="s">
        <v>1019</v>
      </c>
      <c r="H2651" s="41"/>
      <c r="I2651" s="41" t="s">
        <v>182</v>
      </c>
      <c r="J2651" s="10">
        <v>42825</v>
      </c>
      <c r="K2651" s="10">
        <v>42838</v>
      </c>
      <c r="L2651" s="41"/>
      <c r="M2651" s="43" t="s">
        <v>2</v>
      </c>
      <c r="N2651" s="43" t="s">
        <v>4</v>
      </c>
      <c r="O2651" s="13" t="s">
        <v>5434</v>
      </c>
      <c r="P2651" s="11">
        <v>249979443.91800001</v>
      </c>
      <c r="Q2651" s="41" t="s">
        <v>6281</v>
      </c>
      <c r="R2651" s="43" t="s">
        <v>5714</v>
      </c>
      <c r="S2651" s="43">
        <f t="shared" si="83"/>
        <v>1.48</v>
      </c>
      <c r="T2651" s="11">
        <v>3699695.77</v>
      </c>
      <c r="U2651" s="9">
        <f t="shared" si="84"/>
        <v>3699695.77</v>
      </c>
      <c r="V2651" s="41"/>
      <c r="W2651" s="41"/>
      <c r="X2651" s="41"/>
      <c r="Y2651" s="41"/>
      <c r="Z2651" s="41"/>
      <c r="AA2651" s="41"/>
      <c r="AB2651" s="41"/>
      <c r="AC2651" s="41"/>
      <c r="AD2651" s="41"/>
      <c r="AE2651" s="41"/>
      <c r="AF2651" s="41"/>
      <c r="AG2651" s="41"/>
      <c r="AH2651" s="41"/>
      <c r="AI2651" s="41"/>
      <c r="AJ2651" s="41"/>
      <c r="AK2651" s="41"/>
      <c r="AL2651" s="41"/>
      <c r="AM2651" s="41"/>
      <c r="AN2651" s="41"/>
      <c r="AO2651" s="41"/>
      <c r="AP2651" s="41"/>
      <c r="AQ2651" s="41"/>
      <c r="AR2651" s="41"/>
      <c r="AS2651" s="41"/>
      <c r="AT2651" s="41"/>
      <c r="AU2651" s="41"/>
      <c r="AV2651" s="41"/>
      <c r="AW2651" s="41"/>
      <c r="AX2651" s="41"/>
      <c r="AY2651" s="41"/>
      <c r="AZ2651" s="41"/>
      <c r="BA2651" s="41"/>
      <c r="BB2651" s="41"/>
      <c r="BC2651" s="41"/>
      <c r="BD2651" s="41"/>
      <c r="BE2651" s="41"/>
      <c r="BF2651" s="41"/>
      <c r="BG2651" s="41"/>
      <c r="BH2651" s="41"/>
      <c r="BI2651" s="41"/>
      <c r="BJ2651" s="41"/>
      <c r="BK2651" s="12">
        <v>0</v>
      </c>
      <c r="BL2651" s="41"/>
      <c r="BM2651" s="41"/>
      <c r="BN2651" s="41"/>
      <c r="BO2651" s="41"/>
      <c r="BP2651" s="41"/>
      <c r="BQ2651" s="41"/>
      <c r="BR2651" s="41"/>
      <c r="BS2651" s="41"/>
      <c r="BT2651" s="11">
        <v>1330470.5</v>
      </c>
      <c r="BU2651" s="41"/>
      <c r="BV2651" s="41"/>
      <c r="BW2651" s="11"/>
      <c r="BX2651" s="41"/>
      <c r="BY2651" s="41"/>
      <c r="BZ2651" s="41"/>
      <c r="CA2651" s="43">
        <v>0</v>
      </c>
      <c r="CB2651" s="41"/>
      <c r="CC2651" s="41"/>
      <c r="CD2651" s="41"/>
      <c r="CE2651" s="11"/>
      <c r="CF2651" s="11">
        <v>0</v>
      </c>
      <c r="CG2651" s="41"/>
      <c r="CH2651" s="41"/>
      <c r="CI2651" s="11">
        <v>0</v>
      </c>
      <c r="CJ2651" s="11">
        <v>0</v>
      </c>
      <c r="CK2651" s="41"/>
      <c r="CL2651" s="41"/>
      <c r="CM2651" s="43">
        <v>0</v>
      </c>
      <c r="CN2651" s="11">
        <v>0</v>
      </c>
      <c r="CO2651" s="41"/>
      <c r="CP2651" s="41"/>
      <c r="CQ2651" s="41"/>
      <c r="CR2651" s="43">
        <v>0</v>
      </c>
      <c r="CS2651" s="41"/>
      <c r="CT2651" s="99">
        <v>0</v>
      </c>
      <c r="CU2651" s="11"/>
      <c r="CV2651" s="43"/>
      <c r="CW2651" s="41"/>
      <c r="DA2651" s="41"/>
      <c r="DB2651" s="107">
        <v>0</v>
      </c>
      <c r="DE2651" s="41"/>
      <c r="DF2651" s="11"/>
      <c r="DG2651" s="41"/>
      <c r="DH2651" s="41"/>
      <c r="DI2651" s="41"/>
      <c r="DJ2651" s="41"/>
      <c r="DK2651" s="11"/>
      <c r="DL2651" s="41"/>
      <c r="DM2651" s="41"/>
      <c r="DN2651" s="41"/>
      <c r="DO2651" s="41"/>
      <c r="DP2651" s="11">
        <v>0</v>
      </c>
      <c r="DQ2651" s="41"/>
      <c r="DR2651" s="11">
        <v>0</v>
      </c>
      <c r="DS2651" s="41"/>
      <c r="DT2651" s="41">
        <v>0</v>
      </c>
      <c r="DU2651" s="41"/>
      <c r="DV2651" s="25">
        <v>0</v>
      </c>
      <c r="DW2651" s="41"/>
      <c r="DX2651" s="41"/>
      <c r="DY2651" s="41"/>
      <c r="DZ2651" s="11">
        <v>2369225.27</v>
      </c>
      <c r="EA2651" s="41"/>
      <c r="EB2651" s="11"/>
      <c r="EC2651" s="41"/>
      <c r="ED2651" s="11">
        <v>0</v>
      </c>
      <c r="EE2651" s="41"/>
      <c r="EF2651" s="41"/>
      <c r="EG2651" s="43">
        <v>0</v>
      </c>
      <c r="EH2651" s="41"/>
      <c r="EI2651" s="41"/>
      <c r="EJ2651" s="41"/>
    </row>
    <row r="2652" spans="1:140">
      <c r="B2652" s="41" t="s">
        <v>6278</v>
      </c>
      <c r="C2652" s="41" t="s">
        <v>6279</v>
      </c>
      <c r="D2652" s="43" t="s">
        <v>6285</v>
      </c>
      <c r="E2652" s="43" t="s">
        <v>149</v>
      </c>
      <c r="F2652" s="43" t="s">
        <v>1018</v>
      </c>
      <c r="G2652" s="43" t="s">
        <v>1019</v>
      </c>
      <c r="H2652" s="41"/>
      <c r="J2652" s="10">
        <v>42277</v>
      </c>
      <c r="K2652" s="10">
        <v>42290</v>
      </c>
      <c r="M2652" s="43" t="s">
        <v>152</v>
      </c>
      <c r="N2652" s="43" t="s">
        <v>153</v>
      </c>
      <c r="O2652" s="13" t="s">
        <v>1020</v>
      </c>
      <c r="P2652" s="11">
        <v>318978294.85000002</v>
      </c>
      <c r="Q2652" s="41" t="s">
        <v>6281</v>
      </c>
      <c r="R2652" s="43" t="s">
        <v>1021</v>
      </c>
      <c r="S2652" s="43">
        <f t="shared" si="83"/>
        <v>1.3599999999999999</v>
      </c>
      <c r="T2652" s="11">
        <v>4338104.8099999996</v>
      </c>
      <c r="U2652" s="9">
        <f t="shared" si="84"/>
        <v>4338104.8099999996</v>
      </c>
      <c r="BE2652" s="42"/>
      <c r="BK2652" s="12">
        <v>0</v>
      </c>
      <c r="BS2652" s="11"/>
      <c r="BT2652" s="11">
        <v>0</v>
      </c>
      <c r="BW2652" s="11"/>
      <c r="CA2652" s="43">
        <v>0</v>
      </c>
      <c r="CE2652" s="5"/>
      <c r="CF2652" s="11">
        <v>0</v>
      </c>
      <c r="CI2652" s="11">
        <v>0</v>
      </c>
      <c r="CJ2652" s="11">
        <v>0</v>
      </c>
      <c r="CM2652" s="11">
        <v>0</v>
      </c>
      <c r="CN2652" s="11">
        <v>0</v>
      </c>
      <c r="CR2652" s="43">
        <v>0</v>
      </c>
      <c r="CT2652" s="97">
        <v>0</v>
      </c>
      <c r="CU2652" s="11"/>
      <c r="CV2652" s="43"/>
      <c r="DB2652" s="104">
        <v>0</v>
      </c>
      <c r="DF2652" s="11">
        <v>0</v>
      </c>
      <c r="DK2652" s="11"/>
      <c r="DP2652" s="11">
        <v>0</v>
      </c>
      <c r="DQ2652" s="11"/>
      <c r="DR2652" s="11">
        <v>0</v>
      </c>
      <c r="DV2652" s="55">
        <v>0</v>
      </c>
      <c r="DZ2652" s="11">
        <v>4338104.8099999996</v>
      </c>
      <c r="EA2652" s="11"/>
      <c r="EB2652" s="11"/>
      <c r="EC2652" s="11"/>
      <c r="ED2652" s="11">
        <v>0</v>
      </c>
      <c r="EG2652" s="43">
        <v>0</v>
      </c>
    </row>
    <row r="2653" spans="1:140">
      <c r="B2653" s="41" t="s">
        <v>6278</v>
      </c>
      <c r="C2653" s="41" t="s">
        <v>6279</v>
      </c>
      <c r="D2653" s="43" t="s">
        <v>6285</v>
      </c>
      <c r="E2653" s="43" t="s">
        <v>149</v>
      </c>
      <c r="F2653" s="43" t="s">
        <v>1018</v>
      </c>
      <c r="G2653" s="43" t="s">
        <v>1019</v>
      </c>
      <c r="H2653" s="41"/>
      <c r="J2653" s="10">
        <v>42369</v>
      </c>
      <c r="K2653" s="10">
        <v>42382</v>
      </c>
      <c r="M2653" s="43" t="s">
        <v>152</v>
      </c>
      <c r="N2653" s="43" t="s">
        <v>153</v>
      </c>
      <c r="O2653" s="13" t="s">
        <v>1020</v>
      </c>
      <c r="P2653" s="11">
        <v>301257278.47000003</v>
      </c>
      <c r="Q2653" s="41" t="s">
        <v>6281</v>
      </c>
      <c r="R2653" s="43" t="s">
        <v>1879</v>
      </c>
      <c r="S2653" s="43">
        <f t="shared" si="83"/>
        <v>1.44</v>
      </c>
      <c r="T2653" s="11">
        <v>4338104.8099999996</v>
      </c>
      <c r="U2653" s="9">
        <f t="shared" si="84"/>
        <v>4338104.8099999996</v>
      </c>
      <c r="BE2653" s="42"/>
      <c r="BK2653" s="12">
        <v>0</v>
      </c>
      <c r="BS2653" s="11"/>
      <c r="BT2653" s="11">
        <v>0</v>
      </c>
      <c r="BW2653" s="11"/>
      <c r="CA2653" s="43">
        <v>0</v>
      </c>
      <c r="CE2653" s="5"/>
      <c r="CF2653" s="11">
        <v>0</v>
      </c>
      <c r="CI2653" s="11">
        <v>0</v>
      </c>
      <c r="CJ2653" s="11">
        <v>0</v>
      </c>
      <c r="CM2653" s="11">
        <v>0</v>
      </c>
      <c r="CN2653" s="11">
        <v>0</v>
      </c>
      <c r="CR2653" s="43">
        <v>0</v>
      </c>
      <c r="CT2653" s="98">
        <v>0</v>
      </c>
      <c r="CU2653" s="11"/>
      <c r="CV2653" s="43"/>
      <c r="DB2653" s="104">
        <v>0</v>
      </c>
      <c r="DF2653" s="11">
        <v>0</v>
      </c>
      <c r="DK2653" s="11"/>
      <c r="DP2653" s="11">
        <v>0</v>
      </c>
      <c r="DQ2653" s="11"/>
      <c r="DR2653" s="11">
        <v>0</v>
      </c>
      <c r="DV2653" s="24">
        <v>0</v>
      </c>
      <c r="DZ2653" s="11">
        <v>4338104.8099999996</v>
      </c>
      <c r="EA2653" s="11"/>
      <c r="EB2653" s="11"/>
      <c r="EC2653" s="11"/>
      <c r="ED2653" s="11">
        <v>0</v>
      </c>
      <c r="EG2653" s="43">
        <v>0</v>
      </c>
    </row>
    <row r="2654" spans="1:140">
      <c r="B2654" s="41" t="s">
        <v>6278</v>
      </c>
      <c r="C2654" s="41" t="s">
        <v>6279</v>
      </c>
      <c r="D2654" s="43" t="s">
        <v>6285</v>
      </c>
      <c r="E2654" s="43" t="s">
        <v>149</v>
      </c>
      <c r="F2654" s="43" t="s">
        <v>1018</v>
      </c>
      <c r="G2654" s="43" t="s">
        <v>1019</v>
      </c>
      <c r="H2654" s="41"/>
      <c r="J2654" s="10">
        <v>42460</v>
      </c>
      <c r="K2654" s="10">
        <v>42473</v>
      </c>
      <c r="M2654" s="43" t="s">
        <v>152</v>
      </c>
      <c r="N2654" s="43" t="s">
        <v>153</v>
      </c>
      <c r="O2654" s="13" t="s">
        <v>1020</v>
      </c>
      <c r="P2654" s="11">
        <v>341583055.91000003</v>
      </c>
      <c r="Q2654" s="41" t="s">
        <v>6281</v>
      </c>
      <c r="R2654" s="43" t="s">
        <v>2324</v>
      </c>
      <c r="S2654" s="43">
        <f t="shared" si="83"/>
        <v>1.27</v>
      </c>
      <c r="T2654" s="11">
        <v>4338104.8099999996</v>
      </c>
      <c r="U2654" s="9">
        <f t="shared" si="84"/>
        <v>4338104.8099999996</v>
      </c>
      <c r="BE2654" s="42"/>
      <c r="BK2654" s="12">
        <v>0</v>
      </c>
      <c r="BS2654" s="11"/>
      <c r="BT2654" s="11">
        <v>0</v>
      </c>
      <c r="BW2654" s="11"/>
      <c r="CA2654" s="43">
        <v>0</v>
      </c>
      <c r="CE2654" s="5"/>
      <c r="CF2654" s="11">
        <v>0</v>
      </c>
      <c r="CI2654" s="11">
        <v>0</v>
      </c>
      <c r="CJ2654" s="11">
        <v>0</v>
      </c>
      <c r="CM2654" s="11">
        <v>0</v>
      </c>
      <c r="CN2654" s="11">
        <v>0</v>
      </c>
      <c r="CR2654" s="43">
        <v>0</v>
      </c>
      <c r="CT2654" s="98">
        <v>0</v>
      </c>
      <c r="CU2654" s="11"/>
      <c r="CV2654" s="43"/>
      <c r="DB2654" s="104">
        <v>0</v>
      </c>
      <c r="DF2654" s="11">
        <v>0</v>
      </c>
      <c r="DK2654" s="11"/>
      <c r="DP2654" s="11">
        <v>0</v>
      </c>
      <c r="DQ2654" s="11"/>
      <c r="DR2654" s="11">
        <v>0</v>
      </c>
      <c r="DV2654" s="24">
        <v>0</v>
      </c>
      <c r="DZ2654" s="11">
        <v>4338104.8099999996</v>
      </c>
      <c r="EA2654" s="11"/>
      <c r="EB2654" s="11"/>
      <c r="EC2654" s="11"/>
      <c r="ED2654" s="11">
        <v>0</v>
      </c>
      <c r="EG2654" s="43">
        <v>0</v>
      </c>
    </row>
    <row r="2655" spans="1:140">
      <c r="B2655" s="41" t="s">
        <v>6278</v>
      </c>
      <c r="C2655" s="41" t="s">
        <v>6279</v>
      </c>
      <c r="D2655" s="43" t="s">
        <v>6285</v>
      </c>
      <c r="E2655" s="43" t="s">
        <v>149</v>
      </c>
      <c r="F2655" s="43" t="s">
        <v>1018</v>
      </c>
      <c r="G2655" s="43" t="s">
        <v>1019</v>
      </c>
      <c r="H2655" s="41"/>
      <c r="J2655" s="10">
        <v>42551</v>
      </c>
      <c r="K2655" s="10">
        <v>42564</v>
      </c>
      <c r="M2655" s="43" t="s">
        <v>152</v>
      </c>
      <c r="N2655" s="43" t="s">
        <v>153</v>
      </c>
      <c r="O2655" s="13" t="s">
        <v>1020</v>
      </c>
      <c r="P2655" s="11">
        <v>276312408.27999997</v>
      </c>
      <c r="Q2655" s="41" t="s">
        <v>6281</v>
      </c>
      <c r="R2655" s="43" t="s">
        <v>3224</v>
      </c>
      <c r="S2655" s="43">
        <f t="shared" si="83"/>
        <v>1.5699999999999998</v>
      </c>
      <c r="T2655" s="11">
        <v>4338104.8099999996</v>
      </c>
      <c r="U2655" s="9">
        <f t="shared" si="84"/>
        <v>4338104.8099999996</v>
      </c>
      <c r="BE2655" s="42"/>
      <c r="BK2655" s="12">
        <v>0</v>
      </c>
      <c r="BS2655" s="11"/>
      <c r="BT2655" s="11">
        <v>0</v>
      </c>
      <c r="BW2655" s="11"/>
      <c r="CA2655" s="43">
        <v>0</v>
      </c>
      <c r="CE2655" s="5"/>
      <c r="CF2655" s="11">
        <v>0</v>
      </c>
      <c r="CI2655" s="11">
        <v>0</v>
      </c>
      <c r="CJ2655" s="11">
        <v>0</v>
      </c>
      <c r="CM2655" s="11">
        <v>0</v>
      </c>
      <c r="CN2655" s="11">
        <v>0</v>
      </c>
      <c r="CR2655" s="43">
        <v>0</v>
      </c>
      <c r="CT2655" s="98">
        <v>0</v>
      </c>
      <c r="CU2655" s="11"/>
      <c r="CV2655" s="43"/>
      <c r="DB2655" s="105">
        <v>0</v>
      </c>
      <c r="DF2655" s="11">
        <v>0</v>
      </c>
      <c r="DK2655" s="11"/>
      <c r="DP2655" s="11">
        <v>0</v>
      </c>
      <c r="DQ2655" s="11"/>
      <c r="DR2655" s="11">
        <v>0</v>
      </c>
      <c r="DV2655" s="55">
        <v>0</v>
      </c>
      <c r="DZ2655" s="11">
        <v>4338104.8099999996</v>
      </c>
      <c r="EA2655" s="11"/>
      <c r="EB2655" s="11"/>
      <c r="EC2655" s="11"/>
      <c r="ED2655" s="11">
        <v>0</v>
      </c>
      <c r="EG2655" s="43">
        <v>0</v>
      </c>
    </row>
    <row r="2656" spans="1:140">
      <c r="B2656" s="41" t="s">
        <v>6278</v>
      </c>
      <c r="C2656" s="41" t="s">
        <v>6279</v>
      </c>
      <c r="D2656" s="43" t="s">
        <v>6285</v>
      </c>
      <c r="E2656" s="43" t="s">
        <v>149</v>
      </c>
      <c r="F2656" s="43" t="s">
        <v>1018</v>
      </c>
      <c r="G2656" s="43" t="s">
        <v>1019</v>
      </c>
      <c r="H2656" s="41"/>
      <c r="J2656" s="10">
        <v>42552</v>
      </c>
      <c r="K2656" s="10">
        <v>42552</v>
      </c>
      <c r="M2656" s="43" t="s">
        <v>152</v>
      </c>
      <c r="N2656" s="43" t="s">
        <v>153</v>
      </c>
      <c r="O2656" s="13" t="s">
        <v>3355</v>
      </c>
      <c r="P2656" s="11">
        <v>141200573.90000001</v>
      </c>
      <c r="Q2656" s="41" t="s">
        <v>6281</v>
      </c>
      <c r="R2656" s="43" t="s">
        <v>3224</v>
      </c>
      <c r="S2656" s="43">
        <f t="shared" si="83"/>
        <v>1.5699999999999998</v>
      </c>
      <c r="T2656" s="11">
        <v>2216849.0099999998</v>
      </c>
      <c r="U2656" s="9">
        <f t="shared" si="84"/>
        <v>2216849.0099999998</v>
      </c>
      <c r="BE2656" s="42"/>
      <c r="BK2656" s="12">
        <v>0</v>
      </c>
      <c r="BS2656" s="11"/>
      <c r="BT2656" s="11">
        <v>0</v>
      </c>
      <c r="BW2656" s="11"/>
      <c r="CA2656" s="43">
        <v>0</v>
      </c>
      <c r="CE2656" s="5"/>
      <c r="CF2656" s="11">
        <v>0</v>
      </c>
      <c r="CI2656" s="11">
        <v>0</v>
      </c>
      <c r="CJ2656" s="11">
        <v>0</v>
      </c>
      <c r="CM2656" s="11">
        <v>0</v>
      </c>
      <c r="CN2656" s="11">
        <v>0</v>
      </c>
      <c r="CR2656" s="43">
        <v>0</v>
      </c>
      <c r="CT2656" s="98">
        <v>0</v>
      </c>
      <c r="CU2656" s="11"/>
      <c r="CV2656" s="43"/>
      <c r="DB2656" s="106">
        <v>0</v>
      </c>
      <c r="DF2656" s="11">
        <v>0</v>
      </c>
      <c r="DK2656" s="11"/>
      <c r="DP2656" s="11">
        <v>0</v>
      </c>
      <c r="DQ2656" s="11"/>
      <c r="DR2656" s="11">
        <v>0</v>
      </c>
      <c r="DV2656" s="23">
        <v>0</v>
      </c>
      <c r="DZ2656" s="11">
        <v>2216849.0099999998</v>
      </c>
      <c r="EA2656" s="11"/>
      <c r="EB2656" s="11"/>
      <c r="EC2656" s="11"/>
      <c r="ED2656" s="11">
        <v>0</v>
      </c>
      <c r="EG2656" s="43">
        <v>0</v>
      </c>
    </row>
    <row r="2657" spans="1:140">
      <c r="B2657" s="41" t="s">
        <v>6278</v>
      </c>
      <c r="C2657" s="41" t="s">
        <v>6279</v>
      </c>
      <c r="D2657" s="43" t="s">
        <v>6285</v>
      </c>
      <c r="E2657" s="43" t="s">
        <v>149</v>
      </c>
      <c r="F2657" s="43" t="s">
        <v>1018</v>
      </c>
      <c r="G2657" s="43" t="s">
        <v>1019</v>
      </c>
      <c r="H2657" s="41"/>
      <c r="J2657" s="10">
        <v>42643</v>
      </c>
      <c r="K2657" s="10">
        <v>42656</v>
      </c>
      <c r="M2657" s="43" t="s">
        <v>2</v>
      </c>
      <c r="N2657" s="43" t="s">
        <v>4</v>
      </c>
      <c r="O2657" s="13" t="s">
        <v>4282</v>
      </c>
      <c r="P2657" s="11">
        <v>150666343.5</v>
      </c>
      <c r="Q2657" s="41" t="s">
        <v>6281</v>
      </c>
      <c r="R2657" s="43" t="s">
        <v>1091</v>
      </c>
      <c r="S2657" s="43">
        <f t="shared" si="83"/>
        <v>1.7000000000000002</v>
      </c>
      <c r="T2657" s="11">
        <v>2561327.84</v>
      </c>
      <c r="U2657" s="9">
        <f t="shared" si="84"/>
        <v>2561327.84</v>
      </c>
      <c r="BE2657" s="42"/>
      <c r="BK2657" s="12">
        <v>0</v>
      </c>
      <c r="BS2657" s="11"/>
      <c r="BT2657" s="11">
        <v>921094.96</v>
      </c>
      <c r="BW2657" s="11"/>
      <c r="CA2657" s="43">
        <v>0</v>
      </c>
      <c r="CE2657" s="5"/>
      <c r="CF2657" s="11">
        <v>0</v>
      </c>
      <c r="CI2657" s="11">
        <v>0</v>
      </c>
      <c r="CJ2657" s="11">
        <v>0</v>
      </c>
      <c r="CM2657" s="11">
        <v>0</v>
      </c>
      <c r="CN2657" s="11">
        <v>0</v>
      </c>
      <c r="CR2657" s="43">
        <v>0</v>
      </c>
      <c r="CT2657" s="98">
        <v>0</v>
      </c>
      <c r="CU2657" s="11"/>
      <c r="CV2657" s="43"/>
      <c r="DB2657" s="105">
        <v>0</v>
      </c>
      <c r="DF2657" s="15">
        <v>0</v>
      </c>
      <c r="DK2657" s="11"/>
      <c r="DP2657" s="11">
        <v>0</v>
      </c>
      <c r="DQ2657" s="11"/>
      <c r="DR2657" s="11">
        <v>0</v>
      </c>
      <c r="DV2657" s="23">
        <v>0</v>
      </c>
      <c r="DZ2657" s="11">
        <v>1640232.88</v>
      </c>
      <c r="EA2657" s="11"/>
      <c r="EB2657" s="11"/>
      <c r="EC2657" s="11"/>
      <c r="ED2657" s="11">
        <v>0</v>
      </c>
      <c r="EG2657" s="43">
        <v>0</v>
      </c>
    </row>
    <row r="2658" spans="1:140">
      <c r="B2658" s="41" t="s">
        <v>6278</v>
      </c>
      <c r="C2658" s="41" t="s">
        <v>6279</v>
      </c>
      <c r="D2658" s="43" t="s">
        <v>6285</v>
      </c>
      <c r="E2658" s="43" t="s">
        <v>149</v>
      </c>
      <c r="F2658" s="43" t="s">
        <v>1018</v>
      </c>
      <c r="G2658" s="43" t="s">
        <v>1019</v>
      </c>
      <c r="H2658" s="41"/>
      <c r="J2658" s="10">
        <v>42735</v>
      </c>
      <c r="K2658" s="10">
        <v>42748</v>
      </c>
      <c r="M2658" s="43" t="s">
        <v>2</v>
      </c>
      <c r="N2658" s="43" t="s">
        <v>4</v>
      </c>
      <c r="O2658" s="13" t="s">
        <v>4808</v>
      </c>
      <c r="P2658" s="11">
        <v>157136677.30000001</v>
      </c>
      <c r="Q2658" s="41" t="s">
        <v>6281</v>
      </c>
      <c r="R2658" s="43" t="s">
        <v>4809</v>
      </c>
      <c r="S2658" s="43">
        <f t="shared" si="83"/>
        <v>1.63</v>
      </c>
      <c r="T2658" s="11">
        <v>2561327.84</v>
      </c>
      <c r="U2658" s="9">
        <f t="shared" si="84"/>
        <v>2561327.84</v>
      </c>
      <c r="BE2658" s="42"/>
      <c r="BK2658" s="12">
        <v>0</v>
      </c>
      <c r="BS2658" s="11"/>
      <c r="BT2658" s="11">
        <v>921094.96</v>
      </c>
      <c r="BW2658" s="11"/>
      <c r="CA2658" s="43">
        <v>0</v>
      </c>
      <c r="CF2658" s="11">
        <v>0</v>
      </c>
      <c r="CI2658" s="11">
        <v>0</v>
      </c>
      <c r="CJ2658" s="11">
        <v>0</v>
      </c>
      <c r="CM2658" s="11">
        <v>0</v>
      </c>
      <c r="CN2658" s="11">
        <v>0</v>
      </c>
      <c r="CR2658" s="43">
        <v>0</v>
      </c>
      <c r="CT2658" s="98">
        <v>0</v>
      </c>
      <c r="DB2658" s="105">
        <v>0</v>
      </c>
      <c r="DF2658" s="15">
        <v>0</v>
      </c>
      <c r="DK2658" s="11"/>
      <c r="DP2658" s="11">
        <v>0</v>
      </c>
      <c r="DQ2658" s="11"/>
      <c r="DR2658" s="11">
        <v>0</v>
      </c>
      <c r="DV2658" s="55">
        <v>0</v>
      </c>
      <c r="DZ2658" s="11">
        <v>1640232.88</v>
      </c>
      <c r="EA2658" s="11"/>
      <c r="EB2658" s="11"/>
      <c r="EC2658" s="11"/>
      <c r="ED2658" s="11">
        <v>0</v>
      </c>
      <c r="EG2658" s="43">
        <v>0</v>
      </c>
    </row>
    <row r="2659" spans="1:140">
      <c r="A2659" s="41"/>
      <c r="B2659" s="41" t="s">
        <v>6278</v>
      </c>
      <c r="C2659" s="41" t="s">
        <v>6279</v>
      </c>
      <c r="D2659" s="43" t="s">
        <v>6285</v>
      </c>
      <c r="E2659" s="43" t="s">
        <v>149</v>
      </c>
      <c r="F2659" s="43" t="s">
        <v>1018</v>
      </c>
      <c r="G2659" s="43" t="s">
        <v>1019</v>
      </c>
      <c r="H2659" s="41"/>
      <c r="I2659" s="41" t="s">
        <v>182</v>
      </c>
      <c r="J2659" s="10">
        <v>42643</v>
      </c>
      <c r="K2659" s="10">
        <v>42656</v>
      </c>
      <c r="L2659" s="41"/>
      <c r="M2659" s="43" t="s">
        <v>2</v>
      </c>
      <c r="N2659" s="43" t="s">
        <v>4</v>
      </c>
      <c r="O2659" s="13" t="s">
        <v>5918</v>
      </c>
      <c r="P2659" s="11">
        <v>217629162.94100001</v>
      </c>
      <c r="Q2659" s="41" t="s">
        <v>6281</v>
      </c>
      <c r="R2659" s="43" t="s">
        <v>1091</v>
      </c>
      <c r="S2659" s="43">
        <f t="shared" si="83"/>
        <v>1.7000000000000002</v>
      </c>
      <c r="T2659" s="11">
        <v>3699695.77</v>
      </c>
      <c r="U2659" s="9">
        <f t="shared" si="84"/>
        <v>3699695.77</v>
      </c>
      <c r="V2659" s="41"/>
      <c r="W2659" s="41"/>
      <c r="X2659" s="41"/>
      <c r="Y2659" s="41"/>
      <c r="Z2659" s="41"/>
      <c r="AA2659" s="41"/>
      <c r="AB2659" s="41"/>
      <c r="AC2659" s="41"/>
      <c r="AD2659" s="41"/>
      <c r="AE2659" s="41"/>
      <c r="AF2659" s="41"/>
      <c r="AG2659" s="41"/>
      <c r="AH2659" s="41"/>
      <c r="AI2659" s="41"/>
      <c r="AJ2659" s="41"/>
      <c r="AK2659" s="41"/>
      <c r="AL2659" s="41"/>
      <c r="AM2659" s="41"/>
      <c r="AN2659" s="41"/>
      <c r="AO2659" s="41"/>
      <c r="AP2659" s="41"/>
      <c r="AQ2659" s="41"/>
      <c r="AR2659" s="41"/>
      <c r="AS2659" s="41"/>
      <c r="AT2659" s="41"/>
      <c r="AU2659" s="41"/>
      <c r="AV2659" s="41"/>
      <c r="AW2659" s="41"/>
      <c r="AX2659" s="41"/>
      <c r="AY2659" s="41"/>
      <c r="AZ2659" s="41"/>
      <c r="BA2659" s="41"/>
      <c r="BB2659" s="41"/>
      <c r="BC2659" s="41"/>
      <c r="BD2659" s="41"/>
      <c r="BE2659" s="41"/>
      <c r="BF2659" s="41"/>
      <c r="BG2659" s="41"/>
      <c r="BH2659" s="41"/>
      <c r="BI2659" s="41"/>
      <c r="BJ2659" s="41"/>
      <c r="BK2659" s="12">
        <v>0</v>
      </c>
      <c r="BL2659" s="41"/>
      <c r="BM2659" s="41"/>
      <c r="BN2659" s="41"/>
      <c r="BO2659" s="41"/>
      <c r="BP2659" s="41"/>
      <c r="BQ2659" s="41"/>
      <c r="BR2659" s="41"/>
      <c r="BS2659" s="41"/>
      <c r="BT2659" s="11">
        <v>1330470.5</v>
      </c>
      <c r="BU2659" s="41"/>
      <c r="BV2659" s="41"/>
      <c r="BW2659" s="11"/>
      <c r="BX2659" s="41"/>
      <c r="BY2659" s="41"/>
      <c r="BZ2659" s="41"/>
      <c r="CA2659" s="43">
        <v>0</v>
      </c>
      <c r="CB2659" s="41"/>
      <c r="CC2659" s="41"/>
      <c r="CD2659" s="41"/>
      <c r="CE2659" s="11"/>
      <c r="CF2659" s="11">
        <v>0</v>
      </c>
      <c r="CG2659" s="41"/>
      <c r="CH2659" s="41"/>
      <c r="CI2659" s="11">
        <v>0</v>
      </c>
      <c r="CJ2659" s="11">
        <v>0</v>
      </c>
      <c r="CK2659" s="41"/>
      <c r="CL2659" s="41"/>
      <c r="CM2659" s="43">
        <v>0</v>
      </c>
      <c r="CN2659" s="11">
        <v>0</v>
      </c>
      <c r="CO2659" s="41"/>
      <c r="CP2659" s="41"/>
      <c r="CQ2659" s="41"/>
      <c r="CR2659" s="43">
        <v>0</v>
      </c>
      <c r="CS2659" s="41"/>
      <c r="CT2659" s="100">
        <v>0</v>
      </c>
      <c r="CU2659" s="11"/>
      <c r="CV2659" s="43"/>
      <c r="CW2659" s="41"/>
      <c r="DA2659" s="41"/>
      <c r="DB2659" s="108">
        <v>0</v>
      </c>
      <c r="DE2659" s="41"/>
      <c r="DF2659" s="63"/>
      <c r="DG2659" s="41"/>
      <c r="DH2659" s="41"/>
      <c r="DI2659" s="41"/>
      <c r="DJ2659" s="41"/>
      <c r="DK2659" s="11"/>
      <c r="DL2659" s="41"/>
      <c r="DM2659" s="41"/>
      <c r="DN2659" s="41"/>
      <c r="DO2659" s="41"/>
      <c r="DP2659" s="11">
        <v>0</v>
      </c>
      <c r="DQ2659" s="41"/>
      <c r="DR2659" s="11">
        <v>0</v>
      </c>
      <c r="DS2659" s="41"/>
      <c r="DT2659" s="41">
        <v>0</v>
      </c>
      <c r="DU2659" s="41"/>
      <c r="DV2659" s="56">
        <v>0</v>
      </c>
      <c r="DW2659" s="41"/>
      <c r="DX2659" s="41"/>
      <c r="DY2659" s="41"/>
      <c r="DZ2659" s="11">
        <v>2369225.27</v>
      </c>
      <c r="EA2659" s="41"/>
      <c r="EB2659" s="11"/>
      <c r="EC2659" s="41"/>
      <c r="ED2659" s="11">
        <v>0</v>
      </c>
      <c r="EE2659" s="41"/>
      <c r="EF2659" s="41"/>
      <c r="EG2659" s="43">
        <v>0</v>
      </c>
      <c r="EH2659" s="41"/>
      <c r="EI2659" s="41"/>
      <c r="EJ2659" s="41"/>
    </row>
    <row r="2660" spans="1:140">
      <c r="A2660" s="41"/>
      <c r="B2660" s="41" t="s">
        <v>6278</v>
      </c>
      <c r="C2660" s="41" t="s">
        <v>6279</v>
      </c>
      <c r="D2660" s="43" t="s">
        <v>6285</v>
      </c>
      <c r="E2660" s="43" t="s">
        <v>149</v>
      </c>
      <c r="F2660" s="43" t="s">
        <v>1018</v>
      </c>
      <c r="G2660" s="43" t="s">
        <v>1019</v>
      </c>
      <c r="H2660" s="41"/>
      <c r="I2660" s="41" t="s">
        <v>182</v>
      </c>
      <c r="J2660" s="10">
        <v>42735</v>
      </c>
      <c r="K2660" s="10">
        <v>42748</v>
      </c>
      <c r="L2660" s="41"/>
      <c r="M2660" s="43" t="s">
        <v>2</v>
      </c>
      <c r="N2660" s="43" t="s">
        <v>4</v>
      </c>
      <c r="O2660" s="13" t="s">
        <v>5434</v>
      </c>
      <c r="P2660" s="11">
        <v>226975200.61300001</v>
      </c>
      <c r="Q2660" s="41" t="s">
        <v>6281</v>
      </c>
      <c r="R2660" s="43" t="s">
        <v>4809</v>
      </c>
      <c r="S2660" s="43">
        <f t="shared" si="83"/>
        <v>1.63</v>
      </c>
      <c r="T2660" s="11">
        <v>3699695.77</v>
      </c>
      <c r="U2660" s="9">
        <f t="shared" si="84"/>
        <v>3699695.77</v>
      </c>
      <c r="V2660" s="41"/>
      <c r="W2660" s="41"/>
      <c r="X2660" s="41"/>
      <c r="Y2660" s="41"/>
      <c r="Z2660" s="41"/>
      <c r="AA2660" s="41"/>
      <c r="AB2660" s="41"/>
      <c r="AC2660" s="41"/>
      <c r="AD2660" s="41"/>
      <c r="AE2660" s="41"/>
      <c r="AF2660" s="41"/>
      <c r="AG2660" s="41"/>
      <c r="AH2660" s="41"/>
      <c r="AI2660" s="41"/>
      <c r="AJ2660" s="41"/>
      <c r="AK2660" s="41"/>
      <c r="AL2660" s="41"/>
      <c r="AM2660" s="41"/>
      <c r="AN2660" s="41"/>
      <c r="AO2660" s="41"/>
      <c r="AP2660" s="41"/>
      <c r="AQ2660" s="41"/>
      <c r="AR2660" s="41"/>
      <c r="AS2660" s="41"/>
      <c r="AT2660" s="41"/>
      <c r="AU2660" s="41"/>
      <c r="AV2660" s="41"/>
      <c r="AW2660" s="41"/>
      <c r="AX2660" s="41"/>
      <c r="AY2660" s="41"/>
      <c r="AZ2660" s="41"/>
      <c r="BA2660" s="41"/>
      <c r="BB2660" s="41"/>
      <c r="BC2660" s="41"/>
      <c r="BD2660" s="41"/>
      <c r="BE2660" s="41"/>
      <c r="BF2660" s="41"/>
      <c r="BG2660" s="41"/>
      <c r="BH2660" s="41"/>
      <c r="BI2660" s="41"/>
      <c r="BJ2660" s="41"/>
      <c r="BK2660" s="12">
        <v>0</v>
      </c>
      <c r="BL2660" s="41"/>
      <c r="BM2660" s="41"/>
      <c r="BN2660" s="41"/>
      <c r="BO2660" s="41"/>
      <c r="BP2660" s="41"/>
      <c r="BQ2660" s="41"/>
      <c r="BR2660" s="41"/>
      <c r="BS2660" s="41"/>
      <c r="BT2660" s="11">
        <v>1330470.5</v>
      </c>
      <c r="BU2660" s="41"/>
      <c r="BV2660" s="41"/>
      <c r="BW2660" s="11"/>
      <c r="BX2660" s="41"/>
      <c r="BY2660" s="41"/>
      <c r="BZ2660" s="41"/>
      <c r="CA2660" s="43">
        <v>0</v>
      </c>
      <c r="CB2660" s="41"/>
      <c r="CC2660" s="41"/>
      <c r="CD2660" s="41"/>
      <c r="CE2660" s="11"/>
      <c r="CF2660" s="11">
        <v>0</v>
      </c>
      <c r="CG2660" s="41"/>
      <c r="CH2660" s="41"/>
      <c r="CI2660" s="11">
        <v>0</v>
      </c>
      <c r="CJ2660" s="11">
        <v>0</v>
      </c>
      <c r="CK2660" s="41"/>
      <c r="CL2660" s="41"/>
      <c r="CM2660" s="43">
        <v>0</v>
      </c>
      <c r="CN2660" s="11">
        <v>0</v>
      </c>
      <c r="CO2660" s="41"/>
      <c r="CP2660" s="41"/>
      <c r="CQ2660" s="41"/>
      <c r="CR2660" s="43">
        <v>0</v>
      </c>
      <c r="CS2660" s="41"/>
      <c r="CT2660" s="99">
        <v>0</v>
      </c>
      <c r="CU2660" s="11"/>
      <c r="CV2660" s="43"/>
      <c r="CW2660" s="41"/>
      <c r="DA2660" s="41"/>
      <c r="DB2660" s="108">
        <v>0</v>
      </c>
      <c r="DE2660" s="41"/>
      <c r="DF2660" s="63"/>
      <c r="DG2660" s="41"/>
      <c r="DH2660" s="41"/>
      <c r="DI2660" s="41"/>
      <c r="DJ2660" s="41"/>
      <c r="DK2660" s="11"/>
      <c r="DL2660" s="41"/>
      <c r="DM2660" s="41"/>
      <c r="DN2660" s="41"/>
      <c r="DO2660" s="41"/>
      <c r="DP2660" s="11">
        <v>0</v>
      </c>
      <c r="DQ2660" s="41"/>
      <c r="DR2660" s="11">
        <v>0</v>
      </c>
      <c r="DS2660" s="41"/>
      <c r="DT2660" s="41">
        <v>0</v>
      </c>
      <c r="DU2660" s="41"/>
      <c r="DV2660" s="25">
        <v>0</v>
      </c>
      <c r="DW2660" s="41"/>
      <c r="DX2660" s="41"/>
      <c r="DY2660" s="41"/>
      <c r="DZ2660" s="11">
        <v>2369225.27</v>
      </c>
      <c r="EA2660" s="41"/>
      <c r="EB2660" s="11"/>
      <c r="EC2660" s="41"/>
      <c r="ED2660" s="11">
        <v>0</v>
      </c>
      <c r="EE2660" s="41"/>
      <c r="EF2660" s="41"/>
      <c r="EG2660" s="43">
        <v>0</v>
      </c>
      <c r="EH2660" s="41"/>
      <c r="EI2660" s="41"/>
      <c r="EJ2660" s="41"/>
    </row>
    <row r="2661" spans="1:140">
      <c r="A2661" s="41"/>
      <c r="B2661" s="41" t="s">
        <v>6278</v>
      </c>
      <c r="C2661" s="41" t="s">
        <v>6279</v>
      </c>
      <c r="D2661" s="43" t="s">
        <v>6285</v>
      </c>
      <c r="E2661" s="43" t="s">
        <v>149</v>
      </c>
      <c r="F2661" s="43" t="s">
        <v>1018</v>
      </c>
      <c r="G2661" s="43" t="s">
        <v>1019</v>
      </c>
      <c r="H2661" s="41"/>
      <c r="I2661" s="41" t="s">
        <v>182</v>
      </c>
      <c r="J2661" s="10">
        <v>42825</v>
      </c>
      <c r="K2661" s="10">
        <v>42838</v>
      </c>
      <c r="L2661" s="41"/>
      <c r="M2661" s="43" t="s">
        <v>2</v>
      </c>
      <c r="N2661" s="43" t="s">
        <v>4</v>
      </c>
      <c r="O2661" s="13" t="s">
        <v>5434</v>
      </c>
      <c r="P2661" s="11">
        <v>249979443.91800001</v>
      </c>
      <c r="Q2661" s="41" t="s">
        <v>6281</v>
      </c>
      <c r="R2661" s="43" t="s">
        <v>5714</v>
      </c>
      <c r="S2661" s="43">
        <f t="shared" si="83"/>
        <v>1.48</v>
      </c>
      <c r="T2661" s="11">
        <v>3699695.77</v>
      </c>
      <c r="U2661" s="9">
        <f t="shared" si="84"/>
        <v>3699695.77</v>
      </c>
      <c r="V2661" s="41"/>
      <c r="W2661" s="41"/>
      <c r="X2661" s="41"/>
      <c r="Y2661" s="41"/>
      <c r="Z2661" s="41"/>
      <c r="AA2661" s="41"/>
      <c r="AB2661" s="41"/>
      <c r="AC2661" s="41"/>
      <c r="AD2661" s="41"/>
      <c r="AE2661" s="41"/>
      <c r="AF2661" s="41"/>
      <c r="AG2661" s="41"/>
      <c r="AH2661" s="41"/>
      <c r="AI2661" s="41"/>
      <c r="AJ2661" s="41"/>
      <c r="AK2661" s="41"/>
      <c r="AL2661" s="41"/>
      <c r="AM2661" s="41"/>
      <c r="AN2661" s="41"/>
      <c r="AO2661" s="41"/>
      <c r="AP2661" s="41"/>
      <c r="AQ2661" s="41"/>
      <c r="AR2661" s="41"/>
      <c r="AS2661" s="41"/>
      <c r="AT2661" s="41"/>
      <c r="AU2661" s="41"/>
      <c r="AV2661" s="41"/>
      <c r="AW2661" s="41"/>
      <c r="AX2661" s="41"/>
      <c r="AY2661" s="41"/>
      <c r="AZ2661" s="41"/>
      <c r="BA2661" s="41"/>
      <c r="BB2661" s="41"/>
      <c r="BC2661" s="41"/>
      <c r="BD2661" s="41"/>
      <c r="BE2661" s="41"/>
      <c r="BF2661" s="41"/>
      <c r="BG2661" s="41"/>
      <c r="BH2661" s="41"/>
      <c r="BI2661" s="41"/>
      <c r="BJ2661" s="41"/>
      <c r="BK2661" s="12">
        <v>0</v>
      </c>
      <c r="BL2661" s="41"/>
      <c r="BM2661" s="41"/>
      <c r="BN2661" s="41"/>
      <c r="BO2661" s="41"/>
      <c r="BP2661" s="41"/>
      <c r="BQ2661" s="41"/>
      <c r="BR2661" s="41"/>
      <c r="BS2661" s="41"/>
      <c r="BT2661" s="11">
        <v>1330470.5</v>
      </c>
      <c r="BU2661" s="41"/>
      <c r="BV2661" s="41"/>
      <c r="BW2661" s="11"/>
      <c r="BX2661" s="41"/>
      <c r="BY2661" s="41"/>
      <c r="BZ2661" s="41"/>
      <c r="CA2661" s="43">
        <v>0</v>
      </c>
      <c r="CB2661" s="41"/>
      <c r="CC2661" s="41"/>
      <c r="CD2661" s="41"/>
      <c r="CE2661" s="11"/>
      <c r="CF2661" s="11">
        <v>0</v>
      </c>
      <c r="CG2661" s="41"/>
      <c r="CH2661" s="41"/>
      <c r="CI2661" s="11">
        <v>0</v>
      </c>
      <c r="CJ2661" s="11">
        <v>0</v>
      </c>
      <c r="CK2661" s="41"/>
      <c r="CL2661" s="41"/>
      <c r="CM2661" s="43">
        <v>0</v>
      </c>
      <c r="CN2661" s="11">
        <v>0</v>
      </c>
      <c r="CO2661" s="41"/>
      <c r="CP2661" s="41"/>
      <c r="CQ2661" s="41"/>
      <c r="CR2661" s="43">
        <v>0</v>
      </c>
      <c r="CS2661" s="41"/>
      <c r="CT2661" s="99">
        <v>0</v>
      </c>
      <c r="CU2661" s="11"/>
      <c r="CV2661" s="43"/>
      <c r="CW2661" s="41"/>
      <c r="DA2661" s="41"/>
      <c r="DB2661" s="107">
        <v>0</v>
      </c>
      <c r="DE2661" s="41"/>
      <c r="DF2661" s="11"/>
      <c r="DG2661" s="41"/>
      <c r="DH2661" s="41"/>
      <c r="DI2661" s="41"/>
      <c r="DJ2661" s="41"/>
      <c r="DK2661" s="11"/>
      <c r="DL2661" s="41"/>
      <c r="DM2661" s="41"/>
      <c r="DN2661" s="41"/>
      <c r="DO2661" s="41"/>
      <c r="DP2661" s="11">
        <v>0</v>
      </c>
      <c r="DQ2661" s="41"/>
      <c r="DR2661" s="11">
        <v>0</v>
      </c>
      <c r="DS2661" s="41"/>
      <c r="DT2661" s="41">
        <v>0</v>
      </c>
      <c r="DU2661" s="41"/>
      <c r="DV2661" s="25">
        <v>0</v>
      </c>
      <c r="DW2661" s="41"/>
      <c r="DX2661" s="41"/>
      <c r="DY2661" s="41"/>
      <c r="DZ2661" s="11">
        <v>2369225.27</v>
      </c>
      <c r="EA2661" s="41"/>
      <c r="EB2661" s="11"/>
      <c r="EC2661" s="41"/>
      <c r="ED2661" s="11">
        <v>0</v>
      </c>
      <c r="EE2661" s="41"/>
      <c r="EF2661" s="41"/>
      <c r="EG2661" s="43">
        <v>0</v>
      </c>
      <c r="EH2661" s="41"/>
      <c r="EI2661" s="41"/>
      <c r="EJ2661" s="41"/>
    </row>
    <row r="2662" spans="1:140">
      <c r="B2662" s="41" t="s">
        <v>6278</v>
      </c>
      <c r="C2662" s="41" t="s">
        <v>6279</v>
      </c>
      <c r="D2662" s="43" t="s">
        <v>6298</v>
      </c>
      <c r="E2662" s="43" t="s">
        <v>149</v>
      </c>
      <c r="F2662" s="43" t="s">
        <v>2828</v>
      </c>
      <c r="G2662" s="43" t="s">
        <v>2829</v>
      </c>
      <c r="H2662" s="41"/>
      <c r="J2662" s="10">
        <v>42551</v>
      </c>
      <c r="K2662" s="10">
        <v>42551</v>
      </c>
      <c r="M2662" s="43" t="s">
        <v>152</v>
      </c>
      <c r="N2662" s="43" t="s">
        <v>153</v>
      </c>
      <c r="O2662" s="13" t="s">
        <v>2830</v>
      </c>
      <c r="P2662" s="11">
        <v>565042361.49504197</v>
      </c>
      <c r="Q2662" s="41" t="s">
        <v>6281</v>
      </c>
      <c r="R2662" s="43" t="s">
        <v>2831</v>
      </c>
      <c r="S2662" s="43">
        <f t="shared" si="83"/>
        <v>40.552700000000002</v>
      </c>
      <c r="T2662" s="11">
        <v>229139933.73000002</v>
      </c>
      <c r="U2662" s="9">
        <f t="shared" si="84"/>
        <v>229139933.73000002</v>
      </c>
      <c r="BE2662" s="42"/>
      <c r="BK2662" s="12"/>
      <c r="BS2662" s="11">
        <v>0</v>
      </c>
      <c r="BT2662" s="11">
        <v>0</v>
      </c>
      <c r="BW2662" s="11">
        <v>0</v>
      </c>
      <c r="CA2662" s="43"/>
      <c r="CE2662" s="5"/>
      <c r="CF2662" s="11"/>
      <c r="CI2662" s="11">
        <v>107767.67999999999</v>
      </c>
      <c r="CJ2662" s="11">
        <v>0</v>
      </c>
      <c r="CM2662" s="11">
        <v>229032166.05000001</v>
      </c>
      <c r="CN2662" s="11"/>
      <c r="CR2662" s="43"/>
      <c r="CT2662" s="35"/>
      <c r="CU2662" s="11"/>
      <c r="CV2662" s="43"/>
      <c r="DB2662" s="107"/>
      <c r="DF2662" s="11"/>
      <c r="DK2662" s="11">
        <v>0</v>
      </c>
      <c r="DP2662" s="11"/>
      <c r="DQ2662" s="11"/>
      <c r="DR2662" s="11"/>
      <c r="DV2662" s="25"/>
      <c r="DZ2662" s="11"/>
      <c r="EA2662" s="11"/>
      <c r="EB2662" s="11">
        <v>0</v>
      </c>
      <c r="EC2662" s="11"/>
      <c r="ED2662" s="11"/>
      <c r="EG2662" s="43"/>
    </row>
    <row r="2663" spans="1:140" s="67" customFormat="1">
      <c r="B2663" s="68" t="s">
        <v>6278</v>
      </c>
      <c r="C2663" s="68" t="s">
        <v>6279</v>
      </c>
      <c r="D2663" s="69" t="s">
        <v>6298</v>
      </c>
      <c r="E2663" s="69" t="s">
        <v>149</v>
      </c>
      <c r="F2663" s="69" t="s">
        <v>2366</v>
      </c>
      <c r="G2663" s="69" t="s">
        <v>2367</v>
      </c>
      <c r="H2663" s="68"/>
      <c r="J2663" s="70">
        <v>42461</v>
      </c>
      <c r="K2663" s="70">
        <v>42461</v>
      </c>
      <c r="M2663" s="69" t="s">
        <v>152</v>
      </c>
      <c r="N2663" s="69" t="s">
        <v>153</v>
      </c>
      <c r="O2663" s="71" t="s">
        <v>2368</v>
      </c>
      <c r="P2663" s="72">
        <v>159314781.605212</v>
      </c>
      <c r="Q2663" s="68" t="s">
        <v>6281</v>
      </c>
      <c r="R2663" s="69" t="s">
        <v>2369</v>
      </c>
      <c r="S2663" s="69">
        <f t="shared" si="83"/>
        <v>5.4245799999999997</v>
      </c>
      <c r="T2663" s="72">
        <v>8642157.7799999993</v>
      </c>
      <c r="U2663" s="73">
        <f t="shared" si="84"/>
        <v>8642157.7799999993</v>
      </c>
      <c r="BK2663" s="74">
        <v>0</v>
      </c>
      <c r="BS2663" s="72"/>
      <c r="BT2663" s="72">
        <v>8394812.0199999996</v>
      </c>
      <c r="BW2663" s="72"/>
      <c r="CA2663" s="69">
        <v>0</v>
      </c>
      <c r="CE2663" s="75"/>
      <c r="CF2663" s="72">
        <v>0</v>
      </c>
      <c r="CI2663" s="72">
        <v>247345.76</v>
      </c>
      <c r="CJ2663" s="72">
        <v>0</v>
      </c>
      <c r="CM2663" s="72">
        <v>0</v>
      </c>
      <c r="CN2663" s="72">
        <v>0</v>
      </c>
      <c r="CR2663" s="69">
        <v>0</v>
      </c>
      <c r="CT2663" s="93"/>
      <c r="CU2663" s="72"/>
      <c r="CV2663" s="69"/>
      <c r="CX2663" s="68"/>
      <c r="CY2663" s="68"/>
      <c r="CZ2663" s="68"/>
      <c r="DB2663" s="90">
        <v>0</v>
      </c>
      <c r="DC2663" s="68"/>
      <c r="DD2663" s="68"/>
      <c r="DF2663" s="72">
        <v>0</v>
      </c>
      <c r="DK2663" s="72"/>
      <c r="DP2663" s="72">
        <v>0</v>
      </c>
      <c r="DQ2663" s="72"/>
      <c r="DR2663" s="72">
        <v>0</v>
      </c>
      <c r="DV2663" s="78">
        <v>0</v>
      </c>
      <c r="DZ2663" s="72">
        <v>0</v>
      </c>
      <c r="EA2663" s="72"/>
      <c r="EB2663" s="72"/>
      <c r="EC2663" s="72"/>
      <c r="ED2663" s="72">
        <v>0</v>
      </c>
      <c r="EG2663" s="69">
        <v>0</v>
      </c>
    </row>
    <row r="2664" spans="1:140">
      <c r="B2664" s="41" t="s">
        <v>6278</v>
      </c>
      <c r="C2664" s="41" t="s">
        <v>6279</v>
      </c>
      <c r="D2664" s="43" t="s">
        <v>6298</v>
      </c>
      <c r="E2664" s="43" t="s">
        <v>149</v>
      </c>
      <c r="F2664" s="43" t="s">
        <v>430</v>
      </c>
      <c r="G2664" s="43" t="s">
        <v>5095</v>
      </c>
      <c r="H2664" s="41"/>
      <c r="J2664" s="10">
        <v>42216</v>
      </c>
      <c r="K2664" s="10">
        <v>42309</v>
      </c>
      <c r="M2664" s="43" t="s">
        <v>152</v>
      </c>
      <c r="N2664" s="43" t="s">
        <v>153</v>
      </c>
      <c r="O2664" s="13" t="s">
        <v>432</v>
      </c>
      <c r="P2664" s="11">
        <v>6798964228.4200001</v>
      </c>
      <c r="Q2664" s="41" t="s">
        <v>6281</v>
      </c>
      <c r="R2664" s="43" t="s">
        <v>433</v>
      </c>
      <c r="S2664" s="43">
        <f t="shared" si="83"/>
        <v>0.45879999999999999</v>
      </c>
      <c r="T2664" s="11">
        <v>31193647.879999999</v>
      </c>
      <c r="U2664" s="9">
        <f t="shared" si="84"/>
        <v>31193647.879999999</v>
      </c>
      <c r="BE2664" s="42"/>
      <c r="BK2664" s="12">
        <v>0</v>
      </c>
      <c r="BS2664" s="11"/>
      <c r="BT2664" s="11">
        <v>9807975.6500000004</v>
      </c>
      <c r="BW2664" s="11"/>
      <c r="CA2664" s="43">
        <v>0</v>
      </c>
      <c r="CE2664" s="5"/>
      <c r="CF2664" s="11">
        <v>0</v>
      </c>
      <c r="CI2664" s="11">
        <v>265975.95</v>
      </c>
      <c r="CJ2664" s="11">
        <v>0</v>
      </c>
      <c r="CM2664" s="11">
        <v>0</v>
      </c>
      <c r="CN2664" s="11">
        <v>0</v>
      </c>
      <c r="CR2664" s="43">
        <v>0</v>
      </c>
      <c r="CT2664" s="97">
        <v>0</v>
      </c>
      <c r="CU2664" s="11"/>
      <c r="CV2664" s="43"/>
      <c r="DB2664" s="104">
        <v>0</v>
      </c>
      <c r="DF2664" s="11">
        <v>0</v>
      </c>
      <c r="DK2664" s="11"/>
      <c r="DP2664" s="11">
        <v>0</v>
      </c>
      <c r="DQ2664" s="11"/>
      <c r="DR2664" s="11">
        <v>0</v>
      </c>
      <c r="DV2664" s="24">
        <v>0</v>
      </c>
      <c r="DZ2664" s="11">
        <v>21119696.280000001</v>
      </c>
      <c r="EA2664" s="11"/>
      <c r="EB2664" s="11"/>
      <c r="EC2664" s="11"/>
      <c r="ED2664" s="11">
        <v>0</v>
      </c>
      <c r="EG2664" s="43">
        <v>0</v>
      </c>
    </row>
    <row r="2665" spans="1:140">
      <c r="B2665" s="41" t="s">
        <v>6278</v>
      </c>
      <c r="C2665" s="41" t="s">
        <v>6279</v>
      </c>
      <c r="D2665" s="43" t="s">
        <v>6298</v>
      </c>
      <c r="E2665" s="43" t="s">
        <v>149</v>
      </c>
      <c r="F2665" s="43" t="s">
        <v>430</v>
      </c>
      <c r="G2665" s="43" t="s">
        <v>5095</v>
      </c>
      <c r="H2665" s="41"/>
      <c r="J2665" s="10">
        <v>42247</v>
      </c>
      <c r="K2665" s="10">
        <v>42309</v>
      </c>
      <c r="M2665" s="43" t="s">
        <v>152</v>
      </c>
      <c r="N2665" s="43" t="s">
        <v>153</v>
      </c>
      <c r="O2665" s="13" t="s">
        <v>432</v>
      </c>
      <c r="P2665" s="11">
        <v>7062179732.8500004</v>
      </c>
      <c r="Q2665" s="41" t="s">
        <v>6281</v>
      </c>
      <c r="R2665" s="43" t="s">
        <v>560</v>
      </c>
      <c r="S2665" s="43">
        <f t="shared" si="83"/>
        <v>0.44169999999999998</v>
      </c>
      <c r="T2665" s="11">
        <v>31193647.879999999</v>
      </c>
      <c r="U2665" s="9">
        <f t="shared" si="84"/>
        <v>31193647.879999999</v>
      </c>
      <c r="BE2665" s="42"/>
      <c r="BK2665" s="12">
        <v>0</v>
      </c>
      <c r="BS2665" s="11"/>
      <c r="BT2665" s="11">
        <v>9807975.6500000004</v>
      </c>
      <c r="BW2665" s="11"/>
      <c r="CA2665" s="43">
        <v>0</v>
      </c>
      <c r="CE2665" s="5"/>
      <c r="CF2665" s="11">
        <v>0</v>
      </c>
      <c r="CI2665" s="11">
        <v>265975.95</v>
      </c>
      <c r="CJ2665" s="11">
        <v>0</v>
      </c>
      <c r="CM2665" s="11">
        <v>0</v>
      </c>
      <c r="CN2665" s="11">
        <v>0</v>
      </c>
      <c r="CR2665" s="43">
        <v>0</v>
      </c>
      <c r="CT2665" s="97">
        <v>0</v>
      </c>
      <c r="CU2665" s="11"/>
      <c r="CV2665" s="43"/>
      <c r="DB2665" s="104">
        <v>0</v>
      </c>
      <c r="DF2665" s="11">
        <v>0</v>
      </c>
      <c r="DK2665" s="11"/>
      <c r="DP2665" s="11">
        <v>0</v>
      </c>
      <c r="DQ2665" s="11"/>
      <c r="DR2665" s="11">
        <v>0</v>
      </c>
      <c r="DV2665" s="24">
        <v>0</v>
      </c>
      <c r="DZ2665" s="11">
        <v>21119696.280000001</v>
      </c>
      <c r="EA2665" s="11"/>
      <c r="EB2665" s="11"/>
      <c r="EC2665" s="11"/>
      <c r="ED2665" s="11">
        <v>0</v>
      </c>
      <c r="EG2665" s="43">
        <v>0</v>
      </c>
    </row>
    <row r="2666" spans="1:140">
      <c r="B2666" s="41" t="s">
        <v>6278</v>
      </c>
      <c r="C2666" s="41" t="s">
        <v>6279</v>
      </c>
      <c r="D2666" s="43" t="s">
        <v>6298</v>
      </c>
      <c r="E2666" s="43" t="s">
        <v>149</v>
      </c>
      <c r="F2666" s="43" t="s">
        <v>430</v>
      </c>
      <c r="G2666" s="43" t="s">
        <v>5095</v>
      </c>
      <c r="H2666" s="41"/>
      <c r="J2666" s="10">
        <v>42277</v>
      </c>
      <c r="K2666" s="10">
        <v>42309</v>
      </c>
      <c r="M2666" s="43" t="s">
        <v>152</v>
      </c>
      <c r="N2666" s="43" t="s">
        <v>153</v>
      </c>
      <c r="O2666" s="13" t="s">
        <v>432</v>
      </c>
      <c r="P2666" s="11">
        <v>7291642795.6999998</v>
      </c>
      <c r="Q2666" s="41" t="s">
        <v>6281</v>
      </c>
      <c r="R2666" s="43" t="s">
        <v>1119</v>
      </c>
      <c r="S2666" s="43">
        <f t="shared" si="83"/>
        <v>0.42779999999999996</v>
      </c>
      <c r="T2666" s="11">
        <v>31193647.879999999</v>
      </c>
      <c r="U2666" s="9">
        <f t="shared" si="84"/>
        <v>31193647.879999999</v>
      </c>
      <c r="BE2666" s="42"/>
      <c r="BK2666" s="12">
        <v>0</v>
      </c>
      <c r="BS2666" s="11"/>
      <c r="BT2666" s="11">
        <v>9807975.6500000004</v>
      </c>
      <c r="BW2666" s="11"/>
      <c r="CA2666" s="43">
        <v>0</v>
      </c>
      <c r="CE2666" s="5"/>
      <c r="CF2666" s="11">
        <v>0</v>
      </c>
      <c r="CI2666" s="11">
        <v>265975.95</v>
      </c>
      <c r="CJ2666" s="11">
        <v>0</v>
      </c>
      <c r="CM2666" s="11">
        <v>0</v>
      </c>
      <c r="CN2666" s="11">
        <v>0</v>
      </c>
      <c r="CR2666" s="43">
        <v>0</v>
      </c>
      <c r="CT2666" s="97">
        <v>0</v>
      </c>
      <c r="CU2666" s="11"/>
      <c r="CV2666" s="43"/>
      <c r="DB2666" s="104">
        <v>0</v>
      </c>
      <c r="DF2666" s="11">
        <v>0</v>
      </c>
      <c r="DK2666" s="11"/>
      <c r="DP2666" s="11"/>
      <c r="DQ2666" s="11"/>
      <c r="DR2666" s="11"/>
      <c r="DV2666" s="24">
        <v>0</v>
      </c>
      <c r="DZ2666" s="11">
        <v>21119696.280000001</v>
      </c>
      <c r="EA2666" s="11"/>
      <c r="EB2666" s="11"/>
      <c r="EC2666" s="11"/>
      <c r="ED2666" s="11">
        <v>0</v>
      </c>
      <c r="EG2666" s="43">
        <v>0</v>
      </c>
    </row>
    <row r="2667" spans="1:140">
      <c r="B2667" s="41" t="s">
        <v>6278</v>
      </c>
      <c r="C2667" s="41" t="s">
        <v>6279</v>
      </c>
      <c r="D2667" s="43" t="s">
        <v>6298</v>
      </c>
      <c r="E2667" s="43" t="s">
        <v>149</v>
      </c>
      <c r="F2667" s="43" t="s">
        <v>430</v>
      </c>
      <c r="G2667" s="43" t="s">
        <v>5095</v>
      </c>
      <c r="H2667" s="41"/>
      <c r="J2667" s="10">
        <v>42308</v>
      </c>
      <c r="K2667" s="10">
        <v>42401</v>
      </c>
      <c r="M2667" s="43" t="s">
        <v>152</v>
      </c>
      <c r="N2667" s="43" t="s">
        <v>153</v>
      </c>
      <c r="O2667" s="13" t="s">
        <v>432</v>
      </c>
      <c r="P2667" s="11">
        <v>7249279079.71</v>
      </c>
      <c r="Q2667" s="41" t="s">
        <v>6281</v>
      </c>
      <c r="R2667" s="43" t="s">
        <v>1278</v>
      </c>
      <c r="S2667" s="43">
        <f t="shared" si="83"/>
        <v>0.43030000000000002</v>
      </c>
      <c r="T2667" s="11">
        <v>31193647.879999999</v>
      </c>
      <c r="U2667" s="9">
        <f t="shared" si="84"/>
        <v>31193647.879999999</v>
      </c>
      <c r="BE2667" s="42"/>
      <c r="BK2667" s="12">
        <v>0</v>
      </c>
      <c r="BS2667" s="11"/>
      <c r="BT2667" s="11">
        <v>9807975.6500000004</v>
      </c>
      <c r="BW2667" s="11"/>
      <c r="CA2667" s="43">
        <v>0</v>
      </c>
      <c r="CE2667" s="5"/>
      <c r="CF2667" s="11">
        <v>0</v>
      </c>
      <c r="CI2667" s="11">
        <v>265975.95</v>
      </c>
      <c r="CJ2667" s="11">
        <v>0</v>
      </c>
      <c r="CM2667" s="11">
        <v>0</v>
      </c>
      <c r="CN2667" s="11">
        <v>0</v>
      </c>
      <c r="CR2667" s="43">
        <v>0</v>
      </c>
      <c r="CT2667" s="98">
        <v>0</v>
      </c>
      <c r="CU2667" s="11"/>
      <c r="CV2667" s="43"/>
      <c r="DB2667" s="105">
        <v>0</v>
      </c>
      <c r="DF2667" s="11">
        <v>0</v>
      </c>
      <c r="DK2667" s="11"/>
      <c r="DP2667" s="11">
        <v>0</v>
      </c>
      <c r="DQ2667" s="11"/>
      <c r="DR2667" s="11">
        <v>0</v>
      </c>
      <c r="DV2667" s="55">
        <v>0</v>
      </c>
      <c r="DZ2667" s="11">
        <v>21119696.280000001</v>
      </c>
      <c r="EA2667" s="11"/>
      <c r="EB2667" s="11"/>
      <c r="EC2667" s="11"/>
      <c r="ED2667" s="11">
        <v>0</v>
      </c>
      <c r="EG2667" s="43">
        <v>0</v>
      </c>
    </row>
    <row r="2668" spans="1:140">
      <c r="B2668" s="41" t="s">
        <v>6278</v>
      </c>
      <c r="C2668" s="41" t="s">
        <v>6279</v>
      </c>
      <c r="D2668" s="43" t="s">
        <v>6298</v>
      </c>
      <c r="E2668" s="43" t="s">
        <v>149</v>
      </c>
      <c r="F2668" s="43" t="s">
        <v>430</v>
      </c>
      <c r="G2668" s="43" t="s">
        <v>5095</v>
      </c>
      <c r="H2668" s="41"/>
      <c r="J2668" s="10">
        <v>42338</v>
      </c>
      <c r="K2668" s="10">
        <v>42401</v>
      </c>
      <c r="M2668" s="43" t="s">
        <v>152</v>
      </c>
      <c r="N2668" s="43" t="s">
        <v>153</v>
      </c>
      <c r="O2668" s="13" t="s">
        <v>432</v>
      </c>
      <c r="P2668" s="11">
        <v>6483817892.3299999</v>
      </c>
      <c r="Q2668" s="41" t="s">
        <v>6281</v>
      </c>
      <c r="R2668" s="43" t="s">
        <v>1356</v>
      </c>
      <c r="S2668" s="43">
        <f t="shared" si="83"/>
        <v>0.48110000000000003</v>
      </c>
      <c r="T2668" s="11">
        <v>31193647.879999999</v>
      </c>
      <c r="U2668" s="9">
        <f t="shared" si="84"/>
        <v>31193647.879999999</v>
      </c>
      <c r="BE2668" s="42"/>
      <c r="BK2668" s="12">
        <v>0</v>
      </c>
      <c r="BS2668" s="11"/>
      <c r="BT2668" s="11">
        <v>9807975.6500000004</v>
      </c>
      <c r="BW2668" s="11"/>
      <c r="CA2668" s="43">
        <v>0</v>
      </c>
      <c r="CE2668" s="5"/>
      <c r="CF2668" s="11">
        <v>0</v>
      </c>
      <c r="CI2668" s="11">
        <v>265975.95</v>
      </c>
      <c r="CJ2668" s="11">
        <v>0</v>
      </c>
      <c r="CM2668" s="11">
        <v>0</v>
      </c>
      <c r="CN2668" s="11">
        <v>0</v>
      </c>
      <c r="CR2668" s="43">
        <v>0</v>
      </c>
      <c r="CT2668" s="97">
        <v>0</v>
      </c>
      <c r="CU2668" s="11"/>
      <c r="CV2668" s="43"/>
      <c r="DB2668" s="106">
        <v>0</v>
      </c>
      <c r="DF2668" s="11">
        <v>0</v>
      </c>
      <c r="DK2668" s="11"/>
      <c r="DP2668" s="11">
        <v>0</v>
      </c>
      <c r="DQ2668" s="11"/>
      <c r="DR2668" s="11">
        <v>0</v>
      </c>
      <c r="DV2668" s="23">
        <v>0</v>
      </c>
      <c r="DZ2668" s="11">
        <v>21119696.280000001</v>
      </c>
      <c r="EA2668" s="11"/>
      <c r="EB2668" s="11"/>
      <c r="EC2668" s="11"/>
      <c r="ED2668" s="11">
        <v>0</v>
      </c>
      <c r="EG2668" s="43">
        <v>0</v>
      </c>
    </row>
    <row r="2669" spans="1:140">
      <c r="B2669" s="41" t="s">
        <v>6278</v>
      </c>
      <c r="C2669" s="41" t="s">
        <v>6279</v>
      </c>
      <c r="D2669" s="43" t="s">
        <v>6298</v>
      </c>
      <c r="E2669" s="43" t="s">
        <v>149</v>
      </c>
      <c r="F2669" s="43" t="s">
        <v>430</v>
      </c>
      <c r="G2669" s="43" t="s">
        <v>431</v>
      </c>
      <c r="H2669" s="41"/>
      <c r="J2669" s="10">
        <v>42369</v>
      </c>
      <c r="K2669" s="10">
        <v>42401</v>
      </c>
      <c r="M2669" s="43" t="s">
        <v>152</v>
      </c>
      <c r="N2669" s="43" t="s">
        <v>153</v>
      </c>
      <c r="O2669" s="13" t="s">
        <v>432</v>
      </c>
      <c r="P2669" s="11">
        <v>6725667934.4499998</v>
      </c>
      <c r="Q2669" s="41" t="s">
        <v>6281</v>
      </c>
      <c r="R2669" s="43" t="s">
        <v>1952</v>
      </c>
      <c r="S2669" s="43">
        <f t="shared" si="83"/>
        <v>0.46379999999999999</v>
      </c>
      <c r="T2669" s="11">
        <v>31193647.879999999</v>
      </c>
      <c r="U2669" s="9">
        <f t="shared" si="84"/>
        <v>31193647.879999999</v>
      </c>
      <c r="BE2669" s="42"/>
      <c r="BK2669" s="12">
        <v>0</v>
      </c>
      <c r="BS2669" s="11"/>
      <c r="BT2669" s="11">
        <v>9807975.6500000004</v>
      </c>
      <c r="BW2669" s="11"/>
      <c r="CA2669" s="43">
        <v>0</v>
      </c>
      <c r="CE2669" s="5"/>
      <c r="CF2669" s="11">
        <v>0</v>
      </c>
      <c r="CI2669" s="11">
        <v>265975.95</v>
      </c>
      <c r="CJ2669" s="11">
        <v>0</v>
      </c>
      <c r="CM2669" s="11">
        <v>0</v>
      </c>
      <c r="CN2669" s="11">
        <v>0</v>
      </c>
      <c r="CR2669" s="43">
        <v>0</v>
      </c>
      <c r="CT2669" s="98">
        <v>0</v>
      </c>
      <c r="CU2669" s="11"/>
      <c r="CV2669" s="43"/>
      <c r="DB2669" s="105">
        <v>0</v>
      </c>
      <c r="DF2669" s="11">
        <v>0</v>
      </c>
      <c r="DK2669" s="11"/>
      <c r="DP2669" s="11">
        <v>0</v>
      </c>
      <c r="DQ2669" s="11"/>
      <c r="DR2669" s="11">
        <v>0</v>
      </c>
      <c r="DV2669" s="55">
        <v>0</v>
      </c>
      <c r="DZ2669" s="11">
        <v>21119696.280000001</v>
      </c>
      <c r="EA2669" s="11"/>
      <c r="EB2669" s="11"/>
      <c r="EC2669" s="11"/>
      <c r="ED2669" s="11">
        <v>0</v>
      </c>
      <c r="EG2669" s="43">
        <v>0</v>
      </c>
    </row>
    <row r="2670" spans="1:140">
      <c r="B2670" s="41" t="s">
        <v>6278</v>
      </c>
      <c r="C2670" s="41" t="s">
        <v>6279</v>
      </c>
      <c r="D2670" s="43" t="s">
        <v>6298</v>
      </c>
      <c r="E2670" s="43" t="s">
        <v>149</v>
      </c>
      <c r="F2670" s="43" t="s">
        <v>430</v>
      </c>
      <c r="G2670" s="43" t="s">
        <v>5095</v>
      </c>
      <c r="H2670" s="41"/>
      <c r="J2670" s="10">
        <v>42400</v>
      </c>
      <c r="K2670" s="10">
        <v>42491</v>
      </c>
      <c r="M2670" s="43" t="s">
        <v>152</v>
      </c>
      <c r="N2670" s="43" t="s">
        <v>153</v>
      </c>
      <c r="O2670" s="13" t="s">
        <v>432</v>
      </c>
      <c r="P2670" s="11">
        <v>6731473431.1599998</v>
      </c>
      <c r="Q2670" s="41" t="s">
        <v>6281</v>
      </c>
      <c r="R2670" s="43" t="s">
        <v>2059</v>
      </c>
      <c r="S2670" s="43">
        <f t="shared" si="83"/>
        <v>0.46340000000000003</v>
      </c>
      <c r="T2670" s="11">
        <v>31193647.879999999</v>
      </c>
      <c r="U2670" s="9">
        <f t="shared" si="84"/>
        <v>31193647.879999999</v>
      </c>
      <c r="BE2670" s="42"/>
      <c r="BK2670" s="12">
        <v>0</v>
      </c>
      <c r="BS2670" s="11"/>
      <c r="BT2670" s="11">
        <v>9807975.6500000004</v>
      </c>
      <c r="BW2670" s="11"/>
      <c r="CA2670" s="43">
        <v>0</v>
      </c>
      <c r="CE2670" s="5"/>
      <c r="CF2670" s="11">
        <v>0</v>
      </c>
      <c r="CI2670" s="11">
        <v>265975.95</v>
      </c>
      <c r="CJ2670" s="11">
        <v>0</v>
      </c>
      <c r="CM2670" s="11">
        <v>0</v>
      </c>
      <c r="CN2670" s="11">
        <v>0</v>
      </c>
      <c r="CR2670" s="43">
        <v>0</v>
      </c>
      <c r="CT2670" s="98">
        <v>0</v>
      </c>
      <c r="CU2670" s="11"/>
      <c r="CV2670" s="43"/>
      <c r="DB2670" s="105">
        <v>0</v>
      </c>
      <c r="DF2670" s="11">
        <v>0</v>
      </c>
      <c r="DK2670" s="11"/>
      <c r="DP2670" s="11">
        <v>0</v>
      </c>
      <c r="DQ2670" s="11"/>
      <c r="DR2670" s="11">
        <v>0</v>
      </c>
      <c r="DV2670" s="55">
        <v>0</v>
      </c>
      <c r="DZ2670" s="11">
        <v>21119696.280000001</v>
      </c>
      <c r="EA2670" s="11"/>
      <c r="EB2670" s="11"/>
      <c r="EC2670" s="11"/>
      <c r="ED2670" s="11">
        <v>0</v>
      </c>
      <c r="EG2670" s="43">
        <v>0</v>
      </c>
    </row>
    <row r="2671" spans="1:140">
      <c r="B2671" s="41" t="s">
        <v>6278</v>
      </c>
      <c r="C2671" s="41" t="s">
        <v>6279</v>
      </c>
      <c r="D2671" s="43" t="s">
        <v>6298</v>
      </c>
      <c r="E2671" s="43" t="s">
        <v>149</v>
      </c>
      <c r="F2671" s="43" t="s">
        <v>430</v>
      </c>
      <c r="G2671" s="43" t="s">
        <v>5095</v>
      </c>
      <c r="H2671" s="41"/>
      <c r="J2671" s="10">
        <v>42429</v>
      </c>
      <c r="K2671" s="10">
        <v>42491</v>
      </c>
      <c r="M2671" s="43" t="s">
        <v>152</v>
      </c>
      <c r="N2671" s="43" t="s">
        <v>153</v>
      </c>
      <c r="O2671" s="13" t="s">
        <v>432</v>
      </c>
      <c r="P2671" s="11">
        <v>6692479699.6400003</v>
      </c>
      <c r="Q2671" s="41" t="s">
        <v>6281</v>
      </c>
      <c r="R2671" s="43" t="s">
        <v>2141</v>
      </c>
      <c r="S2671" s="43">
        <f t="shared" si="83"/>
        <v>0.46610000000000001</v>
      </c>
      <c r="T2671" s="11">
        <v>31193647.879999999</v>
      </c>
      <c r="U2671" s="9">
        <f t="shared" si="84"/>
        <v>31193647.879999999</v>
      </c>
      <c r="BE2671" s="42"/>
      <c r="BK2671" s="12">
        <v>0</v>
      </c>
      <c r="BS2671" s="11"/>
      <c r="BT2671" s="11">
        <v>9807975.6500000004</v>
      </c>
      <c r="BW2671" s="11"/>
      <c r="CA2671" s="43">
        <v>0</v>
      </c>
      <c r="CE2671" s="5"/>
      <c r="CF2671" s="11">
        <v>0</v>
      </c>
      <c r="CI2671" s="11">
        <v>265975.95</v>
      </c>
      <c r="CJ2671" s="11">
        <v>0</v>
      </c>
      <c r="CM2671" s="11">
        <v>0</v>
      </c>
      <c r="CN2671" s="11">
        <v>0</v>
      </c>
      <c r="CR2671" s="43">
        <v>0</v>
      </c>
      <c r="CT2671" s="98">
        <v>0</v>
      </c>
      <c r="CU2671" s="11"/>
      <c r="CV2671" s="43"/>
      <c r="DB2671" s="105">
        <v>0</v>
      </c>
      <c r="DF2671" s="11">
        <v>0</v>
      </c>
      <c r="DK2671" s="11"/>
      <c r="DP2671" s="11">
        <v>0</v>
      </c>
      <c r="DQ2671" s="11"/>
      <c r="DR2671" s="11">
        <v>0</v>
      </c>
      <c r="DV2671" s="55">
        <v>0</v>
      </c>
      <c r="DZ2671" s="11">
        <v>21119696.280000001</v>
      </c>
      <c r="EA2671" s="11"/>
      <c r="EB2671" s="11"/>
      <c r="EC2671" s="11"/>
      <c r="ED2671" s="11">
        <v>0</v>
      </c>
      <c r="EG2671" s="43">
        <v>0</v>
      </c>
    </row>
    <row r="2672" spans="1:140">
      <c r="B2672" s="41" t="s">
        <v>6278</v>
      </c>
      <c r="C2672" s="41" t="s">
        <v>6279</v>
      </c>
      <c r="D2672" s="43" t="s">
        <v>6298</v>
      </c>
      <c r="E2672" s="43" t="s">
        <v>149</v>
      </c>
      <c r="F2672" s="43" t="s">
        <v>430</v>
      </c>
      <c r="G2672" s="43" t="s">
        <v>5095</v>
      </c>
      <c r="H2672" s="41"/>
      <c r="J2672" s="10">
        <v>42460</v>
      </c>
      <c r="K2672" s="10">
        <v>42491</v>
      </c>
      <c r="M2672" s="43" t="s">
        <v>152</v>
      </c>
      <c r="N2672" s="43" t="s">
        <v>153</v>
      </c>
      <c r="O2672" s="13" t="s">
        <v>432</v>
      </c>
      <c r="P2672" s="11">
        <v>6465004741.9700003</v>
      </c>
      <c r="Q2672" s="41" t="s">
        <v>6281</v>
      </c>
      <c r="R2672" s="43" t="s">
        <v>2360</v>
      </c>
      <c r="S2672" s="43">
        <f t="shared" si="83"/>
        <v>0.48250000000000004</v>
      </c>
      <c r="T2672" s="11">
        <v>31193647.879999999</v>
      </c>
      <c r="U2672" s="9">
        <f t="shared" si="84"/>
        <v>31193647.879999999</v>
      </c>
      <c r="BE2672" s="42"/>
      <c r="BK2672" s="12">
        <v>0</v>
      </c>
      <c r="BS2672" s="11"/>
      <c r="BT2672" s="11">
        <v>9807975.6500000004</v>
      </c>
      <c r="BW2672" s="11"/>
      <c r="CA2672" s="43">
        <v>0</v>
      </c>
      <c r="CE2672" s="5"/>
      <c r="CF2672" s="11">
        <v>0</v>
      </c>
      <c r="CI2672" s="11">
        <v>265975.95</v>
      </c>
      <c r="CJ2672" s="11">
        <v>0</v>
      </c>
      <c r="CM2672" s="11">
        <v>0</v>
      </c>
      <c r="CN2672" s="11">
        <v>0</v>
      </c>
      <c r="CR2672" s="43">
        <v>0</v>
      </c>
      <c r="CT2672" s="98">
        <v>0</v>
      </c>
      <c r="CU2672" s="11"/>
      <c r="CV2672" s="43"/>
      <c r="DB2672" s="105">
        <v>0</v>
      </c>
      <c r="DF2672" s="11">
        <v>0</v>
      </c>
      <c r="DK2672" s="11"/>
      <c r="DP2672" s="11">
        <v>0</v>
      </c>
      <c r="DQ2672" s="11"/>
      <c r="DR2672" s="11">
        <v>0</v>
      </c>
      <c r="DV2672" s="55">
        <v>0</v>
      </c>
      <c r="DZ2672" s="11">
        <v>21119696.280000001</v>
      </c>
      <c r="EA2672" s="11"/>
      <c r="EB2672" s="11"/>
      <c r="EC2672" s="11"/>
      <c r="ED2672" s="11">
        <v>0</v>
      </c>
      <c r="EG2672" s="43">
        <v>0</v>
      </c>
    </row>
    <row r="2673" spans="1:140">
      <c r="B2673" s="41" t="s">
        <v>6278</v>
      </c>
      <c r="C2673" s="41" t="s">
        <v>6279</v>
      </c>
      <c r="D2673" s="43" t="s">
        <v>6298</v>
      </c>
      <c r="E2673" s="43" t="s">
        <v>149</v>
      </c>
      <c r="F2673" s="43" t="s">
        <v>430</v>
      </c>
      <c r="G2673" s="43" t="s">
        <v>5095</v>
      </c>
      <c r="H2673" s="41"/>
      <c r="J2673" s="10">
        <v>42490</v>
      </c>
      <c r="K2673" s="10">
        <v>42583</v>
      </c>
      <c r="M2673" s="43" t="s">
        <v>152</v>
      </c>
      <c r="N2673" s="43" t="s">
        <v>153</v>
      </c>
      <c r="O2673" s="13" t="s">
        <v>432</v>
      </c>
      <c r="P2673" s="11">
        <v>6738744411.3199997</v>
      </c>
      <c r="Q2673" s="41" t="s">
        <v>6281</v>
      </c>
      <c r="R2673" s="43" t="s">
        <v>2470</v>
      </c>
      <c r="S2673" s="43">
        <f t="shared" si="83"/>
        <v>0.46290000000000003</v>
      </c>
      <c r="T2673" s="11">
        <v>31193647.879999999</v>
      </c>
      <c r="U2673" s="9">
        <f t="shared" si="84"/>
        <v>31193647.879999999</v>
      </c>
      <c r="BE2673" s="42"/>
      <c r="BK2673" s="12">
        <v>0</v>
      </c>
      <c r="BS2673" s="11"/>
      <c r="BT2673" s="11">
        <v>9807975.6500000004</v>
      </c>
      <c r="BW2673" s="11"/>
      <c r="CA2673" s="43">
        <v>0</v>
      </c>
      <c r="CE2673" s="5"/>
      <c r="CF2673" s="11">
        <v>0</v>
      </c>
      <c r="CI2673" s="11">
        <v>265975.95</v>
      </c>
      <c r="CJ2673" s="11">
        <v>0</v>
      </c>
      <c r="CM2673" s="11">
        <v>0</v>
      </c>
      <c r="CN2673" s="11">
        <v>0</v>
      </c>
      <c r="CR2673" s="43">
        <v>0</v>
      </c>
      <c r="CT2673" s="97">
        <v>0</v>
      </c>
      <c r="CU2673" s="11"/>
      <c r="CV2673" s="43"/>
      <c r="DB2673" s="104">
        <v>0</v>
      </c>
      <c r="DF2673" s="11">
        <v>0</v>
      </c>
      <c r="DK2673" s="11"/>
      <c r="DP2673" s="11">
        <v>0</v>
      </c>
      <c r="DQ2673" s="11"/>
      <c r="DR2673" s="11">
        <v>0</v>
      </c>
      <c r="DV2673" s="24">
        <v>0</v>
      </c>
      <c r="DZ2673" s="11">
        <v>21119696.280000001</v>
      </c>
      <c r="EA2673" s="11"/>
      <c r="EB2673" s="11"/>
      <c r="EC2673" s="11"/>
      <c r="ED2673" s="11">
        <v>0</v>
      </c>
      <c r="EG2673" s="43">
        <v>0</v>
      </c>
    </row>
    <row r="2674" spans="1:140">
      <c r="B2674" s="41" t="s">
        <v>6278</v>
      </c>
      <c r="C2674" s="41" t="s">
        <v>6279</v>
      </c>
      <c r="D2674" s="43" t="s">
        <v>6298</v>
      </c>
      <c r="E2674" s="43" t="s">
        <v>149</v>
      </c>
      <c r="F2674" s="43" t="s">
        <v>430</v>
      </c>
      <c r="G2674" s="43" t="str">
        <f>UPPER("Charter Hall Core Plus Office Fund")</f>
        <v>CHARTER HALL CORE PLUS OFFICE FUND</v>
      </c>
      <c r="H2674" s="41"/>
      <c r="J2674" s="10">
        <v>42521</v>
      </c>
      <c r="K2674" s="10">
        <v>42583</v>
      </c>
      <c r="M2674" s="43" t="s">
        <v>152</v>
      </c>
      <c r="N2674" s="43" t="s">
        <v>153</v>
      </c>
      <c r="O2674" s="13" t="s">
        <v>432</v>
      </c>
      <c r="P2674" s="11">
        <v>5399627467.54</v>
      </c>
      <c r="Q2674" s="41" t="s">
        <v>6281</v>
      </c>
      <c r="R2674" s="43" t="s">
        <v>2580</v>
      </c>
      <c r="S2674" s="43">
        <f t="shared" si="83"/>
        <v>0.57769999999999999</v>
      </c>
      <c r="T2674" s="11">
        <v>31193647.879999999</v>
      </c>
      <c r="U2674" s="9">
        <f t="shared" si="84"/>
        <v>31193647.879999999</v>
      </c>
      <c r="BE2674" s="42"/>
      <c r="BK2674" s="12">
        <v>0</v>
      </c>
      <c r="BS2674" s="11"/>
      <c r="BT2674" s="11">
        <v>9807975.6500000004</v>
      </c>
      <c r="BW2674" s="11"/>
      <c r="CA2674" s="43">
        <v>0</v>
      </c>
      <c r="CE2674" s="5"/>
      <c r="CF2674" s="11">
        <v>0</v>
      </c>
      <c r="CI2674" s="11">
        <v>265975.95</v>
      </c>
      <c r="CJ2674" s="11">
        <v>0</v>
      </c>
      <c r="CM2674" s="11">
        <v>0</v>
      </c>
      <c r="CN2674" s="11">
        <v>0</v>
      </c>
      <c r="CR2674" s="43">
        <v>0</v>
      </c>
      <c r="CT2674" s="98">
        <v>0</v>
      </c>
      <c r="CU2674" s="11"/>
      <c r="CV2674" s="43"/>
      <c r="DB2674" s="106">
        <v>0</v>
      </c>
      <c r="DF2674" s="11">
        <v>0</v>
      </c>
      <c r="DK2674" s="11"/>
      <c r="DP2674" s="11">
        <v>0</v>
      </c>
      <c r="DQ2674" s="11"/>
      <c r="DR2674" s="11">
        <v>0</v>
      </c>
      <c r="DV2674" s="55">
        <v>0</v>
      </c>
      <c r="DZ2674" s="11">
        <v>21119696.280000001</v>
      </c>
      <c r="EA2674" s="11"/>
      <c r="EB2674" s="11"/>
      <c r="EC2674" s="11"/>
      <c r="ED2674" s="11">
        <v>0</v>
      </c>
      <c r="EG2674" s="43">
        <v>0</v>
      </c>
    </row>
    <row r="2675" spans="1:140">
      <c r="B2675" s="41" t="s">
        <v>6278</v>
      </c>
      <c r="C2675" s="41" t="s">
        <v>6279</v>
      </c>
      <c r="D2675" s="43" t="s">
        <v>6298</v>
      </c>
      <c r="E2675" s="43" t="s">
        <v>149</v>
      </c>
      <c r="F2675" s="43" t="s">
        <v>430</v>
      </c>
      <c r="G2675" s="43" t="s">
        <v>5095</v>
      </c>
      <c r="H2675" s="41"/>
      <c r="J2675" s="10">
        <v>42551</v>
      </c>
      <c r="K2675" s="10">
        <v>42583</v>
      </c>
      <c r="M2675" s="43" t="s">
        <v>152</v>
      </c>
      <c r="N2675" s="43" t="s">
        <v>153</v>
      </c>
      <c r="O2675" s="13" t="s">
        <v>432</v>
      </c>
      <c r="P2675" s="11">
        <v>3189860709.6799998</v>
      </c>
      <c r="Q2675" s="41" t="s">
        <v>6281</v>
      </c>
      <c r="R2675" s="43" t="s">
        <v>3300</v>
      </c>
      <c r="S2675" s="43">
        <f t="shared" si="83"/>
        <v>0.97789999999999999</v>
      </c>
      <c r="T2675" s="11">
        <v>31193647.879999999</v>
      </c>
      <c r="U2675" s="9">
        <f t="shared" si="84"/>
        <v>31193647.879999999</v>
      </c>
      <c r="BE2675" s="42"/>
      <c r="BK2675" s="12">
        <v>0</v>
      </c>
      <c r="BS2675" s="11"/>
      <c r="BT2675" s="11">
        <v>9807975.6500000004</v>
      </c>
      <c r="BW2675" s="11"/>
      <c r="CA2675" s="43">
        <v>0</v>
      </c>
      <c r="CE2675" s="5"/>
      <c r="CF2675" s="11">
        <v>0</v>
      </c>
      <c r="CI2675" s="11">
        <v>265975.95</v>
      </c>
      <c r="CJ2675" s="11">
        <v>0</v>
      </c>
      <c r="CM2675" s="11">
        <v>0</v>
      </c>
      <c r="CN2675" s="11">
        <v>0</v>
      </c>
      <c r="CR2675" s="43">
        <v>0</v>
      </c>
      <c r="CT2675" s="97">
        <v>0</v>
      </c>
      <c r="CU2675" s="11"/>
      <c r="CV2675" s="43"/>
      <c r="DB2675" s="104">
        <v>0</v>
      </c>
      <c r="DF2675" s="11">
        <v>0</v>
      </c>
      <c r="DK2675" s="11"/>
      <c r="DP2675" s="11">
        <v>0</v>
      </c>
      <c r="DQ2675" s="11"/>
      <c r="DR2675" s="11">
        <v>0</v>
      </c>
      <c r="DV2675" s="24">
        <v>0</v>
      </c>
      <c r="DZ2675" s="11">
        <v>21119696.280000001</v>
      </c>
      <c r="EA2675" s="11"/>
      <c r="EB2675" s="11"/>
      <c r="EC2675" s="11"/>
      <c r="ED2675" s="11">
        <v>0</v>
      </c>
      <c r="EG2675" s="43">
        <v>0</v>
      </c>
    </row>
    <row r="2676" spans="1:140">
      <c r="B2676" s="41" t="s">
        <v>6278</v>
      </c>
      <c r="C2676" s="41" t="s">
        <v>6279</v>
      </c>
      <c r="D2676" s="43" t="s">
        <v>6298</v>
      </c>
      <c r="E2676" s="43" t="s">
        <v>149</v>
      </c>
      <c r="F2676" s="43" t="s">
        <v>430</v>
      </c>
      <c r="G2676" s="43" t="s">
        <v>5095</v>
      </c>
      <c r="H2676" s="41"/>
      <c r="J2676" s="10">
        <v>42582</v>
      </c>
      <c r="K2676" s="10">
        <v>42675</v>
      </c>
      <c r="M2676" s="43" t="s">
        <v>2</v>
      </c>
      <c r="N2676" s="43" t="s">
        <v>5</v>
      </c>
      <c r="O2676" s="13" t="s">
        <v>3578</v>
      </c>
      <c r="P2676" s="11">
        <v>6028923054</v>
      </c>
      <c r="Q2676" s="41" t="s">
        <v>6281</v>
      </c>
      <c r="R2676" s="43" t="s">
        <v>3579</v>
      </c>
      <c r="S2676" s="43">
        <f t="shared" si="83"/>
        <v>0.51739999999999997</v>
      </c>
      <c r="T2676" s="11">
        <v>31193647.879999999</v>
      </c>
      <c r="U2676" s="9">
        <f t="shared" si="84"/>
        <v>31193647.879999999</v>
      </c>
      <c r="BE2676" s="42"/>
      <c r="BK2676" s="12">
        <v>0</v>
      </c>
      <c r="BS2676" s="11"/>
      <c r="BT2676" s="11">
        <v>9807975.6500000004</v>
      </c>
      <c r="BW2676" s="11"/>
      <c r="CA2676" s="43">
        <v>0</v>
      </c>
      <c r="CE2676" s="5"/>
      <c r="CF2676" s="11">
        <v>0</v>
      </c>
      <c r="CI2676" s="11">
        <v>265975.95</v>
      </c>
      <c r="CJ2676" s="11">
        <v>0</v>
      </c>
      <c r="CM2676" s="11">
        <v>0</v>
      </c>
      <c r="CN2676" s="11">
        <v>0</v>
      </c>
      <c r="CR2676" s="43">
        <v>0</v>
      </c>
      <c r="CT2676" s="97">
        <v>0</v>
      </c>
      <c r="CU2676" s="11"/>
      <c r="CV2676" s="43"/>
      <c r="DB2676" s="104">
        <v>0</v>
      </c>
      <c r="DF2676" s="11">
        <v>0</v>
      </c>
      <c r="DK2676" s="11"/>
      <c r="DP2676" s="11">
        <v>0</v>
      </c>
      <c r="DQ2676" s="11"/>
      <c r="DR2676" s="11">
        <v>0</v>
      </c>
      <c r="DV2676" s="24">
        <v>0</v>
      </c>
      <c r="DZ2676" s="11">
        <v>21119696.280000001</v>
      </c>
      <c r="EA2676" s="11"/>
      <c r="EB2676" s="11"/>
      <c r="EC2676" s="11"/>
      <c r="ED2676" s="11">
        <v>0</v>
      </c>
      <c r="EG2676" s="43">
        <v>0</v>
      </c>
    </row>
    <row r="2677" spans="1:140" ht="23.25">
      <c r="B2677" s="41" t="s">
        <v>6278</v>
      </c>
      <c r="C2677" s="41" t="s">
        <v>6279</v>
      </c>
      <c r="D2677" s="43" t="s">
        <v>6298</v>
      </c>
      <c r="E2677" s="43" t="s">
        <v>149</v>
      </c>
      <c r="F2677" s="43" t="s">
        <v>430</v>
      </c>
      <c r="G2677" s="43" t="s">
        <v>5095</v>
      </c>
      <c r="H2677" s="41"/>
      <c r="J2677" s="10">
        <v>42613</v>
      </c>
      <c r="K2677" s="10">
        <v>42675</v>
      </c>
      <c r="M2677" s="43" t="s">
        <v>2</v>
      </c>
      <c r="N2677" s="43" t="s">
        <v>5</v>
      </c>
      <c r="O2677" s="13" t="s">
        <v>3693</v>
      </c>
      <c r="P2677" s="11">
        <v>5510271662.2504902</v>
      </c>
      <c r="Q2677" s="41" t="s">
        <v>6281</v>
      </c>
      <c r="R2677" s="43" t="s">
        <v>3694</v>
      </c>
      <c r="S2677" s="43">
        <f t="shared" si="83"/>
        <v>0.56610000000000005</v>
      </c>
      <c r="T2677" s="11">
        <v>31193647.879999999</v>
      </c>
      <c r="U2677" s="9">
        <f t="shared" si="84"/>
        <v>31193647.879999999</v>
      </c>
      <c r="BE2677" s="42"/>
      <c r="BK2677" s="12">
        <v>0</v>
      </c>
      <c r="BS2677" s="11"/>
      <c r="BT2677" s="11">
        <v>9807975.6500000004</v>
      </c>
      <c r="BW2677" s="11"/>
      <c r="CA2677" s="43">
        <v>0</v>
      </c>
      <c r="CE2677" s="5"/>
      <c r="CF2677" s="11">
        <v>0</v>
      </c>
      <c r="CI2677" s="11">
        <v>265975.95</v>
      </c>
      <c r="CJ2677" s="11">
        <v>0</v>
      </c>
      <c r="CM2677" s="11">
        <v>0</v>
      </c>
      <c r="CN2677" s="11">
        <v>0</v>
      </c>
      <c r="CR2677" s="43">
        <v>0</v>
      </c>
      <c r="CT2677" s="97">
        <v>0</v>
      </c>
      <c r="CU2677" s="11"/>
      <c r="CV2677" s="43"/>
      <c r="DB2677" s="104">
        <v>0</v>
      </c>
      <c r="DF2677" s="11">
        <v>0</v>
      </c>
      <c r="DK2677" s="11"/>
      <c r="DP2677" s="11">
        <v>0</v>
      </c>
      <c r="DQ2677" s="11"/>
      <c r="DR2677" s="11">
        <v>0</v>
      </c>
      <c r="DV2677" s="24">
        <v>0</v>
      </c>
      <c r="DZ2677" s="11">
        <v>21119696.280000001</v>
      </c>
      <c r="EA2677" s="11"/>
      <c r="EB2677" s="11"/>
      <c r="EC2677" s="11"/>
      <c r="ED2677" s="11">
        <v>0</v>
      </c>
      <c r="EG2677" s="43">
        <v>0</v>
      </c>
    </row>
    <row r="2678" spans="1:140" ht="23.25">
      <c r="B2678" s="41" t="s">
        <v>6278</v>
      </c>
      <c r="C2678" s="41" t="s">
        <v>6279</v>
      </c>
      <c r="D2678" s="43" t="s">
        <v>6298</v>
      </c>
      <c r="E2678" s="43" t="s">
        <v>149</v>
      </c>
      <c r="F2678" s="43" t="s">
        <v>430</v>
      </c>
      <c r="G2678" s="43" t="s">
        <v>5095</v>
      </c>
      <c r="H2678" s="41"/>
      <c r="J2678" s="10">
        <v>42643</v>
      </c>
      <c r="K2678" s="10">
        <v>42675</v>
      </c>
      <c r="M2678" s="43" t="s">
        <v>2</v>
      </c>
      <c r="N2678" s="43" t="s">
        <v>5</v>
      </c>
      <c r="O2678" s="13" t="s">
        <v>3693</v>
      </c>
      <c r="P2678" s="11">
        <v>5562348052.7817402</v>
      </c>
      <c r="Q2678" s="41" t="s">
        <v>6281</v>
      </c>
      <c r="R2678" s="43" t="s">
        <v>3984</v>
      </c>
      <c r="S2678" s="43">
        <f t="shared" si="83"/>
        <v>0.56079999999999997</v>
      </c>
      <c r="T2678" s="11">
        <v>31193647.879999999</v>
      </c>
      <c r="U2678" s="9">
        <f t="shared" si="84"/>
        <v>31193647.879999999</v>
      </c>
      <c r="BE2678" s="42"/>
      <c r="BK2678" s="12">
        <v>0</v>
      </c>
      <c r="BS2678" s="11"/>
      <c r="BT2678" s="11">
        <v>9807975.6500000004</v>
      </c>
      <c r="BW2678" s="11"/>
      <c r="CA2678" s="43">
        <v>0</v>
      </c>
      <c r="CE2678" s="5"/>
      <c r="CF2678" s="11">
        <v>0</v>
      </c>
      <c r="CI2678" s="11">
        <v>265975.95</v>
      </c>
      <c r="CJ2678" s="11">
        <v>0</v>
      </c>
      <c r="CM2678" s="11">
        <v>0</v>
      </c>
      <c r="CN2678" s="11">
        <v>0</v>
      </c>
      <c r="CR2678" s="43">
        <v>0</v>
      </c>
      <c r="CT2678" s="97">
        <v>0</v>
      </c>
      <c r="CU2678" s="11"/>
      <c r="CV2678" s="43"/>
      <c r="DB2678" s="104">
        <v>0</v>
      </c>
      <c r="DF2678" s="15">
        <v>0</v>
      </c>
      <c r="DK2678" s="11"/>
      <c r="DP2678" s="11">
        <v>0</v>
      </c>
      <c r="DQ2678" s="11"/>
      <c r="DR2678" s="11">
        <v>0</v>
      </c>
      <c r="DV2678" s="24">
        <v>0</v>
      </c>
      <c r="DZ2678" s="11">
        <v>21119696.280000001</v>
      </c>
      <c r="EA2678" s="11"/>
      <c r="EB2678" s="11"/>
      <c r="EC2678" s="11"/>
      <c r="ED2678" s="11">
        <v>0</v>
      </c>
      <c r="EG2678" s="43">
        <v>0</v>
      </c>
    </row>
    <row r="2679" spans="1:140">
      <c r="B2679" s="41" t="s">
        <v>6278</v>
      </c>
      <c r="C2679" s="41" t="s">
        <v>6279</v>
      </c>
      <c r="D2679" s="43" t="s">
        <v>6298</v>
      </c>
      <c r="E2679" s="43" t="s">
        <v>149</v>
      </c>
      <c r="F2679" s="43" t="s">
        <v>430</v>
      </c>
      <c r="G2679" s="43" t="s">
        <v>5095</v>
      </c>
      <c r="H2679" s="41"/>
      <c r="J2679" s="10">
        <v>42674</v>
      </c>
      <c r="K2679" s="10">
        <v>42766</v>
      </c>
      <c r="M2679" s="43" t="s">
        <v>2</v>
      </c>
      <c r="N2679" s="43" t="s">
        <v>5</v>
      </c>
      <c r="O2679" s="13" t="s">
        <v>4117</v>
      </c>
      <c r="P2679" s="11">
        <v>5147466646.8646898</v>
      </c>
      <c r="Q2679" s="41" t="s">
        <v>6281</v>
      </c>
      <c r="R2679" s="43" t="s">
        <v>4118</v>
      </c>
      <c r="S2679" s="43">
        <f t="shared" si="83"/>
        <v>0.60599999999999998</v>
      </c>
      <c r="T2679" s="11">
        <v>31193647.879999999</v>
      </c>
      <c r="U2679" s="9">
        <f t="shared" si="84"/>
        <v>31193647.879999999</v>
      </c>
      <c r="BE2679" s="42"/>
      <c r="BK2679" s="12">
        <v>0</v>
      </c>
      <c r="BS2679" s="11"/>
      <c r="BT2679" s="11">
        <v>9807975.6500000004</v>
      </c>
      <c r="BW2679" s="11"/>
      <c r="CA2679" s="43">
        <v>0</v>
      </c>
      <c r="CF2679" s="11">
        <v>0</v>
      </c>
      <c r="CI2679" s="11">
        <v>265975.95</v>
      </c>
      <c r="CJ2679" s="11">
        <v>0</v>
      </c>
      <c r="CM2679" s="11">
        <v>0</v>
      </c>
      <c r="CN2679" s="11">
        <v>0</v>
      </c>
      <c r="CR2679" s="43">
        <v>0</v>
      </c>
      <c r="CT2679" s="97">
        <v>0</v>
      </c>
      <c r="DB2679" s="104">
        <v>0</v>
      </c>
      <c r="DF2679" s="15">
        <v>0</v>
      </c>
      <c r="DK2679" s="11"/>
      <c r="DP2679" s="11">
        <v>0</v>
      </c>
      <c r="DQ2679" s="11"/>
      <c r="DR2679" s="11">
        <v>0</v>
      </c>
      <c r="DV2679" s="24">
        <v>0</v>
      </c>
      <c r="DZ2679" s="11">
        <v>21119696.280000001</v>
      </c>
      <c r="EA2679" s="11"/>
      <c r="EB2679" s="11"/>
      <c r="EC2679" s="11"/>
      <c r="ED2679" s="11">
        <v>0</v>
      </c>
      <c r="EG2679" s="43">
        <v>0</v>
      </c>
    </row>
    <row r="2680" spans="1:140">
      <c r="B2680" s="41" t="s">
        <v>6278</v>
      </c>
      <c r="C2680" s="41" t="s">
        <v>6279</v>
      </c>
      <c r="D2680" s="43" t="s">
        <v>6298</v>
      </c>
      <c r="E2680" s="43" t="s">
        <v>149</v>
      </c>
      <c r="F2680" s="43" t="s">
        <v>430</v>
      </c>
      <c r="G2680" s="43" t="s">
        <v>431</v>
      </c>
      <c r="H2680" s="41"/>
      <c r="J2680" s="10">
        <v>42704</v>
      </c>
      <c r="K2680" s="10">
        <v>42766</v>
      </c>
      <c r="M2680" s="43" t="s">
        <v>2</v>
      </c>
      <c r="N2680" s="43" t="s">
        <v>5</v>
      </c>
      <c r="O2680" s="13" t="s">
        <v>4395</v>
      </c>
      <c r="P2680" s="11">
        <v>5626559862.9148598</v>
      </c>
      <c r="Q2680" s="41" t="s">
        <v>6281</v>
      </c>
      <c r="R2680" s="43" t="s">
        <v>4396</v>
      </c>
      <c r="S2680" s="43">
        <f t="shared" si="83"/>
        <v>0.5544</v>
      </c>
      <c r="T2680" s="11">
        <v>31193647.879999999</v>
      </c>
      <c r="U2680" s="9">
        <f t="shared" si="84"/>
        <v>31193647.879999999</v>
      </c>
      <c r="BE2680" s="42"/>
      <c r="BK2680" s="12">
        <v>0</v>
      </c>
      <c r="BS2680" s="11"/>
      <c r="BT2680" s="11">
        <v>9807975.6500000004</v>
      </c>
      <c r="BW2680" s="11"/>
      <c r="CA2680" s="43">
        <v>0</v>
      </c>
      <c r="CF2680" s="11">
        <v>0</v>
      </c>
      <c r="CI2680" s="11">
        <v>265975.95</v>
      </c>
      <c r="CJ2680" s="11">
        <v>0</v>
      </c>
      <c r="CM2680" s="11">
        <v>0</v>
      </c>
      <c r="CN2680" s="11">
        <v>0</v>
      </c>
      <c r="CR2680" s="43">
        <v>0</v>
      </c>
      <c r="CT2680" s="98">
        <v>0</v>
      </c>
      <c r="DB2680" s="105">
        <v>0</v>
      </c>
      <c r="DF2680" s="15">
        <v>0</v>
      </c>
      <c r="DK2680" s="11"/>
      <c r="DP2680" s="11">
        <v>0</v>
      </c>
      <c r="DQ2680" s="11"/>
      <c r="DR2680" s="11">
        <v>0</v>
      </c>
      <c r="DV2680" s="55">
        <v>0</v>
      </c>
      <c r="DZ2680" s="11">
        <v>21119696.280000001</v>
      </c>
      <c r="EA2680" s="11"/>
      <c r="EB2680" s="11"/>
      <c r="EC2680" s="11"/>
      <c r="ED2680" s="11">
        <v>0</v>
      </c>
      <c r="EG2680" s="43">
        <v>0</v>
      </c>
    </row>
    <row r="2681" spans="1:140">
      <c r="B2681" s="41" t="s">
        <v>6278</v>
      </c>
      <c r="C2681" s="41" t="s">
        <v>6279</v>
      </c>
      <c r="D2681" s="43" t="s">
        <v>6298</v>
      </c>
      <c r="E2681" s="43" t="s">
        <v>149</v>
      </c>
      <c r="F2681" s="43" t="s">
        <v>430</v>
      </c>
      <c r="G2681" s="43" t="s">
        <v>5095</v>
      </c>
      <c r="H2681" s="41"/>
      <c r="J2681" s="10">
        <v>42735</v>
      </c>
      <c r="K2681" s="10">
        <v>42766</v>
      </c>
      <c r="M2681" s="43" t="s">
        <v>2</v>
      </c>
      <c r="N2681" s="43" t="s">
        <v>5</v>
      </c>
      <c r="O2681" s="13" t="s">
        <v>4810</v>
      </c>
      <c r="P2681" s="11">
        <v>5772325662.4722404</v>
      </c>
      <c r="Q2681" s="41" t="s">
        <v>6281</v>
      </c>
      <c r="R2681" s="43" t="s">
        <v>4811</v>
      </c>
      <c r="S2681" s="43">
        <f t="shared" si="83"/>
        <v>0.54039999999999999</v>
      </c>
      <c r="T2681" s="11">
        <v>31193647.879999999</v>
      </c>
      <c r="U2681" s="9">
        <f t="shared" si="84"/>
        <v>31193647.879999999</v>
      </c>
      <c r="BE2681" s="42"/>
      <c r="BK2681" s="12">
        <v>0</v>
      </c>
      <c r="BS2681" s="11"/>
      <c r="BT2681" s="11">
        <v>9807975.6500000004</v>
      </c>
      <c r="BW2681" s="11"/>
      <c r="CA2681" s="43">
        <v>0</v>
      </c>
      <c r="CF2681" s="11">
        <v>0</v>
      </c>
      <c r="CI2681" s="11">
        <v>265975.95</v>
      </c>
      <c r="CJ2681" s="11">
        <v>0</v>
      </c>
      <c r="CM2681" s="11">
        <v>0</v>
      </c>
      <c r="CN2681" s="11">
        <v>0</v>
      </c>
      <c r="CR2681" s="43">
        <v>0</v>
      </c>
      <c r="CT2681" s="98">
        <v>0</v>
      </c>
      <c r="DB2681" s="105">
        <v>0</v>
      </c>
      <c r="DF2681" s="15">
        <v>0</v>
      </c>
      <c r="DK2681" s="11"/>
      <c r="DP2681" s="11">
        <v>0</v>
      </c>
      <c r="DQ2681" s="11"/>
      <c r="DR2681" s="11">
        <v>0</v>
      </c>
      <c r="DV2681" s="55">
        <v>0</v>
      </c>
      <c r="DZ2681" s="11">
        <v>21119696.280000001</v>
      </c>
      <c r="EA2681" s="11"/>
      <c r="EB2681" s="11"/>
      <c r="EC2681" s="11"/>
      <c r="ED2681" s="11">
        <v>0</v>
      </c>
      <c r="EG2681" s="43">
        <v>0</v>
      </c>
    </row>
    <row r="2682" spans="1:140">
      <c r="B2682" s="41" t="s">
        <v>6278</v>
      </c>
      <c r="C2682" s="41" t="s">
        <v>6279</v>
      </c>
      <c r="D2682" s="43" t="s">
        <v>6298</v>
      </c>
      <c r="E2682" s="43" t="s">
        <v>149</v>
      </c>
      <c r="F2682" s="43" t="s">
        <v>430</v>
      </c>
      <c r="G2682" s="43" t="s">
        <v>5095</v>
      </c>
      <c r="H2682" s="41"/>
      <c r="J2682" s="10">
        <v>42766</v>
      </c>
      <c r="K2682" s="10">
        <v>42825</v>
      </c>
      <c r="M2682" s="43" t="s">
        <v>2</v>
      </c>
      <c r="N2682" s="43" t="s">
        <v>5</v>
      </c>
      <c r="O2682" s="13" t="s">
        <v>5002</v>
      </c>
      <c r="P2682" s="11">
        <v>5879270950.11026</v>
      </c>
      <c r="Q2682" s="41" t="s">
        <v>6281</v>
      </c>
      <c r="R2682" s="43" t="s">
        <v>5003</v>
      </c>
      <c r="S2682" s="43">
        <f t="shared" si="83"/>
        <v>0.53056999999999999</v>
      </c>
      <c r="T2682" s="11">
        <v>31193647.879999999</v>
      </c>
      <c r="U2682" s="9">
        <f t="shared" si="84"/>
        <v>31193647.879999999</v>
      </c>
      <c r="BE2682" s="42"/>
      <c r="BK2682" s="12">
        <v>0</v>
      </c>
      <c r="BS2682" s="11"/>
      <c r="BT2682" s="11">
        <v>9807975.6500000004</v>
      </c>
      <c r="BW2682" s="11"/>
      <c r="CA2682" s="43">
        <v>0</v>
      </c>
      <c r="CF2682" s="11">
        <v>0</v>
      </c>
      <c r="CI2682" s="11">
        <v>265975.95</v>
      </c>
      <c r="CJ2682" s="11">
        <v>0</v>
      </c>
      <c r="CM2682" s="11">
        <v>0</v>
      </c>
      <c r="CN2682" s="11">
        <v>0</v>
      </c>
      <c r="CR2682" s="43">
        <v>0</v>
      </c>
      <c r="CT2682" s="98">
        <v>0</v>
      </c>
      <c r="DB2682" s="105">
        <v>0</v>
      </c>
      <c r="DF2682" s="15">
        <v>0</v>
      </c>
      <c r="DK2682" s="11"/>
      <c r="DP2682" s="11">
        <v>0</v>
      </c>
      <c r="DQ2682" s="11"/>
      <c r="DR2682" s="11">
        <v>0</v>
      </c>
      <c r="DV2682" s="55">
        <v>0</v>
      </c>
      <c r="DZ2682" s="11">
        <v>21119696.280000001</v>
      </c>
      <c r="EA2682" s="11"/>
      <c r="EB2682" s="11"/>
      <c r="EC2682" s="11"/>
      <c r="ED2682" s="11">
        <v>0</v>
      </c>
      <c r="EG2682" s="43">
        <v>0</v>
      </c>
    </row>
    <row r="2683" spans="1:140">
      <c r="A2683" s="41"/>
      <c r="B2683" s="41" t="s">
        <v>6278</v>
      </c>
      <c r="C2683" s="41" t="s">
        <v>6279</v>
      </c>
      <c r="D2683" s="43" t="s">
        <v>6298</v>
      </c>
      <c r="E2683" s="43" t="s">
        <v>149</v>
      </c>
      <c r="F2683" s="43" t="s">
        <v>430</v>
      </c>
      <c r="G2683" s="43" t="s">
        <v>431</v>
      </c>
      <c r="H2683" s="41"/>
      <c r="I2683" s="41" t="s">
        <v>182</v>
      </c>
      <c r="J2683" s="10">
        <v>42794</v>
      </c>
      <c r="K2683" s="10">
        <v>42825</v>
      </c>
      <c r="L2683" s="41"/>
      <c r="M2683" s="43" t="s">
        <v>2</v>
      </c>
      <c r="N2683" s="43" t="s">
        <v>5</v>
      </c>
      <c r="O2683" s="13" t="s">
        <v>5874</v>
      </c>
      <c r="P2683" s="11">
        <v>5419892254.2308102</v>
      </c>
      <c r="Q2683" s="41" t="s">
        <v>6281</v>
      </c>
      <c r="R2683" s="43" t="s">
        <v>6046</v>
      </c>
      <c r="S2683" s="43">
        <f t="shared" si="83"/>
        <v>0.57553999999999994</v>
      </c>
      <c r="T2683" s="11">
        <v>31193647.879999999</v>
      </c>
      <c r="U2683" s="9">
        <f t="shared" si="84"/>
        <v>31193647.879999999</v>
      </c>
      <c r="V2683" s="41"/>
      <c r="W2683" s="41"/>
      <c r="X2683" s="41"/>
      <c r="Y2683" s="41"/>
      <c r="Z2683" s="41"/>
      <c r="AA2683" s="41"/>
      <c r="AB2683" s="41"/>
      <c r="AC2683" s="41"/>
      <c r="AD2683" s="41"/>
      <c r="AE2683" s="41"/>
      <c r="AF2683" s="41"/>
      <c r="AG2683" s="41"/>
      <c r="AH2683" s="41"/>
      <c r="AI2683" s="41"/>
      <c r="AJ2683" s="41"/>
      <c r="AK2683" s="41"/>
      <c r="AL2683" s="41"/>
      <c r="AM2683" s="41"/>
      <c r="AN2683" s="41"/>
      <c r="AO2683" s="41"/>
      <c r="AP2683" s="41"/>
      <c r="AQ2683" s="41"/>
      <c r="AR2683" s="41"/>
      <c r="AS2683" s="41"/>
      <c r="AT2683" s="41"/>
      <c r="AU2683" s="41"/>
      <c r="AV2683" s="41"/>
      <c r="AW2683" s="41"/>
      <c r="AX2683" s="41"/>
      <c r="AY2683" s="41"/>
      <c r="AZ2683" s="41"/>
      <c r="BA2683" s="41"/>
      <c r="BB2683" s="41"/>
      <c r="BC2683" s="41"/>
      <c r="BD2683" s="41"/>
      <c r="BE2683" s="41"/>
      <c r="BF2683" s="41"/>
      <c r="BG2683" s="41"/>
      <c r="BH2683" s="41"/>
      <c r="BI2683" s="41"/>
      <c r="BJ2683" s="41"/>
      <c r="BK2683" s="12">
        <v>0</v>
      </c>
      <c r="BL2683" s="41"/>
      <c r="BM2683" s="41"/>
      <c r="BN2683" s="41"/>
      <c r="BO2683" s="41"/>
      <c r="BP2683" s="41"/>
      <c r="BQ2683" s="41"/>
      <c r="BR2683" s="41"/>
      <c r="BS2683" s="41"/>
      <c r="BT2683" s="11">
        <v>9807975.6500000004</v>
      </c>
      <c r="BU2683" s="41"/>
      <c r="BV2683" s="41"/>
      <c r="BW2683" s="11"/>
      <c r="BX2683" s="41"/>
      <c r="BY2683" s="41"/>
      <c r="BZ2683" s="41"/>
      <c r="CA2683" s="43">
        <v>0</v>
      </c>
      <c r="CB2683" s="41"/>
      <c r="CC2683" s="41"/>
      <c r="CD2683" s="41"/>
      <c r="CE2683" s="11"/>
      <c r="CF2683" s="11">
        <v>0</v>
      </c>
      <c r="CG2683" s="41"/>
      <c r="CH2683" s="41"/>
      <c r="CI2683" s="11">
        <v>265975.95</v>
      </c>
      <c r="CJ2683" s="11">
        <v>0</v>
      </c>
      <c r="CK2683" s="41"/>
      <c r="CL2683" s="41"/>
      <c r="CM2683" s="43">
        <v>0</v>
      </c>
      <c r="CN2683" s="11">
        <v>0</v>
      </c>
      <c r="CO2683" s="41"/>
      <c r="CP2683" s="41"/>
      <c r="CQ2683" s="41"/>
      <c r="CR2683" s="43">
        <v>0</v>
      </c>
      <c r="CS2683" s="41"/>
      <c r="CT2683" s="100">
        <v>0</v>
      </c>
      <c r="CU2683" s="11"/>
      <c r="CV2683" s="43"/>
      <c r="CW2683" s="41"/>
      <c r="DA2683" s="41"/>
      <c r="DB2683" s="108">
        <v>0</v>
      </c>
      <c r="DE2683" s="41"/>
      <c r="DF2683" s="63"/>
      <c r="DG2683" s="41"/>
      <c r="DH2683" s="41"/>
      <c r="DI2683" s="41"/>
      <c r="DJ2683" s="41"/>
      <c r="DK2683" s="11"/>
      <c r="DL2683" s="41"/>
      <c r="DM2683" s="41"/>
      <c r="DN2683" s="41"/>
      <c r="DO2683" s="41"/>
      <c r="DP2683" s="11">
        <v>0</v>
      </c>
      <c r="DQ2683" s="41"/>
      <c r="DR2683" s="11">
        <v>0</v>
      </c>
      <c r="DS2683" s="41"/>
      <c r="DT2683" s="41">
        <v>0</v>
      </c>
      <c r="DU2683" s="41"/>
      <c r="DV2683" s="56">
        <v>0</v>
      </c>
      <c r="DW2683" s="41"/>
      <c r="DX2683" s="41"/>
      <c r="DY2683" s="41"/>
      <c r="DZ2683" s="11">
        <v>21119696.280000001</v>
      </c>
      <c r="EA2683" s="41"/>
      <c r="EB2683" s="11"/>
      <c r="EC2683" s="41"/>
      <c r="ED2683" s="11">
        <v>0</v>
      </c>
      <c r="EE2683" s="41"/>
      <c r="EF2683" s="41"/>
      <c r="EG2683" s="43">
        <v>0</v>
      </c>
      <c r="EH2683" s="41"/>
      <c r="EI2683" s="41"/>
      <c r="EJ2683" s="41"/>
    </row>
    <row r="2684" spans="1:140">
      <c r="A2684" s="41"/>
      <c r="B2684" s="41" t="s">
        <v>6278</v>
      </c>
      <c r="C2684" s="41" t="s">
        <v>6279</v>
      </c>
      <c r="D2684" s="43" t="s">
        <v>6298</v>
      </c>
      <c r="E2684" s="43" t="s">
        <v>149</v>
      </c>
      <c r="F2684" s="43" t="s">
        <v>430</v>
      </c>
      <c r="G2684" s="43" t="s">
        <v>431</v>
      </c>
      <c r="H2684" s="41"/>
      <c r="I2684" s="41" t="s">
        <v>182</v>
      </c>
      <c r="J2684" s="10">
        <v>42825</v>
      </c>
      <c r="K2684" s="10">
        <v>42825</v>
      </c>
      <c r="L2684" s="41"/>
      <c r="M2684" s="43" t="s">
        <v>2</v>
      </c>
      <c r="N2684" s="43" t="s">
        <v>5</v>
      </c>
      <c r="O2684" s="13" t="s">
        <v>5420</v>
      </c>
      <c r="P2684" s="11">
        <v>5650818426.8685904</v>
      </c>
      <c r="Q2684" s="41" t="s">
        <v>6281</v>
      </c>
      <c r="R2684" s="43" t="s">
        <v>5698</v>
      </c>
      <c r="S2684" s="43">
        <f t="shared" si="83"/>
        <v>0.55202000000000007</v>
      </c>
      <c r="T2684" s="11">
        <v>31193647.879999999</v>
      </c>
      <c r="U2684" s="9">
        <f t="shared" si="84"/>
        <v>31193647.879999999</v>
      </c>
      <c r="V2684" s="41"/>
      <c r="W2684" s="41"/>
      <c r="X2684" s="41"/>
      <c r="Y2684" s="41"/>
      <c r="Z2684" s="41"/>
      <c r="AA2684" s="41"/>
      <c r="AB2684" s="41"/>
      <c r="AC2684" s="41"/>
      <c r="AD2684" s="41"/>
      <c r="AE2684" s="41"/>
      <c r="AF2684" s="41"/>
      <c r="AG2684" s="41"/>
      <c r="AH2684" s="41"/>
      <c r="AI2684" s="41"/>
      <c r="AJ2684" s="41"/>
      <c r="AK2684" s="41"/>
      <c r="AL2684" s="41"/>
      <c r="AM2684" s="41"/>
      <c r="AN2684" s="41"/>
      <c r="AO2684" s="41"/>
      <c r="AP2684" s="41"/>
      <c r="AQ2684" s="41"/>
      <c r="AR2684" s="41"/>
      <c r="AS2684" s="41"/>
      <c r="AT2684" s="41"/>
      <c r="AU2684" s="41"/>
      <c r="AV2684" s="41"/>
      <c r="AW2684" s="41"/>
      <c r="AX2684" s="41"/>
      <c r="AY2684" s="41"/>
      <c r="AZ2684" s="41"/>
      <c r="BA2684" s="41"/>
      <c r="BB2684" s="41"/>
      <c r="BC2684" s="41"/>
      <c r="BD2684" s="41"/>
      <c r="BE2684" s="41"/>
      <c r="BF2684" s="41"/>
      <c r="BG2684" s="41"/>
      <c r="BH2684" s="41"/>
      <c r="BI2684" s="41"/>
      <c r="BJ2684" s="41"/>
      <c r="BK2684" s="12">
        <v>0</v>
      </c>
      <c r="BL2684" s="41"/>
      <c r="BM2684" s="41"/>
      <c r="BN2684" s="41"/>
      <c r="BO2684" s="41"/>
      <c r="BP2684" s="41"/>
      <c r="BQ2684" s="41"/>
      <c r="BR2684" s="41"/>
      <c r="BS2684" s="41"/>
      <c r="BT2684" s="11">
        <v>9807975.6500000004</v>
      </c>
      <c r="BU2684" s="41"/>
      <c r="BV2684" s="41"/>
      <c r="BW2684" s="11"/>
      <c r="BX2684" s="41"/>
      <c r="BY2684" s="41"/>
      <c r="BZ2684" s="41"/>
      <c r="CA2684" s="43">
        <v>0</v>
      </c>
      <c r="CB2684" s="41"/>
      <c r="CC2684" s="41"/>
      <c r="CD2684" s="41"/>
      <c r="CE2684" s="11"/>
      <c r="CF2684" s="11">
        <v>0</v>
      </c>
      <c r="CG2684" s="41"/>
      <c r="CH2684" s="41"/>
      <c r="CI2684" s="11">
        <v>265975.95</v>
      </c>
      <c r="CJ2684" s="11">
        <v>0</v>
      </c>
      <c r="CK2684" s="41"/>
      <c r="CL2684" s="41"/>
      <c r="CM2684" s="43">
        <v>0</v>
      </c>
      <c r="CN2684" s="11">
        <v>0</v>
      </c>
      <c r="CO2684" s="41"/>
      <c r="CP2684" s="41"/>
      <c r="CQ2684" s="41"/>
      <c r="CR2684" s="43">
        <v>0</v>
      </c>
      <c r="CS2684" s="41"/>
      <c r="CT2684" s="100">
        <v>0</v>
      </c>
      <c r="CU2684" s="11"/>
      <c r="CV2684" s="43"/>
      <c r="CW2684" s="41"/>
      <c r="DA2684" s="41"/>
      <c r="DB2684" s="108">
        <v>0</v>
      </c>
      <c r="DE2684" s="41"/>
      <c r="DF2684" s="63"/>
      <c r="DG2684" s="41"/>
      <c r="DH2684" s="41"/>
      <c r="DI2684" s="41"/>
      <c r="DJ2684" s="41"/>
      <c r="DK2684" s="11"/>
      <c r="DL2684" s="41"/>
      <c r="DM2684" s="41"/>
      <c r="DN2684" s="41"/>
      <c r="DO2684" s="41"/>
      <c r="DP2684" s="11">
        <v>0</v>
      </c>
      <c r="DQ2684" s="41"/>
      <c r="DR2684" s="11">
        <v>0</v>
      </c>
      <c r="DS2684" s="41"/>
      <c r="DT2684" s="41">
        <v>0</v>
      </c>
      <c r="DU2684" s="41"/>
      <c r="DV2684" s="56">
        <v>0</v>
      </c>
      <c r="DW2684" s="41"/>
      <c r="DX2684" s="41"/>
      <c r="DY2684" s="41"/>
      <c r="DZ2684" s="11">
        <v>21119696.280000001</v>
      </c>
      <c r="EA2684" s="41"/>
      <c r="EB2684" s="11"/>
      <c r="EC2684" s="41"/>
      <c r="ED2684" s="11">
        <v>0</v>
      </c>
      <c r="EE2684" s="41"/>
      <c r="EF2684" s="41"/>
      <c r="EG2684" s="43">
        <v>0</v>
      </c>
      <c r="EH2684" s="41"/>
      <c r="EI2684" s="41"/>
      <c r="EJ2684" s="41"/>
    </row>
    <row r="2685" spans="1:140">
      <c r="B2685" s="41" t="s">
        <v>6278</v>
      </c>
      <c r="C2685" s="41" t="s">
        <v>6279</v>
      </c>
      <c r="D2685" s="43" t="s">
        <v>6298</v>
      </c>
      <c r="E2685" s="43" t="s">
        <v>149</v>
      </c>
      <c r="F2685" s="43" t="s">
        <v>3043</v>
      </c>
      <c r="G2685" s="43" t="s">
        <v>5148</v>
      </c>
      <c r="H2685" s="41"/>
      <c r="J2685" s="10">
        <v>42551</v>
      </c>
      <c r="K2685" s="10">
        <v>42552</v>
      </c>
      <c r="M2685" s="43" t="s">
        <v>152</v>
      </c>
      <c r="N2685" s="43" t="s">
        <v>153</v>
      </c>
      <c r="O2685" s="13" t="s">
        <v>3044</v>
      </c>
      <c r="P2685" s="11">
        <v>381834757.90945601</v>
      </c>
      <c r="Q2685" s="41" t="s">
        <v>6281</v>
      </c>
      <c r="R2685" s="43" t="s">
        <v>3045</v>
      </c>
      <c r="S2685" s="43">
        <f t="shared" si="83"/>
        <v>3.7758600000000002</v>
      </c>
      <c r="T2685" s="11">
        <v>14417545.890000001</v>
      </c>
      <c r="U2685" s="9">
        <f t="shared" si="84"/>
        <v>14417545.890000001</v>
      </c>
      <c r="BE2685" s="42"/>
      <c r="BK2685" s="12">
        <v>0</v>
      </c>
      <c r="BS2685" s="11"/>
      <c r="BT2685" s="11">
        <v>2059691.99</v>
      </c>
      <c r="BW2685" s="11"/>
      <c r="CA2685" s="43">
        <v>0</v>
      </c>
      <c r="CE2685" s="5"/>
      <c r="CF2685" s="11">
        <v>0</v>
      </c>
      <c r="CI2685" s="11">
        <v>121017.85</v>
      </c>
      <c r="CJ2685" s="11">
        <v>12236836.050000001</v>
      </c>
      <c r="CM2685" s="11"/>
      <c r="CN2685" s="11">
        <v>0</v>
      </c>
      <c r="CR2685" s="43">
        <v>0</v>
      </c>
      <c r="CT2685" s="97">
        <v>0</v>
      </c>
      <c r="CU2685" s="11"/>
      <c r="CV2685" s="43"/>
      <c r="DB2685" s="104">
        <v>0</v>
      </c>
      <c r="DF2685" s="11">
        <v>0</v>
      </c>
      <c r="DK2685" s="11"/>
      <c r="DP2685" s="11">
        <v>0</v>
      </c>
      <c r="DQ2685" s="11"/>
      <c r="DR2685" s="11">
        <v>0</v>
      </c>
      <c r="DV2685" s="24">
        <v>0</v>
      </c>
      <c r="DZ2685" s="11">
        <v>0</v>
      </c>
      <c r="EA2685" s="11"/>
      <c r="EB2685" s="11"/>
      <c r="EC2685" s="11"/>
      <c r="ED2685" s="11">
        <v>0</v>
      </c>
      <c r="EG2685" s="43">
        <v>0</v>
      </c>
    </row>
    <row r="2686" spans="1:140">
      <c r="B2686" s="41" t="s">
        <v>6278</v>
      </c>
      <c r="C2686" s="41" t="s">
        <v>6279</v>
      </c>
      <c r="D2686" s="43" t="s">
        <v>6298</v>
      </c>
      <c r="E2686" s="43" t="s">
        <v>149</v>
      </c>
      <c r="F2686" s="43" t="s">
        <v>1709</v>
      </c>
      <c r="G2686" s="43" t="s">
        <v>1710</v>
      </c>
      <c r="H2686" s="41"/>
      <c r="J2686" s="10">
        <v>42369</v>
      </c>
      <c r="K2686" s="10">
        <v>42369</v>
      </c>
      <c r="M2686" s="43" t="s">
        <v>152</v>
      </c>
      <c r="N2686" s="43" t="s">
        <v>153</v>
      </c>
      <c r="O2686" s="13" t="s">
        <v>1711</v>
      </c>
      <c r="P2686" s="11">
        <v>1353913902.3317201</v>
      </c>
      <c r="Q2686" s="41" t="s">
        <v>6281</v>
      </c>
      <c r="R2686" s="43" t="s">
        <v>1712</v>
      </c>
      <c r="S2686" s="43">
        <f t="shared" si="83"/>
        <v>0.61371000000000009</v>
      </c>
      <c r="T2686" s="11">
        <v>8309105.0099999998</v>
      </c>
      <c r="U2686" s="9">
        <f t="shared" si="84"/>
        <v>8473853.4800000004</v>
      </c>
      <c r="BE2686" s="42"/>
      <c r="BK2686" s="12">
        <v>27546.41</v>
      </c>
      <c r="BS2686" s="11"/>
      <c r="BT2686" s="11">
        <v>41419.58</v>
      </c>
      <c r="BW2686" s="11"/>
      <c r="CA2686" s="43">
        <v>21768.54</v>
      </c>
      <c r="CE2686" s="5"/>
      <c r="CF2686" s="11">
        <v>131271.60999999999</v>
      </c>
      <c r="CI2686" s="11">
        <v>21739.29</v>
      </c>
      <c r="CJ2686" s="11">
        <v>0</v>
      </c>
      <c r="CM2686" s="11">
        <v>104960.98</v>
      </c>
      <c r="CN2686" s="11">
        <v>294389.77</v>
      </c>
      <c r="CR2686" s="43">
        <v>1309501.3400000001</v>
      </c>
      <c r="CT2686" s="97">
        <v>1309501.4399999999</v>
      </c>
      <c r="CU2686" s="11"/>
      <c r="CV2686" s="43"/>
      <c r="DB2686" s="104">
        <v>5049376.12</v>
      </c>
      <c r="DF2686" s="11">
        <v>11708.32</v>
      </c>
      <c r="DK2686" s="11"/>
      <c r="DP2686" s="11"/>
      <c r="DQ2686" s="11"/>
      <c r="DR2686" s="11"/>
      <c r="DV2686" s="25"/>
      <c r="DZ2686" s="11">
        <v>107612.2</v>
      </c>
      <c r="EA2686" s="11"/>
      <c r="EB2686" s="11"/>
      <c r="EC2686" s="11"/>
      <c r="ED2686" s="11"/>
      <c r="EG2686" s="43">
        <v>43057.88</v>
      </c>
    </row>
    <row r="2687" spans="1:140">
      <c r="B2687" s="41" t="s">
        <v>6278</v>
      </c>
      <c r="C2687" s="41" t="s">
        <v>6279</v>
      </c>
      <c r="D2687" s="43" t="s">
        <v>6298</v>
      </c>
      <c r="E2687" s="43" t="s">
        <v>149</v>
      </c>
      <c r="F2687" s="43" t="s">
        <v>1709</v>
      </c>
      <c r="G2687" s="43" t="s">
        <v>1710</v>
      </c>
      <c r="H2687" s="41"/>
      <c r="J2687" s="10">
        <v>42551</v>
      </c>
      <c r="K2687" s="10">
        <v>42552</v>
      </c>
      <c r="M2687" s="43" t="s">
        <v>152</v>
      </c>
      <c r="N2687" s="43" t="s">
        <v>153</v>
      </c>
      <c r="O2687" s="13" t="s">
        <v>1711</v>
      </c>
      <c r="P2687" s="11">
        <v>48470845.583602801</v>
      </c>
      <c r="Q2687" s="41" t="s">
        <v>6281</v>
      </c>
      <c r="R2687" s="43" t="s">
        <v>3042</v>
      </c>
      <c r="S2687" s="43">
        <f t="shared" si="83"/>
        <v>17.142479999999999</v>
      </c>
      <c r="T2687" s="11">
        <v>8309105.0099999998</v>
      </c>
      <c r="U2687" s="9">
        <f t="shared" si="84"/>
        <v>8473853.4800000004</v>
      </c>
      <c r="BE2687" s="42"/>
      <c r="BK2687" s="12">
        <v>27546.41</v>
      </c>
      <c r="BS2687" s="11"/>
      <c r="BT2687" s="11">
        <v>41419.58</v>
      </c>
      <c r="BW2687" s="11"/>
      <c r="CA2687" s="43">
        <v>21768.54</v>
      </c>
      <c r="CE2687" s="5"/>
      <c r="CF2687" s="11">
        <v>131271.60999999999</v>
      </c>
      <c r="CI2687" s="11">
        <v>21739.29</v>
      </c>
      <c r="CJ2687" s="11">
        <v>0</v>
      </c>
      <c r="CM2687" s="11">
        <v>104960.98</v>
      </c>
      <c r="CN2687" s="11">
        <v>294389.77</v>
      </c>
      <c r="CR2687" s="43">
        <v>1309501.3400000001</v>
      </c>
      <c r="CT2687" s="97">
        <v>1309501.4399999999</v>
      </c>
      <c r="CU2687" s="11"/>
      <c r="CV2687" s="43"/>
      <c r="DB2687" s="104">
        <v>5049376.12</v>
      </c>
      <c r="DF2687" s="11">
        <v>11708.32</v>
      </c>
      <c r="DK2687" s="11"/>
      <c r="DP2687" s="11"/>
      <c r="DQ2687" s="11"/>
      <c r="DR2687" s="11"/>
      <c r="DV2687" s="25"/>
      <c r="DZ2687" s="11">
        <v>107612.2</v>
      </c>
      <c r="EA2687" s="11"/>
      <c r="EB2687" s="11"/>
      <c r="EC2687" s="11"/>
      <c r="ED2687" s="11"/>
      <c r="EG2687" s="43">
        <v>43057.88</v>
      </c>
    </row>
    <row r="2688" spans="1:140">
      <c r="B2688" s="41" t="s">
        <v>6278</v>
      </c>
      <c r="C2688" s="41" t="s">
        <v>6279</v>
      </c>
      <c r="D2688" s="43" t="s">
        <v>6298</v>
      </c>
      <c r="E2688" s="43" t="s">
        <v>149</v>
      </c>
      <c r="F2688" s="43" t="s">
        <v>1709</v>
      </c>
      <c r="G2688" s="43" t="s">
        <v>1710</v>
      </c>
      <c r="H2688" s="41"/>
      <c r="J2688" s="10">
        <v>42712</v>
      </c>
      <c r="K2688" s="10">
        <v>42713</v>
      </c>
      <c r="M2688" s="43" t="s">
        <v>2</v>
      </c>
      <c r="N2688" s="43" t="s">
        <v>5</v>
      </c>
      <c r="O2688" s="13" t="s">
        <v>4430</v>
      </c>
      <c r="P2688" s="11">
        <v>1587676509.0283699</v>
      </c>
      <c r="Q2688" s="41" t="s">
        <v>6281</v>
      </c>
      <c r="R2688" s="43" t="s">
        <v>4431</v>
      </c>
      <c r="S2688" s="43">
        <f t="shared" si="83"/>
        <v>0.52334999999999998</v>
      </c>
      <c r="T2688" s="11">
        <v>8309105.0099999998</v>
      </c>
      <c r="U2688" s="9">
        <f t="shared" si="84"/>
        <v>8473853.4800000004</v>
      </c>
      <c r="BE2688" s="42"/>
      <c r="BK2688" s="12">
        <v>27546.41</v>
      </c>
      <c r="BS2688" s="11"/>
      <c r="BT2688" s="11">
        <v>41419.58</v>
      </c>
      <c r="BW2688" s="11"/>
      <c r="CA2688" s="43">
        <v>21768.54</v>
      </c>
      <c r="CF2688" s="11">
        <v>131271.60999999999</v>
      </c>
      <c r="CI2688" s="11">
        <v>21739.29</v>
      </c>
      <c r="CJ2688" s="11">
        <v>0</v>
      </c>
      <c r="CM2688" s="11">
        <v>104960.98</v>
      </c>
      <c r="CN2688" s="11">
        <v>294389.77</v>
      </c>
      <c r="CR2688" s="43">
        <v>1309501.3400000001</v>
      </c>
      <c r="CT2688" s="97">
        <v>1309501.4399999999</v>
      </c>
      <c r="DB2688" s="104">
        <v>5049376.12</v>
      </c>
      <c r="DF2688" s="15">
        <v>11708.32</v>
      </c>
      <c r="DK2688" s="11"/>
      <c r="DP2688" s="11"/>
      <c r="DQ2688" s="11"/>
      <c r="DR2688" s="11"/>
      <c r="DV2688" s="25"/>
      <c r="DZ2688" s="11">
        <v>107612.2</v>
      </c>
      <c r="EA2688" s="11"/>
      <c r="EB2688" s="11"/>
      <c r="EC2688" s="11"/>
      <c r="ED2688" s="11"/>
      <c r="EG2688" s="43">
        <v>43057.88</v>
      </c>
    </row>
    <row r="2689" spans="1:140" ht="23.25">
      <c r="B2689" s="41" t="s">
        <v>6278</v>
      </c>
      <c r="C2689" s="41" t="s">
        <v>6279</v>
      </c>
      <c r="D2689" s="43" t="s">
        <v>6303</v>
      </c>
      <c r="E2689" s="43" t="s">
        <v>149</v>
      </c>
      <c r="F2689" s="43" t="s">
        <v>1402</v>
      </c>
      <c r="G2689" s="43" t="s">
        <v>1403</v>
      </c>
      <c r="H2689" s="41"/>
      <c r="J2689" s="10">
        <v>42359</v>
      </c>
      <c r="K2689" s="10">
        <v>42359</v>
      </c>
      <c r="M2689" s="43" t="s">
        <v>152</v>
      </c>
      <c r="N2689" s="43" t="s">
        <v>3</v>
      </c>
      <c r="O2689" s="13" t="s">
        <v>1404</v>
      </c>
      <c r="P2689" s="11">
        <v>4757044</v>
      </c>
      <c r="Q2689" s="41" t="s">
        <v>6281</v>
      </c>
      <c r="R2689" s="43" t="s">
        <v>1405</v>
      </c>
      <c r="S2689" s="43">
        <f t="shared" si="83"/>
        <v>5.5</v>
      </c>
      <c r="T2689" s="11">
        <v>261637.42</v>
      </c>
      <c r="U2689" s="9">
        <f t="shared" si="84"/>
        <v>261637.42</v>
      </c>
      <c r="BE2689" s="42"/>
      <c r="BK2689" s="12">
        <v>0</v>
      </c>
      <c r="BS2689" s="11"/>
      <c r="BT2689" s="11">
        <v>0</v>
      </c>
      <c r="BW2689" s="11"/>
      <c r="CA2689" s="43">
        <v>0</v>
      </c>
      <c r="CE2689" s="5"/>
      <c r="CF2689" s="11">
        <v>0</v>
      </c>
      <c r="CI2689" s="11">
        <v>0</v>
      </c>
      <c r="CJ2689" s="11">
        <v>0</v>
      </c>
      <c r="CM2689" s="11">
        <v>0</v>
      </c>
      <c r="CN2689" s="11">
        <v>0</v>
      </c>
      <c r="CR2689" s="43">
        <v>0</v>
      </c>
      <c r="CT2689" s="97">
        <v>0</v>
      </c>
      <c r="CU2689" s="11"/>
      <c r="CV2689" s="43"/>
      <c r="DB2689" s="104">
        <v>0</v>
      </c>
      <c r="DF2689" s="11">
        <v>0</v>
      </c>
      <c r="DK2689" s="11"/>
      <c r="DP2689" s="11">
        <v>0</v>
      </c>
      <c r="DQ2689" s="11"/>
      <c r="DR2689" s="11">
        <v>0</v>
      </c>
      <c r="DV2689" s="24">
        <v>0</v>
      </c>
      <c r="DZ2689" s="11"/>
      <c r="EA2689" s="11"/>
      <c r="EB2689" s="11"/>
      <c r="EC2689" s="11"/>
      <c r="ED2689" s="11">
        <v>0</v>
      </c>
      <c r="EG2689" s="43">
        <v>261637.42</v>
      </c>
    </row>
    <row r="2690" spans="1:140">
      <c r="B2690" s="41" t="s">
        <v>6278</v>
      </c>
      <c r="C2690" s="41" t="s">
        <v>6279</v>
      </c>
      <c r="D2690" s="43" t="s">
        <v>6303</v>
      </c>
      <c r="E2690" s="43" t="s">
        <v>149</v>
      </c>
      <c r="F2690" s="43" t="s">
        <v>1402</v>
      </c>
      <c r="G2690" s="43" t="s">
        <v>1403</v>
      </c>
      <c r="H2690" s="41"/>
      <c r="J2690" s="10">
        <v>42551</v>
      </c>
      <c r="K2690" s="10">
        <v>42718</v>
      </c>
      <c r="M2690" s="43" t="s">
        <v>152</v>
      </c>
      <c r="N2690" s="43" t="s">
        <v>3</v>
      </c>
      <c r="O2690" s="13" t="s">
        <v>4208</v>
      </c>
      <c r="P2690" s="11">
        <v>5033724.0930232601</v>
      </c>
      <c r="Q2690" s="41" t="s">
        <v>6281</v>
      </c>
      <c r="R2690" s="43" t="s">
        <v>4209</v>
      </c>
      <c r="S2690" s="43">
        <f t="shared" ref="S2690:S2753" si="85">R2690*100</f>
        <v>10.75</v>
      </c>
      <c r="T2690" s="11">
        <v>541125.34</v>
      </c>
      <c r="U2690" s="9">
        <f t="shared" si="84"/>
        <v>657080.77</v>
      </c>
      <c r="BE2690" s="42"/>
      <c r="BK2690" s="12">
        <v>0</v>
      </c>
      <c r="BS2690" s="11"/>
      <c r="BT2690" s="11">
        <v>0</v>
      </c>
      <c r="BW2690" s="11"/>
      <c r="CA2690" s="43">
        <v>0</v>
      </c>
      <c r="CE2690" s="5"/>
      <c r="CF2690" s="11">
        <v>115955.43</v>
      </c>
      <c r="CI2690" s="11">
        <v>0</v>
      </c>
      <c r="CJ2690" s="11">
        <v>0</v>
      </c>
      <c r="CM2690" s="11">
        <v>0</v>
      </c>
      <c r="CN2690" s="11">
        <v>270562.67</v>
      </c>
      <c r="CR2690" s="43">
        <v>0</v>
      </c>
      <c r="CT2690" s="98">
        <v>0</v>
      </c>
      <c r="CU2690" s="11"/>
      <c r="CV2690" s="43"/>
      <c r="DB2690" s="105">
        <v>0</v>
      </c>
      <c r="DF2690" s="11"/>
      <c r="DK2690" s="11"/>
      <c r="DP2690" s="11">
        <v>0</v>
      </c>
      <c r="DQ2690" s="11"/>
      <c r="DR2690" s="11">
        <v>0</v>
      </c>
      <c r="DV2690" s="55">
        <v>0</v>
      </c>
      <c r="DZ2690" s="11"/>
      <c r="EA2690" s="11"/>
      <c r="EB2690" s="11"/>
      <c r="EC2690" s="11"/>
      <c r="ED2690" s="11">
        <v>0</v>
      </c>
      <c r="EG2690" s="43">
        <v>270562.67</v>
      </c>
    </row>
    <row r="2691" spans="1:140">
      <c r="B2691" s="41" t="s">
        <v>6278</v>
      </c>
      <c r="C2691" s="41" t="s">
        <v>6279</v>
      </c>
      <c r="D2691" s="43" t="s">
        <v>6298</v>
      </c>
      <c r="E2691" s="43" t="s">
        <v>149</v>
      </c>
      <c r="F2691" s="43" t="s">
        <v>164</v>
      </c>
      <c r="G2691" s="43" t="s">
        <v>5090</v>
      </c>
      <c r="H2691" s="41"/>
      <c r="J2691" s="10">
        <v>42186</v>
      </c>
      <c r="K2691" s="10">
        <v>42186</v>
      </c>
      <c r="M2691" s="43" t="s">
        <v>152</v>
      </c>
      <c r="N2691" s="43" t="s">
        <v>153</v>
      </c>
      <c r="O2691" s="13" t="s">
        <v>166</v>
      </c>
      <c r="P2691" s="11">
        <v>205898.53659999999</v>
      </c>
      <c r="Q2691" s="41" t="s">
        <v>6281</v>
      </c>
      <c r="R2691" s="43" t="s">
        <v>167</v>
      </c>
      <c r="S2691" s="43">
        <f t="shared" si="85"/>
        <v>2.0500000000000003</v>
      </c>
      <c r="T2691" s="11">
        <v>4220.92</v>
      </c>
      <c r="U2691" s="9">
        <f t="shared" si="84"/>
        <v>4221.42</v>
      </c>
      <c r="BE2691" s="42"/>
      <c r="BK2691" s="12">
        <v>0</v>
      </c>
      <c r="BS2691" s="11"/>
      <c r="BT2691" s="11">
        <v>3063.43</v>
      </c>
      <c r="BW2691" s="11"/>
      <c r="CA2691" s="43">
        <v>0.13</v>
      </c>
      <c r="CE2691" s="5"/>
      <c r="CF2691" s="11">
        <v>0.37</v>
      </c>
      <c r="CI2691" s="11">
        <v>41.82</v>
      </c>
      <c r="CJ2691" s="11">
        <v>0</v>
      </c>
      <c r="CM2691" s="11">
        <v>4.25</v>
      </c>
      <c r="CN2691" s="11">
        <v>1.4</v>
      </c>
      <c r="CR2691" s="43">
        <v>25.67</v>
      </c>
      <c r="CT2691" s="98">
        <v>0</v>
      </c>
      <c r="CU2691" s="11"/>
      <c r="CV2691" s="43"/>
      <c r="DB2691" s="105">
        <v>0</v>
      </c>
      <c r="DF2691" s="11">
        <v>0</v>
      </c>
      <c r="DK2691" s="11">
        <v>160.54</v>
      </c>
      <c r="DP2691" s="11">
        <v>0</v>
      </c>
      <c r="DQ2691" s="11"/>
      <c r="DR2691" s="11">
        <v>0</v>
      </c>
      <c r="DV2691" s="23">
        <v>0</v>
      </c>
      <c r="DZ2691" s="11">
        <v>923.81</v>
      </c>
      <c r="EA2691" s="11"/>
      <c r="EB2691" s="11"/>
      <c r="EC2691" s="11"/>
      <c r="ED2691" s="11"/>
      <c r="EG2691" s="43">
        <v>0</v>
      </c>
    </row>
    <row r="2692" spans="1:140">
      <c r="B2692" s="41" t="s">
        <v>6278</v>
      </c>
      <c r="C2692" s="41" t="s">
        <v>6279</v>
      </c>
      <c r="D2692" s="43" t="s">
        <v>6298</v>
      </c>
      <c r="E2692" s="43" t="s">
        <v>149</v>
      </c>
      <c r="F2692" s="43" t="s">
        <v>164</v>
      </c>
      <c r="G2692" s="43" t="s">
        <v>5090</v>
      </c>
      <c r="H2692" s="41"/>
      <c r="J2692" s="10">
        <v>42277</v>
      </c>
      <c r="K2692" s="10">
        <v>42286</v>
      </c>
      <c r="M2692" s="43" t="s">
        <v>152</v>
      </c>
      <c r="N2692" s="43" t="s">
        <v>153</v>
      </c>
      <c r="O2692" s="13" t="s">
        <v>979</v>
      </c>
      <c r="P2692" s="11">
        <v>198547.80489999999</v>
      </c>
      <c r="Q2692" s="41" t="s">
        <v>6281</v>
      </c>
      <c r="R2692" s="43" t="s">
        <v>167</v>
      </c>
      <c r="S2692" s="43">
        <f t="shared" si="85"/>
        <v>2.0500000000000003</v>
      </c>
      <c r="T2692" s="11">
        <v>4070.23</v>
      </c>
      <c r="U2692" s="9">
        <f t="shared" si="84"/>
        <v>4070.23</v>
      </c>
      <c r="BE2692" s="42"/>
      <c r="BK2692" s="12">
        <v>0</v>
      </c>
      <c r="BS2692" s="11"/>
      <c r="BT2692" s="11">
        <v>2684.93</v>
      </c>
      <c r="BW2692" s="11"/>
      <c r="CA2692" s="43">
        <v>0</v>
      </c>
      <c r="CE2692" s="5"/>
      <c r="CF2692" s="11">
        <v>0</v>
      </c>
      <c r="CI2692" s="11">
        <v>125.59</v>
      </c>
      <c r="CJ2692" s="11">
        <v>0</v>
      </c>
      <c r="CM2692" s="11">
        <v>10.28</v>
      </c>
      <c r="CN2692" s="11">
        <v>0</v>
      </c>
      <c r="CR2692" s="43">
        <v>37.17</v>
      </c>
      <c r="CT2692" s="98">
        <v>0</v>
      </c>
      <c r="CU2692" s="11"/>
      <c r="CV2692" s="43"/>
      <c r="DB2692" s="105">
        <v>0</v>
      </c>
      <c r="DF2692" s="11">
        <v>0</v>
      </c>
      <c r="DK2692" s="11">
        <v>683.64</v>
      </c>
      <c r="DP2692" s="11">
        <v>0</v>
      </c>
      <c r="DQ2692" s="11"/>
      <c r="DR2692" s="11">
        <v>0</v>
      </c>
      <c r="DV2692" s="55">
        <v>0</v>
      </c>
      <c r="DZ2692" s="11">
        <v>528.62</v>
      </c>
      <c r="EA2692" s="11"/>
      <c r="EB2692" s="11"/>
      <c r="EC2692" s="11"/>
      <c r="ED2692" s="11"/>
      <c r="EG2692" s="43">
        <v>0</v>
      </c>
    </row>
    <row r="2693" spans="1:140" ht="23.25">
      <c r="B2693" s="41" t="s">
        <v>6278</v>
      </c>
      <c r="C2693" s="41" t="s">
        <v>6279</v>
      </c>
      <c r="D2693" s="43" t="s">
        <v>6298</v>
      </c>
      <c r="E2693" s="43" t="s">
        <v>149</v>
      </c>
      <c r="F2693" s="43" t="s">
        <v>164</v>
      </c>
      <c r="G2693" s="43" t="s">
        <v>165</v>
      </c>
      <c r="H2693" s="41"/>
      <c r="J2693" s="10">
        <v>42369</v>
      </c>
      <c r="K2693" s="10">
        <v>42377</v>
      </c>
      <c r="M2693" s="43" t="s">
        <v>152</v>
      </c>
      <c r="N2693" s="43" t="s">
        <v>153</v>
      </c>
      <c r="O2693" s="13" t="s">
        <v>1853</v>
      </c>
      <c r="P2693" s="11">
        <v>202106.8573</v>
      </c>
      <c r="Q2693" s="41" t="s">
        <v>6281</v>
      </c>
      <c r="R2693" s="43" t="s">
        <v>1854</v>
      </c>
      <c r="S2693" s="43">
        <f t="shared" si="85"/>
        <v>2.0139</v>
      </c>
      <c r="T2693" s="11">
        <v>4070.23</v>
      </c>
      <c r="U2693" s="9">
        <f t="shared" si="84"/>
        <v>4070.23</v>
      </c>
      <c r="BE2693" s="42"/>
      <c r="BK2693" s="12">
        <v>0</v>
      </c>
      <c r="BS2693" s="11"/>
      <c r="BT2693" s="11">
        <v>2684.93</v>
      </c>
      <c r="BW2693" s="11"/>
      <c r="CA2693" s="43">
        <v>0</v>
      </c>
      <c r="CE2693" s="5"/>
      <c r="CF2693" s="11">
        <v>0</v>
      </c>
      <c r="CI2693" s="11">
        <v>125.59</v>
      </c>
      <c r="CJ2693" s="11">
        <v>0</v>
      </c>
      <c r="CM2693" s="11">
        <v>10.28</v>
      </c>
      <c r="CN2693" s="11">
        <v>0</v>
      </c>
      <c r="CR2693" s="43">
        <v>37.17</v>
      </c>
      <c r="CT2693" s="97">
        <v>0</v>
      </c>
      <c r="CU2693" s="11"/>
      <c r="CV2693" s="43"/>
      <c r="DB2693" s="105">
        <v>0</v>
      </c>
      <c r="DF2693" s="11">
        <v>0</v>
      </c>
      <c r="DK2693" s="11">
        <v>683.64</v>
      </c>
      <c r="DP2693" s="11">
        <v>0</v>
      </c>
      <c r="DQ2693" s="11"/>
      <c r="DR2693" s="11">
        <v>0</v>
      </c>
      <c r="DV2693" s="55">
        <v>0</v>
      </c>
      <c r="DZ2693" s="11">
        <v>528.62</v>
      </c>
      <c r="EA2693" s="11"/>
      <c r="EB2693" s="11"/>
      <c r="EC2693" s="11"/>
      <c r="ED2693" s="11"/>
      <c r="EG2693" s="43">
        <v>0</v>
      </c>
    </row>
    <row r="2694" spans="1:140" ht="23.25">
      <c r="B2694" s="41" t="s">
        <v>6278</v>
      </c>
      <c r="C2694" s="41" t="s">
        <v>6279</v>
      </c>
      <c r="D2694" s="43" t="s">
        <v>6298</v>
      </c>
      <c r="E2694" s="43" t="s">
        <v>149</v>
      </c>
      <c r="F2694" s="43" t="s">
        <v>164</v>
      </c>
      <c r="G2694" s="43" t="s">
        <v>5090</v>
      </c>
      <c r="H2694" s="41"/>
      <c r="J2694" s="10">
        <v>42460</v>
      </c>
      <c r="K2694" s="10">
        <v>42471</v>
      </c>
      <c r="M2694" s="43" t="s">
        <v>152</v>
      </c>
      <c r="N2694" s="43" t="s">
        <v>153</v>
      </c>
      <c r="O2694" s="13" t="s">
        <v>1853</v>
      </c>
      <c r="P2694" s="11">
        <v>202771.38440000001</v>
      </c>
      <c r="Q2694" s="41" t="s">
        <v>6281</v>
      </c>
      <c r="R2694" s="43" t="s">
        <v>2311</v>
      </c>
      <c r="S2694" s="43">
        <f t="shared" si="85"/>
        <v>2.0072999999999999</v>
      </c>
      <c r="T2694" s="11">
        <v>4070.23</v>
      </c>
      <c r="U2694" s="9">
        <f t="shared" si="84"/>
        <v>4070.23</v>
      </c>
      <c r="BE2694" s="42"/>
      <c r="BK2694" s="12">
        <v>0</v>
      </c>
      <c r="BS2694" s="11"/>
      <c r="BT2694" s="11">
        <v>2684.93</v>
      </c>
      <c r="BW2694" s="11"/>
      <c r="CA2694" s="43">
        <v>0</v>
      </c>
      <c r="CE2694" s="5"/>
      <c r="CF2694" s="11">
        <v>0</v>
      </c>
      <c r="CI2694" s="11">
        <v>125.59</v>
      </c>
      <c r="CJ2694" s="11">
        <v>0</v>
      </c>
      <c r="CM2694" s="11">
        <v>10.28</v>
      </c>
      <c r="CN2694" s="11">
        <v>0</v>
      </c>
      <c r="CR2694" s="43">
        <v>37.17</v>
      </c>
      <c r="CT2694" s="97">
        <v>0</v>
      </c>
      <c r="CU2694" s="11"/>
      <c r="CV2694" s="43"/>
      <c r="DB2694" s="105">
        <v>0</v>
      </c>
      <c r="DF2694" s="11">
        <v>0</v>
      </c>
      <c r="DK2694" s="11">
        <v>683.64</v>
      </c>
      <c r="DP2694" s="11"/>
      <c r="DQ2694" s="11"/>
      <c r="DR2694" s="11">
        <v>0</v>
      </c>
      <c r="DV2694" s="55">
        <v>0</v>
      </c>
      <c r="DZ2694" s="11">
        <v>528.62</v>
      </c>
      <c r="EA2694" s="11"/>
      <c r="EB2694" s="11"/>
      <c r="EC2694" s="11"/>
      <c r="ED2694" s="11"/>
      <c r="EG2694" s="43">
        <v>0</v>
      </c>
    </row>
    <row r="2695" spans="1:140">
      <c r="B2695" s="41" t="s">
        <v>6278</v>
      </c>
      <c r="C2695" s="41" t="s">
        <v>6279</v>
      </c>
      <c r="D2695" s="43" t="s">
        <v>6298</v>
      </c>
      <c r="E2695" s="43" t="s">
        <v>149</v>
      </c>
      <c r="F2695" s="43" t="s">
        <v>164</v>
      </c>
      <c r="G2695" s="43" t="s">
        <v>5090</v>
      </c>
      <c r="H2695" s="41"/>
      <c r="J2695" s="10">
        <v>42551</v>
      </c>
      <c r="K2695" s="10">
        <v>42552</v>
      </c>
      <c r="M2695" s="43" t="s">
        <v>152</v>
      </c>
      <c r="N2695" s="43" t="s">
        <v>153</v>
      </c>
      <c r="O2695" s="13" t="s">
        <v>979</v>
      </c>
      <c r="P2695" s="11">
        <v>213311.00769999999</v>
      </c>
      <c r="Q2695" s="41" t="s">
        <v>6281</v>
      </c>
      <c r="R2695" s="43" t="s">
        <v>3071</v>
      </c>
      <c r="S2695" s="43">
        <f t="shared" si="85"/>
        <v>1.90812</v>
      </c>
      <c r="T2695" s="11">
        <v>4070.23</v>
      </c>
      <c r="U2695" s="9">
        <f t="shared" si="84"/>
        <v>4070.23</v>
      </c>
      <c r="BE2695" s="42"/>
      <c r="BK2695" s="12">
        <v>0</v>
      </c>
      <c r="BS2695" s="11"/>
      <c r="BT2695" s="11">
        <v>2684.93</v>
      </c>
      <c r="BW2695" s="11"/>
      <c r="CA2695" s="43">
        <v>0</v>
      </c>
      <c r="CE2695" s="5"/>
      <c r="CF2695" s="11">
        <v>0</v>
      </c>
      <c r="CI2695" s="11">
        <v>125.59</v>
      </c>
      <c r="CJ2695" s="11">
        <v>0</v>
      </c>
      <c r="CM2695" s="11">
        <v>10.28</v>
      </c>
      <c r="CN2695" s="11">
        <v>0</v>
      </c>
      <c r="CR2695" s="43">
        <v>37.17</v>
      </c>
      <c r="CT2695" s="97">
        <v>0</v>
      </c>
      <c r="CU2695" s="11"/>
      <c r="CV2695" s="43"/>
      <c r="DB2695" s="104">
        <v>0</v>
      </c>
      <c r="DF2695" s="11">
        <v>0</v>
      </c>
      <c r="DK2695" s="11">
        <v>683.64</v>
      </c>
      <c r="DP2695" s="11">
        <v>0</v>
      </c>
      <c r="DQ2695" s="11"/>
      <c r="DR2695" s="11">
        <v>0</v>
      </c>
      <c r="DV2695" s="24">
        <v>0</v>
      </c>
      <c r="DZ2695" s="11">
        <v>528.62</v>
      </c>
      <c r="EA2695" s="11"/>
      <c r="EB2695" s="11"/>
      <c r="EC2695" s="11"/>
      <c r="ED2695" s="11"/>
      <c r="EG2695" s="43">
        <v>0</v>
      </c>
    </row>
    <row r="2696" spans="1:140">
      <c r="B2696" s="41" t="s">
        <v>6278</v>
      </c>
      <c r="C2696" s="41" t="s">
        <v>6279</v>
      </c>
      <c r="D2696" s="43" t="s">
        <v>6298</v>
      </c>
      <c r="E2696" s="43" t="s">
        <v>149</v>
      </c>
      <c r="F2696" s="43" t="s">
        <v>164</v>
      </c>
      <c r="G2696" s="43" t="s">
        <v>5090</v>
      </c>
      <c r="H2696" s="41"/>
      <c r="J2696" s="10">
        <v>42643</v>
      </c>
      <c r="K2696" s="10">
        <v>42644</v>
      </c>
      <c r="M2696" s="43" t="s">
        <v>2</v>
      </c>
      <c r="N2696" s="43" t="s">
        <v>5</v>
      </c>
      <c r="O2696" s="13" t="s">
        <v>3898</v>
      </c>
      <c r="P2696" s="11">
        <v>232877.33150246</v>
      </c>
      <c r="Q2696" s="41" t="s">
        <v>6281</v>
      </c>
      <c r="R2696" s="43" t="s">
        <v>3899</v>
      </c>
      <c r="S2696" s="43">
        <f t="shared" si="85"/>
        <v>1.7478</v>
      </c>
      <c r="T2696" s="11">
        <v>4070.23</v>
      </c>
      <c r="U2696" s="9">
        <f t="shared" si="84"/>
        <v>4070.23</v>
      </c>
      <c r="BE2696" s="42"/>
      <c r="BK2696" s="12">
        <v>0</v>
      </c>
      <c r="BS2696" s="11"/>
      <c r="BT2696" s="11">
        <v>2684.93</v>
      </c>
      <c r="BW2696" s="11"/>
      <c r="CA2696" s="43">
        <v>0</v>
      </c>
      <c r="CE2696" s="5"/>
      <c r="CF2696" s="11">
        <v>0</v>
      </c>
      <c r="CI2696" s="11">
        <v>125.59</v>
      </c>
      <c r="CJ2696" s="11">
        <v>0</v>
      </c>
      <c r="CM2696" s="11">
        <v>10.28</v>
      </c>
      <c r="CN2696" s="11">
        <v>0</v>
      </c>
      <c r="CR2696" s="43">
        <v>37.17</v>
      </c>
      <c r="CT2696" s="97">
        <v>0</v>
      </c>
      <c r="CU2696" s="11"/>
      <c r="CV2696" s="43"/>
      <c r="DB2696" s="104">
        <v>0</v>
      </c>
      <c r="DF2696" s="15">
        <v>0</v>
      </c>
      <c r="DK2696" s="11">
        <v>683.64</v>
      </c>
      <c r="DP2696" s="11">
        <v>0</v>
      </c>
      <c r="DQ2696" s="11"/>
      <c r="DR2696" s="11">
        <v>0</v>
      </c>
      <c r="DV2696" s="24">
        <v>0</v>
      </c>
      <c r="DZ2696" s="11">
        <v>528.62</v>
      </c>
      <c r="EA2696" s="11"/>
      <c r="EB2696" s="11"/>
      <c r="EC2696" s="11"/>
      <c r="ED2696" s="11"/>
      <c r="EG2696" s="43">
        <v>0</v>
      </c>
    </row>
    <row r="2697" spans="1:140">
      <c r="B2697" s="41" t="s">
        <v>6278</v>
      </c>
      <c r="C2697" s="41" t="s">
        <v>6279</v>
      </c>
      <c r="D2697" s="43" t="s">
        <v>6298</v>
      </c>
      <c r="E2697" s="43" t="s">
        <v>149</v>
      </c>
      <c r="F2697" s="43" t="s">
        <v>164</v>
      </c>
      <c r="G2697" s="43" t="s">
        <v>5090</v>
      </c>
      <c r="H2697" s="41"/>
      <c r="J2697" s="10">
        <v>42735</v>
      </c>
      <c r="K2697" s="10">
        <v>42736</v>
      </c>
      <c r="M2697" s="43" t="s">
        <v>2</v>
      </c>
      <c r="N2697" s="43" t="s">
        <v>5</v>
      </c>
      <c r="O2697" s="13" t="s">
        <v>4813</v>
      </c>
      <c r="P2697" s="11">
        <v>215755.632122979</v>
      </c>
      <c r="Q2697" s="41" t="s">
        <v>6281</v>
      </c>
      <c r="R2697" s="43" t="s">
        <v>4814</v>
      </c>
      <c r="S2697" s="43">
        <f t="shared" si="85"/>
        <v>1.8865000000000001</v>
      </c>
      <c r="T2697" s="11">
        <v>4070.23</v>
      </c>
      <c r="U2697" s="9">
        <f t="shared" si="84"/>
        <v>4070.23</v>
      </c>
      <c r="BE2697" s="42"/>
      <c r="BK2697" s="12">
        <v>0</v>
      </c>
      <c r="BS2697" s="11"/>
      <c r="BT2697" s="11">
        <v>2684.93</v>
      </c>
      <c r="BW2697" s="11"/>
      <c r="CA2697" s="43">
        <v>0</v>
      </c>
      <c r="CF2697" s="11">
        <v>0</v>
      </c>
      <c r="CI2697" s="11">
        <v>125.59</v>
      </c>
      <c r="CJ2697" s="11">
        <v>0</v>
      </c>
      <c r="CM2697" s="11">
        <v>10.28</v>
      </c>
      <c r="CN2697" s="11">
        <v>0</v>
      </c>
      <c r="CR2697" s="43">
        <v>37.17</v>
      </c>
      <c r="CT2697" s="98">
        <v>0</v>
      </c>
      <c r="DB2697" s="104">
        <v>0</v>
      </c>
      <c r="DF2697" s="15">
        <v>0</v>
      </c>
      <c r="DK2697" s="11">
        <v>683.64</v>
      </c>
      <c r="DP2697" s="11">
        <v>0</v>
      </c>
      <c r="DQ2697" s="11"/>
      <c r="DR2697" s="11">
        <v>0</v>
      </c>
      <c r="DV2697" s="24">
        <v>0</v>
      </c>
      <c r="DZ2697" s="11">
        <v>528.62</v>
      </c>
      <c r="EA2697" s="11"/>
      <c r="EB2697" s="11"/>
      <c r="EC2697" s="11"/>
      <c r="ED2697" s="11"/>
      <c r="EG2697" s="43">
        <v>0</v>
      </c>
    </row>
    <row r="2698" spans="1:140">
      <c r="A2698" s="41"/>
      <c r="B2698" s="41" t="s">
        <v>6278</v>
      </c>
      <c r="C2698" s="41" t="s">
        <v>6279</v>
      </c>
      <c r="D2698" s="43" t="s">
        <v>6298</v>
      </c>
      <c r="E2698" s="43" t="s">
        <v>149</v>
      </c>
      <c r="F2698" s="43" t="s">
        <v>164</v>
      </c>
      <c r="G2698" s="43" t="s">
        <v>165</v>
      </c>
      <c r="H2698" s="41"/>
      <c r="I2698" s="41" t="s">
        <v>182</v>
      </c>
      <c r="J2698" s="10">
        <v>42825</v>
      </c>
      <c r="K2698" s="10">
        <v>42828</v>
      </c>
      <c r="L2698" s="41"/>
      <c r="M2698" s="43" t="s">
        <v>2</v>
      </c>
      <c r="N2698" s="43" t="s">
        <v>5</v>
      </c>
      <c r="O2698" s="13" t="s">
        <v>5421</v>
      </c>
      <c r="P2698" s="11">
        <v>220403.201351586</v>
      </c>
      <c r="Q2698" s="41" t="s">
        <v>6281</v>
      </c>
      <c r="R2698" s="43" t="s">
        <v>5699</v>
      </c>
      <c r="S2698" s="43">
        <f t="shared" si="85"/>
        <v>1.8467199999999999</v>
      </c>
      <c r="T2698" s="11">
        <v>4070.23</v>
      </c>
      <c r="U2698" s="9">
        <f t="shared" si="84"/>
        <v>4070.23</v>
      </c>
      <c r="V2698" s="41"/>
      <c r="W2698" s="41"/>
      <c r="X2698" s="41"/>
      <c r="Y2698" s="41"/>
      <c r="Z2698" s="41"/>
      <c r="AA2698" s="41"/>
      <c r="AB2698" s="41"/>
      <c r="AC2698" s="41"/>
      <c r="AD2698" s="41"/>
      <c r="AE2698" s="41"/>
      <c r="AF2698" s="41"/>
      <c r="AG2698" s="41"/>
      <c r="AH2698" s="41"/>
      <c r="AI2698" s="41"/>
      <c r="AJ2698" s="41"/>
      <c r="AK2698" s="41"/>
      <c r="AL2698" s="41"/>
      <c r="AM2698" s="41"/>
      <c r="AN2698" s="41"/>
      <c r="AO2698" s="41"/>
      <c r="AP2698" s="41"/>
      <c r="AQ2698" s="41"/>
      <c r="AR2698" s="41"/>
      <c r="AS2698" s="41"/>
      <c r="AT2698" s="41"/>
      <c r="AU2698" s="41"/>
      <c r="AV2698" s="41"/>
      <c r="AW2698" s="41"/>
      <c r="AX2698" s="41"/>
      <c r="AY2698" s="41"/>
      <c r="AZ2698" s="41"/>
      <c r="BA2698" s="41"/>
      <c r="BB2698" s="41"/>
      <c r="BC2698" s="41"/>
      <c r="BD2698" s="41"/>
      <c r="BE2698" s="41"/>
      <c r="BF2698" s="41"/>
      <c r="BG2698" s="41"/>
      <c r="BH2698" s="41"/>
      <c r="BI2698" s="41"/>
      <c r="BJ2698" s="41"/>
      <c r="BK2698" s="12">
        <v>0</v>
      </c>
      <c r="BL2698" s="41"/>
      <c r="BM2698" s="41"/>
      <c r="BN2698" s="41"/>
      <c r="BO2698" s="41"/>
      <c r="BP2698" s="41"/>
      <c r="BQ2698" s="41"/>
      <c r="BR2698" s="41"/>
      <c r="BS2698" s="41"/>
      <c r="BT2698" s="11">
        <v>2684.93</v>
      </c>
      <c r="BU2698" s="41"/>
      <c r="BV2698" s="41"/>
      <c r="BW2698" s="11"/>
      <c r="BX2698" s="41"/>
      <c r="BY2698" s="41"/>
      <c r="BZ2698" s="41"/>
      <c r="CA2698" s="43">
        <v>0</v>
      </c>
      <c r="CB2698" s="41"/>
      <c r="CC2698" s="41"/>
      <c r="CD2698" s="41"/>
      <c r="CE2698" s="11"/>
      <c r="CF2698" s="11">
        <v>0</v>
      </c>
      <c r="CG2698" s="41"/>
      <c r="CH2698" s="41"/>
      <c r="CI2698" s="11">
        <v>125.59</v>
      </c>
      <c r="CJ2698" s="11">
        <v>0</v>
      </c>
      <c r="CK2698" s="41"/>
      <c r="CL2698" s="41"/>
      <c r="CM2698" s="43">
        <v>10.28</v>
      </c>
      <c r="CN2698" s="11">
        <v>0</v>
      </c>
      <c r="CO2698" s="41"/>
      <c r="CP2698" s="41"/>
      <c r="CQ2698" s="41"/>
      <c r="CR2698" s="43">
        <v>37.17</v>
      </c>
      <c r="CS2698" s="41"/>
      <c r="CT2698" s="99">
        <v>0</v>
      </c>
      <c r="CU2698" s="11"/>
      <c r="CV2698" s="43"/>
      <c r="CW2698" s="41"/>
      <c r="DA2698" s="41"/>
      <c r="DB2698" s="107">
        <v>0</v>
      </c>
      <c r="DE2698" s="41"/>
      <c r="DF2698" s="11"/>
      <c r="DG2698" s="41"/>
      <c r="DH2698" s="41"/>
      <c r="DI2698" s="41"/>
      <c r="DJ2698" s="41"/>
      <c r="DK2698" s="11">
        <v>683.64</v>
      </c>
      <c r="DL2698" s="41"/>
      <c r="DM2698" s="41"/>
      <c r="DN2698" s="41"/>
      <c r="DO2698" s="41"/>
      <c r="DP2698" s="11">
        <v>0</v>
      </c>
      <c r="DQ2698" s="41"/>
      <c r="DR2698" s="11">
        <v>0</v>
      </c>
      <c r="DS2698" s="41"/>
      <c r="DT2698" s="41">
        <v>0</v>
      </c>
      <c r="DU2698" s="41"/>
      <c r="DV2698" s="25">
        <v>0</v>
      </c>
      <c r="DW2698" s="41"/>
      <c r="DX2698" s="41"/>
      <c r="DY2698" s="41"/>
      <c r="DZ2698" s="11">
        <v>528.62</v>
      </c>
      <c r="EA2698" s="41"/>
      <c r="EB2698" s="11"/>
      <c r="EC2698" s="41"/>
      <c r="ED2698" s="11"/>
      <c r="EE2698" s="41"/>
      <c r="EF2698" s="41"/>
      <c r="EG2698" s="43">
        <v>0</v>
      </c>
      <c r="EH2698" s="41"/>
      <c r="EI2698" s="41"/>
      <c r="EJ2698" s="41"/>
    </row>
    <row r="2699" spans="1:140">
      <c r="B2699" s="41" t="s">
        <v>6278</v>
      </c>
      <c r="C2699" s="41" t="s">
        <v>6279</v>
      </c>
      <c r="D2699" s="43" t="s">
        <v>6298</v>
      </c>
      <c r="E2699" s="43" t="s">
        <v>149</v>
      </c>
      <c r="F2699" s="43" t="s">
        <v>1282</v>
      </c>
      <c r="G2699" s="43" t="s">
        <v>1283</v>
      </c>
      <c r="H2699" s="41"/>
      <c r="J2699" s="10">
        <v>42310</v>
      </c>
      <c r="K2699" s="10">
        <v>42314</v>
      </c>
      <c r="M2699" s="43" t="s">
        <v>152</v>
      </c>
      <c r="N2699" s="43" t="s">
        <v>153</v>
      </c>
      <c r="O2699" s="13" t="s">
        <v>1284</v>
      </c>
      <c r="P2699" s="11">
        <v>10884507614.177</v>
      </c>
      <c r="Q2699" s="41" t="s">
        <v>6281</v>
      </c>
      <c r="R2699" s="43" t="s">
        <v>1285</v>
      </c>
      <c r="S2699" s="43">
        <f t="shared" si="85"/>
        <v>0.42040000000000005</v>
      </c>
      <c r="T2699" s="11">
        <v>45758470.009999998</v>
      </c>
      <c r="U2699" s="9">
        <f t="shared" si="84"/>
        <v>46761137.009999998</v>
      </c>
      <c r="BE2699" s="133">
        <v>18585502.989999998</v>
      </c>
      <c r="BK2699" s="12">
        <v>0</v>
      </c>
      <c r="BS2699" s="11"/>
      <c r="BT2699" s="11">
        <v>212795</v>
      </c>
      <c r="BW2699" s="11"/>
      <c r="CA2699" s="43">
        <v>0</v>
      </c>
      <c r="CE2699" s="5"/>
      <c r="CF2699" s="11">
        <v>1002667</v>
      </c>
      <c r="CI2699" s="11">
        <v>1338850</v>
      </c>
      <c r="CJ2699" s="11">
        <v>0</v>
      </c>
      <c r="CM2699" s="11">
        <v>60832575</v>
      </c>
      <c r="CN2699" s="11">
        <v>1959753</v>
      </c>
      <c r="CR2699" s="43">
        <v>0</v>
      </c>
      <c r="CT2699" s="97">
        <v>0</v>
      </c>
      <c r="CU2699" s="11"/>
      <c r="CV2699" s="43"/>
      <c r="DB2699" s="104">
        <v>0</v>
      </c>
      <c r="DF2699" s="11">
        <v>0</v>
      </c>
      <c r="DK2699" s="11"/>
      <c r="DP2699" s="11">
        <v>0</v>
      </c>
      <c r="DQ2699" s="11"/>
      <c r="DR2699" s="11">
        <v>0</v>
      </c>
      <c r="DV2699" s="24">
        <v>0</v>
      </c>
      <c r="DZ2699" s="142" t="s">
        <v>182</v>
      </c>
      <c r="EA2699" s="11"/>
      <c r="EB2699" s="11"/>
      <c r="EC2699" s="11"/>
      <c r="ED2699" s="11"/>
      <c r="EG2699" s="43">
        <v>0</v>
      </c>
    </row>
    <row r="2700" spans="1:140">
      <c r="B2700" s="41" t="s">
        <v>6278</v>
      </c>
      <c r="C2700" s="41" t="s">
        <v>6279</v>
      </c>
      <c r="D2700" s="43" t="s">
        <v>6298</v>
      </c>
      <c r="E2700" s="43" t="s">
        <v>149</v>
      </c>
      <c r="F2700" s="43" t="s">
        <v>1282</v>
      </c>
      <c r="G2700" s="43" t="s">
        <v>1283</v>
      </c>
      <c r="H2700" s="41"/>
      <c r="J2700" s="10">
        <v>42331</v>
      </c>
      <c r="K2700" s="10">
        <v>42338</v>
      </c>
      <c r="M2700" s="43" t="s">
        <v>152</v>
      </c>
      <c r="N2700" s="43" t="s">
        <v>153</v>
      </c>
      <c r="O2700" s="13" t="s">
        <v>1284</v>
      </c>
      <c r="P2700" s="11">
        <v>8162409919.7288599</v>
      </c>
      <c r="Q2700" s="41" t="s">
        <v>6281</v>
      </c>
      <c r="R2700" s="43" t="s">
        <v>1321</v>
      </c>
      <c r="S2700" s="43">
        <f t="shared" si="85"/>
        <v>0.56059999999999999</v>
      </c>
      <c r="T2700" s="11">
        <v>45758470.009999998</v>
      </c>
      <c r="U2700" s="9">
        <f t="shared" ref="U2700:U2763" si="86">T2700+BW2700+CA2700+DF2700+CF2700+BY2700+CC2700</f>
        <v>46761137.009999998</v>
      </c>
      <c r="BE2700" s="133">
        <v>18585502.989999998</v>
      </c>
      <c r="BK2700" s="12">
        <v>0</v>
      </c>
      <c r="BS2700" s="11"/>
      <c r="BT2700" s="11">
        <v>212795</v>
      </c>
      <c r="BW2700" s="11"/>
      <c r="CA2700" s="43">
        <v>0</v>
      </c>
      <c r="CE2700" s="5"/>
      <c r="CF2700" s="11">
        <v>1002667</v>
      </c>
      <c r="CI2700" s="11">
        <v>1338850</v>
      </c>
      <c r="CJ2700" s="11">
        <v>0</v>
      </c>
      <c r="CM2700" s="11">
        <v>60832575</v>
      </c>
      <c r="CN2700" s="11">
        <v>1959753</v>
      </c>
      <c r="CR2700" s="43">
        <v>0</v>
      </c>
      <c r="CT2700" s="98">
        <v>0</v>
      </c>
      <c r="CU2700" s="11"/>
      <c r="CV2700" s="43"/>
      <c r="DB2700" s="105">
        <v>0</v>
      </c>
      <c r="DF2700" s="11">
        <v>0</v>
      </c>
      <c r="DK2700" s="11"/>
      <c r="DP2700" s="11">
        <v>0</v>
      </c>
      <c r="DQ2700" s="11"/>
      <c r="DR2700" s="11">
        <v>0</v>
      </c>
      <c r="DV2700" s="55">
        <v>0</v>
      </c>
      <c r="DZ2700" s="142" t="s">
        <v>182</v>
      </c>
      <c r="EA2700" s="11"/>
      <c r="EB2700" s="11"/>
      <c r="EC2700" s="11"/>
      <c r="ED2700" s="11"/>
      <c r="EG2700" s="43">
        <v>0</v>
      </c>
    </row>
    <row r="2701" spans="1:140">
      <c r="B2701" s="41" t="s">
        <v>6278</v>
      </c>
      <c r="C2701" s="41" t="s">
        <v>6279</v>
      </c>
      <c r="D2701" s="43" t="s">
        <v>6298</v>
      </c>
      <c r="E2701" s="43" t="s">
        <v>149</v>
      </c>
      <c r="F2701" s="43" t="s">
        <v>1282</v>
      </c>
      <c r="G2701" s="43" t="s">
        <v>1283</v>
      </c>
      <c r="H2701" s="41"/>
      <c r="J2701" s="10">
        <v>42387</v>
      </c>
      <c r="K2701" s="10">
        <v>42389</v>
      </c>
      <c r="M2701" s="43" t="s">
        <v>152</v>
      </c>
      <c r="N2701" s="43" t="s">
        <v>153</v>
      </c>
      <c r="O2701" s="13" t="s">
        <v>1284</v>
      </c>
      <c r="P2701" s="11">
        <v>978811739.50244904</v>
      </c>
      <c r="Q2701" s="41" t="s">
        <v>6281</v>
      </c>
      <c r="R2701" s="43" t="s">
        <v>2012</v>
      </c>
      <c r="S2701" s="43">
        <f t="shared" si="85"/>
        <v>4.6749000000000001</v>
      </c>
      <c r="T2701" s="11">
        <v>45758470.009999998</v>
      </c>
      <c r="U2701" s="9">
        <f t="shared" si="86"/>
        <v>46761137.009999998</v>
      </c>
      <c r="BE2701" s="133">
        <v>18585502.989999998</v>
      </c>
      <c r="BK2701" s="12">
        <v>0</v>
      </c>
      <c r="BS2701" s="11"/>
      <c r="BT2701" s="11">
        <v>212795</v>
      </c>
      <c r="BW2701" s="11"/>
      <c r="CA2701" s="43">
        <v>0</v>
      </c>
      <c r="CE2701" s="5"/>
      <c r="CF2701" s="11">
        <v>1002667</v>
      </c>
      <c r="CI2701" s="11">
        <v>1338850</v>
      </c>
      <c r="CJ2701" s="11">
        <v>0</v>
      </c>
      <c r="CM2701" s="11">
        <v>60832575</v>
      </c>
      <c r="CN2701" s="11">
        <v>1959753</v>
      </c>
      <c r="CR2701" s="43">
        <v>0</v>
      </c>
      <c r="CT2701" s="97">
        <v>0</v>
      </c>
      <c r="CU2701" s="11"/>
      <c r="CV2701" s="43"/>
      <c r="DB2701" s="104">
        <v>0</v>
      </c>
      <c r="DF2701" s="11">
        <v>0</v>
      </c>
      <c r="DK2701" s="11"/>
      <c r="DP2701" s="11">
        <v>0</v>
      </c>
      <c r="DQ2701" s="11"/>
      <c r="DR2701" s="11">
        <v>0</v>
      </c>
      <c r="DV2701" s="24">
        <v>0</v>
      </c>
      <c r="DZ2701" s="142" t="s">
        <v>182</v>
      </c>
      <c r="EA2701" s="11"/>
      <c r="EB2701" s="11"/>
      <c r="EC2701" s="11"/>
      <c r="ED2701" s="11"/>
      <c r="EG2701" s="43">
        <v>0</v>
      </c>
    </row>
    <row r="2702" spans="1:140">
      <c r="B2702" s="41" t="s">
        <v>6278</v>
      </c>
      <c r="C2702" s="41" t="s">
        <v>6279</v>
      </c>
      <c r="D2702" s="43" t="s">
        <v>6298</v>
      </c>
      <c r="E2702" s="43" t="s">
        <v>149</v>
      </c>
      <c r="F2702" s="43" t="s">
        <v>1282</v>
      </c>
      <c r="G2702" s="43" t="s">
        <v>1283</v>
      </c>
      <c r="H2702" s="41"/>
      <c r="J2702" s="10">
        <v>42467</v>
      </c>
      <c r="K2702" s="10">
        <v>42471</v>
      </c>
      <c r="M2702" s="43" t="s">
        <v>152</v>
      </c>
      <c r="N2702" s="43" t="s">
        <v>153</v>
      </c>
      <c r="O2702" s="13" t="s">
        <v>1284</v>
      </c>
      <c r="P2702" s="11">
        <v>19621985424.528301</v>
      </c>
      <c r="Q2702" s="41" t="s">
        <v>6281</v>
      </c>
      <c r="R2702" s="43" t="s">
        <v>2392</v>
      </c>
      <c r="S2702" s="43">
        <f t="shared" si="85"/>
        <v>0.23319999999999999</v>
      </c>
      <c r="T2702" s="11">
        <v>45758470.009999998</v>
      </c>
      <c r="U2702" s="9">
        <f t="shared" si="86"/>
        <v>46761137.009999998</v>
      </c>
      <c r="BE2702" s="133">
        <v>18585502.989999998</v>
      </c>
      <c r="BK2702" s="12">
        <v>0</v>
      </c>
      <c r="BS2702" s="11"/>
      <c r="BT2702" s="11">
        <v>212795</v>
      </c>
      <c r="BW2702" s="11"/>
      <c r="CA2702" s="43">
        <v>0</v>
      </c>
      <c r="CE2702" s="5"/>
      <c r="CF2702" s="11">
        <v>1002667</v>
      </c>
      <c r="CI2702" s="11">
        <v>1338850</v>
      </c>
      <c r="CJ2702" s="11">
        <v>0</v>
      </c>
      <c r="CM2702" s="11">
        <v>60832575</v>
      </c>
      <c r="CN2702" s="11">
        <v>1959753</v>
      </c>
      <c r="CR2702" s="43">
        <v>0</v>
      </c>
      <c r="CT2702" s="97">
        <v>0</v>
      </c>
      <c r="CU2702" s="11"/>
      <c r="CV2702" s="43"/>
      <c r="DB2702" s="104">
        <v>0</v>
      </c>
      <c r="DF2702" s="11">
        <v>0</v>
      </c>
      <c r="DK2702" s="11"/>
      <c r="DP2702" s="11">
        <v>0</v>
      </c>
      <c r="DQ2702" s="11"/>
      <c r="DR2702" s="11">
        <v>0</v>
      </c>
      <c r="DV2702" s="24">
        <v>0</v>
      </c>
      <c r="DZ2702" s="142" t="s">
        <v>182</v>
      </c>
      <c r="EA2702" s="11"/>
      <c r="EB2702" s="11"/>
      <c r="EC2702" s="11"/>
      <c r="ED2702" s="11"/>
      <c r="EG2702" s="43">
        <v>0</v>
      </c>
    </row>
    <row r="2703" spans="1:140">
      <c r="B2703" s="41" t="s">
        <v>6278</v>
      </c>
      <c r="C2703" s="41" t="s">
        <v>6279</v>
      </c>
      <c r="D2703" s="43" t="s">
        <v>6298</v>
      </c>
      <c r="E2703" s="43" t="s">
        <v>149</v>
      </c>
      <c r="F2703" s="43" t="s">
        <v>1282</v>
      </c>
      <c r="G2703" s="43" t="s">
        <v>1283</v>
      </c>
      <c r="H2703" s="41"/>
      <c r="J2703" s="10">
        <v>42521</v>
      </c>
      <c r="K2703" s="10">
        <v>42528</v>
      </c>
      <c r="M2703" s="43" t="s">
        <v>152</v>
      </c>
      <c r="N2703" s="43" t="s">
        <v>153</v>
      </c>
      <c r="O2703" s="13" t="s">
        <v>1284</v>
      </c>
      <c r="P2703" s="11">
        <v>9018224282.61726</v>
      </c>
      <c r="Q2703" s="41" t="s">
        <v>6281</v>
      </c>
      <c r="R2703" s="43" t="s">
        <v>2565</v>
      </c>
      <c r="S2703" s="43">
        <f t="shared" si="85"/>
        <v>0.50740000000000007</v>
      </c>
      <c r="T2703" s="11">
        <v>45758470.009999998</v>
      </c>
      <c r="U2703" s="9">
        <f t="shared" si="86"/>
        <v>46761137.009999998</v>
      </c>
      <c r="BE2703" s="133">
        <v>18585502.989999998</v>
      </c>
      <c r="BK2703" s="12">
        <v>0</v>
      </c>
      <c r="BS2703" s="11"/>
      <c r="BT2703" s="11">
        <v>212795</v>
      </c>
      <c r="BW2703" s="11"/>
      <c r="CA2703" s="43">
        <v>0</v>
      </c>
      <c r="CE2703" s="5"/>
      <c r="CF2703" s="11">
        <v>1002667</v>
      </c>
      <c r="CI2703" s="11">
        <v>1338850</v>
      </c>
      <c r="CJ2703" s="11">
        <v>0</v>
      </c>
      <c r="CM2703" s="11">
        <v>60832575</v>
      </c>
      <c r="CN2703" s="11">
        <v>1959753</v>
      </c>
      <c r="CR2703" s="43">
        <v>0</v>
      </c>
      <c r="CT2703" s="97">
        <v>0</v>
      </c>
      <c r="CU2703" s="11"/>
      <c r="CV2703" s="43"/>
      <c r="DB2703" s="104">
        <v>0</v>
      </c>
      <c r="DF2703" s="11">
        <v>0</v>
      </c>
      <c r="DK2703" s="11"/>
      <c r="DP2703" s="11">
        <v>0</v>
      </c>
      <c r="DQ2703" s="11"/>
      <c r="DR2703" s="11">
        <v>0</v>
      </c>
      <c r="DV2703" s="23">
        <v>0</v>
      </c>
      <c r="DZ2703" s="142" t="s">
        <v>182</v>
      </c>
      <c r="EA2703" s="11"/>
      <c r="EB2703" s="11"/>
      <c r="EC2703" s="11"/>
      <c r="ED2703" s="11">
        <v>0</v>
      </c>
      <c r="EG2703" s="43">
        <v>0</v>
      </c>
    </row>
    <row r="2704" spans="1:140">
      <c r="B2704" s="41" t="s">
        <v>6278</v>
      </c>
      <c r="C2704" s="41" t="s">
        <v>6279</v>
      </c>
      <c r="D2704" s="43" t="s">
        <v>6298</v>
      </c>
      <c r="E2704" s="43" t="s">
        <v>149</v>
      </c>
      <c r="F2704" s="43" t="s">
        <v>1282</v>
      </c>
      <c r="G2704" s="43" t="s">
        <v>1283</v>
      </c>
      <c r="H2704" s="41"/>
      <c r="J2704" s="10">
        <v>42594</v>
      </c>
      <c r="K2704" s="10">
        <v>42598</v>
      </c>
      <c r="M2704" s="43" t="s">
        <v>2</v>
      </c>
      <c r="N2704" s="43" t="s">
        <v>5</v>
      </c>
      <c r="O2704" s="13" t="s">
        <v>3641</v>
      </c>
      <c r="P2704" s="11">
        <v>4890360500.0112</v>
      </c>
      <c r="Q2704" s="41" t="s">
        <v>6281</v>
      </c>
      <c r="R2704" s="43" t="s">
        <v>3642</v>
      </c>
      <c r="S2704" s="43">
        <f t="shared" si="85"/>
        <v>3.2229679999999998</v>
      </c>
      <c r="T2704" s="11">
        <v>157614754</v>
      </c>
      <c r="U2704" s="9">
        <f t="shared" si="86"/>
        <v>158617421</v>
      </c>
      <c r="BE2704" s="42"/>
      <c r="BK2704" s="12">
        <v>0</v>
      </c>
      <c r="BS2704" s="11"/>
      <c r="BT2704" s="11">
        <v>212795</v>
      </c>
      <c r="BW2704" s="11"/>
      <c r="CA2704" s="43">
        <v>0</v>
      </c>
      <c r="CE2704" s="5"/>
      <c r="CF2704" s="11">
        <v>1002667</v>
      </c>
      <c r="CI2704" s="11">
        <v>1338850</v>
      </c>
      <c r="CJ2704" s="11">
        <v>0</v>
      </c>
      <c r="CM2704" s="11">
        <v>60832575</v>
      </c>
      <c r="CN2704" s="11">
        <v>1959753</v>
      </c>
      <c r="CR2704" s="43">
        <v>0</v>
      </c>
      <c r="CT2704" s="97">
        <v>0</v>
      </c>
      <c r="CU2704" s="11"/>
      <c r="CV2704" s="43"/>
      <c r="DB2704" s="104">
        <v>0</v>
      </c>
      <c r="DF2704" s="11">
        <v>0</v>
      </c>
      <c r="DK2704" s="11"/>
      <c r="DP2704" s="11">
        <v>0</v>
      </c>
      <c r="DQ2704" s="11"/>
      <c r="DR2704" s="11">
        <v>0</v>
      </c>
      <c r="DV2704" s="24">
        <v>0</v>
      </c>
      <c r="DZ2704" s="11">
        <v>93270781</v>
      </c>
      <c r="EA2704" s="11"/>
      <c r="EB2704" s="11"/>
      <c r="EC2704" s="11"/>
      <c r="ED2704" s="11">
        <v>0</v>
      </c>
      <c r="EG2704" s="43">
        <v>0</v>
      </c>
    </row>
    <row r="2705" spans="1:140">
      <c r="B2705" s="41" t="s">
        <v>6278</v>
      </c>
      <c r="C2705" s="41" t="s">
        <v>6279</v>
      </c>
      <c r="D2705" s="43" t="s">
        <v>6298</v>
      </c>
      <c r="E2705" s="43" t="s">
        <v>149</v>
      </c>
      <c r="F2705" s="43" t="s">
        <v>1282</v>
      </c>
      <c r="G2705" s="43" t="s">
        <v>1283</v>
      </c>
      <c r="H2705" s="41"/>
      <c r="J2705" s="10">
        <v>42657</v>
      </c>
      <c r="K2705" s="10">
        <v>42660</v>
      </c>
      <c r="M2705" s="43" t="s">
        <v>2</v>
      </c>
      <c r="N2705" s="43" t="s">
        <v>5</v>
      </c>
      <c r="O2705" s="13" t="s">
        <v>4073</v>
      </c>
      <c r="P2705" s="11">
        <v>57461725177.837601</v>
      </c>
      <c r="Q2705" s="41" t="s">
        <v>6281</v>
      </c>
      <c r="R2705" s="43" t="s">
        <v>4074</v>
      </c>
      <c r="S2705" s="43">
        <f t="shared" si="85"/>
        <v>0.27429519999999996</v>
      </c>
      <c r="T2705" s="11">
        <v>157614754</v>
      </c>
      <c r="U2705" s="9">
        <f t="shared" si="86"/>
        <v>158617421</v>
      </c>
      <c r="BE2705" s="42"/>
      <c r="BK2705" s="12">
        <v>0</v>
      </c>
      <c r="BS2705" s="11"/>
      <c r="BT2705" s="11">
        <v>212795</v>
      </c>
      <c r="BW2705" s="11"/>
      <c r="CA2705" s="43">
        <v>0</v>
      </c>
      <c r="CE2705" s="5"/>
      <c r="CF2705" s="11">
        <v>1002667</v>
      </c>
      <c r="CI2705" s="11">
        <v>1338850</v>
      </c>
      <c r="CJ2705" s="11">
        <v>0</v>
      </c>
      <c r="CM2705" s="11">
        <v>60832575</v>
      </c>
      <c r="CN2705" s="11">
        <v>1959753</v>
      </c>
      <c r="CR2705" s="43">
        <v>0</v>
      </c>
      <c r="CT2705" s="98">
        <v>0</v>
      </c>
      <c r="CU2705" s="11"/>
      <c r="CV2705" s="43"/>
      <c r="DB2705" s="105">
        <v>0</v>
      </c>
      <c r="DF2705" s="15">
        <v>0</v>
      </c>
      <c r="DK2705" s="11"/>
      <c r="DP2705" s="11">
        <v>0</v>
      </c>
      <c r="DQ2705" s="11"/>
      <c r="DR2705" s="11">
        <v>0</v>
      </c>
      <c r="DV2705" s="55">
        <v>0</v>
      </c>
      <c r="DZ2705" s="11">
        <v>93270781</v>
      </c>
      <c r="EA2705" s="11"/>
      <c r="EB2705" s="11"/>
      <c r="EC2705" s="11"/>
      <c r="ED2705" s="11">
        <v>0</v>
      </c>
      <c r="EG2705" s="43">
        <v>0</v>
      </c>
    </row>
    <row r="2706" spans="1:140">
      <c r="B2706" s="41" t="s">
        <v>6278</v>
      </c>
      <c r="C2706" s="41" t="s">
        <v>6279</v>
      </c>
      <c r="D2706" s="43" t="s">
        <v>6298</v>
      </c>
      <c r="E2706" s="43" t="s">
        <v>149</v>
      </c>
      <c r="F2706" s="43" t="s">
        <v>1282</v>
      </c>
      <c r="G2706" s="43" t="s">
        <v>1283</v>
      </c>
      <c r="H2706" s="41"/>
      <c r="J2706" s="10">
        <v>42674</v>
      </c>
      <c r="K2706" s="10">
        <v>42681</v>
      </c>
      <c r="M2706" s="43" t="s">
        <v>2</v>
      </c>
      <c r="N2706" s="43" t="s">
        <v>5</v>
      </c>
      <c r="O2706" s="13" t="s">
        <v>4115</v>
      </c>
      <c r="P2706" s="11">
        <v>26726595899.8186</v>
      </c>
      <c r="Q2706" s="41" t="s">
        <v>6281</v>
      </c>
      <c r="R2706" s="43" t="s">
        <v>4116</v>
      </c>
      <c r="S2706" s="43">
        <f t="shared" si="85"/>
        <v>0.58972999999999998</v>
      </c>
      <c r="T2706" s="11">
        <v>157614754</v>
      </c>
      <c r="U2706" s="9">
        <f t="shared" si="86"/>
        <v>158617421</v>
      </c>
      <c r="BE2706" s="42"/>
      <c r="BK2706" s="12">
        <v>0</v>
      </c>
      <c r="BS2706" s="11"/>
      <c r="BT2706" s="11">
        <v>212795</v>
      </c>
      <c r="BW2706" s="11"/>
      <c r="CA2706" s="43">
        <v>0</v>
      </c>
      <c r="CF2706" s="11">
        <v>1002667</v>
      </c>
      <c r="CI2706" s="11">
        <v>1338850</v>
      </c>
      <c r="CJ2706" s="11">
        <v>0</v>
      </c>
      <c r="CM2706" s="11">
        <v>60832575</v>
      </c>
      <c r="CN2706" s="11">
        <v>1959753</v>
      </c>
      <c r="CR2706" s="43">
        <v>0</v>
      </c>
      <c r="CT2706" s="98">
        <v>0</v>
      </c>
      <c r="DB2706" s="106">
        <v>0</v>
      </c>
      <c r="DF2706" s="15">
        <v>0</v>
      </c>
      <c r="DK2706" s="11"/>
      <c r="DP2706" s="11">
        <v>0</v>
      </c>
      <c r="DQ2706" s="11"/>
      <c r="DR2706" s="11">
        <v>0</v>
      </c>
      <c r="DV2706" s="23">
        <v>0</v>
      </c>
      <c r="DZ2706" s="11">
        <v>93270781</v>
      </c>
      <c r="EA2706" s="11"/>
      <c r="EB2706" s="11"/>
      <c r="EC2706" s="11"/>
      <c r="ED2706" s="11">
        <v>0</v>
      </c>
      <c r="EG2706" s="43">
        <v>0</v>
      </c>
    </row>
    <row r="2707" spans="1:140">
      <c r="B2707" s="41" t="s">
        <v>6278</v>
      </c>
      <c r="C2707" s="41" t="s">
        <v>6279</v>
      </c>
      <c r="D2707" s="43" t="s">
        <v>6298</v>
      </c>
      <c r="E2707" s="43" t="s">
        <v>149</v>
      </c>
      <c r="F2707" s="43" t="s">
        <v>1282</v>
      </c>
      <c r="G2707" s="43" t="s">
        <v>1283</v>
      </c>
      <c r="H2707" s="41"/>
      <c r="J2707" s="10">
        <v>42735</v>
      </c>
      <c r="K2707" s="10">
        <v>42747</v>
      </c>
      <c r="M2707" s="43" t="s">
        <v>2</v>
      </c>
      <c r="N2707" s="43" t="s">
        <v>5</v>
      </c>
      <c r="O2707" s="13" t="s">
        <v>4813</v>
      </c>
      <c r="P2707" s="11">
        <v>24451939062.039398</v>
      </c>
      <c r="Q2707" s="41" t="s">
        <v>6281</v>
      </c>
      <c r="R2707" s="43" t="s">
        <v>4815</v>
      </c>
      <c r="S2707" s="43">
        <f t="shared" si="85"/>
        <v>0.64459</v>
      </c>
      <c r="T2707" s="11">
        <v>157614754</v>
      </c>
      <c r="U2707" s="9">
        <f t="shared" si="86"/>
        <v>158617421</v>
      </c>
      <c r="BE2707" s="42"/>
      <c r="BK2707" s="12">
        <v>0</v>
      </c>
      <c r="BS2707" s="11"/>
      <c r="BT2707" s="11">
        <v>212795</v>
      </c>
      <c r="BW2707" s="11"/>
      <c r="CA2707" s="43">
        <v>0</v>
      </c>
      <c r="CF2707" s="11">
        <v>1002667</v>
      </c>
      <c r="CI2707" s="11">
        <v>1338850</v>
      </c>
      <c r="CJ2707" s="11">
        <v>0</v>
      </c>
      <c r="CM2707" s="11">
        <v>60832575</v>
      </c>
      <c r="CN2707" s="11">
        <v>1959753</v>
      </c>
      <c r="CR2707" s="43">
        <v>0</v>
      </c>
      <c r="CT2707" s="98">
        <v>0</v>
      </c>
      <c r="DB2707" s="105">
        <v>0</v>
      </c>
      <c r="DF2707" s="15">
        <v>0</v>
      </c>
      <c r="DK2707" s="11"/>
      <c r="DP2707" s="11">
        <v>0</v>
      </c>
      <c r="DQ2707" s="11"/>
      <c r="DR2707" s="11">
        <v>0</v>
      </c>
      <c r="DV2707" s="55">
        <v>0</v>
      </c>
      <c r="DZ2707" s="11">
        <v>93270781</v>
      </c>
      <c r="EA2707" s="11"/>
      <c r="EB2707" s="11"/>
      <c r="EC2707" s="11"/>
      <c r="ED2707" s="11">
        <v>0</v>
      </c>
      <c r="EG2707" s="43">
        <v>0</v>
      </c>
    </row>
    <row r="2708" spans="1:140">
      <c r="B2708" s="41" t="s">
        <v>6278</v>
      </c>
      <c r="C2708" s="41" t="s">
        <v>6279</v>
      </c>
      <c r="D2708" s="43" t="s">
        <v>6298</v>
      </c>
      <c r="E2708" s="43" t="s">
        <v>149</v>
      </c>
      <c r="F2708" s="43" t="s">
        <v>1282</v>
      </c>
      <c r="G2708" s="43" t="s">
        <v>1283</v>
      </c>
      <c r="H2708" s="41"/>
      <c r="J2708" s="10">
        <v>42794</v>
      </c>
      <c r="K2708" s="10">
        <v>42801</v>
      </c>
      <c r="M2708" s="43" t="s">
        <v>2</v>
      </c>
      <c r="N2708" s="43" t="s">
        <v>5</v>
      </c>
      <c r="O2708" s="13" t="s">
        <v>5076</v>
      </c>
      <c r="P2708" s="11">
        <v>9049114062.1322002</v>
      </c>
      <c r="Q2708" s="41" t="s">
        <v>6281</v>
      </c>
      <c r="R2708" s="43" t="s">
        <v>5077</v>
      </c>
      <c r="S2708" s="43">
        <f t="shared" si="85"/>
        <v>1.74177</v>
      </c>
      <c r="T2708" s="11">
        <v>157614754</v>
      </c>
      <c r="U2708" s="9">
        <f t="shared" si="86"/>
        <v>158617421</v>
      </c>
      <c r="BE2708" s="42"/>
      <c r="BK2708" s="12">
        <v>0</v>
      </c>
      <c r="BS2708" s="11"/>
      <c r="BT2708" s="11">
        <v>212795</v>
      </c>
      <c r="BW2708" s="11"/>
      <c r="CA2708" s="43">
        <v>0</v>
      </c>
      <c r="CF2708" s="11">
        <v>1002667</v>
      </c>
      <c r="CI2708" s="11">
        <v>1338850</v>
      </c>
      <c r="CJ2708" s="11">
        <v>0</v>
      </c>
      <c r="CM2708" s="11">
        <v>60832575</v>
      </c>
      <c r="CN2708" s="11">
        <v>1959753</v>
      </c>
      <c r="CR2708" s="43">
        <v>0</v>
      </c>
      <c r="CT2708" s="97">
        <v>0</v>
      </c>
      <c r="DB2708" s="104">
        <v>0</v>
      </c>
      <c r="DF2708" s="15">
        <v>0</v>
      </c>
      <c r="DK2708" s="11"/>
      <c r="DP2708" s="11">
        <v>0</v>
      </c>
      <c r="DQ2708" s="11"/>
      <c r="DR2708" s="11">
        <v>0</v>
      </c>
      <c r="DV2708" s="24">
        <v>0</v>
      </c>
      <c r="DZ2708" s="11">
        <v>93270781</v>
      </c>
      <c r="EA2708" s="11"/>
      <c r="EB2708" s="11"/>
      <c r="EC2708" s="11"/>
      <c r="ED2708" s="11">
        <v>0</v>
      </c>
      <c r="EG2708" s="43">
        <v>0</v>
      </c>
    </row>
    <row r="2709" spans="1:140">
      <c r="A2709" s="41"/>
      <c r="B2709" s="41" t="s">
        <v>6278</v>
      </c>
      <c r="C2709" s="41" t="s">
        <v>6279</v>
      </c>
      <c r="D2709" s="43" t="s">
        <v>6298</v>
      </c>
      <c r="E2709" s="43" t="s">
        <v>149</v>
      </c>
      <c r="F2709" s="43" t="s">
        <v>1282</v>
      </c>
      <c r="G2709" s="43" t="s">
        <v>1283</v>
      </c>
      <c r="H2709" s="41"/>
      <c r="I2709" s="41" t="s">
        <v>182</v>
      </c>
      <c r="J2709" s="10">
        <v>42855</v>
      </c>
      <c r="K2709" s="10">
        <v>42860</v>
      </c>
      <c r="L2709" s="41"/>
      <c r="M2709" s="43" t="s">
        <v>2</v>
      </c>
      <c r="N2709" s="43" t="s">
        <v>5</v>
      </c>
      <c r="O2709" s="13" t="s">
        <v>5540</v>
      </c>
      <c r="P2709" s="11">
        <v>28730883537.796902</v>
      </c>
      <c r="Q2709" s="41" t="s">
        <v>6281</v>
      </c>
      <c r="R2709" s="43" t="s">
        <v>5799</v>
      </c>
      <c r="S2709" s="43">
        <f t="shared" si="85"/>
        <v>0.54859000000000002</v>
      </c>
      <c r="T2709" s="11">
        <v>157614754</v>
      </c>
      <c r="U2709" s="9">
        <f t="shared" si="86"/>
        <v>158617421</v>
      </c>
      <c r="V2709" s="41"/>
      <c r="W2709" s="41"/>
      <c r="X2709" s="41"/>
      <c r="Y2709" s="41"/>
      <c r="Z2709" s="41"/>
      <c r="AA2709" s="41"/>
      <c r="AB2709" s="41"/>
      <c r="AC2709" s="41"/>
      <c r="AD2709" s="41"/>
      <c r="AE2709" s="41"/>
      <c r="AF2709" s="41"/>
      <c r="AG2709" s="41"/>
      <c r="AH2709" s="41"/>
      <c r="AI2709" s="41"/>
      <c r="AJ2709" s="41"/>
      <c r="AK2709" s="41"/>
      <c r="AL2709" s="41"/>
      <c r="AM2709" s="41"/>
      <c r="AN2709" s="41"/>
      <c r="AO2709" s="41"/>
      <c r="AP2709" s="41"/>
      <c r="AQ2709" s="41"/>
      <c r="AR2709" s="41"/>
      <c r="AS2709" s="41"/>
      <c r="AT2709" s="41"/>
      <c r="AU2709" s="41"/>
      <c r="AV2709" s="41"/>
      <c r="AW2709" s="41"/>
      <c r="AX2709" s="41"/>
      <c r="AY2709" s="41"/>
      <c r="AZ2709" s="41"/>
      <c r="BA2709" s="41"/>
      <c r="BB2709" s="41"/>
      <c r="BC2709" s="41"/>
      <c r="BD2709" s="41"/>
      <c r="BE2709" s="41"/>
      <c r="BF2709" s="41"/>
      <c r="BG2709" s="41"/>
      <c r="BH2709" s="41"/>
      <c r="BI2709" s="41"/>
      <c r="BJ2709" s="41"/>
      <c r="BK2709" s="12">
        <v>0</v>
      </c>
      <c r="BL2709" s="41"/>
      <c r="BM2709" s="41"/>
      <c r="BN2709" s="41"/>
      <c r="BO2709" s="41"/>
      <c r="BP2709" s="41"/>
      <c r="BQ2709" s="41"/>
      <c r="BR2709" s="41"/>
      <c r="BS2709" s="41"/>
      <c r="BT2709" s="11">
        <v>212795</v>
      </c>
      <c r="BU2709" s="41"/>
      <c r="BV2709" s="41"/>
      <c r="BW2709" s="11"/>
      <c r="BX2709" s="41"/>
      <c r="BY2709" s="41"/>
      <c r="BZ2709" s="41"/>
      <c r="CA2709" s="43">
        <v>0</v>
      </c>
      <c r="CB2709" s="41"/>
      <c r="CC2709" s="41"/>
      <c r="CD2709" s="41"/>
      <c r="CE2709" s="11"/>
      <c r="CF2709" s="11">
        <v>1002667</v>
      </c>
      <c r="CG2709" s="41"/>
      <c r="CH2709" s="41"/>
      <c r="CI2709" s="11">
        <v>1338850</v>
      </c>
      <c r="CJ2709" s="11">
        <v>0</v>
      </c>
      <c r="CK2709" s="41"/>
      <c r="CL2709" s="41"/>
      <c r="CM2709" s="43">
        <v>60832575</v>
      </c>
      <c r="CN2709" s="11">
        <v>1959753</v>
      </c>
      <c r="CO2709" s="41"/>
      <c r="CP2709" s="41"/>
      <c r="CQ2709" s="41"/>
      <c r="CR2709" s="43">
        <v>0</v>
      </c>
      <c r="CS2709" s="41"/>
      <c r="CT2709" s="100">
        <v>0</v>
      </c>
      <c r="CU2709" s="11"/>
      <c r="CV2709" s="43"/>
      <c r="CW2709" s="41"/>
      <c r="DA2709" s="41"/>
      <c r="DB2709" s="37">
        <v>0</v>
      </c>
      <c r="DE2709" s="41"/>
      <c r="DF2709" s="11"/>
      <c r="DG2709" s="41"/>
      <c r="DH2709" s="41"/>
      <c r="DI2709" s="41"/>
      <c r="DJ2709" s="41"/>
      <c r="DK2709" s="11"/>
      <c r="DL2709" s="41"/>
      <c r="DM2709" s="41"/>
      <c r="DN2709" s="41"/>
      <c r="DO2709" s="41"/>
      <c r="DP2709" s="11">
        <v>0</v>
      </c>
      <c r="DQ2709" s="41"/>
      <c r="DR2709" s="11">
        <v>0</v>
      </c>
      <c r="DS2709" s="41"/>
      <c r="DT2709" s="41">
        <v>0</v>
      </c>
      <c r="DU2709" s="41"/>
      <c r="DV2709" s="22">
        <v>0</v>
      </c>
      <c r="DW2709" s="41"/>
      <c r="DX2709" s="41"/>
      <c r="DY2709" s="41"/>
      <c r="DZ2709" s="11">
        <v>93270781</v>
      </c>
      <c r="EA2709" s="41"/>
      <c r="EB2709" s="11"/>
      <c r="EC2709" s="41"/>
      <c r="ED2709" s="11">
        <v>0</v>
      </c>
      <c r="EE2709" s="41"/>
      <c r="EF2709" s="41"/>
      <c r="EG2709" s="43">
        <v>0</v>
      </c>
      <c r="EH2709" s="41"/>
      <c r="EI2709" s="41"/>
      <c r="EJ2709" s="41"/>
    </row>
    <row r="2710" spans="1:140">
      <c r="B2710" s="41" t="s">
        <v>6278</v>
      </c>
      <c r="C2710" s="41" t="s">
        <v>6279</v>
      </c>
      <c r="D2710" s="43" t="s">
        <v>6298</v>
      </c>
      <c r="E2710" s="43" t="s">
        <v>149</v>
      </c>
      <c r="F2710" s="43" t="s">
        <v>3084</v>
      </c>
      <c r="G2710" s="43" t="s">
        <v>3085</v>
      </c>
      <c r="H2710" s="41"/>
      <c r="J2710" s="10">
        <v>42551</v>
      </c>
      <c r="K2710" s="10">
        <v>42552</v>
      </c>
      <c r="M2710" s="43" t="s">
        <v>152</v>
      </c>
      <c r="N2710" s="43" t="s">
        <v>153</v>
      </c>
      <c r="O2710" s="13" t="s">
        <v>3086</v>
      </c>
      <c r="P2710" s="11">
        <v>497823240.06239998</v>
      </c>
      <c r="Q2710" s="41" t="s">
        <v>6281</v>
      </c>
      <c r="R2710" s="43" t="s">
        <v>3087</v>
      </c>
      <c r="S2710" s="43">
        <f t="shared" si="85"/>
        <v>4.0512800000000002</v>
      </c>
      <c r="T2710" s="11">
        <v>20168213.359999999</v>
      </c>
      <c r="U2710" s="9">
        <f t="shared" si="86"/>
        <v>20974448.449999999</v>
      </c>
      <c r="BE2710" s="42"/>
      <c r="BK2710" s="12">
        <v>0</v>
      </c>
      <c r="BS2710" s="11"/>
      <c r="BT2710" s="11">
        <v>0</v>
      </c>
      <c r="BW2710" s="11"/>
      <c r="CA2710" s="43">
        <v>806235.09</v>
      </c>
      <c r="CE2710" s="5"/>
      <c r="CF2710" s="11">
        <v>0</v>
      </c>
      <c r="CI2710" s="11">
        <v>0</v>
      </c>
      <c r="CJ2710" s="11"/>
      <c r="CM2710" s="11">
        <v>20168213.359999999</v>
      </c>
      <c r="CN2710" s="11">
        <v>0</v>
      </c>
      <c r="CR2710" s="43">
        <v>0</v>
      </c>
      <c r="CT2710" s="98">
        <v>0</v>
      </c>
      <c r="CU2710" s="11"/>
      <c r="CV2710" s="43"/>
      <c r="DB2710" s="106">
        <v>0</v>
      </c>
      <c r="DF2710" s="11">
        <v>0</v>
      </c>
      <c r="DK2710" s="11"/>
      <c r="DP2710" s="11">
        <v>0</v>
      </c>
      <c r="DQ2710" s="11"/>
      <c r="DR2710" s="11">
        <v>0</v>
      </c>
      <c r="DV2710" s="55">
        <v>0</v>
      </c>
      <c r="DZ2710" s="11">
        <v>0</v>
      </c>
      <c r="EA2710" s="11"/>
      <c r="EB2710" s="11"/>
      <c r="EC2710" s="11"/>
      <c r="ED2710" s="11">
        <v>0</v>
      </c>
      <c r="EG2710" s="43">
        <v>0</v>
      </c>
    </row>
    <row r="2711" spans="1:140">
      <c r="B2711" s="41" t="s">
        <v>6278</v>
      </c>
      <c r="C2711" s="41" t="s">
        <v>6279</v>
      </c>
      <c r="D2711" s="43" t="s">
        <v>6299</v>
      </c>
      <c r="E2711" s="43" t="s">
        <v>149</v>
      </c>
      <c r="F2711" s="43" t="s">
        <v>1089</v>
      </c>
      <c r="G2711" s="43" t="s">
        <v>1090</v>
      </c>
      <c r="H2711" s="41"/>
      <c r="J2711" s="10">
        <v>42277</v>
      </c>
      <c r="K2711" s="10">
        <v>42307</v>
      </c>
      <c r="M2711" s="43" t="s">
        <v>152</v>
      </c>
      <c r="N2711" s="43" t="s">
        <v>153</v>
      </c>
      <c r="O2711" s="13" t="s">
        <v>762</v>
      </c>
      <c r="P2711" s="11">
        <v>466730302.35000002</v>
      </c>
      <c r="Q2711" s="41" t="s">
        <v>6281</v>
      </c>
      <c r="R2711" s="43" t="s">
        <v>1091</v>
      </c>
      <c r="S2711" s="43">
        <f t="shared" si="85"/>
        <v>1.7000000000000002</v>
      </c>
      <c r="T2711" s="11">
        <v>7934415.1399999997</v>
      </c>
      <c r="U2711" s="9">
        <f t="shared" si="86"/>
        <v>7934415.1399999997</v>
      </c>
      <c r="BE2711" s="42"/>
      <c r="BK2711" s="12">
        <v>0</v>
      </c>
      <c r="BS2711" s="11"/>
      <c r="BT2711" s="11">
        <v>3579500.19</v>
      </c>
      <c r="BW2711" s="11"/>
      <c r="CA2711" s="43">
        <v>0</v>
      </c>
      <c r="CE2711" s="5"/>
      <c r="CF2711" s="11">
        <v>0</v>
      </c>
      <c r="CI2711" s="11">
        <v>10381.790000000001</v>
      </c>
      <c r="CJ2711" s="11"/>
      <c r="CM2711" s="11">
        <v>0</v>
      </c>
      <c r="CN2711" s="11">
        <v>0</v>
      </c>
      <c r="CR2711" s="43">
        <v>0</v>
      </c>
      <c r="CT2711" s="97">
        <v>0</v>
      </c>
      <c r="CU2711" s="11"/>
      <c r="CV2711" s="43"/>
      <c r="DB2711" s="104">
        <v>0</v>
      </c>
      <c r="DF2711" s="11">
        <v>0</v>
      </c>
      <c r="DK2711" s="11"/>
      <c r="DP2711" s="11">
        <v>0</v>
      </c>
      <c r="DQ2711" s="11"/>
      <c r="DR2711" s="11">
        <v>261225.45</v>
      </c>
      <c r="DV2711" s="24">
        <v>0</v>
      </c>
      <c r="DZ2711" s="11">
        <v>4083307.71</v>
      </c>
      <c r="EA2711" s="11"/>
      <c r="EB2711" s="11"/>
      <c r="EC2711" s="11"/>
      <c r="ED2711" s="11">
        <v>0</v>
      </c>
      <c r="EG2711" s="43">
        <v>0</v>
      </c>
    </row>
    <row r="2712" spans="1:140">
      <c r="B2712" s="41" t="s">
        <v>6278</v>
      </c>
      <c r="C2712" s="41" t="s">
        <v>6279</v>
      </c>
      <c r="D2712" s="43" t="s">
        <v>6299</v>
      </c>
      <c r="E2712" s="43" t="s">
        <v>149</v>
      </c>
      <c r="F2712" s="43" t="s">
        <v>1089</v>
      </c>
      <c r="G2712" s="43" t="s">
        <v>1090</v>
      </c>
      <c r="H2712" s="41"/>
      <c r="J2712" s="10">
        <v>42369</v>
      </c>
      <c r="K2712" s="10">
        <v>42423</v>
      </c>
      <c r="M2712" s="43" t="s">
        <v>152</v>
      </c>
      <c r="N2712" s="43" t="s">
        <v>153</v>
      </c>
      <c r="O2712" s="13" t="s">
        <v>762</v>
      </c>
      <c r="P2712" s="11">
        <v>480873644.85000002</v>
      </c>
      <c r="Q2712" s="41" t="s">
        <v>6281</v>
      </c>
      <c r="R2712" s="43" t="s">
        <v>1956</v>
      </c>
      <c r="S2712" s="43">
        <f t="shared" si="85"/>
        <v>1.6500000000000001</v>
      </c>
      <c r="T2712" s="11">
        <v>7934415.1399999997</v>
      </c>
      <c r="U2712" s="9">
        <f t="shared" si="86"/>
        <v>7934415.1399999997</v>
      </c>
      <c r="BE2712" s="42"/>
      <c r="BK2712" s="12">
        <v>0</v>
      </c>
      <c r="BS2712" s="11"/>
      <c r="BT2712" s="11">
        <v>3579500.19</v>
      </c>
      <c r="BW2712" s="11"/>
      <c r="CA2712" s="43">
        <v>0</v>
      </c>
      <c r="CE2712" s="5"/>
      <c r="CF2712" s="11">
        <v>0</v>
      </c>
      <c r="CI2712" s="11">
        <v>10381.790000000001</v>
      </c>
      <c r="CJ2712" s="11"/>
      <c r="CM2712" s="11">
        <v>0</v>
      </c>
      <c r="CN2712" s="11">
        <v>0</v>
      </c>
      <c r="CR2712" s="43">
        <v>0</v>
      </c>
      <c r="CT2712" s="97">
        <v>0</v>
      </c>
      <c r="CU2712" s="11"/>
      <c r="CV2712" s="43"/>
      <c r="DB2712" s="104">
        <v>0</v>
      </c>
      <c r="DF2712" s="11">
        <v>0</v>
      </c>
      <c r="DK2712" s="11"/>
      <c r="DP2712" s="11">
        <v>0</v>
      </c>
      <c r="DQ2712" s="11"/>
      <c r="DR2712" s="11">
        <v>261225.45</v>
      </c>
      <c r="DV2712" s="24">
        <v>0</v>
      </c>
      <c r="DZ2712" s="11">
        <v>4083307.71</v>
      </c>
      <c r="EA2712" s="11"/>
      <c r="EB2712" s="11"/>
      <c r="EC2712" s="11"/>
      <c r="ED2712" s="11">
        <v>0</v>
      </c>
      <c r="EG2712" s="43">
        <v>0</v>
      </c>
    </row>
    <row r="2713" spans="1:140">
      <c r="B2713" s="41" t="s">
        <v>6278</v>
      </c>
      <c r="C2713" s="41" t="s">
        <v>6279</v>
      </c>
      <c r="D2713" s="43" t="s">
        <v>6299</v>
      </c>
      <c r="E2713" s="43" t="s">
        <v>149</v>
      </c>
      <c r="F2713" s="43" t="s">
        <v>1089</v>
      </c>
      <c r="G2713" s="43" t="s">
        <v>1090</v>
      </c>
      <c r="H2713" s="41"/>
      <c r="J2713" s="10">
        <v>42460</v>
      </c>
      <c r="K2713" s="10">
        <v>42489</v>
      </c>
      <c r="M2713" s="43" t="s">
        <v>152</v>
      </c>
      <c r="N2713" s="43" t="s">
        <v>153</v>
      </c>
      <c r="O2713" s="13" t="s">
        <v>762</v>
      </c>
      <c r="P2713" s="11">
        <v>480873644.85000002</v>
      </c>
      <c r="Q2713" s="41" t="s">
        <v>6281</v>
      </c>
      <c r="R2713" s="43" t="s">
        <v>1956</v>
      </c>
      <c r="S2713" s="43">
        <f t="shared" si="85"/>
        <v>1.6500000000000001</v>
      </c>
      <c r="T2713" s="11">
        <v>7934415.1399999997</v>
      </c>
      <c r="U2713" s="9">
        <f t="shared" si="86"/>
        <v>7934415.1399999997</v>
      </c>
      <c r="BE2713" s="42"/>
      <c r="BK2713" s="12">
        <v>0</v>
      </c>
      <c r="BS2713" s="11"/>
      <c r="BT2713" s="11">
        <v>3579500.19</v>
      </c>
      <c r="BW2713" s="11"/>
      <c r="CA2713" s="43">
        <v>0</v>
      </c>
      <c r="CE2713" s="5"/>
      <c r="CF2713" s="11">
        <v>0</v>
      </c>
      <c r="CI2713" s="11">
        <v>10381.790000000001</v>
      </c>
      <c r="CJ2713" s="11"/>
      <c r="CM2713" s="11">
        <v>0</v>
      </c>
      <c r="CN2713" s="11">
        <v>0</v>
      </c>
      <c r="CR2713" s="43">
        <v>0</v>
      </c>
      <c r="CT2713" s="97">
        <v>0</v>
      </c>
      <c r="CU2713" s="11"/>
      <c r="CV2713" s="43"/>
      <c r="DB2713" s="104">
        <v>0</v>
      </c>
      <c r="DF2713" s="11">
        <v>0</v>
      </c>
      <c r="DK2713" s="11"/>
      <c r="DP2713" s="11">
        <v>0</v>
      </c>
      <c r="DQ2713" s="11"/>
      <c r="DR2713" s="11">
        <v>261225.45</v>
      </c>
      <c r="DV2713" s="24">
        <v>0</v>
      </c>
      <c r="DZ2713" s="11">
        <v>4083307.71</v>
      </c>
      <c r="EA2713" s="11"/>
      <c r="EB2713" s="11"/>
      <c r="EC2713" s="11"/>
      <c r="ED2713" s="11">
        <v>0</v>
      </c>
      <c r="EG2713" s="43">
        <v>0</v>
      </c>
    </row>
    <row r="2714" spans="1:140">
      <c r="B2714" s="41" t="s">
        <v>6278</v>
      </c>
      <c r="C2714" s="41" t="s">
        <v>6279</v>
      </c>
      <c r="D2714" s="43" t="s">
        <v>6299</v>
      </c>
      <c r="E2714" s="43" t="s">
        <v>149</v>
      </c>
      <c r="F2714" s="43" t="s">
        <v>1089</v>
      </c>
      <c r="G2714" s="43" t="s">
        <v>1090</v>
      </c>
      <c r="H2714" s="41"/>
      <c r="J2714" s="10">
        <v>42551</v>
      </c>
      <c r="K2714" s="10">
        <v>42613</v>
      </c>
      <c r="M2714" s="43" t="s">
        <v>152</v>
      </c>
      <c r="N2714" s="43" t="s">
        <v>153</v>
      </c>
      <c r="O2714" s="13" t="s">
        <v>762</v>
      </c>
      <c r="P2714" s="11">
        <v>661201261.66999996</v>
      </c>
      <c r="Q2714" s="41" t="s">
        <v>6281</v>
      </c>
      <c r="R2714" s="43" t="s">
        <v>1387</v>
      </c>
      <c r="S2714" s="43">
        <f t="shared" si="85"/>
        <v>1.2</v>
      </c>
      <c r="T2714" s="11">
        <v>7934415.1399999997</v>
      </c>
      <c r="U2714" s="9">
        <f t="shared" si="86"/>
        <v>7934415.1399999997</v>
      </c>
      <c r="BE2714" s="42"/>
      <c r="BK2714" s="12">
        <v>0</v>
      </c>
      <c r="BS2714" s="11"/>
      <c r="BT2714" s="11">
        <v>3579500.19</v>
      </c>
      <c r="BW2714" s="11"/>
      <c r="CA2714" s="43">
        <v>0</v>
      </c>
      <c r="CE2714" s="5"/>
      <c r="CF2714" s="11">
        <v>0</v>
      </c>
      <c r="CI2714" s="11">
        <v>10381.790000000001</v>
      </c>
      <c r="CJ2714" s="11"/>
      <c r="CM2714" s="11">
        <v>0</v>
      </c>
      <c r="CN2714" s="11">
        <v>0</v>
      </c>
      <c r="CR2714" s="43">
        <v>0</v>
      </c>
      <c r="CT2714" s="97">
        <v>0</v>
      </c>
      <c r="CU2714" s="11"/>
      <c r="CV2714" s="43"/>
      <c r="DB2714" s="104">
        <v>0</v>
      </c>
      <c r="DF2714" s="11">
        <v>0</v>
      </c>
      <c r="DK2714" s="11"/>
      <c r="DP2714" s="11">
        <v>0</v>
      </c>
      <c r="DQ2714" s="11"/>
      <c r="DR2714" s="11">
        <v>261225.45</v>
      </c>
      <c r="DV2714" s="24">
        <v>0</v>
      </c>
      <c r="DZ2714" s="11">
        <v>4083307.71</v>
      </c>
      <c r="EA2714" s="11"/>
      <c r="EB2714" s="11"/>
      <c r="EC2714" s="11"/>
      <c r="ED2714" s="11">
        <v>0</v>
      </c>
      <c r="EG2714" s="43">
        <v>0</v>
      </c>
    </row>
    <row r="2715" spans="1:140">
      <c r="B2715" s="41" t="s">
        <v>6278</v>
      </c>
      <c r="C2715" s="41" t="s">
        <v>6279</v>
      </c>
      <c r="D2715" s="43" t="s">
        <v>6299</v>
      </c>
      <c r="E2715" s="43" t="s">
        <v>149</v>
      </c>
      <c r="F2715" s="43" t="s">
        <v>1089</v>
      </c>
      <c r="G2715" s="43" t="s">
        <v>1090</v>
      </c>
      <c r="H2715" s="41"/>
      <c r="J2715" s="10">
        <v>42643</v>
      </c>
      <c r="K2715" s="10">
        <v>42674</v>
      </c>
      <c r="M2715" s="43" t="s">
        <v>2</v>
      </c>
      <c r="N2715" s="43" t="s">
        <v>5</v>
      </c>
      <c r="O2715" s="13" t="s">
        <v>3971</v>
      </c>
      <c r="P2715" s="11">
        <v>428887304.86489999</v>
      </c>
      <c r="Q2715" s="41" t="s">
        <v>6281</v>
      </c>
      <c r="R2715" s="43" t="s">
        <v>2407</v>
      </c>
      <c r="S2715" s="43">
        <f t="shared" si="85"/>
        <v>1.8499999999999999</v>
      </c>
      <c r="T2715" s="11">
        <v>7934415.1399999997</v>
      </c>
      <c r="U2715" s="9">
        <f t="shared" si="86"/>
        <v>7934415.1399999997</v>
      </c>
      <c r="BE2715" s="42"/>
      <c r="BK2715" s="12">
        <v>0</v>
      </c>
      <c r="BS2715" s="11"/>
      <c r="BT2715" s="11">
        <v>3579500.19</v>
      </c>
      <c r="BW2715" s="11"/>
      <c r="CA2715" s="43">
        <v>0</v>
      </c>
      <c r="CE2715" s="5"/>
      <c r="CF2715" s="11">
        <v>0</v>
      </c>
      <c r="CI2715" s="11">
        <v>10381.790000000001</v>
      </c>
      <c r="CJ2715" s="11"/>
      <c r="CM2715" s="11">
        <v>0</v>
      </c>
      <c r="CN2715" s="11">
        <v>0</v>
      </c>
      <c r="CR2715" s="43">
        <v>0</v>
      </c>
      <c r="CT2715" s="98">
        <v>0</v>
      </c>
      <c r="CU2715" s="11"/>
      <c r="CV2715" s="43"/>
      <c r="DB2715" s="106">
        <v>0</v>
      </c>
      <c r="DF2715" s="15">
        <v>0</v>
      </c>
      <c r="DK2715" s="11"/>
      <c r="DP2715" s="11">
        <v>0</v>
      </c>
      <c r="DQ2715" s="11"/>
      <c r="DR2715" s="11">
        <v>261225.45</v>
      </c>
      <c r="DV2715" s="23">
        <v>0</v>
      </c>
      <c r="DZ2715" s="11">
        <v>4083307.71</v>
      </c>
      <c r="EA2715" s="11"/>
      <c r="EB2715" s="11"/>
      <c r="EC2715" s="11"/>
      <c r="ED2715" s="11">
        <v>0</v>
      </c>
      <c r="EG2715" s="43">
        <v>0</v>
      </c>
    </row>
    <row r="2716" spans="1:140">
      <c r="B2716" s="41" t="s">
        <v>6278</v>
      </c>
      <c r="C2716" s="41" t="s">
        <v>6279</v>
      </c>
      <c r="D2716" s="43" t="s">
        <v>6299</v>
      </c>
      <c r="E2716" s="43" t="s">
        <v>149</v>
      </c>
      <c r="F2716" s="43" t="s">
        <v>1089</v>
      </c>
      <c r="G2716" s="43" t="s">
        <v>1090</v>
      </c>
      <c r="H2716" s="41"/>
      <c r="J2716" s="10">
        <v>42735</v>
      </c>
      <c r="K2716" s="10">
        <v>42794</v>
      </c>
      <c r="M2716" s="43" t="s">
        <v>2</v>
      </c>
      <c r="N2716" s="43" t="s">
        <v>5</v>
      </c>
      <c r="O2716" s="13" t="s">
        <v>4816</v>
      </c>
      <c r="P2716" s="11">
        <v>428887304.86489999</v>
      </c>
      <c r="Q2716" s="41" t="s">
        <v>6281</v>
      </c>
      <c r="R2716" s="43" t="s">
        <v>2407</v>
      </c>
      <c r="S2716" s="43">
        <f t="shared" si="85"/>
        <v>1.8499999999999999</v>
      </c>
      <c r="T2716" s="11">
        <v>7934415.1399999997</v>
      </c>
      <c r="U2716" s="9">
        <f t="shared" si="86"/>
        <v>7934415.1399999997</v>
      </c>
      <c r="BE2716" s="42"/>
      <c r="BK2716" s="12">
        <v>0</v>
      </c>
      <c r="BS2716" s="11"/>
      <c r="BT2716" s="11">
        <v>3579500.19</v>
      </c>
      <c r="BW2716" s="11"/>
      <c r="CA2716" s="43">
        <v>0</v>
      </c>
      <c r="CF2716" s="11">
        <v>0</v>
      </c>
      <c r="CI2716" s="11">
        <v>10381.790000000001</v>
      </c>
      <c r="CJ2716" s="11"/>
      <c r="CM2716" s="11">
        <v>0</v>
      </c>
      <c r="CN2716" s="11">
        <v>0</v>
      </c>
      <c r="CR2716" s="43">
        <v>0</v>
      </c>
      <c r="CT2716" s="98">
        <v>0</v>
      </c>
      <c r="DB2716" s="105">
        <v>0</v>
      </c>
      <c r="DF2716" s="15">
        <v>0</v>
      </c>
      <c r="DK2716" s="11"/>
      <c r="DP2716" s="11">
        <v>0</v>
      </c>
      <c r="DQ2716" s="11"/>
      <c r="DR2716" s="11">
        <v>261225.45</v>
      </c>
      <c r="DV2716" s="55">
        <v>0</v>
      </c>
      <c r="DZ2716" s="11">
        <v>4083307.71</v>
      </c>
      <c r="EA2716" s="11"/>
      <c r="EB2716" s="11"/>
      <c r="EC2716" s="11"/>
      <c r="ED2716" s="11">
        <v>0</v>
      </c>
      <c r="EG2716" s="43">
        <v>0</v>
      </c>
    </row>
    <row r="2717" spans="1:140">
      <c r="A2717" s="41"/>
      <c r="B2717" s="41" t="s">
        <v>6278</v>
      </c>
      <c r="C2717" s="41" t="s">
        <v>6279</v>
      </c>
      <c r="D2717" s="43" t="s">
        <v>6299</v>
      </c>
      <c r="E2717" s="43" t="s">
        <v>149</v>
      </c>
      <c r="F2717" s="43" t="s">
        <v>1089</v>
      </c>
      <c r="G2717" s="43" t="s">
        <v>1090</v>
      </c>
      <c r="H2717" s="41"/>
      <c r="I2717" s="41" t="s">
        <v>182</v>
      </c>
      <c r="J2717" s="10">
        <v>42825</v>
      </c>
      <c r="K2717" s="10">
        <v>42853</v>
      </c>
      <c r="L2717" s="41"/>
      <c r="M2717" s="43" t="s">
        <v>2</v>
      </c>
      <c r="N2717" s="43" t="s">
        <v>5</v>
      </c>
      <c r="O2717" s="13" t="s">
        <v>5425</v>
      </c>
      <c r="P2717" s="11">
        <v>440800841.10000002</v>
      </c>
      <c r="Q2717" s="41" t="s">
        <v>6281</v>
      </c>
      <c r="R2717" s="43" t="s">
        <v>5706</v>
      </c>
      <c r="S2717" s="43">
        <f t="shared" si="85"/>
        <v>1.7999999999999998</v>
      </c>
      <c r="T2717" s="11">
        <v>7934415.1399999997</v>
      </c>
      <c r="U2717" s="9">
        <f t="shared" si="86"/>
        <v>7934415.1399999997</v>
      </c>
      <c r="V2717" s="41"/>
      <c r="W2717" s="41"/>
      <c r="X2717" s="41"/>
      <c r="Y2717" s="41"/>
      <c r="Z2717" s="41"/>
      <c r="AA2717" s="41"/>
      <c r="AB2717" s="41"/>
      <c r="AC2717" s="41"/>
      <c r="AD2717" s="41"/>
      <c r="AE2717" s="41"/>
      <c r="AF2717" s="41"/>
      <c r="AG2717" s="41"/>
      <c r="AH2717" s="41"/>
      <c r="AI2717" s="41"/>
      <c r="AJ2717" s="41"/>
      <c r="AK2717" s="41"/>
      <c r="AL2717" s="41"/>
      <c r="AM2717" s="41"/>
      <c r="AN2717" s="41"/>
      <c r="AO2717" s="41"/>
      <c r="AP2717" s="41"/>
      <c r="AQ2717" s="41"/>
      <c r="AR2717" s="41"/>
      <c r="AS2717" s="41"/>
      <c r="AT2717" s="41"/>
      <c r="AU2717" s="41"/>
      <c r="AV2717" s="41"/>
      <c r="AW2717" s="41"/>
      <c r="AX2717" s="41"/>
      <c r="AY2717" s="41"/>
      <c r="AZ2717" s="41"/>
      <c r="BA2717" s="41"/>
      <c r="BB2717" s="41"/>
      <c r="BC2717" s="41"/>
      <c r="BD2717" s="41"/>
      <c r="BE2717" s="41"/>
      <c r="BF2717" s="41"/>
      <c r="BG2717" s="41"/>
      <c r="BH2717" s="41"/>
      <c r="BI2717" s="41"/>
      <c r="BJ2717" s="41"/>
      <c r="BK2717" s="12">
        <v>0</v>
      </c>
      <c r="BL2717" s="41"/>
      <c r="BM2717" s="41"/>
      <c r="BN2717" s="41"/>
      <c r="BO2717" s="41"/>
      <c r="BP2717" s="41"/>
      <c r="BQ2717" s="41"/>
      <c r="BR2717" s="41"/>
      <c r="BS2717" s="41"/>
      <c r="BT2717" s="11">
        <v>3579500.19</v>
      </c>
      <c r="BU2717" s="41"/>
      <c r="BV2717" s="41"/>
      <c r="BW2717" s="11"/>
      <c r="BX2717" s="41"/>
      <c r="BY2717" s="41"/>
      <c r="BZ2717" s="41"/>
      <c r="CA2717" s="43">
        <v>0</v>
      </c>
      <c r="CB2717" s="41"/>
      <c r="CC2717" s="41"/>
      <c r="CD2717" s="41"/>
      <c r="CE2717" s="11"/>
      <c r="CF2717" s="11">
        <v>0</v>
      </c>
      <c r="CG2717" s="41"/>
      <c r="CH2717" s="41"/>
      <c r="CI2717" s="11">
        <v>10381.790000000001</v>
      </c>
      <c r="CJ2717" s="11"/>
      <c r="CK2717" s="41"/>
      <c r="CL2717" s="41"/>
      <c r="CM2717" s="43">
        <v>0</v>
      </c>
      <c r="CN2717" s="11">
        <v>0</v>
      </c>
      <c r="CO2717" s="41"/>
      <c r="CP2717" s="41"/>
      <c r="CQ2717" s="41"/>
      <c r="CR2717" s="43">
        <v>0</v>
      </c>
      <c r="CS2717" s="41"/>
      <c r="CT2717" s="99">
        <v>0</v>
      </c>
      <c r="CU2717" s="11"/>
      <c r="CV2717" s="43"/>
      <c r="CW2717" s="41"/>
      <c r="DA2717" s="41"/>
      <c r="DB2717" s="107">
        <v>0</v>
      </c>
      <c r="DE2717" s="41"/>
      <c r="DF2717" s="63"/>
      <c r="DG2717" s="41"/>
      <c r="DH2717" s="41"/>
      <c r="DI2717" s="41"/>
      <c r="DJ2717" s="41"/>
      <c r="DK2717" s="11"/>
      <c r="DL2717" s="41"/>
      <c r="DM2717" s="41"/>
      <c r="DN2717" s="41"/>
      <c r="DO2717" s="41"/>
      <c r="DP2717" s="11">
        <v>0</v>
      </c>
      <c r="DQ2717" s="41"/>
      <c r="DR2717" s="11">
        <v>261225.45</v>
      </c>
      <c r="DS2717" s="41"/>
      <c r="DT2717" s="41">
        <v>0</v>
      </c>
      <c r="DU2717" s="41"/>
      <c r="DV2717" s="25">
        <v>0</v>
      </c>
      <c r="DW2717" s="41"/>
      <c r="DX2717" s="41"/>
      <c r="DY2717" s="41"/>
      <c r="DZ2717" s="11">
        <v>4083307.71</v>
      </c>
      <c r="EA2717" s="41"/>
      <c r="EB2717" s="11"/>
      <c r="EC2717" s="41"/>
      <c r="ED2717" s="11">
        <v>0</v>
      </c>
      <c r="EE2717" s="41"/>
      <c r="EF2717" s="41"/>
      <c r="EG2717" s="43">
        <v>0</v>
      </c>
      <c r="EH2717" s="41"/>
      <c r="EI2717" s="41"/>
      <c r="EJ2717" s="41"/>
    </row>
    <row r="2718" spans="1:140">
      <c r="B2718" s="41" t="s">
        <v>6278</v>
      </c>
      <c r="C2718" s="41" t="s">
        <v>6279</v>
      </c>
      <c r="D2718" s="43" t="s">
        <v>6301</v>
      </c>
      <c r="E2718" s="43" t="s">
        <v>149</v>
      </c>
      <c r="F2718" s="43" t="s">
        <v>988</v>
      </c>
      <c r="G2718" s="43" t="s">
        <v>989</v>
      </c>
      <c r="H2718" s="41"/>
      <c r="J2718" s="10">
        <v>42277</v>
      </c>
      <c r="K2718" s="10">
        <v>42286</v>
      </c>
      <c r="M2718" s="43" t="s">
        <v>152</v>
      </c>
      <c r="N2718" s="43" t="s">
        <v>153</v>
      </c>
      <c r="O2718" s="13" t="s">
        <v>990</v>
      </c>
      <c r="P2718" s="11">
        <v>33755577</v>
      </c>
      <c r="Q2718" s="41" t="s">
        <v>6281</v>
      </c>
      <c r="R2718" s="43" t="s">
        <v>991</v>
      </c>
      <c r="S2718" s="43">
        <f t="shared" si="85"/>
        <v>1</v>
      </c>
      <c r="T2718" s="11">
        <v>337555.77</v>
      </c>
      <c r="U2718" s="9">
        <f t="shared" si="86"/>
        <v>359017.49</v>
      </c>
      <c r="BE2718" s="42"/>
      <c r="BK2718" s="12"/>
      <c r="BS2718" s="11"/>
      <c r="BT2718" s="11">
        <v>19944.900000000001</v>
      </c>
      <c r="BW2718" s="11"/>
      <c r="CA2718" s="43">
        <v>19166</v>
      </c>
      <c r="CE2718" s="5"/>
      <c r="CF2718" s="11">
        <v>2295.7199999999998</v>
      </c>
      <c r="CI2718" s="11">
        <v>8810.2800000000007</v>
      </c>
      <c r="CJ2718" s="11"/>
      <c r="CM2718" s="11">
        <v>43459.14</v>
      </c>
      <c r="CN2718" s="11">
        <v>4078.72</v>
      </c>
      <c r="CR2718" s="43">
        <v>137833.28</v>
      </c>
      <c r="CT2718" s="98">
        <v>113609.13</v>
      </c>
      <c r="CU2718" s="11"/>
      <c r="CV2718" s="43"/>
      <c r="DB2718" s="105">
        <v>0</v>
      </c>
      <c r="DF2718" s="11"/>
      <c r="DK2718" s="11"/>
      <c r="DP2718" s="11"/>
      <c r="DQ2718" s="11"/>
      <c r="DR2718" s="11"/>
      <c r="DV2718" s="56"/>
      <c r="DZ2718" s="11">
        <v>2948.61</v>
      </c>
      <c r="EA2718" s="11"/>
      <c r="EB2718" s="11"/>
      <c r="EC2718" s="11"/>
      <c r="ED2718" s="11"/>
      <c r="EG2718" s="43">
        <v>6871.71</v>
      </c>
    </row>
    <row r="2719" spans="1:140">
      <c r="B2719" s="41" t="s">
        <v>6278</v>
      </c>
      <c r="C2719" s="41" t="s">
        <v>6279</v>
      </c>
      <c r="D2719" s="43" t="s">
        <v>6301</v>
      </c>
      <c r="E2719" s="43" t="s">
        <v>149</v>
      </c>
      <c r="F2719" s="43" t="s">
        <v>988</v>
      </c>
      <c r="G2719" s="43" t="s">
        <v>989</v>
      </c>
      <c r="H2719" s="41"/>
      <c r="J2719" s="10">
        <v>42369</v>
      </c>
      <c r="K2719" s="10">
        <v>42369</v>
      </c>
      <c r="M2719" s="43" t="s">
        <v>152</v>
      </c>
      <c r="N2719" s="43" t="s">
        <v>153</v>
      </c>
      <c r="O2719" s="13" t="s">
        <v>990</v>
      </c>
      <c r="P2719" s="11">
        <v>33755577</v>
      </c>
      <c r="Q2719" s="41" t="s">
        <v>6281</v>
      </c>
      <c r="R2719" s="43" t="s">
        <v>991</v>
      </c>
      <c r="S2719" s="43">
        <f t="shared" si="85"/>
        <v>1</v>
      </c>
      <c r="T2719" s="11">
        <v>337555.77</v>
      </c>
      <c r="U2719" s="9">
        <f t="shared" si="86"/>
        <v>359017.49</v>
      </c>
      <c r="BE2719" s="42"/>
      <c r="BK2719" s="12"/>
      <c r="BS2719" s="11"/>
      <c r="BT2719" s="11">
        <v>19944.900000000001</v>
      </c>
      <c r="BW2719" s="11"/>
      <c r="CA2719" s="43">
        <v>19166</v>
      </c>
      <c r="CE2719" s="5"/>
      <c r="CF2719" s="11">
        <v>2295.7199999999998</v>
      </c>
      <c r="CI2719" s="11">
        <v>8810.2800000000007</v>
      </c>
      <c r="CJ2719" s="11"/>
      <c r="CM2719" s="11">
        <v>43459.14</v>
      </c>
      <c r="CN2719" s="11">
        <v>4078.72</v>
      </c>
      <c r="CR2719" s="43">
        <v>137833.28</v>
      </c>
      <c r="CT2719" s="97">
        <v>113609.13</v>
      </c>
      <c r="CU2719" s="11"/>
      <c r="CV2719" s="43"/>
      <c r="DB2719" s="104">
        <v>0</v>
      </c>
      <c r="DF2719" s="11"/>
      <c r="DK2719" s="11"/>
      <c r="DP2719" s="11"/>
      <c r="DQ2719" s="11"/>
      <c r="DR2719" s="11"/>
      <c r="DV2719" s="25"/>
      <c r="DZ2719" s="11">
        <v>2948.61</v>
      </c>
      <c r="EA2719" s="11"/>
      <c r="EB2719" s="11"/>
      <c r="EC2719" s="11"/>
      <c r="ED2719" s="11"/>
      <c r="EG2719" s="43">
        <v>6871.71</v>
      </c>
    </row>
    <row r="2720" spans="1:140">
      <c r="B2720" s="41" t="s">
        <v>6278</v>
      </c>
      <c r="C2720" s="41" t="s">
        <v>6279</v>
      </c>
      <c r="D2720" s="43" t="s">
        <v>6301</v>
      </c>
      <c r="E2720" s="43" t="s">
        <v>149</v>
      </c>
      <c r="F2720" s="43" t="s">
        <v>988</v>
      </c>
      <c r="G2720" s="43" t="s">
        <v>989</v>
      </c>
      <c r="H2720" s="41"/>
      <c r="J2720" s="10">
        <v>42460</v>
      </c>
      <c r="K2720" s="10">
        <v>42467</v>
      </c>
      <c r="M2720" s="43" t="s">
        <v>152</v>
      </c>
      <c r="N2720" s="43" t="s">
        <v>153</v>
      </c>
      <c r="O2720" s="13" t="s">
        <v>990</v>
      </c>
      <c r="P2720" s="11">
        <v>33755577</v>
      </c>
      <c r="Q2720" s="41" t="s">
        <v>6281</v>
      </c>
      <c r="R2720" s="43" t="s">
        <v>991</v>
      </c>
      <c r="S2720" s="43">
        <f t="shared" si="85"/>
        <v>1</v>
      </c>
      <c r="T2720" s="11">
        <v>337555.77</v>
      </c>
      <c r="U2720" s="9">
        <f t="shared" si="86"/>
        <v>359017.49</v>
      </c>
      <c r="BE2720" s="42"/>
      <c r="BK2720" s="12"/>
      <c r="BS2720" s="11"/>
      <c r="BT2720" s="11">
        <v>19944.900000000001</v>
      </c>
      <c r="BW2720" s="11"/>
      <c r="CA2720" s="43">
        <v>19166</v>
      </c>
      <c r="CE2720" s="5"/>
      <c r="CF2720" s="11">
        <v>2295.7199999999998</v>
      </c>
      <c r="CI2720" s="11">
        <v>8810.2800000000007</v>
      </c>
      <c r="CJ2720" s="11"/>
      <c r="CM2720" s="11">
        <v>43459.14</v>
      </c>
      <c r="CN2720" s="11">
        <v>4078.72</v>
      </c>
      <c r="CR2720" s="43">
        <v>137833.28</v>
      </c>
      <c r="CT2720" s="97">
        <v>113609.13</v>
      </c>
      <c r="CU2720" s="11"/>
      <c r="CV2720" s="43"/>
      <c r="DB2720" s="104">
        <v>0</v>
      </c>
      <c r="DF2720" s="11"/>
      <c r="DK2720" s="11"/>
      <c r="DP2720" s="11"/>
      <c r="DQ2720" s="11"/>
      <c r="DR2720" s="11"/>
      <c r="DV2720" s="25"/>
      <c r="DZ2720" s="11">
        <v>2948.61</v>
      </c>
      <c r="EA2720" s="11"/>
      <c r="EB2720" s="11"/>
      <c r="EC2720" s="11"/>
      <c r="ED2720" s="11"/>
      <c r="EG2720" s="43">
        <v>6871.71</v>
      </c>
    </row>
    <row r="2721" spans="2:137">
      <c r="B2721" s="41" t="s">
        <v>6278</v>
      </c>
      <c r="C2721" s="41" t="s">
        <v>6279</v>
      </c>
      <c r="D2721" s="43" t="s">
        <v>6301</v>
      </c>
      <c r="E2721" s="43" t="s">
        <v>149</v>
      </c>
      <c r="F2721" s="43" t="s">
        <v>988</v>
      </c>
      <c r="G2721" s="43" t="s">
        <v>989</v>
      </c>
      <c r="H2721" s="41"/>
      <c r="J2721" s="10">
        <v>42551</v>
      </c>
      <c r="K2721" s="10">
        <v>42551</v>
      </c>
      <c r="M2721" s="43" t="s">
        <v>152</v>
      </c>
      <c r="N2721" s="43" t="s">
        <v>153</v>
      </c>
      <c r="O2721" s="13" t="s">
        <v>990</v>
      </c>
      <c r="P2721" s="11">
        <v>5462783.4720000001</v>
      </c>
      <c r="Q2721" s="41" t="s">
        <v>6281</v>
      </c>
      <c r="R2721" s="43" t="s">
        <v>2974</v>
      </c>
      <c r="S2721" s="43">
        <f t="shared" si="85"/>
        <v>6.1791899999999993</v>
      </c>
      <c r="T2721" s="11">
        <v>337555.77</v>
      </c>
      <c r="U2721" s="9">
        <f t="shared" si="86"/>
        <v>359017.49</v>
      </c>
      <c r="BE2721" s="42"/>
      <c r="BK2721" s="12"/>
      <c r="BS2721" s="11"/>
      <c r="BT2721" s="11">
        <v>19944.900000000001</v>
      </c>
      <c r="BW2721" s="11"/>
      <c r="CA2721" s="43">
        <v>19166</v>
      </c>
      <c r="CE2721" s="5"/>
      <c r="CF2721" s="11">
        <v>2295.7199999999998</v>
      </c>
      <c r="CI2721" s="11">
        <v>8810.2800000000007</v>
      </c>
      <c r="CJ2721" s="11"/>
      <c r="CM2721" s="11">
        <v>43459.14</v>
      </c>
      <c r="CN2721" s="11">
        <v>4078.72</v>
      </c>
      <c r="CR2721" s="43">
        <v>137833.28</v>
      </c>
      <c r="CT2721" s="97">
        <v>113609.13</v>
      </c>
      <c r="CU2721" s="11"/>
      <c r="CV2721" s="43"/>
      <c r="DB2721" s="104">
        <v>0</v>
      </c>
      <c r="DF2721" s="11"/>
      <c r="DK2721" s="11"/>
      <c r="DP2721" s="11"/>
      <c r="DQ2721" s="11"/>
      <c r="DR2721" s="11"/>
      <c r="DV2721" s="25"/>
      <c r="DZ2721" s="11">
        <v>2948.61</v>
      </c>
      <c r="EA2721" s="11"/>
      <c r="EB2721" s="11"/>
      <c r="EC2721" s="11"/>
      <c r="ED2721" s="11"/>
      <c r="EG2721" s="43">
        <v>6871.71</v>
      </c>
    </row>
    <row r="2722" spans="2:137">
      <c r="B2722" s="41" t="s">
        <v>6278</v>
      </c>
      <c r="C2722" s="41" t="s">
        <v>6279</v>
      </c>
      <c r="D2722" s="43" t="s">
        <v>6301</v>
      </c>
      <c r="E2722" s="43" t="s">
        <v>149</v>
      </c>
      <c r="F2722" s="43" t="s">
        <v>988</v>
      </c>
      <c r="G2722" s="43" t="s">
        <v>989</v>
      </c>
      <c r="H2722" s="41"/>
      <c r="J2722" s="10">
        <v>42643</v>
      </c>
      <c r="K2722" s="10">
        <v>42643</v>
      </c>
      <c r="M2722" s="43" t="s">
        <v>2</v>
      </c>
      <c r="N2722" s="43" t="s">
        <v>5</v>
      </c>
      <c r="O2722" s="13" t="s">
        <v>4283</v>
      </c>
      <c r="P2722" s="11">
        <v>27004461.600000001</v>
      </c>
      <c r="Q2722" s="41" t="s">
        <v>6281</v>
      </c>
      <c r="R2722" s="43" t="s">
        <v>983</v>
      </c>
      <c r="S2722" s="43">
        <f t="shared" si="85"/>
        <v>1.25</v>
      </c>
      <c r="T2722" s="11">
        <v>337555.77</v>
      </c>
      <c r="U2722" s="9">
        <f t="shared" si="86"/>
        <v>359017.49</v>
      </c>
      <c r="BE2722" s="42"/>
      <c r="BK2722" s="12"/>
      <c r="BS2722" s="11"/>
      <c r="BT2722" s="11">
        <v>19944.900000000001</v>
      </c>
      <c r="BW2722" s="11"/>
      <c r="CA2722" s="43">
        <v>19166</v>
      </c>
      <c r="CE2722" s="5"/>
      <c r="CF2722" s="11">
        <v>2295.7199999999998</v>
      </c>
      <c r="CI2722" s="11">
        <v>8810.2800000000007</v>
      </c>
      <c r="CJ2722" s="11"/>
      <c r="CM2722" s="11">
        <v>43459.14</v>
      </c>
      <c r="CN2722" s="11">
        <v>4078.72</v>
      </c>
      <c r="CR2722" s="43">
        <v>137833.28</v>
      </c>
      <c r="CT2722" s="97">
        <v>113609.13</v>
      </c>
      <c r="CU2722" s="11"/>
      <c r="CV2722" s="43"/>
      <c r="DB2722" s="104">
        <v>0</v>
      </c>
      <c r="DF2722" s="59"/>
      <c r="DK2722" s="11"/>
      <c r="DP2722" s="11"/>
      <c r="DQ2722" s="11"/>
      <c r="DR2722" s="11"/>
      <c r="DV2722" s="25"/>
      <c r="DZ2722" s="11">
        <v>2948.61</v>
      </c>
      <c r="EA2722" s="11"/>
      <c r="EB2722" s="11"/>
      <c r="EC2722" s="11"/>
      <c r="ED2722" s="11"/>
      <c r="EG2722" s="43">
        <v>6871.71</v>
      </c>
    </row>
    <row r="2723" spans="2:137">
      <c r="B2723" s="41" t="s">
        <v>6278</v>
      </c>
      <c r="C2723" s="41" t="s">
        <v>6279</v>
      </c>
      <c r="D2723" s="43" t="s">
        <v>6300</v>
      </c>
      <c r="E2723" s="43" t="s">
        <v>149</v>
      </c>
      <c r="F2723" s="43" t="s">
        <v>988</v>
      </c>
      <c r="G2723" s="43" t="s">
        <v>989</v>
      </c>
      <c r="H2723" s="41"/>
      <c r="J2723" s="10">
        <v>42277</v>
      </c>
      <c r="K2723" s="10">
        <v>42286</v>
      </c>
      <c r="M2723" s="43" t="s">
        <v>152</v>
      </c>
      <c r="N2723" s="43" t="s">
        <v>153</v>
      </c>
      <c r="O2723" s="13" t="s">
        <v>990</v>
      </c>
      <c r="P2723" s="11">
        <v>33755577</v>
      </c>
      <c r="Q2723" s="41" t="s">
        <v>6281</v>
      </c>
      <c r="R2723" s="43" t="s">
        <v>991</v>
      </c>
      <c r="S2723" s="43">
        <f t="shared" si="85"/>
        <v>1</v>
      </c>
      <c r="T2723" s="11">
        <v>337555.77</v>
      </c>
      <c r="U2723" s="9">
        <f t="shared" si="86"/>
        <v>359017.49</v>
      </c>
      <c r="BE2723" s="42"/>
      <c r="BK2723" s="12"/>
      <c r="BS2723" s="11"/>
      <c r="BT2723" s="11">
        <v>19944.900000000001</v>
      </c>
      <c r="BW2723" s="11"/>
      <c r="CA2723" s="43">
        <v>19166</v>
      </c>
      <c r="CE2723" s="5"/>
      <c r="CF2723" s="11">
        <v>2295.7199999999998</v>
      </c>
      <c r="CI2723" s="11">
        <v>8810.2800000000007</v>
      </c>
      <c r="CJ2723" s="11"/>
      <c r="CM2723" s="11">
        <v>43459.14</v>
      </c>
      <c r="CN2723" s="11">
        <v>4078.72</v>
      </c>
      <c r="CR2723" s="43">
        <v>137833.28</v>
      </c>
      <c r="CT2723" s="98">
        <v>113609.13</v>
      </c>
      <c r="CU2723" s="11"/>
      <c r="CV2723" s="43"/>
      <c r="DB2723" s="105">
        <v>0</v>
      </c>
      <c r="DF2723" s="11"/>
      <c r="DK2723" s="11"/>
      <c r="DP2723" s="11"/>
      <c r="DQ2723" s="11"/>
      <c r="DR2723" s="11"/>
      <c r="DV2723" s="56"/>
      <c r="DZ2723" s="11">
        <v>2948.61</v>
      </c>
      <c r="EA2723" s="11"/>
      <c r="EB2723" s="11"/>
      <c r="EC2723" s="11"/>
      <c r="ED2723" s="11"/>
      <c r="EG2723" s="43">
        <v>6871.71</v>
      </c>
    </row>
    <row r="2724" spans="2:137">
      <c r="B2724" s="41" t="s">
        <v>6278</v>
      </c>
      <c r="C2724" s="41" t="s">
        <v>6279</v>
      </c>
      <c r="D2724" s="43" t="s">
        <v>6300</v>
      </c>
      <c r="E2724" s="43" t="s">
        <v>149</v>
      </c>
      <c r="F2724" s="43" t="s">
        <v>988</v>
      </c>
      <c r="G2724" s="43" t="s">
        <v>989</v>
      </c>
      <c r="H2724" s="41"/>
      <c r="J2724" s="10">
        <v>42369</v>
      </c>
      <c r="K2724" s="10">
        <v>42369</v>
      </c>
      <c r="M2724" s="43" t="s">
        <v>152</v>
      </c>
      <c r="N2724" s="43" t="s">
        <v>153</v>
      </c>
      <c r="O2724" s="13" t="s">
        <v>990</v>
      </c>
      <c r="P2724" s="11">
        <v>33755577</v>
      </c>
      <c r="Q2724" s="41" t="s">
        <v>6281</v>
      </c>
      <c r="R2724" s="43" t="s">
        <v>991</v>
      </c>
      <c r="S2724" s="43">
        <f t="shared" si="85"/>
        <v>1</v>
      </c>
      <c r="T2724" s="11">
        <v>337555.77</v>
      </c>
      <c r="U2724" s="9">
        <f t="shared" si="86"/>
        <v>359017.49</v>
      </c>
      <c r="BE2724" s="42"/>
      <c r="BK2724" s="12"/>
      <c r="BS2724" s="11"/>
      <c r="BT2724" s="11">
        <v>19944.900000000001</v>
      </c>
      <c r="BW2724" s="11"/>
      <c r="CA2724" s="43">
        <v>19166</v>
      </c>
      <c r="CE2724" s="5"/>
      <c r="CF2724" s="11">
        <v>2295.7199999999998</v>
      </c>
      <c r="CI2724" s="11">
        <v>8810.2800000000007</v>
      </c>
      <c r="CJ2724" s="11"/>
      <c r="CM2724" s="11">
        <v>43459.14</v>
      </c>
      <c r="CN2724" s="11">
        <v>4078.72</v>
      </c>
      <c r="CR2724" s="43">
        <v>137833.28</v>
      </c>
      <c r="CT2724" s="97">
        <v>113609.13</v>
      </c>
      <c r="CU2724" s="11"/>
      <c r="CV2724" s="43"/>
      <c r="DB2724" s="104">
        <v>0</v>
      </c>
      <c r="DF2724" s="11"/>
      <c r="DK2724" s="11"/>
      <c r="DP2724" s="11"/>
      <c r="DQ2724" s="11"/>
      <c r="DR2724" s="11"/>
      <c r="DV2724" s="25"/>
      <c r="DZ2724" s="11">
        <v>2948.61</v>
      </c>
      <c r="EA2724" s="11"/>
      <c r="EB2724" s="11"/>
      <c r="EC2724" s="11"/>
      <c r="ED2724" s="11"/>
      <c r="EG2724" s="43">
        <v>6871.71</v>
      </c>
    </row>
    <row r="2725" spans="2:137">
      <c r="B2725" s="41" t="s">
        <v>6278</v>
      </c>
      <c r="C2725" s="41" t="s">
        <v>6279</v>
      </c>
      <c r="D2725" s="43" t="s">
        <v>6300</v>
      </c>
      <c r="E2725" s="43" t="s">
        <v>149</v>
      </c>
      <c r="F2725" s="43" t="s">
        <v>988</v>
      </c>
      <c r="G2725" s="43" t="s">
        <v>989</v>
      </c>
      <c r="H2725" s="41"/>
      <c r="J2725" s="10">
        <v>42460</v>
      </c>
      <c r="K2725" s="10">
        <v>42467</v>
      </c>
      <c r="M2725" s="43" t="s">
        <v>152</v>
      </c>
      <c r="N2725" s="43" t="s">
        <v>153</v>
      </c>
      <c r="O2725" s="13" t="s">
        <v>990</v>
      </c>
      <c r="P2725" s="11">
        <v>33755577</v>
      </c>
      <c r="Q2725" s="41" t="s">
        <v>6281</v>
      </c>
      <c r="R2725" s="43" t="s">
        <v>991</v>
      </c>
      <c r="S2725" s="43">
        <f t="shared" si="85"/>
        <v>1</v>
      </c>
      <c r="T2725" s="11">
        <v>337555.77</v>
      </c>
      <c r="U2725" s="9">
        <f t="shared" si="86"/>
        <v>359017.49</v>
      </c>
      <c r="BE2725" s="42"/>
      <c r="BK2725" s="12"/>
      <c r="BS2725" s="11"/>
      <c r="BT2725" s="11">
        <v>19944.900000000001</v>
      </c>
      <c r="BW2725" s="11"/>
      <c r="CA2725" s="43">
        <v>19166</v>
      </c>
      <c r="CE2725" s="5"/>
      <c r="CF2725" s="11">
        <v>2295.7199999999998</v>
      </c>
      <c r="CI2725" s="11">
        <v>8810.2800000000007</v>
      </c>
      <c r="CJ2725" s="11"/>
      <c r="CM2725" s="11">
        <v>43459.14</v>
      </c>
      <c r="CN2725" s="11">
        <v>4078.72</v>
      </c>
      <c r="CR2725" s="43">
        <v>137833.28</v>
      </c>
      <c r="CT2725" s="97">
        <v>113609.13</v>
      </c>
      <c r="CU2725" s="11"/>
      <c r="CV2725" s="43"/>
      <c r="DB2725" s="104">
        <v>0</v>
      </c>
      <c r="DF2725" s="11"/>
      <c r="DK2725" s="11"/>
      <c r="DP2725" s="11"/>
      <c r="DQ2725" s="11"/>
      <c r="DR2725" s="11"/>
      <c r="DV2725" s="25"/>
      <c r="DZ2725" s="11">
        <v>2948.61</v>
      </c>
      <c r="EA2725" s="11"/>
      <c r="EB2725" s="11"/>
      <c r="EC2725" s="11"/>
      <c r="ED2725" s="11"/>
      <c r="EG2725" s="43">
        <v>6871.71</v>
      </c>
    </row>
    <row r="2726" spans="2:137">
      <c r="B2726" s="41" t="s">
        <v>6278</v>
      </c>
      <c r="C2726" s="41" t="s">
        <v>6279</v>
      </c>
      <c r="D2726" s="43" t="s">
        <v>6300</v>
      </c>
      <c r="E2726" s="43" t="s">
        <v>149</v>
      </c>
      <c r="F2726" s="43" t="s">
        <v>988</v>
      </c>
      <c r="G2726" s="43" t="s">
        <v>989</v>
      </c>
      <c r="H2726" s="41"/>
      <c r="J2726" s="10">
        <v>42551</v>
      </c>
      <c r="K2726" s="10">
        <v>42551</v>
      </c>
      <c r="M2726" s="43" t="s">
        <v>152</v>
      </c>
      <c r="N2726" s="43" t="s">
        <v>153</v>
      </c>
      <c r="O2726" s="13" t="s">
        <v>990</v>
      </c>
      <c r="P2726" s="11">
        <v>5462783.4720000001</v>
      </c>
      <c r="Q2726" s="41" t="s">
        <v>6281</v>
      </c>
      <c r="R2726" s="43" t="s">
        <v>2974</v>
      </c>
      <c r="S2726" s="43">
        <f t="shared" si="85"/>
        <v>6.1791899999999993</v>
      </c>
      <c r="T2726" s="11">
        <v>337555.77</v>
      </c>
      <c r="U2726" s="9">
        <f t="shared" si="86"/>
        <v>359017.49</v>
      </c>
      <c r="BE2726" s="42"/>
      <c r="BK2726" s="12"/>
      <c r="BS2726" s="11"/>
      <c r="BT2726" s="11">
        <v>19944.900000000001</v>
      </c>
      <c r="BW2726" s="11"/>
      <c r="CA2726" s="43">
        <v>19166</v>
      </c>
      <c r="CE2726" s="5"/>
      <c r="CF2726" s="11">
        <v>2295.7199999999998</v>
      </c>
      <c r="CI2726" s="11">
        <v>8810.2800000000007</v>
      </c>
      <c r="CJ2726" s="11"/>
      <c r="CM2726" s="11">
        <v>43459.14</v>
      </c>
      <c r="CN2726" s="11">
        <v>4078.72</v>
      </c>
      <c r="CR2726" s="43">
        <v>137833.28</v>
      </c>
      <c r="CT2726" s="97">
        <v>113609.13</v>
      </c>
      <c r="CU2726" s="11"/>
      <c r="CV2726" s="43"/>
      <c r="DB2726" s="104">
        <v>0</v>
      </c>
      <c r="DF2726" s="11"/>
      <c r="DK2726" s="11"/>
      <c r="DP2726" s="11"/>
      <c r="DQ2726" s="11"/>
      <c r="DR2726" s="11"/>
      <c r="DV2726" s="25"/>
      <c r="DZ2726" s="11">
        <v>2948.61</v>
      </c>
      <c r="EA2726" s="11"/>
      <c r="EB2726" s="11"/>
      <c r="EC2726" s="11"/>
      <c r="ED2726" s="11"/>
      <c r="EG2726" s="43">
        <v>6871.71</v>
      </c>
    </row>
    <row r="2727" spans="2:137">
      <c r="B2727" s="41" t="s">
        <v>6278</v>
      </c>
      <c r="C2727" s="41" t="s">
        <v>6279</v>
      </c>
      <c r="D2727" s="43" t="s">
        <v>6300</v>
      </c>
      <c r="E2727" s="43" t="s">
        <v>149</v>
      </c>
      <c r="F2727" s="43" t="s">
        <v>988</v>
      </c>
      <c r="G2727" s="43" t="s">
        <v>989</v>
      </c>
      <c r="H2727" s="41"/>
      <c r="J2727" s="10">
        <v>42643</v>
      </c>
      <c r="K2727" s="10">
        <v>42643</v>
      </c>
      <c r="M2727" s="43" t="s">
        <v>2</v>
      </c>
      <c r="N2727" s="43" t="s">
        <v>5</v>
      </c>
      <c r="O2727" s="13" t="s">
        <v>4283</v>
      </c>
      <c r="P2727" s="11">
        <v>27004461.600000001</v>
      </c>
      <c r="Q2727" s="41" t="s">
        <v>6281</v>
      </c>
      <c r="R2727" s="43" t="s">
        <v>983</v>
      </c>
      <c r="S2727" s="43">
        <f t="shared" si="85"/>
        <v>1.25</v>
      </c>
      <c r="T2727" s="11">
        <v>337555.77</v>
      </c>
      <c r="U2727" s="9">
        <f t="shared" si="86"/>
        <v>359017.49</v>
      </c>
      <c r="BE2727" s="42"/>
      <c r="BK2727" s="12"/>
      <c r="BS2727" s="11"/>
      <c r="BT2727" s="11">
        <v>19944.900000000001</v>
      </c>
      <c r="BW2727" s="11"/>
      <c r="CA2727" s="43">
        <v>19166</v>
      </c>
      <c r="CE2727" s="5"/>
      <c r="CF2727" s="11">
        <v>2295.7199999999998</v>
      </c>
      <c r="CI2727" s="11">
        <v>8810.2800000000007</v>
      </c>
      <c r="CJ2727" s="11"/>
      <c r="CM2727" s="11">
        <v>43459.14</v>
      </c>
      <c r="CN2727" s="11">
        <v>4078.72</v>
      </c>
      <c r="CR2727" s="43">
        <v>137833.28</v>
      </c>
      <c r="CT2727" s="97">
        <v>113609.13</v>
      </c>
      <c r="CU2727" s="11"/>
      <c r="CV2727" s="43"/>
      <c r="DB2727" s="104">
        <v>0</v>
      </c>
      <c r="DF2727" s="59"/>
      <c r="DK2727" s="11"/>
      <c r="DP2727" s="11"/>
      <c r="DQ2727" s="11"/>
      <c r="DR2727" s="11"/>
      <c r="DV2727" s="25"/>
      <c r="DZ2727" s="11">
        <v>2948.61</v>
      </c>
      <c r="EA2727" s="11"/>
      <c r="EB2727" s="11"/>
      <c r="EC2727" s="11"/>
      <c r="ED2727" s="11"/>
      <c r="EG2727" s="43">
        <v>6871.71</v>
      </c>
    </row>
    <row r="2728" spans="2:137">
      <c r="B2728" s="41" t="s">
        <v>6278</v>
      </c>
      <c r="C2728" s="41" t="s">
        <v>6279</v>
      </c>
      <c r="D2728" s="43" t="s">
        <v>6300</v>
      </c>
      <c r="E2728" s="43" t="s">
        <v>149</v>
      </c>
      <c r="F2728" s="43" t="s">
        <v>738</v>
      </c>
      <c r="G2728" s="43" t="s">
        <v>739</v>
      </c>
      <c r="H2728" s="41"/>
      <c r="J2728" s="10">
        <v>42277</v>
      </c>
      <c r="K2728" s="10">
        <v>42287</v>
      </c>
      <c r="M2728" s="43" t="s">
        <v>152</v>
      </c>
      <c r="N2728" s="43" t="s">
        <v>153</v>
      </c>
      <c r="O2728" s="13" t="s">
        <v>4190</v>
      </c>
      <c r="P2728" s="11">
        <v>35362254.782452799</v>
      </c>
      <c r="Q2728" s="41" t="s">
        <v>6281</v>
      </c>
      <c r="R2728" s="43" t="s">
        <v>4191</v>
      </c>
      <c r="S2728" s="43">
        <f t="shared" si="85"/>
        <v>0.88393450000000007</v>
      </c>
      <c r="T2728" s="11">
        <v>312579.17000000004</v>
      </c>
      <c r="U2728" s="9">
        <f t="shared" si="86"/>
        <v>331010.2</v>
      </c>
      <c r="BE2728" s="42"/>
      <c r="BK2728" s="12"/>
      <c r="BS2728" s="11">
        <v>0</v>
      </c>
      <c r="BT2728" s="11">
        <v>99810.05</v>
      </c>
      <c r="BW2728" s="11"/>
      <c r="CA2728" s="43">
        <v>16235.62</v>
      </c>
      <c r="CE2728" s="5"/>
      <c r="CF2728" s="11">
        <v>2195.41</v>
      </c>
      <c r="CI2728" s="11">
        <v>6593.54</v>
      </c>
      <c r="CJ2728" s="11">
        <v>875.1</v>
      </c>
      <c r="CM2728" s="11">
        <v>59815.99</v>
      </c>
      <c r="CN2728" s="11">
        <v>2887.59</v>
      </c>
      <c r="CR2728" s="43">
        <v>92885.51</v>
      </c>
      <c r="CT2728" s="35"/>
      <c r="CU2728" s="11"/>
      <c r="CV2728" s="43"/>
      <c r="DB2728" s="108"/>
      <c r="DF2728" s="11">
        <v>0</v>
      </c>
      <c r="DK2728" s="11">
        <v>0</v>
      </c>
      <c r="DP2728" s="11"/>
      <c r="DQ2728" s="11"/>
      <c r="DR2728" s="11"/>
      <c r="DV2728" s="56"/>
      <c r="DZ2728" s="11">
        <v>49711.39</v>
      </c>
      <c r="EA2728" s="11"/>
      <c r="EB2728" s="11">
        <v>0</v>
      </c>
      <c r="EC2728" s="11"/>
      <c r="ED2728" s="11">
        <v>0</v>
      </c>
      <c r="EG2728" s="43"/>
    </row>
    <row r="2729" spans="2:137">
      <c r="B2729" s="41" t="s">
        <v>6278</v>
      </c>
      <c r="C2729" s="41" t="s">
        <v>6279</v>
      </c>
      <c r="D2729" s="43" t="s">
        <v>6300</v>
      </c>
      <c r="E2729" s="43" t="s">
        <v>149</v>
      </c>
      <c r="F2729" s="43" t="s">
        <v>738</v>
      </c>
      <c r="G2729" s="43" t="s">
        <v>739</v>
      </c>
      <c r="H2729" s="41"/>
      <c r="J2729" s="10">
        <v>42369</v>
      </c>
      <c r="K2729" s="10">
        <v>42382</v>
      </c>
      <c r="M2729" s="43" t="s">
        <v>152</v>
      </c>
      <c r="N2729" s="43" t="s">
        <v>153</v>
      </c>
      <c r="O2729" s="13" t="s">
        <v>4190</v>
      </c>
      <c r="P2729" s="11">
        <v>35739643.245197497</v>
      </c>
      <c r="Q2729" s="41" t="s">
        <v>6281</v>
      </c>
      <c r="R2729" s="43" t="s">
        <v>4194</v>
      </c>
      <c r="S2729" s="43">
        <f t="shared" si="85"/>
        <v>0.87460070000000001</v>
      </c>
      <c r="T2729" s="11">
        <v>312579.17000000004</v>
      </c>
      <c r="U2729" s="9">
        <f t="shared" si="86"/>
        <v>331010.2</v>
      </c>
      <c r="BE2729" s="42"/>
      <c r="BK2729" s="12"/>
      <c r="BS2729" s="11">
        <v>0</v>
      </c>
      <c r="BT2729" s="11">
        <v>99810.05</v>
      </c>
      <c r="BW2729" s="11"/>
      <c r="CA2729" s="43">
        <v>16235.62</v>
      </c>
      <c r="CE2729" s="5"/>
      <c r="CF2729" s="11">
        <v>2195.41</v>
      </c>
      <c r="CI2729" s="11">
        <v>6593.54</v>
      </c>
      <c r="CJ2729" s="11">
        <v>875.1</v>
      </c>
      <c r="CM2729" s="11">
        <v>59815.99</v>
      </c>
      <c r="CN2729" s="11">
        <v>2887.59</v>
      </c>
      <c r="CR2729" s="43">
        <v>92885.51</v>
      </c>
      <c r="CT2729" s="53"/>
      <c r="CU2729" s="11"/>
      <c r="CV2729" s="43"/>
      <c r="DB2729" s="37"/>
      <c r="DF2729" s="11">
        <v>0</v>
      </c>
      <c r="DK2729" s="11">
        <v>0</v>
      </c>
      <c r="DP2729" s="11"/>
      <c r="DQ2729" s="11"/>
      <c r="DR2729" s="11"/>
      <c r="DV2729" s="56"/>
      <c r="DZ2729" s="11">
        <v>49711.39</v>
      </c>
      <c r="EA2729" s="11"/>
      <c r="EB2729" s="11">
        <v>0</v>
      </c>
      <c r="EC2729" s="11"/>
      <c r="ED2729" s="11">
        <v>0</v>
      </c>
      <c r="EG2729" s="43"/>
    </row>
    <row r="2730" spans="2:137">
      <c r="B2730" s="41" t="s">
        <v>6278</v>
      </c>
      <c r="C2730" s="41" t="s">
        <v>6279</v>
      </c>
      <c r="D2730" s="43" t="s">
        <v>6300</v>
      </c>
      <c r="E2730" s="43" t="s">
        <v>149</v>
      </c>
      <c r="F2730" s="43" t="s">
        <v>738</v>
      </c>
      <c r="G2730" s="43" t="s">
        <v>739</v>
      </c>
      <c r="H2730" s="41"/>
      <c r="J2730" s="10">
        <v>42460</v>
      </c>
      <c r="K2730" s="10">
        <v>42467</v>
      </c>
      <c r="M2730" s="43" t="s">
        <v>152</v>
      </c>
      <c r="N2730" s="43" t="s">
        <v>153</v>
      </c>
      <c r="O2730" s="13" t="s">
        <v>4190</v>
      </c>
      <c r="P2730" s="11">
        <v>31057425.787826698</v>
      </c>
      <c r="Q2730" s="41" t="s">
        <v>6281</v>
      </c>
      <c r="R2730" s="43" t="s">
        <v>4195</v>
      </c>
      <c r="S2730" s="43">
        <f t="shared" si="85"/>
        <v>1.0064554999999999</v>
      </c>
      <c r="T2730" s="11">
        <v>312579.17000000004</v>
      </c>
      <c r="U2730" s="9">
        <f t="shared" si="86"/>
        <v>331010.2</v>
      </c>
      <c r="BE2730" s="42"/>
      <c r="BK2730" s="12"/>
      <c r="BS2730" s="11">
        <v>0</v>
      </c>
      <c r="BT2730" s="11">
        <v>99810.05</v>
      </c>
      <c r="BW2730" s="11"/>
      <c r="CA2730" s="43">
        <v>16235.62</v>
      </c>
      <c r="CE2730" s="5"/>
      <c r="CF2730" s="11">
        <v>2195.41</v>
      </c>
      <c r="CI2730" s="11">
        <v>6593.54</v>
      </c>
      <c r="CJ2730" s="11">
        <v>875.1</v>
      </c>
      <c r="CM2730" s="11">
        <v>59815.99</v>
      </c>
      <c r="CN2730" s="11">
        <v>2887.59</v>
      </c>
      <c r="CR2730" s="43">
        <v>92885.51</v>
      </c>
      <c r="CT2730" s="53"/>
      <c r="CU2730" s="11"/>
      <c r="CV2730" s="43"/>
      <c r="DB2730" s="108"/>
      <c r="DF2730" s="11">
        <v>0</v>
      </c>
      <c r="DK2730" s="11">
        <v>0</v>
      </c>
      <c r="DP2730" s="11"/>
      <c r="DQ2730" s="11"/>
      <c r="DR2730" s="11"/>
      <c r="DV2730" s="56"/>
      <c r="DZ2730" s="11">
        <v>49711.39</v>
      </c>
      <c r="EA2730" s="11"/>
      <c r="EB2730" s="11">
        <v>0</v>
      </c>
      <c r="EC2730" s="11"/>
      <c r="ED2730" s="11">
        <v>0</v>
      </c>
      <c r="EG2730" s="43"/>
    </row>
    <row r="2731" spans="2:137">
      <c r="B2731" s="41" t="s">
        <v>6278</v>
      </c>
      <c r="C2731" s="41" t="s">
        <v>6279</v>
      </c>
      <c r="D2731" s="43" t="s">
        <v>6300</v>
      </c>
      <c r="E2731" s="43" t="s">
        <v>149</v>
      </c>
      <c r="F2731" s="43" t="s">
        <v>738</v>
      </c>
      <c r="G2731" s="43" t="s">
        <v>739</v>
      </c>
      <c r="H2731" s="41"/>
      <c r="J2731" s="10">
        <v>42551</v>
      </c>
      <c r="K2731" s="10">
        <v>42563</v>
      </c>
      <c r="M2731" s="43" t="s">
        <v>152</v>
      </c>
      <c r="N2731" s="43" t="s">
        <v>153</v>
      </c>
      <c r="O2731" s="13" t="s">
        <v>4190</v>
      </c>
      <c r="P2731" s="11">
        <v>28070039.145317201</v>
      </c>
      <c r="Q2731" s="41" t="s">
        <v>6281</v>
      </c>
      <c r="R2731" s="43" t="s">
        <v>4210</v>
      </c>
      <c r="S2731" s="43">
        <f t="shared" si="85"/>
        <v>1.1135687000000001</v>
      </c>
      <c r="T2731" s="11">
        <v>312579.17000000004</v>
      </c>
      <c r="U2731" s="9">
        <f t="shared" si="86"/>
        <v>331010.2</v>
      </c>
      <c r="BE2731" s="42"/>
      <c r="BK2731" s="12"/>
      <c r="BS2731" s="11">
        <v>0</v>
      </c>
      <c r="BT2731" s="11">
        <v>99810.05</v>
      </c>
      <c r="BW2731" s="11"/>
      <c r="CA2731" s="43">
        <v>16235.62</v>
      </c>
      <c r="CE2731" s="5"/>
      <c r="CF2731" s="11">
        <v>2195.41</v>
      </c>
      <c r="CI2731" s="11">
        <v>6593.54</v>
      </c>
      <c r="CJ2731" s="11">
        <v>875.1</v>
      </c>
      <c r="CM2731" s="11">
        <v>59815.99</v>
      </c>
      <c r="CN2731" s="11">
        <v>2887.59</v>
      </c>
      <c r="CR2731" s="43">
        <v>92885.51</v>
      </c>
      <c r="CT2731" s="35"/>
      <c r="CU2731" s="11"/>
      <c r="CV2731" s="43"/>
      <c r="DB2731" s="107"/>
      <c r="DF2731" s="11">
        <v>0</v>
      </c>
      <c r="DK2731" s="11">
        <v>0</v>
      </c>
      <c r="DP2731" s="11"/>
      <c r="DQ2731" s="11"/>
      <c r="DR2731" s="11"/>
      <c r="DV2731" s="25"/>
      <c r="DZ2731" s="11">
        <v>49711.39</v>
      </c>
      <c r="EA2731" s="11"/>
      <c r="EB2731" s="11">
        <v>0</v>
      </c>
      <c r="EC2731" s="11"/>
      <c r="ED2731" s="11">
        <v>0</v>
      </c>
      <c r="EG2731" s="43"/>
    </row>
    <row r="2732" spans="2:137">
      <c r="B2732" s="41" t="s">
        <v>6278</v>
      </c>
      <c r="C2732" s="41" t="s">
        <v>6279</v>
      </c>
      <c r="D2732" s="43" t="s">
        <v>6300</v>
      </c>
      <c r="E2732" s="43" t="s">
        <v>149</v>
      </c>
      <c r="F2732" s="43" t="s">
        <v>1004</v>
      </c>
      <c r="G2732" s="43" t="s">
        <v>5111</v>
      </c>
      <c r="H2732" s="41"/>
      <c r="J2732" s="10">
        <v>42277</v>
      </c>
      <c r="K2732" s="10">
        <v>42290</v>
      </c>
      <c r="M2732" s="43" t="s">
        <v>152</v>
      </c>
      <c r="N2732" s="43" t="s">
        <v>153</v>
      </c>
      <c r="O2732" s="13" t="s">
        <v>1006</v>
      </c>
      <c r="P2732" s="11">
        <v>21199427.48</v>
      </c>
      <c r="Q2732" s="41" t="s">
        <v>6281</v>
      </c>
      <c r="R2732" s="43" t="s">
        <v>819</v>
      </c>
      <c r="S2732" s="43">
        <f t="shared" si="85"/>
        <v>5.2400000000000002E-2</v>
      </c>
      <c r="T2732" s="11">
        <v>11108.5</v>
      </c>
      <c r="U2732" s="9">
        <f t="shared" si="86"/>
        <v>11108.5</v>
      </c>
      <c r="BE2732" s="42"/>
      <c r="BK2732" s="12">
        <v>0</v>
      </c>
      <c r="BS2732" s="11"/>
      <c r="BT2732" s="11">
        <v>0</v>
      </c>
      <c r="BW2732" s="11"/>
      <c r="CA2732" s="43">
        <v>0</v>
      </c>
      <c r="CE2732" s="5"/>
      <c r="CF2732" s="11">
        <v>0</v>
      </c>
      <c r="CI2732" s="11">
        <v>0</v>
      </c>
      <c r="CJ2732" s="11">
        <v>0</v>
      </c>
      <c r="CM2732" s="11">
        <v>0</v>
      </c>
      <c r="CN2732" s="11">
        <v>0</v>
      </c>
      <c r="CR2732" s="43">
        <v>0</v>
      </c>
      <c r="CT2732" s="98">
        <v>0</v>
      </c>
      <c r="CU2732" s="11"/>
      <c r="CV2732" s="43"/>
      <c r="DB2732" s="105">
        <v>0</v>
      </c>
      <c r="DF2732" s="11"/>
      <c r="DK2732" s="11"/>
      <c r="DP2732" s="11"/>
      <c r="DQ2732" s="11"/>
      <c r="DR2732" s="11"/>
      <c r="DV2732" s="55">
        <v>0</v>
      </c>
      <c r="DZ2732" s="11">
        <v>11108.5</v>
      </c>
      <c r="EA2732" s="11"/>
      <c r="EB2732" s="11"/>
      <c r="EC2732" s="11"/>
      <c r="ED2732" s="11">
        <v>0</v>
      </c>
      <c r="EG2732" s="43">
        <v>0</v>
      </c>
    </row>
    <row r="2733" spans="2:137">
      <c r="B2733" s="41" t="s">
        <v>6278</v>
      </c>
      <c r="C2733" s="41" t="s">
        <v>6279</v>
      </c>
      <c r="D2733" s="43" t="s">
        <v>6300</v>
      </c>
      <c r="E2733" s="43" t="s">
        <v>149</v>
      </c>
      <c r="F2733" s="43" t="s">
        <v>1004</v>
      </c>
      <c r="G2733" s="43" t="s">
        <v>1005</v>
      </c>
      <c r="H2733" s="41"/>
      <c r="J2733" s="10">
        <v>42460</v>
      </c>
      <c r="K2733" s="10">
        <v>42472</v>
      </c>
      <c r="M2733" s="43" t="s">
        <v>152</v>
      </c>
      <c r="N2733" s="43" t="s">
        <v>153</v>
      </c>
      <c r="O2733" s="13" t="s">
        <v>2321</v>
      </c>
      <c r="P2733" s="11">
        <v>21083079.850000001</v>
      </c>
      <c r="Q2733" s="41" t="s">
        <v>6281</v>
      </c>
      <c r="R2733" s="43" t="s">
        <v>2246</v>
      </c>
      <c r="S2733" s="43">
        <f t="shared" si="85"/>
        <v>7.8899999999999998E-2</v>
      </c>
      <c r="T2733" s="11">
        <v>16634.55</v>
      </c>
      <c r="U2733" s="9">
        <f t="shared" si="86"/>
        <v>16634.55</v>
      </c>
      <c r="BE2733" s="42"/>
      <c r="BK2733" s="12">
        <v>0</v>
      </c>
      <c r="BS2733" s="11"/>
      <c r="BT2733" s="11">
        <v>0</v>
      </c>
      <c r="BW2733" s="11"/>
      <c r="CA2733" s="43">
        <v>0</v>
      </c>
      <c r="CE2733" s="5"/>
      <c r="CF2733" s="11">
        <v>0</v>
      </c>
      <c r="CI2733" s="11">
        <v>0</v>
      </c>
      <c r="CJ2733" s="11">
        <v>0</v>
      </c>
      <c r="CM2733" s="11">
        <v>0</v>
      </c>
      <c r="CN2733" s="11">
        <v>0</v>
      </c>
      <c r="CR2733" s="43">
        <v>0</v>
      </c>
      <c r="CT2733" s="97">
        <v>0</v>
      </c>
      <c r="CU2733" s="11"/>
      <c r="CV2733" s="43"/>
      <c r="DB2733" s="104">
        <v>0</v>
      </c>
      <c r="DF2733" s="11"/>
      <c r="DK2733" s="11"/>
      <c r="DP2733" s="11"/>
      <c r="DQ2733" s="11"/>
      <c r="DR2733" s="11"/>
      <c r="DV2733" s="24">
        <v>0</v>
      </c>
      <c r="DZ2733" s="11">
        <v>16634.55</v>
      </c>
      <c r="EA2733" s="11"/>
      <c r="EB2733" s="11"/>
      <c r="EC2733" s="11"/>
      <c r="ED2733" s="11">
        <v>0</v>
      </c>
      <c r="EG2733" s="43">
        <v>0</v>
      </c>
    </row>
    <row r="2734" spans="2:137">
      <c r="B2734" s="41" t="s">
        <v>6278</v>
      </c>
      <c r="C2734" s="41" t="s">
        <v>6279</v>
      </c>
      <c r="D2734" s="43" t="s">
        <v>6300</v>
      </c>
      <c r="E2734" s="43" t="s">
        <v>149</v>
      </c>
      <c r="F2734" s="43" t="s">
        <v>1004</v>
      </c>
      <c r="G2734" s="43" t="s">
        <v>1005</v>
      </c>
      <c r="H2734" s="41"/>
      <c r="J2734" s="10">
        <v>42551</v>
      </c>
      <c r="K2734" s="10">
        <v>42564</v>
      </c>
      <c r="M2734" s="43" t="s">
        <v>152</v>
      </c>
      <c r="N2734" s="43" t="s">
        <v>153</v>
      </c>
      <c r="O2734" s="13" t="s">
        <v>3213</v>
      </c>
      <c r="P2734" s="11">
        <v>19615767.59</v>
      </c>
      <c r="Q2734" s="41" t="s">
        <v>6281</v>
      </c>
      <c r="R2734" s="43" t="s">
        <v>3217</v>
      </c>
      <c r="S2734" s="43">
        <f t="shared" si="85"/>
        <v>11.0365</v>
      </c>
      <c r="T2734" s="11">
        <v>2164894.19</v>
      </c>
      <c r="U2734" s="9">
        <f t="shared" si="86"/>
        <v>2164894.19</v>
      </c>
      <c r="BE2734" s="42"/>
      <c r="BK2734" s="12">
        <v>0</v>
      </c>
      <c r="BS2734" s="11"/>
      <c r="BT2734" s="11">
        <v>0</v>
      </c>
      <c r="BW2734" s="11"/>
      <c r="CA2734" s="43">
        <v>0</v>
      </c>
      <c r="CE2734" s="5"/>
      <c r="CF2734" s="11">
        <v>0</v>
      </c>
      <c r="CI2734" s="11">
        <v>0</v>
      </c>
      <c r="CJ2734" s="11">
        <v>0</v>
      </c>
      <c r="CM2734" s="11">
        <v>0</v>
      </c>
      <c r="CN2734" s="11">
        <v>0</v>
      </c>
      <c r="CR2734" s="43">
        <v>1287696.69</v>
      </c>
      <c r="CT2734" s="97">
        <v>858072.13</v>
      </c>
      <c r="CU2734" s="11"/>
      <c r="CV2734" s="43"/>
      <c r="DB2734" s="104">
        <v>0</v>
      </c>
      <c r="DF2734" s="11"/>
      <c r="DK2734" s="11"/>
      <c r="DP2734" s="11">
        <v>0</v>
      </c>
      <c r="DQ2734" s="11"/>
      <c r="DR2734" s="11">
        <v>0</v>
      </c>
      <c r="DV2734" s="24">
        <v>0</v>
      </c>
      <c r="DZ2734" s="11">
        <v>19125.37</v>
      </c>
      <c r="EA2734" s="11"/>
      <c r="EB2734" s="11">
        <v>0</v>
      </c>
      <c r="EC2734" s="11"/>
      <c r="ED2734" s="11">
        <v>0</v>
      </c>
      <c r="EG2734" s="43">
        <v>0</v>
      </c>
    </row>
    <row r="2735" spans="2:137">
      <c r="B2735" s="41" t="s">
        <v>6278</v>
      </c>
      <c r="C2735" s="41" t="s">
        <v>6279</v>
      </c>
      <c r="D2735" s="43" t="s">
        <v>6300</v>
      </c>
      <c r="E2735" s="43" t="s">
        <v>149</v>
      </c>
      <c r="F2735" s="43" t="s">
        <v>1004</v>
      </c>
      <c r="G2735" s="43" t="s">
        <v>1005</v>
      </c>
      <c r="H2735" s="41"/>
      <c r="J2735" s="10">
        <v>42643</v>
      </c>
      <c r="K2735" s="10">
        <v>42643</v>
      </c>
      <c r="M2735" s="43" t="s">
        <v>152</v>
      </c>
      <c r="N2735" s="43" t="s">
        <v>153</v>
      </c>
      <c r="O2735" s="13" t="s">
        <v>3804</v>
      </c>
      <c r="P2735" s="11">
        <v>20494803.149999999</v>
      </c>
      <c r="Q2735" s="41" t="s">
        <v>6281</v>
      </c>
      <c r="R2735" s="43" t="s">
        <v>3805</v>
      </c>
      <c r="S2735" s="43">
        <f t="shared" si="85"/>
        <v>0.1905</v>
      </c>
      <c r="T2735" s="11">
        <v>39042.600000000006</v>
      </c>
      <c r="U2735" s="9">
        <f t="shared" si="86"/>
        <v>65275.94</v>
      </c>
      <c r="BE2735" s="42"/>
      <c r="BK2735" s="12">
        <v>0</v>
      </c>
      <c r="BS2735" s="11"/>
      <c r="BT2735" s="11">
        <v>594.35</v>
      </c>
      <c r="BW2735" s="11"/>
      <c r="CA2735" s="43">
        <v>26233.34</v>
      </c>
      <c r="CE2735" s="5"/>
      <c r="CF2735" s="11">
        <v>0</v>
      </c>
      <c r="CI2735" s="11">
        <v>737.81</v>
      </c>
      <c r="CJ2735" s="11">
        <v>0</v>
      </c>
      <c r="CM2735" s="11">
        <v>37710.44</v>
      </c>
      <c r="CN2735" s="11">
        <v>0</v>
      </c>
      <c r="CR2735" s="43"/>
      <c r="CT2735" s="35"/>
      <c r="CU2735" s="11"/>
      <c r="CV2735" s="43"/>
      <c r="DB2735" s="104">
        <v>0</v>
      </c>
      <c r="DF2735" s="59"/>
      <c r="DK2735" s="11"/>
      <c r="DP2735" s="11">
        <v>0</v>
      </c>
      <c r="DQ2735" s="11"/>
      <c r="DR2735" s="11">
        <v>0</v>
      </c>
      <c r="DV2735" s="24">
        <v>0</v>
      </c>
      <c r="DZ2735" s="11">
        <v>0</v>
      </c>
      <c r="EA2735" s="11"/>
      <c r="EB2735" s="11">
        <v>0</v>
      </c>
      <c r="EC2735" s="11"/>
      <c r="ED2735" s="11">
        <v>0</v>
      </c>
      <c r="EG2735" s="43">
        <v>0</v>
      </c>
    </row>
    <row r="2736" spans="2:137">
      <c r="B2736" s="41" t="s">
        <v>6278</v>
      </c>
      <c r="C2736" s="41" t="s">
        <v>6279</v>
      </c>
      <c r="D2736" s="43" t="s">
        <v>6300</v>
      </c>
      <c r="E2736" s="43" t="s">
        <v>149</v>
      </c>
      <c r="F2736" s="43" t="s">
        <v>1004</v>
      </c>
      <c r="G2736" s="43" t="s">
        <v>1005</v>
      </c>
      <c r="H2736" s="41"/>
      <c r="J2736" s="10">
        <v>42734</v>
      </c>
      <c r="K2736" s="10">
        <v>42734</v>
      </c>
      <c r="M2736" s="43" t="s">
        <v>152</v>
      </c>
      <c r="N2736" s="43" t="s">
        <v>153</v>
      </c>
      <c r="O2736" s="13" t="s">
        <v>4652</v>
      </c>
      <c r="P2736" s="11">
        <v>60670478.1420765</v>
      </c>
      <c r="Q2736" s="41" t="s">
        <v>6281</v>
      </c>
      <c r="R2736" s="43" t="s">
        <v>4653</v>
      </c>
      <c r="S2736" s="43">
        <f t="shared" si="85"/>
        <v>0.43920000000000003</v>
      </c>
      <c r="T2736" s="11">
        <v>266464.74</v>
      </c>
      <c r="U2736" s="9">
        <f t="shared" si="86"/>
        <v>266464.74</v>
      </c>
      <c r="BE2736" s="42"/>
      <c r="BK2736" s="12">
        <v>0</v>
      </c>
      <c r="BS2736" s="11"/>
      <c r="BT2736" s="11">
        <v>0</v>
      </c>
      <c r="BW2736" s="11"/>
      <c r="CA2736" s="43"/>
      <c r="CF2736" s="11">
        <v>0</v>
      </c>
      <c r="CI2736" s="11"/>
      <c r="CJ2736" s="11">
        <v>0</v>
      </c>
      <c r="CM2736" s="11">
        <v>266464.74</v>
      </c>
      <c r="CN2736" s="11">
        <v>0</v>
      </c>
      <c r="CR2736" s="43"/>
      <c r="CT2736" s="35"/>
      <c r="DB2736" s="104">
        <v>0</v>
      </c>
      <c r="DF2736" s="59"/>
      <c r="DK2736" s="11"/>
      <c r="DP2736" s="11">
        <v>0</v>
      </c>
      <c r="DQ2736" s="11"/>
      <c r="DR2736" s="11">
        <v>0</v>
      </c>
      <c r="DV2736" s="24">
        <v>0</v>
      </c>
      <c r="DZ2736" s="11">
        <v>0</v>
      </c>
      <c r="EA2736" s="11"/>
      <c r="EB2736" s="11">
        <v>0</v>
      </c>
      <c r="EC2736" s="11"/>
      <c r="ED2736" s="11">
        <v>0</v>
      </c>
      <c r="EG2736" s="43">
        <v>0</v>
      </c>
    </row>
    <row r="2737" spans="1:140">
      <c r="A2737" s="41"/>
      <c r="B2737" s="41" t="s">
        <v>6278</v>
      </c>
      <c r="C2737" s="41" t="s">
        <v>6279</v>
      </c>
      <c r="D2737" s="43" t="s">
        <v>6300</v>
      </c>
      <c r="E2737" s="43" t="s">
        <v>149</v>
      </c>
      <c r="F2737" s="43" t="s">
        <v>1004</v>
      </c>
      <c r="G2737" s="43" t="s">
        <v>1005</v>
      </c>
      <c r="H2737" s="41"/>
      <c r="I2737" s="41" t="s">
        <v>6195</v>
      </c>
      <c r="J2737" s="10">
        <v>42825</v>
      </c>
      <c r="K2737" s="10">
        <v>42825</v>
      </c>
      <c r="L2737" s="41"/>
      <c r="M2737" s="43" t="s">
        <v>152</v>
      </c>
      <c r="N2737" s="43" t="s">
        <v>153</v>
      </c>
      <c r="O2737" s="13" t="s">
        <v>5360</v>
      </c>
      <c r="P2737" s="11">
        <v>61733465</v>
      </c>
      <c r="Q2737" s="41" t="s">
        <v>6281</v>
      </c>
      <c r="R2737" s="43" t="s">
        <v>5646</v>
      </c>
      <c r="S2737" s="43">
        <f t="shared" si="85"/>
        <v>0.14430000000000001</v>
      </c>
      <c r="T2737" s="11">
        <v>89081.39</v>
      </c>
      <c r="U2737" s="9">
        <f t="shared" si="86"/>
        <v>138962.03</v>
      </c>
      <c r="V2737" s="41"/>
      <c r="W2737" s="41"/>
      <c r="X2737" s="41"/>
      <c r="Y2737" s="41"/>
      <c r="Z2737" s="41"/>
      <c r="AA2737" s="41"/>
      <c r="AB2737" s="41"/>
      <c r="AC2737" s="41"/>
      <c r="AD2737" s="41"/>
      <c r="AE2737" s="41"/>
      <c r="AF2737" s="41"/>
      <c r="AG2737" s="41"/>
      <c r="AH2737" s="41"/>
      <c r="AI2737" s="41"/>
      <c r="AJ2737" s="41"/>
      <c r="AK2737" s="41"/>
      <c r="AL2737" s="41"/>
      <c r="AM2737" s="41"/>
      <c r="AN2737" s="41"/>
      <c r="AO2737" s="41"/>
      <c r="AP2737" s="41"/>
      <c r="AQ2737" s="41"/>
      <c r="AR2737" s="41"/>
      <c r="AS2737" s="41"/>
      <c r="AT2737" s="41"/>
      <c r="AU2737" s="41"/>
      <c r="AV2737" s="41"/>
      <c r="AW2737" s="41"/>
      <c r="AX2737" s="41"/>
      <c r="AY2737" s="41"/>
      <c r="AZ2737" s="41"/>
      <c r="BA2737" s="41"/>
      <c r="BB2737" s="41"/>
      <c r="BC2737" s="41"/>
      <c r="BD2737" s="41"/>
      <c r="BE2737" s="41"/>
      <c r="BF2737" s="41"/>
      <c r="BG2737" s="41"/>
      <c r="BH2737" s="41"/>
      <c r="BI2737" s="41"/>
      <c r="BJ2737" s="41"/>
      <c r="BK2737" s="12">
        <v>0</v>
      </c>
      <c r="BL2737" s="41"/>
      <c r="BM2737" s="41"/>
      <c r="BN2737" s="41"/>
      <c r="BO2737" s="41"/>
      <c r="BP2737" s="41"/>
      <c r="BQ2737" s="41"/>
      <c r="BR2737" s="41"/>
      <c r="BS2737" s="41"/>
      <c r="BT2737" s="11">
        <v>5123.83</v>
      </c>
      <c r="BU2737" s="41"/>
      <c r="BV2737" s="41"/>
      <c r="BW2737" s="11"/>
      <c r="BX2737" s="41"/>
      <c r="BY2737" s="41"/>
      <c r="BZ2737" s="41"/>
      <c r="CA2737" s="43">
        <v>49880.639999999999</v>
      </c>
      <c r="CB2737" s="41"/>
      <c r="CC2737" s="41"/>
      <c r="CD2737" s="41"/>
      <c r="CE2737" s="11"/>
      <c r="CF2737" s="11">
        <v>0</v>
      </c>
      <c r="CG2737" s="41"/>
      <c r="CH2737" s="41"/>
      <c r="CI2737" s="11"/>
      <c r="CJ2737" s="11">
        <v>0</v>
      </c>
      <c r="CK2737" s="41"/>
      <c r="CL2737" s="41"/>
      <c r="CM2737" s="43">
        <v>68524.19</v>
      </c>
      <c r="CN2737" s="11">
        <v>0</v>
      </c>
      <c r="CO2737" s="41"/>
      <c r="CP2737" s="41"/>
      <c r="CQ2737" s="41"/>
      <c r="CR2737" s="43"/>
      <c r="CS2737" s="41"/>
      <c r="CT2737" s="100"/>
      <c r="CU2737" s="11"/>
      <c r="CV2737" s="43"/>
      <c r="CW2737" s="41"/>
      <c r="DA2737" s="41"/>
      <c r="DB2737" s="108">
        <v>0</v>
      </c>
      <c r="DE2737" s="41"/>
      <c r="DF2737" s="63"/>
      <c r="DG2737" s="41"/>
      <c r="DH2737" s="41"/>
      <c r="DI2737" s="41"/>
      <c r="DJ2737" s="41"/>
      <c r="DK2737" s="11"/>
      <c r="DL2737" s="41"/>
      <c r="DM2737" s="41"/>
      <c r="DN2737" s="41"/>
      <c r="DO2737" s="41"/>
      <c r="DP2737" s="11">
        <v>0</v>
      </c>
      <c r="DQ2737" s="41"/>
      <c r="DR2737" s="11">
        <v>0</v>
      </c>
      <c r="DS2737" s="41"/>
      <c r="DT2737" s="41">
        <v>0</v>
      </c>
      <c r="DU2737" s="41"/>
      <c r="DV2737" s="22">
        <v>0</v>
      </c>
      <c r="DW2737" s="41"/>
      <c r="DX2737" s="41"/>
      <c r="DY2737" s="41"/>
      <c r="DZ2737" s="11">
        <v>11605.9</v>
      </c>
      <c r="EA2737" s="41"/>
      <c r="EB2737" s="11">
        <v>0</v>
      </c>
      <c r="EC2737" s="41"/>
      <c r="ED2737" s="11">
        <v>0</v>
      </c>
      <c r="EE2737" s="41"/>
      <c r="EF2737" s="41"/>
      <c r="EG2737" s="43">
        <v>3827.47</v>
      </c>
      <c r="EH2737" s="41"/>
      <c r="EI2737" s="41"/>
      <c r="EJ2737" s="41"/>
    </row>
    <row r="2738" spans="1:140">
      <c r="B2738" s="41" t="s">
        <v>6278</v>
      </c>
      <c r="C2738" s="41" t="s">
        <v>6279</v>
      </c>
      <c r="D2738" s="43" t="s">
        <v>6303</v>
      </c>
      <c r="E2738" s="43" t="s">
        <v>149</v>
      </c>
      <c r="F2738" s="43" t="s">
        <v>877</v>
      </c>
      <c r="G2738" s="43" t="s">
        <v>878</v>
      </c>
      <c r="H2738" s="41"/>
      <c r="J2738" s="10">
        <v>42277</v>
      </c>
      <c r="K2738" s="10">
        <v>42277</v>
      </c>
      <c r="M2738" s="43" t="s">
        <v>152</v>
      </c>
      <c r="N2738" s="43" t="s">
        <v>153</v>
      </c>
      <c r="O2738" s="13" t="s">
        <v>879</v>
      </c>
      <c r="P2738" s="11">
        <v>10233039.6</v>
      </c>
      <c r="Q2738" s="41" t="s">
        <v>6281</v>
      </c>
      <c r="R2738" s="43" t="s">
        <v>880</v>
      </c>
      <c r="S2738" s="43">
        <f t="shared" si="85"/>
        <v>1.0102403</v>
      </c>
      <c r="T2738" s="11">
        <v>103378.29000000001</v>
      </c>
      <c r="U2738" s="9">
        <f t="shared" si="86"/>
        <v>114023.07</v>
      </c>
      <c r="BE2738" s="42"/>
      <c r="BK2738" s="12">
        <v>0</v>
      </c>
      <c r="BS2738" s="11"/>
      <c r="BT2738" s="11">
        <v>3076.07</v>
      </c>
      <c r="BW2738" s="11"/>
      <c r="CA2738" s="43">
        <v>9989.9699999999993</v>
      </c>
      <c r="CE2738" s="5"/>
      <c r="CF2738" s="11">
        <v>654.80999999999995</v>
      </c>
      <c r="CI2738" s="11">
        <v>720.3</v>
      </c>
      <c r="CJ2738" s="11">
        <v>0</v>
      </c>
      <c r="CM2738" s="11">
        <v>58373.43</v>
      </c>
      <c r="CN2738" s="11">
        <v>1295.53</v>
      </c>
      <c r="CR2738" s="43">
        <v>16395.68</v>
      </c>
      <c r="CT2738" s="98">
        <v>13901.74</v>
      </c>
      <c r="CU2738" s="11"/>
      <c r="CV2738" s="43"/>
      <c r="DB2738" s="105">
        <v>0</v>
      </c>
      <c r="DF2738" s="11">
        <v>0</v>
      </c>
      <c r="DK2738" s="11"/>
      <c r="DP2738" s="11">
        <v>0</v>
      </c>
      <c r="DQ2738" s="11"/>
      <c r="DR2738" s="11">
        <v>0</v>
      </c>
      <c r="DV2738" s="55">
        <v>0</v>
      </c>
      <c r="DZ2738" s="11">
        <v>3530.13</v>
      </c>
      <c r="EA2738" s="11"/>
      <c r="EB2738" s="11"/>
      <c r="EC2738" s="11"/>
      <c r="ED2738" s="11">
        <v>0</v>
      </c>
      <c r="EG2738" s="43">
        <v>6085.41</v>
      </c>
    </row>
    <row r="2739" spans="1:140">
      <c r="B2739" s="41" t="s">
        <v>6278</v>
      </c>
      <c r="C2739" s="41" t="s">
        <v>6279</v>
      </c>
      <c r="D2739" s="43" t="s">
        <v>6303</v>
      </c>
      <c r="E2739" s="43" t="s">
        <v>149</v>
      </c>
      <c r="F2739" s="43" t="s">
        <v>877</v>
      </c>
      <c r="G2739" s="43" t="s">
        <v>878</v>
      </c>
      <c r="H2739" s="41"/>
      <c r="J2739" s="10">
        <v>42369</v>
      </c>
      <c r="K2739" s="10">
        <v>42369</v>
      </c>
      <c r="M2739" s="43" t="s">
        <v>152</v>
      </c>
      <c r="N2739" s="43" t="s">
        <v>153</v>
      </c>
      <c r="O2739" s="13" t="s">
        <v>879</v>
      </c>
      <c r="P2739" s="11">
        <v>13875664.050000001</v>
      </c>
      <c r="Q2739" s="41" t="s">
        <v>6281</v>
      </c>
      <c r="R2739" s="43" t="s">
        <v>1686</v>
      </c>
      <c r="S2739" s="43">
        <f t="shared" si="85"/>
        <v>0.7450331</v>
      </c>
      <c r="T2739" s="11">
        <v>103378.29000000001</v>
      </c>
      <c r="U2739" s="9">
        <f t="shared" si="86"/>
        <v>114023.07</v>
      </c>
      <c r="BE2739" s="42"/>
      <c r="BK2739" s="12">
        <v>0</v>
      </c>
      <c r="BS2739" s="11"/>
      <c r="BT2739" s="11">
        <v>3076.07</v>
      </c>
      <c r="BW2739" s="11"/>
      <c r="CA2739" s="43">
        <v>9989.9699999999993</v>
      </c>
      <c r="CE2739" s="5"/>
      <c r="CF2739" s="11">
        <v>654.80999999999995</v>
      </c>
      <c r="CI2739" s="11">
        <v>720.3</v>
      </c>
      <c r="CJ2739" s="11">
        <v>0</v>
      </c>
      <c r="CM2739" s="11">
        <v>58373.43</v>
      </c>
      <c r="CN2739" s="11">
        <v>1295.53</v>
      </c>
      <c r="CR2739" s="43">
        <v>16395.68</v>
      </c>
      <c r="CT2739" s="98">
        <v>13901.74</v>
      </c>
      <c r="CU2739" s="11"/>
      <c r="CV2739" s="43"/>
      <c r="DB2739" s="106">
        <v>0</v>
      </c>
      <c r="DF2739" s="11">
        <v>0</v>
      </c>
      <c r="DK2739" s="11"/>
      <c r="DP2739" s="11">
        <v>0</v>
      </c>
      <c r="DQ2739" s="11"/>
      <c r="DR2739" s="11">
        <v>0</v>
      </c>
      <c r="DV2739" s="23">
        <v>0</v>
      </c>
      <c r="DZ2739" s="11">
        <v>3530.13</v>
      </c>
      <c r="EA2739" s="11"/>
      <c r="EB2739" s="11"/>
      <c r="EC2739" s="11"/>
      <c r="ED2739" s="11">
        <v>0</v>
      </c>
      <c r="EG2739" s="43">
        <v>6085.41</v>
      </c>
    </row>
    <row r="2740" spans="1:140">
      <c r="B2740" s="41" t="s">
        <v>6278</v>
      </c>
      <c r="C2740" s="41" t="s">
        <v>6279</v>
      </c>
      <c r="D2740" s="43" t="s">
        <v>6303</v>
      </c>
      <c r="E2740" s="43" t="s">
        <v>149</v>
      </c>
      <c r="F2740" s="43" t="s">
        <v>877</v>
      </c>
      <c r="G2740" s="43" t="s">
        <v>878</v>
      </c>
      <c r="H2740" s="41"/>
      <c r="J2740" s="10">
        <v>42460</v>
      </c>
      <c r="K2740" s="10">
        <v>42460</v>
      </c>
      <c r="M2740" s="43" t="s">
        <v>152</v>
      </c>
      <c r="N2740" s="43" t="s">
        <v>153</v>
      </c>
      <c r="O2740" s="13" t="s">
        <v>879</v>
      </c>
      <c r="P2740" s="11">
        <v>11592964.49</v>
      </c>
      <c r="Q2740" s="41" t="s">
        <v>6281</v>
      </c>
      <c r="R2740" s="43" t="s">
        <v>2207</v>
      </c>
      <c r="S2740" s="43">
        <f t="shared" si="85"/>
        <v>0.89173299999999989</v>
      </c>
      <c r="T2740" s="11">
        <v>103378.29000000001</v>
      </c>
      <c r="U2740" s="9">
        <f t="shared" si="86"/>
        <v>114023.07</v>
      </c>
      <c r="BE2740" s="42"/>
      <c r="BK2740" s="12">
        <v>0</v>
      </c>
      <c r="BS2740" s="11"/>
      <c r="BT2740" s="11">
        <v>3076.07</v>
      </c>
      <c r="BW2740" s="11"/>
      <c r="CA2740" s="43">
        <v>9989.9699999999993</v>
      </c>
      <c r="CE2740" s="5"/>
      <c r="CF2740" s="11">
        <v>654.80999999999995</v>
      </c>
      <c r="CI2740" s="11">
        <v>720.3</v>
      </c>
      <c r="CJ2740" s="11">
        <v>0</v>
      </c>
      <c r="CM2740" s="11">
        <v>58373.43</v>
      </c>
      <c r="CN2740" s="11">
        <v>1295.53</v>
      </c>
      <c r="CR2740" s="43">
        <v>16395.68</v>
      </c>
      <c r="CT2740" s="98">
        <v>13901.74</v>
      </c>
      <c r="CU2740" s="11"/>
      <c r="CV2740" s="43"/>
      <c r="DB2740" s="105">
        <v>0</v>
      </c>
      <c r="DF2740" s="11">
        <v>0</v>
      </c>
      <c r="DK2740" s="11"/>
      <c r="DP2740" s="11">
        <v>0</v>
      </c>
      <c r="DQ2740" s="11"/>
      <c r="DR2740" s="11">
        <v>0</v>
      </c>
      <c r="DV2740" s="55">
        <v>0</v>
      </c>
      <c r="DZ2740" s="11">
        <v>3530.13</v>
      </c>
      <c r="EA2740" s="11"/>
      <c r="EB2740" s="11"/>
      <c r="EC2740" s="11"/>
      <c r="ED2740" s="11">
        <v>0</v>
      </c>
      <c r="EG2740" s="43">
        <v>6085.41</v>
      </c>
    </row>
    <row r="2741" spans="1:140">
      <c r="B2741" s="41" t="s">
        <v>6278</v>
      </c>
      <c r="C2741" s="41" t="s">
        <v>6279</v>
      </c>
      <c r="D2741" s="43" t="s">
        <v>6303</v>
      </c>
      <c r="E2741" s="43" t="s">
        <v>149</v>
      </c>
      <c r="F2741" s="43" t="s">
        <v>877</v>
      </c>
      <c r="G2741" s="43" t="s">
        <v>878</v>
      </c>
      <c r="H2741" s="41"/>
      <c r="J2741" s="10">
        <v>42550</v>
      </c>
      <c r="K2741" s="10">
        <v>42551</v>
      </c>
      <c r="M2741" s="43" t="s">
        <v>152</v>
      </c>
      <c r="N2741" s="43" t="s">
        <v>153</v>
      </c>
      <c r="O2741" s="13" t="s">
        <v>879</v>
      </c>
      <c r="P2741" s="11">
        <v>3565095.26</v>
      </c>
      <c r="Q2741" s="41" t="s">
        <v>6281</v>
      </c>
      <c r="R2741" s="43" t="s">
        <v>2673</v>
      </c>
      <c r="S2741" s="43">
        <f t="shared" si="85"/>
        <v>2.8997343</v>
      </c>
      <c r="T2741" s="11">
        <v>103378.29000000001</v>
      </c>
      <c r="U2741" s="9">
        <f t="shared" si="86"/>
        <v>114023.07</v>
      </c>
      <c r="BE2741" s="42"/>
      <c r="BK2741" s="12">
        <v>0</v>
      </c>
      <c r="BS2741" s="11"/>
      <c r="BT2741" s="11">
        <v>3076.07</v>
      </c>
      <c r="BW2741" s="11"/>
      <c r="CA2741" s="43">
        <v>9989.9699999999993</v>
      </c>
      <c r="CE2741" s="5"/>
      <c r="CF2741" s="11">
        <v>654.80999999999995</v>
      </c>
      <c r="CI2741" s="11">
        <v>720.3</v>
      </c>
      <c r="CJ2741" s="11">
        <v>0</v>
      </c>
      <c r="CM2741" s="11">
        <v>58373.43</v>
      </c>
      <c r="CN2741" s="11">
        <v>1295.53</v>
      </c>
      <c r="CR2741" s="43">
        <v>16395.68</v>
      </c>
      <c r="CT2741" s="97">
        <v>13901.74</v>
      </c>
      <c r="CU2741" s="11"/>
      <c r="CV2741" s="43"/>
      <c r="DB2741" s="104">
        <v>0</v>
      </c>
      <c r="DF2741" s="11">
        <v>0</v>
      </c>
      <c r="DK2741" s="11"/>
      <c r="DP2741" s="11">
        <v>0</v>
      </c>
      <c r="DQ2741" s="11"/>
      <c r="DR2741" s="11">
        <v>0</v>
      </c>
      <c r="DV2741" s="24">
        <v>0</v>
      </c>
      <c r="DZ2741" s="11">
        <v>3530.13</v>
      </c>
      <c r="EA2741" s="11"/>
      <c r="EB2741" s="11"/>
      <c r="EC2741" s="11"/>
      <c r="ED2741" s="11">
        <v>0</v>
      </c>
      <c r="EG2741" s="43">
        <v>6085.41</v>
      </c>
    </row>
    <row r="2742" spans="1:140">
      <c r="B2742" s="41" t="s">
        <v>6278</v>
      </c>
      <c r="C2742" s="41" t="s">
        <v>6279</v>
      </c>
      <c r="D2742" s="43" t="s">
        <v>6303</v>
      </c>
      <c r="E2742" s="43" t="s">
        <v>149</v>
      </c>
      <c r="F2742" s="43" t="s">
        <v>877</v>
      </c>
      <c r="G2742" s="43" t="s">
        <v>878</v>
      </c>
      <c r="H2742" s="41"/>
      <c r="J2742" s="10">
        <v>42642</v>
      </c>
      <c r="K2742" s="10">
        <v>42642</v>
      </c>
      <c r="M2742" s="43" t="s">
        <v>2</v>
      </c>
      <c r="N2742" s="43" t="s">
        <v>5</v>
      </c>
      <c r="O2742" s="13" t="s">
        <v>3569</v>
      </c>
      <c r="P2742" s="11">
        <v>12795720.578824701</v>
      </c>
      <c r="Q2742" s="41" t="s">
        <v>6281</v>
      </c>
      <c r="R2742" s="43" t="s">
        <v>3764</v>
      </c>
      <c r="S2742" s="43">
        <f t="shared" si="85"/>
        <v>0.80791299999999999</v>
      </c>
      <c r="T2742" s="11">
        <v>103378.29000000001</v>
      </c>
      <c r="U2742" s="9">
        <f t="shared" si="86"/>
        <v>114023.07</v>
      </c>
      <c r="BE2742" s="42"/>
      <c r="BK2742" s="12">
        <v>0</v>
      </c>
      <c r="BS2742" s="11"/>
      <c r="BT2742" s="11">
        <v>3076.07</v>
      </c>
      <c r="BW2742" s="11"/>
      <c r="CA2742" s="43">
        <v>9989.9699999999993</v>
      </c>
      <c r="CE2742" s="5"/>
      <c r="CF2742" s="11">
        <v>654.80999999999995</v>
      </c>
      <c r="CI2742" s="11">
        <v>720.3</v>
      </c>
      <c r="CJ2742" s="11">
        <v>0</v>
      </c>
      <c r="CM2742" s="11">
        <v>58373.43</v>
      </c>
      <c r="CN2742" s="11">
        <v>1295.53</v>
      </c>
      <c r="CR2742" s="43">
        <v>16395.68</v>
      </c>
      <c r="CT2742" s="97">
        <v>13901.74</v>
      </c>
      <c r="CU2742" s="11"/>
      <c r="CV2742" s="43"/>
      <c r="DB2742" s="104">
        <v>0</v>
      </c>
      <c r="DF2742" s="63">
        <v>0</v>
      </c>
      <c r="DK2742" s="11"/>
      <c r="DP2742" s="11">
        <v>0</v>
      </c>
      <c r="DQ2742" s="11"/>
      <c r="DR2742" s="11">
        <v>0</v>
      </c>
      <c r="DV2742" s="24">
        <v>0</v>
      </c>
      <c r="DZ2742" s="11">
        <v>3530.13</v>
      </c>
      <c r="EA2742" s="11"/>
      <c r="EB2742" s="11"/>
      <c r="EC2742" s="11"/>
      <c r="ED2742" s="11">
        <v>0</v>
      </c>
      <c r="EG2742" s="43">
        <v>6085.41</v>
      </c>
    </row>
    <row r="2743" spans="1:140">
      <c r="B2743" s="41" t="s">
        <v>6278</v>
      </c>
      <c r="C2743" s="41" t="s">
        <v>6279</v>
      </c>
      <c r="D2743" s="43" t="s">
        <v>6303</v>
      </c>
      <c r="E2743" s="43" t="s">
        <v>149</v>
      </c>
      <c r="F2743" s="43" t="s">
        <v>877</v>
      </c>
      <c r="G2743" s="43" t="s">
        <v>878</v>
      </c>
      <c r="H2743" s="41"/>
      <c r="J2743" s="10">
        <v>42735</v>
      </c>
      <c r="K2743" s="10">
        <v>42735</v>
      </c>
      <c r="M2743" s="43" t="s">
        <v>2</v>
      </c>
      <c r="N2743" s="43" t="s">
        <v>5</v>
      </c>
      <c r="O2743" s="13" t="s">
        <v>4817</v>
      </c>
      <c r="P2743" s="11">
        <v>17682072.5141166</v>
      </c>
      <c r="Q2743" s="41" t="s">
        <v>6281</v>
      </c>
      <c r="R2743" s="43" t="s">
        <v>4818</v>
      </c>
      <c r="S2743" s="43">
        <f t="shared" si="85"/>
        <v>0.58465030000000007</v>
      </c>
      <c r="T2743" s="11">
        <v>103378.29000000001</v>
      </c>
      <c r="U2743" s="9">
        <f t="shared" si="86"/>
        <v>114023.07</v>
      </c>
      <c r="BE2743" s="42"/>
      <c r="BK2743" s="12">
        <v>0</v>
      </c>
      <c r="BS2743" s="11"/>
      <c r="BT2743" s="11">
        <v>3076.07</v>
      </c>
      <c r="BW2743" s="11"/>
      <c r="CA2743" s="43">
        <v>9989.9699999999993</v>
      </c>
      <c r="CF2743" s="11">
        <v>654.80999999999995</v>
      </c>
      <c r="CI2743" s="11">
        <v>720.3</v>
      </c>
      <c r="CJ2743" s="11">
        <v>0</v>
      </c>
      <c r="CM2743" s="11">
        <v>58373.43</v>
      </c>
      <c r="CN2743" s="11">
        <v>1295.53</v>
      </c>
      <c r="CR2743" s="43">
        <v>16395.68</v>
      </c>
      <c r="CT2743" s="97">
        <v>13901.74</v>
      </c>
      <c r="DB2743" s="104">
        <v>0</v>
      </c>
      <c r="DF2743" s="15">
        <v>0</v>
      </c>
      <c r="DK2743" s="11"/>
      <c r="DP2743" s="11">
        <v>0</v>
      </c>
      <c r="DQ2743" s="11"/>
      <c r="DR2743" s="11">
        <v>0</v>
      </c>
      <c r="DV2743" s="24">
        <v>0</v>
      </c>
      <c r="DZ2743" s="11">
        <v>3530.13</v>
      </c>
      <c r="EA2743" s="11"/>
      <c r="EB2743" s="11"/>
      <c r="EC2743" s="11"/>
      <c r="ED2743" s="11">
        <v>0</v>
      </c>
      <c r="EG2743" s="43">
        <v>6085.41</v>
      </c>
    </row>
    <row r="2744" spans="1:140">
      <c r="A2744" s="41"/>
      <c r="B2744" s="41" t="s">
        <v>6278</v>
      </c>
      <c r="C2744" s="41" t="s">
        <v>6279</v>
      </c>
      <c r="D2744" s="43" t="s">
        <v>6303</v>
      </c>
      <c r="E2744" s="43" t="s">
        <v>149</v>
      </c>
      <c r="F2744" s="43" t="s">
        <v>877</v>
      </c>
      <c r="G2744" s="43" t="s">
        <v>878</v>
      </c>
      <c r="H2744" s="41"/>
      <c r="I2744" s="41" t="s">
        <v>182</v>
      </c>
      <c r="J2744" s="10">
        <v>42825</v>
      </c>
      <c r="K2744" s="10">
        <v>42825</v>
      </c>
      <c r="L2744" s="41"/>
      <c r="M2744" s="43" t="s">
        <v>2</v>
      </c>
      <c r="N2744" s="43" t="s">
        <v>5</v>
      </c>
      <c r="O2744" s="13" t="s">
        <v>5306</v>
      </c>
      <c r="P2744" s="11">
        <v>12138805.271931101</v>
      </c>
      <c r="Q2744" s="41" t="s">
        <v>6281</v>
      </c>
      <c r="R2744" s="43" t="s">
        <v>5647</v>
      </c>
      <c r="S2744" s="43">
        <f t="shared" si="85"/>
        <v>0.85163480000000003</v>
      </c>
      <c r="T2744" s="11">
        <v>103378.29000000001</v>
      </c>
      <c r="U2744" s="9">
        <f t="shared" si="86"/>
        <v>114023.07</v>
      </c>
      <c r="V2744" s="41"/>
      <c r="W2744" s="41"/>
      <c r="X2744" s="41"/>
      <c r="Y2744" s="41"/>
      <c r="Z2744" s="41"/>
      <c r="AA2744" s="41"/>
      <c r="AB2744" s="41"/>
      <c r="AC2744" s="41"/>
      <c r="AD2744" s="41"/>
      <c r="AE2744" s="41"/>
      <c r="AF2744" s="41"/>
      <c r="AG2744" s="41"/>
      <c r="AH2744" s="41"/>
      <c r="AI2744" s="41"/>
      <c r="AJ2744" s="41"/>
      <c r="AK2744" s="41"/>
      <c r="AL2744" s="41"/>
      <c r="AM2744" s="41"/>
      <c r="AN2744" s="41"/>
      <c r="AO2744" s="41"/>
      <c r="AP2744" s="41"/>
      <c r="AQ2744" s="41"/>
      <c r="AR2744" s="41"/>
      <c r="AS2744" s="41"/>
      <c r="AT2744" s="41"/>
      <c r="AU2744" s="41"/>
      <c r="AV2744" s="41"/>
      <c r="AW2744" s="41"/>
      <c r="AX2744" s="41"/>
      <c r="AY2744" s="41"/>
      <c r="AZ2744" s="41"/>
      <c r="BA2744" s="41"/>
      <c r="BB2744" s="41"/>
      <c r="BC2744" s="41"/>
      <c r="BD2744" s="41"/>
      <c r="BE2744" s="41"/>
      <c r="BF2744" s="41"/>
      <c r="BG2744" s="41"/>
      <c r="BH2744" s="41"/>
      <c r="BI2744" s="41"/>
      <c r="BJ2744" s="41"/>
      <c r="BK2744" s="12">
        <v>0</v>
      </c>
      <c r="BL2744" s="41"/>
      <c r="BM2744" s="41"/>
      <c r="BN2744" s="41"/>
      <c r="BO2744" s="41"/>
      <c r="BP2744" s="41"/>
      <c r="BQ2744" s="41"/>
      <c r="BR2744" s="41"/>
      <c r="BS2744" s="41"/>
      <c r="BT2744" s="11">
        <v>3076.07</v>
      </c>
      <c r="BU2744" s="41"/>
      <c r="BV2744" s="41"/>
      <c r="BW2744" s="11"/>
      <c r="BX2744" s="41"/>
      <c r="BY2744" s="41"/>
      <c r="BZ2744" s="41"/>
      <c r="CA2744" s="43">
        <v>9989.9699999999993</v>
      </c>
      <c r="CB2744" s="41"/>
      <c r="CC2744" s="41"/>
      <c r="CD2744" s="41"/>
      <c r="CE2744" s="11"/>
      <c r="CF2744" s="11">
        <v>654.80999999999995</v>
      </c>
      <c r="CG2744" s="41"/>
      <c r="CH2744" s="41"/>
      <c r="CI2744" s="11">
        <v>720.3</v>
      </c>
      <c r="CJ2744" s="11">
        <v>0</v>
      </c>
      <c r="CK2744" s="41"/>
      <c r="CL2744" s="41"/>
      <c r="CM2744" s="43">
        <v>58373.43</v>
      </c>
      <c r="CN2744" s="11">
        <v>1295.53</v>
      </c>
      <c r="CO2744" s="41"/>
      <c r="CP2744" s="41"/>
      <c r="CQ2744" s="41"/>
      <c r="CR2744" s="43">
        <v>16395.68</v>
      </c>
      <c r="CS2744" s="41"/>
      <c r="CT2744" s="99">
        <v>13901.74</v>
      </c>
      <c r="CU2744" s="11"/>
      <c r="CV2744" s="43"/>
      <c r="CW2744" s="41"/>
      <c r="DA2744" s="41"/>
      <c r="DB2744" s="107">
        <v>0</v>
      </c>
      <c r="DE2744" s="41"/>
      <c r="DF2744" s="63"/>
      <c r="DG2744" s="41"/>
      <c r="DH2744" s="41"/>
      <c r="DI2744" s="41"/>
      <c r="DJ2744" s="41"/>
      <c r="DK2744" s="11"/>
      <c r="DL2744" s="41"/>
      <c r="DM2744" s="41"/>
      <c r="DN2744" s="41"/>
      <c r="DO2744" s="41"/>
      <c r="DP2744" s="11">
        <v>0</v>
      </c>
      <c r="DQ2744" s="41"/>
      <c r="DR2744" s="11">
        <v>0</v>
      </c>
      <c r="DS2744" s="41"/>
      <c r="DT2744" s="41">
        <v>0</v>
      </c>
      <c r="DU2744" s="41"/>
      <c r="DV2744" s="25">
        <v>0</v>
      </c>
      <c r="DW2744" s="41"/>
      <c r="DX2744" s="41"/>
      <c r="DY2744" s="41"/>
      <c r="DZ2744" s="11">
        <v>3530.13</v>
      </c>
      <c r="EA2744" s="41"/>
      <c r="EB2744" s="11"/>
      <c r="EC2744" s="41"/>
      <c r="ED2744" s="11">
        <v>0</v>
      </c>
      <c r="EE2744" s="41"/>
      <c r="EF2744" s="41"/>
      <c r="EG2744" s="43">
        <v>6085.41</v>
      </c>
      <c r="EH2744" s="41"/>
      <c r="EI2744" s="41"/>
      <c r="EJ2744" s="41"/>
    </row>
    <row r="2745" spans="1:140">
      <c r="B2745" s="41" t="s">
        <v>6278</v>
      </c>
      <c r="C2745" s="41" t="s">
        <v>6279</v>
      </c>
      <c r="D2745" s="43" t="s">
        <v>6303</v>
      </c>
      <c r="E2745" s="43" t="s">
        <v>149</v>
      </c>
      <c r="F2745" s="43" t="s">
        <v>858</v>
      </c>
      <c r="G2745" s="43" t="s">
        <v>859</v>
      </c>
      <c r="H2745" s="41"/>
      <c r="J2745" s="10">
        <v>42277</v>
      </c>
      <c r="K2745" s="10">
        <v>42277</v>
      </c>
      <c r="M2745" s="43" t="s">
        <v>152</v>
      </c>
      <c r="N2745" s="43" t="s">
        <v>153</v>
      </c>
      <c r="O2745" s="13" t="s">
        <v>860</v>
      </c>
      <c r="P2745" s="11">
        <v>207411014.98530301</v>
      </c>
      <c r="Q2745" s="41" t="s">
        <v>6281</v>
      </c>
      <c r="R2745" s="43" t="s">
        <v>861</v>
      </c>
      <c r="S2745" s="43">
        <f t="shared" si="85"/>
        <v>0.38039269999999997</v>
      </c>
      <c r="T2745" s="11">
        <v>788976.3600000001</v>
      </c>
      <c r="U2745" s="9">
        <f t="shared" si="86"/>
        <v>1064636.1600000001</v>
      </c>
      <c r="BE2745" s="42"/>
      <c r="BK2745" s="12">
        <v>0</v>
      </c>
      <c r="BS2745" s="11"/>
      <c r="BT2745" s="11">
        <v>128187.49</v>
      </c>
      <c r="BW2745" s="11"/>
      <c r="CA2745" s="43">
        <v>1279.1400000000001</v>
      </c>
      <c r="CE2745" s="5"/>
      <c r="CF2745" s="11">
        <v>274380.65999999997</v>
      </c>
      <c r="CI2745" s="11">
        <v>14630.39</v>
      </c>
      <c r="CJ2745" s="11">
        <v>0</v>
      </c>
      <c r="CM2745" s="11">
        <v>7226.84</v>
      </c>
      <c r="CN2745" s="11">
        <v>324034.56</v>
      </c>
      <c r="CR2745" s="43">
        <v>188962.68</v>
      </c>
      <c r="CT2745" s="97">
        <v>96790.51</v>
      </c>
      <c r="CU2745" s="11"/>
      <c r="CV2745" s="43"/>
      <c r="DB2745" s="104">
        <v>0</v>
      </c>
      <c r="DF2745" s="11">
        <v>0</v>
      </c>
      <c r="DK2745" s="11"/>
      <c r="DP2745" s="11">
        <v>0</v>
      </c>
      <c r="DQ2745" s="11"/>
      <c r="DR2745" s="11"/>
      <c r="DV2745" s="24">
        <v>0</v>
      </c>
      <c r="DZ2745" s="11">
        <v>9118.9500000000007</v>
      </c>
      <c r="EA2745" s="11"/>
      <c r="EB2745" s="11"/>
      <c r="EC2745" s="11"/>
      <c r="ED2745" s="11">
        <v>3504.41</v>
      </c>
      <c r="EG2745" s="43">
        <v>16520.53</v>
      </c>
    </row>
    <row r="2746" spans="1:140">
      <c r="B2746" s="41" t="s">
        <v>6278</v>
      </c>
      <c r="C2746" s="41" t="s">
        <v>6279</v>
      </c>
      <c r="D2746" s="43" t="s">
        <v>6303</v>
      </c>
      <c r="E2746" s="43" t="s">
        <v>149</v>
      </c>
      <c r="F2746" s="43" t="s">
        <v>858</v>
      </c>
      <c r="G2746" s="43" t="s">
        <v>859</v>
      </c>
      <c r="H2746" s="41"/>
      <c r="J2746" s="10">
        <v>42460</v>
      </c>
      <c r="K2746" s="10">
        <v>42460</v>
      </c>
      <c r="M2746" s="43" t="s">
        <v>152</v>
      </c>
      <c r="N2746" s="43" t="s">
        <v>153</v>
      </c>
      <c r="O2746" s="13" t="s">
        <v>2222</v>
      </c>
      <c r="P2746" s="11">
        <v>170865269.023408</v>
      </c>
      <c r="Q2746" s="41" t="s">
        <v>6281</v>
      </c>
      <c r="R2746" s="43" t="s">
        <v>2223</v>
      </c>
      <c r="S2746" s="43">
        <f t="shared" si="85"/>
        <v>0.46175349999999998</v>
      </c>
      <c r="T2746" s="11">
        <v>788976.3600000001</v>
      </c>
      <c r="U2746" s="9">
        <f t="shared" si="86"/>
        <v>1064636.1600000001</v>
      </c>
      <c r="BE2746" s="42"/>
      <c r="BK2746" s="12">
        <v>0</v>
      </c>
      <c r="BS2746" s="11"/>
      <c r="BT2746" s="11">
        <v>128187.49</v>
      </c>
      <c r="BW2746" s="11"/>
      <c r="CA2746" s="43">
        <v>1279.1400000000001</v>
      </c>
      <c r="CE2746" s="5"/>
      <c r="CF2746" s="11">
        <v>274380.65999999997</v>
      </c>
      <c r="CI2746" s="11">
        <v>14630.39</v>
      </c>
      <c r="CJ2746" s="11">
        <v>0</v>
      </c>
      <c r="CM2746" s="11">
        <v>7226.84</v>
      </c>
      <c r="CN2746" s="11">
        <v>324034.56</v>
      </c>
      <c r="CR2746" s="43">
        <v>188962.68</v>
      </c>
      <c r="CT2746" s="97">
        <v>96790.51</v>
      </c>
      <c r="CU2746" s="11"/>
      <c r="CV2746" s="43"/>
      <c r="DB2746" s="104">
        <v>0</v>
      </c>
      <c r="DF2746" s="11">
        <v>0</v>
      </c>
      <c r="DK2746" s="11"/>
      <c r="DP2746" s="11">
        <v>0</v>
      </c>
      <c r="DQ2746" s="11"/>
      <c r="DR2746" s="11"/>
      <c r="DV2746" s="24">
        <v>0</v>
      </c>
      <c r="DZ2746" s="11">
        <v>9118.9500000000007</v>
      </c>
      <c r="EA2746" s="11"/>
      <c r="EB2746" s="11"/>
      <c r="EC2746" s="11"/>
      <c r="ED2746" s="11">
        <v>3504.41</v>
      </c>
      <c r="EG2746" s="43">
        <v>16520.53</v>
      </c>
    </row>
    <row r="2747" spans="1:140">
      <c r="B2747" s="41" t="s">
        <v>6278</v>
      </c>
      <c r="C2747" s="41" t="s">
        <v>6279</v>
      </c>
      <c r="D2747" s="43" t="s">
        <v>6303</v>
      </c>
      <c r="E2747" s="43" t="s">
        <v>149</v>
      </c>
      <c r="F2747" s="43" t="s">
        <v>858</v>
      </c>
      <c r="G2747" s="43" t="s">
        <v>859</v>
      </c>
      <c r="H2747" s="41"/>
      <c r="J2747" s="10">
        <v>42550</v>
      </c>
      <c r="K2747" s="10">
        <v>42551</v>
      </c>
      <c r="M2747" s="43" t="s">
        <v>152</v>
      </c>
      <c r="N2747" s="43" t="s">
        <v>153</v>
      </c>
      <c r="O2747" s="13" t="s">
        <v>2222</v>
      </c>
      <c r="P2747" s="11">
        <v>13966319.5917507</v>
      </c>
      <c r="Q2747" s="41" t="s">
        <v>6281</v>
      </c>
      <c r="R2747" s="43" t="s">
        <v>2675</v>
      </c>
      <c r="S2747" s="43">
        <f t="shared" si="85"/>
        <v>5.6491357999999998</v>
      </c>
      <c r="T2747" s="11">
        <v>788976.3600000001</v>
      </c>
      <c r="U2747" s="9">
        <f t="shared" si="86"/>
        <v>1064636.1600000001</v>
      </c>
      <c r="BE2747" s="42"/>
      <c r="BK2747" s="12">
        <v>0</v>
      </c>
      <c r="BS2747" s="11"/>
      <c r="BT2747" s="11">
        <v>128187.49</v>
      </c>
      <c r="BW2747" s="11"/>
      <c r="CA2747" s="43">
        <v>1279.1400000000001</v>
      </c>
      <c r="CE2747" s="5"/>
      <c r="CF2747" s="11">
        <v>274380.65999999997</v>
      </c>
      <c r="CI2747" s="11">
        <v>14630.39</v>
      </c>
      <c r="CJ2747" s="11">
        <v>0</v>
      </c>
      <c r="CM2747" s="11">
        <v>7226.84</v>
      </c>
      <c r="CN2747" s="11">
        <v>324034.56</v>
      </c>
      <c r="CR2747" s="43">
        <v>188962.68</v>
      </c>
      <c r="CT2747" s="97">
        <v>96790.51</v>
      </c>
      <c r="CU2747" s="11"/>
      <c r="CV2747" s="43"/>
      <c r="DB2747" s="104">
        <v>0</v>
      </c>
      <c r="DF2747" s="11">
        <v>0</v>
      </c>
      <c r="DK2747" s="11"/>
      <c r="DP2747" s="11">
        <v>0</v>
      </c>
      <c r="DQ2747" s="11"/>
      <c r="DR2747" s="11"/>
      <c r="DV2747" s="24">
        <v>0</v>
      </c>
      <c r="DZ2747" s="11">
        <v>9118.9500000000007</v>
      </c>
      <c r="EA2747" s="11"/>
      <c r="EB2747" s="11"/>
      <c r="EC2747" s="11"/>
      <c r="ED2747" s="11">
        <v>3504.41</v>
      </c>
      <c r="EG2747" s="43">
        <v>16520.53</v>
      </c>
    </row>
    <row r="2748" spans="1:140">
      <c r="B2748" s="41" t="s">
        <v>6278</v>
      </c>
      <c r="C2748" s="41" t="s">
        <v>6279</v>
      </c>
      <c r="D2748" s="43" t="s">
        <v>6303</v>
      </c>
      <c r="E2748" s="43" t="s">
        <v>149</v>
      </c>
      <c r="F2748" s="43" t="s">
        <v>858</v>
      </c>
      <c r="G2748" s="43" t="s">
        <v>859</v>
      </c>
      <c r="H2748" s="41"/>
      <c r="J2748" s="10">
        <v>42642</v>
      </c>
      <c r="K2748" s="10">
        <v>42642</v>
      </c>
      <c r="M2748" s="43" t="s">
        <v>2</v>
      </c>
      <c r="N2748" s="43" t="s">
        <v>5</v>
      </c>
      <c r="O2748" s="13" t="s">
        <v>3761</v>
      </c>
      <c r="P2748" s="11">
        <v>34530798.390422702</v>
      </c>
      <c r="Q2748" s="41" t="s">
        <v>6281</v>
      </c>
      <c r="R2748" s="43" t="s">
        <v>3762</v>
      </c>
      <c r="S2748" s="43">
        <f t="shared" si="85"/>
        <v>2.2848482999999997</v>
      </c>
      <c r="T2748" s="11">
        <v>788976.3600000001</v>
      </c>
      <c r="U2748" s="9">
        <f t="shared" si="86"/>
        <v>1064636.1600000001</v>
      </c>
      <c r="BE2748" s="42"/>
      <c r="BK2748" s="12">
        <v>0</v>
      </c>
      <c r="BS2748" s="11"/>
      <c r="BT2748" s="11">
        <v>128187.49</v>
      </c>
      <c r="BW2748" s="11"/>
      <c r="CA2748" s="43">
        <v>1279.1400000000001</v>
      </c>
      <c r="CE2748" s="5"/>
      <c r="CF2748" s="11">
        <v>274380.65999999997</v>
      </c>
      <c r="CI2748" s="11">
        <v>14630.39</v>
      </c>
      <c r="CJ2748" s="11">
        <v>0</v>
      </c>
      <c r="CM2748" s="11">
        <v>7226.84</v>
      </c>
      <c r="CN2748" s="11">
        <v>324034.56</v>
      </c>
      <c r="CR2748" s="43">
        <v>188962.68</v>
      </c>
      <c r="CT2748" s="98">
        <v>96790.51</v>
      </c>
      <c r="CU2748" s="11"/>
      <c r="CV2748" s="43"/>
      <c r="DB2748" s="105">
        <v>0</v>
      </c>
      <c r="DF2748" s="63">
        <v>0</v>
      </c>
      <c r="DK2748" s="11"/>
      <c r="DP2748" s="11">
        <v>0</v>
      </c>
      <c r="DQ2748" s="11"/>
      <c r="DR2748" s="11"/>
      <c r="DV2748" s="55">
        <v>0</v>
      </c>
      <c r="DZ2748" s="11">
        <v>9118.9500000000007</v>
      </c>
      <c r="EA2748" s="11"/>
      <c r="EB2748" s="11"/>
      <c r="EC2748" s="11"/>
      <c r="ED2748" s="11">
        <v>3504.41</v>
      </c>
      <c r="EG2748" s="43">
        <v>16520.53</v>
      </c>
    </row>
    <row r="2749" spans="1:140">
      <c r="B2749" s="41" t="s">
        <v>6278</v>
      </c>
      <c r="C2749" s="41" t="s">
        <v>6279</v>
      </c>
      <c r="D2749" s="43" t="s">
        <v>6303</v>
      </c>
      <c r="E2749" s="43" t="s">
        <v>149</v>
      </c>
      <c r="F2749" s="43" t="s">
        <v>858</v>
      </c>
      <c r="G2749" s="43" t="s">
        <v>859</v>
      </c>
      <c r="H2749" s="41"/>
      <c r="J2749" s="10">
        <v>42735</v>
      </c>
      <c r="K2749" s="10">
        <v>42735</v>
      </c>
      <c r="M2749" s="43" t="s">
        <v>2</v>
      </c>
      <c r="N2749" s="43" t="s">
        <v>5</v>
      </c>
      <c r="O2749" s="13" t="s">
        <v>4819</v>
      </c>
      <c r="P2749" s="11">
        <v>45057431.9578126</v>
      </c>
      <c r="Q2749" s="41" t="s">
        <v>6281</v>
      </c>
      <c r="R2749" s="43" t="s">
        <v>4820</v>
      </c>
      <c r="S2749" s="43">
        <f t="shared" si="85"/>
        <v>1.7510459999999999</v>
      </c>
      <c r="T2749" s="11">
        <v>788976.3600000001</v>
      </c>
      <c r="U2749" s="9">
        <f t="shared" si="86"/>
        <v>1064636.1600000001</v>
      </c>
      <c r="BE2749" s="42"/>
      <c r="BK2749" s="12">
        <v>0</v>
      </c>
      <c r="BS2749" s="11"/>
      <c r="BT2749" s="11">
        <v>128187.49</v>
      </c>
      <c r="BW2749" s="11"/>
      <c r="CA2749" s="43">
        <v>1279.1400000000001</v>
      </c>
      <c r="CF2749" s="11">
        <v>274380.65999999997</v>
      </c>
      <c r="CI2749" s="11">
        <v>14630.39</v>
      </c>
      <c r="CJ2749" s="11">
        <v>0</v>
      </c>
      <c r="CM2749" s="11">
        <v>7226.84</v>
      </c>
      <c r="CN2749" s="11">
        <v>324034.56</v>
      </c>
      <c r="CR2749" s="43">
        <v>188962.68</v>
      </c>
      <c r="CT2749" s="97">
        <v>96790.51</v>
      </c>
      <c r="DB2749" s="104">
        <v>0</v>
      </c>
      <c r="DF2749" s="15">
        <v>0</v>
      </c>
      <c r="DK2749" s="11"/>
      <c r="DP2749" s="11">
        <v>0</v>
      </c>
      <c r="DQ2749" s="11"/>
      <c r="DR2749" s="11"/>
      <c r="DV2749" s="24">
        <v>0</v>
      </c>
      <c r="DZ2749" s="11">
        <v>9118.9500000000007</v>
      </c>
      <c r="EA2749" s="11"/>
      <c r="EB2749" s="11"/>
      <c r="EC2749" s="11"/>
      <c r="ED2749" s="11">
        <v>3504.41</v>
      </c>
      <c r="EG2749" s="43">
        <v>16520.53</v>
      </c>
    </row>
    <row r="2750" spans="1:140">
      <c r="A2750" s="41"/>
      <c r="B2750" s="41" t="s">
        <v>6278</v>
      </c>
      <c r="C2750" s="41" t="s">
        <v>6279</v>
      </c>
      <c r="D2750" s="43" t="s">
        <v>6303</v>
      </c>
      <c r="E2750" s="43" t="s">
        <v>149</v>
      </c>
      <c r="F2750" s="43" t="s">
        <v>858</v>
      </c>
      <c r="G2750" s="43" t="s">
        <v>859</v>
      </c>
      <c r="H2750" s="41"/>
      <c r="I2750" s="41" t="s">
        <v>182</v>
      </c>
      <c r="J2750" s="10">
        <v>42825</v>
      </c>
      <c r="K2750" s="10">
        <v>42825</v>
      </c>
      <c r="L2750" s="41"/>
      <c r="M2750" s="43" t="s">
        <v>2</v>
      </c>
      <c r="N2750" s="43" t="s">
        <v>5</v>
      </c>
      <c r="O2750" s="13" t="s">
        <v>5379</v>
      </c>
      <c r="P2750" s="11">
        <v>34965646.884513997</v>
      </c>
      <c r="Q2750" s="41" t="s">
        <v>6281</v>
      </c>
      <c r="R2750" s="43" t="s">
        <v>5664</v>
      </c>
      <c r="S2750" s="43">
        <f t="shared" si="85"/>
        <v>2.2564329000000001</v>
      </c>
      <c r="T2750" s="11">
        <v>788976.3600000001</v>
      </c>
      <c r="U2750" s="9">
        <f t="shared" si="86"/>
        <v>1064636.1600000001</v>
      </c>
      <c r="V2750" s="41"/>
      <c r="W2750" s="41"/>
      <c r="X2750" s="41"/>
      <c r="Y2750" s="41"/>
      <c r="Z2750" s="41"/>
      <c r="AA2750" s="41"/>
      <c r="AB2750" s="41"/>
      <c r="AC2750" s="41"/>
      <c r="AD2750" s="41"/>
      <c r="AE2750" s="41"/>
      <c r="AF2750" s="41"/>
      <c r="AG2750" s="41"/>
      <c r="AH2750" s="41"/>
      <c r="AI2750" s="41"/>
      <c r="AJ2750" s="41"/>
      <c r="AK2750" s="41"/>
      <c r="AL2750" s="41"/>
      <c r="AM2750" s="41"/>
      <c r="AN2750" s="41"/>
      <c r="AO2750" s="41"/>
      <c r="AP2750" s="41"/>
      <c r="AQ2750" s="41"/>
      <c r="AR2750" s="41"/>
      <c r="AS2750" s="41"/>
      <c r="AT2750" s="41"/>
      <c r="AU2750" s="41"/>
      <c r="AV2750" s="41"/>
      <c r="AW2750" s="41"/>
      <c r="AX2750" s="41"/>
      <c r="AY2750" s="41"/>
      <c r="AZ2750" s="41"/>
      <c r="BA2750" s="41"/>
      <c r="BB2750" s="41"/>
      <c r="BC2750" s="41"/>
      <c r="BD2750" s="41"/>
      <c r="BE2750" s="41"/>
      <c r="BF2750" s="41"/>
      <c r="BG2750" s="41"/>
      <c r="BH2750" s="41"/>
      <c r="BI2750" s="41"/>
      <c r="BJ2750" s="41"/>
      <c r="BK2750" s="12">
        <v>0</v>
      </c>
      <c r="BL2750" s="41"/>
      <c r="BM2750" s="41"/>
      <c r="BN2750" s="41"/>
      <c r="BO2750" s="41"/>
      <c r="BP2750" s="41"/>
      <c r="BQ2750" s="41"/>
      <c r="BR2750" s="41"/>
      <c r="BS2750" s="41"/>
      <c r="BT2750" s="11">
        <v>128187.49</v>
      </c>
      <c r="BU2750" s="41"/>
      <c r="BV2750" s="41"/>
      <c r="BW2750" s="11"/>
      <c r="BX2750" s="41"/>
      <c r="BY2750" s="41"/>
      <c r="BZ2750" s="41"/>
      <c r="CA2750" s="43">
        <v>1279.1400000000001</v>
      </c>
      <c r="CB2750" s="41"/>
      <c r="CC2750" s="41"/>
      <c r="CD2750" s="41"/>
      <c r="CE2750" s="11"/>
      <c r="CF2750" s="11">
        <v>274380.65999999997</v>
      </c>
      <c r="CG2750" s="41"/>
      <c r="CH2750" s="41"/>
      <c r="CI2750" s="11">
        <v>14630.39</v>
      </c>
      <c r="CJ2750" s="11">
        <v>0</v>
      </c>
      <c r="CK2750" s="41"/>
      <c r="CL2750" s="41"/>
      <c r="CM2750" s="43">
        <v>7226.84</v>
      </c>
      <c r="CN2750" s="11">
        <v>324034.56</v>
      </c>
      <c r="CO2750" s="41"/>
      <c r="CP2750" s="41"/>
      <c r="CQ2750" s="41"/>
      <c r="CR2750" s="43">
        <v>188962.68</v>
      </c>
      <c r="CS2750" s="41"/>
      <c r="CT2750" s="100">
        <v>96790.51</v>
      </c>
      <c r="CU2750" s="11"/>
      <c r="CV2750" s="43"/>
      <c r="CW2750" s="41"/>
      <c r="DA2750" s="41"/>
      <c r="DB2750" s="107">
        <v>0</v>
      </c>
      <c r="DE2750" s="41"/>
      <c r="DF2750" s="11"/>
      <c r="DG2750" s="41"/>
      <c r="DH2750" s="41"/>
      <c r="DI2750" s="41"/>
      <c r="DJ2750" s="41"/>
      <c r="DK2750" s="11"/>
      <c r="DL2750" s="41"/>
      <c r="DM2750" s="41"/>
      <c r="DN2750" s="41"/>
      <c r="DO2750" s="41"/>
      <c r="DP2750" s="11">
        <v>0</v>
      </c>
      <c r="DQ2750" s="41"/>
      <c r="DR2750" s="11"/>
      <c r="DS2750" s="41"/>
      <c r="DT2750" s="41">
        <v>0</v>
      </c>
      <c r="DU2750" s="41"/>
      <c r="DV2750" s="22">
        <v>0</v>
      </c>
      <c r="DW2750" s="41"/>
      <c r="DX2750" s="41"/>
      <c r="DY2750" s="41"/>
      <c r="DZ2750" s="11">
        <v>9118.9500000000007</v>
      </c>
      <c r="EA2750" s="41"/>
      <c r="EB2750" s="11"/>
      <c r="EC2750" s="41"/>
      <c r="ED2750" s="11">
        <v>3504.41</v>
      </c>
      <c r="EE2750" s="41"/>
      <c r="EF2750" s="41"/>
      <c r="EG2750" s="43">
        <v>16520.53</v>
      </c>
      <c r="EH2750" s="41"/>
      <c r="EI2750" s="41"/>
      <c r="EJ2750" s="41"/>
    </row>
    <row r="2751" spans="1:140">
      <c r="B2751" s="41" t="s">
        <v>6278</v>
      </c>
      <c r="C2751" s="41" t="s">
        <v>6279</v>
      </c>
      <c r="D2751" s="43" t="s">
        <v>6303</v>
      </c>
      <c r="E2751" s="43" t="s">
        <v>149</v>
      </c>
      <c r="F2751" s="43" t="s">
        <v>854</v>
      </c>
      <c r="G2751" s="43" t="s">
        <v>5110</v>
      </c>
      <c r="H2751" s="41"/>
      <c r="J2751" s="10">
        <v>42277</v>
      </c>
      <c r="K2751" s="10">
        <v>42277</v>
      </c>
      <c r="M2751" s="43" t="s">
        <v>152</v>
      </c>
      <c r="N2751" s="43" t="s">
        <v>153</v>
      </c>
      <c r="O2751" s="13" t="s">
        <v>856</v>
      </c>
      <c r="P2751" s="11">
        <v>573927688.82415998</v>
      </c>
      <c r="Q2751" s="41" t="s">
        <v>6281</v>
      </c>
      <c r="R2751" s="43" t="s">
        <v>857</v>
      </c>
      <c r="S2751" s="43">
        <f t="shared" si="85"/>
        <v>0.25990449999999998</v>
      </c>
      <c r="T2751" s="11">
        <v>1491663.8900000001</v>
      </c>
      <c r="U2751" s="9">
        <f t="shared" si="86"/>
        <v>1563638.62</v>
      </c>
      <c r="BE2751" s="42"/>
      <c r="BK2751" s="12">
        <v>0</v>
      </c>
      <c r="BS2751" s="11"/>
      <c r="BT2751" s="11">
        <v>60308.13</v>
      </c>
      <c r="BW2751" s="11"/>
      <c r="CA2751" s="43">
        <v>71974.73</v>
      </c>
      <c r="CE2751" s="5"/>
      <c r="CF2751" s="11">
        <v>0</v>
      </c>
      <c r="CI2751" s="11">
        <v>911.19</v>
      </c>
      <c r="CJ2751" s="11">
        <v>0</v>
      </c>
      <c r="CM2751" s="11">
        <v>455145.49</v>
      </c>
      <c r="CN2751" s="11">
        <v>0</v>
      </c>
      <c r="CR2751" s="43">
        <v>507049.83</v>
      </c>
      <c r="CT2751" s="98">
        <v>459808.78</v>
      </c>
      <c r="CU2751" s="11"/>
      <c r="CV2751" s="43"/>
      <c r="DB2751" s="108"/>
      <c r="DF2751" s="11">
        <v>0</v>
      </c>
      <c r="DK2751" s="11"/>
      <c r="DP2751" s="11">
        <v>0</v>
      </c>
      <c r="DQ2751" s="11"/>
      <c r="DR2751" s="11">
        <v>0</v>
      </c>
      <c r="DV2751" s="55">
        <v>0</v>
      </c>
      <c r="DZ2751" s="11">
        <v>0</v>
      </c>
      <c r="EA2751" s="11"/>
      <c r="EB2751" s="11"/>
      <c r="EC2751" s="11"/>
      <c r="ED2751" s="11">
        <v>0</v>
      </c>
      <c r="EG2751" s="43">
        <v>8440.4699999999993</v>
      </c>
    </row>
    <row r="2752" spans="1:140">
      <c r="B2752" s="41" t="s">
        <v>6278</v>
      </c>
      <c r="C2752" s="41" t="s">
        <v>6279</v>
      </c>
      <c r="D2752" s="43" t="s">
        <v>6303</v>
      </c>
      <c r="E2752" s="43" t="s">
        <v>149</v>
      </c>
      <c r="F2752" s="43" t="s">
        <v>854</v>
      </c>
      <c r="G2752" s="43" t="s">
        <v>855</v>
      </c>
      <c r="H2752" s="41"/>
      <c r="J2752" s="10">
        <v>42369</v>
      </c>
      <c r="K2752" s="10">
        <v>42369</v>
      </c>
      <c r="M2752" s="43" t="s">
        <v>152</v>
      </c>
      <c r="N2752" s="43" t="s">
        <v>153</v>
      </c>
      <c r="O2752" s="13" t="s">
        <v>856</v>
      </c>
      <c r="P2752" s="11">
        <v>372416004.01460999</v>
      </c>
      <c r="Q2752" s="41" t="s">
        <v>6281</v>
      </c>
      <c r="R2752" s="43" t="s">
        <v>1705</v>
      </c>
      <c r="S2752" s="43">
        <f t="shared" si="85"/>
        <v>0.40053700000000003</v>
      </c>
      <c r="T2752" s="11">
        <v>1491663.8900000001</v>
      </c>
      <c r="U2752" s="9">
        <f t="shared" si="86"/>
        <v>1563638.62</v>
      </c>
      <c r="BE2752" s="42"/>
      <c r="BK2752" s="12">
        <v>0</v>
      </c>
      <c r="BS2752" s="11"/>
      <c r="BT2752" s="11">
        <v>60308.13</v>
      </c>
      <c r="BW2752" s="11"/>
      <c r="CA2752" s="43">
        <v>71974.73</v>
      </c>
      <c r="CE2752" s="5"/>
      <c r="CF2752" s="11">
        <v>0</v>
      </c>
      <c r="CI2752" s="11">
        <v>911.19</v>
      </c>
      <c r="CJ2752" s="11">
        <v>0</v>
      </c>
      <c r="CM2752" s="11">
        <v>455145.49</v>
      </c>
      <c r="CN2752" s="11">
        <v>0</v>
      </c>
      <c r="CR2752" s="43">
        <v>507049.83</v>
      </c>
      <c r="CT2752" s="97">
        <v>459808.78</v>
      </c>
      <c r="CU2752" s="11"/>
      <c r="CV2752" s="43"/>
      <c r="DB2752" s="104">
        <v>0</v>
      </c>
      <c r="DF2752" s="11">
        <v>0</v>
      </c>
      <c r="DK2752" s="11"/>
      <c r="DP2752" s="11">
        <v>0</v>
      </c>
      <c r="DQ2752" s="11"/>
      <c r="DR2752" s="11">
        <v>0</v>
      </c>
      <c r="DV2752" s="24">
        <v>0</v>
      </c>
      <c r="DZ2752" s="11">
        <v>0</v>
      </c>
      <c r="EA2752" s="11"/>
      <c r="EB2752" s="11"/>
      <c r="EC2752" s="11"/>
      <c r="ED2752" s="11">
        <v>0</v>
      </c>
      <c r="EG2752" s="43">
        <v>8440.4699999999993</v>
      </c>
    </row>
    <row r="2753" spans="1:140">
      <c r="B2753" s="41" t="s">
        <v>6278</v>
      </c>
      <c r="C2753" s="41" t="s">
        <v>6279</v>
      </c>
      <c r="D2753" s="43" t="s">
        <v>6303</v>
      </c>
      <c r="E2753" s="43" t="s">
        <v>149</v>
      </c>
      <c r="F2753" s="43" t="s">
        <v>854</v>
      </c>
      <c r="G2753" s="43" t="s">
        <v>5110</v>
      </c>
      <c r="H2753" s="41"/>
      <c r="J2753" s="10">
        <v>42460</v>
      </c>
      <c r="K2753" s="10">
        <v>42460</v>
      </c>
      <c r="M2753" s="43" t="s">
        <v>152</v>
      </c>
      <c r="N2753" s="43" t="s">
        <v>153</v>
      </c>
      <c r="O2753" s="13" t="s">
        <v>856</v>
      </c>
      <c r="P2753" s="11">
        <v>380050276.28645003</v>
      </c>
      <c r="Q2753" s="41" t="s">
        <v>6281</v>
      </c>
      <c r="R2753" s="43" t="s">
        <v>2206</v>
      </c>
      <c r="S2753" s="43">
        <f t="shared" si="85"/>
        <v>0.39249119999999998</v>
      </c>
      <c r="T2753" s="11">
        <v>1491663.8900000001</v>
      </c>
      <c r="U2753" s="9">
        <f t="shared" si="86"/>
        <v>1563638.62</v>
      </c>
      <c r="BE2753" s="42"/>
      <c r="BK2753" s="12">
        <v>0</v>
      </c>
      <c r="BS2753" s="11"/>
      <c r="BT2753" s="11">
        <v>60308.13</v>
      </c>
      <c r="BW2753" s="11"/>
      <c r="CA2753" s="43">
        <v>71974.73</v>
      </c>
      <c r="CE2753" s="5"/>
      <c r="CF2753" s="11">
        <v>0</v>
      </c>
      <c r="CI2753" s="11">
        <v>911.19</v>
      </c>
      <c r="CJ2753" s="11">
        <v>0</v>
      </c>
      <c r="CM2753" s="11">
        <v>455145.49</v>
      </c>
      <c r="CN2753" s="11">
        <v>0</v>
      </c>
      <c r="CR2753" s="43">
        <v>507049.83</v>
      </c>
      <c r="CT2753" s="98">
        <v>459808.78</v>
      </c>
      <c r="CU2753" s="11"/>
      <c r="CV2753" s="43"/>
      <c r="DB2753" s="105">
        <v>0</v>
      </c>
      <c r="DF2753" s="11">
        <v>0</v>
      </c>
      <c r="DK2753" s="11"/>
      <c r="DP2753" s="11">
        <v>0</v>
      </c>
      <c r="DQ2753" s="11"/>
      <c r="DR2753" s="11">
        <v>0</v>
      </c>
      <c r="DV2753" s="55">
        <v>0</v>
      </c>
      <c r="DZ2753" s="11">
        <v>0</v>
      </c>
      <c r="EA2753" s="11"/>
      <c r="EB2753" s="11"/>
      <c r="EC2753" s="11"/>
      <c r="ED2753" s="11">
        <v>0</v>
      </c>
      <c r="EG2753" s="43">
        <v>8440.4699999999993</v>
      </c>
    </row>
    <row r="2754" spans="1:140">
      <c r="B2754" s="41" t="s">
        <v>6278</v>
      </c>
      <c r="C2754" s="41" t="s">
        <v>6279</v>
      </c>
      <c r="D2754" s="43" t="s">
        <v>6303</v>
      </c>
      <c r="E2754" s="43" t="s">
        <v>149</v>
      </c>
      <c r="F2754" s="43" t="s">
        <v>854</v>
      </c>
      <c r="G2754" s="43" t="s">
        <v>5110</v>
      </c>
      <c r="H2754" s="41"/>
      <c r="J2754" s="10">
        <v>42550</v>
      </c>
      <c r="K2754" s="10">
        <v>42551</v>
      </c>
      <c r="M2754" s="43" t="s">
        <v>152</v>
      </c>
      <c r="N2754" s="43" t="s">
        <v>153</v>
      </c>
      <c r="O2754" s="13" t="s">
        <v>856</v>
      </c>
      <c r="P2754" s="11">
        <v>29630340.781199999</v>
      </c>
      <c r="Q2754" s="41" t="s">
        <v>6281</v>
      </c>
      <c r="R2754" s="43" t="s">
        <v>2676</v>
      </c>
      <c r="S2754" s="43">
        <f t="shared" ref="S2754:S2817" si="87">R2754*100</f>
        <v>5.0342447999999997</v>
      </c>
      <c r="T2754" s="11">
        <v>1491663.8900000001</v>
      </c>
      <c r="U2754" s="9">
        <f t="shared" si="86"/>
        <v>1563638.62</v>
      </c>
      <c r="BE2754" s="42"/>
      <c r="BK2754" s="12">
        <v>0</v>
      </c>
      <c r="BS2754" s="11"/>
      <c r="BT2754" s="11">
        <v>60308.13</v>
      </c>
      <c r="BW2754" s="11"/>
      <c r="CA2754" s="43">
        <v>71974.73</v>
      </c>
      <c r="CE2754" s="5"/>
      <c r="CF2754" s="11">
        <v>0</v>
      </c>
      <c r="CI2754" s="11">
        <v>911.19</v>
      </c>
      <c r="CJ2754" s="11">
        <v>0</v>
      </c>
      <c r="CM2754" s="11">
        <v>455145.49</v>
      </c>
      <c r="CN2754" s="11">
        <v>0</v>
      </c>
      <c r="CR2754" s="43">
        <v>507049.83</v>
      </c>
      <c r="CT2754" s="98">
        <v>459808.78</v>
      </c>
      <c r="CU2754" s="11"/>
      <c r="CV2754" s="43"/>
      <c r="DB2754" s="105">
        <v>0</v>
      </c>
      <c r="DF2754" s="11">
        <v>0</v>
      </c>
      <c r="DK2754" s="11"/>
      <c r="DP2754" s="11">
        <v>0</v>
      </c>
      <c r="DQ2754" s="11"/>
      <c r="DR2754" s="11">
        <v>0</v>
      </c>
      <c r="DV2754" s="23">
        <v>0</v>
      </c>
      <c r="DZ2754" s="11">
        <v>0</v>
      </c>
      <c r="EA2754" s="11"/>
      <c r="EB2754" s="11"/>
      <c r="EC2754" s="11"/>
      <c r="ED2754" s="11">
        <v>0</v>
      </c>
      <c r="EG2754" s="43">
        <v>8440.4699999999993</v>
      </c>
    </row>
    <row r="2755" spans="1:140">
      <c r="B2755" s="41" t="s">
        <v>6278</v>
      </c>
      <c r="C2755" s="41" t="s">
        <v>6279</v>
      </c>
      <c r="D2755" s="43" t="s">
        <v>6303</v>
      </c>
      <c r="E2755" s="43" t="s">
        <v>149</v>
      </c>
      <c r="F2755" s="43" t="s">
        <v>854</v>
      </c>
      <c r="G2755" s="43" t="s">
        <v>5110</v>
      </c>
      <c r="H2755" s="41"/>
      <c r="J2755" s="10">
        <v>42642</v>
      </c>
      <c r="K2755" s="10">
        <v>42642</v>
      </c>
      <c r="M2755" s="43" t="s">
        <v>2</v>
      </c>
      <c r="N2755" s="43" t="s">
        <v>5</v>
      </c>
      <c r="O2755" s="13" t="s">
        <v>3569</v>
      </c>
      <c r="P2755" s="11">
        <v>615135364.397246</v>
      </c>
      <c r="Q2755" s="41" t="s">
        <v>6281</v>
      </c>
      <c r="R2755" s="43" t="s">
        <v>3763</v>
      </c>
      <c r="S2755" s="43">
        <f t="shared" si="87"/>
        <v>0.2424936</v>
      </c>
      <c r="T2755" s="11">
        <v>1491663.8900000001</v>
      </c>
      <c r="U2755" s="9">
        <f t="shared" si="86"/>
        <v>1563638.62</v>
      </c>
      <c r="BE2755" s="42"/>
      <c r="BK2755" s="12">
        <v>0</v>
      </c>
      <c r="BS2755" s="11"/>
      <c r="BT2755" s="11">
        <v>60308.13</v>
      </c>
      <c r="BW2755" s="11"/>
      <c r="CA2755" s="43">
        <v>71974.73</v>
      </c>
      <c r="CE2755" s="5"/>
      <c r="CF2755" s="11">
        <v>0</v>
      </c>
      <c r="CI2755" s="11">
        <v>911.19</v>
      </c>
      <c r="CJ2755" s="11">
        <v>0</v>
      </c>
      <c r="CM2755" s="11">
        <v>455145.49</v>
      </c>
      <c r="CN2755" s="11">
        <v>0</v>
      </c>
      <c r="CR2755" s="43">
        <v>507049.83</v>
      </c>
      <c r="CT2755" s="98">
        <v>459808.78</v>
      </c>
      <c r="CU2755" s="11"/>
      <c r="CV2755" s="43"/>
      <c r="DB2755" s="105">
        <v>0</v>
      </c>
      <c r="DF2755" s="63">
        <v>0</v>
      </c>
      <c r="DK2755" s="11"/>
      <c r="DP2755" s="11">
        <v>0</v>
      </c>
      <c r="DQ2755" s="11"/>
      <c r="DR2755" s="11">
        <v>0</v>
      </c>
      <c r="DV2755" s="55">
        <v>0</v>
      </c>
      <c r="DZ2755" s="11">
        <v>0</v>
      </c>
      <c r="EA2755" s="11"/>
      <c r="EB2755" s="11"/>
      <c r="EC2755" s="11"/>
      <c r="ED2755" s="11">
        <v>0</v>
      </c>
      <c r="EG2755" s="43">
        <v>8440.4699999999993</v>
      </c>
    </row>
    <row r="2756" spans="1:140">
      <c r="B2756" s="41" t="s">
        <v>6278</v>
      </c>
      <c r="C2756" s="41" t="s">
        <v>6279</v>
      </c>
      <c r="D2756" s="43" t="s">
        <v>6303</v>
      </c>
      <c r="E2756" s="43" t="s">
        <v>149</v>
      </c>
      <c r="F2756" s="43" t="s">
        <v>854</v>
      </c>
      <c r="G2756" s="43" t="s">
        <v>5110</v>
      </c>
      <c r="H2756" s="41"/>
      <c r="J2756" s="10">
        <v>42735</v>
      </c>
      <c r="K2756" s="10">
        <v>42735</v>
      </c>
      <c r="M2756" s="43" t="s">
        <v>2</v>
      </c>
      <c r="N2756" s="43" t="s">
        <v>5</v>
      </c>
      <c r="O2756" s="13" t="s">
        <v>4290</v>
      </c>
      <c r="P2756" s="11">
        <v>183993757.8511</v>
      </c>
      <c r="Q2756" s="41" t="s">
        <v>6281</v>
      </c>
      <c r="R2756" s="43" t="s">
        <v>4821</v>
      </c>
      <c r="S2756" s="43">
        <f t="shared" si="87"/>
        <v>0.81071440000000006</v>
      </c>
      <c r="T2756" s="11">
        <v>1491663.8900000001</v>
      </c>
      <c r="U2756" s="9">
        <f t="shared" si="86"/>
        <v>1563638.62</v>
      </c>
      <c r="BE2756" s="42"/>
      <c r="BK2756" s="12">
        <v>0</v>
      </c>
      <c r="BS2756" s="11"/>
      <c r="BT2756" s="11">
        <v>60308.13</v>
      </c>
      <c r="BW2756" s="11"/>
      <c r="CA2756" s="43">
        <v>71974.73</v>
      </c>
      <c r="CF2756" s="11">
        <v>0</v>
      </c>
      <c r="CI2756" s="11">
        <v>911.19</v>
      </c>
      <c r="CJ2756" s="11">
        <v>0</v>
      </c>
      <c r="CM2756" s="11">
        <v>455145.49</v>
      </c>
      <c r="CN2756" s="11">
        <v>0</v>
      </c>
      <c r="CR2756" s="43">
        <v>507049.83</v>
      </c>
      <c r="CT2756" s="97">
        <v>459808.78</v>
      </c>
      <c r="DB2756" s="104">
        <v>0</v>
      </c>
      <c r="DF2756" s="15">
        <v>0</v>
      </c>
      <c r="DK2756" s="11"/>
      <c r="DP2756" s="11">
        <v>0</v>
      </c>
      <c r="DQ2756" s="11"/>
      <c r="DR2756" s="11">
        <v>0</v>
      </c>
      <c r="DV2756" s="24">
        <v>0</v>
      </c>
      <c r="DZ2756" s="11">
        <v>0</v>
      </c>
      <c r="EA2756" s="11"/>
      <c r="EB2756" s="11"/>
      <c r="EC2756" s="11"/>
      <c r="ED2756" s="11">
        <v>0</v>
      </c>
      <c r="EG2756" s="43">
        <v>8440.4699999999993</v>
      </c>
    </row>
    <row r="2757" spans="1:140">
      <c r="A2757" s="41"/>
      <c r="B2757" s="41" t="s">
        <v>6278</v>
      </c>
      <c r="C2757" s="41" t="s">
        <v>6279</v>
      </c>
      <c r="D2757" s="43" t="s">
        <v>6303</v>
      </c>
      <c r="E2757" s="43" t="s">
        <v>149</v>
      </c>
      <c r="F2757" s="43" t="s">
        <v>854</v>
      </c>
      <c r="G2757" s="43" t="s">
        <v>855</v>
      </c>
      <c r="H2757" s="41"/>
      <c r="I2757" s="41" t="s">
        <v>182</v>
      </c>
      <c r="J2757" s="10">
        <v>42735</v>
      </c>
      <c r="K2757" s="10">
        <v>42735</v>
      </c>
      <c r="L2757" s="41"/>
      <c r="M2757" s="43" t="s">
        <v>2</v>
      </c>
      <c r="N2757" s="43" t="s">
        <v>5</v>
      </c>
      <c r="O2757" s="13" t="s">
        <v>4290</v>
      </c>
      <c r="P2757" s="11">
        <v>183993757.8511</v>
      </c>
      <c r="Q2757" s="41" t="s">
        <v>6281</v>
      </c>
      <c r="R2757" s="43" t="s">
        <v>4821</v>
      </c>
      <c r="S2757" s="43">
        <f t="shared" si="87"/>
        <v>0.81071440000000006</v>
      </c>
      <c r="T2757" s="11">
        <v>1491663.8900000001</v>
      </c>
      <c r="U2757" s="9">
        <f t="shared" si="86"/>
        <v>1563638.62</v>
      </c>
      <c r="V2757" s="41"/>
      <c r="W2757" s="41"/>
      <c r="X2757" s="41"/>
      <c r="Y2757" s="41"/>
      <c r="Z2757" s="41"/>
      <c r="AA2757" s="41"/>
      <c r="AB2757" s="41"/>
      <c r="AC2757" s="41"/>
      <c r="AD2757" s="41"/>
      <c r="AE2757" s="41"/>
      <c r="AF2757" s="41"/>
      <c r="AG2757" s="41"/>
      <c r="AH2757" s="41"/>
      <c r="AI2757" s="41"/>
      <c r="AJ2757" s="41"/>
      <c r="AK2757" s="41"/>
      <c r="AL2757" s="41"/>
      <c r="AM2757" s="41"/>
      <c r="AN2757" s="41"/>
      <c r="AO2757" s="41"/>
      <c r="AP2757" s="41"/>
      <c r="AQ2757" s="41"/>
      <c r="AR2757" s="41"/>
      <c r="AS2757" s="41"/>
      <c r="AT2757" s="41"/>
      <c r="AU2757" s="41"/>
      <c r="AV2757" s="41"/>
      <c r="AW2757" s="41"/>
      <c r="AX2757" s="41"/>
      <c r="AY2757" s="41"/>
      <c r="AZ2757" s="41"/>
      <c r="BA2757" s="41"/>
      <c r="BB2757" s="41"/>
      <c r="BC2757" s="41"/>
      <c r="BD2757" s="41"/>
      <c r="BE2757" s="41"/>
      <c r="BF2757" s="41"/>
      <c r="BG2757" s="41"/>
      <c r="BH2757" s="41"/>
      <c r="BI2757" s="41"/>
      <c r="BJ2757" s="41"/>
      <c r="BK2757" s="12">
        <v>0</v>
      </c>
      <c r="BL2757" s="41"/>
      <c r="BM2757" s="41"/>
      <c r="BN2757" s="41"/>
      <c r="BO2757" s="41"/>
      <c r="BP2757" s="41"/>
      <c r="BQ2757" s="41"/>
      <c r="BR2757" s="41"/>
      <c r="BS2757" s="41"/>
      <c r="BT2757" s="11">
        <v>60308.13</v>
      </c>
      <c r="BU2757" s="41"/>
      <c r="BV2757" s="41"/>
      <c r="BW2757" s="11"/>
      <c r="BX2757" s="41"/>
      <c r="BY2757" s="41"/>
      <c r="BZ2757" s="41"/>
      <c r="CA2757" s="43">
        <v>71974.73</v>
      </c>
      <c r="CB2757" s="41"/>
      <c r="CC2757" s="41"/>
      <c r="CD2757" s="41"/>
      <c r="CE2757" s="11"/>
      <c r="CF2757" s="11">
        <v>0</v>
      </c>
      <c r="CG2757" s="41"/>
      <c r="CH2757" s="41"/>
      <c r="CI2757" s="11">
        <v>911.19</v>
      </c>
      <c r="CJ2757" s="11">
        <v>0</v>
      </c>
      <c r="CK2757" s="41"/>
      <c r="CL2757" s="41"/>
      <c r="CM2757" s="43">
        <v>455145.49</v>
      </c>
      <c r="CN2757" s="11">
        <v>0</v>
      </c>
      <c r="CO2757" s="41"/>
      <c r="CP2757" s="41"/>
      <c r="CQ2757" s="41"/>
      <c r="CR2757" s="43">
        <v>507049.83</v>
      </c>
      <c r="CS2757" s="41"/>
      <c r="CT2757" s="31">
        <v>459808.78</v>
      </c>
      <c r="CU2757" s="11"/>
      <c r="CV2757" s="43"/>
      <c r="CW2757" s="41"/>
      <c r="DA2757" s="41"/>
      <c r="DB2757" s="37">
        <v>0</v>
      </c>
      <c r="DE2757" s="41"/>
      <c r="DF2757" s="11"/>
      <c r="DG2757" s="41"/>
      <c r="DH2757" s="41"/>
      <c r="DI2757" s="41"/>
      <c r="DJ2757" s="41"/>
      <c r="DK2757" s="11"/>
      <c r="DL2757" s="41"/>
      <c r="DM2757" s="41"/>
      <c r="DN2757" s="41"/>
      <c r="DO2757" s="41"/>
      <c r="DP2757" s="11">
        <v>0</v>
      </c>
      <c r="DQ2757" s="41"/>
      <c r="DR2757" s="11">
        <v>0</v>
      </c>
      <c r="DS2757" s="41"/>
      <c r="DT2757" s="41">
        <v>0</v>
      </c>
      <c r="DU2757" s="41"/>
      <c r="DV2757" s="22">
        <v>0</v>
      </c>
      <c r="DW2757" s="41"/>
      <c r="DX2757" s="41"/>
      <c r="DY2757" s="41"/>
      <c r="DZ2757" s="11">
        <v>0</v>
      </c>
      <c r="EA2757" s="41"/>
      <c r="EB2757" s="11"/>
      <c r="EC2757" s="41"/>
      <c r="ED2757" s="11">
        <v>0</v>
      </c>
      <c r="EE2757" s="41"/>
      <c r="EF2757" s="41"/>
      <c r="EG2757" s="43">
        <v>8440.4699999999993</v>
      </c>
      <c r="EH2757" s="41"/>
      <c r="EI2757" s="41"/>
      <c r="EJ2757" s="41"/>
    </row>
    <row r="2758" spans="1:140">
      <c r="A2758" s="41"/>
      <c r="B2758" s="41" t="s">
        <v>6278</v>
      </c>
      <c r="C2758" s="41" t="s">
        <v>6279</v>
      </c>
      <c r="D2758" s="43" t="s">
        <v>6303</v>
      </c>
      <c r="E2758" s="43" t="s">
        <v>149</v>
      </c>
      <c r="F2758" s="43" t="s">
        <v>854</v>
      </c>
      <c r="G2758" s="43" t="s">
        <v>855</v>
      </c>
      <c r="H2758" s="41"/>
      <c r="I2758" s="41" t="s">
        <v>182</v>
      </c>
      <c r="J2758" s="10">
        <v>42825</v>
      </c>
      <c r="K2758" s="10">
        <v>42825</v>
      </c>
      <c r="L2758" s="41"/>
      <c r="M2758" s="43" t="s">
        <v>2</v>
      </c>
      <c r="N2758" s="43" t="s">
        <v>5</v>
      </c>
      <c r="O2758" s="13" t="s">
        <v>5373</v>
      </c>
      <c r="P2758" s="11">
        <v>250594858.42232099</v>
      </c>
      <c r="Q2758" s="41" t="s">
        <v>6281</v>
      </c>
      <c r="R2758" s="43" t="s">
        <v>5665</v>
      </c>
      <c r="S2758" s="43">
        <f t="shared" si="87"/>
        <v>0.59524920000000003</v>
      </c>
      <c r="T2758" s="11">
        <v>1491663.8900000001</v>
      </c>
      <c r="U2758" s="9">
        <f t="shared" si="86"/>
        <v>1563638.62</v>
      </c>
      <c r="V2758" s="41"/>
      <c r="W2758" s="41"/>
      <c r="X2758" s="41"/>
      <c r="Y2758" s="41"/>
      <c r="Z2758" s="41"/>
      <c r="AA2758" s="41"/>
      <c r="AB2758" s="41"/>
      <c r="AC2758" s="41"/>
      <c r="AD2758" s="41"/>
      <c r="AE2758" s="41"/>
      <c r="AF2758" s="41"/>
      <c r="AG2758" s="41"/>
      <c r="AH2758" s="41"/>
      <c r="AI2758" s="41"/>
      <c r="AJ2758" s="41"/>
      <c r="AK2758" s="41"/>
      <c r="AL2758" s="41"/>
      <c r="AM2758" s="41"/>
      <c r="AN2758" s="41"/>
      <c r="AO2758" s="41"/>
      <c r="AP2758" s="41"/>
      <c r="AQ2758" s="41"/>
      <c r="AR2758" s="41"/>
      <c r="AS2758" s="41"/>
      <c r="AT2758" s="41"/>
      <c r="AU2758" s="41"/>
      <c r="AV2758" s="41"/>
      <c r="AW2758" s="41"/>
      <c r="AX2758" s="41"/>
      <c r="AY2758" s="41"/>
      <c r="AZ2758" s="41"/>
      <c r="BA2758" s="41"/>
      <c r="BB2758" s="41"/>
      <c r="BC2758" s="41"/>
      <c r="BD2758" s="41"/>
      <c r="BE2758" s="41"/>
      <c r="BF2758" s="41"/>
      <c r="BG2758" s="41"/>
      <c r="BH2758" s="41"/>
      <c r="BI2758" s="41"/>
      <c r="BJ2758" s="41"/>
      <c r="BK2758" s="12">
        <v>0</v>
      </c>
      <c r="BL2758" s="41"/>
      <c r="BM2758" s="41"/>
      <c r="BN2758" s="41"/>
      <c r="BO2758" s="41"/>
      <c r="BP2758" s="41"/>
      <c r="BQ2758" s="41"/>
      <c r="BR2758" s="41"/>
      <c r="BS2758" s="41"/>
      <c r="BT2758" s="11">
        <v>60308.13</v>
      </c>
      <c r="BU2758" s="41"/>
      <c r="BV2758" s="41"/>
      <c r="BW2758" s="11"/>
      <c r="BX2758" s="41"/>
      <c r="BY2758" s="41"/>
      <c r="BZ2758" s="41"/>
      <c r="CA2758" s="43">
        <v>71974.73</v>
      </c>
      <c r="CB2758" s="41"/>
      <c r="CC2758" s="41"/>
      <c r="CD2758" s="41"/>
      <c r="CE2758" s="11"/>
      <c r="CF2758" s="11">
        <v>0</v>
      </c>
      <c r="CG2758" s="41"/>
      <c r="CH2758" s="41"/>
      <c r="CI2758" s="11">
        <v>911.19</v>
      </c>
      <c r="CJ2758" s="11">
        <v>0</v>
      </c>
      <c r="CK2758" s="41"/>
      <c r="CL2758" s="41"/>
      <c r="CM2758" s="43">
        <v>455145.49</v>
      </c>
      <c r="CN2758" s="11">
        <v>0</v>
      </c>
      <c r="CO2758" s="41"/>
      <c r="CP2758" s="41"/>
      <c r="CQ2758" s="41"/>
      <c r="CR2758" s="43">
        <v>507049.83</v>
      </c>
      <c r="CS2758" s="41"/>
      <c r="CT2758" s="31">
        <v>459808.78</v>
      </c>
      <c r="CU2758" s="11"/>
      <c r="CV2758" s="43"/>
      <c r="CW2758" s="41"/>
      <c r="DA2758" s="41"/>
      <c r="DB2758" s="37">
        <v>0</v>
      </c>
      <c r="DE2758" s="41"/>
      <c r="DF2758" s="11"/>
      <c r="DG2758" s="41"/>
      <c r="DH2758" s="41"/>
      <c r="DI2758" s="41"/>
      <c r="DJ2758" s="41"/>
      <c r="DK2758" s="11"/>
      <c r="DL2758" s="41"/>
      <c r="DM2758" s="41"/>
      <c r="DN2758" s="41"/>
      <c r="DO2758" s="41"/>
      <c r="DP2758" s="11">
        <v>0</v>
      </c>
      <c r="DQ2758" s="41"/>
      <c r="DR2758" s="11">
        <v>0</v>
      </c>
      <c r="DS2758" s="41"/>
      <c r="DT2758" s="41">
        <v>0</v>
      </c>
      <c r="DU2758" s="41"/>
      <c r="DV2758" s="22">
        <v>0</v>
      </c>
      <c r="DW2758" s="41"/>
      <c r="DX2758" s="41"/>
      <c r="DY2758" s="41"/>
      <c r="DZ2758" s="11">
        <v>0</v>
      </c>
      <c r="EA2758" s="41"/>
      <c r="EB2758" s="11"/>
      <c r="EC2758" s="41"/>
      <c r="ED2758" s="11">
        <v>0</v>
      </c>
      <c r="EE2758" s="41"/>
      <c r="EF2758" s="41"/>
      <c r="EG2758" s="43">
        <v>8440.4699999999993</v>
      </c>
      <c r="EH2758" s="41"/>
      <c r="EI2758" s="41"/>
      <c r="EJ2758" s="41"/>
    </row>
    <row r="2759" spans="1:140">
      <c r="B2759" s="41" t="s">
        <v>6278</v>
      </c>
      <c r="C2759" s="41" t="s">
        <v>6279</v>
      </c>
      <c r="D2759" s="43" t="s">
        <v>6299</v>
      </c>
      <c r="E2759" s="43" t="s">
        <v>149</v>
      </c>
      <c r="F2759" s="43" t="s">
        <v>2782</v>
      </c>
      <c r="G2759" s="43" t="s">
        <v>2783</v>
      </c>
      <c r="H2759" s="41"/>
      <c r="J2759" s="10">
        <v>42551</v>
      </c>
      <c r="K2759" s="10">
        <v>42551</v>
      </c>
      <c r="M2759" s="43" t="s">
        <v>152</v>
      </c>
      <c r="N2759" s="43" t="s">
        <v>153</v>
      </c>
      <c r="O2759" s="13" t="s">
        <v>2772</v>
      </c>
      <c r="P2759" s="11">
        <v>741084.27760000003</v>
      </c>
      <c r="Q2759" s="41" t="s">
        <v>6281</v>
      </c>
      <c r="R2759" s="43" t="s">
        <v>2784</v>
      </c>
      <c r="S2759" s="43">
        <f t="shared" si="87"/>
        <v>5.2422000000000004</v>
      </c>
      <c r="T2759" s="11">
        <v>38849.120000000003</v>
      </c>
      <c r="U2759" s="9">
        <f t="shared" si="86"/>
        <v>38862.11</v>
      </c>
      <c r="BE2759" s="42"/>
      <c r="BK2759" s="12">
        <v>0</v>
      </c>
      <c r="BS2759" s="11"/>
      <c r="BT2759" s="11">
        <v>4900.97</v>
      </c>
      <c r="BW2759" s="11"/>
      <c r="CA2759" s="43">
        <v>12.99</v>
      </c>
      <c r="CE2759" s="5"/>
      <c r="CF2759" s="11">
        <v>0</v>
      </c>
      <c r="CI2759" s="11">
        <v>1248.4100000000001</v>
      </c>
      <c r="CJ2759" s="11">
        <v>0</v>
      </c>
      <c r="CM2759" s="11">
        <v>32699.74</v>
      </c>
      <c r="CN2759" s="11">
        <v>0</v>
      </c>
      <c r="CR2759" s="43">
        <v>0</v>
      </c>
      <c r="CT2759" s="98">
        <v>0</v>
      </c>
      <c r="CU2759" s="11"/>
      <c r="CV2759" s="43"/>
      <c r="DB2759" s="105">
        <v>0</v>
      </c>
      <c r="DF2759" s="11">
        <v>0</v>
      </c>
      <c r="DK2759" s="11"/>
      <c r="DP2759" s="11">
        <v>0</v>
      </c>
      <c r="DQ2759" s="11"/>
      <c r="DR2759" s="11">
        <v>0</v>
      </c>
      <c r="DV2759" s="55">
        <v>0</v>
      </c>
      <c r="DZ2759" s="11">
        <v>0</v>
      </c>
      <c r="EA2759" s="11"/>
      <c r="EB2759" s="11"/>
      <c r="EC2759" s="11"/>
      <c r="ED2759" s="11">
        <v>0</v>
      </c>
      <c r="EG2759" s="43">
        <v>0</v>
      </c>
    </row>
    <row r="2760" spans="1:140">
      <c r="A2760" s="41"/>
      <c r="B2760" s="41" t="s">
        <v>6278</v>
      </c>
      <c r="C2760" s="41" t="s">
        <v>6279</v>
      </c>
      <c r="D2760" s="43" t="s">
        <v>6299</v>
      </c>
      <c r="E2760" s="43" t="s">
        <v>149</v>
      </c>
      <c r="F2760" s="43" t="s">
        <v>2782</v>
      </c>
      <c r="G2760" s="43" t="s">
        <v>2783</v>
      </c>
      <c r="H2760" s="41"/>
      <c r="I2760" s="41" t="s">
        <v>182</v>
      </c>
      <c r="J2760" s="10">
        <v>42825</v>
      </c>
      <c r="K2760" s="10">
        <v>42825</v>
      </c>
      <c r="L2760" s="41"/>
      <c r="M2760" s="43" t="s">
        <v>2</v>
      </c>
      <c r="N2760" s="43" t="s">
        <v>4</v>
      </c>
      <c r="O2760" s="13" t="s">
        <v>5351</v>
      </c>
      <c r="P2760" s="11">
        <v>727297.22259999998</v>
      </c>
      <c r="Q2760" s="41" t="s">
        <v>6281</v>
      </c>
      <c r="R2760" s="43" t="s">
        <v>5637</v>
      </c>
      <c r="S2760" s="43">
        <f t="shared" si="87"/>
        <v>5.0659000000000001</v>
      </c>
      <c r="T2760" s="11">
        <v>36844.15</v>
      </c>
      <c r="U2760" s="9">
        <f t="shared" si="86"/>
        <v>36856.03</v>
      </c>
      <c r="V2760" s="41"/>
      <c r="W2760" s="41"/>
      <c r="X2760" s="41"/>
      <c r="Y2760" s="41"/>
      <c r="Z2760" s="41"/>
      <c r="AA2760" s="41"/>
      <c r="AB2760" s="41"/>
      <c r="AC2760" s="41"/>
      <c r="AD2760" s="41"/>
      <c r="AE2760" s="41"/>
      <c r="AF2760" s="41"/>
      <c r="AG2760" s="41"/>
      <c r="AH2760" s="41"/>
      <c r="AI2760" s="41"/>
      <c r="AJ2760" s="41"/>
      <c r="AK2760" s="41"/>
      <c r="AL2760" s="41"/>
      <c r="AM2760" s="41"/>
      <c r="AN2760" s="41"/>
      <c r="AO2760" s="41"/>
      <c r="AP2760" s="41"/>
      <c r="AQ2760" s="41"/>
      <c r="AR2760" s="41"/>
      <c r="AS2760" s="41"/>
      <c r="AT2760" s="41"/>
      <c r="AU2760" s="41"/>
      <c r="AV2760" s="41"/>
      <c r="AW2760" s="41"/>
      <c r="AX2760" s="41"/>
      <c r="AY2760" s="41"/>
      <c r="AZ2760" s="41"/>
      <c r="BA2760" s="41"/>
      <c r="BB2760" s="41"/>
      <c r="BC2760" s="41"/>
      <c r="BD2760" s="41"/>
      <c r="BE2760" s="41"/>
      <c r="BF2760" s="41"/>
      <c r="BG2760" s="41"/>
      <c r="BH2760" s="41"/>
      <c r="BI2760" s="41"/>
      <c r="BJ2760" s="41"/>
      <c r="BK2760" s="12">
        <v>0</v>
      </c>
      <c r="BL2760" s="41"/>
      <c r="BM2760" s="41"/>
      <c r="BN2760" s="41"/>
      <c r="BO2760" s="41"/>
      <c r="BP2760" s="41"/>
      <c r="BQ2760" s="41"/>
      <c r="BR2760" s="41"/>
      <c r="BS2760" s="41"/>
      <c r="BT2760" s="11">
        <v>342.97</v>
      </c>
      <c r="BU2760" s="41"/>
      <c r="BV2760" s="41"/>
      <c r="BW2760" s="11"/>
      <c r="BX2760" s="41"/>
      <c r="BY2760" s="41"/>
      <c r="BZ2760" s="41"/>
      <c r="CA2760" s="43">
        <v>11.88</v>
      </c>
      <c r="CB2760" s="41"/>
      <c r="CC2760" s="41"/>
      <c r="CD2760" s="41"/>
      <c r="CE2760" s="11"/>
      <c r="CF2760" s="11">
        <v>0</v>
      </c>
      <c r="CG2760" s="41"/>
      <c r="CH2760" s="41"/>
      <c r="CI2760" s="11">
        <v>255.31</v>
      </c>
      <c r="CJ2760" s="11">
        <v>0</v>
      </c>
      <c r="CK2760" s="41"/>
      <c r="CL2760" s="41"/>
      <c r="CM2760" s="43">
        <v>36245.870000000003</v>
      </c>
      <c r="CN2760" s="11">
        <v>0</v>
      </c>
      <c r="CO2760" s="41"/>
      <c r="CP2760" s="41"/>
      <c r="CQ2760" s="41"/>
      <c r="CR2760" s="43">
        <v>0</v>
      </c>
      <c r="CS2760" s="41"/>
      <c r="CT2760" s="99">
        <v>0</v>
      </c>
      <c r="CU2760" s="11"/>
      <c r="CV2760" s="43"/>
      <c r="CW2760" s="41"/>
      <c r="DA2760" s="41"/>
      <c r="DB2760" s="107">
        <v>0</v>
      </c>
      <c r="DE2760" s="41"/>
      <c r="DF2760" s="63"/>
      <c r="DG2760" s="41"/>
      <c r="DH2760" s="41"/>
      <c r="DI2760" s="41"/>
      <c r="DJ2760" s="41"/>
      <c r="DK2760" s="11"/>
      <c r="DL2760" s="41"/>
      <c r="DM2760" s="41"/>
      <c r="DN2760" s="41"/>
      <c r="DO2760" s="41"/>
      <c r="DP2760" s="11">
        <v>0</v>
      </c>
      <c r="DQ2760" s="41"/>
      <c r="DR2760" s="11">
        <v>0</v>
      </c>
      <c r="DS2760" s="41"/>
      <c r="DT2760" s="41">
        <v>0</v>
      </c>
      <c r="DU2760" s="41"/>
      <c r="DV2760" s="25">
        <v>0</v>
      </c>
      <c r="DW2760" s="41"/>
      <c r="DX2760" s="41"/>
      <c r="DY2760" s="41"/>
      <c r="DZ2760" s="11">
        <v>0</v>
      </c>
      <c r="EA2760" s="41"/>
      <c r="EB2760" s="11"/>
      <c r="EC2760" s="41"/>
      <c r="ED2760" s="11">
        <v>0</v>
      </c>
      <c r="EE2760" s="41"/>
      <c r="EF2760" s="41"/>
      <c r="EG2760" s="43">
        <v>0</v>
      </c>
      <c r="EH2760" s="41"/>
      <c r="EI2760" s="41"/>
      <c r="EJ2760" s="41"/>
    </row>
    <row r="2761" spans="1:140">
      <c r="B2761" s="41" t="s">
        <v>6278</v>
      </c>
      <c r="C2761" s="41" t="s">
        <v>6279</v>
      </c>
      <c r="D2761" s="43" t="s">
        <v>6288</v>
      </c>
      <c r="E2761" s="43" t="s">
        <v>149</v>
      </c>
      <c r="F2761" s="43" t="s">
        <v>2782</v>
      </c>
      <c r="G2761" s="43" t="s">
        <v>2783</v>
      </c>
      <c r="H2761" s="41"/>
      <c r="J2761" s="10">
        <v>42551</v>
      </c>
      <c r="K2761" s="10">
        <v>42551</v>
      </c>
      <c r="M2761" s="43" t="s">
        <v>152</v>
      </c>
      <c r="N2761" s="43" t="s">
        <v>153</v>
      </c>
      <c r="O2761" s="13" t="s">
        <v>2772</v>
      </c>
      <c r="P2761" s="11">
        <v>741084.27760000003</v>
      </c>
      <c r="Q2761" s="41" t="s">
        <v>6281</v>
      </c>
      <c r="R2761" s="43" t="s">
        <v>2784</v>
      </c>
      <c r="S2761" s="43">
        <f t="shared" si="87"/>
        <v>5.2422000000000004</v>
      </c>
      <c r="T2761" s="11">
        <v>38849.120000000003</v>
      </c>
      <c r="U2761" s="9">
        <f t="shared" si="86"/>
        <v>38862.11</v>
      </c>
      <c r="BE2761" s="42"/>
      <c r="BK2761" s="12">
        <v>0</v>
      </c>
      <c r="BS2761" s="11"/>
      <c r="BT2761" s="11">
        <v>4900.97</v>
      </c>
      <c r="BW2761" s="11"/>
      <c r="CA2761" s="43">
        <v>12.99</v>
      </c>
      <c r="CE2761" s="5"/>
      <c r="CF2761" s="11">
        <v>0</v>
      </c>
      <c r="CI2761" s="11">
        <v>1248.4100000000001</v>
      </c>
      <c r="CJ2761" s="11">
        <v>0</v>
      </c>
      <c r="CM2761" s="11">
        <v>32699.74</v>
      </c>
      <c r="CN2761" s="11">
        <v>0</v>
      </c>
      <c r="CR2761" s="43">
        <v>0</v>
      </c>
      <c r="CT2761" s="98">
        <v>0</v>
      </c>
      <c r="CU2761" s="11"/>
      <c r="CV2761" s="43"/>
      <c r="DB2761" s="105">
        <v>0</v>
      </c>
      <c r="DF2761" s="11">
        <v>0</v>
      </c>
      <c r="DK2761" s="11"/>
      <c r="DP2761" s="11">
        <v>0</v>
      </c>
      <c r="DQ2761" s="11"/>
      <c r="DR2761" s="11">
        <v>0</v>
      </c>
      <c r="DV2761" s="55">
        <v>0</v>
      </c>
      <c r="DZ2761" s="11">
        <v>0</v>
      </c>
      <c r="EA2761" s="11"/>
      <c r="EB2761" s="11"/>
      <c r="EC2761" s="11"/>
      <c r="ED2761" s="11">
        <v>0</v>
      </c>
      <c r="EG2761" s="43">
        <v>0</v>
      </c>
    </row>
    <row r="2762" spans="1:140">
      <c r="A2762" s="41"/>
      <c r="B2762" s="41" t="s">
        <v>6278</v>
      </c>
      <c r="C2762" s="41" t="s">
        <v>6279</v>
      </c>
      <c r="D2762" s="43" t="s">
        <v>6288</v>
      </c>
      <c r="E2762" s="43" t="s">
        <v>149</v>
      </c>
      <c r="F2762" s="43" t="s">
        <v>2782</v>
      </c>
      <c r="G2762" s="43" t="s">
        <v>2783</v>
      </c>
      <c r="H2762" s="41"/>
      <c r="I2762" s="41" t="s">
        <v>182</v>
      </c>
      <c r="J2762" s="10">
        <v>42825</v>
      </c>
      <c r="K2762" s="10">
        <v>42825</v>
      </c>
      <c r="L2762" s="41"/>
      <c r="M2762" s="43" t="s">
        <v>2</v>
      </c>
      <c r="N2762" s="43" t="s">
        <v>4</v>
      </c>
      <c r="O2762" s="13" t="s">
        <v>5351</v>
      </c>
      <c r="P2762" s="11">
        <v>727297.22259999998</v>
      </c>
      <c r="Q2762" s="41" t="s">
        <v>6281</v>
      </c>
      <c r="R2762" s="43" t="s">
        <v>5637</v>
      </c>
      <c r="S2762" s="43">
        <f t="shared" si="87"/>
        <v>5.0659000000000001</v>
      </c>
      <c r="T2762" s="11">
        <v>36844.15</v>
      </c>
      <c r="U2762" s="9">
        <f t="shared" si="86"/>
        <v>36856.03</v>
      </c>
      <c r="V2762" s="41"/>
      <c r="W2762" s="41"/>
      <c r="X2762" s="41"/>
      <c r="Y2762" s="41"/>
      <c r="Z2762" s="41"/>
      <c r="AA2762" s="41"/>
      <c r="AB2762" s="41"/>
      <c r="AC2762" s="41"/>
      <c r="AD2762" s="41"/>
      <c r="AE2762" s="41"/>
      <c r="AF2762" s="41"/>
      <c r="AG2762" s="41"/>
      <c r="AH2762" s="41"/>
      <c r="AI2762" s="41"/>
      <c r="AJ2762" s="41"/>
      <c r="AK2762" s="41"/>
      <c r="AL2762" s="41"/>
      <c r="AM2762" s="41"/>
      <c r="AN2762" s="41"/>
      <c r="AO2762" s="41"/>
      <c r="AP2762" s="41"/>
      <c r="AQ2762" s="41"/>
      <c r="AR2762" s="41"/>
      <c r="AS2762" s="41"/>
      <c r="AT2762" s="41"/>
      <c r="AU2762" s="41"/>
      <c r="AV2762" s="41"/>
      <c r="AW2762" s="41"/>
      <c r="AX2762" s="41"/>
      <c r="AY2762" s="41"/>
      <c r="AZ2762" s="41"/>
      <c r="BA2762" s="41"/>
      <c r="BB2762" s="41"/>
      <c r="BC2762" s="41"/>
      <c r="BD2762" s="41"/>
      <c r="BE2762" s="41"/>
      <c r="BF2762" s="41"/>
      <c r="BG2762" s="41"/>
      <c r="BH2762" s="41"/>
      <c r="BI2762" s="41"/>
      <c r="BJ2762" s="41"/>
      <c r="BK2762" s="12">
        <v>0</v>
      </c>
      <c r="BL2762" s="41"/>
      <c r="BM2762" s="41"/>
      <c r="BN2762" s="41"/>
      <c r="BO2762" s="41"/>
      <c r="BP2762" s="41"/>
      <c r="BQ2762" s="41"/>
      <c r="BR2762" s="41"/>
      <c r="BS2762" s="41"/>
      <c r="BT2762" s="11">
        <v>342.97</v>
      </c>
      <c r="BU2762" s="41"/>
      <c r="BV2762" s="41"/>
      <c r="BW2762" s="11"/>
      <c r="BX2762" s="41"/>
      <c r="BY2762" s="41"/>
      <c r="BZ2762" s="41"/>
      <c r="CA2762" s="43">
        <v>11.88</v>
      </c>
      <c r="CB2762" s="41"/>
      <c r="CC2762" s="41"/>
      <c r="CD2762" s="41"/>
      <c r="CE2762" s="11"/>
      <c r="CF2762" s="11">
        <v>0</v>
      </c>
      <c r="CG2762" s="41"/>
      <c r="CH2762" s="41"/>
      <c r="CI2762" s="11">
        <v>255.31</v>
      </c>
      <c r="CJ2762" s="11">
        <v>0</v>
      </c>
      <c r="CK2762" s="41"/>
      <c r="CL2762" s="41"/>
      <c r="CM2762" s="43">
        <v>36245.870000000003</v>
      </c>
      <c r="CN2762" s="11">
        <v>0</v>
      </c>
      <c r="CO2762" s="41"/>
      <c r="CP2762" s="41"/>
      <c r="CQ2762" s="41"/>
      <c r="CR2762" s="43">
        <v>0</v>
      </c>
      <c r="CS2762" s="41"/>
      <c r="CT2762" s="99">
        <v>0</v>
      </c>
      <c r="CU2762" s="11"/>
      <c r="CV2762" s="43"/>
      <c r="CW2762" s="41"/>
      <c r="DA2762" s="41"/>
      <c r="DB2762" s="107">
        <v>0</v>
      </c>
      <c r="DE2762" s="41"/>
      <c r="DF2762" s="63"/>
      <c r="DG2762" s="41"/>
      <c r="DH2762" s="41"/>
      <c r="DI2762" s="41"/>
      <c r="DJ2762" s="41"/>
      <c r="DK2762" s="11"/>
      <c r="DL2762" s="41"/>
      <c r="DM2762" s="41"/>
      <c r="DN2762" s="41"/>
      <c r="DO2762" s="41"/>
      <c r="DP2762" s="11">
        <v>0</v>
      </c>
      <c r="DQ2762" s="41"/>
      <c r="DR2762" s="11">
        <v>0</v>
      </c>
      <c r="DS2762" s="41"/>
      <c r="DT2762" s="41">
        <v>0</v>
      </c>
      <c r="DU2762" s="41"/>
      <c r="DV2762" s="25">
        <v>0</v>
      </c>
      <c r="DW2762" s="41"/>
      <c r="DX2762" s="41"/>
      <c r="DY2762" s="41"/>
      <c r="DZ2762" s="11">
        <v>0</v>
      </c>
      <c r="EA2762" s="41"/>
      <c r="EB2762" s="11"/>
      <c r="EC2762" s="41"/>
      <c r="ED2762" s="11">
        <v>0</v>
      </c>
      <c r="EE2762" s="41"/>
      <c r="EF2762" s="41"/>
      <c r="EG2762" s="43">
        <v>0</v>
      </c>
      <c r="EH2762" s="41"/>
      <c r="EI2762" s="41"/>
      <c r="EJ2762" s="41"/>
    </row>
    <row r="2763" spans="1:140">
      <c r="B2763" s="41" t="s">
        <v>6278</v>
      </c>
      <c r="C2763" s="41" t="s">
        <v>6279</v>
      </c>
      <c r="D2763" s="43" t="s">
        <v>6292</v>
      </c>
      <c r="E2763" s="43" t="s">
        <v>149</v>
      </c>
      <c r="F2763" s="43" t="s">
        <v>3005</v>
      </c>
      <c r="G2763" s="43" t="s">
        <v>3006</v>
      </c>
      <c r="H2763" s="41"/>
      <c r="J2763" s="10">
        <v>42551</v>
      </c>
      <c r="K2763" s="10">
        <v>42551</v>
      </c>
      <c r="M2763" s="43" t="s">
        <v>152</v>
      </c>
      <c r="N2763" s="43" t="s">
        <v>153</v>
      </c>
      <c r="O2763" s="13" t="s">
        <v>3007</v>
      </c>
      <c r="P2763" s="11">
        <v>11446731.986467</v>
      </c>
      <c r="Q2763" s="41" t="s">
        <v>6281</v>
      </c>
      <c r="R2763" s="43" t="s">
        <v>3008</v>
      </c>
      <c r="S2763" s="43">
        <f t="shared" si="87"/>
        <v>6.9013377</v>
      </c>
      <c r="T2763" s="11">
        <v>789977.63</v>
      </c>
      <c r="U2763" s="9">
        <f t="shared" si="86"/>
        <v>938198.13</v>
      </c>
      <c r="BE2763" s="42"/>
      <c r="BK2763" s="12">
        <v>33544.85</v>
      </c>
      <c r="BS2763" s="11"/>
      <c r="BT2763" s="11">
        <v>20866.78</v>
      </c>
      <c r="BW2763" s="11"/>
      <c r="CA2763" s="43">
        <v>1988.16</v>
      </c>
      <c r="CE2763" s="5"/>
      <c r="CF2763" s="11">
        <v>146232.34</v>
      </c>
      <c r="CI2763" s="11">
        <v>284219.90999999997</v>
      </c>
      <c r="CJ2763" s="11"/>
      <c r="CM2763" s="11">
        <v>22190.59</v>
      </c>
      <c r="CN2763" s="11">
        <v>354772.06</v>
      </c>
      <c r="CR2763" s="43"/>
      <c r="CT2763" s="35"/>
      <c r="CU2763" s="11"/>
      <c r="CV2763" s="43"/>
      <c r="DB2763" s="107"/>
      <c r="DF2763" s="11"/>
      <c r="DK2763" s="11"/>
      <c r="DP2763" s="11"/>
      <c r="DQ2763" s="11"/>
      <c r="DR2763" s="11"/>
      <c r="DV2763" s="25"/>
      <c r="DZ2763" s="11">
        <v>9022.43</v>
      </c>
      <c r="EA2763" s="11"/>
      <c r="EB2763" s="11"/>
      <c r="EC2763" s="11"/>
      <c r="ED2763" s="11">
        <v>0.02</v>
      </c>
      <c r="EG2763" s="43">
        <v>65360.99</v>
      </c>
    </row>
    <row r="2764" spans="1:140">
      <c r="B2764" s="41" t="s">
        <v>6278</v>
      </c>
      <c r="C2764" s="41" t="s">
        <v>6279</v>
      </c>
      <c r="D2764" s="43" t="s">
        <v>6308</v>
      </c>
      <c r="E2764" s="43" t="s">
        <v>149</v>
      </c>
      <c r="F2764" s="43" t="s">
        <v>3005</v>
      </c>
      <c r="G2764" s="43" t="s">
        <v>3006</v>
      </c>
      <c r="H2764" s="41"/>
      <c r="J2764" s="10">
        <v>42551</v>
      </c>
      <c r="K2764" s="10">
        <v>42551</v>
      </c>
      <c r="M2764" s="43" t="s">
        <v>152</v>
      </c>
      <c r="N2764" s="43" t="s">
        <v>153</v>
      </c>
      <c r="O2764" s="13" t="s">
        <v>3007</v>
      </c>
      <c r="P2764" s="11">
        <v>11446731.986467</v>
      </c>
      <c r="Q2764" s="41" t="s">
        <v>6281</v>
      </c>
      <c r="R2764" s="43" t="s">
        <v>3008</v>
      </c>
      <c r="S2764" s="43">
        <f t="shared" si="87"/>
        <v>6.9013377</v>
      </c>
      <c r="T2764" s="11">
        <v>789977.63</v>
      </c>
      <c r="U2764" s="9">
        <f t="shared" ref="U2764:U2827" si="88">T2764+BW2764+CA2764+DF2764+CF2764+BY2764+CC2764</f>
        <v>938198.13</v>
      </c>
      <c r="BE2764" s="42"/>
      <c r="BK2764" s="12">
        <v>33544.85</v>
      </c>
      <c r="BS2764" s="11"/>
      <c r="BT2764" s="11">
        <v>20866.78</v>
      </c>
      <c r="BW2764" s="11"/>
      <c r="CA2764" s="43">
        <v>1988.16</v>
      </c>
      <c r="CE2764" s="5"/>
      <c r="CF2764" s="11">
        <v>146232.34</v>
      </c>
      <c r="CI2764" s="11">
        <v>284219.90999999997</v>
      </c>
      <c r="CJ2764" s="11"/>
      <c r="CM2764" s="11">
        <v>22190.59</v>
      </c>
      <c r="CN2764" s="11">
        <v>354772.06</v>
      </c>
      <c r="CR2764" s="43"/>
      <c r="CT2764" s="35"/>
      <c r="CU2764" s="11"/>
      <c r="CV2764" s="43"/>
      <c r="DB2764" s="107"/>
      <c r="DF2764" s="11"/>
      <c r="DK2764" s="11"/>
      <c r="DP2764" s="11"/>
      <c r="DQ2764" s="11"/>
      <c r="DR2764" s="11"/>
      <c r="DV2764" s="25"/>
      <c r="DZ2764" s="11">
        <v>9022.43</v>
      </c>
      <c r="EA2764" s="11"/>
      <c r="EB2764" s="11"/>
      <c r="EC2764" s="11"/>
      <c r="ED2764" s="11">
        <v>0.02</v>
      </c>
      <c r="EG2764" s="43">
        <v>65360.99</v>
      </c>
    </row>
    <row r="2765" spans="1:140">
      <c r="B2765" s="41" t="s">
        <v>6278</v>
      </c>
      <c r="C2765" s="41" t="s">
        <v>6279</v>
      </c>
      <c r="D2765" s="43" t="s">
        <v>6302</v>
      </c>
      <c r="E2765" s="43" t="s">
        <v>149</v>
      </c>
      <c r="F2765" s="43" t="s">
        <v>385</v>
      </c>
      <c r="G2765" s="43" t="s">
        <v>386</v>
      </c>
      <c r="H2765" s="41"/>
      <c r="J2765" s="10">
        <v>42216</v>
      </c>
      <c r="K2765" s="10">
        <v>42216</v>
      </c>
      <c r="M2765" s="43" t="s">
        <v>2</v>
      </c>
      <c r="N2765" s="43" t="s">
        <v>5</v>
      </c>
      <c r="O2765" s="13" t="s">
        <v>387</v>
      </c>
      <c r="P2765" s="11">
        <v>342074806.66600001</v>
      </c>
      <c r="Q2765" s="41" t="s">
        <v>6281</v>
      </c>
      <c r="R2765" s="43" t="s">
        <v>366</v>
      </c>
      <c r="S2765" s="43">
        <f t="shared" si="87"/>
        <v>0.15</v>
      </c>
      <c r="T2765" s="11">
        <v>513112.21</v>
      </c>
      <c r="U2765" s="9">
        <f t="shared" si="88"/>
        <v>513416.80000000005</v>
      </c>
      <c r="BE2765" s="42"/>
      <c r="BK2765" s="12">
        <v>0</v>
      </c>
      <c r="BS2765" s="11"/>
      <c r="BT2765" s="11">
        <v>0</v>
      </c>
      <c r="BW2765" s="11"/>
      <c r="CA2765" s="43">
        <v>0</v>
      </c>
      <c r="CE2765" s="5"/>
      <c r="CF2765" s="11">
        <v>304.58999999999997</v>
      </c>
      <c r="CI2765" s="11">
        <v>394670.65</v>
      </c>
      <c r="CJ2765" s="11">
        <v>0</v>
      </c>
      <c r="CM2765" s="11"/>
      <c r="CN2765" s="11">
        <v>148.93</v>
      </c>
      <c r="CR2765" s="43">
        <v>63501.8</v>
      </c>
      <c r="CT2765" s="97">
        <v>42812.480000000003</v>
      </c>
      <c r="CU2765" s="11"/>
      <c r="CV2765" s="43"/>
      <c r="DB2765" s="104">
        <v>1497.73</v>
      </c>
      <c r="DF2765" s="11">
        <v>0</v>
      </c>
      <c r="DK2765" s="11"/>
      <c r="DP2765" s="11">
        <v>0</v>
      </c>
      <c r="DQ2765" s="11"/>
      <c r="DR2765" s="11">
        <v>0</v>
      </c>
      <c r="DV2765" s="23">
        <v>0</v>
      </c>
      <c r="DZ2765" s="11">
        <v>0</v>
      </c>
      <c r="EA2765" s="11"/>
      <c r="EB2765" s="11"/>
      <c r="EC2765" s="11"/>
      <c r="ED2765" s="11">
        <v>0</v>
      </c>
      <c r="EG2765" s="43">
        <v>10480.620000000001</v>
      </c>
    </row>
    <row r="2766" spans="1:140">
      <c r="B2766" s="41" t="s">
        <v>6278</v>
      </c>
      <c r="C2766" s="41" t="s">
        <v>6279</v>
      </c>
      <c r="D2766" s="43" t="s">
        <v>6302</v>
      </c>
      <c r="E2766" s="43" t="s">
        <v>149</v>
      </c>
      <c r="F2766" s="43" t="s">
        <v>385</v>
      </c>
      <c r="G2766" s="43" t="s">
        <v>386</v>
      </c>
      <c r="H2766" s="41"/>
      <c r="J2766" s="10">
        <v>42245</v>
      </c>
      <c r="K2766" s="10">
        <v>42245</v>
      </c>
      <c r="M2766" s="43" t="s">
        <v>2</v>
      </c>
      <c r="N2766" s="43" t="s">
        <v>5</v>
      </c>
      <c r="O2766" s="13" t="s">
        <v>387</v>
      </c>
      <c r="P2766" s="11">
        <v>342074806.66600001</v>
      </c>
      <c r="Q2766" s="41" t="s">
        <v>6281</v>
      </c>
      <c r="R2766" s="43" t="s">
        <v>366</v>
      </c>
      <c r="S2766" s="43">
        <f t="shared" si="87"/>
        <v>0.15</v>
      </c>
      <c r="T2766" s="11">
        <v>513112.21</v>
      </c>
      <c r="U2766" s="9">
        <f t="shared" si="88"/>
        <v>513416.80000000005</v>
      </c>
      <c r="BE2766" s="42"/>
      <c r="BK2766" s="12">
        <v>0</v>
      </c>
      <c r="BS2766" s="11"/>
      <c r="BT2766" s="11">
        <v>0</v>
      </c>
      <c r="BW2766" s="11"/>
      <c r="CA2766" s="43">
        <v>0</v>
      </c>
      <c r="CE2766" s="5"/>
      <c r="CF2766" s="11">
        <v>304.58999999999997</v>
      </c>
      <c r="CI2766" s="11">
        <v>394670.65</v>
      </c>
      <c r="CJ2766" s="11">
        <v>0</v>
      </c>
      <c r="CM2766" s="11"/>
      <c r="CN2766" s="11">
        <v>148.93</v>
      </c>
      <c r="CR2766" s="43">
        <v>63501.8</v>
      </c>
      <c r="CT2766" s="97">
        <v>42812.480000000003</v>
      </c>
      <c r="CU2766" s="11"/>
      <c r="CV2766" s="43"/>
      <c r="DB2766" s="104">
        <v>1497.73</v>
      </c>
      <c r="DF2766" s="11">
        <v>0</v>
      </c>
      <c r="DK2766" s="11"/>
      <c r="DP2766" s="11">
        <v>0</v>
      </c>
      <c r="DQ2766" s="11"/>
      <c r="DR2766" s="11">
        <v>0</v>
      </c>
      <c r="DV2766" s="24">
        <v>0</v>
      </c>
      <c r="DZ2766" s="11">
        <v>0</v>
      </c>
      <c r="EA2766" s="11"/>
      <c r="EB2766" s="11"/>
      <c r="EC2766" s="11"/>
      <c r="ED2766" s="11">
        <v>0</v>
      </c>
      <c r="EG2766" s="43">
        <v>10480.620000000001</v>
      </c>
    </row>
    <row r="2767" spans="1:140">
      <c r="B2767" s="41" t="s">
        <v>6278</v>
      </c>
      <c r="C2767" s="41" t="s">
        <v>6279</v>
      </c>
      <c r="D2767" s="43" t="s">
        <v>6302</v>
      </c>
      <c r="E2767" s="43" t="s">
        <v>149</v>
      </c>
      <c r="F2767" s="43" t="s">
        <v>385</v>
      </c>
      <c r="G2767" s="43" t="s">
        <v>386</v>
      </c>
      <c r="H2767" s="41"/>
      <c r="J2767" s="10">
        <v>42277</v>
      </c>
      <c r="K2767" s="10">
        <v>42277</v>
      </c>
      <c r="M2767" s="43" t="s">
        <v>2</v>
      </c>
      <c r="N2767" s="43" t="s">
        <v>5</v>
      </c>
      <c r="O2767" s="13" t="s">
        <v>684</v>
      </c>
      <c r="P2767" s="11">
        <v>342074806.66600001</v>
      </c>
      <c r="Q2767" s="41" t="s">
        <v>6281</v>
      </c>
      <c r="R2767" s="43" t="s">
        <v>366</v>
      </c>
      <c r="S2767" s="43">
        <f t="shared" si="87"/>
        <v>0.15</v>
      </c>
      <c r="T2767" s="11">
        <v>513112.21</v>
      </c>
      <c r="U2767" s="9">
        <f t="shared" si="88"/>
        <v>513416.80000000005</v>
      </c>
      <c r="BE2767" s="42"/>
      <c r="BK2767" s="12">
        <v>0</v>
      </c>
      <c r="BS2767" s="11"/>
      <c r="BT2767" s="11">
        <v>0</v>
      </c>
      <c r="BW2767" s="11"/>
      <c r="CA2767" s="43">
        <v>0</v>
      </c>
      <c r="CE2767" s="5"/>
      <c r="CF2767" s="11">
        <v>304.58999999999997</v>
      </c>
      <c r="CI2767" s="11">
        <v>394670.65</v>
      </c>
      <c r="CJ2767" s="11">
        <v>0</v>
      </c>
      <c r="CM2767" s="11"/>
      <c r="CN2767" s="11">
        <v>148.93</v>
      </c>
      <c r="CR2767" s="43">
        <v>63501.8</v>
      </c>
      <c r="CT2767" s="97">
        <v>42812.480000000003</v>
      </c>
      <c r="CU2767" s="11"/>
      <c r="CV2767" s="43"/>
      <c r="DB2767" s="104">
        <v>1497.73</v>
      </c>
      <c r="DF2767" s="11">
        <v>0</v>
      </c>
      <c r="DK2767" s="11"/>
      <c r="DP2767" s="11">
        <v>0</v>
      </c>
      <c r="DQ2767" s="11"/>
      <c r="DR2767" s="11">
        <v>0</v>
      </c>
      <c r="DV2767" s="24">
        <v>0</v>
      </c>
      <c r="DZ2767" s="11">
        <v>0</v>
      </c>
      <c r="EA2767" s="11"/>
      <c r="EB2767" s="11"/>
      <c r="EC2767" s="11"/>
      <c r="ED2767" s="11">
        <v>0</v>
      </c>
      <c r="EG2767" s="43">
        <v>10480.620000000001</v>
      </c>
    </row>
    <row r="2768" spans="1:140">
      <c r="B2768" s="41" t="s">
        <v>6278</v>
      </c>
      <c r="C2768" s="41" t="s">
        <v>6279</v>
      </c>
      <c r="D2768" s="43" t="s">
        <v>6302</v>
      </c>
      <c r="E2768" s="43" t="s">
        <v>149</v>
      </c>
      <c r="F2768" s="43" t="s">
        <v>385</v>
      </c>
      <c r="G2768" s="43" t="s">
        <v>386</v>
      </c>
      <c r="H2768" s="41"/>
      <c r="J2768" s="10">
        <v>42307</v>
      </c>
      <c r="K2768" s="10">
        <v>42307</v>
      </c>
      <c r="M2768" s="43" t="s">
        <v>2</v>
      </c>
      <c r="N2768" s="43" t="s">
        <v>5</v>
      </c>
      <c r="O2768" s="13" t="s">
        <v>684</v>
      </c>
      <c r="P2768" s="11">
        <v>342074806.66600001</v>
      </c>
      <c r="Q2768" s="41" t="s">
        <v>6281</v>
      </c>
      <c r="R2768" s="43" t="s">
        <v>366</v>
      </c>
      <c r="S2768" s="43">
        <f t="shared" si="87"/>
        <v>0.15</v>
      </c>
      <c r="T2768" s="11">
        <v>513112.21</v>
      </c>
      <c r="U2768" s="9">
        <f t="shared" si="88"/>
        <v>513416.80000000005</v>
      </c>
      <c r="BE2768" s="42"/>
      <c r="BK2768" s="12">
        <v>0</v>
      </c>
      <c r="BS2768" s="11"/>
      <c r="BT2768" s="11">
        <v>0</v>
      </c>
      <c r="BW2768" s="11"/>
      <c r="CA2768" s="43">
        <v>0</v>
      </c>
      <c r="CE2768" s="5"/>
      <c r="CF2768" s="11">
        <v>304.58999999999997</v>
      </c>
      <c r="CI2768" s="11">
        <v>394670.65</v>
      </c>
      <c r="CJ2768" s="11">
        <v>0</v>
      </c>
      <c r="CM2768" s="11"/>
      <c r="CN2768" s="11">
        <v>148.93</v>
      </c>
      <c r="CR2768" s="43">
        <v>63501.8</v>
      </c>
      <c r="CT2768" s="98">
        <v>42812.480000000003</v>
      </c>
      <c r="CU2768" s="11"/>
      <c r="CV2768" s="43"/>
      <c r="DB2768" s="105">
        <v>1497.73</v>
      </c>
      <c r="DF2768" s="11">
        <v>0</v>
      </c>
      <c r="DK2768" s="11"/>
      <c r="DP2768" s="11">
        <v>0</v>
      </c>
      <c r="DQ2768" s="11"/>
      <c r="DR2768" s="11">
        <v>0</v>
      </c>
      <c r="DV2768" s="55">
        <v>0</v>
      </c>
      <c r="DZ2768" s="11">
        <v>0</v>
      </c>
      <c r="EA2768" s="11"/>
      <c r="EB2768" s="11"/>
      <c r="EC2768" s="11"/>
      <c r="ED2768" s="11">
        <v>0</v>
      </c>
      <c r="EG2768" s="43">
        <v>10480.620000000001</v>
      </c>
    </row>
    <row r="2769" spans="1:140">
      <c r="B2769" s="41" t="s">
        <v>6278</v>
      </c>
      <c r="C2769" s="41" t="s">
        <v>6279</v>
      </c>
      <c r="D2769" s="43" t="s">
        <v>6302</v>
      </c>
      <c r="E2769" s="43" t="s">
        <v>149</v>
      </c>
      <c r="F2769" s="43" t="s">
        <v>385</v>
      </c>
      <c r="G2769" s="43" t="s">
        <v>386</v>
      </c>
      <c r="H2769" s="41"/>
      <c r="J2769" s="10">
        <v>42335</v>
      </c>
      <c r="K2769" s="10">
        <v>42336</v>
      </c>
      <c r="M2769" s="43" t="s">
        <v>2</v>
      </c>
      <c r="N2769" s="43" t="s">
        <v>5</v>
      </c>
      <c r="O2769" s="13" t="s">
        <v>684</v>
      </c>
      <c r="P2769" s="11">
        <v>342074806.66600001</v>
      </c>
      <c r="Q2769" s="41" t="s">
        <v>6281</v>
      </c>
      <c r="R2769" s="43" t="s">
        <v>366</v>
      </c>
      <c r="S2769" s="43">
        <f t="shared" si="87"/>
        <v>0.15</v>
      </c>
      <c r="T2769" s="11">
        <v>513112.21</v>
      </c>
      <c r="U2769" s="9">
        <f t="shared" si="88"/>
        <v>513416.80000000005</v>
      </c>
      <c r="BE2769" s="42"/>
      <c r="BK2769" s="12">
        <v>0</v>
      </c>
      <c r="BS2769" s="11"/>
      <c r="BT2769" s="11">
        <v>0</v>
      </c>
      <c r="BW2769" s="11"/>
      <c r="CA2769" s="43">
        <v>0</v>
      </c>
      <c r="CE2769" s="5"/>
      <c r="CF2769" s="11">
        <v>304.58999999999997</v>
      </c>
      <c r="CI2769" s="11">
        <v>394670.65</v>
      </c>
      <c r="CJ2769" s="11">
        <v>0</v>
      </c>
      <c r="CM2769" s="11"/>
      <c r="CN2769" s="11">
        <v>148.93</v>
      </c>
      <c r="CR2769" s="43">
        <v>63501.8</v>
      </c>
      <c r="CT2769" s="98">
        <v>42812.480000000003</v>
      </c>
      <c r="CU2769" s="11"/>
      <c r="CV2769" s="43"/>
      <c r="DB2769" s="105">
        <v>1497.73</v>
      </c>
      <c r="DF2769" s="11">
        <v>0</v>
      </c>
      <c r="DK2769" s="11"/>
      <c r="DP2769" s="11">
        <v>0</v>
      </c>
      <c r="DQ2769" s="11"/>
      <c r="DR2769" s="11">
        <v>0</v>
      </c>
      <c r="DV2769" s="55">
        <v>0</v>
      </c>
      <c r="DZ2769" s="11">
        <v>0</v>
      </c>
      <c r="EA2769" s="11"/>
      <c r="EB2769" s="11"/>
      <c r="EC2769" s="11"/>
      <c r="ED2769" s="11">
        <v>0</v>
      </c>
      <c r="EG2769" s="43">
        <v>10480.620000000001</v>
      </c>
    </row>
    <row r="2770" spans="1:140">
      <c r="B2770" s="41" t="s">
        <v>6278</v>
      </c>
      <c r="C2770" s="41" t="s">
        <v>6279</v>
      </c>
      <c r="D2770" s="43" t="s">
        <v>6302</v>
      </c>
      <c r="E2770" s="43" t="s">
        <v>149</v>
      </c>
      <c r="F2770" s="43" t="s">
        <v>385</v>
      </c>
      <c r="G2770" s="43" t="s">
        <v>386</v>
      </c>
      <c r="H2770" s="41"/>
      <c r="J2770" s="10">
        <v>42369</v>
      </c>
      <c r="K2770" s="10">
        <v>42369</v>
      </c>
      <c r="M2770" s="43" t="s">
        <v>2</v>
      </c>
      <c r="N2770" s="43" t="s">
        <v>5</v>
      </c>
      <c r="O2770" s="13" t="s">
        <v>1737</v>
      </c>
      <c r="P2770" s="11">
        <v>342074806.69999999</v>
      </c>
      <c r="Q2770" s="41" t="s">
        <v>6281</v>
      </c>
      <c r="R2770" s="43" t="s">
        <v>366</v>
      </c>
      <c r="S2770" s="43">
        <f t="shared" si="87"/>
        <v>0.15</v>
      </c>
      <c r="T2770" s="11">
        <v>513112.21</v>
      </c>
      <c r="U2770" s="9">
        <f t="shared" si="88"/>
        <v>513416.80000000005</v>
      </c>
      <c r="BE2770" s="42"/>
      <c r="BK2770" s="12">
        <v>0</v>
      </c>
      <c r="BS2770" s="11"/>
      <c r="BT2770" s="11">
        <v>0</v>
      </c>
      <c r="BW2770" s="11"/>
      <c r="CA2770" s="43">
        <v>0</v>
      </c>
      <c r="CE2770" s="5"/>
      <c r="CF2770" s="11">
        <v>304.58999999999997</v>
      </c>
      <c r="CI2770" s="11">
        <v>394670.65</v>
      </c>
      <c r="CJ2770" s="11">
        <v>0</v>
      </c>
      <c r="CM2770" s="11"/>
      <c r="CN2770" s="11">
        <v>148.93</v>
      </c>
      <c r="CR2770" s="43">
        <v>63501.8</v>
      </c>
      <c r="CT2770" s="98">
        <v>42812.480000000003</v>
      </c>
      <c r="CU2770" s="11"/>
      <c r="CV2770" s="43"/>
      <c r="DB2770" s="105">
        <v>1497.73</v>
      </c>
      <c r="DF2770" s="11">
        <v>0</v>
      </c>
      <c r="DK2770" s="11"/>
      <c r="DP2770" s="11">
        <v>0</v>
      </c>
      <c r="DQ2770" s="11"/>
      <c r="DR2770" s="11">
        <v>0</v>
      </c>
      <c r="DV2770" s="55">
        <v>0</v>
      </c>
      <c r="DZ2770" s="11">
        <v>0</v>
      </c>
      <c r="EA2770" s="11"/>
      <c r="EB2770" s="11"/>
      <c r="EC2770" s="11"/>
      <c r="ED2770" s="11">
        <v>0</v>
      </c>
      <c r="EG2770" s="43">
        <v>10480.620000000001</v>
      </c>
    </row>
    <row r="2771" spans="1:140">
      <c r="B2771" s="41" t="s">
        <v>6278</v>
      </c>
      <c r="C2771" s="41" t="s">
        <v>6279</v>
      </c>
      <c r="D2771" s="43" t="s">
        <v>6302</v>
      </c>
      <c r="E2771" s="43" t="s">
        <v>149</v>
      </c>
      <c r="F2771" s="43" t="s">
        <v>385</v>
      </c>
      <c r="G2771" s="43" t="s">
        <v>386</v>
      </c>
      <c r="H2771" s="41"/>
      <c r="J2771" s="10">
        <v>42398</v>
      </c>
      <c r="K2771" s="10">
        <v>42398</v>
      </c>
      <c r="M2771" s="43" t="s">
        <v>2</v>
      </c>
      <c r="N2771" s="43" t="s">
        <v>5</v>
      </c>
      <c r="O2771" s="13" t="s">
        <v>2036</v>
      </c>
      <c r="P2771" s="11">
        <v>342074806.69999999</v>
      </c>
      <c r="Q2771" s="41" t="s">
        <v>6281</v>
      </c>
      <c r="R2771" s="43" t="s">
        <v>366</v>
      </c>
      <c r="S2771" s="43">
        <f t="shared" si="87"/>
        <v>0.15</v>
      </c>
      <c r="T2771" s="11">
        <v>513112.21</v>
      </c>
      <c r="U2771" s="9">
        <f t="shared" si="88"/>
        <v>513416.80000000005</v>
      </c>
      <c r="BE2771" s="42"/>
      <c r="BK2771" s="12">
        <v>0</v>
      </c>
      <c r="BS2771" s="11"/>
      <c r="BT2771" s="11">
        <v>0</v>
      </c>
      <c r="BW2771" s="11"/>
      <c r="CA2771" s="43">
        <v>0</v>
      </c>
      <c r="CE2771" s="5"/>
      <c r="CF2771" s="11">
        <v>304.58999999999997</v>
      </c>
      <c r="CI2771" s="11">
        <v>394670.65</v>
      </c>
      <c r="CJ2771" s="11">
        <v>0</v>
      </c>
      <c r="CM2771" s="11"/>
      <c r="CN2771" s="11">
        <v>148.93</v>
      </c>
      <c r="CR2771" s="43">
        <v>63501.8</v>
      </c>
      <c r="CT2771" s="98">
        <v>42812.480000000003</v>
      </c>
      <c r="CU2771" s="11"/>
      <c r="CV2771" s="43"/>
      <c r="DB2771" s="105">
        <v>1497.73</v>
      </c>
      <c r="DF2771" s="11">
        <v>0</v>
      </c>
      <c r="DK2771" s="11"/>
      <c r="DP2771" s="11">
        <v>0</v>
      </c>
      <c r="DQ2771" s="11"/>
      <c r="DR2771" s="11">
        <v>0</v>
      </c>
      <c r="DV2771" s="55">
        <v>0</v>
      </c>
      <c r="DZ2771" s="11">
        <v>0</v>
      </c>
      <c r="EA2771" s="11"/>
      <c r="EB2771" s="11"/>
      <c r="EC2771" s="11"/>
      <c r="ED2771" s="11">
        <v>0</v>
      </c>
      <c r="EG2771" s="43">
        <v>10480.620000000001</v>
      </c>
    </row>
    <row r="2772" spans="1:140">
      <c r="B2772" s="41" t="s">
        <v>6278</v>
      </c>
      <c r="C2772" s="41" t="s">
        <v>6279</v>
      </c>
      <c r="D2772" s="43" t="s">
        <v>6302</v>
      </c>
      <c r="E2772" s="43" t="s">
        <v>149</v>
      </c>
      <c r="F2772" s="43" t="s">
        <v>385</v>
      </c>
      <c r="G2772" s="43" t="s">
        <v>3872</v>
      </c>
      <c r="H2772" s="41"/>
      <c r="J2772" s="10">
        <v>42643</v>
      </c>
      <c r="K2772" s="10">
        <v>42643</v>
      </c>
      <c r="M2772" s="43" t="s">
        <v>2</v>
      </c>
      <c r="N2772" s="43" t="s">
        <v>8</v>
      </c>
      <c r="O2772" s="13" t="s">
        <v>3873</v>
      </c>
      <c r="P2772" s="11">
        <v>342812</v>
      </c>
      <c r="Q2772" s="41" t="s">
        <v>6281</v>
      </c>
      <c r="R2772" s="43" t="s">
        <v>308</v>
      </c>
      <c r="S2772" s="43">
        <f t="shared" si="87"/>
        <v>0.25</v>
      </c>
      <c r="T2772" s="11">
        <v>857.03</v>
      </c>
      <c r="U2772" s="9">
        <f t="shared" si="88"/>
        <v>857.03</v>
      </c>
      <c r="BE2772" s="42"/>
      <c r="BK2772" s="12"/>
      <c r="BS2772" s="11">
        <v>0</v>
      </c>
      <c r="BT2772" s="11">
        <v>857.03</v>
      </c>
      <c r="BW2772" s="11">
        <v>0</v>
      </c>
      <c r="CA2772" s="43"/>
      <c r="CE2772" s="5"/>
      <c r="CF2772" s="11"/>
      <c r="CI2772" s="11"/>
      <c r="CJ2772" s="11">
        <v>0</v>
      </c>
      <c r="CM2772" s="11"/>
      <c r="CN2772" s="11"/>
      <c r="CR2772" s="43"/>
      <c r="CT2772" s="35"/>
      <c r="CU2772" s="11"/>
      <c r="CV2772" s="43"/>
      <c r="DB2772" s="107"/>
      <c r="DF2772" s="59"/>
      <c r="DK2772" s="11">
        <v>0</v>
      </c>
      <c r="DP2772" s="11"/>
      <c r="DQ2772" s="11"/>
      <c r="DR2772" s="11"/>
      <c r="DV2772" s="25"/>
      <c r="DZ2772" s="11"/>
      <c r="EA2772" s="11"/>
      <c r="EB2772" s="11">
        <v>0</v>
      </c>
      <c r="EC2772" s="11"/>
      <c r="ED2772" s="11"/>
      <c r="EG2772" s="43"/>
    </row>
    <row r="2773" spans="1:140">
      <c r="B2773" s="41" t="s">
        <v>6278</v>
      </c>
      <c r="C2773" s="41" t="s">
        <v>6279</v>
      </c>
      <c r="D2773" s="43" t="s">
        <v>6302</v>
      </c>
      <c r="E2773" s="43" t="s">
        <v>149</v>
      </c>
      <c r="F2773" s="43" t="s">
        <v>385</v>
      </c>
      <c r="G2773" s="43" t="s">
        <v>3872</v>
      </c>
      <c r="H2773" s="41"/>
      <c r="J2773" s="10">
        <v>42674</v>
      </c>
      <c r="K2773" s="10">
        <v>42674</v>
      </c>
      <c r="M2773" s="43" t="s">
        <v>2</v>
      </c>
      <c r="N2773" s="43" t="s">
        <v>8</v>
      </c>
      <c r="O2773" s="13" t="s">
        <v>4339</v>
      </c>
      <c r="P2773" s="11">
        <v>343655</v>
      </c>
      <c r="Q2773" s="41" t="s">
        <v>6281</v>
      </c>
      <c r="R2773" s="43" t="s">
        <v>438</v>
      </c>
      <c r="S2773" s="43">
        <f t="shared" si="87"/>
        <v>0.2</v>
      </c>
      <c r="T2773" s="11">
        <v>687.31</v>
      </c>
      <c r="U2773" s="9">
        <f t="shared" si="88"/>
        <v>687.31</v>
      </c>
      <c r="BE2773" s="42"/>
      <c r="BK2773" s="12"/>
      <c r="BS2773" s="11">
        <v>0</v>
      </c>
      <c r="BT2773" s="11">
        <v>687.31</v>
      </c>
      <c r="BW2773" s="11">
        <v>0</v>
      </c>
      <c r="CA2773" s="43"/>
      <c r="CF2773" s="11"/>
      <c r="CI2773" s="11"/>
      <c r="CJ2773" s="11">
        <v>0</v>
      </c>
      <c r="CM2773" s="11"/>
      <c r="CN2773" s="11"/>
      <c r="CR2773" s="43"/>
      <c r="CT2773" s="53"/>
      <c r="DB2773" s="108"/>
      <c r="DF2773" s="59"/>
      <c r="DK2773" s="11">
        <v>0</v>
      </c>
      <c r="DP2773" s="11"/>
      <c r="DQ2773" s="11"/>
      <c r="DR2773" s="11"/>
      <c r="DV2773" s="56"/>
      <c r="DZ2773" s="11"/>
      <c r="EA2773" s="11"/>
      <c r="EB2773" s="11">
        <v>0</v>
      </c>
      <c r="EC2773" s="11"/>
      <c r="ED2773" s="11"/>
      <c r="EG2773" s="43"/>
    </row>
    <row r="2774" spans="1:140">
      <c r="B2774" s="41" t="s">
        <v>6278</v>
      </c>
      <c r="C2774" s="41" t="s">
        <v>6279</v>
      </c>
      <c r="D2774" s="43" t="s">
        <v>6302</v>
      </c>
      <c r="E2774" s="43" t="s">
        <v>149</v>
      </c>
      <c r="F2774" s="43" t="s">
        <v>385</v>
      </c>
      <c r="G2774" s="43" t="s">
        <v>3872</v>
      </c>
      <c r="H2774" s="41"/>
      <c r="J2774" s="10">
        <v>42704</v>
      </c>
      <c r="K2774" s="10">
        <v>42704</v>
      </c>
      <c r="M2774" s="43" t="s">
        <v>2</v>
      </c>
      <c r="N2774" s="43" t="s">
        <v>8</v>
      </c>
      <c r="O2774" s="13" t="s">
        <v>4339</v>
      </c>
      <c r="P2774" s="11">
        <v>344330</v>
      </c>
      <c r="Q2774" s="41" t="s">
        <v>6281</v>
      </c>
      <c r="R2774" s="43" t="s">
        <v>438</v>
      </c>
      <c r="S2774" s="43">
        <f t="shared" si="87"/>
        <v>0.2</v>
      </c>
      <c r="T2774" s="11">
        <v>688.66</v>
      </c>
      <c r="U2774" s="9">
        <f t="shared" si="88"/>
        <v>688.66</v>
      </c>
      <c r="BE2774" s="42"/>
      <c r="BK2774" s="12"/>
      <c r="BS2774" s="11">
        <v>0</v>
      </c>
      <c r="BT2774" s="11">
        <v>688.66</v>
      </c>
      <c r="BW2774" s="11">
        <v>0</v>
      </c>
      <c r="CA2774" s="43"/>
      <c r="CF2774" s="11"/>
      <c r="CI2774" s="11"/>
      <c r="CJ2774" s="11">
        <v>0</v>
      </c>
      <c r="CM2774" s="11"/>
      <c r="CN2774" s="11"/>
      <c r="CR2774" s="43"/>
      <c r="CT2774" s="53"/>
      <c r="DB2774" s="108"/>
      <c r="DF2774" s="59"/>
      <c r="DK2774" s="11">
        <v>0</v>
      </c>
      <c r="DP2774" s="11"/>
      <c r="DQ2774" s="11"/>
      <c r="DR2774" s="11"/>
      <c r="DV2774" s="56"/>
      <c r="DZ2774" s="11"/>
      <c r="EA2774" s="11"/>
      <c r="EB2774" s="11">
        <v>0</v>
      </c>
      <c r="EC2774" s="11"/>
      <c r="ED2774" s="11"/>
      <c r="EG2774" s="43"/>
    </row>
    <row r="2775" spans="1:140">
      <c r="B2775" s="41" t="s">
        <v>6278</v>
      </c>
      <c r="C2775" s="41" t="s">
        <v>6279</v>
      </c>
      <c r="D2775" s="43" t="s">
        <v>6302</v>
      </c>
      <c r="E2775" s="43" t="s">
        <v>149</v>
      </c>
      <c r="F2775" s="43" t="s">
        <v>385</v>
      </c>
      <c r="G2775" s="43" t="s">
        <v>3872</v>
      </c>
      <c r="H2775" s="41"/>
      <c r="J2775" s="10">
        <v>42733</v>
      </c>
      <c r="K2775" s="10">
        <v>42735</v>
      </c>
      <c r="M2775" s="43" t="s">
        <v>2</v>
      </c>
      <c r="N2775" s="43" t="s">
        <v>8</v>
      </c>
      <c r="O2775" s="13" t="s">
        <v>4339</v>
      </c>
      <c r="P2775" s="11">
        <v>345006.66666666698</v>
      </c>
      <c r="Q2775" s="41" t="s">
        <v>6281</v>
      </c>
      <c r="R2775" s="43" t="s">
        <v>366</v>
      </c>
      <c r="S2775" s="43">
        <f t="shared" si="87"/>
        <v>0.15</v>
      </c>
      <c r="T2775" s="11">
        <v>517.51</v>
      </c>
      <c r="U2775" s="9">
        <f t="shared" si="88"/>
        <v>517.51</v>
      </c>
      <c r="BE2775" s="42"/>
      <c r="BK2775" s="12"/>
      <c r="BS2775" s="11">
        <v>0</v>
      </c>
      <c r="BT2775" s="11">
        <v>517.51</v>
      </c>
      <c r="BW2775" s="11">
        <v>0</v>
      </c>
      <c r="CA2775" s="43"/>
      <c r="CF2775" s="11"/>
      <c r="CI2775" s="11"/>
      <c r="CJ2775" s="11">
        <v>0</v>
      </c>
      <c r="CM2775" s="11"/>
      <c r="CN2775" s="11"/>
      <c r="CR2775" s="43"/>
      <c r="CT2775" s="53"/>
      <c r="DB2775" s="108"/>
      <c r="DF2775" s="59"/>
      <c r="DK2775" s="11">
        <v>0</v>
      </c>
      <c r="DP2775" s="11"/>
      <c r="DQ2775" s="11"/>
      <c r="DR2775" s="11"/>
      <c r="DV2775" s="56"/>
      <c r="DZ2775" s="11"/>
      <c r="EA2775" s="11"/>
      <c r="EB2775" s="11">
        <v>0</v>
      </c>
      <c r="EC2775" s="11"/>
      <c r="ED2775" s="11"/>
      <c r="EG2775" s="43"/>
    </row>
    <row r="2776" spans="1:140">
      <c r="A2776" s="41"/>
      <c r="B2776" s="41" t="s">
        <v>6278</v>
      </c>
      <c r="C2776" s="41" t="s">
        <v>6279</v>
      </c>
      <c r="D2776" s="43" t="s">
        <v>6302</v>
      </c>
      <c r="E2776" s="43" t="s">
        <v>149</v>
      </c>
      <c r="F2776" s="43" t="s">
        <v>385</v>
      </c>
      <c r="G2776" s="43" t="s">
        <v>3872</v>
      </c>
      <c r="H2776" s="41"/>
      <c r="I2776" s="41" t="s">
        <v>182</v>
      </c>
      <c r="J2776" s="10">
        <v>42766</v>
      </c>
      <c r="K2776" s="10">
        <v>42766</v>
      </c>
      <c r="L2776" s="41"/>
      <c r="M2776" s="43" t="s">
        <v>2</v>
      </c>
      <c r="N2776" s="43" t="s">
        <v>8</v>
      </c>
      <c r="O2776" s="13" t="s">
        <v>5417</v>
      </c>
      <c r="P2776" s="11">
        <v>345600</v>
      </c>
      <c r="Q2776" s="41" t="s">
        <v>6281</v>
      </c>
      <c r="R2776" s="43" t="s">
        <v>366</v>
      </c>
      <c r="S2776" s="43">
        <f t="shared" si="87"/>
        <v>0.15</v>
      </c>
      <c r="T2776" s="11">
        <v>518.4</v>
      </c>
      <c r="U2776" s="9">
        <f t="shared" si="88"/>
        <v>518.4</v>
      </c>
      <c r="V2776" s="41"/>
      <c r="W2776" s="41"/>
      <c r="X2776" s="41"/>
      <c r="Y2776" s="41"/>
      <c r="Z2776" s="41"/>
      <c r="AA2776" s="41"/>
      <c r="AB2776" s="41"/>
      <c r="AC2776" s="41"/>
      <c r="AD2776" s="41"/>
      <c r="AE2776" s="41"/>
      <c r="AF2776" s="41"/>
      <c r="AG2776" s="41"/>
      <c r="AH2776" s="41"/>
      <c r="AI2776" s="41"/>
      <c r="AJ2776" s="41"/>
      <c r="AK2776" s="41"/>
      <c r="AL2776" s="41"/>
      <c r="AM2776" s="41"/>
      <c r="AN2776" s="41"/>
      <c r="AO2776" s="41"/>
      <c r="AP2776" s="41"/>
      <c r="AQ2776" s="41"/>
      <c r="AR2776" s="41"/>
      <c r="AS2776" s="41"/>
      <c r="AT2776" s="41"/>
      <c r="AU2776" s="41"/>
      <c r="AV2776" s="41"/>
      <c r="AW2776" s="41"/>
      <c r="AX2776" s="41"/>
      <c r="AY2776" s="41"/>
      <c r="AZ2776" s="41"/>
      <c r="BA2776" s="41"/>
      <c r="BB2776" s="41"/>
      <c r="BC2776" s="41"/>
      <c r="BD2776" s="41"/>
      <c r="BE2776" s="41"/>
      <c r="BF2776" s="41"/>
      <c r="BG2776" s="41"/>
      <c r="BH2776" s="41"/>
      <c r="BI2776" s="41"/>
      <c r="BJ2776" s="41"/>
      <c r="BK2776" s="12"/>
      <c r="BL2776" s="41"/>
      <c r="BM2776" s="41"/>
      <c r="BN2776" s="41"/>
      <c r="BO2776" s="41"/>
      <c r="BP2776" s="41"/>
      <c r="BQ2776" s="41"/>
      <c r="BR2776" s="41"/>
      <c r="BS2776" s="41">
        <v>0</v>
      </c>
      <c r="BT2776" s="11">
        <v>518.4</v>
      </c>
      <c r="BU2776" s="41"/>
      <c r="BV2776" s="41"/>
      <c r="BW2776" s="11"/>
      <c r="BX2776" s="41"/>
      <c r="BY2776" s="41"/>
      <c r="BZ2776" s="41"/>
      <c r="CA2776" s="43"/>
      <c r="CB2776" s="41"/>
      <c r="CC2776" s="41"/>
      <c r="CD2776" s="41"/>
      <c r="CE2776" s="11"/>
      <c r="CF2776" s="11"/>
      <c r="CG2776" s="41"/>
      <c r="CH2776" s="41"/>
      <c r="CI2776" s="11"/>
      <c r="CJ2776" s="11">
        <v>0</v>
      </c>
      <c r="CK2776" s="41"/>
      <c r="CL2776" s="41"/>
      <c r="CM2776" s="43"/>
      <c r="CN2776" s="11"/>
      <c r="CO2776" s="41"/>
      <c r="CP2776" s="41"/>
      <c r="CQ2776" s="41"/>
      <c r="CR2776" s="43"/>
      <c r="CS2776" s="41"/>
      <c r="CT2776" s="100"/>
      <c r="CU2776" s="11"/>
      <c r="CV2776" s="43"/>
      <c r="CW2776" s="41"/>
      <c r="DA2776" s="41"/>
      <c r="DB2776" s="108"/>
      <c r="DE2776" s="41"/>
      <c r="DF2776" s="63"/>
      <c r="DG2776" s="41"/>
      <c r="DH2776" s="41"/>
      <c r="DI2776" s="41"/>
      <c r="DJ2776" s="41"/>
      <c r="DK2776" s="11">
        <v>0</v>
      </c>
      <c r="DL2776" s="41"/>
      <c r="DM2776" s="41"/>
      <c r="DN2776" s="41"/>
      <c r="DO2776" s="41"/>
      <c r="DP2776" s="11"/>
      <c r="DQ2776" s="41"/>
      <c r="DR2776" s="11"/>
      <c r="DS2776" s="41"/>
      <c r="DT2776" s="41"/>
      <c r="DU2776" s="41"/>
      <c r="DV2776" s="56"/>
      <c r="DW2776" s="41"/>
      <c r="DX2776" s="41"/>
      <c r="DY2776" s="41"/>
      <c r="DZ2776" s="11"/>
      <c r="EA2776" s="41"/>
      <c r="EB2776" s="11">
        <v>0</v>
      </c>
      <c r="EC2776" s="41"/>
      <c r="ED2776" s="11"/>
      <c r="EE2776" s="41"/>
      <c r="EF2776" s="41"/>
      <c r="EG2776" s="43"/>
      <c r="EH2776" s="41"/>
      <c r="EI2776" s="41"/>
      <c r="EJ2776" s="41"/>
    </row>
    <row r="2777" spans="1:140">
      <c r="A2777" s="41"/>
      <c r="B2777" s="41" t="s">
        <v>6278</v>
      </c>
      <c r="C2777" s="41" t="s">
        <v>6279</v>
      </c>
      <c r="D2777" s="43" t="s">
        <v>6302</v>
      </c>
      <c r="E2777" s="43" t="s">
        <v>149</v>
      </c>
      <c r="F2777" s="43" t="s">
        <v>385</v>
      </c>
      <c r="G2777" s="43" t="s">
        <v>3872</v>
      </c>
      <c r="H2777" s="41"/>
      <c r="I2777" s="41" t="s">
        <v>182</v>
      </c>
      <c r="J2777" s="10">
        <v>42794</v>
      </c>
      <c r="K2777" s="10">
        <v>42794</v>
      </c>
      <c r="L2777" s="41"/>
      <c r="M2777" s="43" t="s">
        <v>2</v>
      </c>
      <c r="N2777" s="43" t="s">
        <v>8</v>
      </c>
      <c r="O2777" s="13" t="s">
        <v>5417</v>
      </c>
      <c r="P2777" s="11">
        <v>346106.66666669998</v>
      </c>
      <c r="Q2777" s="41" t="s">
        <v>6281</v>
      </c>
      <c r="R2777" s="43" t="s">
        <v>366</v>
      </c>
      <c r="S2777" s="43">
        <f t="shared" si="87"/>
        <v>0.15</v>
      </c>
      <c r="T2777" s="11">
        <v>519.16</v>
      </c>
      <c r="U2777" s="9">
        <f t="shared" si="88"/>
        <v>519.16</v>
      </c>
      <c r="V2777" s="41"/>
      <c r="W2777" s="41"/>
      <c r="X2777" s="41"/>
      <c r="Y2777" s="41"/>
      <c r="Z2777" s="41"/>
      <c r="AA2777" s="41"/>
      <c r="AB2777" s="41"/>
      <c r="AC2777" s="41"/>
      <c r="AD2777" s="41"/>
      <c r="AE2777" s="41"/>
      <c r="AF2777" s="41"/>
      <c r="AG2777" s="41"/>
      <c r="AH2777" s="41"/>
      <c r="AI2777" s="41"/>
      <c r="AJ2777" s="41"/>
      <c r="AK2777" s="41"/>
      <c r="AL2777" s="41"/>
      <c r="AM2777" s="41"/>
      <c r="AN2777" s="41"/>
      <c r="AO2777" s="41"/>
      <c r="AP2777" s="41"/>
      <c r="AQ2777" s="41"/>
      <c r="AR2777" s="41"/>
      <c r="AS2777" s="41"/>
      <c r="AT2777" s="41"/>
      <c r="AU2777" s="41"/>
      <c r="AV2777" s="41"/>
      <c r="AW2777" s="41"/>
      <c r="AX2777" s="41"/>
      <c r="AY2777" s="41"/>
      <c r="AZ2777" s="41"/>
      <c r="BA2777" s="41"/>
      <c r="BB2777" s="41"/>
      <c r="BC2777" s="41"/>
      <c r="BD2777" s="41"/>
      <c r="BE2777" s="41"/>
      <c r="BF2777" s="41"/>
      <c r="BG2777" s="41"/>
      <c r="BH2777" s="41"/>
      <c r="BI2777" s="41"/>
      <c r="BJ2777" s="41"/>
      <c r="BK2777" s="12"/>
      <c r="BL2777" s="41"/>
      <c r="BM2777" s="41"/>
      <c r="BN2777" s="41"/>
      <c r="BO2777" s="41"/>
      <c r="BP2777" s="41"/>
      <c r="BQ2777" s="41"/>
      <c r="BR2777" s="41"/>
      <c r="BS2777" s="41">
        <v>0</v>
      </c>
      <c r="BT2777" s="11">
        <v>519.16</v>
      </c>
      <c r="BU2777" s="41"/>
      <c r="BV2777" s="41"/>
      <c r="BW2777" s="11"/>
      <c r="BX2777" s="41"/>
      <c r="BY2777" s="41"/>
      <c r="BZ2777" s="41"/>
      <c r="CA2777" s="43"/>
      <c r="CB2777" s="41"/>
      <c r="CC2777" s="41"/>
      <c r="CD2777" s="41"/>
      <c r="CE2777" s="11"/>
      <c r="CF2777" s="11"/>
      <c r="CG2777" s="41"/>
      <c r="CH2777" s="41"/>
      <c r="CI2777" s="11"/>
      <c r="CJ2777" s="11">
        <v>0</v>
      </c>
      <c r="CK2777" s="41"/>
      <c r="CL2777" s="41"/>
      <c r="CM2777" s="43"/>
      <c r="CN2777" s="11"/>
      <c r="CO2777" s="41"/>
      <c r="CP2777" s="41"/>
      <c r="CQ2777" s="41"/>
      <c r="CR2777" s="43"/>
      <c r="CS2777" s="41"/>
      <c r="CT2777" s="100"/>
      <c r="CU2777" s="11"/>
      <c r="CV2777" s="43"/>
      <c r="CW2777" s="41"/>
      <c r="DA2777" s="41"/>
      <c r="DB2777" s="108"/>
      <c r="DE2777" s="41"/>
      <c r="DF2777" s="63"/>
      <c r="DG2777" s="41"/>
      <c r="DH2777" s="41"/>
      <c r="DI2777" s="41"/>
      <c r="DJ2777" s="41"/>
      <c r="DK2777" s="11">
        <v>0</v>
      </c>
      <c r="DL2777" s="41"/>
      <c r="DM2777" s="41"/>
      <c r="DN2777" s="41"/>
      <c r="DO2777" s="41"/>
      <c r="DP2777" s="11"/>
      <c r="DQ2777" s="41"/>
      <c r="DR2777" s="11"/>
      <c r="DS2777" s="41"/>
      <c r="DT2777" s="41"/>
      <c r="DU2777" s="41"/>
      <c r="DV2777" s="56"/>
      <c r="DW2777" s="41"/>
      <c r="DX2777" s="41"/>
      <c r="DY2777" s="41"/>
      <c r="DZ2777" s="11"/>
      <c r="EA2777" s="41"/>
      <c r="EB2777" s="11">
        <v>0</v>
      </c>
      <c r="EC2777" s="41"/>
      <c r="ED2777" s="11"/>
      <c r="EE2777" s="41"/>
      <c r="EF2777" s="41"/>
      <c r="EG2777" s="43"/>
      <c r="EH2777" s="41"/>
      <c r="EI2777" s="41"/>
      <c r="EJ2777" s="41"/>
    </row>
    <row r="2778" spans="1:140">
      <c r="A2778" s="41"/>
      <c r="B2778" s="41" t="s">
        <v>6278</v>
      </c>
      <c r="C2778" s="41" t="s">
        <v>6279</v>
      </c>
      <c r="D2778" s="43" t="s">
        <v>6302</v>
      </c>
      <c r="E2778" s="43" t="s">
        <v>149</v>
      </c>
      <c r="F2778" s="43" t="s">
        <v>385</v>
      </c>
      <c r="G2778" s="43" t="s">
        <v>3872</v>
      </c>
      <c r="H2778" s="41"/>
      <c r="I2778" s="41" t="s">
        <v>182</v>
      </c>
      <c r="J2778" s="10">
        <v>42825</v>
      </c>
      <c r="K2778" s="10">
        <v>42825</v>
      </c>
      <c r="L2778" s="41"/>
      <c r="M2778" s="43" t="s">
        <v>2</v>
      </c>
      <c r="N2778" s="43" t="s">
        <v>8</v>
      </c>
      <c r="O2778" s="13" t="s">
        <v>5417</v>
      </c>
      <c r="P2778" s="11">
        <v>346613.33333330002</v>
      </c>
      <c r="Q2778" s="41" t="s">
        <v>6281</v>
      </c>
      <c r="R2778" s="43" t="s">
        <v>366</v>
      </c>
      <c r="S2778" s="43">
        <f t="shared" si="87"/>
        <v>0.15</v>
      </c>
      <c r="T2778" s="11">
        <v>519.91999999999996</v>
      </c>
      <c r="U2778" s="9">
        <f t="shared" si="88"/>
        <v>519.91999999999996</v>
      </c>
      <c r="V2778" s="41"/>
      <c r="W2778" s="41"/>
      <c r="X2778" s="41"/>
      <c r="Y2778" s="41"/>
      <c r="Z2778" s="41"/>
      <c r="AA2778" s="41"/>
      <c r="AB2778" s="41"/>
      <c r="AC2778" s="41"/>
      <c r="AD2778" s="41"/>
      <c r="AE2778" s="41"/>
      <c r="AF2778" s="41"/>
      <c r="AG2778" s="41"/>
      <c r="AH2778" s="41"/>
      <c r="AI2778" s="41"/>
      <c r="AJ2778" s="41"/>
      <c r="AK2778" s="41"/>
      <c r="AL2778" s="41"/>
      <c r="AM2778" s="41"/>
      <c r="AN2778" s="41"/>
      <c r="AO2778" s="41"/>
      <c r="AP2778" s="41"/>
      <c r="AQ2778" s="41"/>
      <c r="AR2778" s="41"/>
      <c r="AS2778" s="41"/>
      <c r="AT2778" s="41"/>
      <c r="AU2778" s="41"/>
      <c r="AV2778" s="41"/>
      <c r="AW2778" s="41"/>
      <c r="AX2778" s="41"/>
      <c r="AY2778" s="41"/>
      <c r="AZ2778" s="41"/>
      <c r="BA2778" s="41"/>
      <c r="BB2778" s="41"/>
      <c r="BC2778" s="41"/>
      <c r="BD2778" s="41"/>
      <c r="BE2778" s="41"/>
      <c r="BF2778" s="41"/>
      <c r="BG2778" s="41"/>
      <c r="BH2778" s="41"/>
      <c r="BI2778" s="41"/>
      <c r="BJ2778" s="41"/>
      <c r="BK2778" s="12"/>
      <c r="BL2778" s="41"/>
      <c r="BM2778" s="41"/>
      <c r="BN2778" s="41"/>
      <c r="BO2778" s="41"/>
      <c r="BP2778" s="41"/>
      <c r="BQ2778" s="41"/>
      <c r="BR2778" s="41"/>
      <c r="BS2778" s="41">
        <v>0</v>
      </c>
      <c r="BT2778" s="11">
        <v>519.91999999999996</v>
      </c>
      <c r="BU2778" s="41"/>
      <c r="BV2778" s="41"/>
      <c r="BW2778" s="11"/>
      <c r="BX2778" s="41"/>
      <c r="BY2778" s="41"/>
      <c r="BZ2778" s="41"/>
      <c r="CA2778" s="43"/>
      <c r="CB2778" s="41"/>
      <c r="CC2778" s="41"/>
      <c r="CD2778" s="41"/>
      <c r="CE2778" s="11"/>
      <c r="CF2778" s="11"/>
      <c r="CG2778" s="41"/>
      <c r="CH2778" s="41"/>
      <c r="CI2778" s="11"/>
      <c r="CJ2778" s="11">
        <v>0</v>
      </c>
      <c r="CK2778" s="41"/>
      <c r="CL2778" s="41"/>
      <c r="CM2778" s="43"/>
      <c r="CN2778" s="11"/>
      <c r="CO2778" s="41"/>
      <c r="CP2778" s="41"/>
      <c r="CQ2778" s="41"/>
      <c r="CR2778" s="43"/>
      <c r="CS2778" s="41"/>
      <c r="CT2778" s="100"/>
      <c r="CU2778" s="11"/>
      <c r="CV2778" s="43"/>
      <c r="CW2778" s="41"/>
      <c r="DA2778" s="41"/>
      <c r="DB2778" s="108"/>
      <c r="DE2778" s="41"/>
      <c r="DF2778" s="63"/>
      <c r="DG2778" s="41"/>
      <c r="DH2778" s="41"/>
      <c r="DI2778" s="41"/>
      <c r="DJ2778" s="41"/>
      <c r="DK2778" s="11">
        <v>0</v>
      </c>
      <c r="DL2778" s="41"/>
      <c r="DM2778" s="41"/>
      <c r="DN2778" s="41"/>
      <c r="DO2778" s="41"/>
      <c r="DP2778" s="11"/>
      <c r="DQ2778" s="41"/>
      <c r="DR2778" s="11"/>
      <c r="DS2778" s="41"/>
      <c r="DT2778" s="41"/>
      <c r="DU2778" s="41"/>
      <c r="DV2778" s="56"/>
      <c r="DW2778" s="41"/>
      <c r="DX2778" s="41"/>
      <c r="DY2778" s="41"/>
      <c r="DZ2778" s="11"/>
      <c r="EA2778" s="41"/>
      <c r="EB2778" s="11">
        <v>0</v>
      </c>
      <c r="EC2778" s="41"/>
      <c r="ED2778" s="11"/>
      <c r="EE2778" s="41"/>
      <c r="EF2778" s="41"/>
      <c r="EG2778" s="43"/>
      <c r="EH2778" s="41"/>
      <c r="EI2778" s="41"/>
      <c r="EJ2778" s="41"/>
    </row>
    <row r="2779" spans="1:140">
      <c r="B2779" s="41" t="s">
        <v>6278</v>
      </c>
      <c r="C2779" s="41" t="s">
        <v>6279</v>
      </c>
      <c r="D2779" s="43" t="s">
        <v>6303</v>
      </c>
      <c r="E2779" s="43" t="s">
        <v>149</v>
      </c>
      <c r="F2779" s="43" t="s">
        <v>3169</v>
      </c>
      <c r="G2779" s="43" t="s">
        <v>3170</v>
      </c>
      <c r="H2779" s="41"/>
      <c r="J2779" s="10">
        <v>42551</v>
      </c>
      <c r="K2779" s="10">
        <v>42552</v>
      </c>
      <c r="M2779" s="43" t="s">
        <v>152</v>
      </c>
      <c r="N2779" s="43" t="s">
        <v>153</v>
      </c>
      <c r="O2779" s="13" t="s">
        <v>765</v>
      </c>
      <c r="P2779" s="11">
        <v>26466182.759481002</v>
      </c>
      <c r="Q2779" s="41" t="s">
        <v>6281</v>
      </c>
      <c r="R2779" s="43" t="s">
        <v>3171</v>
      </c>
      <c r="S2779" s="43">
        <f t="shared" si="87"/>
        <v>5.0077784999999997</v>
      </c>
      <c r="T2779" s="11">
        <v>1325367.81</v>
      </c>
      <c r="U2779" s="9">
        <f t="shared" si="88"/>
        <v>1325367.81</v>
      </c>
      <c r="BE2779" s="42"/>
      <c r="BK2779" s="12"/>
      <c r="BS2779" s="11"/>
      <c r="BT2779" s="11">
        <v>266327.99</v>
      </c>
      <c r="BW2779" s="11"/>
      <c r="CA2779" s="43"/>
      <c r="CE2779" s="5"/>
      <c r="CF2779" s="11"/>
      <c r="CI2779" s="11">
        <v>7215.04</v>
      </c>
      <c r="CJ2779" s="11"/>
      <c r="CM2779" s="11">
        <v>1051824.78</v>
      </c>
      <c r="CN2779" s="11"/>
      <c r="CR2779" s="43"/>
      <c r="CT2779" s="35"/>
      <c r="CU2779" s="11"/>
      <c r="CV2779" s="43"/>
      <c r="DB2779" s="108"/>
      <c r="DF2779" s="11"/>
      <c r="DK2779" s="11"/>
      <c r="DP2779" s="11"/>
      <c r="DQ2779" s="11"/>
      <c r="DR2779" s="11"/>
      <c r="DV2779" s="56"/>
      <c r="DZ2779" s="11"/>
      <c r="EA2779" s="11"/>
      <c r="EB2779" s="11"/>
      <c r="EC2779" s="11"/>
      <c r="ED2779" s="11"/>
      <c r="EG2779" s="43"/>
    </row>
    <row r="2780" spans="1:140">
      <c r="B2780" s="41" t="s">
        <v>6278</v>
      </c>
      <c r="C2780" s="41" t="s">
        <v>6279</v>
      </c>
      <c r="D2780" s="43" t="s">
        <v>6304</v>
      </c>
      <c r="E2780" s="43" t="s">
        <v>149</v>
      </c>
      <c r="F2780" s="43" t="s">
        <v>698</v>
      </c>
      <c r="G2780" s="43" t="s">
        <v>5112</v>
      </c>
      <c r="H2780" s="41"/>
      <c r="J2780" s="10">
        <v>42277</v>
      </c>
      <c r="K2780" s="10">
        <v>42277</v>
      </c>
      <c r="M2780" s="43" t="s">
        <v>152</v>
      </c>
      <c r="N2780" s="43" t="s">
        <v>153</v>
      </c>
      <c r="O2780" s="13" t="s">
        <v>699</v>
      </c>
      <c r="P2780" s="11">
        <v>622284696.76090002</v>
      </c>
      <c r="Q2780" s="41" t="s">
        <v>6281</v>
      </c>
      <c r="R2780" s="43" t="s">
        <v>700</v>
      </c>
      <c r="S2780" s="43">
        <f t="shared" si="87"/>
        <v>0.58040000000000003</v>
      </c>
      <c r="T2780" s="11">
        <v>3611740.38</v>
      </c>
      <c r="U2780" s="9">
        <f t="shared" si="88"/>
        <v>3611740.38</v>
      </c>
      <c r="BE2780" s="42"/>
      <c r="BK2780" s="12">
        <v>0</v>
      </c>
      <c r="BS2780" s="11"/>
      <c r="BT2780" s="11">
        <v>0</v>
      </c>
      <c r="BW2780" s="11"/>
      <c r="CA2780" s="43"/>
      <c r="CE2780" s="5"/>
      <c r="CF2780" s="11">
        <v>0</v>
      </c>
      <c r="CI2780" s="11">
        <v>544499.11</v>
      </c>
      <c r="CJ2780" s="11">
        <v>3067241.27</v>
      </c>
      <c r="CM2780" s="11"/>
      <c r="CN2780" s="11">
        <v>0</v>
      </c>
      <c r="CR2780" s="43">
        <v>0</v>
      </c>
      <c r="CT2780" s="98">
        <v>0</v>
      </c>
      <c r="CU2780" s="11"/>
      <c r="CV2780" s="43"/>
      <c r="DB2780" s="105">
        <v>0</v>
      </c>
      <c r="DF2780" s="11">
        <v>0</v>
      </c>
      <c r="DK2780" s="11"/>
      <c r="DP2780" s="11">
        <v>0</v>
      </c>
      <c r="DQ2780" s="11"/>
      <c r="DR2780" s="11">
        <v>0</v>
      </c>
      <c r="DV2780" s="55">
        <v>0</v>
      </c>
      <c r="DZ2780" s="11">
        <v>0</v>
      </c>
      <c r="EA2780" s="11"/>
      <c r="EB2780" s="11"/>
      <c r="EC2780" s="11"/>
      <c r="ED2780" s="11">
        <v>0</v>
      </c>
      <c r="EG2780" s="43">
        <v>0</v>
      </c>
    </row>
    <row r="2781" spans="1:140">
      <c r="B2781" s="41" t="s">
        <v>6278</v>
      </c>
      <c r="C2781" s="41" t="s">
        <v>6279</v>
      </c>
      <c r="D2781" s="43" t="s">
        <v>6304</v>
      </c>
      <c r="E2781" s="43" t="s">
        <v>149</v>
      </c>
      <c r="F2781" s="43" t="s">
        <v>698</v>
      </c>
      <c r="G2781" s="43" t="s">
        <v>5112</v>
      </c>
      <c r="H2781" s="41"/>
      <c r="J2781" s="10">
        <v>42369</v>
      </c>
      <c r="K2781" s="10">
        <v>42369</v>
      </c>
      <c r="M2781" s="43" t="s">
        <v>152</v>
      </c>
      <c r="N2781" s="43" t="s">
        <v>153</v>
      </c>
      <c r="O2781" s="13" t="s">
        <v>1611</v>
      </c>
      <c r="P2781" s="11">
        <v>621673402.60000002</v>
      </c>
      <c r="Q2781" s="41" t="s">
        <v>6281</v>
      </c>
      <c r="R2781" s="43" t="s">
        <v>1612</v>
      </c>
      <c r="S2781" s="43">
        <f t="shared" si="87"/>
        <v>1.0498000000000001</v>
      </c>
      <c r="T2781" s="11">
        <v>6526327.3799999999</v>
      </c>
      <c r="U2781" s="9">
        <f t="shared" si="88"/>
        <v>6526327.3799999999</v>
      </c>
      <c r="BE2781" s="42"/>
      <c r="BK2781" s="12">
        <v>0</v>
      </c>
      <c r="BS2781" s="11"/>
      <c r="BT2781" s="11">
        <v>0</v>
      </c>
      <c r="BW2781" s="11"/>
      <c r="CA2781" s="43"/>
      <c r="CE2781" s="5"/>
      <c r="CF2781" s="11">
        <v>0</v>
      </c>
      <c r="CI2781" s="11">
        <v>953647</v>
      </c>
      <c r="CJ2781" s="11">
        <v>5572680.3799999999</v>
      </c>
      <c r="CM2781" s="11"/>
      <c r="CN2781" s="11">
        <v>0</v>
      </c>
      <c r="CR2781" s="43">
        <v>0</v>
      </c>
      <c r="CT2781" s="98">
        <v>0</v>
      </c>
      <c r="CU2781" s="11"/>
      <c r="CV2781" s="43"/>
      <c r="DB2781" s="105">
        <v>0</v>
      </c>
      <c r="DF2781" s="11">
        <v>0</v>
      </c>
      <c r="DK2781" s="11"/>
      <c r="DP2781" s="11">
        <v>0</v>
      </c>
      <c r="DQ2781" s="11"/>
      <c r="DR2781" s="11">
        <v>0</v>
      </c>
      <c r="DV2781" s="55">
        <v>0</v>
      </c>
      <c r="DZ2781" s="11">
        <v>0</v>
      </c>
      <c r="EA2781" s="11"/>
      <c r="EB2781" s="11"/>
      <c r="EC2781" s="11"/>
      <c r="ED2781" s="11">
        <v>0</v>
      </c>
      <c r="EG2781" s="43">
        <v>0</v>
      </c>
    </row>
    <row r="2782" spans="1:140">
      <c r="B2782" s="41" t="s">
        <v>6278</v>
      </c>
      <c r="C2782" s="41" t="s">
        <v>6279</v>
      </c>
      <c r="D2782" s="43" t="s">
        <v>6304</v>
      </c>
      <c r="E2782" s="43" t="s">
        <v>149</v>
      </c>
      <c r="F2782" s="43" t="s">
        <v>698</v>
      </c>
      <c r="G2782" s="43" t="s">
        <v>5112</v>
      </c>
      <c r="H2782" s="41"/>
      <c r="J2782" s="10">
        <v>42460</v>
      </c>
      <c r="K2782" s="10">
        <v>42460</v>
      </c>
      <c r="M2782" s="43" t="s">
        <v>152</v>
      </c>
      <c r="N2782" s="43" t="s">
        <v>153</v>
      </c>
      <c r="O2782" s="13" t="s">
        <v>2241</v>
      </c>
      <c r="P2782" s="11">
        <v>630798197.70000005</v>
      </c>
      <c r="Q2782" s="41" t="s">
        <v>6281</v>
      </c>
      <c r="R2782" s="43" t="s">
        <v>2242</v>
      </c>
      <c r="S2782" s="43">
        <f t="shared" si="87"/>
        <v>1.0004000000000002</v>
      </c>
      <c r="T2782" s="11">
        <v>6310505.1699999999</v>
      </c>
      <c r="U2782" s="9">
        <f t="shared" si="88"/>
        <v>6310505.1699999999</v>
      </c>
      <c r="BE2782" s="42"/>
      <c r="BK2782" s="12">
        <v>0</v>
      </c>
      <c r="BS2782" s="11"/>
      <c r="BT2782" s="11">
        <v>0</v>
      </c>
      <c r="BW2782" s="11"/>
      <c r="CA2782" s="43"/>
      <c r="CE2782" s="5"/>
      <c r="CF2782" s="11">
        <v>0</v>
      </c>
      <c r="CI2782" s="11">
        <v>942412.51</v>
      </c>
      <c r="CJ2782" s="11">
        <v>5096218.6399999997</v>
      </c>
      <c r="CM2782" s="11">
        <v>271874.02</v>
      </c>
      <c r="CN2782" s="11">
        <v>0</v>
      </c>
      <c r="CR2782" s="43">
        <v>0</v>
      </c>
      <c r="CT2782" s="98">
        <v>0</v>
      </c>
      <c r="CU2782" s="11"/>
      <c r="CV2782" s="43"/>
      <c r="DB2782" s="105">
        <v>0</v>
      </c>
      <c r="DF2782" s="11">
        <v>0</v>
      </c>
      <c r="DK2782" s="11"/>
      <c r="DP2782" s="11">
        <v>0</v>
      </c>
      <c r="DQ2782" s="11"/>
      <c r="DR2782" s="11">
        <v>0</v>
      </c>
      <c r="DV2782" s="55">
        <v>0</v>
      </c>
      <c r="DZ2782" s="11">
        <v>0</v>
      </c>
      <c r="EA2782" s="11"/>
      <c r="EB2782" s="11"/>
      <c r="EC2782" s="11"/>
      <c r="ED2782" s="11">
        <v>0</v>
      </c>
      <c r="EG2782" s="43">
        <v>0</v>
      </c>
    </row>
    <row r="2783" spans="1:140">
      <c r="B2783" s="41" t="s">
        <v>6278</v>
      </c>
      <c r="C2783" s="41" t="s">
        <v>6279</v>
      </c>
      <c r="D2783" s="43" t="s">
        <v>6304</v>
      </c>
      <c r="E2783" s="43" t="s">
        <v>149</v>
      </c>
      <c r="F2783" s="43" t="s">
        <v>698</v>
      </c>
      <c r="G2783" s="43" t="s">
        <v>5112</v>
      </c>
      <c r="H2783" s="41"/>
      <c r="J2783" s="10">
        <v>42551</v>
      </c>
      <c r="K2783" s="10">
        <v>42551</v>
      </c>
      <c r="M2783" s="43" t="s">
        <v>152</v>
      </c>
      <c r="N2783" s="43" t="s">
        <v>153</v>
      </c>
      <c r="O2783" s="13" t="s">
        <v>2855</v>
      </c>
      <c r="P2783" s="11">
        <v>638515475.93494594</v>
      </c>
      <c r="Q2783" s="41" t="s">
        <v>6281</v>
      </c>
      <c r="R2783" s="43" t="s">
        <v>2856</v>
      </c>
      <c r="S2783" s="43">
        <f t="shared" si="87"/>
        <v>2.4226000000000001</v>
      </c>
      <c r="T2783" s="11">
        <v>15468675.920000002</v>
      </c>
      <c r="U2783" s="9">
        <f t="shared" si="88"/>
        <v>15468675.920000002</v>
      </c>
      <c r="BE2783" s="42"/>
      <c r="BK2783" s="12"/>
      <c r="BS2783" s="11"/>
      <c r="BT2783" s="11">
        <v>6248512.4500000002</v>
      </c>
      <c r="BW2783" s="11"/>
      <c r="CA2783" s="43"/>
      <c r="CE2783" s="5"/>
      <c r="CF2783" s="11"/>
      <c r="CI2783" s="11">
        <v>1261706.58</v>
      </c>
      <c r="CJ2783" s="11">
        <v>7042187.1799999997</v>
      </c>
      <c r="CM2783" s="11">
        <v>916269.71</v>
      </c>
      <c r="CN2783" s="11"/>
      <c r="CR2783" s="43"/>
      <c r="CT2783" s="53"/>
      <c r="CU2783" s="11"/>
      <c r="CV2783" s="43"/>
      <c r="DB2783" s="108"/>
      <c r="DF2783" s="11"/>
      <c r="DK2783" s="11"/>
      <c r="DP2783" s="11"/>
      <c r="DQ2783" s="11"/>
      <c r="DR2783" s="11"/>
      <c r="DV2783" s="56"/>
      <c r="DZ2783" s="11"/>
      <c r="EA2783" s="11"/>
      <c r="EB2783" s="11"/>
      <c r="EC2783" s="11"/>
      <c r="ED2783" s="11"/>
      <c r="EG2783" s="43"/>
    </row>
    <row r="2784" spans="1:140">
      <c r="B2784" s="41" t="s">
        <v>6278</v>
      </c>
      <c r="C2784" s="41" t="s">
        <v>6279</v>
      </c>
      <c r="D2784" s="43" t="s">
        <v>6304</v>
      </c>
      <c r="E2784" s="43" t="s">
        <v>149</v>
      </c>
      <c r="F2784" s="43" t="s">
        <v>698</v>
      </c>
      <c r="G2784" s="43" t="s">
        <v>3797</v>
      </c>
      <c r="H2784" s="41"/>
      <c r="J2784" s="10">
        <v>42643</v>
      </c>
      <c r="K2784" s="10">
        <v>42643</v>
      </c>
      <c r="M2784" s="43" t="s">
        <v>152</v>
      </c>
      <c r="N2784" s="43" t="s">
        <v>153</v>
      </c>
      <c r="O2784" s="13" t="s">
        <v>3798</v>
      </c>
      <c r="P2784" s="11">
        <v>653047388.79999995</v>
      </c>
      <c r="Q2784" s="41" t="s">
        <v>6281</v>
      </c>
      <c r="R2784" s="43" t="s">
        <v>3799</v>
      </c>
      <c r="S2784" s="43">
        <f t="shared" si="87"/>
        <v>0.64989999999999992</v>
      </c>
      <c r="T2784" s="11">
        <v>4244154.9800000004</v>
      </c>
      <c r="U2784" s="9">
        <f t="shared" si="88"/>
        <v>4246767.1700000009</v>
      </c>
      <c r="BE2784" s="42"/>
      <c r="BK2784" s="12"/>
      <c r="BS2784" s="11"/>
      <c r="BT2784" s="11">
        <v>0</v>
      </c>
      <c r="BW2784" s="11"/>
      <c r="CA2784" s="43">
        <v>2612.19</v>
      </c>
      <c r="CE2784" s="5"/>
      <c r="CF2784" s="11"/>
      <c r="CI2784" s="11">
        <v>561620.75</v>
      </c>
      <c r="CJ2784" s="11">
        <v>3625066.06</v>
      </c>
      <c r="CM2784" s="11">
        <v>57468.17</v>
      </c>
      <c r="CN2784" s="11"/>
      <c r="CR2784" s="43"/>
      <c r="CT2784" s="35"/>
      <c r="CU2784" s="11"/>
      <c r="CV2784" s="43"/>
      <c r="DB2784" s="107"/>
      <c r="DF2784" s="16"/>
      <c r="DK2784" s="11"/>
      <c r="DP2784" s="11"/>
      <c r="DQ2784" s="11"/>
      <c r="DR2784" s="11"/>
      <c r="DV2784" s="25"/>
      <c r="DZ2784" s="11"/>
      <c r="EA2784" s="11"/>
      <c r="EB2784" s="11"/>
      <c r="EC2784" s="11"/>
      <c r="ED2784" s="11"/>
      <c r="EG2784" s="43"/>
    </row>
    <row r="2785" spans="1:140">
      <c r="B2785" s="41" t="s">
        <v>6278</v>
      </c>
      <c r="C2785" s="41" t="s">
        <v>6279</v>
      </c>
      <c r="D2785" s="43" t="s">
        <v>6304</v>
      </c>
      <c r="E2785" s="43" t="s">
        <v>149</v>
      </c>
      <c r="F2785" s="43" t="s">
        <v>698</v>
      </c>
      <c r="G2785" s="43" t="s">
        <v>3797</v>
      </c>
      <c r="H2785" s="41"/>
      <c r="J2785" s="10">
        <v>42734</v>
      </c>
      <c r="K2785" s="10">
        <v>42734</v>
      </c>
      <c r="M2785" s="43" t="s">
        <v>152</v>
      </c>
      <c r="N2785" s="43" t="s">
        <v>153</v>
      </c>
      <c r="O2785" s="13" t="s">
        <v>4654</v>
      </c>
      <c r="P2785" s="11">
        <v>661540989.79999995</v>
      </c>
      <c r="Q2785" s="41" t="s">
        <v>6281</v>
      </c>
      <c r="R2785" s="43" t="s">
        <v>4655</v>
      </c>
      <c r="S2785" s="43">
        <f t="shared" si="87"/>
        <v>1.0760000000000001</v>
      </c>
      <c r="T2785" s="11">
        <v>7118181.0499999998</v>
      </c>
      <c r="U2785" s="9">
        <f t="shared" si="88"/>
        <v>7118181.0499999998</v>
      </c>
      <c r="BE2785" s="42"/>
      <c r="BK2785" s="12"/>
      <c r="BS2785" s="11"/>
      <c r="BT2785" s="11">
        <v>0</v>
      </c>
      <c r="BW2785" s="11"/>
      <c r="CA2785" s="43">
        <v>0</v>
      </c>
      <c r="CF2785" s="11"/>
      <c r="CI2785" s="11">
        <v>1060450.21</v>
      </c>
      <c r="CJ2785" s="11">
        <v>4992649.8499999996</v>
      </c>
      <c r="CM2785" s="11">
        <v>1065080.99</v>
      </c>
      <c r="CN2785" s="11"/>
      <c r="CR2785" s="43"/>
      <c r="CT2785" s="53"/>
      <c r="DB2785" s="108"/>
      <c r="DF2785" s="59"/>
      <c r="DK2785" s="11"/>
      <c r="DP2785" s="11"/>
      <c r="DQ2785" s="11"/>
      <c r="DR2785" s="11"/>
      <c r="DV2785" s="56"/>
      <c r="DZ2785" s="11"/>
      <c r="EA2785" s="11"/>
      <c r="EB2785" s="11"/>
      <c r="EC2785" s="11"/>
      <c r="ED2785" s="11"/>
      <c r="EG2785" s="43"/>
    </row>
    <row r="2786" spans="1:140">
      <c r="A2786" s="41"/>
      <c r="B2786" s="41" t="s">
        <v>6278</v>
      </c>
      <c r="C2786" s="41" t="s">
        <v>6279</v>
      </c>
      <c r="D2786" s="43" t="s">
        <v>6304</v>
      </c>
      <c r="E2786" s="43" t="s">
        <v>149</v>
      </c>
      <c r="F2786" s="43" t="s">
        <v>698</v>
      </c>
      <c r="G2786" s="43" t="s">
        <v>3797</v>
      </c>
      <c r="H2786" s="41"/>
      <c r="I2786" s="41" t="s">
        <v>6196</v>
      </c>
      <c r="J2786" s="10">
        <v>42825</v>
      </c>
      <c r="K2786" s="10">
        <v>42825</v>
      </c>
      <c r="L2786" s="41"/>
      <c r="M2786" s="43" t="s">
        <v>152</v>
      </c>
      <c r="N2786" s="43" t="s">
        <v>153</v>
      </c>
      <c r="O2786" s="13" t="s">
        <v>5361</v>
      </c>
      <c r="P2786" s="11">
        <v>670431815.54524398</v>
      </c>
      <c r="Q2786" s="41" t="s">
        <v>6281</v>
      </c>
      <c r="R2786" s="43" t="s">
        <v>5648</v>
      </c>
      <c r="S2786" s="43">
        <f t="shared" si="87"/>
        <v>0.1724</v>
      </c>
      <c r="T2786" s="11">
        <v>1155824.45</v>
      </c>
      <c r="U2786" s="9">
        <f t="shared" si="88"/>
        <v>1155824.45</v>
      </c>
      <c r="V2786" s="41"/>
      <c r="W2786" s="41"/>
      <c r="X2786" s="41"/>
      <c r="Y2786" s="41"/>
      <c r="Z2786" s="41"/>
      <c r="AA2786" s="41"/>
      <c r="AB2786" s="41"/>
      <c r="AC2786" s="41"/>
      <c r="AD2786" s="41"/>
      <c r="AE2786" s="41"/>
      <c r="AF2786" s="41"/>
      <c r="AG2786" s="41"/>
      <c r="AH2786" s="41"/>
      <c r="AI2786" s="41"/>
      <c r="AJ2786" s="41"/>
      <c r="AK2786" s="41"/>
      <c r="AL2786" s="41"/>
      <c r="AM2786" s="41"/>
      <c r="AN2786" s="41"/>
      <c r="AO2786" s="41"/>
      <c r="AP2786" s="41"/>
      <c r="AQ2786" s="41"/>
      <c r="AR2786" s="41"/>
      <c r="AS2786" s="41"/>
      <c r="AT2786" s="41"/>
      <c r="AU2786" s="41"/>
      <c r="AV2786" s="41"/>
      <c r="AW2786" s="41"/>
      <c r="AX2786" s="41"/>
      <c r="AY2786" s="41"/>
      <c r="AZ2786" s="41"/>
      <c r="BA2786" s="41"/>
      <c r="BB2786" s="41"/>
      <c r="BC2786" s="41"/>
      <c r="BD2786" s="41"/>
      <c r="BE2786" s="41"/>
      <c r="BF2786" s="41"/>
      <c r="BG2786" s="41"/>
      <c r="BH2786" s="41"/>
      <c r="BI2786" s="41"/>
      <c r="BJ2786" s="41"/>
      <c r="BK2786" s="12"/>
      <c r="BL2786" s="41"/>
      <c r="BM2786" s="41"/>
      <c r="BN2786" s="41"/>
      <c r="BO2786" s="41"/>
      <c r="BP2786" s="41"/>
      <c r="BQ2786" s="41"/>
      <c r="BR2786" s="41"/>
      <c r="BS2786" s="41"/>
      <c r="BT2786" s="11"/>
      <c r="BU2786" s="41"/>
      <c r="BV2786" s="41"/>
      <c r="BW2786" s="11"/>
      <c r="BX2786" s="41"/>
      <c r="BY2786" s="41"/>
      <c r="BZ2786" s="41"/>
      <c r="CA2786" s="43">
        <v>0</v>
      </c>
      <c r="CB2786" s="41"/>
      <c r="CC2786" s="41"/>
      <c r="CD2786" s="41"/>
      <c r="CE2786" s="11"/>
      <c r="CF2786" s="11"/>
      <c r="CG2786" s="41"/>
      <c r="CH2786" s="41"/>
      <c r="CI2786" s="11">
        <v>162244.5</v>
      </c>
      <c r="CJ2786" s="11">
        <v>993579.95</v>
      </c>
      <c r="CK2786" s="41"/>
      <c r="CL2786" s="41"/>
      <c r="CM2786" s="43">
        <v>0</v>
      </c>
      <c r="CN2786" s="11"/>
      <c r="CO2786" s="41"/>
      <c r="CP2786" s="41"/>
      <c r="CQ2786" s="41"/>
      <c r="CR2786" s="43"/>
      <c r="CS2786" s="41"/>
      <c r="CT2786" s="99"/>
      <c r="CU2786" s="11"/>
      <c r="CV2786" s="43"/>
      <c r="CW2786" s="41"/>
      <c r="DA2786" s="41"/>
      <c r="DB2786" s="107"/>
      <c r="DE2786" s="41"/>
      <c r="DF2786" s="63"/>
      <c r="DG2786" s="41"/>
      <c r="DH2786" s="41"/>
      <c r="DI2786" s="41"/>
      <c r="DJ2786" s="41"/>
      <c r="DK2786" s="11"/>
      <c r="DL2786" s="41"/>
      <c r="DM2786" s="41"/>
      <c r="DN2786" s="41"/>
      <c r="DO2786" s="41"/>
      <c r="DP2786" s="11"/>
      <c r="DQ2786" s="41"/>
      <c r="DR2786" s="11"/>
      <c r="DS2786" s="41"/>
      <c r="DT2786" s="41"/>
      <c r="DU2786" s="41"/>
      <c r="DV2786" s="25"/>
      <c r="DW2786" s="41"/>
      <c r="DX2786" s="41"/>
      <c r="DY2786" s="41"/>
      <c r="DZ2786" s="11"/>
      <c r="EA2786" s="41"/>
      <c r="EB2786" s="11"/>
      <c r="EC2786" s="41"/>
      <c r="ED2786" s="11"/>
      <c r="EE2786" s="41"/>
      <c r="EF2786" s="41"/>
      <c r="EG2786" s="43"/>
      <c r="EH2786" s="41"/>
      <c r="EI2786" s="41"/>
      <c r="EJ2786" s="41"/>
    </row>
    <row r="2787" spans="1:140">
      <c r="B2787" s="41" t="s">
        <v>6278</v>
      </c>
      <c r="C2787" s="41" t="s">
        <v>6279</v>
      </c>
      <c r="D2787" s="43" t="s">
        <v>6299</v>
      </c>
      <c r="E2787" s="43" t="s">
        <v>149</v>
      </c>
      <c r="F2787" s="43" t="s">
        <v>1105</v>
      </c>
      <c r="G2787" s="43" t="s">
        <v>1106</v>
      </c>
      <c r="H2787" s="41"/>
      <c r="J2787" s="10">
        <v>42277</v>
      </c>
      <c r="K2787" s="10">
        <v>42307</v>
      </c>
      <c r="M2787" s="43" t="s">
        <v>152</v>
      </c>
      <c r="N2787" s="43" t="s">
        <v>153</v>
      </c>
      <c r="O2787" s="13" t="s">
        <v>762</v>
      </c>
      <c r="P2787" s="11">
        <v>1163742880.6400001</v>
      </c>
      <c r="Q2787" s="41" t="s">
        <v>6281</v>
      </c>
      <c r="R2787" s="43" t="s">
        <v>648</v>
      </c>
      <c r="S2787" s="43">
        <f t="shared" si="87"/>
        <v>1.5625</v>
      </c>
      <c r="T2787" s="11">
        <v>18183482.509999998</v>
      </c>
      <c r="U2787" s="9">
        <f t="shared" si="88"/>
        <v>18183482.509999998</v>
      </c>
      <c r="BE2787" s="42"/>
      <c r="BK2787" s="12">
        <v>0</v>
      </c>
      <c r="BS2787" s="11"/>
      <c r="BT2787" s="11">
        <v>7983671.0899999999</v>
      </c>
      <c r="BW2787" s="11"/>
      <c r="CA2787" s="43">
        <v>0</v>
      </c>
      <c r="CE2787" s="5"/>
      <c r="CF2787" s="11">
        <v>0</v>
      </c>
      <c r="CI2787" s="11">
        <v>79975.320000000007</v>
      </c>
      <c r="CJ2787" s="11">
        <v>0</v>
      </c>
      <c r="CM2787" s="11">
        <v>0</v>
      </c>
      <c r="CN2787" s="11">
        <v>0</v>
      </c>
      <c r="CR2787" s="43">
        <v>2183194.04</v>
      </c>
      <c r="CT2787" s="97">
        <v>6733523.9400000004</v>
      </c>
      <c r="CU2787" s="11"/>
      <c r="CV2787" s="43"/>
      <c r="DB2787" s="104">
        <v>1203118.1200000001</v>
      </c>
      <c r="DF2787" s="11">
        <v>0</v>
      </c>
      <c r="DK2787" s="11"/>
      <c r="DP2787" s="11">
        <v>0</v>
      </c>
      <c r="DQ2787" s="11"/>
      <c r="DR2787" s="11">
        <v>0</v>
      </c>
      <c r="DV2787" s="25"/>
      <c r="DZ2787" s="11"/>
      <c r="EA2787" s="11"/>
      <c r="EB2787" s="11"/>
      <c r="EC2787" s="11"/>
      <c r="ED2787" s="11">
        <v>0</v>
      </c>
      <c r="EG2787" s="43">
        <v>0</v>
      </c>
    </row>
    <row r="2788" spans="1:140">
      <c r="B2788" s="41" t="s">
        <v>6278</v>
      </c>
      <c r="C2788" s="41" t="s">
        <v>6279</v>
      </c>
      <c r="D2788" s="43" t="s">
        <v>6299</v>
      </c>
      <c r="E2788" s="43" t="s">
        <v>149</v>
      </c>
      <c r="F2788" s="43" t="s">
        <v>1105</v>
      </c>
      <c r="G2788" s="43" t="s">
        <v>1106</v>
      </c>
      <c r="H2788" s="41"/>
      <c r="J2788" s="10">
        <v>42369</v>
      </c>
      <c r="K2788" s="10">
        <v>42398</v>
      </c>
      <c r="M2788" s="43" t="s">
        <v>152</v>
      </c>
      <c r="N2788" s="43" t="s">
        <v>153</v>
      </c>
      <c r="O2788" s="13" t="s">
        <v>762</v>
      </c>
      <c r="P2788" s="11">
        <v>1163742880.6400001</v>
      </c>
      <c r="Q2788" s="41" t="s">
        <v>6281</v>
      </c>
      <c r="R2788" s="43" t="s">
        <v>648</v>
      </c>
      <c r="S2788" s="43">
        <f t="shared" si="87"/>
        <v>1.5625</v>
      </c>
      <c r="T2788" s="11">
        <v>18183482.509999998</v>
      </c>
      <c r="U2788" s="9">
        <f t="shared" si="88"/>
        <v>18183482.509999998</v>
      </c>
      <c r="BE2788" s="42"/>
      <c r="BK2788" s="12">
        <v>0</v>
      </c>
      <c r="BS2788" s="11"/>
      <c r="BT2788" s="11">
        <v>7983671.0899999999</v>
      </c>
      <c r="BW2788" s="11"/>
      <c r="CA2788" s="43">
        <v>0</v>
      </c>
      <c r="CE2788" s="5"/>
      <c r="CF2788" s="11">
        <v>0</v>
      </c>
      <c r="CI2788" s="11">
        <v>79975.320000000007</v>
      </c>
      <c r="CJ2788" s="11">
        <v>0</v>
      </c>
      <c r="CM2788" s="11">
        <v>0</v>
      </c>
      <c r="CN2788" s="11">
        <v>0</v>
      </c>
      <c r="CR2788" s="43">
        <v>2183194.04</v>
      </c>
      <c r="CT2788" s="98">
        <v>6733523.9400000004</v>
      </c>
      <c r="CU2788" s="11"/>
      <c r="CV2788" s="43"/>
      <c r="DB2788" s="105">
        <v>1203118.1200000001</v>
      </c>
      <c r="DF2788" s="11">
        <v>0</v>
      </c>
      <c r="DK2788" s="11"/>
      <c r="DP2788" s="11">
        <v>0</v>
      </c>
      <c r="DQ2788" s="11"/>
      <c r="DR2788" s="11">
        <v>0</v>
      </c>
      <c r="DV2788" s="56"/>
      <c r="DZ2788" s="11"/>
      <c r="EA2788" s="11"/>
      <c r="EB2788" s="11"/>
      <c r="EC2788" s="11"/>
      <c r="ED2788" s="11">
        <v>0</v>
      </c>
      <c r="EG2788" s="43">
        <v>0</v>
      </c>
    </row>
    <row r="2789" spans="1:140">
      <c r="B2789" s="41" t="s">
        <v>6278</v>
      </c>
      <c r="C2789" s="41" t="s">
        <v>6279</v>
      </c>
      <c r="D2789" s="43" t="s">
        <v>6299</v>
      </c>
      <c r="E2789" s="43" t="s">
        <v>149</v>
      </c>
      <c r="F2789" s="43" t="s">
        <v>1105</v>
      </c>
      <c r="G2789" s="43" t="s">
        <v>1106</v>
      </c>
      <c r="H2789" s="41"/>
      <c r="J2789" s="10">
        <v>42460</v>
      </c>
      <c r="K2789" s="10">
        <v>42489</v>
      </c>
      <c r="M2789" s="43" t="s">
        <v>152</v>
      </c>
      <c r="N2789" s="43" t="s">
        <v>153</v>
      </c>
      <c r="O2789" s="13" t="s">
        <v>762</v>
      </c>
      <c r="P2789" s="11">
        <v>1163742880.6400001</v>
      </c>
      <c r="Q2789" s="41" t="s">
        <v>6281</v>
      </c>
      <c r="R2789" s="43" t="s">
        <v>648</v>
      </c>
      <c r="S2789" s="43">
        <f t="shared" si="87"/>
        <v>1.5625</v>
      </c>
      <c r="T2789" s="11">
        <v>18183482.509999998</v>
      </c>
      <c r="U2789" s="9">
        <f t="shared" si="88"/>
        <v>18183482.509999998</v>
      </c>
      <c r="BE2789" s="42"/>
      <c r="BK2789" s="12">
        <v>0</v>
      </c>
      <c r="BS2789" s="11"/>
      <c r="BT2789" s="11">
        <v>7983671.0899999999</v>
      </c>
      <c r="BW2789" s="11"/>
      <c r="CA2789" s="43">
        <v>0</v>
      </c>
      <c r="CE2789" s="5"/>
      <c r="CF2789" s="11">
        <v>0</v>
      </c>
      <c r="CI2789" s="11">
        <v>79975.320000000007</v>
      </c>
      <c r="CJ2789" s="11">
        <v>0</v>
      </c>
      <c r="CM2789" s="11">
        <v>0</v>
      </c>
      <c r="CN2789" s="11">
        <v>0</v>
      </c>
      <c r="CR2789" s="43">
        <v>2183194.04</v>
      </c>
      <c r="CT2789" s="97">
        <v>6733523.9400000004</v>
      </c>
      <c r="CU2789" s="11"/>
      <c r="CV2789" s="43"/>
      <c r="DB2789" s="104">
        <v>1203118.1200000001</v>
      </c>
      <c r="DF2789" s="11">
        <v>0</v>
      </c>
      <c r="DK2789" s="11"/>
      <c r="DP2789" s="11">
        <v>0</v>
      </c>
      <c r="DQ2789" s="11"/>
      <c r="DR2789" s="11">
        <v>0</v>
      </c>
      <c r="DV2789" s="25"/>
      <c r="DZ2789" s="11"/>
      <c r="EA2789" s="11"/>
      <c r="EB2789" s="11"/>
      <c r="EC2789" s="11"/>
      <c r="ED2789" s="11">
        <v>0</v>
      </c>
      <c r="EG2789" s="43">
        <v>0</v>
      </c>
    </row>
    <row r="2790" spans="1:140">
      <c r="B2790" s="41" t="s">
        <v>6278</v>
      </c>
      <c r="C2790" s="41" t="s">
        <v>6279</v>
      </c>
      <c r="D2790" s="43" t="s">
        <v>6299</v>
      </c>
      <c r="E2790" s="43" t="s">
        <v>149</v>
      </c>
      <c r="F2790" s="43" t="s">
        <v>1105</v>
      </c>
      <c r="G2790" s="43" t="s">
        <v>1106</v>
      </c>
      <c r="H2790" s="41"/>
      <c r="J2790" s="10">
        <v>42551</v>
      </c>
      <c r="K2790" s="10">
        <v>42613</v>
      </c>
      <c r="M2790" s="43" t="s">
        <v>152</v>
      </c>
      <c r="N2790" s="43" t="s">
        <v>153</v>
      </c>
      <c r="O2790" s="13" t="s">
        <v>762</v>
      </c>
      <c r="P2790" s="11">
        <v>1163742880.6400001</v>
      </c>
      <c r="Q2790" s="41" t="s">
        <v>6281</v>
      </c>
      <c r="R2790" s="43" t="s">
        <v>648</v>
      </c>
      <c r="S2790" s="43">
        <f t="shared" si="87"/>
        <v>1.5625</v>
      </c>
      <c r="T2790" s="11">
        <v>18183482.509999998</v>
      </c>
      <c r="U2790" s="9">
        <f t="shared" si="88"/>
        <v>18183482.509999998</v>
      </c>
      <c r="BE2790" s="42"/>
      <c r="BK2790" s="12">
        <v>0</v>
      </c>
      <c r="BS2790" s="11"/>
      <c r="BT2790" s="11">
        <v>7983671.0899999999</v>
      </c>
      <c r="BW2790" s="11"/>
      <c r="CA2790" s="43">
        <v>0</v>
      </c>
      <c r="CE2790" s="5"/>
      <c r="CF2790" s="11">
        <v>0</v>
      </c>
      <c r="CI2790" s="11">
        <v>79975.320000000007</v>
      </c>
      <c r="CJ2790" s="11">
        <v>0</v>
      </c>
      <c r="CM2790" s="11">
        <v>0</v>
      </c>
      <c r="CN2790" s="11">
        <v>0</v>
      </c>
      <c r="CR2790" s="43">
        <v>2183194.04</v>
      </c>
      <c r="CT2790" s="97">
        <v>6733523.9400000004</v>
      </c>
      <c r="CU2790" s="11"/>
      <c r="CV2790" s="43"/>
      <c r="DB2790" s="105">
        <v>1203118.1200000001</v>
      </c>
      <c r="DF2790" s="11">
        <v>0</v>
      </c>
      <c r="DK2790" s="11"/>
      <c r="DP2790" s="11">
        <v>0</v>
      </c>
      <c r="DQ2790" s="11"/>
      <c r="DR2790" s="11">
        <v>0</v>
      </c>
      <c r="DV2790" s="56"/>
      <c r="DZ2790" s="11"/>
      <c r="EA2790" s="11"/>
      <c r="EB2790" s="11"/>
      <c r="EC2790" s="11"/>
      <c r="ED2790" s="11">
        <v>0</v>
      </c>
      <c r="EG2790" s="43">
        <v>0</v>
      </c>
    </row>
    <row r="2791" spans="1:140">
      <c r="B2791" s="41" t="s">
        <v>6278</v>
      </c>
      <c r="C2791" s="41" t="s">
        <v>6279</v>
      </c>
      <c r="D2791" s="43" t="s">
        <v>6299</v>
      </c>
      <c r="E2791" s="43" t="s">
        <v>149</v>
      </c>
      <c r="F2791" s="43" t="s">
        <v>1105</v>
      </c>
      <c r="G2791" s="43" t="s">
        <v>1106</v>
      </c>
      <c r="H2791" s="41"/>
      <c r="J2791" s="10">
        <v>42614</v>
      </c>
      <c r="K2791" s="10">
        <v>42674</v>
      </c>
      <c r="M2791" s="43" t="s">
        <v>2</v>
      </c>
      <c r="N2791" s="43" t="s">
        <v>5</v>
      </c>
      <c r="O2791" s="13" t="s">
        <v>3701</v>
      </c>
      <c r="P2791" s="11">
        <v>3702602832</v>
      </c>
      <c r="Q2791" s="41" t="s">
        <v>6281</v>
      </c>
      <c r="R2791" s="43" t="s">
        <v>3702</v>
      </c>
      <c r="S2791" s="43">
        <f t="shared" si="87"/>
        <v>0.49109999999999998</v>
      </c>
      <c r="T2791" s="11">
        <v>18183482.509999998</v>
      </c>
      <c r="U2791" s="9">
        <f t="shared" si="88"/>
        <v>18183482.509999998</v>
      </c>
      <c r="BE2791" s="42"/>
      <c r="BK2791" s="12">
        <v>0</v>
      </c>
      <c r="BS2791" s="11"/>
      <c r="BT2791" s="11">
        <v>7983671.0899999999</v>
      </c>
      <c r="BW2791" s="11"/>
      <c r="CA2791" s="43">
        <v>0</v>
      </c>
      <c r="CE2791" s="5"/>
      <c r="CF2791" s="11">
        <v>0</v>
      </c>
      <c r="CI2791" s="11">
        <v>79975.320000000007</v>
      </c>
      <c r="CJ2791" s="11">
        <v>0</v>
      </c>
      <c r="CM2791" s="11">
        <v>0</v>
      </c>
      <c r="CN2791" s="11">
        <v>0</v>
      </c>
      <c r="CR2791" s="43">
        <v>2183194.04</v>
      </c>
      <c r="CT2791" s="97">
        <v>6733523.9400000004</v>
      </c>
      <c r="CU2791" s="11"/>
      <c r="CV2791" s="43"/>
      <c r="DB2791" s="104">
        <v>1203118.1200000001</v>
      </c>
      <c r="DF2791" s="63">
        <v>0</v>
      </c>
      <c r="DK2791" s="11"/>
      <c r="DP2791" s="11">
        <v>0</v>
      </c>
      <c r="DQ2791" s="11"/>
      <c r="DR2791" s="11">
        <v>0</v>
      </c>
      <c r="DV2791" s="56"/>
      <c r="DZ2791" s="11"/>
      <c r="EA2791" s="11"/>
      <c r="EB2791" s="11"/>
      <c r="EC2791" s="11"/>
      <c r="ED2791" s="11">
        <v>0</v>
      </c>
      <c r="EG2791" s="43">
        <v>0</v>
      </c>
    </row>
    <row r="2792" spans="1:140">
      <c r="B2792" s="41" t="s">
        <v>6278</v>
      </c>
      <c r="C2792" s="41" t="s">
        <v>6279</v>
      </c>
      <c r="D2792" s="43" t="s">
        <v>6299</v>
      </c>
      <c r="E2792" s="43" t="s">
        <v>149</v>
      </c>
      <c r="F2792" s="43" t="s">
        <v>1105</v>
      </c>
      <c r="G2792" s="43" t="s">
        <v>1106</v>
      </c>
      <c r="H2792" s="41"/>
      <c r="J2792" s="10">
        <v>42643</v>
      </c>
      <c r="K2792" s="10">
        <v>42674</v>
      </c>
      <c r="M2792" s="43" t="s">
        <v>2</v>
      </c>
      <c r="N2792" s="43" t="s">
        <v>5</v>
      </c>
      <c r="O2792" s="13" t="s">
        <v>3971</v>
      </c>
      <c r="P2792" s="11">
        <v>1232778475.2542</v>
      </c>
      <c r="Q2792" s="41" t="s">
        <v>6281</v>
      </c>
      <c r="R2792" s="43" t="s">
        <v>3972</v>
      </c>
      <c r="S2792" s="43">
        <f t="shared" si="87"/>
        <v>1.4749999999999999</v>
      </c>
      <c r="T2792" s="11">
        <v>18183482.509999998</v>
      </c>
      <c r="U2792" s="9">
        <f t="shared" si="88"/>
        <v>18183482.509999998</v>
      </c>
      <c r="BE2792" s="42"/>
      <c r="BK2792" s="12">
        <v>0</v>
      </c>
      <c r="BS2792" s="11"/>
      <c r="BT2792" s="11">
        <v>7983671.0899999999</v>
      </c>
      <c r="BW2792" s="11"/>
      <c r="CA2792" s="43">
        <v>0</v>
      </c>
      <c r="CE2792" s="5"/>
      <c r="CF2792" s="11">
        <v>0</v>
      </c>
      <c r="CI2792" s="11">
        <v>79975.320000000007</v>
      </c>
      <c r="CJ2792" s="11">
        <v>0</v>
      </c>
      <c r="CM2792" s="11">
        <v>0</v>
      </c>
      <c r="CN2792" s="11">
        <v>0</v>
      </c>
      <c r="CR2792" s="43">
        <v>2183194.04</v>
      </c>
      <c r="CT2792" s="97">
        <v>6733523.9400000004</v>
      </c>
      <c r="CU2792" s="11"/>
      <c r="CV2792" s="43"/>
      <c r="DB2792" s="104">
        <v>1203118.1200000001</v>
      </c>
      <c r="DF2792" s="15">
        <v>0</v>
      </c>
      <c r="DK2792" s="11"/>
      <c r="DP2792" s="11">
        <v>0</v>
      </c>
      <c r="DQ2792" s="11"/>
      <c r="DR2792" s="11">
        <v>0</v>
      </c>
      <c r="DV2792" s="56"/>
      <c r="DZ2792" s="11"/>
      <c r="EA2792" s="11"/>
      <c r="EB2792" s="11"/>
      <c r="EC2792" s="11"/>
      <c r="ED2792" s="11">
        <v>0</v>
      </c>
      <c r="EG2792" s="43">
        <v>0</v>
      </c>
    </row>
    <row r="2793" spans="1:140">
      <c r="B2793" s="41" t="s">
        <v>6278</v>
      </c>
      <c r="C2793" s="41" t="s">
        <v>6279</v>
      </c>
      <c r="D2793" s="43" t="s">
        <v>6299</v>
      </c>
      <c r="E2793" s="43" t="s">
        <v>149</v>
      </c>
      <c r="F2793" s="43" t="s">
        <v>1105</v>
      </c>
      <c r="G2793" s="43" t="s">
        <v>1106</v>
      </c>
      <c r="H2793" s="41"/>
      <c r="J2793" s="10">
        <v>42735</v>
      </c>
      <c r="K2793" s="10">
        <v>42766</v>
      </c>
      <c r="M2793" s="43" t="s">
        <v>2</v>
      </c>
      <c r="N2793" s="43" t="s">
        <v>5</v>
      </c>
      <c r="O2793" s="13" t="s">
        <v>4600</v>
      </c>
      <c r="P2793" s="11">
        <v>1232778475.25424</v>
      </c>
      <c r="Q2793" s="41" t="s">
        <v>6281</v>
      </c>
      <c r="R2793" s="43" t="s">
        <v>3972</v>
      </c>
      <c r="S2793" s="43">
        <f t="shared" si="87"/>
        <v>1.4749999999999999</v>
      </c>
      <c r="T2793" s="11">
        <v>18183482.509999998</v>
      </c>
      <c r="U2793" s="9">
        <f t="shared" si="88"/>
        <v>18183482.509999998</v>
      </c>
      <c r="BE2793" s="42"/>
      <c r="BK2793" s="12">
        <v>0</v>
      </c>
      <c r="BS2793" s="11"/>
      <c r="BT2793" s="11">
        <v>7983671.0899999999</v>
      </c>
      <c r="BW2793" s="11"/>
      <c r="CA2793" s="43">
        <v>0</v>
      </c>
      <c r="CF2793" s="11">
        <v>0</v>
      </c>
      <c r="CI2793" s="11">
        <v>79975.320000000007</v>
      </c>
      <c r="CJ2793" s="11">
        <v>0</v>
      </c>
      <c r="CM2793" s="11">
        <v>0</v>
      </c>
      <c r="CN2793" s="11">
        <v>0</v>
      </c>
      <c r="CR2793" s="43">
        <v>2183194.04</v>
      </c>
      <c r="CT2793" s="97">
        <v>6733523.9400000004</v>
      </c>
      <c r="DB2793" s="104">
        <v>1203118.1200000001</v>
      </c>
      <c r="DF2793" s="15">
        <v>0</v>
      </c>
      <c r="DK2793" s="11"/>
      <c r="DP2793" s="11">
        <v>0</v>
      </c>
      <c r="DQ2793" s="11"/>
      <c r="DR2793" s="11">
        <v>0</v>
      </c>
      <c r="DV2793" s="56"/>
      <c r="DZ2793" s="11"/>
      <c r="EA2793" s="11"/>
      <c r="EB2793" s="11"/>
      <c r="EC2793" s="11"/>
      <c r="ED2793" s="11">
        <v>0</v>
      </c>
      <c r="EG2793" s="43">
        <v>0</v>
      </c>
    </row>
    <row r="2794" spans="1:140">
      <c r="A2794" s="41"/>
      <c r="B2794" s="41" t="s">
        <v>6278</v>
      </c>
      <c r="C2794" s="41" t="s">
        <v>6279</v>
      </c>
      <c r="D2794" s="43" t="s">
        <v>6299</v>
      </c>
      <c r="E2794" s="43" t="s">
        <v>149</v>
      </c>
      <c r="F2794" s="43" t="s">
        <v>1105</v>
      </c>
      <c r="G2794" s="43" t="s">
        <v>1106</v>
      </c>
      <c r="H2794" s="41"/>
      <c r="I2794" s="41" t="s">
        <v>182</v>
      </c>
      <c r="J2794" s="10">
        <v>42825</v>
      </c>
      <c r="K2794" s="10">
        <v>42853</v>
      </c>
      <c r="L2794" s="41"/>
      <c r="M2794" s="43" t="s">
        <v>2</v>
      </c>
      <c r="N2794" s="43" t="s">
        <v>5</v>
      </c>
      <c r="O2794" s="13" t="s">
        <v>5426</v>
      </c>
      <c r="P2794" s="11">
        <v>1232778475</v>
      </c>
      <c r="Q2794" s="41" t="s">
        <v>6281</v>
      </c>
      <c r="R2794" s="43" t="s">
        <v>3972</v>
      </c>
      <c r="S2794" s="43">
        <f t="shared" si="87"/>
        <v>1.4749999999999999</v>
      </c>
      <c r="T2794" s="11">
        <v>18183482.509999998</v>
      </c>
      <c r="U2794" s="9">
        <f t="shared" si="88"/>
        <v>18183482.509999998</v>
      </c>
      <c r="V2794" s="41"/>
      <c r="W2794" s="41"/>
      <c r="X2794" s="41"/>
      <c r="Y2794" s="41"/>
      <c r="Z2794" s="41"/>
      <c r="AA2794" s="41"/>
      <c r="AB2794" s="41"/>
      <c r="AC2794" s="41"/>
      <c r="AD2794" s="41"/>
      <c r="AE2794" s="41"/>
      <c r="AF2794" s="41"/>
      <c r="AG2794" s="41"/>
      <c r="AH2794" s="41"/>
      <c r="AI2794" s="41"/>
      <c r="AJ2794" s="41"/>
      <c r="AK2794" s="41"/>
      <c r="AL2794" s="41"/>
      <c r="AM2794" s="41"/>
      <c r="AN2794" s="41"/>
      <c r="AO2794" s="41"/>
      <c r="AP2794" s="41"/>
      <c r="AQ2794" s="41"/>
      <c r="AR2794" s="41"/>
      <c r="AS2794" s="41"/>
      <c r="AT2794" s="41"/>
      <c r="AU2794" s="41"/>
      <c r="AV2794" s="41"/>
      <c r="AW2794" s="41"/>
      <c r="AX2794" s="41"/>
      <c r="AY2794" s="41"/>
      <c r="AZ2794" s="41"/>
      <c r="BA2794" s="41"/>
      <c r="BB2794" s="41"/>
      <c r="BC2794" s="41"/>
      <c r="BD2794" s="41"/>
      <c r="BE2794" s="41"/>
      <c r="BF2794" s="41"/>
      <c r="BG2794" s="41"/>
      <c r="BH2794" s="41"/>
      <c r="BI2794" s="41"/>
      <c r="BJ2794" s="41"/>
      <c r="BK2794" s="12">
        <v>0</v>
      </c>
      <c r="BL2794" s="41"/>
      <c r="BM2794" s="41"/>
      <c r="BN2794" s="41"/>
      <c r="BO2794" s="41"/>
      <c r="BP2794" s="41"/>
      <c r="BQ2794" s="41"/>
      <c r="BR2794" s="41"/>
      <c r="BS2794" s="41"/>
      <c r="BT2794" s="11">
        <v>7983671.0899999999</v>
      </c>
      <c r="BU2794" s="41"/>
      <c r="BV2794" s="41"/>
      <c r="BW2794" s="11"/>
      <c r="BX2794" s="41"/>
      <c r="BY2794" s="41"/>
      <c r="BZ2794" s="41"/>
      <c r="CA2794" s="43">
        <v>0</v>
      </c>
      <c r="CB2794" s="41"/>
      <c r="CC2794" s="41"/>
      <c r="CD2794" s="41"/>
      <c r="CE2794" s="11"/>
      <c r="CF2794" s="11">
        <v>0</v>
      </c>
      <c r="CG2794" s="41"/>
      <c r="CH2794" s="41"/>
      <c r="CI2794" s="11">
        <v>79975.320000000007</v>
      </c>
      <c r="CJ2794" s="11">
        <v>0</v>
      </c>
      <c r="CK2794" s="41"/>
      <c r="CL2794" s="41"/>
      <c r="CM2794" s="43">
        <v>0</v>
      </c>
      <c r="CN2794" s="11">
        <v>0</v>
      </c>
      <c r="CO2794" s="41"/>
      <c r="CP2794" s="41"/>
      <c r="CQ2794" s="41"/>
      <c r="CR2794" s="43">
        <v>2183194.04</v>
      </c>
      <c r="CS2794" s="41"/>
      <c r="CT2794" s="31">
        <v>6733523.9400000004</v>
      </c>
      <c r="CU2794" s="11"/>
      <c r="CV2794" s="43"/>
      <c r="CW2794" s="41"/>
      <c r="DA2794" s="41"/>
      <c r="DB2794" s="37">
        <v>1203118.1200000001</v>
      </c>
      <c r="DE2794" s="41"/>
      <c r="DF2794" s="11"/>
      <c r="DG2794" s="41"/>
      <c r="DH2794" s="41"/>
      <c r="DI2794" s="41"/>
      <c r="DJ2794" s="41"/>
      <c r="DK2794" s="11"/>
      <c r="DL2794" s="41"/>
      <c r="DM2794" s="41"/>
      <c r="DN2794" s="41"/>
      <c r="DO2794" s="41"/>
      <c r="DP2794" s="11">
        <v>0</v>
      </c>
      <c r="DQ2794" s="41"/>
      <c r="DR2794" s="11">
        <v>0</v>
      </c>
      <c r="DS2794" s="41"/>
      <c r="DT2794" s="41">
        <v>0</v>
      </c>
      <c r="DU2794" s="41"/>
      <c r="DV2794" s="22"/>
      <c r="DW2794" s="41"/>
      <c r="DX2794" s="41"/>
      <c r="DY2794" s="41"/>
      <c r="DZ2794" s="11"/>
      <c r="EA2794" s="41"/>
      <c r="EB2794" s="11"/>
      <c r="EC2794" s="41"/>
      <c r="ED2794" s="11">
        <v>0</v>
      </c>
      <c r="EE2794" s="41"/>
      <c r="EF2794" s="41"/>
      <c r="EG2794" s="43">
        <v>0</v>
      </c>
      <c r="EH2794" s="41"/>
      <c r="EI2794" s="41"/>
      <c r="EJ2794" s="41"/>
    </row>
    <row r="2795" spans="1:140">
      <c r="B2795" s="41" t="s">
        <v>6278</v>
      </c>
      <c r="C2795" s="41" t="s">
        <v>6279</v>
      </c>
      <c r="D2795" s="43" t="s">
        <v>6293</v>
      </c>
      <c r="E2795" s="43" t="s">
        <v>149</v>
      </c>
      <c r="F2795" s="43" t="s">
        <v>1105</v>
      </c>
      <c r="G2795" s="43" t="s">
        <v>1106</v>
      </c>
      <c r="H2795" s="41"/>
      <c r="J2795" s="10">
        <v>42277</v>
      </c>
      <c r="K2795" s="10">
        <v>42307</v>
      </c>
      <c r="M2795" s="43" t="s">
        <v>152</v>
      </c>
      <c r="N2795" s="43" t="s">
        <v>153</v>
      </c>
      <c r="O2795" s="13" t="s">
        <v>762</v>
      </c>
      <c r="P2795" s="11">
        <v>1163742880.6400001</v>
      </c>
      <c r="Q2795" s="41" t="s">
        <v>6281</v>
      </c>
      <c r="R2795" s="43" t="s">
        <v>648</v>
      </c>
      <c r="S2795" s="43">
        <f t="shared" si="87"/>
        <v>1.5625</v>
      </c>
      <c r="T2795" s="11">
        <v>18183482.509999998</v>
      </c>
      <c r="U2795" s="9">
        <f t="shared" si="88"/>
        <v>18183482.509999998</v>
      </c>
      <c r="BE2795" s="42"/>
      <c r="BK2795" s="12">
        <v>0</v>
      </c>
      <c r="BS2795" s="11"/>
      <c r="BT2795" s="11">
        <v>7983671.0899999999</v>
      </c>
      <c r="BW2795" s="11"/>
      <c r="CA2795" s="43">
        <v>0</v>
      </c>
      <c r="CE2795" s="5"/>
      <c r="CF2795" s="11">
        <v>0</v>
      </c>
      <c r="CI2795" s="11">
        <v>79975.320000000007</v>
      </c>
      <c r="CJ2795" s="11">
        <v>0</v>
      </c>
      <c r="CM2795" s="11">
        <v>0</v>
      </c>
      <c r="CN2795" s="11">
        <v>0</v>
      </c>
      <c r="CR2795" s="43">
        <v>2183194.04</v>
      </c>
      <c r="CT2795" s="97">
        <v>6733523.9400000004</v>
      </c>
      <c r="CU2795" s="11"/>
      <c r="CV2795" s="43"/>
      <c r="DB2795" s="104">
        <v>1203118.1200000001</v>
      </c>
      <c r="DF2795" s="11">
        <v>0</v>
      </c>
      <c r="DK2795" s="11"/>
      <c r="DP2795" s="11">
        <v>0</v>
      </c>
      <c r="DQ2795" s="11"/>
      <c r="DR2795" s="11">
        <v>0</v>
      </c>
      <c r="DV2795" s="25"/>
      <c r="DZ2795" s="11"/>
      <c r="EA2795" s="11"/>
      <c r="EB2795" s="11"/>
      <c r="EC2795" s="11"/>
      <c r="ED2795" s="11">
        <v>0</v>
      </c>
      <c r="EG2795" s="43">
        <v>0</v>
      </c>
    </row>
    <row r="2796" spans="1:140">
      <c r="B2796" s="41" t="s">
        <v>6278</v>
      </c>
      <c r="C2796" s="41" t="s">
        <v>6279</v>
      </c>
      <c r="D2796" s="43" t="s">
        <v>6293</v>
      </c>
      <c r="E2796" s="43" t="s">
        <v>149</v>
      </c>
      <c r="F2796" s="43" t="s">
        <v>1105</v>
      </c>
      <c r="G2796" s="43" t="s">
        <v>1106</v>
      </c>
      <c r="H2796" s="41"/>
      <c r="J2796" s="10">
        <v>42369</v>
      </c>
      <c r="K2796" s="10">
        <v>42398</v>
      </c>
      <c r="M2796" s="43" t="s">
        <v>152</v>
      </c>
      <c r="N2796" s="43" t="s">
        <v>153</v>
      </c>
      <c r="O2796" s="13" t="s">
        <v>762</v>
      </c>
      <c r="P2796" s="11">
        <v>1163742880.6400001</v>
      </c>
      <c r="Q2796" s="41" t="s">
        <v>6281</v>
      </c>
      <c r="R2796" s="43" t="s">
        <v>648</v>
      </c>
      <c r="S2796" s="43">
        <f t="shared" si="87"/>
        <v>1.5625</v>
      </c>
      <c r="T2796" s="11">
        <v>18183482.509999998</v>
      </c>
      <c r="U2796" s="9">
        <f t="shared" si="88"/>
        <v>18183482.509999998</v>
      </c>
      <c r="BE2796" s="42"/>
      <c r="BK2796" s="12">
        <v>0</v>
      </c>
      <c r="BS2796" s="11"/>
      <c r="BT2796" s="11">
        <v>7983671.0899999999</v>
      </c>
      <c r="BW2796" s="11"/>
      <c r="CA2796" s="43">
        <v>0</v>
      </c>
      <c r="CE2796" s="5"/>
      <c r="CF2796" s="11">
        <v>0</v>
      </c>
      <c r="CI2796" s="11">
        <v>79975.320000000007</v>
      </c>
      <c r="CJ2796" s="11">
        <v>0</v>
      </c>
      <c r="CM2796" s="11">
        <v>0</v>
      </c>
      <c r="CN2796" s="11">
        <v>0</v>
      </c>
      <c r="CR2796" s="43">
        <v>2183194.04</v>
      </c>
      <c r="CT2796" s="98">
        <v>6733523.9400000004</v>
      </c>
      <c r="CU2796" s="11"/>
      <c r="CV2796" s="43"/>
      <c r="DB2796" s="105">
        <v>1203118.1200000001</v>
      </c>
      <c r="DF2796" s="11">
        <v>0</v>
      </c>
      <c r="DK2796" s="11"/>
      <c r="DP2796" s="11">
        <v>0</v>
      </c>
      <c r="DQ2796" s="11"/>
      <c r="DR2796" s="11">
        <v>0</v>
      </c>
      <c r="DV2796" s="56"/>
      <c r="DZ2796" s="11"/>
      <c r="EA2796" s="11"/>
      <c r="EB2796" s="11"/>
      <c r="EC2796" s="11"/>
      <c r="ED2796" s="11">
        <v>0</v>
      </c>
      <c r="EG2796" s="43">
        <v>0</v>
      </c>
    </row>
    <row r="2797" spans="1:140">
      <c r="B2797" s="41" t="s">
        <v>6278</v>
      </c>
      <c r="C2797" s="41" t="s">
        <v>6279</v>
      </c>
      <c r="D2797" s="43" t="s">
        <v>6293</v>
      </c>
      <c r="E2797" s="43" t="s">
        <v>149</v>
      </c>
      <c r="F2797" s="43" t="s">
        <v>1105</v>
      </c>
      <c r="G2797" s="43" t="s">
        <v>1106</v>
      </c>
      <c r="H2797" s="41"/>
      <c r="J2797" s="10">
        <v>42460</v>
      </c>
      <c r="K2797" s="10">
        <v>42489</v>
      </c>
      <c r="M2797" s="43" t="s">
        <v>152</v>
      </c>
      <c r="N2797" s="43" t="s">
        <v>153</v>
      </c>
      <c r="O2797" s="13" t="s">
        <v>762</v>
      </c>
      <c r="P2797" s="11">
        <v>1163742880.6400001</v>
      </c>
      <c r="Q2797" s="41" t="s">
        <v>6281</v>
      </c>
      <c r="R2797" s="43" t="s">
        <v>648</v>
      </c>
      <c r="S2797" s="43">
        <f t="shared" si="87"/>
        <v>1.5625</v>
      </c>
      <c r="T2797" s="11">
        <v>18183482.509999998</v>
      </c>
      <c r="U2797" s="9">
        <f t="shared" si="88"/>
        <v>18183482.509999998</v>
      </c>
      <c r="BE2797" s="42"/>
      <c r="BK2797" s="12">
        <v>0</v>
      </c>
      <c r="BS2797" s="11"/>
      <c r="BT2797" s="11">
        <v>7983671.0899999999</v>
      </c>
      <c r="BW2797" s="11"/>
      <c r="CA2797" s="43">
        <v>0</v>
      </c>
      <c r="CE2797" s="5"/>
      <c r="CF2797" s="11">
        <v>0</v>
      </c>
      <c r="CI2797" s="11">
        <v>79975.320000000007</v>
      </c>
      <c r="CJ2797" s="11">
        <v>0</v>
      </c>
      <c r="CM2797" s="11">
        <v>0</v>
      </c>
      <c r="CN2797" s="11">
        <v>0</v>
      </c>
      <c r="CR2797" s="43">
        <v>2183194.04</v>
      </c>
      <c r="CT2797" s="97">
        <v>6733523.9400000004</v>
      </c>
      <c r="CU2797" s="11"/>
      <c r="CV2797" s="43"/>
      <c r="DB2797" s="104">
        <v>1203118.1200000001</v>
      </c>
      <c r="DF2797" s="11">
        <v>0</v>
      </c>
      <c r="DK2797" s="11"/>
      <c r="DP2797" s="11">
        <v>0</v>
      </c>
      <c r="DQ2797" s="11"/>
      <c r="DR2797" s="11">
        <v>0</v>
      </c>
      <c r="DV2797" s="25"/>
      <c r="DZ2797" s="11"/>
      <c r="EA2797" s="11"/>
      <c r="EB2797" s="11"/>
      <c r="EC2797" s="11"/>
      <c r="ED2797" s="11">
        <v>0</v>
      </c>
      <c r="EG2797" s="43">
        <v>0</v>
      </c>
    </row>
    <row r="2798" spans="1:140">
      <c r="B2798" s="41" t="s">
        <v>6278</v>
      </c>
      <c r="C2798" s="41" t="s">
        <v>6279</v>
      </c>
      <c r="D2798" s="43" t="s">
        <v>6293</v>
      </c>
      <c r="E2798" s="43" t="s">
        <v>149</v>
      </c>
      <c r="F2798" s="43" t="s">
        <v>1105</v>
      </c>
      <c r="G2798" s="43" t="s">
        <v>1106</v>
      </c>
      <c r="H2798" s="41"/>
      <c r="J2798" s="10">
        <v>42551</v>
      </c>
      <c r="K2798" s="10">
        <v>42613</v>
      </c>
      <c r="M2798" s="43" t="s">
        <v>152</v>
      </c>
      <c r="N2798" s="43" t="s">
        <v>153</v>
      </c>
      <c r="O2798" s="13" t="s">
        <v>762</v>
      </c>
      <c r="P2798" s="11">
        <v>1163742880.6400001</v>
      </c>
      <c r="Q2798" s="41" t="s">
        <v>6281</v>
      </c>
      <c r="R2798" s="43" t="s">
        <v>648</v>
      </c>
      <c r="S2798" s="43">
        <f t="shared" si="87"/>
        <v>1.5625</v>
      </c>
      <c r="T2798" s="11">
        <v>18183482.509999998</v>
      </c>
      <c r="U2798" s="9">
        <f t="shared" si="88"/>
        <v>18183482.509999998</v>
      </c>
      <c r="BE2798" s="42"/>
      <c r="BK2798" s="12">
        <v>0</v>
      </c>
      <c r="BS2798" s="11"/>
      <c r="BT2798" s="11">
        <v>7983671.0899999999</v>
      </c>
      <c r="BW2798" s="11"/>
      <c r="CA2798" s="43">
        <v>0</v>
      </c>
      <c r="CE2798" s="5"/>
      <c r="CF2798" s="11">
        <v>0</v>
      </c>
      <c r="CI2798" s="11">
        <v>79975.320000000007</v>
      </c>
      <c r="CJ2798" s="11">
        <v>0</v>
      </c>
      <c r="CM2798" s="11">
        <v>0</v>
      </c>
      <c r="CN2798" s="11">
        <v>0</v>
      </c>
      <c r="CR2798" s="43">
        <v>2183194.04</v>
      </c>
      <c r="CT2798" s="97">
        <v>6733523.9400000004</v>
      </c>
      <c r="CU2798" s="11"/>
      <c r="CV2798" s="43"/>
      <c r="DB2798" s="105">
        <v>1203118.1200000001</v>
      </c>
      <c r="DF2798" s="11">
        <v>0</v>
      </c>
      <c r="DK2798" s="11"/>
      <c r="DP2798" s="11">
        <v>0</v>
      </c>
      <c r="DQ2798" s="11"/>
      <c r="DR2798" s="11">
        <v>0</v>
      </c>
      <c r="DV2798" s="56"/>
      <c r="DZ2798" s="11"/>
      <c r="EA2798" s="11"/>
      <c r="EB2798" s="11"/>
      <c r="EC2798" s="11"/>
      <c r="ED2798" s="11">
        <v>0</v>
      </c>
      <c r="EG2798" s="43">
        <v>0</v>
      </c>
    </row>
    <row r="2799" spans="1:140">
      <c r="B2799" s="41" t="s">
        <v>6278</v>
      </c>
      <c r="C2799" s="41" t="s">
        <v>6279</v>
      </c>
      <c r="D2799" s="43" t="s">
        <v>6293</v>
      </c>
      <c r="E2799" s="43" t="s">
        <v>149</v>
      </c>
      <c r="F2799" s="43" t="s">
        <v>1105</v>
      </c>
      <c r="G2799" s="43" t="s">
        <v>1106</v>
      </c>
      <c r="H2799" s="41"/>
      <c r="J2799" s="10">
        <v>42614</v>
      </c>
      <c r="K2799" s="10">
        <v>42674</v>
      </c>
      <c r="M2799" s="43" t="s">
        <v>2</v>
      </c>
      <c r="N2799" s="43" t="s">
        <v>5</v>
      </c>
      <c r="O2799" s="13" t="s">
        <v>3701</v>
      </c>
      <c r="P2799" s="11">
        <v>3702602832</v>
      </c>
      <c r="Q2799" s="41" t="s">
        <v>6281</v>
      </c>
      <c r="R2799" s="43" t="s">
        <v>3702</v>
      </c>
      <c r="S2799" s="43">
        <f t="shared" si="87"/>
        <v>0.49109999999999998</v>
      </c>
      <c r="T2799" s="11">
        <v>18183482.509999998</v>
      </c>
      <c r="U2799" s="9">
        <f t="shared" si="88"/>
        <v>18183482.509999998</v>
      </c>
      <c r="BE2799" s="42"/>
      <c r="BK2799" s="12">
        <v>0</v>
      </c>
      <c r="BS2799" s="11"/>
      <c r="BT2799" s="11">
        <v>7983671.0899999999</v>
      </c>
      <c r="BW2799" s="11"/>
      <c r="CA2799" s="43">
        <v>0</v>
      </c>
      <c r="CE2799" s="5"/>
      <c r="CF2799" s="11">
        <v>0</v>
      </c>
      <c r="CI2799" s="11">
        <v>79975.320000000007</v>
      </c>
      <c r="CJ2799" s="11">
        <v>0</v>
      </c>
      <c r="CM2799" s="11">
        <v>0</v>
      </c>
      <c r="CN2799" s="11">
        <v>0</v>
      </c>
      <c r="CR2799" s="43">
        <v>2183194.04</v>
      </c>
      <c r="CT2799" s="97">
        <v>6733523.9400000004</v>
      </c>
      <c r="CU2799" s="11"/>
      <c r="CV2799" s="43"/>
      <c r="DB2799" s="104">
        <v>1203118.1200000001</v>
      </c>
      <c r="DF2799" s="63">
        <v>0</v>
      </c>
      <c r="DK2799" s="11"/>
      <c r="DP2799" s="11">
        <v>0</v>
      </c>
      <c r="DQ2799" s="11"/>
      <c r="DR2799" s="11">
        <v>0</v>
      </c>
      <c r="DV2799" s="56"/>
      <c r="DZ2799" s="11"/>
      <c r="EA2799" s="11"/>
      <c r="EB2799" s="11"/>
      <c r="EC2799" s="11"/>
      <c r="ED2799" s="11">
        <v>0</v>
      </c>
      <c r="EG2799" s="43">
        <v>0</v>
      </c>
    </row>
    <row r="2800" spans="1:140">
      <c r="B2800" s="41" t="s">
        <v>6278</v>
      </c>
      <c r="C2800" s="41" t="s">
        <v>6279</v>
      </c>
      <c r="D2800" s="43" t="s">
        <v>6293</v>
      </c>
      <c r="E2800" s="43" t="s">
        <v>149</v>
      </c>
      <c r="F2800" s="43" t="s">
        <v>1105</v>
      </c>
      <c r="G2800" s="43" t="s">
        <v>1106</v>
      </c>
      <c r="H2800" s="41"/>
      <c r="J2800" s="10">
        <v>42643</v>
      </c>
      <c r="K2800" s="10">
        <v>42674</v>
      </c>
      <c r="M2800" s="43" t="s">
        <v>2</v>
      </c>
      <c r="N2800" s="43" t="s">
        <v>5</v>
      </c>
      <c r="O2800" s="13" t="s">
        <v>3971</v>
      </c>
      <c r="P2800" s="11">
        <v>1232778475.2542</v>
      </c>
      <c r="Q2800" s="41" t="s">
        <v>6281</v>
      </c>
      <c r="R2800" s="43" t="s">
        <v>3972</v>
      </c>
      <c r="S2800" s="43">
        <f t="shared" si="87"/>
        <v>1.4749999999999999</v>
      </c>
      <c r="T2800" s="11">
        <v>18183482.509999998</v>
      </c>
      <c r="U2800" s="9">
        <f t="shared" si="88"/>
        <v>18183482.509999998</v>
      </c>
      <c r="BE2800" s="42"/>
      <c r="BK2800" s="12">
        <v>0</v>
      </c>
      <c r="BS2800" s="11"/>
      <c r="BT2800" s="11">
        <v>7983671.0899999999</v>
      </c>
      <c r="BW2800" s="11"/>
      <c r="CA2800" s="43">
        <v>0</v>
      </c>
      <c r="CE2800" s="5"/>
      <c r="CF2800" s="11">
        <v>0</v>
      </c>
      <c r="CI2800" s="11">
        <v>79975.320000000007</v>
      </c>
      <c r="CJ2800" s="11">
        <v>0</v>
      </c>
      <c r="CM2800" s="11">
        <v>0</v>
      </c>
      <c r="CN2800" s="11">
        <v>0</v>
      </c>
      <c r="CR2800" s="43">
        <v>2183194.04</v>
      </c>
      <c r="CT2800" s="97">
        <v>6733523.9400000004</v>
      </c>
      <c r="CU2800" s="11"/>
      <c r="CV2800" s="43"/>
      <c r="DB2800" s="104">
        <v>1203118.1200000001</v>
      </c>
      <c r="DF2800" s="15">
        <v>0</v>
      </c>
      <c r="DK2800" s="11"/>
      <c r="DP2800" s="11">
        <v>0</v>
      </c>
      <c r="DQ2800" s="11"/>
      <c r="DR2800" s="11">
        <v>0</v>
      </c>
      <c r="DV2800" s="56"/>
      <c r="DZ2800" s="11"/>
      <c r="EA2800" s="11"/>
      <c r="EB2800" s="11"/>
      <c r="EC2800" s="11"/>
      <c r="ED2800" s="11">
        <v>0</v>
      </c>
      <c r="EG2800" s="43">
        <v>0</v>
      </c>
    </row>
    <row r="2801" spans="1:140">
      <c r="B2801" s="41" t="s">
        <v>6278</v>
      </c>
      <c r="C2801" s="41" t="s">
        <v>6279</v>
      </c>
      <c r="D2801" s="43" t="s">
        <v>6293</v>
      </c>
      <c r="E2801" s="43" t="s">
        <v>149</v>
      </c>
      <c r="F2801" s="43" t="s">
        <v>1105</v>
      </c>
      <c r="G2801" s="43" t="s">
        <v>1106</v>
      </c>
      <c r="H2801" s="41"/>
      <c r="J2801" s="10">
        <v>42735</v>
      </c>
      <c r="K2801" s="10">
        <v>42766</v>
      </c>
      <c r="M2801" s="43" t="s">
        <v>2</v>
      </c>
      <c r="N2801" s="43" t="s">
        <v>5</v>
      </c>
      <c r="O2801" s="13" t="s">
        <v>4600</v>
      </c>
      <c r="P2801" s="11">
        <v>1232778475.25424</v>
      </c>
      <c r="Q2801" s="41" t="s">
        <v>6281</v>
      </c>
      <c r="R2801" s="43" t="s">
        <v>3972</v>
      </c>
      <c r="S2801" s="43">
        <f t="shared" si="87"/>
        <v>1.4749999999999999</v>
      </c>
      <c r="T2801" s="11">
        <v>18183482.509999998</v>
      </c>
      <c r="U2801" s="9">
        <f t="shared" si="88"/>
        <v>18183482.509999998</v>
      </c>
      <c r="BE2801" s="42"/>
      <c r="BK2801" s="12">
        <v>0</v>
      </c>
      <c r="BS2801" s="11"/>
      <c r="BT2801" s="11">
        <v>7983671.0899999999</v>
      </c>
      <c r="BW2801" s="11"/>
      <c r="CA2801" s="43">
        <v>0</v>
      </c>
      <c r="CF2801" s="11">
        <v>0</v>
      </c>
      <c r="CI2801" s="11">
        <v>79975.320000000007</v>
      </c>
      <c r="CJ2801" s="11">
        <v>0</v>
      </c>
      <c r="CM2801" s="11">
        <v>0</v>
      </c>
      <c r="CN2801" s="11">
        <v>0</v>
      </c>
      <c r="CR2801" s="43">
        <v>2183194.04</v>
      </c>
      <c r="CT2801" s="97">
        <v>6733523.9400000004</v>
      </c>
      <c r="DB2801" s="104">
        <v>1203118.1200000001</v>
      </c>
      <c r="DF2801" s="15">
        <v>0</v>
      </c>
      <c r="DK2801" s="11"/>
      <c r="DP2801" s="11">
        <v>0</v>
      </c>
      <c r="DQ2801" s="11"/>
      <c r="DR2801" s="11">
        <v>0</v>
      </c>
      <c r="DV2801" s="56"/>
      <c r="DZ2801" s="11"/>
      <c r="EA2801" s="11"/>
      <c r="EB2801" s="11"/>
      <c r="EC2801" s="11"/>
      <c r="ED2801" s="11">
        <v>0</v>
      </c>
      <c r="EG2801" s="43">
        <v>0</v>
      </c>
    </row>
    <row r="2802" spans="1:140">
      <c r="A2802" s="41"/>
      <c r="B2802" s="41" t="s">
        <v>6278</v>
      </c>
      <c r="C2802" s="41" t="s">
        <v>6279</v>
      </c>
      <c r="D2802" s="43" t="s">
        <v>6293</v>
      </c>
      <c r="E2802" s="43" t="s">
        <v>149</v>
      </c>
      <c r="F2802" s="43" t="s">
        <v>1105</v>
      </c>
      <c r="G2802" s="43" t="s">
        <v>1106</v>
      </c>
      <c r="H2802" s="41"/>
      <c r="I2802" s="41" t="s">
        <v>182</v>
      </c>
      <c r="J2802" s="10">
        <v>42825</v>
      </c>
      <c r="K2802" s="10">
        <v>42853</v>
      </c>
      <c r="L2802" s="41"/>
      <c r="M2802" s="43" t="s">
        <v>2</v>
      </c>
      <c r="N2802" s="43" t="s">
        <v>5</v>
      </c>
      <c r="O2802" s="13" t="s">
        <v>5426</v>
      </c>
      <c r="P2802" s="11">
        <v>1232778475</v>
      </c>
      <c r="Q2802" s="41" t="s">
        <v>6281</v>
      </c>
      <c r="R2802" s="43" t="s">
        <v>3972</v>
      </c>
      <c r="S2802" s="43">
        <f t="shared" si="87"/>
        <v>1.4749999999999999</v>
      </c>
      <c r="T2802" s="11">
        <v>18183482.509999998</v>
      </c>
      <c r="U2802" s="9">
        <f t="shared" si="88"/>
        <v>18183482.509999998</v>
      </c>
      <c r="V2802" s="41"/>
      <c r="W2802" s="41"/>
      <c r="X2802" s="41"/>
      <c r="Y2802" s="41"/>
      <c r="Z2802" s="41"/>
      <c r="AA2802" s="41"/>
      <c r="AB2802" s="41"/>
      <c r="AC2802" s="41"/>
      <c r="AD2802" s="41"/>
      <c r="AE2802" s="41"/>
      <c r="AF2802" s="41"/>
      <c r="AG2802" s="41"/>
      <c r="AH2802" s="41"/>
      <c r="AI2802" s="41"/>
      <c r="AJ2802" s="41"/>
      <c r="AK2802" s="41"/>
      <c r="AL2802" s="41"/>
      <c r="AM2802" s="41"/>
      <c r="AN2802" s="41"/>
      <c r="AO2802" s="41"/>
      <c r="AP2802" s="41"/>
      <c r="AQ2802" s="41"/>
      <c r="AR2802" s="41"/>
      <c r="AS2802" s="41"/>
      <c r="AT2802" s="41"/>
      <c r="AU2802" s="41"/>
      <c r="AV2802" s="41"/>
      <c r="AW2802" s="41"/>
      <c r="AX2802" s="41"/>
      <c r="AY2802" s="41"/>
      <c r="AZ2802" s="41"/>
      <c r="BA2802" s="41"/>
      <c r="BB2802" s="41"/>
      <c r="BC2802" s="41"/>
      <c r="BD2802" s="41"/>
      <c r="BE2802" s="41"/>
      <c r="BF2802" s="41"/>
      <c r="BG2802" s="41"/>
      <c r="BH2802" s="41"/>
      <c r="BI2802" s="41"/>
      <c r="BJ2802" s="41"/>
      <c r="BK2802" s="12">
        <v>0</v>
      </c>
      <c r="BL2802" s="41"/>
      <c r="BM2802" s="41"/>
      <c r="BN2802" s="41"/>
      <c r="BO2802" s="41"/>
      <c r="BP2802" s="41"/>
      <c r="BQ2802" s="41"/>
      <c r="BR2802" s="41"/>
      <c r="BS2802" s="41"/>
      <c r="BT2802" s="11">
        <v>7983671.0899999999</v>
      </c>
      <c r="BU2802" s="41"/>
      <c r="BV2802" s="41"/>
      <c r="BW2802" s="11"/>
      <c r="BX2802" s="41"/>
      <c r="BY2802" s="41"/>
      <c r="BZ2802" s="41"/>
      <c r="CA2802" s="43">
        <v>0</v>
      </c>
      <c r="CB2802" s="41"/>
      <c r="CC2802" s="41"/>
      <c r="CD2802" s="41"/>
      <c r="CE2802" s="11"/>
      <c r="CF2802" s="11">
        <v>0</v>
      </c>
      <c r="CG2802" s="41"/>
      <c r="CH2802" s="41"/>
      <c r="CI2802" s="11">
        <v>79975.320000000007</v>
      </c>
      <c r="CJ2802" s="11">
        <v>0</v>
      </c>
      <c r="CK2802" s="41"/>
      <c r="CL2802" s="41"/>
      <c r="CM2802" s="43">
        <v>0</v>
      </c>
      <c r="CN2802" s="11">
        <v>0</v>
      </c>
      <c r="CO2802" s="41"/>
      <c r="CP2802" s="41"/>
      <c r="CQ2802" s="41"/>
      <c r="CR2802" s="43">
        <v>2183194.04</v>
      </c>
      <c r="CS2802" s="41"/>
      <c r="CT2802" s="31">
        <v>6733523.9400000004</v>
      </c>
      <c r="CU2802" s="11"/>
      <c r="CV2802" s="43"/>
      <c r="CW2802" s="41"/>
      <c r="DA2802" s="41"/>
      <c r="DB2802" s="37">
        <v>1203118.1200000001</v>
      </c>
      <c r="DE2802" s="41"/>
      <c r="DF2802" s="11"/>
      <c r="DG2802" s="41"/>
      <c r="DH2802" s="41"/>
      <c r="DI2802" s="41"/>
      <c r="DJ2802" s="41"/>
      <c r="DK2802" s="11"/>
      <c r="DL2802" s="41"/>
      <c r="DM2802" s="41"/>
      <c r="DN2802" s="41"/>
      <c r="DO2802" s="41"/>
      <c r="DP2802" s="11">
        <v>0</v>
      </c>
      <c r="DQ2802" s="41"/>
      <c r="DR2802" s="11">
        <v>0</v>
      </c>
      <c r="DS2802" s="41"/>
      <c r="DT2802" s="41">
        <v>0</v>
      </c>
      <c r="DU2802" s="41"/>
      <c r="DV2802" s="22"/>
      <c r="DW2802" s="41"/>
      <c r="DX2802" s="41"/>
      <c r="DY2802" s="41"/>
      <c r="DZ2802" s="11"/>
      <c r="EA2802" s="41"/>
      <c r="EB2802" s="11"/>
      <c r="EC2802" s="41"/>
      <c r="ED2802" s="11">
        <v>0</v>
      </c>
      <c r="EE2802" s="41"/>
      <c r="EF2802" s="41"/>
      <c r="EG2802" s="43">
        <v>0</v>
      </c>
      <c r="EH2802" s="41"/>
      <c r="EI2802" s="41"/>
      <c r="EJ2802" s="41"/>
    </row>
    <row r="2803" spans="1:140">
      <c r="B2803" s="41" t="s">
        <v>6278</v>
      </c>
      <c r="C2803" s="41" t="s">
        <v>6279</v>
      </c>
      <c r="D2803" s="43" t="s">
        <v>6299</v>
      </c>
      <c r="E2803" s="43" t="s">
        <v>149</v>
      </c>
      <c r="F2803" s="43" t="s">
        <v>1040</v>
      </c>
      <c r="G2803" s="43" t="s">
        <v>5113</v>
      </c>
      <c r="H2803" s="41"/>
      <c r="J2803" s="10">
        <v>42277</v>
      </c>
      <c r="K2803" s="10">
        <v>42291</v>
      </c>
      <c r="M2803" s="43" t="s">
        <v>152</v>
      </c>
      <c r="N2803" s="43" t="s">
        <v>153</v>
      </c>
      <c r="O2803" s="13" t="s">
        <v>1041</v>
      </c>
      <c r="P2803" s="11">
        <v>12434714.965</v>
      </c>
      <c r="Q2803" s="41" t="s">
        <v>6281</v>
      </c>
      <c r="R2803" s="43" t="s">
        <v>1042</v>
      </c>
      <c r="S2803" s="43">
        <f t="shared" si="87"/>
        <v>8.616756500000001</v>
      </c>
      <c r="T2803" s="11">
        <v>1071469.1100000001</v>
      </c>
      <c r="U2803" s="9">
        <f t="shared" si="88"/>
        <v>1071469.1100000001</v>
      </c>
      <c r="BE2803" s="42"/>
      <c r="BK2803" s="12"/>
      <c r="BS2803" s="11">
        <v>0</v>
      </c>
      <c r="BT2803" s="11">
        <v>0</v>
      </c>
      <c r="BW2803" s="11">
        <v>0</v>
      </c>
      <c r="CA2803" s="43"/>
      <c r="CE2803" s="5"/>
      <c r="CF2803" s="11"/>
      <c r="CI2803" s="11">
        <v>0</v>
      </c>
      <c r="CJ2803" s="11">
        <v>0</v>
      </c>
      <c r="CM2803" s="11"/>
      <c r="CN2803" s="11"/>
      <c r="CR2803" s="43"/>
      <c r="CT2803" s="53"/>
      <c r="CU2803" s="11"/>
      <c r="CV2803" s="43"/>
      <c r="DB2803" s="108"/>
      <c r="DF2803" s="11"/>
      <c r="DK2803" s="11">
        <v>0</v>
      </c>
      <c r="DP2803" s="11"/>
      <c r="DQ2803" s="11"/>
      <c r="DR2803" s="11"/>
      <c r="DV2803" s="56"/>
      <c r="DZ2803" s="11">
        <v>0</v>
      </c>
      <c r="EA2803" s="11"/>
      <c r="EB2803" s="11">
        <v>0</v>
      </c>
      <c r="EC2803" s="11"/>
      <c r="ED2803" s="11"/>
      <c r="EG2803" s="43">
        <v>1071469.1100000001</v>
      </c>
    </row>
    <row r="2804" spans="1:140" s="67" customFormat="1">
      <c r="B2804" s="68" t="s">
        <v>6278</v>
      </c>
      <c r="C2804" s="68" t="s">
        <v>6279</v>
      </c>
      <c r="D2804" s="69" t="s">
        <v>6299</v>
      </c>
      <c r="E2804" s="69" t="s">
        <v>149</v>
      </c>
      <c r="F2804" s="69" t="s">
        <v>1040</v>
      </c>
      <c r="G2804" s="69" t="s">
        <v>5113</v>
      </c>
      <c r="H2804" s="68"/>
      <c r="J2804" s="70">
        <v>42342</v>
      </c>
      <c r="K2804" s="70">
        <v>42342</v>
      </c>
      <c r="M2804" s="69" t="s">
        <v>152</v>
      </c>
      <c r="N2804" s="69" t="s">
        <v>153</v>
      </c>
      <c r="O2804" s="71" t="s">
        <v>1041</v>
      </c>
      <c r="P2804" s="72">
        <v>4303987619.9046001</v>
      </c>
      <c r="Q2804" s="68" t="s">
        <v>6281</v>
      </c>
      <c r="R2804" s="69" t="s">
        <v>1366</v>
      </c>
      <c r="S2804" s="69">
        <f t="shared" si="87"/>
        <v>2.4894799999999998E-2</v>
      </c>
      <c r="T2804" s="72">
        <v>1071469.1100000001</v>
      </c>
      <c r="U2804" s="73">
        <f t="shared" si="88"/>
        <v>1071469.1100000001</v>
      </c>
      <c r="BK2804" s="74"/>
      <c r="BS2804" s="72">
        <v>0</v>
      </c>
      <c r="BT2804" s="72">
        <v>0</v>
      </c>
      <c r="BW2804" s="72">
        <v>0</v>
      </c>
      <c r="CA2804" s="69"/>
      <c r="CE2804" s="75"/>
      <c r="CF2804" s="72"/>
      <c r="CI2804" s="72">
        <v>0</v>
      </c>
      <c r="CJ2804" s="72">
        <v>0</v>
      </c>
      <c r="CM2804" s="72"/>
      <c r="CN2804" s="72"/>
      <c r="CR2804" s="69"/>
      <c r="CT2804" s="91"/>
      <c r="CU2804" s="72"/>
      <c r="CV2804" s="69"/>
      <c r="CX2804" s="68"/>
      <c r="CY2804" s="68"/>
      <c r="CZ2804" s="68"/>
      <c r="DB2804" s="91"/>
      <c r="DC2804" s="68"/>
      <c r="DD2804" s="68"/>
      <c r="DF2804" s="72"/>
      <c r="DK2804" s="72">
        <v>0</v>
      </c>
      <c r="DP2804" s="72"/>
      <c r="DQ2804" s="72"/>
      <c r="DR2804" s="72"/>
      <c r="DV2804" s="81"/>
      <c r="DZ2804" s="72">
        <v>0</v>
      </c>
      <c r="EA2804" s="72"/>
      <c r="EB2804" s="72">
        <v>0</v>
      </c>
      <c r="EC2804" s="72"/>
      <c r="ED2804" s="72"/>
      <c r="EG2804" s="69">
        <v>1071469.1100000001</v>
      </c>
    </row>
    <row r="2805" spans="1:140">
      <c r="B2805" s="41" t="s">
        <v>6278</v>
      </c>
      <c r="C2805" s="41" t="s">
        <v>6279</v>
      </c>
      <c r="D2805" s="43" t="s">
        <v>6291</v>
      </c>
      <c r="E2805" s="43" t="s">
        <v>149</v>
      </c>
      <c r="F2805" s="43" t="s">
        <v>916</v>
      </c>
      <c r="G2805" s="43" t="s">
        <v>5114</v>
      </c>
      <c r="H2805" s="41"/>
      <c r="J2805" s="10">
        <v>42277</v>
      </c>
      <c r="K2805" s="10">
        <v>42278</v>
      </c>
      <c r="M2805" s="43" t="s">
        <v>152</v>
      </c>
      <c r="N2805" s="43" t="s">
        <v>153</v>
      </c>
      <c r="O2805" s="13" t="s">
        <v>917</v>
      </c>
      <c r="P2805" s="11">
        <v>64062931.649999999</v>
      </c>
      <c r="Q2805" s="41" t="s">
        <v>6281</v>
      </c>
      <c r="R2805" s="43" t="s">
        <v>895</v>
      </c>
      <c r="S2805" s="43">
        <f t="shared" si="87"/>
        <v>0.90119999999999989</v>
      </c>
      <c r="T2805" s="11">
        <v>577335.14</v>
      </c>
      <c r="U2805" s="9">
        <f t="shared" si="88"/>
        <v>577335.14</v>
      </c>
      <c r="BE2805" s="42"/>
      <c r="BK2805" s="12">
        <v>0</v>
      </c>
      <c r="BS2805" s="11"/>
      <c r="BT2805" s="11">
        <v>13071.75</v>
      </c>
      <c r="BW2805" s="11"/>
      <c r="CA2805" s="43">
        <v>0</v>
      </c>
      <c r="CE2805" s="5"/>
      <c r="CF2805" s="11">
        <v>0</v>
      </c>
      <c r="CI2805" s="11">
        <v>53147.34</v>
      </c>
      <c r="CJ2805" s="11">
        <v>511116.05</v>
      </c>
      <c r="CM2805" s="11">
        <v>0</v>
      </c>
      <c r="CN2805" s="11">
        <v>0</v>
      </c>
      <c r="CR2805" s="43">
        <v>0</v>
      </c>
      <c r="CT2805" s="98">
        <v>0</v>
      </c>
      <c r="CU2805" s="11"/>
      <c r="CV2805" s="43"/>
      <c r="DB2805" s="105">
        <v>0</v>
      </c>
      <c r="DF2805" s="11">
        <v>0</v>
      </c>
      <c r="DK2805" s="11"/>
      <c r="DP2805" s="11">
        <v>0</v>
      </c>
      <c r="DQ2805" s="11"/>
      <c r="DR2805" s="11">
        <v>0</v>
      </c>
      <c r="DV2805" s="55">
        <v>0</v>
      </c>
      <c r="DZ2805" s="11">
        <v>0</v>
      </c>
      <c r="EA2805" s="11"/>
      <c r="EB2805" s="11"/>
      <c r="EC2805" s="11"/>
      <c r="ED2805" s="11">
        <v>0</v>
      </c>
      <c r="EG2805" s="43">
        <v>0</v>
      </c>
    </row>
    <row r="2806" spans="1:140">
      <c r="B2806" s="41" t="s">
        <v>6278</v>
      </c>
      <c r="C2806" s="41" t="s">
        <v>6279</v>
      </c>
      <c r="D2806" s="43" t="s">
        <v>6291</v>
      </c>
      <c r="E2806" s="43" t="s">
        <v>149</v>
      </c>
      <c r="F2806" s="43" t="s">
        <v>916</v>
      </c>
      <c r="G2806" s="43" t="s">
        <v>5114</v>
      </c>
      <c r="H2806" s="41"/>
      <c r="J2806" s="10">
        <v>42369</v>
      </c>
      <c r="K2806" s="10">
        <v>42373</v>
      </c>
      <c r="M2806" s="43" t="s">
        <v>152</v>
      </c>
      <c r="N2806" s="43" t="s">
        <v>153</v>
      </c>
      <c r="O2806" s="13" t="s">
        <v>917</v>
      </c>
      <c r="P2806" s="11">
        <v>71594139.379999995</v>
      </c>
      <c r="Q2806" s="41" t="s">
        <v>6281</v>
      </c>
      <c r="R2806" s="43" t="s">
        <v>1818</v>
      </c>
      <c r="S2806" s="43">
        <f t="shared" si="87"/>
        <v>0.80640000000000001</v>
      </c>
      <c r="T2806" s="11">
        <v>577335.14</v>
      </c>
      <c r="U2806" s="9">
        <f t="shared" si="88"/>
        <v>577335.14</v>
      </c>
      <c r="BE2806" s="42"/>
      <c r="BK2806" s="12">
        <v>0</v>
      </c>
      <c r="BS2806" s="11"/>
      <c r="BT2806" s="11">
        <v>13071.75</v>
      </c>
      <c r="BW2806" s="11"/>
      <c r="CA2806" s="43">
        <v>0</v>
      </c>
      <c r="CE2806" s="5"/>
      <c r="CF2806" s="11">
        <v>0</v>
      </c>
      <c r="CI2806" s="11">
        <v>53147.34</v>
      </c>
      <c r="CJ2806" s="11">
        <v>511116.05</v>
      </c>
      <c r="CM2806" s="11">
        <v>0</v>
      </c>
      <c r="CN2806" s="11">
        <v>0</v>
      </c>
      <c r="CR2806" s="43">
        <v>0</v>
      </c>
      <c r="CT2806" s="98">
        <v>0</v>
      </c>
      <c r="CU2806" s="11"/>
      <c r="CV2806" s="43"/>
      <c r="DB2806" s="105">
        <v>0</v>
      </c>
      <c r="DF2806" s="11">
        <v>0</v>
      </c>
      <c r="DK2806" s="11"/>
      <c r="DP2806" s="11">
        <v>0</v>
      </c>
      <c r="DQ2806" s="11"/>
      <c r="DR2806" s="11">
        <v>0</v>
      </c>
      <c r="DV2806" s="55">
        <v>0</v>
      </c>
      <c r="DZ2806" s="11">
        <v>0</v>
      </c>
      <c r="EA2806" s="11"/>
      <c r="EB2806" s="11"/>
      <c r="EC2806" s="11"/>
      <c r="ED2806" s="11">
        <v>0</v>
      </c>
      <c r="EG2806" s="43">
        <v>0</v>
      </c>
    </row>
    <row r="2807" spans="1:140">
      <c r="B2807" s="41" t="s">
        <v>6278</v>
      </c>
      <c r="C2807" s="41" t="s">
        <v>6279</v>
      </c>
      <c r="D2807" s="43" t="s">
        <v>6291</v>
      </c>
      <c r="E2807" s="43" t="s">
        <v>149</v>
      </c>
      <c r="F2807" s="43" t="s">
        <v>916</v>
      </c>
      <c r="G2807" s="43" t="s">
        <v>5114</v>
      </c>
      <c r="H2807" s="41"/>
      <c r="J2807" s="10">
        <v>42460</v>
      </c>
      <c r="K2807" s="10">
        <v>42461</v>
      </c>
      <c r="M2807" s="43" t="s">
        <v>152</v>
      </c>
      <c r="N2807" s="43" t="s">
        <v>153</v>
      </c>
      <c r="O2807" s="13" t="s">
        <v>917</v>
      </c>
      <c r="P2807" s="11">
        <v>52465938.969999999</v>
      </c>
      <c r="Q2807" s="41" t="s">
        <v>6281</v>
      </c>
      <c r="R2807" s="43" t="s">
        <v>2286</v>
      </c>
      <c r="S2807" s="43">
        <f t="shared" si="87"/>
        <v>1.1003999</v>
      </c>
      <c r="T2807" s="11">
        <v>577335.14</v>
      </c>
      <c r="U2807" s="9">
        <f t="shared" si="88"/>
        <v>577335.14</v>
      </c>
      <c r="BE2807" s="42"/>
      <c r="BK2807" s="12">
        <v>0</v>
      </c>
      <c r="BS2807" s="11"/>
      <c r="BT2807" s="11">
        <v>13071.75</v>
      </c>
      <c r="BW2807" s="11"/>
      <c r="CA2807" s="43">
        <v>0</v>
      </c>
      <c r="CE2807" s="5"/>
      <c r="CF2807" s="11">
        <v>0</v>
      </c>
      <c r="CI2807" s="11">
        <v>53147.34</v>
      </c>
      <c r="CJ2807" s="11">
        <v>511116.05</v>
      </c>
      <c r="CM2807" s="11">
        <v>0</v>
      </c>
      <c r="CN2807" s="11">
        <v>0</v>
      </c>
      <c r="CR2807" s="43">
        <v>0</v>
      </c>
      <c r="CT2807" s="97">
        <v>0</v>
      </c>
      <c r="CU2807" s="11"/>
      <c r="CV2807" s="43"/>
      <c r="DB2807" s="105">
        <v>0</v>
      </c>
      <c r="DF2807" s="11">
        <v>0</v>
      </c>
      <c r="DK2807" s="11"/>
      <c r="DP2807" s="11">
        <v>0</v>
      </c>
      <c r="DQ2807" s="11"/>
      <c r="DR2807" s="11">
        <v>0</v>
      </c>
      <c r="DV2807" s="55">
        <v>0</v>
      </c>
      <c r="DZ2807" s="11">
        <v>0</v>
      </c>
      <c r="EA2807" s="11"/>
      <c r="EB2807" s="11"/>
      <c r="EC2807" s="11"/>
      <c r="ED2807" s="11">
        <v>0</v>
      </c>
      <c r="EG2807" s="43">
        <v>0</v>
      </c>
    </row>
    <row r="2808" spans="1:140" s="41" customFormat="1">
      <c r="B2808" s="41" t="s">
        <v>6278</v>
      </c>
      <c r="C2808" s="41" t="s">
        <v>6279</v>
      </c>
      <c r="D2808" s="43" t="s">
        <v>6291</v>
      </c>
      <c r="E2808" s="43" t="s">
        <v>149</v>
      </c>
      <c r="F2808" s="43" t="s">
        <v>916</v>
      </c>
      <c r="G2808" s="43" t="s">
        <v>5114</v>
      </c>
      <c r="J2808" s="10">
        <v>42550</v>
      </c>
      <c r="K2808" s="10">
        <v>42552</v>
      </c>
      <c r="M2808" s="43" t="s">
        <v>152</v>
      </c>
      <c r="N2808" s="43" t="s">
        <v>153</v>
      </c>
      <c r="O2808" s="13" t="s">
        <v>917</v>
      </c>
      <c r="P2808" s="11">
        <v>40951563.340000004</v>
      </c>
      <c r="Q2808" s="41" t="s">
        <v>6281</v>
      </c>
      <c r="R2808" s="43" t="s">
        <v>2681</v>
      </c>
      <c r="S2808" s="43">
        <f t="shared" si="87"/>
        <v>1.4097999999999999</v>
      </c>
      <c r="T2808" s="11">
        <v>577335.14</v>
      </c>
      <c r="U2808" s="11">
        <f t="shared" si="88"/>
        <v>577335.14</v>
      </c>
      <c r="BK2808" s="12">
        <v>0</v>
      </c>
      <c r="BS2808" s="11"/>
      <c r="BT2808" s="11">
        <v>13071.75</v>
      </c>
      <c r="BW2808" s="11"/>
      <c r="CA2808" s="43">
        <v>0</v>
      </c>
      <c r="CE2808" s="11"/>
      <c r="CF2808" s="11">
        <v>0</v>
      </c>
      <c r="CI2808" s="11">
        <v>53147.34</v>
      </c>
      <c r="CJ2808" s="11">
        <v>511116.05</v>
      </c>
      <c r="CM2808" s="11">
        <v>0</v>
      </c>
      <c r="CN2808" s="11">
        <v>0</v>
      </c>
      <c r="CR2808" s="43">
        <v>0</v>
      </c>
      <c r="CT2808" s="98">
        <v>0</v>
      </c>
      <c r="CU2808" s="11"/>
      <c r="CV2808" s="43"/>
      <c r="DB2808" s="106">
        <v>0</v>
      </c>
      <c r="DF2808" s="11">
        <v>0</v>
      </c>
      <c r="DK2808" s="11"/>
      <c r="DP2808" s="11">
        <v>0</v>
      </c>
      <c r="DQ2808" s="11"/>
      <c r="DR2808" s="11">
        <v>0</v>
      </c>
      <c r="DV2808" s="23">
        <v>0</v>
      </c>
      <c r="DZ2808" s="11">
        <v>0</v>
      </c>
      <c r="EA2808" s="11"/>
      <c r="EB2808" s="11"/>
      <c r="EC2808" s="11"/>
      <c r="ED2808" s="11">
        <v>0</v>
      </c>
      <c r="EG2808" s="43">
        <v>0</v>
      </c>
    </row>
    <row r="2809" spans="1:140">
      <c r="B2809" s="41" t="s">
        <v>6278</v>
      </c>
      <c r="C2809" s="41" t="s">
        <v>6279</v>
      </c>
      <c r="D2809" s="43" t="s">
        <v>6291</v>
      </c>
      <c r="E2809" s="43" t="s">
        <v>149</v>
      </c>
      <c r="F2809" s="43" t="s">
        <v>916</v>
      </c>
      <c r="G2809" s="43" t="s">
        <v>3913</v>
      </c>
      <c r="H2809" s="41"/>
      <c r="J2809" s="10">
        <v>42643</v>
      </c>
      <c r="K2809" s="10">
        <v>42647</v>
      </c>
      <c r="M2809" s="43" t="s">
        <v>2</v>
      </c>
      <c r="N2809" s="43" t="s">
        <v>5</v>
      </c>
      <c r="O2809" s="13" t="s">
        <v>2531</v>
      </c>
      <c r="P2809" s="11">
        <v>35265684.280000001</v>
      </c>
      <c r="Q2809" s="41" t="s">
        <v>6281</v>
      </c>
      <c r="R2809" s="43" t="s">
        <v>3914</v>
      </c>
      <c r="S2809" s="43">
        <f t="shared" si="87"/>
        <v>0.76127199999999995</v>
      </c>
      <c r="T2809" s="11">
        <v>268467.78000000003</v>
      </c>
      <c r="U2809" s="9">
        <f t="shared" si="88"/>
        <v>268467.78000000003</v>
      </c>
      <c r="BE2809" s="42"/>
      <c r="BK2809" s="12">
        <v>0</v>
      </c>
      <c r="BS2809" s="11"/>
      <c r="BT2809" s="11">
        <v>15900.88</v>
      </c>
      <c r="BW2809" s="11"/>
      <c r="CA2809" s="43">
        <v>0</v>
      </c>
      <c r="CE2809" s="5"/>
      <c r="CF2809" s="11">
        <v>0</v>
      </c>
      <c r="CI2809" s="11">
        <v>34163.089999999997</v>
      </c>
      <c r="CJ2809" s="11">
        <v>218403.81</v>
      </c>
      <c r="CM2809" s="11">
        <v>0</v>
      </c>
      <c r="CN2809" s="11">
        <v>0</v>
      </c>
      <c r="CR2809" s="43">
        <v>0</v>
      </c>
      <c r="CT2809" s="98">
        <v>0</v>
      </c>
      <c r="CU2809" s="11"/>
      <c r="CV2809" s="43"/>
      <c r="DB2809" s="105">
        <v>0</v>
      </c>
      <c r="DF2809" s="15">
        <v>0</v>
      </c>
      <c r="DK2809" s="11"/>
      <c r="DP2809" s="11">
        <v>0</v>
      </c>
      <c r="DQ2809" s="11"/>
      <c r="DR2809" s="11">
        <v>0</v>
      </c>
      <c r="DV2809" s="24">
        <v>0</v>
      </c>
      <c r="DZ2809" s="11">
        <v>0</v>
      </c>
      <c r="EA2809" s="11"/>
      <c r="EB2809" s="11"/>
      <c r="EC2809" s="11"/>
      <c r="ED2809" s="11">
        <v>0</v>
      </c>
      <c r="EG2809" s="43">
        <v>0</v>
      </c>
    </row>
    <row r="2810" spans="1:140" s="41" customFormat="1">
      <c r="B2810" s="41" t="s">
        <v>6278</v>
      </c>
      <c r="C2810" s="41" t="s">
        <v>6279</v>
      </c>
      <c r="D2810" s="43" t="s">
        <v>6291</v>
      </c>
      <c r="E2810" s="43" t="s">
        <v>149</v>
      </c>
      <c r="F2810" s="43" t="s">
        <v>916</v>
      </c>
      <c r="G2810" s="43" t="s">
        <v>3913</v>
      </c>
      <c r="J2810" s="10">
        <v>42734</v>
      </c>
      <c r="K2810" s="10">
        <v>42738</v>
      </c>
      <c r="M2810" s="43" t="s">
        <v>2</v>
      </c>
      <c r="N2810" s="43" t="s">
        <v>5</v>
      </c>
      <c r="O2810" s="13" t="s">
        <v>4601</v>
      </c>
      <c r="P2810" s="11">
        <v>58769909.601850003</v>
      </c>
      <c r="Q2810" s="41" t="s">
        <v>6281</v>
      </c>
      <c r="R2810" s="43" t="s">
        <v>4660</v>
      </c>
      <c r="S2810" s="43">
        <f t="shared" si="87"/>
        <v>0.98236520000000005</v>
      </c>
      <c r="T2810" s="11">
        <v>577335.14</v>
      </c>
      <c r="U2810" s="11">
        <f t="shared" si="88"/>
        <v>577335.14</v>
      </c>
      <c r="BK2810" s="12">
        <v>0</v>
      </c>
      <c r="BS2810" s="11"/>
      <c r="BT2810" s="11">
        <v>13071.75</v>
      </c>
      <c r="BW2810" s="11"/>
      <c r="CA2810" s="43">
        <v>0</v>
      </c>
      <c r="CF2810" s="11">
        <v>0</v>
      </c>
      <c r="CI2810" s="11">
        <v>53147.34</v>
      </c>
      <c r="CJ2810" s="11">
        <v>511116.05</v>
      </c>
      <c r="CM2810" s="11">
        <v>0</v>
      </c>
      <c r="CN2810" s="11">
        <v>0</v>
      </c>
      <c r="CR2810" s="43">
        <v>0</v>
      </c>
      <c r="CT2810" s="98">
        <v>0</v>
      </c>
      <c r="DB2810" s="105">
        <v>0</v>
      </c>
      <c r="DF2810" s="15">
        <v>0</v>
      </c>
      <c r="DK2810" s="11"/>
      <c r="DP2810" s="11">
        <v>0</v>
      </c>
      <c r="DQ2810" s="11"/>
      <c r="DR2810" s="11">
        <v>0</v>
      </c>
      <c r="DV2810" s="55">
        <v>0</v>
      </c>
      <c r="DZ2810" s="11">
        <v>0</v>
      </c>
      <c r="EA2810" s="11"/>
      <c r="EB2810" s="11"/>
      <c r="EC2810" s="11"/>
      <c r="ED2810" s="11">
        <v>0</v>
      </c>
      <c r="EG2810" s="43">
        <v>0</v>
      </c>
    </row>
    <row r="2811" spans="1:140" s="41" customFormat="1">
      <c r="B2811" s="41" t="s">
        <v>6278</v>
      </c>
      <c r="C2811" s="41" t="s">
        <v>6279</v>
      </c>
      <c r="D2811" s="43" t="s">
        <v>6291</v>
      </c>
      <c r="E2811" s="43" t="s">
        <v>149</v>
      </c>
      <c r="F2811" s="43" t="s">
        <v>916</v>
      </c>
      <c r="G2811" s="43" t="s">
        <v>3913</v>
      </c>
      <c r="I2811" s="41" t="s">
        <v>182</v>
      </c>
      <c r="J2811" s="10">
        <v>42825</v>
      </c>
      <c r="K2811" s="10">
        <v>42825</v>
      </c>
      <c r="M2811" s="43" t="s">
        <v>2</v>
      </c>
      <c r="N2811" s="43" t="s">
        <v>5</v>
      </c>
      <c r="O2811" s="13" t="s">
        <v>5340</v>
      </c>
      <c r="P2811" s="11">
        <v>63907842.3754161</v>
      </c>
      <c r="Q2811" s="41" t="s">
        <v>6281</v>
      </c>
      <c r="R2811" s="43" t="s">
        <v>5626</v>
      </c>
      <c r="S2811" s="43">
        <f t="shared" si="87"/>
        <v>0.90338699999999994</v>
      </c>
      <c r="T2811" s="11">
        <v>577335.14</v>
      </c>
      <c r="U2811" s="11">
        <f t="shared" si="88"/>
        <v>577335.14</v>
      </c>
      <c r="BK2811" s="12">
        <v>0</v>
      </c>
      <c r="BS2811" s="11"/>
      <c r="BT2811" s="11">
        <v>13071.75</v>
      </c>
      <c r="BW2811" s="11"/>
      <c r="CA2811" s="43">
        <v>0</v>
      </c>
      <c r="CF2811" s="11">
        <v>0</v>
      </c>
      <c r="CI2811" s="11">
        <v>53147.34</v>
      </c>
      <c r="CJ2811" s="11">
        <v>511116.05</v>
      </c>
      <c r="CM2811" s="11">
        <v>0</v>
      </c>
      <c r="CN2811" s="11">
        <v>0</v>
      </c>
      <c r="CR2811" s="43">
        <v>0</v>
      </c>
      <c r="CT2811" s="98">
        <v>0</v>
      </c>
      <c r="DB2811" s="105">
        <v>0</v>
      </c>
      <c r="DF2811" s="15"/>
      <c r="DK2811" s="11"/>
      <c r="DP2811" s="11">
        <v>0</v>
      </c>
      <c r="DQ2811" s="11"/>
      <c r="DR2811" s="11">
        <v>0</v>
      </c>
      <c r="DT2811" s="41">
        <v>0</v>
      </c>
      <c r="DV2811" s="55">
        <v>0</v>
      </c>
      <c r="DZ2811" s="11">
        <v>0</v>
      </c>
      <c r="EA2811" s="11"/>
      <c r="EB2811" s="11"/>
      <c r="EC2811" s="11"/>
      <c r="ED2811" s="11">
        <v>0</v>
      </c>
      <c r="EG2811" s="43">
        <v>0</v>
      </c>
    </row>
    <row r="2812" spans="1:140">
      <c r="B2812" s="41" t="s">
        <v>6278</v>
      </c>
      <c r="C2812" s="41" t="s">
        <v>6279</v>
      </c>
      <c r="D2812" s="43" t="s">
        <v>6299</v>
      </c>
      <c r="E2812" s="43" t="s">
        <v>149</v>
      </c>
      <c r="F2812" s="43" t="s">
        <v>916</v>
      </c>
      <c r="G2812" s="43" t="s">
        <v>3913</v>
      </c>
      <c r="H2812" s="41"/>
      <c r="J2812" s="10">
        <v>42551</v>
      </c>
      <c r="K2812" s="10">
        <v>42552</v>
      </c>
      <c r="M2812" s="43" t="s">
        <v>152</v>
      </c>
      <c r="N2812" s="43" t="s">
        <v>153</v>
      </c>
      <c r="O2812" s="13" t="s">
        <v>4211</v>
      </c>
      <c r="P2812" s="11">
        <v>19042969.215489998</v>
      </c>
      <c r="Q2812" s="41" t="s">
        <v>6281</v>
      </c>
      <c r="R2812" s="43" t="s">
        <v>2681</v>
      </c>
      <c r="S2812" s="43">
        <f t="shared" si="87"/>
        <v>1.4097999999999999</v>
      </c>
      <c r="T2812" s="11">
        <v>268467.78000000003</v>
      </c>
      <c r="U2812" s="9">
        <f t="shared" si="88"/>
        <v>268467.78000000003</v>
      </c>
      <c r="BE2812" s="42"/>
      <c r="BK2812" s="12">
        <v>0</v>
      </c>
      <c r="BS2812" s="11"/>
      <c r="BT2812" s="11">
        <v>15900.88</v>
      </c>
      <c r="BW2812" s="11"/>
      <c r="CA2812" s="43">
        <v>0</v>
      </c>
      <c r="CE2812" s="5"/>
      <c r="CF2812" s="11">
        <v>0</v>
      </c>
      <c r="CI2812" s="11">
        <v>34163.089999999997</v>
      </c>
      <c r="CJ2812" s="11">
        <v>218403.81</v>
      </c>
      <c r="CM2812" s="11">
        <v>0</v>
      </c>
      <c r="CN2812" s="11">
        <v>0</v>
      </c>
      <c r="CR2812" s="43">
        <v>0</v>
      </c>
      <c r="CT2812" s="97">
        <v>0</v>
      </c>
      <c r="CU2812" s="11"/>
      <c r="CV2812" s="43"/>
      <c r="DB2812" s="104">
        <v>0</v>
      </c>
      <c r="DF2812" s="11">
        <v>0</v>
      </c>
      <c r="DK2812" s="11"/>
      <c r="DP2812" s="11">
        <v>0</v>
      </c>
      <c r="DQ2812" s="11"/>
      <c r="DR2812" s="11">
        <v>0</v>
      </c>
      <c r="DV2812" s="24">
        <v>0</v>
      </c>
      <c r="DZ2812" s="11">
        <v>0</v>
      </c>
      <c r="EA2812" s="11"/>
      <c r="EB2812" s="11"/>
      <c r="EC2812" s="11"/>
      <c r="ED2812" s="11">
        <v>0</v>
      </c>
      <c r="EG2812" s="43">
        <v>0</v>
      </c>
    </row>
    <row r="2813" spans="1:140">
      <c r="B2813" s="41" t="s">
        <v>6278</v>
      </c>
      <c r="C2813" s="41" t="s">
        <v>6279</v>
      </c>
      <c r="D2813" s="43" t="s">
        <v>6299</v>
      </c>
      <c r="E2813" s="43" t="s">
        <v>149</v>
      </c>
      <c r="F2813" s="43" t="s">
        <v>916</v>
      </c>
      <c r="G2813" s="43" t="s">
        <v>3913</v>
      </c>
      <c r="H2813" s="41"/>
      <c r="J2813" s="10">
        <v>42643</v>
      </c>
      <c r="K2813" s="10">
        <v>42647</v>
      </c>
      <c r="M2813" s="43" t="s">
        <v>2</v>
      </c>
      <c r="N2813" s="43" t="s">
        <v>5</v>
      </c>
      <c r="O2813" s="13" t="s">
        <v>2531</v>
      </c>
      <c r="P2813" s="11">
        <v>35265684.280000001</v>
      </c>
      <c r="Q2813" s="41" t="s">
        <v>6281</v>
      </c>
      <c r="R2813" s="43" t="s">
        <v>3914</v>
      </c>
      <c r="S2813" s="43">
        <f t="shared" si="87"/>
        <v>0.76127199999999995</v>
      </c>
      <c r="T2813" s="11">
        <v>268467.78000000003</v>
      </c>
      <c r="U2813" s="9">
        <f t="shared" si="88"/>
        <v>268467.78000000003</v>
      </c>
      <c r="BE2813" s="42"/>
      <c r="BK2813" s="12">
        <v>0</v>
      </c>
      <c r="BS2813" s="11"/>
      <c r="BT2813" s="11">
        <v>15900.88</v>
      </c>
      <c r="BW2813" s="11"/>
      <c r="CA2813" s="43">
        <v>0</v>
      </c>
      <c r="CE2813" s="5"/>
      <c r="CF2813" s="11">
        <v>0</v>
      </c>
      <c r="CI2813" s="11">
        <v>34163.089999999997</v>
      </c>
      <c r="CJ2813" s="11">
        <v>218403.81</v>
      </c>
      <c r="CM2813" s="11">
        <v>0</v>
      </c>
      <c r="CN2813" s="11">
        <v>0</v>
      </c>
      <c r="CR2813" s="43">
        <v>0</v>
      </c>
      <c r="CT2813" s="98">
        <v>0</v>
      </c>
      <c r="CU2813" s="11"/>
      <c r="CV2813" s="43"/>
      <c r="DB2813" s="105">
        <v>0</v>
      </c>
      <c r="DF2813" s="15">
        <v>0</v>
      </c>
      <c r="DK2813" s="11"/>
      <c r="DP2813" s="11">
        <v>0</v>
      </c>
      <c r="DQ2813" s="11"/>
      <c r="DR2813" s="11">
        <v>0</v>
      </c>
      <c r="DV2813" s="24">
        <v>0</v>
      </c>
      <c r="DZ2813" s="11">
        <v>0</v>
      </c>
      <c r="EA2813" s="11"/>
      <c r="EB2813" s="11"/>
      <c r="EC2813" s="11"/>
      <c r="ED2813" s="11">
        <v>0</v>
      </c>
      <c r="EG2813" s="43">
        <v>0</v>
      </c>
    </row>
    <row r="2814" spans="1:140">
      <c r="B2814" s="41" t="s">
        <v>6278</v>
      </c>
      <c r="C2814" s="41" t="s">
        <v>6279</v>
      </c>
      <c r="D2814" s="43" t="s">
        <v>6299</v>
      </c>
      <c r="E2814" s="43" t="s">
        <v>149</v>
      </c>
      <c r="F2814" s="43" t="s">
        <v>916</v>
      </c>
      <c r="G2814" s="43" t="s">
        <v>3913</v>
      </c>
      <c r="H2814" s="41"/>
      <c r="J2814" s="10">
        <v>42735</v>
      </c>
      <c r="K2814" s="10">
        <v>42738</v>
      </c>
      <c r="M2814" s="43" t="s">
        <v>2</v>
      </c>
      <c r="N2814" s="43" t="s">
        <v>5</v>
      </c>
      <c r="O2814" s="13" t="s">
        <v>4822</v>
      </c>
      <c r="P2814" s="11">
        <v>27246069.143295001</v>
      </c>
      <c r="Q2814" s="41" t="s">
        <v>6281</v>
      </c>
      <c r="R2814" s="43" t="s">
        <v>4823</v>
      </c>
      <c r="S2814" s="43">
        <f t="shared" si="87"/>
        <v>0.98534499999999992</v>
      </c>
      <c r="T2814" s="11">
        <v>268467.78000000003</v>
      </c>
      <c r="U2814" s="9">
        <f t="shared" si="88"/>
        <v>268467.78000000003</v>
      </c>
      <c r="BE2814" s="42"/>
      <c r="BK2814" s="12">
        <v>0</v>
      </c>
      <c r="BS2814" s="11"/>
      <c r="BT2814" s="11">
        <v>15900.88</v>
      </c>
      <c r="BW2814" s="11"/>
      <c r="CA2814" s="43">
        <v>0</v>
      </c>
      <c r="CF2814" s="11">
        <v>0</v>
      </c>
      <c r="CI2814" s="11">
        <v>34163.089999999997</v>
      </c>
      <c r="CJ2814" s="11">
        <v>218403.81</v>
      </c>
      <c r="CM2814" s="11">
        <v>0</v>
      </c>
      <c r="CN2814" s="11">
        <v>0</v>
      </c>
      <c r="CR2814" s="43">
        <v>0</v>
      </c>
      <c r="CT2814" s="98">
        <v>0</v>
      </c>
      <c r="DB2814" s="106">
        <v>0</v>
      </c>
      <c r="DF2814" s="15">
        <v>0</v>
      </c>
      <c r="DK2814" s="11"/>
      <c r="DP2814" s="11">
        <v>0</v>
      </c>
      <c r="DQ2814" s="11"/>
      <c r="DR2814" s="11">
        <v>0</v>
      </c>
      <c r="DV2814" s="23">
        <v>0</v>
      </c>
      <c r="DZ2814" s="11">
        <v>0</v>
      </c>
      <c r="EA2814" s="11"/>
      <c r="EB2814" s="11"/>
      <c r="EC2814" s="11"/>
      <c r="ED2814" s="11">
        <v>0</v>
      </c>
      <c r="EG2814" s="43">
        <v>0</v>
      </c>
    </row>
    <row r="2815" spans="1:140" s="41" customFormat="1">
      <c r="B2815" s="41" t="s">
        <v>6278</v>
      </c>
      <c r="C2815" s="41" t="s">
        <v>6279</v>
      </c>
      <c r="D2815" s="43" t="s">
        <v>6299</v>
      </c>
      <c r="E2815" s="43" t="s">
        <v>149</v>
      </c>
      <c r="F2815" s="43" t="s">
        <v>916</v>
      </c>
      <c r="G2815" s="43" t="s">
        <v>3913</v>
      </c>
      <c r="I2815" s="41" t="s">
        <v>182</v>
      </c>
      <c r="J2815" s="10">
        <v>42825</v>
      </c>
      <c r="K2815" s="10">
        <v>42825</v>
      </c>
      <c r="M2815" s="43" t="s">
        <v>2</v>
      </c>
      <c r="N2815" s="43" t="s">
        <v>5</v>
      </c>
      <c r="O2815" s="13" t="s">
        <v>5340</v>
      </c>
      <c r="P2815" s="11">
        <v>63907842.3754161</v>
      </c>
      <c r="Q2815" s="41" t="s">
        <v>6281</v>
      </c>
      <c r="R2815" s="43" t="s">
        <v>5626</v>
      </c>
      <c r="S2815" s="43">
        <f t="shared" si="87"/>
        <v>0.90338699999999994</v>
      </c>
      <c r="T2815" s="11">
        <v>577335.14</v>
      </c>
      <c r="U2815" s="11">
        <f t="shared" si="88"/>
        <v>577335.14</v>
      </c>
      <c r="BK2815" s="12">
        <v>0</v>
      </c>
      <c r="BT2815" s="11">
        <v>13071.75</v>
      </c>
      <c r="BW2815" s="11"/>
      <c r="CA2815" s="43">
        <v>0</v>
      </c>
      <c r="CE2815" s="11"/>
      <c r="CF2815" s="11">
        <v>0</v>
      </c>
      <c r="CI2815" s="11">
        <v>53147.34</v>
      </c>
      <c r="CJ2815" s="11">
        <v>511116.05</v>
      </c>
      <c r="CM2815" s="43">
        <v>0</v>
      </c>
      <c r="CN2815" s="11">
        <v>0</v>
      </c>
      <c r="CR2815" s="43">
        <v>0</v>
      </c>
      <c r="CT2815" s="31">
        <v>0</v>
      </c>
      <c r="CU2815" s="11"/>
      <c r="CV2815" s="43"/>
      <c r="DB2815" s="37">
        <v>0</v>
      </c>
      <c r="DF2815" s="11"/>
      <c r="DK2815" s="11"/>
      <c r="DP2815" s="11">
        <v>0</v>
      </c>
      <c r="DR2815" s="11">
        <v>0</v>
      </c>
      <c r="DT2815" s="41">
        <v>0</v>
      </c>
      <c r="DV2815" s="22">
        <v>0</v>
      </c>
      <c r="DZ2815" s="11">
        <v>0</v>
      </c>
      <c r="EB2815" s="11"/>
      <c r="ED2815" s="11">
        <v>0</v>
      </c>
      <c r="EG2815" s="43">
        <v>0</v>
      </c>
    </row>
    <row r="2816" spans="1:140">
      <c r="B2816" s="41" t="s">
        <v>6278</v>
      </c>
      <c r="C2816" s="41" t="s">
        <v>6279</v>
      </c>
      <c r="D2816" s="43" t="s">
        <v>6288</v>
      </c>
      <c r="E2816" s="43" t="s">
        <v>149</v>
      </c>
      <c r="F2816" s="43" t="s">
        <v>3180</v>
      </c>
      <c r="G2816" s="43" t="s">
        <v>5146</v>
      </c>
      <c r="H2816" s="41"/>
      <c r="J2816" s="10">
        <v>42551</v>
      </c>
      <c r="K2816" s="10">
        <v>42552</v>
      </c>
      <c r="M2816" s="43" t="s">
        <v>152</v>
      </c>
      <c r="N2816" s="43" t="s">
        <v>153</v>
      </c>
      <c r="O2816" s="13" t="s">
        <v>3181</v>
      </c>
      <c r="P2816" s="11">
        <v>76816225.959999993</v>
      </c>
      <c r="Q2816" s="41" t="s">
        <v>6281</v>
      </c>
      <c r="R2816" s="43" t="s">
        <v>3182</v>
      </c>
      <c r="S2816" s="43">
        <f t="shared" si="87"/>
        <v>7.3780059999999992</v>
      </c>
      <c r="T2816" s="11">
        <v>5667505.7599999998</v>
      </c>
      <c r="U2816" s="9">
        <f t="shared" si="88"/>
        <v>7505082.8700000001</v>
      </c>
      <c r="BE2816" s="42"/>
      <c r="BK2816" s="12">
        <v>292396.68</v>
      </c>
      <c r="BS2816" s="11"/>
      <c r="BT2816" s="11">
        <v>83999.92</v>
      </c>
      <c r="BW2816" s="11"/>
      <c r="CA2816" s="43">
        <v>13284.65</v>
      </c>
      <c r="CE2816" s="5"/>
      <c r="CF2816" s="11">
        <v>1824292.46</v>
      </c>
      <c r="CI2816" s="11">
        <v>193542.98</v>
      </c>
      <c r="CJ2816" s="11"/>
      <c r="CM2816" s="11">
        <v>138143.35</v>
      </c>
      <c r="CN2816" s="11">
        <v>4471590.5999999996</v>
      </c>
      <c r="CR2816" s="43">
        <v>754.14</v>
      </c>
      <c r="CT2816" s="97">
        <v>754.14</v>
      </c>
      <c r="CU2816" s="11"/>
      <c r="CV2816" s="43"/>
      <c r="DB2816" s="107"/>
      <c r="DF2816" s="11"/>
      <c r="DK2816" s="11"/>
      <c r="DP2816" s="11"/>
      <c r="DQ2816" s="11"/>
      <c r="DR2816" s="11"/>
      <c r="DV2816" s="56"/>
      <c r="DZ2816" s="11">
        <v>77336.92</v>
      </c>
      <c r="EA2816" s="11"/>
      <c r="EB2816" s="11"/>
      <c r="EC2816" s="11"/>
      <c r="ED2816" s="11">
        <v>0.39</v>
      </c>
      <c r="EG2816" s="43">
        <v>408986.64</v>
      </c>
    </row>
    <row r="2817" spans="1:140" s="67" customFormat="1">
      <c r="B2817" s="68" t="s">
        <v>6278</v>
      </c>
      <c r="C2817" s="68" t="s">
        <v>6279</v>
      </c>
      <c r="D2817" s="69" t="s">
        <v>6297</v>
      </c>
      <c r="E2817" s="69" t="s">
        <v>149</v>
      </c>
      <c r="F2817" s="69" t="s">
        <v>3026</v>
      </c>
      <c r="G2817" s="69" t="s">
        <v>3027</v>
      </c>
      <c r="H2817" s="68"/>
      <c r="J2817" s="70">
        <v>42551</v>
      </c>
      <c r="K2817" s="70">
        <v>42551</v>
      </c>
      <c r="M2817" s="69" t="s">
        <v>152</v>
      </c>
      <c r="N2817" s="69" t="s">
        <v>153</v>
      </c>
      <c r="O2817" s="71" t="s">
        <v>4212</v>
      </c>
      <c r="P2817" s="72">
        <v>650299.19785191305</v>
      </c>
      <c r="Q2817" s="68" t="s">
        <v>6281</v>
      </c>
      <c r="R2817" s="69" t="s">
        <v>4213</v>
      </c>
      <c r="S2817" s="69">
        <f t="shared" si="87"/>
        <v>26.591100000000001</v>
      </c>
      <c r="T2817" s="72">
        <v>172921.71000000002</v>
      </c>
      <c r="U2817" s="73">
        <f t="shared" si="88"/>
        <v>175825.65000000002</v>
      </c>
      <c r="BK2817" s="74"/>
      <c r="BS2817" s="72">
        <v>0</v>
      </c>
      <c r="BT2817" s="72">
        <v>0</v>
      </c>
      <c r="BW2817" s="72">
        <v>0</v>
      </c>
      <c r="CA2817" s="69">
        <v>2903.94</v>
      </c>
      <c r="CE2817" s="75"/>
      <c r="CF2817" s="72"/>
      <c r="CI2817" s="72">
        <v>176.07</v>
      </c>
      <c r="CJ2817" s="72">
        <v>0</v>
      </c>
      <c r="CM2817" s="72">
        <v>24557.040000000001</v>
      </c>
      <c r="CN2817" s="72"/>
      <c r="CR2817" s="69">
        <v>74094.3</v>
      </c>
      <c r="CT2817" s="90">
        <v>74094.3</v>
      </c>
      <c r="CU2817" s="72"/>
      <c r="CV2817" s="69"/>
      <c r="CX2817" s="68"/>
      <c r="CY2817" s="68"/>
      <c r="CZ2817" s="68"/>
      <c r="DB2817" s="93"/>
      <c r="DC2817" s="68"/>
      <c r="DD2817" s="68"/>
      <c r="DF2817" s="72"/>
      <c r="DK2817" s="72">
        <v>0</v>
      </c>
      <c r="DP2817" s="72"/>
      <c r="DQ2817" s="72"/>
      <c r="DR2817" s="72"/>
      <c r="DV2817" s="84"/>
      <c r="DZ2817" s="72"/>
      <c r="EA2817" s="72"/>
      <c r="EB2817" s="72">
        <v>0</v>
      </c>
      <c r="EC2817" s="72"/>
      <c r="ED2817" s="72"/>
      <c r="EG2817" s="69"/>
    </row>
    <row r="2818" spans="1:140" s="67" customFormat="1">
      <c r="A2818" s="68"/>
      <c r="B2818" s="68" t="s">
        <v>6278</v>
      </c>
      <c r="C2818" s="68" t="s">
        <v>6279</v>
      </c>
      <c r="D2818" s="69" t="s">
        <v>6297</v>
      </c>
      <c r="E2818" s="69" t="s">
        <v>149</v>
      </c>
      <c r="F2818" s="69" t="s">
        <v>3026</v>
      </c>
      <c r="G2818" s="69" t="s">
        <v>3027</v>
      </c>
      <c r="H2818" s="68"/>
      <c r="I2818" s="68" t="s">
        <v>182</v>
      </c>
      <c r="J2818" s="70">
        <v>42818</v>
      </c>
      <c r="K2818" s="70">
        <v>42829</v>
      </c>
      <c r="L2818" s="68"/>
      <c r="M2818" s="69" t="s">
        <v>2</v>
      </c>
      <c r="N2818" s="69" t="s">
        <v>5</v>
      </c>
      <c r="O2818" s="71" t="s">
        <v>5289</v>
      </c>
      <c r="P2818" s="72">
        <v>596789.605996</v>
      </c>
      <c r="Q2818" s="68" t="s">
        <v>6281</v>
      </c>
      <c r="R2818" s="69" t="s">
        <v>5587</v>
      </c>
      <c r="S2818" s="69">
        <f t="shared" ref="S2818:S2881" si="89">R2818*100</f>
        <v>28.975321999999998</v>
      </c>
      <c r="T2818" s="72">
        <v>172921.71000000002</v>
      </c>
      <c r="U2818" s="73">
        <f t="shared" si="88"/>
        <v>175825.65000000002</v>
      </c>
      <c r="V2818" s="68"/>
      <c r="W2818" s="68"/>
      <c r="X2818" s="68"/>
      <c r="Y2818" s="68"/>
      <c r="Z2818" s="68"/>
      <c r="AA2818" s="68"/>
      <c r="AB2818" s="68"/>
      <c r="AC2818" s="68"/>
      <c r="AD2818" s="68"/>
      <c r="AE2818" s="68"/>
      <c r="AF2818" s="68"/>
      <c r="AG2818" s="68"/>
      <c r="AH2818" s="68"/>
      <c r="AI2818" s="68"/>
      <c r="AJ2818" s="68"/>
      <c r="AK2818" s="68"/>
      <c r="AL2818" s="68"/>
      <c r="AM2818" s="68"/>
      <c r="AN2818" s="68"/>
      <c r="AO2818" s="68"/>
      <c r="AP2818" s="68"/>
      <c r="AQ2818" s="68"/>
      <c r="AR2818" s="68"/>
      <c r="AS2818" s="68"/>
      <c r="AT2818" s="68"/>
      <c r="AU2818" s="68"/>
      <c r="AV2818" s="68"/>
      <c r="AW2818" s="68"/>
      <c r="AX2818" s="68"/>
      <c r="AY2818" s="68"/>
      <c r="AZ2818" s="68"/>
      <c r="BA2818" s="68"/>
      <c r="BB2818" s="68"/>
      <c r="BC2818" s="68"/>
      <c r="BD2818" s="68"/>
      <c r="BE2818" s="68"/>
      <c r="BF2818" s="68"/>
      <c r="BG2818" s="68"/>
      <c r="BH2818" s="68"/>
      <c r="BI2818" s="68"/>
      <c r="BJ2818" s="68"/>
      <c r="BK2818" s="74"/>
      <c r="BL2818" s="68"/>
      <c r="BM2818" s="68"/>
      <c r="BN2818" s="68"/>
      <c r="BO2818" s="68"/>
      <c r="BP2818" s="68"/>
      <c r="BQ2818" s="68"/>
      <c r="BR2818" s="68"/>
      <c r="BS2818" s="68">
        <v>0</v>
      </c>
      <c r="BT2818" s="72"/>
      <c r="BU2818" s="68"/>
      <c r="BV2818" s="68"/>
      <c r="BW2818" s="72"/>
      <c r="BX2818" s="68"/>
      <c r="BY2818" s="68"/>
      <c r="BZ2818" s="68"/>
      <c r="CA2818" s="69">
        <v>2903.94</v>
      </c>
      <c r="CB2818" s="68"/>
      <c r="CC2818" s="68"/>
      <c r="CD2818" s="68"/>
      <c r="CE2818" s="72"/>
      <c r="CF2818" s="72"/>
      <c r="CG2818" s="68"/>
      <c r="CH2818" s="68"/>
      <c r="CI2818" s="72">
        <v>176.07</v>
      </c>
      <c r="CJ2818" s="72">
        <v>0</v>
      </c>
      <c r="CK2818" s="68"/>
      <c r="CL2818" s="68"/>
      <c r="CM2818" s="69">
        <v>24557.040000000001</v>
      </c>
      <c r="CN2818" s="72"/>
      <c r="CO2818" s="68"/>
      <c r="CP2818" s="68"/>
      <c r="CQ2818" s="68"/>
      <c r="CR2818" s="69">
        <v>74094.3</v>
      </c>
      <c r="CS2818" s="68"/>
      <c r="CT2818" s="92">
        <v>74094.3</v>
      </c>
      <c r="CU2818" s="72"/>
      <c r="CV2818" s="69"/>
      <c r="CW2818" s="68"/>
      <c r="CX2818" s="68"/>
      <c r="CY2818" s="68"/>
      <c r="CZ2818" s="68"/>
      <c r="DA2818" s="68"/>
      <c r="DB2818" s="91"/>
      <c r="DC2818" s="68"/>
      <c r="DD2818" s="68"/>
      <c r="DE2818" s="68"/>
      <c r="DF2818" s="85"/>
      <c r="DG2818" s="68"/>
      <c r="DH2818" s="68"/>
      <c r="DI2818" s="68"/>
      <c r="DJ2818" s="68"/>
      <c r="DK2818" s="72">
        <v>0</v>
      </c>
      <c r="DL2818" s="68"/>
      <c r="DM2818" s="68"/>
      <c r="DN2818" s="68"/>
      <c r="DO2818" s="68"/>
      <c r="DP2818" s="72"/>
      <c r="DQ2818" s="68"/>
      <c r="DR2818" s="72"/>
      <c r="DS2818" s="68"/>
      <c r="DT2818" s="68"/>
      <c r="DU2818" s="68"/>
      <c r="DV2818" s="81"/>
      <c r="DW2818" s="68"/>
      <c r="DX2818" s="68"/>
      <c r="DY2818" s="68"/>
      <c r="DZ2818" s="72"/>
      <c r="EA2818" s="68"/>
      <c r="EB2818" s="72">
        <v>0</v>
      </c>
      <c r="EC2818" s="68"/>
      <c r="ED2818" s="72"/>
      <c r="EE2818" s="68"/>
      <c r="EF2818" s="68"/>
      <c r="EG2818" s="69"/>
      <c r="EH2818" s="68"/>
      <c r="EI2818" s="68"/>
      <c r="EJ2818" s="68"/>
    </row>
    <row r="2819" spans="1:140" s="67" customFormat="1">
      <c r="B2819" s="68" t="s">
        <v>6278</v>
      </c>
      <c r="C2819" s="68" t="s">
        <v>6279</v>
      </c>
      <c r="D2819" s="69" t="s">
        <v>6297</v>
      </c>
      <c r="E2819" s="69" t="s">
        <v>149</v>
      </c>
      <c r="F2819" s="69" t="s">
        <v>1721</v>
      </c>
      <c r="G2819" s="69" t="s">
        <v>1722</v>
      </c>
      <c r="H2819" s="68"/>
      <c r="J2819" s="70">
        <v>42369</v>
      </c>
      <c r="K2819" s="70">
        <v>42369</v>
      </c>
      <c r="M2819" s="69" t="s">
        <v>152</v>
      </c>
      <c r="N2819" s="69" t="s">
        <v>153</v>
      </c>
      <c r="O2819" s="71" t="s">
        <v>1723</v>
      </c>
      <c r="P2819" s="72">
        <v>18934010</v>
      </c>
      <c r="Q2819" s="68" t="s">
        <v>6281</v>
      </c>
      <c r="R2819" s="69" t="s">
        <v>1724</v>
      </c>
      <c r="S2819" s="69">
        <f t="shared" si="89"/>
        <v>0.1</v>
      </c>
      <c r="T2819" s="72">
        <v>18934.010000000002</v>
      </c>
      <c r="U2819" s="73">
        <f t="shared" si="88"/>
        <v>18934.010000000002</v>
      </c>
      <c r="BK2819" s="74"/>
      <c r="BS2819" s="72">
        <v>0</v>
      </c>
      <c r="BT2819" s="72">
        <v>4922.84</v>
      </c>
      <c r="BW2819" s="72">
        <v>0</v>
      </c>
      <c r="CA2819" s="69"/>
      <c r="CE2819" s="75"/>
      <c r="CF2819" s="72"/>
      <c r="CI2819" s="72">
        <v>1704.06</v>
      </c>
      <c r="CJ2819" s="72">
        <v>3218.79</v>
      </c>
      <c r="CM2819" s="72">
        <v>9088.32</v>
      </c>
      <c r="CN2819" s="72"/>
      <c r="CR2819" s="69"/>
      <c r="CT2819" s="91"/>
      <c r="CU2819" s="72"/>
      <c r="CV2819" s="69"/>
      <c r="CX2819" s="68"/>
      <c r="CY2819" s="68"/>
      <c r="CZ2819" s="68"/>
      <c r="DB2819" s="91"/>
      <c r="DC2819" s="68"/>
      <c r="DD2819" s="68"/>
      <c r="DF2819" s="72"/>
      <c r="DK2819" s="72">
        <v>0</v>
      </c>
      <c r="DP2819" s="72"/>
      <c r="DQ2819" s="72"/>
      <c r="DR2819" s="72"/>
      <c r="DV2819" s="81"/>
      <c r="DZ2819" s="72"/>
      <c r="EA2819" s="72"/>
      <c r="EB2819" s="72">
        <v>0</v>
      </c>
      <c r="EC2819" s="72"/>
      <c r="ED2819" s="72"/>
      <c r="EG2819" s="69"/>
    </row>
    <row r="2820" spans="1:140" s="67" customFormat="1">
      <c r="B2820" s="68" t="s">
        <v>6278</v>
      </c>
      <c r="C2820" s="68" t="s">
        <v>6279</v>
      </c>
      <c r="D2820" s="69" t="s">
        <v>6297</v>
      </c>
      <c r="E2820" s="69" t="s">
        <v>149</v>
      </c>
      <c r="F2820" s="69" t="s">
        <v>1721</v>
      </c>
      <c r="G2820" s="69" t="s">
        <v>1722</v>
      </c>
      <c r="H2820" s="68"/>
      <c r="J2820" s="70">
        <v>42460</v>
      </c>
      <c r="K2820" s="70">
        <v>42460</v>
      </c>
      <c r="M2820" s="69" t="s">
        <v>152</v>
      </c>
      <c r="N2820" s="69" t="s">
        <v>153</v>
      </c>
      <c r="O2820" s="71" t="s">
        <v>2198</v>
      </c>
      <c r="P2820" s="72">
        <v>17779883.5</v>
      </c>
      <c r="Q2820" s="68" t="s">
        <v>6281</v>
      </c>
      <c r="R2820" s="69" t="s">
        <v>2199</v>
      </c>
      <c r="S2820" s="69">
        <f t="shared" si="89"/>
        <v>3.94</v>
      </c>
      <c r="T2820" s="72">
        <v>700527.41</v>
      </c>
      <c r="U2820" s="73">
        <f t="shared" si="88"/>
        <v>700527.41</v>
      </c>
      <c r="BK2820" s="74"/>
      <c r="BS2820" s="72">
        <v>0</v>
      </c>
      <c r="BT2820" s="72">
        <v>152113.10999999999</v>
      </c>
      <c r="BW2820" s="72">
        <v>0</v>
      </c>
      <c r="CA2820" s="69"/>
      <c r="CE2820" s="75"/>
      <c r="CF2820" s="72"/>
      <c r="CI2820" s="72">
        <v>43930.75</v>
      </c>
      <c r="CJ2820" s="72">
        <v>76287.66</v>
      </c>
      <c r="CM2820" s="72">
        <v>428195.89</v>
      </c>
      <c r="CN2820" s="72"/>
      <c r="CR2820" s="69"/>
      <c r="CT2820" s="91"/>
      <c r="CU2820" s="72"/>
      <c r="CV2820" s="69"/>
      <c r="CX2820" s="68"/>
      <c r="CY2820" s="68"/>
      <c r="CZ2820" s="68"/>
      <c r="DB2820" s="91"/>
      <c r="DC2820" s="68"/>
      <c r="DD2820" s="68"/>
      <c r="DF2820" s="72"/>
      <c r="DK2820" s="72">
        <v>0</v>
      </c>
      <c r="DP2820" s="72"/>
      <c r="DQ2820" s="72"/>
      <c r="DR2820" s="72"/>
      <c r="DV2820" s="81"/>
      <c r="DZ2820" s="72"/>
      <c r="EA2820" s="72"/>
      <c r="EB2820" s="72">
        <v>0</v>
      </c>
      <c r="EC2820" s="72"/>
      <c r="ED2820" s="72"/>
      <c r="EG2820" s="69"/>
    </row>
    <row r="2821" spans="1:140" s="67" customFormat="1">
      <c r="B2821" s="68" t="s">
        <v>6278</v>
      </c>
      <c r="C2821" s="68" t="s">
        <v>6279</v>
      </c>
      <c r="D2821" s="69" t="s">
        <v>6288</v>
      </c>
      <c r="E2821" s="69" t="s">
        <v>149</v>
      </c>
      <c r="F2821" s="69" t="s">
        <v>3250</v>
      </c>
      <c r="G2821" s="69" t="s">
        <v>5147</v>
      </c>
      <c r="H2821" s="68"/>
      <c r="J2821" s="70">
        <v>42551</v>
      </c>
      <c r="K2821" s="70">
        <v>42573</v>
      </c>
      <c r="M2821" s="69" t="s">
        <v>152</v>
      </c>
      <c r="N2821" s="69" t="s">
        <v>153</v>
      </c>
      <c r="O2821" s="71" t="s">
        <v>3251</v>
      </c>
      <c r="P2821" s="72">
        <v>1830873.55427046</v>
      </c>
      <c r="Q2821" s="68" t="s">
        <v>6281</v>
      </c>
      <c r="R2821" s="69" t="s">
        <v>3252</v>
      </c>
      <c r="S2821" s="69">
        <f t="shared" si="89"/>
        <v>12.588799999999999</v>
      </c>
      <c r="T2821" s="72">
        <v>230485.01</v>
      </c>
      <c r="U2821" s="73">
        <f t="shared" si="88"/>
        <v>283395.69</v>
      </c>
      <c r="BK2821" s="74">
        <v>11785.69</v>
      </c>
      <c r="BS2821" s="72"/>
      <c r="BT2821" s="72">
        <v>18644.03</v>
      </c>
      <c r="BW2821" s="72"/>
      <c r="CA2821" s="69">
        <v>1422.2</v>
      </c>
      <c r="CE2821" s="75"/>
      <c r="CF2821" s="72">
        <v>51488.480000000003</v>
      </c>
      <c r="CI2821" s="72">
        <v>41220.92</v>
      </c>
      <c r="CJ2821" s="72"/>
      <c r="CM2821" s="72">
        <v>74444.08</v>
      </c>
      <c r="CN2821" s="72">
        <v>77664</v>
      </c>
      <c r="CR2821" s="69">
        <v>0</v>
      </c>
      <c r="CT2821" s="90">
        <v>0</v>
      </c>
      <c r="CU2821" s="72"/>
      <c r="CV2821" s="69"/>
      <c r="CX2821" s="68"/>
      <c r="CY2821" s="68"/>
      <c r="CZ2821" s="68"/>
      <c r="DB2821" s="90">
        <v>0</v>
      </c>
      <c r="DC2821" s="68"/>
      <c r="DD2821" s="68"/>
      <c r="DF2821" s="72"/>
      <c r="DK2821" s="72"/>
      <c r="DP2821" s="72">
        <v>0</v>
      </c>
      <c r="DQ2821" s="72"/>
      <c r="DR2821" s="72">
        <v>0</v>
      </c>
      <c r="DV2821" s="78">
        <v>0</v>
      </c>
      <c r="DZ2821" s="72">
        <v>0</v>
      </c>
      <c r="EA2821" s="72"/>
      <c r="EB2821" s="72"/>
      <c r="EC2821" s="72"/>
      <c r="ED2821" s="72">
        <v>0</v>
      </c>
      <c r="EG2821" s="69">
        <v>6726.29</v>
      </c>
    </row>
    <row r="2822" spans="1:140" s="67" customFormat="1">
      <c r="B2822" s="68" t="s">
        <v>6278</v>
      </c>
      <c r="C2822" s="68" t="s">
        <v>6279</v>
      </c>
      <c r="D2822" s="69" t="s">
        <v>6297</v>
      </c>
      <c r="E2822" s="69" t="s">
        <v>149</v>
      </c>
      <c r="F2822" s="69" t="s">
        <v>363</v>
      </c>
      <c r="G2822" s="69" t="s">
        <v>364</v>
      </c>
      <c r="H2822" s="68"/>
      <c r="J2822" s="70">
        <v>42216</v>
      </c>
      <c r="K2822" s="70">
        <v>42216</v>
      </c>
      <c r="M2822" s="69" t="s">
        <v>152</v>
      </c>
      <c r="N2822" s="69" t="s">
        <v>153</v>
      </c>
      <c r="O2822" s="71" t="s">
        <v>365</v>
      </c>
      <c r="P2822" s="72">
        <v>119055373.3</v>
      </c>
      <c r="Q2822" s="68" t="s">
        <v>6281</v>
      </c>
      <c r="R2822" s="69" t="s">
        <v>366</v>
      </c>
      <c r="S2822" s="69">
        <f t="shared" si="89"/>
        <v>0.15</v>
      </c>
      <c r="T2822" s="72">
        <v>178583.06</v>
      </c>
      <c r="U2822" s="73">
        <f t="shared" si="88"/>
        <v>178583.06</v>
      </c>
      <c r="BK2822" s="74">
        <v>0</v>
      </c>
      <c r="BS2822" s="72"/>
      <c r="BT2822" s="72">
        <v>56670.35</v>
      </c>
      <c r="BW2822" s="72"/>
      <c r="CA2822" s="69">
        <v>0</v>
      </c>
      <c r="CE2822" s="75"/>
      <c r="CF2822" s="72">
        <v>0</v>
      </c>
      <c r="CI2822" s="72">
        <v>30001.93</v>
      </c>
      <c r="CJ2822" s="72">
        <v>87505.73</v>
      </c>
      <c r="CM2822" s="72">
        <v>4405.05</v>
      </c>
      <c r="CN2822" s="72">
        <v>0</v>
      </c>
      <c r="CR2822" s="69">
        <v>0</v>
      </c>
      <c r="CT2822" s="90">
        <v>0</v>
      </c>
      <c r="CU2822" s="72"/>
      <c r="CV2822" s="69"/>
      <c r="CX2822" s="68"/>
      <c r="CY2822" s="68"/>
      <c r="CZ2822" s="68"/>
      <c r="DB2822" s="89">
        <v>0</v>
      </c>
      <c r="DC2822" s="68"/>
      <c r="DD2822" s="68"/>
      <c r="DF2822" s="72">
        <v>0</v>
      </c>
      <c r="DK2822" s="72"/>
      <c r="DP2822" s="72">
        <v>0</v>
      </c>
      <c r="DQ2822" s="72"/>
      <c r="DR2822" s="72">
        <v>0</v>
      </c>
      <c r="DV2822" s="77">
        <v>0</v>
      </c>
      <c r="DZ2822" s="72">
        <v>0</v>
      </c>
      <c r="EA2822" s="72"/>
      <c r="EB2822" s="72"/>
      <c r="EC2822" s="72"/>
      <c r="ED2822" s="72">
        <v>0</v>
      </c>
      <c r="EG2822" s="69">
        <v>0</v>
      </c>
    </row>
    <row r="2823" spans="1:140" s="67" customFormat="1">
      <c r="B2823" s="68" t="s">
        <v>6278</v>
      </c>
      <c r="C2823" s="68" t="s">
        <v>6279</v>
      </c>
      <c r="D2823" s="69" t="s">
        <v>6297</v>
      </c>
      <c r="E2823" s="69" t="s">
        <v>149</v>
      </c>
      <c r="F2823" s="69" t="s">
        <v>363</v>
      </c>
      <c r="G2823" s="69" t="s">
        <v>364</v>
      </c>
      <c r="H2823" s="68"/>
      <c r="J2823" s="70">
        <v>42247</v>
      </c>
      <c r="K2823" s="70">
        <v>42247</v>
      </c>
      <c r="M2823" s="69" t="s">
        <v>152</v>
      </c>
      <c r="N2823" s="69" t="s">
        <v>153</v>
      </c>
      <c r="O2823" s="71" t="s">
        <v>544</v>
      </c>
      <c r="P2823" s="72">
        <v>109330313.333333</v>
      </c>
      <c r="Q2823" s="68" t="s">
        <v>6281</v>
      </c>
      <c r="R2823" s="69" t="s">
        <v>366</v>
      </c>
      <c r="S2823" s="69">
        <f t="shared" si="89"/>
        <v>0.15</v>
      </c>
      <c r="T2823" s="72">
        <v>163995.47</v>
      </c>
      <c r="U2823" s="73">
        <f t="shared" si="88"/>
        <v>163995.47</v>
      </c>
      <c r="BK2823" s="74">
        <v>0</v>
      </c>
      <c r="BS2823" s="72"/>
      <c r="BT2823" s="72">
        <v>50619.95</v>
      </c>
      <c r="BW2823" s="72"/>
      <c r="CA2823" s="69">
        <v>0</v>
      </c>
      <c r="CE2823" s="75"/>
      <c r="CF2823" s="72">
        <v>0</v>
      </c>
      <c r="CI2823" s="72">
        <v>34439.06</v>
      </c>
      <c r="CJ2823" s="72">
        <v>78936.460000000006</v>
      </c>
      <c r="CM2823" s="72">
        <v>0</v>
      </c>
      <c r="CN2823" s="72">
        <v>0</v>
      </c>
      <c r="CR2823" s="69">
        <v>0</v>
      </c>
      <c r="CT2823" s="90">
        <v>0</v>
      </c>
      <c r="CU2823" s="72"/>
      <c r="CV2823" s="69"/>
      <c r="CX2823" s="68"/>
      <c r="CY2823" s="68"/>
      <c r="CZ2823" s="68"/>
      <c r="DB2823" s="90">
        <v>0</v>
      </c>
      <c r="DC2823" s="68"/>
      <c r="DD2823" s="68"/>
      <c r="DF2823" s="72">
        <v>0</v>
      </c>
      <c r="DK2823" s="72"/>
      <c r="DP2823" s="72">
        <v>0</v>
      </c>
      <c r="DQ2823" s="72"/>
      <c r="DR2823" s="72">
        <v>0</v>
      </c>
      <c r="DV2823" s="78">
        <v>0</v>
      </c>
      <c r="DZ2823" s="72">
        <v>0</v>
      </c>
      <c r="EA2823" s="72"/>
      <c r="EB2823" s="72"/>
      <c r="EC2823" s="72"/>
      <c r="ED2823" s="72">
        <v>0</v>
      </c>
      <c r="EG2823" s="69">
        <v>0</v>
      </c>
    </row>
    <row r="2824" spans="1:140" s="67" customFormat="1">
      <c r="B2824" s="68" t="s">
        <v>6278</v>
      </c>
      <c r="C2824" s="68" t="s">
        <v>6279</v>
      </c>
      <c r="D2824" s="69" t="s">
        <v>6297</v>
      </c>
      <c r="E2824" s="69" t="s">
        <v>149</v>
      </c>
      <c r="F2824" s="69" t="s">
        <v>363</v>
      </c>
      <c r="G2824" s="69" t="s">
        <v>364</v>
      </c>
      <c r="H2824" s="68"/>
      <c r="J2824" s="70">
        <v>42277</v>
      </c>
      <c r="K2824" s="70">
        <v>42277</v>
      </c>
      <c r="M2824" s="69" t="s">
        <v>152</v>
      </c>
      <c r="N2824" s="69" t="s">
        <v>153</v>
      </c>
      <c r="O2824" s="71" t="s">
        <v>726</v>
      </c>
      <c r="P2824" s="72">
        <v>106657644</v>
      </c>
      <c r="Q2824" s="68" t="s">
        <v>6281</v>
      </c>
      <c r="R2824" s="69" t="s">
        <v>308</v>
      </c>
      <c r="S2824" s="69">
        <f t="shared" si="89"/>
        <v>0.25</v>
      </c>
      <c r="T2824" s="72">
        <v>266644.11</v>
      </c>
      <c r="U2824" s="73">
        <f t="shared" si="88"/>
        <v>266644.11</v>
      </c>
      <c r="BK2824" s="74">
        <v>0</v>
      </c>
      <c r="BS2824" s="72"/>
      <c r="BT2824" s="72">
        <v>45116.18</v>
      </c>
      <c r="BW2824" s="72"/>
      <c r="CA2824" s="69">
        <v>0</v>
      </c>
      <c r="CE2824" s="75"/>
      <c r="CF2824" s="72">
        <v>0</v>
      </c>
      <c r="CI2824" s="72">
        <v>69967.41</v>
      </c>
      <c r="CJ2824" s="72">
        <v>151560.51999999999</v>
      </c>
      <c r="CM2824" s="72">
        <v>0</v>
      </c>
      <c r="CN2824" s="72">
        <v>0</v>
      </c>
      <c r="CR2824" s="69">
        <v>0</v>
      </c>
      <c r="CT2824" s="90">
        <v>0</v>
      </c>
      <c r="CU2824" s="72"/>
      <c r="CV2824" s="69"/>
      <c r="CX2824" s="68"/>
      <c r="CY2824" s="68"/>
      <c r="CZ2824" s="68"/>
      <c r="DB2824" s="103">
        <v>0</v>
      </c>
      <c r="DC2824" s="68"/>
      <c r="DD2824" s="68"/>
      <c r="DF2824" s="72">
        <v>0</v>
      </c>
      <c r="DK2824" s="72"/>
      <c r="DP2824" s="72">
        <v>0</v>
      </c>
      <c r="DQ2824" s="72"/>
      <c r="DR2824" s="72">
        <v>0</v>
      </c>
      <c r="DV2824" s="79">
        <v>0</v>
      </c>
      <c r="DZ2824" s="72">
        <v>0</v>
      </c>
      <c r="EA2824" s="72"/>
      <c r="EB2824" s="72"/>
      <c r="EC2824" s="72"/>
      <c r="ED2824" s="72">
        <v>0</v>
      </c>
      <c r="EG2824" s="69">
        <v>0</v>
      </c>
    </row>
    <row r="2825" spans="1:140" s="67" customFormat="1">
      <c r="B2825" s="68" t="s">
        <v>6278</v>
      </c>
      <c r="C2825" s="68" t="s">
        <v>6279</v>
      </c>
      <c r="D2825" s="69" t="s">
        <v>6297</v>
      </c>
      <c r="E2825" s="69" t="s">
        <v>149</v>
      </c>
      <c r="F2825" s="69" t="s">
        <v>363</v>
      </c>
      <c r="G2825" s="69" t="s">
        <v>364</v>
      </c>
      <c r="H2825" s="68"/>
      <c r="J2825" s="70">
        <v>42307</v>
      </c>
      <c r="K2825" s="70">
        <v>42307</v>
      </c>
      <c r="M2825" s="69" t="s">
        <v>152</v>
      </c>
      <c r="N2825" s="69" t="s">
        <v>153</v>
      </c>
      <c r="O2825" s="71" t="s">
        <v>1256</v>
      </c>
      <c r="P2825" s="72">
        <v>100430490</v>
      </c>
      <c r="Q2825" s="68" t="s">
        <v>6281</v>
      </c>
      <c r="R2825" s="69" t="s">
        <v>438</v>
      </c>
      <c r="S2825" s="69">
        <f t="shared" si="89"/>
        <v>0.2</v>
      </c>
      <c r="T2825" s="72">
        <v>200860.98</v>
      </c>
      <c r="U2825" s="73">
        <f t="shared" si="88"/>
        <v>200860.98</v>
      </c>
      <c r="BK2825" s="74">
        <v>0</v>
      </c>
      <c r="BS2825" s="72"/>
      <c r="BT2825" s="72">
        <v>110674.39</v>
      </c>
      <c r="BW2825" s="72"/>
      <c r="CA2825" s="69">
        <v>0</v>
      </c>
      <c r="CE2825" s="75"/>
      <c r="CF2825" s="72">
        <v>0</v>
      </c>
      <c r="CI2825" s="72">
        <v>8235.2900000000009</v>
      </c>
      <c r="CJ2825" s="72">
        <v>81951.3</v>
      </c>
      <c r="CM2825" s="72">
        <v>0</v>
      </c>
      <c r="CN2825" s="72">
        <v>0</v>
      </c>
      <c r="CR2825" s="69">
        <v>0</v>
      </c>
      <c r="CT2825" s="89">
        <v>0</v>
      </c>
      <c r="CU2825" s="72"/>
      <c r="CV2825" s="69"/>
      <c r="CX2825" s="68"/>
      <c r="CY2825" s="68"/>
      <c r="CZ2825" s="68"/>
      <c r="DB2825" s="89">
        <v>0</v>
      </c>
      <c r="DC2825" s="68"/>
      <c r="DD2825" s="68"/>
      <c r="DF2825" s="72">
        <v>0</v>
      </c>
      <c r="DK2825" s="72"/>
      <c r="DP2825" s="72">
        <v>0</v>
      </c>
      <c r="DQ2825" s="72"/>
      <c r="DR2825" s="72">
        <v>0</v>
      </c>
      <c r="DV2825" s="77">
        <v>0</v>
      </c>
      <c r="DZ2825" s="72">
        <v>0</v>
      </c>
      <c r="EA2825" s="72"/>
      <c r="EB2825" s="72"/>
      <c r="EC2825" s="72"/>
      <c r="ED2825" s="72">
        <v>0</v>
      </c>
      <c r="EG2825" s="69">
        <v>0</v>
      </c>
    </row>
    <row r="2826" spans="1:140" s="67" customFormat="1">
      <c r="B2826" s="68" t="s">
        <v>6278</v>
      </c>
      <c r="C2826" s="68" t="s">
        <v>6279</v>
      </c>
      <c r="D2826" s="69" t="s">
        <v>6297</v>
      </c>
      <c r="E2826" s="69" t="s">
        <v>149</v>
      </c>
      <c r="F2826" s="69" t="s">
        <v>363</v>
      </c>
      <c r="G2826" s="69" t="s">
        <v>364</v>
      </c>
      <c r="H2826" s="68"/>
      <c r="J2826" s="70">
        <v>42338</v>
      </c>
      <c r="K2826" s="70">
        <v>42338</v>
      </c>
      <c r="M2826" s="69" t="s">
        <v>152</v>
      </c>
      <c r="N2826" s="69" t="s">
        <v>153</v>
      </c>
      <c r="O2826" s="71" t="s">
        <v>1344</v>
      </c>
      <c r="P2826" s="72">
        <v>98260875</v>
      </c>
      <c r="Q2826" s="68" t="s">
        <v>6281</v>
      </c>
      <c r="R2826" s="69" t="s">
        <v>438</v>
      </c>
      <c r="S2826" s="69">
        <f t="shared" si="89"/>
        <v>0.2</v>
      </c>
      <c r="T2826" s="72">
        <v>196521.75</v>
      </c>
      <c r="U2826" s="73">
        <f t="shared" si="88"/>
        <v>196521.75</v>
      </c>
      <c r="BK2826" s="74">
        <v>0</v>
      </c>
      <c r="BS2826" s="72"/>
      <c r="BT2826" s="72">
        <v>52078.26</v>
      </c>
      <c r="BW2826" s="72"/>
      <c r="CA2826" s="69">
        <v>0</v>
      </c>
      <c r="CE2826" s="75"/>
      <c r="CF2826" s="72">
        <v>0</v>
      </c>
      <c r="CI2826" s="72">
        <v>55320.87</v>
      </c>
      <c r="CJ2826" s="72">
        <v>89122.62</v>
      </c>
      <c r="CM2826" s="72">
        <v>0</v>
      </c>
      <c r="CN2826" s="72">
        <v>0</v>
      </c>
      <c r="CR2826" s="69">
        <v>0</v>
      </c>
      <c r="CT2826" s="90">
        <v>0</v>
      </c>
      <c r="CU2826" s="72"/>
      <c r="CV2826" s="69"/>
      <c r="CX2826" s="68"/>
      <c r="CY2826" s="68"/>
      <c r="CZ2826" s="68"/>
      <c r="DB2826" s="89">
        <v>0</v>
      </c>
      <c r="DC2826" s="68"/>
      <c r="DD2826" s="68"/>
      <c r="DF2826" s="72">
        <v>0</v>
      </c>
      <c r="DK2826" s="72"/>
      <c r="DP2826" s="72">
        <v>0</v>
      </c>
      <c r="DQ2826" s="72"/>
      <c r="DR2826" s="72">
        <v>0</v>
      </c>
      <c r="DV2826" s="77">
        <v>0</v>
      </c>
      <c r="DZ2826" s="72">
        <v>0</v>
      </c>
      <c r="EA2826" s="72"/>
      <c r="EB2826" s="72"/>
      <c r="EC2826" s="72"/>
      <c r="ED2826" s="72">
        <v>0</v>
      </c>
      <c r="EG2826" s="69">
        <v>0</v>
      </c>
    </row>
    <row r="2827" spans="1:140" s="67" customFormat="1">
      <c r="B2827" s="68" t="s">
        <v>6278</v>
      </c>
      <c r="C2827" s="68" t="s">
        <v>6279</v>
      </c>
      <c r="D2827" s="69" t="s">
        <v>6297</v>
      </c>
      <c r="E2827" s="69" t="s">
        <v>149</v>
      </c>
      <c r="F2827" s="69" t="s">
        <v>363</v>
      </c>
      <c r="G2827" s="69" t="s">
        <v>364</v>
      </c>
      <c r="H2827" s="68"/>
      <c r="J2827" s="70">
        <v>42369</v>
      </c>
      <c r="K2827" s="70">
        <v>42369</v>
      </c>
      <c r="M2827" s="69" t="s">
        <v>152</v>
      </c>
      <c r="N2827" s="69" t="s">
        <v>153</v>
      </c>
      <c r="O2827" s="71" t="s">
        <v>1726</v>
      </c>
      <c r="P2827" s="72">
        <v>97448313.333333299</v>
      </c>
      <c r="Q2827" s="68" t="s">
        <v>6281</v>
      </c>
      <c r="R2827" s="69" t="s">
        <v>374</v>
      </c>
      <c r="S2827" s="69">
        <f t="shared" si="89"/>
        <v>0.3</v>
      </c>
      <c r="T2827" s="72">
        <v>292344.94</v>
      </c>
      <c r="U2827" s="73">
        <f t="shared" si="88"/>
        <v>292344.94</v>
      </c>
      <c r="BK2827" s="74">
        <v>0</v>
      </c>
      <c r="BS2827" s="72"/>
      <c r="BT2827" s="72">
        <v>110798.72</v>
      </c>
      <c r="BW2827" s="72"/>
      <c r="CA2827" s="69">
        <v>0</v>
      </c>
      <c r="CE2827" s="75"/>
      <c r="CF2827" s="72">
        <v>0</v>
      </c>
      <c r="CI2827" s="72">
        <v>61489.93</v>
      </c>
      <c r="CJ2827" s="72">
        <v>117912.43</v>
      </c>
      <c r="CM2827" s="72">
        <v>2143.86</v>
      </c>
      <c r="CN2827" s="72">
        <v>0</v>
      </c>
      <c r="CR2827" s="69">
        <v>0</v>
      </c>
      <c r="CT2827" s="90">
        <v>0</v>
      </c>
      <c r="CU2827" s="72"/>
      <c r="CV2827" s="69"/>
      <c r="CX2827" s="68"/>
      <c r="CY2827" s="68"/>
      <c r="CZ2827" s="68"/>
      <c r="DB2827" s="89">
        <v>0</v>
      </c>
      <c r="DC2827" s="68"/>
      <c r="DD2827" s="68"/>
      <c r="DF2827" s="72">
        <v>0</v>
      </c>
      <c r="DK2827" s="72"/>
      <c r="DP2827" s="72">
        <v>0</v>
      </c>
      <c r="DQ2827" s="72"/>
      <c r="DR2827" s="72">
        <v>0</v>
      </c>
      <c r="DV2827" s="77">
        <v>0</v>
      </c>
      <c r="DZ2827" s="72">
        <v>0</v>
      </c>
      <c r="EA2827" s="72"/>
      <c r="EB2827" s="72"/>
      <c r="EC2827" s="72"/>
      <c r="ED2827" s="72">
        <v>0</v>
      </c>
      <c r="EG2827" s="69">
        <v>0</v>
      </c>
    </row>
    <row r="2828" spans="1:140" s="67" customFormat="1">
      <c r="B2828" s="68" t="s">
        <v>6278</v>
      </c>
      <c r="C2828" s="68" t="s">
        <v>6279</v>
      </c>
      <c r="D2828" s="69" t="s">
        <v>6297</v>
      </c>
      <c r="E2828" s="69" t="s">
        <v>149</v>
      </c>
      <c r="F2828" s="69" t="s">
        <v>363</v>
      </c>
      <c r="G2828" s="69" t="s">
        <v>364</v>
      </c>
      <c r="H2828" s="68"/>
      <c r="J2828" s="70">
        <v>42398</v>
      </c>
      <c r="K2828" s="70">
        <v>42398</v>
      </c>
      <c r="M2828" s="69" t="s">
        <v>152</v>
      </c>
      <c r="N2828" s="69" t="s">
        <v>153</v>
      </c>
      <c r="O2828" s="71" t="s">
        <v>2040</v>
      </c>
      <c r="P2828" s="72">
        <v>96068670</v>
      </c>
      <c r="Q2828" s="68" t="s">
        <v>6281</v>
      </c>
      <c r="R2828" s="69" t="s">
        <v>733</v>
      </c>
      <c r="S2828" s="69">
        <f t="shared" si="89"/>
        <v>0.4</v>
      </c>
      <c r="T2828" s="72">
        <v>384274.68000000005</v>
      </c>
      <c r="U2828" s="73">
        <f t="shared" ref="U2828:U2891" si="90">T2828+BW2828+CA2828+DF2828+CF2828+BY2828+CC2828</f>
        <v>384274.68000000005</v>
      </c>
      <c r="BK2828" s="74">
        <v>0</v>
      </c>
      <c r="BS2828" s="72"/>
      <c r="BT2828" s="72">
        <v>149002.48000000001</v>
      </c>
      <c r="BW2828" s="72"/>
      <c r="CA2828" s="69">
        <v>0</v>
      </c>
      <c r="CE2828" s="75"/>
      <c r="CF2828" s="72">
        <v>0</v>
      </c>
      <c r="CI2828" s="72">
        <v>74453.240000000005</v>
      </c>
      <c r="CJ2828" s="72">
        <v>146792.93</v>
      </c>
      <c r="CM2828" s="72">
        <v>14026.03</v>
      </c>
      <c r="CN2828" s="72">
        <v>0</v>
      </c>
      <c r="CR2828" s="69">
        <v>0</v>
      </c>
      <c r="CT2828" s="90">
        <v>0</v>
      </c>
      <c r="CU2828" s="72"/>
      <c r="CV2828" s="69"/>
      <c r="CX2828" s="68"/>
      <c r="CY2828" s="68"/>
      <c r="CZ2828" s="68"/>
      <c r="DB2828" s="89">
        <v>0</v>
      </c>
      <c r="DC2828" s="68"/>
      <c r="DD2828" s="68"/>
      <c r="DF2828" s="72">
        <v>0</v>
      </c>
      <c r="DK2828" s="72"/>
      <c r="DP2828" s="72">
        <v>0</v>
      </c>
      <c r="DQ2828" s="72"/>
      <c r="DR2828" s="72">
        <v>0</v>
      </c>
      <c r="DV2828" s="77">
        <v>0</v>
      </c>
      <c r="DZ2828" s="72">
        <v>0</v>
      </c>
      <c r="EA2828" s="72"/>
      <c r="EB2828" s="72"/>
      <c r="EC2828" s="72"/>
      <c r="ED2828" s="72">
        <v>0</v>
      </c>
      <c r="EG2828" s="69">
        <v>0</v>
      </c>
    </row>
    <row r="2829" spans="1:140" s="67" customFormat="1">
      <c r="B2829" s="68" t="s">
        <v>6278</v>
      </c>
      <c r="C2829" s="68" t="s">
        <v>6279</v>
      </c>
      <c r="D2829" s="69" t="s">
        <v>6297</v>
      </c>
      <c r="E2829" s="69" t="s">
        <v>149</v>
      </c>
      <c r="F2829" s="69" t="s">
        <v>363</v>
      </c>
      <c r="G2829" s="69" t="s">
        <v>364</v>
      </c>
      <c r="H2829" s="68"/>
      <c r="J2829" s="70">
        <v>42429</v>
      </c>
      <c r="K2829" s="70">
        <v>42429</v>
      </c>
      <c r="M2829" s="69" t="s">
        <v>152</v>
      </c>
      <c r="N2829" s="69" t="s">
        <v>153</v>
      </c>
      <c r="O2829" s="71" t="s">
        <v>2121</v>
      </c>
      <c r="P2829" s="72">
        <v>94846740</v>
      </c>
      <c r="Q2829" s="68" t="s">
        <v>6281</v>
      </c>
      <c r="R2829" s="69" t="s">
        <v>438</v>
      </c>
      <c r="S2829" s="69">
        <f t="shared" si="89"/>
        <v>0.2</v>
      </c>
      <c r="T2829" s="72">
        <v>189693.47999999998</v>
      </c>
      <c r="U2829" s="73">
        <f t="shared" si="90"/>
        <v>189693.47999999998</v>
      </c>
      <c r="BK2829" s="74">
        <v>0</v>
      </c>
      <c r="BS2829" s="72"/>
      <c r="BT2829" s="72">
        <v>80050.64</v>
      </c>
      <c r="BW2829" s="72"/>
      <c r="CA2829" s="69">
        <v>0</v>
      </c>
      <c r="CE2829" s="75"/>
      <c r="CF2829" s="72">
        <v>0</v>
      </c>
      <c r="CI2829" s="72">
        <v>32911.839999999997</v>
      </c>
      <c r="CJ2829" s="72">
        <v>67056.63</v>
      </c>
      <c r="CM2829" s="72">
        <v>9674.3700000000008</v>
      </c>
      <c r="CN2829" s="72">
        <v>0</v>
      </c>
      <c r="CR2829" s="69">
        <v>0</v>
      </c>
      <c r="CT2829" s="89">
        <v>0</v>
      </c>
      <c r="CU2829" s="72"/>
      <c r="CV2829" s="69"/>
      <c r="CX2829" s="68"/>
      <c r="CY2829" s="68"/>
      <c r="CZ2829" s="68"/>
      <c r="DB2829" s="89">
        <v>0</v>
      </c>
      <c r="DC2829" s="68"/>
      <c r="DD2829" s="68"/>
      <c r="DF2829" s="72">
        <v>0</v>
      </c>
      <c r="DK2829" s="72"/>
      <c r="DP2829" s="72">
        <v>0</v>
      </c>
      <c r="DQ2829" s="72"/>
      <c r="DR2829" s="72">
        <v>0</v>
      </c>
      <c r="DV2829" s="77">
        <v>0</v>
      </c>
      <c r="DZ2829" s="72">
        <v>0</v>
      </c>
      <c r="EA2829" s="72"/>
      <c r="EB2829" s="72"/>
      <c r="EC2829" s="72"/>
      <c r="ED2829" s="72">
        <v>0</v>
      </c>
      <c r="EG2829" s="69">
        <v>0</v>
      </c>
    </row>
    <row r="2830" spans="1:140" s="67" customFormat="1">
      <c r="B2830" s="68" t="s">
        <v>6278</v>
      </c>
      <c r="C2830" s="68" t="s">
        <v>6279</v>
      </c>
      <c r="D2830" s="69" t="s">
        <v>6297</v>
      </c>
      <c r="E2830" s="69" t="s">
        <v>149</v>
      </c>
      <c r="F2830" s="69" t="s">
        <v>363</v>
      </c>
      <c r="G2830" s="69" t="s">
        <v>364</v>
      </c>
      <c r="H2830" s="68"/>
      <c r="J2830" s="70">
        <v>42460</v>
      </c>
      <c r="K2830" s="70">
        <v>42460</v>
      </c>
      <c r="M2830" s="69" t="s">
        <v>152</v>
      </c>
      <c r="N2830" s="69" t="s">
        <v>153</v>
      </c>
      <c r="O2830" s="71" t="s">
        <v>2254</v>
      </c>
      <c r="P2830" s="72">
        <v>82514095</v>
      </c>
      <c r="Q2830" s="68" t="s">
        <v>6281</v>
      </c>
      <c r="R2830" s="69" t="s">
        <v>438</v>
      </c>
      <c r="S2830" s="69">
        <f t="shared" si="89"/>
        <v>0.2</v>
      </c>
      <c r="T2830" s="72">
        <v>165028.19</v>
      </c>
      <c r="U2830" s="73">
        <f t="shared" si="90"/>
        <v>165028.19</v>
      </c>
      <c r="BK2830" s="74">
        <v>0</v>
      </c>
      <c r="BS2830" s="72"/>
      <c r="BT2830" s="72">
        <v>0</v>
      </c>
      <c r="BW2830" s="72"/>
      <c r="CA2830" s="69">
        <v>0</v>
      </c>
      <c r="CE2830" s="75"/>
      <c r="CF2830" s="72">
        <v>0</v>
      </c>
      <c r="CI2830" s="72">
        <v>47280.57</v>
      </c>
      <c r="CJ2830" s="72">
        <v>97366.63</v>
      </c>
      <c r="CM2830" s="72">
        <v>20380.990000000002</v>
      </c>
      <c r="CN2830" s="72">
        <v>0</v>
      </c>
      <c r="CR2830" s="69">
        <v>0</v>
      </c>
      <c r="CT2830" s="89">
        <v>0</v>
      </c>
      <c r="CU2830" s="72"/>
      <c r="CV2830" s="69"/>
      <c r="CX2830" s="68"/>
      <c r="CY2830" s="68"/>
      <c r="CZ2830" s="68"/>
      <c r="DB2830" s="89">
        <v>0</v>
      </c>
      <c r="DC2830" s="68"/>
      <c r="DD2830" s="68"/>
      <c r="DF2830" s="72">
        <v>0</v>
      </c>
      <c r="DK2830" s="72"/>
      <c r="DP2830" s="72">
        <v>0</v>
      </c>
      <c r="DQ2830" s="72"/>
      <c r="DR2830" s="72">
        <v>0</v>
      </c>
      <c r="DV2830" s="77">
        <v>0</v>
      </c>
      <c r="DZ2830" s="72"/>
      <c r="EA2830" s="72"/>
      <c r="EB2830" s="72"/>
      <c r="EC2830" s="72"/>
      <c r="ED2830" s="72">
        <v>0</v>
      </c>
      <c r="EG2830" s="69">
        <v>0</v>
      </c>
    </row>
    <row r="2831" spans="1:140" s="67" customFormat="1">
      <c r="B2831" s="68" t="s">
        <v>6278</v>
      </c>
      <c r="C2831" s="68" t="s">
        <v>6279</v>
      </c>
      <c r="D2831" s="69" t="s">
        <v>6297</v>
      </c>
      <c r="E2831" s="69" t="s">
        <v>149</v>
      </c>
      <c r="F2831" s="69" t="s">
        <v>363</v>
      </c>
      <c r="G2831" s="69" t="s">
        <v>364</v>
      </c>
      <c r="H2831" s="68"/>
      <c r="J2831" s="70">
        <v>42489</v>
      </c>
      <c r="K2831" s="70">
        <v>42489</v>
      </c>
      <c r="M2831" s="69" t="s">
        <v>152</v>
      </c>
      <c r="N2831" s="69" t="s">
        <v>153</v>
      </c>
      <c r="O2831" s="71" t="s">
        <v>2441</v>
      </c>
      <c r="P2831" s="72">
        <v>77511463.333333299</v>
      </c>
      <c r="Q2831" s="68" t="s">
        <v>6281</v>
      </c>
      <c r="R2831" s="69" t="s">
        <v>374</v>
      </c>
      <c r="S2831" s="69">
        <f t="shared" si="89"/>
        <v>0.3</v>
      </c>
      <c r="T2831" s="72">
        <v>232534.38999999998</v>
      </c>
      <c r="U2831" s="73">
        <f t="shared" si="90"/>
        <v>232534.38999999998</v>
      </c>
      <c r="BK2831" s="74">
        <v>0</v>
      </c>
      <c r="BS2831" s="72"/>
      <c r="BT2831" s="72">
        <v>0</v>
      </c>
      <c r="BW2831" s="72"/>
      <c r="CA2831" s="69">
        <v>0</v>
      </c>
      <c r="CE2831" s="75"/>
      <c r="CF2831" s="72">
        <v>0</v>
      </c>
      <c r="CI2831" s="72">
        <v>65574.7</v>
      </c>
      <c r="CJ2831" s="72">
        <v>147736.85</v>
      </c>
      <c r="CM2831" s="72">
        <v>19222.84</v>
      </c>
      <c r="CN2831" s="72">
        <v>0</v>
      </c>
      <c r="CR2831" s="69">
        <v>0</v>
      </c>
      <c r="CT2831" s="89">
        <v>0</v>
      </c>
      <c r="CU2831" s="72"/>
      <c r="CV2831" s="69"/>
      <c r="CX2831" s="68"/>
      <c r="CY2831" s="68"/>
      <c r="CZ2831" s="68"/>
      <c r="DB2831" s="89">
        <v>0</v>
      </c>
      <c r="DC2831" s="68"/>
      <c r="DD2831" s="68"/>
      <c r="DF2831" s="72">
        <v>0</v>
      </c>
      <c r="DK2831" s="72"/>
      <c r="DP2831" s="72">
        <v>0</v>
      </c>
      <c r="DQ2831" s="72"/>
      <c r="DR2831" s="72">
        <v>0</v>
      </c>
      <c r="DV2831" s="77">
        <v>0</v>
      </c>
      <c r="DZ2831" s="72"/>
      <c r="EA2831" s="72"/>
      <c r="EB2831" s="72"/>
      <c r="EC2831" s="72"/>
      <c r="ED2831" s="72">
        <v>0</v>
      </c>
      <c r="EG2831" s="69">
        <v>0</v>
      </c>
    </row>
    <row r="2832" spans="1:140" s="67" customFormat="1">
      <c r="B2832" s="68" t="s">
        <v>6278</v>
      </c>
      <c r="C2832" s="68" t="s">
        <v>6279</v>
      </c>
      <c r="D2832" s="69" t="s">
        <v>6297</v>
      </c>
      <c r="E2832" s="69" t="s">
        <v>149</v>
      </c>
      <c r="F2832" s="69" t="s">
        <v>363</v>
      </c>
      <c r="G2832" s="69" t="s">
        <v>364</v>
      </c>
      <c r="H2832" s="68"/>
      <c r="J2832" s="70">
        <v>42521</v>
      </c>
      <c r="K2832" s="70">
        <v>42521</v>
      </c>
      <c r="M2832" s="69" t="s">
        <v>152</v>
      </c>
      <c r="N2832" s="69" t="s">
        <v>153</v>
      </c>
      <c r="O2832" s="71" t="s">
        <v>2556</v>
      </c>
      <c r="P2832" s="72">
        <v>74825710</v>
      </c>
      <c r="Q2832" s="68" t="s">
        <v>6281</v>
      </c>
      <c r="R2832" s="69" t="s">
        <v>438</v>
      </c>
      <c r="S2832" s="69">
        <f t="shared" si="89"/>
        <v>0.2</v>
      </c>
      <c r="T2832" s="72">
        <v>149651.42000000001</v>
      </c>
      <c r="U2832" s="73">
        <f t="shared" si="90"/>
        <v>149651.42000000001</v>
      </c>
      <c r="BK2832" s="74">
        <v>0</v>
      </c>
      <c r="BS2832" s="72"/>
      <c r="BT2832" s="72">
        <v>51779.39</v>
      </c>
      <c r="BW2832" s="72"/>
      <c r="CA2832" s="69">
        <v>0</v>
      </c>
      <c r="CE2832" s="75"/>
      <c r="CF2832" s="72">
        <v>0</v>
      </c>
      <c r="CI2832" s="72">
        <v>24617.68</v>
      </c>
      <c r="CJ2832" s="72">
        <v>73254.350000000006</v>
      </c>
      <c r="CM2832" s="72">
        <v>0</v>
      </c>
      <c r="CN2832" s="72">
        <v>0</v>
      </c>
      <c r="CR2832" s="69">
        <v>0</v>
      </c>
      <c r="CT2832" s="90">
        <v>0</v>
      </c>
      <c r="CU2832" s="72"/>
      <c r="CV2832" s="69"/>
      <c r="CX2832" s="68"/>
      <c r="CY2832" s="68"/>
      <c r="CZ2832" s="68"/>
      <c r="DB2832" s="90">
        <v>0</v>
      </c>
      <c r="DC2832" s="68"/>
      <c r="DD2832" s="68"/>
      <c r="DF2832" s="72">
        <v>0</v>
      </c>
      <c r="DK2832" s="72"/>
      <c r="DP2832" s="72">
        <v>0</v>
      </c>
      <c r="DQ2832" s="72"/>
      <c r="DR2832" s="72">
        <v>0</v>
      </c>
      <c r="DV2832" s="78">
        <v>0</v>
      </c>
      <c r="DZ2832" s="72"/>
      <c r="EA2832" s="72"/>
      <c r="EB2832" s="72"/>
      <c r="EC2832" s="72"/>
      <c r="ED2832" s="72">
        <v>0</v>
      </c>
      <c r="EG2832" s="69">
        <v>0</v>
      </c>
    </row>
    <row r="2833" spans="1:140" s="67" customFormat="1">
      <c r="B2833" s="68" t="s">
        <v>6278</v>
      </c>
      <c r="C2833" s="68" t="s">
        <v>6279</v>
      </c>
      <c r="D2833" s="69" t="s">
        <v>6297</v>
      </c>
      <c r="E2833" s="69" t="s">
        <v>149</v>
      </c>
      <c r="F2833" s="69" t="s">
        <v>363</v>
      </c>
      <c r="G2833" s="69" t="s">
        <v>364</v>
      </c>
      <c r="H2833" s="68"/>
      <c r="J2833" s="70">
        <v>42551</v>
      </c>
      <c r="K2833" s="70">
        <v>42551</v>
      </c>
      <c r="M2833" s="69" t="s">
        <v>152</v>
      </c>
      <c r="N2833" s="69" t="s">
        <v>153</v>
      </c>
      <c r="O2833" s="71" t="s">
        <v>2867</v>
      </c>
      <c r="P2833" s="72">
        <v>74025028.623769194</v>
      </c>
      <c r="Q2833" s="68" t="s">
        <v>6281</v>
      </c>
      <c r="R2833" s="69" t="s">
        <v>2868</v>
      </c>
      <c r="S2833" s="69">
        <f t="shared" si="89"/>
        <v>0.43670000000000003</v>
      </c>
      <c r="T2833" s="72">
        <v>323267.3</v>
      </c>
      <c r="U2833" s="73">
        <f t="shared" si="90"/>
        <v>323415.34999999998</v>
      </c>
      <c r="BK2833" s="74">
        <v>0</v>
      </c>
      <c r="BS2833" s="72"/>
      <c r="BT2833" s="72">
        <v>11992.05</v>
      </c>
      <c r="BW2833" s="72"/>
      <c r="CA2833" s="69">
        <v>148.05000000000001</v>
      </c>
      <c r="CE2833" s="75"/>
      <c r="CF2833" s="72">
        <v>0</v>
      </c>
      <c r="CI2833" s="72">
        <v>72692.600000000006</v>
      </c>
      <c r="CJ2833" s="72">
        <v>183434.01</v>
      </c>
      <c r="CM2833" s="72">
        <v>55148.639999999999</v>
      </c>
      <c r="CN2833" s="72">
        <v>0</v>
      </c>
      <c r="CR2833" s="69">
        <v>0</v>
      </c>
      <c r="CT2833" s="90">
        <v>0</v>
      </c>
      <c r="CU2833" s="72"/>
      <c r="CV2833" s="69"/>
      <c r="CX2833" s="68"/>
      <c r="CY2833" s="68"/>
      <c r="CZ2833" s="68"/>
      <c r="DB2833" s="89">
        <v>0</v>
      </c>
      <c r="DC2833" s="68"/>
      <c r="DD2833" s="68"/>
      <c r="DF2833" s="72">
        <v>0</v>
      </c>
      <c r="DK2833" s="72"/>
      <c r="DP2833" s="72">
        <v>0</v>
      </c>
      <c r="DQ2833" s="72"/>
      <c r="DR2833" s="72">
        <v>0</v>
      </c>
      <c r="DV2833" s="77">
        <v>0</v>
      </c>
      <c r="DZ2833" s="72"/>
      <c r="EA2833" s="72"/>
      <c r="EB2833" s="72"/>
      <c r="EC2833" s="72"/>
      <c r="ED2833" s="72">
        <v>0</v>
      </c>
      <c r="EG2833" s="69">
        <v>0</v>
      </c>
    </row>
    <row r="2834" spans="1:140" s="67" customFormat="1">
      <c r="B2834" s="68" t="s">
        <v>6278</v>
      </c>
      <c r="C2834" s="68" t="s">
        <v>6279</v>
      </c>
      <c r="D2834" s="69" t="s">
        <v>6297</v>
      </c>
      <c r="E2834" s="69" t="s">
        <v>149</v>
      </c>
      <c r="F2834" s="69" t="s">
        <v>363</v>
      </c>
      <c r="G2834" s="69" t="s">
        <v>364</v>
      </c>
      <c r="H2834" s="68"/>
      <c r="J2834" s="70">
        <v>42580</v>
      </c>
      <c r="K2834" s="70">
        <v>42580</v>
      </c>
      <c r="M2834" s="69" t="s">
        <v>152</v>
      </c>
      <c r="N2834" s="69" t="s">
        <v>153</v>
      </c>
      <c r="O2834" s="71" t="s">
        <v>3541</v>
      </c>
      <c r="P2834" s="72">
        <v>75645730</v>
      </c>
      <c r="Q2834" s="68" t="s">
        <v>6281</v>
      </c>
      <c r="R2834" s="69" t="s">
        <v>438</v>
      </c>
      <c r="S2834" s="69">
        <f t="shared" si="89"/>
        <v>0.2</v>
      </c>
      <c r="T2834" s="72">
        <v>151291.46</v>
      </c>
      <c r="U2834" s="73">
        <f t="shared" si="90"/>
        <v>151291.46</v>
      </c>
      <c r="BK2834" s="74">
        <v>0</v>
      </c>
      <c r="BS2834" s="72"/>
      <c r="BT2834" s="72">
        <v>0</v>
      </c>
      <c r="BW2834" s="72"/>
      <c r="CA2834" s="69">
        <v>0</v>
      </c>
      <c r="CE2834" s="75"/>
      <c r="CF2834" s="72">
        <v>0</v>
      </c>
      <c r="CI2834" s="72">
        <v>44177.11</v>
      </c>
      <c r="CJ2834" s="72">
        <v>107114.35</v>
      </c>
      <c r="CM2834" s="72">
        <v>0</v>
      </c>
      <c r="CN2834" s="72">
        <v>0</v>
      </c>
      <c r="CR2834" s="69">
        <v>0</v>
      </c>
      <c r="CT2834" s="89">
        <v>0</v>
      </c>
      <c r="CU2834" s="72"/>
      <c r="CV2834" s="69"/>
      <c r="CX2834" s="68"/>
      <c r="CY2834" s="68"/>
      <c r="CZ2834" s="68"/>
      <c r="DB2834" s="89">
        <v>0</v>
      </c>
      <c r="DC2834" s="68"/>
      <c r="DD2834" s="68"/>
      <c r="DF2834" s="72">
        <v>0</v>
      </c>
      <c r="DK2834" s="72"/>
      <c r="DP2834" s="72">
        <v>0</v>
      </c>
      <c r="DQ2834" s="72"/>
      <c r="DR2834" s="72">
        <v>0</v>
      </c>
      <c r="DV2834" s="77">
        <v>0</v>
      </c>
      <c r="DZ2834" s="72"/>
      <c r="EA2834" s="72"/>
      <c r="EB2834" s="72"/>
      <c r="EC2834" s="72"/>
      <c r="ED2834" s="72">
        <v>0</v>
      </c>
      <c r="EG2834" s="69">
        <v>0</v>
      </c>
    </row>
    <row r="2835" spans="1:140" s="67" customFormat="1">
      <c r="B2835" s="68" t="s">
        <v>6278</v>
      </c>
      <c r="C2835" s="68" t="s">
        <v>6279</v>
      </c>
      <c r="D2835" s="69" t="s">
        <v>6297</v>
      </c>
      <c r="E2835" s="69" t="s">
        <v>149</v>
      </c>
      <c r="F2835" s="69" t="s">
        <v>363</v>
      </c>
      <c r="G2835" s="69" t="s">
        <v>364</v>
      </c>
      <c r="H2835" s="68"/>
      <c r="J2835" s="70">
        <v>42613</v>
      </c>
      <c r="K2835" s="70">
        <v>42613</v>
      </c>
      <c r="M2835" s="69" t="s">
        <v>152</v>
      </c>
      <c r="N2835" s="69" t="s">
        <v>153</v>
      </c>
      <c r="O2835" s="71" t="s">
        <v>3671</v>
      </c>
      <c r="P2835" s="72">
        <v>76684200</v>
      </c>
      <c r="Q2835" s="68" t="s">
        <v>6281</v>
      </c>
      <c r="R2835" s="69" t="s">
        <v>366</v>
      </c>
      <c r="S2835" s="69">
        <f t="shared" si="89"/>
        <v>0.15</v>
      </c>
      <c r="T2835" s="72">
        <v>115026.3</v>
      </c>
      <c r="U2835" s="73">
        <f t="shared" si="90"/>
        <v>115026.3</v>
      </c>
      <c r="BK2835" s="74">
        <v>0</v>
      </c>
      <c r="BS2835" s="72"/>
      <c r="BT2835" s="72">
        <v>0</v>
      </c>
      <c r="BW2835" s="72"/>
      <c r="CA2835" s="69">
        <v>0</v>
      </c>
      <c r="CE2835" s="75"/>
      <c r="CF2835" s="72">
        <v>0</v>
      </c>
      <c r="CI2835" s="72">
        <v>39952.47</v>
      </c>
      <c r="CJ2835" s="72">
        <v>75073.83</v>
      </c>
      <c r="CM2835" s="72">
        <v>0</v>
      </c>
      <c r="CN2835" s="72">
        <v>0</v>
      </c>
      <c r="CR2835" s="69">
        <v>0</v>
      </c>
      <c r="CT2835" s="89">
        <v>0</v>
      </c>
      <c r="CU2835" s="72"/>
      <c r="CV2835" s="69"/>
      <c r="CX2835" s="68"/>
      <c r="CY2835" s="68"/>
      <c r="CZ2835" s="68"/>
      <c r="DB2835" s="89">
        <v>0</v>
      </c>
      <c r="DC2835" s="68"/>
      <c r="DD2835" s="68"/>
      <c r="DF2835" s="72">
        <v>0</v>
      </c>
      <c r="DK2835" s="72"/>
      <c r="DP2835" s="72">
        <v>0</v>
      </c>
      <c r="DQ2835" s="72"/>
      <c r="DR2835" s="72">
        <v>0</v>
      </c>
      <c r="DV2835" s="77">
        <v>0</v>
      </c>
      <c r="DZ2835" s="72"/>
      <c r="EA2835" s="72"/>
      <c r="EB2835" s="72"/>
      <c r="EC2835" s="72"/>
      <c r="ED2835" s="72">
        <v>0</v>
      </c>
      <c r="EG2835" s="69">
        <v>0</v>
      </c>
    </row>
    <row r="2836" spans="1:140" s="67" customFormat="1">
      <c r="B2836" s="68" t="s">
        <v>6278</v>
      </c>
      <c r="C2836" s="68" t="s">
        <v>6279</v>
      </c>
      <c r="D2836" s="69" t="s">
        <v>6297</v>
      </c>
      <c r="E2836" s="69" t="s">
        <v>149</v>
      </c>
      <c r="F2836" s="69" t="s">
        <v>363</v>
      </c>
      <c r="G2836" s="69" t="s">
        <v>364</v>
      </c>
      <c r="H2836" s="68"/>
      <c r="J2836" s="70">
        <v>42643</v>
      </c>
      <c r="K2836" s="70">
        <v>42643</v>
      </c>
      <c r="M2836" s="69" t="s">
        <v>152</v>
      </c>
      <c r="N2836" s="69" t="s">
        <v>153</v>
      </c>
      <c r="O2836" s="71" t="s">
        <v>3795</v>
      </c>
      <c r="P2836" s="72">
        <v>77520980</v>
      </c>
      <c r="Q2836" s="68" t="s">
        <v>6281</v>
      </c>
      <c r="R2836" s="69" t="s">
        <v>438</v>
      </c>
      <c r="S2836" s="69">
        <f t="shared" si="89"/>
        <v>0.2</v>
      </c>
      <c r="T2836" s="72">
        <v>155041.96</v>
      </c>
      <c r="U2836" s="73">
        <f t="shared" si="90"/>
        <v>155041.96</v>
      </c>
      <c r="BK2836" s="74">
        <v>0</v>
      </c>
      <c r="BS2836" s="72"/>
      <c r="BT2836" s="72">
        <v>66900.59</v>
      </c>
      <c r="BW2836" s="72"/>
      <c r="CA2836" s="69">
        <v>0</v>
      </c>
      <c r="CE2836" s="75"/>
      <c r="CF2836" s="72">
        <v>0</v>
      </c>
      <c r="CI2836" s="72">
        <v>0</v>
      </c>
      <c r="CJ2836" s="72">
        <v>88141.37</v>
      </c>
      <c r="CM2836" s="72">
        <v>0</v>
      </c>
      <c r="CN2836" s="72">
        <v>0</v>
      </c>
      <c r="CR2836" s="69">
        <v>0</v>
      </c>
      <c r="CT2836" s="90">
        <v>0</v>
      </c>
      <c r="CU2836" s="72"/>
      <c r="CV2836" s="69"/>
      <c r="CX2836" s="68"/>
      <c r="CY2836" s="68"/>
      <c r="CZ2836" s="68"/>
      <c r="DB2836" s="90">
        <v>0</v>
      </c>
      <c r="DC2836" s="68"/>
      <c r="DD2836" s="68"/>
      <c r="DF2836" s="76">
        <v>0</v>
      </c>
      <c r="DK2836" s="72"/>
      <c r="DP2836" s="72">
        <v>0</v>
      </c>
      <c r="DQ2836" s="72"/>
      <c r="DR2836" s="72">
        <v>0</v>
      </c>
      <c r="DV2836" s="77">
        <v>0</v>
      </c>
      <c r="DZ2836" s="72"/>
      <c r="EA2836" s="72"/>
      <c r="EB2836" s="72"/>
      <c r="EC2836" s="72"/>
      <c r="ED2836" s="72">
        <v>0</v>
      </c>
      <c r="EG2836" s="69">
        <v>0</v>
      </c>
    </row>
    <row r="2837" spans="1:140" s="67" customFormat="1">
      <c r="B2837" s="68" t="s">
        <v>6278</v>
      </c>
      <c r="C2837" s="68" t="s">
        <v>6279</v>
      </c>
      <c r="D2837" s="69" t="s">
        <v>6297</v>
      </c>
      <c r="E2837" s="69" t="s">
        <v>149</v>
      </c>
      <c r="F2837" s="69" t="s">
        <v>363</v>
      </c>
      <c r="G2837" s="69" t="s">
        <v>364</v>
      </c>
      <c r="H2837" s="68"/>
      <c r="J2837" s="70">
        <v>42674</v>
      </c>
      <c r="K2837" s="70">
        <v>42674</v>
      </c>
      <c r="M2837" s="69" t="s">
        <v>152</v>
      </c>
      <c r="N2837" s="69" t="s">
        <v>153</v>
      </c>
      <c r="O2837" s="71" t="s">
        <v>4113</v>
      </c>
      <c r="P2837" s="72">
        <v>72266655</v>
      </c>
      <c r="Q2837" s="68" t="s">
        <v>6281</v>
      </c>
      <c r="R2837" s="69" t="s">
        <v>438</v>
      </c>
      <c r="S2837" s="69">
        <f t="shared" si="89"/>
        <v>0.2</v>
      </c>
      <c r="T2837" s="72">
        <v>144533.31</v>
      </c>
      <c r="U2837" s="73">
        <f t="shared" si="90"/>
        <v>144533.31</v>
      </c>
      <c r="BK2837" s="74">
        <v>0</v>
      </c>
      <c r="BS2837" s="72"/>
      <c r="BT2837" s="72">
        <v>0</v>
      </c>
      <c r="BW2837" s="72"/>
      <c r="CA2837" s="69">
        <v>0</v>
      </c>
      <c r="CF2837" s="72">
        <v>0</v>
      </c>
      <c r="CI2837" s="72">
        <v>140052.79</v>
      </c>
      <c r="CJ2837" s="72">
        <v>4480.5200000000004</v>
      </c>
      <c r="CM2837" s="72">
        <v>0</v>
      </c>
      <c r="CN2837" s="72">
        <v>0</v>
      </c>
      <c r="CR2837" s="69">
        <v>0</v>
      </c>
      <c r="CT2837" s="90">
        <v>0</v>
      </c>
      <c r="CU2837" s="68"/>
      <c r="CV2837" s="68"/>
      <c r="CX2837" s="68"/>
      <c r="CY2837" s="68"/>
      <c r="CZ2837" s="68"/>
      <c r="DB2837" s="90">
        <v>0</v>
      </c>
      <c r="DC2837" s="68"/>
      <c r="DD2837" s="68"/>
      <c r="DF2837" s="76">
        <v>0</v>
      </c>
      <c r="DK2837" s="72"/>
      <c r="DP2837" s="72">
        <v>0</v>
      </c>
      <c r="DQ2837" s="72"/>
      <c r="DR2837" s="72">
        <v>0</v>
      </c>
      <c r="DV2837" s="77">
        <v>0</v>
      </c>
      <c r="DZ2837" s="72"/>
      <c r="EA2837" s="72"/>
      <c r="EB2837" s="72"/>
      <c r="EC2837" s="72"/>
      <c r="ED2837" s="72">
        <v>0</v>
      </c>
      <c r="EG2837" s="69">
        <v>0</v>
      </c>
    </row>
    <row r="2838" spans="1:140" s="67" customFormat="1">
      <c r="B2838" s="68" t="s">
        <v>6278</v>
      </c>
      <c r="C2838" s="68" t="s">
        <v>6279</v>
      </c>
      <c r="D2838" s="69" t="s">
        <v>6297</v>
      </c>
      <c r="E2838" s="69" t="s">
        <v>149</v>
      </c>
      <c r="F2838" s="69" t="s">
        <v>363</v>
      </c>
      <c r="G2838" s="69" t="s">
        <v>364</v>
      </c>
      <c r="H2838" s="68"/>
      <c r="J2838" s="70">
        <v>42704</v>
      </c>
      <c r="K2838" s="70">
        <v>42704</v>
      </c>
      <c r="M2838" s="69" t="s">
        <v>152</v>
      </c>
      <c r="N2838" s="69" t="s">
        <v>153</v>
      </c>
      <c r="O2838" s="71" t="s">
        <v>4397</v>
      </c>
      <c r="P2838" s="72">
        <v>72177308</v>
      </c>
      <c r="Q2838" s="68" t="s">
        <v>6281</v>
      </c>
      <c r="R2838" s="69" t="s">
        <v>308</v>
      </c>
      <c r="S2838" s="69">
        <f t="shared" si="89"/>
        <v>0.25</v>
      </c>
      <c r="T2838" s="72">
        <v>180443.27</v>
      </c>
      <c r="U2838" s="73">
        <f t="shared" si="90"/>
        <v>180443.27</v>
      </c>
      <c r="BK2838" s="74">
        <v>0</v>
      </c>
      <c r="BS2838" s="72"/>
      <c r="BT2838" s="72">
        <v>0</v>
      </c>
      <c r="BW2838" s="72"/>
      <c r="CA2838" s="69">
        <v>0</v>
      </c>
      <c r="CF2838" s="72">
        <v>0</v>
      </c>
      <c r="CI2838" s="72">
        <v>53844.27</v>
      </c>
      <c r="CJ2838" s="72">
        <v>126599</v>
      </c>
      <c r="CM2838" s="72">
        <v>0</v>
      </c>
      <c r="CN2838" s="72">
        <v>0</v>
      </c>
      <c r="CR2838" s="69">
        <v>0</v>
      </c>
      <c r="CT2838" s="90">
        <v>0</v>
      </c>
      <c r="CU2838" s="68"/>
      <c r="CV2838" s="68"/>
      <c r="CX2838" s="68"/>
      <c r="CY2838" s="68"/>
      <c r="CZ2838" s="68"/>
      <c r="DB2838" s="90">
        <v>0</v>
      </c>
      <c r="DC2838" s="68"/>
      <c r="DD2838" s="68"/>
      <c r="DF2838" s="76">
        <v>0</v>
      </c>
      <c r="DK2838" s="72"/>
      <c r="DP2838" s="72">
        <v>0</v>
      </c>
      <c r="DQ2838" s="72"/>
      <c r="DR2838" s="72">
        <v>0</v>
      </c>
      <c r="DV2838" s="78">
        <v>0</v>
      </c>
      <c r="DZ2838" s="72"/>
      <c r="EA2838" s="72"/>
      <c r="EB2838" s="72"/>
      <c r="EC2838" s="72"/>
      <c r="ED2838" s="72">
        <v>0</v>
      </c>
      <c r="EG2838" s="69">
        <v>0</v>
      </c>
    </row>
    <row r="2839" spans="1:140" s="67" customFormat="1">
      <c r="B2839" s="68" t="s">
        <v>6278</v>
      </c>
      <c r="C2839" s="68" t="s">
        <v>6279</v>
      </c>
      <c r="D2839" s="69" t="s">
        <v>6297</v>
      </c>
      <c r="E2839" s="69" t="s">
        <v>149</v>
      </c>
      <c r="F2839" s="69" t="s">
        <v>363</v>
      </c>
      <c r="G2839" s="69" t="s">
        <v>364</v>
      </c>
      <c r="H2839" s="68"/>
      <c r="J2839" s="70">
        <v>42734</v>
      </c>
      <c r="K2839" s="70">
        <v>42734</v>
      </c>
      <c r="M2839" s="69" t="s">
        <v>152</v>
      </c>
      <c r="N2839" s="69" t="s">
        <v>153</v>
      </c>
      <c r="O2839" s="71" t="s">
        <v>4661</v>
      </c>
      <c r="P2839" s="72">
        <v>69763620</v>
      </c>
      <c r="Q2839" s="68" t="s">
        <v>6281</v>
      </c>
      <c r="R2839" s="69" t="s">
        <v>438</v>
      </c>
      <c r="S2839" s="69">
        <f t="shared" si="89"/>
        <v>0.2</v>
      </c>
      <c r="T2839" s="72">
        <v>139527.24</v>
      </c>
      <c r="U2839" s="73">
        <f t="shared" si="90"/>
        <v>139527.24</v>
      </c>
      <c r="BK2839" s="74">
        <v>0</v>
      </c>
      <c r="BS2839" s="72"/>
      <c r="BT2839" s="72">
        <v>0</v>
      </c>
      <c r="BW2839" s="72"/>
      <c r="CA2839" s="69">
        <v>0</v>
      </c>
      <c r="CF2839" s="72">
        <v>0</v>
      </c>
      <c r="CI2839" s="72">
        <v>0</v>
      </c>
      <c r="CJ2839" s="72">
        <v>127946.48</v>
      </c>
      <c r="CM2839" s="72">
        <v>11580.76</v>
      </c>
      <c r="CN2839" s="72">
        <v>0</v>
      </c>
      <c r="CR2839" s="69">
        <v>0</v>
      </c>
      <c r="CT2839" s="90">
        <v>0</v>
      </c>
      <c r="CU2839" s="68"/>
      <c r="CV2839" s="68"/>
      <c r="CX2839" s="68"/>
      <c r="CY2839" s="68"/>
      <c r="CZ2839" s="68"/>
      <c r="DB2839" s="90">
        <v>0</v>
      </c>
      <c r="DC2839" s="68"/>
      <c r="DD2839" s="68"/>
      <c r="DF2839" s="76">
        <v>0</v>
      </c>
      <c r="DK2839" s="72"/>
      <c r="DP2839" s="72">
        <v>0</v>
      </c>
      <c r="DQ2839" s="72"/>
      <c r="DR2839" s="72">
        <v>0</v>
      </c>
      <c r="DV2839" s="77">
        <v>0</v>
      </c>
      <c r="DZ2839" s="72"/>
      <c r="EA2839" s="72"/>
      <c r="EB2839" s="72"/>
      <c r="EC2839" s="72"/>
      <c r="ED2839" s="72">
        <v>0</v>
      </c>
      <c r="EG2839" s="69">
        <v>0</v>
      </c>
    </row>
    <row r="2840" spans="1:140" s="67" customFormat="1">
      <c r="B2840" s="68" t="s">
        <v>6278</v>
      </c>
      <c r="C2840" s="68" t="s">
        <v>6279</v>
      </c>
      <c r="D2840" s="69" t="s">
        <v>6297</v>
      </c>
      <c r="E2840" s="69" t="s">
        <v>149</v>
      </c>
      <c r="F2840" s="69" t="s">
        <v>363</v>
      </c>
      <c r="G2840" s="69" t="s">
        <v>364</v>
      </c>
      <c r="H2840" s="68"/>
      <c r="J2840" s="70">
        <v>42766</v>
      </c>
      <c r="K2840" s="70">
        <v>42766</v>
      </c>
      <c r="M2840" s="69" t="s">
        <v>152</v>
      </c>
      <c r="N2840" s="69" t="s">
        <v>153</v>
      </c>
      <c r="O2840" s="71" t="s">
        <v>5004</v>
      </c>
      <c r="P2840" s="72">
        <v>69572560</v>
      </c>
      <c r="Q2840" s="68" t="s">
        <v>6281</v>
      </c>
      <c r="R2840" s="69" t="s">
        <v>1724</v>
      </c>
      <c r="S2840" s="69">
        <f t="shared" si="89"/>
        <v>0.1</v>
      </c>
      <c r="T2840" s="72">
        <v>69572.56</v>
      </c>
      <c r="U2840" s="73">
        <f t="shared" si="90"/>
        <v>69572.56</v>
      </c>
      <c r="BK2840" s="74">
        <v>0</v>
      </c>
      <c r="BS2840" s="72"/>
      <c r="BT2840" s="72">
        <v>0</v>
      </c>
      <c r="BW2840" s="72"/>
      <c r="CA2840" s="69">
        <v>0</v>
      </c>
      <c r="CF2840" s="72">
        <v>0</v>
      </c>
      <c r="CI2840" s="72">
        <v>0</v>
      </c>
      <c r="CJ2840" s="72">
        <v>69572.56</v>
      </c>
      <c r="CM2840" s="72">
        <v>0</v>
      </c>
      <c r="CN2840" s="72">
        <v>0</v>
      </c>
      <c r="CR2840" s="69">
        <v>0</v>
      </c>
      <c r="CT2840" s="90">
        <v>0</v>
      </c>
      <c r="CU2840" s="68"/>
      <c r="CV2840" s="68"/>
      <c r="CX2840" s="68"/>
      <c r="CY2840" s="68"/>
      <c r="CZ2840" s="68"/>
      <c r="DB2840" s="90">
        <v>0</v>
      </c>
      <c r="DC2840" s="68"/>
      <c r="DD2840" s="68"/>
      <c r="DF2840" s="76">
        <v>0</v>
      </c>
      <c r="DK2840" s="72"/>
      <c r="DP2840" s="72">
        <v>0</v>
      </c>
      <c r="DQ2840" s="72"/>
      <c r="DR2840" s="72">
        <v>0</v>
      </c>
      <c r="DV2840" s="78">
        <v>0</v>
      </c>
      <c r="DZ2840" s="72"/>
      <c r="EA2840" s="72"/>
      <c r="EB2840" s="72"/>
      <c r="EC2840" s="72"/>
      <c r="ED2840" s="72">
        <v>0</v>
      </c>
      <c r="EG2840" s="69">
        <v>0</v>
      </c>
    </row>
    <row r="2841" spans="1:140" s="67" customFormat="1">
      <c r="A2841" s="68"/>
      <c r="B2841" s="68" t="s">
        <v>6278</v>
      </c>
      <c r="C2841" s="68" t="s">
        <v>6279</v>
      </c>
      <c r="D2841" s="69" t="s">
        <v>6297</v>
      </c>
      <c r="E2841" s="69" t="s">
        <v>149</v>
      </c>
      <c r="F2841" s="69" t="s">
        <v>363</v>
      </c>
      <c r="G2841" s="69" t="s">
        <v>364</v>
      </c>
      <c r="H2841" s="68"/>
      <c r="I2841" s="68" t="s">
        <v>182</v>
      </c>
      <c r="J2841" s="70">
        <v>42794</v>
      </c>
      <c r="K2841" s="70">
        <v>42794</v>
      </c>
      <c r="L2841" s="68"/>
      <c r="M2841" s="69" t="s">
        <v>152</v>
      </c>
      <c r="N2841" s="69" t="s">
        <v>153</v>
      </c>
      <c r="O2841" s="71" t="s">
        <v>5845</v>
      </c>
      <c r="P2841" s="72">
        <v>68954480</v>
      </c>
      <c r="Q2841" s="68" t="s">
        <v>6281</v>
      </c>
      <c r="R2841" s="69" t="s">
        <v>366</v>
      </c>
      <c r="S2841" s="69">
        <f t="shared" si="89"/>
        <v>0.15</v>
      </c>
      <c r="T2841" s="72">
        <v>103431.72</v>
      </c>
      <c r="U2841" s="73">
        <f t="shared" si="90"/>
        <v>103431.72</v>
      </c>
      <c r="V2841" s="68"/>
      <c r="W2841" s="68"/>
      <c r="X2841" s="68"/>
      <c r="Y2841" s="68"/>
      <c r="Z2841" s="68"/>
      <c r="AA2841" s="68"/>
      <c r="AB2841" s="68"/>
      <c r="AC2841" s="68"/>
      <c r="AD2841" s="68"/>
      <c r="AE2841" s="68"/>
      <c r="AF2841" s="68"/>
      <c r="AG2841" s="68"/>
      <c r="AH2841" s="68"/>
      <c r="AI2841" s="68"/>
      <c r="AJ2841" s="68"/>
      <c r="AK2841" s="68"/>
      <c r="AL2841" s="68"/>
      <c r="AM2841" s="68"/>
      <c r="AN2841" s="68"/>
      <c r="AO2841" s="68"/>
      <c r="AP2841" s="68"/>
      <c r="AQ2841" s="68"/>
      <c r="AR2841" s="68"/>
      <c r="AS2841" s="68"/>
      <c r="AT2841" s="68"/>
      <c r="AU2841" s="68"/>
      <c r="AV2841" s="68"/>
      <c r="AW2841" s="68"/>
      <c r="AX2841" s="68"/>
      <c r="AY2841" s="68"/>
      <c r="AZ2841" s="68"/>
      <c r="BA2841" s="68"/>
      <c r="BB2841" s="68"/>
      <c r="BC2841" s="68"/>
      <c r="BD2841" s="68"/>
      <c r="BE2841" s="68"/>
      <c r="BF2841" s="68"/>
      <c r="BG2841" s="68"/>
      <c r="BH2841" s="68"/>
      <c r="BI2841" s="68"/>
      <c r="BJ2841" s="68"/>
      <c r="BK2841" s="74">
        <v>0</v>
      </c>
      <c r="BL2841" s="68"/>
      <c r="BM2841" s="68"/>
      <c r="BN2841" s="68"/>
      <c r="BO2841" s="68"/>
      <c r="BP2841" s="68"/>
      <c r="BQ2841" s="68"/>
      <c r="BR2841" s="68"/>
      <c r="BS2841" s="68"/>
      <c r="BT2841" s="72">
        <v>0</v>
      </c>
      <c r="BU2841" s="68"/>
      <c r="BV2841" s="68"/>
      <c r="BW2841" s="72"/>
      <c r="BX2841" s="68"/>
      <c r="BY2841" s="68"/>
      <c r="BZ2841" s="68"/>
      <c r="CA2841" s="69">
        <v>0</v>
      </c>
      <c r="CB2841" s="68"/>
      <c r="CC2841" s="68"/>
      <c r="CD2841" s="68"/>
      <c r="CE2841" s="72"/>
      <c r="CF2841" s="72">
        <v>0</v>
      </c>
      <c r="CG2841" s="68"/>
      <c r="CH2841" s="68"/>
      <c r="CI2841" s="72">
        <v>0</v>
      </c>
      <c r="CJ2841" s="72">
        <v>103431.72</v>
      </c>
      <c r="CK2841" s="68"/>
      <c r="CL2841" s="68"/>
      <c r="CM2841" s="69">
        <v>0</v>
      </c>
      <c r="CN2841" s="72">
        <v>0</v>
      </c>
      <c r="CO2841" s="68"/>
      <c r="CP2841" s="68"/>
      <c r="CQ2841" s="68"/>
      <c r="CR2841" s="69">
        <v>0</v>
      </c>
      <c r="CS2841" s="68"/>
      <c r="CT2841" s="95">
        <v>0</v>
      </c>
      <c r="CU2841" s="72"/>
      <c r="CV2841" s="69"/>
      <c r="CW2841" s="68"/>
      <c r="CX2841" s="68"/>
      <c r="CY2841" s="68"/>
      <c r="CZ2841" s="68"/>
      <c r="DA2841" s="68"/>
      <c r="DB2841" s="93">
        <v>0</v>
      </c>
      <c r="DC2841" s="68"/>
      <c r="DD2841" s="68"/>
      <c r="DE2841" s="68"/>
      <c r="DF2841" s="72"/>
      <c r="DG2841" s="68"/>
      <c r="DH2841" s="68"/>
      <c r="DI2841" s="68"/>
      <c r="DJ2841" s="68"/>
      <c r="DK2841" s="72"/>
      <c r="DL2841" s="68"/>
      <c r="DM2841" s="68"/>
      <c r="DN2841" s="68"/>
      <c r="DO2841" s="68"/>
      <c r="DP2841" s="72">
        <v>0</v>
      </c>
      <c r="DQ2841" s="68"/>
      <c r="DR2841" s="72">
        <v>0</v>
      </c>
      <c r="DS2841" s="68"/>
      <c r="DT2841" s="68">
        <v>0</v>
      </c>
      <c r="DU2841" s="68"/>
      <c r="DV2841" s="84">
        <v>0</v>
      </c>
      <c r="DW2841" s="68"/>
      <c r="DX2841" s="68"/>
      <c r="DY2841" s="68"/>
      <c r="DZ2841" s="72"/>
      <c r="EA2841" s="68"/>
      <c r="EB2841" s="72"/>
      <c r="EC2841" s="68"/>
      <c r="ED2841" s="72">
        <v>0</v>
      </c>
      <c r="EE2841" s="68"/>
      <c r="EF2841" s="68"/>
      <c r="EG2841" s="69">
        <v>0</v>
      </c>
      <c r="EH2841" s="68"/>
      <c r="EI2841" s="68"/>
      <c r="EJ2841" s="68"/>
    </row>
    <row r="2842" spans="1:140" s="67" customFormat="1">
      <c r="A2842" s="68"/>
      <c r="B2842" s="68" t="s">
        <v>6278</v>
      </c>
      <c r="C2842" s="68" t="s">
        <v>6279</v>
      </c>
      <c r="D2842" s="69" t="s">
        <v>6297</v>
      </c>
      <c r="E2842" s="69" t="s">
        <v>149</v>
      </c>
      <c r="F2842" s="69" t="s">
        <v>363</v>
      </c>
      <c r="G2842" s="69" t="s">
        <v>364</v>
      </c>
      <c r="H2842" s="68"/>
      <c r="I2842" s="68" t="s">
        <v>182</v>
      </c>
      <c r="J2842" s="70">
        <v>42825</v>
      </c>
      <c r="K2842" s="70">
        <v>42825</v>
      </c>
      <c r="L2842" s="68"/>
      <c r="M2842" s="69" t="s">
        <v>152</v>
      </c>
      <c r="N2842" s="69" t="s">
        <v>153</v>
      </c>
      <c r="O2842" s="71" t="s">
        <v>5404</v>
      </c>
      <c r="P2842" s="72">
        <v>69079680</v>
      </c>
      <c r="Q2842" s="68" t="s">
        <v>6281</v>
      </c>
      <c r="R2842" s="69" t="s">
        <v>366</v>
      </c>
      <c r="S2842" s="69">
        <f t="shared" si="89"/>
        <v>0.15</v>
      </c>
      <c r="T2842" s="72">
        <v>103619.52</v>
      </c>
      <c r="U2842" s="73">
        <f t="shared" si="90"/>
        <v>103619.52</v>
      </c>
      <c r="V2842" s="68"/>
      <c r="W2842" s="68"/>
      <c r="X2842" s="68"/>
      <c r="Y2842" s="68"/>
      <c r="Z2842" s="68"/>
      <c r="AA2842" s="68"/>
      <c r="AB2842" s="68"/>
      <c r="AC2842" s="68"/>
      <c r="AD2842" s="68"/>
      <c r="AE2842" s="68"/>
      <c r="AF2842" s="68"/>
      <c r="AG2842" s="68"/>
      <c r="AH2842" s="68"/>
      <c r="AI2842" s="68"/>
      <c r="AJ2842" s="68"/>
      <c r="AK2842" s="68"/>
      <c r="AL2842" s="68"/>
      <c r="AM2842" s="68"/>
      <c r="AN2842" s="68"/>
      <c r="AO2842" s="68"/>
      <c r="AP2842" s="68"/>
      <c r="AQ2842" s="68"/>
      <c r="AR2842" s="68"/>
      <c r="AS2842" s="68"/>
      <c r="AT2842" s="68"/>
      <c r="AU2842" s="68"/>
      <c r="AV2842" s="68"/>
      <c r="AW2842" s="68"/>
      <c r="AX2842" s="68"/>
      <c r="AY2842" s="68"/>
      <c r="AZ2842" s="68"/>
      <c r="BA2842" s="68"/>
      <c r="BB2842" s="68"/>
      <c r="BC2842" s="68"/>
      <c r="BD2842" s="68"/>
      <c r="BE2842" s="68"/>
      <c r="BF2842" s="68"/>
      <c r="BG2842" s="68"/>
      <c r="BH2842" s="68"/>
      <c r="BI2842" s="68"/>
      <c r="BJ2842" s="68"/>
      <c r="BK2842" s="74">
        <v>0</v>
      </c>
      <c r="BL2842" s="68"/>
      <c r="BM2842" s="68"/>
      <c r="BN2842" s="68"/>
      <c r="BO2842" s="68"/>
      <c r="BP2842" s="68"/>
      <c r="BQ2842" s="68"/>
      <c r="BR2842" s="68"/>
      <c r="BS2842" s="68"/>
      <c r="BT2842" s="72">
        <v>0</v>
      </c>
      <c r="BU2842" s="68"/>
      <c r="BV2842" s="68"/>
      <c r="BW2842" s="72"/>
      <c r="BX2842" s="68"/>
      <c r="BY2842" s="68"/>
      <c r="BZ2842" s="68"/>
      <c r="CA2842" s="69">
        <v>0</v>
      </c>
      <c r="CB2842" s="68"/>
      <c r="CC2842" s="68"/>
      <c r="CD2842" s="68"/>
      <c r="CE2842" s="72"/>
      <c r="CF2842" s="72">
        <v>0</v>
      </c>
      <c r="CG2842" s="68"/>
      <c r="CH2842" s="68"/>
      <c r="CI2842" s="72">
        <v>0</v>
      </c>
      <c r="CJ2842" s="72">
        <v>103619.52</v>
      </c>
      <c r="CK2842" s="68"/>
      <c r="CL2842" s="68"/>
      <c r="CM2842" s="69">
        <v>0</v>
      </c>
      <c r="CN2842" s="72">
        <v>0</v>
      </c>
      <c r="CO2842" s="68"/>
      <c r="CP2842" s="68"/>
      <c r="CQ2842" s="68"/>
      <c r="CR2842" s="69">
        <v>0</v>
      </c>
      <c r="CS2842" s="68"/>
      <c r="CT2842" s="92">
        <v>0</v>
      </c>
      <c r="CU2842" s="72"/>
      <c r="CV2842" s="69"/>
      <c r="CW2842" s="68"/>
      <c r="CX2842" s="68"/>
      <c r="CY2842" s="68"/>
      <c r="CZ2842" s="68"/>
      <c r="DA2842" s="68"/>
      <c r="DB2842" s="91">
        <v>0</v>
      </c>
      <c r="DC2842" s="68"/>
      <c r="DD2842" s="68"/>
      <c r="DE2842" s="68"/>
      <c r="DF2842" s="85"/>
      <c r="DG2842" s="68"/>
      <c r="DH2842" s="68"/>
      <c r="DI2842" s="68"/>
      <c r="DJ2842" s="68"/>
      <c r="DK2842" s="72"/>
      <c r="DL2842" s="68"/>
      <c r="DM2842" s="68"/>
      <c r="DN2842" s="68"/>
      <c r="DO2842" s="68"/>
      <c r="DP2842" s="72">
        <v>0</v>
      </c>
      <c r="DQ2842" s="68"/>
      <c r="DR2842" s="72">
        <v>0</v>
      </c>
      <c r="DS2842" s="68"/>
      <c r="DT2842" s="68">
        <v>0</v>
      </c>
      <c r="DU2842" s="68"/>
      <c r="DV2842" s="81">
        <v>0</v>
      </c>
      <c r="DW2842" s="68"/>
      <c r="DX2842" s="68"/>
      <c r="DY2842" s="68"/>
      <c r="DZ2842" s="72"/>
      <c r="EA2842" s="68"/>
      <c r="EB2842" s="72"/>
      <c r="EC2842" s="68"/>
      <c r="ED2842" s="72">
        <v>0</v>
      </c>
      <c r="EE2842" s="68"/>
      <c r="EF2842" s="68"/>
      <c r="EG2842" s="69">
        <v>0</v>
      </c>
      <c r="EH2842" s="68"/>
      <c r="EI2842" s="68"/>
      <c r="EJ2842" s="68"/>
    </row>
    <row r="2843" spans="1:140" s="67" customFormat="1">
      <c r="A2843" s="68"/>
      <c r="B2843" s="68" t="s">
        <v>6278</v>
      </c>
      <c r="C2843" s="68" t="s">
        <v>6279</v>
      </c>
      <c r="D2843" s="69" t="s">
        <v>6297</v>
      </c>
      <c r="E2843" s="69" t="s">
        <v>149</v>
      </c>
      <c r="F2843" s="69" t="s">
        <v>363</v>
      </c>
      <c r="G2843" s="69" t="s">
        <v>364</v>
      </c>
      <c r="H2843" s="68"/>
      <c r="I2843" s="68" t="s">
        <v>182</v>
      </c>
      <c r="J2843" s="70">
        <v>42853</v>
      </c>
      <c r="K2843" s="70">
        <v>42853</v>
      </c>
      <c r="L2843" s="68"/>
      <c r="M2843" s="69" t="s">
        <v>152</v>
      </c>
      <c r="N2843" s="69" t="s">
        <v>153</v>
      </c>
      <c r="O2843" s="71" t="s">
        <v>5537</v>
      </c>
      <c r="P2843" s="72">
        <v>69340580</v>
      </c>
      <c r="Q2843" s="68" t="s">
        <v>6281</v>
      </c>
      <c r="R2843" s="69" t="s">
        <v>1724</v>
      </c>
      <c r="S2843" s="69">
        <f t="shared" si="89"/>
        <v>0.1</v>
      </c>
      <c r="T2843" s="72">
        <v>69340.58</v>
      </c>
      <c r="U2843" s="73">
        <f t="shared" si="90"/>
        <v>69340.58</v>
      </c>
      <c r="V2843" s="68"/>
      <c r="W2843" s="68"/>
      <c r="X2843" s="68"/>
      <c r="Y2843" s="68"/>
      <c r="Z2843" s="68"/>
      <c r="AA2843" s="68"/>
      <c r="AB2843" s="68"/>
      <c r="AC2843" s="68"/>
      <c r="AD2843" s="68"/>
      <c r="AE2843" s="68"/>
      <c r="AF2843" s="68"/>
      <c r="AG2843" s="68"/>
      <c r="AH2843" s="68"/>
      <c r="AI2843" s="68"/>
      <c r="AJ2843" s="68"/>
      <c r="AK2843" s="68"/>
      <c r="AL2843" s="68"/>
      <c r="AM2843" s="68"/>
      <c r="AN2843" s="68"/>
      <c r="AO2843" s="68"/>
      <c r="AP2843" s="68"/>
      <c r="AQ2843" s="68"/>
      <c r="AR2843" s="68"/>
      <c r="AS2843" s="68"/>
      <c r="AT2843" s="68"/>
      <c r="AU2843" s="68"/>
      <c r="AV2843" s="68"/>
      <c r="AW2843" s="68"/>
      <c r="AX2843" s="68"/>
      <c r="AY2843" s="68"/>
      <c r="AZ2843" s="68"/>
      <c r="BA2843" s="68"/>
      <c r="BB2843" s="68"/>
      <c r="BC2843" s="68"/>
      <c r="BD2843" s="68"/>
      <c r="BE2843" s="68"/>
      <c r="BF2843" s="68"/>
      <c r="BG2843" s="68"/>
      <c r="BH2843" s="68"/>
      <c r="BI2843" s="68"/>
      <c r="BJ2843" s="68"/>
      <c r="BK2843" s="74">
        <v>0</v>
      </c>
      <c r="BL2843" s="68"/>
      <c r="BM2843" s="68"/>
      <c r="BN2843" s="68"/>
      <c r="BO2843" s="68"/>
      <c r="BP2843" s="68"/>
      <c r="BQ2843" s="68"/>
      <c r="BR2843" s="68"/>
      <c r="BS2843" s="68"/>
      <c r="BT2843" s="72">
        <v>0</v>
      </c>
      <c r="BU2843" s="68"/>
      <c r="BV2843" s="68"/>
      <c r="BW2843" s="72"/>
      <c r="BX2843" s="68"/>
      <c r="BY2843" s="68"/>
      <c r="BZ2843" s="68"/>
      <c r="CA2843" s="69">
        <v>0</v>
      </c>
      <c r="CB2843" s="68"/>
      <c r="CC2843" s="68"/>
      <c r="CD2843" s="68"/>
      <c r="CE2843" s="72"/>
      <c r="CF2843" s="72">
        <v>0</v>
      </c>
      <c r="CG2843" s="68"/>
      <c r="CH2843" s="68"/>
      <c r="CI2843" s="72">
        <v>15462.96</v>
      </c>
      <c r="CJ2843" s="72">
        <v>53877.62</v>
      </c>
      <c r="CK2843" s="68"/>
      <c r="CL2843" s="68"/>
      <c r="CM2843" s="69">
        <v>0</v>
      </c>
      <c r="CN2843" s="72">
        <v>0</v>
      </c>
      <c r="CO2843" s="68"/>
      <c r="CP2843" s="68"/>
      <c r="CQ2843" s="68"/>
      <c r="CR2843" s="69">
        <v>0</v>
      </c>
      <c r="CS2843" s="68"/>
      <c r="CT2843" s="95">
        <v>0</v>
      </c>
      <c r="CU2843" s="72"/>
      <c r="CV2843" s="69"/>
      <c r="CW2843" s="68"/>
      <c r="CX2843" s="68"/>
      <c r="CY2843" s="68"/>
      <c r="CZ2843" s="68"/>
      <c r="DA2843" s="68"/>
      <c r="DB2843" s="93">
        <v>0</v>
      </c>
      <c r="DC2843" s="68"/>
      <c r="DD2843" s="68"/>
      <c r="DE2843" s="68"/>
      <c r="DF2843" s="72"/>
      <c r="DG2843" s="68"/>
      <c r="DH2843" s="68"/>
      <c r="DI2843" s="68"/>
      <c r="DJ2843" s="68"/>
      <c r="DK2843" s="72"/>
      <c r="DL2843" s="68"/>
      <c r="DM2843" s="68"/>
      <c r="DN2843" s="68"/>
      <c r="DO2843" s="68"/>
      <c r="DP2843" s="72">
        <v>0</v>
      </c>
      <c r="DQ2843" s="68"/>
      <c r="DR2843" s="72"/>
      <c r="DS2843" s="68"/>
      <c r="DT2843" s="68">
        <v>0</v>
      </c>
      <c r="DU2843" s="68"/>
      <c r="DV2843" s="84">
        <v>0</v>
      </c>
      <c r="DW2843" s="68"/>
      <c r="DX2843" s="68"/>
      <c r="DY2843" s="68"/>
      <c r="DZ2843" s="72"/>
      <c r="EA2843" s="68"/>
      <c r="EB2843" s="72"/>
      <c r="EC2843" s="68"/>
      <c r="ED2843" s="72">
        <v>0</v>
      </c>
      <c r="EE2843" s="68"/>
      <c r="EF2843" s="68"/>
      <c r="EG2843" s="69">
        <v>0</v>
      </c>
      <c r="EH2843" s="68"/>
      <c r="EI2843" s="68"/>
      <c r="EJ2843" s="68"/>
    </row>
    <row r="2844" spans="1:140">
      <c r="B2844" s="41" t="s">
        <v>6278</v>
      </c>
      <c r="C2844" s="41" t="s">
        <v>6279</v>
      </c>
      <c r="D2844" s="43" t="s">
        <v>6298</v>
      </c>
      <c r="E2844" s="43" t="s">
        <v>149</v>
      </c>
      <c r="F2844" s="43" t="s">
        <v>426</v>
      </c>
      <c r="G2844" s="43" t="s">
        <v>427</v>
      </c>
      <c r="H2844" s="41"/>
      <c r="J2844" s="10">
        <v>42216</v>
      </c>
      <c r="K2844" s="10">
        <v>42308</v>
      </c>
      <c r="M2844" s="43" t="s">
        <v>152</v>
      </c>
      <c r="N2844" s="43" t="s">
        <v>153</v>
      </c>
      <c r="O2844" s="13" t="s">
        <v>428</v>
      </c>
      <c r="P2844" s="11">
        <v>2680890561.2424998</v>
      </c>
      <c r="Q2844" s="41" t="s">
        <v>6281</v>
      </c>
      <c r="R2844" s="43" t="s">
        <v>429</v>
      </c>
      <c r="S2844" s="43">
        <f t="shared" si="89"/>
        <v>0.2833</v>
      </c>
      <c r="T2844" s="11">
        <v>7594962.96</v>
      </c>
      <c r="U2844" s="9">
        <f t="shared" si="90"/>
        <v>7594962.96</v>
      </c>
      <c r="BE2844" s="42"/>
      <c r="BK2844" s="12">
        <v>0</v>
      </c>
      <c r="BS2844" s="11"/>
      <c r="BT2844" s="11">
        <v>2742650.77</v>
      </c>
      <c r="BW2844" s="11">
        <v>0</v>
      </c>
      <c r="CA2844" s="43">
        <v>0</v>
      </c>
      <c r="CE2844" s="5"/>
      <c r="CF2844" s="11">
        <v>0</v>
      </c>
      <c r="CI2844" s="11">
        <v>38773.9</v>
      </c>
      <c r="CJ2844" s="11"/>
      <c r="CM2844" s="11">
        <v>0</v>
      </c>
      <c r="CN2844" s="11">
        <v>0</v>
      </c>
      <c r="CR2844" s="43">
        <v>0</v>
      </c>
      <c r="CT2844" s="97">
        <v>0</v>
      </c>
      <c r="CU2844" s="11"/>
      <c r="CV2844" s="43"/>
      <c r="DB2844" s="105">
        <v>0</v>
      </c>
      <c r="DF2844" s="11">
        <v>0</v>
      </c>
      <c r="DK2844" s="11"/>
      <c r="DP2844" s="11"/>
      <c r="DQ2844" s="11"/>
      <c r="DR2844" s="11">
        <v>362224.3</v>
      </c>
      <c r="DV2844" s="25"/>
      <c r="DZ2844" s="11">
        <v>4451313.99</v>
      </c>
      <c r="EA2844" s="11"/>
      <c r="EB2844" s="11"/>
      <c r="EC2844" s="11"/>
      <c r="ED2844" s="11">
        <v>0</v>
      </c>
      <c r="EG2844" s="43">
        <v>0</v>
      </c>
    </row>
    <row r="2845" spans="1:140">
      <c r="B2845" s="41" t="s">
        <v>6278</v>
      </c>
      <c r="C2845" s="41" t="s">
        <v>6279</v>
      </c>
      <c r="D2845" s="43" t="s">
        <v>6298</v>
      </c>
      <c r="E2845" s="43" t="s">
        <v>149</v>
      </c>
      <c r="F2845" s="43" t="s">
        <v>426</v>
      </c>
      <c r="G2845" s="43" t="s">
        <v>427</v>
      </c>
      <c r="H2845" s="41"/>
      <c r="J2845" s="10">
        <v>42247</v>
      </c>
      <c r="K2845" s="10">
        <v>42308</v>
      </c>
      <c r="M2845" s="43" t="s">
        <v>152</v>
      </c>
      <c r="N2845" s="43" t="s">
        <v>153</v>
      </c>
      <c r="O2845" s="13" t="s">
        <v>428</v>
      </c>
      <c r="P2845" s="11">
        <v>2731018683.92664</v>
      </c>
      <c r="Q2845" s="41" t="s">
        <v>6281</v>
      </c>
      <c r="R2845" s="43" t="s">
        <v>559</v>
      </c>
      <c r="S2845" s="43">
        <f t="shared" si="89"/>
        <v>0.27810000000000001</v>
      </c>
      <c r="T2845" s="11">
        <v>7594962.96</v>
      </c>
      <c r="U2845" s="9">
        <f t="shared" si="90"/>
        <v>7594962.96</v>
      </c>
      <c r="BE2845" s="42"/>
      <c r="BK2845" s="12">
        <v>0</v>
      </c>
      <c r="BS2845" s="11"/>
      <c r="BT2845" s="11">
        <v>2742650.77</v>
      </c>
      <c r="BW2845" s="11">
        <v>0</v>
      </c>
      <c r="CA2845" s="43">
        <v>0</v>
      </c>
      <c r="CE2845" s="5"/>
      <c r="CF2845" s="11">
        <v>0</v>
      </c>
      <c r="CI2845" s="11">
        <v>38773.9</v>
      </c>
      <c r="CJ2845" s="11"/>
      <c r="CM2845" s="11">
        <v>0</v>
      </c>
      <c r="CN2845" s="11">
        <v>0</v>
      </c>
      <c r="CR2845" s="43">
        <v>0</v>
      </c>
      <c r="CT2845" s="98">
        <v>0</v>
      </c>
      <c r="CU2845" s="11"/>
      <c r="CV2845" s="43"/>
      <c r="DB2845" s="105">
        <v>0</v>
      </c>
      <c r="DF2845" s="11">
        <v>0</v>
      </c>
      <c r="DK2845" s="11"/>
      <c r="DP2845" s="11"/>
      <c r="DQ2845" s="11"/>
      <c r="DR2845" s="11">
        <v>362224.3</v>
      </c>
      <c r="DV2845" s="56"/>
      <c r="DZ2845" s="11">
        <v>4451313.99</v>
      </c>
      <c r="EA2845" s="11"/>
      <c r="EB2845" s="11"/>
      <c r="EC2845" s="11"/>
      <c r="ED2845" s="11">
        <v>0</v>
      </c>
      <c r="EG2845" s="43">
        <v>0</v>
      </c>
    </row>
    <row r="2846" spans="1:140">
      <c r="B2846" s="41" t="s">
        <v>6278</v>
      </c>
      <c r="C2846" s="41" t="s">
        <v>6279</v>
      </c>
      <c r="D2846" s="43" t="s">
        <v>6298</v>
      </c>
      <c r="E2846" s="43" t="s">
        <v>149</v>
      </c>
      <c r="F2846" s="43" t="s">
        <v>426</v>
      </c>
      <c r="G2846" s="43" t="s">
        <v>427</v>
      </c>
      <c r="H2846" s="41"/>
      <c r="J2846" s="10">
        <v>42277</v>
      </c>
      <c r="K2846" s="10">
        <v>42308</v>
      </c>
      <c r="M2846" s="43" t="s">
        <v>152</v>
      </c>
      <c r="N2846" s="43" t="s">
        <v>153</v>
      </c>
      <c r="O2846" s="13" t="s">
        <v>428</v>
      </c>
      <c r="P2846" s="11">
        <v>1605021758.24176</v>
      </c>
      <c r="Q2846" s="41" t="s">
        <v>6281</v>
      </c>
      <c r="R2846" s="43" t="s">
        <v>1114</v>
      </c>
      <c r="S2846" s="43">
        <f t="shared" si="89"/>
        <v>0.47320000000000001</v>
      </c>
      <c r="T2846" s="11">
        <v>7594962.96</v>
      </c>
      <c r="U2846" s="9">
        <f t="shared" si="90"/>
        <v>7594962.96</v>
      </c>
      <c r="BE2846" s="42"/>
      <c r="BK2846" s="12">
        <v>0</v>
      </c>
      <c r="BS2846" s="11"/>
      <c r="BT2846" s="11">
        <v>2742650.77</v>
      </c>
      <c r="BW2846" s="11">
        <v>0</v>
      </c>
      <c r="CA2846" s="43">
        <v>0</v>
      </c>
      <c r="CE2846" s="5"/>
      <c r="CF2846" s="11">
        <v>0</v>
      </c>
      <c r="CI2846" s="11">
        <v>38773.9</v>
      </c>
      <c r="CJ2846" s="11"/>
      <c r="CM2846" s="11">
        <v>0</v>
      </c>
      <c r="CN2846" s="11">
        <v>0</v>
      </c>
      <c r="CR2846" s="43">
        <v>0</v>
      </c>
      <c r="CT2846" s="97">
        <v>0</v>
      </c>
      <c r="CU2846" s="11"/>
      <c r="CV2846" s="43"/>
      <c r="DB2846" s="106">
        <v>0</v>
      </c>
      <c r="DF2846" s="11">
        <v>0</v>
      </c>
      <c r="DK2846" s="11"/>
      <c r="DP2846" s="11"/>
      <c r="DQ2846" s="11"/>
      <c r="DR2846" s="11">
        <v>362224.3</v>
      </c>
      <c r="DV2846" s="22"/>
      <c r="DZ2846" s="11">
        <v>4451313.99</v>
      </c>
      <c r="EA2846" s="11"/>
      <c r="EB2846" s="11"/>
      <c r="EC2846" s="11"/>
      <c r="ED2846" s="11">
        <v>0</v>
      </c>
      <c r="EG2846" s="43">
        <v>0</v>
      </c>
    </row>
    <row r="2847" spans="1:140">
      <c r="B2847" s="41" t="s">
        <v>6278</v>
      </c>
      <c r="C2847" s="41" t="s">
        <v>6279</v>
      </c>
      <c r="D2847" s="43" t="s">
        <v>6298</v>
      </c>
      <c r="E2847" s="43" t="s">
        <v>149</v>
      </c>
      <c r="F2847" s="43" t="s">
        <v>426</v>
      </c>
      <c r="G2847" s="43" t="s">
        <v>427</v>
      </c>
      <c r="H2847" s="41"/>
      <c r="J2847" s="10">
        <v>42308</v>
      </c>
      <c r="K2847" s="10">
        <v>42308</v>
      </c>
      <c r="M2847" s="43" t="s">
        <v>152</v>
      </c>
      <c r="N2847" s="43" t="s">
        <v>153</v>
      </c>
      <c r="O2847" s="13" t="s">
        <v>428</v>
      </c>
      <c r="P2847" s="11">
        <v>1579651198.00333</v>
      </c>
      <c r="Q2847" s="41" t="s">
        <v>6281</v>
      </c>
      <c r="R2847" s="43" t="s">
        <v>1264</v>
      </c>
      <c r="S2847" s="43">
        <f t="shared" si="89"/>
        <v>0.48080000000000001</v>
      </c>
      <c r="T2847" s="11">
        <v>7594962.96</v>
      </c>
      <c r="U2847" s="9">
        <f t="shared" si="90"/>
        <v>7594962.96</v>
      </c>
      <c r="BE2847" s="42"/>
      <c r="BK2847" s="12">
        <v>0</v>
      </c>
      <c r="BS2847" s="11"/>
      <c r="BT2847" s="11">
        <v>2742650.77</v>
      </c>
      <c r="BW2847" s="11">
        <v>0</v>
      </c>
      <c r="CA2847" s="43">
        <v>0</v>
      </c>
      <c r="CE2847" s="5"/>
      <c r="CF2847" s="11">
        <v>0</v>
      </c>
      <c r="CI2847" s="11">
        <v>38773.9</v>
      </c>
      <c r="CJ2847" s="11"/>
      <c r="CM2847" s="11">
        <v>0</v>
      </c>
      <c r="CN2847" s="11">
        <v>0</v>
      </c>
      <c r="CR2847" s="43">
        <v>0</v>
      </c>
      <c r="CT2847" s="98">
        <v>0</v>
      </c>
      <c r="CU2847" s="11"/>
      <c r="CV2847" s="43"/>
      <c r="DB2847" s="105">
        <v>0</v>
      </c>
      <c r="DF2847" s="11">
        <v>0</v>
      </c>
      <c r="DK2847" s="11"/>
      <c r="DP2847" s="11"/>
      <c r="DQ2847" s="11"/>
      <c r="DR2847" s="11">
        <v>362224.3</v>
      </c>
      <c r="DV2847" s="56"/>
      <c r="DZ2847" s="11">
        <v>4451313.99</v>
      </c>
      <c r="EA2847" s="11"/>
      <c r="EB2847" s="11"/>
      <c r="EC2847" s="11"/>
      <c r="ED2847" s="11">
        <v>0</v>
      </c>
      <c r="EG2847" s="43">
        <v>0</v>
      </c>
    </row>
    <row r="2848" spans="1:140">
      <c r="B2848" s="41" t="s">
        <v>6278</v>
      </c>
      <c r="C2848" s="41" t="s">
        <v>6279</v>
      </c>
      <c r="D2848" s="43" t="s">
        <v>6298</v>
      </c>
      <c r="E2848" s="43" t="s">
        <v>149</v>
      </c>
      <c r="F2848" s="43" t="s">
        <v>426</v>
      </c>
      <c r="G2848" s="43" t="s">
        <v>427</v>
      </c>
      <c r="H2848" s="41"/>
      <c r="J2848" s="10">
        <v>42338</v>
      </c>
      <c r="K2848" s="10">
        <v>42338</v>
      </c>
      <c r="M2848" s="43" t="s">
        <v>152</v>
      </c>
      <c r="N2848" s="43" t="s">
        <v>153</v>
      </c>
      <c r="O2848" s="13" t="s">
        <v>428</v>
      </c>
      <c r="P2848" s="11">
        <v>3699446156.8436399</v>
      </c>
      <c r="Q2848" s="41" t="s">
        <v>6281</v>
      </c>
      <c r="R2848" s="43" t="s">
        <v>1342</v>
      </c>
      <c r="S2848" s="43">
        <f t="shared" si="89"/>
        <v>0.20530000000000001</v>
      </c>
      <c r="T2848" s="11">
        <v>7594962.96</v>
      </c>
      <c r="U2848" s="9">
        <f t="shared" si="90"/>
        <v>7594962.96</v>
      </c>
      <c r="BE2848" s="42"/>
      <c r="BK2848" s="12">
        <v>0</v>
      </c>
      <c r="BS2848" s="11"/>
      <c r="BT2848" s="11">
        <v>2742650.77</v>
      </c>
      <c r="BW2848" s="11">
        <v>0</v>
      </c>
      <c r="CA2848" s="43">
        <v>0</v>
      </c>
      <c r="CE2848" s="5"/>
      <c r="CF2848" s="11">
        <v>0</v>
      </c>
      <c r="CI2848" s="11">
        <v>38773.9</v>
      </c>
      <c r="CJ2848" s="11"/>
      <c r="CM2848" s="11">
        <v>0</v>
      </c>
      <c r="CN2848" s="11">
        <v>0</v>
      </c>
      <c r="CR2848" s="43">
        <v>0</v>
      </c>
      <c r="CT2848" s="97">
        <v>0</v>
      </c>
      <c r="CU2848" s="11"/>
      <c r="CV2848" s="43"/>
      <c r="DB2848" s="104">
        <v>0</v>
      </c>
      <c r="DF2848" s="11">
        <v>0</v>
      </c>
      <c r="DK2848" s="11"/>
      <c r="DP2848" s="11"/>
      <c r="DQ2848" s="11"/>
      <c r="DR2848" s="11">
        <v>362224.3</v>
      </c>
      <c r="DV2848" s="25"/>
      <c r="DZ2848" s="11">
        <v>4451313.99</v>
      </c>
      <c r="EA2848" s="11"/>
      <c r="EB2848" s="11"/>
      <c r="EC2848" s="11"/>
      <c r="ED2848" s="11">
        <v>0</v>
      </c>
      <c r="EG2848" s="43">
        <v>0</v>
      </c>
    </row>
    <row r="2849" spans="1:140">
      <c r="B2849" s="41" t="s">
        <v>6278</v>
      </c>
      <c r="C2849" s="41" t="s">
        <v>6279</v>
      </c>
      <c r="D2849" s="43" t="s">
        <v>6298</v>
      </c>
      <c r="E2849" s="43" t="s">
        <v>149</v>
      </c>
      <c r="F2849" s="43" t="s">
        <v>426</v>
      </c>
      <c r="G2849" s="43" t="s">
        <v>427</v>
      </c>
      <c r="H2849" s="41"/>
      <c r="J2849" s="10">
        <v>42369</v>
      </c>
      <c r="K2849" s="10">
        <v>42400</v>
      </c>
      <c r="M2849" s="43" t="s">
        <v>152</v>
      </c>
      <c r="N2849" s="43" t="s">
        <v>153</v>
      </c>
      <c r="O2849" s="13" t="s">
        <v>428</v>
      </c>
      <c r="P2849" s="11">
        <v>2844555415.73034</v>
      </c>
      <c r="Q2849" s="41" t="s">
        <v>6281</v>
      </c>
      <c r="R2849" s="43" t="s">
        <v>1942</v>
      </c>
      <c r="S2849" s="43">
        <f t="shared" si="89"/>
        <v>0.26700000000000002</v>
      </c>
      <c r="T2849" s="11">
        <v>7594962.96</v>
      </c>
      <c r="U2849" s="9">
        <f t="shared" si="90"/>
        <v>7594962.96</v>
      </c>
      <c r="BE2849" s="42"/>
      <c r="BK2849" s="12">
        <v>0</v>
      </c>
      <c r="BS2849" s="11"/>
      <c r="BT2849" s="11">
        <v>2742650.77</v>
      </c>
      <c r="BW2849" s="11">
        <v>0</v>
      </c>
      <c r="CA2849" s="43">
        <v>0</v>
      </c>
      <c r="CE2849" s="5"/>
      <c r="CF2849" s="11">
        <v>0</v>
      </c>
      <c r="CI2849" s="11">
        <v>38773.9</v>
      </c>
      <c r="CJ2849" s="11"/>
      <c r="CM2849" s="11">
        <v>0</v>
      </c>
      <c r="CN2849" s="11">
        <v>0</v>
      </c>
      <c r="CR2849" s="43">
        <v>0</v>
      </c>
      <c r="CT2849" s="97">
        <v>0</v>
      </c>
      <c r="CU2849" s="11"/>
      <c r="CV2849" s="43"/>
      <c r="DB2849" s="105">
        <v>0</v>
      </c>
      <c r="DF2849" s="11">
        <v>0</v>
      </c>
      <c r="DK2849" s="11"/>
      <c r="DP2849" s="11"/>
      <c r="DQ2849" s="11"/>
      <c r="DR2849" s="11">
        <v>362224.3</v>
      </c>
      <c r="DV2849" s="56"/>
      <c r="DZ2849" s="11">
        <v>4451313.99</v>
      </c>
      <c r="EA2849" s="11"/>
      <c r="EB2849" s="11"/>
      <c r="EC2849" s="11"/>
      <c r="ED2849" s="11">
        <v>0</v>
      </c>
      <c r="EG2849" s="43">
        <v>0</v>
      </c>
    </row>
    <row r="2850" spans="1:140">
      <c r="B2850" s="41" t="s">
        <v>6278</v>
      </c>
      <c r="C2850" s="41" t="s">
        <v>6279</v>
      </c>
      <c r="D2850" s="43" t="s">
        <v>6298</v>
      </c>
      <c r="E2850" s="43" t="s">
        <v>149</v>
      </c>
      <c r="F2850" s="43" t="s">
        <v>426</v>
      </c>
      <c r="G2850" s="43" t="s">
        <v>427</v>
      </c>
      <c r="H2850" s="41"/>
      <c r="J2850" s="10">
        <v>42400</v>
      </c>
      <c r="K2850" s="10">
        <v>42490</v>
      </c>
      <c r="M2850" s="43" t="s">
        <v>152</v>
      </c>
      <c r="N2850" s="43" t="s">
        <v>153</v>
      </c>
      <c r="O2850" s="13" t="s">
        <v>428</v>
      </c>
      <c r="P2850" s="11">
        <v>2059930284.78438</v>
      </c>
      <c r="Q2850" s="41" t="s">
        <v>6281</v>
      </c>
      <c r="R2850" s="43" t="s">
        <v>2050</v>
      </c>
      <c r="S2850" s="43">
        <f t="shared" si="89"/>
        <v>0.36870000000000003</v>
      </c>
      <c r="T2850" s="11">
        <v>7594962.96</v>
      </c>
      <c r="U2850" s="9">
        <f t="shared" si="90"/>
        <v>7594962.96</v>
      </c>
      <c r="BE2850" s="42"/>
      <c r="BK2850" s="12">
        <v>0</v>
      </c>
      <c r="BS2850" s="11"/>
      <c r="BT2850" s="11">
        <v>2742650.77</v>
      </c>
      <c r="BW2850" s="11">
        <v>0</v>
      </c>
      <c r="CA2850" s="43">
        <v>0</v>
      </c>
      <c r="CE2850" s="5"/>
      <c r="CF2850" s="11">
        <v>0</v>
      </c>
      <c r="CI2850" s="11">
        <v>38773.9</v>
      </c>
      <c r="CJ2850" s="11"/>
      <c r="CM2850" s="11">
        <v>0</v>
      </c>
      <c r="CN2850" s="11">
        <v>0</v>
      </c>
      <c r="CR2850" s="43">
        <v>0</v>
      </c>
      <c r="CT2850" s="98">
        <v>0</v>
      </c>
      <c r="CU2850" s="11"/>
      <c r="CV2850" s="43"/>
      <c r="DB2850" s="106">
        <v>0</v>
      </c>
      <c r="DF2850" s="11">
        <v>0</v>
      </c>
      <c r="DK2850" s="11"/>
      <c r="DP2850" s="11"/>
      <c r="DQ2850" s="11"/>
      <c r="DR2850" s="11">
        <v>362224.3</v>
      </c>
      <c r="DV2850" s="22"/>
      <c r="DZ2850" s="11">
        <v>4451313.99</v>
      </c>
      <c r="EA2850" s="11"/>
      <c r="EB2850" s="11"/>
      <c r="EC2850" s="11"/>
      <c r="ED2850" s="11">
        <v>0</v>
      </c>
      <c r="EG2850" s="43">
        <v>0</v>
      </c>
    </row>
    <row r="2851" spans="1:140">
      <c r="B2851" s="41" t="s">
        <v>6278</v>
      </c>
      <c r="C2851" s="41" t="s">
        <v>6279</v>
      </c>
      <c r="D2851" s="43" t="s">
        <v>6298</v>
      </c>
      <c r="E2851" s="43" t="s">
        <v>149</v>
      </c>
      <c r="F2851" s="43" t="s">
        <v>426</v>
      </c>
      <c r="G2851" s="43" t="s">
        <v>427</v>
      </c>
      <c r="H2851" s="41"/>
      <c r="J2851" s="10">
        <v>42429</v>
      </c>
      <c r="K2851" s="10">
        <v>42490</v>
      </c>
      <c r="M2851" s="43" t="s">
        <v>152</v>
      </c>
      <c r="N2851" s="43" t="s">
        <v>153</v>
      </c>
      <c r="O2851" s="13" t="s">
        <v>428</v>
      </c>
      <c r="P2851" s="11">
        <v>2414164958.67769</v>
      </c>
      <c r="Q2851" s="41" t="s">
        <v>6281</v>
      </c>
      <c r="R2851" s="43" t="s">
        <v>2139</v>
      </c>
      <c r="S2851" s="43">
        <f t="shared" si="89"/>
        <v>0.31459999999999999</v>
      </c>
      <c r="T2851" s="11">
        <v>7594962.96</v>
      </c>
      <c r="U2851" s="9">
        <f t="shared" si="90"/>
        <v>7594962.96</v>
      </c>
      <c r="BE2851" s="42"/>
      <c r="BK2851" s="12">
        <v>0</v>
      </c>
      <c r="BS2851" s="11"/>
      <c r="BT2851" s="11">
        <v>2742650.77</v>
      </c>
      <c r="BW2851" s="11">
        <v>0</v>
      </c>
      <c r="CA2851" s="43">
        <v>0</v>
      </c>
      <c r="CE2851" s="5"/>
      <c r="CF2851" s="11">
        <v>0</v>
      </c>
      <c r="CI2851" s="11">
        <v>38773.9</v>
      </c>
      <c r="CJ2851" s="11"/>
      <c r="CM2851" s="11">
        <v>0</v>
      </c>
      <c r="CN2851" s="11">
        <v>0</v>
      </c>
      <c r="CR2851" s="43">
        <v>0</v>
      </c>
      <c r="CT2851" s="97">
        <v>0</v>
      </c>
      <c r="CU2851" s="11"/>
      <c r="CV2851" s="43"/>
      <c r="DB2851" s="104">
        <v>0</v>
      </c>
      <c r="DF2851" s="11">
        <v>0</v>
      </c>
      <c r="DK2851" s="11"/>
      <c r="DP2851" s="11"/>
      <c r="DQ2851" s="11"/>
      <c r="DR2851" s="11">
        <v>362224.3</v>
      </c>
      <c r="DV2851" s="25"/>
      <c r="DZ2851" s="11">
        <v>4451313.99</v>
      </c>
      <c r="EA2851" s="11"/>
      <c r="EB2851" s="11"/>
      <c r="EC2851" s="11"/>
      <c r="ED2851" s="11">
        <v>0</v>
      </c>
      <c r="EG2851" s="43">
        <v>0</v>
      </c>
    </row>
    <row r="2852" spans="1:140">
      <c r="B2852" s="41" t="s">
        <v>6278</v>
      </c>
      <c r="C2852" s="41" t="s">
        <v>6279</v>
      </c>
      <c r="D2852" s="43" t="s">
        <v>6298</v>
      </c>
      <c r="E2852" s="43" t="s">
        <v>149</v>
      </c>
      <c r="F2852" s="43" t="s">
        <v>426</v>
      </c>
      <c r="G2852" s="43" t="s">
        <v>427</v>
      </c>
      <c r="H2852" s="41"/>
      <c r="J2852" s="10">
        <v>42460</v>
      </c>
      <c r="K2852" s="10">
        <v>42490</v>
      </c>
      <c r="M2852" s="43" t="s">
        <v>152</v>
      </c>
      <c r="N2852" s="43" t="s">
        <v>153</v>
      </c>
      <c r="O2852" s="13" t="s">
        <v>428</v>
      </c>
      <c r="P2852" s="11">
        <v>2552928726.0504198</v>
      </c>
      <c r="Q2852" s="41" t="s">
        <v>6281</v>
      </c>
      <c r="R2852" s="43" t="s">
        <v>2353</v>
      </c>
      <c r="S2852" s="43">
        <f t="shared" si="89"/>
        <v>0.29750000000000004</v>
      </c>
      <c r="T2852" s="11">
        <v>7594962.96</v>
      </c>
      <c r="U2852" s="9">
        <f t="shared" si="90"/>
        <v>7594962.96</v>
      </c>
      <c r="BE2852" s="42"/>
      <c r="BK2852" s="12">
        <v>0</v>
      </c>
      <c r="BS2852" s="11"/>
      <c r="BT2852" s="11">
        <v>2742650.77</v>
      </c>
      <c r="BW2852" s="11">
        <v>0</v>
      </c>
      <c r="CA2852" s="43">
        <v>0</v>
      </c>
      <c r="CE2852" s="5"/>
      <c r="CF2852" s="11">
        <v>0</v>
      </c>
      <c r="CI2852" s="11">
        <v>38773.9</v>
      </c>
      <c r="CJ2852" s="11"/>
      <c r="CM2852" s="11">
        <v>0</v>
      </c>
      <c r="CN2852" s="11">
        <v>0</v>
      </c>
      <c r="CR2852" s="43">
        <v>0</v>
      </c>
      <c r="CT2852" s="97">
        <v>0</v>
      </c>
      <c r="CU2852" s="11"/>
      <c r="CV2852" s="43"/>
      <c r="DB2852" s="104">
        <v>0</v>
      </c>
      <c r="DF2852" s="11">
        <v>0</v>
      </c>
      <c r="DK2852" s="11"/>
      <c r="DP2852" s="11"/>
      <c r="DQ2852" s="11"/>
      <c r="DR2852" s="11">
        <v>362224.3</v>
      </c>
      <c r="DV2852" s="25"/>
      <c r="DZ2852" s="11">
        <v>4451313.99</v>
      </c>
      <c r="EA2852" s="11"/>
      <c r="EB2852" s="11"/>
      <c r="EC2852" s="11"/>
      <c r="ED2852" s="11">
        <v>0</v>
      </c>
      <c r="EG2852" s="43">
        <v>0</v>
      </c>
    </row>
    <row r="2853" spans="1:140">
      <c r="B2853" s="41" t="s">
        <v>6278</v>
      </c>
      <c r="C2853" s="41" t="s">
        <v>6279</v>
      </c>
      <c r="D2853" s="43" t="s">
        <v>6298</v>
      </c>
      <c r="E2853" s="43" t="s">
        <v>149</v>
      </c>
      <c r="F2853" s="43" t="s">
        <v>426</v>
      </c>
      <c r="G2853" s="43" t="s">
        <v>427</v>
      </c>
      <c r="H2853" s="41"/>
      <c r="J2853" s="10">
        <v>42490</v>
      </c>
      <c r="K2853" s="10">
        <v>42582</v>
      </c>
      <c r="M2853" s="43" t="s">
        <v>152</v>
      </c>
      <c r="N2853" s="43" t="s">
        <v>153</v>
      </c>
      <c r="O2853" s="13" t="s">
        <v>428</v>
      </c>
      <c r="P2853" s="11">
        <v>2155210828.6038599</v>
      </c>
      <c r="Q2853" s="41" t="s">
        <v>6281</v>
      </c>
      <c r="R2853" s="43" t="s">
        <v>2460</v>
      </c>
      <c r="S2853" s="43">
        <f t="shared" si="89"/>
        <v>0.35239999999999999</v>
      </c>
      <c r="T2853" s="11">
        <v>7594962.96</v>
      </c>
      <c r="U2853" s="9">
        <f t="shared" si="90"/>
        <v>7594962.96</v>
      </c>
      <c r="BE2853" s="42"/>
      <c r="BK2853" s="12">
        <v>0</v>
      </c>
      <c r="BS2853" s="11"/>
      <c r="BT2853" s="11">
        <v>2742650.77</v>
      </c>
      <c r="BW2853" s="11">
        <v>0</v>
      </c>
      <c r="CA2853" s="43">
        <v>0</v>
      </c>
      <c r="CE2853" s="5"/>
      <c r="CF2853" s="11">
        <v>0</v>
      </c>
      <c r="CI2853" s="11">
        <v>38773.9</v>
      </c>
      <c r="CJ2853" s="11"/>
      <c r="CM2853" s="11">
        <v>0</v>
      </c>
      <c r="CN2853" s="11">
        <v>0</v>
      </c>
      <c r="CR2853" s="43">
        <v>0</v>
      </c>
      <c r="CT2853" s="97">
        <v>0</v>
      </c>
      <c r="CU2853" s="11"/>
      <c r="CV2853" s="43"/>
      <c r="DB2853" s="105">
        <v>0</v>
      </c>
      <c r="DF2853" s="11">
        <v>0</v>
      </c>
      <c r="DK2853" s="11"/>
      <c r="DP2853" s="11"/>
      <c r="DQ2853" s="11"/>
      <c r="DR2853" s="11">
        <v>362224.3</v>
      </c>
      <c r="DV2853" s="25"/>
      <c r="DZ2853" s="11">
        <v>4451313.99</v>
      </c>
      <c r="EA2853" s="11"/>
      <c r="EB2853" s="11"/>
      <c r="EC2853" s="11"/>
      <c r="ED2853" s="11">
        <v>0</v>
      </c>
      <c r="EG2853" s="43">
        <v>0</v>
      </c>
    </row>
    <row r="2854" spans="1:140">
      <c r="B2854" s="41" t="s">
        <v>6278</v>
      </c>
      <c r="C2854" s="41" t="s">
        <v>6279</v>
      </c>
      <c r="D2854" s="43" t="s">
        <v>6298</v>
      </c>
      <c r="E2854" s="43" t="s">
        <v>149</v>
      </c>
      <c r="F2854" s="43" t="s">
        <v>426</v>
      </c>
      <c r="G2854" s="43" t="s">
        <v>427</v>
      </c>
      <c r="H2854" s="41"/>
      <c r="J2854" s="10">
        <v>42521</v>
      </c>
      <c r="K2854" s="10">
        <v>42582</v>
      </c>
      <c r="M2854" s="43" t="s">
        <v>152</v>
      </c>
      <c r="N2854" s="43" t="s">
        <v>153</v>
      </c>
      <c r="O2854" s="13" t="s">
        <v>428</v>
      </c>
      <c r="P2854" s="11">
        <v>2716367296.1373401</v>
      </c>
      <c r="Q2854" s="41" t="s">
        <v>6281</v>
      </c>
      <c r="R2854" s="43" t="s">
        <v>2574</v>
      </c>
      <c r="S2854" s="43">
        <f t="shared" si="89"/>
        <v>0.27959999999999996</v>
      </c>
      <c r="T2854" s="11">
        <v>7594962.96</v>
      </c>
      <c r="U2854" s="9">
        <f t="shared" si="90"/>
        <v>7594962.96</v>
      </c>
      <c r="BE2854" s="42"/>
      <c r="BK2854" s="12">
        <v>0</v>
      </c>
      <c r="BS2854" s="11"/>
      <c r="BT2854" s="11">
        <v>2742650.77</v>
      </c>
      <c r="BW2854" s="11">
        <v>0</v>
      </c>
      <c r="CA2854" s="43">
        <v>0</v>
      </c>
      <c r="CE2854" s="5"/>
      <c r="CF2854" s="11">
        <v>0</v>
      </c>
      <c r="CI2854" s="11">
        <v>38773.9</v>
      </c>
      <c r="CJ2854" s="11"/>
      <c r="CM2854" s="11">
        <v>0</v>
      </c>
      <c r="CN2854" s="11">
        <v>0</v>
      </c>
      <c r="CR2854" s="43">
        <v>0</v>
      </c>
      <c r="CT2854" s="97">
        <v>0</v>
      </c>
      <c r="CU2854" s="11"/>
      <c r="CV2854" s="43"/>
      <c r="DB2854" s="105">
        <v>0</v>
      </c>
      <c r="DF2854" s="11">
        <v>0</v>
      </c>
      <c r="DK2854" s="11"/>
      <c r="DP2854" s="11"/>
      <c r="DQ2854" s="11"/>
      <c r="DR2854" s="11">
        <v>362224.3</v>
      </c>
      <c r="DV2854" s="25"/>
      <c r="DZ2854" s="11">
        <v>4451313.99</v>
      </c>
      <c r="EA2854" s="11"/>
      <c r="EB2854" s="11"/>
      <c r="EC2854" s="11"/>
      <c r="ED2854" s="11">
        <v>0</v>
      </c>
      <c r="EG2854" s="43">
        <v>0</v>
      </c>
    </row>
    <row r="2855" spans="1:140">
      <c r="B2855" s="41" t="s">
        <v>6278</v>
      </c>
      <c r="C2855" s="41" t="s">
        <v>6279</v>
      </c>
      <c r="D2855" s="43" t="s">
        <v>6298</v>
      </c>
      <c r="E2855" s="43" t="s">
        <v>149</v>
      </c>
      <c r="F2855" s="43" t="s">
        <v>426</v>
      </c>
      <c r="G2855" s="43" t="s">
        <v>427</v>
      </c>
      <c r="H2855" s="41"/>
      <c r="J2855" s="10">
        <v>42551</v>
      </c>
      <c r="K2855" s="10">
        <v>42582</v>
      </c>
      <c r="M2855" s="43" t="s">
        <v>152</v>
      </c>
      <c r="N2855" s="43" t="s">
        <v>153</v>
      </c>
      <c r="O2855" s="13" t="s">
        <v>428</v>
      </c>
      <c r="P2855" s="11">
        <v>3853355129.3759499</v>
      </c>
      <c r="Q2855" s="41" t="s">
        <v>6281</v>
      </c>
      <c r="R2855" s="43" t="s">
        <v>3294</v>
      </c>
      <c r="S2855" s="43">
        <f t="shared" si="89"/>
        <v>0.1971</v>
      </c>
      <c r="T2855" s="11">
        <v>7594962.96</v>
      </c>
      <c r="U2855" s="9">
        <f t="shared" si="90"/>
        <v>7594962.96</v>
      </c>
      <c r="BE2855" s="42"/>
      <c r="BK2855" s="12">
        <v>0</v>
      </c>
      <c r="BS2855" s="11"/>
      <c r="BT2855" s="11">
        <v>2742650.77</v>
      </c>
      <c r="BW2855" s="11">
        <v>0</v>
      </c>
      <c r="CA2855" s="43">
        <v>0</v>
      </c>
      <c r="CE2855" s="5"/>
      <c r="CF2855" s="11">
        <v>0</v>
      </c>
      <c r="CI2855" s="11">
        <v>38773.9</v>
      </c>
      <c r="CJ2855" s="11"/>
      <c r="CM2855" s="11">
        <v>0</v>
      </c>
      <c r="CN2855" s="11">
        <v>0</v>
      </c>
      <c r="CR2855" s="43">
        <v>0</v>
      </c>
      <c r="CT2855" s="97">
        <v>0</v>
      </c>
      <c r="CU2855" s="11"/>
      <c r="CV2855" s="43"/>
      <c r="DB2855" s="106">
        <v>0</v>
      </c>
      <c r="DF2855" s="11">
        <v>0</v>
      </c>
      <c r="DK2855" s="11"/>
      <c r="DP2855" s="11"/>
      <c r="DQ2855" s="11"/>
      <c r="DR2855" s="11">
        <v>362224.3</v>
      </c>
      <c r="DV2855" s="22"/>
      <c r="DZ2855" s="11">
        <v>4451313.99</v>
      </c>
      <c r="EA2855" s="11"/>
      <c r="EB2855" s="11"/>
      <c r="EC2855" s="11"/>
      <c r="ED2855" s="11">
        <v>0</v>
      </c>
      <c r="EG2855" s="43">
        <v>0</v>
      </c>
    </row>
    <row r="2856" spans="1:140">
      <c r="B2856" s="41" t="s">
        <v>6278</v>
      </c>
      <c r="C2856" s="41" t="s">
        <v>6279</v>
      </c>
      <c r="D2856" s="43" t="s">
        <v>6298</v>
      </c>
      <c r="E2856" s="43" t="s">
        <v>149</v>
      </c>
      <c r="F2856" s="43" t="s">
        <v>426</v>
      </c>
      <c r="G2856" s="43" t="s">
        <v>427</v>
      </c>
      <c r="H2856" s="41"/>
      <c r="J2856" s="10">
        <v>42582</v>
      </c>
      <c r="K2856" s="10">
        <v>42674</v>
      </c>
      <c r="M2856" s="43" t="s">
        <v>2</v>
      </c>
      <c r="N2856" s="43" t="s">
        <v>5</v>
      </c>
      <c r="O2856" s="13" t="s">
        <v>428</v>
      </c>
      <c r="P2856" s="11">
        <v>2119721730.3935299</v>
      </c>
      <c r="Q2856" s="41" t="s">
        <v>6281</v>
      </c>
      <c r="R2856" s="43" t="s">
        <v>3568</v>
      </c>
      <c r="S2856" s="43">
        <f t="shared" si="89"/>
        <v>0.35830000000000001</v>
      </c>
      <c r="T2856" s="11">
        <v>7594962.96</v>
      </c>
      <c r="U2856" s="9">
        <f t="shared" si="90"/>
        <v>7594962.96</v>
      </c>
      <c r="BE2856" s="42"/>
      <c r="BK2856" s="12">
        <v>0</v>
      </c>
      <c r="BS2856" s="11"/>
      <c r="BT2856" s="11">
        <v>2742650.77</v>
      </c>
      <c r="BW2856" s="11">
        <v>0</v>
      </c>
      <c r="CA2856" s="43">
        <v>0</v>
      </c>
      <c r="CE2856" s="5"/>
      <c r="CF2856" s="11">
        <v>0</v>
      </c>
      <c r="CI2856" s="11">
        <v>38773.9</v>
      </c>
      <c r="CJ2856" s="11"/>
      <c r="CM2856" s="11">
        <v>0</v>
      </c>
      <c r="CN2856" s="11">
        <v>0</v>
      </c>
      <c r="CR2856" s="43">
        <v>0</v>
      </c>
      <c r="CT2856" s="98">
        <v>0</v>
      </c>
      <c r="CU2856" s="11"/>
      <c r="CV2856" s="43"/>
      <c r="DB2856" s="104">
        <v>0</v>
      </c>
      <c r="DF2856" s="11">
        <v>0</v>
      </c>
      <c r="DK2856" s="11"/>
      <c r="DP2856" s="11"/>
      <c r="DQ2856" s="11"/>
      <c r="DR2856" s="11">
        <v>362224.3</v>
      </c>
      <c r="DV2856" s="56"/>
      <c r="DZ2856" s="11">
        <v>4451313.99</v>
      </c>
      <c r="EA2856" s="11"/>
      <c r="EB2856" s="11"/>
      <c r="EC2856" s="11"/>
      <c r="ED2856" s="11">
        <v>0</v>
      </c>
      <c r="EG2856" s="43">
        <v>0</v>
      </c>
    </row>
    <row r="2857" spans="1:140">
      <c r="B2857" s="41" t="s">
        <v>6278</v>
      </c>
      <c r="C2857" s="41" t="s">
        <v>6279</v>
      </c>
      <c r="D2857" s="43" t="s">
        <v>6298</v>
      </c>
      <c r="E2857" s="43" t="s">
        <v>149</v>
      </c>
      <c r="F2857" s="43" t="s">
        <v>426</v>
      </c>
      <c r="G2857" s="43" t="s">
        <v>427</v>
      </c>
      <c r="H2857" s="41"/>
      <c r="J2857" s="10">
        <v>42613</v>
      </c>
      <c r="K2857" s="10">
        <v>42674</v>
      </c>
      <c r="M2857" s="43" t="s">
        <v>2</v>
      </c>
      <c r="N2857" s="43" t="s">
        <v>5</v>
      </c>
      <c r="O2857" s="13" t="s">
        <v>3680</v>
      </c>
      <c r="P2857" s="11">
        <v>2117357948.14608</v>
      </c>
      <c r="Q2857" s="41" t="s">
        <v>6281</v>
      </c>
      <c r="R2857" s="43" t="s">
        <v>3681</v>
      </c>
      <c r="S2857" s="43">
        <f t="shared" si="89"/>
        <v>0.35870000000000002</v>
      </c>
      <c r="T2857" s="11">
        <v>7594962.96</v>
      </c>
      <c r="U2857" s="9">
        <f t="shared" si="90"/>
        <v>7594962.96</v>
      </c>
      <c r="BE2857" s="42"/>
      <c r="BK2857" s="12">
        <v>0</v>
      </c>
      <c r="BS2857" s="11"/>
      <c r="BT2857" s="11">
        <v>2742650.77</v>
      </c>
      <c r="BW2857" s="11">
        <v>0</v>
      </c>
      <c r="CA2857" s="43">
        <v>0</v>
      </c>
      <c r="CE2857" s="5"/>
      <c r="CF2857" s="11">
        <v>0</v>
      </c>
      <c r="CI2857" s="11">
        <v>38773.9</v>
      </c>
      <c r="CJ2857" s="11"/>
      <c r="CM2857" s="11">
        <v>0</v>
      </c>
      <c r="CN2857" s="11">
        <v>0</v>
      </c>
      <c r="CR2857" s="43">
        <v>0</v>
      </c>
      <c r="CT2857" s="97">
        <v>0</v>
      </c>
      <c r="CU2857" s="11"/>
      <c r="CV2857" s="43"/>
      <c r="DB2857" s="105">
        <v>0</v>
      </c>
      <c r="DF2857" s="63">
        <v>0</v>
      </c>
      <c r="DK2857" s="11"/>
      <c r="DP2857" s="11"/>
      <c r="DQ2857" s="11"/>
      <c r="DR2857" s="11">
        <v>362224.3</v>
      </c>
      <c r="DV2857" s="25"/>
      <c r="DZ2857" s="11">
        <v>4451313.99</v>
      </c>
      <c r="EA2857" s="11"/>
      <c r="EB2857" s="11"/>
      <c r="EC2857" s="11"/>
      <c r="ED2857" s="11">
        <v>0</v>
      </c>
      <c r="EG2857" s="43">
        <v>0</v>
      </c>
    </row>
    <row r="2858" spans="1:140">
      <c r="B2858" s="41" t="s">
        <v>6278</v>
      </c>
      <c r="C2858" s="41" t="s">
        <v>6279</v>
      </c>
      <c r="D2858" s="43" t="s">
        <v>6298</v>
      </c>
      <c r="E2858" s="43" t="s">
        <v>149</v>
      </c>
      <c r="F2858" s="43" t="s">
        <v>426</v>
      </c>
      <c r="G2858" s="43" t="s">
        <v>427</v>
      </c>
      <c r="H2858" s="41"/>
      <c r="J2858" s="10">
        <v>42643</v>
      </c>
      <c r="K2858" s="10">
        <v>42674</v>
      </c>
      <c r="M2858" s="43" t="s">
        <v>2</v>
      </c>
      <c r="N2858" s="43" t="s">
        <v>5</v>
      </c>
      <c r="O2858" s="13" t="s">
        <v>3968</v>
      </c>
      <c r="P2858" s="11">
        <v>2438973333.3333302</v>
      </c>
      <c r="Q2858" s="41" t="s">
        <v>6281</v>
      </c>
      <c r="R2858" s="43" t="s">
        <v>3969</v>
      </c>
      <c r="S2858" s="43">
        <f t="shared" si="89"/>
        <v>0.31140000000000001</v>
      </c>
      <c r="T2858" s="11">
        <v>7594962.96</v>
      </c>
      <c r="U2858" s="9">
        <f t="shared" si="90"/>
        <v>7594962.96</v>
      </c>
      <c r="BE2858" s="42"/>
      <c r="BK2858" s="12">
        <v>0</v>
      </c>
      <c r="BS2858" s="11"/>
      <c r="BT2858" s="11">
        <v>2742650.77</v>
      </c>
      <c r="BW2858" s="11">
        <v>0</v>
      </c>
      <c r="CA2858" s="43">
        <v>0</v>
      </c>
      <c r="CE2858" s="5"/>
      <c r="CF2858" s="11">
        <v>0</v>
      </c>
      <c r="CI2858" s="11">
        <v>38773.9</v>
      </c>
      <c r="CJ2858" s="11"/>
      <c r="CM2858" s="11">
        <v>0</v>
      </c>
      <c r="CN2858" s="11">
        <v>0</v>
      </c>
      <c r="CR2858" s="43">
        <v>0</v>
      </c>
      <c r="CT2858" s="97">
        <v>0</v>
      </c>
      <c r="CU2858" s="11"/>
      <c r="CV2858" s="43"/>
      <c r="DB2858" s="106">
        <v>0</v>
      </c>
      <c r="DF2858" s="15">
        <v>0</v>
      </c>
      <c r="DK2858" s="11"/>
      <c r="DP2858" s="11"/>
      <c r="DQ2858" s="11"/>
      <c r="DR2858" s="11">
        <v>362224.3</v>
      </c>
      <c r="DV2858" s="22"/>
      <c r="DZ2858" s="11">
        <v>4451313.99</v>
      </c>
      <c r="EA2858" s="11"/>
      <c r="EB2858" s="11"/>
      <c r="EC2858" s="11"/>
      <c r="ED2858" s="11">
        <v>0</v>
      </c>
      <c r="EG2858" s="43">
        <v>0</v>
      </c>
    </row>
    <row r="2859" spans="1:140">
      <c r="B2859" s="41" t="s">
        <v>6278</v>
      </c>
      <c r="C2859" s="41" t="s">
        <v>6279</v>
      </c>
      <c r="D2859" s="43" t="s">
        <v>6298</v>
      </c>
      <c r="E2859" s="43" t="s">
        <v>149</v>
      </c>
      <c r="F2859" s="43" t="s">
        <v>426</v>
      </c>
      <c r="G2859" s="43" t="s">
        <v>427</v>
      </c>
      <c r="H2859" s="41"/>
      <c r="J2859" s="10">
        <v>42674</v>
      </c>
      <c r="K2859" s="10">
        <v>42766</v>
      </c>
      <c r="M2859" s="43" t="s">
        <v>2</v>
      </c>
      <c r="N2859" s="43" t="s">
        <v>5</v>
      </c>
      <c r="O2859" s="13" t="s">
        <v>4119</v>
      </c>
      <c r="P2859" s="11">
        <v>2301503927.2727299</v>
      </c>
      <c r="Q2859" s="41" t="s">
        <v>6281</v>
      </c>
      <c r="R2859" s="43" t="s">
        <v>4120</v>
      </c>
      <c r="S2859" s="43">
        <f t="shared" si="89"/>
        <v>0.33</v>
      </c>
      <c r="T2859" s="11">
        <v>7594962.96</v>
      </c>
      <c r="U2859" s="9">
        <f t="shared" si="90"/>
        <v>7594962.96</v>
      </c>
      <c r="BE2859" s="42"/>
      <c r="BK2859" s="12">
        <v>0</v>
      </c>
      <c r="BS2859" s="11"/>
      <c r="BT2859" s="11">
        <v>2742650.77</v>
      </c>
      <c r="BW2859" s="11">
        <v>0</v>
      </c>
      <c r="CA2859" s="43">
        <v>0</v>
      </c>
      <c r="CF2859" s="11">
        <v>0</v>
      </c>
      <c r="CI2859" s="11">
        <v>38773.9</v>
      </c>
      <c r="CJ2859" s="11"/>
      <c r="CM2859" s="11">
        <v>0</v>
      </c>
      <c r="CN2859" s="11">
        <v>0</v>
      </c>
      <c r="CR2859" s="43">
        <v>0</v>
      </c>
      <c r="CT2859" s="97">
        <v>0</v>
      </c>
      <c r="DB2859" s="104">
        <v>0</v>
      </c>
      <c r="DF2859" s="15">
        <v>0</v>
      </c>
      <c r="DK2859" s="11"/>
      <c r="DP2859" s="11"/>
      <c r="DQ2859" s="11"/>
      <c r="DR2859" s="11">
        <v>362224.3</v>
      </c>
      <c r="DV2859" s="25"/>
      <c r="DZ2859" s="11">
        <v>4451313.99</v>
      </c>
      <c r="EA2859" s="11"/>
      <c r="EB2859" s="11"/>
      <c r="EC2859" s="11"/>
      <c r="ED2859" s="11">
        <v>0</v>
      </c>
      <c r="EG2859" s="43">
        <v>0</v>
      </c>
    </row>
    <row r="2860" spans="1:140">
      <c r="B2860" s="41" t="s">
        <v>6278</v>
      </c>
      <c r="C2860" s="41" t="s">
        <v>6279</v>
      </c>
      <c r="D2860" s="43" t="s">
        <v>6298</v>
      </c>
      <c r="E2860" s="43" t="s">
        <v>149</v>
      </c>
      <c r="F2860" s="43" t="s">
        <v>426</v>
      </c>
      <c r="G2860" s="43" t="s">
        <v>427</v>
      </c>
      <c r="H2860" s="41"/>
      <c r="J2860" s="10">
        <v>42704</v>
      </c>
      <c r="K2860" s="10">
        <v>42766</v>
      </c>
      <c r="M2860" s="43" t="s">
        <v>2</v>
      </c>
      <c r="N2860" s="43" t="s">
        <v>5</v>
      </c>
      <c r="O2860" s="13" t="s">
        <v>4178</v>
      </c>
      <c r="P2860" s="11">
        <v>2260405642.8571401</v>
      </c>
      <c r="Q2860" s="41" t="s">
        <v>6281</v>
      </c>
      <c r="R2860" s="43" t="s">
        <v>4179</v>
      </c>
      <c r="S2860" s="43">
        <f t="shared" si="89"/>
        <v>0.33600000000000002</v>
      </c>
      <c r="T2860" s="11">
        <v>7594962.96</v>
      </c>
      <c r="U2860" s="9">
        <f t="shared" si="90"/>
        <v>7594962.96</v>
      </c>
      <c r="BE2860" s="42"/>
      <c r="BK2860" s="12">
        <v>0</v>
      </c>
      <c r="BS2860" s="11"/>
      <c r="BT2860" s="11">
        <v>2742650.77</v>
      </c>
      <c r="BW2860" s="11">
        <v>0</v>
      </c>
      <c r="CA2860" s="43">
        <v>0</v>
      </c>
      <c r="CF2860" s="11">
        <v>0</v>
      </c>
      <c r="CI2860" s="11">
        <v>38773.9</v>
      </c>
      <c r="CJ2860" s="11"/>
      <c r="CM2860" s="11">
        <v>0</v>
      </c>
      <c r="CN2860" s="11">
        <v>0</v>
      </c>
      <c r="CR2860" s="43">
        <v>0</v>
      </c>
      <c r="CT2860" s="97">
        <v>0</v>
      </c>
      <c r="DB2860" s="104">
        <v>0</v>
      </c>
      <c r="DF2860" s="15">
        <v>0</v>
      </c>
      <c r="DK2860" s="11"/>
      <c r="DP2860" s="11"/>
      <c r="DQ2860" s="11"/>
      <c r="DR2860" s="11">
        <v>362224.3</v>
      </c>
      <c r="DV2860" s="25"/>
      <c r="DZ2860" s="11">
        <v>4451313.99</v>
      </c>
      <c r="EA2860" s="11"/>
      <c r="EB2860" s="11"/>
      <c r="EC2860" s="11"/>
      <c r="ED2860" s="11">
        <v>0</v>
      </c>
      <c r="EG2860" s="43">
        <v>0</v>
      </c>
    </row>
    <row r="2861" spans="1:140">
      <c r="B2861" s="41" t="s">
        <v>6278</v>
      </c>
      <c r="C2861" s="41" t="s">
        <v>6279</v>
      </c>
      <c r="D2861" s="43" t="s">
        <v>6298</v>
      </c>
      <c r="E2861" s="43" t="s">
        <v>149</v>
      </c>
      <c r="F2861" s="43" t="s">
        <v>426</v>
      </c>
      <c r="G2861" s="43" t="s">
        <v>427</v>
      </c>
      <c r="H2861" s="41"/>
      <c r="J2861" s="10">
        <v>42735</v>
      </c>
      <c r="K2861" s="10">
        <v>42766</v>
      </c>
      <c r="M2861" s="43" t="s">
        <v>2</v>
      </c>
      <c r="N2861" s="43" t="s">
        <v>5</v>
      </c>
      <c r="O2861" s="13" t="s">
        <v>4824</v>
      </c>
      <c r="P2861" s="11">
        <v>2372684461.1058998</v>
      </c>
      <c r="Q2861" s="41" t="s">
        <v>6281</v>
      </c>
      <c r="R2861" s="43" t="s">
        <v>4825</v>
      </c>
      <c r="S2861" s="43">
        <f t="shared" si="89"/>
        <v>0.3201</v>
      </c>
      <c r="T2861" s="11">
        <v>7594962.96</v>
      </c>
      <c r="U2861" s="9">
        <f t="shared" si="90"/>
        <v>7594962.96</v>
      </c>
      <c r="BE2861" s="42"/>
      <c r="BK2861" s="12">
        <v>0</v>
      </c>
      <c r="BS2861" s="11"/>
      <c r="BT2861" s="11">
        <v>2742650.77</v>
      </c>
      <c r="BW2861" s="11">
        <v>0</v>
      </c>
      <c r="CA2861" s="43">
        <v>0</v>
      </c>
      <c r="CF2861" s="11">
        <v>0</v>
      </c>
      <c r="CI2861" s="11">
        <v>38773.9</v>
      </c>
      <c r="CJ2861" s="11"/>
      <c r="CM2861" s="11">
        <v>0</v>
      </c>
      <c r="CN2861" s="11">
        <v>0</v>
      </c>
      <c r="CR2861" s="43">
        <v>0</v>
      </c>
      <c r="CT2861" s="98">
        <v>0</v>
      </c>
      <c r="DB2861" s="105">
        <v>0</v>
      </c>
      <c r="DF2861" s="15">
        <v>0</v>
      </c>
      <c r="DK2861" s="11"/>
      <c r="DP2861" s="11"/>
      <c r="DQ2861" s="11"/>
      <c r="DR2861" s="11">
        <v>362224.3</v>
      </c>
      <c r="DV2861" s="56"/>
      <c r="DZ2861" s="11">
        <v>4451313.99</v>
      </c>
      <c r="EA2861" s="11"/>
      <c r="EB2861" s="11"/>
      <c r="EC2861" s="11"/>
      <c r="ED2861" s="11">
        <v>0</v>
      </c>
      <c r="EG2861" s="43">
        <v>0</v>
      </c>
    </row>
    <row r="2862" spans="1:140">
      <c r="B2862" s="41" t="s">
        <v>6278</v>
      </c>
      <c r="C2862" s="41" t="s">
        <v>6279</v>
      </c>
      <c r="D2862" s="43" t="s">
        <v>6298</v>
      </c>
      <c r="E2862" s="43" t="s">
        <v>149</v>
      </c>
      <c r="F2862" s="43" t="s">
        <v>426</v>
      </c>
      <c r="G2862" s="43" t="s">
        <v>427</v>
      </c>
      <c r="H2862" s="41"/>
      <c r="J2862" s="10">
        <v>42766</v>
      </c>
      <c r="K2862" s="10">
        <v>42825</v>
      </c>
      <c r="M2862" s="43" t="s">
        <v>2</v>
      </c>
      <c r="N2862" s="43" t="s">
        <v>5</v>
      </c>
      <c r="O2862" s="13" t="s">
        <v>5005</v>
      </c>
      <c r="P2862" s="11">
        <v>2150329263.8731599</v>
      </c>
      <c r="Q2862" s="41" t="s">
        <v>6281</v>
      </c>
      <c r="R2862" s="43" t="s">
        <v>5006</v>
      </c>
      <c r="S2862" s="43">
        <f t="shared" si="89"/>
        <v>0.35320000000000001</v>
      </c>
      <c r="T2862" s="11">
        <v>7594962.96</v>
      </c>
      <c r="U2862" s="9">
        <f t="shared" si="90"/>
        <v>7594962.96</v>
      </c>
      <c r="BE2862" s="42"/>
      <c r="BK2862" s="12">
        <v>0</v>
      </c>
      <c r="BS2862" s="11"/>
      <c r="BT2862" s="11">
        <v>2742650.77</v>
      </c>
      <c r="BW2862" s="11">
        <v>0</v>
      </c>
      <c r="CA2862" s="43">
        <v>0</v>
      </c>
      <c r="CF2862" s="11">
        <v>0</v>
      </c>
      <c r="CI2862" s="11">
        <v>38773.9</v>
      </c>
      <c r="CJ2862" s="11"/>
      <c r="CM2862" s="11">
        <v>0</v>
      </c>
      <c r="CN2862" s="11">
        <v>0</v>
      </c>
      <c r="CR2862" s="43">
        <v>0</v>
      </c>
      <c r="CT2862" s="97">
        <v>0</v>
      </c>
      <c r="DB2862" s="104">
        <v>0</v>
      </c>
      <c r="DF2862" s="15">
        <v>0</v>
      </c>
      <c r="DK2862" s="11"/>
      <c r="DP2862" s="11"/>
      <c r="DQ2862" s="11"/>
      <c r="DR2862" s="11">
        <v>362224.3</v>
      </c>
      <c r="DV2862" s="25"/>
      <c r="DZ2862" s="11">
        <v>4451313.99</v>
      </c>
      <c r="EA2862" s="11"/>
      <c r="EB2862" s="11"/>
      <c r="EC2862" s="11"/>
      <c r="ED2862" s="11">
        <v>0</v>
      </c>
      <c r="EG2862" s="43">
        <v>0</v>
      </c>
    </row>
    <row r="2863" spans="1:140">
      <c r="B2863" s="41" t="s">
        <v>6278</v>
      </c>
      <c r="C2863" s="41" t="s">
        <v>6279</v>
      </c>
      <c r="D2863" s="43" t="s">
        <v>6298</v>
      </c>
      <c r="E2863" s="43" t="s">
        <v>149</v>
      </c>
      <c r="F2863" s="43" t="s">
        <v>426</v>
      </c>
      <c r="G2863" s="43" t="s">
        <v>427</v>
      </c>
      <c r="H2863" s="41"/>
      <c r="J2863" s="10">
        <v>42794</v>
      </c>
      <c r="K2863" s="10">
        <v>42825</v>
      </c>
      <c r="M2863" s="43" t="s">
        <v>2</v>
      </c>
      <c r="N2863" s="43" t="s">
        <v>5</v>
      </c>
      <c r="O2863" s="13" t="s">
        <v>5078</v>
      </c>
      <c r="P2863" s="11">
        <v>1886947319.2546599</v>
      </c>
      <c r="Q2863" s="41" t="s">
        <v>6281</v>
      </c>
      <c r="R2863" s="43" t="s">
        <v>5079</v>
      </c>
      <c r="S2863" s="43">
        <f t="shared" si="89"/>
        <v>0.40249999999999997</v>
      </c>
      <c r="T2863" s="11">
        <v>7594962.96</v>
      </c>
      <c r="U2863" s="9">
        <f t="shared" si="90"/>
        <v>7594962.96</v>
      </c>
      <c r="BE2863" s="42"/>
      <c r="BK2863" s="12">
        <v>0</v>
      </c>
      <c r="BS2863" s="11"/>
      <c r="BT2863" s="11">
        <v>2742650.77</v>
      </c>
      <c r="BW2863" s="11">
        <v>0</v>
      </c>
      <c r="CA2863" s="43">
        <v>0</v>
      </c>
      <c r="CF2863" s="11">
        <v>0</v>
      </c>
      <c r="CI2863" s="11">
        <v>38773.9</v>
      </c>
      <c r="CJ2863" s="11"/>
      <c r="CM2863" s="11">
        <v>0</v>
      </c>
      <c r="CN2863" s="11">
        <v>0</v>
      </c>
      <c r="CR2863" s="43">
        <v>0</v>
      </c>
      <c r="CT2863" s="97">
        <v>0</v>
      </c>
      <c r="DB2863" s="104">
        <v>0</v>
      </c>
      <c r="DF2863" s="15">
        <v>0</v>
      </c>
      <c r="DK2863" s="11"/>
      <c r="DP2863" s="11"/>
      <c r="DQ2863" s="11"/>
      <c r="DR2863" s="11">
        <v>362224.3</v>
      </c>
      <c r="DV2863" s="25"/>
      <c r="DZ2863" s="11">
        <v>4451313.99</v>
      </c>
      <c r="EA2863" s="11"/>
      <c r="EB2863" s="11"/>
      <c r="EC2863" s="11"/>
      <c r="ED2863" s="11">
        <v>0</v>
      </c>
      <c r="EG2863" s="43">
        <v>0</v>
      </c>
    </row>
    <row r="2864" spans="1:140">
      <c r="A2864" s="41"/>
      <c r="B2864" s="41" t="s">
        <v>6278</v>
      </c>
      <c r="C2864" s="41" t="s">
        <v>6279</v>
      </c>
      <c r="D2864" s="43" t="s">
        <v>6298</v>
      </c>
      <c r="E2864" s="43" t="s">
        <v>149</v>
      </c>
      <c r="F2864" s="43" t="s">
        <v>426</v>
      </c>
      <c r="G2864" s="43" t="s">
        <v>427</v>
      </c>
      <c r="H2864" s="41"/>
      <c r="I2864" s="41" t="s">
        <v>182</v>
      </c>
      <c r="J2864" s="10">
        <v>42825</v>
      </c>
      <c r="K2864" s="10">
        <v>42825</v>
      </c>
      <c r="L2864" s="41"/>
      <c r="M2864" s="43" t="s">
        <v>2</v>
      </c>
      <c r="N2864" s="43" t="s">
        <v>5</v>
      </c>
      <c r="O2864" s="13" t="s">
        <v>5341</v>
      </c>
      <c r="P2864" s="11">
        <v>3332585765.6866999</v>
      </c>
      <c r="Q2864" s="41" t="s">
        <v>6281</v>
      </c>
      <c r="R2864" s="43" t="s">
        <v>5627</v>
      </c>
      <c r="S2864" s="43">
        <f t="shared" si="89"/>
        <v>0.22790000000000002</v>
      </c>
      <c r="T2864" s="11">
        <v>7594962.96</v>
      </c>
      <c r="U2864" s="9">
        <f t="shared" si="90"/>
        <v>7594962.96</v>
      </c>
      <c r="V2864" s="41"/>
      <c r="W2864" s="41"/>
      <c r="X2864" s="41"/>
      <c r="Y2864" s="41"/>
      <c r="Z2864" s="41"/>
      <c r="AA2864" s="41"/>
      <c r="AB2864" s="41"/>
      <c r="AC2864" s="41"/>
      <c r="AD2864" s="41"/>
      <c r="AE2864" s="41"/>
      <c r="AF2864" s="41"/>
      <c r="AG2864" s="41"/>
      <c r="AH2864" s="41"/>
      <c r="AI2864" s="41"/>
      <c r="AJ2864" s="41"/>
      <c r="AK2864" s="41"/>
      <c r="AL2864" s="41"/>
      <c r="AM2864" s="41"/>
      <c r="AN2864" s="41"/>
      <c r="AO2864" s="41"/>
      <c r="AP2864" s="41"/>
      <c r="AQ2864" s="41"/>
      <c r="AR2864" s="41"/>
      <c r="AS2864" s="41"/>
      <c r="AT2864" s="41"/>
      <c r="AU2864" s="41"/>
      <c r="AV2864" s="41"/>
      <c r="AW2864" s="41"/>
      <c r="AX2864" s="41"/>
      <c r="AY2864" s="41"/>
      <c r="AZ2864" s="41"/>
      <c r="BA2864" s="41"/>
      <c r="BB2864" s="41"/>
      <c r="BC2864" s="41"/>
      <c r="BD2864" s="41"/>
      <c r="BE2864" s="41"/>
      <c r="BF2864" s="41"/>
      <c r="BG2864" s="41"/>
      <c r="BH2864" s="41"/>
      <c r="BI2864" s="41"/>
      <c r="BJ2864" s="41"/>
      <c r="BK2864" s="12">
        <v>0</v>
      </c>
      <c r="BL2864" s="41"/>
      <c r="BM2864" s="41"/>
      <c r="BN2864" s="41"/>
      <c r="BO2864" s="41"/>
      <c r="BP2864" s="41"/>
      <c r="BQ2864" s="41"/>
      <c r="BR2864" s="41"/>
      <c r="BS2864" s="41"/>
      <c r="BT2864" s="11">
        <v>2742650.77</v>
      </c>
      <c r="BU2864" s="41"/>
      <c r="BV2864" s="41"/>
      <c r="BW2864" s="11"/>
      <c r="BX2864" s="41"/>
      <c r="BY2864" s="41"/>
      <c r="BZ2864" s="41"/>
      <c r="CA2864" s="43">
        <v>0</v>
      </c>
      <c r="CB2864" s="41"/>
      <c r="CC2864" s="41"/>
      <c r="CD2864" s="41"/>
      <c r="CE2864" s="11"/>
      <c r="CF2864" s="11">
        <v>0</v>
      </c>
      <c r="CG2864" s="41"/>
      <c r="CH2864" s="41"/>
      <c r="CI2864" s="11">
        <v>38773.9</v>
      </c>
      <c r="CJ2864" s="11"/>
      <c r="CK2864" s="41"/>
      <c r="CL2864" s="41"/>
      <c r="CM2864" s="43">
        <v>0</v>
      </c>
      <c r="CN2864" s="11">
        <v>0</v>
      </c>
      <c r="CO2864" s="41"/>
      <c r="CP2864" s="41"/>
      <c r="CQ2864" s="41"/>
      <c r="CR2864" s="43">
        <v>0</v>
      </c>
      <c r="CS2864" s="41"/>
      <c r="CT2864" s="99">
        <v>0</v>
      </c>
      <c r="CU2864" s="11"/>
      <c r="CV2864" s="43"/>
      <c r="CW2864" s="41"/>
      <c r="DA2864" s="41"/>
      <c r="DB2864" s="37">
        <v>0</v>
      </c>
      <c r="DE2864" s="41"/>
      <c r="DF2864" s="11"/>
      <c r="DG2864" s="41"/>
      <c r="DH2864" s="41"/>
      <c r="DI2864" s="41"/>
      <c r="DJ2864" s="41"/>
      <c r="DK2864" s="11"/>
      <c r="DL2864" s="41"/>
      <c r="DM2864" s="41"/>
      <c r="DN2864" s="41"/>
      <c r="DO2864" s="41"/>
      <c r="DP2864" s="11"/>
      <c r="DQ2864" s="41"/>
      <c r="DR2864" s="11">
        <v>362224.3</v>
      </c>
      <c r="DS2864" s="41"/>
      <c r="DT2864" s="41">
        <v>0</v>
      </c>
      <c r="DU2864" s="41"/>
      <c r="DV2864" s="25"/>
      <c r="DW2864" s="41"/>
      <c r="DX2864" s="41"/>
      <c r="DY2864" s="41"/>
      <c r="DZ2864" s="11">
        <v>4451313.99</v>
      </c>
      <c r="EA2864" s="41"/>
      <c r="EB2864" s="11"/>
      <c r="EC2864" s="41"/>
      <c r="ED2864" s="11">
        <v>0</v>
      </c>
      <c r="EE2864" s="41"/>
      <c r="EF2864" s="41"/>
      <c r="EG2864" s="43">
        <v>0</v>
      </c>
      <c r="EH2864" s="41"/>
      <c r="EI2864" s="41"/>
      <c r="EJ2864" s="41"/>
    </row>
    <row r="2865" spans="1:140">
      <c r="A2865" s="41"/>
      <c r="B2865" s="41" t="s">
        <v>6278</v>
      </c>
      <c r="C2865" s="41" t="s">
        <v>6279</v>
      </c>
      <c r="D2865" s="43" t="s">
        <v>6298</v>
      </c>
      <c r="E2865" s="43" t="s">
        <v>149</v>
      </c>
      <c r="F2865" s="43" t="s">
        <v>426</v>
      </c>
      <c r="G2865" s="43" t="s">
        <v>427</v>
      </c>
      <c r="H2865" s="41"/>
      <c r="I2865" s="41" t="s">
        <v>182</v>
      </c>
      <c r="J2865" s="10">
        <v>42855</v>
      </c>
      <c r="K2865" s="10">
        <v>42946</v>
      </c>
      <c r="L2865" s="41"/>
      <c r="M2865" s="43" t="s">
        <v>2</v>
      </c>
      <c r="N2865" s="43" t="s">
        <v>5</v>
      </c>
      <c r="O2865" s="13" t="s">
        <v>5541</v>
      </c>
      <c r="P2865" s="11">
        <v>1816976784.6889999</v>
      </c>
      <c r="Q2865" s="41" t="s">
        <v>6281</v>
      </c>
      <c r="R2865" s="43" t="s">
        <v>5800</v>
      </c>
      <c r="S2865" s="43">
        <f t="shared" si="89"/>
        <v>0.41799999999999998</v>
      </c>
      <c r="T2865" s="11">
        <v>7594962.96</v>
      </c>
      <c r="U2865" s="9">
        <f t="shared" si="90"/>
        <v>7594962.96</v>
      </c>
      <c r="V2865" s="41"/>
      <c r="W2865" s="41"/>
      <c r="X2865" s="41"/>
      <c r="Y2865" s="41"/>
      <c r="Z2865" s="41"/>
      <c r="AA2865" s="41"/>
      <c r="AB2865" s="41"/>
      <c r="AC2865" s="41"/>
      <c r="AD2865" s="41"/>
      <c r="AE2865" s="41"/>
      <c r="AF2865" s="41"/>
      <c r="AG2865" s="41"/>
      <c r="AH2865" s="41"/>
      <c r="AI2865" s="41"/>
      <c r="AJ2865" s="41"/>
      <c r="AK2865" s="41"/>
      <c r="AL2865" s="41"/>
      <c r="AM2865" s="41"/>
      <c r="AN2865" s="41"/>
      <c r="AO2865" s="41"/>
      <c r="AP2865" s="41"/>
      <c r="AQ2865" s="41"/>
      <c r="AR2865" s="41"/>
      <c r="AS2865" s="41"/>
      <c r="AT2865" s="41"/>
      <c r="AU2865" s="41"/>
      <c r="AV2865" s="41"/>
      <c r="AW2865" s="41"/>
      <c r="AX2865" s="41"/>
      <c r="AY2865" s="41"/>
      <c r="AZ2865" s="41"/>
      <c r="BA2865" s="41"/>
      <c r="BB2865" s="41"/>
      <c r="BC2865" s="41"/>
      <c r="BD2865" s="41"/>
      <c r="BE2865" s="41"/>
      <c r="BF2865" s="41"/>
      <c r="BG2865" s="41"/>
      <c r="BH2865" s="41"/>
      <c r="BI2865" s="41"/>
      <c r="BJ2865" s="41"/>
      <c r="BK2865" s="12">
        <v>0</v>
      </c>
      <c r="BL2865" s="41"/>
      <c r="BM2865" s="41"/>
      <c r="BN2865" s="41"/>
      <c r="BO2865" s="41"/>
      <c r="BP2865" s="41"/>
      <c r="BQ2865" s="41"/>
      <c r="BR2865" s="41"/>
      <c r="BS2865" s="41"/>
      <c r="BT2865" s="11">
        <v>2742650.77</v>
      </c>
      <c r="BU2865" s="41"/>
      <c r="BV2865" s="41"/>
      <c r="BW2865" s="11"/>
      <c r="BX2865" s="41"/>
      <c r="BY2865" s="41"/>
      <c r="BZ2865" s="41"/>
      <c r="CA2865" s="43">
        <v>0</v>
      </c>
      <c r="CB2865" s="41"/>
      <c r="CC2865" s="41"/>
      <c r="CD2865" s="41"/>
      <c r="CE2865" s="11"/>
      <c r="CF2865" s="11">
        <v>0</v>
      </c>
      <c r="CG2865" s="41"/>
      <c r="CH2865" s="41"/>
      <c r="CI2865" s="11">
        <v>38773.9</v>
      </c>
      <c r="CJ2865" s="11"/>
      <c r="CK2865" s="41"/>
      <c r="CL2865" s="41"/>
      <c r="CM2865" s="43">
        <v>0</v>
      </c>
      <c r="CN2865" s="11">
        <v>0</v>
      </c>
      <c r="CO2865" s="41"/>
      <c r="CP2865" s="41"/>
      <c r="CQ2865" s="41"/>
      <c r="CR2865" s="43">
        <v>0</v>
      </c>
      <c r="CS2865" s="41"/>
      <c r="CT2865" s="100">
        <v>0</v>
      </c>
      <c r="CU2865" s="11"/>
      <c r="CV2865" s="43"/>
      <c r="CW2865" s="41"/>
      <c r="DA2865" s="41"/>
      <c r="DB2865" s="107">
        <v>0</v>
      </c>
      <c r="DE2865" s="41"/>
      <c r="DF2865" s="63"/>
      <c r="DG2865" s="41"/>
      <c r="DH2865" s="41"/>
      <c r="DI2865" s="41"/>
      <c r="DJ2865" s="41"/>
      <c r="DK2865" s="11"/>
      <c r="DL2865" s="41"/>
      <c r="DM2865" s="41"/>
      <c r="DN2865" s="41"/>
      <c r="DO2865" s="41"/>
      <c r="DP2865" s="11"/>
      <c r="DQ2865" s="41"/>
      <c r="DR2865" s="11">
        <v>362224.3</v>
      </c>
      <c r="DS2865" s="41"/>
      <c r="DT2865" s="41">
        <v>0</v>
      </c>
      <c r="DU2865" s="41"/>
      <c r="DV2865" s="25"/>
      <c r="DW2865" s="41"/>
      <c r="DX2865" s="41"/>
      <c r="DY2865" s="41"/>
      <c r="DZ2865" s="11">
        <v>4451313.99</v>
      </c>
      <c r="EA2865" s="41"/>
      <c r="EB2865" s="11"/>
      <c r="EC2865" s="41"/>
      <c r="ED2865" s="11">
        <v>0</v>
      </c>
      <c r="EE2865" s="41"/>
      <c r="EF2865" s="41"/>
      <c r="EG2865" s="43">
        <v>0</v>
      </c>
      <c r="EH2865" s="41"/>
      <c r="EI2865" s="41"/>
      <c r="EJ2865" s="41"/>
    </row>
    <row r="2866" spans="1:140">
      <c r="A2866" s="41"/>
      <c r="B2866" s="41" t="s">
        <v>6278</v>
      </c>
      <c r="C2866" s="41" t="s">
        <v>6279</v>
      </c>
      <c r="D2866" s="43" t="s">
        <v>6298</v>
      </c>
      <c r="E2866" s="43" t="s">
        <v>149</v>
      </c>
      <c r="F2866" s="43" t="s">
        <v>426</v>
      </c>
      <c r="G2866" s="43" t="s">
        <v>427</v>
      </c>
      <c r="H2866" s="41"/>
      <c r="I2866" s="41" t="s">
        <v>182</v>
      </c>
      <c r="J2866" s="10">
        <v>42830</v>
      </c>
      <c r="K2866" s="10">
        <v>42855</v>
      </c>
      <c r="L2866" s="41"/>
      <c r="M2866" s="43" t="s">
        <v>2</v>
      </c>
      <c r="N2866" s="43" t="s">
        <v>5</v>
      </c>
      <c r="O2866" s="13" t="s">
        <v>5486</v>
      </c>
      <c r="P2866" s="11">
        <v>3332620861</v>
      </c>
      <c r="Q2866" s="41" t="s">
        <v>6281</v>
      </c>
      <c r="R2866" s="43" t="s">
        <v>5762</v>
      </c>
      <c r="S2866" s="43">
        <f t="shared" si="89"/>
        <v>0.22789759999999998</v>
      </c>
      <c r="T2866" s="11">
        <v>7594962.96</v>
      </c>
      <c r="U2866" s="9">
        <f t="shared" si="90"/>
        <v>7594962.96</v>
      </c>
      <c r="V2866" s="41"/>
      <c r="W2866" s="41"/>
      <c r="X2866" s="41"/>
      <c r="Y2866" s="41"/>
      <c r="Z2866" s="41"/>
      <c r="AA2866" s="41"/>
      <c r="AB2866" s="41"/>
      <c r="AC2866" s="41"/>
      <c r="AD2866" s="41"/>
      <c r="AE2866" s="41"/>
      <c r="AF2866" s="41"/>
      <c r="AG2866" s="41"/>
      <c r="AH2866" s="41"/>
      <c r="AI2866" s="41"/>
      <c r="AJ2866" s="41"/>
      <c r="AK2866" s="41"/>
      <c r="AL2866" s="41"/>
      <c r="AM2866" s="41"/>
      <c r="AN2866" s="41"/>
      <c r="AO2866" s="41"/>
      <c r="AP2866" s="41"/>
      <c r="AQ2866" s="41"/>
      <c r="AR2866" s="41"/>
      <c r="AS2866" s="41"/>
      <c r="AT2866" s="41"/>
      <c r="AU2866" s="41"/>
      <c r="AV2866" s="41"/>
      <c r="AW2866" s="41"/>
      <c r="AX2866" s="41"/>
      <c r="AY2866" s="41"/>
      <c r="AZ2866" s="41"/>
      <c r="BA2866" s="41"/>
      <c r="BB2866" s="41"/>
      <c r="BC2866" s="41"/>
      <c r="BD2866" s="41"/>
      <c r="BE2866" s="41"/>
      <c r="BF2866" s="41"/>
      <c r="BG2866" s="41"/>
      <c r="BH2866" s="41"/>
      <c r="BI2866" s="41"/>
      <c r="BJ2866" s="41"/>
      <c r="BK2866" s="12">
        <v>0</v>
      </c>
      <c r="BL2866" s="41"/>
      <c r="BM2866" s="41"/>
      <c r="BN2866" s="41"/>
      <c r="BO2866" s="41"/>
      <c r="BP2866" s="41"/>
      <c r="BQ2866" s="41"/>
      <c r="BR2866" s="41"/>
      <c r="BS2866" s="41"/>
      <c r="BT2866" s="11">
        <v>2742650.77</v>
      </c>
      <c r="BU2866" s="41"/>
      <c r="BV2866" s="41"/>
      <c r="BW2866" s="11"/>
      <c r="BX2866" s="41"/>
      <c r="BY2866" s="41"/>
      <c r="BZ2866" s="41"/>
      <c r="CA2866" s="43">
        <v>0</v>
      </c>
      <c r="CB2866" s="41"/>
      <c r="CC2866" s="41"/>
      <c r="CD2866" s="41"/>
      <c r="CE2866" s="11"/>
      <c r="CF2866" s="11">
        <v>0</v>
      </c>
      <c r="CG2866" s="41"/>
      <c r="CH2866" s="41"/>
      <c r="CI2866" s="11">
        <v>38773.9</v>
      </c>
      <c r="CJ2866" s="11"/>
      <c r="CK2866" s="41"/>
      <c r="CL2866" s="41"/>
      <c r="CM2866" s="43">
        <v>0</v>
      </c>
      <c r="CN2866" s="11">
        <v>0</v>
      </c>
      <c r="CO2866" s="41"/>
      <c r="CP2866" s="41"/>
      <c r="CQ2866" s="41"/>
      <c r="CR2866" s="43">
        <v>0</v>
      </c>
      <c r="CS2866" s="41"/>
      <c r="CT2866" s="31">
        <v>0</v>
      </c>
      <c r="CU2866" s="11"/>
      <c r="CV2866" s="43"/>
      <c r="CW2866" s="41"/>
      <c r="DA2866" s="41"/>
      <c r="DB2866" s="107">
        <v>0</v>
      </c>
      <c r="DE2866" s="41"/>
      <c r="DF2866" s="11"/>
      <c r="DG2866" s="41"/>
      <c r="DH2866" s="41"/>
      <c r="DI2866" s="41"/>
      <c r="DJ2866" s="41"/>
      <c r="DK2866" s="11"/>
      <c r="DL2866" s="41"/>
      <c r="DM2866" s="41"/>
      <c r="DN2866" s="41"/>
      <c r="DO2866" s="41"/>
      <c r="DP2866" s="11"/>
      <c r="DQ2866" s="41"/>
      <c r="DR2866" s="11">
        <v>362224.3</v>
      </c>
      <c r="DS2866" s="41"/>
      <c r="DT2866" s="41">
        <v>0</v>
      </c>
      <c r="DU2866" s="41"/>
      <c r="DV2866" s="25"/>
      <c r="DW2866" s="41"/>
      <c r="DX2866" s="41"/>
      <c r="DY2866" s="41"/>
      <c r="DZ2866" s="11">
        <v>4451313.99</v>
      </c>
      <c r="EA2866" s="41"/>
      <c r="EB2866" s="11"/>
      <c r="EC2866" s="41"/>
      <c r="ED2866" s="11">
        <v>0</v>
      </c>
      <c r="EE2866" s="41"/>
      <c r="EF2866" s="41"/>
      <c r="EG2866" s="43">
        <v>0</v>
      </c>
      <c r="EH2866" s="41"/>
      <c r="EI2866" s="41"/>
      <c r="EJ2866" s="41"/>
    </row>
    <row r="2867" spans="1:140">
      <c r="B2867" s="41" t="s">
        <v>6278</v>
      </c>
      <c r="C2867" s="41" t="s">
        <v>6279</v>
      </c>
      <c r="D2867" s="43" t="s">
        <v>6299</v>
      </c>
      <c r="E2867" s="43" t="s">
        <v>149</v>
      </c>
      <c r="F2867" s="43" t="s">
        <v>426</v>
      </c>
      <c r="G2867" s="43" t="s">
        <v>427</v>
      </c>
      <c r="H2867" s="41"/>
      <c r="J2867" s="10">
        <v>42216</v>
      </c>
      <c r="K2867" s="10">
        <v>42308</v>
      </c>
      <c r="M2867" s="43" t="s">
        <v>152</v>
      </c>
      <c r="N2867" s="43" t="s">
        <v>153</v>
      </c>
      <c r="O2867" s="13" t="s">
        <v>428</v>
      </c>
      <c r="P2867" s="11">
        <v>2680890561.2424998</v>
      </c>
      <c r="Q2867" s="41" t="s">
        <v>6281</v>
      </c>
      <c r="R2867" s="43" t="s">
        <v>429</v>
      </c>
      <c r="S2867" s="43">
        <f t="shared" si="89"/>
        <v>0.2833</v>
      </c>
      <c r="T2867" s="11">
        <v>7594962.96</v>
      </c>
      <c r="U2867" s="9">
        <f t="shared" si="90"/>
        <v>7594962.96</v>
      </c>
      <c r="BE2867" s="42"/>
      <c r="BK2867" s="12">
        <v>0</v>
      </c>
      <c r="BS2867" s="11"/>
      <c r="BT2867" s="11">
        <v>2742650.77</v>
      </c>
      <c r="BW2867" s="11">
        <v>0</v>
      </c>
      <c r="CA2867" s="43">
        <v>0</v>
      </c>
      <c r="CE2867" s="5"/>
      <c r="CF2867" s="11">
        <v>0</v>
      </c>
      <c r="CI2867" s="11">
        <v>38773.9</v>
      </c>
      <c r="CJ2867" s="11"/>
      <c r="CM2867" s="11">
        <v>0</v>
      </c>
      <c r="CN2867" s="11">
        <v>0</v>
      </c>
      <c r="CR2867" s="43">
        <v>0</v>
      </c>
      <c r="CT2867" s="97">
        <v>0</v>
      </c>
      <c r="CU2867" s="11"/>
      <c r="CV2867" s="43"/>
      <c r="DB2867" s="105">
        <v>0</v>
      </c>
      <c r="DF2867" s="11">
        <v>0</v>
      </c>
      <c r="DK2867" s="11"/>
      <c r="DP2867" s="11"/>
      <c r="DQ2867" s="11"/>
      <c r="DR2867" s="11">
        <v>362224.3</v>
      </c>
      <c r="DV2867" s="25"/>
      <c r="DZ2867" s="11">
        <v>4451313.99</v>
      </c>
      <c r="EA2867" s="11"/>
      <c r="EB2867" s="11"/>
      <c r="EC2867" s="11"/>
      <c r="ED2867" s="11">
        <v>0</v>
      </c>
      <c r="EG2867" s="43">
        <v>0</v>
      </c>
    </row>
    <row r="2868" spans="1:140">
      <c r="B2868" s="41" t="s">
        <v>6278</v>
      </c>
      <c r="C2868" s="41" t="s">
        <v>6279</v>
      </c>
      <c r="D2868" s="43" t="s">
        <v>6299</v>
      </c>
      <c r="E2868" s="43" t="s">
        <v>149</v>
      </c>
      <c r="F2868" s="43" t="s">
        <v>426</v>
      </c>
      <c r="G2868" s="43" t="s">
        <v>427</v>
      </c>
      <c r="H2868" s="41"/>
      <c r="J2868" s="10">
        <v>42247</v>
      </c>
      <c r="K2868" s="10">
        <v>42308</v>
      </c>
      <c r="M2868" s="43" t="s">
        <v>152</v>
      </c>
      <c r="N2868" s="43" t="s">
        <v>153</v>
      </c>
      <c r="O2868" s="13" t="s">
        <v>428</v>
      </c>
      <c r="P2868" s="11">
        <v>2731018683.92664</v>
      </c>
      <c r="Q2868" s="41" t="s">
        <v>6281</v>
      </c>
      <c r="R2868" s="43" t="s">
        <v>559</v>
      </c>
      <c r="S2868" s="43">
        <f t="shared" si="89"/>
        <v>0.27810000000000001</v>
      </c>
      <c r="T2868" s="11">
        <v>7594962.96</v>
      </c>
      <c r="U2868" s="9">
        <f t="shared" si="90"/>
        <v>7594962.96</v>
      </c>
      <c r="BE2868" s="42"/>
      <c r="BK2868" s="12">
        <v>0</v>
      </c>
      <c r="BS2868" s="11"/>
      <c r="BT2868" s="11">
        <v>2742650.77</v>
      </c>
      <c r="BW2868" s="11">
        <v>0</v>
      </c>
      <c r="CA2868" s="43">
        <v>0</v>
      </c>
      <c r="CE2868" s="5"/>
      <c r="CF2868" s="11">
        <v>0</v>
      </c>
      <c r="CI2868" s="11">
        <v>38773.9</v>
      </c>
      <c r="CJ2868" s="11"/>
      <c r="CM2868" s="11">
        <v>0</v>
      </c>
      <c r="CN2868" s="11">
        <v>0</v>
      </c>
      <c r="CR2868" s="43">
        <v>0</v>
      </c>
      <c r="CT2868" s="98">
        <v>0</v>
      </c>
      <c r="CU2868" s="11"/>
      <c r="CV2868" s="43"/>
      <c r="DB2868" s="105">
        <v>0</v>
      </c>
      <c r="DF2868" s="11">
        <v>0</v>
      </c>
      <c r="DK2868" s="11"/>
      <c r="DP2868" s="11"/>
      <c r="DQ2868" s="11"/>
      <c r="DR2868" s="11">
        <v>362224.3</v>
      </c>
      <c r="DV2868" s="56"/>
      <c r="DZ2868" s="11">
        <v>4451313.99</v>
      </c>
      <c r="EA2868" s="11"/>
      <c r="EB2868" s="11"/>
      <c r="EC2868" s="11"/>
      <c r="ED2868" s="11">
        <v>0</v>
      </c>
      <c r="EG2868" s="43">
        <v>0</v>
      </c>
    </row>
    <row r="2869" spans="1:140">
      <c r="B2869" s="41" t="s">
        <v>6278</v>
      </c>
      <c r="C2869" s="41" t="s">
        <v>6279</v>
      </c>
      <c r="D2869" s="43" t="s">
        <v>6299</v>
      </c>
      <c r="E2869" s="43" t="s">
        <v>149</v>
      </c>
      <c r="F2869" s="43" t="s">
        <v>426</v>
      </c>
      <c r="G2869" s="43" t="s">
        <v>427</v>
      </c>
      <c r="H2869" s="41"/>
      <c r="J2869" s="10">
        <v>42277</v>
      </c>
      <c r="K2869" s="10">
        <v>42308</v>
      </c>
      <c r="M2869" s="43" t="s">
        <v>152</v>
      </c>
      <c r="N2869" s="43" t="s">
        <v>153</v>
      </c>
      <c r="O2869" s="13" t="s">
        <v>428</v>
      </c>
      <c r="P2869" s="11">
        <v>1605021758.24176</v>
      </c>
      <c r="Q2869" s="41" t="s">
        <v>6281</v>
      </c>
      <c r="R2869" s="43" t="s">
        <v>1114</v>
      </c>
      <c r="S2869" s="43">
        <f t="shared" si="89"/>
        <v>0.47320000000000001</v>
      </c>
      <c r="T2869" s="11">
        <v>7594962.96</v>
      </c>
      <c r="U2869" s="9">
        <f t="shared" si="90"/>
        <v>7594962.96</v>
      </c>
      <c r="BE2869" s="42"/>
      <c r="BK2869" s="12">
        <v>0</v>
      </c>
      <c r="BS2869" s="11"/>
      <c r="BT2869" s="11">
        <v>2742650.77</v>
      </c>
      <c r="BW2869" s="11">
        <v>0</v>
      </c>
      <c r="CA2869" s="43">
        <v>0</v>
      </c>
      <c r="CE2869" s="5"/>
      <c r="CF2869" s="11">
        <v>0</v>
      </c>
      <c r="CI2869" s="11">
        <v>38773.9</v>
      </c>
      <c r="CJ2869" s="11"/>
      <c r="CM2869" s="11">
        <v>0</v>
      </c>
      <c r="CN2869" s="11">
        <v>0</v>
      </c>
      <c r="CR2869" s="43">
        <v>0</v>
      </c>
      <c r="CT2869" s="97">
        <v>0</v>
      </c>
      <c r="CU2869" s="11"/>
      <c r="CV2869" s="43"/>
      <c r="DB2869" s="106">
        <v>0</v>
      </c>
      <c r="DF2869" s="11">
        <v>0</v>
      </c>
      <c r="DK2869" s="11"/>
      <c r="DP2869" s="11"/>
      <c r="DQ2869" s="11"/>
      <c r="DR2869" s="11">
        <v>362224.3</v>
      </c>
      <c r="DV2869" s="22"/>
      <c r="DZ2869" s="11">
        <v>4451313.99</v>
      </c>
      <c r="EA2869" s="11"/>
      <c r="EB2869" s="11"/>
      <c r="EC2869" s="11"/>
      <c r="ED2869" s="11">
        <v>0</v>
      </c>
      <c r="EG2869" s="43">
        <v>0</v>
      </c>
    </row>
    <row r="2870" spans="1:140">
      <c r="B2870" s="41" t="s">
        <v>6278</v>
      </c>
      <c r="C2870" s="41" t="s">
        <v>6279</v>
      </c>
      <c r="D2870" s="43" t="s">
        <v>6299</v>
      </c>
      <c r="E2870" s="43" t="s">
        <v>149</v>
      </c>
      <c r="F2870" s="43" t="s">
        <v>426</v>
      </c>
      <c r="G2870" s="43" t="s">
        <v>427</v>
      </c>
      <c r="H2870" s="41"/>
      <c r="J2870" s="10">
        <v>42308</v>
      </c>
      <c r="K2870" s="10">
        <v>42308</v>
      </c>
      <c r="M2870" s="43" t="s">
        <v>152</v>
      </c>
      <c r="N2870" s="43" t="s">
        <v>153</v>
      </c>
      <c r="O2870" s="13" t="s">
        <v>428</v>
      </c>
      <c r="P2870" s="11">
        <v>1579651198.00333</v>
      </c>
      <c r="Q2870" s="41" t="s">
        <v>6281</v>
      </c>
      <c r="R2870" s="43" t="s">
        <v>1264</v>
      </c>
      <c r="S2870" s="43">
        <f t="shared" si="89"/>
        <v>0.48080000000000001</v>
      </c>
      <c r="T2870" s="11">
        <v>7594962.96</v>
      </c>
      <c r="U2870" s="9">
        <f t="shared" si="90"/>
        <v>7594962.96</v>
      </c>
      <c r="BE2870" s="42"/>
      <c r="BK2870" s="12">
        <v>0</v>
      </c>
      <c r="BS2870" s="11"/>
      <c r="BT2870" s="11">
        <v>2742650.77</v>
      </c>
      <c r="BW2870" s="11">
        <v>0</v>
      </c>
      <c r="CA2870" s="43">
        <v>0</v>
      </c>
      <c r="CE2870" s="5"/>
      <c r="CF2870" s="11">
        <v>0</v>
      </c>
      <c r="CI2870" s="11">
        <v>38773.9</v>
      </c>
      <c r="CJ2870" s="11"/>
      <c r="CM2870" s="11">
        <v>0</v>
      </c>
      <c r="CN2870" s="11">
        <v>0</v>
      </c>
      <c r="CR2870" s="43">
        <v>0</v>
      </c>
      <c r="CT2870" s="98">
        <v>0</v>
      </c>
      <c r="CU2870" s="11"/>
      <c r="CV2870" s="43"/>
      <c r="DB2870" s="105">
        <v>0</v>
      </c>
      <c r="DF2870" s="11">
        <v>0</v>
      </c>
      <c r="DK2870" s="11"/>
      <c r="DP2870" s="11"/>
      <c r="DQ2870" s="11"/>
      <c r="DR2870" s="11">
        <v>362224.3</v>
      </c>
      <c r="DV2870" s="56"/>
      <c r="DZ2870" s="11">
        <v>4451313.99</v>
      </c>
      <c r="EA2870" s="11"/>
      <c r="EB2870" s="11"/>
      <c r="EC2870" s="11"/>
      <c r="ED2870" s="11">
        <v>0</v>
      </c>
      <c r="EG2870" s="43">
        <v>0</v>
      </c>
    </row>
    <row r="2871" spans="1:140">
      <c r="B2871" s="41" t="s">
        <v>6278</v>
      </c>
      <c r="C2871" s="41" t="s">
        <v>6279</v>
      </c>
      <c r="D2871" s="43" t="s">
        <v>6299</v>
      </c>
      <c r="E2871" s="43" t="s">
        <v>149</v>
      </c>
      <c r="F2871" s="43" t="s">
        <v>426</v>
      </c>
      <c r="G2871" s="43" t="s">
        <v>427</v>
      </c>
      <c r="H2871" s="41"/>
      <c r="J2871" s="10">
        <v>42338</v>
      </c>
      <c r="K2871" s="10">
        <v>42338</v>
      </c>
      <c r="M2871" s="43" t="s">
        <v>152</v>
      </c>
      <c r="N2871" s="43" t="s">
        <v>153</v>
      </c>
      <c r="O2871" s="13" t="s">
        <v>428</v>
      </c>
      <c r="P2871" s="11">
        <v>3699446156.8436399</v>
      </c>
      <c r="Q2871" s="41" t="s">
        <v>6281</v>
      </c>
      <c r="R2871" s="43" t="s">
        <v>1342</v>
      </c>
      <c r="S2871" s="43">
        <f t="shared" si="89"/>
        <v>0.20530000000000001</v>
      </c>
      <c r="T2871" s="11">
        <v>7594962.96</v>
      </c>
      <c r="U2871" s="9">
        <f t="shared" si="90"/>
        <v>7594962.96</v>
      </c>
      <c r="BE2871" s="42"/>
      <c r="BK2871" s="12">
        <v>0</v>
      </c>
      <c r="BS2871" s="11"/>
      <c r="BT2871" s="11">
        <v>2742650.77</v>
      </c>
      <c r="BW2871" s="11">
        <v>0</v>
      </c>
      <c r="CA2871" s="43">
        <v>0</v>
      </c>
      <c r="CE2871" s="5"/>
      <c r="CF2871" s="11">
        <v>0</v>
      </c>
      <c r="CI2871" s="11">
        <v>38773.9</v>
      </c>
      <c r="CJ2871" s="11"/>
      <c r="CM2871" s="11">
        <v>0</v>
      </c>
      <c r="CN2871" s="11">
        <v>0</v>
      </c>
      <c r="CR2871" s="43">
        <v>0</v>
      </c>
      <c r="CT2871" s="97">
        <v>0</v>
      </c>
      <c r="CU2871" s="11"/>
      <c r="CV2871" s="43"/>
      <c r="DB2871" s="104">
        <v>0</v>
      </c>
      <c r="DF2871" s="11">
        <v>0</v>
      </c>
      <c r="DK2871" s="11"/>
      <c r="DP2871" s="11"/>
      <c r="DQ2871" s="11"/>
      <c r="DR2871" s="11">
        <v>362224.3</v>
      </c>
      <c r="DV2871" s="25"/>
      <c r="DZ2871" s="11">
        <v>4451313.99</v>
      </c>
      <c r="EA2871" s="11"/>
      <c r="EB2871" s="11"/>
      <c r="EC2871" s="11"/>
      <c r="ED2871" s="11">
        <v>0</v>
      </c>
      <c r="EG2871" s="43">
        <v>0</v>
      </c>
    </row>
    <row r="2872" spans="1:140">
      <c r="B2872" s="41" t="s">
        <v>6278</v>
      </c>
      <c r="C2872" s="41" t="s">
        <v>6279</v>
      </c>
      <c r="D2872" s="43" t="s">
        <v>6299</v>
      </c>
      <c r="E2872" s="43" t="s">
        <v>149</v>
      </c>
      <c r="F2872" s="43" t="s">
        <v>426</v>
      </c>
      <c r="G2872" s="43" t="s">
        <v>427</v>
      </c>
      <c r="H2872" s="41"/>
      <c r="J2872" s="10">
        <v>42369</v>
      </c>
      <c r="K2872" s="10">
        <v>42400</v>
      </c>
      <c r="M2872" s="43" t="s">
        <v>152</v>
      </c>
      <c r="N2872" s="43" t="s">
        <v>153</v>
      </c>
      <c r="O2872" s="13" t="s">
        <v>428</v>
      </c>
      <c r="P2872" s="11">
        <v>2844555415.73034</v>
      </c>
      <c r="Q2872" s="41" t="s">
        <v>6281</v>
      </c>
      <c r="R2872" s="43" t="s">
        <v>1942</v>
      </c>
      <c r="S2872" s="43">
        <f t="shared" si="89"/>
        <v>0.26700000000000002</v>
      </c>
      <c r="T2872" s="11">
        <v>7594962.96</v>
      </c>
      <c r="U2872" s="9">
        <f t="shared" si="90"/>
        <v>7594962.96</v>
      </c>
      <c r="BE2872" s="42"/>
      <c r="BK2872" s="12">
        <v>0</v>
      </c>
      <c r="BS2872" s="11"/>
      <c r="BT2872" s="11">
        <v>2742650.77</v>
      </c>
      <c r="BW2872" s="11">
        <v>0</v>
      </c>
      <c r="CA2872" s="43">
        <v>0</v>
      </c>
      <c r="CE2872" s="5"/>
      <c r="CF2872" s="11">
        <v>0</v>
      </c>
      <c r="CI2872" s="11">
        <v>38773.9</v>
      </c>
      <c r="CJ2872" s="11"/>
      <c r="CM2872" s="11">
        <v>0</v>
      </c>
      <c r="CN2872" s="11">
        <v>0</v>
      </c>
      <c r="CR2872" s="43">
        <v>0</v>
      </c>
      <c r="CT2872" s="97">
        <v>0</v>
      </c>
      <c r="CU2872" s="11"/>
      <c r="CV2872" s="43"/>
      <c r="DB2872" s="105">
        <v>0</v>
      </c>
      <c r="DF2872" s="11">
        <v>0</v>
      </c>
      <c r="DK2872" s="11"/>
      <c r="DP2872" s="11"/>
      <c r="DQ2872" s="11"/>
      <c r="DR2872" s="11">
        <v>362224.3</v>
      </c>
      <c r="DV2872" s="56"/>
      <c r="DZ2872" s="11">
        <v>4451313.99</v>
      </c>
      <c r="EA2872" s="11"/>
      <c r="EB2872" s="11"/>
      <c r="EC2872" s="11"/>
      <c r="ED2872" s="11">
        <v>0</v>
      </c>
      <c r="EG2872" s="43">
        <v>0</v>
      </c>
    </row>
    <row r="2873" spans="1:140">
      <c r="B2873" s="41" t="s">
        <v>6278</v>
      </c>
      <c r="C2873" s="41" t="s">
        <v>6279</v>
      </c>
      <c r="D2873" s="43" t="s">
        <v>6299</v>
      </c>
      <c r="E2873" s="43" t="s">
        <v>149</v>
      </c>
      <c r="F2873" s="43" t="s">
        <v>426</v>
      </c>
      <c r="G2873" s="43" t="s">
        <v>427</v>
      </c>
      <c r="H2873" s="41"/>
      <c r="J2873" s="10">
        <v>42400</v>
      </c>
      <c r="K2873" s="10">
        <v>42490</v>
      </c>
      <c r="M2873" s="43" t="s">
        <v>152</v>
      </c>
      <c r="N2873" s="43" t="s">
        <v>153</v>
      </c>
      <c r="O2873" s="13" t="s">
        <v>428</v>
      </c>
      <c r="P2873" s="11">
        <v>2059930284.78438</v>
      </c>
      <c r="Q2873" s="41" t="s">
        <v>6281</v>
      </c>
      <c r="R2873" s="43" t="s">
        <v>2050</v>
      </c>
      <c r="S2873" s="43">
        <f t="shared" si="89"/>
        <v>0.36870000000000003</v>
      </c>
      <c r="T2873" s="11">
        <v>7594962.96</v>
      </c>
      <c r="U2873" s="9">
        <f t="shared" si="90"/>
        <v>7594962.96</v>
      </c>
      <c r="BE2873" s="42"/>
      <c r="BK2873" s="12">
        <v>0</v>
      </c>
      <c r="BS2873" s="11"/>
      <c r="BT2873" s="11">
        <v>2742650.77</v>
      </c>
      <c r="BW2873" s="11">
        <v>0</v>
      </c>
      <c r="CA2873" s="43">
        <v>0</v>
      </c>
      <c r="CE2873" s="5"/>
      <c r="CF2873" s="11">
        <v>0</v>
      </c>
      <c r="CI2873" s="11">
        <v>38773.9</v>
      </c>
      <c r="CJ2873" s="11"/>
      <c r="CM2873" s="11">
        <v>0</v>
      </c>
      <c r="CN2873" s="11">
        <v>0</v>
      </c>
      <c r="CR2873" s="43">
        <v>0</v>
      </c>
      <c r="CT2873" s="98">
        <v>0</v>
      </c>
      <c r="CU2873" s="11"/>
      <c r="CV2873" s="43"/>
      <c r="DB2873" s="106">
        <v>0</v>
      </c>
      <c r="DF2873" s="11">
        <v>0</v>
      </c>
      <c r="DK2873" s="11"/>
      <c r="DP2873" s="11"/>
      <c r="DQ2873" s="11"/>
      <c r="DR2873" s="11">
        <v>362224.3</v>
      </c>
      <c r="DV2873" s="22"/>
      <c r="DZ2873" s="11">
        <v>4451313.99</v>
      </c>
      <c r="EA2873" s="11"/>
      <c r="EB2873" s="11"/>
      <c r="EC2873" s="11"/>
      <c r="ED2873" s="11">
        <v>0</v>
      </c>
      <c r="EG2873" s="43">
        <v>0</v>
      </c>
    </row>
    <row r="2874" spans="1:140">
      <c r="B2874" s="41" t="s">
        <v>6278</v>
      </c>
      <c r="C2874" s="41" t="s">
        <v>6279</v>
      </c>
      <c r="D2874" s="43" t="s">
        <v>6299</v>
      </c>
      <c r="E2874" s="43" t="s">
        <v>149</v>
      </c>
      <c r="F2874" s="43" t="s">
        <v>426</v>
      </c>
      <c r="G2874" s="43" t="s">
        <v>427</v>
      </c>
      <c r="H2874" s="41"/>
      <c r="J2874" s="10">
        <v>42429</v>
      </c>
      <c r="K2874" s="10">
        <v>42490</v>
      </c>
      <c r="M2874" s="43" t="s">
        <v>152</v>
      </c>
      <c r="N2874" s="43" t="s">
        <v>153</v>
      </c>
      <c r="O2874" s="13" t="s">
        <v>428</v>
      </c>
      <c r="P2874" s="11">
        <v>2414164958.67769</v>
      </c>
      <c r="Q2874" s="41" t="s">
        <v>6281</v>
      </c>
      <c r="R2874" s="43" t="s">
        <v>2139</v>
      </c>
      <c r="S2874" s="43">
        <f t="shared" si="89"/>
        <v>0.31459999999999999</v>
      </c>
      <c r="T2874" s="11">
        <v>7594962.96</v>
      </c>
      <c r="U2874" s="9">
        <f t="shared" si="90"/>
        <v>7594962.96</v>
      </c>
      <c r="BE2874" s="42"/>
      <c r="BK2874" s="12">
        <v>0</v>
      </c>
      <c r="BS2874" s="11"/>
      <c r="BT2874" s="11">
        <v>2742650.77</v>
      </c>
      <c r="BW2874" s="11">
        <v>0</v>
      </c>
      <c r="CA2874" s="43">
        <v>0</v>
      </c>
      <c r="CE2874" s="5"/>
      <c r="CF2874" s="11">
        <v>0</v>
      </c>
      <c r="CI2874" s="11">
        <v>38773.9</v>
      </c>
      <c r="CJ2874" s="11"/>
      <c r="CM2874" s="11">
        <v>0</v>
      </c>
      <c r="CN2874" s="11">
        <v>0</v>
      </c>
      <c r="CR2874" s="43">
        <v>0</v>
      </c>
      <c r="CT2874" s="97">
        <v>0</v>
      </c>
      <c r="CU2874" s="11"/>
      <c r="CV2874" s="43"/>
      <c r="DB2874" s="104">
        <v>0</v>
      </c>
      <c r="DF2874" s="11">
        <v>0</v>
      </c>
      <c r="DK2874" s="11"/>
      <c r="DP2874" s="11"/>
      <c r="DQ2874" s="11"/>
      <c r="DR2874" s="11">
        <v>362224.3</v>
      </c>
      <c r="DV2874" s="25"/>
      <c r="DZ2874" s="11">
        <v>4451313.99</v>
      </c>
      <c r="EA2874" s="11"/>
      <c r="EB2874" s="11"/>
      <c r="EC2874" s="11"/>
      <c r="ED2874" s="11">
        <v>0</v>
      </c>
      <c r="EG2874" s="43">
        <v>0</v>
      </c>
    </row>
    <row r="2875" spans="1:140">
      <c r="B2875" s="41" t="s">
        <v>6278</v>
      </c>
      <c r="C2875" s="41" t="s">
        <v>6279</v>
      </c>
      <c r="D2875" s="43" t="s">
        <v>6299</v>
      </c>
      <c r="E2875" s="43" t="s">
        <v>149</v>
      </c>
      <c r="F2875" s="43" t="s">
        <v>426</v>
      </c>
      <c r="G2875" s="43" t="s">
        <v>427</v>
      </c>
      <c r="H2875" s="41"/>
      <c r="J2875" s="10">
        <v>42460</v>
      </c>
      <c r="K2875" s="10">
        <v>42490</v>
      </c>
      <c r="M2875" s="43" t="s">
        <v>152</v>
      </c>
      <c r="N2875" s="43" t="s">
        <v>153</v>
      </c>
      <c r="O2875" s="13" t="s">
        <v>428</v>
      </c>
      <c r="P2875" s="11">
        <v>2552928726.0504198</v>
      </c>
      <c r="Q2875" s="41" t="s">
        <v>6281</v>
      </c>
      <c r="R2875" s="43" t="s">
        <v>2353</v>
      </c>
      <c r="S2875" s="43">
        <f t="shared" si="89"/>
        <v>0.29750000000000004</v>
      </c>
      <c r="T2875" s="11">
        <v>7594962.96</v>
      </c>
      <c r="U2875" s="9">
        <f t="shared" si="90"/>
        <v>7594962.96</v>
      </c>
      <c r="BE2875" s="42"/>
      <c r="BK2875" s="12">
        <v>0</v>
      </c>
      <c r="BS2875" s="11"/>
      <c r="BT2875" s="11">
        <v>2742650.77</v>
      </c>
      <c r="BW2875" s="11">
        <v>0</v>
      </c>
      <c r="CA2875" s="43">
        <v>0</v>
      </c>
      <c r="CE2875" s="5"/>
      <c r="CF2875" s="11">
        <v>0</v>
      </c>
      <c r="CI2875" s="11">
        <v>38773.9</v>
      </c>
      <c r="CJ2875" s="11"/>
      <c r="CM2875" s="11">
        <v>0</v>
      </c>
      <c r="CN2875" s="11">
        <v>0</v>
      </c>
      <c r="CR2875" s="43">
        <v>0</v>
      </c>
      <c r="CT2875" s="97">
        <v>0</v>
      </c>
      <c r="CU2875" s="11"/>
      <c r="CV2875" s="43"/>
      <c r="DB2875" s="104">
        <v>0</v>
      </c>
      <c r="DF2875" s="11">
        <v>0</v>
      </c>
      <c r="DK2875" s="11"/>
      <c r="DP2875" s="11"/>
      <c r="DQ2875" s="11"/>
      <c r="DR2875" s="11">
        <v>362224.3</v>
      </c>
      <c r="DV2875" s="25"/>
      <c r="DZ2875" s="11">
        <v>4451313.99</v>
      </c>
      <c r="EA2875" s="11"/>
      <c r="EB2875" s="11"/>
      <c r="EC2875" s="11"/>
      <c r="ED2875" s="11">
        <v>0</v>
      </c>
      <c r="EG2875" s="43">
        <v>0</v>
      </c>
    </row>
    <row r="2876" spans="1:140">
      <c r="B2876" s="41" t="s">
        <v>6278</v>
      </c>
      <c r="C2876" s="41" t="s">
        <v>6279</v>
      </c>
      <c r="D2876" s="43" t="s">
        <v>6299</v>
      </c>
      <c r="E2876" s="43" t="s">
        <v>149</v>
      </c>
      <c r="F2876" s="43" t="s">
        <v>426</v>
      </c>
      <c r="G2876" s="43" t="s">
        <v>427</v>
      </c>
      <c r="H2876" s="41"/>
      <c r="J2876" s="10">
        <v>42490</v>
      </c>
      <c r="K2876" s="10">
        <v>42582</v>
      </c>
      <c r="M2876" s="43" t="s">
        <v>152</v>
      </c>
      <c r="N2876" s="43" t="s">
        <v>153</v>
      </c>
      <c r="O2876" s="13" t="s">
        <v>428</v>
      </c>
      <c r="P2876" s="11">
        <v>2155210828.6038599</v>
      </c>
      <c r="Q2876" s="41" t="s">
        <v>6281</v>
      </c>
      <c r="R2876" s="43" t="s">
        <v>2460</v>
      </c>
      <c r="S2876" s="43">
        <f t="shared" si="89"/>
        <v>0.35239999999999999</v>
      </c>
      <c r="T2876" s="11">
        <v>7594962.96</v>
      </c>
      <c r="U2876" s="9">
        <f t="shared" si="90"/>
        <v>7594962.96</v>
      </c>
      <c r="BE2876" s="42"/>
      <c r="BK2876" s="12">
        <v>0</v>
      </c>
      <c r="BS2876" s="11"/>
      <c r="BT2876" s="11">
        <v>2742650.77</v>
      </c>
      <c r="BW2876" s="11">
        <v>0</v>
      </c>
      <c r="CA2876" s="43">
        <v>0</v>
      </c>
      <c r="CE2876" s="5"/>
      <c r="CF2876" s="11">
        <v>0</v>
      </c>
      <c r="CI2876" s="11">
        <v>38773.9</v>
      </c>
      <c r="CJ2876" s="11"/>
      <c r="CM2876" s="11">
        <v>0</v>
      </c>
      <c r="CN2876" s="11">
        <v>0</v>
      </c>
      <c r="CR2876" s="43">
        <v>0</v>
      </c>
      <c r="CT2876" s="97">
        <v>0</v>
      </c>
      <c r="CU2876" s="11"/>
      <c r="CV2876" s="43"/>
      <c r="DB2876" s="105">
        <v>0</v>
      </c>
      <c r="DF2876" s="11">
        <v>0</v>
      </c>
      <c r="DK2876" s="11"/>
      <c r="DP2876" s="11"/>
      <c r="DQ2876" s="11"/>
      <c r="DR2876" s="11">
        <v>362224.3</v>
      </c>
      <c r="DV2876" s="25"/>
      <c r="DZ2876" s="11">
        <v>4451313.99</v>
      </c>
      <c r="EA2876" s="11"/>
      <c r="EB2876" s="11"/>
      <c r="EC2876" s="11"/>
      <c r="ED2876" s="11">
        <v>0</v>
      </c>
      <c r="EG2876" s="43">
        <v>0</v>
      </c>
    </row>
    <row r="2877" spans="1:140">
      <c r="B2877" s="41" t="s">
        <v>6278</v>
      </c>
      <c r="C2877" s="41" t="s">
        <v>6279</v>
      </c>
      <c r="D2877" s="43" t="s">
        <v>6299</v>
      </c>
      <c r="E2877" s="43" t="s">
        <v>149</v>
      </c>
      <c r="F2877" s="43" t="s">
        <v>426</v>
      </c>
      <c r="G2877" s="43" t="s">
        <v>427</v>
      </c>
      <c r="H2877" s="41"/>
      <c r="J2877" s="10">
        <v>42521</v>
      </c>
      <c r="K2877" s="10">
        <v>42582</v>
      </c>
      <c r="M2877" s="43" t="s">
        <v>152</v>
      </c>
      <c r="N2877" s="43" t="s">
        <v>153</v>
      </c>
      <c r="O2877" s="13" t="s">
        <v>428</v>
      </c>
      <c r="P2877" s="11">
        <v>2716367296.1373401</v>
      </c>
      <c r="Q2877" s="41" t="s">
        <v>6281</v>
      </c>
      <c r="R2877" s="43" t="s">
        <v>2574</v>
      </c>
      <c r="S2877" s="43">
        <f t="shared" si="89"/>
        <v>0.27959999999999996</v>
      </c>
      <c r="T2877" s="11">
        <v>7594962.96</v>
      </c>
      <c r="U2877" s="9">
        <f t="shared" si="90"/>
        <v>7594962.96</v>
      </c>
      <c r="BE2877" s="42"/>
      <c r="BK2877" s="12">
        <v>0</v>
      </c>
      <c r="BS2877" s="11"/>
      <c r="BT2877" s="11">
        <v>2742650.77</v>
      </c>
      <c r="BW2877" s="11">
        <v>0</v>
      </c>
      <c r="CA2877" s="43">
        <v>0</v>
      </c>
      <c r="CE2877" s="5"/>
      <c r="CF2877" s="11">
        <v>0</v>
      </c>
      <c r="CI2877" s="11">
        <v>38773.9</v>
      </c>
      <c r="CJ2877" s="11"/>
      <c r="CM2877" s="11">
        <v>0</v>
      </c>
      <c r="CN2877" s="11">
        <v>0</v>
      </c>
      <c r="CR2877" s="43">
        <v>0</v>
      </c>
      <c r="CT2877" s="97">
        <v>0</v>
      </c>
      <c r="CU2877" s="11"/>
      <c r="CV2877" s="43"/>
      <c r="DB2877" s="105">
        <v>0</v>
      </c>
      <c r="DF2877" s="11">
        <v>0</v>
      </c>
      <c r="DK2877" s="11"/>
      <c r="DP2877" s="11"/>
      <c r="DQ2877" s="11"/>
      <c r="DR2877" s="11">
        <v>362224.3</v>
      </c>
      <c r="DV2877" s="25"/>
      <c r="DZ2877" s="11">
        <v>4451313.99</v>
      </c>
      <c r="EA2877" s="11"/>
      <c r="EB2877" s="11"/>
      <c r="EC2877" s="11"/>
      <c r="ED2877" s="11">
        <v>0</v>
      </c>
      <c r="EG2877" s="43">
        <v>0</v>
      </c>
    </row>
    <row r="2878" spans="1:140">
      <c r="B2878" s="41" t="s">
        <v>6278</v>
      </c>
      <c r="C2878" s="41" t="s">
        <v>6279</v>
      </c>
      <c r="D2878" s="43" t="s">
        <v>6299</v>
      </c>
      <c r="E2878" s="43" t="s">
        <v>149</v>
      </c>
      <c r="F2878" s="43" t="s">
        <v>426</v>
      </c>
      <c r="G2878" s="43" t="s">
        <v>427</v>
      </c>
      <c r="H2878" s="41"/>
      <c r="J2878" s="10">
        <v>42551</v>
      </c>
      <c r="K2878" s="10">
        <v>42582</v>
      </c>
      <c r="M2878" s="43" t="s">
        <v>152</v>
      </c>
      <c r="N2878" s="43" t="s">
        <v>153</v>
      </c>
      <c r="O2878" s="13" t="s">
        <v>428</v>
      </c>
      <c r="P2878" s="11">
        <v>3853355129.3759499</v>
      </c>
      <c r="Q2878" s="41" t="s">
        <v>6281</v>
      </c>
      <c r="R2878" s="43" t="s">
        <v>3294</v>
      </c>
      <c r="S2878" s="43">
        <f t="shared" si="89"/>
        <v>0.1971</v>
      </c>
      <c r="T2878" s="11">
        <v>7594962.96</v>
      </c>
      <c r="U2878" s="9">
        <f t="shared" si="90"/>
        <v>7594962.96</v>
      </c>
      <c r="BE2878" s="42"/>
      <c r="BK2878" s="12">
        <v>0</v>
      </c>
      <c r="BS2878" s="11"/>
      <c r="BT2878" s="11">
        <v>2742650.77</v>
      </c>
      <c r="BW2878" s="11">
        <v>0</v>
      </c>
      <c r="CA2878" s="43">
        <v>0</v>
      </c>
      <c r="CE2878" s="5"/>
      <c r="CF2878" s="11">
        <v>0</v>
      </c>
      <c r="CI2878" s="11">
        <v>38773.9</v>
      </c>
      <c r="CJ2878" s="11"/>
      <c r="CM2878" s="11">
        <v>0</v>
      </c>
      <c r="CN2878" s="11">
        <v>0</v>
      </c>
      <c r="CR2878" s="43">
        <v>0</v>
      </c>
      <c r="CT2878" s="97">
        <v>0</v>
      </c>
      <c r="CU2878" s="11"/>
      <c r="CV2878" s="43"/>
      <c r="DB2878" s="106">
        <v>0</v>
      </c>
      <c r="DF2878" s="11">
        <v>0</v>
      </c>
      <c r="DK2878" s="11"/>
      <c r="DP2878" s="11"/>
      <c r="DQ2878" s="11"/>
      <c r="DR2878" s="11">
        <v>362224.3</v>
      </c>
      <c r="DV2878" s="22"/>
      <c r="DZ2878" s="11">
        <v>4451313.99</v>
      </c>
      <c r="EA2878" s="11"/>
      <c r="EB2878" s="11"/>
      <c r="EC2878" s="11"/>
      <c r="ED2878" s="11">
        <v>0</v>
      </c>
      <c r="EG2878" s="43">
        <v>0</v>
      </c>
    </row>
    <row r="2879" spans="1:140">
      <c r="B2879" s="41" t="s">
        <v>6278</v>
      </c>
      <c r="C2879" s="41" t="s">
        <v>6279</v>
      </c>
      <c r="D2879" s="43" t="s">
        <v>6299</v>
      </c>
      <c r="E2879" s="43" t="s">
        <v>149</v>
      </c>
      <c r="F2879" s="43" t="s">
        <v>426</v>
      </c>
      <c r="G2879" s="43" t="s">
        <v>427</v>
      </c>
      <c r="H2879" s="41"/>
      <c r="J2879" s="10">
        <v>42582</v>
      </c>
      <c r="K2879" s="10">
        <v>42674</v>
      </c>
      <c r="M2879" s="43" t="s">
        <v>2</v>
      </c>
      <c r="N2879" s="43" t="s">
        <v>5</v>
      </c>
      <c r="O2879" s="13" t="s">
        <v>428</v>
      </c>
      <c r="P2879" s="11">
        <v>2119721730.3935299</v>
      </c>
      <c r="Q2879" s="41" t="s">
        <v>6281</v>
      </c>
      <c r="R2879" s="43" t="s">
        <v>3568</v>
      </c>
      <c r="S2879" s="43">
        <f t="shared" si="89"/>
        <v>0.35830000000000001</v>
      </c>
      <c r="T2879" s="11">
        <v>7594962.96</v>
      </c>
      <c r="U2879" s="9">
        <f t="shared" si="90"/>
        <v>7594962.96</v>
      </c>
      <c r="BE2879" s="42"/>
      <c r="BK2879" s="12">
        <v>0</v>
      </c>
      <c r="BS2879" s="11"/>
      <c r="BT2879" s="11">
        <v>2742650.77</v>
      </c>
      <c r="BW2879" s="11">
        <v>0</v>
      </c>
      <c r="CA2879" s="43">
        <v>0</v>
      </c>
      <c r="CE2879" s="5"/>
      <c r="CF2879" s="11">
        <v>0</v>
      </c>
      <c r="CI2879" s="11">
        <v>38773.9</v>
      </c>
      <c r="CJ2879" s="11"/>
      <c r="CM2879" s="11">
        <v>0</v>
      </c>
      <c r="CN2879" s="11">
        <v>0</v>
      </c>
      <c r="CR2879" s="43">
        <v>0</v>
      </c>
      <c r="CT2879" s="98">
        <v>0</v>
      </c>
      <c r="CU2879" s="11"/>
      <c r="CV2879" s="43"/>
      <c r="DB2879" s="104">
        <v>0</v>
      </c>
      <c r="DF2879" s="11">
        <v>0</v>
      </c>
      <c r="DK2879" s="11"/>
      <c r="DP2879" s="11"/>
      <c r="DQ2879" s="11"/>
      <c r="DR2879" s="11">
        <v>362224.3</v>
      </c>
      <c r="DV2879" s="56"/>
      <c r="DZ2879" s="11">
        <v>4451313.99</v>
      </c>
      <c r="EA2879" s="11"/>
      <c r="EB2879" s="11"/>
      <c r="EC2879" s="11"/>
      <c r="ED2879" s="11">
        <v>0</v>
      </c>
      <c r="EG2879" s="43">
        <v>0</v>
      </c>
    </row>
    <row r="2880" spans="1:140">
      <c r="B2880" s="41" t="s">
        <v>6278</v>
      </c>
      <c r="C2880" s="41" t="s">
        <v>6279</v>
      </c>
      <c r="D2880" s="43" t="s">
        <v>6299</v>
      </c>
      <c r="E2880" s="43" t="s">
        <v>149</v>
      </c>
      <c r="F2880" s="43" t="s">
        <v>426</v>
      </c>
      <c r="G2880" s="43" t="s">
        <v>427</v>
      </c>
      <c r="H2880" s="41"/>
      <c r="J2880" s="10">
        <v>42613</v>
      </c>
      <c r="K2880" s="10">
        <v>42674</v>
      </c>
      <c r="M2880" s="43" t="s">
        <v>2</v>
      </c>
      <c r="N2880" s="43" t="s">
        <v>5</v>
      </c>
      <c r="O2880" s="13" t="s">
        <v>3680</v>
      </c>
      <c r="P2880" s="11">
        <v>2117357948.14608</v>
      </c>
      <c r="Q2880" s="41" t="s">
        <v>6281</v>
      </c>
      <c r="R2880" s="43" t="s">
        <v>3681</v>
      </c>
      <c r="S2880" s="43">
        <f t="shared" si="89"/>
        <v>0.35870000000000002</v>
      </c>
      <c r="T2880" s="11">
        <v>7594962.96</v>
      </c>
      <c r="U2880" s="9">
        <f t="shared" si="90"/>
        <v>7594962.96</v>
      </c>
      <c r="BE2880" s="42"/>
      <c r="BK2880" s="12">
        <v>0</v>
      </c>
      <c r="BS2880" s="11"/>
      <c r="BT2880" s="11">
        <v>2742650.77</v>
      </c>
      <c r="BW2880" s="11">
        <v>0</v>
      </c>
      <c r="CA2880" s="43">
        <v>0</v>
      </c>
      <c r="CE2880" s="5"/>
      <c r="CF2880" s="11">
        <v>0</v>
      </c>
      <c r="CI2880" s="11">
        <v>38773.9</v>
      </c>
      <c r="CJ2880" s="11"/>
      <c r="CM2880" s="11">
        <v>0</v>
      </c>
      <c r="CN2880" s="11">
        <v>0</v>
      </c>
      <c r="CR2880" s="43">
        <v>0</v>
      </c>
      <c r="CT2880" s="97">
        <v>0</v>
      </c>
      <c r="CU2880" s="11"/>
      <c r="CV2880" s="43"/>
      <c r="DB2880" s="105">
        <v>0</v>
      </c>
      <c r="DF2880" s="63">
        <v>0</v>
      </c>
      <c r="DK2880" s="11"/>
      <c r="DP2880" s="11"/>
      <c r="DQ2880" s="11"/>
      <c r="DR2880" s="11">
        <v>362224.3</v>
      </c>
      <c r="DV2880" s="25"/>
      <c r="DZ2880" s="11">
        <v>4451313.99</v>
      </c>
      <c r="EA2880" s="11"/>
      <c r="EB2880" s="11"/>
      <c r="EC2880" s="11"/>
      <c r="ED2880" s="11">
        <v>0</v>
      </c>
      <c r="EG2880" s="43">
        <v>0</v>
      </c>
    </row>
    <row r="2881" spans="1:140">
      <c r="B2881" s="41" t="s">
        <v>6278</v>
      </c>
      <c r="C2881" s="41" t="s">
        <v>6279</v>
      </c>
      <c r="D2881" s="43" t="s">
        <v>6299</v>
      </c>
      <c r="E2881" s="43" t="s">
        <v>149</v>
      </c>
      <c r="F2881" s="43" t="s">
        <v>426</v>
      </c>
      <c r="G2881" s="43" t="s">
        <v>427</v>
      </c>
      <c r="H2881" s="41"/>
      <c r="J2881" s="10">
        <v>42643</v>
      </c>
      <c r="K2881" s="10">
        <v>42674</v>
      </c>
      <c r="M2881" s="43" t="s">
        <v>2</v>
      </c>
      <c r="N2881" s="43" t="s">
        <v>5</v>
      </c>
      <c r="O2881" s="13" t="s">
        <v>3968</v>
      </c>
      <c r="P2881" s="11">
        <v>2438973333.3333302</v>
      </c>
      <c r="Q2881" s="41" t="s">
        <v>6281</v>
      </c>
      <c r="R2881" s="43" t="s">
        <v>3969</v>
      </c>
      <c r="S2881" s="43">
        <f t="shared" si="89"/>
        <v>0.31140000000000001</v>
      </c>
      <c r="T2881" s="11">
        <v>7594962.96</v>
      </c>
      <c r="U2881" s="9">
        <f t="shared" si="90"/>
        <v>7594962.96</v>
      </c>
      <c r="BE2881" s="42"/>
      <c r="BK2881" s="12">
        <v>0</v>
      </c>
      <c r="BS2881" s="11"/>
      <c r="BT2881" s="11">
        <v>2742650.77</v>
      </c>
      <c r="BW2881" s="11">
        <v>0</v>
      </c>
      <c r="CA2881" s="43">
        <v>0</v>
      </c>
      <c r="CE2881" s="5"/>
      <c r="CF2881" s="11">
        <v>0</v>
      </c>
      <c r="CI2881" s="11">
        <v>38773.9</v>
      </c>
      <c r="CJ2881" s="11"/>
      <c r="CM2881" s="11">
        <v>0</v>
      </c>
      <c r="CN2881" s="11">
        <v>0</v>
      </c>
      <c r="CR2881" s="43">
        <v>0</v>
      </c>
      <c r="CT2881" s="97">
        <v>0</v>
      </c>
      <c r="CU2881" s="11"/>
      <c r="CV2881" s="43"/>
      <c r="DB2881" s="106">
        <v>0</v>
      </c>
      <c r="DF2881" s="15">
        <v>0</v>
      </c>
      <c r="DK2881" s="11"/>
      <c r="DP2881" s="11"/>
      <c r="DQ2881" s="11"/>
      <c r="DR2881" s="11">
        <v>362224.3</v>
      </c>
      <c r="DV2881" s="22"/>
      <c r="DZ2881" s="11">
        <v>4451313.99</v>
      </c>
      <c r="EA2881" s="11"/>
      <c r="EB2881" s="11"/>
      <c r="EC2881" s="11"/>
      <c r="ED2881" s="11">
        <v>0</v>
      </c>
      <c r="EG2881" s="43">
        <v>0</v>
      </c>
    </row>
    <row r="2882" spans="1:140">
      <c r="B2882" s="41" t="s">
        <v>6278</v>
      </c>
      <c r="C2882" s="41" t="s">
        <v>6279</v>
      </c>
      <c r="D2882" s="43" t="s">
        <v>6299</v>
      </c>
      <c r="E2882" s="43" t="s">
        <v>149</v>
      </c>
      <c r="F2882" s="43" t="s">
        <v>426</v>
      </c>
      <c r="G2882" s="43" t="s">
        <v>427</v>
      </c>
      <c r="H2882" s="41"/>
      <c r="J2882" s="10">
        <v>42674</v>
      </c>
      <c r="K2882" s="10">
        <v>42766</v>
      </c>
      <c r="M2882" s="43" t="s">
        <v>2</v>
      </c>
      <c r="N2882" s="43" t="s">
        <v>5</v>
      </c>
      <c r="O2882" s="13" t="s">
        <v>4119</v>
      </c>
      <c r="P2882" s="11">
        <v>2301503927.2727299</v>
      </c>
      <c r="Q2882" s="41" t="s">
        <v>6281</v>
      </c>
      <c r="R2882" s="43" t="s">
        <v>4120</v>
      </c>
      <c r="S2882" s="43">
        <f t="shared" ref="S2882:S2945" si="91">R2882*100</f>
        <v>0.33</v>
      </c>
      <c r="T2882" s="11">
        <v>7594962.96</v>
      </c>
      <c r="U2882" s="9">
        <f t="shared" si="90"/>
        <v>7594962.96</v>
      </c>
      <c r="BE2882" s="42"/>
      <c r="BK2882" s="12">
        <v>0</v>
      </c>
      <c r="BS2882" s="11"/>
      <c r="BT2882" s="11">
        <v>2742650.77</v>
      </c>
      <c r="BW2882" s="11">
        <v>0</v>
      </c>
      <c r="CA2882" s="43">
        <v>0</v>
      </c>
      <c r="CF2882" s="11">
        <v>0</v>
      </c>
      <c r="CI2882" s="11">
        <v>38773.9</v>
      </c>
      <c r="CJ2882" s="11"/>
      <c r="CM2882" s="11">
        <v>0</v>
      </c>
      <c r="CN2882" s="11">
        <v>0</v>
      </c>
      <c r="CR2882" s="43">
        <v>0</v>
      </c>
      <c r="CT2882" s="97">
        <v>0</v>
      </c>
      <c r="DB2882" s="104">
        <v>0</v>
      </c>
      <c r="DF2882" s="15">
        <v>0</v>
      </c>
      <c r="DK2882" s="11"/>
      <c r="DP2882" s="11"/>
      <c r="DQ2882" s="11"/>
      <c r="DR2882" s="11">
        <v>362224.3</v>
      </c>
      <c r="DV2882" s="25"/>
      <c r="DZ2882" s="11">
        <v>4451313.99</v>
      </c>
      <c r="EA2882" s="11"/>
      <c r="EB2882" s="11"/>
      <c r="EC2882" s="11"/>
      <c r="ED2882" s="11">
        <v>0</v>
      </c>
      <c r="EG2882" s="43">
        <v>0</v>
      </c>
    </row>
    <row r="2883" spans="1:140">
      <c r="B2883" s="41" t="s">
        <v>6278</v>
      </c>
      <c r="C2883" s="41" t="s">
        <v>6279</v>
      </c>
      <c r="D2883" s="43" t="s">
        <v>6299</v>
      </c>
      <c r="E2883" s="43" t="s">
        <v>149</v>
      </c>
      <c r="F2883" s="43" t="s">
        <v>426</v>
      </c>
      <c r="G2883" s="43" t="s">
        <v>427</v>
      </c>
      <c r="H2883" s="41"/>
      <c r="J2883" s="10">
        <v>42704</v>
      </c>
      <c r="K2883" s="10">
        <v>42766</v>
      </c>
      <c r="M2883" s="43" t="s">
        <v>2</v>
      </c>
      <c r="N2883" s="43" t="s">
        <v>5</v>
      </c>
      <c r="O2883" s="13" t="s">
        <v>4178</v>
      </c>
      <c r="P2883" s="11">
        <v>2260405642.8571401</v>
      </c>
      <c r="Q2883" s="41" t="s">
        <v>6281</v>
      </c>
      <c r="R2883" s="43" t="s">
        <v>4179</v>
      </c>
      <c r="S2883" s="43">
        <f t="shared" si="91"/>
        <v>0.33600000000000002</v>
      </c>
      <c r="T2883" s="11">
        <v>7594962.96</v>
      </c>
      <c r="U2883" s="9">
        <f t="shared" si="90"/>
        <v>7594962.96</v>
      </c>
      <c r="BE2883" s="42"/>
      <c r="BK2883" s="12">
        <v>0</v>
      </c>
      <c r="BS2883" s="11"/>
      <c r="BT2883" s="11">
        <v>2742650.77</v>
      </c>
      <c r="BW2883" s="11">
        <v>0</v>
      </c>
      <c r="CA2883" s="43">
        <v>0</v>
      </c>
      <c r="CF2883" s="11">
        <v>0</v>
      </c>
      <c r="CI2883" s="11">
        <v>38773.9</v>
      </c>
      <c r="CJ2883" s="11"/>
      <c r="CM2883" s="11">
        <v>0</v>
      </c>
      <c r="CN2883" s="11">
        <v>0</v>
      </c>
      <c r="CR2883" s="43">
        <v>0</v>
      </c>
      <c r="CT2883" s="97">
        <v>0</v>
      </c>
      <c r="DB2883" s="104">
        <v>0</v>
      </c>
      <c r="DF2883" s="15">
        <v>0</v>
      </c>
      <c r="DK2883" s="11"/>
      <c r="DP2883" s="11"/>
      <c r="DQ2883" s="11"/>
      <c r="DR2883" s="11">
        <v>362224.3</v>
      </c>
      <c r="DV2883" s="25"/>
      <c r="DZ2883" s="11">
        <v>4451313.99</v>
      </c>
      <c r="EA2883" s="11"/>
      <c r="EB2883" s="11"/>
      <c r="EC2883" s="11"/>
      <c r="ED2883" s="11">
        <v>0</v>
      </c>
      <c r="EG2883" s="43">
        <v>0</v>
      </c>
    </row>
    <row r="2884" spans="1:140">
      <c r="B2884" s="41" t="s">
        <v>6278</v>
      </c>
      <c r="C2884" s="41" t="s">
        <v>6279</v>
      </c>
      <c r="D2884" s="43" t="s">
        <v>6299</v>
      </c>
      <c r="E2884" s="43" t="s">
        <v>149</v>
      </c>
      <c r="F2884" s="43" t="s">
        <v>426</v>
      </c>
      <c r="G2884" s="43" t="s">
        <v>427</v>
      </c>
      <c r="H2884" s="41"/>
      <c r="J2884" s="10">
        <v>42735</v>
      </c>
      <c r="K2884" s="10">
        <v>42766</v>
      </c>
      <c r="M2884" s="43" t="s">
        <v>2</v>
      </c>
      <c r="N2884" s="43" t="s">
        <v>5</v>
      </c>
      <c r="O2884" s="13" t="s">
        <v>4824</v>
      </c>
      <c r="P2884" s="11">
        <v>2372684461.1058998</v>
      </c>
      <c r="Q2884" s="41" t="s">
        <v>6281</v>
      </c>
      <c r="R2884" s="43" t="s">
        <v>4825</v>
      </c>
      <c r="S2884" s="43">
        <f t="shared" si="91"/>
        <v>0.3201</v>
      </c>
      <c r="T2884" s="11">
        <v>7594962.96</v>
      </c>
      <c r="U2884" s="9">
        <f t="shared" si="90"/>
        <v>7594962.96</v>
      </c>
      <c r="BE2884" s="42"/>
      <c r="BK2884" s="12">
        <v>0</v>
      </c>
      <c r="BS2884" s="11"/>
      <c r="BT2884" s="11">
        <v>2742650.77</v>
      </c>
      <c r="BW2884" s="11">
        <v>0</v>
      </c>
      <c r="CA2884" s="43">
        <v>0</v>
      </c>
      <c r="CF2884" s="11">
        <v>0</v>
      </c>
      <c r="CI2884" s="11">
        <v>38773.9</v>
      </c>
      <c r="CJ2884" s="11"/>
      <c r="CM2884" s="11">
        <v>0</v>
      </c>
      <c r="CN2884" s="11">
        <v>0</v>
      </c>
      <c r="CR2884" s="43">
        <v>0</v>
      </c>
      <c r="CT2884" s="98">
        <v>0</v>
      </c>
      <c r="DB2884" s="105">
        <v>0</v>
      </c>
      <c r="DF2884" s="15">
        <v>0</v>
      </c>
      <c r="DK2884" s="11"/>
      <c r="DP2884" s="11"/>
      <c r="DQ2884" s="11"/>
      <c r="DR2884" s="11">
        <v>362224.3</v>
      </c>
      <c r="DV2884" s="56"/>
      <c r="DZ2884" s="11">
        <v>4451313.99</v>
      </c>
      <c r="EA2884" s="11"/>
      <c r="EB2884" s="11"/>
      <c r="EC2884" s="11"/>
      <c r="ED2884" s="11">
        <v>0</v>
      </c>
      <c r="EG2884" s="43">
        <v>0</v>
      </c>
    </row>
    <row r="2885" spans="1:140">
      <c r="B2885" s="41" t="s">
        <v>6278</v>
      </c>
      <c r="C2885" s="41" t="s">
        <v>6279</v>
      </c>
      <c r="D2885" s="43" t="s">
        <v>6299</v>
      </c>
      <c r="E2885" s="43" t="s">
        <v>149</v>
      </c>
      <c r="F2885" s="43" t="s">
        <v>426</v>
      </c>
      <c r="G2885" s="43" t="s">
        <v>427</v>
      </c>
      <c r="H2885" s="41"/>
      <c r="J2885" s="10">
        <v>42766</v>
      </c>
      <c r="K2885" s="10">
        <v>42825</v>
      </c>
      <c r="M2885" s="43" t="s">
        <v>2</v>
      </c>
      <c r="N2885" s="43" t="s">
        <v>5</v>
      </c>
      <c r="O2885" s="13" t="s">
        <v>5005</v>
      </c>
      <c r="P2885" s="11">
        <v>2150329263.8731599</v>
      </c>
      <c r="Q2885" s="41" t="s">
        <v>6281</v>
      </c>
      <c r="R2885" s="43" t="s">
        <v>5006</v>
      </c>
      <c r="S2885" s="43">
        <f t="shared" si="91"/>
        <v>0.35320000000000001</v>
      </c>
      <c r="T2885" s="11">
        <v>7594962.96</v>
      </c>
      <c r="U2885" s="9">
        <f t="shared" si="90"/>
        <v>7594962.96</v>
      </c>
      <c r="BE2885" s="42"/>
      <c r="BK2885" s="12">
        <v>0</v>
      </c>
      <c r="BS2885" s="11"/>
      <c r="BT2885" s="11">
        <v>2742650.77</v>
      </c>
      <c r="BW2885" s="11">
        <v>0</v>
      </c>
      <c r="CA2885" s="43">
        <v>0</v>
      </c>
      <c r="CF2885" s="11">
        <v>0</v>
      </c>
      <c r="CI2885" s="11">
        <v>38773.9</v>
      </c>
      <c r="CJ2885" s="11"/>
      <c r="CM2885" s="11">
        <v>0</v>
      </c>
      <c r="CN2885" s="11">
        <v>0</v>
      </c>
      <c r="CR2885" s="43">
        <v>0</v>
      </c>
      <c r="CT2885" s="97">
        <v>0</v>
      </c>
      <c r="DB2885" s="104">
        <v>0</v>
      </c>
      <c r="DF2885" s="15">
        <v>0</v>
      </c>
      <c r="DK2885" s="11"/>
      <c r="DP2885" s="11"/>
      <c r="DQ2885" s="11"/>
      <c r="DR2885" s="11">
        <v>362224.3</v>
      </c>
      <c r="DV2885" s="25"/>
      <c r="DZ2885" s="11">
        <v>4451313.99</v>
      </c>
      <c r="EA2885" s="11"/>
      <c r="EB2885" s="11"/>
      <c r="EC2885" s="11"/>
      <c r="ED2885" s="11">
        <v>0</v>
      </c>
      <c r="EG2885" s="43">
        <v>0</v>
      </c>
    </row>
    <row r="2886" spans="1:140">
      <c r="B2886" s="41" t="s">
        <v>6278</v>
      </c>
      <c r="C2886" s="41" t="s">
        <v>6279</v>
      </c>
      <c r="D2886" s="43" t="s">
        <v>6299</v>
      </c>
      <c r="E2886" s="43" t="s">
        <v>149</v>
      </c>
      <c r="F2886" s="43" t="s">
        <v>426</v>
      </c>
      <c r="G2886" s="43" t="s">
        <v>427</v>
      </c>
      <c r="H2886" s="41"/>
      <c r="J2886" s="10">
        <v>42794</v>
      </c>
      <c r="K2886" s="10">
        <v>42825</v>
      </c>
      <c r="M2886" s="43" t="s">
        <v>2</v>
      </c>
      <c r="N2886" s="43" t="s">
        <v>5</v>
      </c>
      <c r="O2886" s="13" t="s">
        <v>5078</v>
      </c>
      <c r="P2886" s="11">
        <v>1886947319.2546599</v>
      </c>
      <c r="Q2886" s="41" t="s">
        <v>6281</v>
      </c>
      <c r="R2886" s="43" t="s">
        <v>5079</v>
      </c>
      <c r="S2886" s="43">
        <f t="shared" si="91"/>
        <v>0.40249999999999997</v>
      </c>
      <c r="T2886" s="11">
        <v>7594962.96</v>
      </c>
      <c r="U2886" s="9">
        <f t="shared" si="90"/>
        <v>7594962.96</v>
      </c>
      <c r="BE2886" s="42"/>
      <c r="BK2886" s="12">
        <v>0</v>
      </c>
      <c r="BS2886" s="11"/>
      <c r="BT2886" s="11">
        <v>2742650.77</v>
      </c>
      <c r="BW2886" s="11">
        <v>0</v>
      </c>
      <c r="CA2886" s="43">
        <v>0</v>
      </c>
      <c r="CF2886" s="11">
        <v>0</v>
      </c>
      <c r="CI2886" s="11">
        <v>38773.9</v>
      </c>
      <c r="CJ2886" s="11"/>
      <c r="CM2886" s="11">
        <v>0</v>
      </c>
      <c r="CN2886" s="11">
        <v>0</v>
      </c>
      <c r="CR2886" s="43">
        <v>0</v>
      </c>
      <c r="CT2886" s="97">
        <v>0</v>
      </c>
      <c r="DB2886" s="104">
        <v>0</v>
      </c>
      <c r="DF2886" s="15">
        <v>0</v>
      </c>
      <c r="DK2886" s="11"/>
      <c r="DP2886" s="11"/>
      <c r="DQ2886" s="11"/>
      <c r="DR2886" s="11">
        <v>362224.3</v>
      </c>
      <c r="DV2886" s="25"/>
      <c r="DZ2886" s="11">
        <v>4451313.99</v>
      </c>
      <c r="EA2886" s="11"/>
      <c r="EB2886" s="11"/>
      <c r="EC2886" s="11"/>
      <c r="ED2886" s="11">
        <v>0</v>
      </c>
      <c r="EG2886" s="43">
        <v>0</v>
      </c>
    </row>
    <row r="2887" spans="1:140">
      <c r="A2887" s="41"/>
      <c r="B2887" s="41" t="s">
        <v>6278</v>
      </c>
      <c r="C2887" s="41" t="s">
        <v>6279</v>
      </c>
      <c r="D2887" s="43" t="s">
        <v>6299</v>
      </c>
      <c r="E2887" s="43" t="s">
        <v>149</v>
      </c>
      <c r="F2887" s="43" t="s">
        <v>426</v>
      </c>
      <c r="G2887" s="43" t="s">
        <v>427</v>
      </c>
      <c r="H2887" s="41"/>
      <c r="I2887" s="41" t="s">
        <v>182</v>
      </c>
      <c r="J2887" s="10">
        <v>42825</v>
      </c>
      <c r="K2887" s="10">
        <v>42825</v>
      </c>
      <c r="L2887" s="41"/>
      <c r="M2887" s="43" t="s">
        <v>2</v>
      </c>
      <c r="N2887" s="43" t="s">
        <v>5</v>
      </c>
      <c r="O2887" s="13" t="s">
        <v>5341</v>
      </c>
      <c r="P2887" s="11">
        <v>3332585765.6866999</v>
      </c>
      <c r="Q2887" s="41" t="s">
        <v>6281</v>
      </c>
      <c r="R2887" s="43" t="s">
        <v>5627</v>
      </c>
      <c r="S2887" s="43">
        <f t="shared" si="91"/>
        <v>0.22790000000000002</v>
      </c>
      <c r="T2887" s="11">
        <v>7594962.96</v>
      </c>
      <c r="U2887" s="9">
        <f t="shared" si="90"/>
        <v>7594962.96</v>
      </c>
      <c r="V2887" s="41"/>
      <c r="W2887" s="41"/>
      <c r="X2887" s="41"/>
      <c r="Y2887" s="41"/>
      <c r="Z2887" s="41"/>
      <c r="AA2887" s="41"/>
      <c r="AB2887" s="41"/>
      <c r="AC2887" s="41"/>
      <c r="AD2887" s="41"/>
      <c r="AE2887" s="41"/>
      <c r="AF2887" s="41"/>
      <c r="AG2887" s="41"/>
      <c r="AH2887" s="41"/>
      <c r="AI2887" s="41"/>
      <c r="AJ2887" s="41"/>
      <c r="AK2887" s="41"/>
      <c r="AL2887" s="41"/>
      <c r="AM2887" s="41"/>
      <c r="AN2887" s="41"/>
      <c r="AO2887" s="41"/>
      <c r="AP2887" s="41"/>
      <c r="AQ2887" s="41"/>
      <c r="AR2887" s="41"/>
      <c r="AS2887" s="41"/>
      <c r="AT2887" s="41"/>
      <c r="AU2887" s="41"/>
      <c r="AV2887" s="41"/>
      <c r="AW2887" s="41"/>
      <c r="AX2887" s="41"/>
      <c r="AY2887" s="41"/>
      <c r="AZ2887" s="41"/>
      <c r="BA2887" s="41"/>
      <c r="BB2887" s="41"/>
      <c r="BC2887" s="41"/>
      <c r="BD2887" s="41"/>
      <c r="BE2887" s="41"/>
      <c r="BF2887" s="41"/>
      <c r="BG2887" s="41"/>
      <c r="BH2887" s="41"/>
      <c r="BI2887" s="41"/>
      <c r="BJ2887" s="41"/>
      <c r="BK2887" s="12">
        <v>0</v>
      </c>
      <c r="BL2887" s="41"/>
      <c r="BM2887" s="41"/>
      <c r="BN2887" s="41"/>
      <c r="BO2887" s="41"/>
      <c r="BP2887" s="41"/>
      <c r="BQ2887" s="41"/>
      <c r="BR2887" s="41"/>
      <c r="BS2887" s="41"/>
      <c r="BT2887" s="11">
        <v>2742650.77</v>
      </c>
      <c r="BU2887" s="41"/>
      <c r="BV2887" s="41"/>
      <c r="BW2887" s="11"/>
      <c r="BX2887" s="41"/>
      <c r="BY2887" s="41"/>
      <c r="BZ2887" s="41"/>
      <c r="CA2887" s="43">
        <v>0</v>
      </c>
      <c r="CB2887" s="41"/>
      <c r="CC2887" s="41"/>
      <c r="CD2887" s="41"/>
      <c r="CE2887" s="11"/>
      <c r="CF2887" s="11">
        <v>0</v>
      </c>
      <c r="CG2887" s="41"/>
      <c r="CH2887" s="41"/>
      <c r="CI2887" s="11">
        <v>38773.9</v>
      </c>
      <c r="CJ2887" s="11"/>
      <c r="CK2887" s="41"/>
      <c r="CL2887" s="41"/>
      <c r="CM2887" s="43">
        <v>0</v>
      </c>
      <c r="CN2887" s="11">
        <v>0</v>
      </c>
      <c r="CO2887" s="41"/>
      <c r="CP2887" s="41"/>
      <c r="CQ2887" s="41"/>
      <c r="CR2887" s="43">
        <v>0</v>
      </c>
      <c r="CS2887" s="41"/>
      <c r="CT2887" s="99">
        <v>0</v>
      </c>
      <c r="CU2887" s="11"/>
      <c r="CV2887" s="43"/>
      <c r="CW2887" s="41"/>
      <c r="DA2887" s="41"/>
      <c r="DB2887" s="37">
        <v>0</v>
      </c>
      <c r="DE2887" s="41"/>
      <c r="DF2887" s="11"/>
      <c r="DG2887" s="41"/>
      <c r="DH2887" s="41"/>
      <c r="DI2887" s="41"/>
      <c r="DJ2887" s="41"/>
      <c r="DK2887" s="11"/>
      <c r="DL2887" s="41"/>
      <c r="DM2887" s="41"/>
      <c r="DN2887" s="41"/>
      <c r="DO2887" s="41"/>
      <c r="DP2887" s="11"/>
      <c r="DQ2887" s="41"/>
      <c r="DR2887" s="11">
        <v>362224.3</v>
      </c>
      <c r="DS2887" s="41"/>
      <c r="DT2887" s="41">
        <v>0</v>
      </c>
      <c r="DU2887" s="41"/>
      <c r="DV2887" s="25"/>
      <c r="DW2887" s="41"/>
      <c r="DX2887" s="41"/>
      <c r="DY2887" s="41"/>
      <c r="DZ2887" s="11">
        <v>4451313.99</v>
      </c>
      <c r="EA2887" s="41"/>
      <c r="EB2887" s="11"/>
      <c r="EC2887" s="41"/>
      <c r="ED2887" s="11">
        <v>0</v>
      </c>
      <c r="EE2887" s="41"/>
      <c r="EF2887" s="41"/>
      <c r="EG2887" s="43">
        <v>0</v>
      </c>
      <c r="EH2887" s="41"/>
      <c r="EI2887" s="41"/>
      <c r="EJ2887" s="41"/>
    </row>
    <row r="2888" spans="1:140">
      <c r="A2888" s="41"/>
      <c r="B2888" s="41" t="s">
        <v>6278</v>
      </c>
      <c r="C2888" s="41" t="s">
        <v>6279</v>
      </c>
      <c r="D2888" s="43" t="s">
        <v>6299</v>
      </c>
      <c r="E2888" s="43" t="s">
        <v>149</v>
      </c>
      <c r="F2888" s="43" t="s">
        <v>426</v>
      </c>
      <c r="G2888" s="43" t="s">
        <v>427</v>
      </c>
      <c r="H2888" s="41"/>
      <c r="I2888" s="41" t="s">
        <v>182</v>
      </c>
      <c r="J2888" s="10">
        <v>42855</v>
      </c>
      <c r="K2888" s="10">
        <v>42946</v>
      </c>
      <c r="L2888" s="41"/>
      <c r="M2888" s="43" t="s">
        <v>2</v>
      </c>
      <c r="N2888" s="43" t="s">
        <v>5</v>
      </c>
      <c r="O2888" s="13" t="s">
        <v>5541</v>
      </c>
      <c r="P2888" s="11">
        <v>1816976784.6889999</v>
      </c>
      <c r="Q2888" s="41" t="s">
        <v>6281</v>
      </c>
      <c r="R2888" s="43" t="s">
        <v>5800</v>
      </c>
      <c r="S2888" s="43">
        <f t="shared" si="91"/>
        <v>0.41799999999999998</v>
      </c>
      <c r="T2888" s="11">
        <v>7594962.96</v>
      </c>
      <c r="U2888" s="9">
        <f t="shared" si="90"/>
        <v>7594962.96</v>
      </c>
      <c r="V2888" s="41"/>
      <c r="W2888" s="41"/>
      <c r="X2888" s="41"/>
      <c r="Y2888" s="41"/>
      <c r="Z2888" s="41"/>
      <c r="AA2888" s="41"/>
      <c r="AB2888" s="41"/>
      <c r="AC2888" s="41"/>
      <c r="AD2888" s="41"/>
      <c r="AE2888" s="41"/>
      <c r="AF2888" s="41"/>
      <c r="AG2888" s="41"/>
      <c r="AH2888" s="41"/>
      <c r="AI2888" s="41"/>
      <c r="AJ2888" s="41"/>
      <c r="AK2888" s="41"/>
      <c r="AL2888" s="41"/>
      <c r="AM2888" s="41"/>
      <c r="AN2888" s="41"/>
      <c r="AO2888" s="41"/>
      <c r="AP2888" s="41"/>
      <c r="AQ2888" s="41"/>
      <c r="AR2888" s="41"/>
      <c r="AS2888" s="41"/>
      <c r="AT2888" s="41"/>
      <c r="AU2888" s="41"/>
      <c r="AV2888" s="41"/>
      <c r="AW2888" s="41"/>
      <c r="AX2888" s="41"/>
      <c r="AY2888" s="41"/>
      <c r="AZ2888" s="41"/>
      <c r="BA2888" s="41"/>
      <c r="BB2888" s="41"/>
      <c r="BC2888" s="41"/>
      <c r="BD2888" s="41"/>
      <c r="BE2888" s="41"/>
      <c r="BF2888" s="41"/>
      <c r="BG2888" s="41"/>
      <c r="BH2888" s="41"/>
      <c r="BI2888" s="41"/>
      <c r="BJ2888" s="41"/>
      <c r="BK2888" s="12">
        <v>0</v>
      </c>
      <c r="BL2888" s="41"/>
      <c r="BM2888" s="41"/>
      <c r="BN2888" s="41"/>
      <c r="BO2888" s="41"/>
      <c r="BP2888" s="41"/>
      <c r="BQ2888" s="41"/>
      <c r="BR2888" s="41"/>
      <c r="BS2888" s="41"/>
      <c r="BT2888" s="11">
        <v>2742650.77</v>
      </c>
      <c r="BU2888" s="41"/>
      <c r="BV2888" s="41"/>
      <c r="BW2888" s="11"/>
      <c r="BX2888" s="41"/>
      <c r="BY2888" s="41"/>
      <c r="BZ2888" s="41"/>
      <c r="CA2888" s="43">
        <v>0</v>
      </c>
      <c r="CB2888" s="41"/>
      <c r="CC2888" s="41"/>
      <c r="CD2888" s="41"/>
      <c r="CE2888" s="11"/>
      <c r="CF2888" s="11">
        <v>0</v>
      </c>
      <c r="CG2888" s="41"/>
      <c r="CH2888" s="41"/>
      <c r="CI2888" s="11">
        <v>38773.9</v>
      </c>
      <c r="CJ2888" s="11"/>
      <c r="CK2888" s="41"/>
      <c r="CL2888" s="41"/>
      <c r="CM2888" s="43">
        <v>0</v>
      </c>
      <c r="CN2888" s="11">
        <v>0</v>
      </c>
      <c r="CO2888" s="41"/>
      <c r="CP2888" s="41"/>
      <c r="CQ2888" s="41"/>
      <c r="CR2888" s="43">
        <v>0</v>
      </c>
      <c r="CS2888" s="41"/>
      <c r="CT2888" s="100">
        <v>0</v>
      </c>
      <c r="CU2888" s="11"/>
      <c r="CV2888" s="43"/>
      <c r="CW2888" s="41"/>
      <c r="DA2888" s="41"/>
      <c r="DB2888" s="107">
        <v>0</v>
      </c>
      <c r="DE2888" s="41"/>
      <c r="DF2888" s="63"/>
      <c r="DG2888" s="41"/>
      <c r="DH2888" s="41"/>
      <c r="DI2888" s="41"/>
      <c r="DJ2888" s="41"/>
      <c r="DK2888" s="11"/>
      <c r="DL2888" s="41"/>
      <c r="DM2888" s="41"/>
      <c r="DN2888" s="41"/>
      <c r="DO2888" s="41"/>
      <c r="DP2888" s="11"/>
      <c r="DQ2888" s="41"/>
      <c r="DR2888" s="11">
        <v>362224.3</v>
      </c>
      <c r="DS2888" s="41"/>
      <c r="DT2888" s="41">
        <v>0</v>
      </c>
      <c r="DU2888" s="41"/>
      <c r="DV2888" s="25"/>
      <c r="DW2888" s="41"/>
      <c r="DX2888" s="41"/>
      <c r="DY2888" s="41"/>
      <c r="DZ2888" s="11">
        <v>4451313.99</v>
      </c>
      <c r="EA2888" s="41"/>
      <c r="EB2888" s="11"/>
      <c r="EC2888" s="41"/>
      <c r="ED2888" s="11">
        <v>0</v>
      </c>
      <c r="EE2888" s="41"/>
      <c r="EF2888" s="41"/>
      <c r="EG2888" s="43">
        <v>0</v>
      </c>
      <c r="EH2888" s="41"/>
      <c r="EI2888" s="41"/>
      <c r="EJ2888" s="41"/>
    </row>
    <row r="2889" spans="1:140">
      <c r="A2889" s="41"/>
      <c r="B2889" s="41" t="s">
        <v>6278</v>
      </c>
      <c r="C2889" s="41" t="s">
        <v>6279</v>
      </c>
      <c r="D2889" s="43" t="s">
        <v>6299</v>
      </c>
      <c r="E2889" s="43" t="s">
        <v>149</v>
      </c>
      <c r="F2889" s="43" t="s">
        <v>426</v>
      </c>
      <c r="G2889" s="43" t="s">
        <v>427</v>
      </c>
      <c r="H2889" s="41"/>
      <c r="I2889" s="41" t="s">
        <v>182</v>
      </c>
      <c r="J2889" s="10">
        <v>42830</v>
      </c>
      <c r="K2889" s="10">
        <v>42855</v>
      </c>
      <c r="L2889" s="41"/>
      <c r="M2889" s="43" t="s">
        <v>2</v>
      </c>
      <c r="N2889" s="43" t="s">
        <v>5</v>
      </c>
      <c r="O2889" s="13" t="s">
        <v>5486</v>
      </c>
      <c r="P2889" s="11">
        <v>3332620861</v>
      </c>
      <c r="Q2889" s="41" t="s">
        <v>6281</v>
      </c>
      <c r="R2889" s="43" t="s">
        <v>5762</v>
      </c>
      <c r="S2889" s="43">
        <f t="shared" si="91"/>
        <v>0.22789759999999998</v>
      </c>
      <c r="T2889" s="11">
        <v>7594962.96</v>
      </c>
      <c r="U2889" s="9">
        <f t="shared" si="90"/>
        <v>7594962.96</v>
      </c>
      <c r="V2889" s="41"/>
      <c r="W2889" s="41"/>
      <c r="X2889" s="41"/>
      <c r="Y2889" s="41"/>
      <c r="Z2889" s="41"/>
      <c r="AA2889" s="41"/>
      <c r="AB2889" s="41"/>
      <c r="AC2889" s="41"/>
      <c r="AD2889" s="41"/>
      <c r="AE2889" s="41"/>
      <c r="AF2889" s="41"/>
      <c r="AG2889" s="41"/>
      <c r="AH2889" s="41"/>
      <c r="AI2889" s="41"/>
      <c r="AJ2889" s="41"/>
      <c r="AK2889" s="41"/>
      <c r="AL2889" s="41"/>
      <c r="AM2889" s="41"/>
      <c r="AN2889" s="41"/>
      <c r="AO2889" s="41"/>
      <c r="AP2889" s="41"/>
      <c r="AQ2889" s="41"/>
      <c r="AR2889" s="41"/>
      <c r="AS2889" s="41"/>
      <c r="AT2889" s="41"/>
      <c r="AU2889" s="41"/>
      <c r="AV2889" s="41"/>
      <c r="AW2889" s="41"/>
      <c r="AX2889" s="41"/>
      <c r="AY2889" s="41"/>
      <c r="AZ2889" s="41"/>
      <c r="BA2889" s="41"/>
      <c r="BB2889" s="41"/>
      <c r="BC2889" s="41"/>
      <c r="BD2889" s="41"/>
      <c r="BE2889" s="41"/>
      <c r="BF2889" s="41"/>
      <c r="BG2889" s="41"/>
      <c r="BH2889" s="41"/>
      <c r="BI2889" s="41"/>
      <c r="BJ2889" s="41"/>
      <c r="BK2889" s="12">
        <v>0</v>
      </c>
      <c r="BL2889" s="41"/>
      <c r="BM2889" s="41"/>
      <c r="BN2889" s="41"/>
      <c r="BO2889" s="41"/>
      <c r="BP2889" s="41"/>
      <c r="BQ2889" s="41"/>
      <c r="BR2889" s="41"/>
      <c r="BS2889" s="41"/>
      <c r="BT2889" s="11">
        <v>2742650.77</v>
      </c>
      <c r="BU2889" s="41"/>
      <c r="BV2889" s="41"/>
      <c r="BW2889" s="11"/>
      <c r="BX2889" s="41"/>
      <c r="BY2889" s="41"/>
      <c r="BZ2889" s="41"/>
      <c r="CA2889" s="43">
        <v>0</v>
      </c>
      <c r="CB2889" s="41"/>
      <c r="CC2889" s="41"/>
      <c r="CD2889" s="41"/>
      <c r="CE2889" s="11"/>
      <c r="CF2889" s="11">
        <v>0</v>
      </c>
      <c r="CG2889" s="41"/>
      <c r="CH2889" s="41"/>
      <c r="CI2889" s="11">
        <v>38773.9</v>
      </c>
      <c r="CJ2889" s="11"/>
      <c r="CK2889" s="41"/>
      <c r="CL2889" s="41"/>
      <c r="CM2889" s="43">
        <v>0</v>
      </c>
      <c r="CN2889" s="11">
        <v>0</v>
      </c>
      <c r="CO2889" s="41"/>
      <c r="CP2889" s="41"/>
      <c r="CQ2889" s="41"/>
      <c r="CR2889" s="43">
        <v>0</v>
      </c>
      <c r="CS2889" s="41"/>
      <c r="CT2889" s="31">
        <v>0</v>
      </c>
      <c r="CU2889" s="11"/>
      <c r="CV2889" s="43"/>
      <c r="CW2889" s="41"/>
      <c r="DA2889" s="41"/>
      <c r="DB2889" s="107">
        <v>0</v>
      </c>
      <c r="DE2889" s="41"/>
      <c r="DF2889" s="11"/>
      <c r="DG2889" s="41"/>
      <c r="DH2889" s="41"/>
      <c r="DI2889" s="41"/>
      <c r="DJ2889" s="41"/>
      <c r="DK2889" s="11"/>
      <c r="DL2889" s="41"/>
      <c r="DM2889" s="41"/>
      <c r="DN2889" s="41"/>
      <c r="DO2889" s="41"/>
      <c r="DP2889" s="11"/>
      <c r="DQ2889" s="41"/>
      <c r="DR2889" s="11">
        <v>362224.3</v>
      </c>
      <c r="DS2889" s="41"/>
      <c r="DT2889" s="41">
        <v>0</v>
      </c>
      <c r="DU2889" s="41"/>
      <c r="DV2889" s="25"/>
      <c r="DW2889" s="41"/>
      <c r="DX2889" s="41"/>
      <c r="DY2889" s="41"/>
      <c r="DZ2889" s="11">
        <v>4451313.99</v>
      </c>
      <c r="EA2889" s="41"/>
      <c r="EB2889" s="11"/>
      <c r="EC2889" s="41"/>
      <c r="ED2889" s="11">
        <v>0</v>
      </c>
      <c r="EE2889" s="41"/>
      <c r="EF2889" s="41"/>
      <c r="EG2889" s="43">
        <v>0</v>
      </c>
      <c r="EH2889" s="41"/>
      <c r="EI2889" s="41"/>
      <c r="EJ2889" s="41"/>
    </row>
    <row r="2890" spans="1:140">
      <c r="B2890" s="41" t="s">
        <v>6278</v>
      </c>
      <c r="C2890" s="41" t="s">
        <v>6279</v>
      </c>
      <c r="D2890" s="43" t="s">
        <v>6299</v>
      </c>
      <c r="E2890" s="43" t="s">
        <v>149</v>
      </c>
      <c r="F2890" s="43" t="s">
        <v>3052</v>
      </c>
      <c r="G2890" s="43" t="s">
        <v>3053</v>
      </c>
      <c r="H2890" s="41"/>
      <c r="J2890" s="10">
        <v>42551</v>
      </c>
      <c r="K2890" s="10">
        <v>42552</v>
      </c>
      <c r="M2890" s="43" t="s">
        <v>152</v>
      </c>
      <c r="N2890" s="43" t="s">
        <v>153</v>
      </c>
      <c r="O2890" s="13" t="s">
        <v>3054</v>
      </c>
      <c r="P2890" s="11">
        <v>60396980.219999999</v>
      </c>
      <c r="Q2890" s="41" t="s">
        <v>6281</v>
      </c>
      <c r="R2890" s="43" t="s">
        <v>3055</v>
      </c>
      <c r="S2890" s="43">
        <f t="shared" si="91"/>
        <v>4.6843744999999997</v>
      </c>
      <c r="T2890" s="11">
        <v>2829220.7399999998</v>
      </c>
      <c r="U2890" s="9">
        <f t="shared" si="90"/>
        <v>2953600.69</v>
      </c>
      <c r="BE2890" s="42"/>
      <c r="BK2890" s="12"/>
      <c r="BS2890" s="11"/>
      <c r="BT2890" s="11">
        <v>0</v>
      </c>
      <c r="BW2890" s="11"/>
      <c r="CA2890" s="43">
        <v>124379.95</v>
      </c>
      <c r="CE2890" s="5"/>
      <c r="CF2890" s="11"/>
      <c r="CI2890" s="11">
        <v>9378.3700000000008</v>
      </c>
      <c r="CJ2890" s="11">
        <v>682.87</v>
      </c>
      <c r="CM2890" s="11">
        <v>298756.36</v>
      </c>
      <c r="CN2890" s="11"/>
      <c r="CR2890" s="43">
        <v>1830228.18</v>
      </c>
      <c r="CT2890" s="98">
        <v>688720.65</v>
      </c>
      <c r="CU2890" s="11"/>
      <c r="CV2890" s="43"/>
      <c r="DB2890" s="108"/>
      <c r="DF2890" s="11"/>
      <c r="DK2890" s="11"/>
      <c r="DP2890" s="11"/>
      <c r="DQ2890" s="11"/>
      <c r="DR2890" s="11"/>
      <c r="DV2890" s="56"/>
      <c r="DZ2890" s="11">
        <v>1454.2</v>
      </c>
      <c r="EA2890" s="11"/>
      <c r="EB2890" s="11"/>
      <c r="EC2890" s="11"/>
      <c r="ED2890" s="11">
        <v>0.11</v>
      </c>
      <c r="EG2890" s="43"/>
    </row>
    <row r="2891" spans="1:140">
      <c r="B2891" s="41" t="s">
        <v>6278</v>
      </c>
      <c r="C2891" s="41" t="s">
        <v>6279</v>
      </c>
      <c r="D2891" s="43" t="s">
        <v>6299</v>
      </c>
      <c r="E2891" s="43" t="s">
        <v>149</v>
      </c>
      <c r="F2891" s="43" t="s">
        <v>3052</v>
      </c>
      <c r="G2891" s="43" t="s">
        <v>3053</v>
      </c>
      <c r="H2891" s="41"/>
      <c r="J2891" s="10">
        <v>42696</v>
      </c>
      <c r="K2891" s="10">
        <v>42696</v>
      </c>
      <c r="M2891" s="43" t="s">
        <v>2</v>
      </c>
      <c r="N2891" s="43" t="s">
        <v>5</v>
      </c>
      <c r="O2891" s="13" t="s">
        <v>4376</v>
      </c>
      <c r="P2891" s="11">
        <v>51751008.284000002</v>
      </c>
      <c r="Q2891" s="41" t="s">
        <v>6281</v>
      </c>
      <c r="R2891" s="43" t="s">
        <v>4377</v>
      </c>
      <c r="S2891" s="43">
        <f t="shared" si="91"/>
        <v>5.4669866999999996</v>
      </c>
      <c r="T2891" s="11">
        <v>2829220.7399999998</v>
      </c>
      <c r="U2891" s="9">
        <f t="shared" si="90"/>
        <v>2953600.69</v>
      </c>
      <c r="BE2891" s="42"/>
      <c r="BK2891" s="12"/>
      <c r="BS2891" s="11"/>
      <c r="BT2891" s="11">
        <v>0</v>
      </c>
      <c r="BW2891" s="11"/>
      <c r="CA2891" s="43">
        <v>124379.95</v>
      </c>
      <c r="CF2891" s="11"/>
      <c r="CI2891" s="11">
        <v>9378.3700000000008</v>
      </c>
      <c r="CJ2891" s="11">
        <v>682.87</v>
      </c>
      <c r="CM2891" s="11">
        <v>298756.36</v>
      </c>
      <c r="CN2891" s="11"/>
      <c r="CR2891" s="43">
        <v>1830228.18</v>
      </c>
      <c r="CT2891" s="97">
        <v>688720.65</v>
      </c>
      <c r="DB2891" s="107"/>
      <c r="DF2891" s="59"/>
      <c r="DK2891" s="11"/>
      <c r="DP2891" s="11"/>
      <c r="DQ2891" s="11"/>
      <c r="DR2891" s="11"/>
      <c r="DV2891" s="25"/>
      <c r="DZ2891" s="11">
        <v>1454.2</v>
      </c>
      <c r="EA2891" s="11"/>
      <c r="EB2891" s="11"/>
      <c r="EC2891" s="11"/>
      <c r="ED2891" s="11">
        <v>0.11</v>
      </c>
      <c r="EG2891" s="43"/>
    </row>
    <row r="2892" spans="1:140">
      <c r="A2892" s="41"/>
      <c r="B2892" s="41" t="s">
        <v>6278</v>
      </c>
      <c r="C2892" s="41" t="s">
        <v>6279</v>
      </c>
      <c r="D2892" s="43" t="s">
        <v>6299</v>
      </c>
      <c r="E2892" s="43" t="s">
        <v>149</v>
      </c>
      <c r="F2892" s="43" t="s">
        <v>3052</v>
      </c>
      <c r="G2892" s="43" t="s">
        <v>3053</v>
      </c>
      <c r="H2892" s="41"/>
      <c r="I2892" s="41" t="s">
        <v>182</v>
      </c>
      <c r="J2892" s="10">
        <v>42695</v>
      </c>
      <c r="K2892" s="10">
        <v>42696</v>
      </c>
      <c r="L2892" s="41"/>
      <c r="M2892" s="43" t="s">
        <v>2</v>
      </c>
      <c r="N2892" s="43" t="s">
        <v>5</v>
      </c>
      <c r="O2892" s="13" t="s">
        <v>5916</v>
      </c>
      <c r="P2892" s="11">
        <v>51751008.280000001</v>
      </c>
      <c r="Q2892" s="41" t="s">
        <v>6281</v>
      </c>
      <c r="R2892" s="43" t="s">
        <v>4377</v>
      </c>
      <c r="S2892" s="43">
        <f t="shared" si="91"/>
        <v>5.4669866999999996</v>
      </c>
      <c r="T2892" s="11">
        <v>2829220.7399999998</v>
      </c>
      <c r="U2892" s="9">
        <f t="shared" ref="U2892:U2955" si="92">T2892+BW2892+CA2892+DF2892+CF2892+BY2892+CC2892</f>
        <v>2953600.69</v>
      </c>
      <c r="V2892" s="41"/>
      <c r="W2892" s="41"/>
      <c r="X2892" s="41"/>
      <c r="Y2892" s="41"/>
      <c r="Z2892" s="41"/>
      <c r="AA2892" s="41"/>
      <c r="AB2892" s="41"/>
      <c r="AC2892" s="41"/>
      <c r="AD2892" s="41"/>
      <c r="AE2892" s="41"/>
      <c r="AF2892" s="41"/>
      <c r="AG2892" s="41"/>
      <c r="AH2892" s="41"/>
      <c r="AI2892" s="41"/>
      <c r="AJ2892" s="41"/>
      <c r="AK2892" s="41"/>
      <c r="AL2892" s="41"/>
      <c r="AM2892" s="41"/>
      <c r="AN2892" s="41"/>
      <c r="AO2892" s="41"/>
      <c r="AP2892" s="41"/>
      <c r="AQ2892" s="41"/>
      <c r="AR2892" s="41"/>
      <c r="AS2892" s="41"/>
      <c r="AT2892" s="41"/>
      <c r="AU2892" s="41"/>
      <c r="AV2892" s="41"/>
      <c r="AW2892" s="41"/>
      <c r="AX2892" s="41"/>
      <c r="AY2892" s="41"/>
      <c r="AZ2892" s="41"/>
      <c r="BA2892" s="41"/>
      <c r="BB2892" s="41"/>
      <c r="BC2892" s="41"/>
      <c r="BD2892" s="41"/>
      <c r="BE2892" s="41"/>
      <c r="BF2892" s="41"/>
      <c r="BG2892" s="41"/>
      <c r="BH2892" s="41"/>
      <c r="BI2892" s="41"/>
      <c r="BJ2892" s="41"/>
      <c r="BK2892" s="12"/>
      <c r="BL2892" s="41"/>
      <c r="BM2892" s="41"/>
      <c r="BN2892" s="41"/>
      <c r="BO2892" s="41"/>
      <c r="BP2892" s="41"/>
      <c r="BQ2892" s="41"/>
      <c r="BR2892" s="41"/>
      <c r="BS2892" s="41"/>
      <c r="BT2892" s="11"/>
      <c r="BU2892" s="41"/>
      <c r="BV2892" s="41"/>
      <c r="BW2892" s="11"/>
      <c r="BX2892" s="41"/>
      <c r="BY2892" s="41"/>
      <c r="BZ2892" s="41"/>
      <c r="CA2892" s="43">
        <v>124379.95</v>
      </c>
      <c r="CB2892" s="41"/>
      <c r="CC2892" s="41"/>
      <c r="CD2892" s="41"/>
      <c r="CE2892" s="11"/>
      <c r="CF2892" s="11"/>
      <c r="CG2892" s="41"/>
      <c r="CH2892" s="41"/>
      <c r="CI2892" s="11">
        <v>9378.3700000000008</v>
      </c>
      <c r="CJ2892" s="11">
        <v>682.87</v>
      </c>
      <c r="CK2892" s="41"/>
      <c r="CL2892" s="41"/>
      <c r="CM2892" s="43">
        <v>298756.36</v>
      </c>
      <c r="CN2892" s="11"/>
      <c r="CO2892" s="41"/>
      <c r="CP2892" s="41"/>
      <c r="CQ2892" s="41"/>
      <c r="CR2892" s="43">
        <v>1830228.18</v>
      </c>
      <c r="CS2892" s="41"/>
      <c r="CT2892" s="31">
        <v>688720.65</v>
      </c>
      <c r="CU2892" s="11"/>
      <c r="CV2892" s="43"/>
      <c r="CW2892" s="41"/>
      <c r="DA2892" s="41"/>
      <c r="DB2892" s="107"/>
      <c r="DE2892" s="41"/>
      <c r="DF2892" s="11"/>
      <c r="DG2892" s="41"/>
      <c r="DH2892" s="41"/>
      <c r="DI2892" s="41"/>
      <c r="DJ2892" s="41"/>
      <c r="DK2892" s="11"/>
      <c r="DL2892" s="41"/>
      <c r="DM2892" s="41"/>
      <c r="DN2892" s="41"/>
      <c r="DO2892" s="41"/>
      <c r="DP2892" s="11"/>
      <c r="DQ2892" s="41"/>
      <c r="DR2892" s="11"/>
      <c r="DS2892" s="41"/>
      <c r="DT2892" s="41"/>
      <c r="DU2892" s="41"/>
      <c r="DV2892" s="25"/>
      <c r="DW2892" s="41"/>
      <c r="DX2892" s="41"/>
      <c r="DY2892" s="41"/>
      <c r="DZ2892" s="11">
        <v>1454.2</v>
      </c>
      <c r="EA2892" s="41"/>
      <c r="EB2892" s="11"/>
      <c r="EC2892" s="41"/>
      <c r="ED2892" s="11">
        <v>0.11</v>
      </c>
      <c r="EE2892" s="41"/>
      <c r="EF2892" s="41"/>
      <c r="EG2892" s="43"/>
      <c r="EH2892" s="41"/>
      <c r="EI2892" s="41"/>
      <c r="EJ2892" s="41"/>
    </row>
    <row r="2893" spans="1:140">
      <c r="B2893" s="41" t="s">
        <v>6278</v>
      </c>
      <c r="C2893" s="41" t="s">
        <v>6279</v>
      </c>
      <c r="D2893" s="43" t="s">
        <v>6299</v>
      </c>
      <c r="E2893" s="43" t="s">
        <v>149</v>
      </c>
      <c r="F2893" s="43" t="s">
        <v>1787</v>
      </c>
      <c r="G2893" s="43" t="s">
        <v>1788</v>
      </c>
      <c r="H2893" s="41"/>
      <c r="J2893" s="10">
        <v>42369</v>
      </c>
      <c r="K2893" s="10">
        <v>42370</v>
      </c>
      <c r="M2893" s="43" t="s">
        <v>152</v>
      </c>
      <c r="N2893" s="43" t="s">
        <v>153</v>
      </c>
      <c r="O2893" s="13" t="s">
        <v>1789</v>
      </c>
      <c r="P2893" s="11">
        <v>11339955.689999999</v>
      </c>
      <c r="Q2893" s="41" t="s">
        <v>6281</v>
      </c>
      <c r="R2893" s="43" t="s">
        <v>1790</v>
      </c>
      <c r="S2893" s="43">
        <f t="shared" si="91"/>
        <v>1.1394638000000001</v>
      </c>
      <c r="T2893" s="11">
        <v>129214.69</v>
      </c>
      <c r="U2893" s="9">
        <f t="shared" si="92"/>
        <v>129214.69</v>
      </c>
      <c r="BE2893" s="42"/>
      <c r="BK2893" s="12">
        <v>1376.45</v>
      </c>
      <c r="BS2893" s="11"/>
      <c r="BT2893" s="11">
        <v>30825.45</v>
      </c>
      <c r="BW2893" s="11"/>
      <c r="CA2893" s="43"/>
      <c r="CE2893" s="5"/>
      <c r="CF2893" s="11">
        <v>0</v>
      </c>
      <c r="CI2893" s="11">
        <v>1665.46</v>
      </c>
      <c r="CJ2893" s="11"/>
      <c r="CM2893" s="11"/>
      <c r="CN2893" s="11">
        <v>0</v>
      </c>
      <c r="CR2893" s="43">
        <v>32329.21</v>
      </c>
      <c r="CT2893" s="97">
        <v>33058.82</v>
      </c>
      <c r="CU2893" s="11"/>
      <c r="CV2893" s="43"/>
      <c r="DB2893" s="104">
        <v>3956.54</v>
      </c>
      <c r="DF2893" s="11">
        <v>0</v>
      </c>
      <c r="DK2893" s="11"/>
      <c r="DP2893" s="11"/>
      <c r="DQ2893" s="11"/>
      <c r="DR2893" s="11"/>
      <c r="DV2893" s="24">
        <v>0</v>
      </c>
      <c r="DZ2893" s="11">
        <v>26002.76</v>
      </c>
      <c r="EA2893" s="11"/>
      <c r="EB2893" s="11"/>
      <c r="EC2893" s="11"/>
      <c r="ED2893" s="11">
        <v>0</v>
      </c>
      <c r="EG2893" s="43">
        <v>0</v>
      </c>
    </row>
    <row r="2894" spans="1:140">
      <c r="B2894" s="41" t="s">
        <v>6278</v>
      </c>
      <c r="C2894" s="41" t="s">
        <v>6279</v>
      </c>
      <c r="D2894" s="43" t="s">
        <v>6299</v>
      </c>
      <c r="E2894" s="43" t="s">
        <v>149</v>
      </c>
      <c r="F2894" s="43" t="s">
        <v>1934</v>
      </c>
      <c r="G2894" s="43" t="s">
        <v>1935</v>
      </c>
      <c r="H2894" s="41"/>
      <c r="J2894" s="10">
        <v>42369</v>
      </c>
      <c r="K2894" s="10">
        <v>42398</v>
      </c>
      <c r="M2894" s="43" t="s">
        <v>152</v>
      </c>
      <c r="N2894" s="43" t="s">
        <v>153</v>
      </c>
      <c r="O2894" s="13" t="s">
        <v>1932</v>
      </c>
      <c r="P2894" s="11">
        <v>8433817.7970000003</v>
      </c>
      <c r="Q2894" s="41" t="s">
        <v>6281</v>
      </c>
      <c r="R2894" s="43" t="s">
        <v>1936</v>
      </c>
      <c r="S2894" s="43">
        <f t="shared" si="91"/>
        <v>49.4000001</v>
      </c>
      <c r="T2894" s="11">
        <v>4166306</v>
      </c>
      <c r="U2894" s="9">
        <f t="shared" si="92"/>
        <v>4329152.1900000004</v>
      </c>
      <c r="BE2894" s="42"/>
      <c r="BK2894" s="12">
        <v>15184</v>
      </c>
      <c r="BS2894" s="11">
        <v>0</v>
      </c>
      <c r="BT2894" s="11">
        <v>51029</v>
      </c>
      <c r="BW2894" s="11">
        <v>0</v>
      </c>
      <c r="CA2894" s="43">
        <v>19859.97</v>
      </c>
      <c r="CE2894" s="5"/>
      <c r="CF2894" s="11">
        <v>142986.22</v>
      </c>
      <c r="CI2894" s="11">
        <v>102410</v>
      </c>
      <c r="CJ2894" s="11">
        <v>0</v>
      </c>
      <c r="CM2894" s="11">
        <v>5887</v>
      </c>
      <c r="CN2894" s="11">
        <v>53833</v>
      </c>
      <c r="CR2894" s="43">
        <v>2231</v>
      </c>
      <c r="CT2894" s="97">
        <v>2231</v>
      </c>
      <c r="CU2894" s="11"/>
      <c r="CV2894" s="43"/>
      <c r="DB2894" s="104">
        <v>3910636</v>
      </c>
      <c r="DF2894" s="11"/>
      <c r="DK2894" s="11">
        <v>0</v>
      </c>
      <c r="DP2894" s="11"/>
      <c r="DQ2894" s="11"/>
      <c r="DR2894" s="11"/>
      <c r="DV2894" s="25"/>
      <c r="DZ2894" s="11"/>
      <c r="EA2894" s="11"/>
      <c r="EB2894" s="11">
        <v>0</v>
      </c>
      <c r="EC2894" s="11"/>
      <c r="ED2894" s="11"/>
      <c r="EG2894" s="43">
        <v>22865</v>
      </c>
    </row>
    <row r="2895" spans="1:140">
      <c r="B2895" s="41" t="s">
        <v>6278</v>
      </c>
      <c r="C2895" s="41" t="s">
        <v>6279</v>
      </c>
      <c r="D2895" s="43" t="s">
        <v>6299</v>
      </c>
      <c r="E2895" s="43" t="s">
        <v>149</v>
      </c>
      <c r="F2895" s="43" t="s">
        <v>1934</v>
      </c>
      <c r="G2895" s="43" t="s">
        <v>1935</v>
      </c>
      <c r="H2895" s="41"/>
      <c r="J2895" s="10">
        <v>42551</v>
      </c>
      <c r="K2895" s="10">
        <v>42552</v>
      </c>
      <c r="M2895" s="43" t="s">
        <v>152</v>
      </c>
      <c r="N2895" s="43" t="s">
        <v>153</v>
      </c>
      <c r="O2895" s="13" t="s">
        <v>1932</v>
      </c>
      <c r="P2895" s="11">
        <v>13980892.57</v>
      </c>
      <c r="Q2895" s="41" t="s">
        <v>6281</v>
      </c>
      <c r="R2895" s="43" t="s">
        <v>3070</v>
      </c>
      <c r="S2895" s="43">
        <f t="shared" si="91"/>
        <v>29.800000100000002</v>
      </c>
      <c r="T2895" s="11">
        <v>4166306</v>
      </c>
      <c r="U2895" s="9">
        <f t="shared" si="92"/>
        <v>4329152.1900000004</v>
      </c>
      <c r="BE2895" s="42"/>
      <c r="BK2895" s="12">
        <v>15184</v>
      </c>
      <c r="BS2895" s="11">
        <v>0</v>
      </c>
      <c r="BT2895" s="11">
        <v>51029</v>
      </c>
      <c r="BW2895" s="11">
        <v>0</v>
      </c>
      <c r="CA2895" s="43">
        <v>19859.97</v>
      </c>
      <c r="CE2895" s="5"/>
      <c r="CF2895" s="11">
        <v>142986.22</v>
      </c>
      <c r="CI2895" s="11">
        <v>102410</v>
      </c>
      <c r="CJ2895" s="11">
        <v>0</v>
      </c>
      <c r="CM2895" s="11">
        <v>5887</v>
      </c>
      <c r="CN2895" s="11">
        <v>53833</v>
      </c>
      <c r="CR2895" s="43">
        <v>2231</v>
      </c>
      <c r="CT2895" s="97">
        <v>2231</v>
      </c>
      <c r="CU2895" s="11"/>
      <c r="CV2895" s="43"/>
      <c r="DB2895" s="105">
        <v>3910636</v>
      </c>
      <c r="DF2895" s="11"/>
      <c r="DK2895" s="11">
        <v>0</v>
      </c>
      <c r="DP2895" s="11"/>
      <c r="DQ2895" s="11"/>
      <c r="DR2895" s="11"/>
      <c r="DV2895" s="56"/>
      <c r="DZ2895" s="11"/>
      <c r="EA2895" s="11"/>
      <c r="EB2895" s="11">
        <v>0</v>
      </c>
      <c r="EC2895" s="11"/>
      <c r="ED2895" s="11"/>
      <c r="EG2895" s="43">
        <v>22865</v>
      </c>
    </row>
    <row r="2896" spans="1:140" ht="23.25">
      <c r="B2896" s="41" t="s">
        <v>6278</v>
      </c>
      <c r="C2896" s="68" t="s">
        <v>6279</v>
      </c>
      <c r="D2896" s="43" t="s">
        <v>6294</v>
      </c>
      <c r="E2896" s="43" t="s">
        <v>149</v>
      </c>
      <c r="F2896" s="43" t="s">
        <v>172</v>
      </c>
      <c r="G2896" s="43" t="s">
        <v>173</v>
      </c>
      <c r="H2896" s="41"/>
      <c r="J2896" s="10">
        <v>42186</v>
      </c>
      <c r="K2896" s="10">
        <v>42186</v>
      </c>
      <c r="M2896" s="43" t="s">
        <v>152</v>
      </c>
      <c r="N2896" s="43" t="s">
        <v>153</v>
      </c>
      <c r="O2896" s="13" t="s">
        <v>174</v>
      </c>
      <c r="P2896" s="11">
        <v>6448909683.9700003</v>
      </c>
      <c r="Q2896" s="41" t="s">
        <v>6281</v>
      </c>
      <c r="R2896" s="43" t="s">
        <v>175</v>
      </c>
      <c r="S2896" s="43">
        <f t="shared" si="91"/>
        <v>0.18226000000000001</v>
      </c>
      <c r="T2896" s="11">
        <v>11753782.789999999</v>
      </c>
      <c r="U2896" s="9">
        <f t="shared" si="92"/>
        <v>11753782.789999999</v>
      </c>
      <c r="BE2896" s="42"/>
      <c r="BK2896" s="12">
        <v>0</v>
      </c>
      <c r="BS2896" s="11"/>
      <c r="BT2896" s="11">
        <v>10999725.029999999</v>
      </c>
      <c r="BW2896" s="11"/>
      <c r="CA2896" s="43">
        <v>0</v>
      </c>
      <c r="CE2896" s="5"/>
      <c r="CF2896" s="11">
        <v>0</v>
      </c>
      <c r="CI2896" s="11">
        <v>754057.73</v>
      </c>
      <c r="CJ2896" s="11">
        <v>0</v>
      </c>
      <c r="CM2896" s="11">
        <v>0.03</v>
      </c>
      <c r="CN2896" s="11">
        <v>0</v>
      </c>
      <c r="CR2896" s="43">
        <v>0</v>
      </c>
      <c r="CT2896" s="97">
        <v>0</v>
      </c>
      <c r="CU2896" s="11"/>
      <c r="CV2896" s="43"/>
      <c r="DB2896" s="104">
        <v>0</v>
      </c>
      <c r="DF2896" s="11">
        <v>0</v>
      </c>
      <c r="DK2896" s="11"/>
      <c r="DP2896" s="11">
        <v>0</v>
      </c>
      <c r="DQ2896" s="11"/>
      <c r="DR2896" s="11">
        <v>0</v>
      </c>
      <c r="DV2896" s="24">
        <v>0</v>
      </c>
      <c r="DZ2896" s="11">
        <v>0</v>
      </c>
      <c r="EA2896" s="11"/>
      <c r="EB2896" s="11"/>
      <c r="EC2896" s="11"/>
      <c r="ED2896" s="11">
        <v>0</v>
      </c>
      <c r="EG2896" s="43">
        <v>0</v>
      </c>
    </row>
    <row r="2897" spans="2:137">
      <c r="B2897" s="41" t="s">
        <v>6278</v>
      </c>
      <c r="C2897" s="68" t="s">
        <v>6279</v>
      </c>
      <c r="D2897" s="43" t="s">
        <v>6294</v>
      </c>
      <c r="E2897" s="43" t="s">
        <v>149</v>
      </c>
      <c r="F2897" s="43" t="s">
        <v>172</v>
      </c>
      <c r="G2897" s="43" t="s">
        <v>173</v>
      </c>
      <c r="H2897" s="41"/>
      <c r="J2897" s="10">
        <v>42216</v>
      </c>
      <c r="K2897" s="10">
        <v>42216</v>
      </c>
      <c r="M2897" s="43" t="s">
        <v>152</v>
      </c>
      <c r="N2897" s="43" t="s">
        <v>153</v>
      </c>
      <c r="O2897" s="13" t="s">
        <v>353</v>
      </c>
      <c r="P2897" s="11">
        <v>8442589063.1000004</v>
      </c>
      <c r="Q2897" s="41" t="s">
        <v>6281</v>
      </c>
      <c r="R2897" s="43" t="s">
        <v>354</v>
      </c>
      <c r="S2897" s="43">
        <f t="shared" si="91"/>
        <v>0.13075000000000001</v>
      </c>
      <c r="T2897" s="11">
        <v>11038685.199999999</v>
      </c>
      <c r="U2897" s="9">
        <f t="shared" si="92"/>
        <v>11038685.199999999</v>
      </c>
      <c r="BE2897" s="42"/>
      <c r="BK2897" s="12">
        <v>0</v>
      </c>
      <c r="BS2897" s="11"/>
      <c r="BT2897" s="11">
        <v>10509773.310000001</v>
      </c>
      <c r="BW2897" s="11"/>
      <c r="CA2897" s="43">
        <v>0</v>
      </c>
      <c r="CE2897" s="5"/>
      <c r="CF2897" s="11">
        <v>0</v>
      </c>
      <c r="CI2897" s="11">
        <v>528911.89</v>
      </c>
      <c r="CJ2897" s="11">
        <v>0</v>
      </c>
      <c r="CM2897" s="11">
        <v>0</v>
      </c>
      <c r="CN2897" s="11">
        <v>0</v>
      </c>
      <c r="CR2897" s="43">
        <v>0</v>
      </c>
      <c r="CT2897" s="97">
        <v>0</v>
      </c>
      <c r="CU2897" s="11"/>
      <c r="CV2897" s="43"/>
      <c r="DB2897" s="104">
        <v>0</v>
      </c>
      <c r="DF2897" s="11">
        <v>0</v>
      </c>
      <c r="DK2897" s="11"/>
      <c r="DP2897" s="11">
        <v>0</v>
      </c>
      <c r="DQ2897" s="11"/>
      <c r="DR2897" s="11">
        <v>0</v>
      </c>
      <c r="DV2897" s="24">
        <v>0</v>
      </c>
      <c r="DZ2897" s="11">
        <v>0</v>
      </c>
      <c r="EA2897" s="11"/>
      <c r="EB2897" s="11"/>
      <c r="EC2897" s="11"/>
      <c r="ED2897" s="11">
        <v>0</v>
      </c>
      <c r="EG2897" s="43">
        <v>0</v>
      </c>
    </row>
    <row r="2898" spans="2:137">
      <c r="B2898" s="41" t="s">
        <v>6278</v>
      </c>
      <c r="C2898" s="68" t="s">
        <v>6279</v>
      </c>
      <c r="D2898" s="43" t="s">
        <v>6294</v>
      </c>
      <c r="E2898" s="43" t="s">
        <v>149</v>
      </c>
      <c r="F2898" s="43" t="s">
        <v>172</v>
      </c>
      <c r="G2898" s="43" t="s">
        <v>173</v>
      </c>
      <c r="H2898" s="41"/>
      <c r="J2898" s="10">
        <v>42243</v>
      </c>
      <c r="K2898" s="10">
        <v>42243</v>
      </c>
      <c r="M2898" s="43" t="s">
        <v>152</v>
      </c>
      <c r="N2898" s="43" t="s">
        <v>153</v>
      </c>
      <c r="O2898" s="13" t="s">
        <v>353</v>
      </c>
      <c r="P2898" s="11">
        <v>9016323776.8500004</v>
      </c>
      <c r="Q2898" s="41" t="s">
        <v>6281</v>
      </c>
      <c r="R2898" s="43" t="s">
        <v>516</v>
      </c>
      <c r="S2898" s="43">
        <f t="shared" si="91"/>
        <v>0.12243</v>
      </c>
      <c r="T2898" s="11">
        <v>11038685.199999999</v>
      </c>
      <c r="U2898" s="9">
        <f t="shared" si="92"/>
        <v>11038685.199999999</v>
      </c>
      <c r="BE2898" s="42"/>
      <c r="BK2898" s="12">
        <v>0</v>
      </c>
      <c r="BS2898" s="11"/>
      <c r="BT2898" s="11">
        <v>10509773.310000001</v>
      </c>
      <c r="BW2898" s="11"/>
      <c r="CA2898" s="43">
        <v>0</v>
      </c>
      <c r="CE2898" s="5"/>
      <c r="CF2898" s="11">
        <v>0</v>
      </c>
      <c r="CI2898" s="11">
        <v>528911.89</v>
      </c>
      <c r="CJ2898" s="11">
        <v>0</v>
      </c>
      <c r="CM2898" s="11">
        <v>0</v>
      </c>
      <c r="CN2898" s="11">
        <v>0</v>
      </c>
      <c r="CR2898" s="43">
        <v>0</v>
      </c>
      <c r="CT2898" s="97">
        <v>0</v>
      </c>
      <c r="CU2898" s="11"/>
      <c r="CV2898" s="43"/>
      <c r="DB2898" s="104">
        <v>0</v>
      </c>
      <c r="DF2898" s="11">
        <v>0</v>
      </c>
      <c r="DK2898" s="11"/>
      <c r="DP2898" s="11">
        <v>0</v>
      </c>
      <c r="DQ2898" s="11"/>
      <c r="DR2898" s="11">
        <v>0</v>
      </c>
      <c r="DV2898" s="24">
        <v>0</v>
      </c>
      <c r="DZ2898" s="11">
        <v>0</v>
      </c>
      <c r="EA2898" s="11"/>
      <c r="EB2898" s="11"/>
      <c r="EC2898" s="11"/>
      <c r="ED2898" s="11">
        <v>0</v>
      </c>
      <c r="EG2898" s="43">
        <v>0</v>
      </c>
    </row>
    <row r="2899" spans="2:137">
      <c r="B2899" s="41" t="s">
        <v>6278</v>
      </c>
      <c r="C2899" s="68" t="s">
        <v>6279</v>
      </c>
      <c r="D2899" s="43" t="s">
        <v>6294</v>
      </c>
      <c r="E2899" s="43" t="s">
        <v>149</v>
      </c>
      <c r="F2899" s="43" t="s">
        <v>172</v>
      </c>
      <c r="G2899" s="43" t="s">
        <v>173</v>
      </c>
      <c r="H2899" s="41"/>
      <c r="J2899" s="10">
        <v>42270</v>
      </c>
      <c r="K2899" s="10">
        <v>42270</v>
      </c>
      <c r="M2899" s="43" t="s">
        <v>152</v>
      </c>
      <c r="N2899" s="43" t="s">
        <v>153</v>
      </c>
      <c r="O2899" s="13" t="s">
        <v>353</v>
      </c>
      <c r="P2899" s="11">
        <v>27398076942.169998</v>
      </c>
      <c r="Q2899" s="41" t="s">
        <v>6281</v>
      </c>
      <c r="R2899" s="43" t="s">
        <v>605</v>
      </c>
      <c r="S2899" s="43">
        <f t="shared" si="91"/>
        <v>4.0289999999999999E-2</v>
      </c>
      <c r="T2899" s="11">
        <v>11038685.199999999</v>
      </c>
      <c r="U2899" s="9">
        <f t="shared" si="92"/>
        <v>11038685.199999999</v>
      </c>
      <c r="BE2899" s="42"/>
      <c r="BK2899" s="12">
        <v>0</v>
      </c>
      <c r="BS2899" s="11"/>
      <c r="BT2899" s="11">
        <v>10509773.310000001</v>
      </c>
      <c r="BW2899" s="11"/>
      <c r="CA2899" s="43">
        <v>0</v>
      </c>
      <c r="CE2899" s="5"/>
      <c r="CF2899" s="11">
        <v>0</v>
      </c>
      <c r="CI2899" s="11">
        <v>528911.89</v>
      </c>
      <c r="CJ2899" s="11">
        <v>0</v>
      </c>
      <c r="CM2899" s="11">
        <v>0</v>
      </c>
      <c r="CN2899" s="11">
        <v>0</v>
      </c>
      <c r="CR2899" s="43">
        <v>0</v>
      </c>
      <c r="CT2899" s="98">
        <v>0</v>
      </c>
      <c r="CU2899" s="11"/>
      <c r="CV2899" s="43"/>
      <c r="DB2899" s="105">
        <v>0</v>
      </c>
      <c r="DF2899" s="11">
        <v>0</v>
      </c>
      <c r="DK2899" s="11"/>
      <c r="DP2899" s="11">
        <v>0</v>
      </c>
      <c r="DQ2899" s="11"/>
      <c r="DR2899" s="11">
        <v>0</v>
      </c>
      <c r="DV2899" s="55">
        <v>0</v>
      </c>
      <c r="DZ2899" s="11">
        <v>0</v>
      </c>
      <c r="EA2899" s="11"/>
      <c r="EB2899" s="11"/>
      <c r="EC2899" s="11"/>
      <c r="ED2899" s="11">
        <v>0</v>
      </c>
      <c r="EG2899" s="43">
        <v>0</v>
      </c>
    </row>
    <row r="2900" spans="2:137">
      <c r="B2900" s="41" t="s">
        <v>6278</v>
      </c>
      <c r="C2900" s="68" t="s">
        <v>6279</v>
      </c>
      <c r="D2900" s="43" t="s">
        <v>6294</v>
      </c>
      <c r="E2900" s="43" t="s">
        <v>149</v>
      </c>
      <c r="F2900" s="43" t="s">
        <v>172</v>
      </c>
      <c r="G2900" s="43" t="s">
        <v>173</v>
      </c>
      <c r="H2900" s="41"/>
      <c r="J2900" s="10">
        <v>42305</v>
      </c>
      <c r="K2900" s="10">
        <v>42305</v>
      </c>
      <c r="M2900" s="43" t="s">
        <v>152</v>
      </c>
      <c r="N2900" s="43" t="s">
        <v>153</v>
      </c>
      <c r="O2900" s="13" t="s">
        <v>353</v>
      </c>
      <c r="P2900" s="11">
        <v>7326885171.9099998</v>
      </c>
      <c r="Q2900" s="41" t="s">
        <v>6281</v>
      </c>
      <c r="R2900" s="43" t="s">
        <v>1248</v>
      </c>
      <c r="S2900" s="43">
        <f t="shared" si="91"/>
        <v>0.15066000000000002</v>
      </c>
      <c r="T2900" s="11">
        <v>11038685.199999999</v>
      </c>
      <c r="U2900" s="9">
        <f t="shared" si="92"/>
        <v>11038685.199999999</v>
      </c>
      <c r="BE2900" s="42"/>
      <c r="BK2900" s="12">
        <v>0</v>
      </c>
      <c r="BS2900" s="11"/>
      <c r="BT2900" s="11">
        <v>10509773.310000001</v>
      </c>
      <c r="BW2900" s="11"/>
      <c r="CA2900" s="43">
        <v>0</v>
      </c>
      <c r="CE2900" s="5"/>
      <c r="CF2900" s="11">
        <v>0</v>
      </c>
      <c r="CI2900" s="11">
        <v>528911.89</v>
      </c>
      <c r="CJ2900" s="11">
        <v>0</v>
      </c>
      <c r="CM2900" s="11">
        <v>0</v>
      </c>
      <c r="CN2900" s="11">
        <v>0</v>
      </c>
      <c r="CR2900" s="43">
        <v>0</v>
      </c>
      <c r="CT2900" s="97">
        <v>0</v>
      </c>
      <c r="CU2900" s="11"/>
      <c r="CV2900" s="43"/>
      <c r="DB2900" s="106">
        <v>0</v>
      </c>
      <c r="DF2900" s="11">
        <v>0</v>
      </c>
      <c r="DK2900" s="11"/>
      <c r="DP2900" s="11">
        <v>0</v>
      </c>
      <c r="DQ2900" s="11"/>
      <c r="DR2900" s="11">
        <v>0</v>
      </c>
      <c r="DV2900" s="23">
        <v>0</v>
      </c>
      <c r="DZ2900" s="11">
        <v>0</v>
      </c>
      <c r="EA2900" s="11"/>
      <c r="EB2900" s="11"/>
      <c r="EC2900" s="11"/>
      <c r="ED2900" s="11">
        <v>0</v>
      </c>
      <c r="EG2900" s="43">
        <v>0</v>
      </c>
    </row>
    <row r="2901" spans="2:137">
      <c r="B2901" s="41" t="s">
        <v>6278</v>
      </c>
      <c r="C2901" s="68" t="s">
        <v>6279</v>
      </c>
      <c r="D2901" s="43" t="s">
        <v>6294</v>
      </c>
      <c r="E2901" s="43" t="s">
        <v>149</v>
      </c>
      <c r="F2901" s="43" t="s">
        <v>172</v>
      </c>
      <c r="G2901" s="43" t="s">
        <v>173</v>
      </c>
      <c r="H2901" s="41"/>
      <c r="J2901" s="10">
        <v>42333</v>
      </c>
      <c r="K2901" s="10">
        <v>42333</v>
      </c>
      <c r="M2901" s="43" t="s">
        <v>152</v>
      </c>
      <c r="N2901" s="43" t="s">
        <v>153</v>
      </c>
      <c r="O2901" s="13" t="s">
        <v>353</v>
      </c>
      <c r="P2901" s="11">
        <v>5131408144.29</v>
      </c>
      <c r="Q2901" s="41" t="s">
        <v>6281</v>
      </c>
      <c r="R2901" s="43" t="s">
        <v>1330</v>
      </c>
      <c r="S2901" s="43">
        <f t="shared" si="91"/>
        <v>0.21511999999999998</v>
      </c>
      <c r="T2901" s="11">
        <v>11038685.199999999</v>
      </c>
      <c r="U2901" s="9">
        <f t="shared" si="92"/>
        <v>11038685.199999999</v>
      </c>
      <c r="BE2901" s="42"/>
      <c r="BK2901" s="12">
        <v>0</v>
      </c>
      <c r="BS2901" s="11"/>
      <c r="BT2901" s="11">
        <v>10509773.310000001</v>
      </c>
      <c r="BW2901" s="11"/>
      <c r="CA2901" s="43">
        <v>0</v>
      </c>
      <c r="CE2901" s="5"/>
      <c r="CF2901" s="11">
        <v>0</v>
      </c>
      <c r="CI2901" s="11">
        <v>528911.89</v>
      </c>
      <c r="CJ2901" s="11">
        <v>0</v>
      </c>
      <c r="CM2901" s="11">
        <v>0</v>
      </c>
      <c r="CN2901" s="11">
        <v>0</v>
      </c>
      <c r="CR2901" s="43">
        <v>0</v>
      </c>
      <c r="CT2901" s="97">
        <v>0</v>
      </c>
      <c r="CU2901" s="11"/>
      <c r="CV2901" s="43"/>
      <c r="DB2901" s="104">
        <v>0</v>
      </c>
      <c r="DF2901" s="11">
        <v>0</v>
      </c>
      <c r="DK2901" s="11"/>
      <c r="DP2901" s="11">
        <v>0</v>
      </c>
      <c r="DQ2901" s="11"/>
      <c r="DR2901" s="11">
        <v>0</v>
      </c>
      <c r="DV2901" s="24">
        <v>0</v>
      </c>
      <c r="DZ2901" s="11">
        <v>0</v>
      </c>
      <c r="EA2901" s="11"/>
      <c r="EB2901" s="11"/>
      <c r="EC2901" s="11"/>
      <c r="ED2901" s="11">
        <v>0</v>
      </c>
      <c r="EG2901" s="43">
        <v>0</v>
      </c>
    </row>
    <row r="2902" spans="2:137">
      <c r="B2902" s="41" t="s">
        <v>6278</v>
      </c>
      <c r="C2902" s="68" t="s">
        <v>6279</v>
      </c>
      <c r="D2902" s="43" t="s">
        <v>6294</v>
      </c>
      <c r="E2902" s="43" t="s">
        <v>149</v>
      </c>
      <c r="F2902" s="43" t="s">
        <v>172</v>
      </c>
      <c r="G2902" s="43" t="s">
        <v>173</v>
      </c>
      <c r="H2902" s="41"/>
      <c r="J2902" s="10">
        <v>42356</v>
      </c>
      <c r="K2902" s="10">
        <v>42356</v>
      </c>
      <c r="M2902" s="43" t="s">
        <v>152</v>
      </c>
      <c r="N2902" s="43" t="s">
        <v>153</v>
      </c>
      <c r="O2902" s="13" t="s">
        <v>353</v>
      </c>
      <c r="P2902" s="11">
        <v>6926885793.1700001</v>
      </c>
      <c r="Q2902" s="41" t="s">
        <v>6281</v>
      </c>
      <c r="R2902" s="43" t="s">
        <v>1395</v>
      </c>
      <c r="S2902" s="43">
        <f t="shared" si="91"/>
        <v>0.15936</v>
      </c>
      <c r="T2902" s="11">
        <v>11038685.199999999</v>
      </c>
      <c r="U2902" s="9">
        <f t="shared" si="92"/>
        <v>11038685.199999999</v>
      </c>
      <c r="BE2902" s="42"/>
      <c r="BK2902" s="12"/>
      <c r="BS2902" s="11">
        <v>0</v>
      </c>
      <c r="BT2902" s="11">
        <v>10509773.310000001</v>
      </c>
      <c r="BW2902" s="11">
        <v>0</v>
      </c>
      <c r="CA2902" s="43"/>
      <c r="CE2902" s="5"/>
      <c r="CF2902" s="11"/>
      <c r="CI2902" s="11">
        <v>528911.89</v>
      </c>
      <c r="CJ2902" s="11">
        <v>0</v>
      </c>
      <c r="CM2902" s="11"/>
      <c r="CN2902" s="11">
        <v>0</v>
      </c>
      <c r="CR2902" s="43"/>
      <c r="CT2902" s="35"/>
      <c r="CU2902" s="11"/>
      <c r="CV2902" s="43"/>
      <c r="DB2902" s="107"/>
      <c r="DF2902" s="11"/>
      <c r="DK2902" s="11">
        <v>0</v>
      </c>
      <c r="DP2902" s="11">
        <v>0</v>
      </c>
      <c r="DQ2902" s="11"/>
      <c r="DR2902" s="11">
        <v>0</v>
      </c>
      <c r="DV2902" s="25"/>
      <c r="DZ2902" s="11"/>
      <c r="EA2902" s="11"/>
      <c r="EB2902" s="11">
        <v>0</v>
      </c>
      <c r="EC2902" s="11"/>
      <c r="ED2902" s="11"/>
      <c r="EG2902" s="43">
        <v>0</v>
      </c>
    </row>
    <row r="2903" spans="2:137">
      <c r="B2903" s="41" t="s">
        <v>6278</v>
      </c>
      <c r="C2903" s="68" t="s">
        <v>6279</v>
      </c>
      <c r="D2903" s="43" t="s">
        <v>6294</v>
      </c>
      <c r="E2903" s="43" t="s">
        <v>149</v>
      </c>
      <c r="F2903" s="43" t="s">
        <v>172</v>
      </c>
      <c r="G2903" s="43" t="s">
        <v>173</v>
      </c>
      <c r="H2903" s="41"/>
      <c r="J2903" s="10">
        <v>42396</v>
      </c>
      <c r="K2903" s="10">
        <v>42396</v>
      </c>
      <c r="M2903" s="43" t="s">
        <v>152</v>
      </c>
      <c r="N2903" s="43" t="s">
        <v>153</v>
      </c>
      <c r="O2903" s="13" t="s">
        <v>353</v>
      </c>
      <c r="P2903" s="11">
        <v>7322510912.1099997</v>
      </c>
      <c r="Q2903" s="41" t="s">
        <v>6281</v>
      </c>
      <c r="R2903" s="43" t="s">
        <v>2027</v>
      </c>
      <c r="S2903" s="43">
        <f t="shared" si="91"/>
        <v>0.15075</v>
      </c>
      <c r="T2903" s="11">
        <v>11038685.199999999</v>
      </c>
      <c r="U2903" s="9">
        <f t="shared" si="92"/>
        <v>11038685.199999999</v>
      </c>
      <c r="BE2903" s="42"/>
      <c r="BK2903" s="12"/>
      <c r="BS2903" s="11">
        <v>0</v>
      </c>
      <c r="BT2903" s="11">
        <v>10509773.310000001</v>
      </c>
      <c r="BW2903" s="11">
        <v>0</v>
      </c>
      <c r="CA2903" s="43"/>
      <c r="CE2903" s="5"/>
      <c r="CF2903" s="11"/>
      <c r="CI2903" s="11">
        <v>528911.89</v>
      </c>
      <c r="CJ2903" s="11">
        <v>0</v>
      </c>
      <c r="CM2903" s="11">
        <v>0</v>
      </c>
      <c r="CN2903" s="11">
        <v>0</v>
      </c>
      <c r="CR2903" s="43"/>
      <c r="CT2903" s="35"/>
      <c r="CU2903" s="11"/>
      <c r="CV2903" s="43"/>
      <c r="DB2903" s="107"/>
      <c r="DF2903" s="11"/>
      <c r="DK2903" s="11">
        <v>0</v>
      </c>
      <c r="DP2903" s="11">
        <v>0</v>
      </c>
      <c r="DQ2903" s="11"/>
      <c r="DR2903" s="11">
        <v>0</v>
      </c>
      <c r="DV2903" s="25"/>
      <c r="DZ2903" s="11"/>
      <c r="EA2903" s="11"/>
      <c r="EB2903" s="11">
        <v>0</v>
      </c>
      <c r="EC2903" s="11"/>
      <c r="ED2903" s="11"/>
      <c r="EG2903" s="43">
        <v>0</v>
      </c>
    </row>
    <row r="2904" spans="2:137">
      <c r="B2904" s="41" t="s">
        <v>6278</v>
      </c>
      <c r="C2904" s="68" t="s">
        <v>6279</v>
      </c>
      <c r="D2904" s="43" t="s">
        <v>6294</v>
      </c>
      <c r="E2904" s="43" t="s">
        <v>149</v>
      </c>
      <c r="F2904" s="43" t="s">
        <v>172</v>
      </c>
      <c r="G2904" s="43" t="s">
        <v>173</v>
      </c>
      <c r="H2904" s="41"/>
      <c r="J2904" s="10">
        <v>42424</v>
      </c>
      <c r="K2904" s="10">
        <v>42424</v>
      </c>
      <c r="M2904" s="43" t="s">
        <v>152</v>
      </c>
      <c r="N2904" s="43" t="s">
        <v>153</v>
      </c>
      <c r="O2904" s="13" t="s">
        <v>353</v>
      </c>
      <c r="P2904" s="11">
        <v>6793873215.1599998</v>
      </c>
      <c r="Q2904" s="41" t="s">
        <v>6281</v>
      </c>
      <c r="R2904" s="43" t="s">
        <v>2104</v>
      </c>
      <c r="S2904" s="43">
        <f t="shared" si="91"/>
        <v>0.16248000000000001</v>
      </c>
      <c r="T2904" s="11">
        <v>11038685.199999999</v>
      </c>
      <c r="U2904" s="9">
        <f t="shared" si="92"/>
        <v>11038685.199999999</v>
      </c>
      <c r="BE2904" s="42"/>
      <c r="BK2904" s="12">
        <v>0</v>
      </c>
      <c r="BS2904" s="11"/>
      <c r="BT2904" s="11">
        <v>10509773.310000001</v>
      </c>
      <c r="BW2904" s="11"/>
      <c r="CA2904" s="43">
        <v>0</v>
      </c>
      <c r="CE2904" s="5"/>
      <c r="CF2904" s="11">
        <v>0</v>
      </c>
      <c r="CI2904" s="11">
        <v>528911.89</v>
      </c>
      <c r="CJ2904" s="11">
        <v>0</v>
      </c>
      <c r="CM2904" s="11">
        <v>0</v>
      </c>
      <c r="CN2904" s="11">
        <v>0</v>
      </c>
      <c r="CR2904" s="43">
        <v>0</v>
      </c>
      <c r="CT2904" s="97">
        <v>0</v>
      </c>
      <c r="CU2904" s="11"/>
      <c r="CV2904" s="43"/>
      <c r="DB2904" s="104">
        <v>0</v>
      </c>
      <c r="DF2904" s="11">
        <v>0</v>
      </c>
      <c r="DK2904" s="11"/>
      <c r="DP2904" s="11">
        <v>0</v>
      </c>
      <c r="DQ2904" s="11"/>
      <c r="DR2904" s="11">
        <v>0</v>
      </c>
      <c r="DV2904" s="24">
        <v>0</v>
      </c>
      <c r="DZ2904" s="11">
        <v>0</v>
      </c>
      <c r="EA2904" s="11"/>
      <c r="EB2904" s="11"/>
      <c r="EC2904" s="11"/>
      <c r="ED2904" s="11">
        <v>0</v>
      </c>
      <c r="EG2904" s="43">
        <v>0</v>
      </c>
    </row>
    <row r="2905" spans="2:137">
      <c r="B2905" s="41" t="s">
        <v>6278</v>
      </c>
      <c r="C2905" s="68" t="s">
        <v>6279</v>
      </c>
      <c r="D2905" s="43" t="s">
        <v>6294</v>
      </c>
      <c r="E2905" s="43" t="s">
        <v>149</v>
      </c>
      <c r="F2905" s="43" t="s">
        <v>172</v>
      </c>
      <c r="G2905" s="43" t="s">
        <v>173</v>
      </c>
      <c r="H2905" s="41"/>
      <c r="J2905" s="10">
        <v>42450</v>
      </c>
      <c r="K2905" s="10">
        <v>42450</v>
      </c>
      <c r="M2905" s="43" t="s">
        <v>152</v>
      </c>
      <c r="N2905" s="43" t="s">
        <v>153</v>
      </c>
      <c r="O2905" s="13" t="s">
        <v>353</v>
      </c>
      <c r="P2905" s="11">
        <v>8469737567.9899998</v>
      </c>
      <c r="Q2905" s="41" t="s">
        <v>6281</v>
      </c>
      <c r="R2905" s="43" t="s">
        <v>2165</v>
      </c>
      <c r="S2905" s="43">
        <f t="shared" si="91"/>
        <v>0.1303309</v>
      </c>
      <c r="T2905" s="11">
        <v>11038685.199999999</v>
      </c>
      <c r="U2905" s="9">
        <f t="shared" si="92"/>
        <v>11038685.199999999</v>
      </c>
      <c r="BE2905" s="42"/>
      <c r="BK2905" s="12">
        <v>0</v>
      </c>
      <c r="BS2905" s="11"/>
      <c r="BT2905" s="11">
        <v>10509773.310000001</v>
      </c>
      <c r="BW2905" s="11"/>
      <c r="CA2905" s="43">
        <v>0</v>
      </c>
      <c r="CE2905" s="5"/>
      <c r="CF2905" s="11">
        <v>0</v>
      </c>
      <c r="CI2905" s="11">
        <v>528911.89</v>
      </c>
      <c r="CJ2905" s="11">
        <v>0</v>
      </c>
      <c r="CM2905" s="11">
        <v>0</v>
      </c>
      <c r="CN2905" s="11">
        <v>0</v>
      </c>
      <c r="CR2905" s="43">
        <v>0</v>
      </c>
      <c r="CT2905" s="97">
        <v>0</v>
      </c>
      <c r="CU2905" s="11"/>
      <c r="CV2905" s="43"/>
      <c r="DB2905" s="104">
        <v>0</v>
      </c>
      <c r="DF2905" s="11">
        <v>0</v>
      </c>
      <c r="DK2905" s="11"/>
      <c r="DP2905" s="11">
        <v>0</v>
      </c>
      <c r="DQ2905" s="11"/>
      <c r="DR2905" s="11">
        <v>0</v>
      </c>
      <c r="DV2905" s="24">
        <v>0</v>
      </c>
      <c r="DZ2905" s="11">
        <v>0</v>
      </c>
      <c r="EA2905" s="11"/>
      <c r="EB2905" s="11"/>
      <c r="EC2905" s="11"/>
      <c r="ED2905" s="11">
        <v>0</v>
      </c>
      <c r="EG2905" s="43">
        <v>0</v>
      </c>
    </row>
    <row r="2906" spans="2:137">
      <c r="B2906" s="41" t="s">
        <v>6278</v>
      </c>
      <c r="C2906" s="68" t="s">
        <v>6279</v>
      </c>
      <c r="D2906" s="43" t="s">
        <v>6294</v>
      </c>
      <c r="E2906" s="43" t="s">
        <v>149</v>
      </c>
      <c r="F2906" s="43" t="s">
        <v>172</v>
      </c>
      <c r="G2906" s="43" t="s">
        <v>173</v>
      </c>
      <c r="H2906" s="41"/>
      <c r="J2906" s="10">
        <v>42487</v>
      </c>
      <c r="K2906" s="10">
        <v>42487</v>
      </c>
      <c r="M2906" s="43" t="s">
        <v>152</v>
      </c>
      <c r="N2906" s="43" t="s">
        <v>153</v>
      </c>
      <c r="O2906" s="13" t="s">
        <v>353</v>
      </c>
      <c r="P2906" s="11">
        <v>5494343337.8100004</v>
      </c>
      <c r="Q2906" s="41" t="s">
        <v>6281</v>
      </c>
      <c r="R2906" s="43" t="s">
        <v>2424</v>
      </c>
      <c r="S2906" s="43">
        <f t="shared" si="91"/>
        <v>0.20091000000000003</v>
      </c>
      <c r="T2906" s="11">
        <v>11038685.199999999</v>
      </c>
      <c r="U2906" s="9">
        <f t="shared" si="92"/>
        <v>11038685.199999999</v>
      </c>
      <c r="BE2906" s="42"/>
      <c r="BK2906" s="12">
        <v>0</v>
      </c>
      <c r="BS2906" s="11"/>
      <c r="BT2906" s="11">
        <v>10509773.310000001</v>
      </c>
      <c r="BW2906" s="11"/>
      <c r="CA2906" s="43">
        <v>0</v>
      </c>
      <c r="CE2906" s="5"/>
      <c r="CF2906" s="11">
        <v>0</v>
      </c>
      <c r="CI2906" s="11">
        <v>528911.89</v>
      </c>
      <c r="CJ2906" s="11">
        <v>0</v>
      </c>
      <c r="CM2906" s="11">
        <v>0</v>
      </c>
      <c r="CN2906" s="11">
        <v>0</v>
      </c>
      <c r="CR2906" s="43">
        <v>0</v>
      </c>
      <c r="CT2906" s="97">
        <v>0</v>
      </c>
      <c r="CU2906" s="11"/>
      <c r="CV2906" s="43"/>
      <c r="DB2906" s="104">
        <v>0</v>
      </c>
      <c r="DF2906" s="11">
        <v>0</v>
      </c>
      <c r="DK2906" s="11"/>
      <c r="DP2906" s="11">
        <v>0</v>
      </c>
      <c r="DQ2906" s="11"/>
      <c r="DR2906" s="11">
        <v>0</v>
      </c>
      <c r="DV2906" s="24">
        <v>0</v>
      </c>
      <c r="DZ2906" s="11">
        <v>0</v>
      </c>
      <c r="EA2906" s="11"/>
      <c r="EB2906" s="11"/>
      <c r="EC2906" s="11"/>
      <c r="ED2906" s="11">
        <v>0</v>
      </c>
      <c r="EG2906" s="43">
        <v>0</v>
      </c>
    </row>
    <row r="2907" spans="2:137">
      <c r="B2907" s="41" t="s">
        <v>6278</v>
      </c>
      <c r="C2907" s="68" t="s">
        <v>6279</v>
      </c>
      <c r="D2907" s="43" t="s">
        <v>6294</v>
      </c>
      <c r="E2907" s="43" t="s">
        <v>149</v>
      </c>
      <c r="F2907" s="43" t="s">
        <v>172</v>
      </c>
      <c r="G2907" s="43" t="s">
        <v>173</v>
      </c>
      <c r="H2907" s="41"/>
      <c r="J2907" s="10">
        <v>42516</v>
      </c>
      <c r="K2907" s="10">
        <v>42516</v>
      </c>
      <c r="M2907" s="43" t="s">
        <v>152</v>
      </c>
      <c r="N2907" s="43" t="s">
        <v>153</v>
      </c>
      <c r="O2907" s="13" t="s">
        <v>353</v>
      </c>
      <c r="P2907" s="11">
        <v>6820318319.4300003</v>
      </c>
      <c r="Q2907" s="41" t="s">
        <v>6281</v>
      </c>
      <c r="R2907" s="43" t="s">
        <v>2548</v>
      </c>
      <c r="S2907" s="43">
        <f t="shared" si="91"/>
        <v>0.16184999999999999</v>
      </c>
      <c r="T2907" s="11">
        <v>11038685.199999999</v>
      </c>
      <c r="U2907" s="9">
        <f t="shared" si="92"/>
        <v>11038685.199999999</v>
      </c>
      <c r="BE2907" s="42"/>
      <c r="BK2907" s="12">
        <v>0</v>
      </c>
      <c r="BS2907" s="11"/>
      <c r="BT2907" s="11">
        <v>10509773.310000001</v>
      </c>
      <c r="BW2907" s="11"/>
      <c r="CA2907" s="43">
        <v>0</v>
      </c>
      <c r="CE2907" s="5"/>
      <c r="CF2907" s="11">
        <v>0</v>
      </c>
      <c r="CI2907" s="11">
        <v>528911.89</v>
      </c>
      <c r="CJ2907" s="11">
        <v>0</v>
      </c>
      <c r="CM2907" s="11">
        <v>0</v>
      </c>
      <c r="CN2907" s="11">
        <v>0</v>
      </c>
      <c r="CR2907" s="43">
        <v>0</v>
      </c>
      <c r="CT2907" s="97">
        <v>0</v>
      </c>
      <c r="CU2907" s="11"/>
      <c r="CV2907" s="43"/>
      <c r="DB2907" s="104">
        <v>0</v>
      </c>
      <c r="DF2907" s="11">
        <v>0</v>
      </c>
      <c r="DK2907" s="11"/>
      <c r="DP2907" s="11">
        <v>0</v>
      </c>
      <c r="DQ2907" s="11"/>
      <c r="DR2907" s="11">
        <v>0</v>
      </c>
      <c r="DV2907" s="24">
        <v>0</v>
      </c>
      <c r="DZ2907" s="11">
        <v>0</v>
      </c>
      <c r="EA2907" s="11"/>
      <c r="EB2907" s="11"/>
      <c r="EC2907" s="11"/>
      <c r="ED2907" s="11">
        <v>0</v>
      </c>
      <c r="EG2907" s="43">
        <v>0</v>
      </c>
    </row>
    <row r="2908" spans="2:137">
      <c r="B2908" s="41" t="s">
        <v>6278</v>
      </c>
      <c r="C2908" s="68" t="s">
        <v>6279</v>
      </c>
      <c r="D2908" s="43" t="s">
        <v>6294</v>
      </c>
      <c r="E2908" s="43" t="s">
        <v>149</v>
      </c>
      <c r="F2908" s="43" t="s">
        <v>172</v>
      </c>
      <c r="G2908" s="43" t="s">
        <v>173</v>
      </c>
      <c r="H2908" s="41"/>
      <c r="J2908" s="10">
        <v>42552</v>
      </c>
      <c r="K2908" s="10">
        <v>42552</v>
      </c>
      <c r="M2908" s="43" t="s">
        <v>152</v>
      </c>
      <c r="N2908" s="43" t="s">
        <v>153</v>
      </c>
      <c r="O2908" s="13" t="s">
        <v>353</v>
      </c>
      <c r="P2908" s="11">
        <v>2557026916.8400002</v>
      </c>
      <c r="Q2908" s="41" t="s">
        <v>6281</v>
      </c>
      <c r="R2908" s="43" t="s">
        <v>3360</v>
      </c>
      <c r="S2908" s="43">
        <f t="shared" si="91"/>
        <v>0.43169999999999997</v>
      </c>
      <c r="T2908" s="11">
        <v>11038685.199999999</v>
      </c>
      <c r="U2908" s="9">
        <f t="shared" si="92"/>
        <v>11038685.199999999</v>
      </c>
      <c r="BE2908" s="42"/>
      <c r="BK2908" s="12">
        <v>0</v>
      </c>
      <c r="BS2908" s="11"/>
      <c r="BT2908" s="11">
        <v>10509773.310000001</v>
      </c>
      <c r="BW2908" s="11"/>
      <c r="CA2908" s="43">
        <v>0</v>
      </c>
      <c r="CE2908" s="5"/>
      <c r="CF2908" s="11">
        <v>0</v>
      </c>
      <c r="CI2908" s="11">
        <v>528911.89</v>
      </c>
      <c r="CJ2908" s="11">
        <v>0</v>
      </c>
      <c r="CM2908" s="11">
        <v>0</v>
      </c>
      <c r="CN2908" s="11">
        <v>0</v>
      </c>
      <c r="CR2908" s="43">
        <v>0</v>
      </c>
      <c r="CT2908" s="97">
        <v>0</v>
      </c>
      <c r="CU2908" s="11"/>
      <c r="CV2908" s="43"/>
      <c r="DB2908" s="104">
        <v>0</v>
      </c>
      <c r="DF2908" s="11">
        <v>0</v>
      </c>
      <c r="DK2908" s="11"/>
      <c r="DP2908" s="11">
        <v>0</v>
      </c>
      <c r="DQ2908" s="11"/>
      <c r="DR2908" s="11">
        <v>0</v>
      </c>
      <c r="DV2908" s="24">
        <v>0</v>
      </c>
      <c r="DZ2908" s="11">
        <v>0</v>
      </c>
      <c r="EA2908" s="11"/>
      <c r="EB2908" s="11"/>
      <c r="EC2908" s="11"/>
      <c r="ED2908" s="11">
        <v>0</v>
      </c>
      <c r="EG2908" s="43">
        <v>0</v>
      </c>
    </row>
    <row r="2909" spans="2:137">
      <c r="B2909" s="41" t="s">
        <v>6278</v>
      </c>
      <c r="C2909" s="68" t="s">
        <v>6279</v>
      </c>
      <c r="D2909" s="43" t="s">
        <v>6294</v>
      </c>
      <c r="E2909" s="43" t="s">
        <v>149</v>
      </c>
      <c r="F2909" s="43" t="s">
        <v>172</v>
      </c>
      <c r="G2909" s="43" t="s">
        <v>173</v>
      </c>
      <c r="H2909" s="41"/>
      <c r="J2909" s="10">
        <v>42577</v>
      </c>
      <c r="K2909" s="10">
        <v>42577</v>
      </c>
      <c r="M2909" s="43" t="s">
        <v>2</v>
      </c>
      <c r="N2909" s="43" t="s">
        <v>5</v>
      </c>
      <c r="O2909" s="13" t="s">
        <v>353</v>
      </c>
      <c r="P2909" s="11">
        <v>6896592027.9899998</v>
      </c>
      <c r="Q2909" s="41" t="s">
        <v>6281</v>
      </c>
      <c r="R2909" s="43" t="s">
        <v>3519</v>
      </c>
      <c r="S2909" s="43">
        <f t="shared" si="91"/>
        <v>0.16006000000000001</v>
      </c>
      <c r="T2909" s="11">
        <v>11038685.199999999</v>
      </c>
      <c r="U2909" s="9">
        <f t="shared" si="92"/>
        <v>11038685.199999999</v>
      </c>
      <c r="BE2909" s="42"/>
      <c r="BK2909" s="12">
        <v>0</v>
      </c>
      <c r="BS2909" s="11"/>
      <c r="BT2909" s="11">
        <v>10509773.310000001</v>
      </c>
      <c r="BW2909" s="11"/>
      <c r="CA2909" s="43">
        <v>0</v>
      </c>
      <c r="CE2909" s="5"/>
      <c r="CF2909" s="11">
        <v>0</v>
      </c>
      <c r="CI2909" s="11">
        <v>528911.89</v>
      </c>
      <c r="CJ2909" s="11">
        <v>0</v>
      </c>
      <c r="CM2909" s="11">
        <v>0</v>
      </c>
      <c r="CN2909" s="11">
        <v>0</v>
      </c>
      <c r="CR2909" s="43">
        <v>0</v>
      </c>
      <c r="CT2909" s="98">
        <v>0</v>
      </c>
      <c r="CU2909" s="11"/>
      <c r="CV2909" s="43"/>
      <c r="DB2909" s="105">
        <v>0</v>
      </c>
      <c r="DF2909" s="63">
        <v>0</v>
      </c>
      <c r="DK2909" s="11"/>
      <c r="DP2909" s="11">
        <v>0</v>
      </c>
      <c r="DQ2909" s="11"/>
      <c r="DR2909" s="11">
        <v>0</v>
      </c>
      <c r="DV2909" s="55">
        <v>0</v>
      </c>
      <c r="DZ2909" s="11">
        <v>0</v>
      </c>
      <c r="EA2909" s="11"/>
      <c r="EB2909" s="11"/>
      <c r="EC2909" s="11"/>
      <c r="ED2909" s="11">
        <v>0</v>
      </c>
      <c r="EG2909" s="43">
        <v>0</v>
      </c>
    </row>
    <row r="2910" spans="2:137">
      <c r="B2910" s="41" t="s">
        <v>6278</v>
      </c>
      <c r="C2910" s="68" t="s">
        <v>6279</v>
      </c>
      <c r="D2910" s="43" t="s">
        <v>6294</v>
      </c>
      <c r="E2910" s="43" t="s">
        <v>149</v>
      </c>
      <c r="F2910" s="43" t="s">
        <v>172</v>
      </c>
      <c r="G2910" s="43" t="s">
        <v>173</v>
      </c>
      <c r="H2910" s="41"/>
      <c r="J2910" s="10">
        <v>42607</v>
      </c>
      <c r="K2910" s="10">
        <v>42607</v>
      </c>
      <c r="M2910" s="43" t="s">
        <v>2</v>
      </c>
      <c r="N2910" s="43" t="s">
        <v>5</v>
      </c>
      <c r="O2910" s="13" t="s">
        <v>3663</v>
      </c>
      <c r="P2910" s="11">
        <v>7127250258.2600002</v>
      </c>
      <c r="Q2910" s="41" t="s">
        <v>6281</v>
      </c>
      <c r="R2910" s="43" t="s">
        <v>3664</v>
      </c>
      <c r="S2910" s="43">
        <f t="shared" si="91"/>
        <v>0.15487999999999999</v>
      </c>
      <c r="T2910" s="11">
        <v>11038685.199999999</v>
      </c>
      <c r="U2910" s="9">
        <f t="shared" si="92"/>
        <v>11038685.199999999</v>
      </c>
      <c r="BE2910" s="42"/>
      <c r="BK2910" s="12">
        <v>0</v>
      </c>
      <c r="BS2910" s="11"/>
      <c r="BT2910" s="11">
        <v>10509773.310000001</v>
      </c>
      <c r="BW2910" s="11"/>
      <c r="CA2910" s="43">
        <v>0</v>
      </c>
      <c r="CE2910" s="5"/>
      <c r="CF2910" s="11">
        <v>0</v>
      </c>
      <c r="CI2910" s="11">
        <v>528911.89</v>
      </c>
      <c r="CJ2910" s="11">
        <v>0</v>
      </c>
      <c r="CM2910" s="11">
        <v>0</v>
      </c>
      <c r="CN2910" s="11">
        <v>0</v>
      </c>
      <c r="CR2910" s="43">
        <v>0</v>
      </c>
      <c r="CT2910" s="98">
        <v>0</v>
      </c>
      <c r="CU2910" s="11"/>
      <c r="CV2910" s="43"/>
      <c r="DB2910" s="105">
        <v>0</v>
      </c>
      <c r="DF2910" s="63">
        <v>0</v>
      </c>
      <c r="DK2910" s="11"/>
      <c r="DP2910" s="11">
        <v>0</v>
      </c>
      <c r="DQ2910" s="11"/>
      <c r="DR2910" s="11">
        <v>0</v>
      </c>
      <c r="DV2910" s="55">
        <v>0</v>
      </c>
      <c r="DZ2910" s="11">
        <v>0</v>
      </c>
      <c r="EA2910" s="11"/>
      <c r="EB2910" s="11"/>
      <c r="EC2910" s="11"/>
      <c r="ED2910" s="11">
        <v>0</v>
      </c>
      <c r="EG2910" s="43">
        <v>0</v>
      </c>
    </row>
    <row r="2911" spans="2:137">
      <c r="B2911" s="41" t="s">
        <v>6278</v>
      </c>
      <c r="C2911" s="68" t="s">
        <v>6279</v>
      </c>
      <c r="D2911" s="43" t="s">
        <v>6294</v>
      </c>
      <c r="E2911" s="43" t="s">
        <v>149</v>
      </c>
      <c r="F2911" s="43" t="s">
        <v>172</v>
      </c>
      <c r="G2911" s="43" t="s">
        <v>173</v>
      </c>
      <c r="H2911" s="41"/>
      <c r="J2911" s="10">
        <v>42640</v>
      </c>
      <c r="K2911" s="10">
        <v>42640</v>
      </c>
      <c r="M2911" s="43" t="s">
        <v>2</v>
      </c>
      <c r="N2911" s="43" t="s">
        <v>5</v>
      </c>
      <c r="O2911" s="13" t="s">
        <v>3741</v>
      </c>
      <c r="P2911" s="11">
        <v>8360106937.2917299</v>
      </c>
      <c r="Q2911" s="41" t="s">
        <v>6281</v>
      </c>
      <c r="R2911" s="43" t="s">
        <v>3742</v>
      </c>
      <c r="S2911" s="43">
        <f t="shared" si="91"/>
        <v>0.13203999999999999</v>
      </c>
      <c r="T2911" s="11">
        <v>11038685.199999999</v>
      </c>
      <c r="U2911" s="9">
        <f t="shared" si="92"/>
        <v>11038685.199999999</v>
      </c>
      <c r="BE2911" s="42"/>
      <c r="BK2911" s="12">
        <v>0</v>
      </c>
      <c r="BS2911" s="11"/>
      <c r="BT2911" s="11">
        <v>10509773.310000001</v>
      </c>
      <c r="BW2911" s="11"/>
      <c r="CA2911" s="43">
        <v>0</v>
      </c>
      <c r="CE2911" s="5"/>
      <c r="CF2911" s="11">
        <v>0</v>
      </c>
      <c r="CI2911" s="11">
        <v>528911.89</v>
      </c>
      <c r="CJ2911" s="11">
        <v>0</v>
      </c>
      <c r="CM2911" s="11">
        <v>0</v>
      </c>
      <c r="CN2911" s="11">
        <v>0</v>
      </c>
      <c r="CR2911" s="43">
        <v>0</v>
      </c>
      <c r="CT2911" s="97">
        <v>0</v>
      </c>
      <c r="CU2911" s="11"/>
      <c r="CV2911" s="43"/>
      <c r="DB2911" s="104">
        <v>0</v>
      </c>
      <c r="DF2911" s="11">
        <v>0</v>
      </c>
      <c r="DK2911" s="11"/>
      <c r="DP2911" s="11">
        <v>0</v>
      </c>
      <c r="DQ2911" s="11"/>
      <c r="DR2911" s="11">
        <v>0</v>
      </c>
      <c r="DV2911" s="24">
        <v>0</v>
      </c>
      <c r="DZ2911" s="11">
        <v>0</v>
      </c>
      <c r="EA2911" s="11"/>
      <c r="EB2911" s="11"/>
      <c r="EC2911" s="11"/>
      <c r="ED2911" s="11">
        <v>0</v>
      </c>
      <c r="EG2911" s="43">
        <v>0</v>
      </c>
    </row>
    <row r="2912" spans="2:137">
      <c r="B2912" s="41" t="s">
        <v>6278</v>
      </c>
      <c r="C2912" s="68" t="s">
        <v>6279</v>
      </c>
      <c r="D2912" s="43" t="s">
        <v>6294</v>
      </c>
      <c r="E2912" s="43" t="s">
        <v>149</v>
      </c>
      <c r="F2912" s="43" t="s">
        <v>172</v>
      </c>
      <c r="G2912" s="43" t="s">
        <v>173</v>
      </c>
      <c r="H2912" s="41"/>
      <c r="J2912" s="10">
        <v>42669</v>
      </c>
      <c r="K2912" s="10">
        <v>42669</v>
      </c>
      <c r="M2912" s="43" t="s">
        <v>2</v>
      </c>
      <c r="N2912" s="43" t="s">
        <v>5</v>
      </c>
      <c r="O2912" s="13" t="s">
        <v>4061</v>
      </c>
      <c r="P2912" s="11">
        <v>6689301418.0099401</v>
      </c>
      <c r="Q2912" s="41" t="s">
        <v>6281</v>
      </c>
      <c r="R2912" s="43" t="s">
        <v>4094</v>
      </c>
      <c r="S2912" s="43">
        <f t="shared" si="91"/>
        <v>0.16502</v>
      </c>
      <c r="T2912" s="11">
        <v>11038685.199999999</v>
      </c>
      <c r="U2912" s="9">
        <f t="shared" si="92"/>
        <v>11038685.199999999</v>
      </c>
      <c r="BE2912" s="42"/>
      <c r="BK2912" s="12">
        <v>0</v>
      </c>
      <c r="BS2912" s="11"/>
      <c r="BT2912" s="11">
        <v>10509773.310000001</v>
      </c>
      <c r="BW2912" s="11"/>
      <c r="CA2912" s="43">
        <v>0</v>
      </c>
      <c r="CE2912" s="5"/>
      <c r="CF2912" s="11">
        <v>0</v>
      </c>
      <c r="CI2912" s="11">
        <v>528911.89</v>
      </c>
      <c r="CJ2912" s="11">
        <v>0</v>
      </c>
      <c r="CM2912" s="11">
        <v>0</v>
      </c>
      <c r="CN2912" s="11">
        <v>0</v>
      </c>
      <c r="CR2912" s="43">
        <v>0</v>
      </c>
      <c r="CT2912" s="97">
        <v>0</v>
      </c>
      <c r="CU2912" s="11"/>
      <c r="CV2912" s="43"/>
      <c r="DB2912" s="104">
        <v>0</v>
      </c>
      <c r="DF2912" s="15">
        <v>0</v>
      </c>
      <c r="DK2912" s="11"/>
      <c r="DP2912" s="11">
        <v>0</v>
      </c>
      <c r="DQ2912" s="11"/>
      <c r="DR2912" s="11">
        <v>0</v>
      </c>
      <c r="DV2912" s="24">
        <v>0</v>
      </c>
      <c r="DZ2912" s="11">
        <v>0</v>
      </c>
      <c r="EA2912" s="11"/>
      <c r="EB2912" s="11"/>
      <c r="EC2912" s="11"/>
      <c r="ED2912" s="11">
        <v>0</v>
      </c>
      <c r="EG2912" s="43">
        <v>0</v>
      </c>
    </row>
    <row r="2913" spans="1:140">
      <c r="B2913" s="41" t="s">
        <v>6278</v>
      </c>
      <c r="C2913" s="68" t="s">
        <v>6279</v>
      </c>
      <c r="D2913" s="43" t="s">
        <v>6294</v>
      </c>
      <c r="E2913" s="43" t="s">
        <v>149</v>
      </c>
      <c r="F2913" s="43" t="s">
        <v>172</v>
      </c>
      <c r="G2913" s="43" t="s">
        <v>173</v>
      </c>
      <c r="H2913" s="41"/>
      <c r="J2913" s="10">
        <v>42698</v>
      </c>
      <c r="K2913" s="10">
        <v>42698</v>
      </c>
      <c r="M2913" s="43" t="s">
        <v>2</v>
      </c>
      <c r="N2913" s="43" t="s">
        <v>5</v>
      </c>
      <c r="O2913" s="13" t="s">
        <v>4161</v>
      </c>
      <c r="P2913" s="11">
        <v>7777555978.29916</v>
      </c>
      <c r="Q2913" s="41" t="s">
        <v>6281</v>
      </c>
      <c r="R2913" s="43" t="s">
        <v>4162</v>
      </c>
      <c r="S2913" s="43">
        <f t="shared" si="91"/>
        <v>0.14193</v>
      </c>
      <c r="T2913" s="11">
        <v>11038685.199999999</v>
      </c>
      <c r="U2913" s="9">
        <f t="shared" si="92"/>
        <v>11038685.199999999</v>
      </c>
      <c r="BE2913" s="42"/>
      <c r="BK2913" s="12">
        <v>0</v>
      </c>
      <c r="BS2913" s="11"/>
      <c r="BT2913" s="11">
        <v>10509773.310000001</v>
      </c>
      <c r="BW2913" s="11"/>
      <c r="CA2913" s="43">
        <v>0</v>
      </c>
      <c r="CF2913" s="11">
        <v>0</v>
      </c>
      <c r="CI2913" s="11">
        <v>528911.89</v>
      </c>
      <c r="CJ2913" s="11">
        <v>0</v>
      </c>
      <c r="CM2913" s="11">
        <v>0</v>
      </c>
      <c r="CN2913" s="11">
        <v>0</v>
      </c>
      <c r="CR2913" s="43">
        <v>0</v>
      </c>
      <c r="CT2913" s="98">
        <v>0</v>
      </c>
      <c r="DB2913" s="104">
        <v>0</v>
      </c>
      <c r="DF2913" s="15">
        <v>0</v>
      </c>
      <c r="DK2913" s="11"/>
      <c r="DP2913" s="11">
        <v>0</v>
      </c>
      <c r="DQ2913" s="11"/>
      <c r="DR2913" s="11">
        <v>0</v>
      </c>
      <c r="DV2913" s="24">
        <v>0</v>
      </c>
      <c r="DZ2913" s="11">
        <v>0</v>
      </c>
      <c r="EA2913" s="11"/>
      <c r="EB2913" s="11"/>
      <c r="EC2913" s="11"/>
      <c r="ED2913" s="11">
        <v>0</v>
      </c>
      <c r="EG2913" s="43">
        <v>0</v>
      </c>
    </row>
    <row r="2914" spans="1:140">
      <c r="B2914" s="41" t="s">
        <v>6278</v>
      </c>
      <c r="C2914" s="68" t="s">
        <v>6279</v>
      </c>
      <c r="D2914" s="43" t="s">
        <v>6294</v>
      </c>
      <c r="E2914" s="43" t="s">
        <v>149</v>
      </c>
      <c r="F2914" s="43" t="s">
        <v>172</v>
      </c>
      <c r="G2914" s="43" t="s">
        <v>173</v>
      </c>
      <c r="H2914" s="41"/>
      <c r="J2914" s="10">
        <v>42724</v>
      </c>
      <c r="K2914" s="10">
        <v>42724</v>
      </c>
      <c r="M2914" s="43" t="s">
        <v>2</v>
      </c>
      <c r="N2914" s="43" t="s">
        <v>5</v>
      </c>
      <c r="O2914" s="13" t="s">
        <v>4473</v>
      </c>
      <c r="P2914" s="11">
        <v>6337879772.6359301</v>
      </c>
      <c r="Q2914" s="41" t="s">
        <v>6281</v>
      </c>
      <c r="R2914" s="43" t="s">
        <v>4474</v>
      </c>
      <c r="S2914" s="43">
        <f t="shared" si="91"/>
        <v>0.17417000000000002</v>
      </c>
      <c r="T2914" s="11">
        <v>11038685.199999999</v>
      </c>
      <c r="U2914" s="9">
        <f t="shared" si="92"/>
        <v>11038685.199999999</v>
      </c>
      <c r="BE2914" s="42"/>
      <c r="BK2914" s="12">
        <v>0</v>
      </c>
      <c r="BS2914" s="11"/>
      <c r="BT2914" s="11">
        <v>10509773.310000001</v>
      </c>
      <c r="BW2914" s="11"/>
      <c r="CA2914" s="43">
        <v>0</v>
      </c>
      <c r="CF2914" s="11">
        <v>0</v>
      </c>
      <c r="CI2914" s="11">
        <v>528911.89</v>
      </c>
      <c r="CJ2914" s="11">
        <v>0</v>
      </c>
      <c r="CM2914" s="11">
        <v>0</v>
      </c>
      <c r="CN2914" s="11">
        <v>0</v>
      </c>
      <c r="CR2914" s="43">
        <v>0</v>
      </c>
      <c r="CT2914" s="97">
        <v>0</v>
      </c>
      <c r="DB2914" s="104">
        <v>0</v>
      </c>
      <c r="DF2914" s="15">
        <v>0</v>
      </c>
      <c r="DK2914" s="11"/>
      <c r="DP2914" s="11">
        <v>0</v>
      </c>
      <c r="DQ2914" s="11"/>
      <c r="DR2914" s="11">
        <v>0</v>
      </c>
      <c r="DV2914" s="24">
        <v>0</v>
      </c>
      <c r="DZ2914" s="11">
        <v>0</v>
      </c>
      <c r="EA2914" s="11"/>
      <c r="EB2914" s="11"/>
      <c r="EC2914" s="11"/>
      <c r="ED2914" s="11">
        <v>0</v>
      </c>
      <c r="EG2914" s="43">
        <v>0</v>
      </c>
    </row>
    <row r="2915" spans="1:140">
      <c r="B2915" s="41" t="s">
        <v>6278</v>
      </c>
      <c r="C2915" s="68" t="s">
        <v>6279</v>
      </c>
      <c r="D2915" s="43" t="s">
        <v>6294</v>
      </c>
      <c r="E2915" s="43" t="s">
        <v>149</v>
      </c>
      <c r="F2915" s="43" t="s">
        <v>172</v>
      </c>
      <c r="G2915" s="43" t="s">
        <v>173</v>
      </c>
      <c r="H2915" s="41"/>
      <c r="J2915" s="10">
        <v>42760</v>
      </c>
      <c r="K2915" s="10">
        <v>42760</v>
      </c>
      <c r="M2915" s="43" t="s">
        <v>2</v>
      </c>
      <c r="N2915" s="43" t="s">
        <v>5</v>
      </c>
      <c r="O2915" s="13" t="s">
        <v>4964</v>
      </c>
      <c r="P2915" s="11">
        <v>11408314592.8069</v>
      </c>
      <c r="Q2915" s="41" t="s">
        <v>6281</v>
      </c>
      <c r="R2915" s="43" t="s">
        <v>4965</v>
      </c>
      <c r="S2915" s="43">
        <f t="shared" si="91"/>
        <v>9.6759999999999999E-2</v>
      </c>
      <c r="T2915" s="11">
        <v>11038685.199999999</v>
      </c>
      <c r="U2915" s="9">
        <f t="shared" si="92"/>
        <v>11038685.199999999</v>
      </c>
      <c r="BE2915" s="42"/>
      <c r="BK2915" s="12">
        <v>0</v>
      </c>
      <c r="BS2915" s="11"/>
      <c r="BT2915" s="11">
        <v>10509773.310000001</v>
      </c>
      <c r="BW2915" s="11"/>
      <c r="CA2915" s="43">
        <v>0</v>
      </c>
      <c r="CF2915" s="11">
        <v>0</v>
      </c>
      <c r="CI2915" s="11">
        <v>528911.89</v>
      </c>
      <c r="CJ2915" s="11">
        <v>0</v>
      </c>
      <c r="CM2915" s="11">
        <v>0</v>
      </c>
      <c r="CN2915" s="11">
        <v>0</v>
      </c>
      <c r="CR2915" s="43">
        <v>0</v>
      </c>
      <c r="CT2915" s="97">
        <v>0</v>
      </c>
      <c r="DB2915" s="104">
        <v>0</v>
      </c>
      <c r="DF2915" s="15">
        <v>0</v>
      </c>
      <c r="DK2915" s="11"/>
      <c r="DP2915" s="11">
        <v>0</v>
      </c>
      <c r="DQ2915" s="11"/>
      <c r="DR2915" s="11">
        <v>0</v>
      </c>
      <c r="DV2915" s="24">
        <v>0</v>
      </c>
      <c r="DZ2915" s="11">
        <v>0</v>
      </c>
      <c r="EA2915" s="11"/>
      <c r="EB2915" s="11"/>
      <c r="EC2915" s="11"/>
      <c r="ED2915" s="11">
        <v>0</v>
      </c>
      <c r="EG2915" s="43">
        <v>0</v>
      </c>
    </row>
    <row r="2916" spans="1:140">
      <c r="B2916" s="41" t="s">
        <v>6278</v>
      </c>
      <c r="C2916" s="68" t="s">
        <v>6279</v>
      </c>
      <c r="D2916" s="43" t="s">
        <v>6294</v>
      </c>
      <c r="E2916" s="43" t="s">
        <v>149</v>
      </c>
      <c r="F2916" s="43" t="s">
        <v>172</v>
      </c>
      <c r="G2916" s="43" t="s">
        <v>173</v>
      </c>
      <c r="H2916" s="41"/>
      <c r="J2916" s="10">
        <v>42789</v>
      </c>
      <c r="K2916" s="10">
        <v>42789</v>
      </c>
      <c r="M2916" s="43" t="s">
        <v>2</v>
      </c>
      <c r="N2916" s="43" t="s">
        <v>5</v>
      </c>
      <c r="O2916" s="13" t="s">
        <v>5050</v>
      </c>
      <c r="P2916" s="11">
        <v>7839418507.21</v>
      </c>
      <c r="Q2916" s="41" t="s">
        <v>6281</v>
      </c>
      <c r="R2916" s="43" t="s">
        <v>5051</v>
      </c>
      <c r="S2916" s="43">
        <f t="shared" si="91"/>
        <v>0.14080999999999999</v>
      </c>
      <c r="T2916" s="11">
        <v>11038685.199999999</v>
      </c>
      <c r="U2916" s="9">
        <f t="shared" si="92"/>
        <v>11038685.199999999</v>
      </c>
      <c r="BE2916" s="42"/>
      <c r="BK2916" s="12">
        <v>0</v>
      </c>
      <c r="BS2916" s="11"/>
      <c r="BT2916" s="11">
        <v>10509773.310000001</v>
      </c>
      <c r="BW2916" s="11"/>
      <c r="CA2916" s="43">
        <v>0</v>
      </c>
      <c r="CF2916" s="11">
        <v>0</v>
      </c>
      <c r="CI2916" s="11">
        <v>528911.89</v>
      </c>
      <c r="CJ2916" s="11">
        <v>0</v>
      </c>
      <c r="CM2916" s="11">
        <v>0</v>
      </c>
      <c r="CN2916" s="11">
        <v>0</v>
      </c>
      <c r="CR2916" s="43">
        <v>0</v>
      </c>
      <c r="CT2916" s="97">
        <v>0</v>
      </c>
      <c r="DB2916" s="104">
        <v>0</v>
      </c>
      <c r="DF2916" s="15">
        <v>0</v>
      </c>
      <c r="DK2916" s="11"/>
      <c r="DP2916" s="11">
        <v>0</v>
      </c>
      <c r="DQ2916" s="11"/>
      <c r="DR2916" s="11">
        <v>0</v>
      </c>
      <c r="DV2916" s="24">
        <v>0</v>
      </c>
      <c r="DZ2916" s="11">
        <v>0</v>
      </c>
      <c r="EA2916" s="11"/>
      <c r="EB2916" s="11"/>
      <c r="EC2916" s="11"/>
      <c r="ED2916" s="11">
        <v>0</v>
      </c>
      <c r="EG2916" s="43">
        <v>0</v>
      </c>
    </row>
    <row r="2917" spans="1:140">
      <c r="A2917" s="41"/>
      <c r="B2917" s="41" t="s">
        <v>6278</v>
      </c>
      <c r="C2917" s="68" t="s">
        <v>6279</v>
      </c>
      <c r="D2917" s="43" t="s">
        <v>6294</v>
      </c>
      <c r="E2917" s="43" t="s">
        <v>149</v>
      </c>
      <c r="F2917" s="43" t="s">
        <v>172</v>
      </c>
      <c r="G2917" s="43" t="s">
        <v>173</v>
      </c>
      <c r="H2917" s="41"/>
      <c r="I2917" s="41" t="s">
        <v>182</v>
      </c>
      <c r="J2917" s="10">
        <v>42577</v>
      </c>
      <c r="K2917" s="10">
        <v>42577</v>
      </c>
      <c r="L2917" s="41"/>
      <c r="M2917" s="43" t="s">
        <v>2</v>
      </c>
      <c r="N2917" s="43" t="s">
        <v>4</v>
      </c>
      <c r="O2917" s="13" t="s">
        <v>5295</v>
      </c>
      <c r="P2917" s="11">
        <v>1174393708.6092701</v>
      </c>
      <c r="Q2917" s="41" t="s">
        <v>6281</v>
      </c>
      <c r="R2917" s="43" t="s">
        <v>3519</v>
      </c>
      <c r="S2917" s="43">
        <f t="shared" si="91"/>
        <v>0.16006000000000001</v>
      </c>
      <c r="T2917" s="11">
        <v>1879734.57</v>
      </c>
      <c r="U2917" s="9">
        <f t="shared" si="92"/>
        <v>1879734.57</v>
      </c>
      <c r="V2917" s="41"/>
      <c r="W2917" s="41"/>
      <c r="X2917" s="41"/>
      <c r="Y2917" s="41"/>
      <c r="Z2917" s="41"/>
      <c r="AA2917" s="41"/>
      <c r="AB2917" s="41"/>
      <c r="AC2917" s="41"/>
      <c r="AD2917" s="41"/>
      <c r="AE2917" s="41"/>
      <c r="AF2917" s="41"/>
      <c r="AG2917" s="41"/>
      <c r="AH2917" s="41"/>
      <c r="AI2917" s="41"/>
      <c r="AJ2917" s="41"/>
      <c r="AK2917" s="41"/>
      <c r="AL2917" s="41"/>
      <c r="AM2917" s="41"/>
      <c r="AN2917" s="41"/>
      <c r="AO2917" s="41"/>
      <c r="AP2917" s="41"/>
      <c r="AQ2917" s="41"/>
      <c r="AR2917" s="41"/>
      <c r="AS2917" s="41"/>
      <c r="AT2917" s="41"/>
      <c r="AU2917" s="41"/>
      <c r="AV2917" s="41"/>
      <c r="AW2917" s="41"/>
      <c r="AX2917" s="41"/>
      <c r="AY2917" s="41"/>
      <c r="AZ2917" s="41"/>
      <c r="BA2917" s="41"/>
      <c r="BB2917" s="41"/>
      <c r="BC2917" s="41"/>
      <c r="BD2917" s="41"/>
      <c r="BE2917" s="41"/>
      <c r="BF2917" s="41"/>
      <c r="BG2917" s="41"/>
      <c r="BH2917" s="41"/>
      <c r="BI2917" s="41"/>
      <c r="BJ2917" s="41"/>
      <c r="BK2917" s="12">
        <v>0</v>
      </c>
      <c r="BL2917" s="41"/>
      <c r="BM2917" s="41"/>
      <c r="BN2917" s="41"/>
      <c r="BO2917" s="41"/>
      <c r="BP2917" s="41"/>
      <c r="BQ2917" s="41"/>
      <c r="BR2917" s="41"/>
      <c r="BS2917" s="41"/>
      <c r="BT2917" s="11">
        <v>1711186.25</v>
      </c>
      <c r="BU2917" s="41"/>
      <c r="BV2917" s="41"/>
      <c r="BW2917" s="11"/>
      <c r="BX2917" s="41"/>
      <c r="BY2917" s="41"/>
      <c r="BZ2917" s="41"/>
      <c r="CA2917" s="43">
        <v>0</v>
      </c>
      <c r="CB2917" s="41"/>
      <c r="CC2917" s="41"/>
      <c r="CD2917" s="41"/>
      <c r="CE2917" s="11"/>
      <c r="CF2917" s="11">
        <v>0</v>
      </c>
      <c r="CG2917" s="41"/>
      <c r="CH2917" s="41"/>
      <c r="CI2917" s="11">
        <v>168548.32</v>
      </c>
      <c r="CJ2917" s="11">
        <v>0</v>
      </c>
      <c r="CK2917" s="41"/>
      <c r="CL2917" s="41"/>
      <c r="CM2917" s="43">
        <v>0</v>
      </c>
      <c r="CN2917" s="11">
        <v>0</v>
      </c>
      <c r="CO2917" s="41"/>
      <c r="CP2917" s="41"/>
      <c r="CQ2917" s="41"/>
      <c r="CR2917" s="43">
        <v>0</v>
      </c>
      <c r="CS2917" s="41"/>
      <c r="CT2917" s="99">
        <v>0</v>
      </c>
      <c r="CU2917" s="11"/>
      <c r="CV2917" s="43"/>
      <c r="CW2917" s="41"/>
      <c r="DA2917" s="41"/>
      <c r="DB2917" s="107">
        <v>0</v>
      </c>
      <c r="DE2917" s="41"/>
      <c r="DF2917" s="63"/>
      <c r="DG2917" s="41"/>
      <c r="DH2917" s="41"/>
      <c r="DI2917" s="41"/>
      <c r="DJ2917" s="41"/>
      <c r="DK2917" s="11"/>
      <c r="DL2917" s="41"/>
      <c r="DM2917" s="41"/>
      <c r="DN2917" s="41"/>
      <c r="DO2917" s="41"/>
      <c r="DP2917" s="11">
        <v>0</v>
      </c>
      <c r="DQ2917" s="41"/>
      <c r="DR2917" s="11">
        <v>0</v>
      </c>
      <c r="DS2917" s="41"/>
      <c r="DT2917" s="41">
        <v>0</v>
      </c>
      <c r="DU2917" s="41"/>
      <c r="DV2917" s="25">
        <v>0</v>
      </c>
      <c r="DW2917" s="41"/>
      <c r="DX2917" s="41"/>
      <c r="DY2917" s="41"/>
      <c r="DZ2917" s="11">
        <v>0</v>
      </c>
      <c r="EA2917" s="41"/>
      <c r="EB2917" s="11"/>
      <c r="EC2917" s="41"/>
      <c r="ED2917" s="11">
        <v>0</v>
      </c>
      <c r="EE2917" s="41"/>
      <c r="EF2917" s="41"/>
      <c r="EG2917" s="43">
        <v>0</v>
      </c>
      <c r="EH2917" s="41"/>
      <c r="EI2917" s="41"/>
      <c r="EJ2917" s="41"/>
    </row>
    <row r="2918" spans="1:140">
      <c r="A2918" s="41"/>
      <c r="B2918" s="41" t="s">
        <v>6278</v>
      </c>
      <c r="C2918" s="68" t="s">
        <v>6279</v>
      </c>
      <c r="D2918" s="43" t="s">
        <v>6294</v>
      </c>
      <c r="E2918" s="43" t="s">
        <v>149</v>
      </c>
      <c r="F2918" s="43" t="s">
        <v>172</v>
      </c>
      <c r="G2918" s="43" t="s">
        <v>173</v>
      </c>
      <c r="H2918" s="41"/>
      <c r="I2918" s="41" t="s">
        <v>182</v>
      </c>
      <c r="J2918" s="10">
        <v>42607</v>
      </c>
      <c r="K2918" s="10">
        <v>42607</v>
      </c>
      <c r="L2918" s="41"/>
      <c r="M2918" s="43" t="s">
        <v>2</v>
      </c>
      <c r="N2918" s="43" t="s">
        <v>4</v>
      </c>
      <c r="O2918" s="13" t="s">
        <v>5295</v>
      </c>
      <c r="P2918" s="11">
        <v>1213514893.47966</v>
      </c>
      <c r="Q2918" s="41" t="s">
        <v>6281</v>
      </c>
      <c r="R2918" s="43" t="s">
        <v>6039</v>
      </c>
      <c r="S2918" s="43">
        <f t="shared" si="91"/>
        <v>0.15490000000000001</v>
      </c>
      <c r="T2918" s="11">
        <v>1879734.57</v>
      </c>
      <c r="U2918" s="9">
        <f t="shared" si="92"/>
        <v>1879734.57</v>
      </c>
      <c r="V2918" s="41"/>
      <c r="W2918" s="41"/>
      <c r="X2918" s="41"/>
      <c r="Y2918" s="41"/>
      <c r="Z2918" s="41"/>
      <c r="AA2918" s="41"/>
      <c r="AB2918" s="41"/>
      <c r="AC2918" s="41"/>
      <c r="AD2918" s="41"/>
      <c r="AE2918" s="41"/>
      <c r="AF2918" s="41"/>
      <c r="AG2918" s="41"/>
      <c r="AH2918" s="41"/>
      <c r="AI2918" s="41"/>
      <c r="AJ2918" s="41"/>
      <c r="AK2918" s="41"/>
      <c r="AL2918" s="41"/>
      <c r="AM2918" s="41"/>
      <c r="AN2918" s="41"/>
      <c r="AO2918" s="41"/>
      <c r="AP2918" s="41"/>
      <c r="AQ2918" s="41"/>
      <c r="AR2918" s="41"/>
      <c r="AS2918" s="41"/>
      <c r="AT2918" s="41"/>
      <c r="AU2918" s="41"/>
      <c r="AV2918" s="41"/>
      <c r="AW2918" s="41"/>
      <c r="AX2918" s="41"/>
      <c r="AY2918" s="41"/>
      <c r="AZ2918" s="41"/>
      <c r="BA2918" s="41"/>
      <c r="BB2918" s="41"/>
      <c r="BC2918" s="41"/>
      <c r="BD2918" s="41"/>
      <c r="BE2918" s="41"/>
      <c r="BF2918" s="41"/>
      <c r="BG2918" s="41"/>
      <c r="BH2918" s="41"/>
      <c r="BI2918" s="41"/>
      <c r="BJ2918" s="41"/>
      <c r="BK2918" s="12">
        <v>0</v>
      </c>
      <c r="BL2918" s="41"/>
      <c r="BM2918" s="41"/>
      <c r="BN2918" s="41"/>
      <c r="BO2918" s="41"/>
      <c r="BP2918" s="41"/>
      <c r="BQ2918" s="41"/>
      <c r="BR2918" s="41"/>
      <c r="BS2918" s="41"/>
      <c r="BT2918" s="11">
        <v>1711186.25</v>
      </c>
      <c r="BU2918" s="41"/>
      <c r="BV2918" s="41"/>
      <c r="BW2918" s="11"/>
      <c r="BX2918" s="41"/>
      <c r="BY2918" s="41"/>
      <c r="BZ2918" s="41"/>
      <c r="CA2918" s="43">
        <v>0</v>
      </c>
      <c r="CB2918" s="41"/>
      <c r="CC2918" s="41"/>
      <c r="CD2918" s="41"/>
      <c r="CE2918" s="11"/>
      <c r="CF2918" s="11">
        <v>0</v>
      </c>
      <c r="CG2918" s="41"/>
      <c r="CH2918" s="41"/>
      <c r="CI2918" s="11">
        <v>168548.32</v>
      </c>
      <c r="CJ2918" s="11">
        <v>0</v>
      </c>
      <c r="CK2918" s="41"/>
      <c r="CL2918" s="41"/>
      <c r="CM2918" s="43">
        <v>0</v>
      </c>
      <c r="CN2918" s="11">
        <v>0</v>
      </c>
      <c r="CO2918" s="41"/>
      <c r="CP2918" s="41"/>
      <c r="CQ2918" s="41"/>
      <c r="CR2918" s="43">
        <v>0</v>
      </c>
      <c r="CS2918" s="41"/>
      <c r="CT2918" s="99">
        <v>0</v>
      </c>
      <c r="CU2918" s="11"/>
      <c r="CV2918" s="43"/>
      <c r="CW2918" s="41"/>
      <c r="DA2918" s="41"/>
      <c r="DB2918" s="107">
        <v>0</v>
      </c>
      <c r="DE2918" s="41"/>
      <c r="DF2918" s="63"/>
      <c r="DG2918" s="41"/>
      <c r="DH2918" s="41"/>
      <c r="DI2918" s="41"/>
      <c r="DJ2918" s="41"/>
      <c r="DK2918" s="11"/>
      <c r="DL2918" s="41"/>
      <c r="DM2918" s="41"/>
      <c r="DN2918" s="41"/>
      <c r="DO2918" s="41"/>
      <c r="DP2918" s="11">
        <v>0</v>
      </c>
      <c r="DQ2918" s="41"/>
      <c r="DR2918" s="11">
        <v>0</v>
      </c>
      <c r="DS2918" s="41"/>
      <c r="DT2918" s="41">
        <v>0</v>
      </c>
      <c r="DU2918" s="41"/>
      <c r="DV2918" s="25">
        <v>0</v>
      </c>
      <c r="DW2918" s="41"/>
      <c r="DX2918" s="41"/>
      <c r="DY2918" s="41"/>
      <c r="DZ2918" s="11">
        <v>0</v>
      </c>
      <c r="EA2918" s="41"/>
      <c r="EB2918" s="11"/>
      <c r="EC2918" s="41"/>
      <c r="ED2918" s="11">
        <v>0</v>
      </c>
      <c r="EE2918" s="41"/>
      <c r="EF2918" s="41"/>
      <c r="EG2918" s="43">
        <v>0</v>
      </c>
      <c r="EH2918" s="41"/>
      <c r="EI2918" s="41"/>
      <c r="EJ2918" s="41"/>
    </row>
    <row r="2919" spans="1:140">
      <c r="A2919" s="41"/>
      <c r="B2919" s="41" t="s">
        <v>6278</v>
      </c>
      <c r="C2919" s="68" t="s">
        <v>6279</v>
      </c>
      <c r="D2919" s="43" t="s">
        <v>6294</v>
      </c>
      <c r="E2919" s="43" t="s">
        <v>149</v>
      </c>
      <c r="F2919" s="43" t="s">
        <v>172</v>
      </c>
      <c r="G2919" s="43" t="s">
        <v>173</v>
      </c>
      <c r="H2919" s="41"/>
      <c r="I2919" s="41" t="s">
        <v>182</v>
      </c>
      <c r="J2919" s="10">
        <v>42640</v>
      </c>
      <c r="K2919" s="10">
        <v>42640</v>
      </c>
      <c r="L2919" s="41"/>
      <c r="M2919" s="43" t="s">
        <v>2</v>
      </c>
      <c r="N2919" s="43" t="s">
        <v>4</v>
      </c>
      <c r="O2919" s="13" t="s">
        <v>5295</v>
      </c>
      <c r="P2919" s="11">
        <v>1424041340.90909</v>
      </c>
      <c r="Q2919" s="41" t="s">
        <v>6281</v>
      </c>
      <c r="R2919" s="43" t="s">
        <v>6040</v>
      </c>
      <c r="S2919" s="43">
        <f t="shared" si="91"/>
        <v>0.13200000000000001</v>
      </c>
      <c r="T2919" s="11">
        <v>1879734.57</v>
      </c>
      <c r="U2919" s="9">
        <f t="shared" si="92"/>
        <v>1879734.57</v>
      </c>
      <c r="V2919" s="41"/>
      <c r="W2919" s="41"/>
      <c r="X2919" s="41"/>
      <c r="Y2919" s="41"/>
      <c r="Z2919" s="41"/>
      <c r="AA2919" s="41"/>
      <c r="AB2919" s="41"/>
      <c r="AC2919" s="41"/>
      <c r="AD2919" s="41"/>
      <c r="AE2919" s="41"/>
      <c r="AF2919" s="41"/>
      <c r="AG2919" s="41"/>
      <c r="AH2919" s="41"/>
      <c r="AI2919" s="41"/>
      <c r="AJ2919" s="41"/>
      <c r="AK2919" s="41"/>
      <c r="AL2919" s="41"/>
      <c r="AM2919" s="41"/>
      <c r="AN2919" s="41"/>
      <c r="AO2919" s="41"/>
      <c r="AP2919" s="41"/>
      <c r="AQ2919" s="41"/>
      <c r="AR2919" s="41"/>
      <c r="AS2919" s="41"/>
      <c r="AT2919" s="41"/>
      <c r="AU2919" s="41"/>
      <c r="AV2919" s="41"/>
      <c r="AW2919" s="41"/>
      <c r="AX2919" s="41"/>
      <c r="AY2919" s="41"/>
      <c r="AZ2919" s="41"/>
      <c r="BA2919" s="41"/>
      <c r="BB2919" s="41"/>
      <c r="BC2919" s="41"/>
      <c r="BD2919" s="41"/>
      <c r="BE2919" s="41"/>
      <c r="BF2919" s="41"/>
      <c r="BG2919" s="41"/>
      <c r="BH2919" s="41"/>
      <c r="BI2919" s="41"/>
      <c r="BJ2919" s="41"/>
      <c r="BK2919" s="12">
        <v>0</v>
      </c>
      <c r="BL2919" s="41"/>
      <c r="BM2919" s="41"/>
      <c r="BN2919" s="41"/>
      <c r="BO2919" s="41"/>
      <c r="BP2919" s="41"/>
      <c r="BQ2919" s="41"/>
      <c r="BR2919" s="41"/>
      <c r="BS2919" s="41"/>
      <c r="BT2919" s="11">
        <v>1711186.25</v>
      </c>
      <c r="BU2919" s="41"/>
      <c r="BV2919" s="41"/>
      <c r="BW2919" s="11"/>
      <c r="BX2919" s="41"/>
      <c r="BY2919" s="41"/>
      <c r="BZ2919" s="41"/>
      <c r="CA2919" s="43">
        <v>0</v>
      </c>
      <c r="CB2919" s="41"/>
      <c r="CC2919" s="41"/>
      <c r="CD2919" s="41"/>
      <c r="CE2919" s="11"/>
      <c r="CF2919" s="11">
        <v>0</v>
      </c>
      <c r="CG2919" s="41"/>
      <c r="CH2919" s="41"/>
      <c r="CI2919" s="11">
        <v>168548.32</v>
      </c>
      <c r="CJ2919" s="11">
        <v>0</v>
      </c>
      <c r="CK2919" s="41"/>
      <c r="CL2919" s="41"/>
      <c r="CM2919" s="43">
        <v>0</v>
      </c>
      <c r="CN2919" s="11">
        <v>0</v>
      </c>
      <c r="CO2919" s="41"/>
      <c r="CP2919" s="41"/>
      <c r="CQ2919" s="41"/>
      <c r="CR2919" s="43">
        <v>0</v>
      </c>
      <c r="CS2919" s="41"/>
      <c r="CT2919" s="99">
        <v>0</v>
      </c>
      <c r="CU2919" s="11"/>
      <c r="CV2919" s="43"/>
      <c r="CW2919" s="41"/>
      <c r="DA2919" s="41"/>
      <c r="DB2919" s="107">
        <v>0</v>
      </c>
      <c r="DE2919" s="41"/>
      <c r="DF2919" s="11"/>
      <c r="DG2919" s="41"/>
      <c r="DH2919" s="41"/>
      <c r="DI2919" s="41"/>
      <c r="DJ2919" s="41"/>
      <c r="DK2919" s="11"/>
      <c r="DL2919" s="41"/>
      <c r="DM2919" s="41"/>
      <c r="DN2919" s="41"/>
      <c r="DO2919" s="41"/>
      <c r="DP2919" s="11">
        <v>0</v>
      </c>
      <c r="DQ2919" s="41"/>
      <c r="DR2919" s="11">
        <v>0</v>
      </c>
      <c r="DS2919" s="41"/>
      <c r="DT2919" s="41">
        <v>0</v>
      </c>
      <c r="DU2919" s="41"/>
      <c r="DV2919" s="25">
        <v>0</v>
      </c>
      <c r="DW2919" s="41"/>
      <c r="DX2919" s="41"/>
      <c r="DY2919" s="41"/>
      <c r="DZ2919" s="11">
        <v>0</v>
      </c>
      <c r="EA2919" s="41"/>
      <c r="EB2919" s="11"/>
      <c r="EC2919" s="41"/>
      <c r="ED2919" s="11">
        <v>0</v>
      </c>
      <c r="EE2919" s="41"/>
      <c r="EF2919" s="41"/>
      <c r="EG2919" s="43">
        <v>0</v>
      </c>
      <c r="EH2919" s="41"/>
      <c r="EI2919" s="41"/>
      <c r="EJ2919" s="41"/>
    </row>
    <row r="2920" spans="1:140">
      <c r="A2920" s="41"/>
      <c r="B2920" s="41" t="s">
        <v>6278</v>
      </c>
      <c r="C2920" s="68" t="s">
        <v>6279</v>
      </c>
      <c r="D2920" s="43" t="s">
        <v>6294</v>
      </c>
      <c r="E2920" s="43" t="s">
        <v>149</v>
      </c>
      <c r="F2920" s="43" t="s">
        <v>172</v>
      </c>
      <c r="G2920" s="43" t="s">
        <v>173</v>
      </c>
      <c r="H2920" s="41"/>
      <c r="I2920" s="41" t="s">
        <v>182</v>
      </c>
      <c r="J2920" s="10">
        <v>42669</v>
      </c>
      <c r="K2920" s="10">
        <v>42669</v>
      </c>
      <c r="L2920" s="41"/>
      <c r="M2920" s="43" t="s">
        <v>2</v>
      </c>
      <c r="N2920" s="43" t="s">
        <v>4</v>
      </c>
      <c r="O2920" s="13" t="s">
        <v>5295</v>
      </c>
      <c r="P2920" s="11">
        <v>1139095000.6059899</v>
      </c>
      <c r="Q2920" s="41" t="s">
        <v>6281</v>
      </c>
      <c r="R2920" s="43" t="s">
        <v>4094</v>
      </c>
      <c r="S2920" s="43">
        <f t="shared" si="91"/>
        <v>0.16502</v>
      </c>
      <c r="T2920" s="11">
        <v>1879734.57</v>
      </c>
      <c r="U2920" s="9">
        <f t="shared" si="92"/>
        <v>1879734.57</v>
      </c>
      <c r="V2920" s="41"/>
      <c r="W2920" s="41"/>
      <c r="X2920" s="41"/>
      <c r="Y2920" s="41"/>
      <c r="Z2920" s="41"/>
      <c r="AA2920" s="41"/>
      <c r="AB2920" s="41"/>
      <c r="AC2920" s="41"/>
      <c r="AD2920" s="41"/>
      <c r="AE2920" s="41"/>
      <c r="AF2920" s="41"/>
      <c r="AG2920" s="41"/>
      <c r="AH2920" s="41"/>
      <c r="AI2920" s="41"/>
      <c r="AJ2920" s="41"/>
      <c r="AK2920" s="41"/>
      <c r="AL2920" s="41"/>
      <c r="AM2920" s="41"/>
      <c r="AN2920" s="41"/>
      <c r="AO2920" s="41"/>
      <c r="AP2920" s="41"/>
      <c r="AQ2920" s="41"/>
      <c r="AR2920" s="41"/>
      <c r="AS2920" s="41"/>
      <c r="AT2920" s="41"/>
      <c r="AU2920" s="41"/>
      <c r="AV2920" s="41"/>
      <c r="AW2920" s="41"/>
      <c r="AX2920" s="41"/>
      <c r="AY2920" s="41"/>
      <c r="AZ2920" s="41"/>
      <c r="BA2920" s="41"/>
      <c r="BB2920" s="41"/>
      <c r="BC2920" s="41"/>
      <c r="BD2920" s="41"/>
      <c r="BE2920" s="41"/>
      <c r="BF2920" s="41"/>
      <c r="BG2920" s="41"/>
      <c r="BH2920" s="41"/>
      <c r="BI2920" s="41"/>
      <c r="BJ2920" s="41"/>
      <c r="BK2920" s="12">
        <v>0</v>
      </c>
      <c r="BL2920" s="41"/>
      <c r="BM2920" s="41"/>
      <c r="BN2920" s="41"/>
      <c r="BO2920" s="41"/>
      <c r="BP2920" s="41"/>
      <c r="BQ2920" s="41"/>
      <c r="BR2920" s="41"/>
      <c r="BS2920" s="41"/>
      <c r="BT2920" s="11">
        <v>1711186.25</v>
      </c>
      <c r="BU2920" s="41"/>
      <c r="BV2920" s="41"/>
      <c r="BW2920" s="11"/>
      <c r="BX2920" s="41"/>
      <c r="BY2920" s="41"/>
      <c r="BZ2920" s="41"/>
      <c r="CA2920" s="43">
        <v>0</v>
      </c>
      <c r="CB2920" s="41"/>
      <c r="CC2920" s="41"/>
      <c r="CD2920" s="41"/>
      <c r="CE2920" s="11"/>
      <c r="CF2920" s="11">
        <v>0</v>
      </c>
      <c r="CG2920" s="41"/>
      <c r="CH2920" s="41"/>
      <c r="CI2920" s="11">
        <v>168548.32</v>
      </c>
      <c r="CJ2920" s="11">
        <v>0</v>
      </c>
      <c r="CK2920" s="41"/>
      <c r="CL2920" s="41"/>
      <c r="CM2920" s="43">
        <v>0</v>
      </c>
      <c r="CN2920" s="11">
        <v>0</v>
      </c>
      <c r="CO2920" s="41"/>
      <c r="CP2920" s="41"/>
      <c r="CQ2920" s="41"/>
      <c r="CR2920" s="43">
        <v>0</v>
      </c>
      <c r="CS2920" s="41"/>
      <c r="CT2920" s="99">
        <v>0</v>
      </c>
      <c r="CU2920" s="11"/>
      <c r="CV2920" s="43"/>
      <c r="CW2920" s="41"/>
      <c r="DA2920" s="41"/>
      <c r="DB2920" s="107">
        <v>0</v>
      </c>
      <c r="DE2920" s="41"/>
      <c r="DF2920" s="63"/>
      <c r="DG2920" s="41"/>
      <c r="DH2920" s="41"/>
      <c r="DI2920" s="41"/>
      <c r="DJ2920" s="41"/>
      <c r="DK2920" s="11"/>
      <c r="DL2920" s="41"/>
      <c r="DM2920" s="41"/>
      <c r="DN2920" s="41"/>
      <c r="DO2920" s="41"/>
      <c r="DP2920" s="11">
        <v>0</v>
      </c>
      <c r="DQ2920" s="41"/>
      <c r="DR2920" s="11">
        <v>0</v>
      </c>
      <c r="DS2920" s="41"/>
      <c r="DT2920" s="41">
        <v>0</v>
      </c>
      <c r="DU2920" s="41"/>
      <c r="DV2920" s="56">
        <v>0</v>
      </c>
      <c r="DW2920" s="41"/>
      <c r="DX2920" s="41"/>
      <c r="DY2920" s="41"/>
      <c r="DZ2920" s="11">
        <v>0</v>
      </c>
      <c r="EA2920" s="41"/>
      <c r="EB2920" s="11"/>
      <c r="EC2920" s="41"/>
      <c r="ED2920" s="11">
        <v>0</v>
      </c>
      <c r="EE2920" s="41"/>
      <c r="EF2920" s="41"/>
      <c r="EG2920" s="43">
        <v>0</v>
      </c>
      <c r="EH2920" s="41"/>
      <c r="EI2920" s="41"/>
      <c r="EJ2920" s="41"/>
    </row>
    <row r="2921" spans="1:140">
      <c r="A2921" s="41"/>
      <c r="B2921" s="41" t="s">
        <v>6278</v>
      </c>
      <c r="C2921" s="68" t="s">
        <v>6279</v>
      </c>
      <c r="D2921" s="43" t="s">
        <v>6294</v>
      </c>
      <c r="E2921" s="43" t="s">
        <v>149</v>
      </c>
      <c r="F2921" s="43" t="s">
        <v>172</v>
      </c>
      <c r="G2921" s="43" t="s">
        <v>173</v>
      </c>
      <c r="H2921" s="41"/>
      <c r="I2921" s="41" t="s">
        <v>182</v>
      </c>
      <c r="J2921" s="10">
        <v>42698</v>
      </c>
      <c r="K2921" s="10">
        <v>42698</v>
      </c>
      <c r="L2921" s="41"/>
      <c r="M2921" s="43" t="s">
        <v>2</v>
      </c>
      <c r="N2921" s="43" t="s">
        <v>4</v>
      </c>
      <c r="O2921" s="13" t="s">
        <v>5295</v>
      </c>
      <c r="P2921" s="11">
        <v>1324381623.72387</v>
      </c>
      <c r="Q2921" s="41" t="s">
        <v>6281</v>
      </c>
      <c r="R2921" s="43" t="s">
        <v>6041</v>
      </c>
      <c r="S2921" s="43">
        <f t="shared" si="91"/>
        <v>0.14193299999999998</v>
      </c>
      <c r="T2921" s="11">
        <v>1879734.57</v>
      </c>
      <c r="U2921" s="9">
        <f t="shared" si="92"/>
        <v>1879734.57</v>
      </c>
      <c r="V2921" s="41"/>
      <c r="W2921" s="41"/>
      <c r="X2921" s="41"/>
      <c r="Y2921" s="41"/>
      <c r="Z2921" s="41"/>
      <c r="AA2921" s="41"/>
      <c r="AB2921" s="41"/>
      <c r="AC2921" s="41"/>
      <c r="AD2921" s="41"/>
      <c r="AE2921" s="41"/>
      <c r="AF2921" s="41"/>
      <c r="AG2921" s="41"/>
      <c r="AH2921" s="41"/>
      <c r="AI2921" s="41"/>
      <c r="AJ2921" s="41"/>
      <c r="AK2921" s="41"/>
      <c r="AL2921" s="41"/>
      <c r="AM2921" s="41"/>
      <c r="AN2921" s="41"/>
      <c r="AO2921" s="41"/>
      <c r="AP2921" s="41"/>
      <c r="AQ2921" s="41"/>
      <c r="AR2921" s="41"/>
      <c r="AS2921" s="41"/>
      <c r="AT2921" s="41"/>
      <c r="AU2921" s="41"/>
      <c r="AV2921" s="41"/>
      <c r="AW2921" s="41"/>
      <c r="AX2921" s="41"/>
      <c r="AY2921" s="41"/>
      <c r="AZ2921" s="41"/>
      <c r="BA2921" s="41"/>
      <c r="BB2921" s="41"/>
      <c r="BC2921" s="41"/>
      <c r="BD2921" s="41"/>
      <c r="BE2921" s="41"/>
      <c r="BF2921" s="41"/>
      <c r="BG2921" s="41"/>
      <c r="BH2921" s="41"/>
      <c r="BI2921" s="41"/>
      <c r="BJ2921" s="41"/>
      <c r="BK2921" s="12">
        <v>0</v>
      </c>
      <c r="BL2921" s="41"/>
      <c r="BM2921" s="41"/>
      <c r="BN2921" s="41"/>
      <c r="BO2921" s="41"/>
      <c r="BP2921" s="41"/>
      <c r="BQ2921" s="41"/>
      <c r="BR2921" s="41"/>
      <c r="BS2921" s="41"/>
      <c r="BT2921" s="11">
        <v>1711186.25</v>
      </c>
      <c r="BU2921" s="41"/>
      <c r="BV2921" s="41"/>
      <c r="BW2921" s="11"/>
      <c r="BX2921" s="41"/>
      <c r="BY2921" s="41"/>
      <c r="BZ2921" s="41"/>
      <c r="CA2921" s="43">
        <v>0</v>
      </c>
      <c r="CB2921" s="41"/>
      <c r="CC2921" s="41"/>
      <c r="CD2921" s="41"/>
      <c r="CE2921" s="11"/>
      <c r="CF2921" s="11">
        <v>0</v>
      </c>
      <c r="CG2921" s="41"/>
      <c r="CH2921" s="41"/>
      <c r="CI2921" s="11">
        <v>168548.32</v>
      </c>
      <c r="CJ2921" s="11">
        <v>0</v>
      </c>
      <c r="CK2921" s="41"/>
      <c r="CL2921" s="41"/>
      <c r="CM2921" s="43">
        <v>0</v>
      </c>
      <c r="CN2921" s="11">
        <v>0</v>
      </c>
      <c r="CO2921" s="41"/>
      <c r="CP2921" s="41"/>
      <c r="CQ2921" s="41"/>
      <c r="CR2921" s="43">
        <v>0</v>
      </c>
      <c r="CS2921" s="41"/>
      <c r="CT2921" s="99">
        <v>0</v>
      </c>
      <c r="CU2921" s="11"/>
      <c r="CV2921" s="43"/>
      <c r="CW2921" s="41"/>
      <c r="DA2921" s="41"/>
      <c r="DB2921" s="107">
        <v>0</v>
      </c>
      <c r="DE2921" s="41"/>
      <c r="DF2921" s="63"/>
      <c r="DG2921" s="41"/>
      <c r="DH2921" s="41"/>
      <c r="DI2921" s="41"/>
      <c r="DJ2921" s="41"/>
      <c r="DK2921" s="11"/>
      <c r="DL2921" s="41"/>
      <c r="DM2921" s="41"/>
      <c r="DN2921" s="41"/>
      <c r="DO2921" s="41"/>
      <c r="DP2921" s="11">
        <v>0</v>
      </c>
      <c r="DQ2921" s="41"/>
      <c r="DR2921" s="11">
        <v>0</v>
      </c>
      <c r="DS2921" s="41"/>
      <c r="DT2921" s="41">
        <v>0</v>
      </c>
      <c r="DU2921" s="41"/>
      <c r="DV2921" s="25">
        <v>0</v>
      </c>
      <c r="DW2921" s="41"/>
      <c r="DX2921" s="41"/>
      <c r="DY2921" s="41"/>
      <c r="DZ2921" s="11">
        <v>0</v>
      </c>
      <c r="EA2921" s="41"/>
      <c r="EB2921" s="11"/>
      <c r="EC2921" s="41"/>
      <c r="ED2921" s="11">
        <v>0</v>
      </c>
      <c r="EE2921" s="41"/>
      <c r="EF2921" s="41"/>
      <c r="EG2921" s="43">
        <v>0</v>
      </c>
      <c r="EH2921" s="41"/>
      <c r="EI2921" s="41"/>
      <c r="EJ2921" s="41"/>
    </row>
    <row r="2922" spans="1:140">
      <c r="A2922" s="41"/>
      <c r="B2922" s="41" t="s">
        <v>6278</v>
      </c>
      <c r="C2922" s="68" t="s">
        <v>6279</v>
      </c>
      <c r="D2922" s="43" t="s">
        <v>6294</v>
      </c>
      <c r="E2922" s="43" t="s">
        <v>149</v>
      </c>
      <c r="F2922" s="43" t="s">
        <v>172</v>
      </c>
      <c r="G2922" s="43" t="s">
        <v>173</v>
      </c>
      <c r="H2922" s="41"/>
      <c r="I2922" s="41" t="s">
        <v>182</v>
      </c>
      <c r="J2922" s="10">
        <v>42724</v>
      </c>
      <c r="K2922" s="10">
        <v>42724</v>
      </c>
      <c r="L2922" s="41"/>
      <c r="M2922" s="43" t="s">
        <v>2</v>
      </c>
      <c r="N2922" s="43" t="s">
        <v>4</v>
      </c>
      <c r="O2922" s="13" t="s">
        <v>5295</v>
      </c>
      <c r="P2922" s="11">
        <v>1079252781.76494</v>
      </c>
      <c r="Q2922" s="41" t="s">
        <v>6281</v>
      </c>
      <c r="R2922" s="43" t="s">
        <v>4474</v>
      </c>
      <c r="S2922" s="43">
        <f t="shared" si="91"/>
        <v>0.17417000000000002</v>
      </c>
      <c r="T2922" s="11">
        <v>1879734.57</v>
      </c>
      <c r="U2922" s="9">
        <f t="shared" si="92"/>
        <v>1879734.57</v>
      </c>
      <c r="V2922" s="41"/>
      <c r="W2922" s="41"/>
      <c r="X2922" s="41"/>
      <c r="Y2922" s="41"/>
      <c r="Z2922" s="41"/>
      <c r="AA2922" s="41"/>
      <c r="AB2922" s="41"/>
      <c r="AC2922" s="41"/>
      <c r="AD2922" s="41"/>
      <c r="AE2922" s="41"/>
      <c r="AF2922" s="41"/>
      <c r="AG2922" s="41"/>
      <c r="AH2922" s="41"/>
      <c r="AI2922" s="41"/>
      <c r="AJ2922" s="41"/>
      <c r="AK2922" s="41"/>
      <c r="AL2922" s="41"/>
      <c r="AM2922" s="41"/>
      <c r="AN2922" s="41"/>
      <c r="AO2922" s="41"/>
      <c r="AP2922" s="41"/>
      <c r="AQ2922" s="41"/>
      <c r="AR2922" s="41"/>
      <c r="AS2922" s="41"/>
      <c r="AT2922" s="41"/>
      <c r="AU2922" s="41"/>
      <c r="AV2922" s="41"/>
      <c r="AW2922" s="41"/>
      <c r="AX2922" s="41"/>
      <c r="AY2922" s="41"/>
      <c r="AZ2922" s="41"/>
      <c r="BA2922" s="41"/>
      <c r="BB2922" s="41"/>
      <c r="BC2922" s="41"/>
      <c r="BD2922" s="41"/>
      <c r="BE2922" s="41"/>
      <c r="BF2922" s="41"/>
      <c r="BG2922" s="41"/>
      <c r="BH2922" s="41"/>
      <c r="BI2922" s="41"/>
      <c r="BJ2922" s="41"/>
      <c r="BK2922" s="12">
        <v>0</v>
      </c>
      <c r="BL2922" s="41"/>
      <c r="BM2922" s="41"/>
      <c r="BN2922" s="41"/>
      <c r="BO2922" s="41"/>
      <c r="BP2922" s="41"/>
      <c r="BQ2922" s="41"/>
      <c r="BR2922" s="41"/>
      <c r="BS2922" s="41"/>
      <c r="BT2922" s="11">
        <v>1711186.25</v>
      </c>
      <c r="BU2922" s="41"/>
      <c r="BV2922" s="41"/>
      <c r="BW2922" s="11"/>
      <c r="BX2922" s="41"/>
      <c r="BY2922" s="41"/>
      <c r="BZ2922" s="41"/>
      <c r="CA2922" s="43">
        <v>0</v>
      </c>
      <c r="CB2922" s="41"/>
      <c r="CC2922" s="41"/>
      <c r="CD2922" s="41"/>
      <c r="CE2922" s="11"/>
      <c r="CF2922" s="11">
        <v>0</v>
      </c>
      <c r="CG2922" s="41"/>
      <c r="CH2922" s="41"/>
      <c r="CI2922" s="11">
        <v>168548.32</v>
      </c>
      <c r="CJ2922" s="11">
        <v>0</v>
      </c>
      <c r="CK2922" s="41"/>
      <c r="CL2922" s="41"/>
      <c r="CM2922" s="43">
        <v>0</v>
      </c>
      <c r="CN2922" s="11">
        <v>0</v>
      </c>
      <c r="CO2922" s="41"/>
      <c r="CP2922" s="41"/>
      <c r="CQ2922" s="41"/>
      <c r="CR2922" s="43">
        <v>0</v>
      </c>
      <c r="CS2922" s="41"/>
      <c r="CT2922" s="31">
        <v>0</v>
      </c>
      <c r="CU2922" s="11"/>
      <c r="CV2922" s="43"/>
      <c r="CW2922" s="41"/>
      <c r="DA2922" s="41"/>
      <c r="DB2922" s="37">
        <v>0</v>
      </c>
      <c r="DE2922" s="41"/>
      <c r="DF2922" s="11"/>
      <c r="DG2922" s="41"/>
      <c r="DH2922" s="41"/>
      <c r="DI2922" s="41"/>
      <c r="DJ2922" s="41"/>
      <c r="DK2922" s="11"/>
      <c r="DL2922" s="41"/>
      <c r="DM2922" s="41"/>
      <c r="DN2922" s="41"/>
      <c r="DO2922" s="41"/>
      <c r="DP2922" s="11">
        <v>0</v>
      </c>
      <c r="DQ2922" s="41"/>
      <c r="DR2922" s="11">
        <v>0</v>
      </c>
      <c r="DS2922" s="41"/>
      <c r="DT2922" s="41">
        <v>0</v>
      </c>
      <c r="DU2922" s="41"/>
      <c r="DV2922" s="25">
        <v>0</v>
      </c>
      <c r="DW2922" s="41"/>
      <c r="DX2922" s="41"/>
      <c r="DY2922" s="41"/>
      <c r="DZ2922" s="11">
        <v>0</v>
      </c>
      <c r="EA2922" s="41"/>
      <c r="EB2922" s="11"/>
      <c r="EC2922" s="41"/>
      <c r="ED2922" s="11">
        <v>0</v>
      </c>
      <c r="EE2922" s="41"/>
      <c r="EF2922" s="41"/>
      <c r="EG2922" s="43">
        <v>0</v>
      </c>
      <c r="EH2922" s="41"/>
      <c r="EI2922" s="41"/>
      <c r="EJ2922" s="41"/>
    </row>
    <row r="2923" spans="1:140">
      <c r="A2923" s="41"/>
      <c r="B2923" s="41" t="s">
        <v>6278</v>
      </c>
      <c r="C2923" s="68" t="s">
        <v>6279</v>
      </c>
      <c r="D2923" s="43" t="s">
        <v>6294</v>
      </c>
      <c r="E2923" s="43" t="s">
        <v>149</v>
      </c>
      <c r="F2923" s="43" t="s">
        <v>172</v>
      </c>
      <c r="G2923" s="43" t="s">
        <v>173</v>
      </c>
      <c r="H2923" s="41"/>
      <c r="I2923" s="41" t="s">
        <v>182</v>
      </c>
      <c r="J2923" s="10">
        <v>42760</v>
      </c>
      <c r="K2923" s="10">
        <v>42760</v>
      </c>
      <c r="L2923" s="41"/>
      <c r="M2923" s="43" t="s">
        <v>2</v>
      </c>
      <c r="N2923" s="43" t="s">
        <v>4</v>
      </c>
      <c r="O2923" s="13" t="s">
        <v>5295</v>
      </c>
      <c r="P2923" s="11">
        <v>1942677315.0062001</v>
      </c>
      <c r="Q2923" s="41" t="s">
        <v>6281</v>
      </c>
      <c r="R2923" s="43" t="s">
        <v>4965</v>
      </c>
      <c r="S2923" s="43">
        <f t="shared" si="91"/>
        <v>9.6759999999999999E-2</v>
      </c>
      <c r="T2923" s="11">
        <v>1879734.57</v>
      </c>
      <c r="U2923" s="9">
        <f t="shared" si="92"/>
        <v>1879734.57</v>
      </c>
      <c r="V2923" s="41"/>
      <c r="W2923" s="41"/>
      <c r="X2923" s="41"/>
      <c r="Y2923" s="41"/>
      <c r="Z2923" s="41"/>
      <c r="AA2923" s="41"/>
      <c r="AB2923" s="41"/>
      <c r="AC2923" s="41"/>
      <c r="AD2923" s="41"/>
      <c r="AE2923" s="41"/>
      <c r="AF2923" s="41"/>
      <c r="AG2923" s="41"/>
      <c r="AH2923" s="41"/>
      <c r="AI2923" s="41"/>
      <c r="AJ2923" s="41"/>
      <c r="AK2923" s="41"/>
      <c r="AL2923" s="41"/>
      <c r="AM2923" s="41"/>
      <c r="AN2923" s="41"/>
      <c r="AO2923" s="41"/>
      <c r="AP2923" s="41"/>
      <c r="AQ2923" s="41"/>
      <c r="AR2923" s="41"/>
      <c r="AS2923" s="41"/>
      <c r="AT2923" s="41"/>
      <c r="AU2923" s="41"/>
      <c r="AV2923" s="41"/>
      <c r="AW2923" s="41"/>
      <c r="AX2923" s="41"/>
      <c r="AY2923" s="41"/>
      <c r="AZ2923" s="41"/>
      <c r="BA2923" s="41"/>
      <c r="BB2923" s="41"/>
      <c r="BC2923" s="41"/>
      <c r="BD2923" s="41"/>
      <c r="BE2923" s="41"/>
      <c r="BF2923" s="41"/>
      <c r="BG2923" s="41"/>
      <c r="BH2923" s="41"/>
      <c r="BI2923" s="41"/>
      <c r="BJ2923" s="41"/>
      <c r="BK2923" s="12">
        <v>0</v>
      </c>
      <c r="BL2923" s="41"/>
      <c r="BM2923" s="41"/>
      <c r="BN2923" s="41"/>
      <c r="BO2923" s="41"/>
      <c r="BP2923" s="41"/>
      <c r="BQ2923" s="41"/>
      <c r="BR2923" s="41"/>
      <c r="BS2923" s="41"/>
      <c r="BT2923" s="11">
        <v>1711186.25</v>
      </c>
      <c r="BU2923" s="41"/>
      <c r="BV2923" s="41"/>
      <c r="BW2923" s="11"/>
      <c r="BX2923" s="41"/>
      <c r="BY2923" s="41"/>
      <c r="BZ2923" s="41"/>
      <c r="CA2923" s="43">
        <v>0</v>
      </c>
      <c r="CB2923" s="41"/>
      <c r="CC2923" s="41"/>
      <c r="CD2923" s="41"/>
      <c r="CE2923" s="11"/>
      <c r="CF2923" s="11">
        <v>0</v>
      </c>
      <c r="CG2923" s="41"/>
      <c r="CH2923" s="41"/>
      <c r="CI2923" s="11">
        <v>168548.32</v>
      </c>
      <c r="CJ2923" s="11">
        <v>0</v>
      </c>
      <c r="CK2923" s="41"/>
      <c r="CL2923" s="41"/>
      <c r="CM2923" s="43">
        <v>0</v>
      </c>
      <c r="CN2923" s="11">
        <v>0</v>
      </c>
      <c r="CO2923" s="41"/>
      <c r="CP2923" s="41"/>
      <c r="CQ2923" s="41"/>
      <c r="CR2923" s="43">
        <v>0</v>
      </c>
      <c r="CS2923" s="41"/>
      <c r="CT2923" s="99">
        <v>0</v>
      </c>
      <c r="CU2923" s="11"/>
      <c r="CV2923" s="43"/>
      <c r="CW2923" s="41"/>
      <c r="DA2923" s="41"/>
      <c r="DB2923" s="107">
        <v>0</v>
      </c>
      <c r="DE2923" s="41"/>
      <c r="DF2923" s="63"/>
      <c r="DG2923" s="41"/>
      <c r="DH2923" s="41"/>
      <c r="DI2923" s="41"/>
      <c r="DJ2923" s="41"/>
      <c r="DK2923" s="11"/>
      <c r="DL2923" s="41"/>
      <c r="DM2923" s="41"/>
      <c r="DN2923" s="41"/>
      <c r="DO2923" s="41"/>
      <c r="DP2923" s="11">
        <v>0</v>
      </c>
      <c r="DQ2923" s="41"/>
      <c r="DR2923" s="11">
        <v>0</v>
      </c>
      <c r="DS2923" s="41"/>
      <c r="DT2923" s="41">
        <v>0</v>
      </c>
      <c r="DU2923" s="41"/>
      <c r="DV2923" s="25">
        <v>0</v>
      </c>
      <c r="DW2923" s="41"/>
      <c r="DX2923" s="41"/>
      <c r="DY2923" s="41"/>
      <c r="DZ2923" s="11">
        <v>0</v>
      </c>
      <c r="EA2923" s="41"/>
      <c r="EB2923" s="11"/>
      <c r="EC2923" s="41"/>
      <c r="ED2923" s="11">
        <v>0</v>
      </c>
      <c r="EE2923" s="41"/>
      <c r="EF2923" s="41"/>
      <c r="EG2923" s="43">
        <v>0</v>
      </c>
      <c r="EH2923" s="41"/>
      <c r="EI2923" s="41"/>
      <c r="EJ2923" s="41"/>
    </row>
    <row r="2924" spans="1:140">
      <c r="A2924" s="41"/>
      <c r="B2924" s="41" t="s">
        <v>6278</v>
      </c>
      <c r="C2924" s="68" t="s">
        <v>6279</v>
      </c>
      <c r="D2924" s="43" t="s">
        <v>6294</v>
      </c>
      <c r="E2924" s="43" t="s">
        <v>149</v>
      </c>
      <c r="F2924" s="43" t="s">
        <v>172</v>
      </c>
      <c r="G2924" s="43" t="s">
        <v>173</v>
      </c>
      <c r="H2924" s="41"/>
      <c r="I2924" s="41" t="s">
        <v>182</v>
      </c>
      <c r="J2924" s="10">
        <v>42789</v>
      </c>
      <c r="K2924" s="10">
        <v>42789</v>
      </c>
      <c r="L2924" s="41"/>
      <c r="M2924" s="43" t="s">
        <v>2</v>
      </c>
      <c r="N2924" s="43" t="s">
        <v>4</v>
      </c>
      <c r="O2924" s="13" t="s">
        <v>5295</v>
      </c>
      <c r="P2924" s="11">
        <v>1334943945.7424901</v>
      </c>
      <c r="Q2924" s="41" t="s">
        <v>6281</v>
      </c>
      <c r="R2924" s="43" t="s">
        <v>5051</v>
      </c>
      <c r="S2924" s="43">
        <f t="shared" si="91"/>
        <v>0.14080999999999999</v>
      </c>
      <c r="T2924" s="11">
        <v>1879734.57</v>
      </c>
      <c r="U2924" s="9">
        <f t="shared" si="92"/>
        <v>1879734.57</v>
      </c>
      <c r="V2924" s="41"/>
      <c r="W2924" s="41"/>
      <c r="X2924" s="41"/>
      <c r="Y2924" s="41"/>
      <c r="Z2924" s="41"/>
      <c r="AA2924" s="41"/>
      <c r="AB2924" s="41"/>
      <c r="AC2924" s="41"/>
      <c r="AD2924" s="41"/>
      <c r="AE2924" s="41"/>
      <c r="AF2924" s="41"/>
      <c r="AG2924" s="41"/>
      <c r="AH2924" s="41"/>
      <c r="AI2924" s="41"/>
      <c r="AJ2924" s="41"/>
      <c r="AK2924" s="41"/>
      <c r="AL2924" s="41"/>
      <c r="AM2924" s="41"/>
      <c r="AN2924" s="41"/>
      <c r="AO2924" s="41"/>
      <c r="AP2924" s="41"/>
      <c r="AQ2924" s="41"/>
      <c r="AR2924" s="41"/>
      <c r="AS2924" s="41"/>
      <c r="AT2924" s="41"/>
      <c r="AU2924" s="41"/>
      <c r="AV2924" s="41"/>
      <c r="AW2924" s="41"/>
      <c r="AX2924" s="41"/>
      <c r="AY2924" s="41"/>
      <c r="AZ2924" s="41"/>
      <c r="BA2924" s="41"/>
      <c r="BB2924" s="41"/>
      <c r="BC2924" s="41"/>
      <c r="BD2924" s="41"/>
      <c r="BE2924" s="41"/>
      <c r="BF2924" s="41"/>
      <c r="BG2924" s="41"/>
      <c r="BH2924" s="41"/>
      <c r="BI2924" s="41"/>
      <c r="BJ2924" s="41"/>
      <c r="BK2924" s="12">
        <v>0</v>
      </c>
      <c r="BL2924" s="41"/>
      <c r="BM2924" s="41"/>
      <c r="BN2924" s="41"/>
      <c r="BO2924" s="41"/>
      <c r="BP2924" s="41"/>
      <c r="BQ2924" s="41"/>
      <c r="BR2924" s="41"/>
      <c r="BS2924" s="41"/>
      <c r="BT2924" s="11">
        <v>1711186.25</v>
      </c>
      <c r="BU2924" s="41"/>
      <c r="BV2924" s="41"/>
      <c r="BW2924" s="11"/>
      <c r="BX2924" s="41"/>
      <c r="BY2924" s="41"/>
      <c r="BZ2924" s="41"/>
      <c r="CA2924" s="43">
        <v>0</v>
      </c>
      <c r="CB2924" s="41"/>
      <c r="CC2924" s="41"/>
      <c r="CD2924" s="41"/>
      <c r="CE2924" s="11"/>
      <c r="CF2924" s="11">
        <v>0</v>
      </c>
      <c r="CG2924" s="41"/>
      <c r="CH2924" s="41"/>
      <c r="CI2924" s="11">
        <v>168548.32</v>
      </c>
      <c r="CJ2924" s="11">
        <v>0</v>
      </c>
      <c r="CK2924" s="41"/>
      <c r="CL2924" s="41"/>
      <c r="CM2924" s="43">
        <v>0</v>
      </c>
      <c r="CN2924" s="11">
        <v>0</v>
      </c>
      <c r="CO2924" s="41"/>
      <c r="CP2924" s="41"/>
      <c r="CQ2924" s="41"/>
      <c r="CR2924" s="43">
        <v>0</v>
      </c>
      <c r="CS2924" s="41"/>
      <c r="CT2924" s="99">
        <v>0</v>
      </c>
      <c r="CU2924" s="11"/>
      <c r="CV2924" s="43"/>
      <c r="CW2924" s="41"/>
      <c r="DA2924" s="41"/>
      <c r="DB2924" s="107">
        <v>0</v>
      </c>
      <c r="DE2924" s="41"/>
      <c r="DF2924" s="63"/>
      <c r="DG2924" s="41"/>
      <c r="DH2924" s="41"/>
      <c r="DI2924" s="41"/>
      <c r="DJ2924" s="41"/>
      <c r="DK2924" s="11"/>
      <c r="DL2924" s="41"/>
      <c r="DM2924" s="41"/>
      <c r="DN2924" s="41"/>
      <c r="DO2924" s="41"/>
      <c r="DP2924" s="11">
        <v>0</v>
      </c>
      <c r="DQ2924" s="41"/>
      <c r="DR2924" s="11">
        <v>0</v>
      </c>
      <c r="DS2924" s="41"/>
      <c r="DT2924" s="41">
        <v>0</v>
      </c>
      <c r="DU2924" s="41"/>
      <c r="DV2924" s="25">
        <v>0</v>
      </c>
      <c r="DW2924" s="41"/>
      <c r="DX2924" s="41"/>
      <c r="DY2924" s="41"/>
      <c r="DZ2924" s="11">
        <v>0</v>
      </c>
      <c r="EA2924" s="41"/>
      <c r="EB2924" s="11"/>
      <c r="EC2924" s="41"/>
      <c r="ED2924" s="11">
        <v>0</v>
      </c>
      <c r="EE2924" s="41"/>
      <c r="EF2924" s="41"/>
      <c r="EG2924" s="43">
        <v>0</v>
      </c>
      <c r="EH2924" s="41"/>
      <c r="EI2924" s="41"/>
      <c r="EJ2924" s="41"/>
    </row>
    <row r="2925" spans="1:140">
      <c r="A2925" s="41"/>
      <c r="B2925" s="41" t="s">
        <v>6278</v>
      </c>
      <c r="C2925" s="68" t="s">
        <v>6279</v>
      </c>
      <c r="D2925" s="43" t="s">
        <v>6294</v>
      </c>
      <c r="E2925" s="43" t="s">
        <v>149</v>
      </c>
      <c r="F2925" s="43" t="s">
        <v>172</v>
      </c>
      <c r="G2925" s="43" t="s">
        <v>173</v>
      </c>
      <c r="H2925" s="41"/>
      <c r="I2925" s="41" t="s">
        <v>182</v>
      </c>
      <c r="J2925" s="10">
        <v>42823</v>
      </c>
      <c r="K2925" s="10">
        <v>42823</v>
      </c>
      <c r="L2925" s="41"/>
      <c r="M2925" s="43" t="s">
        <v>2</v>
      </c>
      <c r="N2925" s="43" t="s">
        <v>4</v>
      </c>
      <c r="O2925" s="13" t="s">
        <v>5295</v>
      </c>
      <c r="P2925" s="11">
        <v>1237016611.9253399</v>
      </c>
      <c r="Q2925" s="41" t="s">
        <v>6281</v>
      </c>
      <c r="R2925" s="43" t="s">
        <v>5590</v>
      </c>
      <c r="S2925" s="43">
        <f t="shared" si="91"/>
        <v>0.15195709999999998</v>
      </c>
      <c r="T2925" s="11">
        <v>1879734.57</v>
      </c>
      <c r="U2925" s="9">
        <f t="shared" si="92"/>
        <v>1879734.57</v>
      </c>
      <c r="V2925" s="41"/>
      <c r="W2925" s="41"/>
      <c r="X2925" s="41"/>
      <c r="Y2925" s="41"/>
      <c r="Z2925" s="41"/>
      <c r="AA2925" s="41"/>
      <c r="AB2925" s="41"/>
      <c r="AC2925" s="41"/>
      <c r="AD2925" s="41"/>
      <c r="AE2925" s="41"/>
      <c r="AF2925" s="41"/>
      <c r="AG2925" s="41"/>
      <c r="AH2925" s="41"/>
      <c r="AI2925" s="41"/>
      <c r="AJ2925" s="41"/>
      <c r="AK2925" s="41"/>
      <c r="AL2925" s="41"/>
      <c r="AM2925" s="41"/>
      <c r="AN2925" s="41"/>
      <c r="AO2925" s="41"/>
      <c r="AP2925" s="41"/>
      <c r="AQ2925" s="41"/>
      <c r="AR2925" s="41"/>
      <c r="AS2925" s="41"/>
      <c r="AT2925" s="41"/>
      <c r="AU2925" s="41"/>
      <c r="AV2925" s="41"/>
      <c r="AW2925" s="41"/>
      <c r="AX2925" s="41"/>
      <c r="AY2925" s="41"/>
      <c r="AZ2925" s="41"/>
      <c r="BA2925" s="41"/>
      <c r="BB2925" s="41"/>
      <c r="BC2925" s="41"/>
      <c r="BD2925" s="41"/>
      <c r="BE2925" s="41"/>
      <c r="BF2925" s="41"/>
      <c r="BG2925" s="41"/>
      <c r="BH2925" s="41"/>
      <c r="BI2925" s="41"/>
      <c r="BJ2925" s="41"/>
      <c r="BK2925" s="12">
        <v>0</v>
      </c>
      <c r="BL2925" s="41"/>
      <c r="BM2925" s="41"/>
      <c r="BN2925" s="41"/>
      <c r="BO2925" s="41"/>
      <c r="BP2925" s="41"/>
      <c r="BQ2925" s="41"/>
      <c r="BR2925" s="41"/>
      <c r="BS2925" s="41"/>
      <c r="BT2925" s="11">
        <v>1711186.25</v>
      </c>
      <c r="BU2925" s="41"/>
      <c r="BV2925" s="41"/>
      <c r="BW2925" s="11"/>
      <c r="BX2925" s="41"/>
      <c r="BY2925" s="41"/>
      <c r="BZ2925" s="41"/>
      <c r="CA2925" s="43">
        <v>0</v>
      </c>
      <c r="CB2925" s="41"/>
      <c r="CC2925" s="41"/>
      <c r="CD2925" s="41"/>
      <c r="CE2925" s="11"/>
      <c r="CF2925" s="11">
        <v>0</v>
      </c>
      <c r="CG2925" s="41"/>
      <c r="CH2925" s="41"/>
      <c r="CI2925" s="11">
        <v>168548.32</v>
      </c>
      <c r="CJ2925" s="11">
        <v>0</v>
      </c>
      <c r="CK2925" s="41"/>
      <c r="CL2925" s="41"/>
      <c r="CM2925" s="43">
        <v>0</v>
      </c>
      <c r="CN2925" s="11">
        <v>0</v>
      </c>
      <c r="CO2925" s="41"/>
      <c r="CP2925" s="41"/>
      <c r="CQ2925" s="41"/>
      <c r="CR2925" s="43">
        <v>0</v>
      </c>
      <c r="CS2925" s="41"/>
      <c r="CT2925" s="31">
        <v>0</v>
      </c>
      <c r="CU2925" s="11"/>
      <c r="CV2925" s="43"/>
      <c r="CW2925" s="41"/>
      <c r="DA2925" s="41"/>
      <c r="DB2925" s="37">
        <v>0</v>
      </c>
      <c r="DE2925" s="41"/>
      <c r="DF2925" s="11"/>
      <c r="DG2925" s="41"/>
      <c r="DH2925" s="41"/>
      <c r="DI2925" s="41"/>
      <c r="DJ2925" s="41"/>
      <c r="DK2925" s="11"/>
      <c r="DL2925" s="41"/>
      <c r="DM2925" s="41"/>
      <c r="DN2925" s="41"/>
      <c r="DO2925" s="41"/>
      <c r="DP2925" s="11">
        <v>0</v>
      </c>
      <c r="DQ2925" s="41"/>
      <c r="DR2925" s="11">
        <v>0</v>
      </c>
      <c r="DS2925" s="41"/>
      <c r="DT2925" s="41">
        <v>0</v>
      </c>
      <c r="DU2925" s="41"/>
      <c r="DV2925" s="22">
        <v>0</v>
      </c>
      <c r="DW2925" s="41"/>
      <c r="DX2925" s="41"/>
      <c r="DY2925" s="41"/>
      <c r="DZ2925" s="11">
        <v>0</v>
      </c>
      <c r="EA2925" s="41"/>
      <c r="EB2925" s="11"/>
      <c r="EC2925" s="41"/>
      <c r="ED2925" s="11">
        <v>0</v>
      </c>
      <c r="EE2925" s="41"/>
      <c r="EF2925" s="41"/>
      <c r="EG2925" s="43">
        <v>0</v>
      </c>
      <c r="EH2925" s="41"/>
      <c r="EI2925" s="41"/>
      <c r="EJ2925" s="41"/>
    </row>
    <row r="2926" spans="1:140">
      <c r="A2926" s="41"/>
      <c r="B2926" s="41" t="s">
        <v>6278</v>
      </c>
      <c r="C2926" s="68" t="s">
        <v>6279</v>
      </c>
      <c r="D2926" s="43" t="s">
        <v>6294</v>
      </c>
      <c r="E2926" s="43" t="s">
        <v>149</v>
      </c>
      <c r="F2926" s="43" t="s">
        <v>172</v>
      </c>
      <c r="G2926" s="43" t="s">
        <v>173</v>
      </c>
      <c r="H2926" s="41"/>
      <c r="I2926" s="41" t="s">
        <v>182</v>
      </c>
      <c r="J2926" s="10">
        <v>42852</v>
      </c>
      <c r="K2926" s="10">
        <v>42852</v>
      </c>
      <c r="L2926" s="41"/>
      <c r="M2926" s="43" t="s">
        <v>2</v>
      </c>
      <c r="N2926" s="43" t="s">
        <v>4</v>
      </c>
      <c r="O2926" s="13" t="s">
        <v>5533</v>
      </c>
      <c r="P2926" s="11">
        <v>130274932.7</v>
      </c>
      <c r="Q2926" s="41" t="s">
        <v>6281</v>
      </c>
      <c r="R2926" s="43" t="s">
        <v>5791</v>
      </c>
      <c r="S2926" s="43">
        <f t="shared" si="91"/>
        <v>0.1116564</v>
      </c>
      <c r="T2926" s="11">
        <v>145460.29999999999</v>
      </c>
      <c r="U2926" s="9">
        <f t="shared" si="92"/>
        <v>145460.29999999999</v>
      </c>
      <c r="V2926" s="41"/>
      <c r="W2926" s="41"/>
      <c r="X2926" s="41"/>
      <c r="Y2926" s="41"/>
      <c r="Z2926" s="41"/>
      <c r="AA2926" s="41"/>
      <c r="AB2926" s="41"/>
      <c r="AC2926" s="41"/>
      <c r="AD2926" s="41"/>
      <c r="AE2926" s="41"/>
      <c r="AF2926" s="41"/>
      <c r="AG2926" s="41"/>
      <c r="AH2926" s="41"/>
      <c r="AI2926" s="41"/>
      <c r="AJ2926" s="41"/>
      <c r="AK2926" s="41"/>
      <c r="AL2926" s="41"/>
      <c r="AM2926" s="41"/>
      <c r="AN2926" s="41"/>
      <c r="AO2926" s="41"/>
      <c r="AP2926" s="41"/>
      <c r="AQ2926" s="41"/>
      <c r="AR2926" s="41"/>
      <c r="AS2926" s="41"/>
      <c r="AT2926" s="41"/>
      <c r="AU2926" s="41"/>
      <c r="AV2926" s="41"/>
      <c r="AW2926" s="41"/>
      <c r="AX2926" s="41"/>
      <c r="AY2926" s="41"/>
      <c r="AZ2926" s="41"/>
      <c r="BA2926" s="41"/>
      <c r="BB2926" s="41"/>
      <c r="BC2926" s="41"/>
      <c r="BD2926" s="41"/>
      <c r="BE2926" s="41"/>
      <c r="BF2926" s="41"/>
      <c r="BG2926" s="41"/>
      <c r="BH2926" s="41"/>
      <c r="BI2926" s="41"/>
      <c r="BJ2926" s="41"/>
      <c r="BK2926" s="12">
        <v>0</v>
      </c>
      <c r="BL2926" s="41"/>
      <c r="BM2926" s="41"/>
      <c r="BN2926" s="41"/>
      <c r="BO2926" s="41"/>
      <c r="BP2926" s="41"/>
      <c r="BQ2926" s="41"/>
      <c r="BR2926" s="41"/>
      <c r="BS2926" s="41"/>
      <c r="BT2926" s="11">
        <v>136037.48000000001</v>
      </c>
      <c r="BU2926" s="41"/>
      <c r="BV2926" s="41"/>
      <c r="BW2926" s="11"/>
      <c r="BX2926" s="41"/>
      <c r="BY2926" s="41"/>
      <c r="BZ2926" s="41"/>
      <c r="CA2926" s="43">
        <v>0</v>
      </c>
      <c r="CB2926" s="41"/>
      <c r="CC2926" s="41"/>
      <c r="CD2926" s="41"/>
      <c r="CE2926" s="11"/>
      <c r="CF2926" s="11">
        <v>0</v>
      </c>
      <c r="CG2926" s="41"/>
      <c r="CH2926" s="41"/>
      <c r="CI2926" s="11">
        <v>9422.82</v>
      </c>
      <c r="CJ2926" s="11">
        <v>0</v>
      </c>
      <c r="CK2926" s="41"/>
      <c r="CL2926" s="41"/>
      <c r="CM2926" s="43">
        <v>0</v>
      </c>
      <c r="CN2926" s="11">
        <v>0</v>
      </c>
      <c r="CO2926" s="41"/>
      <c r="CP2926" s="41"/>
      <c r="CQ2926" s="41"/>
      <c r="CR2926" s="43">
        <v>0</v>
      </c>
      <c r="CS2926" s="41"/>
      <c r="CT2926" s="99">
        <v>0</v>
      </c>
      <c r="CU2926" s="11"/>
      <c r="CV2926" s="43"/>
      <c r="CW2926" s="41"/>
      <c r="DA2926" s="41"/>
      <c r="DB2926" s="107">
        <v>0</v>
      </c>
      <c r="DE2926" s="41"/>
      <c r="DF2926" s="11"/>
      <c r="DG2926" s="41"/>
      <c r="DH2926" s="41"/>
      <c r="DI2926" s="41"/>
      <c r="DJ2926" s="41"/>
      <c r="DK2926" s="11"/>
      <c r="DL2926" s="41"/>
      <c r="DM2926" s="41"/>
      <c r="DN2926" s="41"/>
      <c r="DO2926" s="41"/>
      <c r="DP2926" s="11">
        <v>0</v>
      </c>
      <c r="DQ2926" s="41"/>
      <c r="DR2926" s="11">
        <v>0</v>
      </c>
      <c r="DS2926" s="41"/>
      <c r="DT2926" s="41">
        <v>0</v>
      </c>
      <c r="DU2926" s="41"/>
      <c r="DV2926" s="25">
        <v>0</v>
      </c>
      <c r="DW2926" s="41"/>
      <c r="DX2926" s="41"/>
      <c r="DY2926" s="41"/>
      <c r="DZ2926" s="11">
        <v>0</v>
      </c>
      <c r="EA2926" s="41"/>
      <c r="EB2926" s="11"/>
      <c r="EC2926" s="41"/>
      <c r="ED2926" s="11">
        <v>0</v>
      </c>
      <c r="EE2926" s="41"/>
      <c r="EF2926" s="41"/>
      <c r="EG2926" s="43">
        <v>0</v>
      </c>
      <c r="EH2926" s="41"/>
      <c r="EI2926" s="41"/>
      <c r="EJ2926" s="41"/>
    </row>
    <row r="2927" spans="1:140">
      <c r="A2927" s="41"/>
      <c r="B2927" s="41" t="s">
        <v>6278</v>
      </c>
      <c r="C2927" s="68" t="s">
        <v>6279</v>
      </c>
      <c r="D2927" s="43" t="s">
        <v>6294</v>
      </c>
      <c r="E2927" s="43" t="s">
        <v>149</v>
      </c>
      <c r="F2927" s="43" t="s">
        <v>172</v>
      </c>
      <c r="G2927" s="43" t="s">
        <v>173</v>
      </c>
      <c r="H2927" s="41"/>
      <c r="I2927" s="41" t="s">
        <v>182</v>
      </c>
      <c r="J2927" s="10">
        <v>42879</v>
      </c>
      <c r="K2927" s="10">
        <v>42879</v>
      </c>
      <c r="L2927" s="41"/>
      <c r="M2927" s="43" t="s">
        <v>2</v>
      </c>
      <c r="N2927" s="43" t="s">
        <v>4</v>
      </c>
      <c r="O2927" s="13" t="s">
        <v>5558</v>
      </c>
      <c r="P2927" s="11">
        <v>120777409.470752</v>
      </c>
      <c r="Q2927" s="41" t="s">
        <v>6281</v>
      </c>
      <c r="R2927" s="43" t="s">
        <v>5818</v>
      </c>
      <c r="S2927" s="43">
        <f t="shared" si="91"/>
        <v>0.14360000000000001</v>
      </c>
      <c r="T2927" s="11">
        <v>173436.36</v>
      </c>
      <c r="U2927" s="9">
        <f t="shared" si="92"/>
        <v>173436.36</v>
      </c>
      <c r="V2927" s="41"/>
      <c r="W2927" s="41"/>
      <c r="X2927" s="41"/>
      <c r="Y2927" s="41"/>
      <c r="Z2927" s="41"/>
      <c r="AA2927" s="41"/>
      <c r="AB2927" s="41"/>
      <c r="AC2927" s="41"/>
      <c r="AD2927" s="41"/>
      <c r="AE2927" s="41"/>
      <c r="AF2927" s="41"/>
      <c r="AG2927" s="41"/>
      <c r="AH2927" s="41"/>
      <c r="AI2927" s="41"/>
      <c r="AJ2927" s="41"/>
      <c r="AK2927" s="41"/>
      <c r="AL2927" s="41"/>
      <c r="AM2927" s="41"/>
      <c r="AN2927" s="41"/>
      <c r="AO2927" s="41"/>
      <c r="AP2927" s="41"/>
      <c r="AQ2927" s="41"/>
      <c r="AR2927" s="41"/>
      <c r="AS2927" s="41"/>
      <c r="AT2927" s="41"/>
      <c r="AU2927" s="41"/>
      <c r="AV2927" s="41"/>
      <c r="AW2927" s="41"/>
      <c r="AX2927" s="41"/>
      <c r="AY2927" s="41"/>
      <c r="AZ2927" s="41"/>
      <c r="BA2927" s="41"/>
      <c r="BB2927" s="41"/>
      <c r="BC2927" s="41"/>
      <c r="BD2927" s="41"/>
      <c r="BE2927" s="41"/>
      <c r="BF2927" s="41"/>
      <c r="BG2927" s="41"/>
      <c r="BH2927" s="41"/>
      <c r="BI2927" s="41"/>
      <c r="BJ2927" s="41"/>
      <c r="BK2927" s="12">
        <v>0</v>
      </c>
      <c r="BL2927" s="41"/>
      <c r="BM2927" s="41"/>
      <c r="BN2927" s="41"/>
      <c r="BO2927" s="41"/>
      <c r="BP2927" s="41"/>
      <c r="BQ2927" s="41"/>
      <c r="BR2927" s="41"/>
      <c r="BS2927" s="41"/>
      <c r="BT2927" s="11">
        <v>170899.18</v>
      </c>
      <c r="BU2927" s="41"/>
      <c r="BV2927" s="41"/>
      <c r="BW2927" s="11"/>
      <c r="BX2927" s="41"/>
      <c r="BY2927" s="41"/>
      <c r="BZ2927" s="41"/>
      <c r="CA2927" s="43">
        <v>0</v>
      </c>
      <c r="CB2927" s="41"/>
      <c r="CC2927" s="41"/>
      <c r="CD2927" s="41"/>
      <c r="CE2927" s="11"/>
      <c r="CF2927" s="11">
        <v>0</v>
      </c>
      <c r="CG2927" s="41"/>
      <c r="CH2927" s="41"/>
      <c r="CI2927" s="11">
        <v>2537.1799999999998</v>
      </c>
      <c r="CJ2927" s="11">
        <v>0</v>
      </c>
      <c r="CK2927" s="41"/>
      <c r="CL2927" s="41"/>
      <c r="CM2927" s="43">
        <v>0</v>
      </c>
      <c r="CN2927" s="11">
        <v>0</v>
      </c>
      <c r="CO2927" s="41"/>
      <c r="CP2927" s="41"/>
      <c r="CQ2927" s="41"/>
      <c r="CR2927" s="43">
        <v>0</v>
      </c>
      <c r="CS2927" s="41"/>
      <c r="CT2927" s="99">
        <v>0</v>
      </c>
      <c r="CU2927" s="11"/>
      <c r="CV2927" s="43"/>
      <c r="CW2927" s="41"/>
      <c r="DA2927" s="41"/>
      <c r="DB2927" s="107">
        <v>0</v>
      </c>
      <c r="DE2927" s="41"/>
      <c r="DF2927" s="11"/>
      <c r="DG2927" s="41"/>
      <c r="DH2927" s="41"/>
      <c r="DI2927" s="41"/>
      <c r="DJ2927" s="41"/>
      <c r="DK2927" s="11"/>
      <c r="DL2927" s="41"/>
      <c r="DM2927" s="41"/>
      <c r="DN2927" s="41"/>
      <c r="DO2927" s="41"/>
      <c r="DP2927" s="11">
        <v>0</v>
      </c>
      <c r="DQ2927" s="41"/>
      <c r="DR2927" s="11">
        <v>0</v>
      </c>
      <c r="DS2927" s="41"/>
      <c r="DT2927" s="41">
        <v>0</v>
      </c>
      <c r="DU2927" s="41"/>
      <c r="DV2927" s="25">
        <v>0</v>
      </c>
      <c r="DW2927" s="41"/>
      <c r="DX2927" s="41"/>
      <c r="DY2927" s="41"/>
      <c r="DZ2927" s="11">
        <v>0</v>
      </c>
      <c r="EA2927" s="41"/>
      <c r="EB2927" s="11"/>
      <c r="EC2927" s="41"/>
      <c r="ED2927" s="11">
        <v>0</v>
      </c>
      <c r="EE2927" s="41"/>
      <c r="EF2927" s="41"/>
      <c r="EG2927" s="43">
        <v>0</v>
      </c>
      <c r="EH2927" s="41"/>
      <c r="EI2927" s="41"/>
      <c r="EJ2927" s="41"/>
    </row>
    <row r="2928" spans="1:140" ht="23.25">
      <c r="B2928" s="41" t="s">
        <v>6278</v>
      </c>
      <c r="C2928" s="41" t="s">
        <v>6279</v>
      </c>
      <c r="D2928" s="43" t="s">
        <v>6295</v>
      </c>
      <c r="E2928" s="43" t="s">
        <v>149</v>
      </c>
      <c r="F2928" s="43" t="s">
        <v>172</v>
      </c>
      <c r="G2928" s="43" t="s">
        <v>173</v>
      </c>
      <c r="H2928" s="41"/>
      <c r="J2928" s="10">
        <v>42186</v>
      </c>
      <c r="K2928" s="10">
        <v>42186</v>
      </c>
      <c r="M2928" s="43" t="s">
        <v>152</v>
      </c>
      <c r="N2928" s="43" t="s">
        <v>153</v>
      </c>
      <c r="O2928" s="13" t="s">
        <v>174</v>
      </c>
      <c r="P2928" s="11">
        <v>6448909683.9700003</v>
      </c>
      <c r="Q2928" s="41" t="s">
        <v>6281</v>
      </c>
      <c r="R2928" s="43" t="s">
        <v>175</v>
      </c>
      <c r="S2928" s="43">
        <f t="shared" si="91"/>
        <v>0.18226000000000001</v>
      </c>
      <c r="T2928" s="11">
        <v>11753782.789999999</v>
      </c>
      <c r="U2928" s="9">
        <f t="shared" si="92"/>
        <v>11753782.789999999</v>
      </c>
      <c r="BE2928" s="42"/>
      <c r="BK2928" s="12">
        <v>0</v>
      </c>
      <c r="BS2928" s="11"/>
      <c r="BT2928" s="11">
        <v>10999725.029999999</v>
      </c>
      <c r="BW2928" s="11"/>
      <c r="CA2928" s="43">
        <v>0</v>
      </c>
      <c r="CE2928" s="5"/>
      <c r="CF2928" s="11">
        <v>0</v>
      </c>
      <c r="CI2928" s="11">
        <v>754057.73</v>
      </c>
      <c r="CJ2928" s="11">
        <v>0</v>
      </c>
      <c r="CM2928" s="11">
        <v>0.03</v>
      </c>
      <c r="CN2928" s="11">
        <v>0</v>
      </c>
      <c r="CR2928" s="43">
        <v>0</v>
      </c>
      <c r="CT2928" s="97">
        <v>0</v>
      </c>
      <c r="CU2928" s="11"/>
      <c r="CV2928" s="43"/>
      <c r="DB2928" s="104">
        <v>0</v>
      </c>
      <c r="DF2928" s="11">
        <v>0</v>
      </c>
      <c r="DK2928" s="11"/>
      <c r="DP2928" s="11">
        <v>0</v>
      </c>
      <c r="DQ2928" s="11"/>
      <c r="DR2928" s="11">
        <v>0</v>
      </c>
      <c r="DV2928" s="24">
        <v>0</v>
      </c>
      <c r="DZ2928" s="11">
        <v>0</v>
      </c>
      <c r="EA2928" s="11"/>
      <c r="EB2928" s="11"/>
      <c r="EC2928" s="11"/>
      <c r="ED2928" s="11">
        <v>0</v>
      </c>
      <c r="EG2928" s="43">
        <v>0</v>
      </c>
    </row>
    <row r="2929" spans="2:137">
      <c r="B2929" s="41" t="s">
        <v>6278</v>
      </c>
      <c r="C2929" s="41" t="s">
        <v>6279</v>
      </c>
      <c r="D2929" s="43" t="s">
        <v>6295</v>
      </c>
      <c r="E2929" s="43" t="s">
        <v>149</v>
      </c>
      <c r="F2929" s="43" t="s">
        <v>172</v>
      </c>
      <c r="G2929" s="43" t="s">
        <v>173</v>
      </c>
      <c r="H2929" s="41"/>
      <c r="J2929" s="10">
        <v>42216</v>
      </c>
      <c r="K2929" s="10">
        <v>42216</v>
      </c>
      <c r="M2929" s="43" t="s">
        <v>152</v>
      </c>
      <c r="N2929" s="43" t="s">
        <v>153</v>
      </c>
      <c r="O2929" s="13" t="s">
        <v>353</v>
      </c>
      <c r="P2929" s="11">
        <v>8442589063.1000004</v>
      </c>
      <c r="Q2929" s="41" t="s">
        <v>6281</v>
      </c>
      <c r="R2929" s="43" t="s">
        <v>354</v>
      </c>
      <c r="S2929" s="43">
        <f t="shared" si="91"/>
        <v>0.13075000000000001</v>
      </c>
      <c r="T2929" s="11">
        <v>11038685.199999999</v>
      </c>
      <c r="U2929" s="9">
        <f t="shared" si="92"/>
        <v>11038685.199999999</v>
      </c>
      <c r="BE2929" s="42"/>
      <c r="BK2929" s="12">
        <v>0</v>
      </c>
      <c r="BS2929" s="11"/>
      <c r="BT2929" s="11">
        <v>10509773.310000001</v>
      </c>
      <c r="BW2929" s="11"/>
      <c r="CA2929" s="43">
        <v>0</v>
      </c>
      <c r="CE2929" s="5"/>
      <c r="CF2929" s="11">
        <v>0</v>
      </c>
      <c r="CI2929" s="11">
        <v>528911.89</v>
      </c>
      <c r="CJ2929" s="11">
        <v>0</v>
      </c>
      <c r="CM2929" s="11">
        <v>0</v>
      </c>
      <c r="CN2929" s="11">
        <v>0</v>
      </c>
      <c r="CR2929" s="43">
        <v>0</v>
      </c>
      <c r="CT2929" s="97">
        <v>0</v>
      </c>
      <c r="CU2929" s="11"/>
      <c r="CV2929" s="43"/>
      <c r="DB2929" s="104">
        <v>0</v>
      </c>
      <c r="DF2929" s="11">
        <v>0</v>
      </c>
      <c r="DK2929" s="11"/>
      <c r="DP2929" s="11">
        <v>0</v>
      </c>
      <c r="DQ2929" s="11"/>
      <c r="DR2929" s="11">
        <v>0</v>
      </c>
      <c r="DV2929" s="24">
        <v>0</v>
      </c>
      <c r="DZ2929" s="11">
        <v>0</v>
      </c>
      <c r="EA2929" s="11"/>
      <c r="EB2929" s="11"/>
      <c r="EC2929" s="11"/>
      <c r="ED2929" s="11">
        <v>0</v>
      </c>
      <c r="EG2929" s="43">
        <v>0</v>
      </c>
    </row>
    <row r="2930" spans="2:137">
      <c r="B2930" s="41" t="s">
        <v>6278</v>
      </c>
      <c r="C2930" s="41" t="s">
        <v>6279</v>
      </c>
      <c r="D2930" s="43" t="s">
        <v>6295</v>
      </c>
      <c r="E2930" s="43" t="s">
        <v>149</v>
      </c>
      <c r="F2930" s="43" t="s">
        <v>172</v>
      </c>
      <c r="G2930" s="43" t="s">
        <v>173</v>
      </c>
      <c r="H2930" s="41"/>
      <c r="J2930" s="10">
        <v>42243</v>
      </c>
      <c r="K2930" s="10">
        <v>42243</v>
      </c>
      <c r="M2930" s="43" t="s">
        <v>152</v>
      </c>
      <c r="N2930" s="43" t="s">
        <v>153</v>
      </c>
      <c r="O2930" s="13" t="s">
        <v>353</v>
      </c>
      <c r="P2930" s="11">
        <v>9016323776.8500004</v>
      </c>
      <c r="Q2930" s="41" t="s">
        <v>6281</v>
      </c>
      <c r="R2930" s="43" t="s">
        <v>516</v>
      </c>
      <c r="S2930" s="43">
        <f t="shared" si="91"/>
        <v>0.12243</v>
      </c>
      <c r="T2930" s="11">
        <v>11038685.199999999</v>
      </c>
      <c r="U2930" s="9">
        <f t="shared" si="92"/>
        <v>11038685.199999999</v>
      </c>
      <c r="BE2930" s="42"/>
      <c r="BK2930" s="12">
        <v>0</v>
      </c>
      <c r="BS2930" s="11"/>
      <c r="BT2930" s="11">
        <v>10509773.310000001</v>
      </c>
      <c r="BW2930" s="11"/>
      <c r="CA2930" s="43">
        <v>0</v>
      </c>
      <c r="CE2930" s="5"/>
      <c r="CF2930" s="11">
        <v>0</v>
      </c>
      <c r="CI2930" s="11">
        <v>528911.89</v>
      </c>
      <c r="CJ2930" s="11">
        <v>0</v>
      </c>
      <c r="CM2930" s="11">
        <v>0</v>
      </c>
      <c r="CN2930" s="11">
        <v>0</v>
      </c>
      <c r="CR2930" s="43">
        <v>0</v>
      </c>
      <c r="CT2930" s="97">
        <v>0</v>
      </c>
      <c r="CU2930" s="11"/>
      <c r="CV2930" s="43"/>
      <c r="DB2930" s="104">
        <v>0</v>
      </c>
      <c r="DF2930" s="11">
        <v>0</v>
      </c>
      <c r="DK2930" s="11"/>
      <c r="DP2930" s="11">
        <v>0</v>
      </c>
      <c r="DQ2930" s="11"/>
      <c r="DR2930" s="11">
        <v>0</v>
      </c>
      <c r="DV2930" s="24">
        <v>0</v>
      </c>
      <c r="DZ2930" s="11">
        <v>0</v>
      </c>
      <c r="EA2930" s="11"/>
      <c r="EB2930" s="11"/>
      <c r="EC2930" s="11"/>
      <c r="ED2930" s="11">
        <v>0</v>
      </c>
      <c r="EG2930" s="43">
        <v>0</v>
      </c>
    </row>
    <row r="2931" spans="2:137">
      <c r="B2931" s="41" t="s">
        <v>6278</v>
      </c>
      <c r="C2931" s="41" t="s">
        <v>6279</v>
      </c>
      <c r="D2931" s="43" t="s">
        <v>6295</v>
      </c>
      <c r="E2931" s="43" t="s">
        <v>149</v>
      </c>
      <c r="F2931" s="43" t="s">
        <v>172</v>
      </c>
      <c r="G2931" s="43" t="s">
        <v>173</v>
      </c>
      <c r="H2931" s="41"/>
      <c r="J2931" s="10">
        <v>42270</v>
      </c>
      <c r="K2931" s="10">
        <v>42270</v>
      </c>
      <c r="M2931" s="43" t="s">
        <v>152</v>
      </c>
      <c r="N2931" s="43" t="s">
        <v>153</v>
      </c>
      <c r="O2931" s="13" t="s">
        <v>353</v>
      </c>
      <c r="P2931" s="11">
        <v>27398076942.169998</v>
      </c>
      <c r="Q2931" s="41" t="s">
        <v>6281</v>
      </c>
      <c r="R2931" s="43" t="s">
        <v>605</v>
      </c>
      <c r="S2931" s="43">
        <f t="shared" si="91"/>
        <v>4.0289999999999999E-2</v>
      </c>
      <c r="T2931" s="11">
        <v>11038685.199999999</v>
      </c>
      <c r="U2931" s="9">
        <f t="shared" si="92"/>
        <v>11038685.199999999</v>
      </c>
      <c r="BE2931" s="42"/>
      <c r="BK2931" s="12">
        <v>0</v>
      </c>
      <c r="BS2931" s="11"/>
      <c r="BT2931" s="11">
        <v>10509773.310000001</v>
      </c>
      <c r="BW2931" s="11"/>
      <c r="CA2931" s="43">
        <v>0</v>
      </c>
      <c r="CE2931" s="5"/>
      <c r="CF2931" s="11">
        <v>0</v>
      </c>
      <c r="CI2931" s="11">
        <v>528911.89</v>
      </c>
      <c r="CJ2931" s="11">
        <v>0</v>
      </c>
      <c r="CM2931" s="11">
        <v>0</v>
      </c>
      <c r="CN2931" s="11">
        <v>0</v>
      </c>
      <c r="CR2931" s="43">
        <v>0</v>
      </c>
      <c r="CT2931" s="98">
        <v>0</v>
      </c>
      <c r="CU2931" s="11"/>
      <c r="CV2931" s="43"/>
      <c r="DB2931" s="105">
        <v>0</v>
      </c>
      <c r="DF2931" s="11">
        <v>0</v>
      </c>
      <c r="DK2931" s="11"/>
      <c r="DP2931" s="11">
        <v>0</v>
      </c>
      <c r="DQ2931" s="11"/>
      <c r="DR2931" s="11">
        <v>0</v>
      </c>
      <c r="DV2931" s="55">
        <v>0</v>
      </c>
      <c r="DZ2931" s="11">
        <v>0</v>
      </c>
      <c r="EA2931" s="11"/>
      <c r="EB2931" s="11"/>
      <c r="EC2931" s="11"/>
      <c r="ED2931" s="11">
        <v>0</v>
      </c>
      <c r="EG2931" s="43">
        <v>0</v>
      </c>
    </row>
    <row r="2932" spans="2:137">
      <c r="B2932" s="41" t="s">
        <v>6278</v>
      </c>
      <c r="C2932" s="41" t="s">
        <v>6279</v>
      </c>
      <c r="D2932" s="43" t="s">
        <v>6295</v>
      </c>
      <c r="E2932" s="43" t="s">
        <v>149</v>
      </c>
      <c r="F2932" s="43" t="s">
        <v>172</v>
      </c>
      <c r="G2932" s="43" t="s">
        <v>173</v>
      </c>
      <c r="H2932" s="41"/>
      <c r="J2932" s="10">
        <v>42305</v>
      </c>
      <c r="K2932" s="10">
        <v>42305</v>
      </c>
      <c r="M2932" s="43" t="s">
        <v>152</v>
      </c>
      <c r="N2932" s="43" t="s">
        <v>153</v>
      </c>
      <c r="O2932" s="13" t="s">
        <v>353</v>
      </c>
      <c r="P2932" s="11">
        <v>7326885171.9099998</v>
      </c>
      <c r="Q2932" s="41" t="s">
        <v>6281</v>
      </c>
      <c r="R2932" s="43" t="s">
        <v>1248</v>
      </c>
      <c r="S2932" s="43">
        <f t="shared" si="91"/>
        <v>0.15066000000000002</v>
      </c>
      <c r="T2932" s="11">
        <v>11038685.199999999</v>
      </c>
      <c r="U2932" s="9">
        <f t="shared" si="92"/>
        <v>11038685.199999999</v>
      </c>
      <c r="BE2932" s="42"/>
      <c r="BK2932" s="12">
        <v>0</v>
      </c>
      <c r="BS2932" s="11"/>
      <c r="BT2932" s="11">
        <v>10509773.310000001</v>
      </c>
      <c r="BW2932" s="11"/>
      <c r="CA2932" s="43">
        <v>0</v>
      </c>
      <c r="CE2932" s="5"/>
      <c r="CF2932" s="11">
        <v>0</v>
      </c>
      <c r="CI2932" s="11">
        <v>528911.89</v>
      </c>
      <c r="CJ2932" s="11">
        <v>0</v>
      </c>
      <c r="CM2932" s="11">
        <v>0</v>
      </c>
      <c r="CN2932" s="11">
        <v>0</v>
      </c>
      <c r="CR2932" s="43">
        <v>0</v>
      </c>
      <c r="CT2932" s="97">
        <v>0</v>
      </c>
      <c r="CU2932" s="11"/>
      <c r="CV2932" s="43"/>
      <c r="DB2932" s="106">
        <v>0</v>
      </c>
      <c r="DF2932" s="11">
        <v>0</v>
      </c>
      <c r="DK2932" s="11"/>
      <c r="DP2932" s="11">
        <v>0</v>
      </c>
      <c r="DQ2932" s="11"/>
      <c r="DR2932" s="11">
        <v>0</v>
      </c>
      <c r="DV2932" s="23">
        <v>0</v>
      </c>
      <c r="DZ2932" s="11">
        <v>0</v>
      </c>
      <c r="EA2932" s="11"/>
      <c r="EB2932" s="11"/>
      <c r="EC2932" s="11"/>
      <c r="ED2932" s="11">
        <v>0</v>
      </c>
      <c r="EG2932" s="43">
        <v>0</v>
      </c>
    </row>
    <row r="2933" spans="2:137">
      <c r="B2933" s="41" t="s">
        <v>6278</v>
      </c>
      <c r="C2933" s="41" t="s">
        <v>6279</v>
      </c>
      <c r="D2933" s="43" t="s">
        <v>6295</v>
      </c>
      <c r="E2933" s="43" t="s">
        <v>149</v>
      </c>
      <c r="F2933" s="43" t="s">
        <v>172</v>
      </c>
      <c r="G2933" s="43" t="s">
        <v>173</v>
      </c>
      <c r="H2933" s="41"/>
      <c r="J2933" s="10">
        <v>42333</v>
      </c>
      <c r="K2933" s="10">
        <v>42333</v>
      </c>
      <c r="M2933" s="43" t="s">
        <v>152</v>
      </c>
      <c r="N2933" s="43" t="s">
        <v>153</v>
      </c>
      <c r="O2933" s="13" t="s">
        <v>353</v>
      </c>
      <c r="P2933" s="11">
        <v>5131408144.29</v>
      </c>
      <c r="Q2933" s="41" t="s">
        <v>6281</v>
      </c>
      <c r="R2933" s="43" t="s">
        <v>1330</v>
      </c>
      <c r="S2933" s="43">
        <f t="shared" si="91"/>
        <v>0.21511999999999998</v>
      </c>
      <c r="T2933" s="11">
        <v>11038685.199999999</v>
      </c>
      <c r="U2933" s="9">
        <f t="shared" si="92"/>
        <v>11038685.199999999</v>
      </c>
      <c r="BE2933" s="42"/>
      <c r="BK2933" s="12">
        <v>0</v>
      </c>
      <c r="BS2933" s="11"/>
      <c r="BT2933" s="11">
        <v>10509773.310000001</v>
      </c>
      <c r="BW2933" s="11"/>
      <c r="CA2933" s="43">
        <v>0</v>
      </c>
      <c r="CE2933" s="5"/>
      <c r="CF2933" s="11">
        <v>0</v>
      </c>
      <c r="CI2933" s="11">
        <v>528911.89</v>
      </c>
      <c r="CJ2933" s="11">
        <v>0</v>
      </c>
      <c r="CM2933" s="11">
        <v>0</v>
      </c>
      <c r="CN2933" s="11">
        <v>0</v>
      </c>
      <c r="CR2933" s="43">
        <v>0</v>
      </c>
      <c r="CT2933" s="97">
        <v>0</v>
      </c>
      <c r="CU2933" s="11"/>
      <c r="CV2933" s="43"/>
      <c r="DB2933" s="104">
        <v>0</v>
      </c>
      <c r="DF2933" s="11">
        <v>0</v>
      </c>
      <c r="DK2933" s="11"/>
      <c r="DP2933" s="11">
        <v>0</v>
      </c>
      <c r="DQ2933" s="11"/>
      <c r="DR2933" s="11">
        <v>0</v>
      </c>
      <c r="DV2933" s="24">
        <v>0</v>
      </c>
      <c r="DZ2933" s="11">
        <v>0</v>
      </c>
      <c r="EA2933" s="11"/>
      <c r="EB2933" s="11"/>
      <c r="EC2933" s="11"/>
      <c r="ED2933" s="11">
        <v>0</v>
      </c>
      <c r="EG2933" s="43">
        <v>0</v>
      </c>
    </row>
    <row r="2934" spans="2:137">
      <c r="B2934" s="41" t="s">
        <v>6278</v>
      </c>
      <c r="C2934" s="41" t="s">
        <v>6279</v>
      </c>
      <c r="D2934" s="43" t="s">
        <v>6295</v>
      </c>
      <c r="E2934" s="43" t="s">
        <v>149</v>
      </c>
      <c r="F2934" s="43" t="s">
        <v>172</v>
      </c>
      <c r="G2934" s="43" t="s">
        <v>173</v>
      </c>
      <c r="H2934" s="41"/>
      <c r="J2934" s="10">
        <v>42356</v>
      </c>
      <c r="K2934" s="10">
        <v>42356</v>
      </c>
      <c r="M2934" s="43" t="s">
        <v>152</v>
      </c>
      <c r="N2934" s="43" t="s">
        <v>153</v>
      </c>
      <c r="O2934" s="13" t="s">
        <v>353</v>
      </c>
      <c r="P2934" s="11">
        <v>6926885793.1700001</v>
      </c>
      <c r="Q2934" s="41" t="s">
        <v>6281</v>
      </c>
      <c r="R2934" s="43" t="s">
        <v>1395</v>
      </c>
      <c r="S2934" s="43">
        <f t="shared" si="91"/>
        <v>0.15936</v>
      </c>
      <c r="T2934" s="11">
        <v>11038685.199999999</v>
      </c>
      <c r="U2934" s="9">
        <f t="shared" si="92"/>
        <v>11038685.199999999</v>
      </c>
      <c r="BE2934" s="42"/>
      <c r="BK2934" s="12"/>
      <c r="BS2934" s="11">
        <v>0</v>
      </c>
      <c r="BT2934" s="11">
        <v>10509773.310000001</v>
      </c>
      <c r="BW2934" s="11">
        <v>0</v>
      </c>
      <c r="CA2934" s="43"/>
      <c r="CE2934" s="5"/>
      <c r="CF2934" s="11"/>
      <c r="CI2934" s="11">
        <v>528911.89</v>
      </c>
      <c r="CJ2934" s="11">
        <v>0</v>
      </c>
      <c r="CM2934" s="11"/>
      <c r="CN2934" s="11">
        <v>0</v>
      </c>
      <c r="CR2934" s="43"/>
      <c r="CT2934" s="35"/>
      <c r="CU2934" s="11"/>
      <c r="CV2934" s="43"/>
      <c r="DB2934" s="107"/>
      <c r="DF2934" s="11"/>
      <c r="DK2934" s="11">
        <v>0</v>
      </c>
      <c r="DP2934" s="11">
        <v>0</v>
      </c>
      <c r="DQ2934" s="11"/>
      <c r="DR2934" s="11">
        <v>0</v>
      </c>
      <c r="DV2934" s="25"/>
      <c r="DZ2934" s="11"/>
      <c r="EA2934" s="11"/>
      <c r="EB2934" s="11">
        <v>0</v>
      </c>
      <c r="EC2934" s="11"/>
      <c r="ED2934" s="11"/>
      <c r="EG2934" s="43">
        <v>0</v>
      </c>
    </row>
    <row r="2935" spans="2:137">
      <c r="B2935" s="41" t="s">
        <v>6278</v>
      </c>
      <c r="C2935" s="41" t="s">
        <v>6279</v>
      </c>
      <c r="D2935" s="43" t="s">
        <v>6295</v>
      </c>
      <c r="E2935" s="43" t="s">
        <v>149</v>
      </c>
      <c r="F2935" s="43" t="s">
        <v>172</v>
      </c>
      <c r="G2935" s="43" t="s">
        <v>173</v>
      </c>
      <c r="H2935" s="41"/>
      <c r="J2935" s="10">
        <v>42396</v>
      </c>
      <c r="K2935" s="10">
        <v>42396</v>
      </c>
      <c r="M2935" s="43" t="s">
        <v>152</v>
      </c>
      <c r="N2935" s="43" t="s">
        <v>153</v>
      </c>
      <c r="O2935" s="13" t="s">
        <v>353</v>
      </c>
      <c r="P2935" s="11">
        <v>7322510912.1099997</v>
      </c>
      <c r="Q2935" s="41" t="s">
        <v>6281</v>
      </c>
      <c r="R2935" s="43" t="s">
        <v>2027</v>
      </c>
      <c r="S2935" s="43">
        <f t="shared" si="91"/>
        <v>0.15075</v>
      </c>
      <c r="T2935" s="11">
        <v>11038685.199999999</v>
      </c>
      <c r="U2935" s="9">
        <f t="shared" si="92"/>
        <v>11038685.199999999</v>
      </c>
      <c r="BE2935" s="42"/>
      <c r="BK2935" s="12"/>
      <c r="BS2935" s="11">
        <v>0</v>
      </c>
      <c r="BT2935" s="11">
        <v>10509773.310000001</v>
      </c>
      <c r="BW2935" s="11">
        <v>0</v>
      </c>
      <c r="CA2935" s="43"/>
      <c r="CE2935" s="5"/>
      <c r="CF2935" s="11"/>
      <c r="CI2935" s="11">
        <v>528911.89</v>
      </c>
      <c r="CJ2935" s="11">
        <v>0</v>
      </c>
      <c r="CM2935" s="11">
        <v>0</v>
      </c>
      <c r="CN2935" s="11">
        <v>0</v>
      </c>
      <c r="CR2935" s="43"/>
      <c r="CT2935" s="35"/>
      <c r="CU2935" s="11"/>
      <c r="CV2935" s="43"/>
      <c r="DB2935" s="107"/>
      <c r="DF2935" s="11"/>
      <c r="DK2935" s="11">
        <v>0</v>
      </c>
      <c r="DP2935" s="11">
        <v>0</v>
      </c>
      <c r="DQ2935" s="11"/>
      <c r="DR2935" s="11">
        <v>0</v>
      </c>
      <c r="DV2935" s="25"/>
      <c r="DZ2935" s="11"/>
      <c r="EA2935" s="11"/>
      <c r="EB2935" s="11">
        <v>0</v>
      </c>
      <c r="EC2935" s="11"/>
      <c r="ED2935" s="11"/>
      <c r="EG2935" s="43">
        <v>0</v>
      </c>
    </row>
    <row r="2936" spans="2:137">
      <c r="B2936" s="41" t="s">
        <v>6278</v>
      </c>
      <c r="C2936" s="41" t="s">
        <v>6279</v>
      </c>
      <c r="D2936" s="43" t="s">
        <v>6295</v>
      </c>
      <c r="E2936" s="43" t="s">
        <v>149</v>
      </c>
      <c r="F2936" s="43" t="s">
        <v>172</v>
      </c>
      <c r="G2936" s="43" t="s">
        <v>173</v>
      </c>
      <c r="H2936" s="41"/>
      <c r="J2936" s="10">
        <v>42424</v>
      </c>
      <c r="K2936" s="10">
        <v>42424</v>
      </c>
      <c r="M2936" s="43" t="s">
        <v>152</v>
      </c>
      <c r="N2936" s="43" t="s">
        <v>153</v>
      </c>
      <c r="O2936" s="13" t="s">
        <v>353</v>
      </c>
      <c r="P2936" s="11">
        <v>6793873215.1599998</v>
      </c>
      <c r="Q2936" s="41" t="s">
        <v>6281</v>
      </c>
      <c r="R2936" s="43" t="s">
        <v>2104</v>
      </c>
      <c r="S2936" s="43">
        <f t="shared" si="91"/>
        <v>0.16248000000000001</v>
      </c>
      <c r="T2936" s="11">
        <v>11038685.199999999</v>
      </c>
      <c r="U2936" s="9">
        <f t="shared" si="92"/>
        <v>11038685.199999999</v>
      </c>
      <c r="BE2936" s="42"/>
      <c r="BK2936" s="12">
        <v>0</v>
      </c>
      <c r="BS2936" s="11"/>
      <c r="BT2936" s="11">
        <v>10509773.310000001</v>
      </c>
      <c r="BW2936" s="11"/>
      <c r="CA2936" s="43">
        <v>0</v>
      </c>
      <c r="CE2936" s="5"/>
      <c r="CF2936" s="11">
        <v>0</v>
      </c>
      <c r="CI2936" s="11">
        <v>528911.89</v>
      </c>
      <c r="CJ2936" s="11">
        <v>0</v>
      </c>
      <c r="CM2936" s="11">
        <v>0</v>
      </c>
      <c r="CN2936" s="11">
        <v>0</v>
      </c>
      <c r="CR2936" s="43">
        <v>0</v>
      </c>
      <c r="CT2936" s="97">
        <v>0</v>
      </c>
      <c r="CU2936" s="11"/>
      <c r="CV2936" s="43"/>
      <c r="DB2936" s="104">
        <v>0</v>
      </c>
      <c r="DF2936" s="11">
        <v>0</v>
      </c>
      <c r="DK2936" s="11"/>
      <c r="DP2936" s="11">
        <v>0</v>
      </c>
      <c r="DQ2936" s="11"/>
      <c r="DR2936" s="11">
        <v>0</v>
      </c>
      <c r="DV2936" s="24">
        <v>0</v>
      </c>
      <c r="DZ2936" s="11">
        <v>0</v>
      </c>
      <c r="EA2936" s="11"/>
      <c r="EB2936" s="11"/>
      <c r="EC2936" s="11"/>
      <c r="ED2936" s="11">
        <v>0</v>
      </c>
      <c r="EG2936" s="43">
        <v>0</v>
      </c>
    </row>
    <row r="2937" spans="2:137">
      <c r="B2937" s="41" t="s">
        <v>6278</v>
      </c>
      <c r="C2937" s="41" t="s">
        <v>6279</v>
      </c>
      <c r="D2937" s="43" t="s">
        <v>6295</v>
      </c>
      <c r="E2937" s="43" t="s">
        <v>149</v>
      </c>
      <c r="F2937" s="43" t="s">
        <v>172</v>
      </c>
      <c r="G2937" s="43" t="s">
        <v>173</v>
      </c>
      <c r="H2937" s="41"/>
      <c r="J2937" s="10">
        <v>42450</v>
      </c>
      <c r="K2937" s="10">
        <v>42450</v>
      </c>
      <c r="M2937" s="43" t="s">
        <v>152</v>
      </c>
      <c r="N2937" s="43" t="s">
        <v>153</v>
      </c>
      <c r="O2937" s="13" t="s">
        <v>353</v>
      </c>
      <c r="P2937" s="11">
        <v>8469737567.9899998</v>
      </c>
      <c r="Q2937" s="41" t="s">
        <v>6281</v>
      </c>
      <c r="R2937" s="43" t="s">
        <v>2165</v>
      </c>
      <c r="S2937" s="43">
        <f t="shared" si="91"/>
        <v>0.1303309</v>
      </c>
      <c r="T2937" s="11">
        <v>11038685.199999999</v>
      </c>
      <c r="U2937" s="9">
        <f t="shared" si="92"/>
        <v>11038685.199999999</v>
      </c>
      <c r="BE2937" s="42"/>
      <c r="BK2937" s="12">
        <v>0</v>
      </c>
      <c r="BS2937" s="11"/>
      <c r="BT2937" s="11">
        <v>10509773.310000001</v>
      </c>
      <c r="BW2937" s="11"/>
      <c r="CA2937" s="43">
        <v>0</v>
      </c>
      <c r="CE2937" s="5"/>
      <c r="CF2937" s="11">
        <v>0</v>
      </c>
      <c r="CI2937" s="11">
        <v>528911.89</v>
      </c>
      <c r="CJ2937" s="11">
        <v>0</v>
      </c>
      <c r="CM2937" s="11">
        <v>0</v>
      </c>
      <c r="CN2937" s="11">
        <v>0</v>
      </c>
      <c r="CR2937" s="43">
        <v>0</v>
      </c>
      <c r="CT2937" s="97">
        <v>0</v>
      </c>
      <c r="CU2937" s="11"/>
      <c r="CV2937" s="43"/>
      <c r="DB2937" s="104">
        <v>0</v>
      </c>
      <c r="DF2937" s="11">
        <v>0</v>
      </c>
      <c r="DK2937" s="11"/>
      <c r="DP2937" s="11">
        <v>0</v>
      </c>
      <c r="DQ2937" s="11"/>
      <c r="DR2937" s="11">
        <v>0</v>
      </c>
      <c r="DV2937" s="24">
        <v>0</v>
      </c>
      <c r="DZ2937" s="11">
        <v>0</v>
      </c>
      <c r="EA2937" s="11"/>
      <c r="EB2937" s="11"/>
      <c r="EC2937" s="11"/>
      <c r="ED2937" s="11">
        <v>0</v>
      </c>
      <c r="EG2937" s="43">
        <v>0</v>
      </c>
    </row>
    <row r="2938" spans="2:137">
      <c r="B2938" s="41" t="s">
        <v>6278</v>
      </c>
      <c r="C2938" s="41" t="s">
        <v>6279</v>
      </c>
      <c r="D2938" s="43" t="s">
        <v>6295</v>
      </c>
      <c r="E2938" s="43" t="s">
        <v>149</v>
      </c>
      <c r="F2938" s="43" t="s">
        <v>172</v>
      </c>
      <c r="G2938" s="43" t="s">
        <v>173</v>
      </c>
      <c r="H2938" s="41"/>
      <c r="J2938" s="10">
        <v>42487</v>
      </c>
      <c r="K2938" s="10">
        <v>42487</v>
      </c>
      <c r="M2938" s="43" t="s">
        <v>152</v>
      </c>
      <c r="N2938" s="43" t="s">
        <v>153</v>
      </c>
      <c r="O2938" s="13" t="s">
        <v>353</v>
      </c>
      <c r="P2938" s="11">
        <v>5494343337.8100004</v>
      </c>
      <c r="Q2938" s="41" t="s">
        <v>6281</v>
      </c>
      <c r="R2938" s="43" t="s">
        <v>2424</v>
      </c>
      <c r="S2938" s="43">
        <f t="shared" si="91"/>
        <v>0.20091000000000003</v>
      </c>
      <c r="T2938" s="11">
        <v>11038685.199999999</v>
      </c>
      <c r="U2938" s="9">
        <f t="shared" si="92"/>
        <v>11038685.199999999</v>
      </c>
      <c r="BE2938" s="42"/>
      <c r="BK2938" s="12">
        <v>0</v>
      </c>
      <c r="BS2938" s="11"/>
      <c r="BT2938" s="11">
        <v>10509773.310000001</v>
      </c>
      <c r="BW2938" s="11"/>
      <c r="CA2938" s="43">
        <v>0</v>
      </c>
      <c r="CE2938" s="5"/>
      <c r="CF2938" s="11">
        <v>0</v>
      </c>
      <c r="CI2938" s="11">
        <v>528911.89</v>
      </c>
      <c r="CJ2938" s="11">
        <v>0</v>
      </c>
      <c r="CM2938" s="11">
        <v>0</v>
      </c>
      <c r="CN2938" s="11">
        <v>0</v>
      </c>
      <c r="CR2938" s="43">
        <v>0</v>
      </c>
      <c r="CT2938" s="97">
        <v>0</v>
      </c>
      <c r="CU2938" s="11"/>
      <c r="CV2938" s="43"/>
      <c r="DB2938" s="104">
        <v>0</v>
      </c>
      <c r="DF2938" s="11">
        <v>0</v>
      </c>
      <c r="DK2938" s="11"/>
      <c r="DP2938" s="11">
        <v>0</v>
      </c>
      <c r="DQ2938" s="11"/>
      <c r="DR2938" s="11">
        <v>0</v>
      </c>
      <c r="DV2938" s="24">
        <v>0</v>
      </c>
      <c r="DZ2938" s="11">
        <v>0</v>
      </c>
      <c r="EA2938" s="11"/>
      <c r="EB2938" s="11"/>
      <c r="EC2938" s="11"/>
      <c r="ED2938" s="11">
        <v>0</v>
      </c>
      <c r="EG2938" s="43">
        <v>0</v>
      </c>
    </row>
    <row r="2939" spans="2:137">
      <c r="B2939" s="41" t="s">
        <v>6278</v>
      </c>
      <c r="C2939" s="41" t="s">
        <v>6279</v>
      </c>
      <c r="D2939" s="43" t="s">
        <v>6295</v>
      </c>
      <c r="E2939" s="43" t="s">
        <v>149</v>
      </c>
      <c r="F2939" s="43" t="s">
        <v>172</v>
      </c>
      <c r="G2939" s="43" t="s">
        <v>173</v>
      </c>
      <c r="H2939" s="41"/>
      <c r="J2939" s="10">
        <v>42516</v>
      </c>
      <c r="K2939" s="10">
        <v>42516</v>
      </c>
      <c r="M2939" s="43" t="s">
        <v>152</v>
      </c>
      <c r="N2939" s="43" t="s">
        <v>153</v>
      </c>
      <c r="O2939" s="13" t="s">
        <v>353</v>
      </c>
      <c r="P2939" s="11">
        <v>6820318319.4300003</v>
      </c>
      <c r="Q2939" s="41" t="s">
        <v>6281</v>
      </c>
      <c r="R2939" s="43" t="s">
        <v>2548</v>
      </c>
      <c r="S2939" s="43">
        <f t="shared" si="91"/>
        <v>0.16184999999999999</v>
      </c>
      <c r="T2939" s="11">
        <v>11038685.199999999</v>
      </c>
      <c r="U2939" s="9">
        <f t="shared" si="92"/>
        <v>11038685.199999999</v>
      </c>
      <c r="BE2939" s="42"/>
      <c r="BK2939" s="12">
        <v>0</v>
      </c>
      <c r="BS2939" s="11"/>
      <c r="BT2939" s="11">
        <v>10509773.310000001</v>
      </c>
      <c r="BW2939" s="11"/>
      <c r="CA2939" s="43">
        <v>0</v>
      </c>
      <c r="CE2939" s="5"/>
      <c r="CF2939" s="11">
        <v>0</v>
      </c>
      <c r="CI2939" s="11">
        <v>528911.89</v>
      </c>
      <c r="CJ2939" s="11">
        <v>0</v>
      </c>
      <c r="CM2939" s="11">
        <v>0</v>
      </c>
      <c r="CN2939" s="11">
        <v>0</v>
      </c>
      <c r="CR2939" s="43">
        <v>0</v>
      </c>
      <c r="CT2939" s="97">
        <v>0</v>
      </c>
      <c r="CU2939" s="11"/>
      <c r="CV2939" s="43"/>
      <c r="DB2939" s="104">
        <v>0</v>
      </c>
      <c r="DF2939" s="11">
        <v>0</v>
      </c>
      <c r="DK2939" s="11"/>
      <c r="DP2939" s="11">
        <v>0</v>
      </c>
      <c r="DQ2939" s="11"/>
      <c r="DR2939" s="11">
        <v>0</v>
      </c>
      <c r="DV2939" s="24">
        <v>0</v>
      </c>
      <c r="DZ2939" s="11">
        <v>0</v>
      </c>
      <c r="EA2939" s="11"/>
      <c r="EB2939" s="11"/>
      <c r="EC2939" s="11"/>
      <c r="ED2939" s="11">
        <v>0</v>
      </c>
      <c r="EG2939" s="43">
        <v>0</v>
      </c>
    </row>
    <row r="2940" spans="2:137">
      <c r="B2940" s="41" t="s">
        <v>6278</v>
      </c>
      <c r="C2940" s="41" t="s">
        <v>6279</v>
      </c>
      <c r="D2940" s="43" t="s">
        <v>6295</v>
      </c>
      <c r="E2940" s="43" t="s">
        <v>149</v>
      </c>
      <c r="F2940" s="43" t="s">
        <v>172</v>
      </c>
      <c r="G2940" s="43" t="s">
        <v>173</v>
      </c>
      <c r="H2940" s="41"/>
      <c r="J2940" s="10">
        <v>42552</v>
      </c>
      <c r="K2940" s="10">
        <v>42552</v>
      </c>
      <c r="M2940" s="43" t="s">
        <v>152</v>
      </c>
      <c r="N2940" s="43" t="s">
        <v>153</v>
      </c>
      <c r="O2940" s="13" t="s">
        <v>353</v>
      </c>
      <c r="P2940" s="11">
        <v>2557026916.8400002</v>
      </c>
      <c r="Q2940" s="41" t="s">
        <v>6281</v>
      </c>
      <c r="R2940" s="43" t="s">
        <v>3360</v>
      </c>
      <c r="S2940" s="43">
        <f t="shared" si="91"/>
        <v>0.43169999999999997</v>
      </c>
      <c r="T2940" s="11">
        <v>11038685.199999999</v>
      </c>
      <c r="U2940" s="9">
        <f t="shared" si="92"/>
        <v>11038685.199999999</v>
      </c>
      <c r="BE2940" s="42"/>
      <c r="BK2940" s="12">
        <v>0</v>
      </c>
      <c r="BS2940" s="11"/>
      <c r="BT2940" s="11">
        <v>10509773.310000001</v>
      </c>
      <c r="BW2940" s="11"/>
      <c r="CA2940" s="43">
        <v>0</v>
      </c>
      <c r="CE2940" s="5"/>
      <c r="CF2940" s="11">
        <v>0</v>
      </c>
      <c r="CI2940" s="11">
        <v>528911.89</v>
      </c>
      <c r="CJ2940" s="11">
        <v>0</v>
      </c>
      <c r="CM2940" s="11">
        <v>0</v>
      </c>
      <c r="CN2940" s="11">
        <v>0</v>
      </c>
      <c r="CR2940" s="43">
        <v>0</v>
      </c>
      <c r="CT2940" s="97">
        <v>0</v>
      </c>
      <c r="CU2940" s="11"/>
      <c r="CV2940" s="43"/>
      <c r="DB2940" s="104">
        <v>0</v>
      </c>
      <c r="DF2940" s="11">
        <v>0</v>
      </c>
      <c r="DK2940" s="11"/>
      <c r="DP2940" s="11">
        <v>0</v>
      </c>
      <c r="DQ2940" s="11"/>
      <c r="DR2940" s="11">
        <v>0</v>
      </c>
      <c r="DV2940" s="24">
        <v>0</v>
      </c>
      <c r="DZ2940" s="11">
        <v>0</v>
      </c>
      <c r="EA2940" s="11"/>
      <c r="EB2940" s="11"/>
      <c r="EC2940" s="11"/>
      <c r="ED2940" s="11">
        <v>0</v>
      </c>
      <c r="EG2940" s="43">
        <v>0</v>
      </c>
    </row>
    <row r="2941" spans="2:137">
      <c r="B2941" s="41" t="s">
        <v>6278</v>
      </c>
      <c r="C2941" s="41" t="s">
        <v>6279</v>
      </c>
      <c r="D2941" s="43" t="s">
        <v>6295</v>
      </c>
      <c r="E2941" s="43" t="s">
        <v>149</v>
      </c>
      <c r="F2941" s="43" t="s">
        <v>172</v>
      </c>
      <c r="G2941" s="43" t="s">
        <v>173</v>
      </c>
      <c r="H2941" s="41"/>
      <c r="J2941" s="10">
        <v>42577</v>
      </c>
      <c r="K2941" s="10">
        <v>42577</v>
      </c>
      <c r="M2941" s="43" t="s">
        <v>2</v>
      </c>
      <c r="N2941" s="43" t="s">
        <v>5</v>
      </c>
      <c r="O2941" s="13" t="s">
        <v>353</v>
      </c>
      <c r="P2941" s="11">
        <v>6896592027.9899998</v>
      </c>
      <c r="Q2941" s="41" t="s">
        <v>6281</v>
      </c>
      <c r="R2941" s="43" t="s">
        <v>3519</v>
      </c>
      <c r="S2941" s="43">
        <f t="shared" si="91"/>
        <v>0.16006000000000001</v>
      </c>
      <c r="T2941" s="11">
        <v>11038685.199999999</v>
      </c>
      <c r="U2941" s="9">
        <f t="shared" si="92"/>
        <v>11038685.199999999</v>
      </c>
      <c r="BE2941" s="42"/>
      <c r="BK2941" s="12">
        <v>0</v>
      </c>
      <c r="BS2941" s="11"/>
      <c r="BT2941" s="11">
        <v>10509773.310000001</v>
      </c>
      <c r="BW2941" s="11"/>
      <c r="CA2941" s="43">
        <v>0</v>
      </c>
      <c r="CE2941" s="5"/>
      <c r="CF2941" s="11">
        <v>0</v>
      </c>
      <c r="CI2941" s="11">
        <v>528911.89</v>
      </c>
      <c r="CJ2941" s="11">
        <v>0</v>
      </c>
      <c r="CM2941" s="11">
        <v>0</v>
      </c>
      <c r="CN2941" s="11">
        <v>0</v>
      </c>
      <c r="CR2941" s="43">
        <v>0</v>
      </c>
      <c r="CT2941" s="98">
        <v>0</v>
      </c>
      <c r="CU2941" s="11"/>
      <c r="CV2941" s="43"/>
      <c r="DB2941" s="105">
        <v>0</v>
      </c>
      <c r="DF2941" s="63">
        <v>0</v>
      </c>
      <c r="DK2941" s="11"/>
      <c r="DP2941" s="11">
        <v>0</v>
      </c>
      <c r="DQ2941" s="11"/>
      <c r="DR2941" s="11">
        <v>0</v>
      </c>
      <c r="DV2941" s="55">
        <v>0</v>
      </c>
      <c r="DZ2941" s="11">
        <v>0</v>
      </c>
      <c r="EA2941" s="11"/>
      <c r="EB2941" s="11"/>
      <c r="EC2941" s="11"/>
      <c r="ED2941" s="11">
        <v>0</v>
      </c>
      <c r="EG2941" s="43">
        <v>0</v>
      </c>
    </row>
    <row r="2942" spans="2:137">
      <c r="B2942" s="41" t="s">
        <v>6278</v>
      </c>
      <c r="C2942" s="41" t="s">
        <v>6279</v>
      </c>
      <c r="D2942" s="43" t="s">
        <v>6295</v>
      </c>
      <c r="E2942" s="43" t="s">
        <v>149</v>
      </c>
      <c r="F2942" s="43" t="s">
        <v>172</v>
      </c>
      <c r="G2942" s="43" t="s">
        <v>173</v>
      </c>
      <c r="H2942" s="41"/>
      <c r="J2942" s="10">
        <v>42607</v>
      </c>
      <c r="K2942" s="10">
        <v>42607</v>
      </c>
      <c r="M2942" s="43" t="s">
        <v>2</v>
      </c>
      <c r="N2942" s="43" t="s">
        <v>5</v>
      </c>
      <c r="O2942" s="13" t="s">
        <v>3663</v>
      </c>
      <c r="P2942" s="11">
        <v>7127250258.2600002</v>
      </c>
      <c r="Q2942" s="41" t="s">
        <v>6281</v>
      </c>
      <c r="R2942" s="43" t="s">
        <v>3664</v>
      </c>
      <c r="S2942" s="43">
        <f t="shared" si="91"/>
        <v>0.15487999999999999</v>
      </c>
      <c r="T2942" s="11">
        <v>11038685.199999999</v>
      </c>
      <c r="U2942" s="9">
        <f t="shared" si="92"/>
        <v>11038685.199999999</v>
      </c>
      <c r="BE2942" s="42"/>
      <c r="BK2942" s="12">
        <v>0</v>
      </c>
      <c r="BS2942" s="11"/>
      <c r="BT2942" s="11">
        <v>10509773.310000001</v>
      </c>
      <c r="BW2942" s="11"/>
      <c r="CA2942" s="43">
        <v>0</v>
      </c>
      <c r="CE2942" s="5"/>
      <c r="CF2942" s="11">
        <v>0</v>
      </c>
      <c r="CI2942" s="11">
        <v>528911.89</v>
      </c>
      <c r="CJ2942" s="11">
        <v>0</v>
      </c>
      <c r="CM2942" s="11">
        <v>0</v>
      </c>
      <c r="CN2942" s="11">
        <v>0</v>
      </c>
      <c r="CR2942" s="43">
        <v>0</v>
      </c>
      <c r="CT2942" s="98">
        <v>0</v>
      </c>
      <c r="CU2942" s="11"/>
      <c r="CV2942" s="43"/>
      <c r="DB2942" s="105">
        <v>0</v>
      </c>
      <c r="DF2942" s="63">
        <v>0</v>
      </c>
      <c r="DK2942" s="11"/>
      <c r="DP2942" s="11">
        <v>0</v>
      </c>
      <c r="DQ2942" s="11"/>
      <c r="DR2942" s="11">
        <v>0</v>
      </c>
      <c r="DV2942" s="55">
        <v>0</v>
      </c>
      <c r="DZ2942" s="11">
        <v>0</v>
      </c>
      <c r="EA2942" s="11"/>
      <c r="EB2942" s="11"/>
      <c r="EC2942" s="11"/>
      <c r="ED2942" s="11">
        <v>0</v>
      </c>
      <c r="EG2942" s="43">
        <v>0</v>
      </c>
    </row>
    <row r="2943" spans="2:137">
      <c r="B2943" s="41" t="s">
        <v>6278</v>
      </c>
      <c r="C2943" s="41" t="s">
        <v>6279</v>
      </c>
      <c r="D2943" s="43" t="s">
        <v>6295</v>
      </c>
      <c r="E2943" s="43" t="s">
        <v>149</v>
      </c>
      <c r="F2943" s="43" t="s">
        <v>172</v>
      </c>
      <c r="G2943" s="43" t="s">
        <v>173</v>
      </c>
      <c r="H2943" s="41"/>
      <c r="J2943" s="10">
        <v>42640</v>
      </c>
      <c r="K2943" s="10">
        <v>42640</v>
      </c>
      <c r="M2943" s="43" t="s">
        <v>2</v>
      </c>
      <c r="N2943" s="43" t="s">
        <v>5</v>
      </c>
      <c r="O2943" s="13" t="s">
        <v>3741</v>
      </c>
      <c r="P2943" s="11">
        <v>8360106937.2917299</v>
      </c>
      <c r="Q2943" s="41" t="s">
        <v>6281</v>
      </c>
      <c r="R2943" s="43" t="s">
        <v>3742</v>
      </c>
      <c r="S2943" s="43">
        <f t="shared" si="91"/>
        <v>0.13203999999999999</v>
      </c>
      <c r="T2943" s="11">
        <v>11038685.199999999</v>
      </c>
      <c r="U2943" s="9">
        <f t="shared" si="92"/>
        <v>11038685.199999999</v>
      </c>
      <c r="BE2943" s="42"/>
      <c r="BK2943" s="12">
        <v>0</v>
      </c>
      <c r="BS2943" s="11"/>
      <c r="BT2943" s="11">
        <v>10509773.310000001</v>
      </c>
      <c r="BW2943" s="11"/>
      <c r="CA2943" s="43">
        <v>0</v>
      </c>
      <c r="CE2943" s="5"/>
      <c r="CF2943" s="11">
        <v>0</v>
      </c>
      <c r="CI2943" s="11">
        <v>528911.89</v>
      </c>
      <c r="CJ2943" s="11">
        <v>0</v>
      </c>
      <c r="CM2943" s="11">
        <v>0</v>
      </c>
      <c r="CN2943" s="11">
        <v>0</v>
      </c>
      <c r="CR2943" s="43">
        <v>0</v>
      </c>
      <c r="CT2943" s="97">
        <v>0</v>
      </c>
      <c r="CU2943" s="11"/>
      <c r="CV2943" s="43"/>
      <c r="DB2943" s="104">
        <v>0</v>
      </c>
      <c r="DF2943" s="11">
        <v>0</v>
      </c>
      <c r="DK2943" s="11"/>
      <c r="DP2943" s="11">
        <v>0</v>
      </c>
      <c r="DQ2943" s="11"/>
      <c r="DR2943" s="11">
        <v>0</v>
      </c>
      <c r="DV2943" s="24">
        <v>0</v>
      </c>
      <c r="DZ2943" s="11">
        <v>0</v>
      </c>
      <c r="EA2943" s="11"/>
      <c r="EB2943" s="11"/>
      <c r="EC2943" s="11"/>
      <c r="ED2943" s="11">
        <v>0</v>
      </c>
      <c r="EG2943" s="43">
        <v>0</v>
      </c>
    </row>
    <row r="2944" spans="2:137">
      <c r="B2944" s="41" t="s">
        <v>6278</v>
      </c>
      <c r="C2944" s="41" t="s">
        <v>6279</v>
      </c>
      <c r="D2944" s="43" t="s">
        <v>6295</v>
      </c>
      <c r="E2944" s="43" t="s">
        <v>149</v>
      </c>
      <c r="F2944" s="43" t="s">
        <v>172</v>
      </c>
      <c r="G2944" s="43" t="s">
        <v>173</v>
      </c>
      <c r="H2944" s="41"/>
      <c r="J2944" s="10">
        <v>42669</v>
      </c>
      <c r="K2944" s="10">
        <v>42669</v>
      </c>
      <c r="M2944" s="43" t="s">
        <v>2</v>
      </c>
      <c r="N2944" s="43" t="s">
        <v>5</v>
      </c>
      <c r="O2944" s="13" t="s">
        <v>4061</v>
      </c>
      <c r="P2944" s="11">
        <v>6689301418.0099401</v>
      </c>
      <c r="Q2944" s="41" t="s">
        <v>6281</v>
      </c>
      <c r="R2944" s="43" t="s">
        <v>4094</v>
      </c>
      <c r="S2944" s="43">
        <f t="shared" si="91"/>
        <v>0.16502</v>
      </c>
      <c r="T2944" s="11">
        <v>11038685.199999999</v>
      </c>
      <c r="U2944" s="9">
        <f t="shared" si="92"/>
        <v>11038685.199999999</v>
      </c>
      <c r="BE2944" s="42"/>
      <c r="BK2944" s="12">
        <v>0</v>
      </c>
      <c r="BS2944" s="11"/>
      <c r="BT2944" s="11">
        <v>10509773.310000001</v>
      </c>
      <c r="BW2944" s="11"/>
      <c r="CA2944" s="43">
        <v>0</v>
      </c>
      <c r="CE2944" s="5"/>
      <c r="CF2944" s="11">
        <v>0</v>
      </c>
      <c r="CI2944" s="11">
        <v>528911.89</v>
      </c>
      <c r="CJ2944" s="11">
        <v>0</v>
      </c>
      <c r="CM2944" s="11">
        <v>0</v>
      </c>
      <c r="CN2944" s="11">
        <v>0</v>
      </c>
      <c r="CR2944" s="43">
        <v>0</v>
      </c>
      <c r="CT2944" s="97">
        <v>0</v>
      </c>
      <c r="CU2944" s="11"/>
      <c r="CV2944" s="43"/>
      <c r="DB2944" s="104">
        <v>0</v>
      </c>
      <c r="DF2944" s="15">
        <v>0</v>
      </c>
      <c r="DK2944" s="11"/>
      <c r="DP2944" s="11">
        <v>0</v>
      </c>
      <c r="DQ2944" s="11"/>
      <c r="DR2944" s="11">
        <v>0</v>
      </c>
      <c r="DV2944" s="24">
        <v>0</v>
      </c>
      <c r="DZ2944" s="11">
        <v>0</v>
      </c>
      <c r="EA2944" s="11"/>
      <c r="EB2944" s="11"/>
      <c r="EC2944" s="11"/>
      <c r="ED2944" s="11">
        <v>0</v>
      </c>
      <c r="EG2944" s="43">
        <v>0</v>
      </c>
    </row>
    <row r="2945" spans="1:140">
      <c r="B2945" s="41" t="s">
        <v>6278</v>
      </c>
      <c r="C2945" s="41" t="s">
        <v>6279</v>
      </c>
      <c r="D2945" s="43" t="s">
        <v>6295</v>
      </c>
      <c r="E2945" s="43" t="s">
        <v>149</v>
      </c>
      <c r="F2945" s="43" t="s">
        <v>172</v>
      </c>
      <c r="G2945" s="43" t="s">
        <v>173</v>
      </c>
      <c r="H2945" s="41"/>
      <c r="J2945" s="10">
        <v>42698</v>
      </c>
      <c r="K2945" s="10">
        <v>42698</v>
      </c>
      <c r="M2945" s="43" t="s">
        <v>2</v>
      </c>
      <c r="N2945" s="43" t="s">
        <v>5</v>
      </c>
      <c r="O2945" s="13" t="s">
        <v>4161</v>
      </c>
      <c r="P2945" s="11">
        <v>7777555978.29916</v>
      </c>
      <c r="Q2945" s="41" t="s">
        <v>6281</v>
      </c>
      <c r="R2945" s="43" t="s">
        <v>4162</v>
      </c>
      <c r="S2945" s="43">
        <f t="shared" si="91"/>
        <v>0.14193</v>
      </c>
      <c r="T2945" s="11">
        <v>11038685.199999999</v>
      </c>
      <c r="U2945" s="9">
        <f t="shared" si="92"/>
        <v>11038685.199999999</v>
      </c>
      <c r="BE2945" s="42"/>
      <c r="BK2945" s="12">
        <v>0</v>
      </c>
      <c r="BS2945" s="11"/>
      <c r="BT2945" s="11">
        <v>10509773.310000001</v>
      </c>
      <c r="BW2945" s="11"/>
      <c r="CA2945" s="43">
        <v>0</v>
      </c>
      <c r="CF2945" s="11">
        <v>0</v>
      </c>
      <c r="CI2945" s="11">
        <v>528911.89</v>
      </c>
      <c r="CJ2945" s="11">
        <v>0</v>
      </c>
      <c r="CM2945" s="11">
        <v>0</v>
      </c>
      <c r="CN2945" s="11">
        <v>0</v>
      </c>
      <c r="CR2945" s="43">
        <v>0</v>
      </c>
      <c r="CT2945" s="98">
        <v>0</v>
      </c>
      <c r="DB2945" s="104">
        <v>0</v>
      </c>
      <c r="DF2945" s="15">
        <v>0</v>
      </c>
      <c r="DK2945" s="11"/>
      <c r="DP2945" s="11">
        <v>0</v>
      </c>
      <c r="DQ2945" s="11"/>
      <c r="DR2945" s="11">
        <v>0</v>
      </c>
      <c r="DV2945" s="24">
        <v>0</v>
      </c>
      <c r="DZ2945" s="11">
        <v>0</v>
      </c>
      <c r="EA2945" s="11"/>
      <c r="EB2945" s="11"/>
      <c r="EC2945" s="11"/>
      <c r="ED2945" s="11">
        <v>0</v>
      </c>
      <c r="EG2945" s="43">
        <v>0</v>
      </c>
    </row>
    <row r="2946" spans="1:140">
      <c r="B2946" s="41" t="s">
        <v>6278</v>
      </c>
      <c r="C2946" s="41" t="s">
        <v>6279</v>
      </c>
      <c r="D2946" s="43" t="s">
        <v>6295</v>
      </c>
      <c r="E2946" s="43" t="s">
        <v>149</v>
      </c>
      <c r="F2946" s="43" t="s">
        <v>172</v>
      </c>
      <c r="G2946" s="43" t="s">
        <v>173</v>
      </c>
      <c r="H2946" s="41"/>
      <c r="J2946" s="10">
        <v>42724</v>
      </c>
      <c r="K2946" s="10">
        <v>42724</v>
      </c>
      <c r="M2946" s="43" t="s">
        <v>2</v>
      </c>
      <c r="N2946" s="43" t="s">
        <v>5</v>
      </c>
      <c r="O2946" s="13" t="s">
        <v>4473</v>
      </c>
      <c r="P2946" s="11">
        <v>6337879772.6359301</v>
      </c>
      <c r="Q2946" s="41" t="s">
        <v>6281</v>
      </c>
      <c r="R2946" s="43" t="s">
        <v>4474</v>
      </c>
      <c r="S2946" s="43">
        <f t="shared" ref="S2946:S3009" si="93">R2946*100</f>
        <v>0.17417000000000002</v>
      </c>
      <c r="T2946" s="11">
        <v>11038685.199999999</v>
      </c>
      <c r="U2946" s="9">
        <f t="shared" si="92"/>
        <v>11038685.199999999</v>
      </c>
      <c r="BE2946" s="42"/>
      <c r="BK2946" s="12">
        <v>0</v>
      </c>
      <c r="BS2946" s="11"/>
      <c r="BT2946" s="11">
        <v>10509773.310000001</v>
      </c>
      <c r="BW2946" s="11"/>
      <c r="CA2946" s="43">
        <v>0</v>
      </c>
      <c r="CF2946" s="11">
        <v>0</v>
      </c>
      <c r="CI2946" s="11">
        <v>528911.89</v>
      </c>
      <c r="CJ2946" s="11">
        <v>0</v>
      </c>
      <c r="CM2946" s="11">
        <v>0</v>
      </c>
      <c r="CN2946" s="11">
        <v>0</v>
      </c>
      <c r="CR2946" s="43">
        <v>0</v>
      </c>
      <c r="CT2946" s="97">
        <v>0</v>
      </c>
      <c r="DB2946" s="104">
        <v>0</v>
      </c>
      <c r="DF2946" s="15">
        <v>0</v>
      </c>
      <c r="DK2946" s="11"/>
      <c r="DP2946" s="11">
        <v>0</v>
      </c>
      <c r="DQ2946" s="11"/>
      <c r="DR2946" s="11">
        <v>0</v>
      </c>
      <c r="DV2946" s="24">
        <v>0</v>
      </c>
      <c r="DZ2946" s="11">
        <v>0</v>
      </c>
      <c r="EA2946" s="11"/>
      <c r="EB2946" s="11"/>
      <c r="EC2946" s="11"/>
      <c r="ED2946" s="11">
        <v>0</v>
      </c>
      <c r="EG2946" s="43">
        <v>0</v>
      </c>
    </row>
    <row r="2947" spans="1:140">
      <c r="B2947" s="41" t="s">
        <v>6278</v>
      </c>
      <c r="C2947" s="41" t="s">
        <v>6279</v>
      </c>
      <c r="D2947" s="43" t="s">
        <v>6295</v>
      </c>
      <c r="E2947" s="43" t="s">
        <v>149</v>
      </c>
      <c r="F2947" s="43" t="s">
        <v>172</v>
      </c>
      <c r="G2947" s="43" t="s">
        <v>173</v>
      </c>
      <c r="H2947" s="41"/>
      <c r="J2947" s="10">
        <v>42760</v>
      </c>
      <c r="K2947" s="10">
        <v>42760</v>
      </c>
      <c r="M2947" s="43" t="s">
        <v>2</v>
      </c>
      <c r="N2947" s="43" t="s">
        <v>5</v>
      </c>
      <c r="O2947" s="13" t="s">
        <v>4964</v>
      </c>
      <c r="P2947" s="11">
        <v>11408314592.8069</v>
      </c>
      <c r="Q2947" s="41" t="s">
        <v>6281</v>
      </c>
      <c r="R2947" s="43" t="s">
        <v>4965</v>
      </c>
      <c r="S2947" s="43">
        <f t="shared" si="93"/>
        <v>9.6759999999999999E-2</v>
      </c>
      <c r="T2947" s="11">
        <v>11038685.199999999</v>
      </c>
      <c r="U2947" s="9">
        <f t="shared" si="92"/>
        <v>11038685.199999999</v>
      </c>
      <c r="BE2947" s="42"/>
      <c r="BK2947" s="12">
        <v>0</v>
      </c>
      <c r="BS2947" s="11"/>
      <c r="BT2947" s="11">
        <v>10509773.310000001</v>
      </c>
      <c r="BW2947" s="11"/>
      <c r="CA2947" s="43">
        <v>0</v>
      </c>
      <c r="CF2947" s="11">
        <v>0</v>
      </c>
      <c r="CI2947" s="11">
        <v>528911.89</v>
      </c>
      <c r="CJ2947" s="11">
        <v>0</v>
      </c>
      <c r="CM2947" s="11">
        <v>0</v>
      </c>
      <c r="CN2947" s="11">
        <v>0</v>
      </c>
      <c r="CR2947" s="43">
        <v>0</v>
      </c>
      <c r="CT2947" s="97">
        <v>0</v>
      </c>
      <c r="DB2947" s="104">
        <v>0</v>
      </c>
      <c r="DF2947" s="15">
        <v>0</v>
      </c>
      <c r="DK2947" s="11"/>
      <c r="DP2947" s="11">
        <v>0</v>
      </c>
      <c r="DQ2947" s="11"/>
      <c r="DR2947" s="11">
        <v>0</v>
      </c>
      <c r="DV2947" s="24">
        <v>0</v>
      </c>
      <c r="DZ2947" s="11">
        <v>0</v>
      </c>
      <c r="EA2947" s="11"/>
      <c r="EB2947" s="11"/>
      <c r="EC2947" s="11"/>
      <c r="ED2947" s="11">
        <v>0</v>
      </c>
      <c r="EG2947" s="43">
        <v>0</v>
      </c>
    </row>
    <row r="2948" spans="1:140">
      <c r="B2948" s="41" t="s">
        <v>6278</v>
      </c>
      <c r="C2948" s="41" t="s">
        <v>6279</v>
      </c>
      <c r="D2948" s="43" t="s">
        <v>6295</v>
      </c>
      <c r="E2948" s="43" t="s">
        <v>149</v>
      </c>
      <c r="F2948" s="43" t="s">
        <v>172</v>
      </c>
      <c r="G2948" s="43" t="s">
        <v>173</v>
      </c>
      <c r="H2948" s="41"/>
      <c r="J2948" s="10">
        <v>42789</v>
      </c>
      <c r="K2948" s="10">
        <v>42789</v>
      </c>
      <c r="M2948" s="43" t="s">
        <v>2</v>
      </c>
      <c r="N2948" s="43" t="s">
        <v>5</v>
      </c>
      <c r="O2948" s="13" t="s">
        <v>5050</v>
      </c>
      <c r="P2948" s="11">
        <v>7839418507.21</v>
      </c>
      <c r="Q2948" s="41" t="s">
        <v>6281</v>
      </c>
      <c r="R2948" s="43" t="s">
        <v>5051</v>
      </c>
      <c r="S2948" s="43">
        <f t="shared" si="93"/>
        <v>0.14080999999999999</v>
      </c>
      <c r="T2948" s="11">
        <v>11038685.199999999</v>
      </c>
      <c r="U2948" s="9">
        <f t="shared" si="92"/>
        <v>11038685.199999999</v>
      </c>
      <c r="BE2948" s="42"/>
      <c r="BK2948" s="12">
        <v>0</v>
      </c>
      <c r="BS2948" s="11"/>
      <c r="BT2948" s="11">
        <v>10509773.310000001</v>
      </c>
      <c r="BW2948" s="11"/>
      <c r="CA2948" s="43">
        <v>0</v>
      </c>
      <c r="CF2948" s="11">
        <v>0</v>
      </c>
      <c r="CI2948" s="11">
        <v>528911.89</v>
      </c>
      <c r="CJ2948" s="11">
        <v>0</v>
      </c>
      <c r="CM2948" s="11">
        <v>0</v>
      </c>
      <c r="CN2948" s="11">
        <v>0</v>
      </c>
      <c r="CR2948" s="43">
        <v>0</v>
      </c>
      <c r="CT2948" s="97">
        <v>0</v>
      </c>
      <c r="DB2948" s="104">
        <v>0</v>
      </c>
      <c r="DF2948" s="15">
        <v>0</v>
      </c>
      <c r="DK2948" s="11"/>
      <c r="DP2948" s="11">
        <v>0</v>
      </c>
      <c r="DQ2948" s="11"/>
      <c r="DR2948" s="11">
        <v>0</v>
      </c>
      <c r="DV2948" s="24">
        <v>0</v>
      </c>
      <c r="DZ2948" s="11">
        <v>0</v>
      </c>
      <c r="EA2948" s="11"/>
      <c r="EB2948" s="11"/>
      <c r="EC2948" s="11"/>
      <c r="ED2948" s="11">
        <v>0</v>
      </c>
      <c r="EG2948" s="43">
        <v>0</v>
      </c>
    </row>
    <row r="2949" spans="1:140">
      <c r="A2949" s="41"/>
      <c r="B2949" s="41" t="s">
        <v>6278</v>
      </c>
      <c r="C2949" s="41" t="s">
        <v>6279</v>
      </c>
      <c r="D2949" s="43" t="s">
        <v>6295</v>
      </c>
      <c r="E2949" s="43" t="s">
        <v>149</v>
      </c>
      <c r="F2949" s="43" t="s">
        <v>172</v>
      </c>
      <c r="G2949" s="43" t="s">
        <v>173</v>
      </c>
      <c r="H2949" s="41"/>
      <c r="I2949" s="41" t="s">
        <v>182</v>
      </c>
      <c r="J2949" s="10">
        <v>42577</v>
      </c>
      <c r="K2949" s="10">
        <v>42577</v>
      </c>
      <c r="L2949" s="41"/>
      <c r="M2949" s="43" t="s">
        <v>2</v>
      </c>
      <c r="N2949" s="43" t="s">
        <v>4</v>
      </c>
      <c r="O2949" s="13" t="s">
        <v>5295</v>
      </c>
      <c r="P2949" s="11">
        <v>1174393708.6092701</v>
      </c>
      <c r="Q2949" s="41" t="s">
        <v>6281</v>
      </c>
      <c r="R2949" s="43" t="s">
        <v>3519</v>
      </c>
      <c r="S2949" s="43">
        <f t="shared" si="93"/>
        <v>0.16006000000000001</v>
      </c>
      <c r="T2949" s="11">
        <v>1879734.57</v>
      </c>
      <c r="U2949" s="9">
        <f t="shared" si="92"/>
        <v>1879734.57</v>
      </c>
      <c r="V2949" s="41"/>
      <c r="W2949" s="41"/>
      <c r="X2949" s="41"/>
      <c r="Y2949" s="41"/>
      <c r="Z2949" s="41"/>
      <c r="AA2949" s="41"/>
      <c r="AB2949" s="41"/>
      <c r="AC2949" s="41"/>
      <c r="AD2949" s="41"/>
      <c r="AE2949" s="41"/>
      <c r="AF2949" s="41"/>
      <c r="AG2949" s="41"/>
      <c r="AH2949" s="41"/>
      <c r="AI2949" s="41"/>
      <c r="AJ2949" s="41"/>
      <c r="AK2949" s="41"/>
      <c r="AL2949" s="41"/>
      <c r="AM2949" s="41"/>
      <c r="AN2949" s="41"/>
      <c r="AO2949" s="41"/>
      <c r="AP2949" s="41"/>
      <c r="AQ2949" s="41"/>
      <c r="AR2949" s="41"/>
      <c r="AS2949" s="41"/>
      <c r="AT2949" s="41"/>
      <c r="AU2949" s="41"/>
      <c r="AV2949" s="41"/>
      <c r="AW2949" s="41"/>
      <c r="AX2949" s="41"/>
      <c r="AY2949" s="41"/>
      <c r="AZ2949" s="41"/>
      <c r="BA2949" s="41"/>
      <c r="BB2949" s="41"/>
      <c r="BC2949" s="41"/>
      <c r="BD2949" s="41"/>
      <c r="BE2949" s="41"/>
      <c r="BF2949" s="41"/>
      <c r="BG2949" s="41"/>
      <c r="BH2949" s="41"/>
      <c r="BI2949" s="41"/>
      <c r="BJ2949" s="41"/>
      <c r="BK2949" s="12">
        <v>0</v>
      </c>
      <c r="BL2949" s="41"/>
      <c r="BM2949" s="41"/>
      <c r="BN2949" s="41"/>
      <c r="BO2949" s="41"/>
      <c r="BP2949" s="41"/>
      <c r="BQ2949" s="41"/>
      <c r="BR2949" s="41"/>
      <c r="BS2949" s="41"/>
      <c r="BT2949" s="11">
        <v>1711186.25</v>
      </c>
      <c r="BU2949" s="41"/>
      <c r="BV2949" s="41"/>
      <c r="BW2949" s="11"/>
      <c r="BX2949" s="41"/>
      <c r="BY2949" s="41"/>
      <c r="BZ2949" s="41"/>
      <c r="CA2949" s="43">
        <v>0</v>
      </c>
      <c r="CB2949" s="41"/>
      <c r="CC2949" s="41"/>
      <c r="CD2949" s="41"/>
      <c r="CE2949" s="11"/>
      <c r="CF2949" s="11">
        <v>0</v>
      </c>
      <c r="CG2949" s="41"/>
      <c r="CH2949" s="41"/>
      <c r="CI2949" s="11">
        <v>168548.32</v>
      </c>
      <c r="CJ2949" s="11">
        <v>0</v>
      </c>
      <c r="CK2949" s="41"/>
      <c r="CL2949" s="41"/>
      <c r="CM2949" s="43">
        <v>0</v>
      </c>
      <c r="CN2949" s="11">
        <v>0</v>
      </c>
      <c r="CO2949" s="41"/>
      <c r="CP2949" s="41"/>
      <c r="CQ2949" s="41"/>
      <c r="CR2949" s="43">
        <v>0</v>
      </c>
      <c r="CS2949" s="41"/>
      <c r="CT2949" s="99">
        <v>0</v>
      </c>
      <c r="CU2949" s="11"/>
      <c r="CV2949" s="43"/>
      <c r="CW2949" s="41"/>
      <c r="DA2949" s="41"/>
      <c r="DB2949" s="107">
        <v>0</v>
      </c>
      <c r="DE2949" s="41"/>
      <c r="DF2949" s="63"/>
      <c r="DG2949" s="41"/>
      <c r="DH2949" s="41"/>
      <c r="DI2949" s="41"/>
      <c r="DJ2949" s="41"/>
      <c r="DK2949" s="11"/>
      <c r="DL2949" s="41"/>
      <c r="DM2949" s="41"/>
      <c r="DN2949" s="41"/>
      <c r="DO2949" s="41"/>
      <c r="DP2949" s="11">
        <v>0</v>
      </c>
      <c r="DQ2949" s="41"/>
      <c r="DR2949" s="11">
        <v>0</v>
      </c>
      <c r="DS2949" s="41"/>
      <c r="DT2949" s="41">
        <v>0</v>
      </c>
      <c r="DU2949" s="41"/>
      <c r="DV2949" s="25">
        <v>0</v>
      </c>
      <c r="DW2949" s="41"/>
      <c r="DX2949" s="41"/>
      <c r="DY2949" s="41"/>
      <c r="DZ2949" s="11">
        <v>0</v>
      </c>
      <c r="EA2949" s="41"/>
      <c r="EB2949" s="11"/>
      <c r="EC2949" s="41"/>
      <c r="ED2949" s="11">
        <v>0</v>
      </c>
      <c r="EE2949" s="41"/>
      <c r="EF2949" s="41"/>
      <c r="EG2949" s="43">
        <v>0</v>
      </c>
      <c r="EH2949" s="41"/>
      <c r="EI2949" s="41"/>
      <c r="EJ2949" s="41"/>
    </row>
    <row r="2950" spans="1:140">
      <c r="A2950" s="41"/>
      <c r="B2950" s="41" t="s">
        <v>6278</v>
      </c>
      <c r="C2950" s="41" t="s">
        <v>6279</v>
      </c>
      <c r="D2950" s="43" t="s">
        <v>6295</v>
      </c>
      <c r="E2950" s="43" t="s">
        <v>149</v>
      </c>
      <c r="F2950" s="43" t="s">
        <v>172</v>
      </c>
      <c r="G2950" s="43" t="s">
        <v>173</v>
      </c>
      <c r="H2950" s="41"/>
      <c r="I2950" s="41" t="s">
        <v>182</v>
      </c>
      <c r="J2950" s="10">
        <v>42607</v>
      </c>
      <c r="K2950" s="10">
        <v>42607</v>
      </c>
      <c r="L2950" s="41"/>
      <c r="M2950" s="43" t="s">
        <v>2</v>
      </c>
      <c r="N2950" s="43" t="s">
        <v>4</v>
      </c>
      <c r="O2950" s="13" t="s">
        <v>5295</v>
      </c>
      <c r="P2950" s="11">
        <v>1213514893.47966</v>
      </c>
      <c r="Q2950" s="41" t="s">
        <v>6281</v>
      </c>
      <c r="R2950" s="43" t="s">
        <v>6039</v>
      </c>
      <c r="S2950" s="43">
        <f t="shared" si="93"/>
        <v>0.15490000000000001</v>
      </c>
      <c r="T2950" s="11">
        <v>1879734.57</v>
      </c>
      <c r="U2950" s="9">
        <f t="shared" si="92"/>
        <v>1879734.57</v>
      </c>
      <c r="V2950" s="41"/>
      <c r="W2950" s="41"/>
      <c r="X2950" s="41"/>
      <c r="Y2950" s="41"/>
      <c r="Z2950" s="41"/>
      <c r="AA2950" s="41"/>
      <c r="AB2950" s="41"/>
      <c r="AC2950" s="41"/>
      <c r="AD2950" s="41"/>
      <c r="AE2950" s="41"/>
      <c r="AF2950" s="41"/>
      <c r="AG2950" s="41"/>
      <c r="AH2950" s="41"/>
      <c r="AI2950" s="41"/>
      <c r="AJ2950" s="41"/>
      <c r="AK2950" s="41"/>
      <c r="AL2950" s="41"/>
      <c r="AM2950" s="41"/>
      <c r="AN2950" s="41"/>
      <c r="AO2950" s="41"/>
      <c r="AP2950" s="41"/>
      <c r="AQ2950" s="41"/>
      <c r="AR2950" s="41"/>
      <c r="AS2950" s="41"/>
      <c r="AT2950" s="41"/>
      <c r="AU2950" s="41"/>
      <c r="AV2950" s="41"/>
      <c r="AW2950" s="41"/>
      <c r="AX2950" s="41"/>
      <c r="AY2950" s="41"/>
      <c r="AZ2950" s="41"/>
      <c r="BA2950" s="41"/>
      <c r="BB2950" s="41"/>
      <c r="BC2950" s="41"/>
      <c r="BD2950" s="41"/>
      <c r="BE2950" s="41"/>
      <c r="BF2950" s="41"/>
      <c r="BG2950" s="41"/>
      <c r="BH2950" s="41"/>
      <c r="BI2950" s="41"/>
      <c r="BJ2950" s="41"/>
      <c r="BK2950" s="12">
        <v>0</v>
      </c>
      <c r="BL2950" s="41"/>
      <c r="BM2950" s="41"/>
      <c r="BN2950" s="41"/>
      <c r="BO2950" s="41"/>
      <c r="BP2950" s="41"/>
      <c r="BQ2950" s="41"/>
      <c r="BR2950" s="41"/>
      <c r="BS2950" s="41"/>
      <c r="BT2950" s="11">
        <v>1711186.25</v>
      </c>
      <c r="BU2950" s="41"/>
      <c r="BV2950" s="41"/>
      <c r="BW2950" s="11"/>
      <c r="BX2950" s="41"/>
      <c r="BY2950" s="41"/>
      <c r="BZ2950" s="41"/>
      <c r="CA2950" s="43">
        <v>0</v>
      </c>
      <c r="CB2950" s="41"/>
      <c r="CC2950" s="41"/>
      <c r="CD2950" s="41"/>
      <c r="CE2950" s="11"/>
      <c r="CF2950" s="11">
        <v>0</v>
      </c>
      <c r="CG2950" s="41"/>
      <c r="CH2950" s="41"/>
      <c r="CI2950" s="11">
        <v>168548.32</v>
      </c>
      <c r="CJ2950" s="11">
        <v>0</v>
      </c>
      <c r="CK2950" s="41"/>
      <c r="CL2950" s="41"/>
      <c r="CM2950" s="43">
        <v>0</v>
      </c>
      <c r="CN2950" s="11">
        <v>0</v>
      </c>
      <c r="CO2950" s="41"/>
      <c r="CP2950" s="41"/>
      <c r="CQ2950" s="41"/>
      <c r="CR2950" s="43">
        <v>0</v>
      </c>
      <c r="CS2950" s="41"/>
      <c r="CT2950" s="99">
        <v>0</v>
      </c>
      <c r="CU2950" s="11"/>
      <c r="CV2950" s="43"/>
      <c r="CW2950" s="41"/>
      <c r="DA2950" s="41"/>
      <c r="DB2950" s="107">
        <v>0</v>
      </c>
      <c r="DE2950" s="41"/>
      <c r="DF2950" s="63"/>
      <c r="DG2950" s="41"/>
      <c r="DH2950" s="41"/>
      <c r="DI2950" s="41"/>
      <c r="DJ2950" s="41"/>
      <c r="DK2950" s="11"/>
      <c r="DL2950" s="41"/>
      <c r="DM2950" s="41"/>
      <c r="DN2950" s="41"/>
      <c r="DO2950" s="41"/>
      <c r="DP2950" s="11">
        <v>0</v>
      </c>
      <c r="DQ2950" s="41"/>
      <c r="DR2950" s="11">
        <v>0</v>
      </c>
      <c r="DS2950" s="41"/>
      <c r="DT2950" s="41">
        <v>0</v>
      </c>
      <c r="DU2950" s="41"/>
      <c r="DV2950" s="25">
        <v>0</v>
      </c>
      <c r="DW2950" s="41"/>
      <c r="DX2950" s="41"/>
      <c r="DY2950" s="41"/>
      <c r="DZ2950" s="11">
        <v>0</v>
      </c>
      <c r="EA2950" s="41"/>
      <c r="EB2950" s="11"/>
      <c r="EC2950" s="41"/>
      <c r="ED2950" s="11">
        <v>0</v>
      </c>
      <c r="EE2950" s="41"/>
      <c r="EF2950" s="41"/>
      <c r="EG2950" s="43">
        <v>0</v>
      </c>
      <c r="EH2950" s="41"/>
      <c r="EI2950" s="41"/>
      <c r="EJ2950" s="41"/>
    </row>
    <row r="2951" spans="1:140">
      <c r="A2951" s="41"/>
      <c r="B2951" s="41" t="s">
        <v>6278</v>
      </c>
      <c r="C2951" s="41" t="s">
        <v>6279</v>
      </c>
      <c r="D2951" s="43" t="s">
        <v>6295</v>
      </c>
      <c r="E2951" s="43" t="s">
        <v>149</v>
      </c>
      <c r="F2951" s="43" t="s">
        <v>172</v>
      </c>
      <c r="G2951" s="43" t="s">
        <v>173</v>
      </c>
      <c r="H2951" s="41"/>
      <c r="I2951" s="41" t="s">
        <v>182</v>
      </c>
      <c r="J2951" s="10">
        <v>42640</v>
      </c>
      <c r="K2951" s="10">
        <v>42640</v>
      </c>
      <c r="L2951" s="41"/>
      <c r="M2951" s="43" t="s">
        <v>2</v>
      </c>
      <c r="N2951" s="43" t="s">
        <v>4</v>
      </c>
      <c r="O2951" s="13" t="s">
        <v>5295</v>
      </c>
      <c r="P2951" s="11">
        <v>1424041340.90909</v>
      </c>
      <c r="Q2951" s="41" t="s">
        <v>6281</v>
      </c>
      <c r="R2951" s="43" t="s">
        <v>6040</v>
      </c>
      <c r="S2951" s="43">
        <f t="shared" si="93"/>
        <v>0.13200000000000001</v>
      </c>
      <c r="T2951" s="11">
        <v>1879734.57</v>
      </c>
      <c r="U2951" s="9">
        <f t="shared" si="92"/>
        <v>1879734.57</v>
      </c>
      <c r="V2951" s="41"/>
      <c r="W2951" s="41"/>
      <c r="X2951" s="41"/>
      <c r="Y2951" s="41"/>
      <c r="Z2951" s="41"/>
      <c r="AA2951" s="41"/>
      <c r="AB2951" s="41"/>
      <c r="AC2951" s="41"/>
      <c r="AD2951" s="41"/>
      <c r="AE2951" s="41"/>
      <c r="AF2951" s="41"/>
      <c r="AG2951" s="41"/>
      <c r="AH2951" s="41"/>
      <c r="AI2951" s="41"/>
      <c r="AJ2951" s="41"/>
      <c r="AK2951" s="41"/>
      <c r="AL2951" s="41"/>
      <c r="AM2951" s="41"/>
      <c r="AN2951" s="41"/>
      <c r="AO2951" s="41"/>
      <c r="AP2951" s="41"/>
      <c r="AQ2951" s="41"/>
      <c r="AR2951" s="41"/>
      <c r="AS2951" s="41"/>
      <c r="AT2951" s="41"/>
      <c r="AU2951" s="41"/>
      <c r="AV2951" s="41"/>
      <c r="AW2951" s="41"/>
      <c r="AX2951" s="41"/>
      <c r="AY2951" s="41"/>
      <c r="AZ2951" s="41"/>
      <c r="BA2951" s="41"/>
      <c r="BB2951" s="41"/>
      <c r="BC2951" s="41"/>
      <c r="BD2951" s="41"/>
      <c r="BE2951" s="41"/>
      <c r="BF2951" s="41"/>
      <c r="BG2951" s="41"/>
      <c r="BH2951" s="41"/>
      <c r="BI2951" s="41"/>
      <c r="BJ2951" s="41"/>
      <c r="BK2951" s="12">
        <v>0</v>
      </c>
      <c r="BL2951" s="41"/>
      <c r="BM2951" s="41"/>
      <c r="BN2951" s="41"/>
      <c r="BO2951" s="41"/>
      <c r="BP2951" s="41"/>
      <c r="BQ2951" s="41"/>
      <c r="BR2951" s="41"/>
      <c r="BS2951" s="41"/>
      <c r="BT2951" s="11">
        <v>1711186.25</v>
      </c>
      <c r="BU2951" s="41"/>
      <c r="BV2951" s="41"/>
      <c r="BW2951" s="11"/>
      <c r="BX2951" s="41"/>
      <c r="BY2951" s="41"/>
      <c r="BZ2951" s="41"/>
      <c r="CA2951" s="43">
        <v>0</v>
      </c>
      <c r="CB2951" s="41"/>
      <c r="CC2951" s="41"/>
      <c r="CD2951" s="41"/>
      <c r="CE2951" s="11"/>
      <c r="CF2951" s="11">
        <v>0</v>
      </c>
      <c r="CG2951" s="41"/>
      <c r="CH2951" s="41"/>
      <c r="CI2951" s="11">
        <v>168548.32</v>
      </c>
      <c r="CJ2951" s="11">
        <v>0</v>
      </c>
      <c r="CK2951" s="41"/>
      <c r="CL2951" s="41"/>
      <c r="CM2951" s="43">
        <v>0</v>
      </c>
      <c r="CN2951" s="11">
        <v>0</v>
      </c>
      <c r="CO2951" s="41"/>
      <c r="CP2951" s="41"/>
      <c r="CQ2951" s="41"/>
      <c r="CR2951" s="43">
        <v>0</v>
      </c>
      <c r="CS2951" s="41"/>
      <c r="CT2951" s="99">
        <v>0</v>
      </c>
      <c r="CU2951" s="11"/>
      <c r="CV2951" s="43"/>
      <c r="CW2951" s="41"/>
      <c r="DA2951" s="41"/>
      <c r="DB2951" s="107">
        <v>0</v>
      </c>
      <c r="DE2951" s="41"/>
      <c r="DF2951" s="11"/>
      <c r="DG2951" s="41"/>
      <c r="DH2951" s="41"/>
      <c r="DI2951" s="41"/>
      <c r="DJ2951" s="41"/>
      <c r="DK2951" s="11"/>
      <c r="DL2951" s="41"/>
      <c r="DM2951" s="41"/>
      <c r="DN2951" s="41"/>
      <c r="DO2951" s="41"/>
      <c r="DP2951" s="11">
        <v>0</v>
      </c>
      <c r="DQ2951" s="41"/>
      <c r="DR2951" s="11">
        <v>0</v>
      </c>
      <c r="DS2951" s="41"/>
      <c r="DT2951" s="41">
        <v>0</v>
      </c>
      <c r="DU2951" s="41"/>
      <c r="DV2951" s="25">
        <v>0</v>
      </c>
      <c r="DW2951" s="41"/>
      <c r="DX2951" s="41"/>
      <c r="DY2951" s="41"/>
      <c r="DZ2951" s="11">
        <v>0</v>
      </c>
      <c r="EA2951" s="41"/>
      <c r="EB2951" s="11"/>
      <c r="EC2951" s="41"/>
      <c r="ED2951" s="11">
        <v>0</v>
      </c>
      <c r="EE2951" s="41"/>
      <c r="EF2951" s="41"/>
      <c r="EG2951" s="43">
        <v>0</v>
      </c>
      <c r="EH2951" s="41"/>
      <c r="EI2951" s="41"/>
      <c r="EJ2951" s="41"/>
    </row>
    <row r="2952" spans="1:140">
      <c r="A2952" s="41"/>
      <c r="B2952" s="41" t="s">
        <v>6278</v>
      </c>
      <c r="C2952" s="41" t="s">
        <v>6279</v>
      </c>
      <c r="D2952" s="43" t="s">
        <v>6295</v>
      </c>
      <c r="E2952" s="43" t="s">
        <v>149</v>
      </c>
      <c r="F2952" s="43" t="s">
        <v>172</v>
      </c>
      <c r="G2952" s="43" t="s">
        <v>173</v>
      </c>
      <c r="H2952" s="41"/>
      <c r="I2952" s="41" t="s">
        <v>182</v>
      </c>
      <c r="J2952" s="10">
        <v>42669</v>
      </c>
      <c r="K2952" s="10">
        <v>42669</v>
      </c>
      <c r="L2952" s="41"/>
      <c r="M2952" s="43" t="s">
        <v>2</v>
      </c>
      <c r="N2952" s="43" t="s">
        <v>4</v>
      </c>
      <c r="O2952" s="13" t="s">
        <v>5295</v>
      </c>
      <c r="P2952" s="11">
        <v>1139095000.6059899</v>
      </c>
      <c r="Q2952" s="41" t="s">
        <v>6281</v>
      </c>
      <c r="R2952" s="43" t="s">
        <v>4094</v>
      </c>
      <c r="S2952" s="43">
        <f t="shared" si="93"/>
        <v>0.16502</v>
      </c>
      <c r="T2952" s="11">
        <v>1879734.57</v>
      </c>
      <c r="U2952" s="9">
        <f t="shared" si="92"/>
        <v>1879734.57</v>
      </c>
      <c r="V2952" s="41"/>
      <c r="W2952" s="41"/>
      <c r="X2952" s="41"/>
      <c r="Y2952" s="41"/>
      <c r="Z2952" s="41"/>
      <c r="AA2952" s="41"/>
      <c r="AB2952" s="41"/>
      <c r="AC2952" s="41"/>
      <c r="AD2952" s="41"/>
      <c r="AE2952" s="41"/>
      <c r="AF2952" s="41"/>
      <c r="AG2952" s="41"/>
      <c r="AH2952" s="41"/>
      <c r="AI2952" s="41"/>
      <c r="AJ2952" s="41"/>
      <c r="AK2952" s="41"/>
      <c r="AL2952" s="41"/>
      <c r="AM2952" s="41"/>
      <c r="AN2952" s="41"/>
      <c r="AO2952" s="41"/>
      <c r="AP2952" s="41"/>
      <c r="AQ2952" s="41"/>
      <c r="AR2952" s="41"/>
      <c r="AS2952" s="41"/>
      <c r="AT2952" s="41"/>
      <c r="AU2952" s="41"/>
      <c r="AV2952" s="41"/>
      <c r="AW2952" s="41"/>
      <c r="AX2952" s="41"/>
      <c r="AY2952" s="41"/>
      <c r="AZ2952" s="41"/>
      <c r="BA2952" s="41"/>
      <c r="BB2952" s="41"/>
      <c r="BC2952" s="41"/>
      <c r="BD2952" s="41"/>
      <c r="BE2952" s="41"/>
      <c r="BF2952" s="41"/>
      <c r="BG2952" s="41"/>
      <c r="BH2952" s="41"/>
      <c r="BI2952" s="41"/>
      <c r="BJ2952" s="41"/>
      <c r="BK2952" s="12">
        <v>0</v>
      </c>
      <c r="BL2952" s="41"/>
      <c r="BM2952" s="41"/>
      <c r="BN2952" s="41"/>
      <c r="BO2952" s="41"/>
      <c r="BP2952" s="41"/>
      <c r="BQ2952" s="41"/>
      <c r="BR2952" s="41"/>
      <c r="BS2952" s="41"/>
      <c r="BT2952" s="11">
        <v>1711186.25</v>
      </c>
      <c r="BU2952" s="41"/>
      <c r="BV2952" s="41"/>
      <c r="BW2952" s="11"/>
      <c r="BX2952" s="41"/>
      <c r="BY2952" s="41"/>
      <c r="BZ2952" s="41"/>
      <c r="CA2952" s="43">
        <v>0</v>
      </c>
      <c r="CB2952" s="41"/>
      <c r="CC2952" s="41"/>
      <c r="CD2952" s="41"/>
      <c r="CE2952" s="11"/>
      <c r="CF2952" s="11">
        <v>0</v>
      </c>
      <c r="CG2952" s="41"/>
      <c r="CH2952" s="41"/>
      <c r="CI2952" s="11">
        <v>168548.32</v>
      </c>
      <c r="CJ2952" s="11">
        <v>0</v>
      </c>
      <c r="CK2952" s="41"/>
      <c r="CL2952" s="41"/>
      <c r="CM2952" s="43">
        <v>0</v>
      </c>
      <c r="CN2952" s="11">
        <v>0</v>
      </c>
      <c r="CO2952" s="41"/>
      <c r="CP2952" s="41"/>
      <c r="CQ2952" s="41"/>
      <c r="CR2952" s="43">
        <v>0</v>
      </c>
      <c r="CS2952" s="41"/>
      <c r="CT2952" s="99">
        <v>0</v>
      </c>
      <c r="CU2952" s="11"/>
      <c r="CV2952" s="43"/>
      <c r="CW2952" s="41"/>
      <c r="DA2952" s="41"/>
      <c r="DB2952" s="107">
        <v>0</v>
      </c>
      <c r="DE2952" s="41"/>
      <c r="DF2952" s="63"/>
      <c r="DG2952" s="41"/>
      <c r="DH2952" s="41"/>
      <c r="DI2952" s="41"/>
      <c r="DJ2952" s="41"/>
      <c r="DK2952" s="11"/>
      <c r="DL2952" s="41"/>
      <c r="DM2952" s="41"/>
      <c r="DN2952" s="41"/>
      <c r="DO2952" s="41"/>
      <c r="DP2952" s="11">
        <v>0</v>
      </c>
      <c r="DQ2952" s="41"/>
      <c r="DR2952" s="11">
        <v>0</v>
      </c>
      <c r="DS2952" s="41"/>
      <c r="DT2952" s="41">
        <v>0</v>
      </c>
      <c r="DU2952" s="41"/>
      <c r="DV2952" s="56">
        <v>0</v>
      </c>
      <c r="DW2952" s="41"/>
      <c r="DX2952" s="41"/>
      <c r="DY2952" s="41"/>
      <c r="DZ2952" s="11">
        <v>0</v>
      </c>
      <c r="EA2952" s="41"/>
      <c r="EB2952" s="11"/>
      <c r="EC2952" s="41"/>
      <c r="ED2952" s="11">
        <v>0</v>
      </c>
      <c r="EE2952" s="41"/>
      <c r="EF2952" s="41"/>
      <c r="EG2952" s="43">
        <v>0</v>
      </c>
      <c r="EH2952" s="41"/>
      <c r="EI2952" s="41"/>
      <c r="EJ2952" s="41"/>
    </row>
    <row r="2953" spans="1:140">
      <c r="A2953" s="41"/>
      <c r="B2953" s="41" t="s">
        <v>6278</v>
      </c>
      <c r="C2953" s="41" t="s">
        <v>6279</v>
      </c>
      <c r="D2953" s="43" t="s">
        <v>6295</v>
      </c>
      <c r="E2953" s="43" t="s">
        <v>149</v>
      </c>
      <c r="F2953" s="43" t="s">
        <v>172</v>
      </c>
      <c r="G2953" s="43" t="s">
        <v>173</v>
      </c>
      <c r="H2953" s="41"/>
      <c r="I2953" s="41" t="s">
        <v>182</v>
      </c>
      <c r="J2953" s="10">
        <v>42698</v>
      </c>
      <c r="K2953" s="10">
        <v>42698</v>
      </c>
      <c r="L2953" s="41"/>
      <c r="M2953" s="43" t="s">
        <v>2</v>
      </c>
      <c r="N2953" s="43" t="s">
        <v>4</v>
      </c>
      <c r="O2953" s="13" t="s">
        <v>5295</v>
      </c>
      <c r="P2953" s="11">
        <v>1324381623.72387</v>
      </c>
      <c r="Q2953" s="41" t="s">
        <v>6281</v>
      </c>
      <c r="R2953" s="43" t="s">
        <v>6041</v>
      </c>
      <c r="S2953" s="43">
        <f t="shared" si="93"/>
        <v>0.14193299999999998</v>
      </c>
      <c r="T2953" s="11">
        <v>1879734.57</v>
      </c>
      <c r="U2953" s="9">
        <f t="shared" si="92"/>
        <v>1879734.57</v>
      </c>
      <c r="V2953" s="41"/>
      <c r="W2953" s="41"/>
      <c r="X2953" s="41"/>
      <c r="Y2953" s="41"/>
      <c r="Z2953" s="41"/>
      <c r="AA2953" s="41"/>
      <c r="AB2953" s="41"/>
      <c r="AC2953" s="41"/>
      <c r="AD2953" s="41"/>
      <c r="AE2953" s="41"/>
      <c r="AF2953" s="41"/>
      <c r="AG2953" s="41"/>
      <c r="AH2953" s="41"/>
      <c r="AI2953" s="41"/>
      <c r="AJ2953" s="41"/>
      <c r="AK2953" s="41"/>
      <c r="AL2953" s="41"/>
      <c r="AM2953" s="41"/>
      <c r="AN2953" s="41"/>
      <c r="AO2953" s="41"/>
      <c r="AP2953" s="41"/>
      <c r="AQ2953" s="41"/>
      <c r="AR2953" s="41"/>
      <c r="AS2953" s="41"/>
      <c r="AT2953" s="41"/>
      <c r="AU2953" s="41"/>
      <c r="AV2953" s="41"/>
      <c r="AW2953" s="41"/>
      <c r="AX2953" s="41"/>
      <c r="AY2953" s="41"/>
      <c r="AZ2953" s="41"/>
      <c r="BA2953" s="41"/>
      <c r="BB2953" s="41"/>
      <c r="BC2953" s="41"/>
      <c r="BD2953" s="41"/>
      <c r="BE2953" s="41"/>
      <c r="BF2953" s="41"/>
      <c r="BG2953" s="41"/>
      <c r="BH2953" s="41"/>
      <c r="BI2953" s="41"/>
      <c r="BJ2953" s="41"/>
      <c r="BK2953" s="12">
        <v>0</v>
      </c>
      <c r="BL2953" s="41"/>
      <c r="BM2953" s="41"/>
      <c r="BN2953" s="41"/>
      <c r="BO2953" s="41"/>
      <c r="BP2953" s="41"/>
      <c r="BQ2953" s="41"/>
      <c r="BR2953" s="41"/>
      <c r="BS2953" s="41"/>
      <c r="BT2953" s="11">
        <v>1711186.25</v>
      </c>
      <c r="BU2953" s="41"/>
      <c r="BV2953" s="41"/>
      <c r="BW2953" s="11"/>
      <c r="BX2953" s="41"/>
      <c r="BY2953" s="41"/>
      <c r="BZ2953" s="41"/>
      <c r="CA2953" s="43">
        <v>0</v>
      </c>
      <c r="CB2953" s="41"/>
      <c r="CC2953" s="41"/>
      <c r="CD2953" s="41"/>
      <c r="CE2953" s="11"/>
      <c r="CF2953" s="11">
        <v>0</v>
      </c>
      <c r="CG2953" s="41"/>
      <c r="CH2953" s="41"/>
      <c r="CI2953" s="11">
        <v>168548.32</v>
      </c>
      <c r="CJ2953" s="11">
        <v>0</v>
      </c>
      <c r="CK2953" s="41"/>
      <c r="CL2953" s="41"/>
      <c r="CM2953" s="43">
        <v>0</v>
      </c>
      <c r="CN2953" s="11">
        <v>0</v>
      </c>
      <c r="CO2953" s="41"/>
      <c r="CP2953" s="41"/>
      <c r="CQ2953" s="41"/>
      <c r="CR2953" s="43">
        <v>0</v>
      </c>
      <c r="CS2953" s="41"/>
      <c r="CT2953" s="99">
        <v>0</v>
      </c>
      <c r="CU2953" s="11"/>
      <c r="CV2953" s="43"/>
      <c r="CW2953" s="41"/>
      <c r="DA2953" s="41"/>
      <c r="DB2953" s="107">
        <v>0</v>
      </c>
      <c r="DE2953" s="41"/>
      <c r="DF2953" s="63"/>
      <c r="DG2953" s="41"/>
      <c r="DH2953" s="41"/>
      <c r="DI2953" s="41"/>
      <c r="DJ2953" s="41"/>
      <c r="DK2953" s="11"/>
      <c r="DL2953" s="41"/>
      <c r="DM2953" s="41"/>
      <c r="DN2953" s="41"/>
      <c r="DO2953" s="41"/>
      <c r="DP2953" s="11">
        <v>0</v>
      </c>
      <c r="DQ2953" s="41"/>
      <c r="DR2953" s="11">
        <v>0</v>
      </c>
      <c r="DS2953" s="41"/>
      <c r="DT2953" s="41">
        <v>0</v>
      </c>
      <c r="DU2953" s="41"/>
      <c r="DV2953" s="25">
        <v>0</v>
      </c>
      <c r="DW2953" s="41"/>
      <c r="DX2953" s="41"/>
      <c r="DY2953" s="41"/>
      <c r="DZ2953" s="11">
        <v>0</v>
      </c>
      <c r="EA2953" s="41"/>
      <c r="EB2953" s="11"/>
      <c r="EC2953" s="41"/>
      <c r="ED2953" s="11">
        <v>0</v>
      </c>
      <c r="EE2953" s="41"/>
      <c r="EF2953" s="41"/>
      <c r="EG2953" s="43">
        <v>0</v>
      </c>
      <c r="EH2953" s="41"/>
      <c r="EI2953" s="41"/>
      <c r="EJ2953" s="41"/>
    </row>
    <row r="2954" spans="1:140">
      <c r="A2954" s="41"/>
      <c r="B2954" s="41" t="s">
        <v>6278</v>
      </c>
      <c r="C2954" s="41" t="s">
        <v>6279</v>
      </c>
      <c r="D2954" s="43" t="s">
        <v>6295</v>
      </c>
      <c r="E2954" s="43" t="s">
        <v>149</v>
      </c>
      <c r="F2954" s="43" t="s">
        <v>172</v>
      </c>
      <c r="G2954" s="43" t="s">
        <v>173</v>
      </c>
      <c r="H2954" s="41"/>
      <c r="I2954" s="41" t="s">
        <v>182</v>
      </c>
      <c r="J2954" s="10">
        <v>42724</v>
      </c>
      <c r="K2954" s="10">
        <v>42724</v>
      </c>
      <c r="L2954" s="41"/>
      <c r="M2954" s="43" t="s">
        <v>2</v>
      </c>
      <c r="N2954" s="43" t="s">
        <v>4</v>
      </c>
      <c r="O2954" s="13" t="s">
        <v>5295</v>
      </c>
      <c r="P2954" s="11">
        <v>1079252781.76494</v>
      </c>
      <c r="Q2954" s="41" t="s">
        <v>6281</v>
      </c>
      <c r="R2954" s="43" t="s">
        <v>4474</v>
      </c>
      <c r="S2954" s="43">
        <f t="shared" si="93"/>
        <v>0.17417000000000002</v>
      </c>
      <c r="T2954" s="11">
        <v>1879734.57</v>
      </c>
      <c r="U2954" s="9">
        <f t="shared" si="92"/>
        <v>1879734.57</v>
      </c>
      <c r="V2954" s="41"/>
      <c r="W2954" s="41"/>
      <c r="X2954" s="41"/>
      <c r="Y2954" s="41"/>
      <c r="Z2954" s="41"/>
      <c r="AA2954" s="41"/>
      <c r="AB2954" s="41"/>
      <c r="AC2954" s="41"/>
      <c r="AD2954" s="41"/>
      <c r="AE2954" s="41"/>
      <c r="AF2954" s="41"/>
      <c r="AG2954" s="41"/>
      <c r="AH2954" s="41"/>
      <c r="AI2954" s="41"/>
      <c r="AJ2954" s="41"/>
      <c r="AK2954" s="41"/>
      <c r="AL2954" s="41"/>
      <c r="AM2954" s="41"/>
      <c r="AN2954" s="41"/>
      <c r="AO2954" s="41"/>
      <c r="AP2954" s="41"/>
      <c r="AQ2954" s="41"/>
      <c r="AR2954" s="41"/>
      <c r="AS2954" s="41"/>
      <c r="AT2954" s="41"/>
      <c r="AU2954" s="41"/>
      <c r="AV2954" s="41"/>
      <c r="AW2954" s="41"/>
      <c r="AX2954" s="41"/>
      <c r="AY2954" s="41"/>
      <c r="AZ2954" s="41"/>
      <c r="BA2954" s="41"/>
      <c r="BB2954" s="41"/>
      <c r="BC2954" s="41"/>
      <c r="BD2954" s="41"/>
      <c r="BE2954" s="41"/>
      <c r="BF2954" s="41"/>
      <c r="BG2954" s="41"/>
      <c r="BH2954" s="41"/>
      <c r="BI2954" s="41"/>
      <c r="BJ2954" s="41"/>
      <c r="BK2954" s="12">
        <v>0</v>
      </c>
      <c r="BL2954" s="41"/>
      <c r="BM2954" s="41"/>
      <c r="BN2954" s="41"/>
      <c r="BO2954" s="41"/>
      <c r="BP2954" s="41"/>
      <c r="BQ2954" s="41"/>
      <c r="BR2954" s="41"/>
      <c r="BS2954" s="41"/>
      <c r="BT2954" s="11">
        <v>1711186.25</v>
      </c>
      <c r="BU2954" s="41"/>
      <c r="BV2954" s="41"/>
      <c r="BW2954" s="11"/>
      <c r="BX2954" s="41"/>
      <c r="BY2954" s="41"/>
      <c r="BZ2954" s="41"/>
      <c r="CA2954" s="43">
        <v>0</v>
      </c>
      <c r="CB2954" s="41"/>
      <c r="CC2954" s="41"/>
      <c r="CD2954" s="41"/>
      <c r="CE2954" s="11"/>
      <c r="CF2954" s="11">
        <v>0</v>
      </c>
      <c r="CG2954" s="41"/>
      <c r="CH2954" s="41"/>
      <c r="CI2954" s="11">
        <v>168548.32</v>
      </c>
      <c r="CJ2954" s="11">
        <v>0</v>
      </c>
      <c r="CK2954" s="41"/>
      <c r="CL2954" s="41"/>
      <c r="CM2954" s="43">
        <v>0</v>
      </c>
      <c r="CN2954" s="11">
        <v>0</v>
      </c>
      <c r="CO2954" s="41"/>
      <c r="CP2954" s="41"/>
      <c r="CQ2954" s="41"/>
      <c r="CR2954" s="43">
        <v>0</v>
      </c>
      <c r="CS2954" s="41"/>
      <c r="CT2954" s="31">
        <v>0</v>
      </c>
      <c r="CU2954" s="11"/>
      <c r="CV2954" s="43"/>
      <c r="CW2954" s="41"/>
      <c r="DA2954" s="41"/>
      <c r="DB2954" s="37">
        <v>0</v>
      </c>
      <c r="DE2954" s="41"/>
      <c r="DF2954" s="11"/>
      <c r="DG2954" s="41"/>
      <c r="DH2954" s="41"/>
      <c r="DI2954" s="41"/>
      <c r="DJ2954" s="41"/>
      <c r="DK2954" s="11"/>
      <c r="DL2954" s="41"/>
      <c r="DM2954" s="41"/>
      <c r="DN2954" s="41"/>
      <c r="DO2954" s="41"/>
      <c r="DP2954" s="11">
        <v>0</v>
      </c>
      <c r="DQ2954" s="41"/>
      <c r="DR2954" s="11">
        <v>0</v>
      </c>
      <c r="DS2954" s="41"/>
      <c r="DT2954" s="41">
        <v>0</v>
      </c>
      <c r="DU2954" s="41"/>
      <c r="DV2954" s="25">
        <v>0</v>
      </c>
      <c r="DW2954" s="41"/>
      <c r="DX2954" s="41"/>
      <c r="DY2954" s="41"/>
      <c r="DZ2954" s="11">
        <v>0</v>
      </c>
      <c r="EA2954" s="41"/>
      <c r="EB2954" s="11"/>
      <c r="EC2954" s="41"/>
      <c r="ED2954" s="11">
        <v>0</v>
      </c>
      <c r="EE2954" s="41"/>
      <c r="EF2954" s="41"/>
      <c r="EG2954" s="43">
        <v>0</v>
      </c>
      <c r="EH2954" s="41"/>
      <c r="EI2954" s="41"/>
      <c r="EJ2954" s="41"/>
    </row>
    <row r="2955" spans="1:140">
      <c r="A2955" s="41"/>
      <c r="B2955" s="41" t="s">
        <v>6278</v>
      </c>
      <c r="C2955" s="41" t="s">
        <v>6279</v>
      </c>
      <c r="D2955" s="43" t="s">
        <v>6295</v>
      </c>
      <c r="E2955" s="43" t="s">
        <v>149</v>
      </c>
      <c r="F2955" s="43" t="s">
        <v>172</v>
      </c>
      <c r="G2955" s="43" t="s">
        <v>173</v>
      </c>
      <c r="H2955" s="41"/>
      <c r="I2955" s="41" t="s">
        <v>182</v>
      </c>
      <c r="J2955" s="10">
        <v>42760</v>
      </c>
      <c r="K2955" s="10">
        <v>42760</v>
      </c>
      <c r="L2955" s="41"/>
      <c r="M2955" s="43" t="s">
        <v>2</v>
      </c>
      <c r="N2955" s="43" t="s">
        <v>4</v>
      </c>
      <c r="O2955" s="13" t="s">
        <v>5295</v>
      </c>
      <c r="P2955" s="11">
        <v>1942677315.0062001</v>
      </c>
      <c r="Q2955" s="41" t="s">
        <v>6281</v>
      </c>
      <c r="R2955" s="43" t="s">
        <v>4965</v>
      </c>
      <c r="S2955" s="43">
        <f t="shared" si="93"/>
        <v>9.6759999999999999E-2</v>
      </c>
      <c r="T2955" s="11">
        <v>1879734.57</v>
      </c>
      <c r="U2955" s="9">
        <f t="shared" si="92"/>
        <v>1879734.57</v>
      </c>
      <c r="V2955" s="41"/>
      <c r="W2955" s="41"/>
      <c r="X2955" s="41"/>
      <c r="Y2955" s="41"/>
      <c r="Z2955" s="41"/>
      <c r="AA2955" s="41"/>
      <c r="AB2955" s="41"/>
      <c r="AC2955" s="41"/>
      <c r="AD2955" s="41"/>
      <c r="AE2955" s="41"/>
      <c r="AF2955" s="41"/>
      <c r="AG2955" s="41"/>
      <c r="AH2955" s="41"/>
      <c r="AI2955" s="41"/>
      <c r="AJ2955" s="41"/>
      <c r="AK2955" s="41"/>
      <c r="AL2955" s="41"/>
      <c r="AM2955" s="41"/>
      <c r="AN2955" s="41"/>
      <c r="AO2955" s="41"/>
      <c r="AP2955" s="41"/>
      <c r="AQ2955" s="41"/>
      <c r="AR2955" s="41"/>
      <c r="AS2955" s="41"/>
      <c r="AT2955" s="41"/>
      <c r="AU2955" s="41"/>
      <c r="AV2955" s="41"/>
      <c r="AW2955" s="41"/>
      <c r="AX2955" s="41"/>
      <c r="AY2955" s="41"/>
      <c r="AZ2955" s="41"/>
      <c r="BA2955" s="41"/>
      <c r="BB2955" s="41"/>
      <c r="BC2955" s="41"/>
      <c r="BD2955" s="41"/>
      <c r="BE2955" s="41"/>
      <c r="BF2955" s="41"/>
      <c r="BG2955" s="41"/>
      <c r="BH2955" s="41"/>
      <c r="BI2955" s="41"/>
      <c r="BJ2955" s="41"/>
      <c r="BK2955" s="12">
        <v>0</v>
      </c>
      <c r="BL2955" s="41"/>
      <c r="BM2955" s="41"/>
      <c r="BN2955" s="41"/>
      <c r="BO2955" s="41"/>
      <c r="BP2955" s="41"/>
      <c r="BQ2955" s="41"/>
      <c r="BR2955" s="41"/>
      <c r="BS2955" s="41"/>
      <c r="BT2955" s="11">
        <v>1711186.25</v>
      </c>
      <c r="BU2955" s="41"/>
      <c r="BV2955" s="41"/>
      <c r="BW2955" s="11"/>
      <c r="BX2955" s="41"/>
      <c r="BY2955" s="41"/>
      <c r="BZ2955" s="41"/>
      <c r="CA2955" s="43">
        <v>0</v>
      </c>
      <c r="CB2955" s="41"/>
      <c r="CC2955" s="41"/>
      <c r="CD2955" s="41"/>
      <c r="CE2955" s="11"/>
      <c r="CF2955" s="11">
        <v>0</v>
      </c>
      <c r="CG2955" s="41"/>
      <c r="CH2955" s="41"/>
      <c r="CI2955" s="11">
        <v>168548.32</v>
      </c>
      <c r="CJ2955" s="11">
        <v>0</v>
      </c>
      <c r="CK2955" s="41"/>
      <c r="CL2955" s="41"/>
      <c r="CM2955" s="43">
        <v>0</v>
      </c>
      <c r="CN2955" s="11">
        <v>0</v>
      </c>
      <c r="CO2955" s="41"/>
      <c r="CP2955" s="41"/>
      <c r="CQ2955" s="41"/>
      <c r="CR2955" s="43">
        <v>0</v>
      </c>
      <c r="CS2955" s="41"/>
      <c r="CT2955" s="99">
        <v>0</v>
      </c>
      <c r="CU2955" s="11"/>
      <c r="CV2955" s="43"/>
      <c r="CW2955" s="41"/>
      <c r="DA2955" s="41"/>
      <c r="DB2955" s="107">
        <v>0</v>
      </c>
      <c r="DE2955" s="41"/>
      <c r="DF2955" s="63"/>
      <c r="DG2955" s="41"/>
      <c r="DH2955" s="41"/>
      <c r="DI2955" s="41"/>
      <c r="DJ2955" s="41"/>
      <c r="DK2955" s="11"/>
      <c r="DL2955" s="41"/>
      <c r="DM2955" s="41"/>
      <c r="DN2955" s="41"/>
      <c r="DO2955" s="41"/>
      <c r="DP2955" s="11">
        <v>0</v>
      </c>
      <c r="DQ2955" s="41"/>
      <c r="DR2955" s="11">
        <v>0</v>
      </c>
      <c r="DS2955" s="41"/>
      <c r="DT2955" s="41">
        <v>0</v>
      </c>
      <c r="DU2955" s="41"/>
      <c r="DV2955" s="25">
        <v>0</v>
      </c>
      <c r="DW2955" s="41"/>
      <c r="DX2955" s="41"/>
      <c r="DY2955" s="41"/>
      <c r="DZ2955" s="11">
        <v>0</v>
      </c>
      <c r="EA2955" s="41"/>
      <c r="EB2955" s="11"/>
      <c r="EC2955" s="41"/>
      <c r="ED2955" s="11">
        <v>0</v>
      </c>
      <c r="EE2955" s="41"/>
      <c r="EF2955" s="41"/>
      <c r="EG2955" s="43">
        <v>0</v>
      </c>
      <c r="EH2955" s="41"/>
      <c r="EI2955" s="41"/>
      <c r="EJ2955" s="41"/>
    </row>
    <row r="2956" spans="1:140">
      <c r="A2956" s="41"/>
      <c r="B2956" s="41" t="s">
        <v>6278</v>
      </c>
      <c r="C2956" s="41" t="s">
        <v>6279</v>
      </c>
      <c r="D2956" s="43" t="s">
        <v>6295</v>
      </c>
      <c r="E2956" s="43" t="s">
        <v>149</v>
      </c>
      <c r="F2956" s="43" t="s">
        <v>172</v>
      </c>
      <c r="G2956" s="43" t="s">
        <v>173</v>
      </c>
      <c r="H2956" s="41"/>
      <c r="I2956" s="41" t="s">
        <v>182</v>
      </c>
      <c r="J2956" s="10">
        <v>42789</v>
      </c>
      <c r="K2956" s="10">
        <v>42789</v>
      </c>
      <c r="L2956" s="41"/>
      <c r="M2956" s="43" t="s">
        <v>2</v>
      </c>
      <c r="N2956" s="43" t="s">
        <v>4</v>
      </c>
      <c r="O2956" s="13" t="s">
        <v>5295</v>
      </c>
      <c r="P2956" s="11">
        <v>1334943945.7424901</v>
      </c>
      <c r="Q2956" s="41" t="s">
        <v>6281</v>
      </c>
      <c r="R2956" s="43" t="s">
        <v>5051</v>
      </c>
      <c r="S2956" s="43">
        <f t="shared" si="93"/>
        <v>0.14080999999999999</v>
      </c>
      <c r="T2956" s="11">
        <v>1879734.57</v>
      </c>
      <c r="U2956" s="9">
        <f t="shared" ref="U2956:U3019" si="94">T2956+BW2956+CA2956+DF2956+CF2956+BY2956+CC2956</f>
        <v>1879734.57</v>
      </c>
      <c r="V2956" s="41"/>
      <c r="W2956" s="41"/>
      <c r="X2956" s="41"/>
      <c r="Y2956" s="41"/>
      <c r="Z2956" s="41"/>
      <c r="AA2956" s="41"/>
      <c r="AB2956" s="41"/>
      <c r="AC2956" s="41"/>
      <c r="AD2956" s="41"/>
      <c r="AE2956" s="41"/>
      <c r="AF2956" s="41"/>
      <c r="AG2956" s="41"/>
      <c r="AH2956" s="41"/>
      <c r="AI2956" s="41"/>
      <c r="AJ2956" s="41"/>
      <c r="AK2956" s="41"/>
      <c r="AL2956" s="41"/>
      <c r="AM2956" s="41"/>
      <c r="AN2956" s="41"/>
      <c r="AO2956" s="41"/>
      <c r="AP2956" s="41"/>
      <c r="AQ2956" s="41"/>
      <c r="AR2956" s="41"/>
      <c r="AS2956" s="41"/>
      <c r="AT2956" s="41"/>
      <c r="AU2956" s="41"/>
      <c r="AV2956" s="41"/>
      <c r="AW2956" s="41"/>
      <c r="AX2956" s="41"/>
      <c r="AY2956" s="41"/>
      <c r="AZ2956" s="41"/>
      <c r="BA2956" s="41"/>
      <c r="BB2956" s="41"/>
      <c r="BC2956" s="41"/>
      <c r="BD2956" s="41"/>
      <c r="BE2956" s="41"/>
      <c r="BF2956" s="41"/>
      <c r="BG2956" s="41"/>
      <c r="BH2956" s="41"/>
      <c r="BI2956" s="41"/>
      <c r="BJ2956" s="41"/>
      <c r="BK2956" s="12">
        <v>0</v>
      </c>
      <c r="BL2956" s="41"/>
      <c r="BM2956" s="41"/>
      <c r="BN2956" s="41"/>
      <c r="BO2956" s="41"/>
      <c r="BP2956" s="41"/>
      <c r="BQ2956" s="41"/>
      <c r="BR2956" s="41"/>
      <c r="BS2956" s="41"/>
      <c r="BT2956" s="11">
        <v>1711186.25</v>
      </c>
      <c r="BU2956" s="41"/>
      <c r="BV2956" s="41"/>
      <c r="BW2956" s="11"/>
      <c r="BX2956" s="41"/>
      <c r="BY2956" s="41"/>
      <c r="BZ2956" s="41"/>
      <c r="CA2956" s="43">
        <v>0</v>
      </c>
      <c r="CB2956" s="41"/>
      <c r="CC2956" s="41"/>
      <c r="CD2956" s="41"/>
      <c r="CE2956" s="11"/>
      <c r="CF2956" s="11">
        <v>0</v>
      </c>
      <c r="CG2956" s="41"/>
      <c r="CH2956" s="41"/>
      <c r="CI2956" s="11">
        <v>168548.32</v>
      </c>
      <c r="CJ2956" s="11">
        <v>0</v>
      </c>
      <c r="CK2956" s="41"/>
      <c r="CL2956" s="41"/>
      <c r="CM2956" s="43">
        <v>0</v>
      </c>
      <c r="CN2956" s="11">
        <v>0</v>
      </c>
      <c r="CO2956" s="41"/>
      <c r="CP2956" s="41"/>
      <c r="CQ2956" s="41"/>
      <c r="CR2956" s="43">
        <v>0</v>
      </c>
      <c r="CS2956" s="41"/>
      <c r="CT2956" s="99">
        <v>0</v>
      </c>
      <c r="CU2956" s="11"/>
      <c r="CV2956" s="43"/>
      <c r="CW2956" s="41"/>
      <c r="DA2956" s="41"/>
      <c r="DB2956" s="107">
        <v>0</v>
      </c>
      <c r="DE2956" s="41"/>
      <c r="DF2956" s="63"/>
      <c r="DG2956" s="41"/>
      <c r="DH2956" s="41"/>
      <c r="DI2956" s="41"/>
      <c r="DJ2956" s="41"/>
      <c r="DK2956" s="11"/>
      <c r="DL2956" s="41"/>
      <c r="DM2956" s="41"/>
      <c r="DN2956" s="41"/>
      <c r="DO2956" s="41"/>
      <c r="DP2956" s="11">
        <v>0</v>
      </c>
      <c r="DQ2956" s="41"/>
      <c r="DR2956" s="11">
        <v>0</v>
      </c>
      <c r="DS2956" s="41"/>
      <c r="DT2956" s="41">
        <v>0</v>
      </c>
      <c r="DU2956" s="41"/>
      <c r="DV2956" s="25">
        <v>0</v>
      </c>
      <c r="DW2956" s="41"/>
      <c r="DX2956" s="41"/>
      <c r="DY2956" s="41"/>
      <c r="DZ2956" s="11">
        <v>0</v>
      </c>
      <c r="EA2956" s="41"/>
      <c r="EB2956" s="11"/>
      <c r="EC2956" s="41"/>
      <c r="ED2956" s="11">
        <v>0</v>
      </c>
      <c r="EE2956" s="41"/>
      <c r="EF2956" s="41"/>
      <c r="EG2956" s="43">
        <v>0</v>
      </c>
      <c r="EH2956" s="41"/>
      <c r="EI2956" s="41"/>
      <c r="EJ2956" s="41"/>
    </row>
    <row r="2957" spans="1:140">
      <c r="A2957" s="41"/>
      <c r="B2957" s="41" t="s">
        <v>6278</v>
      </c>
      <c r="C2957" s="41" t="s">
        <v>6279</v>
      </c>
      <c r="D2957" s="43" t="s">
        <v>6295</v>
      </c>
      <c r="E2957" s="43" t="s">
        <v>149</v>
      </c>
      <c r="F2957" s="43" t="s">
        <v>172</v>
      </c>
      <c r="G2957" s="43" t="s">
        <v>173</v>
      </c>
      <c r="H2957" s="41"/>
      <c r="I2957" s="41" t="s">
        <v>182</v>
      </c>
      <c r="J2957" s="10">
        <v>42823</v>
      </c>
      <c r="K2957" s="10">
        <v>42823</v>
      </c>
      <c r="L2957" s="41"/>
      <c r="M2957" s="43" t="s">
        <v>2</v>
      </c>
      <c r="N2957" s="43" t="s">
        <v>4</v>
      </c>
      <c r="O2957" s="13" t="s">
        <v>5295</v>
      </c>
      <c r="P2957" s="11">
        <v>1237016611.9253399</v>
      </c>
      <c r="Q2957" s="41" t="s">
        <v>6281</v>
      </c>
      <c r="R2957" s="43" t="s">
        <v>5590</v>
      </c>
      <c r="S2957" s="43">
        <f t="shared" si="93"/>
        <v>0.15195709999999998</v>
      </c>
      <c r="T2957" s="11">
        <v>1879734.57</v>
      </c>
      <c r="U2957" s="9">
        <f t="shared" si="94"/>
        <v>1879734.57</v>
      </c>
      <c r="V2957" s="41"/>
      <c r="W2957" s="41"/>
      <c r="X2957" s="41"/>
      <c r="Y2957" s="41"/>
      <c r="Z2957" s="41"/>
      <c r="AA2957" s="41"/>
      <c r="AB2957" s="41"/>
      <c r="AC2957" s="41"/>
      <c r="AD2957" s="41"/>
      <c r="AE2957" s="41"/>
      <c r="AF2957" s="41"/>
      <c r="AG2957" s="41"/>
      <c r="AH2957" s="41"/>
      <c r="AI2957" s="41"/>
      <c r="AJ2957" s="41"/>
      <c r="AK2957" s="41"/>
      <c r="AL2957" s="41"/>
      <c r="AM2957" s="41"/>
      <c r="AN2957" s="41"/>
      <c r="AO2957" s="41"/>
      <c r="AP2957" s="41"/>
      <c r="AQ2957" s="41"/>
      <c r="AR2957" s="41"/>
      <c r="AS2957" s="41"/>
      <c r="AT2957" s="41"/>
      <c r="AU2957" s="41"/>
      <c r="AV2957" s="41"/>
      <c r="AW2957" s="41"/>
      <c r="AX2957" s="41"/>
      <c r="AY2957" s="41"/>
      <c r="AZ2957" s="41"/>
      <c r="BA2957" s="41"/>
      <c r="BB2957" s="41"/>
      <c r="BC2957" s="41"/>
      <c r="BD2957" s="41"/>
      <c r="BE2957" s="41"/>
      <c r="BF2957" s="41"/>
      <c r="BG2957" s="41"/>
      <c r="BH2957" s="41"/>
      <c r="BI2957" s="41"/>
      <c r="BJ2957" s="41"/>
      <c r="BK2957" s="12">
        <v>0</v>
      </c>
      <c r="BL2957" s="41"/>
      <c r="BM2957" s="41"/>
      <c r="BN2957" s="41"/>
      <c r="BO2957" s="41"/>
      <c r="BP2957" s="41"/>
      <c r="BQ2957" s="41"/>
      <c r="BR2957" s="41"/>
      <c r="BS2957" s="41"/>
      <c r="BT2957" s="11">
        <v>1711186.25</v>
      </c>
      <c r="BU2957" s="41"/>
      <c r="BV2957" s="41"/>
      <c r="BW2957" s="11"/>
      <c r="BX2957" s="41"/>
      <c r="BY2957" s="41"/>
      <c r="BZ2957" s="41"/>
      <c r="CA2957" s="43">
        <v>0</v>
      </c>
      <c r="CB2957" s="41"/>
      <c r="CC2957" s="41"/>
      <c r="CD2957" s="41"/>
      <c r="CE2957" s="11"/>
      <c r="CF2957" s="11">
        <v>0</v>
      </c>
      <c r="CG2957" s="41"/>
      <c r="CH2957" s="41"/>
      <c r="CI2957" s="11">
        <v>168548.32</v>
      </c>
      <c r="CJ2957" s="11">
        <v>0</v>
      </c>
      <c r="CK2957" s="41"/>
      <c r="CL2957" s="41"/>
      <c r="CM2957" s="43">
        <v>0</v>
      </c>
      <c r="CN2957" s="11">
        <v>0</v>
      </c>
      <c r="CO2957" s="41"/>
      <c r="CP2957" s="41"/>
      <c r="CQ2957" s="41"/>
      <c r="CR2957" s="43">
        <v>0</v>
      </c>
      <c r="CS2957" s="41"/>
      <c r="CT2957" s="31">
        <v>0</v>
      </c>
      <c r="CU2957" s="11"/>
      <c r="CV2957" s="43"/>
      <c r="CW2957" s="41"/>
      <c r="DA2957" s="41"/>
      <c r="DB2957" s="37">
        <v>0</v>
      </c>
      <c r="DE2957" s="41"/>
      <c r="DF2957" s="11"/>
      <c r="DG2957" s="41"/>
      <c r="DH2957" s="41"/>
      <c r="DI2957" s="41"/>
      <c r="DJ2957" s="41"/>
      <c r="DK2957" s="11"/>
      <c r="DL2957" s="41"/>
      <c r="DM2957" s="41"/>
      <c r="DN2957" s="41"/>
      <c r="DO2957" s="41"/>
      <c r="DP2957" s="11">
        <v>0</v>
      </c>
      <c r="DQ2957" s="41"/>
      <c r="DR2957" s="11">
        <v>0</v>
      </c>
      <c r="DS2957" s="41"/>
      <c r="DT2957" s="41">
        <v>0</v>
      </c>
      <c r="DU2957" s="41"/>
      <c r="DV2957" s="22">
        <v>0</v>
      </c>
      <c r="DW2957" s="41"/>
      <c r="DX2957" s="41"/>
      <c r="DY2957" s="41"/>
      <c r="DZ2957" s="11">
        <v>0</v>
      </c>
      <c r="EA2957" s="41"/>
      <c r="EB2957" s="11"/>
      <c r="EC2957" s="41"/>
      <c r="ED2957" s="11">
        <v>0</v>
      </c>
      <c r="EE2957" s="41"/>
      <c r="EF2957" s="41"/>
      <c r="EG2957" s="43">
        <v>0</v>
      </c>
      <c r="EH2957" s="41"/>
      <c r="EI2957" s="41"/>
      <c r="EJ2957" s="41"/>
    </row>
    <row r="2958" spans="1:140">
      <c r="A2958" s="41"/>
      <c r="B2958" s="41" t="s">
        <v>6278</v>
      </c>
      <c r="C2958" s="41" t="s">
        <v>6279</v>
      </c>
      <c r="D2958" s="43" t="s">
        <v>6295</v>
      </c>
      <c r="E2958" s="43" t="s">
        <v>149</v>
      </c>
      <c r="F2958" s="43" t="s">
        <v>172</v>
      </c>
      <c r="G2958" s="43" t="s">
        <v>173</v>
      </c>
      <c r="H2958" s="41"/>
      <c r="I2958" s="41" t="s">
        <v>182</v>
      </c>
      <c r="J2958" s="10">
        <v>42852</v>
      </c>
      <c r="K2958" s="10">
        <v>42852</v>
      </c>
      <c r="L2958" s="41"/>
      <c r="M2958" s="43" t="s">
        <v>2</v>
      </c>
      <c r="N2958" s="43" t="s">
        <v>4</v>
      </c>
      <c r="O2958" s="13" t="s">
        <v>5533</v>
      </c>
      <c r="P2958" s="11">
        <v>130274932.7</v>
      </c>
      <c r="Q2958" s="41" t="s">
        <v>6281</v>
      </c>
      <c r="R2958" s="43" t="s">
        <v>5791</v>
      </c>
      <c r="S2958" s="43">
        <f t="shared" si="93"/>
        <v>0.1116564</v>
      </c>
      <c r="T2958" s="11">
        <v>145460.29999999999</v>
      </c>
      <c r="U2958" s="9">
        <f t="shared" si="94"/>
        <v>145460.29999999999</v>
      </c>
      <c r="V2958" s="41"/>
      <c r="W2958" s="41"/>
      <c r="X2958" s="41"/>
      <c r="Y2958" s="41"/>
      <c r="Z2958" s="41"/>
      <c r="AA2958" s="41"/>
      <c r="AB2958" s="41"/>
      <c r="AC2958" s="41"/>
      <c r="AD2958" s="41"/>
      <c r="AE2958" s="41"/>
      <c r="AF2958" s="41"/>
      <c r="AG2958" s="41"/>
      <c r="AH2958" s="41"/>
      <c r="AI2958" s="41"/>
      <c r="AJ2958" s="41"/>
      <c r="AK2958" s="41"/>
      <c r="AL2958" s="41"/>
      <c r="AM2958" s="41"/>
      <c r="AN2958" s="41"/>
      <c r="AO2958" s="41"/>
      <c r="AP2958" s="41"/>
      <c r="AQ2958" s="41"/>
      <c r="AR2958" s="41"/>
      <c r="AS2958" s="41"/>
      <c r="AT2958" s="41"/>
      <c r="AU2958" s="41"/>
      <c r="AV2958" s="41"/>
      <c r="AW2958" s="41"/>
      <c r="AX2958" s="41"/>
      <c r="AY2958" s="41"/>
      <c r="AZ2958" s="41"/>
      <c r="BA2958" s="41"/>
      <c r="BB2958" s="41"/>
      <c r="BC2958" s="41"/>
      <c r="BD2958" s="41"/>
      <c r="BE2958" s="41"/>
      <c r="BF2958" s="41"/>
      <c r="BG2958" s="41"/>
      <c r="BH2958" s="41"/>
      <c r="BI2958" s="41"/>
      <c r="BJ2958" s="41"/>
      <c r="BK2958" s="12">
        <v>0</v>
      </c>
      <c r="BL2958" s="41"/>
      <c r="BM2958" s="41"/>
      <c r="BN2958" s="41"/>
      <c r="BO2958" s="41"/>
      <c r="BP2958" s="41"/>
      <c r="BQ2958" s="41"/>
      <c r="BR2958" s="41"/>
      <c r="BS2958" s="41"/>
      <c r="BT2958" s="11">
        <v>136037.48000000001</v>
      </c>
      <c r="BU2958" s="41"/>
      <c r="BV2958" s="41"/>
      <c r="BW2958" s="11"/>
      <c r="BX2958" s="41"/>
      <c r="BY2958" s="41"/>
      <c r="BZ2958" s="41"/>
      <c r="CA2958" s="43">
        <v>0</v>
      </c>
      <c r="CB2958" s="41"/>
      <c r="CC2958" s="41"/>
      <c r="CD2958" s="41"/>
      <c r="CE2958" s="11"/>
      <c r="CF2958" s="11">
        <v>0</v>
      </c>
      <c r="CG2958" s="41"/>
      <c r="CH2958" s="41"/>
      <c r="CI2958" s="11">
        <v>9422.82</v>
      </c>
      <c r="CJ2958" s="11">
        <v>0</v>
      </c>
      <c r="CK2958" s="41"/>
      <c r="CL2958" s="41"/>
      <c r="CM2958" s="43">
        <v>0</v>
      </c>
      <c r="CN2958" s="11">
        <v>0</v>
      </c>
      <c r="CO2958" s="41"/>
      <c r="CP2958" s="41"/>
      <c r="CQ2958" s="41"/>
      <c r="CR2958" s="43">
        <v>0</v>
      </c>
      <c r="CS2958" s="41"/>
      <c r="CT2958" s="99">
        <v>0</v>
      </c>
      <c r="CU2958" s="11"/>
      <c r="CV2958" s="43"/>
      <c r="CW2958" s="41"/>
      <c r="DA2958" s="41"/>
      <c r="DB2958" s="107">
        <v>0</v>
      </c>
      <c r="DE2958" s="41"/>
      <c r="DF2958" s="11"/>
      <c r="DG2958" s="41"/>
      <c r="DH2958" s="41"/>
      <c r="DI2958" s="41"/>
      <c r="DJ2958" s="41"/>
      <c r="DK2958" s="11"/>
      <c r="DL2958" s="41"/>
      <c r="DM2958" s="41"/>
      <c r="DN2958" s="41"/>
      <c r="DO2958" s="41"/>
      <c r="DP2958" s="11">
        <v>0</v>
      </c>
      <c r="DQ2958" s="41"/>
      <c r="DR2958" s="11">
        <v>0</v>
      </c>
      <c r="DS2958" s="41"/>
      <c r="DT2958" s="41">
        <v>0</v>
      </c>
      <c r="DU2958" s="41"/>
      <c r="DV2958" s="25">
        <v>0</v>
      </c>
      <c r="DW2958" s="41"/>
      <c r="DX2958" s="41"/>
      <c r="DY2958" s="41"/>
      <c r="DZ2958" s="11">
        <v>0</v>
      </c>
      <c r="EA2958" s="41"/>
      <c r="EB2958" s="11"/>
      <c r="EC2958" s="41"/>
      <c r="ED2958" s="11">
        <v>0</v>
      </c>
      <c r="EE2958" s="41"/>
      <c r="EF2958" s="41"/>
      <c r="EG2958" s="43">
        <v>0</v>
      </c>
      <c r="EH2958" s="41"/>
      <c r="EI2958" s="41"/>
      <c r="EJ2958" s="41"/>
    </row>
    <row r="2959" spans="1:140">
      <c r="A2959" s="41"/>
      <c r="B2959" s="41" t="s">
        <v>6278</v>
      </c>
      <c r="C2959" s="41" t="s">
        <v>6279</v>
      </c>
      <c r="D2959" s="43" t="s">
        <v>6295</v>
      </c>
      <c r="E2959" s="43" t="s">
        <v>149</v>
      </c>
      <c r="F2959" s="43" t="s">
        <v>172</v>
      </c>
      <c r="G2959" s="43" t="s">
        <v>173</v>
      </c>
      <c r="H2959" s="41"/>
      <c r="I2959" s="41" t="s">
        <v>182</v>
      </c>
      <c r="J2959" s="10">
        <v>42879</v>
      </c>
      <c r="K2959" s="10">
        <v>42879</v>
      </c>
      <c r="L2959" s="41"/>
      <c r="M2959" s="43" t="s">
        <v>2</v>
      </c>
      <c r="N2959" s="43" t="s">
        <v>4</v>
      </c>
      <c r="O2959" s="13" t="s">
        <v>5558</v>
      </c>
      <c r="P2959" s="11">
        <v>120777409.470752</v>
      </c>
      <c r="Q2959" s="41" t="s">
        <v>6281</v>
      </c>
      <c r="R2959" s="43" t="s">
        <v>5818</v>
      </c>
      <c r="S2959" s="43">
        <f t="shared" si="93"/>
        <v>0.14360000000000001</v>
      </c>
      <c r="T2959" s="11">
        <v>173436.36</v>
      </c>
      <c r="U2959" s="9">
        <f t="shared" si="94"/>
        <v>173436.36</v>
      </c>
      <c r="V2959" s="41"/>
      <c r="W2959" s="41"/>
      <c r="X2959" s="41"/>
      <c r="Y2959" s="41"/>
      <c r="Z2959" s="41"/>
      <c r="AA2959" s="41"/>
      <c r="AB2959" s="41"/>
      <c r="AC2959" s="41"/>
      <c r="AD2959" s="41"/>
      <c r="AE2959" s="41"/>
      <c r="AF2959" s="41"/>
      <c r="AG2959" s="41"/>
      <c r="AH2959" s="41"/>
      <c r="AI2959" s="41"/>
      <c r="AJ2959" s="41"/>
      <c r="AK2959" s="41"/>
      <c r="AL2959" s="41"/>
      <c r="AM2959" s="41"/>
      <c r="AN2959" s="41"/>
      <c r="AO2959" s="41"/>
      <c r="AP2959" s="41"/>
      <c r="AQ2959" s="41"/>
      <c r="AR2959" s="41"/>
      <c r="AS2959" s="41"/>
      <c r="AT2959" s="41"/>
      <c r="AU2959" s="41"/>
      <c r="AV2959" s="41"/>
      <c r="AW2959" s="41"/>
      <c r="AX2959" s="41"/>
      <c r="AY2959" s="41"/>
      <c r="AZ2959" s="41"/>
      <c r="BA2959" s="41"/>
      <c r="BB2959" s="41"/>
      <c r="BC2959" s="41"/>
      <c r="BD2959" s="41"/>
      <c r="BE2959" s="41"/>
      <c r="BF2959" s="41"/>
      <c r="BG2959" s="41"/>
      <c r="BH2959" s="41"/>
      <c r="BI2959" s="41"/>
      <c r="BJ2959" s="41"/>
      <c r="BK2959" s="12">
        <v>0</v>
      </c>
      <c r="BL2959" s="41"/>
      <c r="BM2959" s="41"/>
      <c r="BN2959" s="41"/>
      <c r="BO2959" s="41"/>
      <c r="BP2959" s="41"/>
      <c r="BQ2959" s="41"/>
      <c r="BR2959" s="41"/>
      <c r="BS2959" s="41"/>
      <c r="BT2959" s="11">
        <v>170899.18</v>
      </c>
      <c r="BU2959" s="41"/>
      <c r="BV2959" s="41"/>
      <c r="BW2959" s="11"/>
      <c r="BX2959" s="41"/>
      <c r="BY2959" s="41"/>
      <c r="BZ2959" s="41"/>
      <c r="CA2959" s="43">
        <v>0</v>
      </c>
      <c r="CB2959" s="41"/>
      <c r="CC2959" s="41"/>
      <c r="CD2959" s="41"/>
      <c r="CE2959" s="11"/>
      <c r="CF2959" s="11">
        <v>0</v>
      </c>
      <c r="CG2959" s="41"/>
      <c r="CH2959" s="41"/>
      <c r="CI2959" s="11">
        <v>2537.1799999999998</v>
      </c>
      <c r="CJ2959" s="11">
        <v>0</v>
      </c>
      <c r="CK2959" s="41"/>
      <c r="CL2959" s="41"/>
      <c r="CM2959" s="43">
        <v>0</v>
      </c>
      <c r="CN2959" s="11">
        <v>0</v>
      </c>
      <c r="CO2959" s="41"/>
      <c r="CP2959" s="41"/>
      <c r="CQ2959" s="41"/>
      <c r="CR2959" s="43">
        <v>0</v>
      </c>
      <c r="CS2959" s="41"/>
      <c r="CT2959" s="99">
        <v>0</v>
      </c>
      <c r="CU2959" s="11"/>
      <c r="CV2959" s="43"/>
      <c r="CW2959" s="41"/>
      <c r="DA2959" s="41"/>
      <c r="DB2959" s="107">
        <v>0</v>
      </c>
      <c r="DE2959" s="41"/>
      <c r="DF2959" s="11"/>
      <c r="DG2959" s="41"/>
      <c r="DH2959" s="41"/>
      <c r="DI2959" s="41"/>
      <c r="DJ2959" s="41"/>
      <c r="DK2959" s="11"/>
      <c r="DL2959" s="41"/>
      <c r="DM2959" s="41"/>
      <c r="DN2959" s="41"/>
      <c r="DO2959" s="41"/>
      <c r="DP2959" s="11">
        <v>0</v>
      </c>
      <c r="DQ2959" s="41"/>
      <c r="DR2959" s="11">
        <v>0</v>
      </c>
      <c r="DS2959" s="41"/>
      <c r="DT2959" s="41">
        <v>0</v>
      </c>
      <c r="DU2959" s="41"/>
      <c r="DV2959" s="25">
        <v>0</v>
      </c>
      <c r="DW2959" s="41"/>
      <c r="DX2959" s="41"/>
      <c r="DY2959" s="41"/>
      <c r="DZ2959" s="11">
        <v>0</v>
      </c>
      <c r="EA2959" s="41"/>
      <c r="EB2959" s="11"/>
      <c r="EC2959" s="41"/>
      <c r="ED2959" s="11">
        <v>0</v>
      </c>
      <c r="EE2959" s="41"/>
      <c r="EF2959" s="41"/>
      <c r="EG2959" s="43">
        <v>0</v>
      </c>
      <c r="EH2959" s="41"/>
      <c r="EI2959" s="41"/>
      <c r="EJ2959" s="41"/>
    </row>
    <row r="2960" spans="1:140" ht="23.25">
      <c r="B2960" s="41" t="s">
        <v>6278</v>
      </c>
      <c r="C2960" s="41" t="s">
        <v>6279</v>
      </c>
      <c r="D2960" s="43" t="s">
        <v>6294</v>
      </c>
      <c r="E2960" s="43" t="s">
        <v>149</v>
      </c>
      <c r="F2960" s="43" t="s">
        <v>156</v>
      </c>
      <c r="G2960" s="43" t="s">
        <v>157</v>
      </c>
      <c r="H2960" s="41"/>
      <c r="J2960" s="10">
        <v>42186</v>
      </c>
      <c r="K2960" s="10">
        <v>42186</v>
      </c>
      <c r="M2960" s="43" t="s">
        <v>152</v>
      </c>
      <c r="N2960" s="43" t="s">
        <v>153</v>
      </c>
      <c r="O2960" s="13" t="s">
        <v>158</v>
      </c>
      <c r="P2960" s="11">
        <v>5673112908.1099997</v>
      </c>
      <c r="Q2960" s="41" t="s">
        <v>6281</v>
      </c>
      <c r="R2960" s="43" t="s">
        <v>159</v>
      </c>
      <c r="S2960" s="43">
        <f t="shared" si="93"/>
        <v>1.91856</v>
      </c>
      <c r="T2960" s="11">
        <v>108842075.01000001</v>
      </c>
      <c r="U2960" s="9">
        <f t="shared" si="94"/>
        <v>108890349.40000001</v>
      </c>
      <c r="BE2960" s="42"/>
      <c r="BK2960" s="12">
        <v>0</v>
      </c>
      <c r="BS2960" s="11"/>
      <c r="BT2960" s="11">
        <v>63479113.68</v>
      </c>
      <c r="BW2960" s="11"/>
      <c r="CA2960" s="43">
        <v>0</v>
      </c>
      <c r="CE2960" s="5"/>
      <c r="CF2960" s="11">
        <v>48274.39</v>
      </c>
      <c r="CI2960" s="11">
        <v>2033073.38</v>
      </c>
      <c r="CJ2960" s="11"/>
      <c r="CM2960" s="11">
        <v>0</v>
      </c>
      <c r="CN2960" s="11">
        <v>112640.31</v>
      </c>
      <c r="CR2960" s="43"/>
      <c r="CT2960" s="53"/>
      <c r="CU2960" s="11"/>
      <c r="CV2960" s="43"/>
      <c r="DB2960" s="105">
        <v>0</v>
      </c>
      <c r="DF2960" s="11">
        <v>0</v>
      </c>
      <c r="DK2960" s="11"/>
      <c r="DP2960" s="11">
        <v>11692004.140000001</v>
      </c>
      <c r="DQ2960" s="11"/>
      <c r="DR2960" s="11">
        <v>11692004.140000001</v>
      </c>
      <c r="DV2960" s="25"/>
      <c r="DZ2960" s="11">
        <v>7427269.7800000003</v>
      </c>
      <c r="EA2960" s="11"/>
      <c r="EB2960" s="11"/>
      <c r="EC2960" s="11"/>
      <c r="ED2960" s="11">
        <v>12405969.58</v>
      </c>
      <c r="EG2960" s="43">
        <v>0</v>
      </c>
    </row>
    <row r="2961" spans="1:140">
      <c r="B2961" s="41" t="s">
        <v>6278</v>
      </c>
      <c r="C2961" s="41" t="s">
        <v>6279</v>
      </c>
      <c r="D2961" s="43" t="s">
        <v>6294</v>
      </c>
      <c r="E2961" s="43" t="s">
        <v>149</v>
      </c>
      <c r="F2961" s="43" t="s">
        <v>156</v>
      </c>
      <c r="G2961" s="43" t="s">
        <v>157</v>
      </c>
      <c r="H2961" s="41"/>
      <c r="J2961" s="10">
        <v>42290</v>
      </c>
      <c r="K2961" s="10">
        <v>42290</v>
      </c>
      <c r="M2961" s="43" t="s">
        <v>152</v>
      </c>
      <c r="N2961" s="43" t="s">
        <v>153</v>
      </c>
      <c r="O2961" s="13" t="s">
        <v>1190</v>
      </c>
      <c r="P2961" s="11">
        <v>5602231514.29</v>
      </c>
      <c r="Q2961" s="41" t="s">
        <v>6281</v>
      </c>
      <c r="R2961" s="43" t="s">
        <v>1191</v>
      </c>
      <c r="S2961" s="43">
        <f t="shared" si="93"/>
        <v>1.8900000000000001</v>
      </c>
      <c r="T2961" s="11">
        <v>105882175.62</v>
      </c>
      <c r="U2961" s="9">
        <f t="shared" si="94"/>
        <v>105910623.82000001</v>
      </c>
      <c r="BE2961" s="42"/>
      <c r="BK2961" s="12">
        <v>0</v>
      </c>
      <c r="BS2961" s="11"/>
      <c r="BT2961" s="11">
        <v>52787823.420000002</v>
      </c>
      <c r="BW2961" s="11"/>
      <c r="CA2961" s="43">
        <v>0</v>
      </c>
      <c r="CE2961" s="5"/>
      <c r="CF2961" s="11">
        <v>28448.2</v>
      </c>
      <c r="CI2961" s="11">
        <v>6104904.6200000001</v>
      </c>
      <c r="CJ2961" s="11"/>
      <c r="CM2961" s="11">
        <v>0</v>
      </c>
      <c r="CN2961" s="11">
        <v>66379.08</v>
      </c>
      <c r="CR2961" s="43"/>
      <c r="CT2961" s="35"/>
      <c r="CU2961" s="11"/>
      <c r="CV2961" s="43"/>
      <c r="DB2961" s="105">
        <v>0</v>
      </c>
      <c r="DF2961" s="11">
        <v>0</v>
      </c>
      <c r="DK2961" s="11"/>
      <c r="DP2961" s="11">
        <v>960189.65</v>
      </c>
      <c r="DQ2961" s="11"/>
      <c r="DR2961" s="11">
        <v>960189.56</v>
      </c>
      <c r="DV2961" s="56"/>
      <c r="DZ2961" s="11">
        <v>45002689.289999999</v>
      </c>
      <c r="EA2961" s="11"/>
      <c r="EB2961" s="11"/>
      <c r="EC2961" s="11"/>
      <c r="ED2961" s="11">
        <v>0</v>
      </c>
      <c r="EG2961" s="43">
        <v>0</v>
      </c>
    </row>
    <row r="2962" spans="1:140">
      <c r="B2962" s="41" t="s">
        <v>6278</v>
      </c>
      <c r="C2962" s="41" t="s">
        <v>6279</v>
      </c>
      <c r="D2962" s="43" t="s">
        <v>6294</v>
      </c>
      <c r="E2962" s="43" t="s">
        <v>149</v>
      </c>
      <c r="F2962" s="43" t="s">
        <v>156</v>
      </c>
      <c r="G2962" s="43" t="s">
        <v>157</v>
      </c>
      <c r="H2962" s="41"/>
      <c r="J2962" s="10">
        <v>42382</v>
      </c>
      <c r="K2962" s="10">
        <v>42382</v>
      </c>
      <c r="M2962" s="43" t="s">
        <v>152</v>
      </c>
      <c r="N2962" s="43" t="s">
        <v>153</v>
      </c>
      <c r="O2962" s="13" t="s">
        <v>1190</v>
      </c>
      <c r="P2962" s="11">
        <v>6016032705.6800003</v>
      </c>
      <c r="Q2962" s="41" t="s">
        <v>6281</v>
      </c>
      <c r="R2962" s="43" t="s">
        <v>2000</v>
      </c>
      <c r="S2962" s="43">
        <f t="shared" si="93"/>
        <v>1.76</v>
      </c>
      <c r="T2962" s="11">
        <v>105882175.62</v>
      </c>
      <c r="U2962" s="9">
        <f t="shared" si="94"/>
        <v>105910623.82000001</v>
      </c>
      <c r="BE2962" s="42"/>
      <c r="BK2962" s="12">
        <v>0</v>
      </c>
      <c r="BS2962" s="11"/>
      <c r="BT2962" s="11">
        <v>52787823.420000002</v>
      </c>
      <c r="BW2962" s="11"/>
      <c r="CA2962" s="43">
        <v>0</v>
      </c>
      <c r="CE2962" s="5"/>
      <c r="CF2962" s="11">
        <v>28448.2</v>
      </c>
      <c r="CI2962" s="11">
        <v>6104904.6200000001</v>
      </c>
      <c r="CJ2962" s="11"/>
      <c r="CM2962" s="11">
        <v>0</v>
      </c>
      <c r="CN2962" s="11">
        <v>66379.08</v>
      </c>
      <c r="CR2962" s="43"/>
      <c r="CT2962" s="35"/>
      <c r="CU2962" s="11"/>
      <c r="CV2962" s="43"/>
      <c r="DB2962" s="104">
        <v>0</v>
      </c>
      <c r="DF2962" s="11">
        <v>0</v>
      </c>
      <c r="DK2962" s="11"/>
      <c r="DP2962" s="11">
        <v>960189.65</v>
      </c>
      <c r="DQ2962" s="11"/>
      <c r="DR2962" s="11">
        <v>960189.56</v>
      </c>
      <c r="DV2962" s="25"/>
      <c r="DZ2962" s="11">
        <v>45002689.289999999</v>
      </c>
      <c r="EA2962" s="11"/>
      <c r="EB2962" s="11"/>
      <c r="EC2962" s="11"/>
      <c r="ED2962" s="11"/>
      <c r="EG2962" s="43">
        <v>0</v>
      </c>
    </row>
    <row r="2963" spans="1:140">
      <c r="B2963" s="41" t="s">
        <v>6278</v>
      </c>
      <c r="C2963" s="41" t="s">
        <v>6279</v>
      </c>
      <c r="D2963" s="43" t="s">
        <v>6294</v>
      </c>
      <c r="E2963" s="43" t="s">
        <v>149</v>
      </c>
      <c r="F2963" s="43" t="s">
        <v>156</v>
      </c>
      <c r="G2963" s="43" t="s">
        <v>157</v>
      </c>
      <c r="H2963" s="41"/>
      <c r="J2963" s="10">
        <v>42473</v>
      </c>
      <c r="K2963" s="10">
        <v>42473</v>
      </c>
      <c r="M2963" s="43" t="s">
        <v>152</v>
      </c>
      <c r="N2963" s="43" t="s">
        <v>153</v>
      </c>
      <c r="O2963" s="13" t="s">
        <v>1190</v>
      </c>
      <c r="P2963" s="11">
        <v>5723360844.3199997</v>
      </c>
      <c r="Q2963" s="41" t="s">
        <v>6281</v>
      </c>
      <c r="R2963" s="43" t="s">
        <v>2407</v>
      </c>
      <c r="S2963" s="43">
        <f t="shared" si="93"/>
        <v>1.8499999999999999</v>
      </c>
      <c r="T2963" s="11">
        <v>105882175.62</v>
      </c>
      <c r="U2963" s="9">
        <f t="shared" si="94"/>
        <v>105910623.82000001</v>
      </c>
      <c r="BE2963" s="42"/>
      <c r="BK2963" s="12">
        <v>0</v>
      </c>
      <c r="BS2963" s="11"/>
      <c r="BT2963" s="11">
        <v>52787823.420000002</v>
      </c>
      <c r="BW2963" s="11"/>
      <c r="CA2963" s="43">
        <v>0</v>
      </c>
      <c r="CE2963" s="5"/>
      <c r="CF2963" s="11">
        <v>28448.2</v>
      </c>
      <c r="CI2963" s="11">
        <v>6104904.6200000001</v>
      </c>
      <c r="CJ2963" s="11"/>
      <c r="CM2963" s="11">
        <v>0</v>
      </c>
      <c r="CN2963" s="11">
        <v>66379.08</v>
      </c>
      <c r="CR2963" s="43"/>
      <c r="CT2963" s="35"/>
      <c r="CU2963" s="11"/>
      <c r="CV2963" s="43"/>
      <c r="DB2963" s="104">
        <v>0</v>
      </c>
      <c r="DF2963" s="11">
        <v>0</v>
      </c>
      <c r="DK2963" s="11"/>
      <c r="DP2963" s="11">
        <v>960189.65</v>
      </c>
      <c r="DQ2963" s="11"/>
      <c r="DR2963" s="11">
        <v>960189.56</v>
      </c>
      <c r="DV2963" s="25"/>
      <c r="DZ2963" s="11">
        <v>45002689.289999999</v>
      </c>
      <c r="EA2963" s="11"/>
      <c r="EB2963" s="11"/>
      <c r="EC2963" s="11"/>
      <c r="ED2963" s="11">
        <v>0</v>
      </c>
      <c r="EG2963" s="43">
        <v>0</v>
      </c>
    </row>
    <row r="2964" spans="1:140">
      <c r="B2964" s="41" t="s">
        <v>6278</v>
      </c>
      <c r="C2964" s="41" t="s">
        <v>6279</v>
      </c>
      <c r="D2964" s="43" t="s">
        <v>6294</v>
      </c>
      <c r="E2964" s="43" t="s">
        <v>149</v>
      </c>
      <c r="F2964" s="43" t="s">
        <v>156</v>
      </c>
      <c r="G2964" s="43" t="s">
        <v>157</v>
      </c>
      <c r="H2964" s="41"/>
      <c r="J2964" s="10">
        <v>42552</v>
      </c>
      <c r="K2964" s="10">
        <v>42552</v>
      </c>
      <c r="M2964" s="43" t="s">
        <v>152</v>
      </c>
      <c r="N2964" s="43" t="s">
        <v>153</v>
      </c>
      <c r="O2964" s="13" t="s">
        <v>1190</v>
      </c>
      <c r="P2964" s="11">
        <v>6085182506</v>
      </c>
      <c r="Q2964" s="41" t="s">
        <v>6281</v>
      </c>
      <c r="R2964" s="43" t="s">
        <v>3361</v>
      </c>
      <c r="S2964" s="43">
        <f t="shared" si="93"/>
        <v>1.7399999999999998</v>
      </c>
      <c r="T2964" s="11">
        <v>105882175.62</v>
      </c>
      <c r="U2964" s="9">
        <f t="shared" si="94"/>
        <v>105910623.82000001</v>
      </c>
      <c r="BE2964" s="42"/>
      <c r="BK2964" s="12">
        <v>0</v>
      </c>
      <c r="BS2964" s="11"/>
      <c r="BT2964" s="11">
        <v>52787823.420000002</v>
      </c>
      <c r="BW2964" s="11"/>
      <c r="CA2964" s="43">
        <v>0</v>
      </c>
      <c r="CE2964" s="5"/>
      <c r="CF2964" s="11">
        <v>28448.2</v>
      </c>
      <c r="CI2964" s="11">
        <v>6104904.6200000001</v>
      </c>
      <c r="CJ2964" s="11"/>
      <c r="CM2964" s="11">
        <v>0</v>
      </c>
      <c r="CN2964" s="11">
        <v>66379.08</v>
      </c>
      <c r="CR2964" s="43"/>
      <c r="CT2964" s="35"/>
      <c r="CU2964" s="11"/>
      <c r="CV2964" s="43"/>
      <c r="DB2964" s="104">
        <v>0</v>
      </c>
      <c r="DF2964" s="11">
        <v>0</v>
      </c>
      <c r="DK2964" s="11"/>
      <c r="DP2964" s="11">
        <v>960189.65</v>
      </c>
      <c r="DQ2964" s="11"/>
      <c r="DR2964" s="11">
        <v>960189.56</v>
      </c>
      <c r="DV2964" s="25"/>
      <c r="DZ2964" s="11">
        <v>45002689.289999999</v>
      </c>
      <c r="EA2964" s="11"/>
      <c r="EB2964" s="11"/>
      <c r="EC2964" s="11"/>
      <c r="ED2964" s="11">
        <v>0</v>
      </c>
      <c r="EG2964" s="43">
        <v>0</v>
      </c>
    </row>
    <row r="2965" spans="1:140">
      <c r="B2965" s="41" t="s">
        <v>6278</v>
      </c>
      <c r="C2965" s="41" t="s">
        <v>6279</v>
      </c>
      <c r="D2965" s="43" t="s">
        <v>6294</v>
      </c>
      <c r="E2965" s="43" t="s">
        <v>149</v>
      </c>
      <c r="F2965" s="43" t="s">
        <v>156</v>
      </c>
      <c r="G2965" s="43" t="s">
        <v>157</v>
      </c>
      <c r="H2965" s="41"/>
      <c r="J2965" s="10">
        <v>42656</v>
      </c>
      <c r="K2965" s="10">
        <v>42656</v>
      </c>
      <c r="M2965" s="43" t="s">
        <v>2</v>
      </c>
      <c r="N2965" s="43" t="s">
        <v>5</v>
      </c>
      <c r="O2965" s="13" t="s">
        <v>4061</v>
      </c>
      <c r="P2965" s="11">
        <v>5457844104.1237097</v>
      </c>
      <c r="Q2965" s="41" t="s">
        <v>6281</v>
      </c>
      <c r="R2965" s="43" t="s">
        <v>4062</v>
      </c>
      <c r="S2965" s="43">
        <f t="shared" si="93"/>
        <v>1.94</v>
      </c>
      <c r="T2965" s="11">
        <v>105882175.62</v>
      </c>
      <c r="U2965" s="9">
        <f t="shared" si="94"/>
        <v>105910623.82000001</v>
      </c>
      <c r="BE2965" s="42"/>
      <c r="BK2965" s="12">
        <v>0</v>
      </c>
      <c r="BS2965" s="11"/>
      <c r="BT2965" s="11">
        <v>52787823.420000002</v>
      </c>
      <c r="BW2965" s="11"/>
      <c r="CA2965" s="43">
        <v>0</v>
      </c>
      <c r="CE2965" s="5"/>
      <c r="CF2965" s="11">
        <v>28448.2</v>
      </c>
      <c r="CI2965" s="11">
        <v>6104904.6200000001</v>
      </c>
      <c r="CJ2965" s="11"/>
      <c r="CM2965" s="11">
        <v>0</v>
      </c>
      <c r="CN2965" s="11">
        <v>66379.08</v>
      </c>
      <c r="CR2965" s="43"/>
      <c r="CT2965" s="35"/>
      <c r="CU2965" s="11"/>
      <c r="CV2965" s="43"/>
      <c r="DB2965" s="104">
        <v>0</v>
      </c>
      <c r="DF2965" s="15">
        <v>0</v>
      </c>
      <c r="DK2965" s="11"/>
      <c r="DP2965" s="11">
        <v>960189.65</v>
      </c>
      <c r="DQ2965" s="11"/>
      <c r="DR2965" s="11">
        <v>960189.56</v>
      </c>
      <c r="DV2965" s="25"/>
      <c r="DZ2965" s="11">
        <v>45002689.289999999</v>
      </c>
      <c r="EA2965" s="11"/>
      <c r="EB2965" s="11"/>
      <c r="EC2965" s="11"/>
      <c r="ED2965" s="11">
        <v>0</v>
      </c>
      <c r="EG2965" s="43">
        <v>0</v>
      </c>
    </row>
    <row r="2966" spans="1:140">
      <c r="B2966" s="41" t="s">
        <v>6278</v>
      </c>
      <c r="C2966" s="41" t="s">
        <v>6279</v>
      </c>
      <c r="D2966" s="43" t="s">
        <v>6294</v>
      </c>
      <c r="E2966" s="43" t="s">
        <v>149</v>
      </c>
      <c r="F2966" s="43" t="s">
        <v>156</v>
      </c>
      <c r="G2966" s="43" t="s">
        <v>157</v>
      </c>
      <c r="H2966" s="41"/>
      <c r="J2966" s="10">
        <v>42748</v>
      </c>
      <c r="K2966" s="10">
        <v>42748</v>
      </c>
      <c r="M2966" s="43" t="s">
        <v>2</v>
      </c>
      <c r="N2966" s="43" t="s">
        <v>5</v>
      </c>
      <c r="O2966" s="13" t="s">
        <v>4929</v>
      </c>
      <c r="P2966" s="11">
        <v>5602231514</v>
      </c>
      <c r="Q2966" s="41" t="s">
        <v>6281</v>
      </c>
      <c r="R2966" s="43" t="s">
        <v>1191</v>
      </c>
      <c r="S2966" s="43">
        <f t="shared" si="93"/>
        <v>1.8900000000000001</v>
      </c>
      <c r="T2966" s="11">
        <v>105882175.62</v>
      </c>
      <c r="U2966" s="9">
        <f t="shared" si="94"/>
        <v>105910623.82000001</v>
      </c>
      <c r="BE2966" s="42"/>
      <c r="BK2966" s="12">
        <v>0</v>
      </c>
      <c r="BS2966" s="11"/>
      <c r="BT2966" s="11">
        <v>52787823.420000002</v>
      </c>
      <c r="BW2966" s="11"/>
      <c r="CA2966" s="43">
        <v>0</v>
      </c>
      <c r="CF2966" s="11">
        <v>28448.2</v>
      </c>
      <c r="CI2966" s="11">
        <v>6104904.6200000001</v>
      </c>
      <c r="CJ2966" s="11"/>
      <c r="CM2966" s="11">
        <v>0</v>
      </c>
      <c r="CN2966" s="11">
        <v>66379.08</v>
      </c>
      <c r="CR2966" s="43"/>
      <c r="CT2966" s="35"/>
      <c r="DB2966" s="104">
        <v>0</v>
      </c>
      <c r="DF2966" s="14">
        <v>0</v>
      </c>
      <c r="DK2966" s="11"/>
      <c r="DP2966" s="11">
        <v>960189.65</v>
      </c>
      <c r="DQ2966" s="11"/>
      <c r="DR2966" s="11">
        <v>960189.56</v>
      </c>
      <c r="DV2966" s="25"/>
      <c r="DZ2966" s="11">
        <v>45002689.289999999</v>
      </c>
      <c r="EA2966" s="11"/>
      <c r="EB2966" s="11"/>
      <c r="EC2966" s="11"/>
      <c r="ED2966" s="11">
        <v>0</v>
      </c>
      <c r="EG2966" s="43">
        <v>0</v>
      </c>
    </row>
    <row r="2967" spans="1:140">
      <c r="A2967" s="41"/>
      <c r="B2967" s="41" t="s">
        <v>6278</v>
      </c>
      <c r="C2967" s="41" t="s">
        <v>6279</v>
      </c>
      <c r="D2967" s="43" t="s">
        <v>6294</v>
      </c>
      <c r="E2967" s="43" t="s">
        <v>149</v>
      </c>
      <c r="F2967" s="43" t="s">
        <v>156</v>
      </c>
      <c r="G2967" s="43" t="s">
        <v>157</v>
      </c>
      <c r="H2967" s="41"/>
      <c r="I2967" s="41" t="s">
        <v>182</v>
      </c>
      <c r="J2967" s="10">
        <v>42656</v>
      </c>
      <c r="K2967" s="10">
        <v>42656</v>
      </c>
      <c r="L2967" s="41"/>
      <c r="M2967" s="43" t="s">
        <v>2</v>
      </c>
      <c r="N2967" s="43" t="s">
        <v>4</v>
      </c>
      <c r="O2967" s="13" t="s">
        <v>5885</v>
      </c>
      <c r="P2967" s="11">
        <v>57722741.75</v>
      </c>
      <c r="Q2967" s="41" t="s">
        <v>6281</v>
      </c>
      <c r="R2967" s="43" t="s">
        <v>4062</v>
      </c>
      <c r="S2967" s="43">
        <f t="shared" si="93"/>
        <v>1.94</v>
      </c>
      <c r="T2967" s="11">
        <v>1119821.19</v>
      </c>
      <c r="U2967" s="9">
        <f t="shared" si="94"/>
        <v>1119821.19</v>
      </c>
      <c r="V2967" s="41"/>
      <c r="W2967" s="41"/>
      <c r="X2967" s="41"/>
      <c r="Y2967" s="41"/>
      <c r="Z2967" s="41"/>
      <c r="AA2967" s="41"/>
      <c r="AB2967" s="41"/>
      <c r="AC2967" s="41"/>
      <c r="AD2967" s="41"/>
      <c r="AE2967" s="41"/>
      <c r="AF2967" s="41"/>
      <c r="AG2967" s="41"/>
      <c r="AH2967" s="41"/>
      <c r="AI2967" s="41"/>
      <c r="AJ2967" s="41"/>
      <c r="AK2967" s="41"/>
      <c r="AL2967" s="41"/>
      <c r="AM2967" s="41"/>
      <c r="AN2967" s="41"/>
      <c r="AO2967" s="41"/>
      <c r="AP2967" s="41"/>
      <c r="AQ2967" s="41"/>
      <c r="AR2967" s="41"/>
      <c r="AS2967" s="41"/>
      <c r="AT2967" s="41"/>
      <c r="AU2967" s="41"/>
      <c r="AV2967" s="41"/>
      <c r="AW2967" s="41"/>
      <c r="AX2967" s="41"/>
      <c r="AY2967" s="41"/>
      <c r="AZ2967" s="41"/>
      <c r="BA2967" s="41"/>
      <c r="BB2967" s="41"/>
      <c r="BC2967" s="41"/>
      <c r="BD2967" s="41"/>
      <c r="BE2967" s="41"/>
      <c r="BF2967" s="41"/>
      <c r="BG2967" s="41"/>
      <c r="BH2967" s="41"/>
      <c r="BI2967" s="41"/>
      <c r="BJ2967" s="41"/>
      <c r="BK2967" s="12">
        <v>0</v>
      </c>
      <c r="BL2967" s="41"/>
      <c r="BM2967" s="41"/>
      <c r="BN2967" s="41"/>
      <c r="BO2967" s="41"/>
      <c r="BP2967" s="41"/>
      <c r="BQ2967" s="41"/>
      <c r="BR2967" s="41"/>
      <c r="BS2967" s="41"/>
      <c r="BT2967" s="11">
        <v>667070.85</v>
      </c>
      <c r="BU2967" s="41"/>
      <c r="BV2967" s="41"/>
      <c r="BW2967" s="11"/>
      <c r="BX2967" s="41"/>
      <c r="BY2967" s="41"/>
      <c r="BZ2967" s="41"/>
      <c r="CA2967" s="43">
        <v>0</v>
      </c>
      <c r="CB2967" s="41"/>
      <c r="CC2967" s="41"/>
      <c r="CD2967" s="41"/>
      <c r="CE2967" s="11"/>
      <c r="CF2967" s="11">
        <v>0</v>
      </c>
      <c r="CG2967" s="41"/>
      <c r="CH2967" s="41"/>
      <c r="CI2967" s="11">
        <v>0</v>
      </c>
      <c r="CJ2967" s="11"/>
      <c r="CK2967" s="41"/>
      <c r="CL2967" s="41"/>
      <c r="CM2967" s="43">
        <v>0</v>
      </c>
      <c r="CN2967" s="11">
        <v>0</v>
      </c>
      <c r="CO2967" s="41"/>
      <c r="CP2967" s="41"/>
      <c r="CQ2967" s="41"/>
      <c r="CR2967" s="43"/>
      <c r="CS2967" s="41"/>
      <c r="CT2967" s="99"/>
      <c r="CU2967" s="11"/>
      <c r="CV2967" s="43"/>
      <c r="CW2967" s="41"/>
      <c r="DA2967" s="41"/>
      <c r="DB2967" s="107">
        <v>0</v>
      </c>
      <c r="DE2967" s="41"/>
      <c r="DF2967" s="63"/>
      <c r="DG2967" s="41"/>
      <c r="DH2967" s="41"/>
      <c r="DI2967" s="41"/>
      <c r="DJ2967" s="41"/>
      <c r="DK2967" s="11"/>
      <c r="DL2967" s="41"/>
      <c r="DM2967" s="41"/>
      <c r="DN2967" s="41"/>
      <c r="DO2967" s="41"/>
      <c r="DP2967" s="11">
        <v>0</v>
      </c>
      <c r="DQ2967" s="41"/>
      <c r="DR2967" s="11">
        <v>0</v>
      </c>
      <c r="DS2967" s="41"/>
      <c r="DT2967" s="41">
        <v>0</v>
      </c>
      <c r="DU2967" s="41"/>
      <c r="DV2967" s="22"/>
      <c r="DW2967" s="41"/>
      <c r="DX2967" s="41"/>
      <c r="DY2967" s="41"/>
      <c r="DZ2967" s="11">
        <v>452750.34</v>
      </c>
      <c r="EA2967" s="41"/>
      <c r="EB2967" s="11"/>
      <c r="EC2967" s="41"/>
      <c r="ED2967" s="11">
        <v>0</v>
      </c>
      <c r="EE2967" s="41"/>
      <c r="EF2967" s="41"/>
      <c r="EG2967" s="43">
        <v>0</v>
      </c>
      <c r="EH2967" s="41"/>
      <c r="EI2967" s="41"/>
      <c r="EJ2967" s="41"/>
    </row>
    <row r="2968" spans="1:140">
      <c r="A2968" s="41"/>
      <c r="B2968" s="41" t="s">
        <v>6278</v>
      </c>
      <c r="C2968" s="41" t="s">
        <v>6279</v>
      </c>
      <c r="D2968" s="43" t="s">
        <v>6294</v>
      </c>
      <c r="E2968" s="43" t="s">
        <v>149</v>
      </c>
      <c r="F2968" s="43" t="s">
        <v>156</v>
      </c>
      <c r="G2968" s="43" t="s">
        <v>157</v>
      </c>
      <c r="H2968" s="41"/>
      <c r="I2968" s="41" t="s">
        <v>182</v>
      </c>
      <c r="J2968" s="10">
        <v>42748</v>
      </c>
      <c r="K2968" s="10">
        <v>42748</v>
      </c>
      <c r="L2968" s="41"/>
      <c r="M2968" s="43" t="s">
        <v>2</v>
      </c>
      <c r="N2968" s="43" t="s">
        <v>4</v>
      </c>
      <c r="O2968" s="13" t="s">
        <v>5886</v>
      </c>
      <c r="P2968" s="11">
        <v>59249798.409999996</v>
      </c>
      <c r="Q2968" s="41" t="s">
        <v>6281</v>
      </c>
      <c r="R2968" s="43" t="s">
        <v>1191</v>
      </c>
      <c r="S2968" s="43">
        <f t="shared" si="93"/>
        <v>1.8900000000000001</v>
      </c>
      <c r="T2968" s="11">
        <v>1119821.19</v>
      </c>
      <c r="U2968" s="9">
        <f t="shared" si="94"/>
        <v>1119821.19</v>
      </c>
      <c r="V2968" s="41"/>
      <c r="W2968" s="41"/>
      <c r="X2968" s="41"/>
      <c r="Y2968" s="41"/>
      <c r="Z2968" s="41"/>
      <c r="AA2968" s="41"/>
      <c r="AB2968" s="41"/>
      <c r="AC2968" s="41"/>
      <c r="AD2968" s="41"/>
      <c r="AE2968" s="41"/>
      <c r="AF2968" s="41"/>
      <c r="AG2968" s="41"/>
      <c r="AH2968" s="41"/>
      <c r="AI2968" s="41"/>
      <c r="AJ2968" s="41"/>
      <c r="AK2968" s="41"/>
      <c r="AL2968" s="41"/>
      <c r="AM2968" s="41"/>
      <c r="AN2968" s="41"/>
      <c r="AO2968" s="41"/>
      <c r="AP2968" s="41"/>
      <c r="AQ2968" s="41"/>
      <c r="AR2968" s="41"/>
      <c r="AS2968" s="41"/>
      <c r="AT2968" s="41"/>
      <c r="AU2968" s="41"/>
      <c r="AV2968" s="41"/>
      <c r="AW2968" s="41"/>
      <c r="AX2968" s="41"/>
      <c r="AY2968" s="41"/>
      <c r="AZ2968" s="41"/>
      <c r="BA2968" s="41"/>
      <c r="BB2968" s="41"/>
      <c r="BC2968" s="41"/>
      <c r="BD2968" s="41"/>
      <c r="BE2968" s="41"/>
      <c r="BF2968" s="41"/>
      <c r="BG2968" s="41"/>
      <c r="BH2968" s="41"/>
      <c r="BI2968" s="41"/>
      <c r="BJ2968" s="41"/>
      <c r="BK2968" s="12">
        <v>0</v>
      </c>
      <c r="BL2968" s="41"/>
      <c r="BM2968" s="41"/>
      <c r="BN2968" s="41"/>
      <c r="BO2968" s="41"/>
      <c r="BP2968" s="41"/>
      <c r="BQ2968" s="41"/>
      <c r="BR2968" s="41"/>
      <c r="BS2968" s="41"/>
      <c r="BT2968" s="11">
        <v>667070.85</v>
      </c>
      <c r="BU2968" s="41"/>
      <c r="BV2968" s="41"/>
      <c r="BW2968" s="11"/>
      <c r="BX2968" s="41"/>
      <c r="BY2968" s="41"/>
      <c r="BZ2968" s="41"/>
      <c r="CA2968" s="43">
        <v>0</v>
      </c>
      <c r="CB2968" s="41"/>
      <c r="CC2968" s="41"/>
      <c r="CD2968" s="41"/>
      <c r="CE2968" s="11"/>
      <c r="CF2968" s="11">
        <v>0</v>
      </c>
      <c r="CG2968" s="41"/>
      <c r="CH2968" s="41"/>
      <c r="CI2968" s="11">
        <v>0</v>
      </c>
      <c r="CJ2968" s="11"/>
      <c r="CK2968" s="41"/>
      <c r="CL2968" s="41"/>
      <c r="CM2968" s="43">
        <v>0</v>
      </c>
      <c r="CN2968" s="11">
        <v>0</v>
      </c>
      <c r="CO2968" s="41"/>
      <c r="CP2968" s="41"/>
      <c r="CQ2968" s="41"/>
      <c r="CR2968" s="43"/>
      <c r="CS2968" s="41"/>
      <c r="CT2968" s="31"/>
      <c r="CU2968" s="11"/>
      <c r="CV2968" s="43"/>
      <c r="CW2968" s="41"/>
      <c r="DA2968" s="41"/>
      <c r="DB2968" s="37">
        <v>0</v>
      </c>
      <c r="DE2968" s="41"/>
      <c r="DF2968" s="60"/>
      <c r="DG2968" s="41"/>
      <c r="DH2968" s="41"/>
      <c r="DI2968" s="41"/>
      <c r="DJ2968" s="41"/>
      <c r="DK2968" s="11"/>
      <c r="DL2968" s="41"/>
      <c r="DM2968" s="41"/>
      <c r="DN2968" s="41"/>
      <c r="DO2968" s="41"/>
      <c r="DP2968" s="11">
        <v>0</v>
      </c>
      <c r="DQ2968" s="41"/>
      <c r="DR2968" s="11">
        <v>0</v>
      </c>
      <c r="DS2968" s="41"/>
      <c r="DT2968" s="41">
        <v>0</v>
      </c>
      <c r="DU2968" s="41"/>
      <c r="DV2968" s="22"/>
      <c r="DW2968" s="41"/>
      <c r="DX2968" s="41"/>
      <c r="DY2968" s="41"/>
      <c r="DZ2968" s="11">
        <v>452750.34</v>
      </c>
      <c r="EA2968" s="41"/>
      <c r="EB2968" s="11"/>
      <c r="EC2968" s="41"/>
      <c r="ED2968" s="11">
        <v>0</v>
      </c>
      <c r="EE2968" s="41"/>
      <c r="EF2968" s="41"/>
      <c r="EG2968" s="43">
        <v>0</v>
      </c>
      <c r="EH2968" s="41"/>
      <c r="EI2968" s="41"/>
      <c r="EJ2968" s="41"/>
    </row>
    <row r="2969" spans="1:140">
      <c r="A2969" s="41"/>
      <c r="B2969" s="41" t="s">
        <v>6278</v>
      </c>
      <c r="C2969" s="41" t="s">
        <v>6279</v>
      </c>
      <c r="D2969" s="43" t="s">
        <v>6294</v>
      </c>
      <c r="E2969" s="43" t="s">
        <v>149</v>
      </c>
      <c r="F2969" s="43" t="s">
        <v>156</v>
      </c>
      <c r="G2969" s="43" t="s">
        <v>157</v>
      </c>
      <c r="H2969" s="41"/>
      <c r="I2969" s="41" t="s">
        <v>182</v>
      </c>
      <c r="J2969" s="10">
        <v>42838</v>
      </c>
      <c r="K2969" s="10">
        <v>42838</v>
      </c>
      <c r="L2969" s="41"/>
      <c r="M2969" s="43" t="s">
        <v>2</v>
      </c>
      <c r="N2969" s="43" t="s">
        <v>4</v>
      </c>
      <c r="O2969" s="13" t="s">
        <v>5497</v>
      </c>
      <c r="P2969" s="11">
        <v>59883486.100000001</v>
      </c>
      <c r="Q2969" s="41" t="s">
        <v>6281</v>
      </c>
      <c r="R2969" s="43" t="s">
        <v>1966</v>
      </c>
      <c r="S2969" s="43">
        <f t="shared" si="93"/>
        <v>1.87</v>
      </c>
      <c r="T2969" s="11">
        <v>1119821.19</v>
      </c>
      <c r="U2969" s="9">
        <f t="shared" si="94"/>
        <v>1119821.19</v>
      </c>
      <c r="V2969" s="41"/>
      <c r="W2969" s="41"/>
      <c r="X2969" s="41"/>
      <c r="Y2969" s="41"/>
      <c r="Z2969" s="41"/>
      <c r="AA2969" s="41"/>
      <c r="AB2969" s="41"/>
      <c r="AC2969" s="41"/>
      <c r="AD2969" s="41"/>
      <c r="AE2969" s="41"/>
      <c r="AF2969" s="41"/>
      <c r="AG2969" s="41"/>
      <c r="AH2969" s="41"/>
      <c r="AI2969" s="41"/>
      <c r="AJ2969" s="41"/>
      <c r="AK2969" s="41"/>
      <c r="AL2969" s="41"/>
      <c r="AM2969" s="41"/>
      <c r="AN2969" s="41"/>
      <c r="AO2969" s="41"/>
      <c r="AP2969" s="41"/>
      <c r="AQ2969" s="41"/>
      <c r="AR2969" s="41"/>
      <c r="AS2969" s="41"/>
      <c r="AT2969" s="41"/>
      <c r="AU2969" s="41"/>
      <c r="AV2969" s="41"/>
      <c r="AW2969" s="41"/>
      <c r="AX2969" s="41"/>
      <c r="AY2969" s="41"/>
      <c r="AZ2969" s="41"/>
      <c r="BA2969" s="41"/>
      <c r="BB2969" s="41"/>
      <c r="BC2969" s="41"/>
      <c r="BD2969" s="41"/>
      <c r="BE2969" s="41"/>
      <c r="BF2969" s="41"/>
      <c r="BG2969" s="41"/>
      <c r="BH2969" s="41"/>
      <c r="BI2969" s="41"/>
      <c r="BJ2969" s="41"/>
      <c r="BK2969" s="12">
        <v>0</v>
      </c>
      <c r="BL2969" s="41"/>
      <c r="BM2969" s="41"/>
      <c r="BN2969" s="41"/>
      <c r="BO2969" s="41"/>
      <c r="BP2969" s="41"/>
      <c r="BQ2969" s="41"/>
      <c r="BR2969" s="41"/>
      <c r="BS2969" s="41"/>
      <c r="BT2969" s="11">
        <v>667070.85</v>
      </c>
      <c r="BU2969" s="41"/>
      <c r="BV2969" s="41"/>
      <c r="BW2969" s="11"/>
      <c r="BX2969" s="41"/>
      <c r="BY2969" s="41"/>
      <c r="BZ2969" s="41"/>
      <c r="CA2969" s="43">
        <v>0</v>
      </c>
      <c r="CB2969" s="41"/>
      <c r="CC2969" s="41"/>
      <c r="CD2969" s="41"/>
      <c r="CE2969" s="11"/>
      <c r="CF2969" s="11"/>
      <c r="CG2969" s="41"/>
      <c r="CH2969" s="41"/>
      <c r="CI2969" s="11"/>
      <c r="CJ2969" s="11"/>
      <c r="CK2969" s="41"/>
      <c r="CL2969" s="41"/>
      <c r="CM2969" s="43">
        <v>0</v>
      </c>
      <c r="CN2969" s="11"/>
      <c r="CO2969" s="41"/>
      <c r="CP2969" s="41"/>
      <c r="CQ2969" s="41"/>
      <c r="CR2969" s="43"/>
      <c r="CS2969" s="41"/>
      <c r="CT2969" s="99"/>
      <c r="CU2969" s="11"/>
      <c r="CV2969" s="43"/>
      <c r="CW2969" s="41"/>
      <c r="DA2969" s="41"/>
      <c r="DB2969" s="107">
        <v>0</v>
      </c>
      <c r="DE2969" s="41"/>
      <c r="DF2969" s="63"/>
      <c r="DG2969" s="41"/>
      <c r="DH2969" s="41"/>
      <c r="DI2969" s="41"/>
      <c r="DJ2969" s="41"/>
      <c r="DK2969" s="11"/>
      <c r="DL2969" s="41"/>
      <c r="DM2969" s="41"/>
      <c r="DN2969" s="41"/>
      <c r="DO2969" s="41"/>
      <c r="DP2969" s="11"/>
      <c r="DQ2969" s="41"/>
      <c r="DR2969" s="11"/>
      <c r="DS2969" s="41"/>
      <c r="DT2969" s="41">
        <v>0</v>
      </c>
      <c r="DU2969" s="41"/>
      <c r="DV2969" s="25"/>
      <c r="DW2969" s="41"/>
      <c r="DX2969" s="41"/>
      <c r="DY2969" s="41"/>
      <c r="DZ2969" s="11">
        <v>452750.34</v>
      </c>
      <c r="EA2969" s="41"/>
      <c r="EB2969" s="11"/>
      <c r="EC2969" s="41"/>
      <c r="ED2969" s="11">
        <v>0</v>
      </c>
      <c r="EE2969" s="41"/>
      <c r="EF2969" s="41"/>
      <c r="EG2969" s="43">
        <v>0</v>
      </c>
      <c r="EH2969" s="41"/>
      <c r="EI2969" s="41"/>
      <c r="EJ2969" s="41"/>
    </row>
    <row r="2970" spans="1:140" ht="23.25">
      <c r="B2970" s="41" t="s">
        <v>6278</v>
      </c>
      <c r="C2970" s="41" t="s">
        <v>6279</v>
      </c>
      <c r="D2970" s="43" t="s">
        <v>6296</v>
      </c>
      <c r="E2970" s="43" t="s">
        <v>149</v>
      </c>
      <c r="F2970" s="43" t="s">
        <v>156</v>
      </c>
      <c r="G2970" s="43" t="s">
        <v>157</v>
      </c>
      <c r="H2970" s="41"/>
      <c r="J2970" s="10">
        <v>42186</v>
      </c>
      <c r="K2970" s="10">
        <v>42186</v>
      </c>
      <c r="M2970" s="43" t="s">
        <v>152</v>
      </c>
      <c r="N2970" s="43" t="s">
        <v>153</v>
      </c>
      <c r="O2970" s="13" t="s">
        <v>158</v>
      </c>
      <c r="P2970" s="11">
        <v>5673112908.1099997</v>
      </c>
      <c r="Q2970" s="41" t="s">
        <v>6281</v>
      </c>
      <c r="R2970" s="43" t="s">
        <v>159</v>
      </c>
      <c r="S2970" s="43">
        <f t="shared" si="93"/>
        <v>1.91856</v>
      </c>
      <c r="T2970" s="11">
        <v>108842075.01000001</v>
      </c>
      <c r="U2970" s="9">
        <f t="shared" si="94"/>
        <v>108890349.40000001</v>
      </c>
      <c r="BE2970" s="42"/>
      <c r="BK2970" s="12">
        <v>0</v>
      </c>
      <c r="BS2970" s="11"/>
      <c r="BT2970" s="11">
        <v>63479113.68</v>
      </c>
      <c r="BW2970" s="11"/>
      <c r="CA2970" s="43">
        <v>0</v>
      </c>
      <c r="CE2970" s="5"/>
      <c r="CF2970" s="11">
        <v>48274.39</v>
      </c>
      <c r="CI2970" s="11">
        <v>2033073.38</v>
      </c>
      <c r="CJ2970" s="11"/>
      <c r="CM2970" s="11">
        <v>0</v>
      </c>
      <c r="CN2970" s="11">
        <v>112640.31</v>
      </c>
      <c r="CR2970" s="43"/>
      <c r="CT2970" s="53"/>
      <c r="CU2970" s="11"/>
      <c r="CV2970" s="43"/>
      <c r="DB2970" s="105">
        <v>0</v>
      </c>
      <c r="DF2970" s="11">
        <v>0</v>
      </c>
      <c r="DK2970" s="11"/>
      <c r="DP2970" s="11">
        <v>11692004.140000001</v>
      </c>
      <c r="DQ2970" s="11"/>
      <c r="DR2970" s="11">
        <v>11692004.140000001</v>
      </c>
      <c r="DV2970" s="25"/>
      <c r="DZ2970" s="11">
        <v>7427269.7800000003</v>
      </c>
      <c r="EA2970" s="11"/>
      <c r="EB2970" s="11"/>
      <c r="EC2970" s="11"/>
      <c r="ED2970" s="11">
        <v>12405969.58</v>
      </c>
      <c r="EG2970" s="43">
        <v>0</v>
      </c>
    </row>
    <row r="2971" spans="1:140">
      <c r="B2971" s="41" t="s">
        <v>6278</v>
      </c>
      <c r="C2971" s="41" t="s">
        <v>6279</v>
      </c>
      <c r="D2971" s="43" t="s">
        <v>6296</v>
      </c>
      <c r="E2971" s="43" t="s">
        <v>149</v>
      </c>
      <c r="F2971" s="43" t="s">
        <v>156</v>
      </c>
      <c r="G2971" s="43" t="s">
        <v>157</v>
      </c>
      <c r="H2971" s="41"/>
      <c r="J2971" s="10">
        <v>42290</v>
      </c>
      <c r="K2971" s="10">
        <v>42290</v>
      </c>
      <c r="M2971" s="43" t="s">
        <v>152</v>
      </c>
      <c r="N2971" s="43" t="s">
        <v>153</v>
      </c>
      <c r="O2971" s="13" t="s">
        <v>1190</v>
      </c>
      <c r="P2971" s="11">
        <v>5602231514.29</v>
      </c>
      <c r="Q2971" s="41" t="s">
        <v>6281</v>
      </c>
      <c r="R2971" s="43" t="s">
        <v>1191</v>
      </c>
      <c r="S2971" s="43">
        <f t="shared" si="93"/>
        <v>1.8900000000000001</v>
      </c>
      <c r="T2971" s="11">
        <v>105882175.62</v>
      </c>
      <c r="U2971" s="9">
        <f t="shared" si="94"/>
        <v>105910623.82000001</v>
      </c>
      <c r="BE2971" s="42"/>
      <c r="BK2971" s="12">
        <v>0</v>
      </c>
      <c r="BS2971" s="11"/>
      <c r="BT2971" s="11">
        <v>52787823.420000002</v>
      </c>
      <c r="BW2971" s="11"/>
      <c r="CA2971" s="43">
        <v>0</v>
      </c>
      <c r="CE2971" s="5"/>
      <c r="CF2971" s="11">
        <v>28448.2</v>
      </c>
      <c r="CI2971" s="11">
        <v>6104904.6200000001</v>
      </c>
      <c r="CJ2971" s="11"/>
      <c r="CM2971" s="11">
        <v>0</v>
      </c>
      <c r="CN2971" s="11">
        <v>66379.08</v>
      </c>
      <c r="CR2971" s="43"/>
      <c r="CT2971" s="35"/>
      <c r="CU2971" s="11"/>
      <c r="CV2971" s="43"/>
      <c r="DB2971" s="105">
        <v>0</v>
      </c>
      <c r="DF2971" s="11">
        <v>0</v>
      </c>
      <c r="DK2971" s="11"/>
      <c r="DP2971" s="11">
        <v>960189.65</v>
      </c>
      <c r="DQ2971" s="11"/>
      <c r="DR2971" s="11">
        <v>960189.56</v>
      </c>
      <c r="DV2971" s="56"/>
      <c r="DZ2971" s="11">
        <v>45002689.289999999</v>
      </c>
      <c r="EA2971" s="11"/>
      <c r="EB2971" s="11"/>
      <c r="EC2971" s="11"/>
      <c r="ED2971" s="11">
        <v>0</v>
      </c>
      <c r="EG2971" s="43">
        <v>0</v>
      </c>
    </row>
    <row r="2972" spans="1:140">
      <c r="B2972" s="41" t="s">
        <v>6278</v>
      </c>
      <c r="C2972" s="41" t="s">
        <v>6279</v>
      </c>
      <c r="D2972" s="43" t="s">
        <v>6296</v>
      </c>
      <c r="E2972" s="43" t="s">
        <v>149</v>
      </c>
      <c r="F2972" s="43" t="s">
        <v>156</v>
      </c>
      <c r="G2972" s="43" t="s">
        <v>157</v>
      </c>
      <c r="H2972" s="41"/>
      <c r="J2972" s="10">
        <v>42382</v>
      </c>
      <c r="K2972" s="10">
        <v>42382</v>
      </c>
      <c r="M2972" s="43" t="s">
        <v>152</v>
      </c>
      <c r="N2972" s="43" t="s">
        <v>153</v>
      </c>
      <c r="O2972" s="13" t="s">
        <v>1190</v>
      </c>
      <c r="P2972" s="11">
        <v>6016032705.6800003</v>
      </c>
      <c r="Q2972" s="41" t="s">
        <v>6281</v>
      </c>
      <c r="R2972" s="43" t="s">
        <v>2000</v>
      </c>
      <c r="S2972" s="43">
        <f t="shared" si="93"/>
        <v>1.76</v>
      </c>
      <c r="T2972" s="11">
        <v>105882175.62</v>
      </c>
      <c r="U2972" s="9">
        <f t="shared" si="94"/>
        <v>105910623.82000001</v>
      </c>
      <c r="BE2972" s="42"/>
      <c r="BK2972" s="12">
        <v>0</v>
      </c>
      <c r="BS2972" s="11"/>
      <c r="BT2972" s="11">
        <v>52787823.420000002</v>
      </c>
      <c r="BW2972" s="11"/>
      <c r="CA2972" s="43">
        <v>0</v>
      </c>
      <c r="CE2972" s="5"/>
      <c r="CF2972" s="11">
        <v>28448.2</v>
      </c>
      <c r="CI2972" s="11">
        <v>6104904.6200000001</v>
      </c>
      <c r="CJ2972" s="11"/>
      <c r="CM2972" s="11">
        <v>0</v>
      </c>
      <c r="CN2972" s="11">
        <v>66379.08</v>
      </c>
      <c r="CR2972" s="43"/>
      <c r="CT2972" s="35"/>
      <c r="CU2972" s="11"/>
      <c r="CV2972" s="43"/>
      <c r="DB2972" s="104">
        <v>0</v>
      </c>
      <c r="DF2972" s="11">
        <v>0</v>
      </c>
      <c r="DK2972" s="11"/>
      <c r="DP2972" s="11">
        <v>960189.65</v>
      </c>
      <c r="DQ2972" s="11"/>
      <c r="DR2972" s="11">
        <v>960189.56</v>
      </c>
      <c r="DV2972" s="25"/>
      <c r="DZ2972" s="11">
        <v>45002689.289999999</v>
      </c>
      <c r="EA2972" s="11"/>
      <c r="EB2972" s="11"/>
      <c r="EC2972" s="11"/>
      <c r="ED2972" s="11"/>
      <c r="EG2972" s="43">
        <v>0</v>
      </c>
    </row>
    <row r="2973" spans="1:140">
      <c r="B2973" s="41" t="s">
        <v>6278</v>
      </c>
      <c r="C2973" s="41" t="s">
        <v>6279</v>
      </c>
      <c r="D2973" s="43" t="s">
        <v>6296</v>
      </c>
      <c r="E2973" s="43" t="s">
        <v>149</v>
      </c>
      <c r="F2973" s="43" t="s">
        <v>156</v>
      </c>
      <c r="G2973" s="43" t="s">
        <v>157</v>
      </c>
      <c r="H2973" s="41"/>
      <c r="J2973" s="10">
        <v>42473</v>
      </c>
      <c r="K2973" s="10">
        <v>42473</v>
      </c>
      <c r="M2973" s="43" t="s">
        <v>152</v>
      </c>
      <c r="N2973" s="43" t="s">
        <v>153</v>
      </c>
      <c r="O2973" s="13" t="s">
        <v>1190</v>
      </c>
      <c r="P2973" s="11">
        <v>5723360844.3199997</v>
      </c>
      <c r="Q2973" s="41" t="s">
        <v>6281</v>
      </c>
      <c r="R2973" s="43" t="s">
        <v>2407</v>
      </c>
      <c r="S2973" s="43">
        <f t="shared" si="93"/>
        <v>1.8499999999999999</v>
      </c>
      <c r="T2973" s="11">
        <v>105882175.62</v>
      </c>
      <c r="U2973" s="9">
        <f t="shared" si="94"/>
        <v>105910623.82000001</v>
      </c>
      <c r="BE2973" s="42"/>
      <c r="BK2973" s="12">
        <v>0</v>
      </c>
      <c r="BS2973" s="11"/>
      <c r="BT2973" s="11">
        <v>52787823.420000002</v>
      </c>
      <c r="BW2973" s="11"/>
      <c r="CA2973" s="43">
        <v>0</v>
      </c>
      <c r="CE2973" s="5"/>
      <c r="CF2973" s="11">
        <v>28448.2</v>
      </c>
      <c r="CI2973" s="11">
        <v>6104904.6200000001</v>
      </c>
      <c r="CJ2973" s="11"/>
      <c r="CM2973" s="11">
        <v>0</v>
      </c>
      <c r="CN2973" s="11">
        <v>66379.08</v>
      </c>
      <c r="CR2973" s="43"/>
      <c r="CT2973" s="35"/>
      <c r="CU2973" s="11"/>
      <c r="CV2973" s="43"/>
      <c r="DB2973" s="104">
        <v>0</v>
      </c>
      <c r="DF2973" s="11">
        <v>0</v>
      </c>
      <c r="DK2973" s="11"/>
      <c r="DP2973" s="11">
        <v>960189.65</v>
      </c>
      <c r="DQ2973" s="11"/>
      <c r="DR2973" s="11">
        <v>960189.56</v>
      </c>
      <c r="DV2973" s="25"/>
      <c r="DZ2973" s="11">
        <v>45002689.289999999</v>
      </c>
      <c r="EA2973" s="11"/>
      <c r="EB2973" s="11"/>
      <c r="EC2973" s="11"/>
      <c r="ED2973" s="11">
        <v>0</v>
      </c>
      <c r="EG2973" s="43">
        <v>0</v>
      </c>
    </row>
    <row r="2974" spans="1:140">
      <c r="B2974" s="41" t="s">
        <v>6278</v>
      </c>
      <c r="C2974" s="41" t="s">
        <v>6279</v>
      </c>
      <c r="D2974" s="43" t="s">
        <v>6296</v>
      </c>
      <c r="E2974" s="43" t="s">
        <v>149</v>
      </c>
      <c r="F2974" s="43" t="s">
        <v>156</v>
      </c>
      <c r="G2974" s="43" t="s">
        <v>157</v>
      </c>
      <c r="H2974" s="41"/>
      <c r="J2974" s="10">
        <v>42552</v>
      </c>
      <c r="K2974" s="10">
        <v>42552</v>
      </c>
      <c r="M2974" s="43" t="s">
        <v>152</v>
      </c>
      <c r="N2974" s="43" t="s">
        <v>153</v>
      </c>
      <c r="O2974" s="13" t="s">
        <v>1190</v>
      </c>
      <c r="P2974" s="11">
        <v>6085182506</v>
      </c>
      <c r="Q2974" s="41" t="s">
        <v>6281</v>
      </c>
      <c r="R2974" s="43" t="s">
        <v>3361</v>
      </c>
      <c r="S2974" s="43">
        <f t="shared" si="93"/>
        <v>1.7399999999999998</v>
      </c>
      <c r="T2974" s="11">
        <v>105882175.62</v>
      </c>
      <c r="U2974" s="9">
        <f t="shared" si="94"/>
        <v>105910623.82000001</v>
      </c>
      <c r="BE2974" s="42"/>
      <c r="BK2974" s="12">
        <v>0</v>
      </c>
      <c r="BS2974" s="11"/>
      <c r="BT2974" s="11">
        <v>52787823.420000002</v>
      </c>
      <c r="BW2974" s="11"/>
      <c r="CA2974" s="43">
        <v>0</v>
      </c>
      <c r="CE2974" s="5"/>
      <c r="CF2974" s="11">
        <v>28448.2</v>
      </c>
      <c r="CI2974" s="11">
        <v>6104904.6200000001</v>
      </c>
      <c r="CJ2974" s="11"/>
      <c r="CM2974" s="11">
        <v>0</v>
      </c>
      <c r="CN2974" s="11">
        <v>66379.08</v>
      </c>
      <c r="CR2974" s="43"/>
      <c r="CT2974" s="35"/>
      <c r="CU2974" s="11"/>
      <c r="CV2974" s="43"/>
      <c r="DB2974" s="104">
        <v>0</v>
      </c>
      <c r="DF2974" s="11">
        <v>0</v>
      </c>
      <c r="DK2974" s="11"/>
      <c r="DP2974" s="11">
        <v>960189.65</v>
      </c>
      <c r="DQ2974" s="11"/>
      <c r="DR2974" s="11">
        <v>960189.56</v>
      </c>
      <c r="DV2974" s="25"/>
      <c r="DZ2974" s="11">
        <v>45002689.289999999</v>
      </c>
      <c r="EA2974" s="11"/>
      <c r="EB2974" s="11"/>
      <c r="EC2974" s="11"/>
      <c r="ED2974" s="11">
        <v>0</v>
      </c>
      <c r="EG2974" s="43">
        <v>0</v>
      </c>
    </row>
    <row r="2975" spans="1:140">
      <c r="B2975" s="41" t="s">
        <v>6278</v>
      </c>
      <c r="C2975" s="41" t="s">
        <v>6279</v>
      </c>
      <c r="D2975" s="43" t="s">
        <v>6296</v>
      </c>
      <c r="E2975" s="43" t="s">
        <v>149</v>
      </c>
      <c r="F2975" s="43" t="s">
        <v>156</v>
      </c>
      <c r="G2975" s="43" t="s">
        <v>157</v>
      </c>
      <c r="H2975" s="41"/>
      <c r="J2975" s="10">
        <v>42656</v>
      </c>
      <c r="K2975" s="10">
        <v>42656</v>
      </c>
      <c r="M2975" s="43" t="s">
        <v>2</v>
      </c>
      <c r="N2975" s="43" t="s">
        <v>5</v>
      </c>
      <c r="O2975" s="13" t="s">
        <v>4061</v>
      </c>
      <c r="P2975" s="11">
        <v>5457844104.1237097</v>
      </c>
      <c r="Q2975" s="41" t="s">
        <v>6281</v>
      </c>
      <c r="R2975" s="43" t="s">
        <v>4062</v>
      </c>
      <c r="S2975" s="43">
        <f t="shared" si="93"/>
        <v>1.94</v>
      </c>
      <c r="T2975" s="11">
        <v>105882175.62</v>
      </c>
      <c r="U2975" s="9">
        <f t="shared" si="94"/>
        <v>105910623.82000001</v>
      </c>
      <c r="BE2975" s="42"/>
      <c r="BK2975" s="12">
        <v>0</v>
      </c>
      <c r="BS2975" s="11"/>
      <c r="BT2975" s="11">
        <v>52787823.420000002</v>
      </c>
      <c r="BW2975" s="11"/>
      <c r="CA2975" s="43">
        <v>0</v>
      </c>
      <c r="CE2975" s="5"/>
      <c r="CF2975" s="11">
        <v>28448.2</v>
      </c>
      <c r="CI2975" s="11">
        <v>6104904.6200000001</v>
      </c>
      <c r="CJ2975" s="11"/>
      <c r="CM2975" s="11">
        <v>0</v>
      </c>
      <c r="CN2975" s="11">
        <v>66379.08</v>
      </c>
      <c r="CR2975" s="43"/>
      <c r="CT2975" s="35"/>
      <c r="CU2975" s="11"/>
      <c r="CV2975" s="43"/>
      <c r="DB2975" s="104">
        <v>0</v>
      </c>
      <c r="DF2975" s="15">
        <v>0</v>
      </c>
      <c r="DK2975" s="11"/>
      <c r="DP2975" s="11">
        <v>960189.65</v>
      </c>
      <c r="DQ2975" s="11"/>
      <c r="DR2975" s="11">
        <v>960189.56</v>
      </c>
      <c r="DV2975" s="25"/>
      <c r="DZ2975" s="11">
        <v>45002689.289999999</v>
      </c>
      <c r="EA2975" s="11"/>
      <c r="EB2975" s="11"/>
      <c r="EC2975" s="11"/>
      <c r="ED2975" s="11">
        <v>0</v>
      </c>
      <c r="EG2975" s="43">
        <v>0</v>
      </c>
    </row>
    <row r="2976" spans="1:140">
      <c r="B2976" s="41" t="s">
        <v>6278</v>
      </c>
      <c r="C2976" s="41" t="s">
        <v>6279</v>
      </c>
      <c r="D2976" s="43" t="s">
        <v>6296</v>
      </c>
      <c r="E2976" s="43" t="s">
        <v>149</v>
      </c>
      <c r="F2976" s="43" t="s">
        <v>156</v>
      </c>
      <c r="G2976" s="43" t="s">
        <v>157</v>
      </c>
      <c r="H2976" s="41"/>
      <c r="J2976" s="10">
        <v>42748</v>
      </c>
      <c r="K2976" s="10">
        <v>42748</v>
      </c>
      <c r="M2976" s="43" t="s">
        <v>2</v>
      </c>
      <c r="N2976" s="43" t="s">
        <v>5</v>
      </c>
      <c r="O2976" s="13" t="s">
        <v>4929</v>
      </c>
      <c r="P2976" s="11">
        <v>5602231514</v>
      </c>
      <c r="Q2976" s="41" t="s">
        <v>6281</v>
      </c>
      <c r="R2976" s="43" t="s">
        <v>1191</v>
      </c>
      <c r="S2976" s="43">
        <f t="shared" si="93"/>
        <v>1.8900000000000001</v>
      </c>
      <c r="T2976" s="11">
        <v>105882175.62</v>
      </c>
      <c r="U2976" s="9">
        <f t="shared" si="94"/>
        <v>105910623.82000001</v>
      </c>
      <c r="BE2976" s="42"/>
      <c r="BK2976" s="12">
        <v>0</v>
      </c>
      <c r="BS2976" s="11"/>
      <c r="BT2976" s="11">
        <v>52787823.420000002</v>
      </c>
      <c r="BW2976" s="11"/>
      <c r="CA2976" s="43">
        <v>0</v>
      </c>
      <c r="CF2976" s="11">
        <v>28448.2</v>
      </c>
      <c r="CI2976" s="11">
        <v>6104904.6200000001</v>
      </c>
      <c r="CJ2976" s="11"/>
      <c r="CM2976" s="11">
        <v>0</v>
      </c>
      <c r="CN2976" s="11">
        <v>66379.08</v>
      </c>
      <c r="CR2976" s="43"/>
      <c r="CT2976" s="35"/>
      <c r="DB2976" s="104">
        <v>0</v>
      </c>
      <c r="DF2976" s="14">
        <v>0</v>
      </c>
      <c r="DK2976" s="11"/>
      <c r="DP2976" s="11">
        <v>960189.65</v>
      </c>
      <c r="DQ2976" s="11"/>
      <c r="DR2976" s="11">
        <v>960189.56</v>
      </c>
      <c r="DV2976" s="25"/>
      <c r="DZ2976" s="11">
        <v>45002689.289999999</v>
      </c>
      <c r="EA2976" s="11"/>
      <c r="EB2976" s="11"/>
      <c r="EC2976" s="11"/>
      <c r="ED2976" s="11">
        <v>0</v>
      </c>
      <c r="EG2976" s="43">
        <v>0</v>
      </c>
    </row>
    <row r="2977" spans="1:140">
      <c r="A2977" s="41"/>
      <c r="B2977" s="41" t="s">
        <v>6278</v>
      </c>
      <c r="C2977" s="41" t="s">
        <v>6279</v>
      </c>
      <c r="D2977" s="43" t="s">
        <v>6296</v>
      </c>
      <c r="E2977" s="43" t="s">
        <v>149</v>
      </c>
      <c r="F2977" s="43" t="s">
        <v>156</v>
      </c>
      <c r="G2977" s="43" t="s">
        <v>157</v>
      </c>
      <c r="H2977" s="41"/>
      <c r="I2977" s="41" t="s">
        <v>182</v>
      </c>
      <c r="J2977" s="10">
        <v>42656</v>
      </c>
      <c r="K2977" s="10">
        <v>42656</v>
      </c>
      <c r="L2977" s="41"/>
      <c r="M2977" s="43" t="s">
        <v>2</v>
      </c>
      <c r="N2977" s="43" t="s">
        <v>4</v>
      </c>
      <c r="O2977" s="13" t="s">
        <v>5885</v>
      </c>
      <c r="P2977" s="11">
        <v>57722741.75</v>
      </c>
      <c r="Q2977" s="41" t="s">
        <v>6281</v>
      </c>
      <c r="R2977" s="43" t="s">
        <v>4062</v>
      </c>
      <c r="S2977" s="43">
        <f t="shared" si="93"/>
        <v>1.94</v>
      </c>
      <c r="T2977" s="11">
        <v>1119821.19</v>
      </c>
      <c r="U2977" s="9">
        <f t="shared" si="94"/>
        <v>1119821.19</v>
      </c>
      <c r="V2977" s="41"/>
      <c r="W2977" s="41"/>
      <c r="X2977" s="41"/>
      <c r="Y2977" s="41"/>
      <c r="Z2977" s="41"/>
      <c r="AA2977" s="41"/>
      <c r="AB2977" s="41"/>
      <c r="AC2977" s="41"/>
      <c r="AD2977" s="41"/>
      <c r="AE2977" s="41"/>
      <c r="AF2977" s="41"/>
      <c r="AG2977" s="41"/>
      <c r="AH2977" s="41"/>
      <c r="AI2977" s="41"/>
      <c r="AJ2977" s="41"/>
      <c r="AK2977" s="41"/>
      <c r="AL2977" s="41"/>
      <c r="AM2977" s="41"/>
      <c r="AN2977" s="41"/>
      <c r="AO2977" s="41"/>
      <c r="AP2977" s="41"/>
      <c r="AQ2977" s="41"/>
      <c r="AR2977" s="41"/>
      <c r="AS2977" s="41"/>
      <c r="AT2977" s="41"/>
      <c r="AU2977" s="41"/>
      <c r="AV2977" s="41"/>
      <c r="AW2977" s="41"/>
      <c r="AX2977" s="41"/>
      <c r="AY2977" s="41"/>
      <c r="AZ2977" s="41"/>
      <c r="BA2977" s="41"/>
      <c r="BB2977" s="41"/>
      <c r="BC2977" s="41"/>
      <c r="BD2977" s="41"/>
      <c r="BE2977" s="41"/>
      <c r="BF2977" s="41"/>
      <c r="BG2977" s="41"/>
      <c r="BH2977" s="41"/>
      <c r="BI2977" s="41"/>
      <c r="BJ2977" s="41"/>
      <c r="BK2977" s="12">
        <v>0</v>
      </c>
      <c r="BL2977" s="41"/>
      <c r="BM2977" s="41"/>
      <c r="BN2977" s="41"/>
      <c r="BO2977" s="41"/>
      <c r="BP2977" s="41"/>
      <c r="BQ2977" s="41"/>
      <c r="BR2977" s="41"/>
      <c r="BS2977" s="41"/>
      <c r="BT2977" s="11">
        <v>667070.85</v>
      </c>
      <c r="BU2977" s="41"/>
      <c r="BV2977" s="41"/>
      <c r="BW2977" s="11"/>
      <c r="BX2977" s="41"/>
      <c r="BY2977" s="41"/>
      <c r="BZ2977" s="41"/>
      <c r="CA2977" s="43">
        <v>0</v>
      </c>
      <c r="CB2977" s="41"/>
      <c r="CC2977" s="41"/>
      <c r="CD2977" s="41"/>
      <c r="CE2977" s="11"/>
      <c r="CF2977" s="11">
        <v>0</v>
      </c>
      <c r="CG2977" s="41"/>
      <c r="CH2977" s="41"/>
      <c r="CI2977" s="11">
        <v>0</v>
      </c>
      <c r="CJ2977" s="11"/>
      <c r="CK2977" s="41"/>
      <c r="CL2977" s="41"/>
      <c r="CM2977" s="43">
        <v>0</v>
      </c>
      <c r="CN2977" s="11">
        <v>0</v>
      </c>
      <c r="CO2977" s="41"/>
      <c r="CP2977" s="41"/>
      <c r="CQ2977" s="41"/>
      <c r="CR2977" s="43"/>
      <c r="CS2977" s="41"/>
      <c r="CT2977" s="99"/>
      <c r="CU2977" s="11"/>
      <c r="CV2977" s="43"/>
      <c r="CW2977" s="41"/>
      <c r="DA2977" s="41"/>
      <c r="DB2977" s="107">
        <v>0</v>
      </c>
      <c r="DE2977" s="41"/>
      <c r="DF2977" s="63"/>
      <c r="DG2977" s="41"/>
      <c r="DH2977" s="41"/>
      <c r="DI2977" s="41"/>
      <c r="DJ2977" s="41"/>
      <c r="DK2977" s="11"/>
      <c r="DL2977" s="41"/>
      <c r="DM2977" s="41"/>
      <c r="DN2977" s="41"/>
      <c r="DO2977" s="41"/>
      <c r="DP2977" s="11">
        <v>0</v>
      </c>
      <c r="DQ2977" s="41"/>
      <c r="DR2977" s="11">
        <v>0</v>
      </c>
      <c r="DS2977" s="41"/>
      <c r="DT2977" s="41">
        <v>0</v>
      </c>
      <c r="DU2977" s="41"/>
      <c r="DV2977" s="22"/>
      <c r="DW2977" s="41"/>
      <c r="DX2977" s="41"/>
      <c r="DY2977" s="41"/>
      <c r="DZ2977" s="11">
        <v>452750.34</v>
      </c>
      <c r="EA2977" s="41"/>
      <c r="EB2977" s="11"/>
      <c r="EC2977" s="41"/>
      <c r="ED2977" s="11">
        <v>0</v>
      </c>
      <c r="EE2977" s="41"/>
      <c r="EF2977" s="41"/>
      <c r="EG2977" s="43">
        <v>0</v>
      </c>
      <c r="EH2977" s="41"/>
      <c r="EI2977" s="41"/>
      <c r="EJ2977" s="41"/>
    </row>
    <row r="2978" spans="1:140">
      <c r="A2978" s="41"/>
      <c r="B2978" s="41" t="s">
        <v>6278</v>
      </c>
      <c r="C2978" s="41" t="s">
        <v>6279</v>
      </c>
      <c r="D2978" s="43" t="s">
        <v>6296</v>
      </c>
      <c r="E2978" s="43" t="s">
        <v>149</v>
      </c>
      <c r="F2978" s="43" t="s">
        <v>156</v>
      </c>
      <c r="G2978" s="43" t="s">
        <v>157</v>
      </c>
      <c r="H2978" s="41"/>
      <c r="I2978" s="41" t="s">
        <v>182</v>
      </c>
      <c r="J2978" s="10">
        <v>42748</v>
      </c>
      <c r="K2978" s="10">
        <v>42748</v>
      </c>
      <c r="L2978" s="41"/>
      <c r="M2978" s="43" t="s">
        <v>2</v>
      </c>
      <c r="N2978" s="43" t="s">
        <v>4</v>
      </c>
      <c r="O2978" s="13" t="s">
        <v>5886</v>
      </c>
      <c r="P2978" s="11">
        <v>59249798.409999996</v>
      </c>
      <c r="Q2978" s="41" t="s">
        <v>6281</v>
      </c>
      <c r="R2978" s="43" t="s">
        <v>1191</v>
      </c>
      <c r="S2978" s="43">
        <f t="shared" si="93"/>
        <v>1.8900000000000001</v>
      </c>
      <c r="T2978" s="11">
        <v>1119821.19</v>
      </c>
      <c r="U2978" s="9">
        <f t="shared" si="94"/>
        <v>1119821.19</v>
      </c>
      <c r="V2978" s="41"/>
      <c r="W2978" s="41"/>
      <c r="X2978" s="41"/>
      <c r="Y2978" s="41"/>
      <c r="Z2978" s="41"/>
      <c r="AA2978" s="41"/>
      <c r="AB2978" s="41"/>
      <c r="AC2978" s="41"/>
      <c r="AD2978" s="41"/>
      <c r="AE2978" s="41"/>
      <c r="AF2978" s="41"/>
      <c r="AG2978" s="41"/>
      <c r="AH2978" s="41"/>
      <c r="AI2978" s="41"/>
      <c r="AJ2978" s="41"/>
      <c r="AK2978" s="41"/>
      <c r="AL2978" s="41"/>
      <c r="AM2978" s="41"/>
      <c r="AN2978" s="41"/>
      <c r="AO2978" s="41"/>
      <c r="AP2978" s="41"/>
      <c r="AQ2978" s="41"/>
      <c r="AR2978" s="41"/>
      <c r="AS2978" s="41"/>
      <c r="AT2978" s="41"/>
      <c r="AU2978" s="41"/>
      <c r="AV2978" s="41"/>
      <c r="AW2978" s="41"/>
      <c r="AX2978" s="41"/>
      <c r="AY2978" s="41"/>
      <c r="AZ2978" s="41"/>
      <c r="BA2978" s="41"/>
      <c r="BB2978" s="41"/>
      <c r="BC2978" s="41"/>
      <c r="BD2978" s="41"/>
      <c r="BE2978" s="41"/>
      <c r="BF2978" s="41"/>
      <c r="BG2978" s="41"/>
      <c r="BH2978" s="41"/>
      <c r="BI2978" s="41"/>
      <c r="BJ2978" s="41"/>
      <c r="BK2978" s="12">
        <v>0</v>
      </c>
      <c r="BL2978" s="41"/>
      <c r="BM2978" s="41"/>
      <c r="BN2978" s="41"/>
      <c r="BO2978" s="41"/>
      <c r="BP2978" s="41"/>
      <c r="BQ2978" s="41"/>
      <c r="BR2978" s="41"/>
      <c r="BS2978" s="41"/>
      <c r="BT2978" s="11">
        <v>667070.85</v>
      </c>
      <c r="BU2978" s="41"/>
      <c r="BV2978" s="41"/>
      <c r="BW2978" s="11"/>
      <c r="BX2978" s="41"/>
      <c r="BY2978" s="41"/>
      <c r="BZ2978" s="41"/>
      <c r="CA2978" s="43">
        <v>0</v>
      </c>
      <c r="CB2978" s="41"/>
      <c r="CC2978" s="41"/>
      <c r="CD2978" s="41"/>
      <c r="CE2978" s="11"/>
      <c r="CF2978" s="11">
        <v>0</v>
      </c>
      <c r="CG2978" s="41"/>
      <c r="CH2978" s="41"/>
      <c r="CI2978" s="11">
        <v>0</v>
      </c>
      <c r="CJ2978" s="11"/>
      <c r="CK2978" s="41"/>
      <c r="CL2978" s="41"/>
      <c r="CM2978" s="43">
        <v>0</v>
      </c>
      <c r="CN2978" s="11">
        <v>0</v>
      </c>
      <c r="CO2978" s="41"/>
      <c r="CP2978" s="41"/>
      <c r="CQ2978" s="41"/>
      <c r="CR2978" s="43"/>
      <c r="CS2978" s="41"/>
      <c r="CT2978" s="31"/>
      <c r="CU2978" s="11"/>
      <c r="CV2978" s="43"/>
      <c r="CW2978" s="41"/>
      <c r="DA2978" s="41"/>
      <c r="DB2978" s="37">
        <v>0</v>
      </c>
      <c r="DE2978" s="41"/>
      <c r="DF2978" s="60"/>
      <c r="DG2978" s="41"/>
      <c r="DH2978" s="41"/>
      <c r="DI2978" s="41"/>
      <c r="DJ2978" s="41"/>
      <c r="DK2978" s="11"/>
      <c r="DL2978" s="41"/>
      <c r="DM2978" s="41"/>
      <c r="DN2978" s="41"/>
      <c r="DO2978" s="41"/>
      <c r="DP2978" s="11">
        <v>0</v>
      </c>
      <c r="DQ2978" s="41"/>
      <c r="DR2978" s="11">
        <v>0</v>
      </c>
      <c r="DS2978" s="41"/>
      <c r="DT2978" s="41">
        <v>0</v>
      </c>
      <c r="DU2978" s="41"/>
      <c r="DV2978" s="22"/>
      <c r="DW2978" s="41"/>
      <c r="DX2978" s="41"/>
      <c r="DY2978" s="41"/>
      <c r="DZ2978" s="11">
        <v>452750.34</v>
      </c>
      <c r="EA2978" s="41"/>
      <c r="EB2978" s="11"/>
      <c r="EC2978" s="41"/>
      <c r="ED2978" s="11">
        <v>0</v>
      </c>
      <c r="EE2978" s="41"/>
      <c r="EF2978" s="41"/>
      <c r="EG2978" s="43">
        <v>0</v>
      </c>
      <c r="EH2978" s="41"/>
      <c r="EI2978" s="41"/>
      <c r="EJ2978" s="41"/>
    </row>
    <row r="2979" spans="1:140">
      <c r="A2979" s="41"/>
      <c r="B2979" s="41" t="s">
        <v>6278</v>
      </c>
      <c r="C2979" s="41" t="s">
        <v>6279</v>
      </c>
      <c r="D2979" s="43" t="s">
        <v>6296</v>
      </c>
      <c r="E2979" s="43" t="s">
        <v>149</v>
      </c>
      <c r="F2979" s="43" t="s">
        <v>156</v>
      </c>
      <c r="G2979" s="43" t="s">
        <v>157</v>
      </c>
      <c r="H2979" s="41"/>
      <c r="I2979" s="41" t="s">
        <v>182</v>
      </c>
      <c r="J2979" s="10">
        <v>42838</v>
      </c>
      <c r="K2979" s="10">
        <v>42838</v>
      </c>
      <c r="L2979" s="41"/>
      <c r="M2979" s="43" t="s">
        <v>2</v>
      </c>
      <c r="N2979" s="43" t="s">
        <v>4</v>
      </c>
      <c r="O2979" s="13" t="s">
        <v>5497</v>
      </c>
      <c r="P2979" s="11">
        <v>59883486.100000001</v>
      </c>
      <c r="Q2979" s="41" t="s">
        <v>6281</v>
      </c>
      <c r="R2979" s="43" t="s">
        <v>1966</v>
      </c>
      <c r="S2979" s="43">
        <f t="shared" si="93"/>
        <v>1.87</v>
      </c>
      <c r="T2979" s="11">
        <v>1119821.19</v>
      </c>
      <c r="U2979" s="9">
        <f t="shared" si="94"/>
        <v>1119821.19</v>
      </c>
      <c r="V2979" s="41"/>
      <c r="W2979" s="41"/>
      <c r="X2979" s="41"/>
      <c r="Y2979" s="41"/>
      <c r="Z2979" s="41"/>
      <c r="AA2979" s="41"/>
      <c r="AB2979" s="41"/>
      <c r="AC2979" s="41"/>
      <c r="AD2979" s="41"/>
      <c r="AE2979" s="41"/>
      <c r="AF2979" s="41"/>
      <c r="AG2979" s="41"/>
      <c r="AH2979" s="41"/>
      <c r="AI2979" s="41"/>
      <c r="AJ2979" s="41"/>
      <c r="AK2979" s="41"/>
      <c r="AL2979" s="41"/>
      <c r="AM2979" s="41"/>
      <c r="AN2979" s="41"/>
      <c r="AO2979" s="41"/>
      <c r="AP2979" s="41"/>
      <c r="AQ2979" s="41"/>
      <c r="AR2979" s="41"/>
      <c r="AS2979" s="41"/>
      <c r="AT2979" s="41"/>
      <c r="AU2979" s="41"/>
      <c r="AV2979" s="41"/>
      <c r="AW2979" s="41"/>
      <c r="AX2979" s="41"/>
      <c r="AY2979" s="41"/>
      <c r="AZ2979" s="41"/>
      <c r="BA2979" s="41"/>
      <c r="BB2979" s="41"/>
      <c r="BC2979" s="41"/>
      <c r="BD2979" s="41"/>
      <c r="BE2979" s="41"/>
      <c r="BF2979" s="41"/>
      <c r="BG2979" s="41"/>
      <c r="BH2979" s="41"/>
      <c r="BI2979" s="41"/>
      <c r="BJ2979" s="41"/>
      <c r="BK2979" s="12">
        <v>0</v>
      </c>
      <c r="BL2979" s="41"/>
      <c r="BM2979" s="41"/>
      <c r="BN2979" s="41"/>
      <c r="BO2979" s="41"/>
      <c r="BP2979" s="41"/>
      <c r="BQ2979" s="41"/>
      <c r="BR2979" s="41"/>
      <c r="BS2979" s="41"/>
      <c r="BT2979" s="11">
        <v>667070.85</v>
      </c>
      <c r="BU2979" s="41"/>
      <c r="BV2979" s="41"/>
      <c r="BW2979" s="11"/>
      <c r="BX2979" s="41"/>
      <c r="BY2979" s="41"/>
      <c r="BZ2979" s="41"/>
      <c r="CA2979" s="43">
        <v>0</v>
      </c>
      <c r="CB2979" s="41"/>
      <c r="CC2979" s="41"/>
      <c r="CD2979" s="41"/>
      <c r="CE2979" s="11"/>
      <c r="CF2979" s="11"/>
      <c r="CG2979" s="41"/>
      <c r="CH2979" s="41"/>
      <c r="CI2979" s="11"/>
      <c r="CJ2979" s="11"/>
      <c r="CK2979" s="41"/>
      <c r="CL2979" s="41"/>
      <c r="CM2979" s="43">
        <v>0</v>
      </c>
      <c r="CN2979" s="11"/>
      <c r="CO2979" s="41"/>
      <c r="CP2979" s="41"/>
      <c r="CQ2979" s="41"/>
      <c r="CR2979" s="43"/>
      <c r="CS2979" s="41"/>
      <c r="CT2979" s="99"/>
      <c r="CU2979" s="11"/>
      <c r="CV2979" s="43"/>
      <c r="CW2979" s="41"/>
      <c r="DA2979" s="41"/>
      <c r="DB2979" s="107">
        <v>0</v>
      </c>
      <c r="DE2979" s="41"/>
      <c r="DF2979" s="63"/>
      <c r="DG2979" s="41"/>
      <c r="DH2979" s="41"/>
      <c r="DI2979" s="41"/>
      <c r="DJ2979" s="41"/>
      <c r="DK2979" s="11"/>
      <c r="DL2979" s="41"/>
      <c r="DM2979" s="41"/>
      <c r="DN2979" s="41"/>
      <c r="DO2979" s="41"/>
      <c r="DP2979" s="11"/>
      <c r="DQ2979" s="41"/>
      <c r="DR2979" s="11"/>
      <c r="DS2979" s="41"/>
      <c r="DT2979" s="41">
        <v>0</v>
      </c>
      <c r="DU2979" s="41"/>
      <c r="DV2979" s="25"/>
      <c r="DW2979" s="41"/>
      <c r="DX2979" s="41"/>
      <c r="DY2979" s="41"/>
      <c r="DZ2979" s="11">
        <v>452750.34</v>
      </c>
      <c r="EA2979" s="41"/>
      <c r="EB2979" s="11"/>
      <c r="EC2979" s="41"/>
      <c r="ED2979" s="11">
        <v>0</v>
      </c>
      <c r="EE2979" s="41"/>
      <c r="EF2979" s="41"/>
      <c r="EG2979" s="43">
        <v>0</v>
      </c>
      <c r="EH2979" s="41"/>
      <c r="EI2979" s="41"/>
      <c r="EJ2979" s="41"/>
    </row>
    <row r="2980" spans="1:140" ht="23.25">
      <c r="B2980" s="41" t="s">
        <v>6278</v>
      </c>
      <c r="C2980" s="41" t="s">
        <v>6279</v>
      </c>
      <c r="D2980" s="43" t="s">
        <v>6295</v>
      </c>
      <c r="E2980" s="43" t="s">
        <v>149</v>
      </c>
      <c r="F2980" s="43" t="s">
        <v>156</v>
      </c>
      <c r="G2980" s="43" t="s">
        <v>157</v>
      </c>
      <c r="H2980" s="41"/>
      <c r="J2980" s="10">
        <v>42186</v>
      </c>
      <c r="K2980" s="10">
        <v>42186</v>
      </c>
      <c r="M2980" s="43" t="s">
        <v>152</v>
      </c>
      <c r="N2980" s="43" t="s">
        <v>153</v>
      </c>
      <c r="O2980" s="13" t="s">
        <v>158</v>
      </c>
      <c r="P2980" s="11">
        <v>5673112908.1099997</v>
      </c>
      <c r="Q2980" s="41" t="s">
        <v>6281</v>
      </c>
      <c r="R2980" s="43" t="s">
        <v>159</v>
      </c>
      <c r="S2980" s="43">
        <f t="shared" si="93"/>
        <v>1.91856</v>
      </c>
      <c r="T2980" s="11">
        <v>108842075.01000001</v>
      </c>
      <c r="U2980" s="9">
        <f t="shared" si="94"/>
        <v>108890349.40000001</v>
      </c>
      <c r="BE2980" s="42"/>
      <c r="BK2980" s="12">
        <v>0</v>
      </c>
      <c r="BS2980" s="11"/>
      <c r="BT2980" s="11">
        <v>63479113.68</v>
      </c>
      <c r="BW2980" s="11"/>
      <c r="CA2980" s="43">
        <v>0</v>
      </c>
      <c r="CE2980" s="5"/>
      <c r="CF2980" s="11">
        <v>48274.39</v>
      </c>
      <c r="CI2980" s="11">
        <v>2033073.38</v>
      </c>
      <c r="CJ2980" s="11"/>
      <c r="CM2980" s="11">
        <v>0</v>
      </c>
      <c r="CN2980" s="11">
        <v>112640.31</v>
      </c>
      <c r="CR2980" s="43"/>
      <c r="CT2980" s="53"/>
      <c r="CU2980" s="11"/>
      <c r="CV2980" s="43"/>
      <c r="DB2980" s="105">
        <v>0</v>
      </c>
      <c r="DF2980" s="11">
        <v>0</v>
      </c>
      <c r="DK2980" s="11"/>
      <c r="DP2980" s="11">
        <v>11692004.140000001</v>
      </c>
      <c r="DQ2980" s="11"/>
      <c r="DR2980" s="11">
        <v>11692004.140000001</v>
      </c>
      <c r="DV2980" s="25"/>
      <c r="DZ2980" s="11">
        <v>7427269.7800000003</v>
      </c>
      <c r="EA2980" s="11"/>
      <c r="EB2980" s="11"/>
      <c r="EC2980" s="11"/>
      <c r="ED2980" s="11">
        <v>12405969.58</v>
      </c>
      <c r="EG2980" s="43">
        <v>0</v>
      </c>
    </row>
    <row r="2981" spans="1:140">
      <c r="B2981" s="41" t="s">
        <v>6278</v>
      </c>
      <c r="C2981" s="41" t="s">
        <v>6279</v>
      </c>
      <c r="D2981" s="43" t="s">
        <v>6295</v>
      </c>
      <c r="E2981" s="43" t="s">
        <v>149</v>
      </c>
      <c r="F2981" s="43" t="s">
        <v>156</v>
      </c>
      <c r="G2981" s="43" t="s">
        <v>157</v>
      </c>
      <c r="H2981" s="41"/>
      <c r="J2981" s="10">
        <v>42290</v>
      </c>
      <c r="K2981" s="10">
        <v>42290</v>
      </c>
      <c r="M2981" s="43" t="s">
        <v>152</v>
      </c>
      <c r="N2981" s="43" t="s">
        <v>153</v>
      </c>
      <c r="O2981" s="13" t="s">
        <v>1190</v>
      </c>
      <c r="P2981" s="11">
        <v>5602231514.29</v>
      </c>
      <c r="Q2981" s="41" t="s">
        <v>6281</v>
      </c>
      <c r="R2981" s="43" t="s">
        <v>1191</v>
      </c>
      <c r="S2981" s="43">
        <f t="shared" si="93"/>
        <v>1.8900000000000001</v>
      </c>
      <c r="T2981" s="11">
        <v>105882175.62</v>
      </c>
      <c r="U2981" s="9">
        <f t="shared" si="94"/>
        <v>105910623.82000001</v>
      </c>
      <c r="BE2981" s="42"/>
      <c r="BK2981" s="12">
        <v>0</v>
      </c>
      <c r="BS2981" s="11"/>
      <c r="BT2981" s="11">
        <v>52787823.420000002</v>
      </c>
      <c r="BW2981" s="11"/>
      <c r="CA2981" s="43">
        <v>0</v>
      </c>
      <c r="CE2981" s="5"/>
      <c r="CF2981" s="11">
        <v>28448.2</v>
      </c>
      <c r="CI2981" s="11">
        <v>6104904.6200000001</v>
      </c>
      <c r="CJ2981" s="11"/>
      <c r="CM2981" s="11">
        <v>0</v>
      </c>
      <c r="CN2981" s="11">
        <v>66379.08</v>
      </c>
      <c r="CR2981" s="43"/>
      <c r="CT2981" s="35"/>
      <c r="CU2981" s="11"/>
      <c r="CV2981" s="43"/>
      <c r="DB2981" s="105">
        <v>0</v>
      </c>
      <c r="DF2981" s="11">
        <v>0</v>
      </c>
      <c r="DK2981" s="11"/>
      <c r="DP2981" s="11">
        <v>960189.65</v>
      </c>
      <c r="DQ2981" s="11"/>
      <c r="DR2981" s="11">
        <v>960189.56</v>
      </c>
      <c r="DV2981" s="56"/>
      <c r="DZ2981" s="11">
        <v>45002689.289999999</v>
      </c>
      <c r="EA2981" s="11"/>
      <c r="EB2981" s="11"/>
      <c r="EC2981" s="11"/>
      <c r="ED2981" s="11">
        <v>0</v>
      </c>
      <c r="EG2981" s="43">
        <v>0</v>
      </c>
    </row>
    <row r="2982" spans="1:140">
      <c r="B2982" s="41" t="s">
        <v>6278</v>
      </c>
      <c r="C2982" s="41" t="s">
        <v>6279</v>
      </c>
      <c r="D2982" s="43" t="s">
        <v>6295</v>
      </c>
      <c r="E2982" s="43" t="s">
        <v>149</v>
      </c>
      <c r="F2982" s="43" t="s">
        <v>156</v>
      </c>
      <c r="G2982" s="43" t="s">
        <v>157</v>
      </c>
      <c r="H2982" s="41"/>
      <c r="J2982" s="10">
        <v>42382</v>
      </c>
      <c r="K2982" s="10">
        <v>42382</v>
      </c>
      <c r="M2982" s="43" t="s">
        <v>152</v>
      </c>
      <c r="N2982" s="43" t="s">
        <v>153</v>
      </c>
      <c r="O2982" s="13" t="s">
        <v>1190</v>
      </c>
      <c r="P2982" s="11">
        <v>6016032705.6800003</v>
      </c>
      <c r="Q2982" s="41" t="s">
        <v>6281</v>
      </c>
      <c r="R2982" s="43" t="s">
        <v>2000</v>
      </c>
      <c r="S2982" s="43">
        <f t="shared" si="93"/>
        <v>1.76</v>
      </c>
      <c r="T2982" s="11">
        <v>105882175.62</v>
      </c>
      <c r="U2982" s="9">
        <f t="shared" si="94"/>
        <v>105910623.82000001</v>
      </c>
      <c r="BE2982" s="42"/>
      <c r="BK2982" s="12">
        <v>0</v>
      </c>
      <c r="BS2982" s="11"/>
      <c r="BT2982" s="11">
        <v>52787823.420000002</v>
      </c>
      <c r="BW2982" s="11"/>
      <c r="CA2982" s="43">
        <v>0</v>
      </c>
      <c r="CE2982" s="5"/>
      <c r="CF2982" s="11">
        <v>28448.2</v>
      </c>
      <c r="CI2982" s="11">
        <v>6104904.6200000001</v>
      </c>
      <c r="CJ2982" s="11"/>
      <c r="CM2982" s="11">
        <v>0</v>
      </c>
      <c r="CN2982" s="11">
        <v>66379.08</v>
      </c>
      <c r="CR2982" s="43"/>
      <c r="CT2982" s="35"/>
      <c r="CU2982" s="11"/>
      <c r="CV2982" s="43"/>
      <c r="DB2982" s="104">
        <v>0</v>
      </c>
      <c r="DF2982" s="11">
        <v>0</v>
      </c>
      <c r="DK2982" s="11"/>
      <c r="DP2982" s="11">
        <v>960189.65</v>
      </c>
      <c r="DQ2982" s="11"/>
      <c r="DR2982" s="11">
        <v>960189.56</v>
      </c>
      <c r="DV2982" s="25"/>
      <c r="DZ2982" s="11">
        <v>45002689.289999999</v>
      </c>
      <c r="EA2982" s="11"/>
      <c r="EB2982" s="11"/>
      <c r="EC2982" s="11"/>
      <c r="ED2982" s="11"/>
      <c r="EG2982" s="43">
        <v>0</v>
      </c>
    </row>
    <row r="2983" spans="1:140">
      <c r="B2983" s="41" t="s">
        <v>6278</v>
      </c>
      <c r="C2983" s="41" t="s">
        <v>6279</v>
      </c>
      <c r="D2983" s="43" t="s">
        <v>6295</v>
      </c>
      <c r="E2983" s="43" t="s">
        <v>149</v>
      </c>
      <c r="F2983" s="43" t="s">
        <v>156</v>
      </c>
      <c r="G2983" s="43" t="s">
        <v>157</v>
      </c>
      <c r="H2983" s="41"/>
      <c r="J2983" s="10">
        <v>42473</v>
      </c>
      <c r="K2983" s="10">
        <v>42473</v>
      </c>
      <c r="M2983" s="43" t="s">
        <v>152</v>
      </c>
      <c r="N2983" s="43" t="s">
        <v>153</v>
      </c>
      <c r="O2983" s="13" t="s">
        <v>1190</v>
      </c>
      <c r="P2983" s="11">
        <v>5723360844.3199997</v>
      </c>
      <c r="Q2983" s="41" t="s">
        <v>6281</v>
      </c>
      <c r="R2983" s="43" t="s">
        <v>2407</v>
      </c>
      <c r="S2983" s="43">
        <f t="shared" si="93"/>
        <v>1.8499999999999999</v>
      </c>
      <c r="T2983" s="11">
        <v>105882175.62</v>
      </c>
      <c r="U2983" s="9">
        <f t="shared" si="94"/>
        <v>105910623.82000001</v>
      </c>
      <c r="BE2983" s="42"/>
      <c r="BK2983" s="12">
        <v>0</v>
      </c>
      <c r="BS2983" s="11"/>
      <c r="BT2983" s="11">
        <v>52787823.420000002</v>
      </c>
      <c r="BW2983" s="11"/>
      <c r="CA2983" s="43">
        <v>0</v>
      </c>
      <c r="CE2983" s="5"/>
      <c r="CF2983" s="11">
        <v>28448.2</v>
      </c>
      <c r="CI2983" s="11">
        <v>6104904.6200000001</v>
      </c>
      <c r="CJ2983" s="11"/>
      <c r="CM2983" s="11">
        <v>0</v>
      </c>
      <c r="CN2983" s="11">
        <v>66379.08</v>
      </c>
      <c r="CR2983" s="43"/>
      <c r="CT2983" s="35"/>
      <c r="CU2983" s="11"/>
      <c r="CV2983" s="43"/>
      <c r="DB2983" s="104">
        <v>0</v>
      </c>
      <c r="DF2983" s="11">
        <v>0</v>
      </c>
      <c r="DK2983" s="11"/>
      <c r="DP2983" s="11">
        <v>960189.65</v>
      </c>
      <c r="DQ2983" s="11"/>
      <c r="DR2983" s="11">
        <v>960189.56</v>
      </c>
      <c r="DV2983" s="25"/>
      <c r="DZ2983" s="11">
        <v>45002689.289999999</v>
      </c>
      <c r="EA2983" s="11"/>
      <c r="EB2983" s="11"/>
      <c r="EC2983" s="11"/>
      <c r="ED2983" s="11">
        <v>0</v>
      </c>
      <c r="EG2983" s="43">
        <v>0</v>
      </c>
    </row>
    <row r="2984" spans="1:140">
      <c r="B2984" s="41" t="s">
        <v>6278</v>
      </c>
      <c r="C2984" s="41" t="s">
        <v>6279</v>
      </c>
      <c r="D2984" s="43" t="s">
        <v>6295</v>
      </c>
      <c r="E2984" s="43" t="s">
        <v>149</v>
      </c>
      <c r="F2984" s="43" t="s">
        <v>156</v>
      </c>
      <c r="G2984" s="43" t="s">
        <v>157</v>
      </c>
      <c r="H2984" s="41"/>
      <c r="J2984" s="10">
        <v>42552</v>
      </c>
      <c r="K2984" s="10">
        <v>42552</v>
      </c>
      <c r="M2984" s="43" t="s">
        <v>152</v>
      </c>
      <c r="N2984" s="43" t="s">
        <v>153</v>
      </c>
      <c r="O2984" s="13" t="s">
        <v>1190</v>
      </c>
      <c r="P2984" s="11">
        <v>6085182506</v>
      </c>
      <c r="Q2984" s="41" t="s">
        <v>6281</v>
      </c>
      <c r="R2984" s="43" t="s">
        <v>3361</v>
      </c>
      <c r="S2984" s="43">
        <f t="shared" si="93"/>
        <v>1.7399999999999998</v>
      </c>
      <c r="T2984" s="11">
        <v>105882175.62</v>
      </c>
      <c r="U2984" s="9">
        <f t="shared" si="94"/>
        <v>105910623.82000001</v>
      </c>
      <c r="BE2984" s="42"/>
      <c r="BK2984" s="12">
        <v>0</v>
      </c>
      <c r="BS2984" s="11"/>
      <c r="BT2984" s="11">
        <v>52787823.420000002</v>
      </c>
      <c r="BW2984" s="11"/>
      <c r="CA2984" s="43">
        <v>0</v>
      </c>
      <c r="CE2984" s="5"/>
      <c r="CF2984" s="11">
        <v>28448.2</v>
      </c>
      <c r="CI2984" s="11">
        <v>6104904.6200000001</v>
      </c>
      <c r="CJ2984" s="11"/>
      <c r="CM2984" s="11">
        <v>0</v>
      </c>
      <c r="CN2984" s="11">
        <v>66379.08</v>
      </c>
      <c r="CR2984" s="43"/>
      <c r="CT2984" s="35"/>
      <c r="CU2984" s="11"/>
      <c r="CV2984" s="43"/>
      <c r="DB2984" s="104">
        <v>0</v>
      </c>
      <c r="DF2984" s="11">
        <v>0</v>
      </c>
      <c r="DK2984" s="11"/>
      <c r="DP2984" s="11">
        <v>960189.65</v>
      </c>
      <c r="DQ2984" s="11"/>
      <c r="DR2984" s="11">
        <v>960189.56</v>
      </c>
      <c r="DV2984" s="25"/>
      <c r="DZ2984" s="11">
        <v>45002689.289999999</v>
      </c>
      <c r="EA2984" s="11"/>
      <c r="EB2984" s="11"/>
      <c r="EC2984" s="11"/>
      <c r="ED2984" s="11">
        <v>0</v>
      </c>
      <c r="EG2984" s="43">
        <v>0</v>
      </c>
    </row>
    <row r="2985" spans="1:140">
      <c r="B2985" s="41" t="s">
        <v>6278</v>
      </c>
      <c r="C2985" s="41" t="s">
        <v>6279</v>
      </c>
      <c r="D2985" s="43" t="s">
        <v>6295</v>
      </c>
      <c r="E2985" s="43" t="s">
        <v>149</v>
      </c>
      <c r="F2985" s="43" t="s">
        <v>156</v>
      </c>
      <c r="G2985" s="43" t="s">
        <v>157</v>
      </c>
      <c r="H2985" s="41"/>
      <c r="J2985" s="10">
        <v>42656</v>
      </c>
      <c r="K2985" s="10">
        <v>42656</v>
      </c>
      <c r="M2985" s="43" t="s">
        <v>2</v>
      </c>
      <c r="N2985" s="43" t="s">
        <v>5</v>
      </c>
      <c r="O2985" s="13" t="s">
        <v>4061</v>
      </c>
      <c r="P2985" s="11">
        <v>5457844104.1237097</v>
      </c>
      <c r="Q2985" s="41" t="s">
        <v>6281</v>
      </c>
      <c r="R2985" s="43" t="s">
        <v>4062</v>
      </c>
      <c r="S2985" s="43">
        <f t="shared" si="93"/>
        <v>1.94</v>
      </c>
      <c r="T2985" s="11">
        <v>105882175.62</v>
      </c>
      <c r="U2985" s="9">
        <f t="shared" si="94"/>
        <v>105910623.82000001</v>
      </c>
      <c r="BE2985" s="42"/>
      <c r="BK2985" s="12">
        <v>0</v>
      </c>
      <c r="BS2985" s="11"/>
      <c r="BT2985" s="11">
        <v>52787823.420000002</v>
      </c>
      <c r="BW2985" s="11"/>
      <c r="CA2985" s="43">
        <v>0</v>
      </c>
      <c r="CE2985" s="5"/>
      <c r="CF2985" s="11">
        <v>28448.2</v>
      </c>
      <c r="CI2985" s="11">
        <v>6104904.6200000001</v>
      </c>
      <c r="CJ2985" s="11"/>
      <c r="CM2985" s="11">
        <v>0</v>
      </c>
      <c r="CN2985" s="11">
        <v>66379.08</v>
      </c>
      <c r="CR2985" s="43"/>
      <c r="CT2985" s="35"/>
      <c r="CU2985" s="11"/>
      <c r="CV2985" s="43"/>
      <c r="DB2985" s="104">
        <v>0</v>
      </c>
      <c r="DF2985" s="15">
        <v>0</v>
      </c>
      <c r="DK2985" s="11"/>
      <c r="DP2985" s="11">
        <v>960189.65</v>
      </c>
      <c r="DQ2985" s="11"/>
      <c r="DR2985" s="11">
        <v>960189.56</v>
      </c>
      <c r="DV2985" s="25"/>
      <c r="DZ2985" s="11">
        <v>45002689.289999999</v>
      </c>
      <c r="EA2985" s="11"/>
      <c r="EB2985" s="11"/>
      <c r="EC2985" s="11"/>
      <c r="ED2985" s="11">
        <v>0</v>
      </c>
      <c r="EG2985" s="43">
        <v>0</v>
      </c>
    </row>
    <row r="2986" spans="1:140">
      <c r="B2986" s="41" t="s">
        <v>6278</v>
      </c>
      <c r="C2986" s="41" t="s">
        <v>6279</v>
      </c>
      <c r="D2986" s="43" t="s">
        <v>6295</v>
      </c>
      <c r="E2986" s="43" t="s">
        <v>149</v>
      </c>
      <c r="F2986" s="43" t="s">
        <v>156</v>
      </c>
      <c r="G2986" s="43" t="s">
        <v>157</v>
      </c>
      <c r="H2986" s="41"/>
      <c r="J2986" s="10">
        <v>42748</v>
      </c>
      <c r="K2986" s="10">
        <v>42748</v>
      </c>
      <c r="M2986" s="43" t="s">
        <v>2</v>
      </c>
      <c r="N2986" s="43" t="s">
        <v>5</v>
      </c>
      <c r="O2986" s="13" t="s">
        <v>4929</v>
      </c>
      <c r="P2986" s="11">
        <v>5602231514</v>
      </c>
      <c r="Q2986" s="41" t="s">
        <v>6281</v>
      </c>
      <c r="R2986" s="43" t="s">
        <v>1191</v>
      </c>
      <c r="S2986" s="43">
        <f t="shared" si="93"/>
        <v>1.8900000000000001</v>
      </c>
      <c r="T2986" s="11">
        <v>105882175.62</v>
      </c>
      <c r="U2986" s="9">
        <f t="shared" si="94"/>
        <v>105910623.82000001</v>
      </c>
      <c r="BE2986" s="42"/>
      <c r="BK2986" s="12">
        <v>0</v>
      </c>
      <c r="BS2986" s="11"/>
      <c r="BT2986" s="11">
        <v>52787823.420000002</v>
      </c>
      <c r="BW2986" s="11"/>
      <c r="CA2986" s="43">
        <v>0</v>
      </c>
      <c r="CF2986" s="11">
        <v>28448.2</v>
      </c>
      <c r="CI2986" s="11">
        <v>6104904.6200000001</v>
      </c>
      <c r="CJ2986" s="11"/>
      <c r="CM2986" s="11">
        <v>0</v>
      </c>
      <c r="CN2986" s="11">
        <v>66379.08</v>
      </c>
      <c r="CR2986" s="43"/>
      <c r="CT2986" s="35"/>
      <c r="DB2986" s="104">
        <v>0</v>
      </c>
      <c r="DF2986" s="14">
        <v>0</v>
      </c>
      <c r="DK2986" s="11"/>
      <c r="DP2986" s="11">
        <v>960189.65</v>
      </c>
      <c r="DQ2986" s="11"/>
      <c r="DR2986" s="11">
        <v>960189.56</v>
      </c>
      <c r="DV2986" s="25"/>
      <c r="DZ2986" s="11">
        <v>45002689.289999999</v>
      </c>
      <c r="EA2986" s="11"/>
      <c r="EB2986" s="11"/>
      <c r="EC2986" s="11"/>
      <c r="ED2986" s="11">
        <v>0</v>
      </c>
      <c r="EG2986" s="43">
        <v>0</v>
      </c>
    </row>
    <row r="2987" spans="1:140">
      <c r="A2987" s="41"/>
      <c r="B2987" s="41" t="s">
        <v>6278</v>
      </c>
      <c r="C2987" s="41" t="s">
        <v>6279</v>
      </c>
      <c r="D2987" s="43" t="s">
        <v>6295</v>
      </c>
      <c r="E2987" s="43" t="s">
        <v>149</v>
      </c>
      <c r="F2987" s="43" t="s">
        <v>156</v>
      </c>
      <c r="G2987" s="43" t="s">
        <v>157</v>
      </c>
      <c r="H2987" s="41"/>
      <c r="I2987" s="41" t="s">
        <v>182</v>
      </c>
      <c r="J2987" s="10">
        <v>42656</v>
      </c>
      <c r="K2987" s="10">
        <v>42656</v>
      </c>
      <c r="L2987" s="41"/>
      <c r="M2987" s="43" t="s">
        <v>2</v>
      </c>
      <c r="N2987" s="43" t="s">
        <v>4</v>
      </c>
      <c r="O2987" s="13" t="s">
        <v>5885</v>
      </c>
      <c r="P2987" s="11">
        <v>57722741.75</v>
      </c>
      <c r="Q2987" s="41" t="s">
        <v>6281</v>
      </c>
      <c r="R2987" s="43" t="s">
        <v>4062</v>
      </c>
      <c r="S2987" s="43">
        <f t="shared" si="93"/>
        <v>1.94</v>
      </c>
      <c r="T2987" s="11">
        <v>1119821.19</v>
      </c>
      <c r="U2987" s="9">
        <f t="shared" si="94"/>
        <v>1119821.19</v>
      </c>
      <c r="V2987" s="41"/>
      <c r="W2987" s="41"/>
      <c r="X2987" s="41"/>
      <c r="Y2987" s="41"/>
      <c r="Z2987" s="41"/>
      <c r="AA2987" s="41"/>
      <c r="AB2987" s="41"/>
      <c r="AC2987" s="41"/>
      <c r="AD2987" s="41"/>
      <c r="AE2987" s="41"/>
      <c r="AF2987" s="41"/>
      <c r="AG2987" s="41"/>
      <c r="AH2987" s="41"/>
      <c r="AI2987" s="41"/>
      <c r="AJ2987" s="41"/>
      <c r="AK2987" s="41"/>
      <c r="AL2987" s="41"/>
      <c r="AM2987" s="41"/>
      <c r="AN2987" s="41"/>
      <c r="AO2987" s="41"/>
      <c r="AP2987" s="41"/>
      <c r="AQ2987" s="41"/>
      <c r="AR2987" s="41"/>
      <c r="AS2987" s="41"/>
      <c r="AT2987" s="41"/>
      <c r="AU2987" s="41"/>
      <c r="AV2987" s="41"/>
      <c r="AW2987" s="41"/>
      <c r="AX2987" s="41"/>
      <c r="AY2987" s="41"/>
      <c r="AZ2987" s="41"/>
      <c r="BA2987" s="41"/>
      <c r="BB2987" s="41"/>
      <c r="BC2987" s="41"/>
      <c r="BD2987" s="41"/>
      <c r="BE2987" s="41"/>
      <c r="BF2987" s="41"/>
      <c r="BG2987" s="41"/>
      <c r="BH2987" s="41"/>
      <c r="BI2987" s="41"/>
      <c r="BJ2987" s="41"/>
      <c r="BK2987" s="12">
        <v>0</v>
      </c>
      <c r="BL2987" s="41"/>
      <c r="BM2987" s="41"/>
      <c r="BN2987" s="41"/>
      <c r="BO2987" s="41"/>
      <c r="BP2987" s="41"/>
      <c r="BQ2987" s="41"/>
      <c r="BR2987" s="41"/>
      <c r="BS2987" s="41"/>
      <c r="BT2987" s="11">
        <v>667070.85</v>
      </c>
      <c r="BU2987" s="41"/>
      <c r="BV2987" s="41"/>
      <c r="BW2987" s="11"/>
      <c r="BX2987" s="41"/>
      <c r="BY2987" s="41"/>
      <c r="BZ2987" s="41"/>
      <c r="CA2987" s="43">
        <v>0</v>
      </c>
      <c r="CB2987" s="41"/>
      <c r="CC2987" s="41"/>
      <c r="CD2987" s="41"/>
      <c r="CE2987" s="11"/>
      <c r="CF2987" s="11">
        <v>0</v>
      </c>
      <c r="CG2987" s="41"/>
      <c r="CH2987" s="41"/>
      <c r="CI2987" s="11">
        <v>0</v>
      </c>
      <c r="CJ2987" s="11"/>
      <c r="CK2987" s="41"/>
      <c r="CL2987" s="41"/>
      <c r="CM2987" s="43">
        <v>0</v>
      </c>
      <c r="CN2987" s="11">
        <v>0</v>
      </c>
      <c r="CO2987" s="41"/>
      <c r="CP2987" s="41"/>
      <c r="CQ2987" s="41"/>
      <c r="CR2987" s="43"/>
      <c r="CS2987" s="41"/>
      <c r="CT2987" s="99"/>
      <c r="CU2987" s="11"/>
      <c r="CV2987" s="43"/>
      <c r="CW2987" s="41"/>
      <c r="DA2987" s="41"/>
      <c r="DB2987" s="107">
        <v>0</v>
      </c>
      <c r="DE2987" s="41"/>
      <c r="DF2987" s="63"/>
      <c r="DG2987" s="41"/>
      <c r="DH2987" s="41"/>
      <c r="DI2987" s="41"/>
      <c r="DJ2987" s="41"/>
      <c r="DK2987" s="11"/>
      <c r="DL2987" s="41"/>
      <c r="DM2987" s="41"/>
      <c r="DN2987" s="41"/>
      <c r="DO2987" s="41"/>
      <c r="DP2987" s="11">
        <v>0</v>
      </c>
      <c r="DQ2987" s="41"/>
      <c r="DR2987" s="11">
        <v>0</v>
      </c>
      <c r="DS2987" s="41"/>
      <c r="DT2987" s="41">
        <v>0</v>
      </c>
      <c r="DU2987" s="41"/>
      <c r="DV2987" s="22"/>
      <c r="DW2987" s="41"/>
      <c r="DX2987" s="41"/>
      <c r="DY2987" s="41"/>
      <c r="DZ2987" s="11">
        <v>452750.34</v>
      </c>
      <c r="EA2987" s="41"/>
      <c r="EB2987" s="11"/>
      <c r="EC2987" s="41"/>
      <c r="ED2987" s="11">
        <v>0</v>
      </c>
      <c r="EE2987" s="41"/>
      <c r="EF2987" s="41"/>
      <c r="EG2987" s="43">
        <v>0</v>
      </c>
      <c r="EH2987" s="41"/>
      <c r="EI2987" s="41"/>
      <c r="EJ2987" s="41"/>
    </row>
    <row r="2988" spans="1:140">
      <c r="A2988" s="41"/>
      <c r="B2988" s="41" t="s">
        <v>6278</v>
      </c>
      <c r="C2988" s="41" t="s">
        <v>6279</v>
      </c>
      <c r="D2988" s="43" t="s">
        <v>6295</v>
      </c>
      <c r="E2988" s="43" t="s">
        <v>149</v>
      </c>
      <c r="F2988" s="43" t="s">
        <v>156</v>
      </c>
      <c r="G2988" s="43" t="s">
        <v>157</v>
      </c>
      <c r="H2988" s="41"/>
      <c r="I2988" s="41" t="s">
        <v>182</v>
      </c>
      <c r="J2988" s="10">
        <v>42748</v>
      </c>
      <c r="K2988" s="10">
        <v>42748</v>
      </c>
      <c r="L2988" s="41"/>
      <c r="M2988" s="43" t="s">
        <v>2</v>
      </c>
      <c r="N2988" s="43" t="s">
        <v>4</v>
      </c>
      <c r="O2988" s="13" t="s">
        <v>5886</v>
      </c>
      <c r="P2988" s="11">
        <v>59249798.409999996</v>
      </c>
      <c r="Q2988" s="41" t="s">
        <v>6281</v>
      </c>
      <c r="R2988" s="43" t="s">
        <v>1191</v>
      </c>
      <c r="S2988" s="43">
        <f t="shared" si="93"/>
        <v>1.8900000000000001</v>
      </c>
      <c r="T2988" s="11">
        <v>1119821.19</v>
      </c>
      <c r="U2988" s="9">
        <f t="shared" si="94"/>
        <v>1119821.19</v>
      </c>
      <c r="V2988" s="41"/>
      <c r="W2988" s="41"/>
      <c r="X2988" s="41"/>
      <c r="Y2988" s="41"/>
      <c r="Z2988" s="41"/>
      <c r="AA2988" s="41"/>
      <c r="AB2988" s="41"/>
      <c r="AC2988" s="41"/>
      <c r="AD2988" s="41"/>
      <c r="AE2988" s="41"/>
      <c r="AF2988" s="41"/>
      <c r="AG2988" s="41"/>
      <c r="AH2988" s="41"/>
      <c r="AI2988" s="41"/>
      <c r="AJ2988" s="41"/>
      <c r="AK2988" s="41"/>
      <c r="AL2988" s="41"/>
      <c r="AM2988" s="41"/>
      <c r="AN2988" s="41"/>
      <c r="AO2988" s="41"/>
      <c r="AP2988" s="41"/>
      <c r="AQ2988" s="41"/>
      <c r="AR2988" s="41"/>
      <c r="AS2988" s="41"/>
      <c r="AT2988" s="41"/>
      <c r="AU2988" s="41"/>
      <c r="AV2988" s="41"/>
      <c r="AW2988" s="41"/>
      <c r="AX2988" s="41"/>
      <c r="AY2988" s="41"/>
      <c r="AZ2988" s="41"/>
      <c r="BA2988" s="41"/>
      <c r="BB2988" s="41"/>
      <c r="BC2988" s="41"/>
      <c r="BD2988" s="41"/>
      <c r="BE2988" s="41"/>
      <c r="BF2988" s="41"/>
      <c r="BG2988" s="41"/>
      <c r="BH2988" s="41"/>
      <c r="BI2988" s="41"/>
      <c r="BJ2988" s="41"/>
      <c r="BK2988" s="12">
        <v>0</v>
      </c>
      <c r="BL2988" s="41"/>
      <c r="BM2988" s="41"/>
      <c r="BN2988" s="41"/>
      <c r="BO2988" s="41"/>
      <c r="BP2988" s="41"/>
      <c r="BQ2988" s="41"/>
      <c r="BR2988" s="41"/>
      <c r="BS2988" s="41"/>
      <c r="BT2988" s="11">
        <v>667070.85</v>
      </c>
      <c r="BU2988" s="41"/>
      <c r="BV2988" s="41"/>
      <c r="BW2988" s="11"/>
      <c r="BX2988" s="41"/>
      <c r="BY2988" s="41"/>
      <c r="BZ2988" s="41"/>
      <c r="CA2988" s="43">
        <v>0</v>
      </c>
      <c r="CB2988" s="41"/>
      <c r="CC2988" s="41"/>
      <c r="CD2988" s="41"/>
      <c r="CE2988" s="11"/>
      <c r="CF2988" s="11">
        <v>0</v>
      </c>
      <c r="CG2988" s="41"/>
      <c r="CH2988" s="41"/>
      <c r="CI2988" s="11">
        <v>0</v>
      </c>
      <c r="CJ2988" s="11"/>
      <c r="CK2988" s="41"/>
      <c r="CL2988" s="41"/>
      <c r="CM2988" s="43">
        <v>0</v>
      </c>
      <c r="CN2988" s="11">
        <v>0</v>
      </c>
      <c r="CO2988" s="41"/>
      <c r="CP2988" s="41"/>
      <c r="CQ2988" s="41"/>
      <c r="CR2988" s="43"/>
      <c r="CS2988" s="41"/>
      <c r="CT2988" s="31"/>
      <c r="CU2988" s="11"/>
      <c r="CV2988" s="43"/>
      <c r="CW2988" s="41"/>
      <c r="DA2988" s="41"/>
      <c r="DB2988" s="37">
        <v>0</v>
      </c>
      <c r="DE2988" s="41"/>
      <c r="DF2988" s="60"/>
      <c r="DG2988" s="41"/>
      <c r="DH2988" s="41"/>
      <c r="DI2988" s="41"/>
      <c r="DJ2988" s="41"/>
      <c r="DK2988" s="11"/>
      <c r="DL2988" s="41"/>
      <c r="DM2988" s="41"/>
      <c r="DN2988" s="41"/>
      <c r="DO2988" s="41"/>
      <c r="DP2988" s="11">
        <v>0</v>
      </c>
      <c r="DQ2988" s="41"/>
      <c r="DR2988" s="11">
        <v>0</v>
      </c>
      <c r="DS2988" s="41"/>
      <c r="DT2988" s="41">
        <v>0</v>
      </c>
      <c r="DU2988" s="41"/>
      <c r="DV2988" s="22"/>
      <c r="DW2988" s="41"/>
      <c r="DX2988" s="41"/>
      <c r="DY2988" s="41"/>
      <c r="DZ2988" s="11">
        <v>452750.34</v>
      </c>
      <c r="EA2988" s="41"/>
      <c r="EB2988" s="11"/>
      <c r="EC2988" s="41"/>
      <c r="ED2988" s="11">
        <v>0</v>
      </c>
      <c r="EE2988" s="41"/>
      <c r="EF2988" s="41"/>
      <c r="EG2988" s="43">
        <v>0</v>
      </c>
      <c r="EH2988" s="41"/>
      <c r="EI2988" s="41"/>
      <c r="EJ2988" s="41"/>
    </row>
    <row r="2989" spans="1:140">
      <c r="A2989" s="41"/>
      <c r="B2989" s="41" t="s">
        <v>6278</v>
      </c>
      <c r="C2989" s="41" t="s">
        <v>6279</v>
      </c>
      <c r="D2989" s="43" t="s">
        <v>6295</v>
      </c>
      <c r="E2989" s="43" t="s">
        <v>149</v>
      </c>
      <c r="F2989" s="43" t="s">
        <v>156</v>
      </c>
      <c r="G2989" s="43" t="s">
        <v>157</v>
      </c>
      <c r="H2989" s="41"/>
      <c r="I2989" s="41" t="s">
        <v>182</v>
      </c>
      <c r="J2989" s="10">
        <v>42838</v>
      </c>
      <c r="K2989" s="10">
        <v>42838</v>
      </c>
      <c r="L2989" s="41"/>
      <c r="M2989" s="43" t="s">
        <v>2</v>
      </c>
      <c r="N2989" s="43" t="s">
        <v>4</v>
      </c>
      <c r="O2989" s="13" t="s">
        <v>5497</v>
      </c>
      <c r="P2989" s="11">
        <v>59883486.100000001</v>
      </c>
      <c r="Q2989" s="41" t="s">
        <v>6281</v>
      </c>
      <c r="R2989" s="43" t="s">
        <v>1966</v>
      </c>
      <c r="S2989" s="43">
        <f t="shared" si="93"/>
        <v>1.87</v>
      </c>
      <c r="T2989" s="11">
        <v>1119821.19</v>
      </c>
      <c r="U2989" s="9">
        <f t="shared" si="94"/>
        <v>1119821.19</v>
      </c>
      <c r="V2989" s="41"/>
      <c r="W2989" s="41"/>
      <c r="X2989" s="41"/>
      <c r="Y2989" s="41"/>
      <c r="Z2989" s="41"/>
      <c r="AA2989" s="41"/>
      <c r="AB2989" s="41"/>
      <c r="AC2989" s="41"/>
      <c r="AD2989" s="41"/>
      <c r="AE2989" s="41"/>
      <c r="AF2989" s="41"/>
      <c r="AG2989" s="41"/>
      <c r="AH2989" s="41"/>
      <c r="AI2989" s="41"/>
      <c r="AJ2989" s="41"/>
      <c r="AK2989" s="41"/>
      <c r="AL2989" s="41"/>
      <c r="AM2989" s="41"/>
      <c r="AN2989" s="41"/>
      <c r="AO2989" s="41"/>
      <c r="AP2989" s="41"/>
      <c r="AQ2989" s="41"/>
      <c r="AR2989" s="41"/>
      <c r="AS2989" s="41"/>
      <c r="AT2989" s="41"/>
      <c r="AU2989" s="41"/>
      <c r="AV2989" s="41"/>
      <c r="AW2989" s="41"/>
      <c r="AX2989" s="41"/>
      <c r="AY2989" s="41"/>
      <c r="AZ2989" s="41"/>
      <c r="BA2989" s="41"/>
      <c r="BB2989" s="41"/>
      <c r="BC2989" s="41"/>
      <c r="BD2989" s="41"/>
      <c r="BE2989" s="41"/>
      <c r="BF2989" s="41"/>
      <c r="BG2989" s="41"/>
      <c r="BH2989" s="41"/>
      <c r="BI2989" s="41"/>
      <c r="BJ2989" s="41"/>
      <c r="BK2989" s="12">
        <v>0</v>
      </c>
      <c r="BL2989" s="41"/>
      <c r="BM2989" s="41"/>
      <c r="BN2989" s="41"/>
      <c r="BO2989" s="41"/>
      <c r="BP2989" s="41"/>
      <c r="BQ2989" s="41"/>
      <c r="BR2989" s="41"/>
      <c r="BS2989" s="41"/>
      <c r="BT2989" s="11">
        <v>667070.85</v>
      </c>
      <c r="BU2989" s="41"/>
      <c r="BV2989" s="41"/>
      <c r="BW2989" s="11"/>
      <c r="BX2989" s="41"/>
      <c r="BY2989" s="41"/>
      <c r="BZ2989" s="41"/>
      <c r="CA2989" s="43">
        <v>0</v>
      </c>
      <c r="CB2989" s="41"/>
      <c r="CC2989" s="41"/>
      <c r="CD2989" s="41"/>
      <c r="CE2989" s="11"/>
      <c r="CF2989" s="11"/>
      <c r="CG2989" s="41"/>
      <c r="CH2989" s="41"/>
      <c r="CI2989" s="11"/>
      <c r="CJ2989" s="11"/>
      <c r="CK2989" s="41"/>
      <c r="CL2989" s="41"/>
      <c r="CM2989" s="43">
        <v>0</v>
      </c>
      <c r="CN2989" s="11"/>
      <c r="CO2989" s="41"/>
      <c r="CP2989" s="41"/>
      <c r="CQ2989" s="41"/>
      <c r="CR2989" s="43"/>
      <c r="CS2989" s="41"/>
      <c r="CT2989" s="99"/>
      <c r="CU2989" s="11"/>
      <c r="CV2989" s="43"/>
      <c r="CW2989" s="41"/>
      <c r="DA2989" s="41"/>
      <c r="DB2989" s="107">
        <v>0</v>
      </c>
      <c r="DE2989" s="41"/>
      <c r="DF2989" s="63"/>
      <c r="DG2989" s="41"/>
      <c r="DH2989" s="41"/>
      <c r="DI2989" s="41"/>
      <c r="DJ2989" s="41"/>
      <c r="DK2989" s="11"/>
      <c r="DL2989" s="41"/>
      <c r="DM2989" s="41"/>
      <c r="DN2989" s="41"/>
      <c r="DO2989" s="41"/>
      <c r="DP2989" s="11"/>
      <c r="DQ2989" s="41"/>
      <c r="DR2989" s="11"/>
      <c r="DS2989" s="41"/>
      <c r="DT2989" s="41">
        <v>0</v>
      </c>
      <c r="DU2989" s="41"/>
      <c r="DV2989" s="25"/>
      <c r="DW2989" s="41"/>
      <c r="DX2989" s="41"/>
      <c r="DY2989" s="41"/>
      <c r="DZ2989" s="11">
        <v>452750.34</v>
      </c>
      <c r="EA2989" s="41"/>
      <c r="EB2989" s="11"/>
      <c r="EC2989" s="41"/>
      <c r="ED2989" s="11">
        <v>0</v>
      </c>
      <c r="EE2989" s="41"/>
      <c r="EF2989" s="41"/>
      <c r="EG2989" s="43">
        <v>0</v>
      </c>
      <c r="EH2989" s="41"/>
      <c r="EI2989" s="41"/>
      <c r="EJ2989" s="41"/>
    </row>
    <row r="2990" spans="1:140" ht="23.25">
      <c r="B2990" s="41" t="s">
        <v>6278</v>
      </c>
      <c r="C2990" s="41" t="s">
        <v>6279</v>
      </c>
      <c r="D2990" s="43" t="s">
        <v>6295</v>
      </c>
      <c r="E2990" s="43" t="s">
        <v>149</v>
      </c>
      <c r="F2990" s="43" t="s">
        <v>2086</v>
      </c>
      <c r="G2990" s="43" t="s">
        <v>2087</v>
      </c>
      <c r="H2990" s="41"/>
      <c r="J2990" s="10">
        <v>42409</v>
      </c>
      <c r="K2990" s="10">
        <v>42409</v>
      </c>
      <c r="M2990" s="43" t="s">
        <v>152</v>
      </c>
      <c r="N2990" s="43" t="s">
        <v>153</v>
      </c>
      <c r="O2990" s="13" t="s">
        <v>2088</v>
      </c>
      <c r="P2990" s="11">
        <v>32644124.300000001</v>
      </c>
      <c r="Q2990" s="41" t="s">
        <v>6281</v>
      </c>
      <c r="R2990" s="43" t="s">
        <v>2089</v>
      </c>
      <c r="S2990" s="43">
        <f t="shared" si="93"/>
        <v>0.66706999999999994</v>
      </c>
      <c r="T2990" s="11">
        <v>217759.16</v>
      </c>
      <c r="U2990" s="9">
        <f t="shared" si="94"/>
        <v>217759.16</v>
      </c>
      <c r="BE2990" s="42"/>
      <c r="BK2990" s="12">
        <v>0</v>
      </c>
      <c r="BS2990" s="11"/>
      <c r="BT2990" s="11">
        <v>0</v>
      </c>
      <c r="BW2990" s="11"/>
      <c r="CA2990" s="43">
        <v>0</v>
      </c>
      <c r="CE2990" s="5"/>
      <c r="CF2990" s="11">
        <v>0</v>
      </c>
      <c r="CI2990" s="11">
        <v>0</v>
      </c>
      <c r="CJ2990" s="11">
        <v>0</v>
      </c>
      <c r="CM2990" s="11">
        <v>0</v>
      </c>
      <c r="CN2990" s="11">
        <v>0</v>
      </c>
      <c r="CR2990" s="43">
        <v>0</v>
      </c>
      <c r="CT2990" s="97">
        <v>0</v>
      </c>
      <c r="CU2990" s="11"/>
      <c r="CV2990" s="43"/>
      <c r="DB2990" s="104">
        <v>0</v>
      </c>
      <c r="DF2990" s="60">
        <v>0</v>
      </c>
      <c r="DK2990" s="11">
        <v>217759.16</v>
      </c>
      <c r="DP2990" s="11">
        <v>0</v>
      </c>
      <c r="DQ2990" s="11"/>
      <c r="DR2990" s="11">
        <v>0</v>
      </c>
      <c r="DV2990" s="24">
        <v>0</v>
      </c>
      <c r="DZ2990" s="11"/>
      <c r="EA2990" s="11"/>
      <c r="EB2990" s="11"/>
      <c r="EC2990" s="11"/>
      <c r="ED2990" s="11">
        <v>0</v>
      </c>
      <c r="EG2990" s="43">
        <v>0</v>
      </c>
    </row>
    <row r="2991" spans="1:140" ht="23.25">
      <c r="B2991" s="41" t="s">
        <v>6278</v>
      </c>
      <c r="C2991" s="41" t="s">
        <v>6279</v>
      </c>
      <c r="D2991" s="43" t="s">
        <v>6295</v>
      </c>
      <c r="E2991" s="43" t="s">
        <v>149</v>
      </c>
      <c r="F2991" s="43" t="s">
        <v>2086</v>
      </c>
      <c r="G2991" s="43" t="s">
        <v>2087</v>
      </c>
      <c r="H2991" s="41"/>
      <c r="J2991" s="10">
        <v>42675</v>
      </c>
      <c r="K2991" s="10">
        <v>42677</v>
      </c>
      <c r="M2991" s="43" t="s">
        <v>2</v>
      </c>
      <c r="N2991" s="43" t="s">
        <v>5</v>
      </c>
      <c r="O2991" s="13" t="s">
        <v>4130</v>
      </c>
      <c r="P2991" s="11">
        <v>15361764.747378999</v>
      </c>
      <c r="Q2991" s="41" t="s">
        <v>6281</v>
      </c>
      <c r="R2991" s="43" t="s">
        <v>4131</v>
      </c>
      <c r="S2991" s="43">
        <f t="shared" si="93"/>
        <v>1.41754</v>
      </c>
      <c r="T2991" s="11">
        <v>217759.16</v>
      </c>
      <c r="U2991" s="9">
        <f t="shared" si="94"/>
        <v>217759.16</v>
      </c>
      <c r="BE2991" s="42"/>
      <c r="BK2991" s="12">
        <v>0</v>
      </c>
      <c r="BS2991" s="11"/>
      <c r="BT2991" s="11">
        <v>0</v>
      </c>
      <c r="BW2991" s="11"/>
      <c r="CA2991" s="43">
        <v>0</v>
      </c>
      <c r="CF2991" s="11">
        <v>0</v>
      </c>
      <c r="CI2991" s="11">
        <v>0</v>
      </c>
      <c r="CJ2991" s="11">
        <v>0</v>
      </c>
      <c r="CM2991" s="11">
        <v>0</v>
      </c>
      <c r="CN2991" s="11">
        <v>0</v>
      </c>
      <c r="CR2991" s="43">
        <v>0</v>
      </c>
      <c r="CT2991" s="97">
        <v>0</v>
      </c>
      <c r="DB2991" s="104">
        <v>0</v>
      </c>
      <c r="DF2991" s="14">
        <v>0</v>
      </c>
      <c r="DK2991" s="11">
        <v>217759.16</v>
      </c>
      <c r="DP2991" s="11">
        <v>0</v>
      </c>
      <c r="DQ2991" s="11"/>
      <c r="DR2991" s="11">
        <v>0</v>
      </c>
      <c r="DV2991" s="24">
        <v>0</v>
      </c>
      <c r="DZ2991" s="11"/>
      <c r="EA2991" s="11"/>
      <c r="EB2991" s="11"/>
      <c r="EC2991" s="11"/>
      <c r="ED2991" s="11">
        <v>0</v>
      </c>
      <c r="EG2991" s="43">
        <v>0</v>
      </c>
    </row>
    <row r="2992" spans="1:140" ht="23.25">
      <c r="B2992" s="41" t="s">
        <v>6278</v>
      </c>
      <c r="C2992" s="41" t="s">
        <v>6279</v>
      </c>
      <c r="D2992" s="43" t="s">
        <v>6290</v>
      </c>
      <c r="E2992" s="43" t="s">
        <v>149</v>
      </c>
      <c r="F2992" s="43" t="s">
        <v>1663</v>
      </c>
      <c r="G2992" s="43" t="s">
        <v>1664</v>
      </c>
      <c r="H2992" s="41"/>
      <c r="J2992" s="10">
        <v>42369</v>
      </c>
      <c r="K2992" s="10">
        <v>42369</v>
      </c>
      <c r="M2992" s="43" t="s">
        <v>152</v>
      </c>
      <c r="N2992" s="43" t="s">
        <v>153</v>
      </c>
      <c r="O2992" s="13" t="s">
        <v>1665</v>
      </c>
      <c r="P2992" s="11">
        <v>158403878.077167</v>
      </c>
      <c r="Q2992" s="41" t="s">
        <v>6281</v>
      </c>
      <c r="R2992" s="43" t="s">
        <v>1666</v>
      </c>
      <c r="S2992" s="43">
        <f t="shared" si="93"/>
        <v>4.3132200000000003</v>
      </c>
      <c r="T2992" s="11">
        <v>6832307.75</v>
      </c>
      <c r="U2992" s="9">
        <f t="shared" si="94"/>
        <v>6834224.2599999998</v>
      </c>
      <c r="BE2992" s="42"/>
      <c r="BK2992" s="12">
        <v>0</v>
      </c>
      <c r="BS2992" s="11"/>
      <c r="BT2992" s="11">
        <v>902590.3</v>
      </c>
      <c r="BW2992" s="11"/>
      <c r="CA2992" s="43">
        <v>1916.51</v>
      </c>
      <c r="CE2992" s="5"/>
      <c r="CF2992" s="11"/>
      <c r="CI2992" s="11">
        <v>54473.07</v>
      </c>
      <c r="CJ2992" s="11">
        <v>933981.59</v>
      </c>
      <c r="CM2992" s="11">
        <v>4424768.12</v>
      </c>
      <c r="CN2992" s="11"/>
      <c r="CR2992" s="43">
        <v>110519.52</v>
      </c>
      <c r="CT2992" s="97">
        <v>110977.55</v>
      </c>
      <c r="CU2992" s="11"/>
      <c r="CV2992" s="43"/>
      <c r="DB2992" s="104">
        <v>0</v>
      </c>
      <c r="DF2992" s="60">
        <v>0</v>
      </c>
      <c r="DK2992" s="11"/>
      <c r="DP2992" s="11">
        <v>0</v>
      </c>
      <c r="DQ2992" s="11"/>
      <c r="DR2992" s="11">
        <v>0</v>
      </c>
      <c r="DV2992" s="24">
        <v>0</v>
      </c>
      <c r="DZ2992" s="11">
        <v>294997.59999999998</v>
      </c>
      <c r="EA2992" s="11"/>
      <c r="EB2992" s="11"/>
      <c r="EC2992" s="11"/>
      <c r="ED2992" s="11">
        <v>0</v>
      </c>
      <c r="EG2992" s="43"/>
    </row>
    <row r="2993" spans="1:140" ht="23.25">
      <c r="B2993" s="41" t="s">
        <v>6278</v>
      </c>
      <c r="C2993" s="41" t="s">
        <v>6279</v>
      </c>
      <c r="D2993" s="43" t="s">
        <v>6290</v>
      </c>
      <c r="E2993" s="43" t="s">
        <v>149</v>
      </c>
      <c r="F2993" s="43" t="s">
        <v>1663</v>
      </c>
      <c r="G2993" s="43" t="s">
        <v>1664</v>
      </c>
      <c r="H2993" s="41"/>
      <c r="J2993" s="10">
        <v>42551</v>
      </c>
      <c r="K2993" s="10">
        <v>42551</v>
      </c>
      <c r="M2993" s="43" t="s">
        <v>152</v>
      </c>
      <c r="N2993" s="43" t="s">
        <v>153</v>
      </c>
      <c r="O2993" s="13" t="s">
        <v>1665</v>
      </c>
      <c r="P2993" s="11">
        <v>157149804.26162201</v>
      </c>
      <c r="Q2993" s="41" t="s">
        <v>6281</v>
      </c>
      <c r="R2993" s="43" t="s">
        <v>2910</v>
      </c>
      <c r="S2993" s="43">
        <f t="shared" si="93"/>
        <v>4.3476400000000002</v>
      </c>
      <c r="T2993" s="11">
        <v>6832307.75</v>
      </c>
      <c r="U2993" s="9">
        <f t="shared" si="94"/>
        <v>6834224.2599999998</v>
      </c>
      <c r="BE2993" s="42"/>
      <c r="BK2993" s="12">
        <v>0</v>
      </c>
      <c r="BS2993" s="11"/>
      <c r="BT2993" s="11">
        <v>902590.3</v>
      </c>
      <c r="BW2993" s="11"/>
      <c r="CA2993" s="43">
        <v>1916.51</v>
      </c>
      <c r="CE2993" s="5"/>
      <c r="CF2993" s="11"/>
      <c r="CI2993" s="11">
        <v>54473.07</v>
      </c>
      <c r="CJ2993" s="11">
        <v>933981.59</v>
      </c>
      <c r="CM2993" s="11">
        <v>4424768.12</v>
      </c>
      <c r="CN2993" s="11"/>
      <c r="CR2993" s="43">
        <v>110519.52</v>
      </c>
      <c r="CT2993" s="97">
        <v>110977.55</v>
      </c>
      <c r="CU2993" s="11"/>
      <c r="CV2993" s="43"/>
      <c r="DB2993" s="104">
        <v>0</v>
      </c>
      <c r="DF2993" s="60">
        <v>0</v>
      </c>
      <c r="DK2993" s="11"/>
      <c r="DP2993" s="11">
        <v>0</v>
      </c>
      <c r="DQ2993" s="11"/>
      <c r="DR2993" s="11">
        <v>0</v>
      </c>
      <c r="DV2993" s="24">
        <v>0</v>
      </c>
      <c r="DZ2993" s="11">
        <v>294997.59999999998</v>
      </c>
      <c r="EA2993" s="11"/>
      <c r="EB2993" s="11"/>
      <c r="EC2993" s="11"/>
      <c r="ED2993" s="11">
        <v>0</v>
      </c>
      <c r="EG2993" s="43"/>
    </row>
    <row r="2994" spans="1:140" ht="23.25">
      <c r="B2994" s="41" t="s">
        <v>6278</v>
      </c>
      <c r="C2994" s="41" t="s">
        <v>6279</v>
      </c>
      <c r="D2994" s="43" t="s">
        <v>6290</v>
      </c>
      <c r="E2994" s="43" t="s">
        <v>149</v>
      </c>
      <c r="F2994" s="43" t="s">
        <v>1663</v>
      </c>
      <c r="G2994" s="43" t="s">
        <v>1664</v>
      </c>
      <c r="H2994" s="41"/>
      <c r="J2994" s="10">
        <v>42735</v>
      </c>
      <c r="K2994" s="10">
        <v>42735</v>
      </c>
      <c r="M2994" s="43" t="s">
        <v>2</v>
      </c>
      <c r="N2994" s="43" t="s">
        <v>5</v>
      </c>
      <c r="O2994" s="13" t="s">
        <v>4826</v>
      </c>
      <c r="P2994" s="11">
        <v>300540515.27708101</v>
      </c>
      <c r="Q2994" s="41" t="s">
        <v>6281</v>
      </c>
      <c r="R2994" s="43" t="s">
        <v>4827</v>
      </c>
      <c r="S2994" s="43">
        <f t="shared" si="93"/>
        <v>2.2733400000000001</v>
      </c>
      <c r="T2994" s="11">
        <v>6832307.75</v>
      </c>
      <c r="U2994" s="9">
        <f t="shared" si="94"/>
        <v>6834224.2599999998</v>
      </c>
      <c r="BE2994" s="42"/>
      <c r="BK2994" s="12">
        <v>0</v>
      </c>
      <c r="BS2994" s="11"/>
      <c r="BT2994" s="11">
        <v>902590.3</v>
      </c>
      <c r="BW2994" s="11"/>
      <c r="CA2994" s="43">
        <v>1916.51</v>
      </c>
      <c r="CF2994" s="11"/>
      <c r="CI2994" s="11">
        <v>54473.07</v>
      </c>
      <c r="CJ2994" s="11">
        <v>933981.59</v>
      </c>
      <c r="CM2994" s="11">
        <v>4424768.12</v>
      </c>
      <c r="CN2994" s="11"/>
      <c r="CR2994" s="43">
        <v>110519.52</v>
      </c>
      <c r="CT2994" s="97">
        <v>110977.55</v>
      </c>
      <c r="DB2994" s="104">
        <v>0</v>
      </c>
      <c r="DF2994" s="14">
        <v>0</v>
      </c>
      <c r="DK2994" s="11"/>
      <c r="DP2994" s="11">
        <v>0</v>
      </c>
      <c r="DQ2994" s="11"/>
      <c r="DR2994" s="11">
        <v>0</v>
      </c>
      <c r="DV2994" s="24">
        <v>0</v>
      </c>
      <c r="DZ2994" s="11">
        <v>294997.59999999998</v>
      </c>
      <c r="EA2994" s="11"/>
      <c r="EB2994" s="11"/>
      <c r="EC2994" s="11"/>
      <c r="ED2994" s="11">
        <v>0</v>
      </c>
      <c r="EG2994" s="43"/>
    </row>
    <row r="2995" spans="1:140">
      <c r="B2995" s="41" t="s">
        <v>6278</v>
      </c>
      <c r="C2995" s="41" t="s">
        <v>6279</v>
      </c>
      <c r="D2995" s="43" t="s">
        <v>6290</v>
      </c>
      <c r="E2995" s="43" t="s">
        <v>149</v>
      </c>
      <c r="F2995" s="43" t="s">
        <v>404</v>
      </c>
      <c r="G2995" s="43" t="s">
        <v>405</v>
      </c>
      <c r="H2995" s="41"/>
      <c r="J2995" s="10">
        <v>42216</v>
      </c>
      <c r="K2995" s="10">
        <v>42307</v>
      </c>
      <c r="M2995" s="43" t="s">
        <v>152</v>
      </c>
      <c r="N2995" s="43" t="s">
        <v>153</v>
      </c>
      <c r="O2995" s="13" t="s">
        <v>406</v>
      </c>
      <c r="P2995" s="11">
        <v>56737.562335548901</v>
      </c>
      <c r="Q2995" s="41" t="s">
        <v>6281</v>
      </c>
      <c r="R2995" s="43" t="s">
        <v>407</v>
      </c>
      <c r="S2995" s="43">
        <f t="shared" si="93"/>
        <v>785.99987670000007</v>
      </c>
      <c r="T2995" s="11">
        <v>445957.17</v>
      </c>
      <c r="U2995" s="9">
        <f t="shared" si="94"/>
        <v>448744.26999999996</v>
      </c>
      <c r="BE2995" s="42"/>
      <c r="BK2995" s="12">
        <v>0</v>
      </c>
      <c r="BS2995" s="11"/>
      <c r="BT2995" s="11">
        <v>323415.34999999998</v>
      </c>
      <c r="BW2995" s="11"/>
      <c r="CA2995" s="43">
        <v>0</v>
      </c>
      <c r="CE2995" s="5"/>
      <c r="CF2995" s="11">
        <v>2787.1</v>
      </c>
      <c r="CI2995" s="11">
        <v>1592.22</v>
      </c>
      <c r="CJ2995" s="11">
        <v>0</v>
      </c>
      <c r="CM2995" s="11">
        <v>0</v>
      </c>
      <c r="CN2995" s="11">
        <v>0</v>
      </c>
      <c r="CR2995" s="43"/>
      <c r="CT2995" s="97">
        <v>0</v>
      </c>
      <c r="CU2995" s="11"/>
      <c r="CV2995" s="43"/>
      <c r="DB2995" s="107"/>
      <c r="DF2995" s="60">
        <v>0</v>
      </c>
      <c r="DK2995" s="11"/>
      <c r="DP2995" s="11">
        <v>0</v>
      </c>
      <c r="DQ2995" s="11"/>
      <c r="DR2995" s="11"/>
      <c r="DV2995" s="25"/>
      <c r="DZ2995" s="11">
        <v>120949.6</v>
      </c>
      <c r="EA2995" s="11"/>
      <c r="EB2995" s="11"/>
      <c r="EC2995" s="11"/>
      <c r="ED2995" s="11">
        <v>0</v>
      </c>
      <c r="EG2995" s="43">
        <v>0</v>
      </c>
    </row>
    <row r="2996" spans="1:140">
      <c r="B2996" s="41" t="s">
        <v>6278</v>
      </c>
      <c r="C2996" s="41" t="s">
        <v>6279</v>
      </c>
      <c r="D2996" s="43" t="s">
        <v>6290</v>
      </c>
      <c r="E2996" s="43" t="s">
        <v>149</v>
      </c>
      <c r="F2996" s="43" t="s">
        <v>404</v>
      </c>
      <c r="G2996" s="43" t="s">
        <v>405</v>
      </c>
      <c r="H2996" s="41"/>
      <c r="J2996" s="10">
        <v>42247</v>
      </c>
      <c r="K2996" s="10">
        <v>42307</v>
      </c>
      <c r="M2996" s="43" t="s">
        <v>152</v>
      </c>
      <c r="N2996" s="43" t="s">
        <v>153</v>
      </c>
      <c r="O2996" s="13" t="s">
        <v>406</v>
      </c>
      <c r="P2996" s="11">
        <v>57016.141789989197</v>
      </c>
      <c r="Q2996" s="41" t="s">
        <v>6281</v>
      </c>
      <c r="R2996" s="43" t="s">
        <v>557</v>
      </c>
      <c r="S2996" s="43">
        <f t="shared" si="93"/>
        <v>782.15950080000005</v>
      </c>
      <c r="T2996" s="11">
        <v>445957.17</v>
      </c>
      <c r="U2996" s="9">
        <f t="shared" si="94"/>
        <v>448744.26999999996</v>
      </c>
      <c r="BE2996" s="42"/>
      <c r="BK2996" s="12">
        <v>0</v>
      </c>
      <c r="BS2996" s="11"/>
      <c r="BT2996" s="11">
        <v>323415.34999999998</v>
      </c>
      <c r="BW2996" s="11"/>
      <c r="CA2996" s="43">
        <v>0</v>
      </c>
      <c r="CE2996" s="5"/>
      <c r="CF2996" s="11">
        <v>2787.1</v>
      </c>
      <c r="CI2996" s="11">
        <v>1592.22</v>
      </c>
      <c r="CJ2996" s="11">
        <v>0</v>
      </c>
      <c r="CM2996" s="11">
        <v>0</v>
      </c>
      <c r="CN2996" s="11">
        <v>0</v>
      </c>
      <c r="CR2996" s="43"/>
      <c r="CT2996" s="97">
        <v>0</v>
      </c>
      <c r="CU2996" s="11"/>
      <c r="CV2996" s="43"/>
      <c r="DB2996" s="107"/>
      <c r="DF2996" s="60">
        <v>0</v>
      </c>
      <c r="DK2996" s="11"/>
      <c r="DP2996" s="11">
        <v>0</v>
      </c>
      <c r="DQ2996" s="11"/>
      <c r="DR2996" s="11"/>
      <c r="DV2996" s="56"/>
      <c r="DZ2996" s="11">
        <v>120949.6</v>
      </c>
      <c r="EA2996" s="11"/>
      <c r="EB2996" s="11"/>
      <c r="EC2996" s="11"/>
      <c r="ED2996" s="11">
        <v>0</v>
      </c>
      <c r="EG2996" s="43">
        <v>0</v>
      </c>
    </row>
    <row r="2997" spans="1:140">
      <c r="B2997" s="41" t="s">
        <v>6278</v>
      </c>
      <c r="C2997" s="41" t="s">
        <v>6279</v>
      </c>
      <c r="D2997" s="43" t="s">
        <v>6290</v>
      </c>
      <c r="E2997" s="43" t="s">
        <v>149</v>
      </c>
      <c r="F2997" s="43" t="s">
        <v>404</v>
      </c>
      <c r="G2997" s="43" t="s">
        <v>405</v>
      </c>
      <c r="H2997" s="41"/>
      <c r="J2997" s="10">
        <v>42277</v>
      </c>
      <c r="K2997" s="10">
        <v>42307</v>
      </c>
      <c r="M2997" s="43" t="s">
        <v>152</v>
      </c>
      <c r="N2997" s="43" t="s">
        <v>153</v>
      </c>
      <c r="O2997" s="13" t="s">
        <v>406</v>
      </c>
      <c r="P2997" s="11">
        <v>60417.457360681299</v>
      </c>
      <c r="Q2997" s="41" t="s">
        <v>6281</v>
      </c>
      <c r="R2997" s="43" t="s">
        <v>1107</v>
      </c>
      <c r="S2997" s="43">
        <f t="shared" si="93"/>
        <v>738.12634539999999</v>
      </c>
      <c r="T2997" s="11">
        <v>445957.17</v>
      </c>
      <c r="U2997" s="9">
        <f t="shared" si="94"/>
        <v>448744.26999999996</v>
      </c>
      <c r="BE2997" s="42"/>
      <c r="BK2997" s="12">
        <v>0</v>
      </c>
      <c r="BS2997" s="11"/>
      <c r="BT2997" s="11">
        <v>323415.34999999998</v>
      </c>
      <c r="BW2997" s="11"/>
      <c r="CA2997" s="43">
        <v>0</v>
      </c>
      <c r="CE2997" s="5"/>
      <c r="CF2997" s="11">
        <v>2787.1</v>
      </c>
      <c r="CI2997" s="11">
        <v>1592.22</v>
      </c>
      <c r="CJ2997" s="11">
        <v>0</v>
      </c>
      <c r="CM2997" s="11">
        <v>0</v>
      </c>
      <c r="CN2997" s="11">
        <v>0</v>
      </c>
      <c r="CR2997" s="43"/>
      <c r="CT2997" s="97">
        <v>0</v>
      </c>
      <c r="CU2997" s="11"/>
      <c r="CV2997" s="43"/>
      <c r="DB2997" s="107"/>
      <c r="DF2997" s="60">
        <v>0</v>
      </c>
      <c r="DK2997" s="11"/>
      <c r="DP2997" s="11">
        <v>0</v>
      </c>
      <c r="DQ2997" s="11"/>
      <c r="DR2997" s="11"/>
      <c r="DV2997" s="25"/>
      <c r="DZ2997" s="11">
        <v>120949.6</v>
      </c>
      <c r="EA2997" s="11"/>
      <c r="EB2997" s="11"/>
      <c r="EC2997" s="11"/>
      <c r="ED2997" s="11">
        <v>0</v>
      </c>
      <c r="EG2997" s="43">
        <v>0</v>
      </c>
    </row>
    <row r="2998" spans="1:140">
      <c r="B2998" s="41" t="s">
        <v>6278</v>
      </c>
      <c r="C2998" s="41" t="s">
        <v>6279</v>
      </c>
      <c r="D2998" s="43" t="s">
        <v>6290</v>
      </c>
      <c r="E2998" s="43" t="s">
        <v>149</v>
      </c>
      <c r="F2998" s="43" t="s">
        <v>404</v>
      </c>
      <c r="G2998" s="43" t="s">
        <v>405</v>
      </c>
      <c r="H2998" s="41"/>
      <c r="J2998" s="10">
        <v>42308</v>
      </c>
      <c r="K2998" s="10">
        <v>42400</v>
      </c>
      <c r="M2998" s="43" t="s">
        <v>152</v>
      </c>
      <c r="N2998" s="43" t="s">
        <v>153</v>
      </c>
      <c r="O2998" s="13" t="s">
        <v>406</v>
      </c>
      <c r="P2998" s="11">
        <v>60553.093236660497</v>
      </c>
      <c r="Q2998" s="41" t="s">
        <v>6281</v>
      </c>
      <c r="R2998" s="43" t="s">
        <v>1276</v>
      </c>
      <c r="S2998" s="43">
        <f t="shared" si="93"/>
        <v>736.47297960000003</v>
      </c>
      <c r="T2998" s="11">
        <v>445957.17</v>
      </c>
      <c r="U2998" s="9">
        <f t="shared" si="94"/>
        <v>448744.26999999996</v>
      </c>
      <c r="BE2998" s="42"/>
      <c r="BK2998" s="12">
        <v>0</v>
      </c>
      <c r="BS2998" s="11"/>
      <c r="BT2998" s="11">
        <v>323415.34999999998</v>
      </c>
      <c r="BW2998" s="11"/>
      <c r="CA2998" s="43">
        <v>0</v>
      </c>
      <c r="CE2998" s="5"/>
      <c r="CF2998" s="11">
        <v>2787.1</v>
      </c>
      <c r="CI2998" s="11">
        <v>1592.22</v>
      </c>
      <c r="CJ2998" s="11">
        <v>0</v>
      </c>
      <c r="CM2998" s="11">
        <v>0</v>
      </c>
      <c r="CN2998" s="11">
        <v>0</v>
      </c>
      <c r="CR2998" s="43"/>
      <c r="CT2998" s="98">
        <v>0</v>
      </c>
      <c r="CU2998" s="11"/>
      <c r="CV2998" s="43"/>
      <c r="DB2998" s="37"/>
      <c r="DF2998" s="11">
        <v>0</v>
      </c>
      <c r="DK2998" s="11"/>
      <c r="DP2998" s="11">
        <v>0</v>
      </c>
      <c r="DQ2998" s="11"/>
      <c r="DR2998" s="11"/>
      <c r="DV2998" s="22"/>
      <c r="DZ2998" s="11">
        <v>120949.6</v>
      </c>
      <c r="EA2998" s="11"/>
      <c r="EB2998" s="11"/>
      <c r="EC2998" s="11"/>
      <c r="ED2998" s="11">
        <v>0</v>
      </c>
      <c r="EG2998" s="43">
        <v>0</v>
      </c>
    </row>
    <row r="2999" spans="1:140">
      <c r="B2999" s="41" t="s">
        <v>6278</v>
      </c>
      <c r="C2999" s="41" t="s">
        <v>6279</v>
      </c>
      <c r="D2999" s="43" t="s">
        <v>6290</v>
      </c>
      <c r="E2999" s="43" t="s">
        <v>149</v>
      </c>
      <c r="F2999" s="43" t="s">
        <v>404</v>
      </c>
      <c r="G2999" s="43" t="s">
        <v>405</v>
      </c>
      <c r="H2999" s="41"/>
      <c r="J2999" s="10">
        <v>42338</v>
      </c>
      <c r="K2999" s="10">
        <v>42400</v>
      </c>
      <c r="M2999" s="43" t="s">
        <v>152</v>
      </c>
      <c r="N2999" s="43" t="s">
        <v>153</v>
      </c>
      <c r="O2999" s="13" t="s">
        <v>406</v>
      </c>
      <c r="P2999" s="11">
        <v>61852.610039446801</v>
      </c>
      <c r="Q2999" s="41" t="s">
        <v>6281</v>
      </c>
      <c r="R2999" s="43" t="s">
        <v>1349</v>
      </c>
      <c r="S2999" s="43">
        <f t="shared" si="93"/>
        <v>720.9997601</v>
      </c>
      <c r="T2999" s="11">
        <v>445957.17</v>
      </c>
      <c r="U2999" s="9">
        <f t="shared" si="94"/>
        <v>448744.26999999996</v>
      </c>
      <c r="BE2999" s="42"/>
      <c r="BK2999" s="12">
        <v>0</v>
      </c>
      <c r="BS2999" s="11"/>
      <c r="BT2999" s="11">
        <v>323415.34999999998</v>
      </c>
      <c r="BW2999" s="11"/>
      <c r="CA2999" s="43">
        <v>0</v>
      </c>
      <c r="CE2999" s="5"/>
      <c r="CF2999" s="11">
        <v>2787.1</v>
      </c>
      <c r="CI2999" s="11">
        <v>1592.22</v>
      </c>
      <c r="CJ2999" s="11">
        <v>0</v>
      </c>
      <c r="CM2999" s="11">
        <v>0</v>
      </c>
      <c r="CN2999" s="11">
        <v>0</v>
      </c>
      <c r="CR2999" s="43"/>
      <c r="CT2999" s="97">
        <v>0</v>
      </c>
      <c r="CU2999" s="11"/>
      <c r="CV2999" s="43"/>
      <c r="DB2999" s="107"/>
      <c r="DF2999" s="60">
        <v>0</v>
      </c>
      <c r="DK2999" s="11"/>
      <c r="DP2999" s="11">
        <v>0</v>
      </c>
      <c r="DQ2999" s="11"/>
      <c r="DR2999" s="11"/>
      <c r="DV2999" s="25"/>
      <c r="DZ2999" s="11">
        <v>120949.6</v>
      </c>
      <c r="EA2999" s="11"/>
      <c r="EB2999" s="11"/>
      <c r="EC2999" s="11"/>
      <c r="ED2999" s="11">
        <v>0</v>
      </c>
      <c r="EG2999" s="43">
        <v>0</v>
      </c>
    </row>
    <row r="3000" spans="1:140">
      <c r="B3000" s="41" t="s">
        <v>6278</v>
      </c>
      <c r="C3000" s="41" t="s">
        <v>6279</v>
      </c>
      <c r="D3000" s="43" t="s">
        <v>6290</v>
      </c>
      <c r="E3000" s="43" t="s">
        <v>149</v>
      </c>
      <c r="F3000" s="43" t="s">
        <v>404</v>
      </c>
      <c r="G3000" s="43" t="s">
        <v>405</v>
      </c>
      <c r="H3000" s="41"/>
      <c r="J3000" s="10">
        <v>42369</v>
      </c>
      <c r="K3000" s="10">
        <v>42400</v>
      </c>
      <c r="M3000" s="43" t="s">
        <v>152</v>
      </c>
      <c r="N3000" s="43" t="s">
        <v>153</v>
      </c>
      <c r="O3000" s="13" t="s">
        <v>406</v>
      </c>
      <c r="P3000" s="11">
        <v>49693.821165641602</v>
      </c>
      <c r="Q3000" s="41" t="s">
        <v>6281</v>
      </c>
      <c r="R3000" s="43" t="s">
        <v>1946</v>
      </c>
      <c r="S3000" s="43">
        <f t="shared" si="93"/>
        <v>897.40969710000002</v>
      </c>
      <c r="T3000" s="11">
        <v>445957.17</v>
      </c>
      <c r="U3000" s="9">
        <f t="shared" si="94"/>
        <v>448744.26999999996</v>
      </c>
      <c r="BE3000" s="42"/>
      <c r="BK3000" s="12">
        <v>0</v>
      </c>
      <c r="BS3000" s="11"/>
      <c r="BT3000" s="11">
        <v>323415.34999999998</v>
      </c>
      <c r="BW3000" s="11"/>
      <c r="CA3000" s="43">
        <v>0</v>
      </c>
      <c r="CE3000" s="5"/>
      <c r="CF3000" s="11">
        <v>2787.1</v>
      </c>
      <c r="CI3000" s="11">
        <v>1592.22</v>
      </c>
      <c r="CJ3000" s="11">
        <v>0</v>
      </c>
      <c r="CM3000" s="11">
        <v>0</v>
      </c>
      <c r="CN3000" s="11">
        <v>0</v>
      </c>
      <c r="CR3000" s="43"/>
      <c r="CT3000" s="97">
        <v>0</v>
      </c>
      <c r="CU3000" s="11"/>
      <c r="CV3000" s="43"/>
      <c r="DB3000" s="107"/>
      <c r="DF3000" s="60">
        <v>0</v>
      </c>
      <c r="DK3000" s="11"/>
      <c r="DP3000" s="11">
        <v>0</v>
      </c>
      <c r="DQ3000" s="11"/>
      <c r="DR3000" s="11"/>
      <c r="DV3000" s="56"/>
      <c r="DZ3000" s="11">
        <v>120949.6</v>
      </c>
      <c r="EA3000" s="11"/>
      <c r="EB3000" s="11"/>
      <c r="EC3000" s="11"/>
      <c r="ED3000" s="11">
        <v>0</v>
      </c>
      <c r="EG3000" s="43">
        <v>0</v>
      </c>
    </row>
    <row r="3001" spans="1:140">
      <c r="B3001" s="41" t="s">
        <v>6278</v>
      </c>
      <c r="C3001" s="41" t="s">
        <v>6279</v>
      </c>
      <c r="D3001" s="43" t="s">
        <v>6290</v>
      </c>
      <c r="E3001" s="43" t="s">
        <v>149</v>
      </c>
      <c r="F3001" s="43" t="s">
        <v>932</v>
      </c>
      <c r="G3001" s="43" t="s">
        <v>933</v>
      </c>
      <c r="H3001" s="41"/>
      <c r="J3001" s="10">
        <v>42277</v>
      </c>
      <c r="K3001" s="10">
        <v>42278</v>
      </c>
      <c r="M3001" s="43" t="s">
        <v>152</v>
      </c>
      <c r="N3001" s="43" t="s">
        <v>153</v>
      </c>
      <c r="O3001" s="13" t="s">
        <v>934</v>
      </c>
      <c r="P3001" s="11">
        <v>1248014976</v>
      </c>
      <c r="Q3001" s="41" t="s">
        <v>6281</v>
      </c>
      <c r="R3001" s="43" t="s">
        <v>935</v>
      </c>
      <c r="S3001" s="43">
        <f t="shared" si="93"/>
        <v>0.12521060000000001</v>
      </c>
      <c r="T3001" s="11">
        <v>1562647.04</v>
      </c>
      <c r="U3001" s="9">
        <f t="shared" si="94"/>
        <v>1571206.9300000002</v>
      </c>
      <c r="BE3001" s="42"/>
      <c r="BK3001" s="12"/>
      <c r="BS3001" s="11"/>
      <c r="BT3001" s="11">
        <v>212676.13</v>
      </c>
      <c r="BW3001" s="11"/>
      <c r="CA3001" s="43">
        <v>4820.8100000000004</v>
      </c>
      <c r="CE3001" s="5"/>
      <c r="CF3001" s="11">
        <v>3739.08</v>
      </c>
      <c r="CI3001" s="11">
        <v>50048.6</v>
      </c>
      <c r="CJ3001" s="11"/>
      <c r="CM3001" s="11">
        <v>22280.95</v>
      </c>
      <c r="CN3001" s="11">
        <v>9188.24</v>
      </c>
      <c r="CR3001" s="43">
        <v>571056.05000000005</v>
      </c>
      <c r="CT3001" s="97">
        <v>501824.22</v>
      </c>
      <c r="CU3001" s="11"/>
      <c r="CV3001" s="43"/>
      <c r="DB3001" s="104">
        <v>0</v>
      </c>
      <c r="DF3001" s="60"/>
      <c r="DK3001" s="11"/>
      <c r="DP3001" s="11">
        <v>26683.63</v>
      </c>
      <c r="DQ3001" s="11"/>
      <c r="DR3001" s="11">
        <v>23493.65</v>
      </c>
      <c r="DV3001" s="25"/>
      <c r="DZ3001" s="11">
        <v>145394.22</v>
      </c>
      <c r="EA3001" s="11"/>
      <c r="EB3001" s="11"/>
      <c r="EC3001" s="11"/>
      <c r="ED3001" s="11">
        <v>1.35</v>
      </c>
      <c r="EG3001" s="43"/>
    </row>
    <row r="3002" spans="1:140">
      <c r="B3002" s="41" t="s">
        <v>6278</v>
      </c>
      <c r="C3002" s="41" t="s">
        <v>6279</v>
      </c>
      <c r="D3002" s="43" t="s">
        <v>6290</v>
      </c>
      <c r="E3002" s="43" t="s">
        <v>149</v>
      </c>
      <c r="F3002" s="43" t="s">
        <v>932</v>
      </c>
      <c r="G3002" s="43" t="s">
        <v>933</v>
      </c>
      <c r="H3002" s="41"/>
      <c r="J3002" s="10">
        <v>42369</v>
      </c>
      <c r="K3002" s="10">
        <v>42370</v>
      </c>
      <c r="M3002" s="43" t="s">
        <v>152</v>
      </c>
      <c r="N3002" s="43" t="s">
        <v>153</v>
      </c>
      <c r="O3002" s="13" t="s">
        <v>934</v>
      </c>
      <c r="P3002" s="11">
        <v>269352243.39999998</v>
      </c>
      <c r="Q3002" s="41" t="s">
        <v>6281</v>
      </c>
      <c r="R3002" s="43" t="s">
        <v>1777</v>
      </c>
      <c r="S3002" s="43">
        <f t="shared" si="93"/>
        <v>0.58015000000000005</v>
      </c>
      <c r="T3002" s="11">
        <v>1562647.04</v>
      </c>
      <c r="U3002" s="9">
        <f t="shared" si="94"/>
        <v>1571206.9300000002</v>
      </c>
      <c r="BE3002" s="42"/>
      <c r="BK3002" s="12"/>
      <c r="BS3002" s="11"/>
      <c r="BT3002" s="11">
        <v>212676.13</v>
      </c>
      <c r="BW3002" s="11"/>
      <c r="CA3002" s="43">
        <v>4820.8100000000004</v>
      </c>
      <c r="CE3002" s="5"/>
      <c r="CF3002" s="11">
        <v>3739.08</v>
      </c>
      <c r="CI3002" s="11">
        <v>50048.6</v>
      </c>
      <c r="CJ3002" s="11"/>
      <c r="CM3002" s="11">
        <v>22280.95</v>
      </c>
      <c r="CN3002" s="11">
        <v>9188.24</v>
      </c>
      <c r="CR3002" s="43">
        <v>571056.05000000005</v>
      </c>
      <c r="CT3002" s="97">
        <v>501824.22</v>
      </c>
      <c r="CU3002" s="11"/>
      <c r="CV3002" s="43"/>
      <c r="DB3002" s="104">
        <v>0</v>
      </c>
      <c r="DF3002" s="11"/>
      <c r="DK3002" s="11"/>
      <c r="DP3002" s="11">
        <v>26683.63</v>
      </c>
      <c r="DQ3002" s="11"/>
      <c r="DR3002" s="11">
        <v>23493.65</v>
      </c>
      <c r="DV3002" s="55">
        <v>0</v>
      </c>
      <c r="DZ3002" s="11">
        <v>145394.22</v>
      </c>
      <c r="EA3002" s="11"/>
      <c r="EB3002" s="11"/>
      <c r="EC3002" s="11"/>
      <c r="ED3002" s="11">
        <v>1.35</v>
      </c>
      <c r="EG3002" s="43"/>
    </row>
    <row r="3003" spans="1:140">
      <c r="B3003" s="41" t="s">
        <v>6278</v>
      </c>
      <c r="C3003" s="41" t="s">
        <v>6279</v>
      </c>
      <c r="D3003" s="43" t="s">
        <v>6290</v>
      </c>
      <c r="E3003" s="43" t="s">
        <v>149</v>
      </c>
      <c r="F3003" s="43" t="s">
        <v>932</v>
      </c>
      <c r="G3003" s="43" t="s">
        <v>933</v>
      </c>
      <c r="H3003" s="41"/>
      <c r="J3003" s="10">
        <v>42460</v>
      </c>
      <c r="K3003" s="10">
        <v>42461</v>
      </c>
      <c r="M3003" s="43" t="s">
        <v>152</v>
      </c>
      <c r="N3003" s="43" t="s">
        <v>153</v>
      </c>
      <c r="O3003" s="13" t="s">
        <v>934</v>
      </c>
      <c r="P3003" s="11">
        <v>1528328425</v>
      </c>
      <c r="Q3003" s="41" t="s">
        <v>6281</v>
      </c>
      <c r="R3003" s="43" t="s">
        <v>2276</v>
      </c>
      <c r="S3003" s="43">
        <f t="shared" si="93"/>
        <v>0.1022455</v>
      </c>
      <c r="T3003" s="11">
        <v>1562647.04</v>
      </c>
      <c r="U3003" s="9">
        <f t="shared" si="94"/>
        <v>1571206.9300000002</v>
      </c>
      <c r="BE3003" s="42"/>
      <c r="BK3003" s="12"/>
      <c r="BS3003" s="11"/>
      <c r="BT3003" s="11">
        <v>212676.13</v>
      </c>
      <c r="BW3003" s="11"/>
      <c r="CA3003" s="43">
        <v>4820.8100000000004</v>
      </c>
      <c r="CE3003" s="5"/>
      <c r="CF3003" s="11">
        <v>3739.08</v>
      </c>
      <c r="CI3003" s="11">
        <v>50048.6</v>
      </c>
      <c r="CJ3003" s="11"/>
      <c r="CM3003" s="11">
        <v>22280.95</v>
      </c>
      <c r="CN3003" s="11">
        <v>9188.24</v>
      </c>
      <c r="CR3003" s="43">
        <v>571056.05000000005</v>
      </c>
      <c r="CT3003" s="97">
        <v>501824.22</v>
      </c>
      <c r="CU3003" s="11"/>
      <c r="CV3003" s="43"/>
      <c r="DB3003" s="107"/>
      <c r="DF3003" s="60"/>
      <c r="DK3003" s="11"/>
      <c r="DP3003" s="11">
        <v>26683.63</v>
      </c>
      <c r="DQ3003" s="11"/>
      <c r="DR3003" s="11">
        <v>23493.65</v>
      </c>
      <c r="DV3003" s="25"/>
      <c r="DZ3003" s="11">
        <v>145394.22</v>
      </c>
      <c r="EA3003" s="11"/>
      <c r="EB3003" s="11"/>
      <c r="EC3003" s="11"/>
      <c r="ED3003" s="11">
        <v>1.35</v>
      </c>
      <c r="EG3003" s="43"/>
    </row>
    <row r="3004" spans="1:140">
      <c r="B3004" s="41" t="s">
        <v>6278</v>
      </c>
      <c r="C3004" s="41" t="s">
        <v>6279</v>
      </c>
      <c r="D3004" s="43" t="s">
        <v>6290</v>
      </c>
      <c r="E3004" s="43" t="s">
        <v>149</v>
      </c>
      <c r="F3004" s="43" t="s">
        <v>932</v>
      </c>
      <c r="G3004" s="43" t="s">
        <v>933</v>
      </c>
      <c r="H3004" s="41"/>
      <c r="J3004" s="10">
        <v>42551</v>
      </c>
      <c r="K3004" s="10">
        <v>42552</v>
      </c>
      <c r="M3004" s="43" t="s">
        <v>152</v>
      </c>
      <c r="N3004" s="43" t="s">
        <v>153</v>
      </c>
      <c r="O3004" s="13" t="s">
        <v>3046</v>
      </c>
      <c r="P3004" s="11">
        <v>35624493.670000002</v>
      </c>
      <c r="Q3004" s="41" t="s">
        <v>6281</v>
      </c>
      <c r="R3004" s="43" t="s">
        <v>3047</v>
      </c>
      <c r="S3004" s="43">
        <f t="shared" si="93"/>
        <v>4.3864399999999995</v>
      </c>
      <c r="T3004" s="11">
        <v>1562647.04</v>
      </c>
      <c r="U3004" s="9">
        <f t="shared" si="94"/>
        <v>1571206.9300000002</v>
      </c>
      <c r="BE3004" s="42"/>
      <c r="BK3004" s="12"/>
      <c r="BS3004" s="11"/>
      <c r="BT3004" s="11">
        <v>212676.13</v>
      </c>
      <c r="BW3004" s="11"/>
      <c r="CA3004" s="43">
        <v>4820.8100000000004</v>
      </c>
      <c r="CE3004" s="5"/>
      <c r="CF3004" s="11">
        <v>3739.08</v>
      </c>
      <c r="CI3004" s="11">
        <v>50048.6</v>
      </c>
      <c r="CJ3004" s="11"/>
      <c r="CM3004" s="11">
        <v>22280.95</v>
      </c>
      <c r="CN3004" s="11">
        <v>9188.24</v>
      </c>
      <c r="CR3004" s="43">
        <v>571056.05000000005</v>
      </c>
      <c r="CT3004" s="97">
        <v>501824.22</v>
      </c>
      <c r="CU3004" s="11"/>
      <c r="CV3004" s="43"/>
      <c r="DB3004" s="108"/>
      <c r="DF3004" s="60"/>
      <c r="DK3004" s="11"/>
      <c r="DP3004" s="11">
        <v>26683.63</v>
      </c>
      <c r="DQ3004" s="11"/>
      <c r="DR3004" s="11">
        <v>23493.65</v>
      </c>
      <c r="DV3004" s="56"/>
      <c r="DZ3004" s="11">
        <v>145394.22</v>
      </c>
      <c r="EA3004" s="11"/>
      <c r="EB3004" s="11"/>
      <c r="EC3004" s="11"/>
      <c r="ED3004" s="11">
        <v>1.35</v>
      </c>
      <c r="EG3004" s="43"/>
    </row>
    <row r="3005" spans="1:140">
      <c r="B3005" s="41" t="s">
        <v>6278</v>
      </c>
      <c r="C3005" s="41" t="s">
        <v>6279</v>
      </c>
      <c r="D3005" s="43" t="s">
        <v>6290</v>
      </c>
      <c r="E3005" s="43" t="s">
        <v>149</v>
      </c>
      <c r="F3005" s="43" t="s">
        <v>932</v>
      </c>
      <c r="G3005" s="43" t="s">
        <v>933</v>
      </c>
      <c r="H3005" s="41"/>
      <c r="J3005" s="10">
        <v>42643</v>
      </c>
      <c r="K3005" s="10">
        <v>42643</v>
      </c>
      <c r="M3005" s="43" t="s">
        <v>2</v>
      </c>
      <c r="N3005" s="43" t="s">
        <v>5</v>
      </c>
      <c r="O3005" s="13" t="s">
        <v>3558</v>
      </c>
      <c r="P3005" s="11">
        <v>1330396979</v>
      </c>
      <c r="Q3005" s="41" t="s">
        <v>6281</v>
      </c>
      <c r="R3005" s="43" t="s">
        <v>3843</v>
      </c>
      <c r="S3005" s="43">
        <f t="shared" si="93"/>
        <v>0.1174572</v>
      </c>
      <c r="T3005" s="11">
        <v>1562647.04</v>
      </c>
      <c r="U3005" s="9">
        <f t="shared" si="94"/>
        <v>1571206.9300000002</v>
      </c>
      <c r="BE3005" s="42"/>
      <c r="BK3005" s="12"/>
      <c r="BS3005" s="11"/>
      <c r="BT3005" s="11">
        <v>212676.13</v>
      </c>
      <c r="BW3005" s="11"/>
      <c r="CA3005" s="43">
        <v>4820.8100000000004</v>
      </c>
      <c r="CE3005" s="5"/>
      <c r="CF3005" s="11">
        <v>3739.08</v>
      </c>
      <c r="CI3005" s="11">
        <v>50048.6</v>
      </c>
      <c r="CJ3005" s="11"/>
      <c r="CM3005" s="11">
        <v>22280.95</v>
      </c>
      <c r="CN3005" s="11">
        <v>9188.24</v>
      </c>
      <c r="CR3005" s="43">
        <v>571056.05000000005</v>
      </c>
      <c r="CT3005" s="97">
        <v>501824.22</v>
      </c>
      <c r="CU3005" s="11"/>
      <c r="CV3005" s="43"/>
      <c r="DB3005" s="107"/>
      <c r="DF3005" s="59"/>
      <c r="DK3005" s="11"/>
      <c r="DP3005" s="11">
        <v>26683.63</v>
      </c>
      <c r="DQ3005" s="11"/>
      <c r="DR3005" s="11">
        <v>23493.65</v>
      </c>
      <c r="DV3005" s="25"/>
      <c r="DZ3005" s="11">
        <v>145394.22</v>
      </c>
      <c r="EA3005" s="11"/>
      <c r="EB3005" s="11"/>
      <c r="EC3005" s="11"/>
      <c r="ED3005" s="11">
        <v>1.35</v>
      </c>
      <c r="EG3005" s="43"/>
    </row>
    <row r="3006" spans="1:140">
      <c r="B3006" s="41" t="s">
        <v>6278</v>
      </c>
      <c r="C3006" s="41" t="s">
        <v>6279</v>
      </c>
      <c r="D3006" s="43" t="s">
        <v>6290</v>
      </c>
      <c r="E3006" s="43" t="s">
        <v>149</v>
      </c>
      <c r="F3006" s="43" t="s">
        <v>932</v>
      </c>
      <c r="G3006" s="43" t="s">
        <v>933</v>
      </c>
      <c r="H3006" s="41"/>
      <c r="J3006" s="10">
        <v>42735</v>
      </c>
      <c r="K3006" s="10">
        <v>42736</v>
      </c>
      <c r="M3006" s="43" t="s">
        <v>2</v>
      </c>
      <c r="N3006" s="43" t="s">
        <v>5</v>
      </c>
      <c r="O3006" s="13" t="s">
        <v>4291</v>
      </c>
      <c r="P3006" s="11">
        <v>351448854.10341197</v>
      </c>
      <c r="Q3006" s="41" t="s">
        <v>6281</v>
      </c>
      <c r="R3006" s="43" t="s">
        <v>4828</v>
      </c>
      <c r="S3006" s="43">
        <f t="shared" si="93"/>
        <v>0.44463000000000003</v>
      </c>
      <c r="T3006" s="11">
        <v>1562647.04</v>
      </c>
      <c r="U3006" s="9">
        <f t="shared" si="94"/>
        <v>1571206.9300000002</v>
      </c>
      <c r="BE3006" s="42"/>
      <c r="BK3006" s="12"/>
      <c r="BS3006" s="11"/>
      <c r="BT3006" s="11">
        <v>212676.13</v>
      </c>
      <c r="BW3006" s="11"/>
      <c r="CA3006" s="43">
        <v>4820.8100000000004</v>
      </c>
      <c r="CF3006" s="11">
        <v>3739.08</v>
      </c>
      <c r="CI3006" s="11">
        <v>50048.6</v>
      </c>
      <c r="CJ3006" s="11"/>
      <c r="CM3006" s="11">
        <v>22280.95</v>
      </c>
      <c r="CN3006" s="11">
        <v>9188.24</v>
      </c>
      <c r="CR3006" s="43">
        <v>571056.05000000005</v>
      </c>
      <c r="CT3006" s="97">
        <v>501824.22</v>
      </c>
      <c r="DB3006" s="107"/>
      <c r="DF3006" s="17"/>
      <c r="DK3006" s="11"/>
      <c r="DP3006" s="11">
        <v>26683.63</v>
      </c>
      <c r="DQ3006" s="11"/>
      <c r="DR3006" s="11">
        <v>23493.65</v>
      </c>
      <c r="DV3006" s="25"/>
      <c r="DZ3006" s="11">
        <v>145394.22</v>
      </c>
      <c r="EA3006" s="11"/>
      <c r="EB3006" s="11"/>
      <c r="EC3006" s="11"/>
      <c r="ED3006" s="11">
        <v>1.35</v>
      </c>
      <c r="EG3006" s="43"/>
    </row>
    <row r="3007" spans="1:140">
      <c r="A3007" s="41"/>
      <c r="B3007" s="41" t="s">
        <v>6278</v>
      </c>
      <c r="C3007" s="41" t="s">
        <v>6279</v>
      </c>
      <c r="D3007" s="43" t="s">
        <v>6290</v>
      </c>
      <c r="E3007" s="43" t="s">
        <v>149</v>
      </c>
      <c r="F3007" s="43" t="s">
        <v>932</v>
      </c>
      <c r="G3007" s="43" t="s">
        <v>933</v>
      </c>
      <c r="H3007" s="41"/>
      <c r="I3007" s="41" t="s">
        <v>182</v>
      </c>
      <c r="J3007" s="10">
        <v>42825</v>
      </c>
      <c r="K3007" s="10">
        <v>42826</v>
      </c>
      <c r="L3007" s="41"/>
      <c r="M3007" s="43" t="s">
        <v>2</v>
      </c>
      <c r="N3007" s="43" t="s">
        <v>5</v>
      </c>
      <c r="O3007" s="13" t="s">
        <v>5398</v>
      </c>
      <c r="P3007" s="11">
        <v>618404780.56116199</v>
      </c>
      <c r="Q3007" s="41" t="s">
        <v>6281</v>
      </c>
      <c r="R3007" s="43" t="s">
        <v>5682</v>
      </c>
      <c r="S3007" s="43">
        <f t="shared" si="93"/>
        <v>0.25268999999999997</v>
      </c>
      <c r="T3007" s="11">
        <v>1562647.04</v>
      </c>
      <c r="U3007" s="9">
        <f t="shared" si="94"/>
        <v>1571206.9300000002</v>
      </c>
      <c r="V3007" s="41"/>
      <c r="W3007" s="41"/>
      <c r="X3007" s="41"/>
      <c r="Y3007" s="41"/>
      <c r="Z3007" s="41"/>
      <c r="AA3007" s="41"/>
      <c r="AB3007" s="41"/>
      <c r="AC3007" s="41"/>
      <c r="AD3007" s="41"/>
      <c r="AE3007" s="41"/>
      <c r="AF3007" s="41"/>
      <c r="AG3007" s="41"/>
      <c r="AH3007" s="41"/>
      <c r="AI3007" s="41"/>
      <c r="AJ3007" s="41"/>
      <c r="AK3007" s="41"/>
      <c r="AL3007" s="41"/>
      <c r="AM3007" s="41"/>
      <c r="AN3007" s="41"/>
      <c r="AO3007" s="41"/>
      <c r="AP3007" s="41"/>
      <c r="AQ3007" s="41"/>
      <c r="AR3007" s="41"/>
      <c r="AS3007" s="41"/>
      <c r="AT3007" s="41"/>
      <c r="AU3007" s="41"/>
      <c r="AV3007" s="41"/>
      <c r="AW3007" s="41"/>
      <c r="AX3007" s="41"/>
      <c r="AY3007" s="41"/>
      <c r="AZ3007" s="41"/>
      <c r="BA3007" s="41"/>
      <c r="BB3007" s="41"/>
      <c r="BC3007" s="41"/>
      <c r="BD3007" s="41"/>
      <c r="BE3007" s="41"/>
      <c r="BF3007" s="41"/>
      <c r="BG3007" s="41"/>
      <c r="BH3007" s="41"/>
      <c r="BI3007" s="41"/>
      <c r="BJ3007" s="41"/>
      <c r="BK3007" s="12"/>
      <c r="BL3007" s="41"/>
      <c r="BM3007" s="41"/>
      <c r="BN3007" s="41"/>
      <c r="BO3007" s="41"/>
      <c r="BP3007" s="41"/>
      <c r="BQ3007" s="41"/>
      <c r="BR3007" s="41"/>
      <c r="BS3007" s="41"/>
      <c r="BT3007" s="11">
        <v>212676.13</v>
      </c>
      <c r="BU3007" s="41"/>
      <c r="BV3007" s="41"/>
      <c r="BW3007" s="11"/>
      <c r="BX3007" s="41"/>
      <c r="BY3007" s="41"/>
      <c r="BZ3007" s="41"/>
      <c r="CA3007" s="43">
        <v>4820.8100000000004</v>
      </c>
      <c r="CB3007" s="41"/>
      <c r="CC3007" s="41"/>
      <c r="CD3007" s="41"/>
      <c r="CE3007" s="11"/>
      <c r="CF3007" s="11">
        <v>3739.08</v>
      </c>
      <c r="CG3007" s="41"/>
      <c r="CH3007" s="41"/>
      <c r="CI3007" s="11">
        <v>50048.6</v>
      </c>
      <c r="CJ3007" s="11"/>
      <c r="CK3007" s="41"/>
      <c r="CL3007" s="41"/>
      <c r="CM3007" s="43">
        <v>22280.95</v>
      </c>
      <c r="CN3007" s="11">
        <v>9188.24</v>
      </c>
      <c r="CO3007" s="41"/>
      <c r="CP3007" s="41"/>
      <c r="CQ3007" s="41"/>
      <c r="CR3007" s="43">
        <v>571056.05000000005</v>
      </c>
      <c r="CS3007" s="41"/>
      <c r="CT3007" s="99">
        <v>501824.22</v>
      </c>
      <c r="CU3007" s="11"/>
      <c r="CV3007" s="43"/>
      <c r="CW3007" s="41"/>
      <c r="DA3007" s="41"/>
      <c r="DB3007" s="107"/>
      <c r="DE3007" s="41"/>
      <c r="DF3007" s="60"/>
      <c r="DG3007" s="41"/>
      <c r="DH3007" s="41"/>
      <c r="DI3007" s="41"/>
      <c r="DJ3007" s="41"/>
      <c r="DK3007" s="11"/>
      <c r="DL3007" s="41"/>
      <c r="DM3007" s="41"/>
      <c r="DN3007" s="41"/>
      <c r="DO3007" s="41"/>
      <c r="DP3007" s="11">
        <v>26683.63</v>
      </c>
      <c r="DQ3007" s="41"/>
      <c r="DR3007" s="11">
        <v>23493.65</v>
      </c>
      <c r="DS3007" s="41"/>
      <c r="DT3007" s="41"/>
      <c r="DU3007" s="41"/>
      <c r="DV3007" s="25"/>
      <c r="DW3007" s="41"/>
      <c r="DX3007" s="41"/>
      <c r="DY3007" s="41"/>
      <c r="DZ3007" s="11">
        <v>145394.22</v>
      </c>
      <c r="EA3007" s="41"/>
      <c r="EB3007" s="11"/>
      <c r="EC3007" s="41"/>
      <c r="ED3007" s="11">
        <v>1.35</v>
      </c>
      <c r="EE3007" s="41"/>
      <c r="EF3007" s="41"/>
      <c r="EG3007" s="43"/>
      <c r="EH3007" s="41"/>
      <c r="EI3007" s="41"/>
      <c r="EJ3007" s="41"/>
    </row>
    <row r="3008" spans="1:140">
      <c r="B3008" s="41" t="s">
        <v>6278</v>
      </c>
      <c r="C3008" s="41" t="s">
        <v>6279</v>
      </c>
      <c r="D3008" s="43" t="s">
        <v>6290</v>
      </c>
      <c r="E3008" s="43" t="s">
        <v>149</v>
      </c>
      <c r="F3008" s="43" t="s">
        <v>3532</v>
      </c>
      <c r="G3008" s="43" t="s">
        <v>3533</v>
      </c>
      <c r="H3008" s="41"/>
      <c r="J3008" s="10">
        <v>42579</v>
      </c>
      <c r="K3008" s="10">
        <v>42579</v>
      </c>
      <c r="M3008" s="43" t="s">
        <v>2</v>
      </c>
      <c r="N3008" s="43" t="s">
        <v>5</v>
      </c>
      <c r="O3008" s="13" t="s">
        <v>3534</v>
      </c>
      <c r="P3008" s="11">
        <v>13571996.85</v>
      </c>
      <c r="Q3008" s="41" t="s">
        <v>6281</v>
      </c>
      <c r="R3008" s="43" t="s">
        <v>3535</v>
      </c>
      <c r="S3008" s="43">
        <f t="shared" si="93"/>
        <v>0.19846769999999997</v>
      </c>
      <c r="T3008" s="11">
        <v>26936.03</v>
      </c>
      <c r="U3008" s="9">
        <f t="shared" si="94"/>
        <v>38480.04</v>
      </c>
      <c r="BE3008" s="42"/>
      <c r="BK3008" s="12">
        <v>0</v>
      </c>
      <c r="BS3008" s="11"/>
      <c r="BT3008" s="11">
        <v>0</v>
      </c>
      <c r="BW3008" s="11"/>
      <c r="CA3008" s="43">
        <v>0</v>
      </c>
      <c r="CE3008" s="5"/>
      <c r="CF3008" s="11">
        <v>11544.01</v>
      </c>
      <c r="CI3008" s="11">
        <v>0</v>
      </c>
      <c r="CJ3008" s="11">
        <v>0</v>
      </c>
      <c r="CM3008" s="11">
        <v>0</v>
      </c>
      <c r="CN3008" s="11">
        <v>26936.03</v>
      </c>
      <c r="CR3008" s="43">
        <v>0</v>
      </c>
      <c r="CT3008" s="97">
        <v>0</v>
      </c>
      <c r="CU3008" s="11"/>
      <c r="CV3008" s="43"/>
      <c r="DB3008" s="105">
        <v>0</v>
      </c>
      <c r="DF3008" s="63">
        <v>0</v>
      </c>
      <c r="DK3008" s="11">
        <v>0</v>
      </c>
      <c r="DP3008" s="11">
        <v>0</v>
      </c>
      <c r="DQ3008" s="11"/>
      <c r="DR3008" s="11">
        <v>0</v>
      </c>
      <c r="DV3008" s="55">
        <v>0</v>
      </c>
      <c r="DZ3008" s="11">
        <v>0</v>
      </c>
      <c r="EA3008" s="11"/>
      <c r="EB3008" s="11"/>
      <c r="EC3008" s="11"/>
      <c r="ED3008" s="11">
        <v>0</v>
      </c>
      <c r="EG3008" s="43">
        <v>0</v>
      </c>
    </row>
    <row r="3009" spans="2:137" ht="23.25">
      <c r="B3009" s="41" t="s">
        <v>6278</v>
      </c>
      <c r="C3009" s="41" t="s">
        <v>6279</v>
      </c>
      <c r="D3009" s="43" t="s">
        <v>6290</v>
      </c>
      <c r="E3009" s="43" t="s">
        <v>149</v>
      </c>
      <c r="F3009" s="43" t="s">
        <v>2667</v>
      </c>
      <c r="G3009" s="43" t="s">
        <v>2668</v>
      </c>
      <c r="H3009" s="41"/>
      <c r="J3009" s="10">
        <v>42548</v>
      </c>
      <c r="K3009" s="10">
        <v>42548</v>
      </c>
      <c r="M3009" s="43" t="s">
        <v>152</v>
      </c>
      <c r="N3009" s="43" t="s">
        <v>153</v>
      </c>
      <c r="O3009" s="13" t="s">
        <v>2669</v>
      </c>
      <c r="P3009" s="11">
        <v>2462500.28110734</v>
      </c>
      <c r="Q3009" s="41" t="s">
        <v>6281</v>
      </c>
      <c r="R3009" s="43" t="s">
        <v>2670</v>
      </c>
      <c r="S3009" s="43">
        <f t="shared" si="93"/>
        <v>0.36462939999999999</v>
      </c>
      <c r="T3009" s="11">
        <v>8979</v>
      </c>
      <c r="U3009" s="9">
        <f t="shared" si="94"/>
        <v>8979</v>
      </c>
      <c r="BE3009" s="42"/>
      <c r="BK3009" s="12">
        <v>0</v>
      </c>
      <c r="BS3009" s="11"/>
      <c r="BT3009" s="11">
        <v>1786</v>
      </c>
      <c r="BW3009" s="11"/>
      <c r="CA3009" s="43">
        <v>0</v>
      </c>
      <c r="CE3009" s="5"/>
      <c r="CF3009" s="11">
        <v>0</v>
      </c>
      <c r="CI3009" s="11"/>
      <c r="CJ3009" s="11">
        <v>0</v>
      </c>
      <c r="CM3009" s="11">
        <v>0</v>
      </c>
      <c r="CN3009" s="11">
        <v>0</v>
      </c>
      <c r="CR3009" s="43">
        <v>0</v>
      </c>
      <c r="CT3009" s="97">
        <v>0</v>
      </c>
      <c r="CU3009" s="11"/>
      <c r="CV3009" s="43"/>
      <c r="DB3009" s="105">
        <v>0</v>
      </c>
      <c r="DF3009" s="60">
        <v>0</v>
      </c>
      <c r="DK3009" s="11"/>
      <c r="DP3009" s="11"/>
      <c r="DQ3009" s="11"/>
      <c r="DR3009" s="11"/>
      <c r="DV3009" s="24">
        <v>0</v>
      </c>
      <c r="DZ3009" s="11">
        <v>7193</v>
      </c>
      <c r="EA3009" s="11"/>
      <c r="EB3009" s="11"/>
      <c r="EC3009" s="11"/>
      <c r="ED3009" s="11">
        <v>0</v>
      </c>
      <c r="EG3009" s="43">
        <v>0</v>
      </c>
    </row>
    <row r="3010" spans="2:137">
      <c r="B3010" s="41" t="s">
        <v>6278</v>
      </c>
      <c r="C3010" s="41" t="s">
        <v>6279</v>
      </c>
      <c r="D3010" s="43" t="s">
        <v>6290</v>
      </c>
      <c r="E3010" s="43" t="s">
        <v>149</v>
      </c>
      <c r="F3010" s="43" t="s">
        <v>1769</v>
      </c>
      <c r="G3010" s="43" t="s">
        <v>1770</v>
      </c>
      <c r="H3010" s="41"/>
      <c r="J3010" s="10">
        <v>42369</v>
      </c>
      <c r="K3010" s="10">
        <v>42370</v>
      </c>
      <c r="M3010" s="43" t="s">
        <v>152</v>
      </c>
      <c r="N3010" s="43" t="s">
        <v>153</v>
      </c>
      <c r="O3010" s="13" t="s">
        <v>1771</v>
      </c>
      <c r="P3010" s="11">
        <v>11529571.109071</v>
      </c>
      <c r="Q3010" s="41" t="s">
        <v>6281</v>
      </c>
      <c r="R3010" s="43" t="s">
        <v>1772</v>
      </c>
      <c r="S3010" s="43">
        <f t="shared" ref="S3010:S3073" si="95">R3010*100</f>
        <v>0.69778580000000001</v>
      </c>
      <c r="T3010" s="11">
        <v>80451.709999999992</v>
      </c>
      <c r="U3010" s="9">
        <f t="shared" si="94"/>
        <v>80451.709999999992</v>
      </c>
      <c r="BE3010" s="42"/>
      <c r="BK3010" s="12">
        <v>0</v>
      </c>
      <c r="BS3010" s="11"/>
      <c r="BT3010" s="11">
        <v>17102.97</v>
      </c>
      <c r="BW3010" s="11"/>
      <c r="CA3010" s="43">
        <v>0</v>
      </c>
      <c r="CE3010" s="5"/>
      <c r="CF3010" s="11">
        <v>0</v>
      </c>
      <c r="CI3010" s="11">
        <v>975.72</v>
      </c>
      <c r="CJ3010" s="11"/>
      <c r="CM3010" s="11">
        <v>62373.02</v>
      </c>
      <c r="CN3010" s="11">
        <v>0</v>
      </c>
      <c r="CR3010" s="43"/>
      <c r="CT3010" s="97">
        <v>0</v>
      </c>
      <c r="CU3010" s="11"/>
      <c r="CV3010" s="43"/>
      <c r="DB3010" s="104">
        <v>0</v>
      </c>
      <c r="DF3010" s="60">
        <v>0</v>
      </c>
      <c r="DK3010" s="11"/>
      <c r="DP3010" s="11">
        <v>0</v>
      </c>
      <c r="DQ3010" s="11"/>
      <c r="DR3010" s="11">
        <v>0</v>
      </c>
      <c r="DV3010" s="24">
        <v>0</v>
      </c>
      <c r="DZ3010" s="11">
        <v>0</v>
      </c>
      <c r="EA3010" s="11"/>
      <c r="EB3010" s="11"/>
      <c r="EC3010" s="11"/>
      <c r="ED3010" s="11">
        <v>0</v>
      </c>
      <c r="EG3010" s="43">
        <v>0</v>
      </c>
    </row>
    <row r="3011" spans="2:137" ht="23.25">
      <c r="B3011" s="41" t="s">
        <v>6278</v>
      </c>
      <c r="C3011" s="41" t="s">
        <v>6279</v>
      </c>
      <c r="D3011" s="43" t="s">
        <v>6290</v>
      </c>
      <c r="E3011" s="43" t="s">
        <v>149</v>
      </c>
      <c r="F3011" s="43" t="s">
        <v>3318</v>
      </c>
      <c r="G3011" s="43" t="s">
        <v>3319</v>
      </c>
      <c r="H3011" s="41"/>
      <c r="J3011" s="10">
        <v>42551</v>
      </c>
      <c r="K3011" s="10">
        <v>42636</v>
      </c>
      <c r="M3011" s="43" t="s">
        <v>152</v>
      </c>
      <c r="N3011" s="43" t="s">
        <v>153</v>
      </c>
      <c r="O3011" s="13" t="s">
        <v>3320</v>
      </c>
      <c r="P3011" s="11">
        <v>10552340.009445099</v>
      </c>
      <c r="Q3011" s="41" t="s">
        <v>6281</v>
      </c>
      <c r="R3011" s="43" t="s">
        <v>3321</v>
      </c>
      <c r="S3011" s="43">
        <f t="shared" si="95"/>
        <v>6.5473240000000006</v>
      </c>
      <c r="T3011" s="11">
        <v>690895.89</v>
      </c>
      <c r="U3011" s="9">
        <f t="shared" si="94"/>
        <v>690895.89</v>
      </c>
      <c r="BE3011" s="42"/>
      <c r="BK3011" s="12"/>
      <c r="BS3011" s="11">
        <v>0</v>
      </c>
      <c r="BT3011" s="11">
        <v>0</v>
      </c>
      <c r="BW3011" s="11">
        <v>0</v>
      </c>
      <c r="CA3011" s="43"/>
      <c r="CE3011" s="5"/>
      <c r="CF3011" s="11"/>
      <c r="CI3011" s="11"/>
      <c r="CJ3011" s="11">
        <v>0</v>
      </c>
      <c r="CM3011" s="11"/>
      <c r="CN3011" s="11"/>
      <c r="CR3011" s="43"/>
      <c r="CT3011" s="35"/>
      <c r="CU3011" s="11"/>
      <c r="CV3011" s="43"/>
      <c r="DB3011" s="107"/>
      <c r="DF3011" s="60"/>
      <c r="DK3011" s="11">
        <v>0</v>
      </c>
      <c r="DP3011" s="11"/>
      <c r="DQ3011" s="11"/>
      <c r="DR3011" s="11"/>
      <c r="DV3011" s="25"/>
      <c r="DZ3011" s="11">
        <v>690895.89</v>
      </c>
      <c r="EA3011" s="11"/>
      <c r="EB3011" s="11">
        <v>0</v>
      </c>
      <c r="EC3011" s="11"/>
      <c r="ED3011" s="11"/>
      <c r="EG3011" s="43"/>
    </row>
    <row r="3012" spans="2:137">
      <c r="B3012" s="41" t="s">
        <v>6278</v>
      </c>
      <c r="C3012" s="41" t="s">
        <v>6279</v>
      </c>
      <c r="D3012" s="43" t="s">
        <v>6290</v>
      </c>
      <c r="E3012" s="43" t="s">
        <v>149</v>
      </c>
      <c r="F3012" s="43" t="s">
        <v>756</v>
      </c>
      <c r="G3012" s="43" t="s">
        <v>757</v>
      </c>
      <c r="H3012" s="41"/>
      <c r="J3012" s="10">
        <v>42277</v>
      </c>
      <c r="K3012" s="10">
        <v>42277</v>
      </c>
      <c r="M3012" s="43" t="s">
        <v>152</v>
      </c>
      <c r="N3012" s="43" t="s">
        <v>153</v>
      </c>
      <c r="O3012" s="13" t="s">
        <v>758</v>
      </c>
      <c r="P3012" s="11">
        <v>91864684.989999995</v>
      </c>
      <c r="Q3012" s="41" t="s">
        <v>6281</v>
      </c>
      <c r="R3012" s="43" t="s">
        <v>759</v>
      </c>
      <c r="S3012" s="43">
        <f t="shared" si="95"/>
        <v>2.3740825000000001</v>
      </c>
      <c r="T3012" s="11">
        <v>2180943.41</v>
      </c>
      <c r="U3012" s="9">
        <f t="shared" si="94"/>
        <v>2571333.5300000003</v>
      </c>
      <c r="BE3012" s="42"/>
      <c r="BK3012" s="12">
        <v>0</v>
      </c>
      <c r="BS3012" s="11"/>
      <c r="BT3012" s="11">
        <v>0</v>
      </c>
      <c r="BW3012" s="11"/>
      <c r="CA3012" s="43">
        <v>2111.12</v>
      </c>
      <c r="CE3012" s="5"/>
      <c r="CF3012" s="11">
        <v>388279</v>
      </c>
      <c r="CI3012" s="11"/>
      <c r="CJ3012" s="11">
        <v>0</v>
      </c>
      <c r="CM3012" s="11">
        <v>548.25</v>
      </c>
      <c r="CN3012" s="11">
        <v>905984.31</v>
      </c>
      <c r="CR3012" s="43">
        <v>0</v>
      </c>
      <c r="CT3012" s="97">
        <v>0</v>
      </c>
      <c r="CU3012" s="11"/>
      <c r="CV3012" s="43"/>
      <c r="DB3012" s="104">
        <v>0</v>
      </c>
      <c r="DF3012" s="60">
        <v>0</v>
      </c>
      <c r="DK3012" s="11"/>
      <c r="DP3012" s="11">
        <v>0</v>
      </c>
      <c r="DQ3012" s="11"/>
      <c r="DR3012" s="11">
        <v>0</v>
      </c>
      <c r="DV3012" s="24">
        <v>0</v>
      </c>
      <c r="DZ3012" s="11">
        <v>1272855.4099999999</v>
      </c>
      <c r="EA3012" s="11"/>
      <c r="EB3012" s="11"/>
      <c r="EC3012" s="11"/>
      <c r="ED3012" s="11">
        <v>0</v>
      </c>
      <c r="EG3012" s="43">
        <v>1555.44</v>
      </c>
    </row>
    <row r="3013" spans="2:137">
      <c r="B3013" s="41" t="s">
        <v>6278</v>
      </c>
      <c r="C3013" s="41" t="s">
        <v>6279</v>
      </c>
      <c r="D3013" s="43" t="s">
        <v>6290</v>
      </c>
      <c r="E3013" s="43" t="s">
        <v>149</v>
      </c>
      <c r="F3013" s="43" t="s">
        <v>756</v>
      </c>
      <c r="G3013" s="43" t="s">
        <v>757</v>
      </c>
      <c r="H3013" s="41"/>
      <c r="J3013" s="10">
        <v>42369</v>
      </c>
      <c r="K3013" s="10">
        <v>42382</v>
      </c>
      <c r="M3013" s="43" t="s">
        <v>152</v>
      </c>
      <c r="N3013" s="43" t="s">
        <v>153</v>
      </c>
      <c r="O3013" s="13" t="s">
        <v>1877</v>
      </c>
      <c r="P3013" s="11">
        <v>83773877.569999993</v>
      </c>
      <c r="Q3013" s="41" t="s">
        <v>6281</v>
      </c>
      <c r="R3013" s="43" t="s">
        <v>1878</v>
      </c>
      <c r="S3013" s="43">
        <f t="shared" si="95"/>
        <v>2.6033693000000002</v>
      </c>
      <c r="T3013" s="11">
        <v>2180943.41</v>
      </c>
      <c r="U3013" s="9">
        <f t="shared" si="94"/>
        <v>2571333.5300000003</v>
      </c>
      <c r="BE3013" s="42"/>
      <c r="BK3013" s="12">
        <v>0</v>
      </c>
      <c r="BS3013" s="11"/>
      <c r="BT3013" s="11">
        <v>0</v>
      </c>
      <c r="BW3013" s="11"/>
      <c r="CA3013" s="43">
        <v>2111.12</v>
      </c>
      <c r="CE3013" s="5"/>
      <c r="CF3013" s="11">
        <v>388279</v>
      </c>
      <c r="CI3013" s="11">
        <v>0</v>
      </c>
      <c r="CJ3013" s="11">
        <v>0</v>
      </c>
      <c r="CM3013" s="11">
        <v>548.25</v>
      </c>
      <c r="CN3013" s="11">
        <v>905984.31</v>
      </c>
      <c r="CR3013" s="43">
        <v>0</v>
      </c>
      <c r="CT3013" s="97">
        <v>0</v>
      </c>
      <c r="CU3013" s="11"/>
      <c r="CV3013" s="43"/>
      <c r="DB3013" s="104">
        <v>0</v>
      </c>
      <c r="DF3013" s="60">
        <v>0</v>
      </c>
      <c r="DK3013" s="11"/>
      <c r="DP3013" s="11">
        <v>0</v>
      </c>
      <c r="DQ3013" s="11"/>
      <c r="DR3013" s="11">
        <v>0</v>
      </c>
      <c r="DV3013" s="24">
        <v>0</v>
      </c>
      <c r="DZ3013" s="11">
        <v>1272855.4099999999</v>
      </c>
      <c r="EA3013" s="11"/>
      <c r="EB3013" s="11"/>
      <c r="EC3013" s="11"/>
      <c r="ED3013" s="11">
        <v>0</v>
      </c>
      <c r="EG3013" s="43">
        <v>1555.44</v>
      </c>
    </row>
    <row r="3014" spans="2:137">
      <c r="B3014" s="41" t="s">
        <v>6278</v>
      </c>
      <c r="C3014" s="41" t="s">
        <v>6279</v>
      </c>
      <c r="D3014" s="43" t="s">
        <v>6290</v>
      </c>
      <c r="E3014" s="43" t="s">
        <v>149</v>
      </c>
      <c r="F3014" s="43" t="s">
        <v>756</v>
      </c>
      <c r="G3014" s="43" t="s">
        <v>757</v>
      </c>
      <c r="H3014" s="41"/>
      <c r="J3014" s="10">
        <v>42460</v>
      </c>
      <c r="K3014" s="10">
        <v>42467</v>
      </c>
      <c r="M3014" s="43" t="s">
        <v>152</v>
      </c>
      <c r="N3014" s="43" t="s">
        <v>153</v>
      </c>
      <c r="O3014" s="13" t="s">
        <v>758</v>
      </c>
      <c r="P3014" s="11">
        <v>104988210.8</v>
      </c>
      <c r="Q3014" s="41" t="s">
        <v>6281</v>
      </c>
      <c r="R3014" s="43" t="s">
        <v>2302</v>
      </c>
      <c r="S3014" s="43">
        <f t="shared" si="95"/>
        <v>2.0773222000000002</v>
      </c>
      <c r="T3014" s="11">
        <v>2180943.41</v>
      </c>
      <c r="U3014" s="9">
        <f t="shared" si="94"/>
        <v>2571333.5300000003</v>
      </c>
      <c r="BE3014" s="42"/>
      <c r="BK3014" s="12">
        <v>0</v>
      </c>
      <c r="BS3014" s="11"/>
      <c r="BT3014" s="11">
        <v>0</v>
      </c>
      <c r="BW3014" s="11"/>
      <c r="CA3014" s="43">
        <v>2111.12</v>
      </c>
      <c r="CE3014" s="5"/>
      <c r="CF3014" s="11">
        <v>388279</v>
      </c>
      <c r="CI3014" s="11"/>
      <c r="CJ3014" s="11">
        <v>0</v>
      </c>
      <c r="CM3014" s="11">
        <v>548.25</v>
      </c>
      <c r="CN3014" s="11">
        <v>905984.31</v>
      </c>
      <c r="CR3014" s="43">
        <v>0</v>
      </c>
      <c r="CT3014" s="97">
        <v>0</v>
      </c>
      <c r="CU3014" s="11"/>
      <c r="CV3014" s="43"/>
      <c r="DB3014" s="104">
        <v>0</v>
      </c>
      <c r="DF3014" s="60">
        <v>0</v>
      </c>
      <c r="DK3014" s="11"/>
      <c r="DP3014" s="11">
        <v>0</v>
      </c>
      <c r="DQ3014" s="11"/>
      <c r="DR3014" s="11">
        <v>0</v>
      </c>
      <c r="DV3014" s="24">
        <v>0</v>
      </c>
      <c r="DZ3014" s="11">
        <v>1272855.4099999999</v>
      </c>
      <c r="EA3014" s="11"/>
      <c r="EB3014" s="11"/>
      <c r="EC3014" s="11"/>
      <c r="ED3014" s="11">
        <v>0</v>
      </c>
      <c r="EG3014" s="43">
        <v>1555.44</v>
      </c>
    </row>
    <row r="3015" spans="2:137">
      <c r="B3015" s="41" t="s">
        <v>6278</v>
      </c>
      <c r="C3015" s="41" t="s">
        <v>6279</v>
      </c>
      <c r="D3015" s="43" t="s">
        <v>6290</v>
      </c>
      <c r="E3015" s="43" t="s">
        <v>149</v>
      </c>
      <c r="F3015" s="43" t="s">
        <v>756</v>
      </c>
      <c r="G3015" s="43" t="s">
        <v>757</v>
      </c>
      <c r="H3015" s="41"/>
      <c r="J3015" s="10">
        <v>42551</v>
      </c>
      <c r="K3015" s="10">
        <v>42563</v>
      </c>
      <c r="M3015" s="43" t="s">
        <v>152</v>
      </c>
      <c r="N3015" s="43" t="s">
        <v>153</v>
      </c>
      <c r="O3015" s="13" t="s">
        <v>3202</v>
      </c>
      <c r="P3015" s="11">
        <v>102139353.3</v>
      </c>
      <c r="Q3015" s="41" t="s">
        <v>6281</v>
      </c>
      <c r="R3015" s="43" t="s">
        <v>3203</v>
      </c>
      <c r="S3015" s="43">
        <f t="shared" si="95"/>
        <v>2.1352625999999999</v>
      </c>
      <c r="T3015" s="11">
        <v>2180943.41</v>
      </c>
      <c r="U3015" s="9">
        <f t="shared" si="94"/>
        <v>2571333.5300000003</v>
      </c>
      <c r="BE3015" s="42"/>
      <c r="BK3015" s="12">
        <v>0</v>
      </c>
      <c r="BS3015" s="11"/>
      <c r="BT3015" s="11">
        <v>0</v>
      </c>
      <c r="BW3015" s="11"/>
      <c r="CA3015" s="43">
        <v>2111.12</v>
      </c>
      <c r="CE3015" s="5"/>
      <c r="CF3015" s="11">
        <v>388279</v>
      </c>
      <c r="CI3015" s="11"/>
      <c r="CJ3015" s="11">
        <v>0</v>
      </c>
      <c r="CM3015" s="11">
        <v>548.25</v>
      </c>
      <c r="CN3015" s="11">
        <v>905984.31</v>
      </c>
      <c r="CR3015" s="43">
        <v>0</v>
      </c>
      <c r="CT3015" s="98">
        <v>0</v>
      </c>
      <c r="CU3015" s="11"/>
      <c r="CV3015" s="43"/>
      <c r="DB3015" s="105">
        <v>0</v>
      </c>
      <c r="DF3015" s="11">
        <v>0</v>
      </c>
      <c r="DK3015" s="11"/>
      <c r="DP3015" s="11">
        <v>0</v>
      </c>
      <c r="DQ3015" s="11"/>
      <c r="DR3015" s="11">
        <v>0</v>
      </c>
      <c r="DV3015" s="55">
        <v>0</v>
      </c>
      <c r="DZ3015" s="11">
        <v>1272855.4099999999</v>
      </c>
      <c r="EA3015" s="11"/>
      <c r="EB3015" s="11"/>
      <c r="EC3015" s="11"/>
      <c r="ED3015" s="11">
        <v>0</v>
      </c>
      <c r="EG3015" s="43">
        <v>1555.44</v>
      </c>
    </row>
    <row r="3016" spans="2:137">
      <c r="B3016" s="41" t="s">
        <v>6278</v>
      </c>
      <c r="C3016" s="41" t="s">
        <v>6279</v>
      </c>
      <c r="D3016" s="43" t="s">
        <v>6290</v>
      </c>
      <c r="E3016" s="43" t="s">
        <v>149</v>
      </c>
      <c r="F3016" s="43" t="s">
        <v>756</v>
      </c>
      <c r="G3016" s="43" t="s">
        <v>757</v>
      </c>
      <c r="H3016" s="41"/>
      <c r="J3016" s="10">
        <v>42643</v>
      </c>
      <c r="K3016" s="10">
        <v>42643</v>
      </c>
      <c r="M3016" s="43" t="s">
        <v>2</v>
      </c>
      <c r="N3016" s="43" t="s">
        <v>5</v>
      </c>
      <c r="O3016" s="13" t="s">
        <v>3841</v>
      </c>
      <c r="P3016" s="11">
        <v>178530573.40000001</v>
      </c>
      <c r="Q3016" s="41" t="s">
        <v>6281</v>
      </c>
      <c r="R3016" s="43" t="s">
        <v>3842</v>
      </c>
      <c r="S3016" s="43">
        <f t="shared" si="95"/>
        <v>1.2216077999999999</v>
      </c>
      <c r="T3016" s="11">
        <v>2180943.41</v>
      </c>
      <c r="U3016" s="9">
        <f t="shared" si="94"/>
        <v>2571333.5300000003</v>
      </c>
      <c r="BE3016" s="42"/>
      <c r="BK3016" s="12">
        <v>0</v>
      </c>
      <c r="BS3016" s="11"/>
      <c r="BT3016" s="11">
        <v>0</v>
      </c>
      <c r="BW3016" s="11"/>
      <c r="CA3016" s="43">
        <v>2111.12</v>
      </c>
      <c r="CE3016" s="5"/>
      <c r="CF3016" s="11">
        <v>388279</v>
      </c>
      <c r="CI3016" s="11"/>
      <c r="CJ3016" s="11">
        <v>0</v>
      </c>
      <c r="CM3016" s="11">
        <v>548.25</v>
      </c>
      <c r="CN3016" s="11">
        <v>905984.31</v>
      </c>
      <c r="CR3016" s="43">
        <v>0</v>
      </c>
      <c r="CT3016" s="98">
        <v>0</v>
      </c>
      <c r="CU3016" s="11"/>
      <c r="CV3016" s="43"/>
      <c r="DB3016" s="104">
        <v>0</v>
      </c>
      <c r="DF3016" s="14">
        <v>0</v>
      </c>
      <c r="DK3016" s="11"/>
      <c r="DP3016" s="11">
        <v>0</v>
      </c>
      <c r="DQ3016" s="11"/>
      <c r="DR3016" s="11">
        <v>0</v>
      </c>
      <c r="DV3016" s="24">
        <v>0</v>
      </c>
      <c r="DZ3016" s="11">
        <v>1272855.4099999999</v>
      </c>
      <c r="EA3016" s="11"/>
      <c r="EB3016" s="11"/>
      <c r="EC3016" s="11"/>
      <c r="ED3016" s="11">
        <v>0</v>
      </c>
      <c r="EG3016" s="43">
        <v>1555.44</v>
      </c>
    </row>
    <row r="3017" spans="2:137">
      <c r="B3017" s="41" t="s">
        <v>6278</v>
      </c>
      <c r="C3017" s="41" t="s">
        <v>6279</v>
      </c>
      <c r="D3017" s="43" t="s">
        <v>6290</v>
      </c>
      <c r="E3017" s="43" t="s">
        <v>149</v>
      </c>
      <c r="F3017" s="43" t="s">
        <v>756</v>
      </c>
      <c r="G3017" s="43" t="s">
        <v>757</v>
      </c>
      <c r="H3017" s="41"/>
      <c r="J3017" s="10">
        <v>42735</v>
      </c>
      <c r="K3017" s="10">
        <v>42755</v>
      </c>
      <c r="M3017" s="43" t="s">
        <v>2</v>
      </c>
      <c r="N3017" s="43" t="s">
        <v>5</v>
      </c>
      <c r="O3017" s="13" t="s">
        <v>4829</v>
      </c>
      <c r="P3017" s="11">
        <v>149023122.28</v>
      </c>
      <c r="Q3017" s="41" t="s">
        <v>6281</v>
      </c>
      <c r="R3017" s="43" t="s">
        <v>4830</v>
      </c>
      <c r="S3017" s="43">
        <f t="shared" si="95"/>
        <v>1.4634932999999999</v>
      </c>
      <c r="T3017" s="11">
        <v>2180943.41</v>
      </c>
      <c r="U3017" s="9">
        <f t="shared" si="94"/>
        <v>2571333.5300000003</v>
      </c>
      <c r="BE3017" s="42"/>
      <c r="BK3017" s="12">
        <v>0</v>
      </c>
      <c r="BS3017" s="11"/>
      <c r="BT3017" s="11">
        <v>0</v>
      </c>
      <c r="BW3017" s="11"/>
      <c r="CA3017" s="43">
        <v>2111.12</v>
      </c>
      <c r="CF3017" s="11">
        <v>388279</v>
      </c>
      <c r="CI3017" s="11"/>
      <c r="CJ3017" s="11">
        <v>0</v>
      </c>
      <c r="CM3017" s="11">
        <v>548.25</v>
      </c>
      <c r="CN3017" s="11">
        <v>905984.31</v>
      </c>
      <c r="CR3017" s="43">
        <v>0</v>
      </c>
      <c r="CT3017" s="98">
        <v>0</v>
      </c>
      <c r="DB3017" s="104">
        <v>0</v>
      </c>
      <c r="DF3017" s="14">
        <v>0</v>
      </c>
      <c r="DK3017" s="11"/>
      <c r="DP3017" s="11">
        <v>0</v>
      </c>
      <c r="DQ3017" s="11"/>
      <c r="DR3017" s="11">
        <v>0</v>
      </c>
      <c r="DV3017" s="24">
        <v>0</v>
      </c>
      <c r="DZ3017" s="11">
        <v>1272855.4099999999</v>
      </c>
      <c r="EA3017" s="11"/>
      <c r="EB3017" s="11"/>
      <c r="EC3017" s="11"/>
      <c r="ED3017" s="11">
        <v>0</v>
      </c>
      <c r="EG3017" s="43">
        <v>1555.44</v>
      </c>
    </row>
    <row r="3018" spans="2:137" s="41" customFormat="1">
      <c r="B3018" s="41" t="s">
        <v>6278</v>
      </c>
      <c r="C3018" s="41" t="s">
        <v>6279</v>
      </c>
      <c r="D3018" s="43" t="s">
        <v>6290</v>
      </c>
      <c r="E3018" s="43" t="s">
        <v>149</v>
      </c>
      <c r="F3018" s="43" t="s">
        <v>756</v>
      </c>
      <c r="G3018" s="43" t="s">
        <v>757</v>
      </c>
      <c r="I3018" s="41" t="s">
        <v>182</v>
      </c>
      <c r="J3018" s="10">
        <v>42825</v>
      </c>
      <c r="K3018" s="10">
        <v>42846</v>
      </c>
      <c r="M3018" s="43" t="s">
        <v>2</v>
      </c>
      <c r="N3018" s="43" t="s">
        <v>5</v>
      </c>
      <c r="O3018" s="13" t="s">
        <v>5399</v>
      </c>
      <c r="P3018" s="11">
        <v>89139342.426408902</v>
      </c>
      <c r="Q3018" s="41" t="s">
        <v>6281</v>
      </c>
      <c r="R3018" s="43" t="s">
        <v>5683</v>
      </c>
      <c r="S3018" s="43">
        <f t="shared" si="95"/>
        <v>2.4466676000000001</v>
      </c>
      <c r="T3018" s="11">
        <v>2180943.41</v>
      </c>
      <c r="U3018" s="9">
        <f t="shared" si="94"/>
        <v>2571333.5300000003</v>
      </c>
      <c r="BK3018" s="12">
        <v>0</v>
      </c>
      <c r="BT3018" s="11">
        <v>0</v>
      </c>
      <c r="BW3018" s="11"/>
      <c r="CA3018" s="43">
        <v>2111.12</v>
      </c>
      <c r="CE3018" s="11"/>
      <c r="CF3018" s="11">
        <v>388279</v>
      </c>
      <c r="CI3018" s="11"/>
      <c r="CJ3018" s="11">
        <v>0</v>
      </c>
      <c r="CM3018" s="43">
        <v>548.25</v>
      </c>
      <c r="CN3018" s="11">
        <v>905984.31</v>
      </c>
      <c r="CR3018" s="43">
        <v>0</v>
      </c>
      <c r="CT3018" s="100">
        <v>0</v>
      </c>
      <c r="CU3018" s="11"/>
      <c r="CV3018" s="43"/>
      <c r="DB3018" s="108">
        <v>0</v>
      </c>
      <c r="DF3018" s="63"/>
      <c r="DK3018" s="11"/>
      <c r="DP3018" s="11">
        <v>0</v>
      </c>
      <c r="DR3018" s="11">
        <v>0</v>
      </c>
      <c r="DT3018" s="41">
        <v>0</v>
      </c>
      <c r="DV3018" s="56">
        <v>0</v>
      </c>
      <c r="DZ3018" s="11">
        <v>1272855.4099999999</v>
      </c>
      <c r="EB3018" s="11"/>
      <c r="ED3018" s="11">
        <v>0</v>
      </c>
      <c r="EG3018" s="43">
        <v>1555.44</v>
      </c>
    </row>
    <row r="3019" spans="2:137">
      <c r="B3019" s="41" t="s">
        <v>6278</v>
      </c>
      <c r="C3019" s="41" t="s">
        <v>6279</v>
      </c>
      <c r="D3019" s="43" t="s">
        <v>6299</v>
      </c>
      <c r="E3019" s="43" t="s">
        <v>149</v>
      </c>
      <c r="F3019" s="43" t="s">
        <v>756</v>
      </c>
      <c r="G3019" s="43" t="s">
        <v>757</v>
      </c>
      <c r="H3019" s="41"/>
      <c r="J3019" s="10">
        <v>42277</v>
      </c>
      <c r="K3019" s="10">
        <v>42277</v>
      </c>
      <c r="M3019" s="43" t="s">
        <v>152</v>
      </c>
      <c r="N3019" s="43" t="s">
        <v>153</v>
      </c>
      <c r="O3019" s="13" t="s">
        <v>758</v>
      </c>
      <c r="P3019" s="11">
        <v>91864684.989999995</v>
      </c>
      <c r="Q3019" s="41" t="s">
        <v>6281</v>
      </c>
      <c r="R3019" s="43" t="s">
        <v>759</v>
      </c>
      <c r="S3019" s="43">
        <f t="shared" si="95"/>
        <v>2.3740825000000001</v>
      </c>
      <c r="T3019" s="11">
        <v>2180943.41</v>
      </c>
      <c r="U3019" s="9">
        <f t="shared" si="94"/>
        <v>2571333.5300000003</v>
      </c>
      <c r="BE3019" s="42"/>
      <c r="BK3019" s="12">
        <v>0</v>
      </c>
      <c r="BS3019" s="11"/>
      <c r="BT3019" s="11">
        <v>0</v>
      </c>
      <c r="BW3019" s="11"/>
      <c r="CA3019" s="43">
        <v>2111.12</v>
      </c>
      <c r="CE3019" s="5"/>
      <c r="CF3019" s="11">
        <v>388279</v>
      </c>
      <c r="CI3019" s="11"/>
      <c r="CJ3019" s="11">
        <v>0</v>
      </c>
      <c r="CM3019" s="11">
        <v>548.25</v>
      </c>
      <c r="CN3019" s="11">
        <v>905984.31</v>
      </c>
      <c r="CR3019" s="43">
        <v>0</v>
      </c>
      <c r="CT3019" s="97">
        <v>0</v>
      </c>
      <c r="CU3019" s="11"/>
      <c r="CV3019" s="43"/>
      <c r="DB3019" s="104">
        <v>0</v>
      </c>
      <c r="DF3019" s="60">
        <v>0</v>
      </c>
      <c r="DK3019" s="11"/>
      <c r="DP3019" s="11">
        <v>0</v>
      </c>
      <c r="DQ3019" s="11"/>
      <c r="DR3019" s="11">
        <v>0</v>
      </c>
      <c r="DV3019" s="24">
        <v>0</v>
      </c>
      <c r="DZ3019" s="11">
        <v>1272855.4099999999</v>
      </c>
      <c r="EA3019" s="11"/>
      <c r="EB3019" s="11"/>
      <c r="EC3019" s="11"/>
      <c r="ED3019" s="11">
        <v>0</v>
      </c>
      <c r="EG3019" s="43">
        <v>1555.44</v>
      </c>
    </row>
    <row r="3020" spans="2:137">
      <c r="B3020" s="41" t="s">
        <v>6278</v>
      </c>
      <c r="C3020" s="41" t="s">
        <v>6279</v>
      </c>
      <c r="D3020" s="43" t="s">
        <v>6299</v>
      </c>
      <c r="E3020" s="43" t="s">
        <v>149</v>
      </c>
      <c r="F3020" s="43" t="s">
        <v>756</v>
      </c>
      <c r="G3020" s="43" t="s">
        <v>757</v>
      </c>
      <c r="H3020" s="41"/>
      <c r="J3020" s="10">
        <v>42369</v>
      </c>
      <c r="K3020" s="10">
        <v>42382</v>
      </c>
      <c r="M3020" s="43" t="s">
        <v>152</v>
      </c>
      <c r="N3020" s="43" t="s">
        <v>153</v>
      </c>
      <c r="O3020" s="13" t="s">
        <v>1877</v>
      </c>
      <c r="P3020" s="11">
        <v>83773877.569999993</v>
      </c>
      <c r="Q3020" s="41" t="s">
        <v>6281</v>
      </c>
      <c r="R3020" s="43" t="s">
        <v>1878</v>
      </c>
      <c r="S3020" s="43">
        <f t="shared" si="95"/>
        <v>2.6033693000000002</v>
      </c>
      <c r="T3020" s="11">
        <v>2180943.41</v>
      </c>
      <c r="U3020" s="9">
        <f t="shared" ref="U3020:U3083" si="96">T3020+BW3020+CA3020+DF3020+CF3020+BY3020+CC3020</f>
        <v>2571333.5300000003</v>
      </c>
      <c r="BE3020" s="42"/>
      <c r="BK3020" s="12">
        <v>0</v>
      </c>
      <c r="BS3020" s="11"/>
      <c r="BT3020" s="11">
        <v>0</v>
      </c>
      <c r="BW3020" s="11"/>
      <c r="CA3020" s="43">
        <v>2111.12</v>
      </c>
      <c r="CE3020" s="5"/>
      <c r="CF3020" s="11">
        <v>388279</v>
      </c>
      <c r="CI3020" s="11">
        <v>0</v>
      </c>
      <c r="CJ3020" s="11">
        <v>0</v>
      </c>
      <c r="CM3020" s="11">
        <v>548.25</v>
      </c>
      <c r="CN3020" s="11">
        <v>905984.31</v>
      </c>
      <c r="CR3020" s="43">
        <v>0</v>
      </c>
      <c r="CT3020" s="97">
        <v>0</v>
      </c>
      <c r="CU3020" s="11"/>
      <c r="CV3020" s="43"/>
      <c r="DB3020" s="104">
        <v>0</v>
      </c>
      <c r="DF3020" s="60">
        <v>0</v>
      </c>
      <c r="DK3020" s="11"/>
      <c r="DP3020" s="11">
        <v>0</v>
      </c>
      <c r="DQ3020" s="11"/>
      <c r="DR3020" s="11">
        <v>0</v>
      </c>
      <c r="DV3020" s="24">
        <v>0</v>
      </c>
      <c r="DZ3020" s="11">
        <v>1272855.4099999999</v>
      </c>
      <c r="EA3020" s="11"/>
      <c r="EB3020" s="11"/>
      <c r="EC3020" s="11"/>
      <c r="ED3020" s="11">
        <v>0</v>
      </c>
      <c r="EG3020" s="43">
        <v>1555.44</v>
      </c>
    </row>
    <row r="3021" spans="2:137">
      <c r="B3021" s="41" t="s">
        <v>6278</v>
      </c>
      <c r="C3021" s="41" t="s">
        <v>6279</v>
      </c>
      <c r="D3021" s="43" t="s">
        <v>6299</v>
      </c>
      <c r="E3021" s="43" t="s">
        <v>149</v>
      </c>
      <c r="F3021" s="43" t="s">
        <v>756</v>
      </c>
      <c r="G3021" s="43" t="s">
        <v>757</v>
      </c>
      <c r="H3021" s="41"/>
      <c r="J3021" s="10">
        <v>42460</v>
      </c>
      <c r="K3021" s="10">
        <v>42467</v>
      </c>
      <c r="M3021" s="43" t="s">
        <v>152</v>
      </c>
      <c r="N3021" s="43" t="s">
        <v>153</v>
      </c>
      <c r="O3021" s="13" t="s">
        <v>758</v>
      </c>
      <c r="P3021" s="11">
        <v>104988210.8</v>
      </c>
      <c r="Q3021" s="41" t="s">
        <v>6281</v>
      </c>
      <c r="R3021" s="43" t="s">
        <v>2302</v>
      </c>
      <c r="S3021" s="43">
        <f t="shared" si="95"/>
        <v>2.0773222000000002</v>
      </c>
      <c r="T3021" s="11">
        <v>2180943.41</v>
      </c>
      <c r="U3021" s="9">
        <f t="shared" si="96"/>
        <v>2571333.5300000003</v>
      </c>
      <c r="BE3021" s="42"/>
      <c r="BK3021" s="12">
        <v>0</v>
      </c>
      <c r="BS3021" s="11"/>
      <c r="BT3021" s="11">
        <v>0</v>
      </c>
      <c r="BW3021" s="11"/>
      <c r="CA3021" s="43">
        <v>2111.12</v>
      </c>
      <c r="CE3021" s="5"/>
      <c r="CF3021" s="11">
        <v>388279</v>
      </c>
      <c r="CI3021" s="11"/>
      <c r="CJ3021" s="11">
        <v>0</v>
      </c>
      <c r="CM3021" s="11">
        <v>548.25</v>
      </c>
      <c r="CN3021" s="11">
        <v>905984.31</v>
      </c>
      <c r="CR3021" s="43">
        <v>0</v>
      </c>
      <c r="CT3021" s="97">
        <v>0</v>
      </c>
      <c r="CU3021" s="11"/>
      <c r="CV3021" s="43"/>
      <c r="DB3021" s="104">
        <v>0</v>
      </c>
      <c r="DF3021" s="60">
        <v>0</v>
      </c>
      <c r="DK3021" s="11"/>
      <c r="DP3021" s="11">
        <v>0</v>
      </c>
      <c r="DQ3021" s="11"/>
      <c r="DR3021" s="11">
        <v>0</v>
      </c>
      <c r="DV3021" s="24">
        <v>0</v>
      </c>
      <c r="DZ3021" s="11">
        <v>1272855.4099999999</v>
      </c>
      <c r="EA3021" s="11"/>
      <c r="EB3021" s="11"/>
      <c r="EC3021" s="11"/>
      <c r="ED3021" s="11">
        <v>0</v>
      </c>
      <c r="EG3021" s="43">
        <v>1555.44</v>
      </c>
    </row>
    <row r="3022" spans="2:137">
      <c r="B3022" s="41" t="s">
        <v>6278</v>
      </c>
      <c r="C3022" s="41" t="s">
        <v>6279</v>
      </c>
      <c r="D3022" s="43" t="s">
        <v>6299</v>
      </c>
      <c r="E3022" s="43" t="s">
        <v>149</v>
      </c>
      <c r="F3022" s="43" t="s">
        <v>756</v>
      </c>
      <c r="G3022" s="43" t="s">
        <v>757</v>
      </c>
      <c r="H3022" s="41"/>
      <c r="J3022" s="10">
        <v>42551</v>
      </c>
      <c r="K3022" s="10">
        <v>42563</v>
      </c>
      <c r="M3022" s="43" t="s">
        <v>152</v>
      </c>
      <c r="N3022" s="43" t="s">
        <v>153</v>
      </c>
      <c r="O3022" s="13" t="s">
        <v>3202</v>
      </c>
      <c r="P3022" s="11">
        <v>102139353.3</v>
      </c>
      <c r="Q3022" s="41" t="s">
        <v>6281</v>
      </c>
      <c r="R3022" s="43" t="s">
        <v>3203</v>
      </c>
      <c r="S3022" s="43">
        <f t="shared" si="95"/>
        <v>2.1352625999999999</v>
      </c>
      <c r="T3022" s="11">
        <v>2180943.41</v>
      </c>
      <c r="U3022" s="9">
        <f t="shared" si="96"/>
        <v>2571333.5300000003</v>
      </c>
      <c r="BE3022" s="42"/>
      <c r="BK3022" s="12">
        <v>0</v>
      </c>
      <c r="BS3022" s="11"/>
      <c r="BT3022" s="11">
        <v>0</v>
      </c>
      <c r="BW3022" s="11"/>
      <c r="CA3022" s="43">
        <v>2111.12</v>
      </c>
      <c r="CE3022" s="5"/>
      <c r="CF3022" s="11">
        <v>388279</v>
      </c>
      <c r="CI3022" s="11"/>
      <c r="CJ3022" s="11">
        <v>0</v>
      </c>
      <c r="CM3022" s="11">
        <v>548.25</v>
      </c>
      <c r="CN3022" s="11">
        <v>905984.31</v>
      </c>
      <c r="CR3022" s="43">
        <v>0</v>
      </c>
      <c r="CT3022" s="98">
        <v>0</v>
      </c>
      <c r="CU3022" s="11"/>
      <c r="CV3022" s="43"/>
      <c r="DB3022" s="105">
        <v>0</v>
      </c>
      <c r="DF3022" s="11">
        <v>0</v>
      </c>
      <c r="DK3022" s="11"/>
      <c r="DP3022" s="11">
        <v>0</v>
      </c>
      <c r="DQ3022" s="11"/>
      <c r="DR3022" s="11">
        <v>0</v>
      </c>
      <c r="DV3022" s="55">
        <v>0</v>
      </c>
      <c r="DZ3022" s="11">
        <v>1272855.4099999999</v>
      </c>
      <c r="EA3022" s="11"/>
      <c r="EB3022" s="11"/>
      <c r="EC3022" s="11"/>
      <c r="ED3022" s="11">
        <v>0</v>
      </c>
      <c r="EG3022" s="43">
        <v>1555.44</v>
      </c>
    </row>
    <row r="3023" spans="2:137">
      <c r="B3023" s="41" t="s">
        <v>6278</v>
      </c>
      <c r="C3023" s="41" t="s">
        <v>6279</v>
      </c>
      <c r="D3023" s="43" t="s">
        <v>6299</v>
      </c>
      <c r="E3023" s="43" t="s">
        <v>149</v>
      </c>
      <c r="F3023" s="43" t="s">
        <v>756</v>
      </c>
      <c r="G3023" s="43" t="s">
        <v>757</v>
      </c>
      <c r="H3023" s="41"/>
      <c r="J3023" s="10">
        <v>42643</v>
      </c>
      <c r="K3023" s="10">
        <v>42643</v>
      </c>
      <c r="M3023" s="43" t="s">
        <v>2</v>
      </c>
      <c r="N3023" s="43" t="s">
        <v>5</v>
      </c>
      <c r="O3023" s="13" t="s">
        <v>3841</v>
      </c>
      <c r="P3023" s="11">
        <v>178530573.40000001</v>
      </c>
      <c r="Q3023" s="41" t="s">
        <v>6281</v>
      </c>
      <c r="R3023" s="43" t="s">
        <v>3842</v>
      </c>
      <c r="S3023" s="43">
        <f t="shared" si="95"/>
        <v>1.2216077999999999</v>
      </c>
      <c r="T3023" s="11">
        <v>2180943.41</v>
      </c>
      <c r="U3023" s="9">
        <f t="shared" si="96"/>
        <v>2571333.5300000003</v>
      </c>
      <c r="BE3023" s="42"/>
      <c r="BK3023" s="12">
        <v>0</v>
      </c>
      <c r="BS3023" s="11"/>
      <c r="BT3023" s="11">
        <v>0</v>
      </c>
      <c r="BW3023" s="11"/>
      <c r="CA3023" s="43">
        <v>2111.12</v>
      </c>
      <c r="CE3023" s="5"/>
      <c r="CF3023" s="11">
        <v>388279</v>
      </c>
      <c r="CI3023" s="11"/>
      <c r="CJ3023" s="11">
        <v>0</v>
      </c>
      <c r="CM3023" s="11">
        <v>548.25</v>
      </c>
      <c r="CN3023" s="11">
        <v>905984.31</v>
      </c>
      <c r="CR3023" s="43">
        <v>0</v>
      </c>
      <c r="CT3023" s="98">
        <v>0</v>
      </c>
      <c r="CU3023" s="11"/>
      <c r="CV3023" s="43"/>
      <c r="DB3023" s="104">
        <v>0</v>
      </c>
      <c r="DF3023" s="14">
        <v>0</v>
      </c>
      <c r="DK3023" s="11"/>
      <c r="DP3023" s="11">
        <v>0</v>
      </c>
      <c r="DQ3023" s="11"/>
      <c r="DR3023" s="11">
        <v>0</v>
      </c>
      <c r="DV3023" s="24">
        <v>0</v>
      </c>
      <c r="DZ3023" s="11">
        <v>1272855.4099999999</v>
      </c>
      <c r="EA3023" s="11"/>
      <c r="EB3023" s="11"/>
      <c r="EC3023" s="11"/>
      <c r="ED3023" s="11">
        <v>0</v>
      </c>
      <c r="EG3023" s="43">
        <v>1555.44</v>
      </c>
    </row>
    <row r="3024" spans="2:137">
      <c r="B3024" s="41" t="s">
        <v>6278</v>
      </c>
      <c r="C3024" s="41" t="s">
        <v>6279</v>
      </c>
      <c r="D3024" s="43" t="s">
        <v>6299</v>
      </c>
      <c r="E3024" s="43" t="s">
        <v>149</v>
      </c>
      <c r="F3024" s="43" t="s">
        <v>756</v>
      </c>
      <c r="G3024" s="43" t="s">
        <v>757</v>
      </c>
      <c r="H3024" s="41"/>
      <c r="J3024" s="10">
        <v>42735</v>
      </c>
      <c r="K3024" s="10">
        <v>42755</v>
      </c>
      <c r="M3024" s="43" t="s">
        <v>2</v>
      </c>
      <c r="N3024" s="43" t="s">
        <v>5</v>
      </c>
      <c r="O3024" s="13" t="s">
        <v>4829</v>
      </c>
      <c r="P3024" s="11">
        <v>149023122.28</v>
      </c>
      <c r="Q3024" s="41" t="s">
        <v>6281</v>
      </c>
      <c r="R3024" s="43" t="s">
        <v>4830</v>
      </c>
      <c r="S3024" s="43">
        <f t="shared" si="95"/>
        <v>1.4634932999999999</v>
      </c>
      <c r="T3024" s="11">
        <v>2180943.41</v>
      </c>
      <c r="U3024" s="9">
        <f t="shared" si="96"/>
        <v>2571333.5300000003</v>
      </c>
      <c r="BE3024" s="42"/>
      <c r="BK3024" s="12">
        <v>0</v>
      </c>
      <c r="BS3024" s="11"/>
      <c r="BT3024" s="11">
        <v>0</v>
      </c>
      <c r="BW3024" s="11"/>
      <c r="CA3024" s="43">
        <v>2111.12</v>
      </c>
      <c r="CF3024" s="11">
        <v>388279</v>
      </c>
      <c r="CI3024" s="11"/>
      <c r="CJ3024" s="11">
        <v>0</v>
      </c>
      <c r="CM3024" s="11">
        <v>548.25</v>
      </c>
      <c r="CN3024" s="11">
        <v>905984.31</v>
      </c>
      <c r="CR3024" s="43">
        <v>0</v>
      </c>
      <c r="CT3024" s="98">
        <v>0</v>
      </c>
      <c r="DB3024" s="104">
        <v>0</v>
      </c>
      <c r="DF3024" s="14">
        <v>0</v>
      </c>
      <c r="DK3024" s="11"/>
      <c r="DP3024" s="11">
        <v>0</v>
      </c>
      <c r="DQ3024" s="11"/>
      <c r="DR3024" s="11">
        <v>0</v>
      </c>
      <c r="DV3024" s="24">
        <v>0</v>
      </c>
      <c r="DZ3024" s="11">
        <v>1272855.4099999999</v>
      </c>
      <c r="EA3024" s="11"/>
      <c r="EB3024" s="11"/>
      <c r="EC3024" s="11"/>
      <c r="ED3024" s="11">
        <v>0</v>
      </c>
      <c r="EG3024" s="43">
        <v>1555.44</v>
      </c>
    </row>
    <row r="3025" spans="1:140" s="41" customFormat="1">
      <c r="B3025" s="41" t="s">
        <v>6278</v>
      </c>
      <c r="C3025" s="41" t="s">
        <v>6279</v>
      </c>
      <c r="D3025" s="43" t="s">
        <v>6299</v>
      </c>
      <c r="E3025" s="43" t="s">
        <v>149</v>
      </c>
      <c r="F3025" s="43" t="s">
        <v>756</v>
      </c>
      <c r="G3025" s="43" t="s">
        <v>757</v>
      </c>
      <c r="I3025" s="41" t="s">
        <v>182</v>
      </c>
      <c r="J3025" s="10">
        <v>42825</v>
      </c>
      <c r="K3025" s="10">
        <v>42846</v>
      </c>
      <c r="M3025" s="43" t="s">
        <v>2</v>
      </c>
      <c r="N3025" s="43" t="s">
        <v>5</v>
      </c>
      <c r="O3025" s="13" t="s">
        <v>5399</v>
      </c>
      <c r="P3025" s="11">
        <v>89139342.426408902</v>
      </c>
      <c r="Q3025" s="41" t="s">
        <v>6281</v>
      </c>
      <c r="R3025" s="43" t="s">
        <v>5683</v>
      </c>
      <c r="S3025" s="43">
        <f t="shared" si="95"/>
        <v>2.4466676000000001</v>
      </c>
      <c r="T3025" s="11">
        <v>2180943.41</v>
      </c>
      <c r="U3025" s="9">
        <f t="shared" si="96"/>
        <v>2571333.5300000003</v>
      </c>
      <c r="BK3025" s="12">
        <v>0</v>
      </c>
      <c r="BT3025" s="11">
        <v>0</v>
      </c>
      <c r="BW3025" s="11"/>
      <c r="CA3025" s="43">
        <v>2111.12</v>
      </c>
      <c r="CE3025" s="11"/>
      <c r="CF3025" s="11">
        <v>388279</v>
      </c>
      <c r="CI3025" s="11"/>
      <c r="CJ3025" s="11">
        <v>0</v>
      </c>
      <c r="CM3025" s="43">
        <v>548.25</v>
      </c>
      <c r="CN3025" s="11">
        <v>905984.31</v>
      </c>
      <c r="CR3025" s="43">
        <v>0</v>
      </c>
      <c r="CT3025" s="100">
        <v>0</v>
      </c>
      <c r="CU3025" s="11"/>
      <c r="CV3025" s="43"/>
      <c r="DB3025" s="108">
        <v>0</v>
      </c>
      <c r="DF3025" s="63"/>
      <c r="DK3025" s="11"/>
      <c r="DP3025" s="11">
        <v>0</v>
      </c>
      <c r="DR3025" s="11">
        <v>0</v>
      </c>
      <c r="DT3025" s="41">
        <v>0</v>
      </c>
      <c r="DV3025" s="56">
        <v>0</v>
      </c>
      <c r="DZ3025" s="11">
        <v>1272855.4099999999</v>
      </c>
      <c r="EB3025" s="11"/>
      <c r="ED3025" s="11">
        <v>0</v>
      </c>
      <c r="EG3025" s="43">
        <v>1555.44</v>
      </c>
    </row>
    <row r="3026" spans="1:140">
      <c r="B3026" s="41" t="s">
        <v>6278</v>
      </c>
      <c r="C3026" s="41" t="s">
        <v>6279</v>
      </c>
      <c r="D3026" s="43" t="s">
        <v>6288</v>
      </c>
      <c r="E3026" s="43" t="s">
        <v>149</v>
      </c>
      <c r="F3026" s="43" t="s">
        <v>727</v>
      </c>
      <c r="G3026" s="43" t="s">
        <v>728</v>
      </c>
      <c r="H3026" s="41"/>
      <c r="J3026" s="10">
        <v>42277</v>
      </c>
      <c r="K3026" s="10">
        <v>42277</v>
      </c>
      <c r="M3026" s="43" t="s">
        <v>152</v>
      </c>
      <c r="N3026" s="43" t="s">
        <v>153</v>
      </c>
      <c r="O3026" s="13" t="s">
        <v>678</v>
      </c>
      <c r="P3026" s="11">
        <v>5948800</v>
      </c>
      <c r="Q3026" s="41" t="s">
        <v>6281</v>
      </c>
      <c r="R3026" s="43" t="s">
        <v>729</v>
      </c>
      <c r="S3026" s="43">
        <f t="shared" si="95"/>
        <v>0.01</v>
      </c>
      <c r="T3026" s="11">
        <v>594.88</v>
      </c>
      <c r="U3026" s="9">
        <f t="shared" si="96"/>
        <v>594.88</v>
      </c>
      <c r="BE3026" s="42"/>
      <c r="BK3026" s="12"/>
      <c r="BS3026" s="11">
        <v>0</v>
      </c>
      <c r="BT3026" s="11">
        <v>0</v>
      </c>
      <c r="BW3026" s="11">
        <v>0</v>
      </c>
      <c r="CA3026" s="43"/>
      <c r="CE3026" s="5"/>
      <c r="CF3026" s="11"/>
      <c r="CI3026" s="11"/>
      <c r="CJ3026" s="11">
        <v>0</v>
      </c>
      <c r="CM3026" s="11"/>
      <c r="CN3026" s="11"/>
      <c r="CR3026" s="43">
        <v>262.38</v>
      </c>
      <c r="CT3026" s="97">
        <v>332.5</v>
      </c>
      <c r="CU3026" s="11"/>
      <c r="CV3026" s="43"/>
      <c r="DB3026" s="108"/>
      <c r="DF3026" s="11"/>
      <c r="DK3026" s="11">
        <v>0</v>
      </c>
      <c r="DP3026" s="11"/>
      <c r="DQ3026" s="11"/>
      <c r="DR3026" s="11"/>
      <c r="DV3026" s="56"/>
      <c r="DZ3026" s="11"/>
      <c r="EA3026" s="11"/>
      <c r="EB3026" s="11">
        <v>0</v>
      </c>
      <c r="EC3026" s="11"/>
      <c r="ED3026" s="11"/>
      <c r="EG3026" s="43"/>
    </row>
    <row r="3027" spans="1:140">
      <c r="B3027" s="41" t="s">
        <v>6278</v>
      </c>
      <c r="C3027" s="41" t="s">
        <v>6279</v>
      </c>
      <c r="D3027" s="43" t="s">
        <v>6288</v>
      </c>
      <c r="E3027" s="43" t="s">
        <v>149</v>
      </c>
      <c r="F3027" s="43" t="s">
        <v>727</v>
      </c>
      <c r="G3027" s="43" t="s">
        <v>728</v>
      </c>
      <c r="H3027" s="41"/>
      <c r="J3027" s="10">
        <v>42369</v>
      </c>
      <c r="K3027" s="10">
        <v>42369</v>
      </c>
      <c r="M3027" s="43" t="s">
        <v>152</v>
      </c>
      <c r="N3027" s="43" t="s">
        <v>153</v>
      </c>
      <c r="O3027" s="13" t="s">
        <v>678</v>
      </c>
      <c r="P3027" s="11">
        <v>5948800</v>
      </c>
      <c r="Q3027" s="41" t="s">
        <v>6281</v>
      </c>
      <c r="R3027" s="43" t="s">
        <v>729</v>
      </c>
      <c r="S3027" s="43">
        <f t="shared" si="95"/>
        <v>0.01</v>
      </c>
      <c r="T3027" s="11">
        <v>594.88</v>
      </c>
      <c r="U3027" s="9">
        <f t="shared" si="96"/>
        <v>594.88</v>
      </c>
      <c r="BE3027" s="42"/>
      <c r="BK3027" s="12"/>
      <c r="BS3027" s="11">
        <v>0</v>
      </c>
      <c r="BT3027" s="11">
        <v>0</v>
      </c>
      <c r="BW3027" s="11">
        <v>0</v>
      </c>
      <c r="CA3027" s="43"/>
      <c r="CE3027" s="5"/>
      <c r="CF3027" s="11"/>
      <c r="CI3027" s="11"/>
      <c r="CJ3027" s="11">
        <v>0</v>
      </c>
      <c r="CM3027" s="11"/>
      <c r="CN3027" s="11"/>
      <c r="CR3027" s="43">
        <v>262.38</v>
      </c>
      <c r="CT3027" s="98">
        <v>332.5</v>
      </c>
      <c r="CU3027" s="11"/>
      <c r="CV3027" s="43"/>
      <c r="DB3027" s="108"/>
      <c r="DF3027" s="11"/>
      <c r="DK3027" s="11">
        <v>0</v>
      </c>
      <c r="DP3027" s="11"/>
      <c r="DQ3027" s="11"/>
      <c r="DR3027" s="11"/>
      <c r="DV3027" s="56"/>
      <c r="DZ3027" s="11"/>
      <c r="EA3027" s="11"/>
      <c r="EB3027" s="11">
        <v>0</v>
      </c>
      <c r="EC3027" s="11"/>
      <c r="ED3027" s="11"/>
      <c r="EG3027" s="43"/>
    </row>
    <row r="3028" spans="1:140">
      <c r="B3028" s="41" t="s">
        <v>6278</v>
      </c>
      <c r="C3028" s="41" t="s">
        <v>6279</v>
      </c>
      <c r="D3028" s="43" t="s">
        <v>6288</v>
      </c>
      <c r="E3028" s="43" t="s">
        <v>149</v>
      </c>
      <c r="F3028" s="43" t="s">
        <v>727</v>
      </c>
      <c r="G3028" s="43" t="s">
        <v>728</v>
      </c>
      <c r="H3028" s="41"/>
      <c r="J3028" s="10">
        <v>42460</v>
      </c>
      <c r="K3028" s="10">
        <v>42460</v>
      </c>
      <c r="M3028" s="43" t="s">
        <v>152</v>
      </c>
      <c r="N3028" s="43" t="s">
        <v>153</v>
      </c>
      <c r="O3028" s="13" t="s">
        <v>678</v>
      </c>
      <c r="P3028" s="11">
        <v>594880</v>
      </c>
      <c r="Q3028" s="41" t="s">
        <v>6281</v>
      </c>
      <c r="R3028" s="43" t="s">
        <v>1724</v>
      </c>
      <c r="S3028" s="43">
        <f t="shared" si="95"/>
        <v>0.1</v>
      </c>
      <c r="T3028" s="11">
        <v>594.88</v>
      </c>
      <c r="U3028" s="9">
        <f t="shared" si="96"/>
        <v>594.88</v>
      </c>
      <c r="BE3028" s="42"/>
      <c r="BK3028" s="12"/>
      <c r="BS3028" s="11">
        <v>0</v>
      </c>
      <c r="BT3028" s="11">
        <v>0</v>
      </c>
      <c r="BW3028" s="11">
        <v>0</v>
      </c>
      <c r="CA3028" s="43"/>
      <c r="CE3028" s="5"/>
      <c r="CF3028" s="11"/>
      <c r="CI3028" s="11"/>
      <c r="CJ3028" s="11">
        <v>0</v>
      </c>
      <c r="CM3028" s="11"/>
      <c r="CN3028" s="11"/>
      <c r="CR3028" s="43"/>
      <c r="CT3028" s="98">
        <v>262.38</v>
      </c>
      <c r="CU3028" s="11"/>
      <c r="CV3028" s="43"/>
      <c r="DB3028" s="105">
        <v>332.5</v>
      </c>
      <c r="DF3028" s="11"/>
      <c r="DK3028" s="11">
        <v>0</v>
      </c>
      <c r="DP3028" s="11"/>
      <c r="DQ3028" s="11"/>
      <c r="DR3028" s="11"/>
      <c r="DV3028" s="56"/>
      <c r="DZ3028" s="11"/>
      <c r="EA3028" s="11"/>
      <c r="EB3028" s="11">
        <v>0</v>
      </c>
      <c r="EC3028" s="11"/>
      <c r="ED3028" s="11"/>
      <c r="EG3028" s="43"/>
    </row>
    <row r="3029" spans="1:140">
      <c r="B3029" s="41" t="s">
        <v>6278</v>
      </c>
      <c r="C3029" s="41" t="s">
        <v>6279</v>
      </c>
      <c r="D3029" s="43" t="s">
        <v>6288</v>
      </c>
      <c r="E3029" s="43" t="s">
        <v>149</v>
      </c>
      <c r="F3029" s="43" t="s">
        <v>676</v>
      </c>
      <c r="G3029" s="43" t="s">
        <v>677</v>
      </c>
      <c r="H3029" s="41"/>
      <c r="J3029" s="10">
        <v>42277</v>
      </c>
      <c r="K3029" s="10">
        <v>42277</v>
      </c>
      <c r="M3029" s="43" t="s">
        <v>152</v>
      </c>
      <c r="N3029" s="43" t="s">
        <v>153</v>
      </c>
      <c r="O3029" s="13" t="s">
        <v>678</v>
      </c>
      <c r="P3029" s="11">
        <v>1359827.324</v>
      </c>
      <c r="Q3029" s="41" t="s">
        <v>6281</v>
      </c>
      <c r="R3029" s="43" t="s">
        <v>679</v>
      </c>
      <c r="S3029" s="43">
        <f t="shared" si="95"/>
        <v>1.1176999999999999</v>
      </c>
      <c r="T3029" s="11">
        <v>15198.789999999999</v>
      </c>
      <c r="U3029" s="9">
        <f t="shared" si="96"/>
        <v>17204.399999999998</v>
      </c>
      <c r="BE3029" s="42"/>
      <c r="BK3029" s="12"/>
      <c r="BS3029" s="11"/>
      <c r="BT3029" s="11">
        <v>0</v>
      </c>
      <c r="BW3029" s="11"/>
      <c r="CA3029" s="43">
        <v>1672.67</v>
      </c>
      <c r="CE3029" s="5"/>
      <c r="CF3029" s="11">
        <v>332.94</v>
      </c>
      <c r="CI3029" s="11"/>
      <c r="CJ3029" s="11">
        <v>0</v>
      </c>
      <c r="CM3029" s="11">
        <v>9621.91</v>
      </c>
      <c r="CN3029" s="11">
        <v>443.69</v>
      </c>
      <c r="CR3029" s="43">
        <v>2552.4899999999998</v>
      </c>
      <c r="CT3029" s="98">
        <v>2552.4899999999998</v>
      </c>
      <c r="CU3029" s="11"/>
      <c r="CV3029" s="43"/>
      <c r="DB3029" s="37"/>
      <c r="DF3029" s="11">
        <v>0</v>
      </c>
      <c r="DK3029" s="11"/>
      <c r="DP3029" s="11">
        <v>0</v>
      </c>
      <c r="DQ3029" s="11"/>
      <c r="DR3029" s="11">
        <v>0</v>
      </c>
      <c r="DV3029" s="23">
        <v>0</v>
      </c>
      <c r="DZ3029" s="11">
        <v>0</v>
      </c>
      <c r="EA3029" s="11"/>
      <c r="EB3029" s="11"/>
      <c r="EC3029" s="11"/>
      <c r="ED3029" s="11">
        <v>0</v>
      </c>
      <c r="EG3029" s="43">
        <v>28.21</v>
      </c>
    </row>
    <row r="3030" spans="1:140">
      <c r="B3030" s="41" t="s">
        <v>6278</v>
      </c>
      <c r="C3030" s="41" t="s">
        <v>6279</v>
      </c>
      <c r="D3030" s="43" t="s">
        <v>6288</v>
      </c>
      <c r="E3030" s="43" t="s">
        <v>149</v>
      </c>
      <c r="F3030" s="43" t="s">
        <v>676</v>
      </c>
      <c r="G3030" s="43" t="s">
        <v>677</v>
      </c>
      <c r="H3030" s="41"/>
      <c r="J3030" s="10">
        <v>42369</v>
      </c>
      <c r="K3030" s="10">
        <v>42369</v>
      </c>
      <c r="M3030" s="43" t="s">
        <v>152</v>
      </c>
      <c r="N3030" s="43" t="s">
        <v>153</v>
      </c>
      <c r="O3030" s="13" t="s">
        <v>678</v>
      </c>
      <c r="P3030" s="11">
        <v>2601641.5610000002</v>
      </c>
      <c r="Q3030" s="41" t="s">
        <v>6281</v>
      </c>
      <c r="R3030" s="43" t="s">
        <v>1613</v>
      </c>
      <c r="S3030" s="43">
        <f t="shared" si="95"/>
        <v>0.58420000000000005</v>
      </c>
      <c r="T3030" s="11">
        <v>15198.789999999999</v>
      </c>
      <c r="U3030" s="9">
        <f t="shared" si="96"/>
        <v>17204.399999999998</v>
      </c>
      <c r="BE3030" s="42"/>
      <c r="BK3030" s="12">
        <v>0</v>
      </c>
      <c r="BS3030" s="11"/>
      <c r="BT3030" s="11">
        <v>0</v>
      </c>
      <c r="BW3030" s="11"/>
      <c r="CA3030" s="43">
        <v>1672.67</v>
      </c>
      <c r="CE3030" s="5"/>
      <c r="CF3030" s="11">
        <v>332.94</v>
      </c>
      <c r="CI3030" s="11"/>
      <c r="CJ3030" s="11">
        <v>0</v>
      </c>
      <c r="CM3030" s="11">
        <v>9621.91</v>
      </c>
      <c r="CN3030" s="11">
        <v>443.69</v>
      </c>
      <c r="CR3030" s="43">
        <v>2552.4899999999998</v>
      </c>
      <c r="CT3030" s="97">
        <v>2552.4899999999998</v>
      </c>
      <c r="CU3030" s="11"/>
      <c r="CV3030" s="43"/>
      <c r="DB3030" s="108"/>
      <c r="DF3030" s="11">
        <v>0</v>
      </c>
      <c r="DK3030" s="11"/>
      <c r="DP3030" s="11">
        <v>0</v>
      </c>
      <c r="DQ3030" s="11"/>
      <c r="DR3030" s="11">
        <v>0</v>
      </c>
      <c r="DV3030" s="55">
        <v>0</v>
      </c>
      <c r="DZ3030" s="11">
        <v>0</v>
      </c>
      <c r="EA3030" s="11"/>
      <c r="EB3030" s="11"/>
      <c r="EC3030" s="11"/>
      <c r="ED3030" s="11">
        <v>0</v>
      </c>
      <c r="EG3030" s="43">
        <v>28.21</v>
      </c>
    </row>
    <row r="3031" spans="1:140">
      <c r="B3031" s="41" t="s">
        <v>6278</v>
      </c>
      <c r="C3031" s="41" t="s">
        <v>6279</v>
      </c>
      <c r="D3031" s="43" t="s">
        <v>6288</v>
      </c>
      <c r="E3031" s="43" t="s">
        <v>149</v>
      </c>
      <c r="F3031" s="43" t="s">
        <v>676</v>
      </c>
      <c r="G3031" s="43" t="s">
        <v>677</v>
      </c>
      <c r="H3031" s="41"/>
      <c r="J3031" s="10">
        <v>42460</v>
      </c>
      <c r="K3031" s="10">
        <v>42460</v>
      </c>
      <c r="M3031" s="43" t="s">
        <v>152</v>
      </c>
      <c r="N3031" s="43" t="s">
        <v>153</v>
      </c>
      <c r="O3031" s="13" t="s">
        <v>678</v>
      </c>
      <c r="P3031" s="11">
        <v>669609.21669999999</v>
      </c>
      <c r="Q3031" s="41" t="s">
        <v>6281</v>
      </c>
      <c r="R3031" s="43" t="s">
        <v>2197</v>
      </c>
      <c r="S3031" s="43">
        <f t="shared" si="95"/>
        <v>2.2698</v>
      </c>
      <c r="T3031" s="11">
        <v>15198.789999999999</v>
      </c>
      <c r="U3031" s="9">
        <f t="shared" si="96"/>
        <v>17204.399999999998</v>
      </c>
      <c r="BE3031" s="42"/>
      <c r="BK3031" s="12">
        <v>0</v>
      </c>
      <c r="BS3031" s="11"/>
      <c r="BT3031" s="11">
        <v>0</v>
      </c>
      <c r="BW3031" s="11"/>
      <c r="CA3031" s="43">
        <v>1672.67</v>
      </c>
      <c r="CE3031" s="5"/>
      <c r="CF3031" s="11">
        <v>332.94</v>
      </c>
      <c r="CI3031" s="11"/>
      <c r="CJ3031" s="11">
        <v>0</v>
      </c>
      <c r="CM3031" s="11">
        <v>9621.91</v>
      </c>
      <c r="CN3031" s="11">
        <v>443.69</v>
      </c>
      <c r="CR3031" s="43">
        <v>2552.4899999999998</v>
      </c>
      <c r="CT3031" s="97">
        <v>2552.4899999999998</v>
      </c>
      <c r="CU3031" s="11"/>
      <c r="CV3031" s="43"/>
      <c r="DB3031" s="108"/>
      <c r="DF3031" s="11">
        <v>0</v>
      </c>
      <c r="DK3031" s="11"/>
      <c r="DP3031" s="11">
        <v>0</v>
      </c>
      <c r="DQ3031" s="11"/>
      <c r="DR3031" s="11">
        <v>0</v>
      </c>
      <c r="DV3031" s="23">
        <v>0</v>
      </c>
      <c r="DZ3031" s="11">
        <v>0</v>
      </c>
      <c r="EA3031" s="11"/>
      <c r="EB3031" s="11"/>
      <c r="EC3031" s="11"/>
      <c r="ED3031" s="11">
        <v>0</v>
      </c>
      <c r="EG3031" s="43">
        <v>28.21</v>
      </c>
    </row>
    <row r="3032" spans="1:140">
      <c r="B3032" s="41" t="s">
        <v>6278</v>
      </c>
      <c r="C3032" s="41" t="s">
        <v>6279</v>
      </c>
      <c r="D3032" s="43" t="s">
        <v>6288</v>
      </c>
      <c r="E3032" s="43" t="s">
        <v>149</v>
      </c>
      <c r="F3032" s="43" t="s">
        <v>176</v>
      </c>
      <c r="G3032" s="43" t="s">
        <v>177</v>
      </c>
      <c r="H3032" s="41"/>
      <c r="J3032" s="10">
        <v>42186</v>
      </c>
      <c r="K3032" s="10">
        <v>42186</v>
      </c>
      <c r="M3032" s="43" t="s">
        <v>152</v>
      </c>
      <c r="N3032" s="43" t="s">
        <v>153</v>
      </c>
      <c r="O3032" s="13" t="s">
        <v>178</v>
      </c>
      <c r="P3032" s="11">
        <v>16277078.8749</v>
      </c>
      <c r="Q3032" s="41" t="s">
        <v>6281</v>
      </c>
      <c r="R3032" s="43" t="s">
        <v>179</v>
      </c>
      <c r="S3032" s="43">
        <f t="shared" si="95"/>
        <v>0.6542</v>
      </c>
      <c r="T3032" s="11">
        <v>106484.65</v>
      </c>
      <c r="U3032" s="9">
        <f t="shared" si="96"/>
        <v>106484.65</v>
      </c>
      <c r="BE3032" s="42"/>
      <c r="BK3032" s="12">
        <v>0</v>
      </c>
      <c r="BS3032" s="11"/>
      <c r="BT3032" s="11">
        <v>316.81</v>
      </c>
      <c r="BW3032" s="11"/>
      <c r="CA3032" s="43">
        <v>0</v>
      </c>
      <c r="CE3032" s="5"/>
      <c r="CF3032" s="11">
        <v>0</v>
      </c>
      <c r="CI3032" s="11">
        <v>106167.84</v>
      </c>
      <c r="CJ3032" s="11">
        <v>0</v>
      </c>
      <c r="CM3032" s="11"/>
      <c r="CN3032" s="11">
        <v>0</v>
      </c>
      <c r="CR3032" s="43">
        <v>0</v>
      </c>
      <c r="CT3032" s="97">
        <v>0</v>
      </c>
      <c r="CU3032" s="11"/>
      <c r="CV3032" s="43"/>
      <c r="DB3032" s="106">
        <v>0</v>
      </c>
      <c r="DF3032" s="11">
        <v>0</v>
      </c>
      <c r="DK3032" s="11"/>
      <c r="DP3032" s="11">
        <v>0</v>
      </c>
      <c r="DQ3032" s="11"/>
      <c r="DR3032" s="11">
        <v>0</v>
      </c>
      <c r="DV3032" s="23">
        <v>0</v>
      </c>
      <c r="DZ3032" s="11">
        <v>0</v>
      </c>
      <c r="EA3032" s="11"/>
      <c r="EB3032" s="11"/>
      <c r="EC3032" s="11"/>
      <c r="ED3032" s="11">
        <v>0</v>
      </c>
      <c r="EG3032" s="43">
        <v>0</v>
      </c>
    </row>
    <row r="3033" spans="1:140">
      <c r="B3033" s="41" t="s">
        <v>6278</v>
      </c>
      <c r="C3033" s="41" t="s">
        <v>6279</v>
      </c>
      <c r="D3033" s="43" t="s">
        <v>6288</v>
      </c>
      <c r="E3033" s="43" t="s">
        <v>149</v>
      </c>
      <c r="F3033" s="43" t="s">
        <v>176</v>
      </c>
      <c r="G3033" s="43" t="s">
        <v>177</v>
      </c>
      <c r="H3033" s="41"/>
      <c r="J3033" s="10">
        <v>42278</v>
      </c>
      <c r="K3033" s="10">
        <v>42278</v>
      </c>
      <c r="M3033" s="43" t="s">
        <v>152</v>
      </c>
      <c r="N3033" s="43" t="s">
        <v>153</v>
      </c>
      <c r="O3033" s="13" t="s">
        <v>1132</v>
      </c>
      <c r="P3033" s="11">
        <v>17153078.039999999</v>
      </c>
      <c r="Q3033" s="41" t="s">
        <v>6281</v>
      </c>
      <c r="R3033" s="43" t="s">
        <v>1133</v>
      </c>
      <c r="S3033" s="43">
        <f t="shared" si="95"/>
        <v>0.68679999999999997</v>
      </c>
      <c r="T3033" s="11">
        <v>117807.34</v>
      </c>
      <c r="U3033" s="9">
        <f t="shared" si="96"/>
        <v>117807.34</v>
      </c>
      <c r="BE3033" s="42"/>
      <c r="BK3033" s="12">
        <v>0</v>
      </c>
      <c r="BS3033" s="11"/>
      <c r="BT3033" s="11">
        <v>0</v>
      </c>
      <c r="BW3033" s="11"/>
      <c r="CA3033" s="43">
        <v>0</v>
      </c>
      <c r="CE3033" s="5"/>
      <c r="CF3033" s="11">
        <v>0</v>
      </c>
      <c r="CI3033" s="11">
        <v>117807.34</v>
      </c>
      <c r="CJ3033" s="11">
        <v>0</v>
      </c>
      <c r="CM3033" s="11"/>
      <c r="CN3033" s="11">
        <v>0</v>
      </c>
      <c r="CR3033" s="43">
        <v>0</v>
      </c>
      <c r="CT3033" s="98">
        <v>0</v>
      </c>
      <c r="CU3033" s="11"/>
      <c r="CV3033" s="43"/>
      <c r="DB3033" s="106">
        <v>0</v>
      </c>
      <c r="DF3033" s="11">
        <v>0</v>
      </c>
      <c r="DK3033" s="11"/>
      <c r="DP3033" s="11">
        <v>0</v>
      </c>
      <c r="DQ3033" s="11"/>
      <c r="DR3033" s="11">
        <v>0</v>
      </c>
      <c r="DV3033" s="23">
        <v>0</v>
      </c>
      <c r="DZ3033" s="11">
        <v>0</v>
      </c>
      <c r="EA3033" s="11"/>
      <c r="EB3033" s="11"/>
      <c r="EC3033" s="11"/>
      <c r="ED3033" s="11">
        <v>0</v>
      </c>
      <c r="EG3033" s="43">
        <v>0</v>
      </c>
    </row>
    <row r="3034" spans="1:140">
      <c r="B3034" s="41" t="s">
        <v>6278</v>
      </c>
      <c r="C3034" s="41" t="s">
        <v>6279</v>
      </c>
      <c r="D3034" s="43" t="s">
        <v>6288</v>
      </c>
      <c r="E3034" s="43" t="s">
        <v>149</v>
      </c>
      <c r="F3034" s="43" t="s">
        <v>176</v>
      </c>
      <c r="G3034" s="43" t="s">
        <v>177</v>
      </c>
      <c r="H3034" s="41"/>
      <c r="J3034" s="10">
        <v>42370</v>
      </c>
      <c r="K3034" s="10">
        <v>42370</v>
      </c>
      <c r="M3034" s="43" t="s">
        <v>152</v>
      </c>
      <c r="N3034" s="43" t="s">
        <v>153</v>
      </c>
      <c r="O3034" s="13" t="s">
        <v>1132</v>
      </c>
      <c r="P3034" s="11">
        <v>16460435.939999999</v>
      </c>
      <c r="Q3034" s="41" t="s">
        <v>6281</v>
      </c>
      <c r="R3034" s="43" t="s">
        <v>1964</v>
      </c>
      <c r="S3034" s="43">
        <f t="shared" si="95"/>
        <v>0.7157</v>
      </c>
      <c r="T3034" s="11">
        <v>117807.34</v>
      </c>
      <c r="U3034" s="9">
        <f t="shared" si="96"/>
        <v>117807.34</v>
      </c>
      <c r="BE3034" s="42"/>
      <c r="BK3034" s="12">
        <v>0</v>
      </c>
      <c r="BS3034" s="11"/>
      <c r="BT3034" s="11">
        <v>0</v>
      </c>
      <c r="BW3034" s="11"/>
      <c r="CA3034" s="43">
        <v>0</v>
      </c>
      <c r="CE3034" s="5"/>
      <c r="CF3034" s="11">
        <v>0</v>
      </c>
      <c r="CI3034" s="11">
        <v>117807.34</v>
      </c>
      <c r="CJ3034" s="11">
        <v>0</v>
      </c>
      <c r="CM3034" s="11"/>
      <c r="CN3034" s="11">
        <v>0</v>
      </c>
      <c r="CR3034" s="43">
        <v>0</v>
      </c>
      <c r="CT3034" s="97">
        <v>0</v>
      </c>
      <c r="CU3034" s="11"/>
      <c r="CV3034" s="43"/>
      <c r="DB3034" s="104">
        <v>0</v>
      </c>
      <c r="DF3034" s="11">
        <v>0</v>
      </c>
      <c r="DK3034" s="11"/>
      <c r="DP3034" s="11">
        <v>0</v>
      </c>
      <c r="DQ3034" s="11"/>
      <c r="DR3034" s="11">
        <v>0</v>
      </c>
      <c r="DV3034" s="55">
        <v>0</v>
      </c>
      <c r="DZ3034" s="11">
        <v>0</v>
      </c>
      <c r="EA3034" s="11"/>
      <c r="EB3034" s="11"/>
      <c r="EC3034" s="11"/>
      <c r="ED3034" s="11">
        <v>0</v>
      </c>
      <c r="EG3034" s="43">
        <v>0</v>
      </c>
    </row>
    <row r="3035" spans="1:140">
      <c r="B3035" s="41" t="s">
        <v>6278</v>
      </c>
      <c r="C3035" s="41" t="s">
        <v>6279</v>
      </c>
      <c r="D3035" s="43" t="s">
        <v>6288</v>
      </c>
      <c r="E3035" s="43" t="s">
        <v>149</v>
      </c>
      <c r="F3035" s="43" t="s">
        <v>176</v>
      </c>
      <c r="G3035" s="43" t="s">
        <v>177</v>
      </c>
      <c r="H3035" s="41"/>
      <c r="J3035" s="10">
        <v>42461</v>
      </c>
      <c r="K3035" s="10">
        <v>42461</v>
      </c>
      <c r="M3035" s="43" t="s">
        <v>152</v>
      </c>
      <c r="N3035" s="43" t="s">
        <v>153</v>
      </c>
      <c r="O3035" s="13" t="s">
        <v>1132</v>
      </c>
      <c r="P3035" s="11">
        <v>18681785.600000001</v>
      </c>
      <c r="Q3035" s="41" t="s">
        <v>6281</v>
      </c>
      <c r="R3035" s="43" t="s">
        <v>2370</v>
      </c>
      <c r="S3035" s="43">
        <f t="shared" si="95"/>
        <v>0.63060000000000005</v>
      </c>
      <c r="T3035" s="11">
        <v>117807.34</v>
      </c>
      <c r="U3035" s="9">
        <f t="shared" si="96"/>
        <v>117807.34</v>
      </c>
      <c r="BE3035" s="42"/>
      <c r="BK3035" s="12">
        <v>0</v>
      </c>
      <c r="BS3035" s="11"/>
      <c r="BT3035" s="11">
        <v>0</v>
      </c>
      <c r="BW3035" s="11"/>
      <c r="CA3035" s="43">
        <v>0</v>
      </c>
      <c r="CE3035" s="5"/>
      <c r="CF3035" s="11">
        <v>0</v>
      </c>
      <c r="CI3035" s="11">
        <v>117807.34</v>
      </c>
      <c r="CJ3035" s="11">
        <v>0</v>
      </c>
      <c r="CM3035" s="11"/>
      <c r="CN3035" s="11">
        <v>0</v>
      </c>
      <c r="CR3035" s="43">
        <v>0</v>
      </c>
      <c r="CT3035" s="97">
        <v>0</v>
      </c>
      <c r="CU3035" s="11"/>
      <c r="CV3035" s="43"/>
      <c r="DB3035" s="105">
        <v>0</v>
      </c>
      <c r="DF3035" s="11">
        <v>0</v>
      </c>
      <c r="DK3035" s="11"/>
      <c r="DP3035" s="11">
        <v>0</v>
      </c>
      <c r="DQ3035" s="11"/>
      <c r="DR3035" s="11">
        <v>0</v>
      </c>
      <c r="DV3035" s="55">
        <v>0</v>
      </c>
      <c r="DZ3035" s="11">
        <v>0</v>
      </c>
      <c r="EA3035" s="11"/>
      <c r="EB3035" s="11"/>
      <c r="EC3035" s="11"/>
      <c r="ED3035" s="11">
        <v>0</v>
      </c>
      <c r="EG3035" s="43">
        <v>0</v>
      </c>
    </row>
    <row r="3036" spans="1:140">
      <c r="B3036" s="41" t="s">
        <v>6278</v>
      </c>
      <c r="C3036" s="41" t="s">
        <v>6279</v>
      </c>
      <c r="D3036" s="43" t="s">
        <v>6288</v>
      </c>
      <c r="E3036" s="43" t="s">
        <v>149</v>
      </c>
      <c r="F3036" s="43" t="s">
        <v>176</v>
      </c>
      <c r="G3036" s="43" t="s">
        <v>177</v>
      </c>
      <c r="H3036" s="41"/>
      <c r="J3036" s="10">
        <v>42552</v>
      </c>
      <c r="K3036" s="10">
        <v>42552</v>
      </c>
      <c r="M3036" s="43" t="s">
        <v>152</v>
      </c>
      <c r="N3036" s="43" t="s">
        <v>153</v>
      </c>
      <c r="O3036" s="13" t="s">
        <v>1132</v>
      </c>
      <c r="P3036" s="11">
        <v>12718054.630000001</v>
      </c>
      <c r="Q3036" s="41" t="s">
        <v>6281</v>
      </c>
      <c r="R3036" s="43" t="s">
        <v>3347</v>
      </c>
      <c r="S3036" s="43">
        <f t="shared" si="95"/>
        <v>0.92630000000000001</v>
      </c>
      <c r="T3036" s="11">
        <v>117807.34</v>
      </c>
      <c r="U3036" s="9">
        <f t="shared" si="96"/>
        <v>117807.34</v>
      </c>
      <c r="BE3036" s="42"/>
      <c r="BK3036" s="12">
        <v>0</v>
      </c>
      <c r="BS3036" s="11"/>
      <c r="BT3036" s="11">
        <v>0</v>
      </c>
      <c r="BW3036" s="11"/>
      <c r="CA3036" s="43">
        <v>0</v>
      </c>
      <c r="CE3036" s="5"/>
      <c r="CF3036" s="11">
        <v>0</v>
      </c>
      <c r="CI3036" s="11">
        <v>117807.34</v>
      </c>
      <c r="CJ3036" s="11">
        <v>0</v>
      </c>
      <c r="CM3036" s="11"/>
      <c r="CN3036" s="11">
        <v>0</v>
      </c>
      <c r="CR3036" s="43">
        <v>0</v>
      </c>
      <c r="CT3036" s="98">
        <v>0</v>
      </c>
      <c r="CU3036" s="11"/>
      <c r="CV3036" s="43"/>
      <c r="DB3036" s="105">
        <v>0</v>
      </c>
      <c r="DF3036" s="60">
        <v>0</v>
      </c>
      <c r="DK3036" s="11"/>
      <c r="DP3036" s="11">
        <v>0</v>
      </c>
      <c r="DQ3036" s="11"/>
      <c r="DR3036" s="11">
        <v>0</v>
      </c>
      <c r="DV3036" s="24">
        <v>0</v>
      </c>
      <c r="DZ3036" s="11">
        <v>0</v>
      </c>
      <c r="EA3036" s="11"/>
      <c r="EB3036" s="11"/>
      <c r="EC3036" s="11"/>
      <c r="ED3036" s="11">
        <v>0</v>
      </c>
      <c r="EG3036" s="43">
        <v>0</v>
      </c>
    </row>
    <row r="3037" spans="1:140">
      <c r="B3037" s="41" t="s">
        <v>6278</v>
      </c>
      <c r="C3037" s="41" t="s">
        <v>6279</v>
      </c>
      <c r="D3037" s="43" t="s">
        <v>6288</v>
      </c>
      <c r="E3037" s="43" t="s">
        <v>149</v>
      </c>
      <c r="F3037" s="43" t="s">
        <v>176</v>
      </c>
      <c r="G3037" s="43" t="s">
        <v>177</v>
      </c>
      <c r="H3037" s="41"/>
      <c r="J3037" s="10">
        <v>42644</v>
      </c>
      <c r="K3037" s="10">
        <v>42644</v>
      </c>
      <c r="M3037" s="43" t="s">
        <v>2</v>
      </c>
      <c r="N3037" s="43" t="s">
        <v>5</v>
      </c>
      <c r="O3037" s="13" t="s">
        <v>4302</v>
      </c>
      <c r="P3037" s="11">
        <v>15230425.339367</v>
      </c>
      <c r="Q3037" s="41" t="s">
        <v>6281</v>
      </c>
      <c r="R3037" s="43" t="s">
        <v>4303</v>
      </c>
      <c r="S3037" s="43">
        <f t="shared" si="95"/>
        <v>0.77349999999999997</v>
      </c>
      <c r="T3037" s="11">
        <v>117807.34</v>
      </c>
      <c r="U3037" s="9">
        <f t="shared" si="96"/>
        <v>117807.34</v>
      </c>
      <c r="BE3037" s="42"/>
      <c r="BK3037" s="12">
        <v>0</v>
      </c>
      <c r="BS3037" s="11"/>
      <c r="BT3037" s="11">
        <v>0</v>
      </c>
      <c r="BW3037" s="11"/>
      <c r="CA3037" s="43">
        <v>0</v>
      </c>
      <c r="CE3037" s="5"/>
      <c r="CF3037" s="11">
        <v>0</v>
      </c>
      <c r="CI3037" s="11">
        <v>117807.34</v>
      </c>
      <c r="CJ3037" s="11">
        <v>0</v>
      </c>
      <c r="CM3037" s="11"/>
      <c r="CN3037" s="11">
        <v>0</v>
      </c>
      <c r="CR3037" s="43">
        <v>0</v>
      </c>
      <c r="CT3037" s="98">
        <v>0</v>
      </c>
      <c r="CU3037" s="11"/>
      <c r="CV3037" s="43"/>
      <c r="DB3037" s="105">
        <v>0</v>
      </c>
      <c r="DF3037" s="15">
        <v>0</v>
      </c>
      <c r="DK3037" s="11"/>
      <c r="DP3037" s="11">
        <v>0</v>
      </c>
      <c r="DQ3037" s="11"/>
      <c r="DR3037" s="11">
        <v>0</v>
      </c>
      <c r="DV3037" s="55">
        <v>0</v>
      </c>
      <c r="DZ3037" s="11">
        <v>0</v>
      </c>
      <c r="EA3037" s="11"/>
      <c r="EB3037" s="11"/>
      <c r="EC3037" s="11"/>
      <c r="ED3037" s="11">
        <v>0</v>
      </c>
      <c r="EG3037" s="43">
        <v>0</v>
      </c>
    </row>
    <row r="3038" spans="1:140">
      <c r="B3038" s="41" t="s">
        <v>6278</v>
      </c>
      <c r="C3038" s="41" t="s">
        <v>6279</v>
      </c>
      <c r="D3038" s="43" t="s">
        <v>6288</v>
      </c>
      <c r="E3038" s="43" t="s">
        <v>149</v>
      </c>
      <c r="F3038" s="43" t="s">
        <v>176</v>
      </c>
      <c r="G3038" s="43" t="s">
        <v>177</v>
      </c>
      <c r="H3038" s="41"/>
      <c r="J3038" s="10">
        <v>42736</v>
      </c>
      <c r="K3038" s="10">
        <v>42736</v>
      </c>
      <c r="M3038" s="43" t="s">
        <v>2</v>
      </c>
      <c r="N3038" s="43" t="s">
        <v>5</v>
      </c>
      <c r="O3038" s="13" t="s">
        <v>4878</v>
      </c>
      <c r="P3038" s="11">
        <v>17564833.755777501</v>
      </c>
      <c r="Q3038" s="41" t="s">
        <v>6281</v>
      </c>
      <c r="R3038" s="43" t="s">
        <v>4879</v>
      </c>
      <c r="S3038" s="43">
        <f t="shared" si="95"/>
        <v>0.67070000000000007</v>
      </c>
      <c r="T3038" s="11">
        <v>117807.34</v>
      </c>
      <c r="U3038" s="9">
        <f t="shared" si="96"/>
        <v>117807.34</v>
      </c>
      <c r="BE3038" s="42"/>
      <c r="BK3038" s="12">
        <v>0</v>
      </c>
      <c r="BS3038" s="11"/>
      <c r="BT3038" s="11">
        <v>0</v>
      </c>
      <c r="BW3038" s="11"/>
      <c r="CA3038" s="43">
        <v>0</v>
      </c>
      <c r="CF3038" s="11">
        <v>0</v>
      </c>
      <c r="CI3038" s="11">
        <v>117807.34</v>
      </c>
      <c r="CJ3038" s="11">
        <v>0</v>
      </c>
      <c r="CM3038" s="11"/>
      <c r="CN3038" s="11">
        <v>0</v>
      </c>
      <c r="CR3038" s="43">
        <v>0</v>
      </c>
      <c r="CT3038" s="98">
        <v>0</v>
      </c>
      <c r="DB3038" s="105">
        <v>0</v>
      </c>
      <c r="DF3038" s="15">
        <v>0</v>
      </c>
      <c r="DK3038" s="11"/>
      <c r="DP3038" s="11">
        <v>0</v>
      </c>
      <c r="DQ3038" s="11"/>
      <c r="DR3038" s="11">
        <v>0</v>
      </c>
      <c r="DV3038" s="55">
        <v>0</v>
      </c>
      <c r="DZ3038" s="11">
        <v>0</v>
      </c>
      <c r="EA3038" s="11"/>
      <c r="EB3038" s="11"/>
      <c r="EC3038" s="11"/>
      <c r="ED3038" s="11">
        <v>0</v>
      </c>
      <c r="EG3038" s="43">
        <v>0</v>
      </c>
    </row>
    <row r="3039" spans="1:140">
      <c r="A3039" s="41"/>
      <c r="B3039" s="41" t="s">
        <v>6278</v>
      </c>
      <c r="C3039" s="41" t="s">
        <v>6279</v>
      </c>
      <c r="D3039" s="43" t="s">
        <v>6288</v>
      </c>
      <c r="E3039" s="43" t="s">
        <v>149</v>
      </c>
      <c r="F3039" s="43" t="s">
        <v>176</v>
      </c>
      <c r="G3039" s="43" t="s">
        <v>177</v>
      </c>
      <c r="H3039" s="41"/>
      <c r="I3039" s="41" t="s">
        <v>182</v>
      </c>
      <c r="J3039" s="10">
        <v>42826</v>
      </c>
      <c r="K3039" s="10">
        <v>42826</v>
      </c>
      <c r="L3039" s="41"/>
      <c r="M3039" s="43" t="s">
        <v>2</v>
      </c>
      <c r="N3039" s="43" t="s">
        <v>5</v>
      </c>
      <c r="O3039" s="13" t="s">
        <v>5454</v>
      </c>
      <c r="P3039" s="11">
        <v>16632407.1721022</v>
      </c>
      <c r="Q3039" s="41" t="s">
        <v>6281</v>
      </c>
      <c r="R3039" s="43" t="s">
        <v>5731</v>
      </c>
      <c r="S3039" s="43">
        <f t="shared" si="95"/>
        <v>0.70830000000000004</v>
      </c>
      <c r="T3039" s="11">
        <v>117807.34</v>
      </c>
      <c r="U3039" s="9">
        <f t="shared" si="96"/>
        <v>117807.34</v>
      </c>
      <c r="V3039" s="41"/>
      <c r="W3039" s="41"/>
      <c r="X3039" s="41"/>
      <c r="Y3039" s="41"/>
      <c r="Z3039" s="41"/>
      <c r="AA3039" s="41"/>
      <c r="AB3039" s="41"/>
      <c r="AC3039" s="41"/>
      <c r="AD3039" s="41"/>
      <c r="AE3039" s="41"/>
      <c r="AF3039" s="41"/>
      <c r="AG3039" s="41"/>
      <c r="AH3039" s="41"/>
      <c r="AI3039" s="41"/>
      <c r="AJ3039" s="41"/>
      <c r="AK3039" s="41"/>
      <c r="AL3039" s="41"/>
      <c r="AM3039" s="41"/>
      <c r="AN3039" s="41"/>
      <c r="AO3039" s="41"/>
      <c r="AP3039" s="41"/>
      <c r="AQ3039" s="41"/>
      <c r="AR3039" s="41"/>
      <c r="AS3039" s="41"/>
      <c r="AT3039" s="41"/>
      <c r="AU3039" s="41"/>
      <c r="AV3039" s="41"/>
      <c r="AW3039" s="41"/>
      <c r="AX3039" s="41"/>
      <c r="AY3039" s="41"/>
      <c r="AZ3039" s="41"/>
      <c r="BA3039" s="41"/>
      <c r="BB3039" s="41"/>
      <c r="BC3039" s="41"/>
      <c r="BD3039" s="41"/>
      <c r="BE3039" s="41"/>
      <c r="BF3039" s="41"/>
      <c r="BG3039" s="41"/>
      <c r="BH3039" s="41"/>
      <c r="BI3039" s="41"/>
      <c r="BJ3039" s="41"/>
      <c r="BK3039" s="12">
        <v>0</v>
      </c>
      <c r="BL3039" s="41"/>
      <c r="BM3039" s="41"/>
      <c r="BN3039" s="41"/>
      <c r="BO3039" s="41"/>
      <c r="BP3039" s="41"/>
      <c r="BQ3039" s="41"/>
      <c r="BR3039" s="41"/>
      <c r="BS3039" s="41"/>
      <c r="BT3039" s="11">
        <v>0</v>
      </c>
      <c r="BU3039" s="41"/>
      <c r="BV3039" s="41"/>
      <c r="BW3039" s="11"/>
      <c r="BX3039" s="41"/>
      <c r="BY3039" s="41"/>
      <c r="BZ3039" s="41"/>
      <c r="CA3039" s="43">
        <v>0</v>
      </c>
      <c r="CB3039" s="41"/>
      <c r="CC3039" s="41"/>
      <c r="CD3039" s="41"/>
      <c r="CE3039" s="11"/>
      <c r="CF3039" s="11">
        <v>0</v>
      </c>
      <c r="CG3039" s="41"/>
      <c r="CH3039" s="41"/>
      <c r="CI3039" s="11">
        <v>117807.34</v>
      </c>
      <c r="CJ3039" s="11">
        <v>0</v>
      </c>
      <c r="CK3039" s="41"/>
      <c r="CL3039" s="41"/>
      <c r="CM3039" s="43"/>
      <c r="CN3039" s="11">
        <v>0</v>
      </c>
      <c r="CO3039" s="41"/>
      <c r="CP3039" s="41"/>
      <c r="CQ3039" s="41"/>
      <c r="CR3039" s="43">
        <v>0</v>
      </c>
      <c r="CS3039" s="41"/>
      <c r="CT3039" s="99">
        <v>0</v>
      </c>
      <c r="CU3039" s="11"/>
      <c r="CV3039" s="43"/>
      <c r="CW3039" s="41"/>
      <c r="DA3039" s="41"/>
      <c r="DB3039" s="107">
        <v>0</v>
      </c>
      <c r="DE3039" s="41"/>
      <c r="DF3039" s="11"/>
      <c r="DG3039" s="41"/>
      <c r="DH3039" s="41"/>
      <c r="DI3039" s="41"/>
      <c r="DJ3039" s="41"/>
      <c r="DK3039" s="11"/>
      <c r="DL3039" s="41"/>
      <c r="DM3039" s="41"/>
      <c r="DN3039" s="41"/>
      <c r="DO3039" s="41"/>
      <c r="DP3039" s="11">
        <v>0</v>
      </c>
      <c r="DQ3039" s="41"/>
      <c r="DR3039" s="11">
        <v>0</v>
      </c>
      <c r="DS3039" s="41"/>
      <c r="DT3039" s="41">
        <v>0</v>
      </c>
      <c r="DU3039" s="41"/>
      <c r="DV3039" s="25">
        <v>0</v>
      </c>
      <c r="DW3039" s="41"/>
      <c r="DX3039" s="41"/>
      <c r="DY3039" s="41"/>
      <c r="DZ3039" s="11">
        <v>0</v>
      </c>
      <c r="EA3039" s="41"/>
      <c r="EB3039" s="11"/>
      <c r="EC3039" s="41"/>
      <c r="ED3039" s="11">
        <v>0</v>
      </c>
      <c r="EE3039" s="41"/>
      <c r="EF3039" s="41"/>
      <c r="EG3039" s="43">
        <v>0</v>
      </c>
      <c r="EH3039" s="41"/>
      <c r="EI3039" s="41"/>
      <c r="EJ3039" s="41"/>
    </row>
    <row r="3040" spans="1:140" ht="23.25">
      <c r="B3040" s="41" t="s">
        <v>6278</v>
      </c>
      <c r="C3040" s="41" t="s">
        <v>6279</v>
      </c>
      <c r="D3040" s="43" t="s">
        <v>6288</v>
      </c>
      <c r="E3040" s="43" t="s">
        <v>149</v>
      </c>
      <c r="F3040" s="43" t="s">
        <v>1032</v>
      </c>
      <c r="G3040" s="43" t="s">
        <v>1033</v>
      </c>
      <c r="H3040" s="41"/>
      <c r="J3040" s="10">
        <v>42277</v>
      </c>
      <c r="K3040" s="10">
        <v>42291</v>
      </c>
      <c r="M3040" s="43" t="s">
        <v>152</v>
      </c>
      <c r="N3040" s="43" t="s">
        <v>0</v>
      </c>
      <c r="O3040" s="13" t="s">
        <v>1034</v>
      </c>
      <c r="P3040" s="11">
        <v>2265.47698653</v>
      </c>
      <c r="Q3040" s="41" t="s">
        <v>6281</v>
      </c>
      <c r="R3040" s="43" t="s">
        <v>1035</v>
      </c>
      <c r="S3040" s="43">
        <f t="shared" si="95"/>
        <v>2030.854</v>
      </c>
      <c r="T3040" s="11">
        <v>46008.53</v>
      </c>
      <c r="U3040" s="9">
        <f t="shared" si="96"/>
        <v>46008.53</v>
      </c>
      <c r="BE3040" s="42"/>
      <c r="BK3040" s="12">
        <v>0</v>
      </c>
      <c r="BS3040" s="11"/>
      <c r="BT3040" s="11">
        <v>0</v>
      </c>
      <c r="BW3040" s="11"/>
      <c r="CA3040" s="43">
        <v>0</v>
      </c>
      <c r="CE3040" s="5"/>
      <c r="CF3040" s="11">
        <v>0</v>
      </c>
      <c r="CI3040" s="11">
        <v>0</v>
      </c>
      <c r="CJ3040" s="11">
        <v>0</v>
      </c>
      <c r="CM3040" s="11">
        <v>46008.53</v>
      </c>
      <c r="CN3040" s="11">
        <v>0</v>
      </c>
      <c r="CR3040" s="43">
        <v>0</v>
      </c>
      <c r="CT3040" s="97">
        <v>0</v>
      </c>
      <c r="CU3040" s="11"/>
      <c r="CV3040" s="43"/>
      <c r="DB3040" s="106">
        <v>0</v>
      </c>
      <c r="DF3040" s="11">
        <v>0</v>
      </c>
      <c r="DK3040" s="11"/>
      <c r="DP3040" s="11">
        <v>0</v>
      </c>
      <c r="DQ3040" s="11"/>
      <c r="DR3040" s="11">
        <v>0</v>
      </c>
      <c r="DV3040" s="23">
        <v>0</v>
      </c>
      <c r="DZ3040" s="11">
        <v>0</v>
      </c>
      <c r="EA3040" s="11"/>
      <c r="EB3040" s="11"/>
      <c r="EC3040" s="11"/>
      <c r="ED3040" s="11">
        <v>0</v>
      </c>
      <c r="EG3040" s="43">
        <v>0</v>
      </c>
    </row>
    <row r="3041" spans="1:140">
      <c r="B3041" s="41" t="s">
        <v>6278</v>
      </c>
      <c r="C3041" s="41" t="s">
        <v>6279</v>
      </c>
      <c r="D3041" s="43" t="s">
        <v>6288</v>
      </c>
      <c r="E3041" s="43" t="s">
        <v>149</v>
      </c>
      <c r="F3041" s="43" t="s">
        <v>706</v>
      </c>
      <c r="G3041" s="43" t="s">
        <v>5115</v>
      </c>
      <c r="H3041" s="41"/>
      <c r="J3041" s="10">
        <v>42277</v>
      </c>
      <c r="K3041" s="10">
        <v>42277</v>
      </c>
      <c r="M3041" s="43" t="s">
        <v>152</v>
      </c>
      <c r="N3041" s="43" t="s">
        <v>153</v>
      </c>
      <c r="O3041" s="13" t="s">
        <v>708</v>
      </c>
      <c r="P3041" s="11">
        <v>3484033.1214453001</v>
      </c>
      <c r="Q3041" s="41" t="s">
        <v>6281</v>
      </c>
      <c r="R3041" s="43" t="s">
        <v>709</v>
      </c>
      <c r="S3041" s="43">
        <f t="shared" si="95"/>
        <v>0.5978</v>
      </c>
      <c r="T3041" s="11">
        <v>20827.55</v>
      </c>
      <c r="U3041" s="9">
        <f t="shared" si="96"/>
        <v>20827.55</v>
      </c>
      <c r="BE3041" s="42"/>
      <c r="BK3041" s="12">
        <v>0</v>
      </c>
      <c r="BS3041" s="11"/>
      <c r="BT3041" s="11">
        <v>2226.29</v>
      </c>
      <c r="BW3041" s="11"/>
      <c r="CA3041" s="43">
        <v>0</v>
      </c>
      <c r="CE3041" s="5"/>
      <c r="CF3041" s="11">
        <v>0</v>
      </c>
      <c r="CI3041" s="11">
        <v>18601.259999999998</v>
      </c>
      <c r="CJ3041" s="11">
        <v>0</v>
      </c>
      <c r="CM3041" s="11">
        <v>0</v>
      </c>
      <c r="CN3041" s="11"/>
      <c r="CR3041" s="43">
        <v>0</v>
      </c>
      <c r="CT3041" s="97">
        <v>0</v>
      </c>
      <c r="CU3041" s="11"/>
      <c r="CV3041" s="43"/>
      <c r="DB3041" s="104">
        <v>0</v>
      </c>
      <c r="DF3041" s="11">
        <v>0</v>
      </c>
      <c r="DK3041" s="11"/>
      <c r="DP3041" s="11">
        <v>0</v>
      </c>
      <c r="DQ3041" s="11"/>
      <c r="DR3041" s="11">
        <v>0</v>
      </c>
      <c r="DV3041" s="55">
        <v>0</v>
      </c>
      <c r="DZ3041" s="11">
        <v>0</v>
      </c>
      <c r="EA3041" s="11"/>
      <c r="EB3041" s="11"/>
      <c r="EC3041" s="11"/>
      <c r="ED3041" s="11">
        <v>0</v>
      </c>
      <c r="EG3041" s="43">
        <v>0</v>
      </c>
    </row>
    <row r="3042" spans="1:140">
      <c r="B3042" s="41" t="s">
        <v>6278</v>
      </c>
      <c r="C3042" s="41" t="s">
        <v>6279</v>
      </c>
      <c r="D3042" s="43" t="s">
        <v>6288</v>
      </c>
      <c r="E3042" s="43" t="s">
        <v>149</v>
      </c>
      <c r="F3042" s="43" t="s">
        <v>706</v>
      </c>
      <c r="G3042" s="43" t="s">
        <v>707</v>
      </c>
      <c r="H3042" s="41"/>
      <c r="J3042" s="10">
        <v>42369</v>
      </c>
      <c r="K3042" s="10">
        <v>42369</v>
      </c>
      <c r="M3042" s="43" t="s">
        <v>152</v>
      </c>
      <c r="N3042" s="43" t="s">
        <v>153</v>
      </c>
      <c r="O3042" s="13" t="s">
        <v>708</v>
      </c>
      <c r="P3042" s="11">
        <v>6033473.3487833096</v>
      </c>
      <c r="Q3042" s="41" t="s">
        <v>6281</v>
      </c>
      <c r="R3042" s="43" t="s">
        <v>1697</v>
      </c>
      <c r="S3042" s="43">
        <f t="shared" si="95"/>
        <v>0.34520000000000001</v>
      </c>
      <c r="T3042" s="11">
        <v>20827.55</v>
      </c>
      <c r="U3042" s="9">
        <f t="shared" si="96"/>
        <v>20827.55</v>
      </c>
      <c r="BE3042" s="42"/>
      <c r="BK3042" s="12">
        <v>0</v>
      </c>
      <c r="BS3042" s="11"/>
      <c r="BT3042" s="11">
        <v>2226.29</v>
      </c>
      <c r="BW3042" s="11"/>
      <c r="CA3042" s="43">
        <v>0</v>
      </c>
      <c r="CE3042" s="5"/>
      <c r="CF3042" s="11">
        <v>0</v>
      </c>
      <c r="CI3042" s="11">
        <v>18601.259999999998</v>
      </c>
      <c r="CJ3042" s="11">
        <v>0</v>
      </c>
      <c r="CM3042" s="11">
        <v>0</v>
      </c>
      <c r="CN3042" s="11"/>
      <c r="CR3042" s="43">
        <v>0</v>
      </c>
      <c r="CT3042" s="97">
        <v>0</v>
      </c>
      <c r="CU3042" s="11"/>
      <c r="CV3042" s="43"/>
      <c r="DB3042" s="104">
        <v>0</v>
      </c>
      <c r="DF3042" s="60">
        <v>0</v>
      </c>
      <c r="DK3042" s="11"/>
      <c r="DP3042" s="11">
        <v>0</v>
      </c>
      <c r="DQ3042" s="11"/>
      <c r="DR3042" s="11">
        <v>0</v>
      </c>
      <c r="DV3042" s="24">
        <v>0</v>
      </c>
      <c r="DZ3042" s="11">
        <v>0</v>
      </c>
      <c r="EA3042" s="11"/>
      <c r="EB3042" s="11"/>
      <c r="EC3042" s="11"/>
      <c r="ED3042" s="11">
        <v>0</v>
      </c>
      <c r="EG3042" s="43">
        <v>0</v>
      </c>
    </row>
    <row r="3043" spans="1:140">
      <c r="B3043" s="41" t="s">
        <v>6278</v>
      </c>
      <c r="C3043" s="41" t="s">
        <v>6279</v>
      </c>
      <c r="D3043" s="43" t="s">
        <v>6288</v>
      </c>
      <c r="E3043" s="43" t="s">
        <v>149</v>
      </c>
      <c r="F3043" s="43" t="s">
        <v>706</v>
      </c>
      <c r="G3043" s="43" t="s">
        <v>5115</v>
      </c>
      <c r="H3043" s="41"/>
      <c r="J3043" s="10">
        <v>42460</v>
      </c>
      <c r="K3043" s="10">
        <v>42460</v>
      </c>
      <c r="M3043" s="43" t="s">
        <v>152</v>
      </c>
      <c r="N3043" s="43" t="s">
        <v>153</v>
      </c>
      <c r="O3043" s="13" t="s">
        <v>708</v>
      </c>
      <c r="P3043" s="11">
        <v>2336760.9110288299</v>
      </c>
      <c r="Q3043" s="41" t="s">
        <v>6281</v>
      </c>
      <c r="R3043" s="43" t="s">
        <v>2192</v>
      </c>
      <c r="S3043" s="43">
        <f t="shared" si="95"/>
        <v>0.89130000000000009</v>
      </c>
      <c r="T3043" s="11">
        <v>20827.55</v>
      </c>
      <c r="U3043" s="9">
        <f t="shared" si="96"/>
        <v>20827.55</v>
      </c>
      <c r="BE3043" s="42"/>
      <c r="BK3043" s="12">
        <v>0</v>
      </c>
      <c r="BS3043" s="11"/>
      <c r="BT3043" s="11">
        <v>2226.29</v>
      </c>
      <c r="BW3043" s="11"/>
      <c r="CA3043" s="43">
        <v>0</v>
      </c>
      <c r="CE3043" s="5"/>
      <c r="CF3043" s="11">
        <v>0</v>
      </c>
      <c r="CI3043" s="11">
        <v>18601.259999999998</v>
      </c>
      <c r="CJ3043" s="11">
        <v>0</v>
      </c>
      <c r="CM3043" s="11">
        <v>0</v>
      </c>
      <c r="CN3043" s="11"/>
      <c r="CR3043" s="43">
        <v>0</v>
      </c>
      <c r="CT3043" s="98">
        <v>0</v>
      </c>
      <c r="CU3043" s="11"/>
      <c r="CV3043" s="43"/>
      <c r="DB3043" s="105">
        <v>0</v>
      </c>
      <c r="DF3043" s="11">
        <v>0</v>
      </c>
      <c r="DK3043" s="11"/>
      <c r="DP3043" s="11">
        <v>0</v>
      </c>
      <c r="DQ3043" s="11"/>
      <c r="DR3043" s="11">
        <v>0</v>
      </c>
      <c r="DV3043" s="55">
        <v>0</v>
      </c>
      <c r="DZ3043" s="11">
        <v>0</v>
      </c>
      <c r="EA3043" s="11"/>
      <c r="EB3043" s="11"/>
      <c r="EC3043" s="11"/>
      <c r="ED3043" s="11">
        <v>0</v>
      </c>
      <c r="EG3043" s="43">
        <v>0</v>
      </c>
    </row>
    <row r="3044" spans="1:140">
      <c r="B3044" s="41" t="s">
        <v>6278</v>
      </c>
      <c r="C3044" s="41" t="s">
        <v>6279</v>
      </c>
      <c r="D3044" s="43" t="s">
        <v>6288</v>
      </c>
      <c r="E3044" s="43" t="s">
        <v>149</v>
      </c>
      <c r="F3044" s="43" t="s">
        <v>706</v>
      </c>
      <c r="G3044" s="43" t="s">
        <v>5115</v>
      </c>
      <c r="H3044" s="41"/>
      <c r="J3044" s="10">
        <v>42551</v>
      </c>
      <c r="K3044" s="10">
        <v>42551</v>
      </c>
      <c r="M3044" s="43" t="s">
        <v>152</v>
      </c>
      <c r="N3044" s="43" t="s">
        <v>153</v>
      </c>
      <c r="O3044" s="13" t="s">
        <v>708</v>
      </c>
      <c r="P3044" s="11">
        <v>4273194.5014361897</v>
      </c>
      <c r="Q3044" s="41" t="s">
        <v>6281</v>
      </c>
      <c r="R3044" s="43" t="s">
        <v>2992</v>
      </c>
      <c r="S3044" s="43">
        <f t="shared" si="95"/>
        <v>0.4874</v>
      </c>
      <c r="T3044" s="11">
        <v>20827.55</v>
      </c>
      <c r="U3044" s="9">
        <f t="shared" si="96"/>
        <v>20827.55</v>
      </c>
      <c r="BE3044" s="42"/>
      <c r="BK3044" s="12">
        <v>0</v>
      </c>
      <c r="BS3044" s="11"/>
      <c r="BT3044" s="11">
        <v>2226.29</v>
      </c>
      <c r="BW3044" s="11"/>
      <c r="CA3044" s="43">
        <v>0</v>
      </c>
      <c r="CE3044" s="5"/>
      <c r="CF3044" s="11">
        <v>0</v>
      </c>
      <c r="CI3044" s="11">
        <v>18601.259999999998</v>
      </c>
      <c r="CJ3044" s="11">
        <v>0</v>
      </c>
      <c r="CM3044" s="11">
        <v>0</v>
      </c>
      <c r="CN3044" s="11"/>
      <c r="CR3044" s="43">
        <v>0</v>
      </c>
      <c r="CT3044" s="97">
        <v>0</v>
      </c>
      <c r="CU3044" s="11"/>
      <c r="CV3044" s="43"/>
      <c r="DB3044" s="104">
        <v>0</v>
      </c>
      <c r="DF3044" s="60">
        <v>0</v>
      </c>
      <c r="DK3044" s="11"/>
      <c r="DP3044" s="11">
        <v>0</v>
      </c>
      <c r="DQ3044" s="11"/>
      <c r="DR3044" s="11">
        <v>0</v>
      </c>
      <c r="DV3044" s="24">
        <v>0</v>
      </c>
      <c r="DZ3044" s="11">
        <v>0</v>
      </c>
      <c r="EA3044" s="11"/>
      <c r="EB3044" s="11"/>
      <c r="EC3044" s="11"/>
      <c r="ED3044" s="11">
        <v>0</v>
      </c>
      <c r="EG3044" s="43">
        <v>0</v>
      </c>
    </row>
    <row r="3045" spans="1:140">
      <c r="B3045" s="41" t="s">
        <v>6278</v>
      </c>
      <c r="C3045" s="41" t="s">
        <v>6279</v>
      </c>
      <c r="D3045" s="43" t="s">
        <v>6300</v>
      </c>
      <c r="E3045" s="43" t="s">
        <v>149</v>
      </c>
      <c r="F3045" s="43" t="s">
        <v>975</v>
      </c>
      <c r="G3045" s="43" t="s">
        <v>976</v>
      </c>
      <c r="H3045" s="41"/>
      <c r="J3045" s="10">
        <v>42277</v>
      </c>
      <c r="K3045" s="10">
        <v>42286</v>
      </c>
      <c r="M3045" s="43" t="s">
        <v>152</v>
      </c>
      <c r="N3045" s="43" t="s">
        <v>153</v>
      </c>
      <c r="O3045" s="13" t="s">
        <v>977</v>
      </c>
      <c r="P3045" s="11">
        <v>9549450.7210000008</v>
      </c>
      <c r="Q3045" s="41" t="s">
        <v>6281</v>
      </c>
      <c r="R3045" s="43" t="s">
        <v>978</v>
      </c>
      <c r="S3045" s="43">
        <f t="shared" si="95"/>
        <v>1.15333</v>
      </c>
      <c r="T3045" s="11">
        <v>110136.68</v>
      </c>
      <c r="U3045" s="9">
        <f t="shared" si="96"/>
        <v>126254.85</v>
      </c>
      <c r="BE3045" s="42"/>
      <c r="BK3045" s="12">
        <v>0</v>
      </c>
      <c r="BS3045" s="11"/>
      <c r="BT3045" s="11">
        <v>1705.77</v>
      </c>
      <c r="BW3045" s="11"/>
      <c r="CA3045" s="43">
        <v>124.96</v>
      </c>
      <c r="CE3045" s="5"/>
      <c r="CF3045" s="11">
        <v>15993.21</v>
      </c>
      <c r="CI3045" s="11">
        <v>1340.68</v>
      </c>
      <c r="CJ3045" s="11">
        <v>0</v>
      </c>
      <c r="CM3045" s="11">
        <v>1326.93</v>
      </c>
      <c r="CN3045" s="11">
        <v>35347.51</v>
      </c>
      <c r="CR3045" s="43">
        <v>29575.88</v>
      </c>
      <c r="CT3045" s="98">
        <v>28995.06</v>
      </c>
      <c r="CU3045" s="11"/>
      <c r="CV3045" s="43"/>
      <c r="DB3045" s="105">
        <v>0</v>
      </c>
      <c r="DF3045" s="11">
        <v>0</v>
      </c>
      <c r="DK3045" s="11"/>
      <c r="DP3045" s="11"/>
      <c r="DQ3045" s="11"/>
      <c r="DR3045" s="11">
        <v>0</v>
      </c>
      <c r="DV3045" s="23">
        <v>0</v>
      </c>
      <c r="DZ3045" s="11">
        <v>819.63</v>
      </c>
      <c r="EA3045" s="11"/>
      <c r="EB3045" s="11"/>
      <c r="EC3045" s="11"/>
      <c r="ED3045" s="11">
        <v>20.66</v>
      </c>
      <c r="EG3045" s="43">
        <v>11004.56</v>
      </c>
    </row>
    <row r="3046" spans="1:140">
      <c r="B3046" s="41" t="s">
        <v>6278</v>
      </c>
      <c r="C3046" s="41" t="s">
        <v>6279</v>
      </c>
      <c r="D3046" s="43" t="s">
        <v>6300</v>
      </c>
      <c r="E3046" s="43" t="s">
        <v>149</v>
      </c>
      <c r="F3046" s="43" t="s">
        <v>975</v>
      </c>
      <c r="G3046" s="43" t="s">
        <v>976</v>
      </c>
      <c r="H3046" s="41"/>
      <c r="J3046" s="10">
        <v>42369</v>
      </c>
      <c r="K3046" s="10">
        <v>42381</v>
      </c>
      <c r="M3046" s="43" t="s">
        <v>152</v>
      </c>
      <c r="N3046" s="43" t="s">
        <v>153</v>
      </c>
      <c r="O3046" s="13" t="s">
        <v>977</v>
      </c>
      <c r="P3046" s="11">
        <v>9493043.7699999996</v>
      </c>
      <c r="Q3046" s="41" t="s">
        <v>6281</v>
      </c>
      <c r="R3046" s="43" t="s">
        <v>1857</v>
      </c>
      <c r="S3046" s="43">
        <f t="shared" si="95"/>
        <v>1.160183</v>
      </c>
      <c r="T3046" s="11">
        <v>110136.68</v>
      </c>
      <c r="U3046" s="9">
        <f t="shared" si="96"/>
        <v>126254.85</v>
      </c>
      <c r="BE3046" s="42"/>
      <c r="BK3046" s="12">
        <v>0</v>
      </c>
      <c r="BS3046" s="11"/>
      <c r="BT3046" s="11">
        <v>1705.77</v>
      </c>
      <c r="BW3046" s="11"/>
      <c r="CA3046" s="43">
        <v>124.96</v>
      </c>
      <c r="CE3046" s="5"/>
      <c r="CF3046" s="11">
        <v>15993.21</v>
      </c>
      <c r="CI3046" s="11">
        <v>1340.68</v>
      </c>
      <c r="CJ3046" s="11">
        <v>0</v>
      </c>
      <c r="CM3046" s="11">
        <v>1326.93</v>
      </c>
      <c r="CN3046" s="11">
        <v>35347.51</v>
      </c>
      <c r="CR3046" s="43">
        <v>29575.88</v>
      </c>
      <c r="CT3046" s="98">
        <v>28995.06</v>
      </c>
      <c r="CU3046" s="11"/>
      <c r="CV3046" s="43"/>
      <c r="DB3046" s="105">
        <v>0</v>
      </c>
      <c r="DF3046" s="11">
        <v>0</v>
      </c>
      <c r="DK3046" s="11"/>
      <c r="DP3046" s="11"/>
      <c r="DQ3046" s="11"/>
      <c r="DR3046" s="11">
        <v>0</v>
      </c>
      <c r="DV3046" s="55">
        <v>0</v>
      </c>
      <c r="DZ3046" s="11">
        <v>819.63</v>
      </c>
      <c r="EA3046" s="11"/>
      <c r="EB3046" s="11"/>
      <c r="EC3046" s="11"/>
      <c r="ED3046" s="11">
        <v>20.66</v>
      </c>
      <c r="EG3046" s="43">
        <v>11004.56</v>
      </c>
    </row>
    <row r="3047" spans="1:140">
      <c r="B3047" s="41" t="s">
        <v>6278</v>
      </c>
      <c r="C3047" s="41" t="s">
        <v>6279</v>
      </c>
      <c r="D3047" s="43" t="s">
        <v>6300</v>
      </c>
      <c r="E3047" s="43" t="s">
        <v>149</v>
      </c>
      <c r="F3047" s="43" t="s">
        <v>975</v>
      </c>
      <c r="G3047" s="43" t="s">
        <v>976</v>
      </c>
      <c r="H3047" s="41"/>
      <c r="J3047" s="10">
        <v>42460</v>
      </c>
      <c r="K3047" s="10">
        <v>42471</v>
      </c>
      <c r="M3047" s="43" t="s">
        <v>152</v>
      </c>
      <c r="N3047" s="43" t="s">
        <v>153</v>
      </c>
      <c r="O3047" s="13" t="s">
        <v>977</v>
      </c>
      <c r="P3047" s="11">
        <v>19110506.969999999</v>
      </c>
      <c r="Q3047" s="41" t="s">
        <v>6281</v>
      </c>
      <c r="R3047" s="43" t="s">
        <v>2312</v>
      </c>
      <c r="S3047" s="43">
        <f t="shared" si="95"/>
        <v>0.57631480000000002</v>
      </c>
      <c r="T3047" s="11">
        <v>110136.68</v>
      </c>
      <c r="U3047" s="9">
        <f t="shared" si="96"/>
        <v>126254.85</v>
      </c>
      <c r="BE3047" s="42"/>
      <c r="BK3047" s="12">
        <v>0</v>
      </c>
      <c r="BS3047" s="11"/>
      <c r="BT3047" s="11">
        <v>1705.77</v>
      </c>
      <c r="BW3047" s="11"/>
      <c r="CA3047" s="43">
        <v>124.96</v>
      </c>
      <c r="CE3047" s="5"/>
      <c r="CF3047" s="11">
        <v>15993.21</v>
      </c>
      <c r="CI3047" s="11">
        <v>1340.68</v>
      </c>
      <c r="CJ3047" s="11">
        <v>0</v>
      </c>
      <c r="CM3047" s="11">
        <v>1326.93</v>
      </c>
      <c r="CN3047" s="11">
        <v>35347.51</v>
      </c>
      <c r="CR3047" s="43">
        <v>29575.88</v>
      </c>
      <c r="CT3047" s="98">
        <v>28995.06</v>
      </c>
      <c r="CU3047" s="11"/>
      <c r="CV3047" s="43"/>
      <c r="DB3047" s="105">
        <v>0</v>
      </c>
      <c r="DF3047" s="11">
        <v>0</v>
      </c>
      <c r="DK3047" s="11"/>
      <c r="DP3047" s="11"/>
      <c r="DQ3047" s="11"/>
      <c r="DR3047" s="11">
        <v>0</v>
      </c>
      <c r="DV3047" s="55">
        <v>0</v>
      </c>
      <c r="DZ3047" s="11">
        <v>819.63</v>
      </c>
      <c r="EA3047" s="11"/>
      <c r="EB3047" s="11"/>
      <c r="EC3047" s="11"/>
      <c r="ED3047" s="11">
        <v>20.66</v>
      </c>
      <c r="EG3047" s="43">
        <v>11004.56</v>
      </c>
    </row>
    <row r="3048" spans="1:140">
      <c r="B3048" s="41" t="s">
        <v>6278</v>
      </c>
      <c r="C3048" s="41" t="s">
        <v>6279</v>
      </c>
      <c r="D3048" s="43" t="s">
        <v>6300</v>
      </c>
      <c r="E3048" s="43" t="s">
        <v>149</v>
      </c>
      <c r="F3048" s="43" t="s">
        <v>975</v>
      </c>
      <c r="G3048" s="43" t="s">
        <v>976</v>
      </c>
      <c r="H3048" s="41"/>
      <c r="J3048" s="10">
        <v>42551</v>
      </c>
      <c r="K3048" s="10">
        <v>42562</v>
      </c>
      <c r="M3048" s="43" t="s">
        <v>152</v>
      </c>
      <c r="N3048" s="43" t="s">
        <v>153</v>
      </c>
      <c r="O3048" s="13" t="s">
        <v>977</v>
      </c>
      <c r="P3048" s="11">
        <v>1717675.0490000001</v>
      </c>
      <c r="Q3048" s="41" t="s">
        <v>6281</v>
      </c>
      <c r="R3048" s="43" t="s">
        <v>3197</v>
      </c>
      <c r="S3048" s="43">
        <f t="shared" si="95"/>
        <v>6.4119624999999996</v>
      </c>
      <c r="T3048" s="11">
        <v>110136.68</v>
      </c>
      <c r="U3048" s="9">
        <f t="shared" si="96"/>
        <v>126254.85</v>
      </c>
      <c r="BE3048" s="42"/>
      <c r="BK3048" s="12">
        <v>0</v>
      </c>
      <c r="BS3048" s="11"/>
      <c r="BT3048" s="11">
        <v>1705.77</v>
      </c>
      <c r="BW3048" s="11"/>
      <c r="CA3048" s="43">
        <v>124.96</v>
      </c>
      <c r="CE3048" s="5"/>
      <c r="CF3048" s="11">
        <v>15993.21</v>
      </c>
      <c r="CI3048" s="11">
        <v>1340.68</v>
      </c>
      <c r="CJ3048" s="11">
        <v>0</v>
      </c>
      <c r="CM3048" s="11">
        <v>1326.93</v>
      </c>
      <c r="CN3048" s="11">
        <v>35347.51</v>
      </c>
      <c r="CR3048" s="43">
        <v>29575.88</v>
      </c>
      <c r="CT3048" s="97">
        <v>28995.06</v>
      </c>
      <c r="CU3048" s="11"/>
      <c r="CV3048" s="43"/>
      <c r="DB3048" s="104">
        <v>0</v>
      </c>
      <c r="DF3048" s="60">
        <v>0</v>
      </c>
      <c r="DK3048" s="11"/>
      <c r="DP3048" s="11"/>
      <c r="DQ3048" s="11"/>
      <c r="DR3048" s="11">
        <v>0</v>
      </c>
      <c r="DV3048" s="24">
        <v>0</v>
      </c>
      <c r="DZ3048" s="11">
        <v>819.63</v>
      </c>
      <c r="EA3048" s="11"/>
      <c r="EB3048" s="11"/>
      <c r="EC3048" s="11"/>
      <c r="ED3048" s="11">
        <v>20.66</v>
      </c>
      <c r="EG3048" s="43">
        <v>11004.56</v>
      </c>
    </row>
    <row r="3049" spans="1:140">
      <c r="B3049" s="41" t="s">
        <v>6278</v>
      </c>
      <c r="C3049" s="41" t="s">
        <v>6279</v>
      </c>
      <c r="D3049" s="43" t="s">
        <v>6300</v>
      </c>
      <c r="E3049" s="43" t="s">
        <v>149</v>
      </c>
      <c r="F3049" s="43" t="s">
        <v>975</v>
      </c>
      <c r="G3049" s="43" t="s">
        <v>3941</v>
      </c>
      <c r="H3049" s="41"/>
      <c r="J3049" s="10">
        <v>42643</v>
      </c>
      <c r="K3049" s="10">
        <v>42655</v>
      </c>
      <c r="M3049" s="43" t="s">
        <v>2</v>
      </c>
      <c r="N3049" s="43" t="s">
        <v>5</v>
      </c>
      <c r="O3049" s="13" t="s">
        <v>3942</v>
      </c>
      <c r="P3049" s="11">
        <v>9059229.7695231009</v>
      </c>
      <c r="Q3049" s="41" t="s">
        <v>6281</v>
      </c>
      <c r="R3049" s="43" t="s">
        <v>3943</v>
      </c>
      <c r="S3049" s="43">
        <f t="shared" si="95"/>
        <v>1.21574</v>
      </c>
      <c r="T3049" s="11">
        <v>110136.68</v>
      </c>
      <c r="U3049" s="9">
        <f t="shared" si="96"/>
        <v>126254.85</v>
      </c>
      <c r="BE3049" s="42"/>
      <c r="BK3049" s="12">
        <v>0</v>
      </c>
      <c r="BS3049" s="11"/>
      <c r="BT3049" s="11">
        <v>1705.77</v>
      </c>
      <c r="BW3049" s="11"/>
      <c r="CA3049" s="43">
        <v>124.96</v>
      </c>
      <c r="CE3049" s="5"/>
      <c r="CF3049" s="11">
        <v>15993.21</v>
      </c>
      <c r="CI3049" s="11">
        <v>1340.68</v>
      </c>
      <c r="CJ3049" s="11">
        <v>0</v>
      </c>
      <c r="CM3049" s="11">
        <v>1326.93</v>
      </c>
      <c r="CN3049" s="11">
        <v>35347.51</v>
      </c>
      <c r="CR3049" s="43">
        <v>29575.88</v>
      </c>
      <c r="CT3049" s="97">
        <v>28995.06</v>
      </c>
      <c r="CU3049" s="11"/>
      <c r="CV3049" s="43"/>
      <c r="DB3049" s="104">
        <v>0</v>
      </c>
      <c r="DF3049" s="15">
        <v>0</v>
      </c>
      <c r="DK3049" s="11"/>
      <c r="DP3049" s="11"/>
      <c r="DQ3049" s="11"/>
      <c r="DR3049" s="11">
        <v>0</v>
      </c>
      <c r="DV3049" s="23">
        <v>0</v>
      </c>
      <c r="DZ3049" s="11">
        <v>819.63</v>
      </c>
      <c r="EA3049" s="11"/>
      <c r="EB3049" s="11"/>
      <c r="EC3049" s="11"/>
      <c r="ED3049" s="11">
        <v>20.66</v>
      </c>
      <c r="EG3049" s="43">
        <v>11004.56</v>
      </c>
    </row>
    <row r="3050" spans="1:140">
      <c r="B3050" s="41" t="s">
        <v>6278</v>
      </c>
      <c r="C3050" s="41" t="s">
        <v>6279</v>
      </c>
      <c r="D3050" s="43" t="s">
        <v>6300</v>
      </c>
      <c r="E3050" s="43" t="s">
        <v>149</v>
      </c>
      <c r="F3050" s="43" t="s">
        <v>975</v>
      </c>
      <c r="G3050" s="43" t="s">
        <v>3941</v>
      </c>
      <c r="H3050" s="41"/>
      <c r="J3050" s="10">
        <v>42734</v>
      </c>
      <c r="K3050" s="10">
        <v>42734</v>
      </c>
      <c r="M3050" s="43" t="s">
        <v>2</v>
      </c>
      <c r="N3050" s="43" t="s">
        <v>5</v>
      </c>
      <c r="O3050" s="13" t="s">
        <v>4662</v>
      </c>
      <c r="P3050" s="11">
        <v>12447917</v>
      </c>
      <c r="Q3050" s="41" t="s">
        <v>6281</v>
      </c>
      <c r="R3050" s="43" t="s">
        <v>4663</v>
      </c>
      <c r="S3050" s="43">
        <f t="shared" si="95"/>
        <v>0.8847799999999999</v>
      </c>
      <c r="T3050" s="11">
        <v>110136.68</v>
      </c>
      <c r="U3050" s="9">
        <f t="shared" si="96"/>
        <v>126254.85</v>
      </c>
      <c r="BE3050" s="42"/>
      <c r="BK3050" s="12">
        <v>0</v>
      </c>
      <c r="BS3050" s="11"/>
      <c r="BT3050" s="11">
        <v>1705.77</v>
      </c>
      <c r="BW3050" s="11"/>
      <c r="CA3050" s="43">
        <v>124.96</v>
      </c>
      <c r="CF3050" s="11">
        <v>15993.21</v>
      </c>
      <c r="CI3050" s="11">
        <v>1340.68</v>
      </c>
      <c r="CJ3050" s="11">
        <v>0</v>
      </c>
      <c r="CM3050" s="11">
        <v>1326.93</v>
      </c>
      <c r="CN3050" s="11">
        <v>35347.51</v>
      </c>
      <c r="CR3050" s="43">
        <v>29575.88</v>
      </c>
      <c r="CT3050" s="98">
        <v>28995.06</v>
      </c>
      <c r="DB3050" s="105">
        <v>0</v>
      </c>
      <c r="DF3050" s="15">
        <v>0</v>
      </c>
      <c r="DK3050" s="11"/>
      <c r="DP3050" s="11"/>
      <c r="DQ3050" s="11"/>
      <c r="DR3050" s="11">
        <v>0</v>
      </c>
      <c r="DV3050" s="55">
        <v>0</v>
      </c>
      <c r="DZ3050" s="11">
        <v>819.63</v>
      </c>
      <c r="EA3050" s="11"/>
      <c r="EB3050" s="11"/>
      <c r="EC3050" s="11"/>
      <c r="ED3050" s="11">
        <v>20.66</v>
      </c>
      <c r="EG3050" s="43">
        <v>11004.56</v>
      </c>
    </row>
    <row r="3051" spans="1:140">
      <c r="A3051" s="41"/>
      <c r="B3051" s="41" t="s">
        <v>6278</v>
      </c>
      <c r="C3051" s="41" t="s">
        <v>6279</v>
      </c>
      <c r="D3051" s="43" t="s">
        <v>6300</v>
      </c>
      <c r="E3051" s="43" t="s">
        <v>149</v>
      </c>
      <c r="F3051" s="43" t="s">
        <v>975</v>
      </c>
      <c r="G3051" s="43" t="s">
        <v>3941</v>
      </c>
      <c r="H3051" s="41"/>
      <c r="I3051" s="41" t="s">
        <v>182</v>
      </c>
      <c r="J3051" s="10">
        <v>42825</v>
      </c>
      <c r="K3051" s="10">
        <v>42836</v>
      </c>
      <c r="L3051" s="41"/>
      <c r="M3051" s="43" t="s">
        <v>2</v>
      </c>
      <c r="N3051" s="43" t="s">
        <v>5</v>
      </c>
      <c r="O3051" s="13" t="s">
        <v>5352</v>
      </c>
      <c r="P3051" s="11">
        <v>11137260.406179501</v>
      </c>
      <c r="Q3051" s="41" t="s">
        <v>6281</v>
      </c>
      <c r="R3051" s="43" t="s">
        <v>5638</v>
      </c>
      <c r="S3051" s="43">
        <f t="shared" si="95"/>
        <v>0.98890279999999997</v>
      </c>
      <c r="T3051" s="11">
        <v>110136.68</v>
      </c>
      <c r="U3051" s="9">
        <f t="shared" si="96"/>
        <v>126254.85</v>
      </c>
      <c r="V3051" s="41"/>
      <c r="W3051" s="41"/>
      <c r="X3051" s="41"/>
      <c r="Y3051" s="41"/>
      <c r="Z3051" s="41"/>
      <c r="AA3051" s="41"/>
      <c r="AB3051" s="41"/>
      <c r="AC3051" s="41"/>
      <c r="AD3051" s="41"/>
      <c r="AE3051" s="41"/>
      <c r="AF3051" s="41"/>
      <c r="AG3051" s="41"/>
      <c r="AH3051" s="41"/>
      <c r="AI3051" s="41"/>
      <c r="AJ3051" s="41"/>
      <c r="AK3051" s="41"/>
      <c r="AL3051" s="41"/>
      <c r="AM3051" s="41"/>
      <c r="AN3051" s="41"/>
      <c r="AO3051" s="41"/>
      <c r="AP3051" s="41"/>
      <c r="AQ3051" s="41"/>
      <c r="AR3051" s="41"/>
      <c r="AS3051" s="41"/>
      <c r="AT3051" s="41"/>
      <c r="AU3051" s="41"/>
      <c r="AV3051" s="41"/>
      <c r="AW3051" s="41"/>
      <c r="AX3051" s="41"/>
      <c r="AY3051" s="41"/>
      <c r="AZ3051" s="41"/>
      <c r="BA3051" s="41"/>
      <c r="BB3051" s="41"/>
      <c r="BC3051" s="41"/>
      <c r="BD3051" s="41"/>
      <c r="BE3051" s="41"/>
      <c r="BF3051" s="41"/>
      <c r="BG3051" s="41"/>
      <c r="BH3051" s="41"/>
      <c r="BI3051" s="41"/>
      <c r="BJ3051" s="41"/>
      <c r="BK3051" s="12">
        <v>0</v>
      </c>
      <c r="BL3051" s="41"/>
      <c r="BM3051" s="41"/>
      <c r="BN3051" s="41"/>
      <c r="BO3051" s="41"/>
      <c r="BP3051" s="41"/>
      <c r="BQ3051" s="41"/>
      <c r="BR3051" s="41"/>
      <c r="BS3051" s="41"/>
      <c r="BT3051" s="11">
        <v>1705.77</v>
      </c>
      <c r="BU3051" s="41"/>
      <c r="BV3051" s="41"/>
      <c r="BW3051" s="11"/>
      <c r="BX3051" s="41"/>
      <c r="BY3051" s="41"/>
      <c r="BZ3051" s="41"/>
      <c r="CA3051" s="43">
        <v>124.96</v>
      </c>
      <c r="CB3051" s="41"/>
      <c r="CC3051" s="41"/>
      <c r="CD3051" s="41"/>
      <c r="CE3051" s="11"/>
      <c r="CF3051" s="11">
        <v>15993.21</v>
      </c>
      <c r="CG3051" s="41"/>
      <c r="CH3051" s="41"/>
      <c r="CI3051" s="11">
        <v>1340.68</v>
      </c>
      <c r="CJ3051" s="11">
        <v>0</v>
      </c>
      <c r="CK3051" s="41"/>
      <c r="CL3051" s="41"/>
      <c r="CM3051" s="43">
        <v>1326.93</v>
      </c>
      <c r="CN3051" s="11">
        <v>35347.51</v>
      </c>
      <c r="CO3051" s="41"/>
      <c r="CP3051" s="41"/>
      <c r="CQ3051" s="41"/>
      <c r="CR3051" s="43">
        <v>29575.88</v>
      </c>
      <c r="CS3051" s="41"/>
      <c r="CT3051" s="100">
        <v>28995.06</v>
      </c>
      <c r="CU3051" s="11"/>
      <c r="CV3051" s="43"/>
      <c r="CW3051" s="41"/>
      <c r="DA3051" s="41"/>
      <c r="DB3051" s="107">
        <v>0</v>
      </c>
      <c r="DE3051" s="41"/>
      <c r="DF3051" s="63"/>
      <c r="DG3051" s="41"/>
      <c r="DH3051" s="41"/>
      <c r="DI3051" s="41"/>
      <c r="DJ3051" s="41"/>
      <c r="DK3051" s="11"/>
      <c r="DL3051" s="41"/>
      <c r="DM3051" s="41"/>
      <c r="DN3051" s="41"/>
      <c r="DO3051" s="41"/>
      <c r="DP3051" s="11"/>
      <c r="DQ3051" s="41"/>
      <c r="DR3051" s="11">
        <v>0</v>
      </c>
      <c r="DS3051" s="41"/>
      <c r="DT3051" s="41">
        <v>0</v>
      </c>
      <c r="DU3051" s="41"/>
      <c r="DV3051" s="56">
        <v>0</v>
      </c>
      <c r="DW3051" s="41"/>
      <c r="DX3051" s="41"/>
      <c r="DY3051" s="41"/>
      <c r="DZ3051" s="11">
        <v>819.63</v>
      </c>
      <c r="EA3051" s="41"/>
      <c r="EB3051" s="11"/>
      <c r="EC3051" s="41"/>
      <c r="ED3051" s="11">
        <v>20.66</v>
      </c>
      <c r="EE3051" s="41"/>
      <c r="EF3051" s="41"/>
      <c r="EG3051" s="43">
        <v>11004.56</v>
      </c>
      <c r="EH3051" s="41"/>
      <c r="EI3051" s="41"/>
      <c r="EJ3051" s="41"/>
    </row>
    <row r="3052" spans="1:140">
      <c r="B3052" s="41" t="s">
        <v>6278</v>
      </c>
      <c r="C3052" s="41" t="s">
        <v>6279</v>
      </c>
      <c r="D3052" s="43" t="s">
        <v>6300</v>
      </c>
      <c r="E3052" s="43" t="s">
        <v>149</v>
      </c>
      <c r="F3052" s="43" t="s">
        <v>996</v>
      </c>
      <c r="G3052" s="43" t="s">
        <v>997</v>
      </c>
      <c r="H3052" s="41"/>
      <c r="J3052" s="10">
        <v>42277</v>
      </c>
      <c r="K3052" s="10">
        <v>42286</v>
      </c>
      <c r="M3052" s="43" t="s">
        <v>152</v>
      </c>
      <c r="N3052" s="43" t="s">
        <v>153</v>
      </c>
      <c r="O3052" s="13" t="s">
        <v>998</v>
      </c>
      <c r="P3052" s="11">
        <v>12624548.369999999</v>
      </c>
      <c r="Q3052" s="41" t="s">
        <v>6281</v>
      </c>
      <c r="R3052" s="43" t="s">
        <v>999</v>
      </c>
      <c r="S3052" s="43">
        <f t="shared" si="95"/>
        <v>0.92498999999999998</v>
      </c>
      <c r="T3052" s="11">
        <v>116775.81</v>
      </c>
      <c r="U3052" s="9">
        <f t="shared" si="96"/>
        <v>116775.81</v>
      </c>
      <c r="BE3052" s="42"/>
      <c r="BK3052" s="12">
        <v>0</v>
      </c>
      <c r="BS3052" s="11"/>
      <c r="BT3052" s="11">
        <v>22893.55</v>
      </c>
      <c r="BW3052" s="11"/>
      <c r="CA3052" s="43">
        <v>0</v>
      </c>
      <c r="CE3052" s="5"/>
      <c r="CF3052" s="11">
        <v>0</v>
      </c>
      <c r="CI3052" s="11">
        <v>93881.83</v>
      </c>
      <c r="CJ3052" s="11">
        <v>0</v>
      </c>
      <c r="CM3052" s="11">
        <v>0.43</v>
      </c>
      <c r="CN3052" s="11">
        <v>0</v>
      </c>
      <c r="CR3052" s="43">
        <v>0</v>
      </c>
      <c r="CT3052" s="98">
        <v>0</v>
      </c>
      <c r="CU3052" s="11"/>
      <c r="CV3052" s="43"/>
      <c r="DB3052" s="106">
        <v>0</v>
      </c>
      <c r="DF3052" s="11">
        <v>0</v>
      </c>
      <c r="DK3052" s="11"/>
      <c r="DP3052" s="11">
        <v>0</v>
      </c>
      <c r="DQ3052" s="11"/>
      <c r="DR3052" s="11">
        <v>0</v>
      </c>
      <c r="DV3052" s="23">
        <v>0</v>
      </c>
      <c r="DZ3052" s="11">
        <v>0</v>
      </c>
      <c r="EA3052" s="11"/>
      <c r="EB3052" s="11"/>
      <c r="EC3052" s="11"/>
      <c r="ED3052" s="11">
        <v>0</v>
      </c>
      <c r="EG3052" s="43">
        <v>0</v>
      </c>
    </row>
    <row r="3053" spans="1:140">
      <c r="B3053" s="41" t="s">
        <v>6278</v>
      </c>
      <c r="C3053" s="41" t="s">
        <v>6279</v>
      </c>
      <c r="D3053" s="43" t="s">
        <v>6300</v>
      </c>
      <c r="E3053" s="43" t="s">
        <v>149</v>
      </c>
      <c r="F3053" s="43" t="s">
        <v>996</v>
      </c>
      <c r="G3053" s="43" t="s">
        <v>997</v>
      </c>
      <c r="H3053" s="41"/>
      <c r="J3053" s="10">
        <v>42369</v>
      </c>
      <c r="K3053" s="10">
        <v>42381</v>
      </c>
      <c r="M3053" s="43" t="s">
        <v>152</v>
      </c>
      <c r="N3053" s="43" t="s">
        <v>153</v>
      </c>
      <c r="O3053" s="13" t="s">
        <v>998</v>
      </c>
      <c r="P3053" s="11">
        <v>14593059.84</v>
      </c>
      <c r="Q3053" s="41" t="s">
        <v>6281</v>
      </c>
      <c r="R3053" s="43" t="s">
        <v>1863</v>
      </c>
      <c r="S3053" s="43">
        <f t="shared" si="95"/>
        <v>0.80021469999999995</v>
      </c>
      <c r="T3053" s="11">
        <v>116775.81</v>
      </c>
      <c r="U3053" s="9">
        <f t="shared" si="96"/>
        <v>116775.81</v>
      </c>
      <c r="BE3053" s="42"/>
      <c r="BK3053" s="12">
        <v>0</v>
      </c>
      <c r="BS3053" s="11"/>
      <c r="BT3053" s="11">
        <v>22893.55</v>
      </c>
      <c r="BW3053" s="11"/>
      <c r="CA3053" s="43">
        <v>0</v>
      </c>
      <c r="CE3053" s="5"/>
      <c r="CF3053" s="11">
        <v>0</v>
      </c>
      <c r="CI3053" s="11">
        <v>93881.83</v>
      </c>
      <c r="CJ3053" s="11">
        <v>0</v>
      </c>
      <c r="CM3053" s="11">
        <v>0.43</v>
      </c>
      <c r="CN3053" s="11">
        <v>0</v>
      </c>
      <c r="CR3053" s="43">
        <v>0</v>
      </c>
      <c r="CT3053" s="98">
        <v>0</v>
      </c>
      <c r="CU3053" s="11"/>
      <c r="CV3053" s="43"/>
      <c r="DB3053" s="105">
        <v>0</v>
      </c>
      <c r="DF3053" s="11">
        <v>0</v>
      </c>
      <c r="DK3053" s="11"/>
      <c r="DP3053" s="11">
        <v>0</v>
      </c>
      <c r="DQ3053" s="11"/>
      <c r="DR3053" s="11">
        <v>0</v>
      </c>
      <c r="DV3053" s="55">
        <v>0</v>
      </c>
      <c r="DZ3053" s="11">
        <v>0</v>
      </c>
      <c r="EA3053" s="11"/>
      <c r="EB3053" s="11"/>
      <c r="EC3053" s="11"/>
      <c r="ED3053" s="11">
        <v>0</v>
      </c>
      <c r="EG3053" s="43">
        <v>0</v>
      </c>
    </row>
    <row r="3054" spans="1:140">
      <c r="B3054" s="41" t="s">
        <v>6278</v>
      </c>
      <c r="C3054" s="41" t="s">
        <v>6279</v>
      </c>
      <c r="D3054" s="43" t="s">
        <v>6300</v>
      </c>
      <c r="E3054" s="43" t="s">
        <v>149</v>
      </c>
      <c r="F3054" s="43" t="s">
        <v>996</v>
      </c>
      <c r="G3054" s="43" t="s">
        <v>997</v>
      </c>
      <c r="H3054" s="41"/>
      <c r="J3054" s="10">
        <v>42460</v>
      </c>
      <c r="K3054" s="10">
        <v>42471</v>
      </c>
      <c r="M3054" s="43" t="s">
        <v>152</v>
      </c>
      <c r="N3054" s="43" t="s">
        <v>153</v>
      </c>
      <c r="O3054" s="13" t="s">
        <v>998</v>
      </c>
      <c r="P3054" s="11">
        <v>7239582.807</v>
      </c>
      <c r="Q3054" s="41" t="s">
        <v>6281</v>
      </c>
      <c r="R3054" s="43" t="s">
        <v>2310</v>
      </c>
      <c r="S3054" s="43">
        <f t="shared" si="95"/>
        <v>1.6130184999999999</v>
      </c>
      <c r="T3054" s="11">
        <v>116775.81</v>
      </c>
      <c r="U3054" s="9">
        <f t="shared" si="96"/>
        <v>116775.81</v>
      </c>
      <c r="BE3054" s="42"/>
      <c r="BK3054" s="12">
        <v>0</v>
      </c>
      <c r="BS3054" s="11"/>
      <c r="BT3054" s="11">
        <v>22893.55</v>
      </c>
      <c r="BW3054" s="11"/>
      <c r="CA3054" s="43">
        <v>0</v>
      </c>
      <c r="CE3054" s="5"/>
      <c r="CF3054" s="11">
        <v>0</v>
      </c>
      <c r="CI3054" s="11">
        <v>93881.83</v>
      </c>
      <c r="CJ3054" s="11">
        <v>0</v>
      </c>
      <c r="CM3054" s="11">
        <v>0.43</v>
      </c>
      <c r="CN3054" s="11">
        <v>0</v>
      </c>
      <c r="CR3054" s="43">
        <v>0</v>
      </c>
      <c r="CT3054" s="97">
        <v>0</v>
      </c>
      <c r="CU3054" s="11"/>
      <c r="CV3054" s="43"/>
      <c r="DB3054" s="104">
        <v>0</v>
      </c>
      <c r="DF3054" s="60">
        <v>0</v>
      </c>
      <c r="DK3054" s="11"/>
      <c r="DP3054" s="11">
        <v>0</v>
      </c>
      <c r="DQ3054" s="11"/>
      <c r="DR3054" s="11">
        <v>0</v>
      </c>
      <c r="DV3054" s="24">
        <v>0</v>
      </c>
      <c r="DZ3054" s="11">
        <v>0</v>
      </c>
      <c r="EA3054" s="11"/>
      <c r="EB3054" s="11"/>
      <c r="EC3054" s="11"/>
      <c r="ED3054" s="11">
        <v>0</v>
      </c>
      <c r="EG3054" s="43">
        <v>0</v>
      </c>
    </row>
    <row r="3055" spans="1:140">
      <c r="B3055" s="41" t="s">
        <v>6278</v>
      </c>
      <c r="C3055" s="41" t="s">
        <v>6279</v>
      </c>
      <c r="D3055" s="43" t="s">
        <v>6300</v>
      </c>
      <c r="E3055" s="43" t="s">
        <v>149</v>
      </c>
      <c r="F3055" s="43" t="s">
        <v>996</v>
      </c>
      <c r="G3055" s="43" t="s">
        <v>997</v>
      </c>
      <c r="H3055" s="41"/>
      <c r="J3055" s="10">
        <v>42551</v>
      </c>
      <c r="K3055" s="10">
        <v>42562</v>
      </c>
      <c r="M3055" s="43" t="s">
        <v>152</v>
      </c>
      <c r="N3055" s="43" t="s">
        <v>153</v>
      </c>
      <c r="O3055" s="13" t="s">
        <v>998</v>
      </c>
      <c r="P3055" s="11">
        <v>7104662.7130000005</v>
      </c>
      <c r="Q3055" s="41" t="s">
        <v>6281</v>
      </c>
      <c r="R3055" s="43" t="s">
        <v>3201</v>
      </c>
      <c r="S3055" s="43">
        <f t="shared" si="95"/>
        <v>1.6436503000000002</v>
      </c>
      <c r="T3055" s="11">
        <v>116775.81</v>
      </c>
      <c r="U3055" s="9">
        <f t="shared" si="96"/>
        <v>116775.81</v>
      </c>
      <c r="BE3055" s="42"/>
      <c r="BK3055" s="12">
        <v>0</v>
      </c>
      <c r="BS3055" s="11"/>
      <c r="BT3055" s="11">
        <v>22893.55</v>
      </c>
      <c r="BW3055" s="11"/>
      <c r="CA3055" s="43">
        <v>0</v>
      </c>
      <c r="CE3055" s="5"/>
      <c r="CF3055" s="11">
        <v>0</v>
      </c>
      <c r="CI3055" s="11">
        <v>93881.83</v>
      </c>
      <c r="CJ3055" s="11">
        <v>0</v>
      </c>
      <c r="CM3055" s="11">
        <v>0.43</v>
      </c>
      <c r="CN3055" s="11">
        <v>0</v>
      </c>
      <c r="CR3055" s="43">
        <v>0</v>
      </c>
      <c r="CT3055" s="97">
        <v>0</v>
      </c>
      <c r="CU3055" s="11"/>
      <c r="CV3055" s="43"/>
      <c r="DB3055" s="104">
        <v>0</v>
      </c>
      <c r="DF3055" s="63">
        <v>0</v>
      </c>
      <c r="DK3055" s="11"/>
      <c r="DP3055" s="11">
        <v>0</v>
      </c>
      <c r="DQ3055" s="11"/>
      <c r="DR3055" s="11">
        <v>0</v>
      </c>
      <c r="DV3055" s="55">
        <v>0</v>
      </c>
      <c r="DZ3055" s="11">
        <v>0</v>
      </c>
      <c r="EA3055" s="11"/>
      <c r="EB3055" s="11"/>
      <c r="EC3055" s="11"/>
      <c r="ED3055" s="11">
        <v>0</v>
      </c>
      <c r="EG3055" s="43">
        <v>0</v>
      </c>
    </row>
    <row r="3056" spans="1:140">
      <c r="B3056" s="41" t="s">
        <v>6278</v>
      </c>
      <c r="C3056" s="41" t="s">
        <v>6279</v>
      </c>
      <c r="D3056" s="43" t="s">
        <v>6300</v>
      </c>
      <c r="E3056" s="43" t="s">
        <v>149</v>
      </c>
      <c r="F3056" s="43" t="s">
        <v>996</v>
      </c>
      <c r="G3056" s="43" t="s">
        <v>997</v>
      </c>
      <c r="H3056" s="41"/>
      <c r="J3056" s="10">
        <v>42643</v>
      </c>
      <c r="K3056" s="10">
        <v>42655</v>
      </c>
      <c r="M3056" s="43" t="s">
        <v>2</v>
      </c>
      <c r="N3056" s="43" t="s">
        <v>5</v>
      </c>
      <c r="O3056" s="13" t="s">
        <v>3939</v>
      </c>
      <c r="P3056" s="11">
        <v>4245790.9605547003</v>
      </c>
      <c r="Q3056" s="41" t="s">
        <v>6281</v>
      </c>
      <c r="R3056" s="43" t="s">
        <v>3940</v>
      </c>
      <c r="S3056" s="43">
        <f t="shared" si="95"/>
        <v>2.7503900000000003</v>
      </c>
      <c r="T3056" s="11">
        <v>116775.81</v>
      </c>
      <c r="U3056" s="9">
        <f t="shared" si="96"/>
        <v>116775.81</v>
      </c>
      <c r="BE3056" s="42"/>
      <c r="BK3056" s="12">
        <v>0</v>
      </c>
      <c r="BS3056" s="11"/>
      <c r="BT3056" s="11">
        <v>22893.55</v>
      </c>
      <c r="BW3056" s="11"/>
      <c r="CA3056" s="43">
        <v>0</v>
      </c>
      <c r="CE3056" s="5"/>
      <c r="CF3056" s="11">
        <v>0</v>
      </c>
      <c r="CI3056" s="11">
        <v>93881.83</v>
      </c>
      <c r="CJ3056" s="11">
        <v>0</v>
      </c>
      <c r="CM3056" s="11">
        <v>0.43</v>
      </c>
      <c r="CN3056" s="11">
        <v>0</v>
      </c>
      <c r="CR3056" s="43">
        <v>0</v>
      </c>
      <c r="CT3056" s="98">
        <v>0</v>
      </c>
      <c r="CU3056" s="11"/>
      <c r="CV3056" s="43"/>
      <c r="DB3056" s="105">
        <v>0</v>
      </c>
      <c r="DF3056" s="15">
        <v>0</v>
      </c>
      <c r="DK3056" s="11"/>
      <c r="DP3056" s="11">
        <v>0</v>
      </c>
      <c r="DQ3056" s="11"/>
      <c r="DR3056" s="11">
        <v>0</v>
      </c>
      <c r="DV3056" s="55">
        <v>0</v>
      </c>
      <c r="DZ3056" s="11">
        <v>0</v>
      </c>
      <c r="EA3056" s="11"/>
      <c r="EB3056" s="11"/>
      <c r="EC3056" s="11"/>
      <c r="ED3056" s="11">
        <v>0</v>
      </c>
      <c r="EG3056" s="43">
        <v>0</v>
      </c>
    </row>
    <row r="3057" spans="1:140">
      <c r="B3057" s="41" t="s">
        <v>6278</v>
      </c>
      <c r="C3057" s="41" t="s">
        <v>6279</v>
      </c>
      <c r="D3057" s="43" t="s">
        <v>6300</v>
      </c>
      <c r="E3057" s="43" t="s">
        <v>149</v>
      </c>
      <c r="F3057" s="43" t="s">
        <v>992</v>
      </c>
      <c r="G3057" s="43" t="s">
        <v>993</v>
      </c>
      <c r="H3057" s="41"/>
      <c r="J3057" s="10">
        <v>42277</v>
      </c>
      <c r="K3057" s="10">
        <v>42286</v>
      </c>
      <c r="M3057" s="43" t="s">
        <v>152</v>
      </c>
      <c r="N3057" s="43" t="s">
        <v>153</v>
      </c>
      <c r="O3057" s="13" t="s">
        <v>994</v>
      </c>
      <c r="P3057" s="11">
        <v>43400210.214500003</v>
      </c>
      <c r="Q3057" s="41" t="s">
        <v>6281</v>
      </c>
      <c r="R3057" s="43" t="s">
        <v>995</v>
      </c>
      <c r="S3057" s="43">
        <f t="shared" si="95"/>
        <v>0.75636999999999999</v>
      </c>
      <c r="T3057" s="11">
        <v>328266.17</v>
      </c>
      <c r="U3057" s="9">
        <f t="shared" si="96"/>
        <v>335642.24</v>
      </c>
      <c r="BE3057" s="42"/>
      <c r="BK3057" s="12">
        <v>0</v>
      </c>
      <c r="BS3057" s="11"/>
      <c r="BT3057" s="11">
        <v>126695.85</v>
      </c>
      <c r="BW3057" s="11"/>
      <c r="CA3057" s="43">
        <v>1907.38</v>
      </c>
      <c r="CE3057" s="5"/>
      <c r="CF3057" s="11">
        <v>5468.69</v>
      </c>
      <c r="CI3057" s="11">
        <v>34038.949999999997</v>
      </c>
      <c r="CJ3057" s="11">
        <v>0</v>
      </c>
      <c r="CM3057" s="11">
        <v>13327.23</v>
      </c>
      <c r="CN3057" s="11">
        <v>11204.93</v>
      </c>
      <c r="CR3057" s="43">
        <v>0</v>
      </c>
      <c r="CT3057" s="98">
        <v>0</v>
      </c>
      <c r="CU3057" s="11"/>
      <c r="CV3057" s="43"/>
      <c r="DB3057" s="106">
        <v>0</v>
      </c>
      <c r="DF3057" s="11">
        <v>0</v>
      </c>
      <c r="DK3057" s="11"/>
      <c r="DP3057" s="11">
        <v>0</v>
      </c>
      <c r="DQ3057" s="11"/>
      <c r="DR3057" s="11">
        <v>0</v>
      </c>
      <c r="DV3057" s="23">
        <v>0</v>
      </c>
      <c r="DZ3057" s="11">
        <v>0</v>
      </c>
      <c r="EA3057" s="11"/>
      <c r="EB3057" s="11"/>
      <c r="EC3057" s="11"/>
      <c r="ED3057" s="11">
        <v>2217.21</v>
      </c>
      <c r="EG3057" s="43">
        <v>140782</v>
      </c>
    </row>
    <row r="3058" spans="1:140">
      <c r="B3058" s="41" t="s">
        <v>6278</v>
      </c>
      <c r="C3058" s="41" t="s">
        <v>6279</v>
      </c>
      <c r="D3058" s="43" t="s">
        <v>6300</v>
      </c>
      <c r="E3058" s="43" t="s">
        <v>149</v>
      </c>
      <c r="F3058" s="43" t="s">
        <v>992</v>
      </c>
      <c r="G3058" s="43" t="s">
        <v>993</v>
      </c>
      <c r="H3058" s="41"/>
      <c r="J3058" s="10">
        <v>42460</v>
      </c>
      <c r="K3058" s="10">
        <v>42471</v>
      </c>
      <c r="M3058" s="43" t="s">
        <v>152</v>
      </c>
      <c r="N3058" s="43" t="s">
        <v>153</v>
      </c>
      <c r="O3058" s="13" t="s">
        <v>994</v>
      </c>
      <c r="P3058" s="11">
        <v>13023117.0065</v>
      </c>
      <c r="Q3058" s="41" t="s">
        <v>6281</v>
      </c>
      <c r="R3058" s="43" t="s">
        <v>2313</v>
      </c>
      <c r="S3058" s="43">
        <f t="shared" si="95"/>
        <v>2.5206420999999999</v>
      </c>
      <c r="T3058" s="11">
        <v>328266.17</v>
      </c>
      <c r="U3058" s="9">
        <f t="shared" si="96"/>
        <v>335642.24</v>
      </c>
      <c r="BE3058" s="42"/>
      <c r="BK3058" s="12">
        <v>0</v>
      </c>
      <c r="BS3058" s="11"/>
      <c r="BT3058" s="11">
        <v>126695.85</v>
      </c>
      <c r="BW3058" s="11"/>
      <c r="CA3058" s="43">
        <v>1907.38</v>
      </c>
      <c r="CE3058" s="5"/>
      <c r="CF3058" s="11">
        <v>5468.69</v>
      </c>
      <c r="CI3058" s="11">
        <v>34038.949999999997</v>
      </c>
      <c r="CJ3058" s="11">
        <v>0</v>
      </c>
      <c r="CM3058" s="11">
        <v>13327.23</v>
      </c>
      <c r="CN3058" s="11">
        <v>11204.93</v>
      </c>
      <c r="CR3058" s="43">
        <v>0</v>
      </c>
      <c r="CT3058" s="98">
        <v>0</v>
      </c>
      <c r="CU3058" s="11"/>
      <c r="CV3058" s="43"/>
      <c r="DB3058" s="105">
        <v>0</v>
      </c>
      <c r="DF3058" s="11">
        <v>0</v>
      </c>
      <c r="DK3058" s="11"/>
      <c r="DP3058" s="11">
        <v>0</v>
      </c>
      <c r="DQ3058" s="11"/>
      <c r="DR3058" s="11">
        <v>0</v>
      </c>
      <c r="DV3058" s="55">
        <v>0</v>
      </c>
      <c r="DZ3058" s="11">
        <v>0</v>
      </c>
      <c r="EA3058" s="11"/>
      <c r="EB3058" s="11"/>
      <c r="EC3058" s="11"/>
      <c r="ED3058" s="11">
        <v>2217.21</v>
      </c>
      <c r="EG3058" s="43">
        <v>140782</v>
      </c>
    </row>
    <row r="3059" spans="1:140">
      <c r="B3059" s="41" t="s">
        <v>6278</v>
      </c>
      <c r="C3059" s="41" t="s">
        <v>6279</v>
      </c>
      <c r="D3059" s="43" t="s">
        <v>6300</v>
      </c>
      <c r="E3059" s="43" t="s">
        <v>149</v>
      </c>
      <c r="F3059" s="43" t="s">
        <v>992</v>
      </c>
      <c r="G3059" s="43" t="s">
        <v>993</v>
      </c>
      <c r="H3059" s="41"/>
      <c r="J3059" s="10">
        <v>42551</v>
      </c>
      <c r="K3059" s="10">
        <v>42562</v>
      </c>
      <c r="M3059" s="43" t="s">
        <v>152</v>
      </c>
      <c r="N3059" s="43" t="s">
        <v>153</v>
      </c>
      <c r="O3059" s="13" t="s">
        <v>994</v>
      </c>
      <c r="P3059" s="11">
        <v>36346893.609200001</v>
      </c>
      <c r="Q3059" s="41" t="s">
        <v>6281</v>
      </c>
      <c r="R3059" s="43" t="s">
        <v>3196</v>
      </c>
      <c r="S3059" s="43">
        <f t="shared" si="95"/>
        <v>0.90314780000000006</v>
      </c>
      <c r="T3059" s="11">
        <v>328266.17</v>
      </c>
      <c r="U3059" s="9">
        <f t="shared" si="96"/>
        <v>335642.24</v>
      </c>
      <c r="BE3059" s="42"/>
      <c r="BK3059" s="12">
        <v>0</v>
      </c>
      <c r="BS3059" s="11"/>
      <c r="BT3059" s="11">
        <v>126695.85</v>
      </c>
      <c r="BW3059" s="11"/>
      <c r="CA3059" s="43">
        <v>1907.38</v>
      </c>
      <c r="CE3059" s="5"/>
      <c r="CF3059" s="11">
        <v>5468.69</v>
      </c>
      <c r="CI3059" s="11">
        <v>34038.949999999997</v>
      </c>
      <c r="CJ3059" s="11">
        <v>0</v>
      </c>
      <c r="CM3059" s="11">
        <v>13327.23</v>
      </c>
      <c r="CN3059" s="11">
        <v>11204.93</v>
      </c>
      <c r="CR3059" s="43">
        <v>0</v>
      </c>
      <c r="CT3059" s="97">
        <v>0</v>
      </c>
      <c r="CU3059" s="11"/>
      <c r="CV3059" s="43"/>
      <c r="DB3059" s="104">
        <v>0</v>
      </c>
      <c r="DF3059" s="11">
        <v>0</v>
      </c>
      <c r="DK3059" s="11"/>
      <c r="DP3059" s="11">
        <v>0</v>
      </c>
      <c r="DQ3059" s="11"/>
      <c r="DR3059" s="11">
        <v>0</v>
      </c>
      <c r="DV3059" s="55">
        <v>0</v>
      </c>
      <c r="DZ3059" s="11">
        <v>0</v>
      </c>
      <c r="EA3059" s="11"/>
      <c r="EB3059" s="11"/>
      <c r="EC3059" s="11"/>
      <c r="ED3059" s="11">
        <v>2217.21</v>
      </c>
      <c r="EG3059" s="43">
        <v>140782</v>
      </c>
    </row>
    <row r="3060" spans="1:140">
      <c r="B3060" s="41" t="s">
        <v>6278</v>
      </c>
      <c r="C3060" s="41" t="s">
        <v>6279</v>
      </c>
      <c r="D3060" s="43" t="s">
        <v>6300</v>
      </c>
      <c r="E3060" s="43" t="s">
        <v>149</v>
      </c>
      <c r="F3060" s="43" t="s">
        <v>992</v>
      </c>
      <c r="G3060" s="43" t="s">
        <v>993</v>
      </c>
      <c r="H3060" s="41"/>
      <c r="J3060" s="10">
        <v>42643</v>
      </c>
      <c r="K3060" s="10">
        <v>42655</v>
      </c>
      <c r="M3060" s="43" t="s">
        <v>2</v>
      </c>
      <c r="N3060" s="43" t="s">
        <v>5</v>
      </c>
      <c r="O3060" s="13" t="s">
        <v>3939</v>
      </c>
      <c r="P3060" s="11">
        <v>38324227.423968203</v>
      </c>
      <c r="Q3060" s="41" t="s">
        <v>6281</v>
      </c>
      <c r="R3060" s="43" t="s">
        <v>3944</v>
      </c>
      <c r="S3060" s="43">
        <f t="shared" si="95"/>
        <v>0.85655000000000003</v>
      </c>
      <c r="T3060" s="11">
        <v>328266.17</v>
      </c>
      <c r="U3060" s="9">
        <f t="shared" si="96"/>
        <v>335642.24</v>
      </c>
      <c r="BE3060" s="42"/>
      <c r="BK3060" s="12">
        <v>0</v>
      </c>
      <c r="BS3060" s="11"/>
      <c r="BT3060" s="11">
        <v>126695.85</v>
      </c>
      <c r="BW3060" s="11"/>
      <c r="CA3060" s="43">
        <v>1907.38</v>
      </c>
      <c r="CE3060" s="5"/>
      <c r="CF3060" s="11">
        <v>5468.69</v>
      </c>
      <c r="CI3060" s="11">
        <v>34038.949999999997</v>
      </c>
      <c r="CJ3060" s="11">
        <v>0</v>
      </c>
      <c r="CM3060" s="11">
        <v>13327.23</v>
      </c>
      <c r="CN3060" s="11">
        <v>11204.93</v>
      </c>
      <c r="CR3060" s="43">
        <v>0</v>
      </c>
      <c r="CT3060" s="98">
        <v>0</v>
      </c>
      <c r="CU3060" s="11"/>
      <c r="CV3060" s="43"/>
      <c r="DB3060" s="105">
        <v>0</v>
      </c>
      <c r="DF3060" s="15">
        <v>0</v>
      </c>
      <c r="DK3060" s="11"/>
      <c r="DP3060" s="11">
        <v>0</v>
      </c>
      <c r="DQ3060" s="11"/>
      <c r="DR3060" s="11">
        <v>0</v>
      </c>
      <c r="DV3060" s="55">
        <v>0</v>
      </c>
      <c r="DZ3060" s="11">
        <v>0</v>
      </c>
      <c r="EA3060" s="11"/>
      <c r="EB3060" s="11"/>
      <c r="EC3060" s="11"/>
      <c r="ED3060" s="11">
        <v>2217.21</v>
      </c>
      <c r="EG3060" s="43">
        <v>140782</v>
      </c>
    </row>
    <row r="3061" spans="1:140">
      <c r="A3061" s="41"/>
      <c r="B3061" s="41" t="s">
        <v>6278</v>
      </c>
      <c r="C3061" s="41" t="s">
        <v>6279</v>
      </c>
      <c r="D3061" s="43" t="s">
        <v>6300</v>
      </c>
      <c r="E3061" s="43" t="s">
        <v>149</v>
      </c>
      <c r="F3061" s="43" t="s">
        <v>992</v>
      </c>
      <c r="G3061" s="43" t="s">
        <v>993</v>
      </c>
      <c r="H3061" s="41"/>
      <c r="I3061" s="41" t="s">
        <v>182</v>
      </c>
      <c r="J3061" s="10">
        <v>42825</v>
      </c>
      <c r="K3061" s="10">
        <v>42836</v>
      </c>
      <c r="L3061" s="41"/>
      <c r="M3061" s="43" t="s">
        <v>2</v>
      </c>
      <c r="N3061" s="43" t="s">
        <v>5</v>
      </c>
      <c r="O3061" s="13" t="s">
        <v>5353</v>
      </c>
      <c r="P3061" s="11">
        <v>8805497.6538964007</v>
      </c>
      <c r="Q3061" s="41" t="s">
        <v>6281</v>
      </c>
      <c r="R3061" s="43" t="s">
        <v>5639</v>
      </c>
      <c r="S3061" s="43">
        <f t="shared" si="95"/>
        <v>3.7279684</v>
      </c>
      <c r="T3061" s="11">
        <v>328266.17</v>
      </c>
      <c r="U3061" s="9">
        <f t="shared" si="96"/>
        <v>335642.24</v>
      </c>
      <c r="V3061" s="41"/>
      <c r="W3061" s="41"/>
      <c r="X3061" s="41"/>
      <c r="Y3061" s="41"/>
      <c r="Z3061" s="41"/>
      <c r="AA3061" s="41"/>
      <c r="AB3061" s="41"/>
      <c r="AC3061" s="41"/>
      <c r="AD3061" s="41"/>
      <c r="AE3061" s="41"/>
      <c r="AF3061" s="41"/>
      <c r="AG3061" s="41"/>
      <c r="AH3061" s="41"/>
      <c r="AI3061" s="41"/>
      <c r="AJ3061" s="41"/>
      <c r="AK3061" s="41"/>
      <c r="AL3061" s="41"/>
      <c r="AM3061" s="41"/>
      <c r="AN3061" s="41"/>
      <c r="AO3061" s="41"/>
      <c r="AP3061" s="41"/>
      <c r="AQ3061" s="41"/>
      <c r="AR3061" s="41"/>
      <c r="AS3061" s="41"/>
      <c r="AT3061" s="41"/>
      <c r="AU3061" s="41"/>
      <c r="AV3061" s="41"/>
      <c r="AW3061" s="41"/>
      <c r="AX3061" s="41"/>
      <c r="AY3061" s="41"/>
      <c r="AZ3061" s="41"/>
      <c r="BA3061" s="41"/>
      <c r="BB3061" s="41"/>
      <c r="BC3061" s="41"/>
      <c r="BD3061" s="41"/>
      <c r="BE3061" s="41"/>
      <c r="BF3061" s="41"/>
      <c r="BG3061" s="41"/>
      <c r="BH3061" s="41"/>
      <c r="BI3061" s="41"/>
      <c r="BJ3061" s="41"/>
      <c r="BK3061" s="12">
        <v>0</v>
      </c>
      <c r="BL3061" s="41"/>
      <c r="BM3061" s="41"/>
      <c r="BN3061" s="41"/>
      <c r="BO3061" s="41"/>
      <c r="BP3061" s="41"/>
      <c r="BQ3061" s="41"/>
      <c r="BR3061" s="41"/>
      <c r="BS3061" s="41"/>
      <c r="BT3061" s="11">
        <v>126695.85</v>
      </c>
      <c r="BU3061" s="41"/>
      <c r="BV3061" s="41"/>
      <c r="BW3061" s="11"/>
      <c r="BX3061" s="41"/>
      <c r="BY3061" s="41"/>
      <c r="BZ3061" s="41"/>
      <c r="CA3061" s="43">
        <v>1907.38</v>
      </c>
      <c r="CB3061" s="41"/>
      <c r="CC3061" s="41"/>
      <c r="CD3061" s="41"/>
      <c r="CE3061" s="11"/>
      <c r="CF3061" s="11">
        <v>5468.69</v>
      </c>
      <c r="CG3061" s="41"/>
      <c r="CH3061" s="41"/>
      <c r="CI3061" s="11">
        <v>34038.949999999997</v>
      </c>
      <c r="CJ3061" s="11">
        <v>0</v>
      </c>
      <c r="CK3061" s="41"/>
      <c r="CL3061" s="41"/>
      <c r="CM3061" s="43">
        <v>13327.23</v>
      </c>
      <c r="CN3061" s="11">
        <v>11204.93</v>
      </c>
      <c r="CO3061" s="41"/>
      <c r="CP3061" s="41"/>
      <c r="CQ3061" s="41"/>
      <c r="CR3061" s="43">
        <v>0</v>
      </c>
      <c r="CS3061" s="41"/>
      <c r="CT3061" s="100">
        <v>0</v>
      </c>
      <c r="CU3061" s="11"/>
      <c r="CV3061" s="43"/>
      <c r="CW3061" s="41"/>
      <c r="DA3061" s="41"/>
      <c r="DB3061" s="108">
        <v>0</v>
      </c>
      <c r="DE3061" s="41"/>
      <c r="DF3061" s="11"/>
      <c r="DG3061" s="41"/>
      <c r="DH3061" s="41"/>
      <c r="DI3061" s="41"/>
      <c r="DJ3061" s="41"/>
      <c r="DK3061" s="11"/>
      <c r="DL3061" s="41"/>
      <c r="DM3061" s="41"/>
      <c r="DN3061" s="41"/>
      <c r="DO3061" s="41"/>
      <c r="DP3061" s="11">
        <v>0</v>
      </c>
      <c r="DQ3061" s="41"/>
      <c r="DR3061" s="11">
        <v>0</v>
      </c>
      <c r="DS3061" s="41"/>
      <c r="DT3061" s="41">
        <v>0</v>
      </c>
      <c r="DU3061" s="41"/>
      <c r="DV3061" s="56">
        <v>0</v>
      </c>
      <c r="DW3061" s="41"/>
      <c r="DX3061" s="41"/>
      <c r="DY3061" s="41"/>
      <c r="DZ3061" s="11">
        <v>0</v>
      </c>
      <c r="EA3061" s="41"/>
      <c r="EB3061" s="11"/>
      <c r="EC3061" s="41"/>
      <c r="ED3061" s="11">
        <v>2217.21</v>
      </c>
      <c r="EE3061" s="41"/>
      <c r="EF3061" s="41"/>
      <c r="EG3061" s="43">
        <v>140782</v>
      </c>
      <c r="EH3061" s="41"/>
      <c r="EI3061" s="41"/>
      <c r="EJ3061" s="41"/>
    </row>
    <row r="3062" spans="1:140">
      <c r="B3062" s="41" t="s">
        <v>6278</v>
      </c>
      <c r="C3062" s="41" t="s">
        <v>6279</v>
      </c>
      <c r="D3062" s="43" t="s">
        <v>6299</v>
      </c>
      <c r="E3062" s="43" t="s">
        <v>149</v>
      </c>
      <c r="F3062" s="43" t="s">
        <v>2637</v>
      </c>
      <c r="G3062" s="43" t="s">
        <v>2638</v>
      </c>
      <c r="H3062" s="41"/>
      <c r="J3062" s="10">
        <v>42545</v>
      </c>
      <c r="K3062" s="10">
        <v>42545</v>
      </c>
      <c r="M3062" s="43" t="s">
        <v>152</v>
      </c>
      <c r="N3062" s="43" t="s">
        <v>153</v>
      </c>
      <c r="O3062" s="13" t="s">
        <v>2639</v>
      </c>
      <c r="P3062" s="11">
        <v>250168530.11000001</v>
      </c>
      <c r="Q3062" s="41" t="s">
        <v>6281</v>
      </c>
      <c r="R3062" s="43" t="s">
        <v>2640</v>
      </c>
      <c r="S3062" s="43">
        <f t="shared" si="95"/>
        <v>0.67453819999999998</v>
      </c>
      <c r="T3062" s="11">
        <v>1687482.3</v>
      </c>
      <c r="U3062" s="9">
        <f t="shared" si="96"/>
        <v>2473114.4500000002</v>
      </c>
      <c r="BE3062" s="42"/>
      <c r="BK3062" s="12"/>
      <c r="BS3062" s="11">
        <v>0</v>
      </c>
      <c r="BT3062" s="11">
        <v>0</v>
      </c>
      <c r="BW3062" s="11">
        <v>0</v>
      </c>
      <c r="CA3062" s="43"/>
      <c r="CE3062" s="5"/>
      <c r="CF3062" s="11">
        <v>785632.15</v>
      </c>
      <c r="CI3062" s="11">
        <v>146988.97399999999</v>
      </c>
      <c r="CJ3062" s="11">
        <v>0</v>
      </c>
      <c r="CM3062" s="11"/>
      <c r="CN3062" s="11">
        <v>1540493.324</v>
      </c>
      <c r="CR3062" s="43">
        <v>0</v>
      </c>
      <c r="CT3062" s="98">
        <v>0</v>
      </c>
      <c r="CU3062" s="11"/>
      <c r="CV3062" s="43"/>
      <c r="DB3062" s="108"/>
      <c r="DF3062" s="11"/>
      <c r="DK3062" s="11"/>
      <c r="DP3062" s="11"/>
      <c r="DQ3062" s="11"/>
      <c r="DR3062" s="11"/>
      <c r="DV3062" s="56"/>
      <c r="DZ3062" s="11"/>
      <c r="EA3062" s="11"/>
      <c r="EB3062" s="11">
        <v>0</v>
      </c>
      <c r="EC3062" s="11"/>
      <c r="ED3062" s="11"/>
      <c r="EG3062" s="43"/>
    </row>
    <row r="3063" spans="1:140">
      <c r="B3063" s="41" t="s">
        <v>6278</v>
      </c>
      <c r="C3063" s="41" t="s">
        <v>6279</v>
      </c>
      <c r="D3063" s="43" t="s">
        <v>6299</v>
      </c>
      <c r="E3063" s="43" t="s">
        <v>149</v>
      </c>
      <c r="F3063" s="43" t="s">
        <v>2637</v>
      </c>
      <c r="G3063" s="43" t="s">
        <v>2638</v>
      </c>
      <c r="H3063" s="41"/>
      <c r="J3063" s="10">
        <v>42600</v>
      </c>
      <c r="K3063" s="10">
        <v>42600</v>
      </c>
      <c r="M3063" s="43" t="s">
        <v>152</v>
      </c>
      <c r="N3063" s="43" t="s">
        <v>0</v>
      </c>
      <c r="O3063" s="13" t="s">
        <v>2639</v>
      </c>
      <c r="P3063" s="11">
        <v>250168530.11000001</v>
      </c>
      <c r="Q3063" s="41" t="s">
        <v>6281</v>
      </c>
      <c r="R3063" s="43" t="s">
        <v>2640</v>
      </c>
      <c r="S3063" s="43">
        <f t="shared" si="95"/>
        <v>0.67453819999999998</v>
      </c>
      <c r="T3063" s="11">
        <v>1687482.298</v>
      </c>
      <c r="U3063" s="9">
        <f t="shared" si="96"/>
        <v>2473114.4479999999</v>
      </c>
      <c r="BE3063" s="42"/>
      <c r="BK3063" s="12"/>
      <c r="BS3063" s="11">
        <v>0</v>
      </c>
      <c r="BT3063" s="11">
        <v>0</v>
      </c>
      <c r="BW3063" s="11">
        <v>0</v>
      </c>
      <c r="CA3063" s="43"/>
      <c r="CE3063" s="5"/>
      <c r="CF3063" s="11">
        <v>785632.15</v>
      </c>
      <c r="CI3063" s="11">
        <v>146988.97399999999</v>
      </c>
      <c r="CJ3063" s="11">
        <v>0</v>
      </c>
      <c r="CM3063" s="11"/>
      <c r="CN3063" s="11">
        <v>1540493.324</v>
      </c>
      <c r="CR3063" s="43">
        <v>0</v>
      </c>
      <c r="CT3063" s="98">
        <v>0</v>
      </c>
      <c r="CU3063" s="11"/>
      <c r="CV3063" s="43"/>
      <c r="DB3063" s="108"/>
      <c r="DF3063" s="63"/>
      <c r="DK3063" s="11"/>
      <c r="DP3063" s="11"/>
      <c r="DQ3063" s="11"/>
      <c r="DR3063" s="11"/>
      <c r="DV3063" s="56"/>
      <c r="DZ3063" s="11"/>
      <c r="EA3063" s="11"/>
      <c r="EB3063" s="11">
        <v>0</v>
      </c>
      <c r="EC3063" s="11"/>
      <c r="ED3063" s="11"/>
      <c r="EG3063" s="43"/>
    </row>
    <row r="3064" spans="1:140">
      <c r="B3064" s="41" t="s">
        <v>6278</v>
      </c>
      <c r="C3064" s="41" t="s">
        <v>6279</v>
      </c>
      <c r="D3064" s="43" t="s">
        <v>6299</v>
      </c>
      <c r="E3064" s="43" t="s">
        <v>149</v>
      </c>
      <c r="F3064" s="43" t="s">
        <v>2637</v>
      </c>
      <c r="G3064" s="43" t="s">
        <v>2638</v>
      </c>
      <c r="H3064" s="41"/>
      <c r="J3064" s="10">
        <v>42601</v>
      </c>
      <c r="K3064" s="10">
        <v>42601</v>
      </c>
      <c r="M3064" s="43" t="s">
        <v>2</v>
      </c>
      <c r="N3064" s="43" t="s">
        <v>5</v>
      </c>
      <c r="O3064" s="13" t="s">
        <v>3656</v>
      </c>
      <c r="P3064" s="11">
        <v>455873481.65133101</v>
      </c>
      <c r="Q3064" s="41" t="s">
        <v>6281</v>
      </c>
      <c r="R3064" s="43" t="s">
        <v>3657</v>
      </c>
      <c r="S3064" s="43">
        <f t="shared" si="95"/>
        <v>1.0117900000000002</v>
      </c>
      <c r="T3064" s="11">
        <v>4612482.3</v>
      </c>
      <c r="U3064" s="9">
        <f t="shared" si="96"/>
        <v>5398114.4500000002</v>
      </c>
      <c r="BE3064" s="42"/>
      <c r="BK3064" s="12"/>
      <c r="BS3064" s="11">
        <v>0</v>
      </c>
      <c r="BT3064" s="11">
        <v>0</v>
      </c>
      <c r="BW3064" s="11">
        <v>0</v>
      </c>
      <c r="CA3064" s="43"/>
      <c r="CE3064" s="5"/>
      <c r="CF3064" s="11">
        <v>785632.15</v>
      </c>
      <c r="CI3064" s="11">
        <v>146988.97399999999</v>
      </c>
      <c r="CJ3064" s="11">
        <v>0</v>
      </c>
      <c r="CM3064" s="11"/>
      <c r="CN3064" s="11">
        <v>1540493.324</v>
      </c>
      <c r="CR3064" s="43">
        <v>0</v>
      </c>
      <c r="CT3064" s="98">
        <v>0</v>
      </c>
      <c r="CU3064" s="11"/>
      <c r="CV3064" s="43"/>
      <c r="DB3064" s="108"/>
      <c r="DF3064" s="63"/>
      <c r="DK3064" s="11">
        <v>2925000</v>
      </c>
      <c r="DP3064" s="11"/>
      <c r="DQ3064" s="11"/>
      <c r="DR3064" s="11"/>
      <c r="DV3064" s="56"/>
      <c r="DZ3064" s="11"/>
      <c r="EA3064" s="11"/>
      <c r="EB3064" s="11">
        <v>0</v>
      </c>
      <c r="EC3064" s="11"/>
      <c r="ED3064" s="11"/>
      <c r="EG3064" s="43"/>
    </row>
    <row r="3065" spans="1:140">
      <c r="B3065" s="41" t="s">
        <v>6278</v>
      </c>
      <c r="C3065" s="41" t="s">
        <v>6279</v>
      </c>
      <c r="D3065" s="43" t="s">
        <v>6299</v>
      </c>
      <c r="E3065" s="43" t="s">
        <v>149</v>
      </c>
      <c r="F3065" s="43" t="s">
        <v>2637</v>
      </c>
      <c r="G3065" s="43" t="s">
        <v>2638</v>
      </c>
      <c r="H3065" s="41"/>
      <c r="J3065" s="10">
        <v>42786</v>
      </c>
      <c r="K3065" s="10">
        <v>42786</v>
      </c>
      <c r="M3065" s="43" t="s">
        <v>2</v>
      </c>
      <c r="N3065" s="43" t="s">
        <v>4</v>
      </c>
      <c r="O3065" s="13" t="s">
        <v>5043</v>
      </c>
      <c r="P3065" s="11">
        <v>100068459.264024</v>
      </c>
      <c r="Q3065" s="41" t="s">
        <v>6281</v>
      </c>
      <c r="R3065" s="43" t="s">
        <v>5044</v>
      </c>
      <c r="S3065" s="43">
        <f t="shared" si="95"/>
        <v>1.7687891</v>
      </c>
      <c r="T3065" s="11">
        <v>1770000</v>
      </c>
      <c r="U3065" s="9">
        <f t="shared" si="96"/>
        <v>1930853.96</v>
      </c>
      <c r="BE3065" s="42"/>
      <c r="BK3065" s="12"/>
      <c r="BS3065" s="11">
        <v>0</v>
      </c>
      <c r="BT3065" s="11">
        <v>0</v>
      </c>
      <c r="BW3065" s="11">
        <v>0</v>
      </c>
      <c r="CA3065" s="43"/>
      <c r="CF3065" s="11">
        <v>160853.96</v>
      </c>
      <c r="CI3065" s="11">
        <v>10765.05</v>
      </c>
      <c r="CJ3065" s="11">
        <v>0</v>
      </c>
      <c r="CM3065" s="11"/>
      <c r="CN3065" s="11">
        <v>335788.7</v>
      </c>
      <c r="CR3065" s="43">
        <v>0</v>
      </c>
      <c r="CT3065" s="97">
        <v>0</v>
      </c>
      <c r="DB3065" s="107"/>
      <c r="DF3065" s="17"/>
      <c r="DK3065" s="11">
        <v>0</v>
      </c>
      <c r="DP3065" s="11"/>
      <c r="DQ3065" s="11"/>
      <c r="DR3065" s="11"/>
      <c r="DV3065" s="25"/>
      <c r="DZ3065" s="11"/>
      <c r="EA3065" s="11"/>
      <c r="EB3065" s="11">
        <v>0</v>
      </c>
      <c r="EC3065" s="11"/>
      <c r="ED3065" s="11"/>
      <c r="EG3065" s="43">
        <v>1423446.25</v>
      </c>
    </row>
    <row r="3066" spans="1:140">
      <c r="B3066" s="41" t="s">
        <v>6278</v>
      </c>
      <c r="C3066" s="41" t="s">
        <v>6279</v>
      </c>
      <c r="D3066" s="43" t="s">
        <v>6295</v>
      </c>
      <c r="E3066" s="43" t="s">
        <v>149</v>
      </c>
      <c r="F3066" s="43" t="s">
        <v>3109</v>
      </c>
      <c r="G3066" s="43" t="s">
        <v>3110</v>
      </c>
      <c r="H3066" s="41"/>
      <c r="J3066" s="10">
        <v>42551</v>
      </c>
      <c r="K3066" s="10">
        <v>42552</v>
      </c>
      <c r="M3066" s="43" t="s">
        <v>152</v>
      </c>
      <c r="N3066" s="43" t="s">
        <v>153</v>
      </c>
      <c r="O3066" s="13" t="s">
        <v>3111</v>
      </c>
      <c r="P3066" s="11">
        <v>4134927594.1500001</v>
      </c>
      <c r="Q3066" s="41" t="s">
        <v>6281</v>
      </c>
      <c r="R3066" s="43" t="s">
        <v>3112</v>
      </c>
      <c r="S3066" s="43">
        <f t="shared" si="95"/>
        <v>20.2685</v>
      </c>
      <c r="T3066" s="11">
        <v>838087799.42000008</v>
      </c>
      <c r="U3066" s="9">
        <f t="shared" si="96"/>
        <v>838087799.42000008</v>
      </c>
      <c r="BE3066" s="42"/>
      <c r="BK3066" s="12">
        <v>0</v>
      </c>
      <c r="BS3066" s="11"/>
      <c r="BT3066" s="11">
        <v>482653558.35000002</v>
      </c>
      <c r="BW3066" s="11"/>
      <c r="CA3066" s="43">
        <v>0</v>
      </c>
      <c r="CE3066" s="5"/>
      <c r="CF3066" s="11">
        <v>0</v>
      </c>
      <c r="CI3066" s="11">
        <v>19822842.890000001</v>
      </c>
      <c r="CJ3066" s="11">
        <v>0</v>
      </c>
      <c r="CM3066" s="11">
        <v>335570048.89999998</v>
      </c>
      <c r="CN3066" s="11">
        <v>0</v>
      </c>
      <c r="CR3066" s="43">
        <v>0</v>
      </c>
      <c r="CT3066" s="97">
        <v>0</v>
      </c>
      <c r="CU3066" s="11"/>
      <c r="CV3066" s="43"/>
      <c r="DB3066" s="104">
        <v>41349.279999999999</v>
      </c>
      <c r="DF3066" s="60">
        <v>0</v>
      </c>
      <c r="DK3066" s="11"/>
      <c r="DP3066" s="11">
        <v>0</v>
      </c>
      <c r="DQ3066" s="11"/>
      <c r="DR3066" s="11">
        <v>0</v>
      </c>
      <c r="DV3066" s="24">
        <v>0</v>
      </c>
      <c r="DZ3066" s="11">
        <v>0</v>
      </c>
      <c r="EA3066" s="11"/>
      <c r="EB3066" s="11"/>
      <c r="EC3066" s="11"/>
      <c r="ED3066" s="11">
        <v>0</v>
      </c>
      <c r="EG3066" s="43">
        <v>0</v>
      </c>
    </row>
    <row r="3067" spans="1:140">
      <c r="B3067" s="41" t="s">
        <v>6278</v>
      </c>
      <c r="C3067" s="41" t="s">
        <v>6279</v>
      </c>
      <c r="D3067" s="43" t="s">
        <v>6295</v>
      </c>
      <c r="E3067" s="43" t="s">
        <v>149</v>
      </c>
      <c r="F3067" s="43" t="s">
        <v>3109</v>
      </c>
      <c r="G3067" s="43" t="s">
        <v>3110</v>
      </c>
      <c r="H3067" s="41"/>
      <c r="J3067" s="10">
        <v>42636</v>
      </c>
      <c r="K3067" s="10">
        <v>42636</v>
      </c>
      <c r="M3067" s="43" t="s">
        <v>152</v>
      </c>
      <c r="N3067" s="43" t="s">
        <v>153</v>
      </c>
      <c r="O3067" s="13" t="s">
        <v>4249</v>
      </c>
      <c r="P3067" s="11">
        <v>6551456916</v>
      </c>
      <c r="Q3067" s="41" t="s">
        <v>6281</v>
      </c>
      <c r="R3067" s="43" t="s">
        <v>3729</v>
      </c>
      <c r="S3067" s="43">
        <f t="shared" si="95"/>
        <v>3.1320000000000001</v>
      </c>
      <c r="T3067" s="11">
        <v>205191630.62</v>
      </c>
      <c r="U3067" s="9">
        <f t="shared" si="96"/>
        <v>205191630.62</v>
      </c>
      <c r="BE3067" s="42"/>
      <c r="BK3067" s="12">
        <v>0</v>
      </c>
      <c r="BS3067" s="11"/>
      <c r="BT3067" s="11">
        <v>0</v>
      </c>
      <c r="BW3067" s="11"/>
      <c r="CA3067" s="43">
        <v>0</v>
      </c>
      <c r="CE3067" s="5"/>
      <c r="CF3067" s="11">
        <v>0</v>
      </c>
      <c r="CI3067" s="11">
        <v>0</v>
      </c>
      <c r="CJ3067" s="11">
        <v>0</v>
      </c>
      <c r="CM3067" s="11">
        <v>205191630.62</v>
      </c>
      <c r="CN3067" s="11">
        <v>0</v>
      </c>
      <c r="CR3067" s="43">
        <v>0</v>
      </c>
      <c r="CT3067" s="98">
        <v>0</v>
      </c>
      <c r="CU3067" s="11"/>
      <c r="CV3067" s="43"/>
      <c r="DB3067" s="108"/>
      <c r="DF3067" s="11">
        <v>0</v>
      </c>
      <c r="DK3067" s="11"/>
      <c r="DP3067" s="11">
        <v>0</v>
      </c>
      <c r="DQ3067" s="11"/>
      <c r="DR3067" s="11">
        <v>0</v>
      </c>
      <c r="DV3067" s="55">
        <v>0</v>
      </c>
      <c r="DZ3067" s="11">
        <v>0</v>
      </c>
      <c r="EA3067" s="11"/>
      <c r="EB3067" s="11"/>
      <c r="EC3067" s="11"/>
      <c r="ED3067" s="11">
        <v>0</v>
      </c>
      <c r="EG3067" s="43">
        <v>0</v>
      </c>
    </row>
    <row r="3068" spans="1:140">
      <c r="B3068" s="41" t="s">
        <v>6278</v>
      </c>
      <c r="C3068" s="41" t="s">
        <v>6279</v>
      </c>
      <c r="D3068" s="43" t="s">
        <v>6295</v>
      </c>
      <c r="E3068" s="43" t="s">
        <v>149</v>
      </c>
      <c r="F3068" s="43" t="s">
        <v>3109</v>
      </c>
      <c r="G3068" s="43" t="s">
        <v>3110</v>
      </c>
      <c r="H3068" s="41"/>
      <c r="J3068" s="10">
        <v>42671</v>
      </c>
      <c r="K3068" s="10">
        <v>42671</v>
      </c>
      <c r="M3068" s="43" t="s">
        <v>152</v>
      </c>
      <c r="N3068" s="43" t="s">
        <v>153</v>
      </c>
      <c r="O3068" s="13" t="s">
        <v>4101</v>
      </c>
      <c r="P3068" s="11">
        <v>7371470052</v>
      </c>
      <c r="Q3068" s="41" t="s">
        <v>6281</v>
      </c>
      <c r="R3068" s="43" t="s">
        <v>4102</v>
      </c>
      <c r="S3068" s="43">
        <f t="shared" si="95"/>
        <v>0.11460000000000001</v>
      </c>
      <c r="T3068" s="11">
        <v>8447704.6799999997</v>
      </c>
      <c r="U3068" s="9">
        <f t="shared" si="96"/>
        <v>8447704.6799999997</v>
      </c>
      <c r="BE3068" s="42"/>
      <c r="BK3068" s="12">
        <v>0</v>
      </c>
      <c r="BS3068" s="11"/>
      <c r="BT3068" s="11">
        <v>6538493.9400000004</v>
      </c>
      <c r="BW3068" s="11"/>
      <c r="CA3068" s="43">
        <v>0</v>
      </c>
      <c r="CF3068" s="11">
        <v>0</v>
      </c>
      <c r="CI3068" s="11">
        <v>1909210.74</v>
      </c>
      <c r="CJ3068" s="11">
        <v>0</v>
      </c>
      <c r="CM3068" s="11"/>
      <c r="CN3068" s="11">
        <v>0</v>
      </c>
      <c r="CR3068" s="43">
        <v>0</v>
      </c>
      <c r="CT3068" s="97">
        <v>0</v>
      </c>
      <c r="DB3068" s="107"/>
      <c r="DF3068" s="14">
        <v>0</v>
      </c>
      <c r="DK3068" s="11"/>
      <c r="DP3068" s="11">
        <v>0</v>
      </c>
      <c r="DQ3068" s="11"/>
      <c r="DR3068" s="11">
        <v>0</v>
      </c>
      <c r="DV3068" s="55">
        <v>0</v>
      </c>
      <c r="DZ3068" s="11">
        <v>0</v>
      </c>
      <c r="EA3068" s="11"/>
      <c r="EB3068" s="11"/>
      <c r="EC3068" s="11"/>
      <c r="ED3068" s="11">
        <v>0</v>
      </c>
      <c r="EG3068" s="43">
        <v>0</v>
      </c>
    </row>
    <row r="3069" spans="1:140">
      <c r="A3069" s="41"/>
      <c r="B3069" s="41" t="s">
        <v>6278</v>
      </c>
      <c r="C3069" s="41" t="s">
        <v>6279</v>
      </c>
      <c r="D3069" s="43" t="s">
        <v>6295</v>
      </c>
      <c r="E3069" s="43" t="s">
        <v>149</v>
      </c>
      <c r="F3069" s="43" t="s">
        <v>3109</v>
      </c>
      <c r="G3069" s="43" t="s">
        <v>3110</v>
      </c>
      <c r="H3069" s="41"/>
      <c r="I3069" s="41" t="s">
        <v>6200</v>
      </c>
      <c r="J3069" s="10">
        <v>42671</v>
      </c>
      <c r="K3069" s="10">
        <v>42671</v>
      </c>
      <c r="L3069" s="41"/>
      <c r="M3069" s="43" t="s">
        <v>152</v>
      </c>
      <c r="N3069" s="43" t="s">
        <v>153</v>
      </c>
      <c r="O3069" s="13" t="s">
        <v>5887</v>
      </c>
      <c r="P3069" s="11">
        <v>7371470043.6300201</v>
      </c>
      <c r="Q3069" s="41" t="s">
        <v>6281</v>
      </c>
      <c r="R3069" s="43" t="s">
        <v>4102</v>
      </c>
      <c r="S3069" s="43">
        <f t="shared" si="95"/>
        <v>0.11460000000000001</v>
      </c>
      <c r="T3069" s="11">
        <v>8447704.6699999999</v>
      </c>
      <c r="U3069" s="9">
        <f t="shared" si="96"/>
        <v>8447704.6699999999</v>
      </c>
      <c r="V3069" s="41"/>
      <c r="W3069" s="41"/>
      <c r="X3069" s="41"/>
      <c r="Y3069" s="41"/>
      <c r="Z3069" s="41"/>
      <c r="AA3069" s="41"/>
      <c r="AB3069" s="41"/>
      <c r="AC3069" s="41"/>
      <c r="AD3069" s="41"/>
      <c r="AE3069" s="41"/>
      <c r="AF3069" s="41"/>
      <c r="AG3069" s="41"/>
      <c r="AH3069" s="41"/>
      <c r="AI3069" s="41"/>
      <c r="AJ3069" s="41"/>
      <c r="AK3069" s="41"/>
      <c r="AL3069" s="41"/>
      <c r="AM3069" s="41"/>
      <c r="AN3069" s="41"/>
      <c r="AO3069" s="41"/>
      <c r="AP3069" s="41"/>
      <c r="AQ3069" s="41"/>
      <c r="AR3069" s="41"/>
      <c r="AS3069" s="41"/>
      <c r="AT3069" s="41"/>
      <c r="AU3069" s="41"/>
      <c r="AV3069" s="41"/>
      <c r="AW3069" s="41"/>
      <c r="AX3069" s="41"/>
      <c r="AY3069" s="41"/>
      <c r="AZ3069" s="41"/>
      <c r="BA3069" s="41"/>
      <c r="BB3069" s="41"/>
      <c r="BC3069" s="41"/>
      <c r="BD3069" s="41"/>
      <c r="BE3069" s="41"/>
      <c r="BF3069" s="41"/>
      <c r="BG3069" s="41"/>
      <c r="BH3069" s="41"/>
      <c r="BI3069" s="41"/>
      <c r="BJ3069" s="41"/>
      <c r="BK3069" s="12">
        <v>0</v>
      </c>
      <c r="BL3069" s="41"/>
      <c r="BM3069" s="41"/>
      <c r="BN3069" s="41"/>
      <c r="BO3069" s="41"/>
      <c r="BP3069" s="41"/>
      <c r="BQ3069" s="41"/>
      <c r="BR3069" s="41"/>
      <c r="BS3069" s="41"/>
      <c r="BT3069" s="11">
        <v>6538493.9299999997</v>
      </c>
      <c r="BU3069" s="41"/>
      <c r="BV3069" s="41"/>
      <c r="BW3069" s="11"/>
      <c r="BX3069" s="41"/>
      <c r="BY3069" s="41"/>
      <c r="BZ3069" s="41"/>
      <c r="CA3069" s="43">
        <v>0</v>
      </c>
      <c r="CB3069" s="41"/>
      <c r="CC3069" s="41"/>
      <c r="CD3069" s="41"/>
      <c r="CE3069" s="11"/>
      <c r="CF3069" s="11">
        <v>0</v>
      </c>
      <c r="CG3069" s="41"/>
      <c r="CH3069" s="41"/>
      <c r="CI3069" s="11">
        <v>1909210.74</v>
      </c>
      <c r="CJ3069" s="11">
        <v>0</v>
      </c>
      <c r="CK3069" s="41"/>
      <c r="CL3069" s="41"/>
      <c r="CM3069" s="43"/>
      <c r="CN3069" s="11">
        <v>0</v>
      </c>
      <c r="CO3069" s="41"/>
      <c r="CP3069" s="41"/>
      <c r="CQ3069" s="41"/>
      <c r="CR3069" s="43">
        <v>0</v>
      </c>
      <c r="CS3069" s="41"/>
      <c r="CT3069" s="99">
        <v>0</v>
      </c>
      <c r="CU3069" s="11"/>
      <c r="CV3069" s="43"/>
      <c r="CW3069" s="41"/>
      <c r="DA3069" s="41"/>
      <c r="DB3069" s="107"/>
      <c r="DE3069" s="41"/>
      <c r="DF3069" s="63"/>
      <c r="DG3069" s="41"/>
      <c r="DH3069" s="41"/>
      <c r="DI3069" s="41"/>
      <c r="DJ3069" s="41"/>
      <c r="DK3069" s="11"/>
      <c r="DL3069" s="41"/>
      <c r="DM3069" s="41"/>
      <c r="DN3069" s="41"/>
      <c r="DO3069" s="41"/>
      <c r="DP3069" s="11">
        <v>0</v>
      </c>
      <c r="DQ3069" s="41"/>
      <c r="DR3069" s="11">
        <v>0</v>
      </c>
      <c r="DS3069" s="41"/>
      <c r="DT3069" s="41">
        <v>0</v>
      </c>
      <c r="DU3069" s="41"/>
      <c r="DV3069" s="25">
        <v>0</v>
      </c>
      <c r="DW3069" s="41"/>
      <c r="DX3069" s="41"/>
      <c r="DY3069" s="41"/>
      <c r="DZ3069" s="11">
        <v>0</v>
      </c>
      <c r="EA3069" s="41"/>
      <c r="EB3069" s="11"/>
      <c r="EC3069" s="41"/>
      <c r="ED3069" s="11">
        <v>0</v>
      </c>
      <c r="EE3069" s="41"/>
      <c r="EF3069" s="41"/>
      <c r="EG3069" s="43">
        <v>0</v>
      </c>
      <c r="EH3069" s="41"/>
      <c r="EI3069" s="41"/>
      <c r="EJ3069" s="41"/>
    </row>
    <row r="3070" spans="1:140">
      <c r="B3070" s="41" t="s">
        <v>6278</v>
      </c>
      <c r="C3070" s="41" t="s">
        <v>6279</v>
      </c>
      <c r="D3070" s="43" t="s">
        <v>6301</v>
      </c>
      <c r="E3070" s="43" t="s">
        <v>149</v>
      </c>
      <c r="F3070" s="43" t="s">
        <v>2964</v>
      </c>
      <c r="G3070" s="43" t="s">
        <v>2965</v>
      </c>
      <c r="H3070" s="41"/>
      <c r="J3070" s="10">
        <v>42551</v>
      </c>
      <c r="K3070" s="10">
        <v>42551</v>
      </c>
      <c r="M3070" s="43" t="s">
        <v>152</v>
      </c>
      <c r="N3070" s="43" t="s">
        <v>153</v>
      </c>
      <c r="O3070" s="13" t="s">
        <v>2966</v>
      </c>
      <c r="P3070" s="11">
        <v>9959891.1359000001</v>
      </c>
      <c r="Q3070" s="41" t="s">
        <v>6281</v>
      </c>
      <c r="R3070" s="43" t="s">
        <v>2967</v>
      </c>
      <c r="S3070" s="43">
        <f t="shared" si="95"/>
        <v>15.229999999999999</v>
      </c>
      <c r="T3070" s="11">
        <v>1516891.42</v>
      </c>
      <c r="U3070" s="9">
        <f t="shared" si="96"/>
        <v>1566016.47</v>
      </c>
      <c r="BE3070" s="42"/>
      <c r="BK3070" s="12">
        <v>0</v>
      </c>
      <c r="BS3070" s="11"/>
      <c r="BT3070" s="11">
        <v>0</v>
      </c>
      <c r="BW3070" s="11"/>
      <c r="CA3070" s="43">
        <v>40315.57</v>
      </c>
      <c r="CE3070" s="5"/>
      <c r="CF3070" s="11">
        <v>8809.48</v>
      </c>
      <c r="CI3070" s="11">
        <v>47.01</v>
      </c>
      <c r="CJ3070" s="11">
        <v>0</v>
      </c>
      <c r="CM3070" s="11">
        <v>6684.39</v>
      </c>
      <c r="CN3070" s="11">
        <v>482.78</v>
      </c>
      <c r="CR3070" s="43">
        <v>695688.84</v>
      </c>
      <c r="CT3070" s="98">
        <v>695688.84</v>
      </c>
      <c r="CU3070" s="11"/>
      <c r="CV3070" s="43"/>
      <c r="DB3070" s="105">
        <v>118299.56</v>
      </c>
      <c r="DF3070" s="11">
        <v>0</v>
      </c>
      <c r="DK3070" s="11"/>
      <c r="DP3070" s="11">
        <v>0</v>
      </c>
      <c r="DQ3070" s="11"/>
      <c r="DR3070" s="11">
        <v>0</v>
      </c>
      <c r="DV3070" s="55">
        <v>0</v>
      </c>
      <c r="DZ3070" s="11">
        <v>0</v>
      </c>
      <c r="EA3070" s="11"/>
      <c r="EB3070" s="11"/>
      <c r="EC3070" s="11"/>
      <c r="ED3070" s="11">
        <v>0</v>
      </c>
      <c r="EG3070" s="43">
        <v>0</v>
      </c>
    </row>
    <row r="3071" spans="1:140">
      <c r="B3071" s="41" t="s">
        <v>6278</v>
      </c>
      <c r="C3071" s="41" t="s">
        <v>6279</v>
      </c>
      <c r="D3071" s="43" t="s">
        <v>6300</v>
      </c>
      <c r="E3071" s="43" t="s">
        <v>149</v>
      </c>
      <c r="F3071" s="43" t="s">
        <v>2964</v>
      </c>
      <c r="G3071" s="43" t="s">
        <v>2965</v>
      </c>
      <c r="H3071" s="41"/>
      <c r="J3071" s="10">
        <v>42551</v>
      </c>
      <c r="K3071" s="10">
        <v>42551</v>
      </c>
      <c r="M3071" s="43" t="s">
        <v>152</v>
      </c>
      <c r="N3071" s="43" t="s">
        <v>153</v>
      </c>
      <c r="O3071" s="13" t="s">
        <v>2966</v>
      </c>
      <c r="P3071" s="11">
        <v>9959891.1359000001</v>
      </c>
      <c r="Q3071" s="41" t="s">
        <v>6281</v>
      </c>
      <c r="R3071" s="43" t="s">
        <v>2967</v>
      </c>
      <c r="S3071" s="43">
        <f t="shared" si="95"/>
        <v>15.229999999999999</v>
      </c>
      <c r="T3071" s="11">
        <v>1516891.42</v>
      </c>
      <c r="U3071" s="9">
        <f t="shared" si="96"/>
        <v>1566016.47</v>
      </c>
      <c r="BE3071" s="42"/>
      <c r="BK3071" s="12">
        <v>0</v>
      </c>
      <c r="BS3071" s="11"/>
      <c r="BT3071" s="11">
        <v>0</v>
      </c>
      <c r="BW3071" s="11"/>
      <c r="CA3071" s="43">
        <v>40315.57</v>
      </c>
      <c r="CE3071" s="5"/>
      <c r="CF3071" s="11">
        <v>8809.48</v>
      </c>
      <c r="CI3071" s="11">
        <v>47.01</v>
      </c>
      <c r="CJ3071" s="11">
        <v>0</v>
      </c>
      <c r="CM3071" s="11">
        <v>6684.39</v>
      </c>
      <c r="CN3071" s="11">
        <v>482.78</v>
      </c>
      <c r="CR3071" s="43">
        <v>695688.84</v>
      </c>
      <c r="CT3071" s="98">
        <v>695688.84</v>
      </c>
      <c r="CU3071" s="11"/>
      <c r="CV3071" s="43"/>
      <c r="DB3071" s="105">
        <v>118299.56</v>
      </c>
      <c r="DF3071" s="11">
        <v>0</v>
      </c>
      <c r="DK3071" s="11"/>
      <c r="DP3071" s="11">
        <v>0</v>
      </c>
      <c r="DQ3071" s="11"/>
      <c r="DR3071" s="11">
        <v>0</v>
      </c>
      <c r="DV3071" s="55">
        <v>0</v>
      </c>
      <c r="DZ3071" s="11">
        <v>0</v>
      </c>
      <c r="EA3071" s="11"/>
      <c r="EB3071" s="11"/>
      <c r="EC3071" s="11"/>
      <c r="ED3071" s="11">
        <v>0</v>
      </c>
      <c r="EG3071" s="43">
        <v>0</v>
      </c>
    </row>
    <row r="3072" spans="1:140">
      <c r="B3072" s="41" t="s">
        <v>6278</v>
      </c>
      <c r="C3072" s="41" t="s">
        <v>6279</v>
      </c>
      <c r="D3072" s="43" t="s">
        <v>6302</v>
      </c>
      <c r="E3072" s="43" t="s">
        <v>149</v>
      </c>
      <c r="F3072" s="43" t="s">
        <v>2964</v>
      </c>
      <c r="G3072" s="43" t="s">
        <v>2965</v>
      </c>
      <c r="H3072" s="41"/>
      <c r="J3072" s="10">
        <v>42551</v>
      </c>
      <c r="K3072" s="10">
        <v>42551</v>
      </c>
      <c r="M3072" s="43" t="s">
        <v>152</v>
      </c>
      <c r="N3072" s="43" t="s">
        <v>153</v>
      </c>
      <c r="O3072" s="13" t="s">
        <v>2966</v>
      </c>
      <c r="P3072" s="11">
        <v>9959891.1359000001</v>
      </c>
      <c r="Q3072" s="41" t="s">
        <v>6281</v>
      </c>
      <c r="R3072" s="43" t="s">
        <v>2967</v>
      </c>
      <c r="S3072" s="43">
        <f t="shared" si="95"/>
        <v>15.229999999999999</v>
      </c>
      <c r="T3072" s="11">
        <v>1516891.42</v>
      </c>
      <c r="U3072" s="9">
        <f t="shared" si="96"/>
        <v>1566016.47</v>
      </c>
      <c r="BE3072" s="42"/>
      <c r="BK3072" s="12">
        <v>0</v>
      </c>
      <c r="BS3072" s="11"/>
      <c r="BT3072" s="11">
        <v>0</v>
      </c>
      <c r="BW3072" s="11"/>
      <c r="CA3072" s="43">
        <v>40315.57</v>
      </c>
      <c r="CE3072" s="5"/>
      <c r="CF3072" s="11">
        <v>8809.48</v>
      </c>
      <c r="CI3072" s="11">
        <v>47.01</v>
      </c>
      <c r="CJ3072" s="11">
        <v>0</v>
      </c>
      <c r="CM3072" s="11">
        <v>6684.39</v>
      </c>
      <c r="CN3072" s="11">
        <v>482.78</v>
      </c>
      <c r="CR3072" s="43">
        <v>695688.84</v>
      </c>
      <c r="CT3072" s="98">
        <v>695688.84</v>
      </c>
      <c r="CU3072" s="11"/>
      <c r="CV3072" s="43"/>
      <c r="DB3072" s="105">
        <v>118299.56</v>
      </c>
      <c r="DF3072" s="11">
        <v>0</v>
      </c>
      <c r="DK3072" s="11"/>
      <c r="DP3072" s="11">
        <v>0</v>
      </c>
      <c r="DQ3072" s="11"/>
      <c r="DR3072" s="11">
        <v>0</v>
      </c>
      <c r="DV3072" s="55">
        <v>0</v>
      </c>
      <c r="DZ3072" s="11">
        <v>0</v>
      </c>
      <c r="EA3072" s="11"/>
      <c r="EB3072" s="11"/>
      <c r="EC3072" s="11"/>
      <c r="ED3072" s="11">
        <v>0</v>
      </c>
      <c r="EG3072" s="43">
        <v>0</v>
      </c>
    </row>
    <row r="3073" spans="2:137" ht="23.25">
      <c r="B3073" s="41" t="s">
        <v>6278</v>
      </c>
      <c r="C3073" s="41" t="s">
        <v>6279</v>
      </c>
      <c r="D3073" s="43" t="s">
        <v>6298</v>
      </c>
      <c r="E3073" s="43" t="s">
        <v>149</v>
      </c>
      <c r="F3073" s="43" t="s">
        <v>490</v>
      </c>
      <c r="G3073" s="43" t="s">
        <v>491</v>
      </c>
      <c r="H3073" s="41"/>
      <c r="J3073" s="10">
        <v>42233</v>
      </c>
      <c r="K3073" s="10">
        <v>42235</v>
      </c>
      <c r="M3073" s="43" t="s">
        <v>152</v>
      </c>
      <c r="N3073" s="43" t="s">
        <v>153</v>
      </c>
      <c r="O3073" s="13" t="s">
        <v>492</v>
      </c>
      <c r="P3073" s="11">
        <v>181448758.890986</v>
      </c>
      <c r="Q3073" s="41" t="s">
        <v>6281</v>
      </c>
      <c r="R3073" s="43" t="s">
        <v>493</v>
      </c>
      <c r="S3073" s="43">
        <f t="shared" si="95"/>
        <v>1.3778000000000001</v>
      </c>
      <c r="T3073" s="11">
        <v>2500001</v>
      </c>
      <c r="U3073" s="9">
        <f t="shared" si="96"/>
        <v>2838337</v>
      </c>
      <c r="BE3073" s="42"/>
      <c r="BK3073" s="12">
        <v>0</v>
      </c>
      <c r="BS3073" s="11"/>
      <c r="BT3073" s="11">
        <v>0</v>
      </c>
      <c r="BW3073" s="11"/>
      <c r="CA3073" s="43">
        <v>338336</v>
      </c>
      <c r="CE3073" s="5"/>
      <c r="CF3073" s="11"/>
      <c r="CI3073" s="11">
        <v>3746</v>
      </c>
      <c r="CJ3073" s="11">
        <v>0</v>
      </c>
      <c r="CM3073" s="11">
        <v>1293294</v>
      </c>
      <c r="CN3073" s="11"/>
      <c r="CR3073" s="43">
        <v>0</v>
      </c>
      <c r="CT3073" s="98">
        <v>0</v>
      </c>
      <c r="CU3073" s="11"/>
      <c r="CV3073" s="43"/>
      <c r="DB3073" s="105">
        <v>0</v>
      </c>
      <c r="DF3073" s="11">
        <v>0</v>
      </c>
      <c r="DK3073" s="11">
        <v>1202961</v>
      </c>
      <c r="DP3073" s="11">
        <v>0</v>
      </c>
      <c r="DQ3073" s="11"/>
      <c r="DR3073" s="11">
        <v>0</v>
      </c>
      <c r="DV3073" s="55">
        <v>0</v>
      </c>
      <c r="DZ3073" s="11"/>
      <c r="EA3073" s="11"/>
      <c r="EB3073" s="11"/>
      <c r="EC3073" s="11"/>
      <c r="ED3073" s="11">
        <v>0</v>
      </c>
      <c r="EG3073" s="43">
        <v>0</v>
      </c>
    </row>
    <row r="3074" spans="2:137" ht="23.25">
      <c r="B3074" s="41" t="s">
        <v>6278</v>
      </c>
      <c r="C3074" s="41" t="s">
        <v>6279</v>
      </c>
      <c r="D3074" s="43" t="s">
        <v>6298</v>
      </c>
      <c r="E3074" s="43" t="s">
        <v>149</v>
      </c>
      <c r="F3074" s="43" t="s">
        <v>490</v>
      </c>
      <c r="G3074" s="43" t="s">
        <v>491</v>
      </c>
      <c r="H3074" s="41"/>
      <c r="J3074" s="10">
        <v>42331</v>
      </c>
      <c r="K3074" s="10">
        <v>42338</v>
      </c>
      <c r="M3074" s="43" t="s">
        <v>152</v>
      </c>
      <c r="N3074" s="43" t="s">
        <v>153</v>
      </c>
      <c r="O3074" s="13" t="s">
        <v>492</v>
      </c>
      <c r="P3074" s="11">
        <v>90727671.928869501</v>
      </c>
      <c r="Q3074" s="41" t="s">
        <v>6281</v>
      </c>
      <c r="R3074" s="43" t="s">
        <v>1322</v>
      </c>
      <c r="S3074" s="43">
        <f t="shared" ref="S3074:S3137" si="97">R3074*100</f>
        <v>2.7555000000000001</v>
      </c>
      <c r="T3074" s="11">
        <v>2500001</v>
      </c>
      <c r="U3074" s="9">
        <f t="shared" si="96"/>
        <v>2838337</v>
      </c>
      <c r="BE3074" s="42"/>
      <c r="BK3074" s="12">
        <v>0</v>
      </c>
      <c r="BS3074" s="11"/>
      <c r="BT3074" s="11">
        <v>0</v>
      </c>
      <c r="BW3074" s="11"/>
      <c r="CA3074" s="43">
        <v>338336</v>
      </c>
      <c r="CE3074" s="5"/>
      <c r="CF3074" s="11"/>
      <c r="CI3074" s="11">
        <v>3746</v>
      </c>
      <c r="CJ3074" s="11">
        <v>0</v>
      </c>
      <c r="CM3074" s="11">
        <v>1293294</v>
      </c>
      <c r="CN3074" s="11"/>
      <c r="CR3074" s="43">
        <v>0</v>
      </c>
      <c r="CT3074" s="98">
        <v>0</v>
      </c>
      <c r="CU3074" s="11"/>
      <c r="CV3074" s="43"/>
      <c r="DB3074" s="105">
        <v>0</v>
      </c>
      <c r="DF3074" s="11">
        <v>0</v>
      </c>
      <c r="DK3074" s="11">
        <v>1202961</v>
      </c>
      <c r="DP3074" s="11">
        <v>0</v>
      </c>
      <c r="DQ3074" s="11"/>
      <c r="DR3074" s="11">
        <v>0</v>
      </c>
      <c r="DV3074" s="55">
        <v>0</v>
      </c>
      <c r="DZ3074" s="11"/>
      <c r="EA3074" s="11"/>
      <c r="EB3074" s="11"/>
      <c r="EC3074" s="11"/>
      <c r="ED3074" s="11">
        <v>0</v>
      </c>
      <c r="EG3074" s="43">
        <v>0</v>
      </c>
    </row>
    <row r="3075" spans="2:137" ht="23.25">
      <c r="B3075" s="41" t="s">
        <v>6278</v>
      </c>
      <c r="C3075" s="41" t="s">
        <v>6279</v>
      </c>
      <c r="D3075" s="43" t="s">
        <v>6298</v>
      </c>
      <c r="E3075" s="43" t="s">
        <v>149</v>
      </c>
      <c r="F3075" s="43" t="s">
        <v>490</v>
      </c>
      <c r="G3075" s="43" t="s">
        <v>491</v>
      </c>
      <c r="H3075" s="41"/>
      <c r="J3075" s="10">
        <v>42521</v>
      </c>
      <c r="K3075" s="10">
        <v>42528</v>
      </c>
      <c r="M3075" s="43" t="s">
        <v>152</v>
      </c>
      <c r="N3075" s="43" t="s">
        <v>153</v>
      </c>
      <c r="O3075" s="13" t="s">
        <v>492</v>
      </c>
      <c r="P3075" s="11">
        <v>95285322.254831001</v>
      </c>
      <c r="Q3075" s="41" t="s">
        <v>6281</v>
      </c>
      <c r="R3075" s="43" t="s">
        <v>2566</v>
      </c>
      <c r="S3075" s="43">
        <f t="shared" si="97"/>
        <v>2.6236999999999999</v>
      </c>
      <c r="T3075" s="11">
        <v>2500001</v>
      </c>
      <c r="U3075" s="9">
        <f t="shared" si="96"/>
        <v>2838337</v>
      </c>
      <c r="BE3075" s="42"/>
      <c r="BK3075" s="12">
        <v>0</v>
      </c>
      <c r="BS3075" s="11"/>
      <c r="BT3075" s="11">
        <v>0</v>
      </c>
      <c r="BW3075" s="11"/>
      <c r="CA3075" s="43">
        <v>338336</v>
      </c>
      <c r="CE3075" s="5"/>
      <c r="CF3075" s="11"/>
      <c r="CI3075" s="11">
        <v>3746</v>
      </c>
      <c r="CJ3075" s="11">
        <v>0</v>
      </c>
      <c r="CM3075" s="11">
        <v>1293294</v>
      </c>
      <c r="CN3075" s="11"/>
      <c r="CR3075" s="43">
        <v>0</v>
      </c>
      <c r="CT3075" s="97">
        <v>0</v>
      </c>
      <c r="CU3075" s="11"/>
      <c r="CV3075" s="43"/>
      <c r="DB3075" s="105">
        <v>0</v>
      </c>
      <c r="DF3075" s="11">
        <v>0</v>
      </c>
      <c r="DK3075" s="11">
        <v>1202961</v>
      </c>
      <c r="DP3075" s="11">
        <v>0</v>
      </c>
      <c r="DQ3075" s="11"/>
      <c r="DR3075" s="11">
        <v>0</v>
      </c>
      <c r="DV3075" s="55">
        <v>0</v>
      </c>
      <c r="DZ3075" s="11"/>
      <c r="EA3075" s="11"/>
      <c r="EB3075" s="11"/>
      <c r="EC3075" s="11"/>
      <c r="ED3075" s="11">
        <v>0</v>
      </c>
      <c r="EG3075" s="43">
        <v>0</v>
      </c>
    </row>
    <row r="3076" spans="2:137">
      <c r="B3076" s="41" t="s">
        <v>6278</v>
      </c>
      <c r="C3076" s="41" t="s">
        <v>6279</v>
      </c>
      <c r="D3076" s="43" t="s">
        <v>6298</v>
      </c>
      <c r="E3076" s="43" t="s">
        <v>149</v>
      </c>
      <c r="F3076" s="43" t="s">
        <v>490</v>
      </c>
      <c r="G3076" s="43" t="s">
        <v>491</v>
      </c>
      <c r="H3076" s="41"/>
      <c r="J3076" s="10">
        <v>42594</v>
      </c>
      <c r="K3076" s="10">
        <v>42598</v>
      </c>
      <c r="M3076" s="43" t="s">
        <v>2</v>
      </c>
      <c r="N3076" s="43" t="s">
        <v>5</v>
      </c>
      <c r="O3076" s="13" t="s">
        <v>3643</v>
      </c>
      <c r="P3076" s="11">
        <v>10082945.113136301</v>
      </c>
      <c r="Q3076" s="41" t="s">
        <v>6281</v>
      </c>
      <c r="R3076" s="43" t="s">
        <v>3644</v>
      </c>
      <c r="S3076" s="43">
        <f t="shared" si="97"/>
        <v>49.588695999999999</v>
      </c>
      <c r="T3076" s="11">
        <v>5000001</v>
      </c>
      <c r="U3076" s="9">
        <f t="shared" si="96"/>
        <v>5338337</v>
      </c>
      <c r="BE3076" s="42"/>
      <c r="BK3076" s="12">
        <v>0</v>
      </c>
      <c r="BS3076" s="11"/>
      <c r="BT3076" s="11">
        <v>0</v>
      </c>
      <c r="BW3076" s="11"/>
      <c r="CA3076" s="43">
        <v>338336</v>
      </c>
      <c r="CE3076" s="5"/>
      <c r="CF3076" s="11"/>
      <c r="CI3076" s="11">
        <v>3746</v>
      </c>
      <c r="CJ3076" s="11">
        <v>0</v>
      </c>
      <c r="CM3076" s="11">
        <v>1293294</v>
      </c>
      <c r="CN3076" s="11"/>
      <c r="CR3076" s="43">
        <v>0</v>
      </c>
      <c r="CT3076" s="98">
        <v>0</v>
      </c>
      <c r="CU3076" s="11"/>
      <c r="CV3076" s="43"/>
      <c r="DB3076" s="106">
        <v>0</v>
      </c>
      <c r="DF3076" s="11">
        <v>0</v>
      </c>
      <c r="DK3076" s="11">
        <v>3702961</v>
      </c>
      <c r="DP3076" s="11">
        <v>0</v>
      </c>
      <c r="DQ3076" s="11"/>
      <c r="DR3076" s="11">
        <v>0</v>
      </c>
      <c r="DV3076" s="23">
        <v>0</v>
      </c>
      <c r="DZ3076" s="11"/>
      <c r="EA3076" s="11"/>
      <c r="EB3076" s="11"/>
      <c r="EC3076" s="11"/>
      <c r="ED3076" s="11">
        <v>0</v>
      </c>
      <c r="EG3076" s="43">
        <v>0</v>
      </c>
    </row>
    <row r="3077" spans="2:137">
      <c r="B3077" s="41" t="s">
        <v>6278</v>
      </c>
      <c r="C3077" s="41" t="s">
        <v>6279</v>
      </c>
      <c r="D3077" s="43" t="s">
        <v>6298</v>
      </c>
      <c r="E3077" s="43" t="s">
        <v>149</v>
      </c>
      <c r="F3077" s="43" t="s">
        <v>490</v>
      </c>
      <c r="G3077" s="43" t="s">
        <v>491</v>
      </c>
      <c r="H3077" s="41"/>
      <c r="J3077" s="10">
        <v>42704</v>
      </c>
      <c r="K3077" s="10">
        <v>42706</v>
      </c>
      <c r="M3077" s="43" t="s">
        <v>2</v>
      </c>
      <c r="N3077" s="43" t="s">
        <v>5</v>
      </c>
      <c r="O3077" s="13" t="s">
        <v>4171</v>
      </c>
      <c r="P3077" s="11">
        <v>317621712.61593199</v>
      </c>
      <c r="Q3077" s="41" t="s">
        <v>6281</v>
      </c>
      <c r="R3077" s="43" t="s">
        <v>4172</v>
      </c>
      <c r="S3077" s="43">
        <f t="shared" si="97"/>
        <v>1.5741999999999998</v>
      </c>
      <c r="T3077" s="11">
        <v>5000001</v>
      </c>
      <c r="U3077" s="9">
        <f t="shared" si="96"/>
        <v>5338337</v>
      </c>
      <c r="BE3077" s="42"/>
      <c r="BK3077" s="12">
        <v>0</v>
      </c>
      <c r="BS3077" s="11"/>
      <c r="BT3077" s="11">
        <v>0</v>
      </c>
      <c r="BW3077" s="11"/>
      <c r="CA3077" s="43">
        <v>338336</v>
      </c>
      <c r="CF3077" s="11"/>
      <c r="CI3077" s="11">
        <v>3746</v>
      </c>
      <c r="CJ3077" s="11">
        <v>0</v>
      </c>
      <c r="CM3077" s="11">
        <v>1293294</v>
      </c>
      <c r="CN3077" s="11"/>
      <c r="CR3077" s="43">
        <v>0</v>
      </c>
      <c r="CT3077" s="97">
        <v>0</v>
      </c>
      <c r="DB3077" s="104">
        <v>0</v>
      </c>
      <c r="DF3077" s="14">
        <v>0</v>
      </c>
      <c r="DK3077" s="11">
        <v>3702961</v>
      </c>
      <c r="DP3077" s="11">
        <v>0</v>
      </c>
      <c r="DQ3077" s="11"/>
      <c r="DR3077" s="11">
        <v>0</v>
      </c>
      <c r="DV3077" s="24">
        <v>0</v>
      </c>
      <c r="DZ3077" s="11"/>
      <c r="EA3077" s="11"/>
      <c r="EB3077" s="11"/>
      <c r="EC3077" s="11"/>
      <c r="ED3077" s="11">
        <v>0</v>
      </c>
      <c r="EG3077" s="43">
        <v>0</v>
      </c>
    </row>
    <row r="3078" spans="2:137">
      <c r="B3078" s="41" t="s">
        <v>6278</v>
      </c>
      <c r="C3078" s="41" t="s">
        <v>6279</v>
      </c>
      <c r="D3078" s="43" t="s">
        <v>6298</v>
      </c>
      <c r="E3078" s="43" t="s">
        <v>149</v>
      </c>
      <c r="F3078" s="43" t="s">
        <v>490</v>
      </c>
      <c r="G3078" s="43" t="s">
        <v>491</v>
      </c>
      <c r="H3078" s="41"/>
      <c r="J3078" s="10">
        <v>42794</v>
      </c>
      <c r="K3078" s="10">
        <v>42801</v>
      </c>
      <c r="M3078" s="43" t="s">
        <v>2</v>
      </c>
      <c r="N3078" s="43" t="s">
        <v>5</v>
      </c>
      <c r="O3078" s="13" t="s">
        <v>5080</v>
      </c>
      <c r="P3078" s="11">
        <v>635227284.27685702</v>
      </c>
      <c r="Q3078" s="41" t="s">
        <v>6281</v>
      </c>
      <c r="R3078" s="43" t="s">
        <v>5081</v>
      </c>
      <c r="S3078" s="43">
        <f t="shared" si="97"/>
        <v>0.78712000000000004</v>
      </c>
      <c r="T3078" s="11">
        <v>5000001</v>
      </c>
      <c r="U3078" s="9">
        <f t="shared" si="96"/>
        <v>5338337</v>
      </c>
      <c r="BE3078" s="42"/>
      <c r="BK3078" s="12">
        <v>0</v>
      </c>
      <c r="BS3078" s="11"/>
      <c r="BT3078" s="11">
        <v>0</v>
      </c>
      <c r="BW3078" s="11"/>
      <c r="CA3078" s="43">
        <v>338336</v>
      </c>
      <c r="CF3078" s="11"/>
      <c r="CI3078" s="11">
        <v>3746</v>
      </c>
      <c r="CJ3078" s="11">
        <v>0</v>
      </c>
      <c r="CM3078" s="11">
        <v>1293294</v>
      </c>
      <c r="CN3078" s="11"/>
      <c r="CR3078" s="43">
        <v>0</v>
      </c>
      <c r="CT3078" s="98">
        <v>0</v>
      </c>
      <c r="DB3078" s="105">
        <v>0</v>
      </c>
      <c r="DF3078" s="15">
        <v>0</v>
      </c>
      <c r="DK3078" s="11">
        <v>3702961</v>
      </c>
      <c r="DP3078" s="11">
        <v>0</v>
      </c>
      <c r="DQ3078" s="11"/>
      <c r="DR3078" s="11">
        <v>0</v>
      </c>
      <c r="DV3078" s="55">
        <v>0</v>
      </c>
      <c r="DZ3078" s="11"/>
      <c r="EA3078" s="11"/>
      <c r="EB3078" s="11"/>
      <c r="EC3078" s="11"/>
      <c r="ED3078" s="11">
        <v>0</v>
      </c>
      <c r="EG3078" s="43">
        <v>0</v>
      </c>
    </row>
    <row r="3079" spans="2:137">
      <c r="B3079" s="41" t="s">
        <v>6278</v>
      </c>
      <c r="C3079" s="41" t="s">
        <v>6279</v>
      </c>
      <c r="D3079" s="43" t="s">
        <v>6297</v>
      </c>
      <c r="E3079" s="43" t="s">
        <v>149</v>
      </c>
      <c r="F3079" s="43" t="s">
        <v>4378</v>
      </c>
      <c r="G3079" s="43" t="s">
        <v>4379</v>
      </c>
      <c r="H3079" s="41"/>
      <c r="J3079" s="10">
        <v>42697</v>
      </c>
      <c r="K3079" s="10">
        <v>42697</v>
      </c>
      <c r="M3079" s="43" t="s">
        <v>2</v>
      </c>
      <c r="N3079" s="43" t="s">
        <v>5</v>
      </c>
      <c r="O3079" s="13" t="s">
        <v>4380</v>
      </c>
      <c r="P3079" s="11">
        <v>449199.26721600001</v>
      </c>
      <c r="Q3079" s="41" t="s">
        <v>6281</v>
      </c>
      <c r="R3079" s="43" t="s">
        <v>4381</v>
      </c>
      <c r="S3079" s="43">
        <f t="shared" si="97"/>
        <v>6.0045000000000002</v>
      </c>
      <c r="T3079" s="11">
        <v>26972.17</v>
      </c>
      <c r="U3079" s="9">
        <f t="shared" si="96"/>
        <v>33881.39</v>
      </c>
      <c r="BE3079" s="42"/>
      <c r="BK3079" s="12"/>
      <c r="BS3079" s="11">
        <v>0</v>
      </c>
      <c r="BT3079" s="11">
        <v>0.39</v>
      </c>
      <c r="BW3079" s="11">
        <v>0</v>
      </c>
      <c r="CA3079" s="43">
        <v>6909.22</v>
      </c>
      <c r="CF3079" s="11"/>
      <c r="CI3079" s="11">
        <v>589.28</v>
      </c>
      <c r="CJ3079" s="11">
        <v>0</v>
      </c>
      <c r="CM3079" s="11">
        <v>26382.5</v>
      </c>
      <c r="CN3079" s="11"/>
      <c r="CR3079" s="43"/>
      <c r="CT3079" s="53"/>
      <c r="DB3079" s="108"/>
      <c r="DF3079" s="59"/>
      <c r="DK3079" s="11">
        <v>0</v>
      </c>
      <c r="DP3079" s="11"/>
      <c r="DQ3079" s="11"/>
      <c r="DR3079" s="11"/>
      <c r="DV3079" s="56"/>
      <c r="DZ3079" s="11"/>
      <c r="EA3079" s="11"/>
      <c r="EB3079" s="11">
        <v>0</v>
      </c>
      <c r="EC3079" s="11"/>
      <c r="ED3079" s="11"/>
      <c r="EG3079" s="43"/>
    </row>
    <row r="3080" spans="2:137">
      <c r="B3080" s="41" t="s">
        <v>6278</v>
      </c>
      <c r="C3080" s="41" t="s">
        <v>6279</v>
      </c>
      <c r="D3080" s="43" t="s">
        <v>6300</v>
      </c>
      <c r="E3080" s="43" t="s">
        <v>149</v>
      </c>
      <c r="F3080" s="43" t="s">
        <v>4378</v>
      </c>
      <c r="G3080" s="43" t="s">
        <v>4379</v>
      </c>
      <c r="H3080" s="41"/>
      <c r="J3080" s="10">
        <v>42697</v>
      </c>
      <c r="K3080" s="10">
        <v>42697</v>
      </c>
      <c r="M3080" s="43" t="s">
        <v>2</v>
      </c>
      <c r="N3080" s="43" t="s">
        <v>5</v>
      </c>
      <c r="O3080" s="13" t="s">
        <v>4380</v>
      </c>
      <c r="P3080" s="11">
        <v>449199.26721600001</v>
      </c>
      <c r="Q3080" s="41" t="s">
        <v>6281</v>
      </c>
      <c r="R3080" s="43" t="s">
        <v>4381</v>
      </c>
      <c r="S3080" s="43">
        <f t="shared" si="97"/>
        <v>6.0045000000000002</v>
      </c>
      <c r="T3080" s="11">
        <v>26972.17</v>
      </c>
      <c r="U3080" s="9">
        <f t="shared" si="96"/>
        <v>33881.39</v>
      </c>
      <c r="BE3080" s="42"/>
      <c r="BK3080" s="12"/>
      <c r="BS3080" s="11">
        <v>0</v>
      </c>
      <c r="BT3080" s="11">
        <v>0.39</v>
      </c>
      <c r="BW3080" s="11">
        <v>0</v>
      </c>
      <c r="CA3080" s="43">
        <v>6909.22</v>
      </c>
      <c r="CF3080" s="11"/>
      <c r="CI3080" s="11">
        <v>589.28</v>
      </c>
      <c r="CJ3080" s="11">
        <v>0</v>
      </c>
      <c r="CM3080" s="11">
        <v>26382.5</v>
      </c>
      <c r="CN3080" s="11"/>
      <c r="CR3080" s="43"/>
      <c r="CT3080" s="53"/>
      <c r="DB3080" s="108"/>
      <c r="DF3080" s="59"/>
      <c r="DK3080" s="11">
        <v>0</v>
      </c>
      <c r="DP3080" s="11"/>
      <c r="DQ3080" s="11"/>
      <c r="DR3080" s="11"/>
      <c r="DV3080" s="56"/>
      <c r="DZ3080" s="11"/>
      <c r="EA3080" s="11"/>
      <c r="EB3080" s="11">
        <v>0</v>
      </c>
      <c r="EC3080" s="11"/>
      <c r="ED3080" s="11"/>
      <c r="EG3080" s="43"/>
    </row>
    <row r="3081" spans="2:137">
      <c r="B3081" s="41" t="s">
        <v>6278</v>
      </c>
      <c r="C3081" s="41" t="s">
        <v>6279</v>
      </c>
      <c r="D3081" s="43" t="s">
        <v>6300</v>
      </c>
      <c r="E3081" s="43" t="s">
        <v>149</v>
      </c>
      <c r="F3081" s="43" t="s">
        <v>1831</v>
      </c>
      <c r="G3081" s="43" t="s">
        <v>5132</v>
      </c>
      <c r="H3081" s="41"/>
      <c r="J3081" s="10">
        <v>42369</v>
      </c>
      <c r="K3081" s="10">
        <v>42376</v>
      </c>
      <c r="M3081" s="43" t="s">
        <v>152</v>
      </c>
      <c r="N3081" s="43" t="s">
        <v>153</v>
      </c>
      <c r="O3081" s="13" t="s">
        <v>1832</v>
      </c>
      <c r="P3081" s="11">
        <v>27363234.908199999</v>
      </c>
      <c r="Q3081" s="41" t="s">
        <v>6281</v>
      </c>
      <c r="R3081" s="43" t="s">
        <v>1833</v>
      </c>
      <c r="S3081" s="43">
        <f t="shared" si="97"/>
        <v>0.64209550000000004</v>
      </c>
      <c r="T3081" s="11">
        <v>175698.09999999998</v>
      </c>
      <c r="U3081" s="9">
        <f t="shared" si="96"/>
        <v>199173.94999999998</v>
      </c>
      <c r="BE3081" s="42"/>
      <c r="BK3081" s="12">
        <v>0</v>
      </c>
      <c r="BS3081" s="11"/>
      <c r="BT3081" s="11">
        <v>1112.32</v>
      </c>
      <c r="BW3081" s="11"/>
      <c r="CA3081" s="43">
        <v>23475.85</v>
      </c>
      <c r="CE3081" s="5"/>
      <c r="CF3081" s="11">
        <v>0</v>
      </c>
      <c r="CI3081" s="11">
        <v>261.2</v>
      </c>
      <c r="CJ3081" s="11">
        <v>0</v>
      </c>
      <c r="CM3081" s="11">
        <v>174324.58</v>
      </c>
      <c r="CN3081" s="11">
        <v>0</v>
      </c>
      <c r="CR3081" s="43">
        <v>0</v>
      </c>
      <c r="CT3081" s="97">
        <v>0</v>
      </c>
      <c r="CU3081" s="11"/>
      <c r="CV3081" s="43"/>
      <c r="DB3081" s="104">
        <v>0</v>
      </c>
      <c r="DF3081" s="60">
        <v>0</v>
      </c>
      <c r="DK3081" s="11"/>
      <c r="DP3081" s="11">
        <v>0</v>
      </c>
      <c r="DQ3081" s="11"/>
      <c r="DR3081" s="11">
        <v>0</v>
      </c>
      <c r="DV3081" s="24">
        <v>0</v>
      </c>
      <c r="DZ3081" s="11">
        <v>0</v>
      </c>
      <c r="EA3081" s="11"/>
      <c r="EB3081" s="11"/>
      <c r="EC3081" s="11"/>
      <c r="ED3081" s="11">
        <v>0</v>
      </c>
      <c r="EG3081" s="43">
        <v>0</v>
      </c>
    </row>
    <row r="3082" spans="2:137">
      <c r="B3082" s="41" t="s">
        <v>6278</v>
      </c>
      <c r="C3082" s="41" t="s">
        <v>6279</v>
      </c>
      <c r="D3082" s="130" t="s">
        <v>6300</v>
      </c>
      <c r="E3082" s="43" t="s">
        <v>149</v>
      </c>
      <c r="F3082" s="43" t="s">
        <v>1831</v>
      </c>
      <c r="G3082" s="43" t="s">
        <v>5132</v>
      </c>
      <c r="H3082" s="41"/>
      <c r="J3082" s="10">
        <v>42551</v>
      </c>
      <c r="K3082" s="10">
        <v>42557</v>
      </c>
      <c r="M3082" s="43" t="s">
        <v>152</v>
      </c>
      <c r="N3082" s="43" t="s">
        <v>153</v>
      </c>
      <c r="O3082" s="13" t="s">
        <v>1832</v>
      </c>
      <c r="P3082" s="11">
        <v>9608738.5449199993</v>
      </c>
      <c r="Q3082" s="41" t="s">
        <v>6281</v>
      </c>
      <c r="R3082" s="43" t="s">
        <v>3191</v>
      </c>
      <c r="S3082" s="43">
        <f t="shared" si="97"/>
        <v>1.8285241000000001</v>
      </c>
      <c r="T3082" s="11">
        <v>175698.09999999998</v>
      </c>
      <c r="U3082" s="9">
        <f t="shared" si="96"/>
        <v>199173.94999999998</v>
      </c>
      <c r="BE3082" s="42"/>
      <c r="BK3082" s="12">
        <v>0</v>
      </c>
      <c r="BS3082" s="11"/>
      <c r="BT3082" s="11">
        <v>1112.32</v>
      </c>
      <c r="BW3082" s="11"/>
      <c r="CA3082" s="43">
        <v>23475.85</v>
      </c>
      <c r="CE3082" s="5"/>
      <c r="CF3082" s="11">
        <v>0</v>
      </c>
      <c r="CI3082" s="11">
        <v>261.2</v>
      </c>
      <c r="CJ3082" s="11">
        <v>0</v>
      </c>
      <c r="CM3082" s="11">
        <v>174324.58</v>
      </c>
      <c r="CN3082" s="11">
        <v>0</v>
      </c>
      <c r="CR3082" s="43">
        <v>0</v>
      </c>
      <c r="CT3082" s="97">
        <v>0</v>
      </c>
      <c r="CU3082" s="11"/>
      <c r="CV3082" s="43"/>
      <c r="DB3082" s="104">
        <v>0</v>
      </c>
      <c r="DF3082" s="60">
        <v>0</v>
      </c>
      <c r="DK3082" s="11"/>
      <c r="DP3082" s="11">
        <v>0</v>
      </c>
      <c r="DQ3082" s="11"/>
      <c r="DR3082" s="11">
        <v>0</v>
      </c>
      <c r="DV3082" s="24">
        <v>0</v>
      </c>
      <c r="DZ3082" s="11">
        <v>0</v>
      </c>
      <c r="EA3082" s="11"/>
      <c r="EB3082" s="11"/>
      <c r="EC3082" s="11"/>
      <c r="ED3082" s="11">
        <v>0</v>
      </c>
      <c r="EG3082" s="43">
        <v>0</v>
      </c>
    </row>
    <row r="3083" spans="2:137">
      <c r="B3083" s="41" t="s">
        <v>6278</v>
      </c>
      <c r="C3083" s="41" t="s">
        <v>6279</v>
      </c>
      <c r="D3083" s="43" t="s">
        <v>6300</v>
      </c>
      <c r="E3083" s="43" t="s">
        <v>149</v>
      </c>
      <c r="F3083" s="43" t="s">
        <v>1831</v>
      </c>
      <c r="G3083" s="43" t="s">
        <v>5132</v>
      </c>
      <c r="H3083" s="41"/>
      <c r="J3083" s="10">
        <v>42734</v>
      </c>
      <c r="K3083" s="10">
        <v>42734</v>
      </c>
      <c r="M3083" s="43" t="s">
        <v>2</v>
      </c>
      <c r="N3083" s="43" t="s">
        <v>5</v>
      </c>
      <c r="O3083" s="13" t="s">
        <v>4664</v>
      </c>
      <c r="P3083" s="11">
        <v>18924827.66</v>
      </c>
      <c r="Q3083" s="41" t="s">
        <v>6281</v>
      </c>
      <c r="R3083" s="43" t="s">
        <v>4665</v>
      </c>
      <c r="S3083" s="43">
        <f t="shared" si="97"/>
        <v>0.92840000000000011</v>
      </c>
      <c r="T3083" s="11">
        <v>175698.09999999998</v>
      </c>
      <c r="U3083" s="9">
        <f t="shared" si="96"/>
        <v>199173.94999999998</v>
      </c>
      <c r="BE3083" s="42"/>
      <c r="BK3083" s="12">
        <v>0</v>
      </c>
      <c r="BS3083" s="11"/>
      <c r="BT3083" s="11">
        <v>1112.32</v>
      </c>
      <c r="BW3083" s="11"/>
      <c r="CA3083" s="43">
        <v>23475.85</v>
      </c>
      <c r="CF3083" s="11">
        <v>0</v>
      </c>
      <c r="CI3083" s="11">
        <v>261.2</v>
      </c>
      <c r="CJ3083" s="11">
        <v>0</v>
      </c>
      <c r="CM3083" s="11">
        <v>174324.58</v>
      </c>
      <c r="CN3083" s="11">
        <v>0</v>
      </c>
      <c r="CR3083" s="43">
        <v>0</v>
      </c>
      <c r="CT3083" s="98">
        <v>0</v>
      </c>
      <c r="DB3083" s="105">
        <v>0</v>
      </c>
      <c r="DF3083" s="15">
        <v>0</v>
      </c>
      <c r="DK3083" s="11"/>
      <c r="DP3083" s="11">
        <v>0</v>
      </c>
      <c r="DQ3083" s="11"/>
      <c r="DR3083" s="11">
        <v>0</v>
      </c>
      <c r="DV3083" s="23">
        <v>0</v>
      </c>
      <c r="DZ3083" s="11">
        <v>0</v>
      </c>
      <c r="EA3083" s="11"/>
      <c r="EB3083" s="11"/>
      <c r="EC3083" s="11"/>
      <c r="ED3083" s="11">
        <v>0</v>
      </c>
      <c r="EG3083" s="43">
        <v>0</v>
      </c>
    </row>
    <row r="3084" spans="2:137">
      <c r="B3084" s="41" t="s">
        <v>6278</v>
      </c>
      <c r="C3084" s="41" t="s">
        <v>6279</v>
      </c>
      <c r="D3084" s="43" t="s">
        <v>6299</v>
      </c>
      <c r="E3084" s="43" t="s">
        <v>149</v>
      </c>
      <c r="F3084" s="43" t="s">
        <v>1336</v>
      </c>
      <c r="G3084" s="43" t="s">
        <v>1337</v>
      </c>
      <c r="H3084" s="41"/>
      <c r="J3084" s="10">
        <v>42338</v>
      </c>
      <c r="K3084" s="10">
        <v>42338</v>
      </c>
      <c r="M3084" s="43" t="s">
        <v>152</v>
      </c>
      <c r="N3084" s="43" t="s">
        <v>153</v>
      </c>
      <c r="O3084" s="13" t="s">
        <v>1338</v>
      </c>
      <c r="P3084" s="11">
        <v>272169641.76787698</v>
      </c>
      <c r="Q3084" s="41" t="s">
        <v>6281</v>
      </c>
      <c r="R3084" s="43" t="s">
        <v>1339</v>
      </c>
      <c r="S3084" s="43">
        <f t="shared" si="97"/>
        <v>21.653677900000002</v>
      </c>
      <c r="T3084" s="11">
        <v>58934737.57</v>
      </c>
      <c r="U3084" s="9">
        <f t="shared" ref="U3084:U3147" si="98">T3084+BW3084+CA3084+DF3084+CF3084+BY3084+CC3084</f>
        <v>58934737.57</v>
      </c>
      <c r="BE3084" s="42"/>
      <c r="BK3084" s="12"/>
      <c r="BS3084" s="11">
        <v>0</v>
      </c>
      <c r="BT3084" s="11">
        <v>0</v>
      </c>
      <c r="BW3084" s="11">
        <v>0</v>
      </c>
      <c r="CA3084" s="43"/>
      <c r="CE3084" s="5"/>
      <c r="CF3084" s="11"/>
      <c r="CI3084" s="11">
        <v>0</v>
      </c>
      <c r="CJ3084" s="11">
        <v>0</v>
      </c>
      <c r="CM3084" s="11">
        <v>13418275.210000001</v>
      </c>
      <c r="CN3084" s="11"/>
      <c r="CR3084" s="43"/>
      <c r="CT3084" s="35"/>
      <c r="CU3084" s="11"/>
      <c r="CV3084" s="43"/>
      <c r="DB3084" s="107"/>
      <c r="DF3084" s="60"/>
      <c r="DK3084" s="11">
        <v>0</v>
      </c>
      <c r="DP3084" s="11"/>
      <c r="DQ3084" s="11"/>
      <c r="DR3084" s="11"/>
      <c r="DV3084" s="25"/>
      <c r="DZ3084" s="11">
        <v>45516462.359999999</v>
      </c>
      <c r="EA3084" s="11"/>
      <c r="EB3084" s="11">
        <v>0</v>
      </c>
      <c r="EC3084" s="11"/>
      <c r="ED3084" s="11"/>
      <c r="EG3084" s="43"/>
    </row>
    <row r="3085" spans="2:137">
      <c r="B3085" s="41" t="s">
        <v>6278</v>
      </c>
      <c r="C3085" s="41" t="s">
        <v>6279</v>
      </c>
      <c r="D3085" s="43" t="s">
        <v>6299</v>
      </c>
      <c r="E3085" s="43" t="s">
        <v>149</v>
      </c>
      <c r="F3085" s="43" t="s">
        <v>1336</v>
      </c>
      <c r="G3085" s="43" t="s">
        <v>1337</v>
      </c>
      <c r="H3085" s="41"/>
      <c r="J3085" s="10">
        <v>42401</v>
      </c>
      <c r="K3085" s="10">
        <v>42401</v>
      </c>
      <c r="M3085" s="43" t="s">
        <v>152</v>
      </c>
      <c r="N3085" s="43" t="s">
        <v>153</v>
      </c>
      <c r="O3085" s="13" t="s">
        <v>1338</v>
      </c>
      <c r="P3085" s="11">
        <v>6644820187.6703596</v>
      </c>
      <c r="Q3085" s="41" t="s">
        <v>6281</v>
      </c>
      <c r="R3085" s="43" t="s">
        <v>2068</v>
      </c>
      <c r="S3085" s="43">
        <f t="shared" si="97"/>
        <v>0.88692749999999998</v>
      </c>
      <c r="T3085" s="11">
        <v>58934737.57</v>
      </c>
      <c r="U3085" s="9">
        <f t="shared" si="98"/>
        <v>58934737.57</v>
      </c>
      <c r="BE3085" s="42"/>
      <c r="BK3085" s="12"/>
      <c r="BS3085" s="11">
        <v>0</v>
      </c>
      <c r="BT3085" s="11">
        <v>0</v>
      </c>
      <c r="BW3085" s="11">
        <v>0</v>
      </c>
      <c r="CA3085" s="43"/>
      <c r="CE3085" s="5"/>
      <c r="CF3085" s="11"/>
      <c r="CI3085" s="11">
        <v>0</v>
      </c>
      <c r="CJ3085" s="11">
        <v>0</v>
      </c>
      <c r="CM3085" s="11">
        <v>13418275.210000001</v>
      </c>
      <c r="CN3085" s="11"/>
      <c r="CR3085" s="43"/>
      <c r="CT3085" s="53"/>
      <c r="CU3085" s="11"/>
      <c r="CV3085" s="43"/>
      <c r="DB3085" s="108"/>
      <c r="DF3085" s="11"/>
      <c r="DK3085" s="11">
        <v>0</v>
      </c>
      <c r="DP3085" s="11"/>
      <c r="DQ3085" s="11"/>
      <c r="DR3085" s="11"/>
      <c r="DV3085" s="22"/>
      <c r="DZ3085" s="11">
        <v>45516462.359999999</v>
      </c>
      <c r="EA3085" s="11"/>
      <c r="EB3085" s="11">
        <v>0</v>
      </c>
      <c r="EC3085" s="11"/>
      <c r="ED3085" s="11"/>
      <c r="EG3085" s="43"/>
    </row>
    <row r="3086" spans="2:137">
      <c r="B3086" s="41" t="s">
        <v>6278</v>
      </c>
      <c r="C3086" s="41" t="s">
        <v>6279</v>
      </c>
      <c r="D3086" s="43" t="s">
        <v>6299</v>
      </c>
      <c r="E3086" s="43" t="s">
        <v>149</v>
      </c>
      <c r="F3086" s="43" t="s">
        <v>1336</v>
      </c>
      <c r="G3086" s="43" t="s">
        <v>1337</v>
      </c>
      <c r="H3086" s="41"/>
      <c r="J3086" s="10">
        <v>42551</v>
      </c>
      <c r="K3086" s="10">
        <v>42578</v>
      </c>
      <c r="M3086" s="43" t="s">
        <v>152</v>
      </c>
      <c r="N3086" s="43" t="s">
        <v>153</v>
      </c>
      <c r="O3086" s="13" t="s">
        <v>1338</v>
      </c>
      <c r="P3086" s="11">
        <v>525143944.03508002</v>
      </c>
      <c r="Q3086" s="41" t="s">
        <v>6281</v>
      </c>
      <c r="R3086" s="43" t="s">
        <v>3270</v>
      </c>
      <c r="S3086" s="43">
        <f t="shared" si="97"/>
        <v>11.222587300000001</v>
      </c>
      <c r="T3086" s="11">
        <v>58934737.57</v>
      </c>
      <c r="U3086" s="9">
        <f t="shared" si="98"/>
        <v>58934737.57</v>
      </c>
      <c r="BE3086" s="42"/>
      <c r="BK3086" s="12"/>
      <c r="BS3086" s="11">
        <v>0</v>
      </c>
      <c r="BT3086" s="11">
        <v>0</v>
      </c>
      <c r="BW3086" s="11">
        <v>0</v>
      </c>
      <c r="CA3086" s="43"/>
      <c r="CE3086" s="5"/>
      <c r="CF3086" s="11"/>
      <c r="CI3086" s="11">
        <v>0</v>
      </c>
      <c r="CJ3086" s="11">
        <v>0</v>
      </c>
      <c r="CM3086" s="11">
        <v>13418275.210000001</v>
      </c>
      <c r="CN3086" s="11"/>
      <c r="CR3086" s="43"/>
      <c r="CT3086" s="53"/>
      <c r="CU3086" s="11"/>
      <c r="CV3086" s="43"/>
      <c r="DB3086" s="108"/>
      <c r="DF3086" s="63"/>
      <c r="DK3086" s="11">
        <v>0</v>
      </c>
      <c r="DP3086" s="11"/>
      <c r="DQ3086" s="11"/>
      <c r="DR3086" s="11"/>
      <c r="DV3086" s="56"/>
      <c r="DZ3086" s="11">
        <v>45516462.359999999</v>
      </c>
      <c r="EA3086" s="11"/>
      <c r="EB3086" s="11">
        <v>0</v>
      </c>
      <c r="EC3086" s="11"/>
      <c r="ED3086" s="11"/>
      <c r="EG3086" s="43"/>
    </row>
    <row r="3087" spans="2:137">
      <c r="B3087" s="41" t="s">
        <v>6278</v>
      </c>
      <c r="C3087" s="41" t="s">
        <v>6279</v>
      </c>
      <c r="D3087" s="43" t="s">
        <v>6299</v>
      </c>
      <c r="E3087" s="43" t="s">
        <v>149</v>
      </c>
      <c r="F3087" s="43" t="s">
        <v>1336</v>
      </c>
      <c r="G3087" s="43" t="s">
        <v>1337</v>
      </c>
      <c r="H3087" s="41"/>
      <c r="J3087" s="10">
        <v>42761</v>
      </c>
      <c r="K3087" s="10">
        <v>42761</v>
      </c>
      <c r="M3087" s="43" t="s">
        <v>2</v>
      </c>
      <c r="N3087" s="43" t="s">
        <v>5</v>
      </c>
      <c r="O3087" s="13" t="s">
        <v>4966</v>
      </c>
      <c r="P3087" s="11">
        <v>8533708417.0816202</v>
      </c>
      <c r="Q3087" s="41" t="s">
        <v>6281</v>
      </c>
      <c r="R3087" s="43" t="s">
        <v>4967</v>
      </c>
      <c r="S3087" s="43">
        <f t="shared" si="97"/>
        <v>0.69061110000000003</v>
      </c>
      <c r="T3087" s="11">
        <v>58934737.57</v>
      </c>
      <c r="U3087" s="9">
        <f t="shared" si="98"/>
        <v>58934737.57</v>
      </c>
      <c r="BE3087" s="42"/>
      <c r="BK3087" s="12"/>
      <c r="BS3087" s="11">
        <v>0</v>
      </c>
      <c r="BT3087" s="11">
        <v>0</v>
      </c>
      <c r="BW3087" s="11">
        <v>0</v>
      </c>
      <c r="CA3087" s="43"/>
      <c r="CF3087" s="11"/>
      <c r="CI3087" s="11">
        <v>0</v>
      </c>
      <c r="CJ3087" s="11">
        <v>0</v>
      </c>
      <c r="CM3087" s="11">
        <v>13418275.210000001</v>
      </c>
      <c r="CN3087" s="11"/>
      <c r="CR3087" s="43"/>
      <c r="CT3087" s="53"/>
      <c r="DB3087" s="108"/>
      <c r="DF3087" s="59"/>
      <c r="DK3087" s="11">
        <v>0</v>
      </c>
      <c r="DP3087" s="11"/>
      <c r="DQ3087" s="11"/>
      <c r="DR3087" s="11"/>
      <c r="DV3087" s="56"/>
      <c r="DZ3087" s="11">
        <v>45516462.359999999</v>
      </c>
      <c r="EA3087" s="11"/>
      <c r="EB3087" s="11">
        <v>0</v>
      </c>
      <c r="EC3087" s="11"/>
      <c r="ED3087" s="11"/>
      <c r="EG3087" s="43"/>
    </row>
    <row r="3088" spans="2:137">
      <c r="B3088" s="41" t="s">
        <v>6278</v>
      </c>
      <c r="C3088" s="41" t="s">
        <v>6279</v>
      </c>
      <c r="D3088" s="43" t="s">
        <v>6303</v>
      </c>
      <c r="E3088" s="43" t="s">
        <v>149</v>
      </c>
      <c r="F3088" s="43" t="s">
        <v>1115</v>
      </c>
      <c r="G3088" s="43" t="s">
        <v>1116</v>
      </c>
      <c r="H3088" s="41"/>
      <c r="J3088" s="10">
        <v>42277</v>
      </c>
      <c r="K3088" s="10">
        <v>42308</v>
      </c>
      <c r="M3088" s="43" t="s">
        <v>152</v>
      </c>
      <c r="N3088" s="43" t="s">
        <v>153</v>
      </c>
      <c r="O3088" s="13" t="s">
        <v>1117</v>
      </c>
      <c r="P3088" s="11">
        <v>811483156.46000004</v>
      </c>
      <c r="Q3088" s="41" t="s">
        <v>6281</v>
      </c>
      <c r="R3088" s="43" t="s">
        <v>1118</v>
      </c>
      <c r="S3088" s="43">
        <f t="shared" si="97"/>
        <v>1.8357570999999999</v>
      </c>
      <c r="T3088" s="11">
        <v>14896859.66</v>
      </c>
      <c r="U3088" s="9">
        <f t="shared" si="98"/>
        <v>14896859.66</v>
      </c>
      <c r="BE3088" s="42"/>
      <c r="BK3088" s="12">
        <v>0</v>
      </c>
      <c r="BS3088" s="11"/>
      <c r="BT3088" s="11">
        <v>9310114.8800000008</v>
      </c>
      <c r="BW3088" s="11"/>
      <c r="CA3088" s="43">
        <v>0</v>
      </c>
      <c r="CE3088" s="5"/>
      <c r="CF3088" s="11">
        <v>0</v>
      </c>
      <c r="CI3088" s="11">
        <v>85283.98</v>
      </c>
      <c r="CJ3088" s="11">
        <v>0</v>
      </c>
      <c r="CM3088" s="11">
        <v>0</v>
      </c>
      <c r="CN3088" s="11">
        <v>0</v>
      </c>
      <c r="CR3088" s="43">
        <v>0</v>
      </c>
      <c r="CT3088" s="97">
        <v>0</v>
      </c>
      <c r="CU3088" s="11"/>
      <c r="CV3088" s="43"/>
      <c r="DB3088" s="104">
        <v>0</v>
      </c>
      <c r="DF3088" s="60">
        <v>0</v>
      </c>
      <c r="DK3088" s="11"/>
      <c r="DP3088" s="11">
        <v>0</v>
      </c>
      <c r="DQ3088" s="11"/>
      <c r="DR3088" s="11">
        <v>0</v>
      </c>
      <c r="DV3088" s="24">
        <v>0</v>
      </c>
      <c r="DZ3088" s="11">
        <v>5501460.7999999998</v>
      </c>
      <c r="EA3088" s="11"/>
      <c r="EB3088" s="11"/>
      <c r="EC3088" s="11"/>
      <c r="ED3088" s="11">
        <v>0</v>
      </c>
      <c r="EG3088" s="43">
        <v>0</v>
      </c>
    </row>
    <row r="3089" spans="1:140">
      <c r="B3089" s="41" t="s">
        <v>6278</v>
      </c>
      <c r="C3089" s="41" t="s">
        <v>6279</v>
      </c>
      <c r="D3089" s="43" t="s">
        <v>6303</v>
      </c>
      <c r="E3089" s="43" t="s">
        <v>149</v>
      </c>
      <c r="F3089" s="43" t="s">
        <v>1115</v>
      </c>
      <c r="G3089" s="43" t="s">
        <v>1116</v>
      </c>
      <c r="H3089" s="41"/>
      <c r="J3089" s="10">
        <v>42369</v>
      </c>
      <c r="K3089" s="10">
        <v>42396</v>
      </c>
      <c r="M3089" s="43" t="s">
        <v>152</v>
      </c>
      <c r="N3089" s="43" t="s">
        <v>153</v>
      </c>
      <c r="O3089" s="13" t="s">
        <v>1117</v>
      </c>
      <c r="P3089" s="11">
        <v>1026803119.66</v>
      </c>
      <c r="Q3089" s="41" t="s">
        <v>6281</v>
      </c>
      <c r="R3089" s="43" t="s">
        <v>1916</v>
      </c>
      <c r="S3089" s="43">
        <f t="shared" si="97"/>
        <v>1.4508000000000001</v>
      </c>
      <c r="T3089" s="11">
        <v>14896859.66</v>
      </c>
      <c r="U3089" s="9">
        <f t="shared" si="98"/>
        <v>14896859.66</v>
      </c>
      <c r="BE3089" s="42"/>
      <c r="BK3089" s="12">
        <v>0</v>
      </c>
      <c r="BS3089" s="11"/>
      <c r="BT3089" s="11">
        <v>9310114.8800000008</v>
      </c>
      <c r="BW3089" s="11"/>
      <c r="CA3089" s="43">
        <v>0</v>
      </c>
      <c r="CE3089" s="5"/>
      <c r="CF3089" s="11">
        <v>0</v>
      </c>
      <c r="CI3089" s="11">
        <v>85283.98</v>
      </c>
      <c r="CJ3089" s="11">
        <v>0</v>
      </c>
      <c r="CM3089" s="11">
        <v>0</v>
      </c>
      <c r="CN3089" s="11">
        <v>0</v>
      </c>
      <c r="CR3089" s="43">
        <v>0</v>
      </c>
      <c r="CT3089" s="97">
        <v>0</v>
      </c>
      <c r="CU3089" s="11"/>
      <c r="CV3089" s="43"/>
      <c r="DB3089" s="104">
        <v>0</v>
      </c>
      <c r="DF3089" s="60">
        <v>0</v>
      </c>
      <c r="DK3089" s="11"/>
      <c r="DP3089" s="11">
        <v>0</v>
      </c>
      <c r="DQ3089" s="11"/>
      <c r="DR3089" s="11">
        <v>0</v>
      </c>
      <c r="DV3089" s="24">
        <v>0</v>
      </c>
      <c r="DZ3089" s="11">
        <v>5501460.7999999998</v>
      </c>
      <c r="EA3089" s="11"/>
      <c r="EB3089" s="11"/>
      <c r="EC3089" s="11"/>
      <c r="ED3089" s="11">
        <v>0</v>
      </c>
      <c r="EG3089" s="43">
        <v>0</v>
      </c>
    </row>
    <row r="3090" spans="1:140">
      <c r="B3090" s="41" t="s">
        <v>6278</v>
      </c>
      <c r="C3090" s="41" t="s">
        <v>6279</v>
      </c>
      <c r="D3090" s="43" t="s">
        <v>6303</v>
      </c>
      <c r="E3090" s="43" t="s">
        <v>149</v>
      </c>
      <c r="F3090" s="43" t="s">
        <v>1115</v>
      </c>
      <c r="G3090" s="43" t="s">
        <v>1116</v>
      </c>
      <c r="H3090" s="41"/>
      <c r="J3090" s="10">
        <v>42460</v>
      </c>
      <c r="K3090" s="10">
        <v>42471</v>
      </c>
      <c r="M3090" s="43" t="s">
        <v>152</v>
      </c>
      <c r="N3090" s="43" t="s">
        <v>153</v>
      </c>
      <c r="O3090" s="13" t="s">
        <v>2314</v>
      </c>
      <c r="P3090" s="11">
        <v>875204727.10000002</v>
      </c>
      <c r="Q3090" s="41" t="s">
        <v>6281</v>
      </c>
      <c r="R3090" s="43" t="s">
        <v>2315</v>
      </c>
      <c r="S3090" s="43">
        <f t="shared" si="97"/>
        <v>1.7021000000000002</v>
      </c>
      <c r="T3090" s="11">
        <v>14896859.66</v>
      </c>
      <c r="U3090" s="9">
        <f t="shared" si="98"/>
        <v>14896859.66</v>
      </c>
      <c r="BE3090" s="42"/>
      <c r="BK3090" s="12">
        <v>0</v>
      </c>
      <c r="BS3090" s="11"/>
      <c r="BT3090" s="11">
        <v>9310114.8800000008</v>
      </c>
      <c r="BW3090" s="11"/>
      <c r="CA3090" s="43">
        <v>0</v>
      </c>
      <c r="CE3090" s="5"/>
      <c r="CF3090" s="11">
        <v>0</v>
      </c>
      <c r="CI3090" s="11">
        <v>85283.98</v>
      </c>
      <c r="CJ3090" s="11">
        <v>0</v>
      </c>
      <c r="CM3090" s="11">
        <v>0</v>
      </c>
      <c r="CN3090" s="11">
        <v>0</v>
      </c>
      <c r="CR3090" s="43">
        <v>0</v>
      </c>
      <c r="CT3090" s="97">
        <v>0</v>
      </c>
      <c r="CU3090" s="11"/>
      <c r="CV3090" s="43"/>
      <c r="DB3090" s="104">
        <v>0</v>
      </c>
      <c r="DF3090" s="60">
        <v>0</v>
      </c>
      <c r="DK3090" s="11"/>
      <c r="DP3090" s="11">
        <v>0</v>
      </c>
      <c r="DQ3090" s="11"/>
      <c r="DR3090" s="11">
        <v>0</v>
      </c>
      <c r="DV3090" s="24">
        <v>0</v>
      </c>
      <c r="DZ3090" s="11">
        <v>5501460.7999999998</v>
      </c>
      <c r="EA3090" s="11"/>
      <c r="EB3090" s="11"/>
      <c r="EC3090" s="11"/>
      <c r="ED3090" s="11">
        <v>0</v>
      </c>
      <c r="EG3090" s="43">
        <v>0</v>
      </c>
    </row>
    <row r="3091" spans="1:140">
      <c r="B3091" s="41" t="s">
        <v>6278</v>
      </c>
      <c r="C3091" s="41" t="s">
        <v>6279</v>
      </c>
      <c r="D3091" s="43" t="s">
        <v>6303</v>
      </c>
      <c r="E3091" s="43" t="s">
        <v>149</v>
      </c>
      <c r="F3091" s="43" t="s">
        <v>1115</v>
      </c>
      <c r="G3091" s="43" t="s">
        <v>1116</v>
      </c>
      <c r="H3091" s="41"/>
      <c r="J3091" s="10">
        <v>42551</v>
      </c>
      <c r="K3091" s="10">
        <v>42639</v>
      </c>
      <c r="M3091" s="43" t="s">
        <v>152</v>
      </c>
      <c r="N3091" s="43" t="s">
        <v>153</v>
      </c>
      <c r="O3091" s="13" t="s">
        <v>1117</v>
      </c>
      <c r="P3091" s="11">
        <v>896085234.59000003</v>
      </c>
      <c r="Q3091" s="41" t="s">
        <v>6281</v>
      </c>
      <c r="R3091" s="43" t="s">
        <v>3322</v>
      </c>
      <c r="S3091" s="43">
        <f t="shared" si="97"/>
        <v>1.6624378</v>
      </c>
      <c r="T3091" s="11">
        <v>14896859.66</v>
      </c>
      <c r="U3091" s="9">
        <f t="shared" si="98"/>
        <v>14896859.66</v>
      </c>
      <c r="BE3091" s="42"/>
      <c r="BK3091" s="12">
        <v>0</v>
      </c>
      <c r="BS3091" s="11"/>
      <c r="BT3091" s="11">
        <v>9310114.8800000008</v>
      </c>
      <c r="BW3091" s="11"/>
      <c r="CA3091" s="43">
        <v>0</v>
      </c>
      <c r="CE3091" s="5"/>
      <c r="CF3091" s="11">
        <v>0</v>
      </c>
      <c r="CI3091" s="11">
        <v>85283.98</v>
      </c>
      <c r="CJ3091" s="11">
        <v>0</v>
      </c>
      <c r="CM3091" s="11">
        <v>0</v>
      </c>
      <c r="CN3091" s="11">
        <v>0</v>
      </c>
      <c r="CR3091" s="43">
        <v>0</v>
      </c>
      <c r="CT3091" s="97">
        <v>0</v>
      </c>
      <c r="CU3091" s="11"/>
      <c r="CV3091" s="43"/>
      <c r="DB3091" s="104">
        <v>0</v>
      </c>
      <c r="DF3091" s="60">
        <v>0</v>
      </c>
      <c r="DK3091" s="11"/>
      <c r="DP3091" s="11">
        <v>0</v>
      </c>
      <c r="DQ3091" s="11"/>
      <c r="DR3091" s="11">
        <v>0</v>
      </c>
      <c r="DV3091" s="24">
        <v>0</v>
      </c>
      <c r="DZ3091" s="11">
        <v>5501460.7999999998</v>
      </c>
      <c r="EA3091" s="11"/>
      <c r="EB3091" s="11"/>
      <c r="EC3091" s="11"/>
      <c r="ED3091" s="11">
        <v>0</v>
      </c>
      <c r="EG3091" s="43">
        <v>0</v>
      </c>
    </row>
    <row r="3092" spans="1:140">
      <c r="B3092" s="41" t="s">
        <v>6278</v>
      </c>
      <c r="C3092" s="41" t="s">
        <v>6279</v>
      </c>
      <c r="D3092" s="43" t="s">
        <v>6303</v>
      </c>
      <c r="E3092" s="43" t="s">
        <v>149</v>
      </c>
      <c r="F3092" s="43" t="s">
        <v>1115</v>
      </c>
      <c r="G3092" s="43" t="s">
        <v>1116</v>
      </c>
      <c r="H3092" s="41"/>
      <c r="J3092" s="10">
        <v>42643</v>
      </c>
      <c r="K3092" s="10">
        <v>42655</v>
      </c>
      <c r="M3092" s="43" t="s">
        <v>2</v>
      </c>
      <c r="N3092" s="43" t="s">
        <v>5</v>
      </c>
      <c r="O3092" s="13" t="s">
        <v>4288</v>
      </c>
      <c r="P3092" s="11">
        <v>805497814.18049598</v>
      </c>
      <c r="Q3092" s="41" t="s">
        <v>6281</v>
      </c>
      <c r="R3092" s="43" t="s">
        <v>4289</v>
      </c>
      <c r="S3092" s="43">
        <f t="shared" si="97"/>
        <v>1.8493979</v>
      </c>
      <c r="T3092" s="11">
        <v>14896859.66</v>
      </c>
      <c r="U3092" s="9">
        <f t="shared" si="98"/>
        <v>14896859.66</v>
      </c>
      <c r="BE3092" s="42"/>
      <c r="BK3092" s="12">
        <v>0</v>
      </c>
      <c r="BS3092" s="11"/>
      <c r="BT3092" s="11">
        <v>9310114.8800000008</v>
      </c>
      <c r="BW3092" s="11"/>
      <c r="CA3092" s="43">
        <v>0</v>
      </c>
      <c r="CE3092" s="5"/>
      <c r="CF3092" s="11">
        <v>0</v>
      </c>
      <c r="CI3092" s="11">
        <v>85283.98</v>
      </c>
      <c r="CJ3092" s="11">
        <v>0</v>
      </c>
      <c r="CM3092" s="11">
        <v>0</v>
      </c>
      <c r="CN3092" s="11">
        <v>0</v>
      </c>
      <c r="CR3092" s="43">
        <v>0</v>
      </c>
      <c r="CT3092" s="97">
        <v>0</v>
      </c>
      <c r="CU3092" s="11"/>
      <c r="CV3092" s="43"/>
      <c r="DB3092" s="105">
        <v>0</v>
      </c>
      <c r="DF3092" s="14">
        <v>0</v>
      </c>
      <c r="DK3092" s="11"/>
      <c r="DP3092" s="11">
        <v>0</v>
      </c>
      <c r="DQ3092" s="11"/>
      <c r="DR3092" s="11">
        <v>0</v>
      </c>
      <c r="DV3092" s="24">
        <v>0</v>
      </c>
      <c r="DZ3092" s="11">
        <v>5501460.7999999998</v>
      </c>
      <c r="EA3092" s="11"/>
      <c r="EB3092" s="11"/>
      <c r="EC3092" s="11"/>
      <c r="ED3092" s="11">
        <v>0</v>
      </c>
      <c r="EG3092" s="43">
        <v>0</v>
      </c>
    </row>
    <row r="3093" spans="1:140">
      <c r="B3093" s="41" t="s">
        <v>6278</v>
      </c>
      <c r="C3093" s="41" t="s">
        <v>6279</v>
      </c>
      <c r="D3093" s="43" t="s">
        <v>6303</v>
      </c>
      <c r="E3093" s="43" t="s">
        <v>149</v>
      </c>
      <c r="F3093" s="43" t="s">
        <v>1115</v>
      </c>
      <c r="G3093" s="43" t="s">
        <v>1116</v>
      </c>
      <c r="H3093" s="41"/>
      <c r="J3093" s="10">
        <v>42735</v>
      </c>
      <c r="K3093" s="10">
        <v>42755</v>
      </c>
      <c r="M3093" s="43" t="s">
        <v>2</v>
      </c>
      <c r="N3093" s="43" t="s">
        <v>5</v>
      </c>
      <c r="O3093" s="13" t="s">
        <v>4288</v>
      </c>
      <c r="P3093" s="11">
        <v>799767237.99980795</v>
      </c>
      <c r="Q3093" s="41" t="s">
        <v>6281</v>
      </c>
      <c r="R3093" s="43" t="s">
        <v>4831</v>
      </c>
      <c r="S3093" s="43">
        <f t="shared" si="97"/>
        <v>1.8626494</v>
      </c>
      <c r="T3093" s="11">
        <v>14896859.66</v>
      </c>
      <c r="U3093" s="9">
        <f t="shared" si="98"/>
        <v>14896859.66</v>
      </c>
      <c r="BE3093" s="42"/>
      <c r="BK3093" s="12">
        <v>0</v>
      </c>
      <c r="BS3093" s="11"/>
      <c r="BT3093" s="11">
        <v>9310114.8800000008</v>
      </c>
      <c r="BW3093" s="11"/>
      <c r="CA3093" s="43">
        <v>0</v>
      </c>
      <c r="CF3093" s="11">
        <v>0</v>
      </c>
      <c r="CI3093" s="11">
        <v>85283.98</v>
      </c>
      <c r="CJ3093" s="11">
        <v>0</v>
      </c>
      <c r="CM3093" s="11">
        <v>0</v>
      </c>
      <c r="CN3093" s="11">
        <v>0</v>
      </c>
      <c r="CR3093" s="43">
        <v>0</v>
      </c>
      <c r="CT3093" s="98">
        <v>0</v>
      </c>
      <c r="DB3093" s="105">
        <v>0</v>
      </c>
      <c r="DF3093" s="15">
        <v>0</v>
      </c>
      <c r="DK3093" s="11"/>
      <c r="DP3093" s="11">
        <v>0</v>
      </c>
      <c r="DQ3093" s="11"/>
      <c r="DR3093" s="11">
        <v>0</v>
      </c>
      <c r="DV3093" s="55">
        <v>0</v>
      </c>
      <c r="DZ3093" s="11">
        <v>5501460.7999999998</v>
      </c>
      <c r="EA3093" s="11"/>
      <c r="EB3093" s="11"/>
      <c r="EC3093" s="11"/>
      <c r="ED3093" s="11">
        <v>0</v>
      </c>
      <c r="EG3093" s="43">
        <v>0</v>
      </c>
    </row>
    <row r="3094" spans="1:140">
      <c r="A3094" s="41"/>
      <c r="B3094" s="41" t="s">
        <v>6278</v>
      </c>
      <c r="C3094" s="41" t="s">
        <v>6279</v>
      </c>
      <c r="D3094" s="43" t="s">
        <v>6303</v>
      </c>
      <c r="E3094" s="43" t="s">
        <v>149</v>
      </c>
      <c r="F3094" s="43" t="s">
        <v>1115</v>
      </c>
      <c r="G3094" s="43" t="s">
        <v>1116</v>
      </c>
      <c r="H3094" s="41"/>
      <c r="I3094" s="41" t="s">
        <v>182</v>
      </c>
      <c r="J3094" s="10">
        <v>42825</v>
      </c>
      <c r="K3094" s="10">
        <v>42845</v>
      </c>
      <c r="L3094" s="41"/>
      <c r="M3094" s="43" t="s">
        <v>2</v>
      </c>
      <c r="N3094" s="43" t="s">
        <v>5</v>
      </c>
      <c r="O3094" s="13" t="s">
        <v>5422</v>
      </c>
      <c r="P3094" s="11">
        <v>777253522.17027402</v>
      </c>
      <c r="Q3094" s="41" t="s">
        <v>6281</v>
      </c>
      <c r="R3094" s="43" t="s">
        <v>5700</v>
      </c>
      <c r="S3094" s="43">
        <f t="shared" si="97"/>
        <v>1.9166023999999999</v>
      </c>
      <c r="T3094" s="11">
        <v>14896859.66</v>
      </c>
      <c r="U3094" s="9">
        <f t="shared" si="98"/>
        <v>14896859.66</v>
      </c>
      <c r="V3094" s="41"/>
      <c r="W3094" s="41"/>
      <c r="X3094" s="41"/>
      <c r="Y3094" s="41"/>
      <c r="Z3094" s="41"/>
      <c r="AA3094" s="41"/>
      <c r="AB3094" s="41"/>
      <c r="AC3094" s="41"/>
      <c r="AD3094" s="41"/>
      <c r="AE3094" s="41"/>
      <c r="AF3094" s="41"/>
      <c r="AG3094" s="41"/>
      <c r="AH3094" s="41"/>
      <c r="AI3094" s="41"/>
      <c r="AJ3094" s="41"/>
      <c r="AK3094" s="41"/>
      <c r="AL3094" s="41"/>
      <c r="AM3094" s="41"/>
      <c r="AN3094" s="41"/>
      <c r="AO3094" s="41"/>
      <c r="AP3094" s="41"/>
      <c r="AQ3094" s="41"/>
      <c r="AR3094" s="41"/>
      <c r="AS3094" s="41"/>
      <c r="AT3094" s="41"/>
      <c r="AU3094" s="41"/>
      <c r="AV3094" s="41"/>
      <c r="AW3094" s="41"/>
      <c r="AX3094" s="41"/>
      <c r="AY3094" s="41"/>
      <c r="AZ3094" s="41"/>
      <c r="BA3094" s="41"/>
      <c r="BB3094" s="41"/>
      <c r="BC3094" s="41"/>
      <c r="BD3094" s="41"/>
      <c r="BE3094" s="41"/>
      <c r="BF3094" s="41"/>
      <c r="BG3094" s="41"/>
      <c r="BH3094" s="41"/>
      <c r="BI3094" s="41"/>
      <c r="BJ3094" s="41"/>
      <c r="BK3094" s="12">
        <v>0</v>
      </c>
      <c r="BL3094" s="41"/>
      <c r="BM3094" s="41"/>
      <c r="BN3094" s="41"/>
      <c r="BO3094" s="41"/>
      <c r="BP3094" s="41"/>
      <c r="BQ3094" s="41"/>
      <c r="BR3094" s="41"/>
      <c r="BS3094" s="41"/>
      <c r="BT3094" s="11">
        <v>9310114.8800000008</v>
      </c>
      <c r="BU3094" s="41"/>
      <c r="BV3094" s="41"/>
      <c r="BW3094" s="11"/>
      <c r="BX3094" s="41"/>
      <c r="BY3094" s="41"/>
      <c r="BZ3094" s="41"/>
      <c r="CA3094" s="43">
        <v>0</v>
      </c>
      <c r="CB3094" s="41"/>
      <c r="CC3094" s="41"/>
      <c r="CD3094" s="41"/>
      <c r="CE3094" s="11"/>
      <c r="CF3094" s="11">
        <v>0</v>
      </c>
      <c r="CG3094" s="41"/>
      <c r="CH3094" s="41"/>
      <c r="CI3094" s="11">
        <v>85283.98</v>
      </c>
      <c r="CJ3094" s="11">
        <v>0</v>
      </c>
      <c r="CK3094" s="41"/>
      <c r="CL3094" s="41"/>
      <c r="CM3094" s="43">
        <v>0</v>
      </c>
      <c r="CN3094" s="11">
        <v>0</v>
      </c>
      <c r="CO3094" s="41"/>
      <c r="CP3094" s="41"/>
      <c r="CQ3094" s="41"/>
      <c r="CR3094" s="43">
        <v>0</v>
      </c>
      <c r="CS3094" s="41"/>
      <c r="CT3094" s="99">
        <v>0</v>
      </c>
      <c r="CU3094" s="11"/>
      <c r="CV3094" s="43"/>
      <c r="CW3094" s="41"/>
      <c r="DA3094" s="41"/>
      <c r="DB3094" s="107">
        <v>0</v>
      </c>
      <c r="DE3094" s="41"/>
      <c r="DF3094" s="60"/>
      <c r="DG3094" s="41"/>
      <c r="DH3094" s="41"/>
      <c r="DI3094" s="41"/>
      <c r="DJ3094" s="41"/>
      <c r="DK3094" s="11"/>
      <c r="DL3094" s="41"/>
      <c r="DM3094" s="41"/>
      <c r="DN3094" s="41"/>
      <c r="DO3094" s="41"/>
      <c r="DP3094" s="11">
        <v>0</v>
      </c>
      <c r="DQ3094" s="41"/>
      <c r="DR3094" s="11">
        <v>0</v>
      </c>
      <c r="DS3094" s="41"/>
      <c r="DT3094" s="41">
        <v>0</v>
      </c>
      <c r="DU3094" s="41"/>
      <c r="DV3094" s="25">
        <v>0</v>
      </c>
      <c r="DW3094" s="41"/>
      <c r="DX3094" s="41"/>
      <c r="DY3094" s="41"/>
      <c r="DZ3094" s="11">
        <v>5501460.7999999998</v>
      </c>
      <c r="EA3094" s="41"/>
      <c r="EB3094" s="11"/>
      <c r="EC3094" s="41"/>
      <c r="ED3094" s="11">
        <v>0</v>
      </c>
      <c r="EE3094" s="41"/>
      <c r="EF3094" s="41"/>
      <c r="EG3094" s="43">
        <v>0</v>
      </c>
      <c r="EH3094" s="41"/>
      <c r="EI3094" s="41"/>
      <c r="EJ3094" s="41"/>
    </row>
    <row r="3095" spans="1:140">
      <c r="B3095" s="41" t="s">
        <v>6278</v>
      </c>
      <c r="C3095" s="41" t="s">
        <v>6279</v>
      </c>
      <c r="D3095" s="43" t="s">
        <v>6305</v>
      </c>
      <c r="E3095" s="43" t="s">
        <v>149</v>
      </c>
      <c r="F3095" s="43" t="s">
        <v>1127</v>
      </c>
      <c r="G3095" s="43" t="s">
        <v>1128</v>
      </c>
      <c r="H3095" s="41"/>
      <c r="J3095" s="10">
        <v>42278</v>
      </c>
      <c r="K3095" s="10">
        <v>42278</v>
      </c>
      <c r="M3095" s="43" t="s">
        <v>2</v>
      </c>
      <c r="N3095" s="43" t="s">
        <v>4</v>
      </c>
      <c r="O3095" s="13" t="s">
        <v>1129</v>
      </c>
      <c r="P3095" s="11">
        <v>494203.11182579998</v>
      </c>
      <c r="Q3095" s="41" t="s">
        <v>6281</v>
      </c>
      <c r="R3095" s="43" t="s">
        <v>1130</v>
      </c>
      <c r="S3095" s="43">
        <f t="shared" si="97"/>
        <v>180.62001000000001</v>
      </c>
      <c r="T3095" s="11">
        <v>892629.71</v>
      </c>
      <c r="U3095" s="9">
        <f t="shared" si="98"/>
        <v>892629.71</v>
      </c>
      <c r="BE3095" s="42"/>
      <c r="BK3095" s="12">
        <v>0</v>
      </c>
      <c r="BS3095" s="11">
        <v>0</v>
      </c>
      <c r="BT3095" s="11">
        <v>0</v>
      </c>
      <c r="BW3095" s="11"/>
      <c r="CA3095" s="43">
        <v>0</v>
      </c>
      <c r="CE3095" s="5"/>
      <c r="CF3095" s="11">
        <v>0</v>
      </c>
      <c r="CI3095" s="11">
        <v>0</v>
      </c>
      <c r="CJ3095" s="11">
        <v>0</v>
      </c>
      <c r="CM3095" s="11">
        <v>892629.71</v>
      </c>
      <c r="CN3095" s="11">
        <v>0</v>
      </c>
      <c r="CR3095" s="43">
        <v>0</v>
      </c>
      <c r="CT3095" s="97">
        <v>0</v>
      </c>
      <c r="CU3095" s="11"/>
      <c r="CV3095" s="43"/>
      <c r="DB3095" s="104">
        <v>0</v>
      </c>
      <c r="DF3095" s="60">
        <v>0</v>
      </c>
      <c r="DK3095" s="11">
        <v>0</v>
      </c>
      <c r="DP3095" s="11">
        <v>0</v>
      </c>
      <c r="DQ3095" s="11"/>
      <c r="DR3095" s="11">
        <v>0</v>
      </c>
      <c r="DV3095" s="24">
        <v>0</v>
      </c>
      <c r="DZ3095" s="11">
        <v>0</v>
      </c>
      <c r="EA3095" s="11"/>
      <c r="EB3095" s="11">
        <v>0</v>
      </c>
      <c r="EC3095" s="11"/>
      <c r="ED3095" s="11">
        <v>0</v>
      </c>
      <c r="EG3095" s="43">
        <v>0</v>
      </c>
    </row>
    <row r="3096" spans="1:140">
      <c r="B3096" s="41" t="s">
        <v>6278</v>
      </c>
      <c r="C3096" s="41" t="s">
        <v>6279</v>
      </c>
      <c r="D3096" s="43" t="s">
        <v>6305</v>
      </c>
      <c r="E3096" s="43" t="s">
        <v>149</v>
      </c>
      <c r="F3096" s="43" t="s">
        <v>1127</v>
      </c>
      <c r="G3096" s="43" t="s">
        <v>1128</v>
      </c>
      <c r="H3096" s="41"/>
      <c r="J3096" s="10">
        <v>42461</v>
      </c>
      <c r="K3096" s="10">
        <v>42461</v>
      </c>
      <c r="M3096" s="43" t="s">
        <v>2</v>
      </c>
      <c r="N3096" s="43" t="s">
        <v>4</v>
      </c>
      <c r="O3096" s="13" t="s">
        <v>2363</v>
      </c>
      <c r="P3096" s="11">
        <v>593465.83684</v>
      </c>
      <c r="Q3096" s="41" t="s">
        <v>6281</v>
      </c>
      <c r="R3096" s="43" t="s">
        <v>2364</v>
      </c>
      <c r="S3096" s="43">
        <f t="shared" si="97"/>
        <v>173.88001059999999</v>
      </c>
      <c r="T3096" s="11">
        <v>1031918.46</v>
      </c>
      <c r="U3096" s="9">
        <f t="shared" si="98"/>
        <v>1031918.46</v>
      </c>
      <c r="BE3096" s="42"/>
      <c r="BK3096" s="12">
        <v>0</v>
      </c>
      <c r="BS3096" s="11">
        <v>0</v>
      </c>
      <c r="BT3096" s="11">
        <v>0</v>
      </c>
      <c r="BW3096" s="11"/>
      <c r="CA3096" s="43">
        <v>0</v>
      </c>
      <c r="CE3096" s="5"/>
      <c r="CF3096" s="11">
        <v>0</v>
      </c>
      <c r="CI3096" s="11">
        <v>0</v>
      </c>
      <c r="CJ3096" s="11">
        <v>0</v>
      </c>
      <c r="CM3096" s="11">
        <v>1031918.46</v>
      </c>
      <c r="CN3096" s="11">
        <v>0</v>
      </c>
      <c r="CR3096" s="43">
        <v>0</v>
      </c>
      <c r="CT3096" s="97">
        <v>0</v>
      </c>
      <c r="CU3096" s="11"/>
      <c r="CV3096" s="43"/>
      <c r="DB3096" s="104">
        <v>0</v>
      </c>
      <c r="DF3096" s="60">
        <v>0</v>
      </c>
      <c r="DK3096" s="11">
        <v>0</v>
      </c>
      <c r="DP3096" s="11">
        <v>0</v>
      </c>
      <c r="DQ3096" s="11"/>
      <c r="DR3096" s="11">
        <v>0</v>
      </c>
      <c r="DV3096" s="24">
        <v>0</v>
      </c>
      <c r="DZ3096" s="11">
        <v>0</v>
      </c>
      <c r="EA3096" s="11"/>
      <c r="EB3096" s="11">
        <v>0</v>
      </c>
      <c r="EC3096" s="11"/>
      <c r="ED3096" s="11">
        <v>0</v>
      </c>
      <c r="EG3096" s="43">
        <v>0</v>
      </c>
    </row>
    <row r="3097" spans="1:140">
      <c r="B3097" s="41" t="s">
        <v>6278</v>
      </c>
      <c r="C3097" s="41" t="s">
        <v>6279</v>
      </c>
      <c r="D3097" s="43" t="s">
        <v>6305</v>
      </c>
      <c r="E3097" s="43" t="s">
        <v>149</v>
      </c>
      <c r="F3097" s="43" t="s">
        <v>1127</v>
      </c>
      <c r="G3097" s="43" t="s">
        <v>1128</v>
      </c>
      <c r="H3097" s="41"/>
      <c r="J3097" s="10">
        <v>42650</v>
      </c>
      <c r="K3097" s="10">
        <v>42646</v>
      </c>
      <c r="M3097" s="43" t="s">
        <v>2</v>
      </c>
      <c r="N3097" s="43" t="s">
        <v>4</v>
      </c>
      <c r="O3097" s="13" t="s">
        <v>4309</v>
      </c>
      <c r="P3097" s="11">
        <v>376501.79992309998</v>
      </c>
      <c r="Q3097" s="41" t="s">
        <v>6281</v>
      </c>
      <c r="R3097" s="43" t="s">
        <v>4310</v>
      </c>
      <c r="S3097" s="43">
        <f t="shared" si="97"/>
        <v>218.29002150000002</v>
      </c>
      <c r="T3097" s="11">
        <v>821865.86</v>
      </c>
      <c r="U3097" s="9">
        <f t="shared" si="98"/>
        <v>821865.86</v>
      </c>
      <c r="BE3097" s="42"/>
      <c r="BK3097" s="12">
        <v>0</v>
      </c>
      <c r="BS3097" s="11">
        <v>0</v>
      </c>
      <c r="BT3097" s="11">
        <v>0</v>
      </c>
      <c r="BW3097" s="11"/>
      <c r="CA3097" s="43">
        <v>0</v>
      </c>
      <c r="CE3097" s="5"/>
      <c r="CF3097" s="11">
        <v>0</v>
      </c>
      <c r="CI3097" s="11">
        <v>0</v>
      </c>
      <c r="CJ3097" s="11">
        <v>0</v>
      </c>
      <c r="CM3097" s="11">
        <v>821865.86</v>
      </c>
      <c r="CN3097" s="11">
        <v>0</v>
      </c>
      <c r="CR3097" s="43">
        <v>0</v>
      </c>
      <c r="CT3097" s="97">
        <v>0</v>
      </c>
      <c r="CU3097" s="11"/>
      <c r="CV3097" s="43"/>
      <c r="DB3097" s="104">
        <v>0</v>
      </c>
      <c r="DF3097" s="14">
        <v>0</v>
      </c>
      <c r="DK3097" s="11">
        <v>0</v>
      </c>
      <c r="DP3097" s="11">
        <v>0</v>
      </c>
      <c r="DQ3097" s="11"/>
      <c r="DR3097" s="11">
        <v>0</v>
      </c>
      <c r="DV3097" s="55">
        <v>0</v>
      </c>
      <c r="DZ3097" s="11">
        <v>0</v>
      </c>
      <c r="EA3097" s="11"/>
      <c r="EB3097" s="11">
        <v>0</v>
      </c>
      <c r="EC3097" s="11"/>
      <c r="ED3097" s="11">
        <v>0</v>
      </c>
      <c r="EG3097" s="43">
        <v>0</v>
      </c>
    </row>
    <row r="3098" spans="1:140">
      <c r="B3098" s="41" t="s">
        <v>6278</v>
      </c>
      <c r="C3098" s="41" t="s">
        <v>6279</v>
      </c>
      <c r="D3098" s="43" t="s">
        <v>6295</v>
      </c>
      <c r="E3098" s="43" t="s">
        <v>149</v>
      </c>
      <c r="F3098" s="43" t="s">
        <v>452</v>
      </c>
      <c r="G3098" s="43" t="s">
        <v>453</v>
      </c>
      <c r="H3098" s="41"/>
      <c r="J3098" s="10">
        <v>42220</v>
      </c>
      <c r="K3098" s="10">
        <v>42220</v>
      </c>
      <c r="M3098" s="43" t="s">
        <v>152</v>
      </c>
      <c r="N3098" s="43" t="s">
        <v>153</v>
      </c>
      <c r="O3098" s="13" t="s">
        <v>454</v>
      </c>
      <c r="P3098" s="11">
        <v>416403780.5</v>
      </c>
      <c r="Q3098" s="41" t="s">
        <v>6281</v>
      </c>
      <c r="R3098" s="43" t="s">
        <v>455</v>
      </c>
      <c r="S3098" s="43">
        <f t="shared" si="97"/>
        <v>1.867183</v>
      </c>
      <c r="T3098" s="11">
        <v>7775020.5999999996</v>
      </c>
      <c r="U3098" s="9">
        <f t="shared" si="98"/>
        <v>7775020.5999999996</v>
      </c>
      <c r="BE3098" s="42"/>
      <c r="BK3098" s="12">
        <v>0</v>
      </c>
      <c r="BS3098" s="11"/>
      <c r="BT3098" s="11">
        <v>0</v>
      </c>
      <c r="BW3098" s="11"/>
      <c r="CA3098" s="43">
        <v>0</v>
      </c>
      <c r="CE3098" s="5"/>
      <c r="CF3098" s="11">
        <v>0</v>
      </c>
      <c r="CI3098" s="11">
        <v>1903005.1</v>
      </c>
      <c r="CJ3098" s="11">
        <v>0</v>
      </c>
      <c r="CM3098" s="11">
        <v>0</v>
      </c>
      <c r="CN3098" s="11">
        <v>0</v>
      </c>
      <c r="CR3098" s="43">
        <v>0</v>
      </c>
      <c r="CT3098" s="98">
        <v>0</v>
      </c>
      <c r="CU3098" s="11"/>
      <c r="CV3098" s="43"/>
      <c r="DB3098" s="105">
        <v>0</v>
      </c>
      <c r="DF3098" s="11">
        <v>0</v>
      </c>
      <c r="DK3098" s="11"/>
      <c r="DP3098" s="11">
        <v>0</v>
      </c>
      <c r="DQ3098" s="11"/>
      <c r="DR3098" s="11">
        <v>0</v>
      </c>
      <c r="DV3098" s="23">
        <v>0</v>
      </c>
      <c r="DZ3098" s="11">
        <v>5872015.5</v>
      </c>
      <c r="EA3098" s="11"/>
      <c r="EB3098" s="11"/>
      <c r="EC3098" s="11"/>
      <c r="ED3098" s="11">
        <v>0</v>
      </c>
      <c r="EG3098" s="43">
        <v>0</v>
      </c>
    </row>
    <row r="3099" spans="1:140">
      <c r="B3099" s="41" t="s">
        <v>6278</v>
      </c>
      <c r="C3099" s="41" t="s">
        <v>6279</v>
      </c>
      <c r="D3099" s="43" t="s">
        <v>6295</v>
      </c>
      <c r="E3099" s="43" t="s">
        <v>149</v>
      </c>
      <c r="F3099" s="43" t="s">
        <v>452</v>
      </c>
      <c r="G3099" s="43" t="s">
        <v>453</v>
      </c>
      <c r="H3099" s="41"/>
      <c r="J3099" s="10">
        <v>42320</v>
      </c>
      <c r="K3099" s="10">
        <v>42320</v>
      </c>
      <c r="M3099" s="43" t="s">
        <v>152</v>
      </c>
      <c r="N3099" s="43" t="s">
        <v>153</v>
      </c>
      <c r="O3099" s="13" t="s">
        <v>1301</v>
      </c>
      <c r="P3099" s="11">
        <v>416618311.80000001</v>
      </c>
      <c r="Q3099" s="41" t="s">
        <v>6281</v>
      </c>
      <c r="R3099" s="43" t="s">
        <v>1302</v>
      </c>
      <c r="S3099" s="43">
        <f t="shared" si="97"/>
        <v>2.1924359999999998</v>
      </c>
      <c r="T3099" s="11">
        <v>9134089.8499999996</v>
      </c>
      <c r="U3099" s="9">
        <f t="shared" si="98"/>
        <v>9134089.8499999996</v>
      </c>
      <c r="BE3099" s="42"/>
      <c r="BK3099" s="12">
        <v>0</v>
      </c>
      <c r="BS3099" s="11"/>
      <c r="BT3099" s="11">
        <v>0</v>
      </c>
      <c r="BW3099" s="11"/>
      <c r="CA3099" s="43">
        <v>0</v>
      </c>
      <c r="CE3099" s="5"/>
      <c r="CF3099" s="11">
        <v>0</v>
      </c>
      <c r="CI3099" s="11">
        <v>2065627.51</v>
      </c>
      <c r="CJ3099" s="11">
        <v>0</v>
      </c>
      <c r="CM3099" s="11">
        <v>0</v>
      </c>
      <c r="CN3099" s="11">
        <v>0</v>
      </c>
      <c r="CR3099" s="43">
        <v>0</v>
      </c>
      <c r="CT3099" s="98">
        <v>0</v>
      </c>
      <c r="CU3099" s="11"/>
      <c r="CV3099" s="43"/>
      <c r="DB3099" s="105">
        <v>0</v>
      </c>
      <c r="DF3099" s="11">
        <v>0</v>
      </c>
      <c r="DK3099" s="11"/>
      <c r="DP3099" s="11">
        <v>0</v>
      </c>
      <c r="DQ3099" s="11"/>
      <c r="DR3099" s="11">
        <v>0</v>
      </c>
      <c r="DV3099" s="55">
        <v>0</v>
      </c>
      <c r="DZ3099" s="11">
        <v>7068462.3399999999</v>
      </c>
      <c r="EA3099" s="11"/>
      <c r="EB3099" s="11"/>
      <c r="EC3099" s="11"/>
      <c r="ED3099" s="11">
        <v>0</v>
      </c>
      <c r="EG3099" s="43">
        <v>0</v>
      </c>
    </row>
    <row r="3100" spans="1:140">
      <c r="B3100" s="41" t="s">
        <v>6278</v>
      </c>
      <c r="C3100" s="41" t="s">
        <v>6279</v>
      </c>
      <c r="D3100" s="43" t="s">
        <v>6295</v>
      </c>
      <c r="E3100" s="43" t="s">
        <v>149</v>
      </c>
      <c r="F3100" s="43" t="s">
        <v>452</v>
      </c>
      <c r="G3100" s="43" t="s">
        <v>453</v>
      </c>
      <c r="H3100" s="41"/>
      <c r="J3100" s="10">
        <v>42408</v>
      </c>
      <c r="K3100" s="10">
        <v>42408</v>
      </c>
      <c r="M3100" s="43" t="s">
        <v>152</v>
      </c>
      <c r="N3100" s="43" t="s">
        <v>153</v>
      </c>
      <c r="O3100" s="13" t="s">
        <v>2061</v>
      </c>
      <c r="P3100" s="11">
        <v>416890736.94800001</v>
      </c>
      <c r="Q3100" s="41" t="s">
        <v>6281</v>
      </c>
      <c r="R3100" s="43" t="s">
        <v>2085</v>
      </c>
      <c r="S3100" s="43">
        <f t="shared" si="97"/>
        <v>1.5618180000000002</v>
      </c>
      <c r="T3100" s="11">
        <v>6511074.5700000003</v>
      </c>
      <c r="U3100" s="9">
        <f t="shared" si="98"/>
        <v>6511074.5700000003</v>
      </c>
      <c r="BE3100" s="42"/>
      <c r="BK3100" s="12">
        <v>0</v>
      </c>
      <c r="BS3100" s="11"/>
      <c r="BT3100" s="11">
        <v>0</v>
      </c>
      <c r="BW3100" s="11"/>
      <c r="CA3100" s="43">
        <v>0</v>
      </c>
      <c r="CE3100" s="5"/>
      <c r="CF3100" s="11">
        <v>0</v>
      </c>
      <c r="CI3100" s="11">
        <v>1943150.12</v>
      </c>
      <c r="CJ3100" s="11">
        <v>0</v>
      </c>
      <c r="CM3100" s="11">
        <v>0</v>
      </c>
      <c r="CN3100" s="11">
        <v>0</v>
      </c>
      <c r="CR3100" s="43">
        <v>0</v>
      </c>
      <c r="CT3100" s="98">
        <v>0</v>
      </c>
      <c r="CU3100" s="11"/>
      <c r="CV3100" s="43"/>
      <c r="DB3100" s="105">
        <v>0</v>
      </c>
      <c r="DF3100" s="11">
        <v>0</v>
      </c>
      <c r="DK3100" s="11"/>
      <c r="DP3100" s="11">
        <v>0</v>
      </c>
      <c r="DQ3100" s="11"/>
      <c r="DR3100" s="11">
        <v>0</v>
      </c>
      <c r="DV3100" s="55">
        <v>0</v>
      </c>
      <c r="DZ3100" s="11">
        <v>4567924.45</v>
      </c>
      <c r="EA3100" s="11"/>
      <c r="EB3100" s="11"/>
      <c r="EC3100" s="11"/>
      <c r="ED3100" s="11">
        <v>0</v>
      </c>
      <c r="EG3100" s="43">
        <v>0</v>
      </c>
    </row>
    <row r="3101" spans="1:140">
      <c r="B3101" s="41" t="s">
        <v>6278</v>
      </c>
      <c r="C3101" s="41" t="s">
        <v>6279</v>
      </c>
      <c r="D3101" s="43" t="s">
        <v>6295</v>
      </c>
      <c r="E3101" s="43" t="s">
        <v>149</v>
      </c>
      <c r="F3101" s="43" t="s">
        <v>452</v>
      </c>
      <c r="G3101" s="43" t="s">
        <v>453</v>
      </c>
      <c r="H3101" s="41"/>
      <c r="J3101" s="10">
        <v>42494</v>
      </c>
      <c r="K3101" s="10">
        <v>42494</v>
      </c>
      <c r="M3101" s="43" t="s">
        <v>152</v>
      </c>
      <c r="N3101" s="43" t="s">
        <v>153</v>
      </c>
      <c r="O3101" s="13" t="s">
        <v>2502</v>
      </c>
      <c r="P3101" s="11">
        <v>417224730.89999998</v>
      </c>
      <c r="Q3101" s="41" t="s">
        <v>6281</v>
      </c>
      <c r="R3101" s="43" t="s">
        <v>2503</v>
      </c>
      <c r="S3101" s="43">
        <f t="shared" si="97"/>
        <v>0.72210800000000008</v>
      </c>
      <c r="T3101" s="11">
        <v>3012813.16</v>
      </c>
      <c r="U3101" s="9">
        <f t="shared" si="98"/>
        <v>3012813.16</v>
      </c>
      <c r="BE3101" s="42"/>
      <c r="BK3101" s="12">
        <v>0</v>
      </c>
      <c r="BS3101" s="11"/>
      <c r="BT3101" s="11">
        <v>0</v>
      </c>
      <c r="BW3101" s="11"/>
      <c r="CA3101" s="43">
        <v>0</v>
      </c>
      <c r="CE3101" s="5"/>
      <c r="CF3101" s="11">
        <v>0</v>
      </c>
      <c r="CI3101" s="11">
        <v>0</v>
      </c>
      <c r="CJ3101" s="11">
        <v>0</v>
      </c>
      <c r="CM3101" s="11"/>
      <c r="CN3101" s="11">
        <v>0</v>
      </c>
      <c r="CR3101" s="43">
        <v>0</v>
      </c>
      <c r="CT3101" s="98">
        <v>0</v>
      </c>
      <c r="CU3101" s="11"/>
      <c r="CV3101" s="43"/>
      <c r="DB3101" s="105">
        <v>0</v>
      </c>
      <c r="DF3101" s="11">
        <v>0</v>
      </c>
      <c r="DK3101" s="11"/>
      <c r="DP3101" s="11">
        <v>0</v>
      </c>
      <c r="DQ3101" s="11"/>
      <c r="DR3101" s="11">
        <v>0</v>
      </c>
      <c r="DV3101" s="23">
        <v>0</v>
      </c>
      <c r="DZ3101" s="11">
        <v>3012813.16</v>
      </c>
      <c r="EA3101" s="11"/>
      <c r="EB3101" s="11"/>
      <c r="EC3101" s="11"/>
      <c r="ED3101" s="11">
        <v>0</v>
      </c>
      <c r="EG3101" s="43">
        <v>0</v>
      </c>
    </row>
    <row r="3102" spans="1:140">
      <c r="B3102" s="41" t="s">
        <v>6278</v>
      </c>
      <c r="C3102" s="41" t="s">
        <v>6279</v>
      </c>
      <c r="D3102" s="43" t="s">
        <v>6295</v>
      </c>
      <c r="E3102" s="43" t="s">
        <v>149</v>
      </c>
      <c r="F3102" s="43" t="s">
        <v>452</v>
      </c>
      <c r="G3102" s="43" t="s">
        <v>453</v>
      </c>
      <c r="H3102" s="41"/>
      <c r="J3102" s="10">
        <v>42565</v>
      </c>
      <c r="K3102" s="10">
        <v>42565</v>
      </c>
      <c r="M3102" s="43" t="s">
        <v>152</v>
      </c>
      <c r="N3102" s="43" t="s">
        <v>153</v>
      </c>
      <c r="O3102" s="13" t="s">
        <v>3484</v>
      </c>
      <c r="P3102" s="11">
        <v>156.81</v>
      </c>
      <c r="Q3102" s="41" t="s">
        <v>6281</v>
      </c>
      <c r="R3102" s="43" t="s">
        <v>171</v>
      </c>
      <c r="S3102" s="43">
        <f t="shared" si="97"/>
        <v>100</v>
      </c>
      <c r="T3102" s="11">
        <v>156.81</v>
      </c>
      <c r="U3102" s="9">
        <f t="shared" si="98"/>
        <v>156.81</v>
      </c>
      <c r="BE3102" s="42"/>
      <c r="BK3102" s="12">
        <v>0</v>
      </c>
      <c r="BS3102" s="11"/>
      <c r="BT3102" s="11">
        <v>0</v>
      </c>
      <c r="BW3102" s="11"/>
      <c r="CA3102" s="43">
        <v>0</v>
      </c>
      <c r="CE3102" s="5"/>
      <c r="CF3102" s="11">
        <v>0</v>
      </c>
      <c r="CI3102" s="11">
        <v>0</v>
      </c>
      <c r="CJ3102" s="11">
        <v>0</v>
      </c>
      <c r="CM3102" s="11">
        <v>0</v>
      </c>
      <c r="CN3102" s="11">
        <v>0</v>
      </c>
      <c r="CR3102" s="43">
        <v>0</v>
      </c>
      <c r="CT3102" s="98">
        <v>0</v>
      </c>
      <c r="CU3102" s="11"/>
      <c r="CV3102" s="43"/>
      <c r="DB3102" s="105">
        <v>0</v>
      </c>
      <c r="DF3102" s="63">
        <v>0</v>
      </c>
      <c r="DK3102" s="11"/>
      <c r="DP3102" s="11">
        <v>0</v>
      </c>
      <c r="DQ3102" s="11"/>
      <c r="DR3102" s="11">
        <v>0</v>
      </c>
      <c r="DV3102" s="55">
        <v>0</v>
      </c>
      <c r="DZ3102" s="11">
        <v>156.81</v>
      </c>
      <c r="EA3102" s="11"/>
      <c r="EB3102" s="11"/>
      <c r="EC3102" s="11"/>
      <c r="ED3102" s="11">
        <v>0</v>
      </c>
      <c r="EG3102" s="43">
        <v>0</v>
      </c>
    </row>
    <row r="3103" spans="1:140">
      <c r="B3103" s="41" t="s">
        <v>6278</v>
      </c>
      <c r="C3103" s="41" t="s">
        <v>6279</v>
      </c>
      <c r="D3103" s="43" t="s">
        <v>6295</v>
      </c>
      <c r="E3103" s="43" t="s">
        <v>149</v>
      </c>
      <c r="F3103" s="43" t="s">
        <v>452</v>
      </c>
      <c r="G3103" s="43" t="s">
        <v>453</v>
      </c>
      <c r="H3103" s="41"/>
      <c r="J3103" s="10">
        <v>42593</v>
      </c>
      <c r="K3103" s="10">
        <v>42593</v>
      </c>
      <c r="M3103" s="43" t="s">
        <v>152</v>
      </c>
      <c r="N3103" s="43" t="s">
        <v>153</v>
      </c>
      <c r="O3103" s="13" t="s">
        <v>3617</v>
      </c>
      <c r="P3103" s="11">
        <v>417712739</v>
      </c>
      <c r="Q3103" s="41" t="s">
        <v>6281</v>
      </c>
      <c r="R3103" s="43" t="s">
        <v>3625</v>
      </c>
      <c r="S3103" s="43">
        <f t="shared" si="97"/>
        <v>1.5771859999999998</v>
      </c>
      <c r="T3103" s="11">
        <v>6588106.8399999999</v>
      </c>
      <c r="U3103" s="9">
        <f t="shared" si="98"/>
        <v>6588106.8399999999</v>
      </c>
      <c r="BE3103" s="42"/>
      <c r="BK3103" s="12">
        <v>0</v>
      </c>
      <c r="BS3103" s="11"/>
      <c r="BT3103" s="11">
        <v>0</v>
      </c>
      <c r="BW3103" s="11"/>
      <c r="CA3103" s="43">
        <v>0</v>
      </c>
      <c r="CE3103" s="5"/>
      <c r="CF3103" s="11">
        <v>0</v>
      </c>
      <c r="CI3103" s="11">
        <v>1752707.09</v>
      </c>
      <c r="CJ3103" s="11">
        <v>0</v>
      </c>
      <c r="CM3103" s="11">
        <v>0</v>
      </c>
      <c r="CN3103" s="11">
        <v>0</v>
      </c>
      <c r="CR3103" s="43">
        <v>0</v>
      </c>
      <c r="CT3103" s="97">
        <v>0</v>
      </c>
      <c r="CU3103" s="11"/>
      <c r="CV3103" s="43"/>
      <c r="DB3103" s="104">
        <v>0</v>
      </c>
      <c r="DF3103" s="60">
        <v>0</v>
      </c>
      <c r="DK3103" s="11"/>
      <c r="DP3103" s="11">
        <v>0</v>
      </c>
      <c r="DQ3103" s="11"/>
      <c r="DR3103" s="11">
        <v>0</v>
      </c>
      <c r="DV3103" s="24">
        <v>0</v>
      </c>
      <c r="DZ3103" s="11">
        <v>4835399.75</v>
      </c>
      <c r="EA3103" s="11"/>
      <c r="EB3103" s="11"/>
      <c r="EC3103" s="11"/>
      <c r="ED3103" s="11">
        <v>0</v>
      </c>
      <c r="EG3103" s="43">
        <v>0</v>
      </c>
    </row>
    <row r="3104" spans="1:140">
      <c r="B3104" s="41" t="s">
        <v>6278</v>
      </c>
      <c r="C3104" s="41" t="s">
        <v>6279</v>
      </c>
      <c r="D3104" s="43" t="s">
        <v>6295</v>
      </c>
      <c r="E3104" s="43" t="s">
        <v>149</v>
      </c>
      <c r="F3104" s="43" t="s">
        <v>452</v>
      </c>
      <c r="G3104" s="43" t="s">
        <v>453</v>
      </c>
      <c r="H3104" s="41"/>
      <c r="J3104" s="10">
        <v>42774</v>
      </c>
      <c r="K3104" s="10">
        <v>42774</v>
      </c>
      <c r="M3104" s="43" t="s">
        <v>152</v>
      </c>
      <c r="N3104" s="43" t="s">
        <v>153</v>
      </c>
      <c r="O3104" s="13" t="s">
        <v>5025</v>
      </c>
      <c r="P3104" s="11">
        <v>412508955.39415097</v>
      </c>
      <c r="Q3104" s="41" t="s">
        <v>6281</v>
      </c>
      <c r="R3104" s="43" t="s">
        <v>5026</v>
      </c>
      <c r="S3104" s="43">
        <f t="shared" si="97"/>
        <v>1.8407900000000001</v>
      </c>
      <c r="T3104" s="11">
        <v>7593423.5999999996</v>
      </c>
      <c r="U3104" s="9">
        <f t="shared" si="98"/>
        <v>7593423.5999999996</v>
      </c>
      <c r="BE3104" s="42"/>
      <c r="BK3104" s="12">
        <v>0</v>
      </c>
      <c r="BS3104" s="11"/>
      <c r="BT3104" s="11">
        <v>0</v>
      </c>
      <c r="BW3104" s="11"/>
      <c r="CA3104" s="43">
        <v>0</v>
      </c>
      <c r="CF3104" s="11">
        <v>0</v>
      </c>
      <c r="CI3104" s="11">
        <v>1602829.3</v>
      </c>
      <c r="CJ3104" s="11">
        <v>0</v>
      </c>
      <c r="CM3104" s="11">
        <v>0</v>
      </c>
      <c r="CN3104" s="11">
        <v>0</v>
      </c>
      <c r="CR3104" s="43">
        <v>0</v>
      </c>
      <c r="CT3104" s="97">
        <v>0</v>
      </c>
      <c r="DB3104" s="104">
        <v>0</v>
      </c>
      <c r="DF3104" s="14">
        <v>0</v>
      </c>
      <c r="DK3104" s="11"/>
      <c r="DP3104" s="11">
        <v>0</v>
      </c>
      <c r="DQ3104" s="11"/>
      <c r="DR3104" s="11">
        <v>0</v>
      </c>
      <c r="DV3104" s="24">
        <v>0</v>
      </c>
      <c r="DZ3104" s="11">
        <v>5990594.2999999998</v>
      </c>
      <c r="EA3104" s="11"/>
      <c r="EB3104" s="11"/>
      <c r="EC3104" s="11"/>
      <c r="ED3104" s="11">
        <v>0</v>
      </c>
      <c r="EG3104" s="43">
        <v>0</v>
      </c>
    </row>
    <row r="3105" spans="1:140">
      <c r="A3105" s="41"/>
      <c r="B3105" s="41" t="s">
        <v>6278</v>
      </c>
      <c r="C3105" s="41" t="s">
        <v>6279</v>
      </c>
      <c r="D3105" s="43" t="s">
        <v>6295</v>
      </c>
      <c r="E3105" s="43" t="s">
        <v>149</v>
      </c>
      <c r="F3105" s="43" t="s">
        <v>452</v>
      </c>
      <c r="G3105" s="43" t="s">
        <v>453</v>
      </c>
      <c r="H3105" s="41"/>
      <c r="I3105" s="41" t="s">
        <v>6202</v>
      </c>
      <c r="J3105" s="10">
        <v>42774</v>
      </c>
      <c r="K3105" s="10">
        <v>42774</v>
      </c>
      <c r="L3105" s="41"/>
      <c r="M3105" s="43" t="s">
        <v>152</v>
      </c>
      <c r="N3105" s="43" t="s">
        <v>153</v>
      </c>
      <c r="O3105" s="13" t="s">
        <v>5888</v>
      </c>
      <c r="P3105" s="11">
        <v>412511251.147605</v>
      </c>
      <c r="Q3105" s="41" t="s">
        <v>6281</v>
      </c>
      <c r="R3105" s="43" t="s">
        <v>5026</v>
      </c>
      <c r="S3105" s="43">
        <f t="shared" si="97"/>
        <v>1.8407900000000001</v>
      </c>
      <c r="T3105" s="11">
        <v>7593465.8600000003</v>
      </c>
      <c r="U3105" s="9">
        <f t="shared" si="98"/>
        <v>7593465.8600000003</v>
      </c>
      <c r="V3105" s="41"/>
      <c r="W3105" s="41"/>
      <c r="X3105" s="41"/>
      <c r="Y3105" s="41"/>
      <c r="Z3105" s="41"/>
      <c r="AA3105" s="41"/>
      <c r="AB3105" s="41"/>
      <c r="AC3105" s="41"/>
      <c r="AD3105" s="41"/>
      <c r="AE3105" s="41"/>
      <c r="AF3105" s="41"/>
      <c r="AG3105" s="41"/>
      <c r="AH3105" s="41"/>
      <c r="AI3105" s="41"/>
      <c r="AJ3105" s="41"/>
      <c r="AK3105" s="41"/>
      <c r="AL3105" s="41"/>
      <c r="AM3105" s="41"/>
      <c r="AN3105" s="41"/>
      <c r="AO3105" s="41"/>
      <c r="AP3105" s="41"/>
      <c r="AQ3105" s="41"/>
      <c r="AR3105" s="41"/>
      <c r="AS3105" s="41"/>
      <c r="AT3105" s="41"/>
      <c r="AU3105" s="41"/>
      <c r="AV3105" s="41"/>
      <c r="AW3105" s="41"/>
      <c r="AX3105" s="41"/>
      <c r="AY3105" s="41"/>
      <c r="AZ3105" s="41"/>
      <c r="BA3105" s="41"/>
      <c r="BB3105" s="41"/>
      <c r="BC3105" s="41"/>
      <c r="BD3105" s="41"/>
      <c r="BE3105" s="41"/>
      <c r="BF3105" s="41"/>
      <c r="BG3105" s="41"/>
      <c r="BH3105" s="41"/>
      <c r="BI3105" s="41"/>
      <c r="BJ3105" s="41"/>
      <c r="BK3105" s="12">
        <v>0</v>
      </c>
      <c r="BL3105" s="41"/>
      <c r="BM3105" s="41"/>
      <c r="BN3105" s="41"/>
      <c r="BO3105" s="41"/>
      <c r="BP3105" s="41"/>
      <c r="BQ3105" s="41"/>
      <c r="BR3105" s="41"/>
      <c r="BS3105" s="41"/>
      <c r="BT3105" s="11">
        <v>0</v>
      </c>
      <c r="BU3105" s="41"/>
      <c r="BV3105" s="41"/>
      <c r="BW3105" s="11"/>
      <c r="BX3105" s="41"/>
      <c r="BY3105" s="41"/>
      <c r="BZ3105" s="41"/>
      <c r="CA3105" s="43">
        <v>0</v>
      </c>
      <c r="CB3105" s="41"/>
      <c r="CC3105" s="41"/>
      <c r="CD3105" s="41"/>
      <c r="CE3105" s="11"/>
      <c r="CF3105" s="11">
        <v>0</v>
      </c>
      <c r="CG3105" s="41"/>
      <c r="CH3105" s="41"/>
      <c r="CI3105" s="11">
        <v>1603010.02</v>
      </c>
      <c r="CJ3105" s="11">
        <v>0</v>
      </c>
      <c r="CK3105" s="41"/>
      <c r="CL3105" s="41"/>
      <c r="CM3105" s="43">
        <v>0</v>
      </c>
      <c r="CN3105" s="11">
        <v>0</v>
      </c>
      <c r="CO3105" s="41"/>
      <c r="CP3105" s="41"/>
      <c r="CQ3105" s="41"/>
      <c r="CR3105" s="43">
        <v>0</v>
      </c>
      <c r="CS3105" s="41"/>
      <c r="CT3105" s="99">
        <v>0</v>
      </c>
      <c r="CU3105" s="11"/>
      <c r="CV3105" s="43"/>
      <c r="CW3105" s="41"/>
      <c r="DA3105" s="41"/>
      <c r="DB3105" s="107">
        <v>0</v>
      </c>
      <c r="DE3105" s="41"/>
      <c r="DF3105" s="60"/>
      <c r="DG3105" s="41"/>
      <c r="DH3105" s="41"/>
      <c r="DI3105" s="41"/>
      <c r="DJ3105" s="41"/>
      <c r="DK3105" s="11"/>
      <c r="DL3105" s="41"/>
      <c r="DM3105" s="41"/>
      <c r="DN3105" s="41"/>
      <c r="DO3105" s="41"/>
      <c r="DP3105" s="11">
        <v>0</v>
      </c>
      <c r="DQ3105" s="41"/>
      <c r="DR3105" s="11">
        <v>0</v>
      </c>
      <c r="DS3105" s="41"/>
      <c r="DT3105" s="41">
        <v>0</v>
      </c>
      <c r="DU3105" s="41"/>
      <c r="DV3105" s="25">
        <v>0</v>
      </c>
      <c r="DW3105" s="41"/>
      <c r="DX3105" s="41"/>
      <c r="DY3105" s="41"/>
      <c r="DZ3105" s="11">
        <v>5990455.8399999999</v>
      </c>
      <c r="EA3105" s="41"/>
      <c r="EB3105" s="11"/>
      <c r="EC3105" s="41"/>
      <c r="ED3105" s="11">
        <v>0</v>
      </c>
      <c r="EE3105" s="41"/>
      <c r="EF3105" s="41"/>
      <c r="EG3105" s="43">
        <v>0</v>
      </c>
      <c r="EH3105" s="41"/>
      <c r="EI3105" s="41"/>
      <c r="EJ3105" s="41"/>
    </row>
    <row r="3106" spans="1:140">
      <c r="A3106" s="41"/>
      <c r="B3106" s="41" t="s">
        <v>6278</v>
      </c>
      <c r="C3106" s="41" t="s">
        <v>6279</v>
      </c>
      <c r="D3106" s="43" t="s">
        <v>6295</v>
      </c>
      <c r="E3106" s="43" t="s">
        <v>149</v>
      </c>
      <c r="F3106" s="43" t="s">
        <v>452</v>
      </c>
      <c r="G3106" s="43" t="s">
        <v>453</v>
      </c>
      <c r="H3106" s="41"/>
      <c r="I3106" s="41" t="s">
        <v>6202</v>
      </c>
      <c r="J3106" s="10">
        <v>42870</v>
      </c>
      <c r="K3106" s="10">
        <v>42870</v>
      </c>
      <c r="L3106" s="41"/>
      <c r="M3106" s="43" t="s">
        <v>152</v>
      </c>
      <c r="N3106" s="43" t="s">
        <v>153</v>
      </c>
      <c r="O3106" s="13" t="s">
        <v>6016</v>
      </c>
      <c r="P3106" s="11">
        <v>412761406.56999999</v>
      </c>
      <c r="Q3106" s="41" t="s">
        <v>6281</v>
      </c>
      <c r="R3106" s="43" t="s">
        <v>6154</v>
      </c>
      <c r="S3106" s="43">
        <f t="shared" si="97"/>
        <v>2.384919</v>
      </c>
      <c r="T3106" s="11">
        <v>9844025.2100000009</v>
      </c>
      <c r="U3106" s="9">
        <f t="shared" si="98"/>
        <v>9844025.2100000009</v>
      </c>
      <c r="V3106" s="41"/>
      <c r="W3106" s="41"/>
      <c r="X3106" s="41"/>
      <c r="Y3106" s="41"/>
      <c r="Z3106" s="41"/>
      <c r="AA3106" s="41"/>
      <c r="AB3106" s="41"/>
      <c r="AC3106" s="41"/>
      <c r="AD3106" s="41"/>
      <c r="AE3106" s="41"/>
      <c r="AF3106" s="41"/>
      <c r="AG3106" s="41"/>
      <c r="AH3106" s="41"/>
      <c r="AI3106" s="41"/>
      <c r="AJ3106" s="41"/>
      <c r="AK3106" s="41"/>
      <c r="AL3106" s="41"/>
      <c r="AM3106" s="41"/>
      <c r="AN3106" s="41"/>
      <c r="AO3106" s="41"/>
      <c r="AP3106" s="41"/>
      <c r="AQ3106" s="41"/>
      <c r="AR3106" s="41"/>
      <c r="AS3106" s="41"/>
      <c r="AT3106" s="41"/>
      <c r="AU3106" s="41"/>
      <c r="AV3106" s="41"/>
      <c r="AW3106" s="41"/>
      <c r="AX3106" s="41"/>
      <c r="AY3106" s="41"/>
      <c r="AZ3106" s="41"/>
      <c r="BA3106" s="41"/>
      <c r="BB3106" s="41"/>
      <c r="BC3106" s="41"/>
      <c r="BD3106" s="41"/>
      <c r="BE3106" s="41"/>
      <c r="BF3106" s="41"/>
      <c r="BG3106" s="41"/>
      <c r="BH3106" s="41"/>
      <c r="BI3106" s="41"/>
      <c r="BJ3106" s="41"/>
      <c r="BK3106" s="12">
        <v>0</v>
      </c>
      <c r="BL3106" s="41"/>
      <c r="BM3106" s="41"/>
      <c r="BN3106" s="41"/>
      <c r="BO3106" s="41"/>
      <c r="BP3106" s="41"/>
      <c r="BQ3106" s="41"/>
      <c r="BR3106" s="41"/>
      <c r="BS3106" s="41"/>
      <c r="BT3106" s="11">
        <v>0</v>
      </c>
      <c r="BU3106" s="41"/>
      <c r="BV3106" s="41"/>
      <c r="BW3106" s="11"/>
      <c r="BX3106" s="41"/>
      <c r="BY3106" s="41"/>
      <c r="BZ3106" s="41"/>
      <c r="CA3106" s="43">
        <v>0</v>
      </c>
      <c r="CB3106" s="41"/>
      <c r="CC3106" s="41"/>
      <c r="CD3106" s="41"/>
      <c r="CE3106" s="11"/>
      <c r="CF3106" s="11">
        <v>0</v>
      </c>
      <c r="CG3106" s="41"/>
      <c r="CH3106" s="41"/>
      <c r="CI3106" s="11">
        <v>290619.40999999997</v>
      </c>
      <c r="CJ3106" s="11">
        <v>0</v>
      </c>
      <c r="CK3106" s="41"/>
      <c r="CL3106" s="41"/>
      <c r="CM3106" s="43">
        <v>0</v>
      </c>
      <c r="CN3106" s="11">
        <v>0</v>
      </c>
      <c r="CO3106" s="41"/>
      <c r="CP3106" s="41"/>
      <c r="CQ3106" s="41"/>
      <c r="CR3106" s="43">
        <v>0</v>
      </c>
      <c r="CS3106" s="41"/>
      <c r="CT3106" s="31">
        <v>0</v>
      </c>
      <c r="CU3106" s="11"/>
      <c r="CV3106" s="43"/>
      <c r="CW3106" s="41"/>
      <c r="DA3106" s="41"/>
      <c r="DB3106" s="37">
        <v>0</v>
      </c>
      <c r="DE3106" s="41"/>
      <c r="DF3106" s="11"/>
      <c r="DG3106" s="41"/>
      <c r="DH3106" s="41"/>
      <c r="DI3106" s="41"/>
      <c r="DJ3106" s="41"/>
      <c r="DK3106" s="11"/>
      <c r="DL3106" s="41"/>
      <c r="DM3106" s="41"/>
      <c r="DN3106" s="41"/>
      <c r="DO3106" s="41"/>
      <c r="DP3106" s="11">
        <v>0</v>
      </c>
      <c r="DQ3106" s="41"/>
      <c r="DR3106" s="11">
        <v>0</v>
      </c>
      <c r="DS3106" s="41"/>
      <c r="DT3106" s="41">
        <v>0</v>
      </c>
      <c r="DU3106" s="41"/>
      <c r="DV3106" s="22">
        <v>0</v>
      </c>
      <c r="DW3106" s="41"/>
      <c r="DX3106" s="41"/>
      <c r="DY3106" s="41"/>
      <c r="DZ3106" s="11">
        <v>9553405.8000000007</v>
      </c>
      <c r="EA3106" s="41"/>
      <c r="EB3106" s="11"/>
      <c r="EC3106" s="41"/>
      <c r="ED3106" s="11">
        <v>0</v>
      </c>
      <c r="EE3106" s="41"/>
      <c r="EF3106" s="41"/>
      <c r="EG3106" s="43">
        <v>0</v>
      </c>
      <c r="EH3106" s="41"/>
      <c r="EI3106" s="41"/>
      <c r="EJ3106" s="41"/>
    </row>
    <row r="3107" spans="1:140">
      <c r="A3107" s="41"/>
      <c r="B3107" s="41" t="s">
        <v>6278</v>
      </c>
      <c r="C3107" s="41" t="s">
        <v>6279</v>
      </c>
      <c r="D3107" s="43" t="s">
        <v>6295</v>
      </c>
      <c r="E3107" s="43" t="s">
        <v>149</v>
      </c>
      <c r="F3107" s="43" t="s">
        <v>5245</v>
      </c>
      <c r="G3107" s="43" t="s">
        <v>5246</v>
      </c>
      <c r="H3107" s="41"/>
      <c r="I3107" s="41" t="s">
        <v>182</v>
      </c>
      <c r="J3107" s="10">
        <v>42849</v>
      </c>
      <c r="K3107" s="10">
        <v>42849</v>
      </c>
      <c r="L3107" s="41"/>
      <c r="M3107" s="43" t="s">
        <v>152</v>
      </c>
      <c r="N3107" s="43" t="s">
        <v>153</v>
      </c>
      <c r="O3107" s="13" t="s">
        <v>5524</v>
      </c>
      <c r="P3107" s="11">
        <v>27104</v>
      </c>
      <c r="Q3107" s="41" t="s">
        <v>6281</v>
      </c>
      <c r="R3107" s="43" t="s">
        <v>171</v>
      </c>
      <c r="S3107" s="43">
        <f t="shared" si="97"/>
        <v>100</v>
      </c>
      <c r="T3107" s="11">
        <v>27104</v>
      </c>
      <c r="U3107" s="9">
        <f t="shared" si="98"/>
        <v>27104</v>
      </c>
      <c r="V3107" s="41"/>
      <c r="W3107" s="41"/>
      <c r="X3107" s="41"/>
      <c r="Y3107" s="41"/>
      <c r="Z3107" s="41"/>
      <c r="AA3107" s="41"/>
      <c r="AB3107" s="41"/>
      <c r="AC3107" s="41"/>
      <c r="AD3107" s="41"/>
      <c r="AE3107" s="41"/>
      <c r="AF3107" s="41"/>
      <c r="AG3107" s="41"/>
      <c r="AH3107" s="41"/>
      <c r="AI3107" s="41"/>
      <c r="AJ3107" s="41"/>
      <c r="AK3107" s="41"/>
      <c r="AL3107" s="41"/>
      <c r="AM3107" s="41"/>
      <c r="AN3107" s="41"/>
      <c r="AO3107" s="41"/>
      <c r="AP3107" s="41"/>
      <c r="AQ3107" s="41"/>
      <c r="AR3107" s="41"/>
      <c r="AS3107" s="41"/>
      <c r="AT3107" s="41"/>
      <c r="AU3107" s="41"/>
      <c r="AV3107" s="41"/>
      <c r="AW3107" s="41"/>
      <c r="AX3107" s="41"/>
      <c r="AY3107" s="41"/>
      <c r="AZ3107" s="41"/>
      <c r="BA3107" s="41"/>
      <c r="BB3107" s="41"/>
      <c r="BC3107" s="41"/>
      <c r="BD3107" s="41"/>
      <c r="BE3107" s="41"/>
      <c r="BF3107" s="41"/>
      <c r="BG3107" s="41"/>
      <c r="BH3107" s="41"/>
      <c r="BI3107" s="41"/>
      <c r="BJ3107" s="41"/>
      <c r="BK3107" s="12"/>
      <c r="BL3107" s="41"/>
      <c r="BM3107" s="41"/>
      <c r="BN3107" s="41"/>
      <c r="BO3107" s="41"/>
      <c r="BP3107" s="41"/>
      <c r="BQ3107" s="41"/>
      <c r="BR3107" s="41"/>
      <c r="BS3107" s="41">
        <v>0</v>
      </c>
      <c r="BT3107" s="11"/>
      <c r="BU3107" s="41"/>
      <c r="BV3107" s="41"/>
      <c r="BW3107" s="11"/>
      <c r="BX3107" s="41"/>
      <c r="BY3107" s="41"/>
      <c r="BZ3107" s="41"/>
      <c r="CA3107" s="43"/>
      <c r="CB3107" s="41"/>
      <c r="CC3107" s="41"/>
      <c r="CD3107" s="41"/>
      <c r="CE3107" s="11"/>
      <c r="CF3107" s="11"/>
      <c r="CG3107" s="41"/>
      <c r="CH3107" s="41"/>
      <c r="CI3107" s="11"/>
      <c r="CJ3107" s="11">
        <v>0</v>
      </c>
      <c r="CK3107" s="41"/>
      <c r="CL3107" s="41"/>
      <c r="CM3107" s="43"/>
      <c r="CN3107" s="11"/>
      <c r="CO3107" s="41"/>
      <c r="CP3107" s="41"/>
      <c r="CQ3107" s="41"/>
      <c r="CR3107" s="43"/>
      <c r="CS3107" s="41"/>
      <c r="CT3107" s="99"/>
      <c r="CU3107" s="11"/>
      <c r="CV3107" s="43"/>
      <c r="CW3107" s="41"/>
      <c r="DA3107" s="41"/>
      <c r="DB3107" s="107"/>
      <c r="DE3107" s="41"/>
      <c r="DF3107" s="60"/>
      <c r="DG3107" s="41"/>
      <c r="DH3107" s="41"/>
      <c r="DI3107" s="41"/>
      <c r="DJ3107" s="41"/>
      <c r="DK3107" s="11">
        <v>0</v>
      </c>
      <c r="DL3107" s="41"/>
      <c r="DM3107" s="41"/>
      <c r="DN3107" s="41"/>
      <c r="DO3107" s="41"/>
      <c r="DP3107" s="11"/>
      <c r="DQ3107" s="41"/>
      <c r="DR3107" s="11"/>
      <c r="DS3107" s="41"/>
      <c r="DT3107" s="41"/>
      <c r="DU3107" s="41"/>
      <c r="DV3107" s="25"/>
      <c r="DW3107" s="41"/>
      <c r="DX3107" s="41"/>
      <c r="DY3107" s="41"/>
      <c r="DZ3107" s="11">
        <v>27104</v>
      </c>
      <c r="EA3107" s="41"/>
      <c r="EB3107" s="11">
        <v>0</v>
      </c>
      <c r="EC3107" s="41"/>
      <c r="ED3107" s="11"/>
      <c r="EE3107" s="41"/>
      <c r="EF3107" s="41"/>
      <c r="EG3107" s="43"/>
      <c r="EH3107" s="41"/>
      <c r="EI3107" s="41"/>
      <c r="EJ3107" s="41"/>
    </row>
    <row r="3108" spans="1:140">
      <c r="B3108" s="41" t="s">
        <v>6278</v>
      </c>
      <c r="C3108" s="41" t="s">
        <v>6279</v>
      </c>
      <c r="D3108" s="43" t="s">
        <v>6295</v>
      </c>
      <c r="E3108" s="43" t="s">
        <v>149</v>
      </c>
      <c r="F3108" s="43" t="s">
        <v>2517</v>
      </c>
      <c r="G3108" s="43" t="s">
        <v>2518</v>
      </c>
      <c r="H3108" s="41"/>
      <c r="J3108" s="10">
        <v>42494</v>
      </c>
      <c r="K3108" s="10">
        <v>42494</v>
      </c>
      <c r="M3108" s="43" t="s">
        <v>152</v>
      </c>
      <c r="N3108" s="43" t="s">
        <v>153</v>
      </c>
      <c r="O3108" s="13" t="s">
        <v>2519</v>
      </c>
      <c r="P3108" s="11">
        <v>13937.22</v>
      </c>
      <c r="Q3108" s="41" t="s">
        <v>6281</v>
      </c>
      <c r="R3108" s="43" t="s">
        <v>171</v>
      </c>
      <c r="S3108" s="43">
        <f t="shared" si="97"/>
        <v>100</v>
      </c>
      <c r="T3108" s="11">
        <v>13937.22</v>
      </c>
      <c r="U3108" s="9">
        <f t="shared" si="98"/>
        <v>13937.22</v>
      </c>
      <c r="BE3108" s="42"/>
      <c r="BK3108" s="12"/>
      <c r="BS3108" s="11">
        <v>0</v>
      </c>
      <c r="BT3108" s="11">
        <v>0</v>
      </c>
      <c r="BW3108" s="11">
        <v>0</v>
      </c>
      <c r="CA3108" s="43"/>
      <c r="CE3108" s="5"/>
      <c r="CF3108" s="11"/>
      <c r="CI3108" s="11"/>
      <c r="CJ3108" s="11">
        <v>0</v>
      </c>
      <c r="CM3108" s="11"/>
      <c r="CN3108" s="11"/>
      <c r="CR3108" s="43"/>
      <c r="CT3108" s="35"/>
      <c r="CU3108" s="11"/>
      <c r="CV3108" s="43"/>
      <c r="DB3108" s="107"/>
      <c r="DF3108" s="60"/>
      <c r="DK3108" s="11">
        <v>0</v>
      </c>
      <c r="DP3108" s="11"/>
      <c r="DQ3108" s="11"/>
      <c r="DR3108" s="11"/>
      <c r="DV3108" s="25"/>
      <c r="DZ3108" s="11">
        <v>13937.22</v>
      </c>
      <c r="EA3108" s="11"/>
      <c r="EB3108" s="11">
        <v>0</v>
      </c>
      <c r="EC3108" s="11"/>
      <c r="ED3108" s="11"/>
      <c r="EG3108" s="43"/>
    </row>
    <row r="3109" spans="1:140">
      <c r="B3109" s="41" t="s">
        <v>6278</v>
      </c>
      <c r="C3109" s="41" t="s">
        <v>6279</v>
      </c>
      <c r="D3109" s="43" t="s">
        <v>6295</v>
      </c>
      <c r="E3109" s="43" t="s">
        <v>149</v>
      </c>
      <c r="F3109" s="43" t="s">
        <v>2517</v>
      </c>
      <c r="G3109" s="43" t="s">
        <v>2518</v>
      </c>
      <c r="H3109" s="41"/>
      <c r="J3109" s="10">
        <v>42544</v>
      </c>
      <c r="K3109" s="10">
        <v>42544</v>
      </c>
      <c r="M3109" s="43" t="s">
        <v>152</v>
      </c>
      <c r="N3109" s="43" t="s">
        <v>153</v>
      </c>
      <c r="O3109" s="13" t="s">
        <v>2519</v>
      </c>
      <c r="P3109" s="11">
        <v>1552.35</v>
      </c>
      <c r="Q3109" s="41" t="s">
        <v>6281</v>
      </c>
      <c r="R3109" s="43" t="s">
        <v>171</v>
      </c>
      <c r="S3109" s="43">
        <f t="shared" si="97"/>
        <v>100</v>
      </c>
      <c r="T3109" s="11">
        <v>1552.35</v>
      </c>
      <c r="U3109" s="9">
        <f t="shared" si="98"/>
        <v>1552.35</v>
      </c>
      <c r="BE3109" s="42"/>
      <c r="BK3109" s="12"/>
      <c r="BS3109" s="11">
        <v>0</v>
      </c>
      <c r="BT3109" s="11">
        <v>0</v>
      </c>
      <c r="BW3109" s="11">
        <v>0</v>
      </c>
      <c r="CA3109" s="43"/>
      <c r="CE3109" s="5"/>
      <c r="CF3109" s="11"/>
      <c r="CI3109" s="11"/>
      <c r="CJ3109" s="11">
        <v>0</v>
      </c>
      <c r="CM3109" s="11"/>
      <c r="CN3109" s="11"/>
      <c r="CR3109" s="43"/>
      <c r="CT3109" s="53"/>
      <c r="CU3109" s="11"/>
      <c r="CV3109" s="43"/>
      <c r="DB3109" s="108"/>
      <c r="DF3109" s="11"/>
      <c r="DK3109" s="11">
        <v>0</v>
      </c>
      <c r="DP3109" s="11"/>
      <c r="DQ3109" s="11"/>
      <c r="DR3109" s="11"/>
      <c r="DV3109" s="56"/>
      <c r="DZ3109" s="11">
        <v>1552.35</v>
      </c>
      <c r="EA3109" s="11"/>
      <c r="EB3109" s="11">
        <v>0</v>
      </c>
      <c r="EC3109" s="11"/>
      <c r="ED3109" s="11"/>
      <c r="EG3109" s="43"/>
    </row>
    <row r="3110" spans="1:140">
      <c r="B3110" s="41" t="s">
        <v>6278</v>
      </c>
      <c r="C3110" s="41" t="s">
        <v>6279</v>
      </c>
      <c r="D3110" s="43" t="s">
        <v>6295</v>
      </c>
      <c r="E3110" s="43" t="s">
        <v>149</v>
      </c>
      <c r="F3110" s="43" t="s">
        <v>2517</v>
      </c>
      <c r="G3110" s="43" t="s">
        <v>2518</v>
      </c>
      <c r="H3110" s="41"/>
      <c r="J3110" s="10">
        <v>42709</v>
      </c>
      <c r="K3110" s="10">
        <v>42709</v>
      </c>
      <c r="M3110" s="43" t="s">
        <v>152</v>
      </c>
      <c r="N3110" s="43" t="s">
        <v>153</v>
      </c>
      <c r="O3110" s="13" t="s">
        <v>4421</v>
      </c>
      <c r="P3110" s="11">
        <v>6790.75</v>
      </c>
      <c r="Q3110" s="41" t="s">
        <v>6281</v>
      </c>
      <c r="R3110" s="43" t="s">
        <v>171</v>
      </c>
      <c r="S3110" s="43">
        <f t="shared" si="97"/>
        <v>100</v>
      </c>
      <c r="T3110" s="11">
        <v>6790.75</v>
      </c>
      <c r="U3110" s="9">
        <f t="shared" si="98"/>
        <v>6790.75</v>
      </c>
      <c r="BE3110" s="42"/>
      <c r="BK3110" s="12"/>
      <c r="BS3110" s="11">
        <v>0</v>
      </c>
      <c r="BT3110" s="11">
        <v>0</v>
      </c>
      <c r="BW3110" s="11">
        <v>0</v>
      </c>
      <c r="CA3110" s="43"/>
      <c r="CF3110" s="11"/>
      <c r="CI3110" s="11"/>
      <c r="CJ3110" s="11">
        <v>0</v>
      </c>
      <c r="CM3110" s="11"/>
      <c r="CN3110" s="11"/>
      <c r="CR3110" s="43"/>
      <c r="CT3110" s="53"/>
      <c r="DB3110" s="108"/>
      <c r="DF3110" s="59"/>
      <c r="DK3110" s="11">
        <v>0</v>
      </c>
      <c r="DP3110" s="11"/>
      <c r="DQ3110" s="11"/>
      <c r="DR3110" s="11"/>
      <c r="DV3110" s="56"/>
      <c r="DZ3110" s="11">
        <v>6790.75</v>
      </c>
      <c r="EA3110" s="11"/>
      <c r="EB3110" s="11">
        <v>0</v>
      </c>
      <c r="EC3110" s="11"/>
      <c r="ED3110" s="11"/>
      <c r="EG3110" s="43"/>
    </row>
    <row r="3111" spans="1:140">
      <c r="A3111" s="41"/>
      <c r="B3111" s="41" t="s">
        <v>6278</v>
      </c>
      <c r="C3111" s="41" t="s">
        <v>6279</v>
      </c>
      <c r="D3111" s="43" t="s">
        <v>6295</v>
      </c>
      <c r="E3111" s="43" t="s">
        <v>149</v>
      </c>
      <c r="F3111" s="43" t="s">
        <v>2517</v>
      </c>
      <c r="G3111" s="43" t="s">
        <v>2518</v>
      </c>
      <c r="H3111" s="41"/>
      <c r="I3111" s="41" t="s">
        <v>6220</v>
      </c>
      <c r="J3111" s="10">
        <v>42709</v>
      </c>
      <c r="K3111" s="10">
        <v>42709</v>
      </c>
      <c r="L3111" s="41"/>
      <c r="M3111" s="43" t="s">
        <v>152</v>
      </c>
      <c r="N3111" s="43" t="s">
        <v>153</v>
      </c>
      <c r="O3111" s="13" t="s">
        <v>4421</v>
      </c>
      <c r="P3111" s="11">
        <v>6790.75</v>
      </c>
      <c r="Q3111" s="41" t="s">
        <v>6281</v>
      </c>
      <c r="R3111" s="43" t="s">
        <v>171</v>
      </c>
      <c r="S3111" s="43">
        <f t="shared" si="97"/>
        <v>100</v>
      </c>
      <c r="T3111" s="11">
        <v>6790.75</v>
      </c>
      <c r="U3111" s="9">
        <f t="shared" si="98"/>
        <v>6790.75</v>
      </c>
      <c r="V3111" s="41"/>
      <c r="W3111" s="41"/>
      <c r="X3111" s="41"/>
      <c r="Y3111" s="41"/>
      <c r="Z3111" s="41"/>
      <c r="AA3111" s="41"/>
      <c r="AB3111" s="41"/>
      <c r="AC3111" s="41"/>
      <c r="AD3111" s="41"/>
      <c r="AE3111" s="41"/>
      <c r="AF3111" s="41"/>
      <c r="AG3111" s="41"/>
      <c r="AH3111" s="41"/>
      <c r="AI3111" s="41"/>
      <c r="AJ3111" s="41"/>
      <c r="AK3111" s="41"/>
      <c r="AL3111" s="41"/>
      <c r="AM3111" s="41"/>
      <c r="AN3111" s="41"/>
      <c r="AO3111" s="41"/>
      <c r="AP3111" s="41"/>
      <c r="AQ3111" s="41"/>
      <c r="AR3111" s="41"/>
      <c r="AS3111" s="41"/>
      <c r="AT3111" s="41"/>
      <c r="AU3111" s="41"/>
      <c r="AV3111" s="41"/>
      <c r="AW3111" s="41"/>
      <c r="AX3111" s="41"/>
      <c r="AY3111" s="41"/>
      <c r="AZ3111" s="41"/>
      <c r="BA3111" s="41"/>
      <c r="BB3111" s="41"/>
      <c r="BC3111" s="41"/>
      <c r="BD3111" s="41"/>
      <c r="BE3111" s="41"/>
      <c r="BF3111" s="41"/>
      <c r="BG3111" s="41"/>
      <c r="BH3111" s="41"/>
      <c r="BI3111" s="41"/>
      <c r="BJ3111" s="41"/>
      <c r="BK3111" s="12"/>
      <c r="BL3111" s="41"/>
      <c r="BM3111" s="41"/>
      <c r="BN3111" s="41"/>
      <c r="BO3111" s="41"/>
      <c r="BP3111" s="41"/>
      <c r="BQ3111" s="41"/>
      <c r="BR3111" s="41"/>
      <c r="BS3111" s="41">
        <v>0</v>
      </c>
      <c r="BT3111" s="11"/>
      <c r="BU3111" s="41"/>
      <c r="BV3111" s="41"/>
      <c r="BW3111" s="11"/>
      <c r="BX3111" s="41"/>
      <c r="BY3111" s="41"/>
      <c r="BZ3111" s="41"/>
      <c r="CA3111" s="43"/>
      <c r="CB3111" s="41"/>
      <c r="CC3111" s="41"/>
      <c r="CD3111" s="41"/>
      <c r="CE3111" s="11"/>
      <c r="CF3111" s="11"/>
      <c r="CG3111" s="41"/>
      <c r="CH3111" s="41"/>
      <c r="CI3111" s="11"/>
      <c r="CJ3111" s="11">
        <v>0</v>
      </c>
      <c r="CK3111" s="41"/>
      <c r="CL3111" s="41"/>
      <c r="CM3111" s="43"/>
      <c r="CN3111" s="11"/>
      <c r="CO3111" s="41"/>
      <c r="CP3111" s="41"/>
      <c r="CQ3111" s="41"/>
      <c r="CR3111" s="43"/>
      <c r="CS3111" s="41"/>
      <c r="CT3111" s="31"/>
      <c r="CU3111" s="11"/>
      <c r="CV3111" s="43"/>
      <c r="CW3111" s="41"/>
      <c r="DA3111" s="41"/>
      <c r="DB3111" s="37"/>
      <c r="DE3111" s="41"/>
      <c r="DF3111" s="11"/>
      <c r="DG3111" s="41"/>
      <c r="DH3111" s="41"/>
      <c r="DI3111" s="41"/>
      <c r="DJ3111" s="41"/>
      <c r="DK3111" s="11">
        <v>0</v>
      </c>
      <c r="DL3111" s="41"/>
      <c r="DM3111" s="41"/>
      <c r="DN3111" s="41"/>
      <c r="DO3111" s="41"/>
      <c r="DP3111" s="11"/>
      <c r="DQ3111" s="41"/>
      <c r="DR3111" s="11"/>
      <c r="DS3111" s="41"/>
      <c r="DT3111" s="41"/>
      <c r="DU3111" s="41"/>
      <c r="DV3111" s="22"/>
      <c r="DW3111" s="41"/>
      <c r="DX3111" s="41"/>
      <c r="DY3111" s="41"/>
      <c r="DZ3111" s="11">
        <v>6790.75</v>
      </c>
      <c r="EA3111" s="41"/>
      <c r="EB3111" s="11">
        <v>0</v>
      </c>
      <c r="EC3111" s="41"/>
      <c r="ED3111" s="11"/>
      <c r="EE3111" s="41"/>
      <c r="EF3111" s="41"/>
      <c r="EG3111" s="43"/>
      <c r="EH3111" s="41"/>
      <c r="EI3111" s="41"/>
      <c r="EJ3111" s="41"/>
    </row>
    <row r="3112" spans="1:140">
      <c r="A3112" s="41"/>
      <c r="B3112" s="41" t="s">
        <v>6278</v>
      </c>
      <c r="C3112" s="41" t="s">
        <v>6279</v>
      </c>
      <c r="D3112" s="43" t="s">
        <v>6295</v>
      </c>
      <c r="E3112" s="43" t="s">
        <v>149</v>
      </c>
      <c r="F3112" s="43" t="s">
        <v>2517</v>
      </c>
      <c r="G3112" s="43" t="s">
        <v>2518</v>
      </c>
      <c r="H3112" s="41"/>
      <c r="I3112" s="41" t="s">
        <v>6220</v>
      </c>
      <c r="J3112" s="10">
        <v>42849</v>
      </c>
      <c r="K3112" s="10">
        <v>42849</v>
      </c>
      <c r="L3112" s="41"/>
      <c r="M3112" s="43" t="s">
        <v>152</v>
      </c>
      <c r="N3112" s="43" t="s">
        <v>153</v>
      </c>
      <c r="O3112" s="13" t="s">
        <v>5528</v>
      </c>
      <c r="P3112" s="11">
        <v>10184</v>
      </c>
      <c r="Q3112" s="41" t="s">
        <v>6281</v>
      </c>
      <c r="R3112" s="43" t="s">
        <v>171</v>
      </c>
      <c r="S3112" s="43">
        <f t="shared" si="97"/>
        <v>100</v>
      </c>
      <c r="T3112" s="11">
        <v>10184</v>
      </c>
      <c r="U3112" s="9">
        <f t="shared" si="98"/>
        <v>10184</v>
      </c>
      <c r="V3112" s="41"/>
      <c r="W3112" s="41"/>
      <c r="X3112" s="41"/>
      <c r="Y3112" s="41"/>
      <c r="Z3112" s="41"/>
      <c r="AA3112" s="41"/>
      <c r="AB3112" s="41"/>
      <c r="AC3112" s="41"/>
      <c r="AD3112" s="41"/>
      <c r="AE3112" s="41"/>
      <c r="AF3112" s="41"/>
      <c r="AG3112" s="41"/>
      <c r="AH3112" s="41"/>
      <c r="AI3112" s="41"/>
      <c r="AJ3112" s="41"/>
      <c r="AK3112" s="41"/>
      <c r="AL3112" s="41"/>
      <c r="AM3112" s="41"/>
      <c r="AN3112" s="41"/>
      <c r="AO3112" s="41"/>
      <c r="AP3112" s="41"/>
      <c r="AQ3112" s="41"/>
      <c r="AR3112" s="41"/>
      <c r="AS3112" s="41"/>
      <c r="AT3112" s="41"/>
      <c r="AU3112" s="41"/>
      <c r="AV3112" s="41"/>
      <c r="AW3112" s="41"/>
      <c r="AX3112" s="41"/>
      <c r="AY3112" s="41"/>
      <c r="AZ3112" s="41"/>
      <c r="BA3112" s="41"/>
      <c r="BB3112" s="41"/>
      <c r="BC3112" s="41"/>
      <c r="BD3112" s="41"/>
      <c r="BE3112" s="41"/>
      <c r="BF3112" s="41"/>
      <c r="BG3112" s="41"/>
      <c r="BH3112" s="41"/>
      <c r="BI3112" s="41"/>
      <c r="BJ3112" s="41"/>
      <c r="BK3112" s="12"/>
      <c r="BL3112" s="41"/>
      <c r="BM3112" s="41"/>
      <c r="BN3112" s="41"/>
      <c r="BO3112" s="41"/>
      <c r="BP3112" s="41"/>
      <c r="BQ3112" s="41"/>
      <c r="BR3112" s="41"/>
      <c r="BS3112" s="41">
        <v>0</v>
      </c>
      <c r="BT3112" s="11"/>
      <c r="BU3112" s="41"/>
      <c r="BV3112" s="41"/>
      <c r="BW3112" s="11"/>
      <c r="BX3112" s="41"/>
      <c r="BY3112" s="41"/>
      <c r="BZ3112" s="41"/>
      <c r="CA3112" s="43"/>
      <c r="CB3112" s="41"/>
      <c r="CC3112" s="41"/>
      <c r="CD3112" s="41"/>
      <c r="CE3112" s="11"/>
      <c r="CF3112" s="11"/>
      <c r="CG3112" s="41"/>
      <c r="CH3112" s="41"/>
      <c r="CI3112" s="11"/>
      <c r="CJ3112" s="11">
        <v>0</v>
      </c>
      <c r="CK3112" s="41"/>
      <c r="CL3112" s="41"/>
      <c r="CM3112" s="43"/>
      <c r="CN3112" s="11"/>
      <c r="CO3112" s="41"/>
      <c r="CP3112" s="41"/>
      <c r="CQ3112" s="41"/>
      <c r="CR3112" s="43"/>
      <c r="CS3112" s="41"/>
      <c r="CT3112" s="99"/>
      <c r="CU3112" s="11"/>
      <c r="CV3112" s="43"/>
      <c r="CW3112" s="41"/>
      <c r="DA3112" s="41"/>
      <c r="DB3112" s="108"/>
      <c r="DE3112" s="41"/>
      <c r="DF3112" s="63"/>
      <c r="DG3112" s="41"/>
      <c r="DH3112" s="41"/>
      <c r="DI3112" s="41"/>
      <c r="DJ3112" s="41"/>
      <c r="DK3112" s="11">
        <v>0</v>
      </c>
      <c r="DL3112" s="41"/>
      <c r="DM3112" s="41"/>
      <c r="DN3112" s="41"/>
      <c r="DO3112" s="41"/>
      <c r="DP3112" s="11"/>
      <c r="DQ3112" s="41"/>
      <c r="DR3112" s="11"/>
      <c r="DS3112" s="41"/>
      <c r="DT3112" s="41"/>
      <c r="DU3112" s="41"/>
      <c r="DV3112" s="56"/>
      <c r="DW3112" s="41"/>
      <c r="DX3112" s="41"/>
      <c r="DY3112" s="41"/>
      <c r="DZ3112" s="11">
        <v>10184</v>
      </c>
      <c r="EA3112" s="41"/>
      <c r="EB3112" s="11">
        <v>0</v>
      </c>
      <c r="EC3112" s="41"/>
      <c r="ED3112" s="11"/>
      <c r="EE3112" s="41"/>
      <c r="EF3112" s="41"/>
      <c r="EG3112" s="43"/>
      <c r="EH3112" s="41"/>
      <c r="EI3112" s="41"/>
      <c r="EJ3112" s="41"/>
    </row>
    <row r="3113" spans="1:140">
      <c r="B3113" s="41" t="s">
        <v>6278</v>
      </c>
      <c r="C3113" s="41" t="s">
        <v>6279</v>
      </c>
      <c r="D3113" s="43" t="s">
        <v>6295</v>
      </c>
      <c r="E3113" s="43" t="s">
        <v>149</v>
      </c>
      <c r="F3113" s="43" t="s">
        <v>279</v>
      </c>
      <c r="G3113" s="43" t="s">
        <v>280</v>
      </c>
      <c r="H3113" s="41"/>
      <c r="J3113" s="10">
        <v>42206</v>
      </c>
      <c r="K3113" s="10">
        <v>42206</v>
      </c>
      <c r="M3113" s="43" t="s">
        <v>2</v>
      </c>
      <c r="N3113" s="43" t="s">
        <v>5</v>
      </c>
      <c r="O3113" s="13" t="s">
        <v>281</v>
      </c>
      <c r="P3113" s="11">
        <v>6776016205.5299997</v>
      </c>
      <c r="Q3113" s="41" t="s">
        <v>6281</v>
      </c>
      <c r="R3113" s="43" t="s">
        <v>282</v>
      </c>
      <c r="S3113" s="43">
        <f t="shared" si="97"/>
        <v>2.20974</v>
      </c>
      <c r="T3113" s="11">
        <v>149732340.5</v>
      </c>
      <c r="U3113" s="9">
        <f t="shared" si="98"/>
        <v>149732340.5</v>
      </c>
      <c r="BE3113" s="42"/>
      <c r="BK3113" s="12">
        <v>0</v>
      </c>
      <c r="BS3113" s="11"/>
      <c r="BT3113" s="11">
        <v>15137130.949999999</v>
      </c>
      <c r="BW3113" s="11"/>
      <c r="CA3113" s="43">
        <v>0</v>
      </c>
      <c r="CE3113" s="5"/>
      <c r="CF3113" s="11">
        <v>0</v>
      </c>
      <c r="CI3113" s="11">
        <v>81994.14</v>
      </c>
      <c r="CJ3113" s="11">
        <v>0</v>
      </c>
      <c r="CM3113" s="11">
        <v>0</v>
      </c>
      <c r="CN3113" s="11">
        <v>0</v>
      </c>
      <c r="CR3113" s="43">
        <v>0</v>
      </c>
      <c r="CT3113" s="97">
        <v>0</v>
      </c>
      <c r="CU3113" s="11"/>
      <c r="CV3113" s="43"/>
      <c r="DB3113" s="104">
        <v>0</v>
      </c>
      <c r="DF3113" s="11">
        <v>0</v>
      </c>
      <c r="DK3113" s="11">
        <v>132806142.64</v>
      </c>
      <c r="DP3113" s="11">
        <v>0</v>
      </c>
      <c r="DQ3113" s="11"/>
      <c r="DR3113" s="11">
        <v>0</v>
      </c>
      <c r="DV3113" s="24">
        <v>0</v>
      </c>
      <c r="DZ3113" s="11">
        <v>1707072.77</v>
      </c>
      <c r="EA3113" s="11"/>
      <c r="EB3113" s="11"/>
      <c r="EC3113" s="11"/>
      <c r="ED3113" s="11">
        <v>0</v>
      </c>
      <c r="EG3113" s="43">
        <v>0</v>
      </c>
    </row>
    <row r="3114" spans="1:140">
      <c r="B3114" s="41" t="s">
        <v>6278</v>
      </c>
      <c r="C3114" s="41" t="s">
        <v>6279</v>
      </c>
      <c r="D3114" s="43" t="s">
        <v>6288</v>
      </c>
      <c r="E3114" s="43" t="s">
        <v>149</v>
      </c>
      <c r="F3114" s="43" t="s">
        <v>1584</v>
      </c>
      <c r="G3114" s="43" t="s">
        <v>1585</v>
      </c>
      <c r="H3114" s="41"/>
      <c r="J3114" s="10">
        <v>42369</v>
      </c>
      <c r="K3114" s="10">
        <v>42369</v>
      </c>
      <c r="M3114" s="43" t="s">
        <v>152</v>
      </c>
      <c r="N3114" s="43" t="s">
        <v>153</v>
      </c>
      <c r="O3114" s="13" t="s">
        <v>1582</v>
      </c>
      <c r="P3114" s="11">
        <v>26364490.072202198</v>
      </c>
      <c r="Q3114" s="41" t="s">
        <v>6281</v>
      </c>
      <c r="R3114" s="43" t="s">
        <v>1586</v>
      </c>
      <c r="S3114" s="43">
        <f t="shared" si="97"/>
        <v>0.88640000000000008</v>
      </c>
      <c r="T3114" s="11">
        <v>233694.84</v>
      </c>
      <c r="U3114" s="9">
        <f t="shared" si="98"/>
        <v>234804.43</v>
      </c>
      <c r="BE3114" s="42"/>
      <c r="BK3114" s="12">
        <v>0</v>
      </c>
      <c r="BS3114" s="11"/>
      <c r="BT3114" s="11">
        <v>3929.22</v>
      </c>
      <c r="BW3114" s="11"/>
      <c r="CA3114" s="43">
        <v>0</v>
      </c>
      <c r="CE3114" s="5"/>
      <c r="CF3114" s="11">
        <v>1109.5899999999999</v>
      </c>
      <c r="CI3114" s="11">
        <v>6019.93</v>
      </c>
      <c r="CJ3114" s="11"/>
      <c r="CM3114" s="11">
        <v>0</v>
      </c>
      <c r="CN3114" s="11">
        <v>1673.9</v>
      </c>
      <c r="CR3114" s="43"/>
      <c r="CT3114" s="53"/>
      <c r="CU3114" s="11"/>
      <c r="CV3114" s="43"/>
      <c r="DB3114" s="105">
        <v>0</v>
      </c>
      <c r="DF3114" s="11">
        <v>0</v>
      </c>
      <c r="DK3114" s="11">
        <v>206749.39</v>
      </c>
      <c r="DP3114" s="11">
        <v>0</v>
      </c>
      <c r="DQ3114" s="11"/>
      <c r="DR3114" s="11">
        <v>7661.2</v>
      </c>
      <c r="DV3114" s="55">
        <v>7661.2</v>
      </c>
      <c r="DZ3114" s="11">
        <v>0</v>
      </c>
      <c r="EA3114" s="11"/>
      <c r="EB3114" s="11"/>
      <c r="EC3114" s="11"/>
      <c r="ED3114" s="11">
        <v>0</v>
      </c>
      <c r="EG3114" s="43">
        <v>0</v>
      </c>
    </row>
    <row r="3115" spans="1:140">
      <c r="B3115" s="41" t="s">
        <v>6278</v>
      </c>
      <c r="C3115" s="41" t="s">
        <v>6279</v>
      </c>
      <c r="D3115" s="43" t="s">
        <v>6288</v>
      </c>
      <c r="E3115" s="43" t="s">
        <v>149</v>
      </c>
      <c r="F3115" s="43" t="s">
        <v>1584</v>
      </c>
      <c r="G3115" s="43" t="s">
        <v>1585</v>
      </c>
      <c r="H3115" s="41"/>
      <c r="J3115" s="10">
        <v>42429</v>
      </c>
      <c r="K3115" s="10">
        <v>42429</v>
      </c>
      <c r="M3115" s="43" t="s">
        <v>152</v>
      </c>
      <c r="N3115" s="43" t="s">
        <v>153</v>
      </c>
      <c r="O3115" s="13" t="s">
        <v>1582</v>
      </c>
      <c r="P3115" s="11">
        <v>939091.66894379002</v>
      </c>
      <c r="Q3115" s="41" t="s">
        <v>6281</v>
      </c>
      <c r="R3115" s="43" t="s">
        <v>2119</v>
      </c>
      <c r="S3115" s="43">
        <f t="shared" si="97"/>
        <v>24.885199999999998</v>
      </c>
      <c r="T3115" s="11">
        <v>233694.84</v>
      </c>
      <c r="U3115" s="9">
        <f t="shared" si="98"/>
        <v>234804.43</v>
      </c>
      <c r="BE3115" s="42"/>
      <c r="BK3115" s="12">
        <v>0</v>
      </c>
      <c r="BS3115" s="11"/>
      <c r="BT3115" s="11">
        <v>3929.22</v>
      </c>
      <c r="BW3115" s="11"/>
      <c r="CA3115" s="43">
        <v>0</v>
      </c>
      <c r="CE3115" s="5"/>
      <c r="CF3115" s="11">
        <v>1109.5899999999999</v>
      </c>
      <c r="CI3115" s="11">
        <v>6019.93</v>
      </c>
      <c r="CJ3115" s="11"/>
      <c r="CM3115" s="11">
        <v>0</v>
      </c>
      <c r="CN3115" s="11">
        <v>1673.9</v>
      </c>
      <c r="CR3115" s="43"/>
      <c r="CT3115" s="34"/>
      <c r="CU3115" s="11"/>
      <c r="CV3115" s="43"/>
      <c r="DB3115" s="106">
        <v>0</v>
      </c>
      <c r="DF3115" s="11">
        <v>0</v>
      </c>
      <c r="DK3115" s="11">
        <v>206749.39</v>
      </c>
      <c r="DP3115" s="11">
        <v>7661.2</v>
      </c>
      <c r="DQ3115" s="11"/>
      <c r="DR3115" s="11">
        <v>7661.2</v>
      </c>
      <c r="DV3115" s="23">
        <v>0</v>
      </c>
      <c r="DZ3115" s="11">
        <v>0</v>
      </c>
      <c r="EA3115" s="11"/>
      <c r="EB3115" s="11"/>
      <c r="EC3115" s="11"/>
      <c r="ED3115" s="11">
        <v>0</v>
      </c>
      <c r="EG3115" s="43">
        <v>0</v>
      </c>
    </row>
    <row r="3116" spans="1:140">
      <c r="B3116" s="41" t="s">
        <v>6278</v>
      </c>
      <c r="C3116" s="41" t="s">
        <v>6279</v>
      </c>
      <c r="D3116" s="43" t="s">
        <v>6288</v>
      </c>
      <c r="E3116" s="43" t="s">
        <v>149</v>
      </c>
      <c r="F3116" s="43" t="s">
        <v>1584</v>
      </c>
      <c r="G3116" s="43" t="s">
        <v>1585</v>
      </c>
      <c r="H3116" s="41"/>
      <c r="J3116" s="10">
        <v>42551</v>
      </c>
      <c r="K3116" s="10">
        <v>42551</v>
      </c>
      <c r="M3116" s="43" t="s">
        <v>152</v>
      </c>
      <c r="N3116" s="43" t="s">
        <v>153</v>
      </c>
      <c r="O3116" s="13" t="s">
        <v>1582</v>
      </c>
      <c r="P3116" s="11">
        <v>24800471.187519901</v>
      </c>
      <c r="Q3116" s="41" t="s">
        <v>6281</v>
      </c>
      <c r="R3116" s="43" t="s">
        <v>2862</v>
      </c>
      <c r="S3116" s="43">
        <f t="shared" si="97"/>
        <v>0.94230000000000014</v>
      </c>
      <c r="T3116" s="11">
        <v>233694.84</v>
      </c>
      <c r="U3116" s="9">
        <f t="shared" si="98"/>
        <v>234804.43</v>
      </c>
      <c r="BE3116" s="42"/>
      <c r="BK3116" s="12">
        <v>0</v>
      </c>
      <c r="BS3116" s="11"/>
      <c r="BT3116" s="11">
        <v>3929.22</v>
      </c>
      <c r="BW3116" s="11"/>
      <c r="CA3116" s="43">
        <v>0</v>
      </c>
      <c r="CE3116" s="5"/>
      <c r="CF3116" s="11">
        <v>1109.5899999999999</v>
      </c>
      <c r="CI3116" s="11">
        <v>6019.93</v>
      </c>
      <c r="CJ3116" s="11"/>
      <c r="CM3116" s="11">
        <v>0</v>
      </c>
      <c r="CN3116" s="11">
        <v>1673.9</v>
      </c>
      <c r="CR3116" s="43"/>
      <c r="CT3116" s="53"/>
      <c r="CU3116" s="11"/>
      <c r="CV3116" s="43"/>
      <c r="DB3116" s="105">
        <v>0</v>
      </c>
      <c r="DF3116" s="63">
        <v>0</v>
      </c>
      <c r="DK3116" s="11">
        <v>206749.39</v>
      </c>
      <c r="DP3116" s="11">
        <v>7661.2</v>
      </c>
      <c r="DQ3116" s="11"/>
      <c r="DR3116" s="11">
        <v>7661.2</v>
      </c>
      <c r="DV3116" s="55">
        <v>0</v>
      </c>
      <c r="DZ3116" s="11">
        <v>0</v>
      </c>
      <c r="EA3116" s="11"/>
      <c r="EB3116" s="11"/>
      <c r="EC3116" s="11"/>
      <c r="ED3116" s="11">
        <v>0</v>
      </c>
      <c r="EG3116" s="43">
        <v>0</v>
      </c>
    </row>
    <row r="3117" spans="1:140">
      <c r="B3117" s="41" t="s">
        <v>6278</v>
      </c>
      <c r="C3117" s="41" t="s">
        <v>6279</v>
      </c>
      <c r="D3117" s="43" t="s">
        <v>6288</v>
      </c>
      <c r="E3117" s="43" t="s">
        <v>149</v>
      </c>
      <c r="F3117" s="43" t="s">
        <v>1584</v>
      </c>
      <c r="G3117" s="43" t="s">
        <v>1585</v>
      </c>
      <c r="H3117" s="41"/>
      <c r="J3117" s="10">
        <v>42691</v>
      </c>
      <c r="K3117" s="10">
        <v>42691</v>
      </c>
      <c r="M3117" s="43" t="s">
        <v>2</v>
      </c>
      <c r="N3117" s="43" t="s">
        <v>5</v>
      </c>
      <c r="O3117" s="13" t="s">
        <v>4369</v>
      </c>
      <c r="P3117" s="11">
        <v>14519716.6821994</v>
      </c>
      <c r="Q3117" s="41" t="s">
        <v>6281</v>
      </c>
      <c r="R3117" s="43" t="s">
        <v>4360</v>
      </c>
      <c r="S3117" s="43">
        <f t="shared" si="97"/>
        <v>1.6095000000000002</v>
      </c>
      <c r="T3117" s="11">
        <v>233694.84</v>
      </c>
      <c r="U3117" s="9">
        <f t="shared" si="98"/>
        <v>234804.43</v>
      </c>
      <c r="BE3117" s="42"/>
      <c r="BK3117" s="12">
        <v>0</v>
      </c>
      <c r="BS3117" s="11"/>
      <c r="BT3117" s="11">
        <v>3929.22</v>
      </c>
      <c r="BW3117" s="11"/>
      <c r="CA3117" s="43">
        <v>0</v>
      </c>
      <c r="CF3117" s="11">
        <v>1109.5899999999999</v>
      </c>
      <c r="CI3117" s="11">
        <v>6019.93</v>
      </c>
      <c r="CJ3117" s="11"/>
      <c r="CM3117" s="11">
        <v>0</v>
      </c>
      <c r="CN3117" s="11">
        <v>1673.9</v>
      </c>
      <c r="CR3117" s="43"/>
      <c r="CT3117" s="35"/>
      <c r="DB3117" s="104">
        <v>0</v>
      </c>
      <c r="DF3117" s="14">
        <v>0</v>
      </c>
      <c r="DK3117" s="11">
        <v>206749.39</v>
      </c>
      <c r="DP3117" s="11">
        <v>7661.2</v>
      </c>
      <c r="DQ3117" s="11"/>
      <c r="DR3117" s="11">
        <v>7661.2</v>
      </c>
      <c r="DV3117" s="55">
        <v>0</v>
      </c>
      <c r="DZ3117" s="11">
        <v>0</v>
      </c>
      <c r="EA3117" s="11"/>
      <c r="EB3117" s="11"/>
      <c r="EC3117" s="11"/>
      <c r="ED3117" s="11">
        <v>0</v>
      </c>
      <c r="EG3117" s="43">
        <v>0</v>
      </c>
    </row>
    <row r="3118" spans="1:140">
      <c r="B3118" s="41" t="s">
        <v>6278</v>
      </c>
      <c r="C3118" s="41" t="s">
        <v>6279</v>
      </c>
      <c r="D3118" s="43" t="s">
        <v>6288</v>
      </c>
      <c r="E3118" s="43" t="s">
        <v>149</v>
      </c>
      <c r="F3118" s="43" t="s">
        <v>1584</v>
      </c>
      <c r="G3118" s="43" t="s">
        <v>1585</v>
      </c>
      <c r="H3118" s="41"/>
      <c r="J3118" s="10">
        <v>42734</v>
      </c>
      <c r="K3118" s="10">
        <v>42734</v>
      </c>
      <c r="M3118" s="43" t="s">
        <v>2</v>
      </c>
      <c r="N3118" s="43" t="s">
        <v>5</v>
      </c>
      <c r="O3118" s="13" t="s">
        <v>4666</v>
      </c>
      <c r="P3118" s="11">
        <v>186508252.19473001</v>
      </c>
      <c r="Q3118" s="41" t="s">
        <v>6281</v>
      </c>
      <c r="R3118" s="43" t="s">
        <v>4667</v>
      </c>
      <c r="S3118" s="43">
        <f t="shared" si="97"/>
        <v>0.12529999999999999</v>
      </c>
      <c r="T3118" s="11">
        <v>233694.84</v>
      </c>
      <c r="U3118" s="9">
        <f t="shared" si="98"/>
        <v>234804.43</v>
      </c>
      <c r="BE3118" s="42"/>
      <c r="BK3118" s="12">
        <v>0</v>
      </c>
      <c r="BS3118" s="11"/>
      <c r="BT3118" s="11">
        <v>3929.22</v>
      </c>
      <c r="BW3118" s="11"/>
      <c r="CA3118" s="43">
        <v>0</v>
      </c>
      <c r="CF3118" s="11">
        <v>1109.5899999999999</v>
      </c>
      <c r="CI3118" s="11">
        <v>6019.93</v>
      </c>
      <c r="CJ3118" s="11"/>
      <c r="CM3118" s="11">
        <v>0</v>
      </c>
      <c r="CN3118" s="11">
        <v>1673.9</v>
      </c>
      <c r="CR3118" s="43"/>
      <c r="CT3118" s="35"/>
      <c r="DB3118" s="104">
        <v>0</v>
      </c>
      <c r="DF3118" s="14">
        <v>0</v>
      </c>
      <c r="DK3118" s="11">
        <v>206749.39</v>
      </c>
      <c r="DP3118" s="11">
        <v>7661.2</v>
      </c>
      <c r="DQ3118" s="11"/>
      <c r="DR3118" s="11">
        <v>7661.2</v>
      </c>
      <c r="DV3118" s="55">
        <v>0</v>
      </c>
      <c r="DZ3118" s="11">
        <v>0</v>
      </c>
      <c r="EA3118" s="11"/>
      <c r="EB3118" s="11"/>
      <c r="EC3118" s="11"/>
      <c r="ED3118" s="11">
        <v>0</v>
      </c>
      <c r="EG3118" s="43">
        <v>0</v>
      </c>
    </row>
    <row r="3119" spans="1:140">
      <c r="B3119" s="41" t="s">
        <v>6278</v>
      </c>
      <c r="C3119" s="41" t="s">
        <v>6279</v>
      </c>
      <c r="D3119" s="43" t="s">
        <v>6288</v>
      </c>
      <c r="E3119" s="43" t="s">
        <v>149</v>
      </c>
      <c r="F3119" s="43" t="s">
        <v>1581</v>
      </c>
      <c r="G3119" s="43" t="s">
        <v>1585</v>
      </c>
      <c r="H3119" s="41"/>
      <c r="J3119" s="10">
        <v>42369</v>
      </c>
      <c r="K3119" s="10">
        <v>42369</v>
      </c>
      <c r="M3119" s="43" t="s">
        <v>152</v>
      </c>
      <c r="N3119" s="43" t="s">
        <v>153</v>
      </c>
      <c r="O3119" s="13" t="s">
        <v>1582</v>
      </c>
      <c r="P3119" s="11">
        <v>28378244.080145702</v>
      </c>
      <c r="Q3119" s="41" t="s">
        <v>6281</v>
      </c>
      <c r="R3119" s="43" t="s">
        <v>1583</v>
      </c>
      <c r="S3119" s="43">
        <f t="shared" si="97"/>
        <v>0.8234999999999999</v>
      </c>
      <c r="T3119" s="11">
        <v>233694.84</v>
      </c>
      <c r="U3119" s="9">
        <f t="shared" si="98"/>
        <v>234804.43</v>
      </c>
      <c r="BE3119" s="42"/>
      <c r="BK3119" s="12">
        <v>0</v>
      </c>
      <c r="BS3119" s="11"/>
      <c r="BT3119" s="11">
        <v>3929.22</v>
      </c>
      <c r="BW3119" s="11"/>
      <c r="CA3119" s="43">
        <v>0</v>
      </c>
      <c r="CE3119" s="5"/>
      <c r="CF3119" s="11">
        <v>1109.5899999999999</v>
      </c>
      <c r="CI3119" s="11">
        <v>6019.93</v>
      </c>
      <c r="CJ3119" s="11"/>
      <c r="CM3119" s="11">
        <v>0</v>
      </c>
      <c r="CN3119" s="11">
        <v>1673.9</v>
      </c>
      <c r="CR3119" s="43"/>
      <c r="CT3119" s="35"/>
      <c r="CU3119" s="11"/>
      <c r="CV3119" s="43"/>
      <c r="DB3119" s="104">
        <v>0</v>
      </c>
      <c r="DF3119" s="11">
        <v>0</v>
      </c>
      <c r="DK3119" s="11">
        <v>206749.39</v>
      </c>
      <c r="DP3119" s="11">
        <v>7661.2</v>
      </c>
      <c r="DQ3119" s="11"/>
      <c r="DR3119" s="11">
        <v>7661.2</v>
      </c>
      <c r="DV3119" s="23">
        <v>0</v>
      </c>
      <c r="DZ3119" s="11">
        <v>0</v>
      </c>
      <c r="EA3119" s="11"/>
      <c r="EB3119" s="11"/>
      <c r="EC3119" s="11"/>
      <c r="ED3119" s="11">
        <v>0</v>
      </c>
      <c r="EG3119" s="43">
        <v>0</v>
      </c>
    </row>
    <row r="3120" spans="1:140">
      <c r="B3120" s="41" t="s">
        <v>6278</v>
      </c>
      <c r="C3120" s="41" t="s">
        <v>6279</v>
      </c>
      <c r="D3120" s="43" t="s">
        <v>6288</v>
      </c>
      <c r="E3120" s="43" t="s">
        <v>149</v>
      </c>
      <c r="F3120" s="43" t="s">
        <v>1581</v>
      </c>
      <c r="G3120" s="43" t="s">
        <v>1585</v>
      </c>
      <c r="H3120" s="41"/>
      <c r="J3120" s="10">
        <v>42429</v>
      </c>
      <c r="K3120" s="10">
        <v>42429</v>
      </c>
      <c r="M3120" s="43" t="s">
        <v>152</v>
      </c>
      <c r="N3120" s="43" t="s">
        <v>153</v>
      </c>
      <c r="O3120" s="13" t="s">
        <v>1582</v>
      </c>
      <c r="P3120" s="11">
        <v>939091.66894379002</v>
      </c>
      <c r="Q3120" s="41" t="s">
        <v>6281</v>
      </c>
      <c r="R3120" s="43" t="s">
        <v>2119</v>
      </c>
      <c r="S3120" s="43">
        <f t="shared" si="97"/>
        <v>24.885199999999998</v>
      </c>
      <c r="T3120" s="11">
        <v>233694.84</v>
      </c>
      <c r="U3120" s="9">
        <f t="shared" si="98"/>
        <v>234804.43</v>
      </c>
      <c r="BE3120" s="42"/>
      <c r="BK3120" s="12">
        <v>0</v>
      </c>
      <c r="BS3120" s="11"/>
      <c r="BT3120" s="11">
        <v>3929.22</v>
      </c>
      <c r="BW3120" s="11"/>
      <c r="CA3120" s="43">
        <v>0</v>
      </c>
      <c r="CE3120" s="5"/>
      <c r="CF3120" s="11">
        <v>1109.5899999999999</v>
      </c>
      <c r="CI3120" s="11">
        <v>6019.93</v>
      </c>
      <c r="CJ3120" s="11"/>
      <c r="CM3120" s="11">
        <v>0</v>
      </c>
      <c r="CN3120" s="11">
        <v>1673.9</v>
      </c>
      <c r="CR3120" s="43"/>
      <c r="CT3120" s="35"/>
      <c r="CU3120" s="11"/>
      <c r="CV3120" s="43"/>
      <c r="DB3120" s="104">
        <v>0</v>
      </c>
      <c r="DF3120" s="60">
        <v>0</v>
      </c>
      <c r="DK3120" s="11">
        <v>206749.39</v>
      </c>
      <c r="DP3120" s="11">
        <v>7661.2</v>
      </c>
      <c r="DQ3120" s="11"/>
      <c r="DR3120" s="11">
        <v>7661.2</v>
      </c>
      <c r="DV3120" s="24">
        <v>0</v>
      </c>
      <c r="DZ3120" s="11">
        <v>0</v>
      </c>
      <c r="EA3120" s="11"/>
      <c r="EB3120" s="11"/>
      <c r="EC3120" s="11"/>
      <c r="ED3120" s="11">
        <v>0</v>
      </c>
      <c r="EG3120" s="43">
        <v>0</v>
      </c>
    </row>
    <row r="3121" spans="1:140">
      <c r="B3121" s="41" t="s">
        <v>6278</v>
      </c>
      <c r="C3121" s="41" t="s">
        <v>6279</v>
      </c>
      <c r="D3121" s="43" t="s">
        <v>6288</v>
      </c>
      <c r="E3121" s="43" t="s">
        <v>149</v>
      </c>
      <c r="F3121" s="43" t="s">
        <v>1581</v>
      </c>
      <c r="G3121" s="43" t="s">
        <v>1585</v>
      </c>
      <c r="H3121" s="41"/>
      <c r="J3121" s="10">
        <v>42551</v>
      </c>
      <c r="K3121" s="10">
        <v>42551</v>
      </c>
      <c r="M3121" s="43" t="s">
        <v>152</v>
      </c>
      <c r="N3121" s="43" t="s">
        <v>153</v>
      </c>
      <c r="O3121" s="13" t="s">
        <v>1582</v>
      </c>
      <c r="P3121" s="11">
        <v>22335356.972187702</v>
      </c>
      <c r="Q3121" s="41" t="s">
        <v>6281</v>
      </c>
      <c r="R3121" s="43" t="s">
        <v>2901</v>
      </c>
      <c r="S3121" s="43">
        <f t="shared" si="97"/>
        <v>1.0463</v>
      </c>
      <c r="T3121" s="11">
        <v>233694.84</v>
      </c>
      <c r="U3121" s="9">
        <f t="shared" si="98"/>
        <v>234804.43</v>
      </c>
      <c r="BE3121" s="42"/>
      <c r="BK3121" s="12">
        <v>0</v>
      </c>
      <c r="BS3121" s="11"/>
      <c r="BT3121" s="11">
        <v>3929.22</v>
      </c>
      <c r="BW3121" s="11"/>
      <c r="CA3121" s="43">
        <v>0</v>
      </c>
      <c r="CE3121" s="5"/>
      <c r="CF3121" s="11">
        <v>1109.5899999999999</v>
      </c>
      <c r="CI3121" s="11">
        <v>6019.93</v>
      </c>
      <c r="CJ3121" s="11"/>
      <c r="CM3121" s="11">
        <v>0</v>
      </c>
      <c r="CN3121" s="11">
        <v>1673.9</v>
      </c>
      <c r="CR3121" s="43"/>
      <c r="CT3121" s="35"/>
      <c r="CU3121" s="11"/>
      <c r="CV3121" s="43"/>
      <c r="DB3121" s="104">
        <v>0</v>
      </c>
      <c r="DF3121" s="60">
        <v>0</v>
      </c>
      <c r="DK3121" s="11">
        <v>206749.39</v>
      </c>
      <c r="DP3121" s="11">
        <v>7661.2</v>
      </c>
      <c r="DQ3121" s="11"/>
      <c r="DR3121" s="11">
        <v>7661.2</v>
      </c>
      <c r="DV3121" s="24">
        <v>0</v>
      </c>
      <c r="DZ3121" s="11">
        <v>0</v>
      </c>
      <c r="EA3121" s="11"/>
      <c r="EB3121" s="11"/>
      <c r="EC3121" s="11"/>
      <c r="ED3121" s="11">
        <v>0</v>
      </c>
      <c r="EG3121" s="43">
        <v>0</v>
      </c>
    </row>
    <row r="3122" spans="1:140">
      <c r="B3122" s="41" t="s">
        <v>6278</v>
      </c>
      <c r="C3122" s="41" t="s">
        <v>6279</v>
      </c>
      <c r="D3122" s="43" t="s">
        <v>6288</v>
      </c>
      <c r="E3122" s="43" t="s">
        <v>149</v>
      </c>
      <c r="F3122" s="43" t="s">
        <v>1581</v>
      </c>
      <c r="G3122" s="43" t="s">
        <v>1585</v>
      </c>
      <c r="H3122" s="41"/>
      <c r="J3122" s="10">
        <v>42691</v>
      </c>
      <c r="K3122" s="10">
        <v>42691</v>
      </c>
      <c r="M3122" s="43" t="s">
        <v>2</v>
      </c>
      <c r="N3122" s="43" t="s">
        <v>5</v>
      </c>
      <c r="O3122" s="13" t="s">
        <v>4370</v>
      </c>
      <c r="P3122" s="11">
        <v>13052660.8579088</v>
      </c>
      <c r="Q3122" s="41" t="s">
        <v>6281</v>
      </c>
      <c r="R3122" s="43" t="s">
        <v>4364</v>
      </c>
      <c r="S3122" s="43">
        <f t="shared" si="97"/>
        <v>1.7904</v>
      </c>
      <c r="T3122" s="11">
        <v>233694.84</v>
      </c>
      <c r="U3122" s="9">
        <f t="shared" si="98"/>
        <v>234804.43</v>
      </c>
      <c r="BE3122" s="42"/>
      <c r="BK3122" s="12">
        <v>0</v>
      </c>
      <c r="BS3122" s="11"/>
      <c r="BT3122" s="11">
        <v>3929.22</v>
      </c>
      <c r="BW3122" s="11"/>
      <c r="CA3122" s="43">
        <v>0</v>
      </c>
      <c r="CF3122" s="11">
        <v>1109.5899999999999</v>
      </c>
      <c r="CI3122" s="11">
        <v>6019.93</v>
      </c>
      <c r="CJ3122" s="11"/>
      <c r="CM3122" s="11">
        <v>0</v>
      </c>
      <c r="CN3122" s="11">
        <v>1673.9</v>
      </c>
      <c r="CR3122" s="43"/>
      <c r="CT3122" s="35"/>
      <c r="DB3122" s="104">
        <v>0</v>
      </c>
      <c r="DF3122" s="14">
        <v>0</v>
      </c>
      <c r="DK3122" s="11">
        <v>206749.39</v>
      </c>
      <c r="DP3122" s="11">
        <v>7661.2</v>
      </c>
      <c r="DQ3122" s="11"/>
      <c r="DR3122" s="11">
        <v>7661.2</v>
      </c>
      <c r="DV3122" s="24">
        <v>0</v>
      </c>
      <c r="DZ3122" s="11">
        <v>0</v>
      </c>
      <c r="EA3122" s="11"/>
      <c r="EB3122" s="11"/>
      <c r="EC3122" s="11"/>
      <c r="ED3122" s="11">
        <v>0</v>
      </c>
      <c r="EG3122" s="43">
        <v>0</v>
      </c>
    </row>
    <row r="3123" spans="1:140">
      <c r="B3123" s="41" t="s">
        <v>6278</v>
      </c>
      <c r="C3123" s="41" t="s">
        <v>6279</v>
      </c>
      <c r="D3123" s="43" t="s">
        <v>6288</v>
      </c>
      <c r="E3123" s="43" t="s">
        <v>149</v>
      </c>
      <c r="F3123" s="43" t="s">
        <v>1581</v>
      </c>
      <c r="G3123" s="43" t="s">
        <v>1585</v>
      </c>
      <c r="H3123" s="41"/>
      <c r="J3123" s="10">
        <v>42734</v>
      </c>
      <c r="K3123" s="10">
        <v>42734</v>
      </c>
      <c r="M3123" s="43" t="s">
        <v>2</v>
      </c>
      <c r="N3123" s="43" t="s">
        <v>5</v>
      </c>
      <c r="O3123" s="13" t="s">
        <v>4666</v>
      </c>
      <c r="P3123" s="11">
        <v>167884224.13793001</v>
      </c>
      <c r="Q3123" s="41" t="s">
        <v>6281</v>
      </c>
      <c r="R3123" s="43" t="s">
        <v>4668</v>
      </c>
      <c r="S3123" s="43">
        <f t="shared" si="97"/>
        <v>0.13919999999999999</v>
      </c>
      <c r="T3123" s="11">
        <v>233694.84</v>
      </c>
      <c r="U3123" s="9">
        <f t="shared" si="98"/>
        <v>234804.43</v>
      </c>
      <c r="BE3123" s="42"/>
      <c r="BK3123" s="12">
        <v>0</v>
      </c>
      <c r="BS3123" s="11"/>
      <c r="BT3123" s="11">
        <v>3929.22</v>
      </c>
      <c r="BW3123" s="11"/>
      <c r="CA3123" s="43">
        <v>0</v>
      </c>
      <c r="CF3123" s="11">
        <v>1109.5899999999999</v>
      </c>
      <c r="CI3123" s="11">
        <v>6019.93</v>
      </c>
      <c r="CJ3123" s="11"/>
      <c r="CM3123" s="11">
        <v>0</v>
      </c>
      <c r="CN3123" s="11">
        <v>1673.9</v>
      </c>
      <c r="CR3123" s="43"/>
      <c r="CT3123" s="53"/>
      <c r="DB3123" s="105">
        <v>0</v>
      </c>
      <c r="DF3123" s="15">
        <v>0</v>
      </c>
      <c r="DK3123" s="11">
        <v>206749.39</v>
      </c>
      <c r="DP3123" s="11">
        <v>7661.2</v>
      </c>
      <c r="DQ3123" s="11"/>
      <c r="DR3123" s="11">
        <v>7661.2</v>
      </c>
      <c r="DV3123" s="55">
        <v>0</v>
      </c>
      <c r="DZ3123" s="11">
        <v>0</v>
      </c>
      <c r="EA3123" s="11"/>
      <c r="EB3123" s="11"/>
      <c r="EC3123" s="11"/>
      <c r="ED3123" s="11">
        <v>0</v>
      </c>
      <c r="EG3123" s="43">
        <v>0</v>
      </c>
    </row>
    <row r="3124" spans="1:140">
      <c r="B3124" s="41" t="s">
        <v>6278</v>
      </c>
      <c r="C3124" s="41" t="s">
        <v>6279</v>
      </c>
      <c r="D3124" s="43" t="s">
        <v>6288</v>
      </c>
      <c r="E3124" s="43" t="s">
        <v>149</v>
      </c>
      <c r="F3124" s="43" t="s">
        <v>3060</v>
      </c>
      <c r="G3124" s="43" t="s">
        <v>5145</v>
      </c>
      <c r="H3124" s="41"/>
      <c r="J3124" s="10">
        <v>42551</v>
      </c>
      <c r="K3124" s="10">
        <v>42552</v>
      </c>
      <c r="M3124" s="43" t="s">
        <v>152</v>
      </c>
      <c r="N3124" s="43" t="s">
        <v>153</v>
      </c>
      <c r="O3124" s="13" t="s">
        <v>3061</v>
      </c>
      <c r="P3124" s="11">
        <v>1095743.458352</v>
      </c>
      <c r="Q3124" s="41" t="s">
        <v>6281</v>
      </c>
      <c r="R3124" s="43" t="s">
        <v>3062</v>
      </c>
      <c r="S3124" s="43">
        <f t="shared" si="97"/>
        <v>9.1719999999999988</v>
      </c>
      <c r="T3124" s="11">
        <v>100501.59000000001</v>
      </c>
      <c r="U3124" s="9">
        <f t="shared" si="98"/>
        <v>132036.61000000002</v>
      </c>
      <c r="BE3124" s="42"/>
      <c r="BK3124" s="12">
        <v>5786.03</v>
      </c>
      <c r="BS3124" s="11">
        <v>0</v>
      </c>
      <c r="BT3124" s="11">
        <v>100.34</v>
      </c>
      <c r="BW3124" s="11">
        <v>0</v>
      </c>
      <c r="CA3124" s="43">
        <v>275.68</v>
      </c>
      <c r="CE3124" s="5"/>
      <c r="CF3124" s="11">
        <v>31259.34</v>
      </c>
      <c r="CI3124" s="11">
        <v>4508.5600000000004</v>
      </c>
      <c r="CJ3124" s="11">
        <v>0</v>
      </c>
      <c r="CM3124" s="11">
        <v>3260.57</v>
      </c>
      <c r="CN3124" s="11">
        <v>75929.09</v>
      </c>
      <c r="CR3124" s="43">
        <v>90.03</v>
      </c>
      <c r="CT3124" s="98">
        <v>90.03</v>
      </c>
      <c r="CU3124" s="11"/>
      <c r="CV3124" s="43"/>
      <c r="DB3124" s="105">
        <v>0</v>
      </c>
      <c r="DF3124" s="63">
        <v>0</v>
      </c>
      <c r="DK3124" s="11">
        <v>0</v>
      </c>
      <c r="DP3124" s="11">
        <v>0</v>
      </c>
      <c r="DQ3124" s="11"/>
      <c r="DR3124" s="11">
        <v>0</v>
      </c>
      <c r="DV3124" s="55">
        <v>0</v>
      </c>
      <c r="DZ3124" s="11">
        <v>1670.45</v>
      </c>
      <c r="EA3124" s="11"/>
      <c r="EB3124" s="11">
        <v>0</v>
      </c>
      <c r="EC3124" s="11"/>
      <c r="ED3124" s="11">
        <v>0.01</v>
      </c>
      <c r="EG3124" s="43">
        <v>9066.48</v>
      </c>
    </row>
    <row r="3125" spans="1:140">
      <c r="B3125" s="41" t="s">
        <v>6278</v>
      </c>
      <c r="C3125" s="41" t="s">
        <v>6279</v>
      </c>
      <c r="D3125" s="43" t="s">
        <v>6288</v>
      </c>
      <c r="E3125" s="43" t="s">
        <v>149</v>
      </c>
      <c r="F3125" s="43" t="s">
        <v>1170</v>
      </c>
      <c r="G3125" s="43" t="s">
        <v>1171</v>
      </c>
      <c r="H3125" s="41"/>
      <c r="J3125" s="10">
        <v>42289</v>
      </c>
      <c r="K3125" s="10">
        <v>42289</v>
      </c>
      <c r="M3125" s="43" t="s">
        <v>152</v>
      </c>
      <c r="N3125" s="43" t="s">
        <v>153</v>
      </c>
      <c r="O3125" s="13" t="s">
        <v>1172</v>
      </c>
      <c r="P3125" s="11">
        <v>88637213.510000005</v>
      </c>
      <c r="Q3125" s="41" t="s">
        <v>6281</v>
      </c>
      <c r="R3125" s="43" t="s">
        <v>1173</v>
      </c>
      <c r="S3125" s="43">
        <f t="shared" si="97"/>
        <v>0.7077</v>
      </c>
      <c r="T3125" s="11">
        <v>627285.56000000006</v>
      </c>
      <c r="U3125" s="9">
        <f t="shared" si="98"/>
        <v>665665.48</v>
      </c>
      <c r="BE3125" s="42"/>
      <c r="BK3125" s="12"/>
      <c r="BS3125" s="11"/>
      <c r="BT3125" s="11">
        <v>21450.21</v>
      </c>
      <c r="BW3125" s="11">
        <v>0</v>
      </c>
      <c r="CA3125" s="43">
        <v>2659.11</v>
      </c>
      <c r="CE3125" s="5"/>
      <c r="CF3125" s="11">
        <v>35720.81</v>
      </c>
      <c r="CI3125" s="11">
        <v>18968.37</v>
      </c>
      <c r="CJ3125" s="11">
        <v>11877.39</v>
      </c>
      <c r="CM3125" s="11">
        <v>466143.12</v>
      </c>
      <c r="CN3125" s="11">
        <v>85268.98</v>
      </c>
      <c r="CR3125" s="43"/>
      <c r="CT3125" s="53"/>
      <c r="CU3125" s="11"/>
      <c r="CV3125" s="43"/>
      <c r="DB3125" s="108"/>
      <c r="DF3125" s="11"/>
      <c r="DK3125" s="11"/>
      <c r="DP3125" s="11"/>
      <c r="DQ3125" s="11"/>
      <c r="DR3125" s="11"/>
      <c r="DV3125" s="55">
        <v>0</v>
      </c>
      <c r="DZ3125" s="11">
        <v>8775.08</v>
      </c>
      <c r="EA3125" s="11"/>
      <c r="EB3125" s="11">
        <v>0</v>
      </c>
      <c r="EC3125" s="11"/>
      <c r="ED3125" s="11"/>
      <c r="EG3125" s="43">
        <v>14802.41</v>
      </c>
    </row>
    <row r="3126" spans="1:140">
      <c r="B3126" s="41" t="s">
        <v>6278</v>
      </c>
      <c r="C3126" s="41" t="s">
        <v>6279</v>
      </c>
      <c r="D3126" s="43" t="s">
        <v>6288</v>
      </c>
      <c r="E3126" s="43" t="s">
        <v>149</v>
      </c>
      <c r="F3126" s="43" t="s">
        <v>1170</v>
      </c>
      <c r="G3126" s="43" t="s">
        <v>1171</v>
      </c>
      <c r="H3126" s="41"/>
      <c r="J3126" s="10">
        <v>42381</v>
      </c>
      <c r="K3126" s="10">
        <v>42381</v>
      </c>
      <c r="M3126" s="43" t="s">
        <v>152</v>
      </c>
      <c r="N3126" s="43" t="s">
        <v>153</v>
      </c>
      <c r="O3126" s="13" t="s">
        <v>1998</v>
      </c>
      <c r="P3126" s="11">
        <v>86659535.280000001</v>
      </c>
      <c r="Q3126" s="41" t="s">
        <v>6281</v>
      </c>
      <c r="R3126" s="43" t="s">
        <v>1999</v>
      </c>
      <c r="S3126" s="43">
        <f t="shared" si="97"/>
        <v>0.88009999999999999</v>
      </c>
      <c r="T3126" s="11">
        <v>762690.57000000007</v>
      </c>
      <c r="U3126" s="9">
        <f t="shared" si="98"/>
        <v>869195.14</v>
      </c>
      <c r="BE3126" s="42"/>
      <c r="BK3126" s="12">
        <v>0</v>
      </c>
      <c r="BS3126" s="11"/>
      <c r="BT3126" s="11">
        <v>28164.34</v>
      </c>
      <c r="BW3126" s="11">
        <v>0</v>
      </c>
      <c r="CA3126" s="43">
        <v>519.96</v>
      </c>
      <c r="CE3126" s="5"/>
      <c r="CF3126" s="11">
        <v>105984.61</v>
      </c>
      <c r="CI3126" s="11">
        <v>17245.259999999998</v>
      </c>
      <c r="CJ3126" s="11">
        <v>59101.8</v>
      </c>
      <c r="CM3126" s="11">
        <v>391787.76</v>
      </c>
      <c r="CN3126" s="11">
        <v>243513.29</v>
      </c>
      <c r="CR3126" s="43">
        <v>0</v>
      </c>
      <c r="CT3126" s="97">
        <v>0</v>
      </c>
      <c r="CU3126" s="11"/>
      <c r="CV3126" s="43"/>
      <c r="DB3126" s="104">
        <v>0</v>
      </c>
      <c r="DF3126" s="11">
        <v>0</v>
      </c>
      <c r="DK3126" s="11"/>
      <c r="DP3126" s="11">
        <v>0</v>
      </c>
      <c r="DQ3126" s="11"/>
      <c r="DR3126" s="11">
        <v>0</v>
      </c>
      <c r="DV3126" s="55">
        <v>0</v>
      </c>
      <c r="DZ3126" s="11"/>
      <c r="EA3126" s="11"/>
      <c r="EB3126" s="11">
        <v>0</v>
      </c>
      <c r="EC3126" s="11"/>
      <c r="ED3126" s="11">
        <v>0</v>
      </c>
      <c r="EG3126" s="43">
        <v>22878.12</v>
      </c>
    </row>
    <row r="3127" spans="1:140">
      <c r="B3127" s="41" t="s">
        <v>6278</v>
      </c>
      <c r="C3127" s="41" t="s">
        <v>6279</v>
      </c>
      <c r="D3127" s="43" t="s">
        <v>6288</v>
      </c>
      <c r="E3127" s="43" t="s">
        <v>149</v>
      </c>
      <c r="F3127" s="43" t="s">
        <v>1170</v>
      </c>
      <c r="G3127" s="43" t="s">
        <v>1171</v>
      </c>
      <c r="H3127" s="41"/>
      <c r="J3127" s="10">
        <v>42471</v>
      </c>
      <c r="K3127" s="10">
        <v>42471</v>
      </c>
      <c r="M3127" s="43" t="s">
        <v>152</v>
      </c>
      <c r="N3127" s="43" t="s">
        <v>153</v>
      </c>
      <c r="O3127" s="13" t="s">
        <v>2403</v>
      </c>
      <c r="P3127" s="11">
        <v>87456909.120000005</v>
      </c>
      <c r="Q3127" s="41" t="s">
        <v>6281</v>
      </c>
      <c r="R3127" s="43" t="s">
        <v>2404</v>
      </c>
      <c r="S3127" s="43">
        <f t="shared" si="97"/>
        <v>1.6814</v>
      </c>
      <c r="T3127" s="11">
        <v>1470500.47</v>
      </c>
      <c r="U3127" s="9">
        <f t="shared" si="98"/>
        <v>1497174.83</v>
      </c>
      <c r="BE3127" s="42"/>
      <c r="BK3127" s="12">
        <v>262.37</v>
      </c>
      <c r="BS3127" s="11"/>
      <c r="BT3127" s="11">
        <v>181822.92</v>
      </c>
      <c r="BW3127" s="11">
        <v>0</v>
      </c>
      <c r="CA3127" s="43">
        <v>8395.86</v>
      </c>
      <c r="CE3127" s="5"/>
      <c r="CF3127" s="11">
        <v>18278.5</v>
      </c>
      <c r="CI3127" s="11">
        <v>24487.94</v>
      </c>
      <c r="CJ3127" s="11">
        <v>62356.77</v>
      </c>
      <c r="CM3127" s="11">
        <v>1166062.98</v>
      </c>
      <c r="CN3127" s="11">
        <v>27898.75</v>
      </c>
      <c r="CR3127" s="43">
        <v>0</v>
      </c>
      <c r="CT3127" s="97">
        <v>0</v>
      </c>
      <c r="CU3127" s="11"/>
      <c r="CV3127" s="43"/>
      <c r="DB3127" s="104">
        <v>0</v>
      </c>
      <c r="DF3127" s="60">
        <v>0</v>
      </c>
      <c r="DK3127" s="11"/>
      <c r="DP3127" s="11">
        <v>0</v>
      </c>
      <c r="DQ3127" s="11"/>
      <c r="DR3127" s="11">
        <v>0</v>
      </c>
      <c r="DV3127" s="24">
        <v>0</v>
      </c>
      <c r="DZ3127" s="11">
        <v>6034.52</v>
      </c>
      <c r="EA3127" s="11"/>
      <c r="EB3127" s="11">
        <v>0</v>
      </c>
      <c r="EC3127" s="11"/>
      <c r="ED3127" s="11">
        <v>0</v>
      </c>
      <c r="EG3127" s="43">
        <v>1574.22</v>
      </c>
    </row>
    <row r="3128" spans="1:140">
      <c r="B3128" s="41" t="s">
        <v>6278</v>
      </c>
      <c r="C3128" s="41" t="s">
        <v>6279</v>
      </c>
      <c r="D3128" s="43" t="s">
        <v>6288</v>
      </c>
      <c r="E3128" s="43" t="s">
        <v>149</v>
      </c>
      <c r="F3128" s="43" t="s">
        <v>1170</v>
      </c>
      <c r="G3128" s="43" t="s">
        <v>1171</v>
      </c>
      <c r="H3128" s="41"/>
      <c r="J3128" s="10">
        <v>42551</v>
      </c>
      <c r="K3128" s="10">
        <v>42551</v>
      </c>
      <c r="M3128" s="43" t="s">
        <v>152</v>
      </c>
      <c r="N3128" s="43" t="s">
        <v>153</v>
      </c>
      <c r="O3128" s="13" t="s">
        <v>2766</v>
      </c>
      <c r="P3128" s="11">
        <v>44838293.969999999</v>
      </c>
      <c r="Q3128" s="41" t="s">
        <v>6281</v>
      </c>
      <c r="R3128" s="43" t="s">
        <v>2767</v>
      </c>
      <c r="S3128" s="43">
        <f t="shared" si="97"/>
        <v>2.4178999999999999</v>
      </c>
      <c r="T3128" s="11">
        <v>1084145.1099999999</v>
      </c>
      <c r="U3128" s="9">
        <f t="shared" si="98"/>
        <v>1168306.5899999999</v>
      </c>
      <c r="BE3128" s="42"/>
      <c r="BK3128" s="12">
        <v>10537</v>
      </c>
      <c r="BS3128" s="11"/>
      <c r="BT3128" s="11">
        <v>97657.8</v>
      </c>
      <c r="BW3128" s="11"/>
      <c r="CA3128" s="43">
        <v>12420.21</v>
      </c>
      <c r="CE3128" s="5"/>
      <c r="CF3128" s="11">
        <v>71741.27</v>
      </c>
      <c r="CI3128" s="11">
        <v>66271</v>
      </c>
      <c r="CJ3128" s="11">
        <v>50039.54</v>
      </c>
      <c r="CM3128" s="11">
        <v>659930.01</v>
      </c>
      <c r="CN3128" s="11">
        <v>171820.34</v>
      </c>
      <c r="CR3128" s="43"/>
      <c r="CT3128" s="35"/>
      <c r="CU3128" s="11"/>
      <c r="CV3128" s="43"/>
      <c r="DB3128" s="107"/>
      <c r="DF3128" s="60"/>
      <c r="DK3128" s="11"/>
      <c r="DP3128" s="11"/>
      <c r="DQ3128" s="11"/>
      <c r="DR3128" s="11"/>
      <c r="DV3128" s="25"/>
      <c r="DZ3128" s="11">
        <v>10626.68</v>
      </c>
      <c r="EA3128" s="11"/>
      <c r="EB3128" s="11"/>
      <c r="EC3128" s="11"/>
      <c r="ED3128" s="11"/>
      <c r="EG3128" s="43">
        <v>17262.740000000002</v>
      </c>
    </row>
    <row r="3129" spans="1:140">
      <c r="A3129" s="41"/>
      <c r="B3129" s="41" t="s">
        <v>6278</v>
      </c>
      <c r="C3129" s="41" t="s">
        <v>6279</v>
      </c>
      <c r="D3129" s="43" t="s">
        <v>6288</v>
      </c>
      <c r="E3129" s="43" t="s">
        <v>149</v>
      </c>
      <c r="F3129" s="43" t="s">
        <v>1170</v>
      </c>
      <c r="G3129" s="43" t="s">
        <v>1171</v>
      </c>
      <c r="H3129" s="41"/>
      <c r="I3129" s="41" t="s">
        <v>182</v>
      </c>
      <c r="J3129" s="10">
        <v>42746</v>
      </c>
      <c r="K3129" s="10">
        <v>42746</v>
      </c>
      <c r="L3129" s="41"/>
      <c r="M3129" s="43" t="s">
        <v>152</v>
      </c>
      <c r="N3129" s="43" t="s">
        <v>153</v>
      </c>
      <c r="O3129" s="13" t="s">
        <v>5877</v>
      </c>
      <c r="P3129" s="11">
        <v>40205853.350000001</v>
      </c>
      <c r="Q3129" s="41" t="s">
        <v>6281</v>
      </c>
      <c r="R3129" s="43" t="s">
        <v>6049</v>
      </c>
      <c r="S3129" s="43">
        <f t="shared" si="97"/>
        <v>1.3611</v>
      </c>
      <c r="T3129" s="11">
        <v>547241.87</v>
      </c>
      <c r="U3129" s="9">
        <f t="shared" si="98"/>
        <v>585759.07999999996</v>
      </c>
      <c r="V3129" s="41"/>
      <c r="W3129" s="41"/>
      <c r="X3129" s="41"/>
      <c r="Y3129" s="41"/>
      <c r="Z3129" s="41"/>
      <c r="AA3129" s="41"/>
      <c r="AB3129" s="41"/>
      <c r="AC3129" s="41"/>
      <c r="AD3129" s="41"/>
      <c r="AE3129" s="41"/>
      <c r="AF3129" s="41"/>
      <c r="AG3129" s="41"/>
      <c r="AH3129" s="41"/>
      <c r="AI3129" s="41"/>
      <c r="AJ3129" s="41"/>
      <c r="AK3129" s="41"/>
      <c r="AL3129" s="41"/>
      <c r="AM3129" s="41"/>
      <c r="AN3129" s="41"/>
      <c r="AO3129" s="41"/>
      <c r="AP3129" s="41"/>
      <c r="AQ3129" s="41"/>
      <c r="AR3129" s="41"/>
      <c r="AS3129" s="41"/>
      <c r="AT3129" s="41"/>
      <c r="AU3129" s="41"/>
      <c r="AV3129" s="41"/>
      <c r="AW3129" s="41"/>
      <c r="AX3129" s="41"/>
      <c r="AY3129" s="41"/>
      <c r="AZ3129" s="41"/>
      <c r="BA3129" s="41"/>
      <c r="BB3129" s="41"/>
      <c r="BC3129" s="41"/>
      <c r="BD3129" s="41"/>
      <c r="BE3129" s="41"/>
      <c r="BF3129" s="41"/>
      <c r="BG3129" s="41"/>
      <c r="BH3129" s="41"/>
      <c r="BI3129" s="41"/>
      <c r="BJ3129" s="41"/>
      <c r="BK3129" s="12">
        <v>2935.03</v>
      </c>
      <c r="BL3129" s="41"/>
      <c r="BM3129" s="41"/>
      <c r="BN3129" s="41"/>
      <c r="BO3129" s="41"/>
      <c r="BP3129" s="41"/>
      <c r="BQ3129" s="41"/>
      <c r="BR3129" s="41"/>
      <c r="BS3129" s="41"/>
      <c r="BT3129" s="11">
        <v>18735.93</v>
      </c>
      <c r="BU3129" s="41"/>
      <c r="BV3129" s="41"/>
      <c r="BW3129" s="11"/>
      <c r="BX3129" s="41"/>
      <c r="BY3129" s="41"/>
      <c r="BZ3129" s="41"/>
      <c r="CA3129" s="43">
        <v>4462.8500000000004</v>
      </c>
      <c r="CB3129" s="41"/>
      <c r="CC3129" s="41"/>
      <c r="CD3129" s="41"/>
      <c r="CE3129" s="11"/>
      <c r="CF3129" s="11">
        <v>34054.36</v>
      </c>
      <c r="CG3129" s="41"/>
      <c r="CH3129" s="41"/>
      <c r="CI3129" s="11">
        <v>57413.96</v>
      </c>
      <c r="CJ3129" s="11">
        <v>61514.95</v>
      </c>
      <c r="CK3129" s="41"/>
      <c r="CL3129" s="41"/>
      <c r="CM3129" s="43">
        <v>325868.44</v>
      </c>
      <c r="CN3129" s="11">
        <v>79406.559999999998</v>
      </c>
      <c r="CO3129" s="41"/>
      <c r="CP3129" s="41"/>
      <c r="CQ3129" s="41"/>
      <c r="CR3129" s="43"/>
      <c r="CS3129" s="41"/>
      <c r="CT3129" s="99"/>
      <c r="CU3129" s="11"/>
      <c r="CV3129" s="43"/>
      <c r="CW3129" s="41"/>
      <c r="DA3129" s="41"/>
      <c r="DB3129" s="107"/>
      <c r="DE3129" s="41"/>
      <c r="DF3129" s="60"/>
      <c r="DG3129" s="41"/>
      <c r="DH3129" s="41"/>
      <c r="DI3129" s="41"/>
      <c r="DJ3129" s="41"/>
      <c r="DK3129" s="11"/>
      <c r="DL3129" s="41"/>
      <c r="DM3129" s="41"/>
      <c r="DN3129" s="41"/>
      <c r="DO3129" s="41"/>
      <c r="DP3129" s="11"/>
      <c r="DQ3129" s="41"/>
      <c r="DR3129" s="11"/>
      <c r="DS3129" s="41"/>
      <c r="DT3129" s="41"/>
      <c r="DU3129" s="41"/>
      <c r="DV3129" s="25"/>
      <c r="DW3129" s="41"/>
      <c r="DX3129" s="41"/>
      <c r="DY3129" s="41"/>
      <c r="DZ3129" s="11"/>
      <c r="EA3129" s="41"/>
      <c r="EB3129" s="11"/>
      <c r="EC3129" s="41"/>
      <c r="ED3129" s="11"/>
      <c r="EE3129" s="41"/>
      <c r="EF3129" s="41"/>
      <c r="EG3129" s="43">
        <v>1367</v>
      </c>
      <c r="EH3129" s="41"/>
      <c r="EI3129" s="41"/>
      <c r="EJ3129" s="41"/>
    </row>
    <row r="3130" spans="1:140">
      <c r="A3130" s="41"/>
      <c r="B3130" s="41" t="s">
        <v>6278</v>
      </c>
      <c r="C3130" s="41" t="s">
        <v>6279</v>
      </c>
      <c r="D3130" s="43" t="s">
        <v>6288</v>
      </c>
      <c r="E3130" s="43" t="s">
        <v>149</v>
      </c>
      <c r="F3130" s="43" t="s">
        <v>1170</v>
      </c>
      <c r="G3130" s="43" t="s">
        <v>1171</v>
      </c>
      <c r="H3130" s="41"/>
      <c r="I3130" s="41" t="s">
        <v>182</v>
      </c>
      <c r="J3130" s="10">
        <v>42836</v>
      </c>
      <c r="K3130" s="10">
        <v>42836</v>
      </c>
      <c r="L3130" s="41"/>
      <c r="M3130" s="43" t="s">
        <v>152</v>
      </c>
      <c r="N3130" s="43" t="s">
        <v>153</v>
      </c>
      <c r="O3130" s="13" t="s">
        <v>5492</v>
      </c>
      <c r="P3130" s="11">
        <v>36652290.0188324</v>
      </c>
      <c r="Q3130" s="41" t="s">
        <v>6281</v>
      </c>
      <c r="R3130" s="43" t="s">
        <v>5771</v>
      </c>
      <c r="S3130" s="43">
        <f t="shared" si="97"/>
        <v>0.26549999999999996</v>
      </c>
      <c r="T3130" s="11">
        <v>97311.83</v>
      </c>
      <c r="U3130" s="9">
        <f t="shared" si="98"/>
        <v>101783.41</v>
      </c>
      <c r="V3130" s="41"/>
      <c r="W3130" s="41"/>
      <c r="X3130" s="41"/>
      <c r="Y3130" s="41"/>
      <c r="Z3130" s="41"/>
      <c r="AA3130" s="41"/>
      <c r="AB3130" s="41"/>
      <c r="AC3130" s="41"/>
      <c r="AD3130" s="41"/>
      <c r="AE3130" s="41"/>
      <c r="AF3130" s="41"/>
      <c r="AG3130" s="41"/>
      <c r="AH3130" s="41"/>
      <c r="AI3130" s="41"/>
      <c r="AJ3130" s="41"/>
      <c r="AK3130" s="41"/>
      <c r="AL3130" s="41"/>
      <c r="AM3130" s="41"/>
      <c r="AN3130" s="41"/>
      <c r="AO3130" s="41"/>
      <c r="AP3130" s="41"/>
      <c r="AQ3130" s="41"/>
      <c r="AR3130" s="41"/>
      <c r="AS3130" s="41"/>
      <c r="AT3130" s="41"/>
      <c r="AU3130" s="41"/>
      <c r="AV3130" s="41"/>
      <c r="AW3130" s="41"/>
      <c r="AX3130" s="41"/>
      <c r="AY3130" s="41"/>
      <c r="AZ3130" s="41"/>
      <c r="BA3130" s="41"/>
      <c r="BB3130" s="41"/>
      <c r="BC3130" s="41"/>
      <c r="BD3130" s="41"/>
      <c r="BE3130" s="41"/>
      <c r="BF3130" s="41"/>
      <c r="BG3130" s="41"/>
      <c r="BH3130" s="41"/>
      <c r="BI3130" s="41"/>
      <c r="BJ3130" s="41"/>
      <c r="BK3130" s="12">
        <v>36.65</v>
      </c>
      <c r="BL3130" s="41"/>
      <c r="BM3130" s="41"/>
      <c r="BN3130" s="41"/>
      <c r="BO3130" s="41"/>
      <c r="BP3130" s="41"/>
      <c r="BQ3130" s="41"/>
      <c r="BR3130" s="41"/>
      <c r="BS3130" s="41"/>
      <c r="BT3130" s="11">
        <v>15174.05</v>
      </c>
      <c r="BU3130" s="41"/>
      <c r="BV3130" s="41"/>
      <c r="BW3130" s="11"/>
      <c r="BX3130" s="41"/>
      <c r="BY3130" s="41"/>
      <c r="BZ3130" s="41"/>
      <c r="CA3130" s="43">
        <v>3958.45</v>
      </c>
      <c r="CB3130" s="41"/>
      <c r="CC3130" s="41"/>
      <c r="CD3130" s="41"/>
      <c r="CE3130" s="11"/>
      <c r="CF3130" s="11">
        <v>513.13</v>
      </c>
      <c r="CG3130" s="41"/>
      <c r="CH3130" s="41"/>
      <c r="CI3130" s="11">
        <v>55858.09</v>
      </c>
      <c r="CJ3130" s="11">
        <v>8833.2000000000007</v>
      </c>
      <c r="CK3130" s="41"/>
      <c r="CL3130" s="41"/>
      <c r="CM3130" s="43">
        <v>16017.05</v>
      </c>
      <c r="CN3130" s="11">
        <v>659.74</v>
      </c>
      <c r="CO3130" s="41"/>
      <c r="CP3130" s="41"/>
      <c r="CQ3130" s="41"/>
      <c r="CR3130" s="43"/>
      <c r="CS3130" s="41"/>
      <c r="CT3130" s="99"/>
      <c r="CU3130" s="11"/>
      <c r="CV3130" s="43"/>
      <c r="CW3130" s="41"/>
      <c r="DA3130" s="41"/>
      <c r="DB3130" s="107"/>
      <c r="DE3130" s="41"/>
      <c r="DF3130" s="60"/>
      <c r="DG3130" s="41"/>
      <c r="DH3130" s="41"/>
      <c r="DI3130" s="41"/>
      <c r="DJ3130" s="41"/>
      <c r="DK3130" s="11"/>
      <c r="DL3130" s="41"/>
      <c r="DM3130" s="41"/>
      <c r="DN3130" s="41"/>
      <c r="DO3130" s="41"/>
      <c r="DP3130" s="11"/>
      <c r="DQ3130" s="41"/>
      <c r="DR3130" s="11"/>
      <c r="DS3130" s="41"/>
      <c r="DT3130" s="41"/>
      <c r="DU3130" s="41"/>
      <c r="DV3130" s="25"/>
      <c r="DW3130" s="41"/>
      <c r="DX3130" s="41"/>
      <c r="DY3130" s="41"/>
      <c r="DZ3130" s="11"/>
      <c r="EA3130" s="41"/>
      <c r="EB3130" s="11"/>
      <c r="EC3130" s="41"/>
      <c r="ED3130" s="11"/>
      <c r="EE3130" s="41"/>
      <c r="EF3130" s="41"/>
      <c r="EG3130" s="43">
        <v>733.05</v>
      </c>
      <c r="EH3130" s="41"/>
      <c r="EI3130" s="41"/>
      <c r="EJ3130" s="41"/>
    </row>
    <row r="3131" spans="1:140">
      <c r="B3131" s="41" t="s">
        <v>6278</v>
      </c>
      <c r="C3131" s="41" t="s">
        <v>6279</v>
      </c>
      <c r="D3131" s="43" t="s">
        <v>6295</v>
      </c>
      <c r="E3131" s="43" t="s">
        <v>149</v>
      </c>
      <c r="F3131" s="43" t="s">
        <v>1953</v>
      </c>
      <c r="G3131" s="43" t="s">
        <v>1954</v>
      </c>
      <c r="H3131" s="41"/>
      <c r="J3131" s="10">
        <v>42369</v>
      </c>
      <c r="K3131" s="10">
        <v>42405</v>
      </c>
      <c r="M3131" s="43" t="s">
        <v>152</v>
      </c>
      <c r="N3131" s="43" t="s">
        <v>153</v>
      </c>
      <c r="O3131" s="13" t="s">
        <v>958</v>
      </c>
      <c r="P3131" s="11">
        <v>38715119947.503304</v>
      </c>
      <c r="Q3131" s="41" t="s">
        <v>6281</v>
      </c>
      <c r="R3131" s="43" t="s">
        <v>1955</v>
      </c>
      <c r="S3131" s="43">
        <f t="shared" si="97"/>
        <v>7.9243000000000004E-3</v>
      </c>
      <c r="T3131" s="11">
        <v>3067902.25</v>
      </c>
      <c r="U3131" s="9">
        <f t="shared" si="98"/>
        <v>3067902.25</v>
      </c>
      <c r="BE3131" s="42"/>
      <c r="BK3131" s="12"/>
      <c r="BS3131" s="11">
        <v>0</v>
      </c>
      <c r="BT3131" s="11">
        <v>3053124.69</v>
      </c>
      <c r="BW3131" s="11">
        <v>0</v>
      </c>
      <c r="CA3131" s="43"/>
      <c r="CE3131" s="5"/>
      <c r="CF3131" s="11"/>
      <c r="CI3131" s="11">
        <v>14777.56</v>
      </c>
      <c r="CJ3131" s="11">
        <v>0</v>
      </c>
      <c r="CM3131" s="11"/>
      <c r="CN3131" s="11"/>
      <c r="CR3131" s="43"/>
      <c r="CT3131" s="35"/>
      <c r="CU3131" s="11"/>
      <c r="CV3131" s="43"/>
      <c r="DB3131" s="107"/>
      <c r="DF3131" s="60"/>
      <c r="DK3131" s="11">
        <v>0</v>
      </c>
      <c r="DP3131" s="11"/>
      <c r="DQ3131" s="11"/>
      <c r="DR3131" s="11"/>
      <c r="DV3131" s="25"/>
      <c r="DZ3131" s="11"/>
      <c r="EA3131" s="11"/>
      <c r="EB3131" s="11">
        <v>0</v>
      </c>
      <c r="EC3131" s="11"/>
      <c r="ED3131" s="11"/>
      <c r="EG3131" s="43"/>
    </row>
    <row r="3132" spans="1:140">
      <c r="B3132" s="41" t="s">
        <v>6278</v>
      </c>
      <c r="C3132" s="41" t="s">
        <v>6279</v>
      </c>
      <c r="D3132" s="43" t="s">
        <v>6295</v>
      </c>
      <c r="E3132" s="43" t="s">
        <v>149</v>
      </c>
      <c r="F3132" s="43" t="s">
        <v>1953</v>
      </c>
      <c r="G3132" s="43" t="s">
        <v>1954</v>
      </c>
      <c r="H3132" s="41"/>
      <c r="J3132" s="10">
        <v>42460</v>
      </c>
      <c r="K3132" s="10">
        <v>42493</v>
      </c>
      <c r="M3132" s="43" t="s">
        <v>152</v>
      </c>
      <c r="N3132" s="43" t="s">
        <v>153</v>
      </c>
      <c r="O3132" s="13" t="s">
        <v>958</v>
      </c>
      <c r="P3132" s="11">
        <v>19807102182.8535</v>
      </c>
      <c r="Q3132" s="41" t="s">
        <v>6281</v>
      </c>
      <c r="R3132" s="43" t="s">
        <v>2361</v>
      </c>
      <c r="S3132" s="43">
        <f t="shared" si="97"/>
        <v>1.5488899999999998E-2</v>
      </c>
      <c r="T3132" s="11">
        <v>3067902.25</v>
      </c>
      <c r="U3132" s="9">
        <f t="shared" si="98"/>
        <v>3067902.25</v>
      </c>
      <c r="BE3132" s="42"/>
      <c r="BK3132" s="12"/>
      <c r="BS3132" s="11">
        <v>0</v>
      </c>
      <c r="BT3132" s="11">
        <v>3053124.69</v>
      </c>
      <c r="BW3132" s="11">
        <v>0</v>
      </c>
      <c r="CA3132" s="43"/>
      <c r="CE3132" s="5"/>
      <c r="CF3132" s="11"/>
      <c r="CI3132" s="11">
        <v>14777.56</v>
      </c>
      <c r="CJ3132" s="11">
        <v>0</v>
      </c>
      <c r="CM3132" s="11"/>
      <c r="CN3132" s="11"/>
      <c r="CR3132" s="43"/>
      <c r="CT3132" s="35"/>
      <c r="CU3132" s="11"/>
      <c r="CV3132" s="43"/>
      <c r="DB3132" s="107"/>
      <c r="DF3132" s="60"/>
      <c r="DK3132" s="11">
        <v>0</v>
      </c>
      <c r="DP3132" s="11"/>
      <c r="DQ3132" s="11"/>
      <c r="DR3132" s="11"/>
      <c r="DV3132" s="25"/>
      <c r="DZ3132" s="11"/>
      <c r="EA3132" s="11"/>
      <c r="EB3132" s="11">
        <v>0</v>
      </c>
      <c r="EC3132" s="11"/>
      <c r="ED3132" s="11"/>
      <c r="EG3132" s="43"/>
    </row>
    <row r="3133" spans="1:140">
      <c r="B3133" s="41" t="s">
        <v>6278</v>
      </c>
      <c r="C3133" s="41" t="s">
        <v>6279</v>
      </c>
      <c r="D3133" s="43" t="s">
        <v>6295</v>
      </c>
      <c r="E3133" s="43" t="s">
        <v>149</v>
      </c>
      <c r="F3133" s="43" t="s">
        <v>1953</v>
      </c>
      <c r="G3133" s="43" t="s">
        <v>1954</v>
      </c>
      <c r="H3133" s="41"/>
      <c r="J3133" s="10">
        <v>42551</v>
      </c>
      <c r="K3133" s="10">
        <v>42591</v>
      </c>
      <c r="M3133" s="43" t="s">
        <v>152</v>
      </c>
      <c r="N3133" s="43" t="s">
        <v>153</v>
      </c>
      <c r="O3133" s="13" t="s">
        <v>958</v>
      </c>
      <c r="P3133" s="11">
        <v>19578189215.0606</v>
      </c>
      <c r="Q3133" s="41" t="s">
        <v>6281</v>
      </c>
      <c r="R3133" s="43" t="s">
        <v>3310</v>
      </c>
      <c r="S3133" s="43">
        <f t="shared" si="97"/>
        <v>1.567E-2</v>
      </c>
      <c r="T3133" s="11">
        <v>3067902.25</v>
      </c>
      <c r="U3133" s="9">
        <f t="shared" si="98"/>
        <v>3067902.25</v>
      </c>
      <c r="BE3133" s="42"/>
      <c r="BK3133" s="12"/>
      <c r="BS3133" s="11">
        <v>0</v>
      </c>
      <c r="BT3133" s="11">
        <v>3053124.69</v>
      </c>
      <c r="BW3133" s="11">
        <v>0</v>
      </c>
      <c r="CA3133" s="43"/>
      <c r="CE3133" s="5"/>
      <c r="CF3133" s="11"/>
      <c r="CI3133" s="11">
        <v>14777.56</v>
      </c>
      <c r="CJ3133" s="11">
        <v>0</v>
      </c>
      <c r="CM3133" s="11"/>
      <c r="CN3133" s="11"/>
      <c r="CR3133" s="43"/>
      <c r="CT3133" s="35"/>
      <c r="CU3133" s="11"/>
      <c r="CV3133" s="43"/>
      <c r="DB3133" s="107"/>
      <c r="DF3133" s="60"/>
      <c r="DK3133" s="11">
        <v>0</v>
      </c>
      <c r="DP3133" s="11"/>
      <c r="DQ3133" s="11"/>
      <c r="DR3133" s="11"/>
      <c r="DV3133" s="25"/>
      <c r="DZ3133" s="11"/>
      <c r="EA3133" s="11"/>
      <c r="EB3133" s="11">
        <v>0</v>
      </c>
      <c r="EC3133" s="11"/>
      <c r="ED3133" s="11"/>
      <c r="EG3133" s="43"/>
    </row>
    <row r="3134" spans="1:140">
      <c r="B3134" s="41" t="s">
        <v>6278</v>
      </c>
      <c r="C3134" s="41" t="s">
        <v>6279</v>
      </c>
      <c r="D3134" s="43" t="s">
        <v>6290</v>
      </c>
      <c r="E3134" s="43" t="s">
        <v>149</v>
      </c>
      <c r="F3134" s="43" t="s">
        <v>439</v>
      </c>
      <c r="G3134" s="43" t="s">
        <v>440</v>
      </c>
      <c r="H3134" s="41"/>
      <c r="J3134" s="10">
        <v>42217</v>
      </c>
      <c r="K3134" s="10">
        <v>42217</v>
      </c>
      <c r="M3134" s="43" t="s">
        <v>152</v>
      </c>
      <c r="N3134" s="43" t="s">
        <v>153</v>
      </c>
      <c r="O3134" s="13" t="s">
        <v>441</v>
      </c>
      <c r="P3134" s="11">
        <v>56153.426665999999</v>
      </c>
      <c r="Q3134" s="41" t="s">
        <v>6281</v>
      </c>
      <c r="R3134" s="43" t="s">
        <v>442</v>
      </c>
      <c r="S3134" s="43">
        <f t="shared" si="97"/>
        <v>375</v>
      </c>
      <c r="T3134" s="11">
        <v>210575.35</v>
      </c>
      <c r="U3134" s="9">
        <f t="shared" si="98"/>
        <v>210575.35</v>
      </c>
      <c r="BE3134" s="42"/>
      <c r="BK3134" s="12"/>
      <c r="BS3134" s="11">
        <v>0</v>
      </c>
      <c r="BT3134" s="11">
        <v>0</v>
      </c>
      <c r="BW3134" s="11">
        <v>0</v>
      </c>
      <c r="CA3134" s="43"/>
      <c r="CE3134" s="5"/>
      <c r="CF3134" s="11"/>
      <c r="CI3134" s="11">
        <v>210575.35</v>
      </c>
      <c r="CJ3134" s="11">
        <v>0</v>
      </c>
      <c r="CM3134" s="11"/>
      <c r="CN3134" s="11"/>
      <c r="CR3134" s="43"/>
      <c r="CT3134" s="35"/>
      <c r="CU3134" s="11"/>
      <c r="CV3134" s="43"/>
      <c r="DB3134" s="107"/>
      <c r="DF3134" s="60"/>
      <c r="DK3134" s="11">
        <v>0</v>
      </c>
      <c r="DP3134" s="11"/>
      <c r="DQ3134" s="11"/>
      <c r="DR3134" s="11"/>
      <c r="DV3134" s="25"/>
      <c r="DZ3134" s="11"/>
      <c r="EA3134" s="11"/>
      <c r="EB3134" s="11">
        <v>0</v>
      </c>
      <c r="EC3134" s="11"/>
      <c r="ED3134" s="11"/>
      <c r="EG3134" s="43"/>
    </row>
    <row r="3135" spans="1:140">
      <c r="B3135" s="41" t="s">
        <v>6278</v>
      </c>
      <c r="C3135" s="41" t="s">
        <v>6279</v>
      </c>
      <c r="D3135" s="43" t="s">
        <v>6290</v>
      </c>
      <c r="E3135" s="43" t="s">
        <v>149</v>
      </c>
      <c r="F3135" s="43" t="s">
        <v>439</v>
      </c>
      <c r="G3135" s="43" t="s">
        <v>440</v>
      </c>
      <c r="H3135" s="41"/>
      <c r="J3135" s="10">
        <v>42248</v>
      </c>
      <c r="K3135" s="10">
        <v>42248</v>
      </c>
      <c r="M3135" s="43" t="s">
        <v>152</v>
      </c>
      <c r="N3135" s="43" t="s">
        <v>153</v>
      </c>
      <c r="O3135" s="13" t="s">
        <v>441</v>
      </c>
      <c r="P3135" s="11">
        <v>60164.385714285701</v>
      </c>
      <c r="Q3135" s="41" t="s">
        <v>6281</v>
      </c>
      <c r="R3135" s="43" t="s">
        <v>561</v>
      </c>
      <c r="S3135" s="43">
        <f t="shared" si="97"/>
        <v>350</v>
      </c>
      <c r="T3135" s="11">
        <v>210575.35</v>
      </c>
      <c r="U3135" s="9">
        <f t="shared" si="98"/>
        <v>210575.35</v>
      </c>
      <c r="BE3135" s="42"/>
      <c r="BK3135" s="12"/>
      <c r="BS3135" s="11">
        <v>0</v>
      </c>
      <c r="BT3135" s="11">
        <v>0</v>
      </c>
      <c r="BW3135" s="11">
        <v>0</v>
      </c>
      <c r="CA3135" s="43"/>
      <c r="CE3135" s="5"/>
      <c r="CF3135" s="11"/>
      <c r="CI3135" s="11">
        <v>210575.35</v>
      </c>
      <c r="CJ3135" s="11">
        <v>0</v>
      </c>
      <c r="CM3135" s="11"/>
      <c r="CN3135" s="11"/>
      <c r="CR3135" s="43"/>
      <c r="CT3135" s="35"/>
      <c r="CU3135" s="11"/>
      <c r="CV3135" s="43"/>
      <c r="DB3135" s="107"/>
      <c r="DF3135" s="60"/>
      <c r="DK3135" s="11">
        <v>0</v>
      </c>
      <c r="DP3135" s="11"/>
      <c r="DQ3135" s="11"/>
      <c r="DR3135" s="11"/>
      <c r="DV3135" s="25"/>
      <c r="DZ3135" s="11"/>
      <c r="EA3135" s="11"/>
      <c r="EB3135" s="11">
        <v>0</v>
      </c>
      <c r="EC3135" s="11"/>
      <c r="ED3135" s="11"/>
      <c r="EG3135" s="43"/>
    </row>
    <row r="3136" spans="1:140">
      <c r="B3136" s="41" t="s">
        <v>6278</v>
      </c>
      <c r="C3136" s="41" t="s">
        <v>6279</v>
      </c>
      <c r="D3136" s="43" t="s">
        <v>6290</v>
      </c>
      <c r="E3136" s="43" t="s">
        <v>149</v>
      </c>
      <c r="F3136" s="43" t="s">
        <v>439</v>
      </c>
      <c r="G3136" s="43" t="s">
        <v>440</v>
      </c>
      <c r="H3136" s="41"/>
      <c r="J3136" s="10">
        <v>42278</v>
      </c>
      <c r="K3136" s="10">
        <v>42278</v>
      </c>
      <c r="M3136" s="43" t="s">
        <v>152</v>
      </c>
      <c r="N3136" s="43" t="s">
        <v>153</v>
      </c>
      <c r="O3136" s="13" t="s">
        <v>441</v>
      </c>
      <c r="P3136" s="11">
        <v>60164.385714285701</v>
      </c>
      <c r="Q3136" s="41" t="s">
        <v>6281</v>
      </c>
      <c r="R3136" s="43" t="s">
        <v>561</v>
      </c>
      <c r="S3136" s="43">
        <f t="shared" si="97"/>
        <v>350</v>
      </c>
      <c r="T3136" s="11">
        <v>210575.35</v>
      </c>
      <c r="U3136" s="9">
        <f t="shared" si="98"/>
        <v>210575.35</v>
      </c>
      <c r="BE3136" s="42"/>
      <c r="BK3136" s="12"/>
      <c r="BS3136" s="11">
        <v>0</v>
      </c>
      <c r="BT3136" s="11">
        <v>0</v>
      </c>
      <c r="BW3136" s="11">
        <v>0</v>
      </c>
      <c r="CA3136" s="43"/>
      <c r="CE3136" s="5"/>
      <c r="CF3136" s="11"/>
      <c r="CI3136" s="11">
        <v>210575.35</v>
      </c>
      <c r="CJ3136" s="11">
        <v>0</v>
      </c>
      <c r="CM3136" s="11"/>
      <c r="CN3136" s="11"/>
      <c r="CR3136" s="43"/>
      <c r="CT3136" s="35"/>
      <c r="CU3136" s="11"/>
      <c r="CV3136" s="43"/>
      <c r="DB3136" s="107"/>
      <c r="DF3136" s="60"/>
      <c r="DK3136" s="11">
        <v>0</v>
      </c>
      <c r="DP3136" s="11"/>
      <c r="DQ3136" s="11"/>
      <c r="DR3136" s="11"/>
      <c r="DV3136" s="25"/>
      <c r="DZ3136" s="11"/>
      <c r="EA3136" s="11"/>
      <c r="EB3136" s="11">
        <v>0</v>
      </c>
      <c r="EC3136" s="11"/>
      <c r="ED3136" s="11"/>
      <c r="EG3136" s="43"/>
    </row>
    <row r="3137" spans="2:137">
      <c r="B3137" s="41" t="s">
        <v>6278</v>
      </c>
      <c r="C3137" s="41" t="s">
        <v>6279</v>
      </c>
      <c r="D3137" s="43" t="s">
        <v>6290</v>
      </c>
      <c r="E3137" s="43" t="s">
        <v>149</v>
      </c>
      <c r="F3137" s="43" t="s">
        <v>439</v>
      </c>
      <c r="G3137" s="43" t="s">
        <v>440</v>
      </c>
      <c r="H3137" s="41"/>
      <c r="J3137" s="10">
        <v>42308</v>
      </c>
      <c r="K3137" s="10">
        <v>42308</v>
      </c>
      <c r="M3137" s="43" t="s">
        <v>152</v>
      </c>
      <c r="N3137" s="43" t="s">
        <v>153</v>
      </c>
      <c r="O3137" s="13" t="s">
        <v>441</v>
      </c>
      <c r="P3137" s="11">
        <v>60164.385714285701</v>
      </c>
      <c r="Q3137" s="41" t="s">
        <v>6281</v>
      </c>
      <c r="R3137" s="43" t="s">
        <v>561</v>
      </c>
      <c r="S3137" s="43">
        <f t="shared" si="97"/>
        <v>350</v>
      </c>
      <c r="T3137" s="11">
        <v>210575.35</v>
      </c>
      <c r="U3137" s="9">
        <f t="shared" si="98"/>
        <v>210575.35</v>
      </c>
      <c r="BE3137" s="42"/>
      <c r="BK3137" s="12"/>
      <c r="BS3137" s="11">
        <v>0</v>
      </c>
      <c r="BT3137" s="11">
        <v>0</v>
      </c>
      <c r="BW3137" s="11">
        <v>0</v>
      </c>
      <c r="CA3137" s="43"/>
      <c r="CE3137" s="5"/>
      <c r="CF3137" s="11"/>
      <c r="CI3137" s="11">
        <v>210575.35</v>
      </c>
      <c r="CJ3137" s="11">
        <v>0</v>
      </c>
      <c r="CM3137" s="11"/>
      <c r="CN3137" s="11"/>
      <c r="CR3137" s="43"/>
      <c r="CT3137" s="35"/>
      <c r="CU3137" s="11"/>
      <c r="CV3137" s="43"/>
      <c r="DB3137" s="107"/>
      <c r="DF3137" s="60"/>
      <c r="DK3137" s="11">
        <v>0</v>
      </c>
      <c r="DP3137" s="11"/>
      <c r="DQ3137" s="11"/>
      <c r="DR3137" s="11"/>
      <c r="DV3137" s="25"/>
      <c r="DZ3137" s="11"/>
      <c r="EA3137" s="11"/>
      <c r="EB3137" s="11">
        <v>0</v>
      </c>
      <c r="EC3137" s="11"/>
      <c r="ED3137" s="11"/>
      <c r="EG3137" s="43"/>
    </row>
    <row r="3138" spans="2:137">
      <c r="B3138" s="41" t="s">
        <v>6278</v>
      </c>
      <c r="C3138" s="41" t="s">
        <v>6279</v>
      </c>
      <c r="D3138" s="43" t="s">
        <v>6290</v>
      </c>
      <c r="E3138" s="43" t="s">
        <v>149</v>
      </c>
      <c r="F3138" s="43" t="s">
        <v>439</v>
      </c>
      <c r="G3138" s="43" t="s">
        <v>440</v>
      </c>
      <c r="H3138" s="41"/>
      <c r="J3138" s="10">
        <v>42338</v>
      </c>
      <c r="K3138" s="10">
        <v>42338</v>
      </c>
      <c r="M3138" s="43" t="s">
        <v>152</v>
      </c>
      <c r="N3138" s="43" t="s">
        <v>153</v>
      </c>
      <c r="O3138" s="13" t="s">
        <v>441</v>
      </c>
      <c r="P3138" s="11">
        <v>60164.385714285701</v>
      </c>
      <c r="Q3138" s="41" t="s">
        <v>6281</v>
      </c>
      <c r="R3138" s="43" t="s">
        <v>561</v>
      </c>
      <c r="S3138" s="43">
        <f t="shared" ref="S3138:S3201" si="99">R3138*100</f>
        <v>350</v>
      </c>
      <c r="T3138" s="11">
        <v>210575.35</v>
      </c>
      <c r="U3138" s="9">
        <f t="shared" si="98"/>
        <v>210575.35</v>
      </c>
      <c r="BE3138" s="42"/>
      <c r="BK3138" s="12"/>
      <c r="BS3138" s="11">
        <v>0</v>
      </c>
      <c r="BT3138" s="11">
        <v>0</v>
      </c>
      <c r="BW3138" s="11">
        <v>0</v>
      </c>
      <c r="CA3138" s="43"/>
      <c r="CE3138" s="5"/>
      <c r="CF3138" s="11"/>
      <c r="CI3138" s="11">
        <v>210575.35</v>
      </c>
      <c r="CJ3138" s="11">
        <v>0</v>
      </c>
      <c r="CM3138" s="11"/>
      <c r="CN3138" s="11"/>
      <c r="CR3138" s="43"/>
      <c r="CT3138" s="35"/>
      <c r="CU3138" s="11"/>
      <c r="CV3138" s="43"/>
      <c r="DB3138" s="107"/>
      <c r="DF3138" s="60"/>
      <c r="DK3138" s="11">
        <v>0</v>
      </c>
      <c r="DP3138" s="11"/>
      <c r="DQ3138" s="11"/>
      <c r="DR3138" s="11"/>
      <c r="DV3138" s="25"/>
      <c r="DZ3138" s="11"/>
      <c r="EA3138" s="11"/>
      <c r="EB3138" s="11">
        <v>0</v>
      </c>
      <c r="EC3138" s="11"/>
      <c r="ED3138" s="11"/>
      <c r="EG3138" s="43"/>
    </row>
    <row r="3139" spans="2:137">
      <c r="B3139" s="41" t="s">
        <v>6278</v>
      </c>
      <c r="C3139" s="41" t="s">
        <v>6279</v>
      </c>
      <c r="D3139" s="43" t="s">
        <v>6290</v>
      </c>
      <c r="E3139" s="43" t="s">
        <v>149</v>
      </c>
      <c r="F3139" s="43" t="s">
        <v>439</v>
      </c>
      <c r="G3139" s="43" t="s">
        <v>440</v>
      </c>
      <c r="H3139" s="41"/>
      <c r="J3139" s="10">
        <v>42368</v>
      </c>
      <c r="K3139" s="10">
        <v>42368</v>
      </c>
      <c r="M3139" s="43" t="s">
        <v>152</v>
      </c>
      <c r="N3139" s="43" t="s">
        <v>153</v>
      </c>
      <c r="O3139" s="13" t="s">
        <v>441</v>
      </c>
      <c r="P3139" s="11">
        <v>60164.385714285701</v>
      </c>
      <c r="Q3139" s="41" t="s">
        <v>6281</v>
      </c>
      <c r="R3139" s="43" t="s">
        <v>561</v>
      </c>
      <c r="S3139" s="43">
        <f t="shared" si="99"/>
        <v>350</v>
      </c>
      <c r="T3139" s="11">
        <v>210575.35</v>
      </c>
      <c r="U3139" s="9">
        <f t="shared" si="98"/>
        <v>210575.35</v>
      </c>
      <c r="BE3139" s="42"/>
      <c r="BK3139" s="12"/>
      <c r="BS3139" s="11">
        <v>0</v>
      </c>
      <c r="BT3139" s="11">
        <v>0</v>
      </c>
      <c r="BW3139" s="11">
        <v>0</v>
      </c>
      <c r="CA3139" s="43"/>
      <c r="CE3139" s="5"/>
      <c r="CF3139" s="11"/>
      <c r="CI3139" s="11">
        <v>210575.35</v>
      </c>
      <c r="CJ3139" s="11">
        <v>0</v>
      </c>
      <c r="CM3139" s="11"/>
      <c r="CN3139" s="11"/>
      <c r="CR3139" s="43"/>
      <c r="CT3139" s="35"/>
      <c r="CU3139" s="11"/>
      <c r="CV3139" s="43"/>
      <c r="DB3139" s="107"/>
      <c r="DF3139" s="60"/>
      <c r="DK3139" s="11">
        <v>0</v>
      </c>
      <c r="DP3139" s="11"/>
      <c r="DQ3139" s="11"/>
      <c r="DR3139" s="11"/>
      <c r="DV3139" s="25"/>
      <c r="DZ3139" s="11"/>
      <c r="EA3139" s="11"/>
      <c r="EB3139" s="11">
        <v>0</v>
      </c>
      <c r="EC3139" s="11"/>
      <c r="ED3139" s="11"/>
      <c r="EG3139" s="43"/>
    </row>
    <row r="3140" spans="2:137">
      <c r="B3140" s="41" t="s">
        <v>6278</v>
      </c>
      <c r="C3140" s="41" t="s">
        <v>6279</v>
      </c>
      <c r="D3140" s="43" t="s">
        <v>6290</v>
      </c>
      <c r="E3140" s="43" t="s">
        <v>149</v>
      </c>
      <c r="F3140" s="43" t="s">
        <v>439</v>
      </c>
      <c r="G3140" s="43" t="s">
        <v>440</v>
      </c>
      <c r="H3140" s="41"/>
      <c r="J3140" s="10">
        <v>42399</v>
      </c>
      <c r="K3140" s="10">
        <v>42399</v>
      </c>
      <c r="M3140" s="43" t="s">
        <v>152</v>
      </c>
      <c r="N3140" s="43" t="s">
        <v>153</v>
      </c>
      <c r="O3140" s="13" t="s">
        <v>441</v>
      </c>
      <c r="P3140" s="11">
        <v>60164.385714285701</v>
      </c>
      <c r="Q3140" s="41" t="s">
        <v>6281</v>
      </c>
      <c r="R3140" s="43" t="s">
        <v>561</v>
      </c>
      <c r="S3140" s="43">
        <f t="shared" si="99"/>
        <v>350</v>
      </c>
      <c r="T3140" s="11">
        <v>210575.35</v>
      </c>
      <c r="U3140" s="9">
        <f t="shared" si="98"/>
        <v>210575.35</v>
      </c>
      <c r="BE3140" s="42"/>
      <c r="BK3140" s="12"/>
      <c r="BS3140" s="11">
        <v>0</v>
      </c>
      <c r="BT3140" s="11">
        <v>0</v>
      </c>
      <c r="BW3140" s="11">
        <v>0</v>
      </c>
      <c r="CA3140" s="43"/>
      <c r="CE3140" s="5"/>
      <c r="CF3140" s="11"/>
      <c r="CI3140" s="11">
        <v>210575.35</v>
      </c>
      <c r="CJ3140" s="11">
        <v>0</v>
      </c>
      <c r="CM3140" s="11"/>
      <c r="CN3140" s="11"/>
      <c r="CR3140" s="43"/>
      <c r="CT3140" s="35"/>
      <c r="CU3140" s="11"/>
      <c r="CV3140" s="43"/>
      <c r="DB3140" s="107"/>
      <c r="DF3140" s="60"/>
      <c r="DK3140" s="11">
        <v>0</v>
      </c>
      <c r="DP3140" s="11"/>
      <c r="DQ3140" s="11"/>
      <c r="DR3140" s="11"/>
      <c r="DV3140" s="25"/>
      <c r="DZ3140" s="11"/>
      <c r="EA3140" s="11"/>
      <c r="EB3140" s="11">
        <v>0</v>
      </c>
      <c r="EC3140" s="11"/>
      <c r="ED3140" s="11"/>
      <c r="EG3140" s="43"/>
    </row>
    <row r="3141" spans="2:137">
      <c r="B3141" s="41" t="s">
        <v>6278</v>
      </c>
      <c r="C3141" s="41" t="s">
        <v>6279</v>
      </c>
      <c r="D3141" s="43" t="s">
        <v>6290</v>
      </c>
      <c r="E3141" s="43" t="s">
        <v>149</v>
      </c>
      <c r="F3141" s="43" t="s">
        <v>439</v>
      </c>
      <c r="G3141" s="43" t="s">
        <v>440</v>
      </c>
      <c r="H3141" s="41"/>
      <c r="J3141" s="10">
        <v>42429</v>
      </c>
      <c r="K3141" s="10">
        <v>42429</v>
      </c>
      <c r="M3141" s="43" t="s">
        <v>152</v>
      </c>
      <c r="N3141" s="43" t="s">
        <v>153</v>
      </c>
      <c r="O3141" s="13" t="s">
        <v>441</v>
      </c>
      <c r="P3141" s="11">
        <v>60164.385714285701</v>
      </c>
      <c r="Q3141" s="41" t="s">
        <v>6281</v>
      </c>
      <c r="R3141" s="43" t="s">
        <v>561</v>
      </c>
      <c r="S3141" s="43">
        <f t="shared" si="99"/>
        <v>350</v>
      </c>
      <c r="T3141" s="11">
        <v>210575.35</v>
      </c>
      <c r="U3141" s="9">
        <f t="shared" si="98"/>
        <v>210575.35</v>
      </c>
      <c r="BE3141" s="42"/>
      <c r="BK3141" s="12"/>
      <c r="BS3141" s="11">
        <v>0</v>
      </c>
      <c r="BT3141" s="11">
        <v>0</v>
      </c>
      <c r="BW3141" s="11">
        <v>0</v>
      </c>
      <c r="CA3141" s="43"/>
      <c r="CE3141" s="5"/>
      <c r="CF3141" s="11"/>
      <c r="CI3141" s="11">
        <v>210575.35</v>
      </c>
      <c r="CJ3141" s="11">
        <v>0</v>
      </c>
      <c r="CM3141" s="11"/>
      <c r="CN3141" s="11"/>
      <c r="CR3141" s="43"/>
      <c r="CT3141" s="35"/>
      <c r="CU3141" s="11"/>
      <c r="CV3141" s="43"/>
      <c r="DB3141" s="107"/>
      <c r="DF3141" s="60"/>
      <c r="DK3141" s="11">
        <v>0</v>
      </c>
      <c r="DP3141" s="11"/>
      <c r="DQ3141" s="11"/>
      <c r="DR3141" s="11"/>
      <c r="DV3141" s="25"/>
      <c r="DZ3141" s="11"/>
      <c r="EA3141" s="11"/>
      <c r="EB3141" s="11">
        <v>0</v>
      </c>
      <c r="EC3141" s="11"/>
      <c r="ED3141" s="11"/>
      <c r="EG3141" s="43"/>
    </row>
    <row r="3142" spans="2:137">
      <c r="B3142" s="41" t="s">
        <v>6278</v>
      </c>
      <c r="C3142" s="41" t="s">
        <v>6279</v>
      </c>
      <c r="D3142" s="43" t="s">
        <v>6290</v>
      </c>
      <c r="E3142" s="43" t="s">
        <v>149</v>
      </c>
      <c r="F3142" s="43" t="s">
        <v>439</v>
      </c>
      <c r="G3142" s="43" t="s">
        <v>440</v>
      </c>
      <c r="H3142" s="41"/>
      <c r="J3142" s="10">
        <v>42458</v>
      </c>
      <c r="K3142" s="10">
        <v>42458</v>
      </c>
      <c r="M3142" s="43" t="s">
        <v>152</v>
      </c>
      <c r="N3142" s="43" t="s">
        <v>153</v>
      </c>
      <c r="O3142" s="13" t="s">
        <v>441</v>
      </c>
      <c r="P3142" s="11">
        <v>60164.385714285701</v>
      </c>
      <c r="Q3142" s="41" t="s">
        <v>6281</v>
      </c>
      <c r="R3142" s="43" t="s">
        <v>561</v>
      </c>
      <c r="S3142" s="43">
        <f t="shared" si="99"/>
        <v>350</v>
      </c>
      <c r="T3142" s="11">
        <v>210575.35</v>
      </c>
      <c r="U3142" s="9">
        <f t="shared" si="98"/>
        <v>210575.35</v>
      </c>
      <c r="BE3142" s="42"/>
      <c r="BK3142" s="12"/>
      <c r="BS3142" s="11">
        <v>0</v>
      </c>
      <c r="BT3142" s="11">
        <v>0</v>
      </c>
      <c r="BW3142" s="11">
        <v>0</v>
      </c>
      <c r="CA3142" s="43"/>
      <c r="CE3142" s="5"/>
      <c r="CF3142" s="11"/>
      <c r="CI3142" s="11">
        <v>210575.35</v>
      </c>
      <c r="CJ3142" s="11">
        <v>0</v>
      </c>
      <c r="CM3142" s="11"/>
      <c r="CN3142" s="11"/>
      <c r="CR3142" s="43"/>
      <c r="CT3142" s="35"/>
      <c r="CU3142" s="11"/>
      <c r="CV3142" s="43"/>
      <c r="DB3142" s="107"/>
      <c r="DF3142" s="60"/>
      <c r="DK3142" s="11">
        <v>0</v>
      </c>
      <c r="DP3142" s="11"/>
      <c r="DQ3142" s="11"/>
      <c r="DR3142" s="11"/>
      <c r="DV3142" s="25"/>
      <c r="DZ3142" s="11"/>
      <c r="EA3142" s="11"/>
      <c r="EB3142" s="11">
        <v>0</v>
      </c>
      <c r="EC3142" s="11"/>
      <c r="ED3142" s="11"/>
      <c r="EG3142" s="43"/>
    </row>
    <row r="3143" spans="2:137">
      <c r="B3143" s="41" t="s">
        <v>6278</v>
      </c>
      <c r="C3143" s="41" t="s">
        <v>6279</v>
      </c>
      <c r="D3143" s="43" t="s">
        <v>6290</v>
      </c>
      <c r="E3143" s="43" t="s">
        <v>149</v>
      </c>
      <c r="F3143" s="43" t="s">
        <v>439</v>
      </c>
      <c r="G3143" s="43" t="s">
        <v>440</v>
      </c>
      <c r="H3143" s="41"/>
      <c r="J3143" s="10">
        <v>42490</v>
      </c>
      <c r="K3143" s="10">
        <v>42490</v>
      </c>
      <c r="M3143" s="43" t="s">
        <v>152</v>
      </c>
      <c r="N3143" s="43" t="s">
        <v>153</v>
      </c>
      <c r="O3143" s="13" t="s">
        <v>441</v>
      </c>
      <c r="P3143" s="11">
        <v>60164.385714285701</v>
      </c>
      <c r="Q3143" s="41" t="s">
        <v>6281</v>
      </c>
      <c r="R3143" s="43" t="s">
        <v>561</v>
      </c>
      <c r="S3143" s="43">
        <f t="shared" si="99"/>
        <v>350</v>
      </c>
      <c r="T3143" s="11">
        <v>210575.35</v>
      </c>
      <c r="U3143" s="9">
        <f t="shared" si="98"/>
        <v>210575.35</v>
      </c>
      <c r="BE3143" s="42"/>
      <c r="BK3143" s="12"/>
      <c r="BS3143" s="11">
        <v>0</v>
      </c>
      <c r="BT3143" s="11">
        <v>0</v>
      </c>
      <c r="BW3143" s="11">
        <v>0</v>
      </c>
      <c r="CA3143" s="43"/>
      <c r="CE3143" s="5"/>
      <c r="CF3143" s="11"/>
      <c r="CI3143" s="11">
        <v>210575.35</v>
      </c>
      <c r="CJ3143" s="11">
        <v>0</v>
      </c>
      <c r="CM3143" s="11"/>
      <c r="CN3143" s="11"/>
      <c r="CR3143" s="43"/>
      <c r="CT3143" s="53"/>
      <c r="CU3143" s="11"/>
      <c r="CV3143" s="43"/>
      <c r="DB3143" s="108"/>
      <c r="DF3143" s="11"/>
      <c r="DK3143" s="11">
        <v>0</v>
      </c>
      <c r="DP3143" s="11"/>
      <c r="DQ3143" s="11"/>
      <c r="DR3143" s="11"/>
      <c r="DV3143" s="56"/>
      <c r="DZ3143" s="11"/>
      <c r="EA3143" s="11"/>
      <c r="EB3143" s="11">
        <v>0</v>
      </c>
      <c r="EC3143" s="11"/>
      <c r="ED3143" s="11"/>
      <c r="EG3143" s="43"/>
    </row>
    <row r="3144" spans="2:137">
      <c r="B3144" s="41" t="s">
        <v>6278</v>
      </c>
      <c r="C3144" s="41" t="s">
        <v>6279</v>
      </c>
      <c r="D3144" s="43" t="s">
        <v>6290</v>
      </c>
      <c r="E3144" s="43" t="s">
        <v>149</v>
      </c>
      <c r="F3144" s="43" t="s">
        <v>439</v>
      </c>
      <c r="G3144" s="43" t="s">
        <v>440</v>
      </c>
      <c r="H3144" s="41"/>
      <c r="J3144" s="10">
        <v>42521</v>
      </c>
      <c r="K3144" s="10">
        <v>42521</v>
      </c>
      <c r="M3144" s="43" t="s">
        <v>152</v>
      </c>
      <c r="N3144" s="43" t="s">
        <v>153</v>
      </c>
      <c r="O3144" s="13" t="s">
        <v>441</v>
      </c>
      <c r="P3144" s="11">
        <v>60164.385714285701</v>
      </c>
      <c r="Q3144" s="41" t="s">
        <v>6281</v>
      </c>
      <c r="R3144" s="43" t="s">
        <v>561</v>
      </c>
      <c r="S3144" s="43">
        <f t="shared" si="99"/>
        <v>350</v>
      </c>
      <c r="T3144" s="11">
        <v>210575.35</v>
      </c>
      <c r="U3144" s="9">
        <f t="shared" si="98"/>
        <v>210575.35</v>
      </c>
      <c r="BE3144" s="42"/>
      <c r="BK3144" s="12"/>
      <c r="BS3144" s="11">
        <v>0</v>
      </c>
      <c r="BT3144" s="11">
        <v>0</v>
      </c>
      <c r="BW3144" s="11">
        <v>0</v>
      </c>
      <c r="CA3144" s="43"/>
      <c r="CE3144" s="5"/>
      <c r="CF3144" s="11"/>
      <c r="CI3144" s="11">
        <v>210575.35</v>
      </c>
      <c r="CJ3144" s="11">
        <v>0</v>
      </c>
      <c r="CM3144" s="11"/>
      <c r="CN3144" s="11"/>
      <c r="CR3144" s="43"/>
      <c r="CT3144" s="53"/>
      <c r="CU3144" s="11"/>
      <c r="CV3144" s="43"/>
      <c r="DB3144" s="108"/>
      <c r="DF3144" s="11"/>
      <c r="DK3144" s="11">
        <v>0</v>
      </c>
      <c r="DP3144" s="11"/>
      <c r="DQ3144" s="11"/>
      <c r="DR3144" s="11"/>
      <c r="DV3144" s="56"/>
      <c r="DZ3144" s="11"/>
      <c r="EA3144" s="11"/>
      <c r="EB3144" s="11">
        <v>0</v>
      </c>
      <c r="EC3144" s="11"/>
      <c r="ED3144" s="11"/>
      <c r="EG3144" s="43"/>
    </row>
    <row r="3145" spans="2:137">
      <c r="B3145" s="41" t="s">
        <v>6278</v>
      </c>
      <c r="C3145" s="41" t="s">
        <v>6279</v>
      </c>
      <c r="D3145" s="43" t="s">
        <v>6290</v>
      </c>
      <c r="E3145" s="43" t="s">
        <v>149</v>
      </c>
      <c r="F3145" s="43" t="s">
        <v>439</v>
      </c>
      <c r="G3145" s="43" t="s">
        <v>440</v>
      </c>
      <c r="H3145" s="41"/>
      <c r="J3145" s="10">
        <v>42551</v>
      </c>
      <c r="K3145" s="10">
        <v>42551</v>
      </c>
      <c r="M3145" s="43" t="s">
        <v>152</v>
      </c>
      <c r="N3145" s="43" t="s">
        <v>153</v>
      </c>
      <c r="O3145" s="13" t="s">
        <v>441</v>
      </c>
      <c r="P3145" s="11">
        <v>60164.385714285701</v>
      </c>
      <c r="Q3145" s="41" t="s">
        <v>6281</v>
      </c>
      <c r="R3145" s="43" t="s">
        <v>561</v>
      </c>
      <c r="S3145" s="43">
        <f t="shared" si="99"/>
        <v>350</v>
      </c>
      <c r="T3145" s="11">
        <v>210575.35</v>
      </c>
      <c r="U3145" s="9">
        <f t="shared" si="98"/>
        <v>210575.35</v>
      </c>
      <c r="BE3145" s="42"/>
      <c r="BK3145" s="12"/>
      <c r="BS3145" s="11">
        <v>0</v>
      </c>
      <c r="BT3145" s="11">
        <v>0</v>
      </c>
      <c r="BW3145" s="11">
        <v>0</v>
      </c>
      <c r="CA3145" s="43"/>
      <c r="CE3145" s="5"/>
      <c r="CF3145" s="11"/>
      <c r="CI3145" s="11">
        <v>210575.35</v>
      </c>
      <c r="CJ3145" s="11">
        <v>0</v>
      </c>
      <c r="CM3145" s="11"/>
      <c r="CN3145" s="11"/>
      <c r="CR3145" s="43"/>
      <c r="CT3145" s="53"/>
      <c r="CU3145" s="11"/>
      <c r="CV3145" s="43"/>
      <c r="DB3145" s="108"/>
      <c r="DF3145" s="63"/>
      <c r="DK3145" s="11">
        <v>0</v>
      </c>
      <c r="DP3145" s="11"/>
      <c r="DQ3145" s="11"/>
      <c r="DR3145" s="11"/>
      <c r="DV3145" s="56"/>
      <c r="DZ3145" s="11"/>
      <c r="EA3145" s="11"/>
      <c r="EB3145" s="11">
        <v>0</v>
      </c>
      <c r="EC3145" s="11"/>
      <c r="ED3145" s="11"/>
      <c r="EG3145" s="43"/>
    </row>
    <row r="3146" spans="2:137">
      <c r="B3146" s="41" t="s">
        <v>6278</v>
      </c>
      <c r="C3146" s="41" t="s">
        <v>6279</v>
      </c>
      <c r="D3146" s="43" t="s">
        <v>6303</v>
      </c>
      <c r="E3146" s="43" t="s">
        <v>149</v>
      </c>
      <c r="F3146" s="43" t="s">
        <v>1715</v>
      </c>
      <c r="G3146" s="43" t="s">
        <v>1716</v>
      </c>
      <c r="H3146" s="41"/>
      <c r="J3146" s="10">
        <v>42369</v>
      </c>
      <c r="K3146" s="10">
        <v>42369</v>
      </c>
      <c r="M3146" s="43" t="s">
        <v>152</v>
      </c>
      <c r="N3146" s="43" t="s">
        <v>153</v>
      </c>
      <c r="O3146" s="13" t="s">
        <v>856</v>
      </c>
      <c r="P3146" s="11">
        <v>1691604220.3201399</v>
      </c>
      <c r="Q3146" s="41" t="s">
        <v>6281</v>
      </c>
      <c r="R3146" s="43" t="s">
        <v>1717</v>
      </c>
      <c r="S3146" s="43">
        <f t="shared" si="99"/>
        <v>0.91804409999999992</v>
      </c>
      <c r="T3146" s="11">
        <v>15529672.74</v>
      </c>
      <c r="U3146" s="9">
        <f t="shared" si="98"/>
        <v>16595383.370000001</v>
      </c>
      <c r="BE3146" s="42"/>
      <c r="BK3146" s="12"/>
      <c r="BS3146" s="11">
        <v>0</v>
      </c>
      <c r="BT3146" s="11">
        <v>0</v>
      </c>
      <c r="BW3146" s="11">
        <v>0</v>
      </c>
      <c r="CA3146" s="43">
        <v>1065710.6299999999</v>
      </c>
      <c r="CE3146" s="5"/>
      <c r="CF3146" s="11"/>
      <c r="CI3146" s="11">
        <v>33704.980000000003</v>
      </c>
      <c r="CJ3146" s="11"/>
      <c r="CM3146" s="11">
        <v>6662210.29</v>
      </c>
      <c r="CN3146" s="11"/>
      <c r="CR3146" s="43">
        <v>4754895.51</v>
      </c>
      <c r="CT3146" s="97">
        <v>4078861.96</v>
      </c>
      <c r="CU3146" s="11"/>
      <c r="CV3146" s="43"/>
      <c r="DB3146" s="107"/>
      <c r="DF3146" s="60"/>
      <c r="DK3146" s="11">
        <v>0</v>
      </c>
      <c r="DP3146" s="11"/>
      <c r="DQ3146" s="11"/>
      <c r="DR3146" s="11"/>
      <c r="DV3146" s="25"/>
      <c r="DZ3146" s="11"/>
      <c r="EA3146" s="11"/>
      <c r="EB3146" s="11">
        <v>0</v>
      </c>
      <c r="EC3146" s="11"/>
      <c r="ED3146" s="11"/>
      <c r="EG3146" s="43"/>
    </row>
    <row r="3147" spans="2:137">
      <c r="B3147" s="41" t="s">
        <v>6278</v>
      </c>
      <c r="C3147" s="41" t="s">
        <v>6279</v>
      </c>
      <c r="D3147" s="43" t="s">
        <v>6303</v>
      </c>
      <c r="E3147" s="43" t="s">
        <v>149</v>
      </c>
      <c r="F3147" s="43" t="s">
        <v>1715</v>
      </c>
      <c r="G3147" s="43" t="s">
        <v>1716</v>
      </c>
      <c r="H3147" s="41"/>
      <c r="J3147" s="10">
        <v>42551</v>
      </c>
      <c r="K3147" s="10">
        <v>42551</v>
      </c>
      <c r="M3147" s="43" t="s">
        <v>152</v>
      </c>
      <c r="N3147" s="43" t="s">
        <v>153</v>
      </c>
      <c r="O3147" s="13" t="s">
        <v>856</v>
      </c>
      <c r="P3147" s="11">
        <v>337472974.75549001</v>
      </c>
      <c r="Q3147" s="41" t="s">
        <v>6281</v>
      </c>
      <c r="R3147" s="43" t="s">
        <v>3024</v>
      </c>
      <c r="S3147" s="43">
        <f t="shared" si="99"/>
        <v>4.6017530000000004</v>
      </c>
      <c r="T3147" s="11">
        <v>15529672.74</v>
      </c>
      <c r="U3147" s="9">
        <f t="shared" si="98"/>
        <v>16595383.370000001</v>
      </c>
      <c r="BE3147" s="42"/>
      <c r="BK3147" s="12"/>
      <c r="BS3147" s="11">
        <v>0</v>
      </c>
      <c r="BT3147" s="11">
        <v>0</v>
      </c>
      <c r="BW3147" s="11">
        <v>0</v>
      </c>
      <c r="CA3147" s="43">
        <v>1065710.6299999999</v>
      </c>
      <c r="CE3147" s="5"/>
      <c r="CF3147" s="11"/>
      <c r="CI3147" s="11">
        <v>33704.980000000003</v>
      </c>
      <c r="CJ3147" s="11"/>
      <c r="CM3147" s="11">
        <v>6662210.29</v>
      </c>
      <c r="CN3147" s="11"/>
      <c r="CR3147" s="43">
        <v>4754895.51</v>
      </c>
      <c r="CT3147" s="98">
        <v>4078861.96</v>
      </c>
      <c r="CU3147" s="11"/>
      <c r="CV3147" s="43"/>
      <c r="DB3147" s="107"/>
      <c r="DF3147" s="63"/>
      <c r="DK3147" s="11">
        <v>0</v>
      </c>
      <c r="DP3147" s="11"/>
      <c r="DQ3147" s="11"/>
      <c r="DR3147" s="11"/>
      <c r="DV3147" s="25"/>
      <c r="DZ3147" s="11"/>
      <c r="EA3147" s="11"/>
      <c r="EB3147" s="11">
        <v>0</v>
      </c>
      <c r="EC3147" s="11"/>
      <c r="ED3147" s="11"/>
      <c r="EG3147" s="43"/>
    </row>
    <row r="3148" spans="2:137">
      <c r="B3148" s="41" t="s">
        <v>6278</v>
      </c>
      <c r="C3148" s="41" t="s">
        <v>6279</v>
      </c>
      <c r="D3148" s="43" t="s">
        <v>6303</v>
      </c>
      <c r="E3148" s="43" t="s">
        <v>149</v>
      </c>
      <c r="F3148" s="43" t="s">
        <v>1715</v>
      </c>
      <c r="G3148" s="43" t="s">
        <v>1716</v>
      </c>
      <c r="H3148" s="41"/>
      <c r="J3148" s="10">
        <v>42678</v>
      </c>
      <c r="K3148" s="10">
        <v>42684</v>
      </c>
      <c r="M3148" s="43" t="s">
        <v>2</v>
      </c>
      <c r="N3148" s="43" t="s">
        <v>5</v>
      </c>
      <c r="O3148" s="13" t="s">
        <v>4290</v>
      </c>
      <c r="P3148" s="11">
        <v>2259879832.39575</v>
      </c>
      <c r="Q3148" s="41" t="s">
        <v>6281</v>
      </c>
      <c r="R3148" s="43" t="s">
        <v>4352</v>
      </c>
      <c r="S3148" s="43">
        <f t="shared" si="99"/>
        <v>0.68719019999999997</v>
      </c>
      <c r="T3148" s="11">
        <v>15529672.74</v>
      </c>
      <c r="U3148" s="9">
        <f t="shared" ref="U3148:U3211" si="100">T3148+BW3148+CA3148+DF3148+CF3148+BY3148+CC3148</f>
        <v>16595383.370000001</v>
      </c>
      <c r="BE3148" s="42"/>
      <c r="BK3148" s="12"/>
      <c r="BS3148" s="11">
        <v>0</v>
      </c>
      <c r="BT3148" s="11">
        <v>0</v>
      </c>
      <c r="BW3148" s="11">
        <v>0</v>
      </c>
      <c r="CA3148" s="43">
        <v>1065710.6299999999</v>
      </c>
      <c r="CF3148" s="11"/>
      <c r="CI3148" s="11">
        <v>33704.980000000003</v>
      </c>
      <c r="CJ3148" s="11"/>
      <c r="CM3148" s="11">
        <v>6662210.29</v>
      </c>
      <c r="CN3148" s="11"/>
      <c r="CR3148" s="43">
        <v>4754895.51</v>
      </c>
      <c r="CT3148" s="98">
        <v>4078861.96</v>
      </c>
      <c r="DB3148" s="107"/>
      <c r="DF3148" s="17"/>
      <c r="DK3148" s="11">
        <v>0</v>
      </c>
      <c r="DP3148" s="11"/>
      <c r="DQ3148" s="11"/>
      <c r="DR3148" s="11"/>
      <c r="DV3148" s="25"/>
      <c r="DZ3148" s="11"/>
      <c r="EA3148" s="11"/>
      <c r="EB3148" s="11">
        <v>0</v>
      </c>
      <c r="EC3148" s="11"/>
      <c r="ED3148" s="11"/>
      <c r="EG3148" s="43"/>
    </row>
    <row r="3149" spans="2:137">
      <c r="B3149" s="41" t="s">
        <v>6278</v>
      </c>
      <c r="C3149" s="41" t="s">
        <v>6279</v>
      </c>
      <c r="D3149" s="43" t="s">
        <v>6304</v>
      </c>
      <c r="E3149" s="43" t="s">
        <v>149</v>
      </c>
      <c r="F3149" s="43" t="s">
        <v>694</v>
      </c>
      <c r="G3149" s="43" t="s">
        <v>695</v>
      </c>
      <c r="H3149" s="41"/>
      <c r="J3149" s="10">
        <v>42277</v>
      </c>
      <c r="K3149" s="10">
        <v>42277</v>
      </c>
      <c r="M3149" s="43" t="s">
        <v>152</v>
      </c>
      <c r="N3149" s="43" t="s">
        <v>153</v>
      </c>
      <c r="O3149" s="13" t="s">
        <v>696</v>
      </c>
      <c r="P3149" s="11">
        <v>326135397.19999999</v>
      </c>
      <c r="Q3149" s="41" t="s">
        <v>6281</v>
      </c>
      <c r="R3149" s="43" t="s">
        <v>697</v>
      </c>
      <c r="S3149" s="43">
        <f t="shared" si="99"/>
        <v>0.65589999999999993</v>
      </c>
      <c r="T3149" s="11">
        <v>2139122.0699999998</v>
      </c>
      <c r="U3149" s="9">
        <f t="shared" si="100"/>
        <v>3125681.6399999997</v>
      </c>
      <c r="BE3149" s="42"/>
      <c r="BK3149" s="12">
        <v>256994.68</v>
      </c>
      <c r="BS3149" s="11">
        <v>0</v>
      </c>
      <c r="BT3149" s="11">
        <v>0</v>
      </c>
      <c r="BW3149" s="11">
        <v>0</v>
      </c>
      <c r="CA3149" s="43">
        <v>24786.29</v>
      </c>
      <c r="CE3149" s="5"/>
      <c r="CF3149" s="11">
        <v>961773.28</v>
      </c>
      <c r="CI3149" s="11">
        <v>7827.24</v>
      </c>
      <c r="CJ3149" s="11">
        <v>0</v>
      </c>
      <c r="CM3149" s="11">
        <v>87078.15</v>
      </c>
      <c r="CN3149" s="11">
        <v>1738953.96</v>
      </c>
      <c r="CR3149" s="43"/>
      <c r="CT3149" s="35"/>
      <c r="CU3149" s="11"/>
      <c r="CV3149" s="43"/>
      <c r="DB3149" s="107"/>
      <c r="DF3149" s="60"/>
      <c r="DK3149" s="11">
        <v>0</v>
      </c>
      <c r="DP3149" s="11"/>
      <c r="DQ3149" s="11"/>
      <c r="DR3149" s="11"/>
      <c r="DV3149" s="25"/>
      <c r="DZ3149" s="11">
        <v>30982.86</v>
      </c>
      <c r="EA3149" s="11"/>
      <c r="EB3149" s="11">
        <v>0</v>
      </c>
      <c r="EC3149" s="11"/>
      <c r="ED3149" s="11"/>
      <c r="EG3149" s="43">
        <v>17285.18</v>
      </c>
    </row>
    <row r="3150" spans="2:137">
      <c r="B3150" s="41" t="s">
        <v>6278</v>
      </c>
      <c r="C3150" s="41" t="s">
        <v>6279</v>
      </c>
      <c r="D3150" s="43" t="s">
        <v>6304</v>
      </c>
      <c r="E3150" s="43" t="s">
        <v>149</v>
      </c>
      <c r="F3150" s="43" t="s">
        <v>694</v>
      </c>
      <c r="G3150" s="43" t="s">
        <v>695</v>
      </c>
      <c r="H3150" s="41"/>
      <c r="J3150" s="10">
        <v>42369</v>
      </c>
      <c r="K3150" s="10">
        <v>42369</v>
      </c>
      <c r="M3150" s="43" t="s">
        <v>152</v>
      </c>
      <c r="N3150" s="43" t="s">
        <v>153</v>
      </c>
      <c r="O3150" s="13" t="s">
        <v>1651</v>
      </c>
      <c r="P3150" s="11">
        <v>322325867.10000002</v>
      </c>
      <c r="Q3150" s="41" t="s">
        <v>6281</v>
      </c>
      <c r="R3150" s="43" t="s">
        <v>1652</v>
      </c>
      <c r="S3150" s="43">
        <f t="shared" si="99"/>
        <v>1.3419000000000001</v>
      </c>
      <c r="T3150" s="11">
        <v>4325290.8099999996</v>
      </c>
      <c r="U3150" s="9">
        <f t="shared" si="100"/>
        <v>5968185.7699999996</v>
      </c>
      <c r="BE3150" s="42"/>
      <c r="BK3150" s="12">
        <v>325226.78999999998</v>
      </c>
      <c r="BS3150" s="11">
        <v>0</v>
      </c>
      <c r="BT3150" s="11">
        <v>0</v>
      </c>
      <c r="BW3150" s="11">
        <v>0</v>
      </c>
      <c r="CA3150" s="43">
        <v>38356.78</v>
      </c>
      <c r="CE3150" s="5"/>
      <c r="CF3150" s="11">
        <v>1604538.18</v>
      </c>
      <c r="CI3150" s="11">
        <v>9347.4500000000007</v>
      </c>
      <c r="CJ3150" s="11">
        <v>0</v>
      </c>
      <c r="CM3150" s="11">
        <v>234330.91</v>
      </c>
      <c r="CN3150" s="11">
        <v>3130106.49</v>
      </c>
      <c r="CR3150" s="43"/>
      <c r="CT3150" s="53"/>
      <c r="CU3150" s="11"/>
      <c r="CV3150" s="43"/>
      <c r="DB3150" s="108"/>
      <c r="DF3150" s="11"/>
      <c r="DK3150" s="11">
        <v>0</v>
      </c>
      <c r="DP3150" s="11"/>
      <c r="DQ3150" s="11"/>
      <c r="DR3150" s="11"/>
      <c r="DV3150" s="56"/>
      <c r="DZ3150" s="11"/>
      <c r="EA3150" s="11"/>
      <c r="EB3150" s="11">
        <v>0</v>
      </c>
      <c r="EC3150" s="11"/>
      <c r="ED3150" s="11"/>
      <c r="EG3150" s="43">
        <v>626279.17000000004</v>
      </c>
    </row>
    <row r="3151" spans="2:137">
      <c r="B3151" s="41" t="s">
        <v>6278</v>
      </c>
      <c r="C3151" s="41" t="s">
        <v>6279</v>
      </c>
      <c r="D3151" s="43" t="s">
        <v>6304</v>
      </c>
      <c r="E3151" s="43" t="s">
        <v>149</v>
      </c>
      <c r="F3151" s="43" t="s">
        <v>694</v>
      </c>
      <c r="G3151" s="43" t="s">
        <v>695</v>
      </c>
      <c r="H3151" s="41"/>
      <c r="J3151" s="10">
        <v>42460</v>
      </c>
      <c r="K3151" s="10">
        <v>42460</v>
      </c>
      <c r="M3151" s="43" t="s">
        <v>152</v>
      </c>
      <c r="N3151" s="43" t="s">
        <v>153</v>
      </c>
      <c r="O3151" s="13" t="s">
        <v>2259</v>
      </c>
      <c r="P3151" s="11">
        <v>319020634.80000001</v>
      </c>
      <c r="Q3151" s="41" t="s">
        <v>6281</v>
      </c>
      <c r="R3151" s="43" t="s">
        <v>2260</v>
      </c>
      <c r="S3151" s="43">
        <f t="shared" si="99"/>
        <v>0.77029999999999998</v>
      </c>
      <c r="T3151" s="11">
        <v>2457415.9499999997</v>
      </c>
      <c r="U3151" s="9">
        <f t="shared" si="100"/>
        <v>3519754.6799999997</v>
      </c>
      <c r="BE3151" s="42"/>
      <c r="BK3151" s="12">
        <v>237032.34</v>
      </c>
      <c r="BS3151" s="11">
        <v>0</v>
      </c>
      <c r="BT3151" s="11">
        <v>0</v>
      </c>
      <c r="BW3151" s="11">
        <v>0</v>
      </c>
      <c r="CA3151" s="43">
        <v>10208.67</v>
      </c>
      <c r="CE3151" s="5"/>
      <c r="CF3151" s="11">
        <v>1052130.06</v>
      </c>
      <c r="CI3151" s="11">
        <v>62847.06</v>
      </c>
      <c r="CJ3151" s="11">
        <v>0</v>
      </c>
      <c r="CM3151" s="11">
        <v>60294.9</v>
      </c>
      <c r="CN3151" s="11">
        <v>1924013.44</v>
      </c>
      <c r="CR3151" s="43"/>
      <c r="CT3151" s="53"/>
      <c r="CU3151" s="11"/>
      <c r="CV3151" s="43"/>
      <c r="DB3151" s="108"/>
      <c r="DF3151" s="11"/>
      <c r="DK3151" s="11">
        <v>0</v>
      </c>
      <c r="DP3151" s="11"/>
      <c r="DQ3151" s="11"/>
      <c r="DR3151" s="11"/>
      <c r="DV3151" s="22"/>
      <c r="DZ3151" s="11">
        <v>120270.78</v>
      </c>
      <c r="EA3151" s="11"/>
      <c r="EB3151" s="11">
        <v>0</v>
      </c>
      <c r="EC3151" s="11"/>
      <c r="ED3151" s="11"/>
      <c r="EG3151" s="43">
        <v>52957.43</v>
      </c>
    </row>
    <row r="3152" spans="2:137">
      <c r="B3152" s="41" t="s">
        <v>6278</v>
      </c>
      <c r="C3152" s="41" t="s">
        <v>6279</v>
      </c>
      <c r="D3152" s="43" t="s">
        <v>6304</v>
      </c>
      <c r="E3152" s="43" t="s">
        <v>149</v>
      </c>
      <c r="F3152" s="43" t="s">
        <v>694</v>
      </c>
      <c r="G3152" s="43" t="s">
        <v>695</v>
      </c>
      <c r="H3152" s="41"/>
      <c r="J3152" s="10">
        <v>42551</v>
      </c>
      <c r="K3152" s="10">
        <v>42551</v>
      </c>
      <c r="M3152" s="43" t="s">
        <v>152</v>
      </c>
      <c r="N3152" s="43" t="s">
        <v>153</v>
      </c>
      <c r="O3152" s="13" t="s">
        <v>2826</v>
      </c>
      <c r="P3152" s="11">
        <v>316256995.94</v>
      </c>
      <c r="Q3152" s="41" t="s">
        <v>6281</v>
      </c>
      <c r="R3152" s="43" t="s">
        <v>2837</v>
      </c>
      <c r="S3152" s="43">
        <f t="shared" si="99"/>
        <v>1.1814</v>
      </c>
      <c r="T3152" s="11">
        <v>3736260.15</v>
      </c>
      <c r="U3152" s="9">
        <f t="shared" si="100"/>
        <v>5240062.16</v>
      </c>
      <c r="BE3152" s="42"/>
      <c r="BK3152" s="12">
        <v>332702.37</v>
      </c>
      <c r="BS3152" s="11">
        <v>0</v>
      </c>
      <c r="BT3152" s="11">
        <v>120810.16</v>
      </c>
      <c r="BW3152" s="11"/>
      <c r="CA3152" s="43">
        <v>45857.26</v>
      </c>
      <c r="CE3152" s="5"/>
      <c r="CF3152" s="11">
        <v>1457944.75</v>
      </c>
      <c r="CI3152" s="11">
        <v>60721.34</v>
      </c>
      <c r="CJ3152" s="11">
        <v>0</v>
      </c>
      <c r="CM3152" s="11">
        <v>213473.47</v>
      </c>
      <c r="CN3152" s="11">
        <v>2655926.2599999998</v>
      </c>
      <c r="CR3152" s="43">
        <v>4111.34</v>
      </c>
      <c r="CT3152" s="98">
        <v>4111.34</v>
      </c>
      <c r="CU3152" s="11"/>
      <c r="CV3152" s="43"/>
      <c r="DB3152" s="108"/>
      <c r="DF3152" s="11"/>
      <c r="DK3152" s="11">
        <v>0</v>
      </c>
      <c r="DP3152" s="11"/>
      <c r="DQ3152" s="11"/>
      <c r="DR3152" s="11"/>
      <c r="DV3152" s="56"/>
      <c r="DZ3152" s="11">
        <v>91398.27</v>
      </c>
      <c r="EA3152" s="11"/>
      <c r="EB3152" s="11">
        <v>0</v>
      </c>
      <c r="EC3152" s="11"/>
      <c r="ED3152" s="11"/>
      <c r="EG3152" s="43">
        <v>253005.6</v>
      </c>
    </row>
    <row r="3153" spans="1:140">
      <c r="B3153" s="41" t="s">
        <v>6278</v>
      </c>
      <c r="C3153" s="41" t="s">
        <v>6279</v>
      </c>
      <c r="D3153" s="43" t="s">
        <v>6304</v>
      </c>
      <c r="E3153" s="43" t="s">
        <v>149</v>
      </c>
      <c r="F3153" s="43" t="s">
        <v>694</v>
      </c>
      <c r="G3153" s="43" t="s">
        <v>695</v>
      </c>
      <c r="H3153" s="41"/>
      <c r="J3153" s="10">
        <v>42643</v>
      </c>
      <c r="K3153" s="10">
        <v>42643</v>
      </c>
      <c r="M3153" s="43" t="s">
        <v>152</v>
      </c>
      <c r="N3153" s="43" t="s">
        <v>153</v>
      </c>
      <c r="O3153" s="13" t="s">
        <v>3788</v>
      </c>
      <c r="P3153" s="11">
        <v>313793801.64209998</v>
      </c>
      <c r="Q3153" s="41" t="s">
        <v>6281</v>
      </c>
      <c r="R3153" s="43" t="s">
        <v>3789</v>
      </c>
      <c r="S3153" s="43">
        <f t="shared" si="99"/>
        <v>0.76729999999999998</v>
      </c>
      <c r="T3153" s="11">
        <v>2407739.8400000003</v>
      </c>
      <c r="U3153" s="9">
        <f t="shared" si="100"/>
        <v>3582270.04</v>
      </c>
      <c r="BE3153" s="42"/>
      <c r="BK3153" s="12">
        <v>216203.93</v>
      </c>
      <c r="BS3153" s="11"/>
      <c r="BT3153" s="11">
        <v>0</v>
      </c>
      <c r="BW3153" s="11"/>
      <c r="CA3153" s="43">
        <v>19769.009999999998</v>
      </c>
      <c r="CE3153" s="5"/>
      <c r="CF3153" s="11">
        <v>1154761.19</v>
      </c>
      <c r="CI3153" s="11">
        <v>18827.63</v>
      </c>
      <c r="CJ3153" s="11"/>
      <c r="CM3153" s="11">
        <v>63700.14</v>
      </c>
      <c r="CN3153" s="11">
        <v>2080766.7</v>
      </c>
      <c r="CR3153" s="43"/>
      <c r="CT3153" s="53"/>
      <c r="CU3153" s="11"/>
      <c r="CV3153" s="43"/>
      <c r="DB3153" s="108"/>
      <c r="DF3153" s="59"/>
      <c r="DK3153" s="11"/>
      <c r="DP3153" s="11"/>
      <c r="DQ3153" s="11"/>
      <c r="DR3153" s="11"/>
      <c r="DV3153" s="56"/>
      <c r="DZ3153" s="11">
        <v>28241.439999999999</v>
      </c>
      <c r="EA3153" s="11"/>
      <c r="EB3153" s="11"/>
      <c r="EC3153" s="11"/>
      <c r="ED3153" s="11"/>
      <c r="EG3153" s="43"/>
    </row>
    <row r="3154" spans="1:140">
      <c r="B3154" s="41" t="s">
        <v>6278</v>
      </c>
      <c r="C3154" s="41" t="s">
        <v>6279</v>
      </c>
      <c r="D3154" s="43" t="s">
        <v>6304</v>
      </c>
      <c r="E3154" s="43" t="s">
        <v>149</v>
      </c>
      <c r="F3154" s="43" t="s">
        <v>694</v>
      </c>
      <c r="G3154" s="43" t="s">
        <v>695</v>
      </c>
      <c r="H3154" s="41"/>
      <c r="J3154" s="10">
        <v>42734</v>
      </c>
      <c r="K3154" s="10">
        <v>42734</v>
      </c>
      <c r="M3154" s="43" t="s">
        <v>152</v>
      </c>
      <c r="N3154" s="43" t="s">
        <v>153</v>
      </c>
      <c r="O3154" s="13" t="s">
        <v>4669</v>
      </c>
      <c r="P3154" s="11">
        <v>676358290.5</v>
      </c>
      <c r="Q3154" s="41" t="s">
        <v>6281</v>
      </c>
      <c r="R3154" s="43" t="s">
        <v>4670</v>
      </c>
      <c r="S3154" s="43">
        <f t="shared" si="99"/>
        <v>1.1898</v>
      </c>
      <c r="T3154" s="11">
        <v>8047310.9399999995</v>
      </c>
      <c r="U3154" s="9">
        <f t="shared" si="100"/>
        <v>11060487.1</v>
      </c>
      <c r="BE3154" s="42"/>
      <c r="BK3154" s="12">
        <v>801484.58</v>
      </c>
      <c r="BS3154" s="11"/>
      <c r="BT3154" s="11">
        <v>121068.14</v>
      </c>
      <c r="BW3154" s="11"/>
      <c r="CA3154" s="43">
        <v>86573.86</v>
      </c>
      <c r="CF3154" s="11">
        <v>2926602.3</v>
      </c>
      <c r="CI3154" s="11">
        <v>2029.08</v>
      </c>
      <c r="CJ3154" s="11"/>
      <c r="CM3154" s="11">
        <v>548526.56000000006</v>
      </c>
      <c r="CN3154" s="11">
        <v>6348975.2699999996</v>
      </c>
      <c r="CR3154" s="43"/>
      <c r="CT3154" s="53"/>
      <c r="DB3154" s="108"/>
      <c r="DF3154" s="59"/>
      <c r="DK3154" s="11"/>
      <c r="DP3154" s="11"/>
      <c r="DQ3154" s="11"/>
      <c r="DR3154" s="11"/>
      <c r="DV3154" s="56"/>
      <c r="DZ3154" s="11"/>
      <c r="EA3154" s="11"/>
      <c r="EB3154" s="11"/>
      <c r="EC3154" s="11"/>
      <c r="ED3154" s="11"/>
      <c r="EG3154" s="43">
        <v>225227.31</v>
      </c>
    </row>
    <row r="3155" spans="1:140">
      <c r="A3155" s="41"/>
      <c r="B3155" s="41" t="s">
        <v>6278</v>
      </c>
      <c r="C3155" s="41" t="s">
        <v>6279</v>
      </c>
      <c r="D3155" s="43" t="s">
        <v>6304</v>
      </c>
      <c r="E3155" s="43" t="s">
        <v>149</v>
      </c>
      <c r="F3155" s="43" t="s">
        <v>694</v>
      </c>
      <c r="G3155" s="43" t="s">
        <v>695</v>
      </c>
      <c r="H3155" s="41"/>
      <c r="I3155" s="41" t="s">
        <v>6179</v>
      </c>
      <c r="J3155" s="10">
        <v>42825</v>
      </c>
      <c r="K3155" s="10">
        <v>42825</v>
      </c>
      <c r="L3155" s="41"/>
      <c r="M3155" s="43" t="s">
        <v>152</v>
      </c>
      <c r="N3155" s="43" t="s">
        <v>153</v>
      </c>
      <c r="O3155" s="13" t="s">
        <v>5328</v>
      </c>
      <c r="P3155" s="11">
        <v>689487109</v>
      </c>
      <c r="Q3155" s="41" t="s">
        <v>6281</v>
      </c>
      <c r="R3155" s="43" t="s">
        <v>5614</v>
      </c>
      <c r="S3155" s="43">
        <f t="shared" si="99"/>
        <v>0.59009999999999996</v>
      </c>
      <c r="T3155" s="11">
        <v>4068663.43</v>
      </c>
      <c r="U3155" s="9">
        <f t="shared" si="100"/>
        <v>6046801.9400000004</v>
      </c>
      <c r="V3155" s="41"/>
      <c r="W3155" s="41"/>
      <c r="X3155" s="41"/>
      <c r="Y3155" s="41"/>
      <c r="Z3155" s="41"/>
      <c r="AA3155" s="41"/>
      <c r="AB3155" s="41"/>
      <c r="AC3155" s="41"/>
      <c r="AD3155" s="41"/>
      <c r="AE3155" s="41"/>
      <c r="AF3155" s="41"/>
      <c r="AG3155" s="41"/>
      <c r="AH3155" s="41"/>
      <c r="AI3155" s="41"/>
      <c r="AJ3155" s="41"/>
      <c r="AK3155" s="41"/>
      <c r="AL3155" s="41"/>
      <c r="AM3155" s="41"/>
      <c r="AN3155" s="41"/>
      <c r="AO3155" s="41"/>
      <c r="AP3155" s="41"/>
      <c r="AQ3155" s="41"/>
      <c r="AR3155" s="41"/>
      <c r="AS3155" s="41"/>
      <c r="AT3155" s="41"/>
      <c r="AU3155" s="41"/>
      <c r="AV3155" s="41"/>
      <c r="AW3155" s="41"/>
      <c r="AX3155" s="41"/>
      <c r="AY3155" s="41"/>
      <c r="AZ3155" s="41"/>
      <c r="BA3155" s="41"/>
      <c r="BB3155" s="41"/>
      <c r="BC3155" s="41"/>
      <c r="BD3155" s="41"/>
      <c r="BE3155" s="41"/>
      <c r="BF3155" s="41"/>
      <c r="BG3155" s="41"/>
      <c r="BH3155" s="41"/>
      <c r="BI3155" s="41"/>
      <c r="BJ3155" s="41"/>
      <c r="BK3155" s="12">
        <v>315095.61</v>
      </c>
      <c r="BL3155" s="41"/>
      <c r="BM3155" s="41"/>
      <c r="BN3155" s="41"/>
      <c r="BO3155" s="41"/>
      <c r="BP3155" s="41"/>
      <c r="BQ3155" s="41"/>
      <c r="BR3155" s="41"/>
      <c r="BS3155" s="41"/>
      <c r="BT3155" s="11">
        <v>259936.64000000001</v>
      </c>
      <c r="BU3155" s="41"/>
      <c r="BV3155" s="41"/>
      <c r="BW3155" s="11"/>
      <c r="BX3155" s="41"/>
      <c r="BY3155" s="41"/>
      <c r="BZ3155" s="41"/>
      <c r="CA3155" s="43">
        <v>42748.21</v>
      </c>
      <c r="CB3155" s="41"/>
      <c r="CC3155" s="41"/>
      <c r="CD3155" s="41"/>
      <c r="CE3155" s="11"/>
      <c r="CF3155" s="11">
        <v>1935390.3</v>
      </c>
      <c r="CG3155" s="41"/>
      <c r="CH3155" s="41"/>
      <c r="CI3155" s="11">
        <v>110317.94</v>
      </c>
      <c r="CJ3155" s="11"/>
      <c r="CK3155" s="41"/>
      <c r="CL3155" s="41"/>
      <c r="CM3155" s="43">
        <v>145481.76999999999</v>
      </c>
      <c r="CN3155" s="11">
        <v>3189567.37</v>
      </c>
      <c r="CO3155" s="41"/>
      <c r="CP3155" s="41"/>
      <c r="CQ3155" s="41"/>
      <c r="CR3155" s="43"/>
      <c r="CS3155" s="41"/>
      <c r="CT3155" s="100"/>
      <c r="CU3155" s="11"/>
      <c r="CV3155" s="43"/>
      <c r="CW3155" s="41"/>
      <c r="DA3155" s="41"/>
      <c r="DB3155" s="108"/>
      <c r="DE3155" s="41"/>
      <c r="DF3155" s="63"/>
      <c r="DG3155" s="41"/>
      <c r="DH3155" s="41"/>
      <c r="DI3155" s="41"/>
      <c r="DJ3155" s="41"/>
      <c r="DK3155" s="11"/>
      <c r="DL3155" s="41"/>
      <c r="DM3155" s="41"/>
      <c r="DN3155" s="41"/>
      <c r="DO3155" s="41"/>
      <c r="DP3155" s="11"/>
      <c r="DQ3155" s="41"/>
      <c r="DR3155" s="11"/>
      <c r="DS3155" s="41"/>
      <c r="DT3155" s="41"/>
      <c r="DU3155" s="41"/>
      <c r="DV3155" s="56"/>
      <c r="DW3155" s="41"/>
      <c r="DX3155" s="41"/>
      <c r="DY3155" s="41"/>
      <c r="DZ3155" s="11"/>
      <c r="EA3155" s="41"/>
      <c r="EB3155" s="11"/>
      <c r="EC3155" s="41"/>
      <c r="ED3155" s="11"/>
      <c r="EE3155" s="41"/>
      <c r="EF3155" s="41"/>
      <c r="EG3155" s="43">
        <v>48264.1</v>
      </c>
      <c r="EH3155" s="41"/>
      <c r="EI3155" s="41"/>
      <c r="EJ3155" s="41"/>
    </row>
    <row r="3156" spans="1:140">
      <c r="B3156" s="41" t="s">
        <v>6278</v>
      </c>
      <c r="C3156" s="41" t="s">
        <v>6279</v>
      </c>
      <c r="D3156" s="43" t="s">
        <v>6301</v>
      </c>
      <c r="E3156" s="43" t="s">
        <v>149</v>
      </c>
      <c r="F3156" s="43" t="s">
        <v>1022</v>
      </c>
      <c r="G3156" s="43" t="s">
        <v>1023</v>
      </c>
      <c r="H3156" s="41"/>
      <c r="J3156" s="10">
        <v>42277</v>
      </c>
      <c r="K3156" s="10">
        <v>42290</v>
      </c>
      <c r="M3156" s="43" t="s">
        <v>152</v>
      </c>
      <c r="N3156" s="43" t="s">
        <v>153</v>
      </c>
      <c r="O3156" s="13" t="s">
        <v>962</v>
      </c>
      <c r="P3156" s="11">
        <v>41006848.829854503</v>
      </c>
      <c r="Q3156" s="41" t="s">
        <v>6281</v>
      </c>
      <c r="R3156" s="43" t="s">
        <v>1024</v>
      </c>
      <c r="S3156" s="43">
        <f t="shared" si="99"/>
        <v>1.5810000000000002</v>
      </c>
      <c r="T3156" s="11">
        <v>648318.28</v>
      </c>
      <c r="U3156" s="9">
        <f t="shared" si="100"/>
        <v>710298.47</v>
      </c>
      <c r="BE3156" s="42"/>
      <c r="BK3156" s="12">
        <v>56939.43</v>
      </c>
      <c r="BS3156" s="11"/>
      <c r="BT3156" s="11">
        <v>103496.32000000001</v>
      </c>
      <c r="BW3156" s="11"/>
      <c r="CA3156" s="43">
        <v>1428.37</v>
      </c>
      <c r="CE3156" s="5"/>
      <c r="CF3156" s="11">
        <v>60551.82</v>
      </c>
      <c r="CI3156" s="11"/>
      <c r="CJ3156" s="11"/>
      <c r="CM3156" s="11">
        <v>31980.39</v>
      </c>
      <c r="CN3156" s="11">
        <v>405166.45</v>
      </c>
      <c r="CR3156" s="43"/>
      <c r="CT3156" s="35"/>
      <c r="CU3156" s="11"/>
      <c r="CV3156" s="43"/>
      <c r="DB3156" s="107"/>
      <c r="DF3156" s="60"/>
      <c r="DK3156" s="11">
        <v>0</v>
      </c>
      <c r="DP3156" s="11"/>
      <c r="DQ3156" s="11"/>
      <c r="DR3156" s="11"/>
      <c r="DV3156" s="25"/>
      <c r="DZ3156" s="11">
        <v>31996.73</v>
      </c>
      <c r="EA3156" s="11"/>
      <c r="EB3156" s="11"/>
      <c r="EC3156" s="11"/>
      <c r="ED3156" s="11"/>
      <c r="EG3156" s="43">
        <v>18738.96</v>
      </c>
    </row>
    <row r="3157" spans="1:140">
      <c r="B3157" s="41" t="s">
        <v>6278</v>
      </c>
      <c r="C3157" s="41" t="s">
        <v>6279</v>
      </c>
      <c r="D3157" s="43" t="s">
        <v>6301</v>
      </c>
      <c r="E3157" s="43" t="s">
        <v>149</v>
      </c>
      <c r="F3157" s="43" t="s">
        <v>1022</v>
      </c>
      <c r="G3157" s="43" t="s">
        <v>1023</v>
      </c>
      <c r="H3157" s="41"/>
      <c r="J3157" s="10">
        <v>42369</v>
      </c>
      <c r="K3157" s="10">
        <v>42381</v>
      </c>
      <c r="M3157" s="43" t="s">
        <v>152</v>
      </c>
      <c r="N3157" s="43" t="s">
        <v>153</v>
      </c>
      <c r="O3157" s="13" t="s">
        <v>962</v>
      </c>
      <c r="P3157" s="11">
        <v>52550723.838858701</v>
      </c>
      <c r="Q3157" s="41" t="s">
        <v>6281</v>
      </c>
      <c r="R3157" s="43" t="s">
        <v>1858</v>
      </c>
      <c r="S3157" s="43">
        <f t="shared" si="99"/>
        <v>1.2337</v>
      </c>
      <c r="T3157" s="11">
        <v>648318.28</v>
      </c>
      <c r="U3157" s="9">
        <f t="shared" si="100"/>
        <v>710298.47</v>
      </c>
      <c r="BE3157" s="42"/>
      <c r="BK3157" s="12">
        <v>56939.43</v>
      </c>
      <c r="BS3157" s="11"/>
      <c r="BT3157" s="11">
        <v>103496.32000000001</v>
      </c>
      <c r="BW3157" s="11"/>
      <c r="CA3157" s="43">
        <v>1428.37</v>
      </c>
      <c r="CE3157" s="5"/>
      <c r="CF3157" s="11">
        <v>60551.82</v>
      </c>
      <c r="CI3157" s="11"/>
      <c r="CJ3157" s="11"/>
      <c r="CM3157" s="11">
        <v>31980.39</v>
      </c>
      <c r="CN3157" s="11">
        <v>405166.45</v>
      </c>
      <c r="CR3157" s="43"/>
      <c r="CT3157" s="35"/>
      <c r="CU3157" s="11"/>
      <c r="CV3157" s="43"/>
      <c r="DB3157" s="107"/>
      <c r="DF3157" s="60"/>
      <c r="DK3157" s="11">
        <v>0</v>
      </c>
      <c r="DP3157" s="11"/>
      <c r="DQ3157" s="11"/>
      <c r="DR3157" s="11"/>
      <c r="DV3157" s="25"/>
      <c r="DZ3157" s="11">
        <v>31996.73</v>
      </c>
      <c r="EA3157" s="11"/>
      <c r="EB3157" s="11"/>
      <c r="EC3157" s="11"/>
      <c r="ED3157" s="11"/>
      <c r="EG3157" s="43">
        <v>18738.96</v>
      </c>
    </row>
    <row r="3158" spans="1:140">
      <c r="B3158" s="41" t="s">
        <v>6278</v>
      </c>
      <c r="C3158" s="41" t="s">
        <v>6279</v>
      </c>
      <c r="D3158" s="43" t="s">
        <v>6301</v>
      </c>
      <c r="E3158" s="43" t="s">
        <v>149</v>
      </c>
      <c r="F3158" s="43" t="s">
        <v>1022</v>
      </c>
      <c r="G3158" s="43" t="s">
        <v>1023</v>
      </c>
      <c r="H3158" s="41"/>
      <c r="J3158" s="10">
        <v>42460</v>
      </c>
      <c r="K3158" s="10">
        <v>42472</v>
      </c>
      <c r="M3158" s="43" t="s">
        <v>152</v>
      </c>
      <c r="N3158" s="43" t="s">
        <v>153</v>
      </c>
      <c r="O3158" s="13" t="s">
        <v>962</v>
      </c>
      <c r="P3158" s="11">
        <v>51429341.583373003</v>
      </c>
      <c r="Q3158" s="41" t="s">
        <v>6281</v>
      </c>
      <c r="R3158" s="43" t="s">
        <v>2320</v>
      </c>
      <c r="S3158" s="43">
        <f t="shared" si="99"/>
        <v>1.2605999999999999</v>
      </c>
      <c r="T3158" s="11">
        <v>648318.28</v>
      </c>
      <c r="U3158" s="9">
        <f t="shared" si="100"/>
        <v>710298.47</v>
      </c>
      <c r="BE3158" s="42"/>
      <c r="BK3158" s="12">
        <v>56939.43</v>
      </c>
      <c r="BS3158" s="11"/>
      <c r="BT3158" s="11">
        <v>103496.32000000001</v>
      </c>
      <c r="BW3158" s="11"/>
      <c r="CA3158" s="43">
        <v>1428.37</v>
      </c>
      <c r="CE3158" s="5"/>
      <c r="CF3158" s="11">
        <v>60551.82</v>
      </c>
      <c r="CI3158" s="11"/>
      <c r="CJ3158" s="11"/>
      <c r="CM3158" s="11">
        <v>31980.39</v>
      </c>
      <c r="CN3158" s="11">
        <v>405166.45</v>
      </c>
      <c r="CR3158" s="43"/>
      <c r="CT3158" s="35"/>
      <c r="CU3158" s="11"/>
      <c r="CV3158" s="43"/>
      <c r="DB3158" s="107"/>
      <c r="DF3158" s="60"/>
      <c r="DK3158" s="11">
        <v>0</v>
      </c>
      <c r="DP3158" s="11"/>
      <c r="DQ3158" s="11"/>
      <c r="DR3158" s="11"/>
      <c r="DV3158" s="25"/>
      <c r="DZ3158" s="11">
        <v>31996.73</v>
      </c>
      <c r="EA3158" s="11"/>
      <c r="EB3158" s="11"/>
      <c r="EC3158" s="11"/>
      <c r="ED3158" s="11"/>
      <c r="EG3158" s="43">
        <v>18738.96</v>
      </c>
    </row>
    <row r="3159" spans="1:140">
      <c r="B3159" s="41" t="s">
        <v>6278</v>
      </c>
      <c r="C3159" s="41" t="s">
        <v>6279</v>
      </c>
      <c r="D3159" s="43" t="s">
        <v>6301</v>
      </c>
      <c r="E3159" s="43" t="s">
        <v>149</v>
      </c>
      <c r="F3159" s="43" t="s">
        <v>1022</v>
      </c>
      <c r="G3159" s="43" t="s">
        <v>1023</v>
      </c>
      <c r="H3159" s="41"/>
      <c r="J3159" s="10">
        <v>42551</v>
      </c>
      <c r="K3159" s="10">
        <v>42587</v>
      </c>
      <c r="M3159" s="43" t="s">
        <v>152</v>
      </c>
      <c r="N3159" s="43" t="s">
        <v>153</v>
      </c>
      <c r="O3159" s="13" t="s">
        <v>962</v>
      </c>
      <c r="P3159" s="11">
        <v>47832247.307067998</v>
      </c>
      <c r="Q3159" s="41" t="s">
        <v>6281</v>
      </c>
      <c r="R3159" s="43" t="s">
        <v>3307</v>
      </c>
      <c r="S3159" s="43">
        <f t="shared" si="99"/>
        <v>1.3553999999999999</v>
      </c>
      <c r="T3159" s="11">
        <v>648318.28</v>
      </c>
      <c r="U3159" s="9">
        <f t="shared" si="100"/>
        <v>710298.47</v>
      </c>
      <c r="BE3159" s="42"/>
      <c r="BK3159" s="12">
        <v>56939.43</v>
      </c>
      <c r="BS3159" s="11"/>
      <c r="BT3159" s="11">
        <v>103496.32000000001</v>
      </c>
      <c r="BW3159" s="11"/>
      <c r="CA3159" s="43">
        <v>1428.37</v>
      </c>
      <c r="CE3159" s="5"/>
      <c r="CF3159" s="11">
        <v>60551.82</v>
      </c>
      <c r="CI3159" s="11"/>
      <c r="CJ3159" s="11"/>
      <c r="CM3159" s="11">
        <v>31980.39</v>
      </c>
      <c r="CN3159" s="11">
        <v>405166.45</v>
      </c>
      <c r="CR3159" s="43"/>
      <c r="CT3159" s="35"/>
      <c r="CU3159" s="11"/>
      <c r="CV3159" s="43"/>
      <c r="DB3159" s="107"/>
      <c r="DF3159" s="60"/>
      <c r="DK3159" s="11">
        <v>0</v>
      </c>
      <c r="DP3159" s="11"/>
      <c r="DQ3159" s="11"/>
      <c r="DR3159" s="11"/>
      <c r="DV3159" s="25"/>
      <c r="DZ3159" s="11">
        <v>31996.73</v>
      </c>
      <c r="EA3159" s="11"/>
      <c r="EB3159" s="11"/>
      <c r="EC3159" s="11"/>
      <c r="ED3159" s="11"/>
      <c r="EG3159" s="43">
        <v>18738.96</v>
      </c>
    </row>
    <row r="3160" spans="1:140">
      <c r="B3160" s="41" t="s">
        <v>6278</v>
      </c>
      <c r="C3160" s="41" t="s">
        <v>6279</v>
      </c>
      <c r="D3160" s="43" t="s">
        <v>6301</v>
      </c>
      <c r="E3160" s="43" t="s">
        <v>149</v>
      </c>
      <c r="F3160" s="43" t="s">
        <v>1022</v>
      </c>
      <c r="G3160" s="43" t="s">
        <v>1023</v>
      </c>
      <c r="H3160" s="41"/>
      <c r="J3160" s="10">
        <v>42643</v>
      </c>
      <c r="K3160" s="10">
        <v>42654</v>
      </c>
      <c r="M3160" s="43" t="s">
        <v>2</v>
      </c>
      <c r="N3160" s="43" t="s">
        <v>4</v>
      </c>
      <c r="O3160" s="13" t="s">
        <v>3937</v>
      </c>
      <c r="P3160" s="11">
        <v>11938570.776255701</v>
      </c>
      <c r="Q3160" s="41" t="s">
        <v>6281</v>
      </c>
      <c r="R3160" s="43" t="s">
        <v>3938</v>
      </c>
      <c r="S3160" s="43">
        <f t="shared" si="99"/>
        <v>1.095</v>
      </c>
      <c r="T3160" s="11">
        <v>130727.35</v>
      </c>
      <c r="U3160" s="9">
        <f t="shared" si="100"/>
        <v>130727.35</v>
      </c>
      <c r="BE3160" s="42"/>
      <c r="BK3160" s="12">
        <v>20094.29</v>
      </c>
      <c r="BS3160" s="11"/>
      <c r="BT3160" s="11">
        <v>24495.82</v>
      </c>
      <c r="BW3160" s="11"/>
      <c r="CA3160" s="43"/>
      <c r="CE3160" s="5"/>
      <c r="CF3160" s="11"/>
      <c r="CI3160" s="11">
        <v>516.14</v>
      </c>
      <c r="CJ3160" s="11"/>
      <c r="CM3160" s="11">
        <v>7998.28</v>
      </c>
      <c r="CN3160" s="11">
        <v>75463.09</v>
      </c>
      <c r="CR3160" s="43"/>
      <c r="CT3160" s="35"/>
      <c r="CU3160" s="11"/>
      <c r="CV3160" s="43"/>
      <c r="DB3160" s="107"/>
      <c r="DF3160" s="17"/>
      <c r="DK3160" s="11">
        <v>0</v>
      </c>
      <c r="DP3160" s="11"/>
      <c r="DQ3160" s="11"/>
      <c r="DR3160" s="11"/>
      <c r="DV3160" s="25"/>
      <c r="DZ3160" s="11"/>
      <c r="EA3160" s="11"/>
      <c r="EB3160" s="11"/>
      <c r="EC3160" s="11"/>
      <c r="ED3160" s="11"/>
      <c r="EG3160" s="43">
        <v>2159.73</v>
      </c>
    </row>
    <row r="3161" spans="1:140">
      <c r="B3161" s="41" t="s">
        <v>6278</v>
      </c>
      <c r="C3161" s="41" t="s">
        <v>6279</v>
      </c>
      <c r="D3161" s="43" t="s">
        <v>6301</v>
      </c>
      <c r="E3161" s="43" t="s">
        <v>149</v>
      </c>
      <c r="F3161" s="43" t="s">
        <v>1022</v>
      </c>
      <c r="G3161" s="43" t="s">
        <v>1023</v>
      </c>
      <c r="H3161" s="41"/>
      <c r="J3161" s="10">
        <v>42734</v>
      </c>
      <c r="K3161" s="10">
        <v>42747</v>
      </c>
      <c r="M3161" s="43" t="s">
        <v>2</v>
      </c>
      <c r="N3161" s="43" t="s">
        <v>4</v>
      </c>
      <c r="O3161" s="13" t="s">
        <v>4671</v>
      </c>
      <c r="P3161" s="11">
        <v>11938416.68</v>
      </c>
      <c r="Q3161" s="41" t="s">
        <v>6281</v>
      </c>
      <c r="R3161" s="43" t="s">
        <v>4672</v>
      </c>
      <c r="S3161" s="43">
        <f t="shared" si="99"/>
        <v>0.84189999999999998</v>
      </c>
      <c r="T3161" s="11">
        <v>100509.53000000001</v>
      </c>
      <c r="U3161" s="9">
        <f t="shared" si="100"/>
        <v>100509.53000000001</v>
      </c>
      <c r="BE3161" s="42"/>
      <c r="BK3161" s="12">
        <v>4813.5600000000004</v>
      </c>
      <c r="BS3161" s="11"/>
      <c r="BT3161" s="11">
        <v>5720.34</v>
      </c>
      <c r="BW3161" s="11"/>
      <c r="CA3161" s="43"/>
      <c r="CF3161" s="11"/>
      <c r="CI3161" s="11"/>
      <c r="CJ3161" s="11"/>
      <c r="CM3161" s="11">
        <v>210.32</v>
      </c>
      <c r="CN3161" s="11">
        <v>83629.899999999994</v>
      </c>
      <c r="CR3161" s="43"/>
      <c r="CT3161" s="53"/>
      <c r="DB3161" s="108"/>
      <c r="DF3161" s="59"/>
      <c r="DK3161" s="11">
        <v>0</v>
      </c>
      <c r="DP3161" s="11"/>
      <c r="DQ3161" s="11"/>
      <c r="DR3161" s="11"/>
      <c r="DV3161" s="56"/>
      <c r="DZ3161" s="11">
        <v>6135.41</v>
      </c>
      <c r="EA3161" s="11"/>
      <c r="EB3161" s="11"/>
      <c r="EC3161" s="11"/>
      <c r="ED3161" s="11"/>
      <c r="EG3161" s="43"/>
    </row>
    <row r="3162" spans="1:140">
      <c r="A3162" s="41"/>
      <c r="B3162" s="41" t="s">
        <v>6278</v>
      </c>
      <c r="C3162" s="41" t="s">
        <v>6279</v>
      </c>
      <c r="D3162" s="43" t="s">
        <v>6301</v>
      </c>
      <c r="E3162" s="43" t="s">
        <v>149</v>
      </c>
      <c r="F3162" s="43" t="s">
        <v>1022</v>
      </c>
      <c r="G3162" s="43" t="s">
        <v>1023</v>
      </c>
      <c r="H3162" s="41"/>
      <c r="I3162" s="41" t="s">
        <v>182</v>
      </c>
      <c r="J3162" s="10">
        <v>42825</v>
      </c>
      <c r="K3162" s="10">
        <v>42835</v>
      </c>
      <c r="L3162" s="41"/>
      <c r="M3162" s="43" t="s">
        <v>2</v>
      </c>
      <c r="N3162" s="43" t="s">
        <v>4</v>
      </c>
      <c r="O3162" s="13" t="s">
        <v>5362</v>
      </c>
      <c r="P3162" s="11">
        <v>11938158.2531</v>
      </c>
      <c r="Q3162" s="41" t="s">
        <v>6281</v>
      </c>
      <c r="R3162" s="43" t="s">
        <v>5649</v>
      </c>
      <c r="S3162" s="43">
        <f t="shared" si="99"/>
        <v>6.5351000000000008</v>
      </c>
      <c r="T3162" s="11">
        <v>780170.58000000007</v>
      </c>
      <c r="U3162" s="9">
        <f t="shared" si="100"/>
        <v>780170.58000000007</v>
      </c>
      <c r="V3162" s="41"/>
      <c r="W3162" s="41"/>
      <c r="X3162" s="41"/>
      <c r="Y3162" s="41"/>
      <c r="Z3162" s="41"/>
      <c r="AA3162" s="41"/>
      <c r="AB3162" s="41"/>
      <c r="AC3162" s="41"/>
      <c r="AD3162" s="41"/>
      <c r="AE3162" s="41"/>
      <c r="AF3162" s="41"/>
      <c r="AG3162" s="41"/>
      <c r="AH3162" s="41"/>
      <c r="AI3162" s="41"/>
      <c r="AJ3162" s="41"/>
      <c r="AK3162" s="41"/>
      <c r="AL3162" s="41"/>
      <c r="AM3162" s="41"/>
      <c r="AN3162" s="41"/>
      <c r="AO3162" s="41"/>
      <c r="AP3162" s="41"/>
      <c r="AQ3162" s="41"/>
      <c r="AR3162" s="41"/>
      <c r="AS3162" s="41"/>
      <c r="AT3162" s="41"/>
      <c r="AU3162" s="41"/>
      <c r="AV3162" s="41"/>
      <c r="AW3162" s="41"/>
      <c r="AX3162" s="41"/>
      <c r="AY3162" s="41"/>
      <c r="AZ3162" s="41"/>
      <c r="BA3162" s="41"/>
      <c r="BB3162" s="41"/>
      <c r="BC3162" s="41"/>
      <c r="BD3162" s="41"/>
      <c r="BE3162" s="41"/>
      <c r="BF3162" s="41"/>
      <c r="BG3162" s="41"/>
      <c r="BH3162" s="41"/>
      <c r="BI3162" s="41"/>
      <c r="BJ3162" s="41"/>
      <c r="BK3162" s="12">
        <v>62450.67</v>
      </c>
      <c r="BL3162" s="41"/>
      <c r="BM3162" s="41"/>
      <c r="BN3162" s="41"/>
      <c r="BO3162" s="41"/>
      <c r="BP3162" s="41"/>
      <c r="BQ3162" s="41"/>
      <c r="BR3162" s="41"/>
      <c r="BS3162" s="41"/>
      <c r="BT3162" s="11">
        <v>51254.1</v>
      </c>
      <c r="BU3162" s="41"/>
      <c r="BV3162" s="41"/>
      <c r="BW3162" s="11"/>
      <c r="BX3162" s="41"/>
      <c r="BY3162" s="41"/>
      <c r="BZ3162" s="41"/>
      <c r="CA3162" s="43"/>
      <c r="CB3162" s="41"/>
      <c r="CC3162" s="41"/>
      <c r="CD3162" s="41"/>
      <c r="CE3162" s="11"/>
      <c r="CF3162" s="11"/>
      <c r="CG3162" s="41"/>
      <c r="CH3162" s="41"/>
      <c r="CI3162" s="11"/>
      <c r="CJ3162" s="11"/>
      <c r="CK3162" s="41"/>
      <c r="CL3162" s="41"/>
      <c r="CM3162" s="43">
        <v>26226.92</v>
      </c>
      <c r="CN3162" s="11">
        <v>639219.88</v>
      </c>
      <c r="CO3162" s="41"/>
      <c r="CP3162" s="41"/>
      <c r="CQ3162" s="41"/>
      <c r="CR3162" s="43"/>
      <c r="CS3162" s="41"/>
      <c r="CT3162" s="100"/>
      <c r="CU3162" s="11"/>
      <c r="CV3162" s="43"/>
      <c r="CW3162" s="41"/>
      <c r="DA3162" s="41"/>
      <c r="DB3162" s="108"/>
      <c r="DE3162" s="41"/>
      <c r="DF3162" s="63"/>
      <c r="DG3162" s="41"/>
      <c r="DH3162" s="41"/>
      <c r="DI3162" s="41"/>
      <c r="DJ3162" s="41"/>
      <c r="DK3162" s="11">
        <v>0</v>
      </c>
      <c r="DL3162" s="41"/>
      <c r="DM3162" s="41"/>
      <c r="DN3162" s="41"/>
      <c r="DO3162" s="41"/>
      <c r="DP3162" s="11"/>
      <c r="DQ3162" s="41"/>
      <c r="DR3162" s="11"/>
      <c r="DS3162" s="41"/>
      <c r="DT3162" s="41"/>
      <c r="DU3162" s="41"/>
      <c r="DV3162" s="56"/>
      <c r="DW3162" s="41"/>
      <c r="DX3162" s="41"/>
      <c r="DY3162" s="41"/>
      <c r="DZ3162" s="11">
        <v>0</v>
      </c>
      <c r="EA3162" s="41"/>
      <c r="EB3162" s="11"/>
      <c r="EC3162" s="41"/>
      <c r="ED3162" s="11"/>
      <c r="EE3162" s="41"/>
      <c r="EF3162" s="41"/>
      <c r="EG3162" s="43">
        <v>1019.01</v>
      </c>
      <c r="EH3162" s="41"/>
      <c r="EI3162" s="41"/>
      <c r="EJ3162" s="41"/>
    </row>
    <row r="3163" spans="1:140">
      <c r="B3163" s="41" t="s">
        <v>6278</v>
      </c>
      <c r="C3163" s="41" t="s">
        <v>6279</v>
      </c>
      <c r="D3163" s="43" t="s">
        <v>6301</v>
      </c>
      <c r="E3163" s="43" t="s">
        <v>149</v>
      </c>
      <c r="F3163" s="43" t="s">
        <v>1025</v>
      </c>
      <c r="G3163" s="43" t="s">
        <v>1026</v>
      </c>
      <c r="H3163" s="41"/>
      <c r="J3163" s="10">
        <v>42277</v>
      </c>
      <c r="K3163" s="10">
        <v>42290</v>
      </c>
      <c r="M3163" s="43" t="s">
        <v>152</v>
      </c>
      <c r="N3163" s="43" t="s">
        <v>153</v>
      </c>
      <c r="O3163" s="13" t="s">
        <v>958</v>
      </c>
      <c r="P3163" s="11">
        <v>23059741.4549</v>
      </c>
      <c r="Q3163" s="41" t="s">
        <v>6281</v>
      </c>
      <c r="R3163" s="43" t="s">
        <v>1027</v>
      </c>
      <c r="S3163" s="43">
        <f t="shared" si="99"/>
        <v>0.68459999999999999</v>
      </c>
      <c r="T3163" s="11">
        <v>157866.99000000002</v>
      </c>
      <c r="U3163" s="9">
        <f t="shared" si="100"/>
        <v>158029.11000000002</v>
      </c>
      <c r="BE3163" s="42"/>
      <c r="BK3163" s="12"/>
      <c r="BS3163" s="11">
        <v>0</v>
      </c>
      <c r="BT3163" s="11">
        <v>0</v>
      </c>
      <c r="BW3163" s="11"/>
      <c r="CA3163" s="43">
        <v>162.12</v>
      </c>
      <c r="CE3163" s="5"/>
      <c r="CF3163" s="11"/>
      <c r="CI3163" s="11">
        <v>5467.98</v>
      </c>
      <c r="CJ3163" s="11">
        <v>18530.560000000001</v>
      </c>
      <c r="CM3163" s="11">
        <v>100104.34</v>
      </c>
      <c r="CN3163" s="11"/>
      <c r="CR3163" s="43">
        <v>17947.71</v>
      </c>
      <c r="CT3163" s="97">
        <v>15816.4</v>
      </c>
      <c r="CU3163" s="11"/>
      <c r="CV3163" s="43"/>
      <c r="DB3163" s="107"/>
      <c r="DF3163" s="60"/>
      <c r="DK3163" s="11">
        <v>0</v>
      </c>
      <c r="DP3163" s="11"/>
      <c r="DQ3163" s="11"/>
      <c r="DR3163" s="11"/>
      <c r="DV3163" s="25"/>
      <c r="DZ3163" s="11"/>
      <c r="EA3163" s="11"/>
      <c r="EB3163" s="11">
        <v>0</v>
      </c>
      <c r="EC3163" s="11"/>
      <c r="ED3163" s="11"/>
      <c r="EG3163" s="43"/>
    </row>
    <row r="3164" spans="1:140">
      <c r="B3164" s="41" t="s">
        <v>6278</v>
      </c>
      <c r="C3164" s="41" t="s">
        <v>6279</v>
      </c>
      <c r="D3164" s="43" t="s">
        <v>6301</v>
      </c>
      <c r="E3164" s="43" t="s">
        <v>149</v>
      </c>
      <c r="F3164" s="43" t="s">
        <v>1025</v>
      </c>
      <c r="G3164" s="43" t="s">
        <v>1026</v>
      </c>
      <c r="H3164" s="41"/>
      <c r="J3164" s="10">
        <v>42335</v>
      </c>
      <c r="K3164" s="10">
        <v>42335</v>
      </c>
      <c r="M3164" s="43" t="s">
        <v>152</v>
      </c>
      <c r="N3164" s="43" t="s">
        <v>153</v>
      </c>
      <c r="O3164" s="13" t="s">
        <v>958</v>
      </c>
      <c r="P3164" s="11">
        <v>14107863.2708</v>
      </c>
      <c r="Q3164" s="41" t="s">
        <v>6281</v>
      </c>
      <c r="R3164" s="43" t="s">
        <v>1333</v>
      </c>
      <c r="S3164" s="43">
        <f t="shared" si="99"/>
        <v>1.119</v>
      </c>
      <c r="T3164" s="11">
        <v>157866.99000000002</v>
      </c>
      <c r="U3164" s="9">
        <f t="shared" si="100"/>
        <v>158029.11000000002</v>
      </c>
      <c r="BE3164" s="42"/>
      <c r="BK3164" s="12"/>
      <c r="BS3164" s="11">
        <v>0</v>
      </c>
      <c r="BT3164" s="11">
        <v>0</v>
      </c>
      <c r="BW3164" s="11"/>
      <c r="CA3164" s="43">
        <v>162.12</v>
      </c>
      <c r="CE3164" s="5"/>
      <c r="CF3164" s="11"/>
      <c r="CI3164" s="11">
        <v>5467.98</v>
      </c>
      <c r="CJ3164" s="11">
        <v>18530.560000000001</v>
      </c>
      <c r="CM3164" s="11">
        <v>100104.34</v>
      </c>
      <c r="CN3164" s="11"/>
      <c r="CR3164" s="43">
        <v>17947.71</v>
      </c>
      <c r="CT3164" s="97">
        <v>15816.4</v>
      </c>
      <c r="CU3164" s="11"/>
      <c r="CV3164" s="43"/>
      <c r="DB3164" s="107"/>
      <c r="DF3164" s="11"/>
      <c r="DK3164" s="11">
        <v>0</v>
      </c>
      <c r="DP3164" s="11"/>
      <c r="DQ3164" s="11"/>
      <c r="DR3164" s="11"/>
      <c r="DV3164" s="25"/>
      <c r="DZ3164" s="11"/>
      <c r="EA3164" s="11"/>
      <c r="EB3164" s="11">
        <v>0</v>
      </c>
      <c r="EC3164" s="11"/>
      <c r="ED3164" s="11"/>
      <c r="EG3164" s="43"/>
    </row>
    <row r="3165" spans="1:140">
      <c r="B3165" s="41" t="s">
        <v>6278</v>
      </c>
      <c r="C3165" s="41" t="s">
        <v>6279</v>
      </c>
      <c r="D3165" s="43" t="s">
        <v>6301</v>
      </c>
      <c r="E3165" s="43" t="s">
        <v>149</v>
      </c>
      <c r="F3165" s="43" t="s">
        <v>1015</v>
      </c>
      <c r="G3165" s="43" t="s">
        <v>1016</v>
      </c>
      <c r="H3165" s="41"/>
      <c r="J3165" s="10">
        <v>42277</v>
      </c>
      <c r="K3165" s="10">
        <v>42290</v>
      </c>
      <c r="M3165" s="43" t="s">
        <v>152</v>
      </c>
      <c r="N3165" s="43" t="s">
        <v>153</v>
      </c>
      <c r="O3165" s="13" t="s">
        <v>962</v>
      </c>
      <c r="P3165" s="11">
        <v>87495847.731156304</v>
      </c>
      <c r="Q3165" s="41" t="s">
        <v>6281</v>
      </c>
      <c r="R3165" s="43" t="s">
        <v>1017</v>
      </c>
      <c r="S3165" s="43">
        <f t="shared" si="99"/>
        <v>0.52669999999999995</v>
      </c>
      <c r="T3165" s="11">
        <v>460840.63</v>
      </c>
      <c r="U3165" s="9">
        <f t="shared" si="100"/>
        <v>464292.9</v>
      </c>
      <c r="BE3165" s="42"/>
      <c r="BK3165" s="12"/>
      <c r="BS3165" s="11">
        <v>0</v>
      </c>
      <c r="BT3165" s="11">
        <v>189113.83</v>
      </c>
      <c r="BW3165" s="11">
        <v>0</v>
      </c>
      <c r="CA3165" s="43">
        <v>0</v>
      </c>
      <c r="CE3165" s="5"/>
      <c r="CF3165" s="11">
        <v>3452.27</v>
      </c>
      <c r="CI3165" s="11">
        <v>75154.39</v>
      </c>
      <c r="CJ3165" s="11">
        <v>184579.87</v>
      </c>
      <c r="CM3165" s="11"/>
      <c r="CN3165" s="11">
        <v>7116.28</v>
      </c>
      <c r="CR3165" s="43"/>
      <c r="CT3165" s="98">
        <v>163.12</v>
      </c>
      <c r="CU3165" s="11"/>
      <c r="CV3165" s="43"/>
      <c r="DB3165" s="108"/>
      <c r="DF3165" s="11"/>
      <c r="DK3165" s="11">
        <v>0</v>
      </c>
      <c r="DP3165" s="11"/>
      <c r="DQ3165" s="11"/>
      <c r="DR3165" s="11"/>
      <c r="DV3165" s="56"/>
      <c r="DZ3165" s="11">
        <v>4710.17</v>
      </c>
      <c r="EA3165" s="11"/>
      <c r="EB3165" s="11">
        <v>0</v>
      </c>
      <c r="EC3165" s="11"/>
      <c r="ED3165" s="11"/>
      <c r="EG3165" s="43">
        <v>2.97</v>
      </c>
    </row>
    <row r="3166" spans="1:140">
      <c r="B3166" s="41" t="s">
        <v>6278</v>
      </c>
      <c r="C3166" s="41" t="s">
        <v>6279</v>
      </c>
      <c r="D3166" s="43" t="s">
        <v>6301</v>
      </c>
      <c r="E3166" s="43" t="s">
        <v>149</v>
      </c>
      <c r="F3166" s="43" t="s">
        <v>1015</v>
      </c>
      <c r="G3166" s="43" t="s">
        <v>1016</v>
      </c>
      <c r="H3166" s="41"/>
      <c r="J3166" s="10">
        <v>42369</v>
      </c>
      <c r="K3166" s="10">
        <v>42377</v>
      </c>
      <c r="M3166" s="43" t="s">
        <v>152</v>
      </c>
      <c r="N3166" s="43" t="s">
        <v>153</v>
      </c>
      <c r="O3166" s="13" t="s">
        <v>962</v>
      </c>
      <c r="P3166" s="11">
        <v>21324354.726759501</v>
      </c>
      <c r="Q3166" s="41" t="s">
        <v>6281</v>
      </c>
      <c r="R3166" s="43" t="s">
        <v>1848</v>
      </c>
      <c r="S3166" s="43">
        <f t="shared" si="99"/>
        <v>2.1610999999999998</v>
      </c>
      <c r="T3166" s="11">
        <v>460840.63</v>
      </c>
      <c r="U3166" s="9">
        <f t="shared" si="100"/>
        <v>464292.9</v>
      </c>
      <c r="BE3166" s="42"/>
      <c r="BK3166" s="12"/>
      <c r="BS3166" s="11">
        <v>0</v>
      </c>
      <c r="BT3166" s="11">
        <v>189113.83</v>
      </c>
      <c r="BW3166" s="11">
        <v>0</v>
      </c>
      <c r="CA3166" s="43">
        <v>0</v>
      </c>
      <c r="CE3166" s="5"/>
      <c r="CF3166" s="11">
        <v>3452.27</v>
      </c>
      <c r="CI3166" s="11">
        <v>75154.39</v>
      </c>
      <c r="CJ3166" s="11">
        <v>184579.87</v>
      </c>
      <c r="CM3166" s="11"/>
      <c r="CN3166" s="11">
        <v>7116.28</v>
      </c>
      <c r="CR3166" s="43"/>
      <c r="CT3166" s="97">
        <v>163.12</v>
      </c>
      <c r="CU3166" s="11"/>
      <c r="CV3166" s="43"/>
      <c r="DB3166" s="108"/>
      <c r="DF3166" s="11"/>
      <c r="DK3166" s="11">
        <v>0</v>
      </c>
      <c r="DP3166" s="11"/>
      <c r="DQ3166" s="11"/>
      <c r="DR3166" s="11"/>
      <c r="DV3166" s="56"/>
      <c r="DZ3166" s="11">
        <v>4710.17</v>
      </c>
      <c r="EA3166" s="11"/>
      <c r="EB3166" s="11">
        <v>0</v>
      </c>
      <c r="EC3166" s="11"/>
      <c r="ED3166" s="11"/>
      <c r="EG3166" s="43">
        <v>2.97</v>
      </c>
    </row>
    <row r="3167" spans="1:140">
      <c r="B3167" s="41" t="s">
        <v>6278</v>
      </c>
      <c r="C3167" s="41" t="s">
        <v>6279</v>
      </c>
      <c r="D3167" s="43" t="s">
        <v>6301</v>
      </c>
      <c r="E3167" s="43" t="s">
        <v>149</v>
      </c>
      <c r="F3167" s="43" t="s">
        <v>1015</v>
      </c>
      <c r="G3167" s="43" t="s">
        <v>1016</v>
      </c>
      <c r="H3167" s="41"/>
      <c r="J3167" s="10">
        <v>42460</v>
      </c>
      <c r="K3167" s="10">
        <v>42472</v>
      </c>
      <c r="M3167" s="43" t="s">
        <v>152</v>
      </c>
      <c r="N3167" s="43" t="s">
        <v>153</v>
      </c>
      <c r="O3167" s="13" t="s">
        <v>962</v>
      </c>
      <c r="P3167" s="11">
        <v>68998447.372361094</v>
      </c>
      <c r="Q3167" s="41" t="s">
        <v>6281</v>
      </c>
      <c r="R3167" s="43" t="s">
        <v>2317</v>
      </c>
      <c r="S3167" s="43">
        <f t="shared" si="99"/>
        <v>0.66790000000000005</v>
      </c>
      <c r="T3167" s="11">
        <v>460840.63</v>
      </c>
      <c r="U3167" s="9">
        <f t="shared" si="100"/>
        <v>464292.9</v>
      </c>
      <c r="BE3167" s="42"/>
      <c r="BK3167" s="12"/>
      <c r="BS3167" s="11">
        <v>0</v>
      </c>
      <c r="BT3167" s="11">
        <v>189113.83</v>
      </c>
      <c r="BW3167" s="11">
        <v>0</v>
      </c>
      <c r="CA3167" s="43">
        <v>0</v>
      </c>
      <c r="CE3167" s="5"/>
      <c r="CF3167" s="11">
        <v>3452.27</v>
      </c>
      <c r="CI3167" s="11">
        <v>75154.39</v>
      </c>
      <c r="CJ3167" s="11">
        <v>184579.87</v>
      </c>
      <c r="CM3167" s="11"/>
      <c r="CN3167" s="11">
        <v>7116.28</v>
      </c>
      <c r="CR3167" s="43"/>
      <c r="CT3167" s="97">
        <v>163.12</v>
      </c>
      <c r="CU3167" s="11"/>
      <c r="CV3167" s="43"/>
      <c r="DB3167" s="108"/>
      <c r="DF3167" s="11"/>
      <c r="DK3167" s="11">
        <v>0</v>
      </c>
      <c r="DP3167" s="11"/>
      <c r="DQ3167" s="11"/>
      <c r="DR3167" s="11"/>
      <c r="DV3167" s="56"/>
      <c r="DZ3167" s="11">
        <v>4710.17</v>
      </c>
      <c r="EA3167" s="11"/>
      <c r="EB3167" s="11">
        <v>0</v>
      </c>
      <c r="EC3167" s="11"/>
      <c r="ED3167" s="11"/>
      <c r="EG3167" s="43">
        <v>2.97</v>
      </c>
    </row>
    <row r="3168" spans="1:140">
      <c r="B3168" s="41" t="s">
        <v>6278</v>
      </c>
      <c r="C3168" s="41" t="s">
        <v>6279</v>
      </c>
      <c r="D3168" s="43" t="s">
        <v>6301</v>
      </c>
      <c r="E3168" s="43" t="s">
        <v>149</v>
      </c>
      <c r="F3168" s="43" t="s">
        <v>1015</v>
      </c>
      <c r="G3168" s="43" t="s">
        <v>1016</v>
      </c>
      <c r="H3168" s="41"/>
      <c r="J3168" s="10">
        <v>42551</v>
      </c>
      <c r="K3168" s="10">
        <v>42579</v>
      </c>
      <c r="M3168" s="43" t="s">
        <v>152</v>
      </c>
      <c r="N3168" s="43" t="s">
        <v>153</v>
      </c>
      <c r="O3168" s="13" t="s">
        <v>962</v>
      </c>
      <c r="P3168" s="11">
        <v>17503157.355007801</v>
      </c>
      <c r="Q3168" s="41" t="s">
        <v>6281</v>
      </c>
      <c r="R3168" s="43" t="s">
        <v>3277</v>
      </c>
      <c r="S3168" s="43">
        <f t="shared" si="99"/>
        <v>2.6329000000000002</v>
      </c>
      <c r="T3168" s="11">
        <v>460840.63</v>
      </c>
      <c r="U3168" s="9">
        <f t="shared" si="100"/>
        <v>464292.9</v>
      </c>
      <c r="BE3168" s="42"/>
      <c r="BK3168" s="12"/>
      <c r="BS3168" s="11">
        <v>0</v>
      </c>
      <c r="BT3168" s="11">
        <v>189113.83</v>
      </c>
      <c r="BW3168" s="11">
        <v>0</v>
      </c>
      <c r="CA3168" s="43">
        <v>0</v>
      </c>
      <c r="CE3168" s="5"/>
      <c r="CF3168" s="11">
        <v>3452.27</v>
      </c>
      <c r="CI3168" s="11">
        <v>75154.39</v>
      </c>
      <c r="CJ3168" s="11">
        <v>184579.87</v>
      </c>
      <c r="CM3168" s="11"/>
      <c r="CN3168" s="11">
        <v>7116.28</v>
      </c>
      <c r="CR3168" s="43"/>
      <c r="CT3168" s="97">
        <v>163.12</v>
      </c>
      <c r="CU3168" s="11"/>
      <c r="CV3168" s="43"/>
      <c r="DB3168" s="107"/>
      <c r="DF3168" s="60"/>
      <c r="DK3168" s="11">
        <v>0</v>
      </c>
      <c r="DP3168" s="11"/>
      <c r="DQ3168" s="11"/>
      <c r="DR3168" s="11"/>
      <c r="DV3168" s="25"/>
      <c r="DZ3168" s="11">
        <v>4710.17</v>
      </c>
      <c r="EA3168" s="11"/>
      <c r="EB3168" s="11">
        <v>0</v>
      </c>
      <c r="EC3168" s="11"/>
      <c r="ED3168" s="11"/>
      <c r="EG3168" s="43">
        <v>2.97</v>
      </c>
    </row>
    <row r="3169" spans="1:140">
      <c r="B3169" s="41" t="s">
        <v>6278</v>
      </c>
      <c r="C3169" s="41" t="s">
        <v>6279</v>
      </c>
      <c r="D3169" s="43" t="s">
        <v>6301</v>
      </c>
      <c r="E3169" s="43" t="s">
        <v>149</v>
      </c>
      <c r="F3169" s="43" t="s">
        <v>1015</v>
      </c>
      <c r="G3169" s="43" t="s">
        <v>3930</v>
      </c>
      <c r="H3169" s="41"/>
      <c r="J3169" s="10">
        <v>42643</v>
      </c>
      <c r="K3169" s="10">
        <v>42654</v>
      </c>
      <c r="M3169" s="43" t="s">
        <v>2</v>
      </c>
      <c r="N3169" s="43" t="s">
        <v>4</v>
      </c>
      <c r="O3169" s="13" t="s">
        <v>3931</v>
      </c>
      <c r="P3169" s="11">
        <v>18639889.879999999</v>
      </c>
      <c r="Q3169" s="41" t="s">
        <v>6281</v>
      </c>
      <c r="R3169" s="43" t="s">
        <v>3932</v>
      </c>
      <c r="S3169" s="43">
        <f t="shared" si="99"/>
        <v>0.53579999999999994</v>
      </c>
      <c r="T3169" s="11">
        <v>99872.53</v>
      </c>
      <c r="U3169" s="9">
        <f t="shared" si="100"/>
        <v>99872.53</v>
      </c>
      <c r="BE3169" s="42"/>
      <c r="BK3169" s="12"/>
      <c r="BS3169" s="11">
        <v>0</v>
      </c>
      <c r="BT3169" s="11">
        <v>0</v>
      </c>
      <c r="BW3169" s="11">
        <v>0</v>
      </c>
      <c r="CA3169" s="43">
        <v>0</v>
      </c>
      <c r="CE3169" s="5"/>
      <c r="CF3169" s="11"/>
      <c r="CI3169" s="11">
        <v>79841.350000000006</v>
      </c>
      <c r="CJ3169" s="11">
        <v>18747.37</v>
      </c>
      <c r="CM3169" s="11"/>
      <c r="CN3169" s="11">
        <v>1283.81</v>
      </c>
      <c r="CR3169" s="43"/>
      <c r="CT3169" s="53"/>
      <c r="CU3169" s="11"/>
      <c r="CV3169" s="43"/>
      <c r="DB3169" s="107"/>
      <c r="DF3169" s="17"/>
      <c r="DK3169" s="11">
        <v>0</v>
      </c>
      <c r="DP3169" s="11"/>
      <c r="DQ3169" s="11"/>
      <c r="DR3169" s="11"/>
      <c r="DV3169" s="25"/>
      <c r="DZ3169" s="11">
        <v>0</v>
      </c>
      <c r="EA3169" s="11"/>
      <c r="EB3169" s="11">
        <v>0</v>
      </c>
      <c r="EC3169" s="11"/>
      <c r="ED3169" s="11"/>
      <c r="EG3169" s="43"/>
    </row>
    <row r="3170" spans="1:140">
      <c r="B3170" s="41" t="s">
        <v>6278</v>
      </c>
      <c r="C3170" s="41" t="s">
        <v>6279</v>
      </c>
      <c r="D3170" s="43" t="s">
        <v>6301</v>
      </c>
      <c r="E3170" s="43" t="s">
        <v>149</v>
      </c>
      <c r="F3170" s="43" t="s">
        <v>1015</v>
      </c>
      <c r="G3170" s="43" t="s">
        <v>3930</v>
      </c>
      <c r="H3170" s="41"/>
      <c r="J3170" s="10">
        <v>42734</v>
      </c>
      <c r="K3170" s="10">
        <v>42747</v>
      </c>
      <c r="M3170" s="43" t="s">
        <v>2</v>
      </c>
      <c r="N3170" s="43" t="s">
        <v>4</v>
      </c>
      <c r="O3170" s="13" t="s">
        <v>4673</v>
      </c>
      <c r="P3170" s="11">
        <v>21879748.379999999</v>
      </c>
      <c r="Q3170" s="41" t="s">
        <v>6281</v>
      </c>
      <c r="R3170" s="43" t="s">
        <v>4674</v>
      </c>
      <c r="S3170" s="43">
        <f t="shared" si="99"/>
        <v>0.95779999999999998</v>
      </c>
      <c r="T3170" s="11">
        <v>209564.23</v>
      </c>
      <c r="U3170" s="9">
        <f t="shared" si="100"/>
        <v>209564.23</v>
      </c>
      <c r="BE3170" s="42"/>
      <c r="BK3170" s="12"/>
      <c r="BS3170" s="11">
        <v>0</v>
      </c>
      <c r="BT3170" s="11">
        <v>2634.73</v>
      </c>
      <c r="BW3170" s="11">
        <v>0</v>
      </c>
      <c r="CA3170" s="43">
        <v>0</v>
      </c>
      <c r="CF3170" s="11"/>
      <c r="CI3170" s="11">
        <v>53592.28</v>
      </c>
      <c r="CJ3170" s="11">
        <v>121688.23</v>
      </c>
      <c r="CM3170" s="11"/>
      <c r="CN3170" s="11">
        <v>1329.53</v>
      </c>
      <c r="CR3170" s="43"/>
      <c r="CT3170" s="35"/>
      <c r="DB3170" s="107"/>
      <c r="DF3170" s="17"/>
      <c r="DK3170" s="11">
        <v>0</v>
      </c>
      <c r="DP3170" s="11"/>
      <c r="DQ3170" s="11"/>
      <c r="DR3170" s="11"/>
      <c r="DV3170" s="25"/>
      <c r="DZ3170" s="11">
        <v>30319.46</v>
      </c>
      <c r="EA3170" s="11"/>
      <c r="EB3170" s="11">
        <v>0</v>
      </c>
      <c r="EC3170" s="11"/>
      <c r="ED3170" s="11"/>
      <c r="EG3170" s="43"/>
    </row>
    <row r="3171" spans="1:140">
      <c r="A3171" s="41"/>
      <c r="B3171" s="41" t="s">
        <v>6278</v>
      </c>
      <c r="C3171" s="41" t="s">
        <v>6279</v>
      </c>
      <c r="D3171" s="43" t="s">
        <v>6301</v>
      </c>
      <c r="E3171" s="43" t="s">
        <v>149</v>
      </c>
      <c r="F3171" s="43" t="s">
        <v>1015</v>
      </c>
      <c r="G3171" s="43" t="s">
        <v>3930</v>
      </c>
      <c r="H3171" s="41"/>
      <c r="I3171" s="41" t="s">
        <v>182</v>
      </c>
      <c r="J3171" s="10">
        <v>42825</v>
      </c>
      <c r="K3171" s="10">
        <v>42830</v>
      </c>
      <c r="L3171" s="41"/>
      <c r="M3171" s="43" t="s">
        <v>2</v>
      </c>
      <c r="N3171" s="43" t="s">
        <v>4</v>
      </c>
      <c r="O3171" s="13" t="s">
        <v>5363</v>
      </c>
      <c r="P3171" s="11">
        <v>25199931.638900001</v>
      </c>
      <c r="Q3171" s="41" t="s">
        <v>6281</v>
      </c>
      <c r="R3171" s="43" t="s">
        <v>5650</v>
      </c>
      <c r="S3171" s="43">
        <f t="shared" si="99"/>
        <v>0.57050000000000001</v>
      </c>
      <c r="T3171" s="11">
        <v>143765.60999999999</v>
      </c>
      <c r="U3171" s="9">
        <f t="shared" si="100"/>
        <v>143765.60999999999</v>
      </c>
      <c r="V3171" s="41"/>
      <c r="W3171" s="41"/>
      <c r="X3171" s="41"/>
      <c r="Y3171" s="41"/>
      <c r="Z3171" s="41"/>
      <c r="AA3171" s="41"/>
      <c r="AB3171" s="41"/>
      <c r="AC3171" s="41"/>
      <c r="AD3171" s="41"/>
      <c r="AE3171" s="41"/>
      <c r="AF3171" s="41"/>
      <c r="AG3171" s="41"/>
      <c r="AH3171" s="41"/>
      <c r="AI3171" s="41"/>
      <c r="AJ3171" s="41"/>
      <c r="AK3171" s="41"/>
      <c r="AL3171" s="41"/>
      <c r="AM3171" s="41"/>
      <c r="AN3171" s="41"/>
      <c r="AO3171" s="41"/>
      <c r="AP3171" s="41"/>
      <c r="AQ3171" s="41"/>
      <c r="AR3171" s="41"/>
      <c r="AS3171" s="41"/>
      <c r="AT3171" s="41"/>
      <c r="AU3171" s="41"/>
      <c r="AV3171" s="41"/>
      <c r="AW3171" s="41"/>
      <c r="AX3171" s="41"/>
      <c r="AY3171" s="41"/>
      <c r="AZ3171" s="41"/>
      <c r="BA3171" s="41"/>
      <c r="BB3171" s="41"/>
      <c r="BC3171" s="41"/>
      <c r="BD3171" s="41"/>
      <c r="BE3171" s="41"/>
      <c r="BF3171" s="41"/>
      <c r="BG3171" s="41"/>
      <c r="BH3171" s="41"/>
      <c r="BI3171" s="41"/>
      <c r="BJ3171" s="41"/>
      <c r="BK3171" s="12"/>
      <c r="BL3171" s="41"/>
      <c r="BM3171" s="41"/>
      <c r="BN3171" s="41"/>
      <c r="BO3171" s="41"/>
      <c r="BP3171" s="41"/>
      <c r="BQ3171" s="41"/>
      <c r="BR3171" s="41"/>
      <c r="BS3171" s="41">
        <v>0</v>
      </c>
      <c r="BT3171" s="11">
        <v>26299.39</v>
      </c>
      <c r="BU3171" s="41"/>
      <c r="BV3171" s="41"/>
      <c r="BW3171" s="11"/>
      <c r="BX3171" s="41"/>
      <c r="BY3171" s="41"/>
      <c r="BZ3171" s="41"/>
      <c r="CA3171" s="43">
        <v>0</v>
      </c>
      <c r="CB3171" s="41"/>
      <c r="CC3171" s="41"/>
      <c r="CD3171" s="41"/>
      <c r="CE3171" s="11"/>
      <c r="CF3171" s="11"/>
      <c r="CG3171" s="41"/>
      <c r="CH3171" s="41"/>
      <c r="CI3171" s="11">
        <v>20849.580000000002</v>
      </c>
      <c r="CJ3171" s="11">
        <v>90865.74</v>
      </c>
      <c r="CK3171" s="41"/>
      <c r="CL3171" s="41"/>
      <c r="CM3171" s="43"/>
      <c r="CN3171" s="11">
        <v>1245.48</v>
      </c>
      <c r="CO3171" s="41"/>
      <c r="CP3171" s="41"/>
      <c r="CQ3171" s="41"/>
      <c r="CR3171" s="43"/>
      <c r="CS3171" s="41"/>
      <c r="CT3171" s="99"/>
      <c r="CU3171" s="11"/>
      <c r="CV3171" s="43"/>
      <c r="CW3171" s="41"/>
      <c r="DA3171" s="41"/>
      <c r="DB3171" s="107"/>
      <c r="DE3171" s="41"/>
      <c r="DF3171" s="60"/>
      <c r="DG3171" s="41"/>
      <c r="DH3171" s="41"/>
      <c r="DI3171" s="41"/>
      <c r="DJ3171" s="41"/>
      <c r="DK3171" s="11">
        <v>0</v>
      </c>
      <c r="DL3171" s="41"/>
      <c r="DM3171" s="41"/>
      <c r="DN3171" s="41"/>
      <c r="DO3171" s="41"/>
      <c r="DP3171" s="11"/>
      <c r="DQ3171" s="41"/>
      <c r="DR3171" s="11"/>
      <c r="DS3171" s="41"/>
      <c r="DT3171" s="41"/>
      <c r="DU3171" s="41"/>
      <c r="DV3171" s="25"/>
      <c r="DW3171" s="41"/>
      <c r="DX3171" s="41"/>
      <c r="DY3171" s="41"/>
      <c r="DZ3171" s="11">
        <v>4505.42</v>
      </c>
      <c r="EA3171" s="41"/>
      <c r="EB3171" s="11">
        <v>0</v>
      </c>
      <c r="EC3171" s="41"/>
      <c r="ED3171" s="11"/>
      <c r="EE3171" s="41"/>
      <c r="EF3171" s="41"/>
      <c r="EG3171" s="43"/>
      <c r="EH3171" s="41"/>
      <c r="EI3171" s="41"/>
      <c r="EJ3171" s="41"/>
    </row>
    <row r="3172" spans="1:140">
      <c r="B3172" s="41" t="s">
        <v>6278</v>
      </c>
      <c r="C3172" s="41" t="s">
        <v>6279</v>
      </c>
      <c r="D3172" s="43" t="s">
        <v>6301</v>
      </c>
      <c r="E3172" s="43" t="s">
        <v>149</v>
      </c>
      <c r="F3172" s="43" t="s">
        <v>971</v>
      </c>
      <c r="G3172" s="43" t="s">
        <v>972</v>
      </c>
      <c r="H3172" s="41"/>
      <c r="J3172" s="10">
        <v>42277</v>
      </c>
      <c r="K3172" s="10">
        <v>42285</v>
      </c>
      <c r="M3172" s="43" t="s">
        <v>152</v>
      </c>
      <c r="N3172" s="43" t="s">
        <v>153</v>
      </c>
      <c r="O3172" s="13" t="s">
        <v>973</v>
      </c>
      <c r="P3172" s="11">
        <v>394380483.12198597</v>
      </c>
      <c r="Q3172" s="41" t="s">
        <v>6281</v>
      </c>
      <c r="R3172" s="43" t="s">
        <v>974</v>
      </c>
      <c r="S3172" s="43">
        <f t="shared" si="99"/>
        <v>2.2395999999999998</v>
      </c>
      <c r="T3172" s="11">
        <v>8832545.3000000007</v>
      </c>
      <c r="U3172" s="9">
        <f t="shared" si="100"/>
        <v>10863497.040000001</v>
      </c>
      <c r="BE3172" s="42"/>
      <c r="BK3172" s="12">
        <v>597296.12</v>
      </c>
      <c r="BS3172" s="11">
        <v>0</v>
      </c>
      <c r="BT3172" s="11">
        <v>111885.15</v>
      </c>
      <c r="BW3172" s="11"/>
      <c r="CA3172" s="43">
        <v>45350.07</v>
      </c>
      <c r="CE3172" s="5"/>
      <c r="CF3172" s="11">
        <v>1985601.67</v>
      </c>
      <c r="CI3172" s="11">
        <v>115239</v>
      </c>
      <c r="CJ3172" s="11">
        <v>0</v>
      </c>
      <c r="CM3172" s="11">
        <v>323609.39</v>
      </c>
      <c r="CN3172" s="11">
        <v>3860451.61</v>
      </c>
      <c r="CR3172" s="43">
        <v>1886167.37</v>
      </c>
      <c r="CT3172" s="98">
        <v>1567075.81</v>
      </c>
      <c r="CU3172" s="11"/>
      <c r="CV3172" s="43"/>
      <c r="DB3172" s="108"/>
      <c r="DF3172" s="11"/>
      <c r="DK3172" s="11">
        <v>0</v>
      </c>
      <c r="DP3172" s="11"/>
      <c r="DQ3172" s="11"/>
      <c r="DR3172" s="11"/>
      <c r="DV3172" s="56"/>
      <c r="DZ3172" s="11">
        <v>229251.76</v>
      </c>
      <c r="EA3172" s="11"/>
      <c r="EB3172" s="11">
        <v>0</v>
      </c>
      <c r="EC3172" s="11"/>
      <c r="ED3172" s="11">
        <v>1.73</v>
      </c>
      <c r="EG3172" s="43">
        <v>141567.35999999999</v>
      </c>
    </row>
    <row r="3173" spans="1:140">
      <c r="B3173" s="41" t="s">
        <v>6278</v>
      </c>
      <c r="C3173" s="41" t="s">
        <v>6279</v>
      </c>
      <c r="D3173" s="43" t="s">
        <v>6301</v>
      </c>
      <c r="E3173" s="43" t="s">
        <v>149</v>
      </c>
      <c r="F3173" s="43" t="s">
        <v>971</v>
      </c>
      <c r="G3173" s="43" t="s">
        <v>972</v>
      </c>
      <c r="H3173" s="41"/>
      <c r="J3173" s="10">
        <v>42369</v>
      </c>
      <c r="K3173" s="10">
        <v>42377</v>
      </c>
      <c r="M3173" s="43" t="s">
        <v>152</v>
      </c>
      <c r="N3173" s="43" t="s">
        <v>153</v>
      </c>
      <c r="O3173" s="13" t="s">
        <v>973</v>
      </c>
      <c r="P3173" s="11">
        <v>708303552.52606297</v>
      </c>
      <c r="Q3173" s="41" t="s">
        <v>6281</v>
      </c>
      <c r="R3173" s="43" t="s">
        <v>1834</v>
      </c>
      <c r="S3173" s="43">
        <f t="shared" si="99"/>
        <v>1.2470000000000001</v>
      </c>
      <c r="T3173" s="11">
        <v>8832545.3000000007</v>
      </c>
      <c r="U3173" s="9">
        <f t="shared" si="100"/>
        <v>10863497.040000001</v>
      </c>
      <c r="BE3173" s="42"/>
      <c r="BK3173" s="12">
        <v>597296.12</v>
      </c>
      <c r="BS3173" s="11">
        <v>0</v>
      </c>
      <c r="BT3173" s="11">
        <v>111885.15</v>
      </c>
      <c r="BW3173" s="11"/>
      <c r="CA3173" s="43">
        <v>45350.07</v>
      </c>
      <c r="CE3173" s="5"/>
      <c r="CF3173" s="11">
        <v>1985601.67</v>
      </c>
      <c r="CI3173" s="11">
        <v>115239</v>
      </c>
      <c r="CJ3173" s="11">
        <v>0</v>
      </c>
      <c r="CM3173" s="11">
        <v>323609.39</v>
      </c>
      <c r="CN3173" s="11">
        <v>3860451.61</v>
      </c>
      <c r="CR3173" s="43">
        <v>1886167.37</v>
      </c>
      <c r="CT3173" s="97">
        <v>1567075.81</v>
      </c>
      <c r="CU3173" s="11"/>
      <c r="CV3173" s="43"/>
      <c r="DB3173" s="107"/>
      <c r="DF3173" s="60"/>
      <c r="DK3173" s="11">
        <v>0</v>
      </c>
      <c r="DP3173" s="11"/>
      <c r="DQ3173" s="11"/>
      <c r="DR3173" s="11"/>
      <c r="DV3173" s="25"/>
      <c r="DZ3173" s="11">
        <v>229251.76</v>
      </c>
      <c r="EA3173" s="11"/>
      <c r="EB3173" s="11">
        <v>0</v>
      </c>
      <c r="EC3173" s="11"/>
      <c r="ED3173" s="11">
        <v>1.73</v>
      </c>
      <c r="EG3173" s="43">
        <v>141567.35999999999</v>
      </c>
    </row>
    <row r="3174" spans="1:140">
      <c r="B3174" s="41" t="s">
        <v>6278</v>
      </c>
      <c r="C3174" s="41" t="s">
        <v>6279</v>
      </c>
      <c r="D3174" s="43" t="s">
        <v>6301</v>
      </c>
      <c r="E3174" s="43" t="s">
        <v>149</v>
      </c>
      <c r="F3174" s="43" t="s">
        <v>971</v>
      </c>
      <c r="G3174" s="43" t="s">
        <v>972</v>
      </c>
      <c r="H3174" s="41"/>
      <c r="J3174" s="10">
        <v>42460</v>
      </c>
      <c r="K3174" s="10">
        <v>42468</v>
      </c>
      <c r="M3174" s="43" t="s">
        <v>152</v>
      </c>
      <c r="N3174" s="43" t="s">
        <v>153</v>
      </c>
      <c r="O3174" s="13" t="s">
        <v>973</v>
      </c>
      <c r="P3174" s="11">
        <v>524155557.533678</v>
      </c>
      <c r="Q3174" s="41" t="s">
        <v>6281</v>
      </c>
      <c r="R3174" s="43" t="s">
        <v>2307</v>
      </c>
      <c r="S3174" s="43">
        <f t="shared" si="99"/>
        <v>1.6851</v>
      </c>
      <c r="T3174" s="11">
        <v>8832545.3000000007</v>
      </c>
      <c r="U3174" s="9">
        <f t="shared" si="100"/>
        <v>10863497.040000001</v>
      </c>
      <c r="BE3174" s="42"/>
      <c r="BK3174" s="12">
        <v>597296.12</v>
      </c>
      <c r="BS3174" s="11">
        <v>0</v>
      </c>
      <c r="BT3174" s="11">
        <v>111885.15</v>
      </c>
      <c r="BW3174" s="11"/>
      <c r="CA3174" s="43">
        <v>45350.07</v>
      </c>
      <c r="CE3174" s="5"/>
      <c r="CF3174" s="11">
        <v>1985601.67</v>
      </c>
      <c r="CI3174" s="11">
        <v>115239</v>
      </c>
      <c r="CJ3174" s="11">
        <v>0</v>
      </c>
      <c r="CM3174" s="11">
        <v>323609.39</v>
      </c>
      <c r="CN3174" s="11">
        <v>3860451.61</v>
      </c>
      <c r="CR3174" s="43">
        <v>1886167.37</v>
      </c>
      <c r="CT3174" s="97">
        <v>1567075.81</v>
      </c>
      <c r="CU3174" s="11"/>
      <c r="CV3174" s="43"/>
      <c r="DB3174" s="107"/>
      <c r="DF3174" s="60"/>
      <c r="DK3174" s="11">
        <v>0</v>
      </c>
      <c r="DP3174" s="11"/>
      <c r="DQ3174" s="11"/>
      <c r="DR3174" s="11"/>
      <c r="DV3174" s="25"/>
      <c r="DZ3174" s="11">
        <v>229251.76</v>
      </c>
      <c r="EA3174" s="11"/>
      <c r="EB3174" s="11">
        <v>0</v>
      </c>
      <c r="EC3174" s="11"/>
      <c r="ED3174" s="11">
        <v>1.73</v>
      </c>
      <c r="EG3174" s="43">
        <v>141567.35999999999</v>
      </c>
    </row>
    <row r="3175" spans="1:140">
      <c r="B3175" s="41" t="s">
        <v>6278</v>
      </c>
      <c r="C3175" s="41" t="s">
        <v>6279</v>
      </c>
      <c r="D3175" s="43" t="s">
        <v>6301</v>
      </c>
      <c r="E3175" s="43" t="s">
        <v>149</v>
      </c>
      <c r="F3175" s="43" t="s">
        <v>971</v>
      </c>
      <c r="G3175" s="43" t="s">
        <v>972</v>
      </c>
      <c r="H3175" s="41"/>
      <c r="J3175" s="10">
        <v>42551</v>
      </c>
      <c r="K3175" s="10">
        <v>42579</v>
      </c>
      <c r="M3175" s="43" t="s">
        <v>152</v>
      </c>
      <c r="N3175" s="43" t="s">
        <v>153</v>
      </c>
      <c r="O3175" s="13" t="s">
        <v>973</v>
      </c>
      <c r="P3175" s="11">
        <v>145391692.18107</v>
      </c>
      <c r="Q3175" s="41" t="s">
        <v>6281</v>
      </c>
      <c r="R3175" s="43" t="s">
        <v>3278</v>
      </c>
      <c r="S3175" s="43">
        <f t="shared" si="99"/>
        <v>6.0750000000000002</v>
      </c>
      <c r="T3175" s="11">
        <v>8832545.3000000007</v>
      </c>
      <c r="U3175" s="9">
        <f t="shared" si="100"/>
        <v>10863497.040000001</v>
      </c>
      <c r="BE3175" s="42"/>
      <c r="BK3175" s="12">
        <v>597296.12</v>
      </c>
      <c r="BS3175" s="11">
        <v>0</v>
      </c>
      <c r="BT3175" s="11">
        <v>111885.15</v>
      </c>
      <c r="BW3175" s="11"/>
      <c r="CA3175" s="43">
        <v>45350.07</v>
      </c>
      <c r="CE3175" s="5"/>
      <c r="CF3175" s="11">
        <v>1985601.67</v>
      </c>
      <c r="CI3175" s="11">
        <v>115239</v>
      </c>
      <c r="CJ3175" s="11">
        <v>0</v>
      </c>
      <c r="CM3175" s="11">
        <v>323609.39</v>
      </c>
      <c r="CN3175" s="11">
        <v>3860451.61</v>
      </c>
      <c r="CR3175" s="43">
        <v>1886167.37</v>
      </c>
      <c r="CT3175" s="97">
        <v>1567075.81</v>
      </c>
      <c r="CU3175" s="11"/>
      <c r="CV3175" s="43"/>
      <c r="DB3175" s="107"/>
      <c r="DF3175" s="60"/>
      <c r="DK3175" s="11">
        <v>0</v>
      </c>
      <c r="DP3175" s="11"/>
      <c r="DQ3175" s="11"/>
      <c r="DR3175" s="11"/>
      <c r="DV3175" s="25"/>
      <c r="DZ3175" s="11">
        <v>229251.76</v>
      </c>
      <c r="EA3175" s="11"/>
      <c r="EB3175" s="11">
        <v>0</v>
      </c>
      <c r="EC3175" s="11"/>
      <c r="ED3175" s="11">
        <v>1.73</v>
      </c>
      <c r="EG3175" s="43">
        <v>141567.35999999999</v>
      </c>
    </row>
    <row r="3176" spans="1:140">
      <c r="B3176" s="41" t="s">
        <v>6278</v>
      </c>
      <c r="C3176" s="41" t="s">
        <v>6279</v>
      </c>
      <c r="D3176" s="43" t="s">
        <v>6301</v>
      </c>
      <c r="E3176" s="43" t="s">
        <v>149</v>
      </c>
      <c r="F3176" s="43" t="s">
        <v>971</v>
      </c>
      <c r="G3176" s="43" t="s">
        <v>972</v>
      </c>
      <c r="H3176" s="41"/>
      <c r="J3176" s="10">
        <v>42643</v>
      </c>
      <c r="K3176" s="10">
        <v>42654</v>
      </c>
      <c r="M3176" s="43" t="s">
        <v>2</v>
      </c>
      <c r="N3176" s="43" t="s">
        <v>4</v>
      </c>
      <c r="O3176" s="13" t="s">
        <v>3935</v>
      </c>
      <c r="P3176" s="11">
        <v>145890193.738249</v>
      </c>
      <c r="Q3176" s="41" t="s">
        <v>6281</v>
      </c>
      <c r="R3176" s="43" t="s">
        <v>3936</v>
      </c>
      <c r="S3176" s="43">
        <f t="shared" si="99"/>
        <v>1.2233000000000001</v>
      </c>
      <c r="T3176" s="11">
        <v>1784674.74</v>
      </c>
      <c r="U3176" s="9">
        <f t="shared" si="100"/>
        <v>1784674.74</v>
      </c>
      <c r="BE3176" s="42"/>
      <c r="BK3176" s="12">
        <v>305853.43</v>
      </c>
      <c r="BS3176" s="11">
        <v>0</v>
      </c>
      <c r="BT3176" s="11">
        <v>59543.9</v>
      </c>
      <c r="BW3176" s="11"/>
      <c r="CA3176" s="43"/>
      <c r="CE3176" s="5"/>
      <c r="CF3176" s="11"/>
      <c r="CI3176" s="11">
        <v>7576.2</v>
      </c>
      <c r="CJ3176" s="11">
        <v>0</v>
      </c>
      <c r="CM3176" s="11">
        <v>134914.97</v>
      </c>
      <c r="CN3176" s="11">
        <v>1252476.4099999999</v>
      </c>
      <c r="CR3176" s="43"/>
      <c r="CT3176" s="35"/>
      <c r="CU3176" s="11"/>
      <c r="CV3176" s="43"/>
      <c r="DB3176" s="107"/>
      <c r="DF3176" s="17"/>
      <c r="DK3176" s="11">
        <v>0</v>
      </c>
      <c r="DP3176" s="11"/>
      <c r="DQ3176" s="11"/>
      <c r="DR3176" s="11"/>
      <c r="DV3176" s="56"/>
      <c r="DZ3176" s="11">
        <v>8383.07</v>
      </c>
      <c r="EA3176" s="11"/>
      <c r="EB3176" s="11">
        <v>0</v>
      </c>
      <c r="EC3176" s="11"/>
      <c r="ED3176" s="11"/>
      <c r="EG3176" s="43">
        <v>15926.76</v>
      </c>
    </row>
    <row r="3177" spans="1:140">
      <c r="B3177" s="41" t="s">
        <v>6278</v>
      </c>
      <c r="C3177" s="41" t="s">
        <v>6279</v>
      </c>
      <c r="D3177" s="43" t="s">
        <v>6301</v>
      </c>
      <c r="E3177" s="43" t="s">
        <v>149</v>
      </c>
      <c r="F3177" s="43" t="s">
        <v>971</v>
      </c>
      <c r="G3177" s="43" t="s">
        <v>972</v>
      </c>
      <c r="H3177" s="41"/>
      <c r="J3177" s="10">
        <v>42734</v>
      </c>
      <c r="K3177" s="10">
        <v>42744</v>
      </c>
      <c r="M3177" s="43" t="s">
        <v>2</v>
      </c>
      <c r="N3177" s="43" t="s">
        <v>4</v>
      </c>
      <c r="O3177" s="13" t="s">
        <v>4675</v>
      </c>
      <c r="P3177" s="11">
        <v>151541230.69999999</v>
      </c>
      <c r="Q3177" s="41" t="s">
        <v>6281</v>
      </c>
      <c r="R3177" s="43" t="s">
        <v>4676</v>
      </c>
      <c r="S3177" s="43">
        <f t="shared" si="99"/>
        <v>1.3082</v>
      </c>
      <c r="T3177" s="11">
        <v>1982462.3800000001</v>
      </c>
      <c r="U3177" s="9">
        <f t="shared" si="100"/>
        <v>1982462.3800000001</v>
      </c>
      <c r="BE3177" s="42"/>
      <c r="BK3177" s="12">
        <v>165480.47</v>
      </c>
      <c r="BS3177" s="11">
        <v>0</v>
      </c>
      <c r="BT3177" s="11">
        <v>31445.66</v>
      </c>
      <c r="BW3177" s="11"/>
      <c r="CA3177" s="43"/>
      <c r="CF3177" s="11"/>
      <c r="CI3177" s="11">
        <v>31004.799999999999</v>
      </c>
      <c r="CJ3177" s="11">
        <v>0</v>
      </c>
      <c r="CM3177" s="11">
        <v>136165.81</v>
      </c>
      <c r="CN3177" s="11">
        <v>1607553.14</v>
      </c>
      <c r="CR3177" s="43"/>
      <c r="CT3177" s="35"/>
      <c r="DB3177" s="108"/>
      <c r="DF3177" s="17"/>
      <c r="DK3177" s="11">
        <v>0</v>
      </c>
      <c r="DP3177" s="11"/>
      <c r="DQ3177" s="11"/>
      <c r="DR3177" s="11"/>
      <c r="DV3177" s="56"/>
      <c r="DZ3177" s="11"/>
      <c r="EA3177" s="11"/>
      <c r="EB3177" s="11">
        <v>0</v>
      </c>
      <c r="EC3177" s="11"/>
      <c r="ED3177" s="11"/>
      <c r="EG3177" s="43">
        <v>10812.5</v>
      </c>
    </row>
    <row r="3178" spans="1:140">
      <c r="A3178" s="41"/>
      <c r="B3178" s="41" t="s">
        <v>6278</v>
      </c>
      <c r="C3178" s="41" t="s">
        <v>6279</v>
      </c>
      <c r="D3178" s="43" t="s">
        <v>6301</v>
      </c>
      <c r="E3178" s="43" t="s">
        <v>149</v>
      </c>
      <c r="F3178" s="43" t="s">
        <v>971</v>
      </c>
      <c r="G3178" s="43" t="s">
        <v>972</v>
      </c>
      <c r="H3178" s="41"/>
      <c r="I3178" s="41" t="s">
        <v>182</v>
      </c>
      <c r="J3178" s="10">
        <v>42825</v>
      </c>
      <c r="K3178" s="10">
        <v>42830</v>
      </c>
      <c r="L3178" s="41"/>
      <c r="M3178" s="43" t="s">
        <v>2</v>
      </c>
      <c r="N3178" s="43" t="s">
        <v>4</v>
      </c>
      <c r="O3178" s="13" t="s">
        <v>5364</v>
      </c>
      <c r="P3178" s="11">
        <v>165802226.37979999</v>
      </c>
      <c r="Q3178" s="41" t="s">
        <v>6281</v>
      </c>
      <c r="R3178" s="43" t="s">
        <v>5651</v>
      </c>
      <c r="S3178" s="43">
        <f t="shared" si="99"/>
        <v>1.9241999999999999</v>
      </c>
      <c r="T3178" s="11">
        <v>3190366.44</v>
      </c>
      <c r="U3178" s="9">
        <f t="shared" si="100"/>
        <v>3190366.44</v>
      </c>
      <c r="V3178" s="41"/>
      <c r="W3178" s="41"/>
      <c r="X3178" s="41"/>
      <c r="Y3178" s="41"/>
      <c r="Z3178" s="41"/>
      <c r="AA3178" s="41"/>
      <c r="AB3178" s="41"/>
      <c r="AC3178" s="41"/>
      <c r="AD3178" s="41"/>
      <c r="AE3178" s="41"/>
      <c r="AF3178" s="41"/>
      <c r="AG3178" s="41"/>
      <c r="AH3178" s="41"/>
      <c r="AI3178" s="41"/>
      <c r="AJ3178" s="41"/>
      <c r="AK3178" s="41"/>
      <c r="AL3178" s="41"/>
      <c r="AM3178" s="41"/>
      <c r="AN3178" s="41"/>
      <c r="AO3178" s="41"/>
      <c r="AP3178" s="41"/>
      <c r="AQ3178" s="41"/>
      <c r="AR3178" s="41"/>
      <c r="AS3178" s="41"/>
      <c r="AT3178" s="41"/>
      <c r="AU3178" s="41"/>
      <c r="AV3178" s="41"/>
      <c r="AW3178" s="41"/>
      <c r="AX3178" s="41"/>
      <c r="AY3178" s="41"/>
      <c r="AZ3178" s="41"/>
      <c r="BA3178" s="41"/>
      <c r="BB3178" s="41"/>
      <c r="BC3178" s="41"/>
      <c r="BD3178" s="41"/>
      <c r="BE3178" s="41"/>
      <c r="BF3178" s="41"/>
      <c r="BG3178" s="41"/>
      <c r="BH3178" s="41"/>
      <c r="BI3178" s="41"/>
      <c r="BJ3178" s="41"/>
      <c r="BK3178" s="12">
        <v>431799.47</v>
      </c>
      <c r="BL3178" s="41"/>
      <c r="BM3178" s="41"/>
      <c r="BN3178" s="41"/>
      <c r="BO3178" s="41"/>
      <c r="BP3178" s="41"/>
      <c r="BQ3178" s="41"/>
      <c r="BR3178" s="41"/>
      <c r="BS3178" s="41">
        <v>0</v>
      </c>
      <c r="BT3178" s="11">
        <v>168655.48</v>
      </c>
      <c r="BU3178" s="41"/>
      <c r="BV3178" s="41"/>
      <c r="BW3178" s="11"/>
      <c r="BX3178" s="41"/>
      <c r="BY3178" s="41"/>
      <c r="BZ3178" s="41"/>
      <c r="CA3178" s="43"/>
      <c r="CB3178" s="41"/>
      <c r="CC3178" s="41"/>
      <c r="CD3178" s="41"/>
      <c r="CE3178" s="11"/>
      <c r="CF3178" s="11"/>
      <c r="CG3178" s="41"/>
      <c r="CH3178" s="41"/>
      <c r="CI3178" s="11">
        <v>118524.93</v>
      </c>
      <c r="CJ3178" s="11">
        <v>0</v>
      </c>
      <c r="CK3178" s="41"/>
      <c r="CL3178" s="41"/>
      <c r="CM3178" s="43">
        <v>109496.34</v>
      </c>
      <c r="CN3178" s="11">
        <v>2257776.2400000002</v>
      </c>
      <c r="CO3178" s="41"/>
      <c r="CP3178" s="41"/>
      <c r="CQ3178" s="41"/>
      <c r="CR3178" s="43"/>
      <c r="CS3178" s="41"/>
      <c r="CT3178" s="100"/>
      <c r="CU3178" s="11"/>
      <c r="CV3178" s="43"/>
      <c r="CW3178" s="41"/>
      <c r="DA3178" s="41"/>
      <c r="DB3178" s="108"/>
      <c r="DE3178" s="41"/>
      <c r="DF3178" s="63"/>
      <c r="DG3178" s="41"/>
      <c r="DH3178" s="41"/>
      <c r="DI3178" s="41"/>
      <c r="DJ3178" s="41"/>
      <c r="DK3178" s="11">
        <v>0</v>
      </c>
      <c r="DL3178" s="41"/>
      <c r="DM3178" s="41"/>
      <c r="DN3178" s="41"/>
      <c r="DO3178" s="41"/>
      <c r="DP3178" s="11"/>
      <c r="DQ3178" s="41"/>
      <c r="DR3178" s="11"/>
      <c r="DS3178" s="41"/>
      <c r="DT3178" s="41"/>
      <c r="DU3178" s="41"/>
      <c r="DV3178" s="56"/>
      <c r="DW3178" s="41"/>
      <c r="DX3178" s="41"/>
      <c r="DY3178" s="41"/>
      <c r="DZ3178" s="11"/>
      <c r="EA3178" s="41"/>
      <c r="EB3178" s="11">
        <v>0</v>
      </c>
      <c r="EC3178" s="41"/>
      <c r="ED3178" s="11"/>
      <c r="EE3178" s="41"/>
      <c r="EF3178" s="41"/>
      <c r="EG3178" s="43">
        <v>104113.98</v>
      </c>
      <c r="EH3178" s="41"/>
      <c r="EI3178" s="41"/>
      <c r="EJ3178" s="41"/>
    </row>
    <row r="3179" spans="1:140">
      <c r="B3179" s="41" t="s">
        <v>6278</v>
      </c>
      <c r="C3179" s="41" t="s">
        <v>6279</v>
      </c>
      <c r="D3179" s="43" t="s">
        <v>6301</v>
      </c>
      <c r="E3179" s="43" t="s">
        <v>149</v>
      </c>
      <c r="F3179" s="43" t="s">
        <v>960</v>
      </c>
      <c r="G3179" s="43" t="s">
        <v>961</v>
      </c>
      <c r="H3179" s="41"/>
      <c r="J3179" s="10">
        <v>42277</v>
      </c>
      <c r="K3179" s="10">
        <v>42285</v>
      </c>
      <c r="M3179" s="43" t="s">
        <v>152</v>
      </c>
      <c r="N3179" s="43" t="s">
        <v>153</v>
      </c>
      <c r="O3179" s="13" t="s">
        <v>962</v>
      </c>
      <c r="P3179" s="11">
        <v>134882478.60274199</v>
      </c>
      <c r="Q3179" s="41" t="s">
        <v>6281</v>
      </c>
      <c r="R3179" s="43" t="s">
        <v>963</v>
      </c>
      <c r="S3179" s="43">
        <f t="shared" si="99"/>
        <v>1.4371</v>
      </c>
      <c r="T3179" s="11">
        <v>1938396.1</v>
      </c>
      <c r="U3179" s="9">
        <f t="shared" si="100"/>
        <v>2387742.04</v>
      </c>
      <c r="BE3179" s="42"/>
      <c r="BK3179" s="12">
        <v>122318.92</v>
      </c>
      <c r="BS3179" s="11"/>
      <c r="BT3179" s="11">
        <v>34831.24</v>
      </c>
      <c r="BW3179" s="11"/>
      <c r="CA3179" s="43">
        <v>10249.120000000001</v>
      </c>
      <c r="CE3179" s="5"/>
      <c r="CF3179" s="11">
        <v>439096.82</v>
      </c>
      <c r="CI3179" s="11">
        <v>37574.519999999997</v>
      </c>
      <c r="CJ3179" s="11"/>
      <c r="CM3179" s="11">
        <v>94269.61</v>
      </c>
      <c r="CN3179" s="11">
        <v>909354.52</v>
      </c>
      <c r="CR3179" s="43">
        <v>332380.39</v>
      </c>
      <c r="CT3179" s="98">
        <v>294640.28000000003</v>
      </c>
      <c r="CU3179" s="11"/>
      <c r="CV3179" s="43"/>
      <c r="DB3179" s="108"/>
      <c r="DF3179" s="11"/>
      <c r="DK3179" s="11"/>
      <c r="DP3179" s="11"/>
      <c r="DQ3179" s="11"/>
      <c r="DR3179" s="11"/>
      <c r="DV3179" s="56"/>
      <c r="DZ3179" s="11">
        <v>81007.25</v>
      </c>
      <c r="EA3179" s="11"/>
      <c r="EB3179" s="11"/>
      <c r="EC3179" s="11"/>
      <c r="ED3179" s="11">
        <v>1.1000000000000001</v>
      </c>
      <c r="EG3179" s="43">
        <v>32018.27</v>
      </c>
    </row>
    <row r="3180" spans="1:140">
      <c r="B3180" s="41" t="s">
        <v>6278</v>
      </c>
      <c r="C3180" s="41" t="s">
        <v>6279</v>
      </c>
      <c r="D3180" s="43" t="s">
        <v>6301</v>
      </c>
      <c r="E3180" s="43" t="s">
        <v>149</v>
      </c>
      <c r="F3180" s="43" t="s">
        <v>960</v>
      </c>
      <c r="G3180" s="43" t="s">
        <v>961</v>
      </c>
      <c r="H3180" s="41"/>
      <c r="J3180" s="10">
        <v>42369</v>
      </c>
      <c r="K3180" s="10">
        <v>42377</v>
      </c>
      <c r="M3180" s="43" t="s">
        <v>152</v>
      </c>
      <c r="N3180" s="43" t="s">
        <v>153</v>
      </c>
      <c r="O3180" s="13" t="s">
        <v>962</v>
      </c>
      <c r="P3180" s="11">
        <v>202761098.32635999</v>
      </c>
      <c r="Q3180" s="41" t="s">
        <v>6281</v>
      </c>
      <c r="R3180" s="43" t="s">
        <v>1839</v>
      </c>
      <c r="S3180" s="43">
        <f t="shared" si="99"/>
        <v>0.95600000000000007</v>
      </c>
      <c r="T3180" s="11">
        <v>1938396.1</v>
      </c>
      <c r="U3180" s="9">
        <f t="shared" si="100"/>
        <v>2387742.04</v>
      </c>
      <c r="BE3180" s="42"/>
      <c r="BK3180" s="12">
        <v>122318.92</v>
      </c>
      <c r="BS3180" s="11"/>
      <c r="BT3180" s="11">
        <v>34831.24</v>
      </c>
      <c r="BW3180" s="11"/>
      <c r="CA3180" s="43">
        <v>10249.120000000001</v>
      </c>
      <c r="CE3180" s="5"/>
      <c r="CF3180" s="11">
        <v>439096.82</v>
      </c>
      <c r="CI3180" s="11">
        <v>37574.519999999997</v>
      </c>
      <c r="CJ3180" s="11"/>
      <c r="CM3180" s="11">
        <v>94269.61</v>
      </c>
      <c r="CN3180" s="11">
        <v>909354.52</v>
      </c>
      <c r="CR3180" s="43">
        <v>332380.39</v>
      </c>
      <c r="CT3180" s="97">
        <v>294640.28000000003</v>
      </c>
      <c r="CU3180" s="11"/>
      <c r="CV3180" s="43"/>
      <c r="DB3180" s="107"/>
      <c r="DF3180" s="60"/>
      <c r="DK3180" s="11"/>
      <c r="DP3180" s="11"/>
      <c r="DQ3180" s="11"/>
      <c r="DR3180" s="11"/>
      <c r="DV3180" s="25"/>
      <c r="DZ3180" s="11">
        <v>81007.25</v>
      </c>
      <c r="EA3180" s="11"/>
      <c r="EB3180" s="11"/>
      <c r="EC3180" s="11"/>
      <c r="ED3180" s="11">
        <v>1.1000000000000001</v>
      </c>
      <c r="EG3180" s="43">
        <v>32018.27</v>
      </c>
    </row>
    <row r="3181" spans="1:140">
      <c r="B3181" s="41" t="s">
        <v>6278</v>
      </c>
      <c r="C3181" s="41" t="s">
        <v>6279</v>
      </c>
      <c r="D3181" s="43" t="s">
        <v>6301</v>
      </c>
      <c r="E3181" s="43" t="s">
        <v>149</v>
      </c>
      <c r="F3181" s="43" t="s">
        <v>960</v>
      </c>
      <c r="G3181" s="43" t="s">
        <v>961</v>
      </c>
      <c r="H3181" s="41"/>
      <c r="J3181" s="10">
        <v>42460</v>
      </c>
      <c r="K3181" s="10">
        <v>42468</v>
      </c>
      <c r="M3181" s="43" t="s">
        <v>152</v>
      </c>
      <c r="N3181" s="43" t="s">
        <v>153</v>
      </c>
      <c r="O3181" s="13" t="s">
        <v>962</v>
      </c>
      <c r="P3181" s="11">
        <v>158534072.135438</v>
      </c>
      <c r="Q3181" s="41" t="s">
        <v>6281</v>
      </c>
      <c r="R3181" s="43" t="s">
        <v>2308</v>
      </c>
      <c r="S3181" s="43">
        <f t="shared" si="99"/>
        <v>1.2226999999999999</v>
      </c>
      <c r="T3181" s="11">
        <v>1938396.1</v>
      </c>
      <c r="U3181" s="9">
        <f t="shared" si="100"/>
        <v>2387742.04</v>
      </c>
      <c r="BE3181" s="42"/>
      <c r="BK3181" s="12">
        <v>122318.92</v>
      </c>
      <c r="BS3181" s="11"/>
      <c r="BT3181" s="11">
        <v>34831.24</v>
      </c>
      <c r="BW3181" s="11"/>
      <c r="CA3181" s="43">
        <v>10249.120000000001</v>
      </c>
      <c r="CE3181" s="5"/>
      <c r="CF3181" s="11">
        <v>439096.82</v>
      </c>
      <c r="CI3181" s="11">
        <v>37574.519999999997</v>
      </c>
      <c r="CJ3181" s="11"/>
      <c r="CM3181" s="11">
        <v>94269.61</v>
      </c>
      <c r="CN3181" s="11">
        <v>909354.52</v>
      </c>
      <c r="CR3181" s="43">
        <v>332380.39</v>
      </c>
      <c r="CT3181" s="98">
        <v>294640.28000000003</v>
      </c>
      <c r="CU3181" s="11"/>
      <c r="CV3181" s="43"/>
      <c r="DB3181" s="108"/>
      <c r="DF3181" s="11"/>
      <c r="DK3181" s="11"/>
      <c r="DP3181" s="11"/>
      <c r="DQ3181" s="11"/>
      <c r="DR3181" s="11"/>
      <c r="DV3181" s="56"/>
      <c r="DZ3181" s="11">
        <v>81007.25</v>
      </c>
      <c r="EA3181" s="11"/>
      <c r="EB3181" s="11"/>
      <c r="EC3181" s="11"/>
      <c r="ED3181" s="11">
        <v>1.1000000000000001</v>
      </c>
      <c r="EG3181" s="43">
        <v>32018.27</v>
      </c>
    </row>
    <row r="3182" spans="1:140">
      <c r="B3182" s="41" t="s">
        <v>6278</v>
      </c>
      <c r="C3182" s="41" t="s">
        <v>6279</v>
      </c>
      <c r="D3182" s="43" t="s">
        <v>6301</v>
      </c>
      <c r="E3182" s="43" t="s">
        <v>149</v>
      </c>
      <c r="F3182" s="43" t="s">
        <v>960</v>
      </c>
      <c r="G3182" s="43" t="s">
        <v>961</v>
      </c>
      <c r="H3182" s="41"/>
      <c r="J3182" s="10">
        <v>42551</v>
      </c>
      <c r="K3182" s="10">
        <v>42565</v>
      </c>
      <c r="M3182" s="43" t="s">
        <v>152</v>
      </c>
      <c r="N3182" s="43" t="s">
        <v>153</v>
      </c>
      <c r="O3182" s="13" t="s">
        <v>962</v>
      </c>
      <c r="P3182" s="11">
        <v>93828166.900624394</v>
      </c>
      <c r="Q3182" s="41" t="s">
        <v>6281</v>
      </c>
      <c r="R3182" s="43" t="s">
        <v>3230</v>
      </c>
      <c r="S3182" s="43">
        <f t="shared" si="99"/>
        <v>2.0659000000000001</v>
      </c>
      <c r="T3182" s="11">
        <v>1938396.1</v>
      </c>
      <c r="U3182" s="9">
        <f t="shared" si="100"/>
        <v>2387742.04</v>
      </c>
      <c r="BE3182" s="42"/>
      <c r="BK3182" s="12">
        <v>122318.92</v>
      </c>
      <c r="BS3182" s="11"/>
      <c r="BT3182" s="11">
        <v>34831.24</v>
      </c>
      <c r="BW3182" s="11"/>
      <c r="CA3182" s="43">
        <v>10249.120000000001</v>
      </c>
      <c r="CE3182" s="5"/>
      <c r="CF3182" s="11">
        <v>439096.82</v>
      </c>
      <c r="CI3182" s="11">
        <v>37574.519999999997</v>
      </c>
      <c r="CJ3182" s="11"/>
      <c r="CM3182" s="11">
        <v>94269.61</v>
      </c>
      <c r="CN3182" s="11">
        <v>909354.52</v>
      </c>
      <c r="CR3182" s="43">
        <v>332380.39</v>
      </c>
      <c r="CT3182" s="98">
        <v>294640.28000000003</v>
      </c>
      <c r="CU3182" s="11"/>
      <c r="CV3182" s="43"/>
      <c r="DB3182" s="108"/>
      <c r="DF3182" s="63"/>
      <c r="DK3182" s="11"/>
      <c r="DP3182" s="11"/>
      <c r="DQ3182" s="11"/>
      <c r="DR3182" s="11"/>
      <c r="DV3182" s="56"/>
      <c r="DZ3182" s="11">
        <v>81007.25</v>
      </c>
      <c r="EA3182" s="11"/>
      <c r="EB3182" s="11"/>
      <c r="EC3182" s="11"/>
      <c r="ED3182" s="11">
        <v>1.1000000000000001</v>
      </c>
      <c r="EG3182" s="43">
        <v>32018.27</v>
      </c>
    </row>
    <row r="3183" spans="1:140">
      <c r="B3183" s="41" t="s">
        <v>6278</v>
      </c>
      <c r="C3183" s="41" t="s">
        <v>6279</v>
      </c>
      <c r="D3183" s="43" t="s">
        <v>6301</v>
      </c>
      <c r="E3183" s="43" t="s">
        <v>149</v>
      </c>
      <c r="F3183" s="43" t="s">
        <v>960</v>
      </c>
      <c r="G3183" s="43" t="s">
        <v>961</v>
      </c>
      <c r="H3183" s="41"/>
      <c r="J3183" s="10">
        <v>42643</v>
      </c>
      <c r="K3183" s="10">
        <v>42650</v>
      </c>
      <c r="M3183" s="43" t="s">
        <v>2</v>
      </c>
      <c r="N3183" s="43" t="s">
        <v>4</v>
      </c>
      <c r="O3183" s="13" t="s">
        <v>3923</v>
      </c>
      <c r="P3183" s="11">
        <v>495443901.59189999</v>
      </c>
      <c r="Q3183" s="41" t="s">
        <v>6281</v>
      </c>
      <c r="R3183" s="43" t="s">
        <v>3924</v>
      </c>
      <c r="S3183" s="43">
        <f t="shared" si="99"/>
        <v>1.0365</v>
      </c>
      <c r="T3183" s="11">
        <v>5135276.04</v>
      </c>
      <c r="U3183" s="9">
        <f t="shared" si="100"/>
        <v>5135276.04</v>
      </c>
      <c r="BE3183" s="42"/>
      <c r="BK3183" s="12">
        <v>844371.68</v>
      </c>
      <c r="BS3183" s="11"/>
      <c r="BT3183" s="11">
        <v>178190.69</v>
      </c>
      <c r="BW3183" s="11"/>
      <c r="CA3183" s="43"/>
      <c r="CE3183" s="5"/>
      <c r="CF3183" s="11"/>
      <c r="CI3183" s="11">
        <v>20314.900000000001</v>
      </c>
      <c r="CJ3183" s="11"/>
      <c r="CM3183" s="11">
        <v>397906.05</v>
      </c>
      <c r="CN3183" s="11">
        <v>3627848.23</v>
      </c>
      <c r="CR3183" s="43"/>
      <c r="CT3183" s="53"/>
      <c r="CU3183" s="11"/>
      <c r="CV3183" s="43"/>
      <c r="DB3183" s="108"/>
      <c r="DF3183" s="59"/>
      <c r="DK3183" s="11"/>
      <c r="DP3183" s="11"/>
      <c r="DQ3183" s="11"/>
      <c r="DR3183" s="11"/>
      <c r="DV3183" s="56"/>
      <c r="DZ3183" s="11">
        <v>23542.3</v>
      </c>
      <c r="EA3183" s="11"/>
      <c r="EB3183" s="11"/>
      <c r="EC3183" s="11"/>
      <c r="ED3183" s="11"/>
      <c r="EG3183" s="43">
        <v>43102.19</v>
      </c>
    </row>
    <row r="3184" spans="1:140">
      <c r="B3184" s="41" t="s">
        <v>6278</v>
      </c>
      <c r="C3184" s="41" t="s">
        <v>6279</v>
      </c>
      <c r="D3184" s="43" t="s">
        <v>6301</v>
      </c>
      <c r="E3184" s="43" t="s">
        <v>149</v>
      </c>
      <c r="F3184" s="43" t="s">
        <v>960</v>
      </c>
      <c r="G3184" s="43" t="s">
        <v>961</v>
      </c>
      <c r="H3184" s="41"/>
      <c r="J3184" s="10">
        <v>42734</v>
      </c>
      <c r="K3184" s="10">
        <v>42744</v>
      </c>
      <c r="M3184" s="43" t="s">
        <v>2</v>
      </c>
      <c r="N3184" s="43" t="s">
        <v>4</v>
      </c>
      <c r="O3184" s="13" t="s">
        <v>4677</v>
      </c>
      <c r="P3184" s="11">
        <v>61582156.919374302</v>
      </c>
      <c r="Q3184" s="41" t="s">
        <v>6281</v>
      </c>
      <c r="R3184" s="43" t="s">
        <v>4678</v>
      </c>
      <c r="S3184" s="43">
        <f t="shared" si="99"/>
        <v>2.0774999999999997</v>
      </c>
      <c r="T3184" s="11">
        <v>1279369.3099999998</v>
      </c>
      <c r="U3184" s="9">
        <f t="shared" si="100"/>
        <v>1279369.3099999998</v>
      </c>
      <c r="BE3184" s="42"/>
      <c r="BK3184" s="12">
        <v>133482.93</v>
      </c>
      <c r="BS3184" s="11"/>
      <c r="BT3184" s="11">
        <v>19660.64</v>
      </c>
      <c r="BW3184" s="11"/>
      <c r="CA3184" s="43"/>
      <c r="CF3184" s="11"/>
      <c r="CI3184" s="11">
        <v>16329.74</v>
      </c>
      <c r="CJ3184" s="11"/>
      <c r="CM3184" s="11">
        <v>56129.88</v>
      </c>
      <c r="CN3184" s="11">
        <v>1046107.57</v>
      </c>
      <c r="CR3184" s="43"/>
      <c r="CT3184" s="35"/>
      <c r="DB3184" s="107"/>
      <c r="DF3184" s="17"/>
      <c r="DK3184" s="11"/>
      <c r="DP3184" s="11"/>
      <c r="DQ3184" s="11"/>
      <c r="DR3184" s="11"/>
      <c r="DV3184" s="25"/>
      <c r="DZ3184" s="11"/>
      <c r="EA3184" s="11"/>
      <c r="EB3184" s="11"/>
      <c r="EC3184" s="11"/>
      <c r="ED3184" s="11"/>
      <c r="EG3184" s="43">
        <v>7658.55</v>
      </c>
    </row>
    <row r="3185" spans="1:140">
      <c r="A3185" s="41"/>
      <c r="B3185" s="41" t="s">
        <v>6278</v>
      </c>
      <c r="C3185" s="41" t="s">
        <v>6279</v>
      </c>
      <c r="D3185" s="43" t="s">
        <v>6301</v>
      </c>
      <c r="E3185" s="43" t="s">
        <v>149</v>
      </c>
      <c r="F3185" s="43" t="s">
        <v>960</v>
      </c>
      <c r="G3185" s="43" t="s">
        <v>961</v>
      </c>
      <c r="H3185" s="41"/>
      <c r="I3185" s="41" t="s">
        <v>182</v>
      </c>
      <c r="J3185" s="10">
        <v>42825</v>
      </c>
      <c r="K3185" s="10">
        <v>42832</v>
      </c>
      <c r="L3185" s="41"/>
      <c r="M3185" s="43" t="s">
        <v>2</v>
      </c>
      <c r="N3185" s="43" t="s">
        <v>4</v>
      </c>
      <c r="O3185" s="13" t="s">
        <v>5330</v>
      </c>
      <c r="P3185" s="11">
        <v>72669235.867208302</v>
      </c>
      <c r="Q3185" s="41" t="s">
        <v>6281</v>
      </c>
      <c r="R3185" s="43" t="s">
        <v>5616</v>
      </c>
      <c r="S3185" s="43">
        <f t="shared" si="99"/>
        <v>6.5486000000000004</v>
      </c>
      <c r="T3185" s="11">
        <v>4758817.58</v>
      </c>
      <c r="U3185" s="9">
        <f t="shared" si="100"/>
        <v>4758817.58</v>
      </c>
      <c r="V3185" s="41"/>
      <c r="W3185" s="41"/>
      <c r="X3185" s="41"/>
      <c r="Y3185" s="41"/>
      <c r="Z3185" s="41"/>
      <c r="AA3185" s="41"/>
      <c r="AB3185" s="41"/>
      <c r="AC3185" s="41"/>
      <c r="AD3185" s="41"/>
      <c r="AE3185" s="41"/>
      <c r="AF3185" s="41"/>
      <c r="AG3185" s="41"/>
      <c r="AH3185" s="41"/>
      <c r="AI3185" s="41"/>
      <c r="AJ3185" s="41"/>
      <c r="AK3185" s="41"/>
      <c r="AL3185" s="41"/>
      <c r="AM3185" s="41"/>
      <c r="AN3185" s="41"/>
      <c r="AO3185" s="41"/>
      <c r="AP3185" s="41"/>
      <c r="AQ3185" s="41"/>
      <c r="AR3185" s="41"/>
      <c r="AS3185" s="41"/>
      <c r="AT3185" s="41"/>
      <c r="AU3185" s="41"/>
      <c r="AV3185" s="41"/>
      <c r="AW3185" s="41"/>
      <c r="AX3185" s="41"/>
      <c r="AY3185" s="41"/>
      <c r="AZ3185" s="41"/>
      <c r="BA3185" s="41"/>
      <c r="BB3185" s="41"/>
      <c r="BC3185" s="41"/>
      <c r="BD3185" s="41"/>
      <c r="BE3185" s="41"/>
      <c r="BF3185" s="41"/>
      <c r="BG3185" s="41"/>
      <c r="BH3185" s="41"/>
      <c r="BI3185" s="41"/>
      <c r="BJ3185" s="41"/>
      <c r="BK3185" s="12">
        <v>382035.6</v>
      </c>
      <c r="BL3185" s="41"/>
      <c r="BM3185" s="41"/>
      <c r="BN3185" s="41"/>
      <c r="BO3185" s="41"/>
      <c r="BP3185" s="41"/>
      <c r="BQ3185" s="41"/>
      <c r="BR3185" s="41"/>
      <c r="BS3185" s="41"/>
      <c r="BT3185" s="11">
        <v>78544.92</v>
      </c>
      <c r="BU3185" s="41"/>
      <c r="BV3185" s="41"/>
      <c r="BW3185" s="11"/>
      <c r="BX3185" s="41"/>
      <c r="BY3185" s="41"/>
      <c r="BZ3185" s="41"/>
      <c r="CA3185" s="43"/>
      <c r="CB3185" s="41"/>
      <c r="CC3185" s="41"/>
      <c r="CD3185" s="41"/>
      <c r="CE3185" s="11"/>
      <c r="CF3185" s="11"/>
      <c r="CG3185" s="41"/>
      <c r="CH3185" s="41"/>
      <c r="CI3185" s="11">
        <v>126372.3</v>
      </c>
      <c r="CJ3185" s="11"/>
      <c r="CK3185" s="41"/>
      <c r="CL3185" s="41"/>
      <c r="CM3185" s="43">
        <v>160473.59</v>
      </c>
      <c r="CN3185" s="11">
        <v>3955069</v>
      </c>
      <c r="CO3185" s="41"/>
      <c r="CP3185" s="41"/>
      <c r="CQ3185" s="41"/>
      <c r="CR3185" s="43"/>
      <c r="CS3185" s="41"/>
      <c r="CT3185" s="100"/>
      <c r="CU3185" s="11"/>
      <c r="CV3185" s="43"/>
      <c r="CW3185" s="41"/>
      <c r="DA3185" s="41"/>
      <c r="DB3185" s="108"/>
      <c r="DE3185" s="41"/>
      <c r="DF3185" s="63"/>
      <c r="DG3185" s="41"/>
      <c r="DH3185" s="41"/>
      <c r="DI3185" s="41"/>
      <c r="DJ3185" s="41"/>
      <c r="DK3185" s="11"/>
      <c r="DL3185" s="41"/>
      <c r="DM3185" s="41"/>
      <c r="DN3185" s="41"/>
      <c r="DO3185" s="41"/>
      <c r="DP3185" s="11"/>
      <c r="DQ3185" s="41"/>
      <c r="DR3185" s="11"/>
      <c r="DS3185" s="41"/>
      <c r="DT3185" s="41"/>
      <c r="DU3185" s="41"/>
      <c r="DV3185" s="56"/>
      <c r="DW3185" s="41"/>
      <c r="DX3185" s="41"/>
      <c r="DY3185" s="41"/>
      <c r="DZ3185" s="11"/>
      <c r="EA3185" s="41"/>
      <c r="EB3185" s="11"/>
      <c r="EC3185" s="41"/>
      <c r="ED3185" s="11"/>
      <c r="EE3185" s="41"/>
      <c r="EF3185" s="41"/>
      <c r="EG3185" s="43">
        <v>56322.17</v>
      </c>
      <c r="EH3185" s="41"/>
      <c r="EI3185" s="41"/>
      <c r="EJ3185" s="41"/>
    </row>
    <row r="3186" spans="1:140">
      <c r="B3186" s="41" t="s">
        <v>6278</v>
      </c>
      <c r="C3186" s="41" t="s">
        <v>6279</v>
      </c>
      <c r="D3186" s="43" t="s">
        <v>6301</v>
      </c>
      <c r="E3186" s="43" t="s">
        <v>149</v>
      </c>
      <c r="F3186" s="43" t="s">
        <v>956</v>
      </c>
      <c r="G3186" s="43" t="s">
        <v>957</v>
      </c>
      <c r="H3186" s="41"/>
      <c r="J3186" s="10">
        <v>42277</v>
      </c>
      <c r="K3186" s="10">
        <v>42285</v>
      </c>
      <c r="M3186" s="43" t="s">
        <v>152</v>
      </c>
      <c r="N3186" s="43" t="s">
        <v>153</v>
      </c>
      <c r="O3186" s="13" t="s">
        <v>958</v>
      </c>
      <c r="P3186" s="11">
        <v>115999602.705</v>
      </c>
      <c r="Q3186" s="41" t="s">
        <v>6281</v>
      </c>
      <c r="R3186" s="43" t="s">
        <v>959</v>
      </c>
      <c r="S3186" s="43">
        <f t="shared" si="99"/>
        <v>0.1183</v>
      </c>
      <c r="T3186" s="11">
        <v>137227.53</v>
      </c>
      <c r="U3186" s="9">
        <f t="shared" si="100"/>
        <v>137227.53</v>
      </c>
      <c r="BE3186" s="42"/>
      <c r="BK3186" s="12"/>
      <c r="BS3186" s="11">
        <v>0</v>
      </c>
      <c r="BT3186" s="11">
        <v>54023.03</v>
      </c>
      <c r="BW3186" s="11">
        <v>0</v>
      </c>
      <c r="CA3186" s="43"/>
      <c r="CE3186" s="5"/>
      <c r="CF3186" s="11"/>
      <c r="CI3186" s="11">
        <v>13283.61</v>
      </c>
      <c r="CJ3186" s="11">
        <v>0</v>
      </c>
      <c r="CM3186" s="11">
        <v>9980.2800000000007</v>
      </c>
      <c r="CN3186" s="11">
        <v>4665.4799999999996</v>
      </c>
      <c r="CR3186" s="43"/>
      <c r="CT3186" s="35"/>
      <c r="CU3186" s="11"/>
      <c r="CV3186" s="43"/>
      <c r="DB3186" s="107"/>
      <c r="DF3186" s="60"/>
      <c r="DK3186" s="11">
        <v>0</v>
      </c>
      <c r="DP3186" s="11"/>
      <c r="DQ3186" s="11"/>
      <c r="DR3186" s="11"/>
      <c r="DV3186" s="25"/>
      <c r="DZ3186" s="11">
        <v>55274.9</v>
      </c>
      <c r="EA3186" s="11"/>
      <c r="EB3186" s="11">
        <v>0</v>
      </c>
      <c r="EC3186" s="11"/>
      <c r="ED3186" s="11">
        <v>0.23</v>
      </c>
      <c r="EG3186" s="43"/>
    </row>
    <row r="3187" spans="1:140">
      <c r="B3187" s="41" t="s">
        <v>6278</v>
      </c>
      <c r="C3187" s="41" t="s">
        <v>6279</v>
      </c>
      <c r="D3187" s="43" t="s">
        <v>6301</v>
      </c>
      <c r="E3187" s="43" t="s">
        <v>149</v>
      </c>
      <c r="F3187" s="43" t="s">
        <v>956</v>
      </c>
      <c r="G3187" s="43" t="s">
        <v>957</v>
      </c>
      <c r="H3187" s="41"/>
      <c r="J3187" s="10">
        <v>42369</v>
      </c>
      <c r="K3187" s="10">
        <v>42381</v>
      </c>
      <c r="M3187" s="43" t="s">
        <v>152</v>
      </c>
      <c r="N3187" s="43" t="s">
        <v>153</v>
      </c>
      <c r="O3187" s="13" t="s">
        <v>958</v>
      </c>
      <c r="P3187" s="11">
        <v>21027816.426600002</v>
      </c>
      <c r="Q3187" s="41" t="s">
        <v>6281</v>
      </c>
      <c r="R3187" s="43" t="s">
        <v>1856</v>
      </c>
      <c r="S3187" s="43">
        <f t="shared" si="99"/>
        <v>0.65259999999999996</v>
      </c>
      <c r="T3187" s="11">
        <v>137227.53</v>
      </c>
      <c r="U3187" s="9">
        <f t="shared" si="100"/>
        <v>137227.53</v>
      </c>
      <c r="BE3187" s="42"/>
      <c r="BK3187" s="12"/>
      <c r="BS3187" s="11">
        <v>0</v>
      </c>
      <c r="BT3187" s="11">
        <v>54023.03</v>
      </c>
      <c r="BW3187" s="11">
        <v>0</v>
      </c>
      <c r="CA3187" s="43"/>
      <c r="CE3187" s="5"/>
      <c r="CF3187" s="11"/>
      <c r="CI3187" s="11">
        <v>13283.61</v>
      </c>
      <c r="CJ3187" s="11">
        <v>0</v>
      </c>
      <c r="CM3187" s="11">
        <v>9980.2800000000007</v>
      </c>
      <c r="CN3187" s="11">
        <v>4665.4799999999996</v>
      </c>
      <c r="CR3187" s="43"/>
      <c r="CT3187" s="35"/>
      <c r="CU3187" s="11"/>
      <c r="CV3187" s="43"/>
      <c r="DB3187" s="107"/>
      <c r="DF3187" s="60"/>
      <c r="DK3187" s="11">
        <v>0</v>
      </c>
      <c r="DP3187" s="11"/>
      <c r="DQ3187" s="11"/>
      <c r="DR3187" s="11"/>
      <c r="DV3187" s="25"/>
      <c r="DZ3187" s="11">
        <v>55274.9</v>
      </c>
      <c r="EA3187" s="11"/>
      <c r="EB3187" s="11">
        <v>0</v>
      </c>
      <c r="EC3187" s="11"/>
      <c r="ED3187" s="11">
        <v>0.23</v>
      </c>
      <c r="EG3187" s="43"/>
    </row>
    <row r="3188" spans="1:140">
      <c r="B3188" s="41" t="s">
        <v>6278</v>
      </c>
      <c r="C3188" s="41" t="s">
        <v>6279</v>
      </c>
      <c r="D3188" s="43" t="s">
        <v>6301</v>
      </c>
      <c r="E3188" s="43" t="s">
        <v>149</v>
      </c>
      <c r="F3188" s="43" t="s">
        <v>1840</v>
      </c>
      <c r="G3188" s="43" t="s">
        <v>1841</v>
      </c>
      <c r="H3188" s="41"/>
      <c r="J3188" s="10">
        <v>42369</v>
      </c>
      <c r="K3188" s="10">
        <v>42377</v>
      </c>
      <c r="M3188" s="43" t="s">
        <v>152</v>
      </c>
      <c r="N3188" s="43" t="s">
        <v>153</v>
      </c>
      <c r="O3188" s="13" t="s">
        <v>1842</v>
      </c>
      <c r="P3188" s="11">
        <v>229753467.21000001</v>
      </c>
      <c r="Q3188" s="41" t="s">
        <v>6281</v>
      </c>
      <c r="R3188" s="43" t="s">
        <v>1843</v>
      </c>
      <c r="S3188" s="43">
        <f t="shared" si="99"/>
        <v>0.68469999999999998</v>
      </c>
      <c r="T3188" s="11">
        <v>1573121.99</v>
      </c>
      <c r="U3188" s="9">
        <f t="shared" si="100"/>
        <v>1693906.3199999998</v>
      </c>
      <c r="BE3188" s="42"/>
      <c r="BK3188" s="12">
        <v>36508.92</v>
      </c>
      <c r="BS3188" s="11">
        <v>0</v>
      </c>
      <c r="BT3188" s="11">
        <v>0</v>
      </c>
      <c r="BW3188" s="11">
        <v>0</v>
      </c>
      <c r="CA3188" s="43">
        <v>1196.6300000000001</v>
      </c>
      <c r="CE3188" s="5"/>
      <c r="CF3188" s="11">
        <v>119587.7</v>
      </c>
      <c r="CI3188" s="11">
        <v>24790.55</v>
      </c>
      <c r="CJ3188" s="11">
        <v>0</v>
      </c>
      <c r="CM3188" s="11">
        <v>18355.75</v>
      </c>
      <c r="CN3188" s="11">
        <v>233258.48</v>
      </c>
      <c r="CR3188" s="43">
        <v>562834.62</v>
      </c>
      <c r="CT3188" s="97">
        <v>424932.35</v>
      </c>
      <c r="CU3188" s="11"/>
      <c r="CV3188" s="43"/>
      <c r="DB3188" s="104">
        <v>205357.68</v>
      </c>
      <c r="DF3188" s="60"/>
      <c r="DK3188" s="11">
        <v>0</v>
      </c>
      <c r="DP3188" s="11"/>
      <c r="DQ3188" s="11"/>
      <c r="DR3188" s="11"/>
      <c r="DV3188" s="25"/>
      <c r="DZ3188" s="11"/>
      <c r="EA3188" s="11"/>
      <c r="EB3188" s="11">
        <v>0</v>
      </c>
      <c r="EC3188" s="11"/>
      <c r="ED3188" s="11"/>
      <c r="EG3188" s="43">
        <v>67083.64</v>
      </c>
    </row>
    <row r="3189" spans="1:140">
      <c r="B3189" s="41" t="s">
        <v>6278</v>
      </c>
      <c r="C3189" s="41" t="s">
        <v>6279</v>
      </c>
      <c r="D3189" s="43" t="s">
        <v>6301</v>
      </c>
      <c r="E3189" s="43" t="s">
        <v>149</v>
      </c>
      <c r="F3189" s="43" t="s">
        <v>1840</v>
      </c>
      <c r="G3189" s="43" t="s">
        <v>1841</v>
      </c>
      <c r="H3189" s="41"/>
      <c r="J3189" s="10">
        <v>42551</v>
      </c>
      <c r="K3189" s="10">
        <v>42566</v>
      </c>
      <c r="M3189" s="43" t="s">
        <v>152</v>
      </c>
      <c r="N3189" s="43" t="s">
        <v>153</v>
      </c>
      <c r="O3189" s="13" t="s">
        <v>1842</v>
      </c>
      <c r="P3189" s="11">
        <v>13625412.41</v>
      </c>
      <c r="Q3189" s="41" t="s">
        <v>6281</v>
      </c>
      <c r="R3189" s="43" t="s">
        <v>3237</v>
      </c>
      <c r="S3189" s="43">
        <f t="shared" si="99"/>
        <v>11.545500000000001</v>
      </c>
      <c r="T3189" s="11">
        <v>1573121.99</v>
      </c>
      <c r="U3189" s="9">
        <f t="shared" si="100"/>
        <v>1693906.3199999998</v>
      </c>
      <c r="BE3189" s="42"/>
      <c r="BK3189" s="12">
        <v>36508.92</v>
      </c>
      <c r="BS3189" s="11">
        <v>0</v>
      </c>
      <c r="BT3189" s="11">
        <v>0</v>
      </c>
      <c r="BW3189" s="11">
        <v>0</v>
      </c>
      <c r="CA3189" s="43">
        <v>1196.6300000000001</v>
      </c>
      <c r="CE3189" s="5"/>
      <c r="CF3189" s="11">
        <v>119587.7</v>
      </c>
      <c r="CI3189" s="11">
        <v>24790.55</v>
      </c>
      <c r="CJ3189" s="11">
        <v>0</v>
      </c>
      <c r="CM3189" s="11">
        <v>18355.75</v>
      </c>
      <c r="CN3189" s="11">
        <v>233258.48</v>
      </c>
      <c r="CR3189" s="43">
        <v>562834.62</v>
      </c>
      <c r="CT3189" s="97">
        <v>424932.35</v>
      </c>
      <c r="CU3189" s="11"/>
      <c r="CV3189" s="43"/>
      <c r="DB3189" s="104">
        <v>205357.68</v>
      </c>
      <c r="DF3189" s="60"/>
      <c r="DK3189" s="11">
        <v>0</v>
      </c>
      <c r="DP3189" s="11"/>
      <c r="DQ3189" s="11"/>
      <c r="DR3189" s="11"/>
      <c r="DV3189" s="25"/>
      <c r="DZ3189" s="11"/>
      <c r="EA3189" s="11"/>
      <c r="EB3189" s="11">
        <v>0</v>
      </c>
      <c r="EC3189" s="11"/>
      <c r="ED3189" s="11"/>
      <c r="EG3189" s="43">
        <v>67083.64</v>
      </c>
    </row>
    <row r="3190" spans="1:140">
      <c r="B3190" s="41" t="s">
        <v>6278</v>
      </c>
      <c r="C3190" s="41" t="s">
        <v>6279</v>
      </c>
      <c r="D3190" s="43" t="s">
        <v>6301</v>
      </c>
      <c r="E3190" s="43" t="s">
        <v>149</v>
      </c>
      <c r="F3190" s="43" t="s">
        <v>1840</v>
      </c>
      <c r="G3190" s="43" t="s">
        <v>1841</v>
      </c>
      <c r="H3190" s="41"/>
      <c r="J3190" s="10">
        <v>42734</v>
      </c>
      <c r="K3190" s="10">
        <v>42747</v>
      </c>
      <c r="M3190" s="43" t="s">
        <v>2</v>
      </c>
      <c r="N3190" s="43" t="s">
        <v>4</v>
      </c>
      <c r="O3190" s="13" t="s">
        <v>4679</v>
      </c>
      <c r="P3190" s="11">
        <v>297447599.69999999</v>
      </c>
      <c r="Q3190" s="41" t="s">
        <v>6281</v>
      </c>
      <c r="R3190" s="43" t="s">
        <v>4680</v>
      </c>
      <c r="S3190" s="43">
        <f t="shared" si="99"/>
        <v>0.82990000000000008</v>
      </c>
      <c r="T3190" s="11">
        <v>2468517.63</v>
      </c>
      <c r="U3190" s="9">
        <f t="shared" si="100"/>
        <v>2468517.63</v>
      </c>
      <c r="BE3190" s="42"/>
      <c r="BK3190" s="12">
        <v>256485.66</v>
      </c>
      <c r="BS3190" s="11">
        <v>0</v>
      </c>
      <c r="BT3190" s="11">
        <v>0</v>
      </c>
      <c r="BW3190" s="11">
        <v>0</v>
      </c>
      <c r="CA3190" s="43"/>
      <c r="CF3190" s="11"/>
      <c r="CI3190" s="11">
        <v>24492.959999999999</v>
      </c>
      <c r="CJ3190" s="11">
        <v>0</v>
      </c>
      <c r="CM3190" s="11">
        <v>106500.28</v>
      </c>
      <c r="CN3190" s="11">
        <v>1582482.64</v>
      </c>
      <c r="CR3190" s="43"/>
      <c r="CT3190" s="35"/>
      <c r="DB3190" s="107"/>
      <c r="DF3190" s="17"/>
      <c r="DK3190" s="11">
        <v>0</v>
      </c>
      <c r="DP3190" s="11"/>
      <c r="DQ3190" s="11"/>
      <c r="DR3190" s="11"/>
      <c r="DV3190" s="25"/>
      <c r="DZ3190" s="11"/>
      <c r="EA3190" s="11"/>
      <c r="EB3190" s="11">
        <v>0</v>
      </c>
      <c r="EC3190" s="11"/>
      <c r="ED3190" s="11"/>
      <c r="EG3190" s="43">
        <v>498556.09</v>
      </c>
    </row>
    <row r="3191" spans="1:140">
      <c r="B3191" s="41" t="s">
        <v>6278</v>
      </c>
      <c r="C3191" s="41" t="s">
        <v>6279</v>
      </c>
      <c r="D3191" s="43" t="s">
        <v>6301</v>
      </c>
      <c r="E3191" s="43" t="s">
        <v>149</v>
      </c>
      <c r="F3191" s="43" t="s">
        <v>952</v>
      </c>
      <c r="G3191" s="43" t="s">
        <v>953</v>
      </c>
      <c r="H3191" s="41"/>
      <c r="J3191" s="10">
        <v>42277</v>
      </c>
      <c r="K3191" s="10">
        <v>42285</v>
      </c>
      <c r="M3191" s="43" t="s">
        <v>152</v>
      </c>
      <c r="N3191" s="43" t="s">
        <v>153</v>
      </c>
      <c r="O3191" s="13" t="s">
        <v>954</v>
      </c>
      <c r="P3191" s="11">
        <v>2572195862.6198101</v>
      </c>
      <c r="Q3191" s="41" t="s">
        <v>6281</v>
      </c>
      <c r="R3191" s="43" t="s">
        <v>955</v>
      </c>
      <c r="S3191" s="43">
        <f t="shared" si="99"/>
        <v>0.12520000000000001</v>
      </c>
      <c r="T3191" s="11">
        <v>3220389.2199999997</v>
      </c>
      <c r="U3191" s="9">
        <f t="shared" si="100"/>
        <v>3238248.42</v>
      </c>
      <c r="BE3191" s="42"/>
      <c r="BK3191" s="12"/>
      <c r="BS3191" s="11">
        <v>0</v>
      </c>
      <c r="BT3191" s="11">
        <v>427019.61</v>
      </c>
      <c r="BW3191" s="11">
        <v>0</v>
      </c>
      <c r="CA3191" s="43">
        <v>10058.06</v>
      </c>
      <c r="CE3191" s="5"/>
      <c r="CF3191" s="11">
        <v>7801.14</v>
      </c>
      <c r="CI3191" s="11">
        <v>100410.62</v>
      </c>
      <c r="CJ3191" s="11">
        <v>0</v>
      </c>
      <c r="CM3191" s="11">
        <v>43341.96</v>
      </c>
      <c r="CN3191" s="11">
        <v>17956.66</v>
      </c>
      <c r="CR3191" s="43">
        <v>1191426.72</v>
      </c>
      <c r="CT3191" s="97">
        <v>1046984.35</v>
      </c>
      <c r="CU3191" s="11"/>
      <c r="CV3191" s="43"/>
      <c r="DB3191" s="107"/>
      <c r="DF3191" s="60"/>
      <c r="DK3191" s="11">
        <v>0</v>
      </c>
      <c r="DP3191" s="11">
        <v>55671.55</v>
      </c>
      <c r="DQ3191" s="11"/>
      <c r="DR3191" s="11">
        <v>49016.14</v>
      </c>
      <c r="DV3191" s="25"/>
      <c r="DZ3191" s="11">
        <v>288558.82</v>
      </c>
      <c r="EA3191" s="11"/>
      <c r="EB3191" s="11">
        <v>0</v>
      </c>
      <c r="EC3191" s="11"/>
      <c r="ED3191" s="11">
        <v>2.79</v>
      </c>
      <c r="EG3191" s="43"/>
    </row>
    <row r="3192" spans="1:140">
      <c r="B3192" s="41" t="s">
        <v>6278</v>
      </c>
      <c r="C3192" s="41" t="s">
        <v>6279</v>
      </c>
      <c r="D3192" s="43" t="s">
        <v>6301</v>
      </c>
      <c r="E3192" s="43" t="s">
        <v>149</v>
      </c>
      <c r="F3192" s="43" t="s">
        <v>952</v>
      </c>
      <c r="G3192" s="43" t="s">
        <v>953</v>
      </c>
      <c r="H3192" s="41"/>
      <c r="J3192" s="10">
        <v>42369</v>
      </c>
      <c r="K3192" s="10">
        <v>42377</v>
      </c>
      <c r="M3192" s="43" t="s">
        <v>152</v>
      </c>
      <c r="N3192" s="43" t="s">
        <v>153</v>
      </c>
      <c r="O3192" s="13" t="s">
        <v>954</v>
      </c>
      <c r="P3192" s="11">
        <v>555048124.78455698</v>
      </c>
      <c r="Q3192" s="41" t="s">
        <v>6281</v>
      </c>
      <c r="R3192" s="43" t="s">
        <v>1849</v>
      </c>
      <c r="S3192" s="43">
        <f t="shared" si="99"/>
        <v>0.58019999999999994</v>
      </c>
      <c r="T3192" s="11">
        <v>3220389.2199999997</v>
      </c>
      <c r="U3192" s="9">
        <f t="shared" si="100"/>
        <v>3238248.42</v>
      </c>
      <c r="BE3192" s="42"/>
      <c r="BK3192" s="12"/>
      <c r="BS3192" s="11">
        <v>0</v>
      </c>
      <c r="BT3192" s="11">
        <v>427019.61</v>
      </c>
      <c r="BW3192" s="11">
        <v>0</v>
      </c>
      <c r="CA3192" s="43">
        <v>10058.06</v>
      </c>
      <c r="CE3192" s="5"/>
      <c r="CF3192" s="11">
        <v>7801.14</v>
      </c>
      <c r="CI3192" s="11">
        <v>100410.62</v>
      </c>
      <c r="CJ3192" s="11">
        <v>0</v>
      </c>
      <c r="CM3192" s="11">
        <v>43341.96</v>
      </c>
      <c r="CN3192" s="11">
        <v>17956.66</v>
      </c>
      <c r="CR3192" s="43">
        <v>1191426.72</v>
      </c>
      <c r="CT3192" s="97">
        <v>1046984.35</v>
      </c>
      <c r="CU3192" s="11"/>
      <c r="CV3192" s="43"/>
      <c r="DB3192" s="108"/>
      <c r="DF3192" s="11"/>
      <c r="DK3192" s="11">
        <v>0</v>
      </c>
      <c r="DP3192" s="11">
        <v>55671.55</v>
      </c>
      <c r="DQ3192" s="11"/>
      <c r="DR3192" s="11">
        <v>49016.14</v>
      </c>
      <c r="DV3192" s="56"/>
      <c r="DZ3192" s="11">
        <v>288558.82</v>
      </c>
      <c r="EA3192" s="11"/>
      <c r="EB3192" s="11">
        <v>0</v>
      </c>
      <c r="EC3192" s="11"/>
      <c r="ED3192" s="11">
        <v>2.79</v>
      </c>
      <c r="EG3192" s="43"/>
    </row>
    <row r="3193" spans="1:140">
      <c r="B3193" s="41" t="s">
        <v>6278</v>
      </c>
      <c r="C3193" s="41" t="s">
        <v>6279</v>
      </c>
      <c r="D3193" s="43" t="s">
        <v>6301</v>
      </c>
      <c r="E3193" s="43" t="s">
        <v>149</v>
      </c>
      <c r="F3193" s="43" t="s">
        <v>952</v>
      </c>
      <c r="G3193" s="43" t="s">
        <v>953</v>
      </c>
      <c r="H3193" s="41"/>
      <c r="J3193" s="10">
        <v>42460</v>
      </c>
      <c r="K3193" s="10">
        <v>42472</v>
      </c>
      <c r="M3193" s="43" t="s">
        <v>152</v>
      </c>
      <c r="N3193" s="43" t="s">
        <v>153</v>
      </c>
      <c r="O3193" s="13" t="s">
        <v>954</v>
      </c>
      <c r="P3193" s="11">
        <v>3185350365.9742799</v>
      </c>
      <c r="Q3193" s="41" t="s">
        <v>6281</v>
      </c>
      <c r="R3193" s="43" t="s">
        <v>2319</v>
      </c>
      <c r="S3193" s="43">
        <f t="shared" si="99"/>
        <v>0.1011</v>
      </c>
      <c r="T3193" s="11">
        <v>3220389.2199999997</v>
      </c>
      <c r="U3193" s="9">
        <f t="shared" si="100"/>
        <v>3238248.42</v>
      </c>
      <c r="BE3193" s="42"/>
      <c r="BK3193" s="12"/>
      <c r="BS3193" s="11">
        <v>0</v>
      </c>
      <c r="BT3193" s="11">
        <v>427019.61</v>
      </c>
      <c r="BW3193" s="11">
        <v>0</v>
      </c>
      <c r="CA3193" s="43">
        <v>10058.06</v>
      </c>
      <c r="CE3193" s="5"/>
      <c r="CF3193" s="11">
        <v>7801.14</v>
      </c>
      <c r="CI3193" s="11">
        <v>100410.62</v>
      </c>
      <c r="CJ3193" s="11">
        <v>0</v>
      </c>
      <c r="CM3193" s="11">
        <v>43341.96</v>
      </c>
      <c r="CN3193" s="11">
        <v>17956.66</v>
      </c>
      <c r="CR3193" s="43">
        <v>1191426.72</v>
      </c>
      <c r="CT3193" s="98">
        <v>1046984.35</v>
      </c>
      <c r="CU3193" s="11"/>
      <c r="CV3193" s="43"/>
      <c r="DB3193" s="37"/>
      <c r="DF3193" s="11"/>
      <c r="DK3193" s="11">
        <v>0</v>
      </c>
      <c r="DP3193" s="11">
        <v>55671.55</v>
      </c>
      <c r="DQ3193" s="11"/>
      <c r="DR3193" s="11">
        <v>49016.14</v>
      </c>
      <c r="DV3193" s="22"/>
      <c r="DZ3193" s="11">
        <v>288558.82</v>
      </c>
      <c r="EA3193" s="11"/>
      <c r="EB3193" s="11">
        <v>0</v>
      </c>
      <c r="EC3193" s="11"/>
      <c r="ED3193" s="11">
        <v>2.79</v>
      </c>
      <c r="EG3193" s="43"/>
    </row>
    <row r="3194" spans="1:140">
      <c r="B3194" s="41" t="s">
        <v>6278</v>
      </c>
      <c r="C3194" s="41" t="s">
        <v>6279</v>
      </c>
      <c r="D3194" s="43" t="s">
        <v>6301</v>
      </c>
      <c r="E3194" s="43" t="s">
        <v>149</v>
      </c>
      <c r="F3194" s="43" t="s">
        <v>952</v>
      </c>
      <c r="G3194" s="43" t="s">
        <v>953</v>
      </c>
      <c r="H3194" s="41"/>
      <c r="J3194" s="10">
        <v>42551</v>
      </c>
      <c r="K3194" s="10">
        <v>42565</v>
      </c>
      <c r="M3194" s="43" t="s">
        <v>152</v>
      </c>
      <c r="N3194" s="43" t="s">
        <v>153</v>
      </c>
      <c r="O3194" s="13" t="s">
        <v>954</v>
      </c>
      <c r="P3194" s="11">
        <v>73417591.190953895</v>
      </c>
      <c r="Q3194" s="41" t="s">
        <v>6281</v>
      </c>
      <c r="R3194" s="43" t="s">
        <v>3233</v>
      </c>
      <c r="S3194" s="43">
        <f t="shared" si="99"/>
        <v>4.3864000000000001</v>
      </c>
      <c r="T3194" s="11">
        <v>3220389.2199999997</v>
      </c>
      <c r="U3194" s="9">
        <f t="shared" si="100"/>
        <v>3238248.42</v>
      </c>
      <c r="BE3194" s="42"/>
      <c r="BK3194" s="12"/>
      <c r="BS3194" s="11">
        <v>0</v>
      </c>
      <c r="BT3194" s="11">
        <v>427019.61</v>
      </c>
      <c r="BW3194" s="11">
        <v>0</v>
      </c>
      <c r="CA3194" s="43">
        <v>10058.06</v>
      </c>
      <c r="CE3194" s="5"/>
      <c r="CF3194" s="11">
        <v>7801.14</v>
      </c>
      <c r="CI3194" s="11">
        <v>100410.62</v>
      </c>
      <c r="CJ3194" s="11">
        <v>0</v>
      </c>
      <c r="CM3194" s="11">
        <v>43341.96</v>
      </c>
      <c r="CN3194" s="11">
        <v>17956.66</v>
      </c>
      <c r="CR3194" s="43">
        <v>1191426.72</v>
      </c>
      <c r="CT3194" s="97">
        <v>1046984.35</v>
      </c>
      <c r="CU3194" s="11"/>
      <c r="CV3194" s="43"/>
      <c r="DB3194" s="107"/>
      <c r="DF3194" s="60"/>
      <c r="DK3194" s="11">
        <v>0</v>
      </c>
      <c r="DP3194" s="11">
        <v>55671.55</v>
      </c>
      <c r="DQ3194" s="11"/>
      <c r="DR3194" s="11">
        <v>49016.14</v>
      </c>
      <c r="DV3194" s="25"/>
      <c r="DZ3194" s="11">
        <v>288558.82</v>
      </c>
      <c r="EA3194" s="11"/>
      <c r="EB3194" s="11">
        <v>0</v>
      </c>
      <c r="EC3194" s="11"/>
      <c r="ED3194" s="11">
        <v>2.79</v>
      </c>
      <c r="EG3194" s="43"/>
    </row>
    <row r="3195" spans="1:140">
      <c r="B3195" s="41" t="s">
        <v>6278</v>
      </c>
      <c r="C3195" s="41" t="s">
        <v>6279</v>
      </c>
      <c r="D3195" s="43" t="s">
        <v>6301</v>
      </c>
      <c r="E3195" s="43" t="s">
        <v>149</v>
      </c>
      <c r="F3195" s="43" t="s">
        <v>952</v>
      </c>
      <c r="G3195" s="43" t="s">
        <v>953</v>
      </c>
      <c r="H3195" s="41"/>
      <c r="J3195" s="10">
        <v>42643</v>
      </c>
      <c r="K3195" s="10">
        <v>42654</v>
      </c>
      <c r="M3195" s="43" t="s">
        <v>2</v>
      </c>
      <c r="N3195" s="43" t="s">
        <v>4</v>
      </c>
      <c r="O3195" s="13" t="s">
        <v>3928</v>
      </c>
      <c r="P3195" s="11">
        <v>1131501022</v>
      </c>
      <c r="Q3195" s="41" t="s">
        <v>6281</v>
      </c>
      <c r="R3195" s="43" t="s">
        <v>3929</v>
      </c>
      <c r="S3195" s="43">
        <f t="shared" si="99"/>
        <v>0.11739999999999999</v>
      </c>
      <c r="T3195" s="11">
        <v>1328382.2</v>
      </c>
      <c r="U3195" s="9">
        <f t="shared" si="100"/>
        <v>1328382.2</v>
      </c>
      <c r="BE3195" s="42"/>
      <c r="BK3195" s="12"/>
      <c r="BS3195" s="11">
        <v>0</v>
      </c>
      <c r="BT3195" s="11">
        <v>515080.65</v>
      </c>
      <c r="BW3195" s="11">
        <v>0</v>
      </c>
      <c r="CA3195" s="43"/>
      <c r="CE3195" s="5"/>
      <c r="CF3195" s="11"/>
      <c r="CI3195" s="11">
        <v>229768.12</v>
      </c>
      <c r="CJ3195" s="11">
        <v>0</v>
      </c>
      <c r="CM3195" s="11">
        <v>578669.26</v>
      </c>
      <c r="CN3195" s="11"/>
      <c r="CR3195" s="43"/>
      <c r="CT3195" s="35"/>
      <c r="CU3195" s="11"/>
      <c r="CV3195" s="43"/>
      <c r="DB3195" s="107"/>
      <c r="DF3195" s="17"/>
      <c r="DK3195" s="11">
        <v>0</v>
      </c>
      <c r="DP3195" s="11"/>
      <c r="DQ3195" s="11"/>
      <c r="DR3195" s="11"/>
      <c r="DV3195" s="25"/>
      <c r="DZ3195" s="11"/>
      <c r="EA3195" s="11"/>
      <c r="EB3195" s="11">
        <v>0</v>
      </c>
      <c r="EC3195" s="11"/>
      <c r="ED3195" s="11">
        <v>4864.17</v>
      </c>
      <c r="EG3195" s="43"/>
    </row>
    <row r="3196" spans="1:140">
      <c r="B3196" s="41" t="s">
        <v>6278</v>
      </c>
      <c r="C3196" s="41" t="s">
        <v>6279</v>
      </c>
      <c r="D3196" s="43" t="s">
        <v>6301</v>
      </c>
      <c r="E3196" s="43" t="s">
        <v>149</v>
      </c>
      <c r="F3196" s="43" t="s">
        <v>952</v>
      </c>
      <c r="G3196" s="43" t="s">
        <v>953</v>
      </c>
      <c r="H3196" s="41"/>
      <c r="J3196" s="10">
        <v>42735</v>
      </c>
      <c r="K3196" s="10">
        <v>42747</v>
      </c>
      <c r="M3196" s="43" t="s">
        <v>2</v>
      </c>
      <c r="N3196" s="43" t="s">
        <v>4</v>
      </c>
      <c r="O3196" s="13" t="s">
        <v>4832</v>
      </c>
      <c r="P3196" s="11">
        <v>979857841.24100006</v>
      </c>
      <c r="Q3196" s="41" t="s">
        <v>6281</v>
      </c>
      <c r="R3196" s="43" t="s">
        <v>4833</v>
      </c>
      <c r="S3196" s="43">
        <f t="shared" si="99"/>
        <v>0.44470000000000004</v>
      </c>
      <c r="T3196" s="11">
        <v>4357427.82</v>
      </c>
      <c r="U3196" s="9">
        <f t="shared" si="100"/>
        <v>4357427.82</v>
      </c>
      <c r="BE3196" s="42"/>
      <c r="BK3196" s="12"/>
      <c r="BS3196" s="11">
        <v>0</v>
      </c>
      <c r="BT3196" s="11">
        <v>3026953.92</v>
      </c>
      <c r="BW3196" s="11">
        <v>0</v>
      </c>
      <c r="CA3196" s="43"/>
      <c r="CF3196" s="11"/>
      <c r="CI3196" s="11">
        <v>453394.84</v>
      </c>
      <c r="CJ3196" s="11">
        <v>0</v>
      </c>
      <c r="CM3196" s="11">
        <v>776872.38</v>
      </c>
      <c r="CN3196" s="11"/>
      <c r="CR3196" s="43"/>
      <c r="CT3196" s="53"/>
      <c r="DB3196" s="108"/>
      <c r="DF3196" s="59"/>
      <c r="DK3196" s="11">
        <v>0</v>
      </c>
      <c r="DP3196" s="11"/>
      <c r="DQ3196" s="11"/>
      <c r="DR3196" s="11"/>
      <c r="DV3196" s="56"/>
      <c r="DZ3196" s="11"/>
      <c r="EA3196" s="11"/>
      <c r="EB3196" s="11">
        <v>0</v>
      </c>
      <c r="EC3196" s="11"/>
      <c r="ED3196" s="11">
        <v>100206.68</v>
      </c>
      <c r="EG3196" s="43"/>
    </row>
    <row r="3197" spans="1:140">
      <c r="A3197" s="41"/>
      <c r="B3197" s="41" t="s">
        <v>6278</v>
      </c>
      <c r="C3197" s="41" t="s">
        <v>6279</v>
      </c>
      <c r="D3197" s="43" t="s">
        <v>6301</v>
      </c>
      <c r="E3197" s="43" t="s">
        <v>149</v>
      </c>
      <c r="F3197" s="43" t="s">
        <v>952</v>
      </c>
      <c r="G3197" s="43" t="s">
        <v>953</v>
      </c>
      <c r="H3197" s="41"/>
      <c r="I3197" s="41" t="s">
        <v>182</v>
      </c>
      <c r="J3197" s="10">
        <v>42825</v>
      </c>
      <c r="K3197" s="10">
        <v>42830</v>
      </c>
      <c r="L3197" s="41"/>
      <c r="M3197" s="43" t="s">
        <v>2</v>
      </c>
      <c r="N3197" s="43" t="s">
        <v>4</v>
      </c>
      <c r="O3197" s="13" t="s">
        <v>5365</v>
      </c>
      <c r="P3197" s="11">
        <v>821344117.18130004</v>
      </c>
      <c r="Q3197" s="41" t="s">
        <v>6281</v>
      </c>
      <c r="R3197" s="43" t="s">
        <v>5652</v>
      </c>
      <c r="S3197" s="43">
        <f t="shared" si="99"/>
        <v>0.25259999999999999</v>
      </c>
      <c r="T3197" s="11">
        <v>2074715.24</v>
      </c>
      <c r="U3197" s="9">
        <f t="shared" si="100"/>
        <v>2074715.24</v>
      </c>
      <c r="V3197" s="41"/>
      <c r="W3197" s="41"/>
      <c r="X3197" s="41"/>
      <c r="Y3197" s="41"/>
      <c r="Z3197" s="41"/>
      <c r="AA3197" s="41"/>
      <c r="AB3197" s="41"/>
      <c r="AC3197" s="41"/>
      <c r="AD3197" s="41"/>
      <c r="AE3197" s="41"/>
      <c r="AF3197" s="41"/>
      <c r="AG3197" s="41"/>
      <c r="AH3197" s="41"/>
      <c r="AI3197" s="41"/>
      <c r="AJ3197" s="41"/>
      <c r="AK3197" s="41"/>
      <c r="AL3197" s="41"/>
      <c r="AM3197" s="41"/>
      <c r="AN3197" s="41"/>
      <c r="AO3197" s="41"/>
      <c r="AP3197" s="41"/>
      <c r="AQ3197" s="41"/>
      <c r="AR3197" s="41"/>
      <c r="AS3197" s="41"/>
      <c r="AT3197" s="41"/>
      <c r="AU3197" s="41"/>
      <c r="AV3197" s="41"/>
      <c r="AW3197" s="41"/>
      <c r="AX3197" s="41"/>
      <c r="AY3197" s="41"/>
      <c r="AZ3197" s="41"/>
      <c r="BA3197" s="41"/>
      <c r="BB3197" s="41"/>
      <c r="BC3197" s="41"/>
      <c r="BD3197" s="41"/>
      <c r="BE3197" s="41"/>
      <c r="BF3197" s="41"/>
      <c r="BG3197" s="41"/>
      <c r="BH3197" s="41"/>
      <c r="BI3197" s="41"/>
      <c r="BJ3197" s="41"/>
      <c r="BK3197" s="12"/>
      <c r="BL3197" s="41"/>
      <c r="BM3197" s="41"/>
      <c r="BN3197" s="41"/>
      <c r="BO3197" s="41"/>
      <c r="BP3197" s="41"/>
      <c r="BQ3197" s="41"/>
      <c r="BR3197" s="41"/>
      <c r="BS3197" s="41">
        <v>0</v>
      </c>
      <c r="BT3197" s="11">
        <v>597275.27</v>
      </c>
      <c r="BU3197" s="41"/>
      <c r="BV3197" s="41"/>
      <c r="BW3197" s="11"/>
      <c r="BX3197" s="41"/>
      <c r="BY3197" s="41"/>
      <c r="BZ3197" s="41"/>
      <c r="CA3197" s="43"/>
      <c r="CB3197" s="41"/>
      <c r="CC3197" s="41"/>
      <c r="CD3197" s="41"/>
      <c r="CE3197" s="11"/>
      <c r="CF3197" s="11"/>
      <c r="CG3197" s="41"/>
      <c r="CH3197" s="41"/>
      <c r="CI3197" s="11">
        <v>252072.39</v>
      </c>
      <c r="CJ3197" s="11">
        <v>0</v>
      </c>
      <c r="CK3197" s="41"/>
      <c r="CL3197" s="41"/>
      <c r="CM3197" s="43">
        <v>614939.06000000006</v>
      </c>
      <c r="CN3197" s="11"/>
      <c r="CO3197" s="41"/>
      <c r="CP3197" s="41"/>
      <c r="CQ3197" s="41"/>
      <c r="CR3197" s="43"/>
      <c r="CS3197" s="41"/>
      <c r="CT3197" s="31"/>
      <c r="CU3197" s="11"/>
      <c r="CV3197" s="43"/>
      <c r="CW3197" s="41"/>
      <c r="DA3197" s="41"/>
      <c r="DB3197" s="37"/>
      <c r="DE3197" s="41"/>
      <c r="DF3197" s="11"/>
      <c r="DG3197" s="41"/>
      <c r="DH3197" s="41"/>
      <c r="DI3197" s="41"/>
      <c r="DJ3197" s="41"/>
      <c r="DK3197" s="11">
        <v>0</v>
      </c>
      <c r="DL3197" s="41"/>
      <c r="DM3197" s="41"/>
      <c r="DN3197" s="41"/>
      <c r="DO3197" s="41"/>
      <c r="DP3197" s="11"/>
      <c r="DQ3197" s="41"/>
      <c r="DR3197" s="11"/>
      <c r="DS3197" s="41"/>
      <c r="DT3197" s="41"/>
      <c r="DU3197" s="41"/>
      <c r="DV3197" s="22"/>
      <c r="DW3197" s="41"/>
      <c r="DX3197" s="41"/>
      <c r="DY3197" s="41"/>
      <c r="DZ3197" s="11">
        <v>610428.52</v>
      </c>
      <c r="EA3197" s="41"/>
      <c r="EB3197" s="11">
        <v>0</v>
      </c>
      <c r="EC3197" s="41"/>
      <c r="ED3197" s="11">
        <v>0</v>
      </c>
      <c r="EE3197" s="41"/>
      <c r="EF3197" s="41"/>
      <c r="EG3197" s="43"/>
      <c r="EH3197" s="41"/>
      <c r="EI3197" s="41"/>
      <c r="EJ3197" s="41"/>
    </row>
    <row r="3198" spans="1:140">
      <c r="B3198" s="41" t="s">
        <v>6278</v>
      </c>
      <c r="C3198" s="41" t="s">
        <v>6279</v>
      </c>
      <c r="D3198" s="43" t="s">
        <v>6303</v>
      </c>
      <c r="E3198" s="43" t="s">
        <v>149</v>
      </c>
      <c r="F3198" s="43" t="s">
        <v>3001</v>
      </c>
      <c r="G3198" s="43" t="s">
        <v>3002</v>
      </c>
      <c r="H3198" s="41"/>
      <c r="J3198" s="10">
        <v>42551</v>
      </c>
      <c r="K3198" s="10">
        <v>42551</v>
      </c>
      <c r="M3198" s="43" t="s">
        <v>152</v>
      </c>
      <c r="N3198" s="43" t="s">
        <v>153</v>
      </c>
      <c r="O3198" s="13" t="s">
        <v>3003</v>
      </c>
      <c r="P3198" s="11">
        <v>79350175.851040006</v>
      </c>
      <c r="Q3198" s="41" t="s">
        <v>6281</v>
      </c>
      <c r="R3198" s="43" t="s">
        <v>3004</v>
      </c>
      <c r="S3198" s="43">
        <f t="shared" si="99"/>
        <v>2.6379429000000001</v>
      </c>
      <c r="T3198" s="11">
        <v>2093212.33</v>
      </c>
      <c r="U3198" s="9">
        <f t="shared" si="100"/>
        <v>2093212.33</v>
      </c>
      <c r="BE3198" s="42"/>
      <c r="BK3198" s="12"/>
      <c r="BS3198" s="11">
        <v>0</v>
      </c>
      <c r="BT3198" s="11">
        <v>404501.44</v>
      </c>
      <c r="BW3198" s="11">
        <v>0</v>
      </c>
      <c r="CA3198" s="43">
        <v>0</v>
      </c>
      <c r="CE3198" s="5"/>
      <c r="CF3198" s="11"/>
      <c r="CI3198" s="11">
        <v>80612.759999999995</v>
      </c>
      <c r="CJ3198" s="11">
        <v>155450.67000000001</v>
      </c>
      <c r="CM3198" s="11">
        <v>1452647.46</v>
      </c>
      <c r="CN3198" s="11"/>
      <c r="CR3198" s="43"/>
      <c r="CT3198" s="35"/>
      <c r="CU3198" s="11"/>
      <c r="CV3198" s="43"/>
      <c r="DB3198" s="107"/>
      <c r="DF3198" s="60"/>
      <c r="DK3198" s="11">
        <v>0</v>
      </c>
      <c r="DP3198" s="11"/>
      <c r="DQ3198" s="11"/>
      <c r="DR3198" s="11"/>
      <c r="DV3198" s="25"/>
      <c r="DZ3198" s="11"/>
      <c r="EA3198" s="11"/>
      <c r="EB3198" s="11">
        <v>0</v>
      </c>
      <c r="EC3198" s="11"/>
      <c r="ED3198" s="11"/>
      <c r="EG3198" s="43"/>
    </row>
    <row r="3199" spans="1:140">
      <c r="B3199" s="41" t="s">
        <v>6278</v>
      </c>
      <c r="C3199" s="41" t="s">
        <v>6279</v>
      </c>
      <c r="D3199" s="43" t="s">
        <v>6303</v>
      </c>
      <c r="E3199" s="43" t="s">
        <v>149</v>
      </c>
      <c r="F3199" s="43" t="s">
        <v>3001</v>
      </c>
      <c r="G3199" s="43" t="s">
        <v>3002</v>
      </c>
      <c r="H3199" s="41"/>
      <c r="J3199" s="10">
        <v>42734</v>
      </c>
      <c r="K3199" s="10">
        <v>42734</v>
      </c>
      <c r="M3199" s="43" t="s">
        <v>2</v>
      </c>
      <c r="N3199" s="43" t="s">
        <v>5</v>
      </c>
      <c r="O3199" s="13" t="s">
        <v>4681</v>
      </c>
      <c r="P3199" s="11">
        <v>162972479.208518</v>
      </c>
      <c r="Q3199" s="41" t="s">
        <v>6281</v>
      </c>
      <c r="R3199" s="43" t="s">
        <v>4682</v>
      </c>
      <c r="S3199" s="43">
        <f t="shared" si="99"/>
        <v>1.2843962</v>
      </c>
      <c r="T3199" s="11">
        <v>2093212.33</v>
      </c>
      <c r="U3199" s="9">
        <f t="shared" si="100"/>
        <v>2093212.33</v>
      </c>
      <c r="BE3199" s="42"/>
      <c r="BK3199" s="12"/>
      <c r="BS3199" s="11">
        <v>0</v>
      </c>
      <c r="BT3199" s="11">
        <v>404501.44</v>
      </c>
      <c r="BW3199" s="11">
        <v>0</v>
      </c>
      <c r="CA3199" s="43">
        <v>0</v>
      </c>
      <c r="CF3199" s="11"/>
      <c r="CI3199" s="11">
        <v>80612.759999999995</v>
      </c>
      <c r="CJ3199" s="11">
        <v>155450.67000000001</v>
      </c>
      <c r="CM3199" s="11">
        <v>1452647.46</v>
      </c>
      <c r="CN3199" s="11"/>
      <c r="CR3199" s="43"/>
      <c r="CT3199" s="35"/>
      <c r="DB3199" s="107"/>
      <c r="DF3199" s="17"/>
      <c r="DK3199" s="11">
        <v>0</v>
      </c>
      <c r="DP3199" s="11"/>
      <c r="DQ3199" s="11"/>
      <c r="DR3199" s="11"/>
      <c r="DV3199" s="25"/>
      <c r="DZ3199" s="11"/>
      <c r="EA3199" s="11"/>
      <c r="EB3199" s="11">
        <v>0</v>
      </c>
      <c r="EC3199" s="11"/>
      <c r="ED3199" s="11"/>
      <c r="EG3199" s="43"/>
    </row>
    <row r="3200" spans="1:140">
      <c r="B3200" s="41" t="s">
        <v>6278</v>
      </c>
      <c r="C3200" s="41" t="s">
        <v>6279</v>
      </c>
      <c r="D3200" s="43" t="s">
        <v>6296</v>
      </c>
      <c r="E3200" s="43" t="s">
        <v>149</v>
      </c>
      <c r="F3200" s="43" t="s">
        <v>382</v>
      </c>
      <c r="G3200" s="43" t="s">
        <v>383</v>
      </c>
      <c r="H3200" s="41"/>
      <c r="J3200" s="10">
        <v>42216</v>
      </c>
      <c r="K3200" s="10">
        <v>42216</v>
      </c>
      <c r="M3200" s="43" t="s">
        <v>152</v>
      </c>
      <c r="N3200" s="43" t="s">
        <v>153</v>
      </c>
      <c r="O3200" s="13" t="s">
        <v>384</v>
      </c>
      <c r="P3200" s="11">
        <v>428256441.88999999</v>
      </c>
      <c r="Q3200" s="41" t="s">
        <v>6281</v>
      </c>
      <c r="R3200" s="43" t="s">
        <v>358</v>
      </c>
      <c r="S3200" s="43">
        <f t="shared" si="99"/>
        <v>0.39965000000000001</v>
      </c>
      <c r="T3200" s="11">
        <v>1711526.8699999999</v>
      </c>
      <c r="U3200" s="9">
        <f t="shared" si="100"/>
        <v>1711869.18</v>
      </c>
      <c r="BE3200" s="42"/>
      <c r="BK3200" s="12">
        <v>0</v>
      </c>
      <c r="BS3200" s="11"/>
      <c r="BT3200" s="11">
        <v>111591.55</v>
      </c>
      <c r="BW3200" s="11"/>
      <c r="CA3200" s="43">
        <v>342.31</v>
      </c>
      <c r="CE3200" s="5"/>
      <c r="CF3200" s="11">
        <v>0</v>
      </c>
      <c r="CI3200" s="11">
        <v>9926.86</v>
      </c>
      <c r="CJ3200" s="11">
        <v>0</v>
      </c>
      <c r="CM3200" s="11">
        <v>1590008.46</v>
      </c>
      <c r="CN3200" s="11">
        <v>0</v>
      </c>
      <c r="CR3200" s="43">
        <v>0</v>
      </c>
      <c r="CT3200" s="97">
        <v>0</v>
      </c>
      <c r="CU3200" s="11"/>
      <c r="CV3200" s="43"/>
      <c r="DB3200" s="104">
        <v>0</v>
      </c>
      <c r="DF3200" s="60">
        <v>0</v>
      </c>
      <c r="DK3200" s="11"/>
      <c r="DP3200" s="11">
        <v>0</v>
      </c>
      <c r="DQ3200" s="11"/>
      <c r="DR3200" s="11">
        <v>0</v>
      </c>
      <c r="DV3200" s="24">
        <v>0</v>
      </c>
      <c r="DZ3200" s="11">
        <v>0</v>
      </c>
      <c r="EA3200" s="11"/>
      <c r="EB3200" s="11"/>
      <c r="EC3200" s="11"/>
      <c r="ED3200" s="11">
        <v>0</v>
      </c>
      <c r="EG3200" s="43">
        <v>0</v>
      </c>
    </row>
    <row r="3201" spans="2:137">
      <c r="B3201" s="41" t="s">
        <v>6278</v>
      </c>
      <c r="C3201" s="41" t="s">
        <v>6279</v>
      </c>
      <c r="D3201" s="43" t="s">
        <v>6296</v>
      </c>
      <c r="E3201" s="43" t="s">
        <v>149</v>
      </c>
      <c r="F3201" s="43" t="s">
        <v>382</v>
      </c>
      <c r="G3201" s="43" t="s">
        <v>383</v>
      </c>
      <c r="H3201" s="41"/>
      <c r="J3201" s="10">
        <v>42247</v>
      </c>
      <c r="K3201" s="10">
        <v>42247</v>
      </c>
      <c r="M3201" s="43" t="s">
        <v>152</v>
      </c>
      <c r="N3201" s="43" t="s">
        <v>153</v>
      </c>
      <c r="O3201" s="13" t="s">
        <v>384</v>
      </c>
      <c r="P3201" s="11">
        <v>427860324.48000002</v>
      </c>
      <c r="Q3201" s="41" t="s">
        <v>6281</v>
      </c>
      <c r="R3201" s="43" t="s">
        <v>542</v>
      </c>
      <c r="S3201" s="43">
        <f t="shared" si="99"/>
        <v>0.40001999999999999</v>
      </c>
      <c r="T3201" s="11">
        <v>1711526.8699999999</v>
      </c>
      <c r="U3201" s="9">
        <f t="shared" si="100"/>
        <v>1711869.18</v>
      </c>
      <c r="BE3201" s="42"/>
      <c r="BK3201" s="12">
        <v>0</v>
      </c>
      <c r="BS3201" s="11"/>
      <c r="BT3201" s="11">
        <v>111591.55</v>
      </c>
      <c r="BW3201" s="11"/>
      <c r="CA3201" s="43">
        <v>342.31</v>
      </c>
      <c r="CE3201" s="5"/>
      <c r="CF3201" s="11">
        <v>0</v>
      </c>
      <c r="CI3201" s="11">
        <v>9926.86</v>
      </c>
      <c r="CJ3201" s="11">
        <v>0</v>
      </c>
      <c r="CM3201" s="11">
        <v>1590008.46</v>
      </c>
      <c r="CN3201" s="11">
        <v>0</v>
      </c>
      <c r="CR3201" s="43">
        <v>0</v>
      </c>
      <c r="CT3201" s="97">
        <v>0</v>
      </c>
      <c r="CU3201" s="11"/>
      <c r="CV3201" s="43"/>
      <c r="DB3201" s="104">
        <v>0</v>
      </c>
      <c r="DF3201" s="60">
        <v>0</v>
      </c>
      <c r="DK3201" s="11"/>
      <c r="DP3201" s="11">
        <v>0</v>
      </c>
      <c r="DQ3201" s="11"/>
      <c r="DR3201" s="11">
        <v>0</v>
      </c>
      <c r="DV3201" s="24">
        <v>0</v>
      </c>
      <c r="DZ3201" s="11">
        <v>0</v>
      </c>
      <c r="EA3201" s="11"/>
      <c r="EB3201" s="11"/>
      <c r="EC3201" s="11"/>
      <c r="ED3201" s="11">
        <v>0</v>
      </c>
      <c r="EG3201" s="43">
        <v>0</v>
      </c>
    </row>
    <row r="3202" spans="2:137">
      <c r="B3202" s="41" t="s">
        <v>6278</v>
      </c>
      <c r="C3202" s="41" t="s">
        <v>6279</v>
      </c>
      <c r="D3202" s="43" t="s">
        <v>6296</v>
      </c>
      <c r="E3202" s="43" t="s">
        <v>149</v>
      </c>
      <c r="F3202" s="43" t="s">
        <v>382</v>
      </c>
      <c r="G3202" s="43" t="s">
        <v>383</v>
      </c>
      <c r="H3202" s="41"/>
      <c r="J3202" s="10">
        <v>42277</v>
      </c>
      <c r="K3202" s="10">
        <v>42277</v>
      </c>
      <c r="M3202" s="43" t="s">
        <v>152</v>
      </c>
      <c r="N3202" s="43" t="s">
        <v>153</v>
      </c>
      <c r="O3202" s="13" t="s">
        <v>384</v>
      </c>
      <c r="P3202" s="11">
        <v>433781141.19999999</v>
      </c>
      <c r="Q3202" s="41" t="s">
        <v>6281</v>
      </c>
      <c r="R3202" s="43" t="s">
        <v>689</v>
      </c>
      <c r="S3202" s="43">
        <f t="shared" ref="S3202:S3256" si="101">R3202*100</f>
        <v>0.39455999999999997</v>
      </c>
      <c r="T3202" s="11">
        <v>1711526.8699999999</v>
      </c>
      <c r="U3202" s="9">
        <f t="shared" si="100"/>
        <v>1711869.18</v>
      </c>
      <c r="BE3202" s="42"/>
      <c r="BK3202" s="12">
        <v>0</v>
      </c>
      <c r="BS3202" s="11"/>
      <c r="BT3202" s="11">
        <v>111591.55</v>
      </c>
      <c r="BW3202" s="11"/>
      <c r="CA3202" s="43">
        <v>342.31</v>
      </c>
      <c r="CE3202" s="5"/>
      <c r="CF3202" s="11">
        <v>0</v>
      </c>
      <c r="CI3202" s="11">
        <v>9926.86</v>
      </c>
      <c r="CJ3202" s="11">
        <v>0</v>
      </c>
      <c r="CM3202" s="11">
        <v>1590008.46</v>
      </c>
      <c r="CN3202" s="11">
        <v>0</v>
      </c>
      <c r="CR3202" s="43">
        <v>0</v>
      </c>
      <c r="CT3202" s="97">
        <v>0</v>
      </c>
      <c r="CU3202" s="11"/>
      <c r="CV3202" s="43"/>
      <c r="DB3202" s="104">
        <v>0</v>
      </c>
      <c r="DF3202" s="60">
        <v>0</v>
      </c>
      <c r="DK3202" s="11"/>
      <c r="DP3202" s="11">
        <v>0</v>
      </c>
      <c r="DQ3202" s="11"/>
      <c r="DR3202" s="11">
        <v>0</v>
      </c>
      <c r="DV3202" s="24">
        <v>0</v>
      </c>
      <c r="DZ3202" s="11">
        <v>0</v>
      </c>
      <c r="EA3202" s="11"/>
      <c r="EB3202" s="11"/>
      <c r="EC3202" s="11"/>
      <c r="ED3202" s="11">
        <v>0</v>
      </c>
      <c r="EG3202" s="43">
        <v>0</v>
      </c>
    </row>
    <row r="3203" spans="2:137">
      <c r="B3203" s="41" t="s">
        <v>6278</v>
      </c>
      <c r="C3203" s="41" t="s">
        <v>6279</v>
      </c>
      <c r="D3203" s="43" t="s">
        <v>6296</v>
      </c>
      <c r="E3203" s="43" t="s">
        <v>149</v>
      </c>
      <c r="F3203" s="43" t="s">
        <v>382</v>
      </c>
      <c r="G3203" s="43" t="s">
        <v>383</v>
      </c>
      <c r="H3203" s="41"/>
      <c r="J3203" s="10">
        <v>42307</v>
      </c>
      <c r="K3203" s="10">
        <v>42307</v>
      </c>
      <c r="M3203" s="43" t="s">
        <v>152</v>
      </c>
      <c r="N3203" s="43" t="s">
        <v>153</v>
      </c>
      <c r="O3203" s="13" t="s">
        <v>384</v>
      </c>
      <c r="P3203" s="11">
        <v>437932262.93000001</v>
      </c>
      <c r="Q3203" s="41" t="s">
        <v>6281</v>
      </c>
      <c r="R3203" s="43" t="s">
        <v>1254</v>
      </c>
      <c r="S3203" s="43">
        <f t="shared" si="101"/>
        <v>0.39081999999999995</v>
      </c>
      <c r="T3203" s="11">
        <v>1711526.8699999999</v>
      </c>
      <c r="U3203" s="9">
        <f t="shared" si="100"/>
        <v>1711869.18</v>
      </c>
      <c r="BE3203" s="42"/>
      <c r="BK3203" s="12">
        <v>0</v>
      </c>
      <c r="BS3203" s="11"/>
      <c r="BT3203" s="11">
        <v>111591.55</v>
      </c>
      <c r="BW3203" s="11"/>
      <c r="CA3203" s="43">
        <v>342.31</v>
      </c>
      <c r="CE3203" s="5"/>
      <c r="CF3203" s="11">
        <v>0</v>
      </c>
      <c r="CI3203" s="11">
        <v>9926.86</v>
      </c>
      <c r="CJ3203" s="11">
        <v>0</v>
      </c>
      <c r="CM3203" s="11">
        <v>1590008.46</v>
      </c>
      <c r="CN3203" s="11">
        <v>0</v>
      </c>
      <c r="CR3203" s="43">
        <v>0</v>
      </c>
      <c r="CT3203" s="98">
        <v>0</v>
      </c>
      <c r="CU3203" s="11"/>
      <c r="CV3203" s="43"/>
      <c r="DB3203" s="106">
        <v>0</v>
      </c>
      <c r="DF3203" s="11">
        <v>0</v>
      </c>
      <c r="DK3203" s="11"/>
      <c r="DP3203" s="11">
        <v>0</v>
      </c>
      <c r="DQ3203" s="11"/>
      <c r="DR3203" s="11">
        <v>0</v>
      </c>
      <c r="DV3203" s="23">
        <v>0</v>
      </c>
      <c r="DZ3203" s="11">
        <v>0</v>
      </c>
      <c r="EA3203" s="11"/>
      <c r="EB3203" s="11"/>
      <c r="EC3203" s="11"/>
      <c r="ED3203" s="11">
        <v>0</v>
      </c>
      <c r="EG3203" s="43">
        <v>0</v>
      </c>
    </row>
    <row r="3204" spans="2:137">
      <c r="B3204" s="41" t="s">
        <v>6278</v>
      </c>
      <c r="C3204" s="41" t="s">
        <v>6279</v>
      </c>
      <c r="D3204" s="43" t="s">
        <v>6303</v>
      </c>
      <c r="E3204" s="43" t="s">
        <v>149</v>
      </c>
      <c r="F3204" s="43" t="s">
        <v>382</v>
      </c>
      <c r="G3204" s="43" t="s">
        <v>383</v>
      </c>
      <c r="H3204" s="41"/>
      <c r="J3204" s="10">
        <v>42216</v>
      </c>
      <c r="K3204" s="10">
        <v>42216</v>
      </c>
      <c r="M3204" s="43" t="s">
        <v>152</v>
      </c>
      <c r="N3204" s="43" t="s">
        <v>153</v>
      </c>
      <c r="O3204" s="13" t="s">
        <v>384</v>
      </c>
      <c r="P3204" s="11">
        <v>428256441.88999999</v>
      </c>
      <c r="Q3204" s="41" t="s">
        <v>6281</v>
      </c>
      <c r="R3204" s="43" t="s">
        <v>358</v>
      </c>
      <c r="S3204" s="43">
        <f t="shared" si="101"/>
        <v>0.39965000000000001</v>
      </c>
      <c r="T3204" s="11">
        <v>1711526.8699999999</v>
      </c>
      <c r="U3204" s="9">
        <f t="shared" si="100"/>
        <v>1711869.18</v>
      </c>
      <c r="BE3204" s="42"/>
      <c r="BK3204" s="12">
        <v>0</v>
      </c>
      <c r="BS3204" s="11"/>
      <c r="BT3204" s="11">
        <v>111591.55</v>
      </c>
      <c r="BW3204" s="11"/>
      <c r="CA3204" s="43">
        <v>342.31</v>
      </c>
      <c r="CE3204" s="5"/>
      <c r="CF3204" s="11">
        <v>0</v>
      </c>
      <c r="CI3204" s="11">
        <v>9926.86</v>
      </c>
      <c r="CJ3204" s="11">
        <v>0</v>
      </c>
      <c r="CM3204" s="11">
        <v>1590008.46</v>
      </c>
      <c r="CN3204" s="11">
        <v>0</v>
      </c>
      <c r="CR3204" s="43">
        <v>0</v>
      </c>
      <c r="CT3204" s="97">
        <v>0</v>
      </c>
      <c r="CU3204" s="11"/>
      <c r="CV3204" s="43"/>
      <c r="DB3204" s="104">
        <v>0</v>
      </c>
      <c r="DF3204" s="60">
        <v>0</v>
      </c>
      <c r="DK3204" s="11"/>
      <c r="DP3204" s="11">
        <v>0</v>
      </c>
      <c r="DQ3204" s="11"/>
      <c r="DR3204" s="11">
        <v>0</v>
      </c>
      <c r="DV3204" s="24">
        <v>0</v>
      </c>
      <c r="DZ3204" s="11">
        <v>0</v>
      </c>
      <c r="EA3204" s="11"/>
      <c r="EB3204" s="11"/>
      <c r="EC3204" s="11"/>
      <c r="ED3204" s="11">
        <v>0</v>
      </c>
      <c r="EG3204" s="43">
        <v>0</v>
      </c>
    </row>
    <row r="3205" spans="2:137">
      <c r="B3205" s="41" t="s">
        <v>6278</v>
      </c>
      <c r="C3205" s="41" t="s">
        <v>6279</v>
      </c>
      <c r="D3205" s="43" t="s">
        <v>6303</v>
      </c>
      <c r="E3205" s="43" t="s">
        <v>149</v>
      </c>
      <c r="F3205" s="43" t="s">
        <v>382</v>
      </c>
      <c r="G3205" s="43" t="s">
        <v>383</v>
      </c>
      <c r="H3205" s="41"/>
      <c r="J3205" s="10">
        <v>42247</v>
      </c>
      <c r="K3205" s="10">
        <v>42247</v>
      </c>
      <c r="M3205" s="43" t="s">
        <v>152</v>
      </c>
      <c r="N3205" s="43" t="s">
        <v>153</v>
      </c>
      <c r="O3205" s="13" t="s">
        <v>384</v>
      </c>
      <c r="P3205" s="11">
        <v>427860324.48000002</v>
      </c>
      <c r="Q3205" s="41" t="s">
        <v>6281</v>
      </c>
      <c r="R3205" s="43" t="s">
        <v>542</v>
      </c>
      <c r="S3205" s="43">
        <f t="shared" si="101"/>
        <v>0.40001999999999999</v>
      </c>
      <c r="T3205" s="11">
        <v>1711526.8699999999</v>
      </c>
      <c r="U3205" s="9">
        <f t="shared" si="100"/>
        <v>1711869.18</v>
      </c>
      <c r="BE3205" s="42"/>
      <c r="BK3205" s="12">
        <v>0</v>
      </c>
      <c r="BS3205" s="11"/>
      <c r="BT3205" s="11">
        <v>111591.55</v>
      </c>
      <c r="BW3205" s="11"/>
      <c r="CA3205" s="43">
        <v>342.31</v>
      </c>
      <c r="CE3205" s="5"/>
      <c r="CF3205" s="11">
        <v>0</v>
      </c>
      <c r="CI3205" s="11">
        <v>9926.86</v>
      </c>
      <c r="CJ3205" s="11">
        <v>0</v>
      </c>
      <c r="CM3205" s="11">
        <v>1590008.46</v>
      </c>
      <c r="CN3205" s="11">
        <v>0</v>
      </c>
      <c r="CR3205" s="43">
        <v>0</v>
      </c>
      <c r="CT3205" s="97">
        <v>0</v>
      </c>
      <c r="CU3205" s="11"/>
      <c r="CV3205" s="43"/>
      <c r="DB3205" s="104">
        <v>0</v>
      </c>
      <c r="DF3205" s="60">
        <v>0</v>
      </c>
      <c r="DK3205" s="11"/>
      <c r="DP3205" s="11">
        <v>0</v>
      </c>
      <c r="DQ3205" s="11"/>
      <c r="DR3205" s="11">
        <v>0</v>
      </c>
      <c r="DV3205" s="24">
        <v>0</v>
      </c>
      <c r="DZ3205" s="11">
        <v>0</v>
      </c>
      <c r="EA3205" s="11"/>
      <c r="EB3205" s="11"/>
      <c r="EC3205" s="11"/>
      <c r="ED3205" s="11">
        <v>0</v>
      </c>
      <c r="EG3205" s="43">
        <v>0</v>
      </c>
    </row>
    <row r="3206" spans="2:137">
      <c r="B3206" s="41" t="s">
        <v>6278</v>
      </c>
      <c r="C3206" s="41" t="s">
        <v>6279</v>
      </c>
      <c r="D3206" s="43" t="s">
        <v>6303</v>
      </c>
      <c r="E3206" s="43" t="s">
        <v>149</v>
      </c>
      <c r="F3206" s="43" t="s">
        <v>382</v>
      </c>
      <c r="G3206" s="43" t="s">
        <v>383</v>
      </c>
      <c r="H3206" s="41"/>
      <c r="J3206" s="10">
        <v>42277</v>
      </c>
      <c r="K3206" s="10">
        <v>42277</v>
      </c>
      <c r="M3206" s="43" t="s">
        <v>152</v>
      </c>
      <c r="N3206" s="43" t="s">
        <v>153</v>
      </c>
      <c r="O3206" s="13" t="s">
        <v>384</v>
      </c>
      <c r="P3206" s="11">
        <v>433781141.19999999</v>
      </c>
      <c r="Q3206" s="41" t="s">
        <v>6281</v>
      </c>
      <c r="R3206" s="43" t="s">
        <v>689</v>
      </c>
      <c r="S3206" s="43">
        <f t="shared" si="101"/>
        <v>0.39455999999999997</v>
      </c>
      <c r="T3206" s="11">
        <v>1711526.8699999999</v>
      </c>
      <c r="U3206" s="9">
        <f t="shared" si="100"/>
        <v>1711869.18</v>
      </c>
      <c r="BE3206" s="42"/>
      <c r="BK3206" s="12">
        <v>0</v>
      </c>
      <c r="BS3206" s="11"/>
      <c r="BT3206" s="11">
        <v>111591.55</v>
      </c>
      <c r="BW3206" s="11"/>
      <c r="CA3206" s="43">
        <v>342.31</v>
      </c>
      <c r="CE3206" s="5"/>
      <c r="CF3206" s="11">
        <v>0</v>
      </c>
      <c r="CI3206" s="11">
        <v>9926.86</v>
      </c>
      <c r="CJ3206" s="11">
        <v>0</v>
      </c>
      <c r="CM3206" s="11">
        <v>1590008.46</v>
      </c>
      <c r="CN3206" s="11">
        <v>0</v>
      </c>
      <c r="CR3206" s="43">
        <v>0</v>
      </c>
      <c r="CT3206" s="97">
        <v>0</v>
      </c>
      <c r="CU3206" s="11"/>
      <c r="CV3206" s="43"/>
      <c r="DB3206" s="104">
        <v>0</v>
      </c>
      <c r="DF3206" s="60">
        <v>0</v>
      </c>
      <c r="DK3206" s="11"/>
      <c r="DP3206" s="11">
        <v>0</v>
      </c>
      <c r="DQ3206" s="11"/>
      <c r="DR3206" s="11">
        <v>0</v>
      </c>
      <c r="DV3206" s="24">
        <v>0</v>
      </c>
      <c r="DZ3206" s="11">
        <v>0</v>
      </c>
      <c r="EA3206" s="11"/>
      <c r="EB3206" s="11"/>
      <c r="EC3206" s="11"/>
      <c r="ED3206" s="11">
        <v>0</v>
      </c>
      <c r="EG3206" s="43">
        <v>0</v>
      </c>
    </row>
    <row r="3207" spans="2:137">
      <c r="B3207" s="41" t="s">
        <v>6278</v>
      </c>
      <c r="C3207" s="41" t="s">
        <v>6279</v>
      </c>
      <c r="D3207" s="43" t="s">
        <v>6303</v>
      </c>
      <c r="E3207" s="43" t="s">
        <v>149</v>
      </c>
      <c r="F3207" s="43" t="s">
        <v>382</v>
      </c>
      <c r="G3207" s="43" t="s">
        <v>383</v>
      </c>
      <c r="H3207" s="41"/>
      <c r="J3207" s="10">
        <v>42307</v>
      </c>
      <c r="K3207" s="10">
        <v>42307</v>
      </c>
      <c r="M3207" s="43" t="s">
        <v>152</v>
      </c>
      <c r="N3207" s="43" t="s">
        <v>153</v>
      </c>
      <c r="O3207" s="13" t="s">
        <v>384</v>
      </c>
      <c r="P3207" s="11">
        <v>437932262.93000001</v>
      </c>
      <c r="Q3207" s="41" t="s">
        <v>6281</v>
      </c>
      <c r="R3207" s="43" t="s">
        <v>1254</v>
      </c>
      <c r="S3207" s="43">
        <f t="shared" si="101"/>
        <v>0.39081999999999995</v>
      </c>
      <c r="T3207" s="11">
        <v>1711526.8699999999</v>
      </c>
      <c r="U3207" s="9">
        <f t="shared" si="100"/>
        <v>1711869.18</v>
      </c>
      <c r="BE3207" s="42"/>
      <c r="BK3207" s="12">
        <v>0</v>
      </c>
      <c r="BS3207" s="11"/>
      <c r="BT3207" s="11">
        <v>111591.55</v>
      </c>
      <c r="BW3207" s="11"/>
      <c r="CA3207" s="43">
        <v>342.31</v>
      </c>
      <c r="CE3207" s="5"/>
      <c r="CF3207" s="11">
        <v>0</v>
      </c>
      <c r="CI3207" s="11">
        <v>9926.86</v>
      </c>
      <c r="CJ3207" s="11">
        <v>0</v>
      </c>
      <c r="CM3207" s="11">
        <v>1590008.46</v>
      </c>
      <c r="CN3207" s="11">
        <v>0</v>
      </c>
      <c r="CR3207" s="43">
        <v>0</v>
      </c>
      <c r="CT3207" s="98">
        <v>0</v>
      </c>
      <c r="CU3207" s="11"/>
      <c r="CV3207" s="43"/>
      <c r="DB3207" s="106">
        <v>0</v>
      </c>
      <c r="DF3207" s="11">
        <v>0</v>
      </c>
      <c r="DK3207" s="11"/>
      <c r="DP3207" s="11">
        <v>0</v>
      </c>
      <c r="DQ3207" s="11"/>
      <c r="DR3207" s="11">
        <v>0</v>
      </c>
      <c r="DV3207" s="23">
        <v>0</v>
      </c>
      <c r="DZ3207" s="11">
        <v>0</v>
      </c>
      <c r="EA3207" s="11"/>
      <c r="EB3207" s="11"/>
      <c r="EC3207" s="11"/>
      <c r="ED3207" s="11">
        <v>0</v>
      </c>
      <c r="EG3207" s="43">
        <v>0</v>
      </c>
    </row>
    <row r="3208" spans="2:137">
      <c r="B3208" s="41" t="s">
        <v>6278</v>
      </c>
      <c r="C3208" s="41" t="s">
        <v>6279</v>
      </c>
      <c r="D3208" s="43" t="s">
        <v>6301</v>
      </c>
      <c r="E3208" s="43" t="s">
        <v>149</v>
      </c>
      <c r="F3208" s="43" t="s">
        <v>3274</v>
      </c>
      <c r="G3208" s="43" t="s">
        <v>3275</v>
      </c>
      <c r="H3208" s="41"/>
      <c r="J3208" s="10">
        <v>42551</v>
      </c>
      <c r="K3208" s="10">
        <v>42579</v>
      </c>
      <c r="M3208" s="43" t="s">
        <v>152</v>
      </c>
      <c r="N3208" s="43" t="s">
        <v>153</v>
      </c>
      <c r="O3208" s="13" t="s">
        <v>973</v>
      </c>
      <c r="P3208" s="11">
        <v>68682233.726220801</v>
      </c>
      <c r="Q3208" s="41" t="s">
        <v>6281</v>
      </c>
      <c r="R3208" s="43" t="s">
        <v>3276</v>
      </c>
      <c r="S3208" s="43">
        <f t="shared" si="101"/>
        <v>8.373899999999999</v>
      </c>
      <c r="T3208" s="11">
        <v>5751381.5700000003</v>
      </c>
      <c r="U3208" s="9">
        <f t="shared" si="100"/>
        <v>5770469.5300000003</v>
      </c>
      <c r="BE3208" s="42"/>
      <c r="BK3208" s="12">
        <v>4230.3599999999997</v>
      </c>
      <c r="BS3208" s="11">
        <v>0</v>
      </c>
      <c r="BT3208" s="11">
        <v>0</v>
      </c>
      <c r="BW3208" s="11">
        <v>0</v>
      </c>
      <c r="CA3208" s="43"/>
      <c r="CE3208" s="5"/>
      <c r="CF3208" s="11">
        <v>19087.96</v>
      </c>
      <c r="CI3208" s="11"/>
      <c r="CJ3208" s="11">
        <v>0</v>
      </c>
      <c r="CM3208" s="11"/>
      <c r="CN3208" s="11">
        <v>18467.3</v>
      </c>
      <c r="CR3208" s="43">
        <v>3592177.1</v>
      </c>
      <c r="CT3208" s="98">
        <v>1858016.68</v>
      </c>
      <c r="CU3208" s="11"/>
      <c r="CV3208" s="43"/>
      <c r="DB3208" s="108"/>
      <c r="DF3208" s="63"/>
      <c r="DK3208" s="11">
        <v>0</v>
      </c>
      <c r="DP3208" s="11"/>
      <c r="DQ3208" s="11"/>
      <c r="DR3208" s="11"/>
      <c r="DV3208" s="56"/>
      <c r="DZ3208" s="11">
        <v>278490.13</v>
      </c>
      <c r="EA3208" s="11"/>
      <c r="EB3208" s="11">
        <v>0</v>
      </c>
      <c r="EC3208" s="11"/>
      <c r="ED3208" s="11"/>
      <c r="EG3208" s="43"/>
    </row>
    <row r="3209" spans="2:137">
      <c r="B3209" s="41" t="s">
        <v>6278</v>
      </c>
      <c r="C3209" s="41" t="s">
        <v>6279</v>
      </c>
      <c r="D3209" s="43" t="s">
        <v>6301</v>
      </c>
      <c r="E3209" s="43" t="s">
        <v>149</v>
      </c>
      <c r="F3209" s="43" t="s">
        <v>940</v>
      </c>
      <c r="G3209" s="43" t="s">
        <v>941</v>
      </c>
      <c r="H3209" s="41"/>
      <c r="J3209" s="10">
        <v>42277</v>
      </c>
      <c r="K3209" s="10">
        <v>42283</v>
      </c>
      <c r="M3209" s="43" t="s">
        <v>152</v>
      </c>
      <c r="N3209" s="43" t="s">
        <v>153</v>
      </c>
      <c r="O3209" s="13" t="s">
        <v>942</v>
      </c>
      <c r="P3209" s="11">
        <v>11214286.359999999</v>
      </c>
      <c r="Q3209" s="41" t="s">
        <v>6281</v>
      </c>
      <c r="R3209" s="43" t="s">
        <v>629</v>
      </c>
      <c r="S3209" s="43">
        <f t="shared" si="101"/>
        <v>1.0999999999999999</v>
      </c>
      <c r="T3209" s="11">
        <v>123357.15</v>
      </c>
      <c r="U3209" s="9">
        <f t="shared" si="100"/>
        <v>179999.84999999998</v>
      </c>
      <c r="BE3209" s="42"/>
      <c r="BK3209" s="12">
        <v>1622.22</v>
      </c>
      <c r="BS3209" s="11">
        <v>0</v>
      </c>
      <c r="BT3209" s="11">
        <v>1097.6500000000001</v>
      </c>
      <c r="BW3209" s="11">
        <v>0</v>
      </c>
      <c r="CA3209" s="43">
        <v>1747.39</v>
      </c>
      <c r="CE3209" s="5"/>
      <c r="CF3209" s="11">
        <v>54895.31</v>
      </c>
      <c r="CI3209" s="11">
        <v>6180.93</v>
      </c>
      <c r="CJ3209" s="11">
        <v>47.44</v>
      </c>
      <c r="CM3209" s="11">
        <v>9140.68</v>
      </c>
      <c r="CN3209" s="11">
        <v>91552.41</v>
      </c>
      <c r="CR3209" s="43"/>
      <c r="CT3209" s="35"/>
      <c r="CU3209" s="11"/>
      <c r="CV3209" s="43"/>
      <c r="DB3209" s="107"/>
      <c r="DF3209" s="60">
        <v>0</v>
      </c>
      <c r="DK3209" s="11">
        <v>0</v>
      </c>
      <c r="DP3209" s="11">
        <v>0</v>
      </c>
      <c r="DQ3209" s="11"/>
      <c r="DR3209" s="11">
        <v>0</v>
      </c>
      <c r="DV3209" s="23">
        <v>0</v>
      </c>
      <c r="DZ3209" s="11">
        <v>0</v>
      </c>
      <c r="EA3209" s="11"/>
      <c r="EB3209" s="11">
        <v>0</v>
      </c>
      <c r="EC3209" s="11"/>
      <c r="ED3209" s="11">
        <v>0</v>
      </c>
      <c r="EG3209" s="43">
        <v>13715.82</v>
      </c>
    </row>
    <row r="3210" spans="2:137">
      <c r="B3210" s="41" t="s">
        <v>6278</v>
      </c>
      <c r="C3210" s="41" t="s">
        <v>6279</v>
      </c>
      <c r="D3210" s="43" t="s">
        <v>6301</v>
      </c>
      <c r="E3210" s="43" t="s">
        <v>149</v>
      </c>
      <c r="F3210" s="43" t="s">
        <v>940</v>
      </c>
      <c r="G3210" s="43" t="s">
        <v>941</v>
      </c>
      <c r="H3210" s="41"/>
      <c r="J3210" s="10">
        <v>42369</v>
      </c>
      <c r="K3210" s="10">
        <v>42369</v>
      </c>
      <c r="M3210" s="43" t="s">
        <v>152</v>
      </c>
      <c r="N3210" s="43" t="s">
        <v>153</v>
      </c>
      <c r="O3210" s="13" t="s">
        <v>942</v>
      </c>
      <c r="P3210" s="11">
        <v>15419645.68</v>
      </c>
      <c r="Q3210" s="41" t="s">
        <v>6281</v>
      </c>
      <c r="R3210" s="43" t="s">
        <v>1687</v>
      </c>
      <c r="S3210" s="43">
        <f t="shared" si="101"/>
        <v>0.7999999000000001</v>
      </c>
      <c r="T3210" s="11">
        <v>123357.15</v>
      </c>
      <c r="U3210" s="9">
        <f t="shared" si="100"/>
        <v>179999.84999999998</v>
      </c>
      <c r="BE3210" s="42"/>
      <c r="BK3210" s="12">
        <v>1622.22</v>
      </c>
      <c r="BS3210" s="11">
        <v>0</v>
      </c>
      <c r="BT3210" s="11">
        <v>1097.6500000000001</v>
      </c>
      <c r="BW3210" s="11">
        <v>0</v>
      </c>
      <c r="CA3210" s="43">
        <v>1747.39</v>
      </c>
      <c r="CE3210" s="5"/>
      <c r="CF3210" s="11">
        <v>54895.31</v>
      </c>
      <c r="CI3210" s="11">
        <v>6180.93</v>
      </c>
      <c r="CJ3210" s="11">
        <v>47.44</v>
      </c>
      <c r="CM3210" s="11">
        <v>9140.68</v>
      </c>
      <c r="CN3210" s="11">
        <v>91552.41</v>
      </c>
      <c r="CR3210" s="43"/>
      <c r="CT3210" s="35"/>
      <c r="CU3210" s="11"/>
      <c r="CV3210" s="43"/>
      <c r="DB3210" s="107"/>
      <c r="DF3210" s="60">
        <v>0</v>
      </c>
      <c r="DK3210" s="11">
        <v>0</v>
      </c>
      <c r="DP3210" s="11">
        <v>0</v>
      </c>
      <c r="DQ3210" s="11"/>
      <c r="DR3210" s="11">
        <v>0</v>
      </c>
      <c r="DV3210" s="24">
        <v>0</v>
      </c>
      <c r="DZ3210" s="11">
        <v>0</v>
      </c>
      <c r="EA3210" s="11"/>
      <c r="EB3210" s="11">
        <v>0</v>
      </c>
      <c r="EC3210" s="11"/>
      <c r="ED3210" s="11">
        <v>0</v>
      </c>
      <c r="EG3210" s="43">
        <v>13715.82</v>
      </c>
    </row>
    <row r="3211" spans="2:137">
      <c r="B3211" s="41" t="s">
        <v>6278</v>
      </c>
      <c r="C3211" s="41" t="s">
        <v>6279</v>
      </c>
      <c r="D3211" s="43" t="s">
        <v>6295</v>
      </c>
      <c r="E3211" s="43" t="s">
        <v>149</v>
      </c>
      <c r="F3211" s="43" t="s">
        <v>3030</v>
      </c>
      <c r="G3211" s="43" t="s">
        <v>3031</v>
      </c>
      <c r="H3211" s="41"/>
      <c r="J3211" s="10">
        <v>42551</v>
      </c>
      <c r="K3211" s="10">
        <v>42551</v>
      </c>
      <c r="M3211" s="43" t="s">
        <v>152</v>
      </c>
      <c r="N3211" s="43" t="s">
        <v>153</v>
      </c>
      <c r="O3211" s="13" t="s">
        <v>3032</v>
      </c>
      <c r="P3211" s="11">
        <v>472269466.49986303</v>
      </c>
      <c r="Q3211" s="41" t="s">
        <v>6281</v>
      </c>
      <c r="R3211" s="43" t="s">
        <v>3033</v>
      </c>
      <c r="S3211" s="43">
        <f t="shared" si="101"/>
        <v>23.4208</v>
      </c>
      <c r="T3211" s="11">
        <v>110609287.21000001</v>
      </c>
      <c r="U3211" s="9">
        <f t="shared" si="100"/>
        <v>110609287.21000001</v>
      </c>
      <c r="BE3211" s="42"/>
      <c r="BK3211" s="12"/>
      <c r="BS3211" s="11">
        <v>0</v>
      </c>
      <c r="BT3211" s="11">
        <v>3243546.7</v>
      </c>
      <c r="BW3211" s="11">
        <v>0</v>
      </c>
      <c r="CA3211" s="43"/>
      <c r="CE3211" s="5"/>
      <c r="CF3211" s="11"/>
      <c r="CI3211" s="11">
        <v>13064390.25</v>
      </c>
      <c r="CJ3211" s="11">
        <v>0</v>
      </c>
      <c r="CM3211" s="11">
        <v>94301350.260000005</v>
      </c>
      <c r="CN3211" s="11"/>
      <c r="CR3211" s="43"/>
      <c r="CT3211" s="35"/>
      <c r="CU3211" s="11"/>
      <c r="CV3211" s="43"/>
      <c r="DB3211" s="107"/>
      <c r="DF3211" s="60"/>
      <c r="DK3211" s="11">
        <v>0</v>
      </c>
      <c r="DP3211" s="11"/>
      <c r="DQ3211" s="11"/>
      <c r="DR3211" s="11"/>
      <c r="DV3211" s="25"/>
      <c r="DZ3211" s="11"/>
      <c r="EA3211" s="11"/>
      <c r="EB3211" s="11">
        <v>0</v>
      </c>
      <c r="EC3211" s="11"/>
      <c r="ED3211" s="11"/>
      <c r="EG3211" s="43"/>
    </row>
    <row r="3212" spans="2:137">
      <c r="B3212" s="41" t="s">
        <v>6278</v>
      </c>
      <c r="C3212" s="41" t="s">
        <v>6279</v>
      </c>
      <c r="D3212" s="43" t="s">
        <v>6299</v>
      </c>
      <c r="E3212" s="43" t="s">
        <v>149</v>
      </c>
      <c r="F3212" s="43" t="s">
        <v>1036</v>
      </c>
      <c r="G3212" s="43" t="s">
        <v>1037</v>
      </c>
      <c r="H3212" s="41"/>
      <c r="J3212" s="10">
        <v>42277</v>
      </c>
      <c r="K3212" s="10">
        <v>42291</v>
      </c>
      <c r="M3212" s="43" t="s">
        <v>152</v>
      </c>
      <c r="N3212" s="43" t="s">
        <v>153</v>
      </c>
      <c r="O3212" s="13" t="s">
        <v>1038</v>
      </c>
      <c r="P3212" s="11">
        <v>304556201.41953897</v>
      </c>
      <c r="Q3212" s="41" t="s">
        <v>6281</v>
      </c>
      <c r="R3212" s="43" t="s">
        <v>1039</v>
      </c>
      <c r="S3212" s="43">
        <f t="shared" si="101"/>
        <v>1.6810385000000001</v>
      </c>
      <c r="T3212" s="11">
        <v>5119707</v>
      </c>
      <c r="U3212" s="9">
        <f t="shared" ref="U3212:U3275" si="102">T3212+BW3212+CA3212+DF3212+CF3212+BY3212+CC3212</f>
        <v>5119707</v>
      </c>
      <c r="BE3212" s="42"/>
      <c r="BK3212" s="12"/>
      <c r="BS3212" s="11">
        <v>0</v>
      </c>
      <c r="BT3212" s="11">
        <v>3862253</v>
      </c>
      <c r="BW3212" s="11">
        <v>0</v>
      </c>
      <c r="CA3212" s="43"/>
      <c r="CE3212" s="5"/>
      <c r="CF3212" s="11"/>
      <c r="CI3212" s="11"/>
      <c r="CJ3212" s="11">
        <v>0</v>
      </c>
      <c r="CM3212" s="11"/>
      <c r="CN3212" s="11"/>
      <c r="CR3212" s="43"/>
      <c r="CT3212" s="34"/>
      <c r="CU3212" s="11"/>
      <c r="CV3212" s="43"/>
      <c r="DB3212" s="37"/>
      <c r="DF3212" s="11"/>
      <c r="DK3212" s="11">
        <v>0</v>
      </c>
      <c r="DP3212" s="11"/>
      <c r="DQ3212" s="11"/>
      <c r="DR3212" s="11"/>
      <c r="DV3212" s="22"/>
      <c r="DZ3212" s="11">
        <v>1257454</v>
      </c>
      <c r="EA3212" s="11"/>
      <c r="EB3212" s="11"/>
      <c r="EC3212" s="11"/>
      <c r="ED3212" s="11"/>
      <c r="EG3212" s="43"/>
    </row>
    <row r="3213" spans="2:137">
      <c r="B3213" s="41" t="s">
        <v>6278</v>
      </c>
      <c r="C3213" s="41" t="s">
        <v>6279</v>
      </c>
      <c r="D3213" s="43" t="s">
        <v>6299</v>
      </c>
      <c r="E3213" s="43" t="s">
        <v>149</v>
      </c>
      <c r="F3213" s="43" t="s">
        <v>1036</v>
      </c>
      <c r="G3213" s="43" t="s">
        <v>1037</v>
      </c>
      <c r="H3213" s="41"/>
      <c r="J3213" s="10">
        <v>42369</v>
      </c>
      <c r="K3213" s="10">
        <v>42382</v>
      </c>
      <c r="M3213" s="43" t="s">
        <v>152</v>
      </c>
      <c r="N3213" s="43" t="s">
        <v>153</v>
      </c>
      <c r="O3213" s="13" t="s">
        <v>1871</v>
      </c>
      <c r="P3213" s="11">
        <v>237934530.14744899</v>
      </c>
      <c r="Q3213" s="41" t="s">
        <v>6281</v>
      </c>
      <c r="R3213" s="43" t="s">
        <v>1872</v>
      </c>
      <c r="S3213" s="43">
        <f t="shared" si="101"/>
        <v>2.1517293</v>
      </c>
      <c r="T3213" s="11">
        <v>5119707</v>
      </c>
      <c r="U3213" s="9">
        <f t="shared" si="102"/>
        <v>5119707</v>
      </c>
      <c r="BE3213" s="42"/>
      <c r="BK3213" s="12"/>
      <c r="BS3213" s="11">
        <v>0</v>
      </c>
      <c r="BT3213" s="11">
        <v>3862253</v>
      </c>
      <c r="BW3213" s="11">
        <v>0</v>
      </c>
      <c r="CA3213" s="43"/>
      <c r="CE3213" s="5"/>
      <c r="CF3213" s="11"/>
      <c r="CI3213" s="11"/>
      <c r="CJ3213" s="11">
        <v>0</v>
      </c>
      <c r="CM3213" s="11"/>
      <c r="CN3213" s="11"/>
      <c r="CR3213" s="43"/>
      <c r="CT3213" s="53"/>
      <c r="CU3213" s="11"/>
      <c r="CV3213" s="43"/>
      <c r="DB3213" s="108"/>
      <c r="DF3213" s="11"/>
      <c r="DK3213" s="11">
        <v>0</v>
      </c>
      <c r="DP3213" s="11"/>
      <c r="DQ3213" s="11"/>
      <c r="DR3213" s="11"/>
      <c r="DV3213" s="56"/>
      <c r="DZ3213" s="11">
        <v>1257454</v>
      </c>
      <c r="EA3213" s="11"/>
      <c r="EB3213" s="11"/>
      <c r="EC3213" s="11"/>
      <c r="ED3213" s="11"/>
      <c r="EG3213" s="43"/>
    </row>
    <row r="3214" spans="2:137">
      <c r="B3214" s="41" t="s">
        <v>6278</v>
      </c>
      <c r="C3214" s="41" t="s">
        <v>6279</v>
      </c>
      <c r="D3214" s="43" t="s">
        <v>6299</v>
      </c>
      <c r="E3214" s="43" t="s">
        <v>149</v>
      </c>
      <c r="F3214" s="43" t="s">
        <v>1036</v>
      </c>
      <c r="G3214" s="43" t="s">
        <v>1037</v>
      </c>
      <c r="H3214" s="41"/>
      <c r="J3214" s="10">
        <v>42460</v>
      </c>
      <c r="K3214" s="10">
        <v>42464</v>
      </c>
      <c r="M3214" s="43" t="s">
        <v>152</v>
      </c>
      <c r="N3214" s="43" t="s">
        <v>153</v>
      </c>
      <c r="O3214" s="13" t="s">
        <v>1871</v>
      </c>
      <c r="P3214" s="11">
        <v>304556110.83383501</v>
      </c>
      <c r="Q3214" s="41" t="s">
        <v>6281</v>
      </c>
      <c r="R3214" s="43" t="s">
        <v>2299</v>
      </c>
      <c r="S3214" s="43">
        <f t="shared" si="101"/>
        <v>1.6810390000000002</v>
      </c>
      <c r="T3214" s="11">
        <v>5119707</v>
      </c>
      <c r="U3214" s="9">
        <f t="shared" si="102"/>
        <v>5119707</v>
      </c>
      <c r="BE3214" s="42"/>
      <c r="BK3214" s="12"/>
      <c r="BS3214" s="11">
        <v>0</v>
      </c>
      <c r="BT3214" s="11">
        <v>3862253</v>
      </c>
      <c r="BW3214" s="11">
        <v>0</v>
      </c>
      <c r="CA3214" s="43"/>
      <c r="CE3214" s="5"/>
      <c r="CF3214" s="11"/>
      <c r="CI3214" s="11"/>
      <c r="CJ3214" s="11">
        <v>0</v>
      </c>
      <c r="CM3214" s="11"/>
      <c r="CN3214" s="11"/>
      <c r="CR3214" s="43"/>
      <c r="CT3214" s="34"/>
      <c r="CU3214" s="11"/>
      <c r="CV3214" s="43"/>
      <c r="DB3214" s="37"/>
      <c r="DF3214" s="11"/>
      <c r="DK3214" s="11">
        <v>0</v>
      </c>
      <c r="DP3214" s="11"/>
      <c r="DQ3214" s="11"/>
      <c r="DR3214" s="11"/>
      <c r="DV3214" s="22"/>
      <c r="DZ3214" s="11">
        <v>1257454</v>
      </c>
      <c r="EA3214" s="11"/>
      <c r="EB3214" s="11"/>
      <c r="EC3214" s="11"/>
      <c r="ED3214" s="11"/>
      <c r="EG3214" s="43"/>
    </row>
    <row r="3215" spans="2:137">
      <c r="B3215" s="41" t="s">
        <v>6278</v>
      </c>
      <c r="C3215" s="41" t="s">
        <v>6279</v>
      </c>
      <c r="D3215" s="43" t="s">
        <v>6299</v>
      </c>
      <c r="E3215" s="43" t="s">
        <v>149</v>
      </c>
      <c r="F3215" s="43" t="s">
        <v>1036</v>
      </c>
      <c r="G3215" s="43" t="s">
        <v>1037</v>
      </c>
      <c r="H3215" s="41"/>
      <c r="J3215" s="10">
        <v>42551</v>
      </c>
      <c r="K3215" s="10">
        <v>42578</v>
      </c>
      <c r="M3215" s="43" t="s">
        <v>152</v>
      </c>
      <c r="N3215" s="43" t="s">
        <v>153</v>
      </c>
      <c r="O3215" s="13" t="s">
        <v>1871</v>
      </c>
      <c r="P3215" s="11">
        <v>373337876.84307802</v>
      </c>
      <c r="Q3215" s="41" t="s">
        <v>6281</v>
      </c>
      <c r="R3215" s="43" t="s">
        <v>3271</v>
      </c>
      <c r="S3215" s="43">
        <f t="shared" si="101"/>
        <v>1.3713334000000001</v>
      </c>
      <c r="T3215" s="11">
        <v>5119707</v>
      </c>
      <c r="U3215" s="9">
        <f t="shared" si="102"/>
        <v>5119707</v>
      </c>
      <c r="BE3215" s="42"/>
      <c r="BK3215" s="12"/>
      <c r="BS3215" s="11">
        <v>0</v>
      </c>
      <c r="BT3215" s="11">
        <v>3862253</v>
      </c>
      <c r="BW3215" s="11">
        <v>0</v>
      </c>
      <c r="CA3215" s="43"/>
      <c r="CE3215" s="5"/>
      <c r="CF3215" s="11"/>
      <c r="CI3215" s="11"/>
      <c r="CJ3215" s="11">
        <v>0</v>
      </c>
      <c r="CM3215" s="11"/>
      <c r="CN3215" s="11"/>
      <c r="CR3215" s="43"/>
      <c r="CT3215" s="53"/>
      <c r="CU3215" s="11"/>
      <c r="CV3215" s="43"/>
      <c r="DB3215" s="108"/>
      <c r="DF3215" s="63"/>
      <c r="DK3215" s="11">
        <v>0</v>
      </c>
      <c r="DP3215" s="11"/>
      <c r="DQ3215" s="11"/>
      <c r="DR3215" s="11"/>
      <c r="DV3215" s="56"/>
      <c r="DZ3215" s="11">
        <v>1257454</v>
      </c>
      <c r="EA3215" s="11"/>
      <c r="EB3215" s="11"/>
      <c r="EC3215" s="11"/>
      <c r="ED3215" s="11"/>
      <c r="EG3215" s="43"/>
    </row>
    <row r="3216" spans="2:137">
      <c r="B3216" s="41" t="s">
        <v>6278</v>
      </c>
      <c r="C3216" s="41" t="s">
        <v>6279</v>
      </c>
      <c r="D3216" s="43" t="s">
        <v>6303</v>
      </c>
      <c r="E3216" s="43" t="s">
        <v>149</v>
      </c>
      <c r="F3216" s="43" t="s">
        <v>907</v>
      </c>
      <c r="G3216" s="43" t="s">
        <v>5116</v>
      </c>
      <c r="H3216" s="41"/>
      <c r="J3216" s="10">
        <v>42277</v>
      </c>
      <c r="K3216" s="10">
        <v>42278</v>
      </c>
      <c r="M3216" s="43" t="s">
        <v>152</v>
      </c>
      <c r="N3216" s="43" t="s">
        <v>153</v>
      </c>
      <c r="O3216" s="13" t="s">
        <v>908</v>
      </c>
      <c r="P3216" s="11">
        <v>58410674.441205002</v>
      </c>
      <c r="Q3216" s="41" t="s">
        <v>6281</v>
      </c>
      <c r="R3216" s="43" t="s">
        <v>909</v>
      </c>
      <c r="S3216" s="43">
        <f t="shared" si="101"/>
        <v>0.51450000000000007</v>
      </c>
      <c r="T3216" s="11">
        <v>300522.92000000004</v>
      </c>
      <c r="U3216" s="9">
        <f t="shared" si="102"/>
        <v>341575.93000000005</v>
      </c>
      <c r="BE3216" s="42"/>
      <c r="BK3216" s="12">
        <v>3261.49</v>
      </c>
      <c r="BS3216" s="11"/>
      <c r="BT3216" s="11">
        <v>5304.35</v>
      </c>
      <c r="BW3216" s="11"/>
      <c r="CA3216" s="43">
        <v>16194.17</v>
      </c>
      <c r="CE3216" s="5"/>
      <c r="CF3216" s="11">
        <v>24858.84</v>
      </c>
      <c r="CI3216" s="11">
        <v>46035.59</v>
      </c>
      <c r="CJ3216" s="11">
        <v>54139.06</v>
      </c>
      <c r="CM3216" s="11">
        <v>94926.399999999994</v>
      </c>
      <c r="CN3216" s="11">
        <v>33998.199999999997</v>
      </c>
      <c r="CR3216" s="43">
        <v>32738.42</v>
      </c>
      <c r="CT3216" s="53"/>
      <c r="CU3216" s="11"/>
      <c r="CV3216" s="43"/>
      <c r="DB3216" s="108"/>
      <c r="DF3216" s="11"/>
      <c r="DK3216" s="11"/>
      <c r="DP3216" s="11"/>
      <c r="DQ3216" s="11"/>
      <c r="DR3216" s="11"/>
      <c r="DV3216" s="56"/>
      <c r="DZ3216" s="11">
        <v>14318.09</v>
      </c>
      <c r="EA3216" s="11"/>
      <c r="EB3216" s="11"/>
      <c r="EC3216" s="11"/>
      <c r="ED3216" s="11">
        <v>1371</v>
      </c>
      <c r="EG3216" s="43">
        <v>14430.32</v>
      </c>
    </row>
    <row r="3217" spans="1:140">
      <c r="B3217" s="41" t="s">
        <v>6278</v>
      </c>
      <c r="C3217" s="41" t="s">
        <v>6279</v>
      </c>
      <c r="D3217" s="43" t="s">
        <v>6303</v>
      </c>
      <c r="E3217" s="43" t="s">
        <v>149</v>
      </c>
      <c r="F3217" s="43" t="s">
        <v>907</v>
      </c>
      <c r="G3217" s="43" t="s">
        <v>5116</v>
      </c>
      <c r="H3217" s="41"/>
      <c r="J3217" s="10">
        <v>42369</v>
      </c>
      <c r="K3217" s="10">
        <v>42377</v>
      </c>
      <c r="M3217" s="43" t="s">
        <v>152</v>
      </c>
      <c r="N3217" s="43" t="s">
        <v>153</v>
      </c>
      <c r="O3217" s="13" t="s">
        <v>908</v>
      </c>
      <c r="P3217" s="11">
        <v>59344968.404423401</v>
      </c>
      <c r="Q3217" s="41" t="s">
        <v>6281</v>
      </c>
      <c r="R3217" s="43" t="s">
        <v>1845</v>
      </c>
      <c r="S3217" s="43">
        <f t="shared" si="101"/>
        <v>0.50639999999999996</v>
      </c>
      <c r="T3217" s="11">
        <v>300522.92000000004</v>
      </c>
      <c r="U3217" s="9">
        <f t="shared" si="102"/>
        <v>341575.93000000005</v>
      </c>
      <c r="BE3217" s="42"/>
      <c r="BK3217" s="12">
        <v>3261.49</v>
      </c>
      <c r="BS3217" s="11"/>
      <c r="BT3217" s="11">
        <v>5304.35</v>
      </c>
      <c r="BW3217" s="11"/>
      <c r="CA3217" s="43">
        <v>16194.17</v>
      </c>
      <c r="CE3217" s="5"/>
      <c r="CF3217" s="11">
        <v>24858.84</v>
      </c>
      <c r="CI3217" s="11">
        <v>46035.59</v>
      </c>
      <c r="CJ3217" s="11">
        <v>54139.06</v>
      </c>
      <c r="CM3217" s="11">
        <v>94926.399999999994</v>
      </c>
      <c r="CN3217" s="11">
        <v>33998.199999999997</v>
      </c>
      <c r="CR3217" s="43">
        <v>32738.42</v>
      </c>
      <c r="CT3217" s="35"/>
      <c r="CU3217" s="11"/>
      <c r="CV3217" s="43"/>
      <c r="DB3217" s="107"/>
      <c r="DF3217" s="60"/>
      <c r="DK3217" s="11"/>
      <c r="DP3217" s="11"/>
      <c r="DQ3217" s="11"/>
      <c r="DR3217" s="11"/>
      <c r="DV3217" s="25"/>
      <c r="DZ3217" s="11">
        <v>14318.09</v>
      </c>
      <c r="EA3217" s="11"/>
      <c r="EB3217" s="11"/>
      <c r="EC3217" s="11"/>
      <c r="ED3217" s="11">
        <v>1371</v>
      </c>
      <c r="EG3217" s="43">
        <v>14430.32</v>
      </c>
    </row>
    <row r="3218" spans="1:140">
      <c r="B3218" s="41" t="s">
        <v>6278</v>
      </c>
      <c r="C3218" s="41" t="s">
        <v>6279</v>
      </c>
      <c r="D3218" s="43" t="s">
        <v>6303</v>
      </c>
      <c r="E3218" s="43" t="s">
        <v>149</v>
      </c>
      <c r="F3218" s="43" t="s">
        <v>907</v>
      </c>
      <c r="G3218" s="43" t="s">
        <v>5116</v>
      </c>
      <c r="H3218" s="41"/>
      <c r="J3218" s="10">
        <v>42460</v>
      </c>
      <c r="K3218" s="10">
        <v>42466</v>
      </c>
      <c r="M3218" s="43" t="s">
        <v>152</v>
      </c>
      <c r="N3218" s="43" t="s">
        <v>153</v>
      </c>
      <c r="O3218" s="13" t="s">
        <v>908</v>
      </c>
      <c r="P3218" s="11">
        <v>60104584</v>
      </c>
      <c r="Q3218" s="41" t="s">
        <v>6281</v>
      </c>
      <c r="R3218" s="43" t="s">
        <v>2301</v>
      </c>
      <c r="S3218" s="43">
        <f t="shared" si="101"/>
        <v>0.5</v>
      </c>
      <c r="T3218" s="11">
        <v>300522.92000000004</v>
      </c>
      <c r="U3218" s="9">
        <f t="shared" si="102"/>
        <v>341575.93000000005</v>
      </c>
      <c r="BE3218" s="42"/>
      <c r="BK3218" s="12">
        <v>3261.49</v>
      </c>
      <c r="BS3218" s="11"/>
      <c r="BT3218" s="11">
        <v>5304.35</v>
      </c>
      <c r="BW3218" s="11"/>
      <c r="CA3218" s="43">
        <v>16194.17</v>
      </c>
      <c r="CE3218" s="5"/>
      <c r="CF3218" s="11">
        <v>24858.84</v>
      </c>
      <c r="CI3218" s="11">
        <v>46035.59</v>
      </c>
      <c r="CJ3218" s="11">
        <v>54139.06</v>
      </c>
      <c r="CM3218" s="11">
        <v>94926.399999999994</v>
      </c>
      <c r="CN3218" s="11">
        <v>33998.199999999997</v>
      </c>
      <c r="CR3218" s="43">
        <v>32738.42</v>
      </c>
      <c r="CT3218" s="35"/>
      <c r="CU3218" s="11"/>
      <c r="CV3218" s="43"/>
      <c r="DB3218" s="107"/>
      <c r="DF3218" s="60"/>
      <c r="DK3218" s="11"/>
      <c r="DP3218" s="11"/>
      <c r="DQ3218" s="11"/>
      <c r="DR3218" s="11"/>
      <c r="DV3218" s="25"/>
      <c r="DZ3218" s="11">
        <v>14318.09</v>
      </c>
      <c r="EA3218" s="11"/>
      <c r="EB3218" s="11"/>
      <c r="EC3218" s="11"/>
      <c r="ED3218" s="11">
        <v>1371</v>
      </c>
      <c r="EG3218" s="43">
        <v>14430.32</v>
      </c>
    </row>
    <row r="3219" spans="1:140">
      <c r="B3219" s="41" t="s">
        <v>6278</v>
      </c>
      <c r="C3219" s="41" t="s">
        <v>6279</v>
      </c>
      <c r="D3219" s="43" t="s">
        <v>6303</v>
      </c>
      <c r="E3219" s="43" t="s">
        <v>149</v>
      </c>
      <c r="F3219" s="43" t="s">
        <v>907</v>
      </c>
      <c r="G3219" s="43" t="s">
        <v>5116</v>
      </c>
      <c r="H3219" s="41"/>
      <c r="J3219" s="10">
        <v>42551</v>
      </c>
      <c r="K3219" s="10">
        <v>42570</v>
      </c>
      <c r="M3219" s="43" t="s">
        <v>152</v>
      </c>
      <c r="N3219" s="43" t="s">
        <v>153</v>
      </c>
      <c r="O3219" s="13" t="s">
        <v>908</v>
      </c>
      <c r="P3219" s="11">
        <v>47945583.918315202</v>
      </c>
      <c r="Q3219" s="41" t="s">
        <v>6281</v>
      </c>
      <c r="R3219" s="43" t="s">
        <v>3241</v>
      </c>
      <c r="S3219" s="43">
        <f t="shared" si="101"/>
        <v>0.62680000000000002</v>
      </c>
      <c r="T3219" s="11">
        <v>300522.92000000004</v>
      </c>
      <c r="U3219" s="9">
        <f t="shared" si="102"/>
        <v>341575.93000000005</v>
      </c>
      <c r="BE3219" s="42"/>
      <c r="BK3219" s="12">
        <v>3261.49</v>
      </c>
      <c r="BS3219" s="11"/>
      <c r="BT3219" s="11">
        <v>5304.35</v>
      </c>
      <c r="BW3219" s="11"/>
      <c r="CA3219" s="43">
        <v>16194.17</v>
      </c>
      <c r="CE3219" s="5"/>
      <c r="CF3219" s="11">
        <v>24858.84</v>
      </c>
      <c r="CI3219" s="11">
        <v>46035.59</v>
      </c>
      <c r="CJ3219" s="11">
        <v>54139.06</v>
      </c>
      <c r="CM3219" s="11">
        <v>94926.399999999994</v>
      </c>
      <c r="CN3219" s="11">
        <v>33998.199999999997</v>
      </c>
      <c r="CR3219" s="43">
        <v>32738.42</v>
      </c>
      <c r="CT3219" s="35"/>
      <c r="CU3219" s="11"/>
      <c r="CV3219" s="43"/>
      <c r="DB3219" s="107"/>
      <c r="DF3219" s="63"/>
      <c r="DK3219" s="11"/>
      <c r="DP3219" s="11"/>
      <c r="DQ3219" s="11"/>
      <c r="DR3219" s="11"/>
      <c r="DV3219" s="56"/>
      <c r="DZ3219" s="11">
        <v>14318.09</v>
      </c>
      <c r="EA3219" s="11"/>
      <c r="EB3219" s="11"/>
      <c r="EC3219" s="11"/>
      <c r="ED3219" s="11">
        <v>1371</v>
      </c>
      <c r="EG3219" s="43">
        <v>14430.32</v>
      </c>
    </row>
    <row r="3220" spans="1:140">
      <c r="B3220" s="41" t="s">
        <v>6278</v>
      </c>
      <c r="C3220" s="41" t="s">
        <v>6279</v>
      </c>
      <c r="D3220" s="43" t="s">
        <v>6303</v>
      </c>
      <c r="E3220" s="43" t="s">
        <v>149</v>
      </c>
      <c r="F3220" s="43" t="s">
        <v>907</v>
      </c>
      <c r="G3220" s="43" t="s">
        <v>5116</v>
      </c>
      <c r="H3220" s="41"/>
      <c r="J3220" s="10">
        <v>42643</v>
      </c>
      <c r="K3220" s="10">
        <v>42650</v>
      </c>
      <c r="M3220" s="43" t="s">
        <v>2</v>
      </c>
      <c r="N3220" s="43" t="s">
        <v>5</v>
      </c>
      <c r="O3220" s="13" t="s">
        <v>4290</v>
      </c>
      <c r="P3220" s="11">
        <v>90248559.511607796</v>
      </c>
      <c r="Q3220" s="41" t="s">
        <v>6281</v>
      </c>
      <c r="R3220" s="43" t="s">
        <v>3925</v>
      </c>
      <c r="S3220" s="43">
        <f t="shared" si="101"/>
        <v>0.33299470000000003</v>
      </c>
      <c r="T3220" s="11">
        <v>300522.92000000004</v>
      </c>
      <c r="U3220" s="9">
        <f t="shared" si="102"/>
        <v>341575.93000000005</v>
      </c>
      <c r="BE3220" s="42"/>
      <c r="BK3220" s="12">
        <v>3261.49</v>
      </c>
      <c r="BS3220" s="11"/>
      <c r="BT3220" s="11">
        <v>5304.35</v>
      </c>
      <c r="BW3220" s="11"/>
      <c r="CA3220" s="43">
        <v>16194.17</v>
      </c>
      <c r="CE3220" s="5"/>
      <c r="CF3220" s="11">
        <v>24858.84</v>
      </c>
      <c r="CI3220" s="11">
        <v>46035.59</v>
      </c>
      <c r="CJ3220" s="11">
        <v>54139.06</v>
      </c>
      <c r="CM3220" s="11">
        <v>94926.399999999994</v>
      </c>
      <c r="CN3220" s="11">
        <v>33998.199999999997</v>
      </c>
      <c r="CR3220" s="43">
        <v>32738.42</v>
      </c>
      <c r="CT3220" s="35"/>
      <c r="CU3220" s="11"/>
      <c r="CV3220" s="43"/>
      <c r="DB3220" s="107"/>
      <c r="DF3220" s="17"/>
      <c r="DK3220" s="11"/>
      <c r="DP3220" s="11"/>
      <c r="DQ3220" s="11"/>
      <c r="DR3220" s="11"/>
      <c r="DV3220" s="25"/>
      <c r="DZ3220" s="11">
        <v>14318.09</v>
      </c>
      <c r="EA3220" s="11"/>
      <c r="EB3220" s="11"/>
      <c r="EC3220" s="11"/>
      <c r="ED3220" s="11">
        <v>1371</v>
      </c>
      <c r="EG3220" s="43">
        <v>14430.32</v>
      </c>
    </row>
    <row r="3221" spans="1:140">
      <c r="B3221" s="41" t="s">
        <v>6278</v>
      </c>
      <c r="C3221" s="41" t="s">
        <v>6279</v>
      </c>
      <c r="D3221" s="43" t="s">
        <v>6303</v>
      </c>
      <c r="E3221" s="43" t="s">
        <v>149</v>
      </c>
      <c r="F3221" s="43" t="s">
        <v>907</v>
      </c>
      <c r="G3221" s="43" t="s">
        <v>5116</v>
      </c>
      <c r="H3221" s="41"/>
      <c r="J3221" s="10">
        <v>42702</v>
      </c>
      <c r="K3221" s="10">
        <v>42709</v>
      </c>
      <c r="M3221" s="43" t="s">
        <v>2</v>
      </c>
      <c r="N3221" s="43" t="s">
        <v>5</v>
      </c>
      <c r="O3221" s="13" t="s">
        <v>4290</v>
      </c>
      <c r="P3221" s="11">
        <v>75451398.443384394</v>
      </c>
      <c r="Q3221" s="41" t="s">
        <v>6281</v>
      </c>
      <c r="R3221" s="43" t="s">
        <v>4386</v>
      </c>
      <c r="S3221" s="43">
        <f t="shared" si="101"/>
        <v>0.39830000000000004</v>
      </c>
      <c r="T3221" s="11">
        <v>300522.92000000004</v>
      </c>
      <c r="U3221" s="9">
        <f t="shared" si="102"/>
        <v>341575.93000000005</v>
      </c>
      <c r="BE3221" s="42"/>
      <c r="BK3221" s="12">
        <v>3261.49</v>
      </c>
      <c r="BS3221" s="11"/>
      <c r="BT3221" s="11">
        <v>5304.35</v>
      </c>
      <c r="BW3221" s="11"/>
      <c r="CA3221" s="43">
        <v>16194.17</v>
      </c>
      <c r="CF3221" s="11">
        <v>24858.84</v>
      </c>
      <c r="CI3221" s="11">
        <v>46035.59</v>
      </c>
      <c r="CJ3221" s="11">
        <v>54139.06</v>
      </c>
      <c r="CM3221" s="11">
        <v>94926.399999999994</v>
      </c>
      <c r="CN3221" s="11">
        <v>33998.199999999997</v>
      </c>
      <c r="CR3221" s="43">
        <v>32738.42</v>
      </c>
      <c r="CT3221" s="35"/>
      <c r="DB3221" s="107"/>
      <c r="DF3221" s="17"/>
      <c r="DK3221" s="11"/>
      <c r="DP3221" s="11"/>
      <c r="DQ3221" s="11"/>
      <c r="DR3221" s="11"/>
      <c r="DV3221" s="25"/>
      <c r="DZ3221" s="11">
        <v>14318.09</v>
      </c>
      <c r="EA3221" s="11"/>
      <c r="EB3221" s="11"/>
      <c r="EC3221" s="11"/>
      <c r="ED3221" s="11">
        <v>1371</v>
      </c>
      <c r="EG3221" s="43">
        <v>14430.32</v>
      </c>
    </row>
    <row r="3222" spans="1:140">
      <c r="B3222" s="41" t="s">
        <v>6278</v>
      </c>
      <c r="C3222" s="41" t="s">
        <v>6279</v>
      </c>
      <c r="D3222" s="43" t="s">
        <v>6287</v>
      </c>
      <c r="E3222" s="43" t="s">
        <v>149</v>
      </c>
      <c r="F3222" s="43" t="s">
        <v>1809</v>
      </c>
      <c r="G3222" s="43" t="s">
        <v>1810</v>
      </c>
      <c r="H3222" s="41"/>
      <c r="J3222" s="10">
        <v>42369</v>
      </c>
      <c r="K3222" s="10">
        <v>42373</v>
      </c>
      <c r="M3222" s="43" t="s">
        <v>152</v>
      </c>
      <c r="N3222" s="43" t="s">
        <v>153</v>
      </c>
      <c r="O3222" s="13" t="s">
        <v>5171</v>
      </c>
      <c r="P3222" s="11">
        <v>89986643.689999998</v>
      </c>
      <c r="Q3222" s="41" t="s">
        <v>6281</v>
      </c>
      <c r="R3222" s="43" t="s">
        <v>1801</v>
      </c>
      <c r="S3222" s="43">
        <f t="shared" si="101"/>
        <v>1.1173</v>
      </c>
      <c r="T3222" s="11">
        <v>1005420.77</v>
      </c>
      <c r="U3222" s="9">
        <f t="shared" si="102"/>
        <v>1572156.65</v>
      </c>
      <c r="BE3222" s="42"/>
      <c r="BK3222" s="12">
        <v>61910.82</v>
      </c>
      <c r="BS3222" s="11"/>
      <c r="BT3222" s="11">
        <v>0</v>
      </c>
      <c r="BW3222" s="11"/>
      <c r="CA3222" s="43">
        <v>26906.02</v>
      </c>
      <c r="CE3222" s="5"/>
      <c r="CF3222" s="11">
        <v>539829.86</v>
      </c>
      <c r="CI3222" s="11">
        <v>2159.67</v>
      </c>
      <c r="CJ3222" s="11">
        <v>0</v>
      </c>
      <c r="CM3222" s="11">
        <v>93136.15</v>
      </c>
      <c r="CN3222" s="11">
        <v>666081.14</v>
      </c>
      <c r="CR3222" s="43">
        <v>0</v>
      </c>
      <c r="CT3222" s="97">
        <v>0</v>
      </c>
      <c r="CU3222" s="11"/>
      <c r="CV3222" s="43"/>
      <c r="DB3222" s="104">
        <v>0</v>
      </c>
      <c r="DF3222" s="60"/>
      <c r="DK3222" s="11"/>
      <c r="DP3222" s="11">
        <v>0</v>
      </c>
      <c r="DQ3222" s="11"/>
      <c r="DR3222" s="11"/>
      <c r="DV3222" s="24">
        <v>0</v>
      </c>
      <c r="DZ3222" s="11">
        <v>0</v>
      </c>
      <c r="EA3222" s="11"/>
      <c r="EB3222" s="11"/>
      <c r="EC3222" s="11"/>
      <c r="ED3222" s="11">
        <v>14307.89</v>
      </c>
      <c r="EG3222" s="43">
        <v>167825.1</v>
      </c>
    </row>
    <row r="3223" spans="1:140">
      <c r="B3223" s="41" t="s">
        <v>6278</v>
      </c>
      <c r="C3223" s="41" t="s">
        <v>6279</v>
      </c>
      <c r="D3223" s="43" t="s">
        <v>6287</v>
      </c>
      <c r="E3223" s="43" t="s">
        <v>149</v>
      </c>
      <c r="F3223" s="43" t="s">
        <v>1809</v>
      </c>
      <c r="G3223" s="43" t="s">
        <v>1810</v>
      </c>
      <c r="H3223" s="41"/>
      <c r="J3223" s="10">
        <v>42460</v>
      </c>
      <c r="K3223" s="10">
        <v>42461</v>
      </c>
      <c r="M3223" s="43" t="s">
        <v>152</v>
      </c>
      <c r="N3223" s="43" t="s">
        <v>153</v>
      </c>
      <c r="O3223" s="13" t="s">
        <v>5173</v>
      </c>
      <c r="P3223" s="11">
        <v>106164045.38</v>
      </c>
      <c r="Q3223" s="41" t="s">
        <v>6281</v>
      </c>
      <c r="R3223" s="43" t="s">
        <v>2281</v>
      </c>
      <c r="S3223" s="43">
        <f t="shared" si="101"/>
        <v>1.4324999999999999</v>
      </c>
      <c r="T3223" s="11">
        <v>1520799.95</v>
      </c>
      <c r="U3223" s="9">
        <f t="shared" si="102"/>
        <v>1800117.58</v>
      </c>
      <c r="BE3223" s="42"/>
      <c r="BK3223" s="12">
        <v>27708.83</v>
      </c>
      <c r="BS3223" s="11"/>
      <c r="BT3223" s="11">
        <v>4140.3900000000003</v>
      </c>
      <c r="BW3223" s="11"/>
      <c r="CA3223" s="43">
        <v>17198.61</v>
      </c>
      <c r="CE3223" s="5"/>
      <c r="CF3223" s="11">
        <v>262119.02</v>
      </c>
      <c r="CI3223" s="11">
        <v>178674.07</v>
      </c>
      <c r="CJ3223" s="11">
        <v>0</v>
      </c>
      <c r="CM3223" s="11">
        <v>86523.66</v>
      </c>
      <c r="CN3223" s="11">
        <v>838908.34</v>
      </c>
      <c r="CR3223" s="43">
        <v>0</v>
      </c>
      <c r="CT3223" s="97">
        <v>0</v>
      </c>
      <c r="CU3223" s="11"/>
      <c r="CV3223" s="43"/>
      <c r="DB3223" s="104">
        <v>0</v>
      </c>
      <c r="DF3223" s="60"/>
      <c r="DK3223" s="11"/>
      <c r="DP3223" s="11">
        <v>0</v>
      </c>
      <c r="DQ3223" s="11"/>
      <c r="DR3223" s="11"/>
      <c r="DV3223" s="24">
        <v>0</v>
      </c>
      <c r="DZ3223" s="11">
        <v>174533.72</v>
      </c>
      <c r="EA3223" s="11"/>
      <c r="EB3223" s="11"/>
      <c r="EC3223" s="11"/>
      <c r="ED3223" s="11">
        <v>9023.92</v>
      </c>
      <c r="EG3223" s="43">
        <v>201287.02</v>
      </c>
    </row>
    <row r="3224" spans="1:140">
      <c r="B3224" s="41" t="s">
        <v>6278</v>
      </c>
      <c r="C3224" s="41" t="s">
        <v>6279</v>
      </c>
      <c r="D3224" s="43" t="s">
        <v>6287</v>
      </c>
      <c r="E3224" s="43" t="s">
        <v>149</v>
      </c>
      <c r="F3224" s="43" t="s">
        <v>1809</v>
      </c>
      <c r="G3224" s="43" t="s">
        <v>1810</v>
      </c>
      <c r="H3224" s="41"/>
      <c r="J3224" s="10">
        <v>42551</v>
      </c>
      <c r="K3224" s="10">
        <v>42552</v>
      </c>
      <c r="M3224" s="43" t="s">
        <v>152</v>
      </c>
      <c r="N3224" s="43" t="s">
        <v>153</v>
      </c>
      <c r="O3224" s="13" t="s">
        <v>5179</v>
      </c>
      <c r="P3224" s="11">
        <v>167070591</v>
      </c>
      <c r="Q3224" s="41" t="s">
        <v>6281</v>
      </c>
      <c r="R3224" s="43" t="s">
        <v>2680</v>
      </c>
      <c r="S3224" s="43">
        <f t="shared" si="101"/>
        <v>1.2759</v>
      </c>
      <c r="T3224" s="11">
        <v>2131653.67</v>
      </c>
      <c r="U3224" s="9">
        <f t="shared" si="102"/>
        <v>2494196.91</v>
      </c>
      <c r="BE3224" s="42"/>
      <c r="BK3224" s="12">
        <v>13198.58</v>
      </c>
      <c r="BS3224" s="11"/>
      <c r="BT3224" s="11">
        <v>394954.85</v>
      </c>
      <c r="BW3224" s="11"/>
      <c r="CA3224" s="43">
        <v>43605.5</v>
      </c>
      <c r="CE3224" s="5"/>
      <c r="CF3224" s="11">
        <v>318937.74</v>
      </c>
      <c r="CI3224" s="11">
        <v>333640.01</v>
      </c>
      <c r="CJ3224" s="11">
        <v>0</v>
      </c>
      <c r="CM3224" s="11">
        <v>148024.49</v>
      </c>
      <c r="CN3224" s="11">
        <v>546822.05000000005</v>
      </c>
      <c r="CR3224" s="43"/>
      <c r="CT3224" s="98">
        <v>2171.88</v>
      </c>
      <c r="CU3224" s="11"/>
      <c r="CV3224" s="43"/>
      <c r="DB3224" s="105">
        <v>0</v>
      </c>
      <c r="DF3224" s="63"/>
      <c r="DK3224" s="11"/>
      <c r="DP3224" s="11">
        <v>15871.74</v>
      </c>
      <c r="DQ3224" s="11"/>
      <c r="DR3224" s="11"/>
      <c r="DV3224" s="55">
        <v>0</v>
      </c>
      <c r="DZ3224" s="11">
        <v>371230.89</v>
      </c>
      <c r="EA3224" s="11"/>
      <c r="EB3224" s="11"/>
      <c r="EC3224" s="11"/>
      <c r="ED3224" s="11">
        <v>26898.34</v>
      </c>
      <c r="EG3224" s="43">
        <v>278840.84000000003</v>
      </c>
    </row>
    <row r="3225" spans="1:140">
      <c r="A3225" s="41"/>
      <c r="B3225" s="41" t="s">
        <v>6278</v>
      </c>
      <c r="C3225" s="41" t="s">
        <v>6279</v>
      </c>
      <c r="D3225" s="43" t="s">
        <v>6287</v>
      </c>
      <c r="E3225" s="43" t="s">
        <v>149</v>
      </c>
      <c r="F3225" s="43" t="s">
        <v>1809</v>
      </c>
      <c r="G3225" s="43" t="s">
        <v>1810</v>
      </c>
      <c r="H3225" s="41"/>
      <c r="I3225" s="41" t="s">
        <v>6243</v>
      </c>
      <c r="J3225" s="10">
        <v>42734</v>
      </c>
      <c r="K3225" s="10">
        <v>42738</v>
      </c>
      <c r="L3225" s="41"/>
      <c r="M3225" s="43" t="s">
        <v>152</v>
      </c>
      <c r="N3225" s="43" t="s">
        <v>153</v>
      </c>
      <c r="O3225" s="13" t="s">
        <v>5947</v>
      </c>
      <c r="P3225" s="11">
        <v>67548331.102899998</v>
      </c>
      <c r="Q3225" s="41" t="s">
        <v>6281</v>
      </c>
      <c r="R3225" s="43" t="s">
        <v>4842</v>
      </c>
      <c r="S3225" s="43">
        <f t="shared" si="101"/>
        <v>1.5595029999999999</v>
      </c>
      <c r="T3225" s="11">
        <v>1053418.25</v>
      </c>
      <c r="U3225" s="9">
        <f t="shared" si="102"/>
        <v>1423068.5</v>
      </c>
      <c r="V3225" s="41"/>
      <c r="W3225" s="41"/>
      <c r="X3225" s="41"/>
      <c r="Y3225" s="41"/>
      <c r="Z3225" s="41"/>
      <c r="AA3225" s="41"/>
      <c r="AB3225" s="41"/>
      <c r="AC3225" s="41"/>
      <c r="AD3225" s="41"/>
      <c r="AE3225" s="41"/>
      <c r="AF3225" s="41"/>
      <c r="AG3225" s="41"/>
      <c r="AH3225" s="41"/>
      <c r="AI3225" s="41"/>
      <c r="AJ3225" s="41"/>
      <c r="AK3225" s="41"/>
      <c r="AL3225" s="41"/>
      <c r="AM3225" s="41"/>
      <c r="AN3225" s="41"/>
      <c r="AO3225" s="41"/>
      <c r="AP3225" s="41"/>
      <c r="AQ3225" s="41"/>
      <c r="AR3225" s="41"/>
      <c r="AS3225" s="41"/>
      <c r="AT3225" s="41"/>
      <c r="AU3225" s="41"/>
      <c r="AV3225" s="41"/>
      <c r="AW3225" s="41"/>
      <c r="AX3225" s="41"/>
      <c r="AY3225" s="41"/>
      <c r="AZ3225" s="41"/>
      <c r="BA3225" s="41"/>
      <c r="BB3225" s="41"/>
      <c r="BC3225" s="41"/>
      <c r="BD3225" s="41"/>
      <c r="BE3225" s="41"/>
      <c r="BF3225" s="41"/>
      <c r="BG3225" s="41"/>
      <c r="BH3225" s="41"/>
      <c r="BI3225" s="41"/>
      <c r="BJ3225" s="41"/>
      <c r="BK3225" s="12">
        <v>32964.39</v>
      </c>
      <c r="BL3225" s="41"/>
      <c r="BM3225" s="41"/>
      <c r="BN3225" s="41"/>
      <c r="BO3225" s="41"/>
      <c r="BP3225" s="41"/>
      <c r="BQ3225" s="41"/>
      <c r="BR3225" s="41"/>
      <c r="BS3225" s="41"/>
      <c r="BT3225" s="11">
        <v>11726.09</v>
      </c>
      <c r="BU3225" s="41"/>
      <c r="BV3225" s="41"/>
      <c r="BW3225" s="11"/>
      <c r="BX3225" s="41"/>
      <c r="BY3225" s="41"/>
      <c r="BZ3225" s="41"/>
      <c r="CA3225" s="43">
        <v>49788.62</v>
      </c>
      <c r="CB3225" s="41"/>
      <c r="CC3225" s="41"/>
      <c r="CD3225" s="41"/>
      <c r="CE3225" s="11"/>
      <c r="CF3225" s="11">
        <v>319861.63</v>
      </c>
      <c r="CG3225" s="41"/>
      <c r="CH3225" s="41"/>
      <c r="CI3225" s="11">
        <v>56367.519999999997</v>
      </c>
      <c r="CJ3225" s="11">
        <v>56765.52</v>
      </c>
      <c r="CK3225" s="41"/>
      <c r="CL3225" s="41"/>
      <c r="CM3225" s="43">
        <v>246410.85</v>
      </c>
      <c r="CN3225" s="11">
        <v>626404.69999999995</v>
      </c>
      <c r="CO3225" s="41"/>
      <c r="CP3225" s="41"/>
      <c r="CQ3225" s="41"/>
      <c r="CR3225" s="43"/>
      <c r="CS3225" s="41"/>
      <c r="CT3225" s="100">
        <v>0</v>
      </c>
      <c r="CU3225" s="11"/>
      <c r="CV3225" s="43"/>
      <c r="CW3225" s="41"/>
      <c r="DA3225" s="41"/>
      <c r="DB3225" s="108">
        <v>0</v>
      </c>
      <c r="DE3225" s="41"/>
      <c r="DF3225" s="63"/>
      <c r="DG3225" s="41"/>
      <c r="DH3225" s="41"/>
      <c r="DI3225" s="41"/>
      <c r="DJ3225" s="41"/>
      <c r="DK3225" s="11"/>
      <c r="DL3225" s="41"/>
      <c r="DM3225" s="41"/>
      <c r="DN3225" s="41"/>
      <c r="DO3225" s="41"/>
      <c r="DP3225" s="11">
        <v>0</v>
      </c>
      <c r="DQ3225" s="41"/>
      <c r="DR3225" s="11"/>
      <c r="DS3225" s="41"/>
      <c r="DT3225" s="41">
        <v>0</v>
      </c>
      <c r="DU3225" s="41"/>
      <c r="DV3225" s="56">
        <v>0</v>
      </c>
      <c r="DW3225" s="41"/>
      <c r="DX3225" s="41"/>
      <c r="DY3225" s="41"/>
      <c r="DZ3225" s="11">
        <v>2890.71</v>
      </c>
      <c r="EA3225" s="41"/>
      <c r="EB3225" s="11"/>
      <c r="EC3225" s="41"/>
      <c r="ED3225" s="11">
        <v>1244.1300000000001</v>
      </c>
      <c r="EE3225" s="41"/>
      <c r="EF3225" s="41"/>
      <c r="EG3225" s="43">
        <v>18644.34</v>
      </c>
      <c r="EH3225" s="41"/>
      <c r="EI3225" s="41"/>
      <c r="EJ3225" s="41"/>
    </row>
    <row r="3226" spans="1:140">
      <c r="B3226" s="41" t="s">
        <v>6278</v>
      </c>
      <c r="C3226" s="41" t="s">
        <v>6279</v>
      </c>
      <c r="D3226" s="43" t="s">
        <v>6294</v>
      </c>
      <c r="E3226" s="43" t="s">
        <v>149</v>
      </c>
      <c r="F3226" s="43" t="s">
        <v>2567</v>
      </c>
      <c r="G3226" s="43" t="s">
        <v>6309</v>
      </c>
      <c r="H3226" s="41"/>
      <c r="J3226" s="10">
        <v>42521</v>
      </c>
      <c r="K3226" s="10">
        <v>42529</v>
      </c>
      <c r="M3226" s="43" t="s">
        <v>152</v>
      </c>
      <c r="N3226" s="43" t="s">
        <v>153</v>
      </c>
      <c r="O3226" s="13" t="s">
        <v>2568</v>
      </c>
      <c r="P3226" s="11">
        <v>3744156.9489793</v>
      </c>
      <c r="Q3226" s="41" t="s">
        <v>6281</v>
      </c>
      <c r="R3226" s="43" t="s">
        <v>2569</v>
      </c>
      <c r="S3226" s="43">
        <f t="shared" si="101"/>
        <v>89.138063000000002</v>
      </c>
      <c r="T3226" s="11">
        <v>3337468.98</v>
      </c>
      <c r="U3226" s="9">
        <f t="shared" si="102"/>
        <v>3337468.98</v>
      </c>
      <c r="BE3226" s="42"/>
      <c r="BK3226" s="12"/>
      <c r="BS3226" s="11">
        <v>0</v>
      </c>
      <c r="BT3226" s="11">
        <v>0</v>
      </c>
      <c r="BW3226" s="11">
        <v>0</v>
      </c>
      <c r="CA3226" s="43">
        <v>0</v>
      </c>
      <c r="CE3226" s="5"/>
      <c r="CF3226" s="11"/>
      <c r="CI3226" s="11">
        <v>0</v>
      </c>
      <c r="CJ3226" s="11">
        <v>0</v>
      </c>
      <c r="CM3226" s="11">
        <v>0</v>
      </c>
      <c r="CN3226" s="11"/>
      <c r="CR3226" s="43">
        <v>0</v>
      </c>
      <c r="CT3226" s="97">
        <v>0</v>
      </c>
      <c r="CU3226" s="11"/>
      <c r="CV3226" s="43"/>
      <c r="DB3226" s="107"/>
      <c r="DF3226" s="60"/>
      <c r="DK3226" s="11">
        <v>0</v>
      </c>
      <c r="DP3226" s="11">
        <v>831371.6</v>
      </c>
      <c r="DQ3226" s="11"/>
      <c r="DR3226" s="11">
        <v>675638.19</v>
      </c>
      <c r="DV3226" s="25"/>
      <c r="DZ3226" s="11">
        <v>1830459.19</v>
      </c>
      <c r="EA3226" s="11"/>
      <c r="EB3226" s="11">
        <v>0</v>
      </c>
      <c r="EC3226" s="11"/>
      <c r="ED3226" s="11">
        <v>0</v>
      </c>
      <c r="EG3226" s="43"/>
    </row>
    <row r="3227" spans="1:140">
      <c r="B3227" s="41" t="s">
        <v>6278</v>
      </c>
      <c r="C3227" s="41" t="s">
        <v>6279</v>
      </c>
      <c r="D3227" s="43" t="s">
        <v>6296</v>
      </c>
      <c r="E3227" s="43" t="s">
        <v>149</v>
      </c>
      <c r="F3227" s="43" t="s">
        <v>2567</v>
      </c>
      <c r="G3227" s="43" t="s">
        <v>6309</v>
      </c>
      <c r="H3227" s="41"/>
      <c r="J3227" s="10">
        <v>42521</v>
      </c>
      <c r="K3227" s="10">
        <v>42529</v>
      </c>
      <c r="M3227" s="43" t="s">
        <v>152</v>
      </c>
      <c r="N3227" s="43" t="s">
        <v>153</v>
      </c>
      <c r="O3227" s="13" t="s">
        <v>2568</v>
      </c>
      <c r="P3227" s="11">
        <v>3744156.9489793</v>
      </c>
      <c r="Q3227" s="41" t="s">
        <v>6281</v>
      </c>
      <c r="R3227" s="43" t="s">
        <v>2569</v>
      </c>
      <c r="S3227" s="43">
        <f t="shared" si="101"/>
        <v>89.138063000000002</v>
      </c>
      <c r="T3227" s="11">
        <v>3337468.98</v>
      </c>
      <c r="U3227" s="9">
        <f t="shared" si="102"/>
        <v>3337468.98</v>
      </c>
      <c r="BE3227" s="42"/>
      <c r="BK3227" s="12"/>
      <c r="BS3227" s="11">
        <v>0</v>
      </c>
      <c r="BT3227" s="11">
        <v>0</v>
      </c>
      <c r="BW3227" s="11">
        <v>0</v>
      </c>
      <c r="CA3227" s="43">
        <v>0</v>
      </c>
      <c r="CE3227" s="5"/>
      <c r="CF3227" s="11"/>
      <c r="CI3227" s="11">
        <v>0</v>
      </c>
      <c r="CJ3227" s="11">
        <v>0</v>
      </c>
      <c r="CM3227" s="11">
        <v>0</v>
      </c>
      <c r="CN3227" s="11"/>
      <c r="CR3227" s="43">
        <v>0</v>
      </c>
      <c r="CT3227" s="97">
        <v>0</v>
      </c>
      <c r="CU3227" s="11"/>
      <c r="CV3227" s="43"/>
      <c r="DB3227" s="107"/>
      <c r="DF3227" s="60"/>
      <c r="DK3227" s="11">
        <v>0</v>
      </c>
      <c r="DP3227" s="11">
        <v>831371.6</v>
      </c>
      <c r="DQ3227" s="11"/>
      <c r="DR3227" s="11">
        <v>675638.19</v>
      </c>
      <c r="DV3227" s="25"/>
      <c r="DZ3227" s="11">
        <v>1830459.19</v>
      </c>
      <c r="EA3227" s="11"/>
      <c r="EB3227" s="11">
        <v>0</v>
      </c>
      <c r="EC3227" s="11"/>
      <c r="ED3227" s="11">
        <v>0</v>
      </c>
      <c r="EG3227" s="43"/>
    </row>
    <row r="3228" spans="1:140">
      <c r="B3228" s="41" t="s">
        <v>6278</v>
      </c>
      <c r="C3228" s="41" t="s">
        <v>6279</v>
      </c>
      <c r="D3228" s="43" t="s">
        <v>6294</v>
      </c>
      <c r="E3228" s="43" t="s">
        <v>149</v>
      </c>
      <c r="F3228" s="43" t="s">
        <v>2330</v>
      </c>
      <c r="G3228" s="43" t="s">
        <v>2331</v>
      </c>
      <c r="H3228" s="41"/>
      <c r="J3228" s="10">
        <v>42460</v>
      </c>
      <c r="K3228" s="10">
        <v>42475</v>
      </c>
      <c r="M3228" s="43" t="s">
        <v>152</v>
      </c>
      <c r="N3228" s="43" t="s">
        <v>153</v>
      </c>
      <c r="O3228" s="13" t="s">
        <v>2332</v>
      </c>
      <c r="P3228" s="11">
        <v>2269675.7422373998</v>
      </c>
      <c r="Q3228" s="41" t="s">
        <v>6281</v>
      </c>
      <c r="R3228" s="43" t="s">
        <v>2333</v>
      </c>
      <c r="S3228" s="43">
        <f t="shared" si="101"/>
        <v>149.779267</v>
      </c>
      <c r="T3228" s="11">
        <v>3399503.69</v>
      </c>
      <c r="U3228" s="9">
        <f t="shared" si="102"/>
        <v>3399503.69</v>
      </c>
      <c r="BE3228" s="42"/>
      <c r="BK3228" s="12">
        <v>0</v>
      </c>
      <c r="BS3228" s="11">
        <v>0</v>
      </c>
      <c r="BT3228" s="11">
        <v>0</v>
      </c>
      <c r="BW3228" s="11">
        <v>0</v>
      </c>
      <c r="CA3228" s="43">
        <v>0</v>
      </c>
      <c r="CE3228" s="5"/>
      <c r="CF3228" s="11">
        <v>0</v>
      </c>
      <c r="CI3228" s="11">
        <v>0</v>
      </c>
      <c r="CJ3228" s="11">
        <v>0</v>
      </c>
      <c r="CM3228" s="11">
        <v>0</v>
      </c>
      <c r="CN3228" s="11">
        <v>0</v>
      </c>
      <c r="CR3228" s="43">
        <v>0</v>
      </c>
      <c r="CT3228" s="97">
        <v>0</v>
      </c>
      <c r="CU3228" s="11"/>
      <c r="CV3228" s="43"/>
      <c r="DB3228" s="104">
        <v>0</v>
      </c>
      <c r="DF3228" s="60">
        <v>0</v>
      </c>
      <c r="DK3228" s="11">
        <v>0</v>
      </c>
      <c r="DP3228" s="11">
        <v>1228762.99</v>
      </c>
      <c r="DQ3228" s="11"/>
      <c r="DR3228" s="11">
        <v>610609.06999999995</v>
      </c>
      <c r="DV3228" s="24">
        <v>0</v>
      </c>
      <c r="DZ3228" s="11">
        <v>1560131.63</v>
      </c>
      <c r="EA3228" s="11"/>
      <c r="EB3228" s="11">
        <v>0</v>
      </c>
      <c r="EC3228" s="11"/>
      <c r="ED3228" s="11">
        <v>0</v>
      </c>
      <c r="EG3228" s="43">
        <v>0</v>
      </c>
    </row>
    <row r="3229" spans="1:140">
      <c r="B3229" s="41" t="s">
        <v>6278</v>
      </c>
      <c r="C3229" s="41" t="s">
        <v>6279</v>
      </c>
      <c r="D3229" s="43" t="s">
        <v>6294</v>
      </c>
      <c r="E3229" s="43" t="s">
        <v>149</v>
      </c>
      <c r="F3229" s="43" t="s">
        <v>2330</v>
      </c>
      <c r="G3229" s="43" t="s">
        <v>2331</v>
      </c>
      <c r="H3229" s="41"/>
      <c r="J3229" s="10">
        <v>42490</v>
      </c>
      <c r="K3229" s="10">
        <v>42496</v>
      </c>
      <c r="M3229" s="43" t="s">
        <v>152</v>
      </c>
      <c r="N3229" s="43" t="s">
        <v>153</v>
      </c>
      <c r="O3229" s="13" t="s">
        <v>2332</v>
      </c>
      <c r="P3229" s="11">
        <v>16021240.9046744</v>
      </c>
      <c r="Q3229" s="41" t="s">
        <v>6281</v>
      </c>
      <c r="R3229" s="43" t="s">
        <v>2455</v>
      </c>
      <c r="S3229" s="43">
        <f t="shared" si="101"/>
        <v>21.218729</v>
      </c>
      <c r="T3229" s="11">
        <v>3399503.69</v>
      </c>
      <c r="U3229" s="9">
        <f t="shared" si="102"/>
        <v>3399503.69</v>
      </c>
      <c r="BE3229" s="42"/>
      <c r="BK3229" s="12">
        <v>0</v>
      </c>
      <c r="BS3229" s="11">
        <v>0</v>
      </c>
      <c r="BT3229" s="11">
        <v>0</v>
      </c>
      <c r="BW3229" s="11">
        <v>0</v>
      </c>
      <c r="CA3229" s="43">
        <v>0</v>
      </c>
      <c r="CE3229" s="5"/>
      <c r="CF3229" s="11">
        <v>0</v>
      </c>
      <c r="CI3229" s="11">
        <v>0</v>
      </c>
      <c r="CJ3229" s="11">
        <v>0</v>
      </c>
      <c r="CM3229" s="11">
        <v>0</v>
      </c>
      <c r="CN3229" s="11">
        <v>0</v>
      </c>
      <c r="CR3229" s="43">
        <v>0</v>
      </c>
      <c r="CT3229" s="97">
        <v>0</v>
      </c>
      <c r="CU3229" s="11"/>
      <c r="CV3229" s="43"/>
      <c r="DB3229" s="104">
        <v>0</v>
      </c>
      <c r="DF3229" s="60">
        <v>0</v>
      </c>
      <c r="DK3229" s="11">
        <v>0</v>
      </c>
      <c r="DP3229" s="11">
        <v>1228762.99</v>
      </c>
      <c r="DQ3229" s="11"/>
      <c r="DR3229" s="11">
        <v>610609.06999999995</v>
      </c>
      <c r="DV3229" s="24">
        <v>0</v>
      </c>
      <c r="DZ3229" s="11">
        <v>1560131.63</v>
      </c>
      <c r="EA3229" s="11"/>
      <c r="EB3229" s="11">
        <v>0</v>
      </c>
      <c r="EC3229" s="11"/>
      <c r="ED3229" s="11">
        <v>0</v>
      </c>
      <c r="EG3229" s="43">
        <v>0</v>
      </c>
    </row>
    <row r="3230" spans="1:140">
      <c r="B3230" s="41" t="s">
        <v>6278</v>
      </c>
      <c r="C3230" s="41" t="s">
        <v>6279</v>
      </c>
      <c r="D3230" s="43" t="s">
        <v>6296</v>
      </c>
      <c r="E3230" s="43" t="s">
        <v>149</v>
      </c>
      <c r="F3230" s="43" t="s">
        <v>2330</v>
      </c>
      <c r="G3230" s="43" t="s">
        <v>2331</v>
      </c>
      <c r="H3230" s="41"/>
      <c r="J3230" s="10">
        <v>42460</v>
      </c>
      <c r="K3230" s="10">
        <v>42475</v>
      </c>
      <c r="M3230" s="43" t="s">
        <v>152</v>
      </c>
      <c r="N3230" s="43" t="s">
        <v>153</v>
      </c>
      <c r="O3230" s="13" t="s">
        <v>2332</v>
      </c>
      <c r="P3230" s="11">
        <v>2269675.7422373998</v>
      </c>
      <c r="Q3230" s="41" t="s">
        <v>6281</v>
      </c>
      <c r="R3230" s="43" t="s">
        <v>2333</v>
      </c>
      <c r="S3230" s="43">
        <f t="shared" si="101"/>
        <v>149.779267</v>
      </c>
      <c r="T3230" s="11">
        <v>3399503.69</v>
      </c>
      <c r="U3230" s="9">
        <f t="shared" si="102"/>
        <v>3399503.69</v>
      </c>
      <c r="BE3230" s="42"/>
      <c r="BK3230" s="12">
        <v>0</v>
      </c>
      <c r="BS3230" s="11">
        <v>0</v>
      </c>
      <c r="BT3230" s="11">
        <v>0</v>
      </c>
      <c r="BW3230" s="11">
        <v>0</v>
      </c>
      <c r="CA3230" s="43">
        <v>0</v>
      </c>
      <c r="CE3230" s="5"/>
      <c r="CF3230" s="11">
        <v>0</v>
      </c>
      <c r="CI3230" s="11">
        <v>0</v>
      </c>
      <c r="CJ3230" s="11">
        <v>0</v>
      </c>
      <c r="CM3230" s="11">
        <v>0</v>
      </c>
      <c r="CN3230" s="11">
        <v>0</v>
      </c>
      <c r="CR3230" s="43">
        <v>0</v>
      </c>
      <c r="CT3230" s="97">
        <v>0</v>
      </c>
      <c r="CU3230" s="11"/>
      <c r="CV3230" s="43"/>
      <c r="DB3230" s="104">
        <v>0</v>
      </c>
      <c r="DF3230" s="60">
        <v>0</v>
      </c>
      <c r="DK3230" s="11">
        <v>0</v>
      </c>
      <c r="DP3230" s="11">
        <v>1228762.99</v>
      </c>
      <c r="DQ3230" s="11"/>
      <c r="DR3230" s="11">
        <v>610609.06999999995</v>
      </c>
      <c r="DV3230" s="24">
        <v>0</v>
      </c>
      <c r="DZ3230" s="11">
        <v>1560131.63</v>
      </c>
      <c r="EA3230" s="11"/>
      <c r="EB3230" s="11">
        <v>0</v>
      </c>
      <c r="EC3230" s="11"/>
      <c r="ED3230" s="11">
        <v>0</v>
      </c>
      <c r="EG3230" s="43">
        <v>0</v>
      </c>
    </row>
    <row r="3231" spans="1:140">
      <c r="B3231" s="41" t="s">
        <v>6278</v>
      </c>
      <c r="C3231" s="41" t="s">
        <v>6279</v>
      </c>
      <c r="D3231" s="43" t="s">
        <v>6296</v>
      </c>
      <c r="E3231" s="43" t="s">
        <v>149</v>
      </c>
      <c r="F3231" s="43" t="s">
        <v>2330</v>
      </c>
      <c r="G3231" s="43" t="s">
        <v>2331</v>
      </c>
      <c r="H3231" s="41"/>
      <c r="J3231" s="10">
        <v>42490</v>
      </c>
      <c r="K3231" s="10">
        <v>42496</v>
      </c>
      <c r="M3231" s="43" t="s">
        <v>152</v>
      </c>
      <c r="N3231" s="43" t="s">
        <v>153</v>
      </c>
      <c r="O3231" s="13" t="s">
        <v>2332</v>
      </c>
      <c r="P3231" s="11">
        <v>16021240.9046744</v>
      </c>
      <c r="Q3231" s="41" t="s">
        <v>6281</v>
      </c>
      <c r="R3231" s="43" t="s">
        <v>2455</v>
      </c>
      <c r="S3231" s="43">
        <f t="shared" si="101"/>
        <v>21.218729</v>
      </c>
      <c r="T3231" s="11">
        <v>3399503.69</v>
      </c>
      <c r="U3231" s="9">
        <f t="shared" si="102"/>
        <v>3399503.69</v>
      </c>
      <c r="BE3231" s="42"/>
      <c r="BK3231" s="12">
        <v>0</v>
      </c>
      <c r="BS3231" s="11">
        <v>0</v>
      </c>
      <c r="BT3231" s="11">
        <v>0</v>
      </c>
      <c r="BW3231" s="11">
        <v>0</v>
      </c>
      <c r="CA3231" s="43">
        <v>0</v>
      </c>
      <c r="CE3231" s="5"/>
      <c r="CF3231" s="11">
        <v>0</v>
      </c>
      <c r="CI3231" s="11">
        <v>0</v>
      </c>
      <c r="CJ3231" s="11">
        <v>0</v>
      </c>
      <c r="CM3231" s="11">
        <v>0</v>
      </c>
      <c r="CN3231" s="11">
        <v>0</v>
      </c>
      <c r="CR3231" s="43">
        <v>0</v>
      </c>
      <c r="CT3231" s="97">
        <v>0</v>
      </c>
      <c r="CU3231" s="11"/>
      <c r="CV3231" s="43"/>
      <c r="DB3231" s="104">
        <v>0</v>
      </c>
      <c r="DF3231" s="60">
        <v>0</v>
      </c>
      <c r="DK3231" s="11">
        <v>0</v>
      </c>
      <c r="DP3231" s="11">
        <v>1228762.99</v>
      </c>
      <c r="DQ3231" s="11"/>
      <c r="DR3231" s="11">
        <v>610609.06999999995</v>
      </c>
      <c r="DV3231" s="24">
        <v>0</v>
      </c>
      <c r="DZ3231" s="11">
        <v>1560131.63</v>
      </c>
      <c r="EA3231" s="11"/>
      <c r="EB3231" s="11">
        <v>0</v>
      </c>
      <c r="EC3231" s="11"/>
      <c r="ED3231" s="11">
        <v>0</v>
      </c>
      <c r="EG3231" s="43">
        <v>0</v>
      </c>
    </row>
    <row r="3232" spans="1:140">
      <c r="B3232" s="41" t="s">
        <v>6278</v>
      </c>
      <c r="C3232" s="41" t="s">
        <v>6279</v>
      </c>
      <c r="D3232" s="43" t="s">
        <v>6294</v>
      </c>
      <c r="E3232" s="43" t="s">
        <v>149</v>
      </c>
      <c r="F3232" s="43" t="s">
        <v>1907</v>
      </c>
      <c r="G3232" s="43" t="s">
        <v>1908</v>
      </c>
      <c r="H3232" s="41"/>
      <c r="J3232" s="10">
        <v>42369</v>
      </c>
      <c r="K3232" s="10">
        <v>42391</v>
      </c>
      <c r="M3232" s="43" t="s">
        <v>152</v>
      </c>
      <c r="N3232" s="43" t="s">
        <v>153</v>
      </c>
      <c r="O3232" s="13" t="s">
        <v>1909</v>
      </c>
      <c r="P3232" s="11">
        <v>774499.76760000002</v>
      </c>
      <c r="Q3232" s="41" t="s">
        <v>6281</v>
      </c>
      <c r="R3232" s="43" t="s">
        <v>1910</v>
      </c>
      <c r="S3232" s="43">
        <f t="shared" si="101"/>
        <v>48.057915000000001</v>
      </c>
      <c r="T3232" s="11">
        <v>372208.44</v>
      </c>
      <c r="U3232" s="9">
        <f t="shared" si="102"/>
        <v>372208.44</v>
      </c>
      <c r="BE3232" s="42"/>
      <c r="BK3232" s="12"/>
      <c r="BS3232" s="11">
        <v>0</v>
      </c>
      <c r="BT3232" s="11">
        <v>26556.48</v>
      </c>
      <c r="BW3232" s="11">
        <v>0</v>
      </c>
      <c r="CA3232" s="43">
        <v>0</v>
      </c>
      <c r="CE3232" s="5"/>
      <c r="CF3232" s="11"/>
      <c r="CI3232" s="11">
        <v>721.56</v>
      </c>
      <c r="CJ3232" s="11">
        <v>0</v>
      </c>
      <c r="CM3232" s="11">
        <v>0</v>
      </c>
      <c r="CN3232" s="11"/>
      <c r="CR3232" s="43">
        <v>0</v>
      </c>
      <c r="CT3232" s="98">
        <v>0</v>
      </c>
      <c r="CU3232" s="11"/>
      <c r="CV3232" s="43"/>
      <c r="DB3232" s="107"/>
      <c r="DF3232" s="60"/>
      <c r="DK3232" s="11">
        <v>0</v>
      </c>
      <c r="DP3232" s="11"/>
      <c r="DQ3232" s="11"/>
      <c r="DR3232" s="11"/>
      <c r="DV3232" s="25"/>
      <c r="DZ3232" s="11">
        <v>344930.4</v>
      </c>
      <c r="EA3232" s="11"/>
      <c r="EB3232" s="11">
        <v>0</v>
      </c>
      <c r="EC3232" s="11"/>
      <c r="ED3232" s="11">
        <v>0</v>
      </c>
      <c r="EG3232" s="43"/>
    </row>
    <row r="3233" spans="2:137">
      <c r="B3233" s="41" t="s">
        <v>6278</v>
      </c>
      <c r="C3233" s="41" t="s">
        <v>6279</v>
      </c>
      <c r="D3233" s="43" t="s">
        <v>6296</v>
      </c>
      <c r="E3233" s="43" t="s">
        <v>149</v>
      </c>
      <c r="F3233" s="43" t="s">
        <v>1907</v>
      </c>
      <c r="G3233" s="43" t="s">
        <v>1908</v>
      </c>
      <c r="H3233" s="41"/>
      <c r="J3233" s="10">
        <v>42369</v>
      </c>
      <c r="K3233" s="10">
        <v>42391</v>
      </c>
      <c r="M3233" s="43" t="s">
        <v>152</v>
      </c>
      <c r="N3233" s="43" t="s">
        <v>153</v>
      </c>
      <c r="O3233" s="13" t="s">
        <v>1909</v>
      </c>
      <c r="P3233" s="11">
        <v>774499.76760000002</v>
      </c>
      <c r="Q3233" s="41" t="s">
        <v>6281</v>
      </c>
      <c r="R3233" s="43" t="s">
        <v>1910</v>
      </c>
      <c r="S3233" s="43">
        <f t="shared" si="101"/>
        <v>48.057915000000001</v>
      </c>
      <c r="T3233" s="11">
        <v>372208.44</v>
      </c>
      <c r="U3233" s="9">
        <f t="shared" si="102"/>
        <v>372208.44</v>
      </c>
      <c r="BE3233" s="42"/>
      <c r="BK3233" s="12"/>
      <c r="BS3233" s="11">
        <v>0</v>
      </c>
      <c r="BT3233" s="11">
        <v>26556.48</v>
      </c>
      <c r="BW3233" s="11">
        <v>0</v>
      </c>
      <c r="CA3233" s="43">
        <v>0</v>
      </c>
      <c r="CE3233" s="5"/>
      <c r="CF3233" s="11"/>
      <c r="CI3233" s="11">
        <v>721.56</v>
      </c>
      <c r="CJ3233" s="11">
        <v>0</v>
      </c>
      <c r="CM3233" s="11">
        <v>0</v>
      </c>
      <c r="CN3233" s="11"/>
      <c r="CR3233" s="43">
        <v>0</v>
      </c>
      <c r="CT3233" s="98">
        <v>0</v>
      </c>
      <c r="CU3233" s="11"/>
      <c r="CV3233" s="43"/>
      <c r="DB3233" s="107"/>
      <c r="DF3233" s="60"/>
      <c r="DK3233" s="11">
        <v>0</v>
      </c>
      <c r="DP3233" s="11"/>
      <c r="DQ3233" s="11"/>
      <c r="DR3233" s="11"/>
      <c r="DV3233" s="25"/>
      <c r="DZ3233" s="11">
        <v>344930.4</v>
      </c>
      <c r="EA3233" s="11"/>
      <c r="EB3233" s="11">
        <v>0</v>
      </c>
      <c r="EC3233" s="11"/>
      <c r="ED3233" s="11">
        <v>0</v>
      </c>
      <c r="EG3233" s="43"/>
    </row>
    <row r="3234" spans="2:137">
      <c r="B3234" s="41" t="s">
        <v>6278</v>
      </c>
      <c r="C3234" s="41" t="s">
        <v>6279</v>
      </c>
      <c r="D3234" s="43" t="s">
        <v>6287</v>
      </c>
      <c r="E3234" s="43" t="s">
        <v>149</v>
      </c>
      <c r="F3234" s="43" t="s">
        <v>3123</v>
      </c>
      <c r="G3234" s="43" t="s">
        <v>3124</v>
      </c>
      <c r="H3234" s="41"/>
      <c r="J3234" s="10">
        <v>42551</v>
      </c>
      <c r="K3234" s="10">
        <v>42552</v>
      </c>
      <c r="M3234" s="43" t="s">
        <v>152</v>
      </c>
      <c r="N3234" s="43" t="s">
        <v>153</v>
      </c>
      <c r="O3234" s="13" t="s">
        <v>5180</v>
      </c>
      <c r="P3234" s="11">
        <v>39549525.350000001</v>
      </c>
      <c r="Q3234" s="41" t="s">
        <v>6281</v>
      </c>
      <c r="R3234" s="43" t="s">
        <v>3100</v>
      </c>
      <c r="S3234" s="43">
        <f t="shared" si="101"/>
        <v>3.7522000000000002</v>
      </c>
      <c r="T3234" s="11">
        <v>1483977.29</v>
      </c>
      <c r="U3234" s="9">
        <f t="shared" si="102"/>
        <v>1541956.8800000001</v>
      </c>
      <c r="BE3234" s="42"/>
      <c r="BK3234" s="12">
        <v>0</v>
      </c>
      <c r="BS3234" s="11"/>
      <c r="BT3234" s="11">
        <v>316.39999999999998</v>
      </c>
      <c r="BW3234" s="11"/>
      <c r="CA3234" s="43">
        <v>57979.59</v>
      </c>
      <c r="CE3234" s="5"/>
      <c r="CF3234" s="11">
        <v>0</v>
      </c>
      <c r="CI3234" s="11">
        <v>4350.46</v>
      </c>
      <c r="CJ3234" s="11"/>
      <c r="CM3234" s="11">
        <v>316831.26</v>
      </c>
      <c r="CN3234" s="11">
        <v>0</v>
      </c>
      <c r="CR3234" s="43">
        <v>220884.1</v>
      </c>
      <c r="CT3234" s="97">
        <v>220884.1</v>
      </c>
      <c r="CU3234" s="11"/>
      <c r="CV3234" s="43"/>
      <c r="DB3234" s="104">
        <v>720710.97</v>
      </c>
      <c r="DF3234" s="60">
        <v>0</v>
      </c>
      <c r="DK3234" s="11"/>
      <c r="DP3234" s="11">
        <v>0</v>
      </c>
      <c r="DQ3234" s="11"/>
      <c r="DR3234" s="11">
        <v>0</v>
      </c>
      <c r="DV3234" s="24">
        <v>0</v>
      </c>
      <c r="DZ3234" s="11">
        <v>0</v>
      </c>
      <c r="EA3234" s="11"/>
      <c r="EB3234" s="11"/>
      <c r="EC3234" s="11"/>
      <c r="ED3234" s="11">
        <v>0</v>
      </c>
      <c r="EG3234" s="43">
        <v>0</v>
      </c>
    </row>
    <row r="3235" spans="2:137">
      <c r="B3235" s="41" t="s">
        <v>6278</v>
      </c>
      <c r="C3235" s="41" t="s">
        <v>6279</v>
      </c>
      <c r="D3235" s="43" t="s">
        <v>6294</v>
      </c>
      <c r="E3235" s="43" t="s">
        <v>149</v>
      </c>
      <c r="F3235" s="43" t="s">
        <v>580</v>
      </c>
      <c r="G3235" s="43" t="s">
        <v>5098</v>
      </c>
      <c r="H3235" s="41"/>
      <c r="J3235" s="10">
        <v>42257</v>
      </c>
      <c r="K3235" s="10">
        <v>42257</v>
      </c>
      <c r="M3235" s="43" t="s">
        <v>152</v>
      </c>
      <c r="N3235" s="43" t="s">
        <v>153</v>
      </c>
      <c r="O3235" s="13" t="s">
        <v>582</v>
      </c>
      <c r="P3235" s="11">
        <v>76736842.109999999</v>
      </c>
      <c r="Q3235" s="41" t="s">
        <v>6281</v>
      </c>
      <c r="R3235" s="43" t="s">
        <v>583</v>
      </c>
      <c r="S3235" s="43">
        <f t="shared" si="101"/>
        <v>0.95</v>
      </c>
      <c r="T3235" s="11">
        <v>729000</v>
      </c>
      <c r="U3235" s="9">
        <f t="shared" si="102"/>
        <v>732301</v>
      </c>
      <c r="BE3235" s="42"/>
      <c r="BK3235" s="12"/>
      <c r="BS3235" s="11">
        <v>0</v>
      </c>
      <c r="BT3235" s="11">
        <v>0</v>
      </c>
      <c r="BW3235" s="11">
        <v>0</v>
      </c>
      <c r="CA3235" s="43">
        <v>0</v>
      </c>
      <c r="CE3235" s="5"/>
      <c r="CF3235" s="11">
        <v>3301</v>
      </c>
      <c r="CI3235" s="11">
        <v>11717</v>
      </c>
      <c r="CJ3235" s="11">
        <v>0</v>
      </c>
      <c r="CM3235" s="11">
        <v>0</v>
      </c>
      <c r="CN3235" s="11">
        <v>2205</v>
      </c>
      <c r="CR3235" s="43">
        <v>0</v>
      </c>
      <c r="CT3235" s="98">
        <v>0</v>
      </c>
      <c r="CU3235" s="11"/>
      <c r="CV3235" s="43"/>
      <c r="DB3235" s="105">
        <v>0</v>
      </c>
      <c r="DF3235" s="11"/>
      <c r="DK3235" s="11">
        <v>0</v>
      </c>
      <c r="DP3235" s="11"/>
      <c r="DQ3235" s="11"/>
      <c r="DR3235" s="11"/>
      <c r="DV3235" s="56"/>
      <c r="DZ3235" s="11">
        <v>712206</v>
      </c>
      <c r="EA3235" s="11"/>
      <c r="EB3235" s="11">
        <v>0</v>
      </c>
      <c r="EC3235" s="11"/>
      <c r="ED3235" s="11"/>
      <c r="EG3235" s="43">
        <v>2872</v>
      </c>
    </row>
    <row r="3236" spans="2:137">
      <c r="B3236" s="41" t="s">
        <v>6278</v>
      </c>
      <c r="C3236" s="41" t="s">
        <v>6279</v>
      </c>
      <c r="D3236" s="43" t="s">
        <v>6294</v>
      </c>
      <c r="E3236" s="43" t="s">
        <v>149</v>
      </c>
      <c r="F3236" s="43" t="s">
        <v>580</v>
      </c>
      <c r="G3236" s="43" t="s">
        <v>5097</v>
      </c>
      <c r="H3236" s="41"/>
      <c r="J3236" s="10">
        <v>42271</v>
      </c>
      <c r="K3236" s="10">
        <v>42275</v>
      </c>
      <c r="M3236" s="43" t="s">
        <v>152</v>
      </c>
      <c r="N3236" s="43" t="s">
        <v>153</v>
      </c>
      <c r="O3236" s="13" t="s">
        <v>582</v>
      </c>
      <c r="P3236" s="11">
        <v>37193877.549999997</v>
      </c>
      <c r="Q3236" s="41" t="s">
        <v>6281</v>
      </c>
      <c r="R3236" s="43" t="s">
        <v>617</v>
      </c>
      <c r="S3236" s="43">
        <f t="shared" si="101"/>
        <v>1.96</v>
      </c>
      <c r="T3236" s="11">
        <v>729000</v>
      </c>
      <c r="U3236" s="9">
        <f t="shared" si="102"/>
        <v>732301</v>
      </c>
      <c r="BE3236" s="42"/>
      <c r="BK3236" s="12"/>
      <c r="BS3236" s="11">
        <v>0</v>
      </c>
      <c r="BT3236" s="11">
        <v>0</v>
      </c>
      <c r="BW3236" s="11">
        <v>0</v>
      </c>
      <c r="CA3236" s="43">
        <v>0</v>
      </c>
      <c r="CE3236" s="5"/>
      <c r="CF3236" s="11">
        <v>3301</v>
      </c>
      <c r="CI3236" s="11">
        <v>11717</v>
      </c>
      <c r="CJ3236" s="11">
        <v>0</v>
      </c>
      <c r="CM3236" s="11">
        <v>0</v>
      </c>
      <c r="CN3236" s="11">
        <v>2205</v>
      </c>
      <c r="CR3236" s="43">
        <v>0</v>
      </c>
      <c r="CT3236" s="97">
        <v>0</v>
      </c>
      <c r="CU3236" s="11"/>
      <c r="CV3236" s="43"/>
      <c r="DB3236" s="104">
        <v>0</v>
      </c>
      <c r="DF3236" s="60"/>
      <c r="DK3236" s="11">
        <v>0</v>
      </c>
      <c r="DP3236" s="11"/>
      <c r="DQ3236" s="11"/>
      <c r="DR3236" s="11"/>
      <c r="DV3236" s="25"/>
      <c r="DZ3236" s="11">
        <v>712206</v>
      </c>
      <c r="EA3236" s="11"/>
      <c r="EB3236" s="11">
        <v>0</v>
      </c>
      <c r="EC3236" s="11"/>
      <c r="ED3236" s="11"/>
      <c r="EG3236" s="43">
        <v>2872</v>
      </c>
    </row>
    <row r="3237" spans="2:137">
      <c r="B3237" s="41" t="s">
        <v>6278</v>
      </c>
      <c r="C3237" s="41" t="s">
        <v>6279</v>
      </c>
      <c r="D3237" s="43" t="s">
        <v>6294</v>
      </c>
      <c r="E3237" s="43" t="s">
        <v>149</v>
      </c>
      <c r="F3237" s="43" t="s">
        <v>580</v>
      </c>
      <c r="G3237" s="43" t="s">
        <v>5098</v>
      </c>
      <c r="H3237" s="41"/>
      <c r="J3237" s="10">
        <v>42362</v>
      </c>
      <c r="K3237" s="10">
        <v>42362</v>
      </c>
      <c r="M3237" s="43" t="s">
        <v>152</v>
      </c>
      <c r="N3237" s="43" t="s">
        <v>153</v>
      </c>
      <c r="O3237" s="13" t="s">
        <v>582</v>
      </c>
      <c r="P3237" s="11">
        <v>36089108.909999996</v>
      </c>
      <c r="Q3237" s="41" t="s">
        <v>6281</v>
      </c>
      <c r="R3237" s="43" t="s">
        <v>1427</v>
      </c>
      <c r="S3237" s="43">
        <f t="shared" si="101"/>
        <v>2.02</v>
      </c>
      <c r="T3237" s="11">
        <v>729000</v>
      </c>
      <c r="U3237" s="9">
        <f t="shared" si="102"/>
        <v>732301</v>
      </c>
      <c r="BE3237" s="42"/>
      <c r="BK3237" s="12"/>
      <c r="BS3237" s="11">
        <v>0</v>
      </c>
      <c r="BT3237" s="11">
        <v>0</v>
      </c>
      <c r="BW3237" s="11">
        <v>0</v>
      </c>
      <c r="CA3237" s="43">
        <v>0</v>
      </c>
      <c r="CE3237" s="5"/>
      <c r="CF3237" s="11">
        <v>3301</v>
      </c>
      <c r="CI3237" s="11">
        <v>11717</v>
      </c>
      <c r="CJ3237" s="11">
        <v>0</v>
      </c>
      <c r="CM3237" s="11">
        <v>0</v>
      </c>
      <c r="CN3237" s="11">
        <v>2205</v>
      </c>
      <c r="CR3237" s="43">
        <v>0</v>
      </c>
      <c r="CT3237" s="97">
        <v>0</v>
      </c>
      <c r="CU3237" s="11"/>
      <c r="CV3237" s="43"/>
      <c r="DB3237" s="104">
        <v>0</v>
      </c>
      <c r="DF3237" s="60"/>
      <c r="DK3237" s="11">
        <v>0</v>
      </c>
      <c r="DP3237" s="11"/>
      <c r="DQ3237" s="11"/>
      <c r="DR3237" s="11"/>
      <c r="DV3237" s="25"/>
      <c r="DZ3237" s="11">
        <v>712206</v>
      </c>
      <c r="EA3237" s="11"/>
      <c r="EB3237" s="11">
        <v>0</v>
      </c>
      <c r="EC3237" s="11"/>
      <c r="ED3237" s="11"/>
      <c r="EG3237" s="43">
        <v>2872</v>
      </c>
    </row>
    <row r="3238" spans="2:137">
      <c r="B3238" s="41" t="s">
        <v>6278</v>
      </c>
      <c r="C3238" s="41" t="s">
        <v>6279</v>
      </c>
      <c r="D3238" s="43" t="s">
        <v>6294</v>
      </c>
      <c r="E3238" s="43" t="s">
        <v>149</v>
      </c>
      <c r="F3238" s="43" t="s">
        <v>580</v>
      </c>
      <c r="G3238" s="43" t="s">
        <v>5098</v>
      </c>
      <c r="H3238" s="41"/>
      <c r="J3238" s="10">
        <v>42509</v>
      </c>
      <c r="K3238" s="10">
        <v>42509</v>
      </c>
      <c r="M3238" s="43" t="s">
        <v>152</v>
      </c>
      <c r="N3238" s="43" t="s">
        <v>153</v>
      </c>
      <c r="O3238" s="13" t="s">
        <v>582</v>
      </c>
      <c r="P3238" s="11">
        <v>46730769.229999997</v>
      </c>
      <c r="Q3238" s="41" t="s">
        <v>6281</v>
      </c>
      <c r="R3238" s="43" t="s">
        <v>2539</v>
      </c>
      <c r="S3238" s="43">
        <f t="shared" si="101"/>
        <v>1.5599999999999998</v>
      </c>
      <c r="T3238" s="11">
        <v>729000</v>
      </c>
      <c r="U3238" s="9">
        <f t="shared" si="102"/>
        <v>732301</v>
      </c>
      <c r="BE3238" s="42"/>
      <c r="BK3238" s="12"/>
      <c r="BS3238" s="11">
        <v>0</v>
      </c>
      <c r="BT3238" s="11">
        <v>0</v>
      </c>
      <c r="BW3238" s="11">
        <v>0</v>
      </c>
      <c r="CA3238" s="43">
        <v>0</v>
      </c>
      <c r="CE3238" s="5"/>
      <c r="CF3238" s="11">
        <v>3301</v>
      </c>
      <c r="CI3238" s="11">
        <v>11717</v>
      </c>
      <c r="CJ3238" s="11">
        <v>0</v>
      </c>
      <c r="CM3238" s="11">
        <v>0</v>
      </c>
      <c r="CN3238" s="11">
        <v>2205</v>
      </c>
      <c r="CR3238" s="43">
        <v>0</v>
      </c>
      <c r="CT3238" s="98">
        <v>0</v>
      </c>
      <c r="CU3238" s="11"/>
      <c r="CV3238" s="43"/>
      <c r="DB3238" s="105">
        <v>0</v>
      </c>
      <c r="DF3238" s="11"/>
      <c r="DK3238" s="11">
        <v>0</v>
      </c>
      <c r="DP3238" s="11"/>
      <c r="DQ3238" s="11"/>
      <c r="DR3238" s="11"/>
      <c r="DV3238" s="56"/>
      <c r="DZ3238" s="11">
        <v>712206</v>
      </c>
      <c r="EA3238" s="11"/>
      <c r="EB3238" s="11">
        <v>0</v>
      </c>
      <c r="EC3238" s="11"/>
      <c r="ED3238" s="11"/>
      <c r="EG3238" s="43">
        <v>2872</v>
      </c>
    </row>
    <row r="3239" spans="2:137">
      <c r="B3239" s="41" t="s">
        <v>6278</v>
      </c>
      <c r="C3239" s="41" t="s">
        <v>6279</v>
      </c>
      <c r="D3239" s="43" t="s">
        <v>6294</v>
      </c>
      <c r="E3239" s="43" t="s">
        <v>149</v>
      </c>
      <c r="F3239" s="43" t="s">
        <v>580</v>
      </c>
      <c r="G3239" s="43" t="s">
        <v>581</v>
      </c>
      <c r="H3239" s="41"/>
      <c r="J3239" s="10">
        <v>42551</v>
      </c>
      <c r="K3239" s="10">
        <v>42551</v>
      </c>
      <c r="M3239" s="43" t="s">
        <v>152</v>
      </c>
      <c r="N3239" s="43" t="s">
        <v>153</v>
      </c>
      <c r="O3239" s="13" t="s">
        <v>582</v>
      </c>
      <c r="P3239" s="11">
        <v>91125000</v>
      </c>
      <c r="Q3239" s="41" t="s">
        <v>6281</v>
      </c>
      <c r="R3239" s="43" t="s">
        <v>2891</v>
      </c>
      <c r="S3239" s="43">
        <f t="shared" si="101"/>
        <v>0.8</v>
      </c>
      <c r="T3239" s="11">
        <v>729000</v>
      </c>
      <c r="U3239" s="9">
        <f t="shared" si="102"/>
        <v>732301</v>
      </c>
      <c r="BE3239" s="42"/>
      <c r="BK3239" s="12"/>
      <c r="BS3239" s="11">
        <v>0</v>
      </c>
      <c r="BT3239" s="11">
        <v>0</v>
      </c>
      <c r="BW3239" s="11">
        <v>0</v>
      </c>
      <c r="CA3239" s="43">
        <v>0</v>
      </c>
      <c r="CE3239" s="5"/>
      <c r="CF3239" s="11">
        <v>3301</v>
      </c>
      <c r="CI3239" s="11">
        <v>11717</v>
      </c>
      <c r="CJ3239" s="11">
        <v>0</v>
      </c>
      <c r="CM3239" s="11">
        <v>0</v>
      </c>
      <c r="CN3239" s="11">
        <v>2205</v>
      </c>
      <c r="CR3239" s="43">
        <v>0</v>
      </c>
      <c r="CT3239" s="97">
        <v>0</v>
      </c>
      <c r="CU3239" s="11"/>
      <c r="CV3239" s="43"/>
      <c r="DB3239" s="104">
        <v>0</v>
      </c>
      <c r="DF3239" s="60"/>
      <c r="DK3239" s="11">
        <v>0</v>
      </c>
      <c r="DP3239" s="11"/>
      <c r="DQ3239" s="11"/>
      <c r="DR3239" s="11"/>
      <c r="DV3239" s="25"/>
      <c r="DZ3239" s="11">
        <v>712206</v>
      </c>
      <c r="EA3239" s="11"/>
      <c r="EB3239" s="11">
        <v>0</v>
      </c>
      <c r="EC3239" s="11"/>
      <c r="ED3239" s="11"/>
      <c r="EG3239" s="43">
        <v>2872</v>
      </c>
    </row>
    <row r="3240" spans="2:137">
      <c r="B3240" s="41" t="s">
        <v>6278</v>
      </c>
      <c r="C3240" s="41" t="s">
        <v>6279</v>
      </c>
      <c r="D3240" s="43" t="s">
        <v>6294</v>
      </c>
      <c r="E3240" s="43" t="s">
        <v>149</v>
      </c>
      <c r="F3240" s="43" t="s">
        <v>580</v>
      </c>
      <c r="G3240" s="43" t="s">
        <v>5098</v>
      </c>
      <c r="H3240" s="41"/>
      <c r="J3240" s="10">
        <v>42572</v>
      </c>
      <c r="K3240" s="10">
        <v>42572</v>
      </c>
      <c r="M3240" s="43" t="s">
        <v>2</v>
      </c>
      <c r="N3240" s="43" t="s">
        <v>5</v>
      </c>
      <c r="O3240" s="13" t="s">
        <v>582</v>
      </c>
      <c r="P3240" s="11">
        <v>27613636.359999999</v>
      </c>
      <c r="Q3240" s="41" t="s">
        <v>6281</v>
      </c>
      <c r="R3240" s="43" t="s">
        <v>3502</v>
      </c>
      <c r="S3240" s="43">
        <f t="shared" si="101"/>
        <v>2.64</v>
      </c>
      <c r="T3240" s="11">
        <v>729000</v>
      </c>
      <c r="U3240" s="9">
        <f t="shared" si="102"/>
        <v>732301</v>
      </c>
      <c r="BE3240" s="42"/>
      <c r="BK3240" s="12"/>
      <c r="BS3240" s="11">
        <v>0</v>
      </c>
      <c r="BT3240" s="11">
        <v>0</v>
      </c>
      <c r="BW3240" s="11">
        <v>0</v>
      </c>
      <c r="CA3240" s="43">
        <v>0</v>
      </c>
      <c r="CE3240" s="5"/>
      <c r="CF3240" s="11">
        <v>3301</v>
      </c>
      <c r="CI3240" s="11">
        <v>11717</v>
      </c>
      <c r="CJ3240" s="11">
        <v>0</v>
      </c>
      <c r="CM3240" s="11">
        <v>0</v>
      </c>
      <c r="CN3240" s="11">
        <v>2205</v>
      </c>
      <c r="CR3240" s="43">
        <v>0</v>
      </c>
      <c r="CT3240" s="97">
        <v>0</v>
      </c>
      <c r="CU3240" s="11"/>
      <c r="CV3240" s="43"/>
      <c r="DB3240" s="104">
        <v>0</v>
      </c>
      <c r="DF3240" s="60"/>
      <c r="DK3240" s="11">
        <v>0</v>
      </c>
      <c r="DP3240" s="11"/>
      <c r="DQ3240" s="11"/>
      <c r="DR3240" s="11"/>
      <c r="DV3240" s="25"/>
      <c r="DZ3240" s="11">
        <v>712206</v>
      </c>
      <c r="EA3240" s="11"/>
      <c r="EB3240" s="11">
        <v>0</v>
      </c>
      <c r="EC3240" s="11"/>
      <c r="ED3240" s="11"/>
      <c r="EG3240" s="43">
        <v>2872</v>
      </c>
    </row>
    <row r="3241" spans="2:137">
      <c r="B3241" s="41" t="s">
        <v>6278</v>
      </c>
      <c r="C3241" s="41" t="s">
        <v>6279</v>
      </c>
      <c r="D3241" s="43" t="s">
        <v>6294</v>
      </c>
      <c r="E3241" s="43" t="s">
        <v>149</v>
      </c>
      <c r="F3241" s="43" t="s">
        <v>580</v>
      </c>
      <c r="G3241" s="43" t="s">
        <v>581</v>
      </c>
      <c r="H3241" s="41"/>
      <c r="J3241" s="10">
        <v>42597</v>
      </c>
      <c r="K3241" s="10">
        <v>42597</v>
      </c>
      <c r="M3241" s="43" t="s">
        <v>2</v>
      </c>
      <c r="N3241" s="43" t="s">
        <v>5</v>
      </c>
      <c r="O3241" s="13" t="s">
        <v>582</v>
      </c>
      <c r="P3241" s="11">
        <v>158478260.90000001</v>
      </c>
      <c r="Q3241" s="41" t="s">
        <v>6281</v>
      </c>
      <c r="R3241" s="43" t="s">
        <v>3647</v>
      </c>
      <c r="S3241" s="43">
        <f t="shared" si="101"/>
        <v>0.45999999999999996</v>
      </c>
      <c r="T3241" s="11">
        <v>729000</v>
      </c>
      <c r="U3241" s="9">
        <f t="shared" si="102"/>
        <v>732301</v>
      </c>
      <c r="BE3241" s="42"/>
      <c r="BK3241" s="12"/>
      <c r="BS3241" s="11">
        <v>0</v>
      </c>
      <c r="BT3241" s="11">
        <v>0</v>
      </c>
      <c r="BW3241" s="11">
        <v>0</v>
      </c>
      <c r="CA3241" s="43">
        <v>0</v>
      </c>
      <c r="CE3241" s="5"/>
      <c r="CF3241" s="11">
        <v>3301</v>
      </c>
      <c r="CI3241" s="11">
        <v>11717</v>
      </c>
      <c r="CJ3241" s="11">
        <v>0</v>
      </c>
      <c r="CM3241" s="11">
        <v>0</v>
      </c>
      <c r="CN3241" s="11">
        <v>2205</v>
      </c>
      <c r="CR3241" s="43">
        <v>0</v>
      </c>
      <c r="CT3241" s="97">
        <v>0</v>
      </c>
      <c r="CU3241" s="11"/>
      <c r="CV3241" s="43"/>
      <c r="DB3241" s="105">
        <v>0</v>
      </c>
      <c r="DF3241" s="63"/>
      <c r="DK3241" s="11">
        <v>0</v>
      </c>
      <c r="DP3241" s="11"/>
      <c r="DQ3241" s="11"/>
      <c r="DR3241" s="11"/>
      <c r="DV3241" s="56"/>
      <c r="DZ3241" s="11">
        <v>712206</v>
      </c>
      <c r="EA3241" s="11"/>
      <c r="EB3241" s="11">
        <v>0</v>
      </c>
      <c r="EC3241" s="11"/>
      <c r="ED3241" s="11"/>
      <c r="EG3241" s="43">
        <v>2872</v>
      </c>
    </row>
    <row r="3242" spans="2:137">
      <c r="B3242" s="41" t="s">
        <v>6278</v>
      </c>
      <c r="C3242" s="41" t="s">
        <v>6279</v>
      </c>
      <c r="D3242" s="43" t="s">
        <v>6294</v>
      </c>
      <c r="E3242" s="43" t="s">
        <v>149</v>
      </c>
      <c r="F3242" s="43" t="s">
        <v>580</v>
      </c>
      <c r="G3242" s="43" t="s">
        <v>581</v>
      </c>
      <c r="H3242" s="41"/>
      <c r="J3242" s="10">
        <v>42632</v>
      </c>
      <c r="K3242" s="10">
        <v>42632</v>
      </c>
      <c r="M3242" s="43" t="s">
        <v>2</v>
      </c>
      <c r="N3242" s="43" t="s">
        <v>5</v>
      </c>
      <c r="O3242" s="13" t="s">
        <v>582</v>
      </c>
      <c r="P3242" s="11">
        <v>83793103.450000003</v>
      </c>
      <c r="Q3242" s="41" t="s">
        <v>6281</v>
      </c>
      <c r="R3242" s="43" t="s">
        <v>3715</v>
      </c>
      <c r="S3242" s="43">
        <f t="shared" si="101"/>
        <v>0.86999999999999988</v>
      </c>
      <c r="T3242" s="11">
        <v>729000</v>
      </c>
      <c r="U3242" s="9">
        <f t="shared" si="102"/>
        <v>732301</v>
      </c>
      <c r="BE3242" s="42"/>
      <c r="BK3242" s="12"/>
      <c r="BS3242" s="11">
        <v>0</v>
      </c>
      <c r="BT3242" s="11">
        <v>0</v>
      </c>
      <c r="BW3242" s="11">
        <v>0</v>
      </c>
      <c r="CA3242" s="43">
        <v>0</v>
      </c>
      <c r="CE3242" s="5"/>
      <c r="CF3242" s="11">
        <v>3301</v>
      </c>
      <c r="CI3242" s="11">
        <v>11717</v>
      </c>
      <c r="CJ3242" s="11">
        <v>0</v>
      </c>
      <c r="CM3242" s="11">
        <v>0</v>
      </c>
      <c r="CN3242" s="11">
        <v>2205</v>
      </c>
      <c r="CR3242" s="43">
        <v>0</v>
      </c>
      <c r="CT3242" s="97">
        <v>0</v>
      </c>
      <c r="CU3242" s="11"/>
      <c r="CV3242" s="43"/>
      <c r="DB3242" s="105">
        <v>0</v>
      </c>
      <c r="DF3242" s="11"/>
      <c r="DK3242" s="11">
        <v>0</v>
      </c>
      <c r="DP3242" s="11"/>
      <c r="DQ3242" s="11"/>
      <c r="DR3242" s="11"/>
      <c r="DV3242" s="56"/>
      <c r="DZ3242" s="11">
        <v>712206</v>
      </c>
      <c r="EA3242" s="11"/>
      <c r="EB3242" s="11">
        <v>0</v>
      </c>
      <c r="EC3242" s="11"/>
      <c r="ED3242" s="11"/>
      <c r="EG3242" s="43">
        <v>2872</v>
      </c>
    </row>
    <row r="3243" spans="2:137">
      <c r="B3243" s="41" t="s">
        <v>6278</v>
      </c>
      <c r="C3243" s="41" t="s">
        <v>6279</v>
      </c>
      <c r="D3243" s="43" t="s">
        <v>6294</v>
      </c>
      <c r="E3243" s="43" t="s">
        <v>149</v>
      </c>
      <c r="F3243" s="43" t="s">
        <v>580</v>
      </c>
      <c r="G3243" s="43" t="s">
        <v>5098</v>
      </c>
      <c r="H3243" s="41"/>
      <c r="J3243" s="10">
        <v>42726</v>
      </c>
      <c r="K3243" s="10">
        <v>42726</v>
      </c>
      <c r="M3243" s="43" t="s">
        <v>2</v>
      </c>
      <c r="N3243" s="43" t="s">
        <v>5</v>
      </c>
      <c r="O3243" s="13" t="s">
        <v>4341</v>
      </c>
      <c r="P3243" s="11">
        <v>115714285.7</v>
      </c>
      <c r="Q3243" s="41" t="s">
        <v>6281</v>
      </c>
      <c r="R3243" s="43" t="s">
        <v>2291</v>
      </c>
      <c r="S3243" s="43">
        <f t="shared" si="101"/>
        <v>0.63</v>
      </c>
      <c r="T3243" s="11">
        <v>729000</v>
      </c>
      <c r="U3243" s="9">
        <f t="shared" si="102"/>
        <v>732301</v>
      </c>
      <c r="BE3243" s="42"/>
      <c r="BK3243" s="12"/>
      <c r="BS3243" s="11">
        <v>0</v>
      </c>
      <c r="BT3243" s="11">
        <v>0</v>
      </c>
      <c r="BW3243" s="11">
        <v>0</v>
      </c>
      <c r="CA3243" s="43">
        <v>0</v>
      </c>
      <c r="CF3243" s="11">
        <v>3301</v>
      </c>
      <c r="CI3243" s="11">
        <v>11717</v>
      </c>
      <c r="CJ3243" s="11">
        <v>0</v>
      </c>
      <c r="CM3243" s="11">
        <v>0</v>
      </c>
      <c r="CN3243" s="11">
        <v>2205</v>
      </c>
      <c r="CR3243" s="43">
        <v>0</v>
      </c>
      <c r="CT3243" s="97">
        <v>0</v>
      </c>
      <c r="DB3243" s="104">
        <v>0</v>
      </c>
      <c r="DF3243" s="17"/>
      <c r="DK3243" s="11">
        <v>0</v>
      </c>
      <c r="DP3243" s="11"/>
      <c r="DQ3243" s="11"/>
      <c r="DR3243" s="11"/>
      <c r="DV3243" s="25"/>
      <c r="DZ3243" s="11">
        <v>712206</v>
      </c>
      <c r="EA3243" s="11"/>
      <c r="EB3243" s="11">
        <v>0</v>
      </c>
      <c r="EC3243" s="11"/>
      <c r="ED3243" s="11"/>
      <c r="EG3243" s="43">
        <v>2872</v>
      </c>
    </row>
    <row r="3244" spans="2:137">
      <c r="B3244" s="41" t="s">
        <v>6278</v>
      </c>
      <c r="C3244" s="41" t="s">
        <v>6279</v>
      </c>
      <c r="D3244" s="43" t="s">
        <v>6294</v>
      </c>
      <c r="E3244" s="43" t="s">
        <v>149</v>
      </c>
      <c r="F3244" s="43" t="s">
        <v>625</v>
      </c>
      <c r="G3244" s="43" t="s">
        <v>626</v>
      </c>
      <c r="H3244" s="41"/>
      <c r="J3244" s="10">
        <v>42275</v>
      </c>
      <c r="K3244" s="10">
        <v>42275</v>
      </c>
      <c r="M3244" s="43" t="s">
        <v>152</v>
      </c>
      <c r="N3244" s="43" t="s">
        <v>153</v>
      </c>
      <c r="O3244" s="13" t="s">
        <v>351</v>
      </c>
      <c r="P3244" s="11">
        <v>33924574.640000001</v>
      </c>
      <c r="Q3244" s="41" t="s">
        <v>6281</v>
      </c>
      <c r="R3244" s="43" t="s">
        <v>627</v>
      </c>
      <c r="S3244" s="43">
        <f t="shared" si="101"/>
        <v>6.23</v>
      </c>
      <c r="T3244" s="11">
        <v>2113501</v>
      </c>
      <c r="U3244" s="9">
        <f t="shared" si="102"/>
        <v>2214689</v>
      </c>
      <c r="BE3244" s="42"/>
      <c r="BK3244" s="12"/>
      <c r="BS3244" s="11"/>
      <c r="BT3244" s="11">
        <v>0</v>
      </c>
      <c r="BW3244" s="11">
        <v>0</v>
      </c>
      <c r="CA3244" s="43"/>
      <c r="CE3244" s="5"/>
      <c r="CF3244" s="11">
        <v>101188</v>
      </c>
      <c r="CI3244" s="11">
        <v>37845</v>
      </c>
      <c r="CJ3244" s="11"/>
      <c r="CM3244" s="11">
        <v>8243</v>
      </c>
      <c r="CN3244" s="11">
        <v>152871</v>
      </c>
      <c r="CR3244" s="43">
        <v>37460</v>
      </c>
      <c r="CT3244" s="97">
        <v>37460</v>
      </c>
      <c r="CU3244" s="11"/>
      <c r="CV3244" s="43"/>
      <c r="DB3244" s="107"/>
      <c r="DF3244" s="60"/>
      <c r="DK3244" s="11"/>
      <c r="DP3244" s="11"/>
      <c r="DQ3244" s="11"/>
      <c r="DR3244" s="11"/>
      <c r="DV3244" s="25"/>
      <c r="DZ3244" s="11">
        <v>1839163</v>
      </c>
      <c r="EA3244" s="11"/>
      <c r="EB3244" s="11"/>
      <c r="EC3244" s="11"/>
      <c r="ED3244" s="11"/>
      <c r="EG3244" s="43">
        <v>459</v>
      </c>
    </row>
    <row r="3245" spans="2:137">
      <c r="B3245" s="41" t="s">
        <v>6278</v>
      </c>
      <c r="C3245" s="41" t="s">
        <v>6279</v>
      </c>
      <c r="D3245" s="43" t="s">
        <v>6294</v>
      </c>
      <c r="E3245" s="43" t="s">
        <v>149</v>
      </c>
      <c r="F3245" s="43" t="s">
        <v>625</v>
      </c>
      <c r="G3245" s="43" t="s">
        <v>626</v>
      </c>
      <c r="H3245" s="41"/>
      <c r="J3245" s="10">
        <v>42488</v>
      </c>
      <c r="K3245" s="10">
        <v>42488</v>
      </c>
      <c r="M3245" s="43" t="s">
        <v>152</v>
      </c>
      <c r="N3245" s="43" t="s">
        <v>153</v>
      </c>
      <c r="O3245" s="13" t="s">
        <v>351</v>
      </c>
      <c r="P3245" s="11">
        <v>330234531.25</v>
      </c>
      <c r="Q3245" s="41" t="s">
        <v>6281</v>
      </c>
      <c r="R3245" s="43" t="s">
        <v>2433</v>
      </c>
      <c r="S3245" s="43">
        <f t="shared" si="101"/>
        <v>0.64</v>
      </c>
      <c r="T3245" s="11">
        <v>2113501</v>
      </c>
      <c r="U3245" s="9">
        <f t="shared" si="102"/>
        <v>2214689</v>
      </c>
      <c r="BE3245" s="42"/>
      <c r="BK3245" s="12"/>
      <c r="BS3245" s="11"/>
      <c r="BT3245" s="11">
        <v>0</v>
      </c>
      <c r="BW3245" s="11">
        <v>0</v>
      </c>
      <c r="CA3245" s="43"/>
      <c r="CE3245" s="5"/>
      <c r="CF3245" s="11">
        <v>101188</v>
      </c>
      <c r="CI3245" s="11">
        <v>37845</v>
      </c>
      <c r="CJ3245" s="11"/>
      <c r="CM3245" s="11">
        <v>8243</v>
      </c>
      <c r="CN3245" s="11">
        <v>152871</v>
      </c>
      <c r="CR3245" s="43">
        <v>37460</v>
      </c>
      <c r="CT3245" s="98">
        <v>37460</v>
      </c>
      <c r="CU3245" s="11"/>
      <c r="CV3245" s="43"/>
      <c r="DB3245" s="108"/>
      <c r="DF3245" s="11"/>
      <c r="DK3245" s="11"/>
      <c r="DP3245" s="11"/>
      <c r="DQ3245" s="11"/>
      <c r="DR3245" s="11"/>
      <c r="DV3245" s="56"/>
      <c r="DZ3245" s="11">
        <v>1839163</v>
      </c>
      <c r="EA3245" s="11"/>
      <c r="EB3245" s="11"/>
      <c r="EC3245" s="11"/>
      <c r="ED3245" s="11"/>
      <c r="EG3245" s="43">
        <v>459</v>
      </c>
    </row>
    <row r="3246" spans="2:137">
      <c r="B3246" s="41" t="s">
        <v>6278</v>
      </c>
      <c r="C3246" s="41" t="s">
        <v>6279</v>
      </c>
      <c r="D3246" s="43" t="s">
        <v>6294</v>
      </c>
      <c r="E3246" s="43" t="s">
        <v>149</v>
      </c>
      <c r="F3246" s="43" t="s">
        <v>625</v>
      </c>
      <c r="G3246" s="43" t="s">
        <v>626</v>
      </c>
      <c r="H3246" s="41"/>
      <c r="J3246" s="10">
        <v>42551</v>
      </c>
      <c r="K3246" s="10">
        <v>42551</v>
      </c>
      <c r="M3246" s="43" t="s">
        <v>152</v>
      </c>
      <c r="N3246" s="43" t="s">
        <v>153</v>
      </c>
      <c r="O3246" s="13" t="s">
        <v>351</v>
      </c>
      <c r="P3246" s="11">
        <v>29272867.039999999</v>
      </c>
      <c r="Q3246" s="41" t="s">
        <v>6281</v>
      </c>
      <c r="R3246" s="43" t="s">
        <v>3025</v>
      </c>
      <c r="S3246" s="43">
        <f t="shared" si="101"/>
        <v>7.22</v>
      </c>
      <c r="T3246" s="11">
        <v>2113501</v>
      </c>
      <c r="U3246" s="9">
        <f t="shared" si="102"/>
        <v>2214689</v>
      </c>
      <c r="BE3246" s="42"/>
      <c r="BK3246" s="12"/>
      <c r="BS3246" s="11"/>
      <c r="BT3246" s="11">
        <v>0</v>
      </c>
      <c r="BW3246" s="11">
        <v>0</v>
      </c>
      <c r="CA3246" s="43"/>
      <c r="CE3246" s="5"/>
      <c r="CF3246" s="11">
        <v>101188</v>
      </c>
      <c r="CI3246" s="11">
        <v>37845</v>
      </c>
      <c r="CJ3246" s="11"/>
      <c r="CM3246" s="11">
        <v>8243</v>
      </c>
      <c r="CN3246" s="11">
        <v>152871</v>
      </c>
      <c r="CR3246" s="43">
        <v>37460</v>
      </c>
      <c r="CT3246" s="97">
        <v>37460</v>
      </c>
      <c r="CU3246" s="11"/>
      <c r="CV3246" s="43"/>
      <c r="DB3246" s="107"/>
      <c r="DF3246" s="60"/>
      <c r="DK3246" s="11"/>
      <c r="DP3246" s="11"/>
      <c r="DQ3246" s="11"/>
      <c r="DR3246" s="11"/>
      <c r="DV3246" s="56"/>
      <c r="DZ3246" s="11">
        <v>1839163</v>
      </c>
      <c r="EA3246" s="11"/>
      <c r="EB3246" s="11"/>
      <c r="EC3246" s="11"/>
      <c r="ED3246" s="11"/>
      <c r="EG3246" s="43">
        <v>459</v>
      </c>
    </row>
    <row r="3247" spans="2:137">
      <c r="B3247" s="41" t="s">
        <v>6278</v>
      </c>
      <c r="C3247" s="41" t="s">
        <v>6279</v>
      </c>
      <c r="D3247" s="43" t="s">
        <v>6294</v>
      </c>
      <c r="E3247" s="43" t="s">
        <v>149</v>
      </c>
      <c r="F3247" s="43" t="s">
        <v>625</v>
      </c>
      <c r="G3247" s="43" t="s">
        <v>626</v>
      </c>
      <c r="H3247" s="41"/>
      <c r="J3247" s="10">
        <v>42691</v>
      </c>
      <c r="K3247" s="10">
        <v>42691</v>
      </c>
      <c r="M3247" s="43" t="s">
        <v>2</v>
      </c>
      <c r="N3247" s="43" t="s">
        <v>5</v>
      </c>
      <c r="O3247" s="13" t="s">
        <v>4264</v>
      </c>
      <c r="P3247" s="11">
        <v>59036340.780000001</v>
      </c>
      <c r="Q3247" s="41" t="s">
        <v>6281</v>
      </c>
      <c r="R3247" s="43" t="s">
        <v>4371</v>
      </c>
      <c r="S3247" s="43">
        <f t="shared" si="101"/>
        <v>3.58</v>
      </c>
      <c r="T3247" s="11">
        <v>2113501</v>
      </c>
      <c r="U3247" s="9">
        <f t="shared" si="102"/>
        <v>2214689</v>
      </c>
      <c r="BE3247" s="42"/>
      <c r="BK3247" s="12"/>
      <c r="BS3247" s="11"/>
      <c r="BT3247" s="11">
        <v>0</v>
      </c>
      <c r="BW3247" s="11">
        <v>0</v>
      </c>
      <c r="CA3247" s="43"/>
      <c r="CF3247" s="11">
        <v>101188</v>
      </c>
      <c r="CI3247" s="11">
        <v>37845</v>
      </c>
      <c r="CJ3247" s="11"/>
      <c r="CM3247" s="11">
        <v>8243</v>
      </c>
      <c r="CN3247" s="11">
        <v>152871</v>
      </c>
      <c r="CR3247" s="43">
        <v>37460</v>
      </c>
      <c r="CT3247" s="97">
        <v>37460</v>
      </c>
      <c r="DB3247" s="37"/>
      <c r="DF3247" s="17"/>
      <c r="DK3247" s="11"/>
      <c r="DP3247" s="11"/>
      <c r="DQ3247" s="11"/>
      <c r="DR3247" s="11"/>
      <c r="DV3247" s="22"/>
      <c r="DZ3247" s="11">
        <v>1839163</v>
      </c>
      <c r="EA3247" s="11"/>
      <c r="EB3247" s="11"/>
      <c r="EC3247" s="11"/>
      <c r="ED3247" s="11"/>
      <c r="EG3247" s="43">
        <v>459</v>
      </c>
    </row>
    <row r="3248" spans="2:137">
      <c r="B3248" s="41" t="s">
        <v>6278</v>
      </c>
      <c r="C3248" s="41" t="s">
        <v>6279</v>
      </c>
      <c r="D3248" s="43" t="s">
        <v>6299</v>
      </c>
      <c r="E3248" s="43" t="s">
        <v>149</v>
      </c>
      <c r="F3248" s="43" t="s">
        <v>3172</v>
      </c>
      <c r="G3248" s="43" t="s">
        <v>3173</v>
      </c>
      <c r="H3248" s="41"/>
      <c r="J3248" s="10">
        <v>42551</v>
      </c>
      <c r="K3248" s="10">
        <v>42552</v>
      </c>
      <c r="M3248" s="43" t="s">
        <v>152</v>
      </c>
      <c r="N3248" s="43" t="s">
        <v>153</v>
      </c>
      <c r="O3248" s="13" t="s">
        <v>3174</v>
      </c>
      <c r="P3248" s="11">
        <v>6260224.9100000001</v>
      </c>
      <c r="Q3248" s="41" t="s">
        <v>6281</v>
      </c>
      <c r="R3248" s="43" t="s">
        <v>3175</v>
      </c>
      <c r="S3248" s="43">
        <f t="shared" si="101"/>
        <v>4.6196000000000002</v>
      </c>
      <c r="T3248" s="11">
        <v>289197.34999999998</v>
      </c>
      <c r="U3248" s="9">
        <f t="shared" si="102"/>
        <v>305542.8</v>
      </c>
      <c r="BE3248" s="42"/>
      <c r="BK3248" s="12">
        <v>0</v>
      </c>
      <c r="BS3248" s="11"/>
      <c r="BT3248" s="11">
        <v>0</v>
      </c>
      <c r="BW3248" s="11"/>
      <c r="CA3248" s="43">
        <v>16345.45</v>
      </c>
      <c r="CE3248" s="5"/>
      <c r="CF3248" s="11">
        <v>0</v>
      </c>
      <c r="CI3248" s="11">
        <v>375.61</v>
      </c>
      <c r="CJ3248" s="11"/>
      <c r="CM3248" s="11">
        <v>171955.86</v>
      </c>
      <c r="CN3248" s="11">
        <v>0</v>
      </c>
      <c r="CR3248" s="43">
        <v>67516.53</v>
      </c>
      <c r="CT3248" s="98">
        <v>49349.35</v>
      </c>
      <c r="CU3248" s="11"/>
      <c r="CV3248" s="43"/>
      <c r="DB3248" s="105">
        <v>0</v>
      </c>
      <c r="DF3248" s="11">
        <v>0</v>
      </c>
      <c r="DK3248" s="11"/>
      <c r="DP3248" s="11">
        <v>0</v>
      </c>
      <c r="DQ3248" s="11"/>
      <c r="DR3248" s="11">
        <v>0</v>
      </c>
      <c r="DV3248" s="55">
        <v>0</v>
      </c>
      <c r="DZ3248" s="11">
        <v>0</v>
      </c>
      <c r="EA3248" s="11"/>
      <c r="EB3248" s="11"/>
      <c r="EC3248" s="11"/>
      <c r="ED3248" s="11">
        <v>0</v>
      </c>
      <c r="EG3248" s="43">
        <v>0</v>
      </c>
    </row>
    <row r="3249" spans="1:140">
      <c r="B3249" s="41" t="s">
        <v>6278</v>
      </c>
      <c r="C3249" s="41" t="s">
        <v>6279</v>
      </c>
      <c r="D3249" s="43" t="s">
        <v>6296</v>
      </c>
      <c r="E3249" s="43" t="s">
        <v>149</v>
      </c>
      <c r="F3249" s="43" t="s">
        <v>3172</v>
      </c>
      <c r="G3249" s="43" t="s">
        <v>3173</v>
      </c>
      <c r="H3249" s="41"/>
      <c r="J3249" s="10">
        <v>42551</v>
      </c>
      <c r="K3249" s="10">
        <v>42552</v>
      </c>
      <c r="M3249" s="43" t="s">
        <v>152</v>
      </c>
      <c r="N3249" s="43" t="s">
        <v>153</v>
      </c>
      <c r="O3249" s="13" t="s">
        <v>3174</v>
      </c>
      <c r="P3249" s="11">
        <v>6260224.9100000001</v>
      </c>
      <c r="Q3249" s="41" t="s">
        <v>6281</v>
      </c>
      <c r="R3249" s="43" t="s">
        <v>3175</v>
      </c>
      <c r="S3249" s="43">
        <f t="shared" si="101"/>
        <v>4.6196000000000002</v>
      </c>
      <c r="T3249" s="11">
        <v>289197.34999999998</v>
      </c>
      <c r="U3249" s="9">
        <f t="shared" si="102"/>
        <v>305542.8</v>
      </c>
      <c r="BE3249" s="42"/>
      <c r="BK3249" s="12">
        <v>0</v>
      </c>
      <c r="BS3249" s="11"/>
      <c r="BT3249" s="11">
        <v>0</v>
      </c>
      <c r="BW3249" s="11"/>
      <c r="CA3249" s="43">
        <v>16345.45</v>
      </c>
      <c r="CE3249" s="5"/>
      <c r="CF3249" s="11">
        <v>0</v>
      </c>
      <c r="CI3249" s="11">
        <v>375.61</v>
      </c>
      <c r="CJ3249" s="11"/>
      <c r="CM3249" s="11">
        <v>171955.86</v>
      </c>
      <c r="CN3249" s="11">
        <v>0</v>
      </c>
      <c r="CR3249" s="43">
        <v>67516.53</v>
      </c>
      <c r="CT3249" s="98">
        <v>49349.35</v>
      </c>
      <c r="CU3249" s="11"/>
      <c r="CV3249" s="43"/>
      <c r="DB3249" s="105">
        <v>0</v>
      </c>
      <c r="DF3249" s="11">
        <v>0</v>
      </c>
      <c r="DK3249" s="11"/>
      <c r="DP3249" s="11">
        <v>0</v>
      </c>
      <c r="DQ3249" s="11"/>
      <c r="DR3249" s="11">
        <v>0</v>
      </c>
      <c r="DV3249" s="55">
        <v>0</v>
      </c>
      <c r="DZ3249" s="11">
        <v>0</v>
      </c>
      <c r="EA3249" s="11"/>
      <c r="EB3249" s="11"/>
      <c r="EC3249" s="11"/>
      <c r="ED3249" s="11">
        <v>0</v>
      </c>
      <c r="EG3249" s="43">
        <v>0</v>
      </c>
    </row>
    <row r="3250" spans="1:140">
      <c r="B3250" s="41" t="s">
        <v>6278</v>
      </c>
      <c r="C3250" s="41" t="s">
        <v>6279</v>
      </c>
      <c r="D3250" s="43" t="s">
        <v>6301</v>
      </c>
      <c r="E3250" s="43" t="s">
        <v>149</v>
      </c>
      <c r="F3250" s="43" t="s">
        <v>964</v>
      </c>
      <c r="G3250" s="43" t="s">
        <v>965</v>
      </c>
      <c r="H3250" s="41"/>
      <c r="J3250" s="10">
        <v>42277</v>
      </c>
      <c r="K3250" s="10">
        <v>42285</v>
      </c>
      <c r="M3250" s="43" t="s">
        <v>152</v>
      </c>
      <c r="N3250" s="43" t="s">
        <v>153</v>
      </c>
      <c r="O3250" s="13" t="s">
        <v>958</v>
      </c>
      <c r="P3250" s="11">
        <v>133007640.1529</v>
      </c>
      <c r="Q3250" s="41" t="s">
        <v>6281</v>
      </c>
      <c r="R3250" s="43" t="s">
        <v>966</v>
      </c>
      <c r="S3250" s="43">
        <f t="shared" si="101"/>
        <v>2.1976</v>
      </c>
      <c r="T3250" s="11">
        <v>2922975.9</v>
      </c>
      <c r="U3250" s="9">
        <f t="shared" si="102"/>
        <v>4090465.66</v>
      </c>
      <c r="BE3250" s="42"/>
      <c r="BK3250" s="12">
        <v>60601.08</v>
      </c>
      <c r="BS3250" s="11">
        <v>0</v>
      </c>
      <c r="BT3250" s="11">
        <v>96027.57</v>
      </c>
      <c r="BW3250" s="11">
        <v>0</v>
      </c>
      <c r="CA3250" s="43"/>
      <c r="CE3250" s="5"/>
      <c r="CF3250" s="11">
        <v>1167489.76</v>
      </c>
      <c r="CI3250" s="11">
        <v>88281.29</v>
      </c>
      <c r="CJ3250" s="11">
        <v>0</v>
      </c>
      <c r="CM3250" s="11">
        <v>2134.7600000000002</v>
      </c>
      <c r="CN3250" s="11">
        <v>2280848.79</v>
      </c>
      <c r="CR3250" s="43">
        <v>126192.19</v>
      </c>
      <c r="CT3250" s="98">
        <v>106432.54</v>
      </c>
      <c r="CU3250" s="11"/>
      <c r="CV3250" s="43"/>
      <c r="DB3250" s="105">
        <v>34.99</v>
      </c>
      <c r="DF3250" s="11"/>
      <c r="DK3250" s="11">
        <v>0</v>
      </c>
      <c r="DP3250" s="11"/>
      <c r="DQ3250" s="11"/>
      <c r="DR3250" s="11"/>
      <c r="DV3250" s="56"/>
      <c r="DZ3250" s="11">
        <v>91880.73</v>
      </c>
      <c r="EA3250" s="11"/>
      <c r="EB3250" s="11">
        <v>0</v>
      </c>
      <c r="EC3250" s="11"/>
      <c r="ED3250" s="11">
        <v>2.35</v>
      </c>
      <c r="EG3250" s="43">
        <v>70539.61</v>
      </c>
    </row>
    <row r="3251" spans="1:140">
      <c r="B3251" s="41" t="s">
        <v>6278</v>
      </c>
      <c r="C3251" s="41" t="s">
        <v>6279</v>
      </c>
      <c r="D3251" s="43" t="s">
        <v>6301</v>
      </c>
      <c r="E3251" s="43" t="s">
        <v>149</v>
      </c>
      <c r="F3251" s="43" t="s">
        <v>964</v>
      </c>
      <c r="G3251" s="43" t="s">
        <v>965</v>
      </c>
      <c r="H3251" s="41"/>
      <c r="J3251" s="10">
        <v>42369</v>
      </c>
      <c r="K3251" s="10">
        <v>42377</v>
      </c>
      <c r="M3251" s="43" t="s">
        <v>152</v>
      </c>
      <c r="N3251" s="43" t="s">
        <v>153</v>
      </c>
      <c r="O3251" s="13" t="s">
        <v>958</v>
      </c>
      <c r="P3251" s="11">
        <v>130904917.37199999</v>
      </c>
      <c r="Q3251" s="41" t="s">
        <v>6281</v>
      </c>
      <c r="R3251" s="43" t="s">
        <v>1852</v>
      </c>
      <c r="S3251" s="43">
        <f t="shared" si="101"/>
        <v>2.2329000000000003</v>
      </c>
      <c r="T3251" s="11">
        <v>2922975.9</v>
      </c>
      <c r="U3251" s="9">
        <f t="shared" si="102"/>
        <v>4090465.66</v>
      </c>
      <c r="BE3251" s="42"/>
      <c r="BK3251" s="12">
        <v>60601.08</v>
      </c>
      <c r="BS3251" s="11">
        <v>0</v>
      </c>
      <c r="BT3251" s="11">
        <v>96027.57</v>
      </c>
      <c r="BW3251" s="11">
        <v>0</v>
      </c>
      <c r="CA3251" s="43"/>
      <c r="CE3251" s="5"/>
      <c r="CF3251" s="11">
        <v>1167489.76</v>
      </c>
      <c r="CI3251" s="11">
        <v>88281.29</v>
      </c>
      <c r="CJ3251" s="11">
        <v>0</v>
      </c>
      <c r="CM3251" s="11">
        <v>2134.7600000000002</v>
      </c>
      <c r="CN3251" s="11">
        <v>2280848.79</v>
      </c>
      <c r="CR3251" s="43">
        <v>126192.19</v>
      </c>
      <c r="CT3251" s="98">
        <v>106432.54</v>
      </c>
      <c r="CU3251" s="11"/>
      <c r="CV3251" s="43"/>
      <c r="DB3251" s="105">
        <v>34.99</v>
      </c>
      <c r="DF3251" s="11"/>
      <c r="DK3251" s="11">
        <v>0</v>
      </c>
      <c r="DP3251" s="11"/>
      <c r="DQ3251" s="11"/>
      <c r="DR3251" s="11"/>
      <c r="DV3251" s="56"/>
      <c r="DZ3251" s="11">
        <v>91880.73</v>
      </c>
      <c r="EA3251" s="11"/>
      <c r="EB3251" s="11">
        <v>0</v>
      </c>
      <c r="EC3251" s="11"/>
      <c r="ED3251" s="11">
        <v>2.35</v>
      </c>
      <c r="EG3251" s="43">
        <v>70539.61</v>
      </c>
    </row>
    <row r="3252" spans="1:140">
      <c r="B3252" s="41" t="s">
        <v>6278</v>
      </c>
      <c r="C3252" s="41" t="s">
        <v>6279</v>
      </c>
      <c r="D3252" s="43" t="s">
        <v>6301</v>
      </c>
      <c r="E3252" s="43" t="s">
        <v>149</v>
      </c>
      <c r="F3252" s="43" t="s">
        <v>964</v>
      </c>
      <c r="G3252" s="43" t="s">
        <v>965</v>
      </c>
      <c r="H3252" s="41"/>
      <c r="J3252" s="10">
        <v>42460</v>
      </c>
      <c r="K3252" s="10">
        <v>42468</v>
      </c>
      <c r="M3252" s="43" t="s">
        <v>152</v>
      </c>
      <c r="N3252" s="43" t="s">
        <v>153</v>
      </c>
      <c r="O3252" s="13" t="s">
        <v>958</v>
      </c>
      <c r="P3252" s="11">
        <v>242449892.1699</v>
      </c>
      <c r="Q3252" s="41" t="s">
        <v>6281</v>
      </c>
      <c r="R3252" s="43" t="s">
        <v>2305</v>
      </c>
      <c r="S3252" s="43">
        <f t="shared" si="101"/>
        <v>1.2056</v>
      </c>
      <c r="T3252" s="11">
        <v>2922975.9</v>
      </c>
      <c r="U3252" s="9">
        <f t="shared" si="102"/>
        <v>4090465.66</v>
      </c>
      <c r="BE3252" s="42"/>
      <c r="BK3252" s="12">
        <v>60601.08</v>
      </c>
      <c r="BS3252" s="11">
        <v>0</v>
      </c>
      <c r="BT3252" s="11">
        <v>96027.57</v>
      </c>
      <c r="BW3252" s="11">
        <v>0</v>
      </c>
      <c r="CA3252" s="43"/>
      <c r="CE3252" s="5"/>
      <c r="CF3252" s="11">
        <v>1167489.76</v>
      </c>
      <c r="CI3252" s="11">
        <v>88281.29</v>
      </c>
      <c r="CJ3252" s="11">
        <v>0</v>
      </c>
      <c r="CM3252" s="11">
        <v>2134.7600000000002</v>
      </c>
      <c r="CN3252" s="11">
        <v>2280848.79</v>
      </c>
      <c r="CR3252" s="43">
        <v>126192.19</v>
      </c>
      <c r="CT3252" s="98">
        <v>106432.54</v>
      </c>
      <c r="CU3252" s="11"/>
      <c r="CV3252" s="43"/>
      <c r="DB3252" s="105">
        <v>34.99</v>
      </c>
      <c r="DF3252" s="11"/>
      <c r="DK3252" s="11">
        <v>0</v>
      </c>
      <c r="DP3252" s="11"/>
      <c r="DQ3252" s="11"/>
      <c r="DR3252" s="11"/>
      <c r="DV3252" s="56"/>
      <c r="DZ3252" s="11">
        <v>91880.73</v>
      </c>
      <c r="EA3252" s="11"/>
      <c r="EB3252" s="11">
        <v>0</v>
      </c>
      <c r="EC3252" s="11"/>
      <c r="ED3252" s="11">
        <v>2.35</v>
      </c>
      <c r="EG3252" s="43">
        <v>70539.61</v>
      </c>
    </row>
    <row r="3253" spans="1:140">
      <c r="B3253" s="41" t="s">
        <v>6278</v>
      </c>
      <c r="C3253" s="41" t="s">
        <v>6279</v>
      </c>
      <c r="D3253" s="43" t="s">
        <v>6301</v>
      </c>
      <c r="E3253" s="43" t="s">
        <v>149</v>
      </c>
      <c r="F3253" s="43" t="s">
        <v>964</v>
      </c>
      <c r="G3253" s="43" t="s">
        <v>965</v>
      </c>
      <c r="H3253" s="41"/>
      <c r="J3253" s="10">
        <v>42551</v>
      </c>
      <c r="K3253" s="10">
        <v>42565</v>
      </c>
      <c r="M3253" s="43" t="s">
        <v>152</v>
      </c>
      <c r="N3253" s="43" t="s">
        <v>153</v>
      </c>
      <c r="O3253" s="13" t="s">
        <v>958</v>
      </c>
      <c r="P3253" s="11">
        <v>198639204.89300001</v>
      </c>
      <c r="Q3253" s="41" t="s">
        <v>6281</v>
      </c>
      <c r="R3253" s="43" t="s">
        <v>3226</v>
      </c>
      <c r="S3253" s="43">
        <f t="shared" si="101"/>
        <v>1.4715</v>
      </c>
      <c r="T3253" s="11">
        <v>2922975.9</v>
      </c>
      <c r="U3253" s="9">
        <f t="shared" si="102"/>
        <v>4090465.66</v>
      </c>
      <c r="BE3253" s="42"/>
      <c r="BK3253" s="12">
        <v>60601.08</v>
      </c>
      <c r="BS3253" s="11">
        <v>0</v>
      </c>
      <c r="BT3253" s="11">
        <v>96027.57</v>
      </c>
      <c r="BW3253" s="11">
        <v>0</v>
      </c>
      <c r="CA3253" s="43"/>
      <c r="CE3253" s="5"/>
      <c r="CF3253" s="11">
        <v>1167489.76</v>
      </c>
      <c r="CI3253" s="11">
        <v>88281.29</v>
      </c>
      <c r="CJ3253" s="11">
        <v>0</v>
      </c>
      <c r="CM3253" s="11">
        <v>2134.7600000000002</v>
      </c>
      <c r="CN3253" s="11">
        <v>2280848.79</v>
      </c>
      <c r="CR3253" s="43">
        <v>126192.19</v>
      </c>
      <c r="CT3253" s="97">
        <v>106432.54</v>
      </c>
      <c r="CU3253" s="11"/>
      <c r="CV3253" s="43"/>
      <c r="DB3253" s="104">
        <v>34.99</v>
      </c>
      <c r="DF3253" s="60"/>
      <c r="DK3253" s="11">
        <v>0</v>
      </c>
      <c r="DP3253" s="11"/>
      <c r="DQ3253" s="11"/>
      <c r="DR3253" s="11"/>
      <c r="DV3253" s="25"/>
      <c r="DZ3253" s="11">
        <v>91880.73</v>
      </c>
      <c r="EA3253" s="11"/>
      <c r="EB3253" s="11">
        <v>0</v>
      </c>
      <c r="EC3253" s="11"/>
      <c r="ED3253" s="11">
        <v>2.35</v>
      </c>
      <c r="EG3253" s="43">
        <v>70539.61</v>
      </c>
    </row>
    <row r="3254" spans="1:140">
      <c r="B3254" s="41" t="s">
        <v>6278</v>
      </c>
      <c r="C3254" s="41" t="s">
        <v>6279</v>
      </c>
      <c r="D3254" s="43" t="s">
        <v>6301</v>
      </c>
      <c r="E3254" s="43" t="s">
        <v>149</v>
      </c>
      <c r="F3254" s="43" t="s">
        <v>964</v>
      </c>
      <c r="G3254" s="43" t="s">
        <v>965</v>
      </c>
      <c r="H3254" s="41"/>
      <c r="J3254" s="10">
        <v>42643</v>
      </c>
      <c r="K3254" s="10">
        <v>42654</v>
      </c>
      <c r="M3254" s="43" t="s">
        <v>2</v>
      </c>
      <c r="N3254" s="43" t="s">
        <v>4</v>
      </c>
      <c r="O3254" s="13" t="s">
        <v>3926</v>
      </c>
      <c r="P3254" s="11">
        <v>44336441.821929403</v>
      </c>
      <c r="Q3254" s="41" t="s">
        <v>6281</v>
      </c>
      <c r="R3254" s="43" t="s">
        <v>3927</v>
      </c>
      <c r="S3254" s="43">
        <f t="shared" si="101"/>
        <v>2.4742999999999999</v>
      </c>
      <c r="T3254" s="11">
        <v>1097016.58</v>
      </c>
      <c r="U3254" s="9">
        <f t="shared" si="102"/>
        <v>1097016.58</v>
      </c>
      <c r="BE3254" s="42"/>
      <c r="BK3254" s="12">
        <v>34657.86</v>
      </c>
      <c r="BS3254" s="11">
        <v>0</v>
      </c>
      <c r="BT3254" s="11">
        <v>23347.47</v>
      </c>
      <c r="BW3254" s="11">
        <v>0</v>
      </c>
      <c r="CA3254" s="43"/>
      <c r="CE3254" s="5"/>
      <c r="CF3254" s="11"/>
      <c r="CI3254" s="11">
        <v>10484.31</v>
      </c>
      <c r="CJ3254" s="11">
        <v>0</v>
      </c>
      <c r="CM3254" s="11">
        <v>18301.46</v>
      </c>
      <c r="CN3254" s="11">
        <v>1000707.77</v>
      </c>
      <c r="CR3254" s="43"/>
      <c r="CT3254" s="53"/>
      <c r="CU3254" s="11"/>
      <c r="CV3254" s="43"/>
      <c r="DB3254" s="37"/>
      <c r="DF3254" s="59"/>
      <c r="DK3254" s="11">
        <v>0</v>
      </c>
      <c r="DP3254" s="11"/>
      <c r="DQ3254" s="11"/>
      <c r="DR3254" s="11"/>
      <c r="DV3254" s="56"/>
      <c r="DZ3254" s="11">
        <v>9517.7099999999991</v>
      </c>
      <c r="EA3254" s="11"/>
      <c r="EB3254" s="11">
        <v>0</v>
      </c>
      <c r="EC3254" s="11"/>
      <c r="ED3254" s="11"/>
      <c r="EG3254" s="43"/>
    </row>
    <row r="3255" spans="1:140">
      <c r="B3255" s="41" t="s">
        <v>6278</v>
      </c>
      <c r="C3255" s="41" t="s">
        <v>6279</v>
      </c>
      <c r="D3255" s="43" t="s">
        <v>6301</v>
      </c>
      <c r="E3255" s="43" t="s">
        <v>149</v>
      </c>
      <c r="F3255" s="43" t="s">
        <v>964</v>
      </c>
      <c r="G3255" s="43" t="s">
        <v>965</v>
      </c>
      <c r="H3255" s="41"/>
      <c r="J3255" s="10">
        <v>42734</v>
      </c>
      <c r="K3255" s="10">
        <v>42744</v>
      </c>
      <c r="M3255" s="43" t="s">
        <v>2</v>
      </c>
      <c r="N3255" s="43" t="s">
        <v>4</v>
      </c>
      <c r="O3255" s="13" t="s">
        <v>4683</v>
      </c>
      <c r="P3255" s="11">
        <v>46106101.380000003</v>
      </c>
      <c r="Q3255" s="41" t="s">
        <v>6281</v>
      </c>
      <c r="R3255" s="43" t="s">
        <v>4684</v>
      </c>
      <c r="S3255" s="43">
        <f t="shared" si="101"/>
        <v>1.6434</v>
      </c>
      <c r="T3255" s="11">
        <v>757707.66999999993</v>
      </c>
      <c r="U3255" s="9">
        <f t="shared" si="102"/>
        <v>757707.66999999993</v>
      </c>
      <c r="BE3255" s="42"/>
      <c r="BK3255" s="12">
        <v>31370.58</v>
      </c>
      <c r="BS3255" s="11">
        <v>0</v>
      </c>
      <c r="BT3255" s="11">
        <v>16711.12</v>
      </c>
      <c r="BW3255" s="11">
        <v>0</v>
      </c>
      <c r="CA3255" s="43"/>
      <c r="CF3255" s="11">
        <v>0</v>
      </c>
      <c r="CI3255" s="11">
        <v>10069.94</v>
      </c>
      <c r="CJ3255" s="11">
        <v>0</v>
      </c>
      <c r="CM3255" s="11">
        <v>27064.71</v>
      </c>
      <c r="CN3255" s="11">
        <v>666499.68999999994</v>
      </c>
      <c r="CR3255" s="43">
        <v>0</v>
      </c>
      <c r="CT3255" s="98">
        <v>0</v>
      </c>
      <c r="DB3255" s="105">
        <v>0</v>
      </c>
      <c r="DF3255" s="59"/>
      <c r="DK3255" s="11">
        <v>0</v>
      </c>
      <c r="DP3255" s="11"/>
      <c r="DQ3255" s="11"/>
      <c r="DR3255" s="11"/>
      <c r="DV3255" s="56"/>
      <c r="DZ3255" s="11">
        <v>0</v>
      </c>
      <c r="EA3255" s="11"/>
      <c r="EB3255" s="11">
        <v>0</v>
      </c>
      <c r="EC3255" s="11"/>
      <c r="ED3255" s="11">
        <v>0</v>
      </c>
      <c r="EG3255" s="43">
        <v>5991.63</v>
      </c>
    </row>
    <row r="3256" spans="1:140">
      <c r="A3256" s="41"/>
      <c r="B3256" s="41" t="s">
        <v>6278</v>
      </c>
      <c r="C3256" s="41" t="s">
        <v>6279</v>
      </c>
      <c r="D3256" s="43" t="s">
        <v>6301</v>
      </c>
      <c r="E3256" s="43" t="s">
        <v>149</v>
      </c>
      <c r="F3256" s="43" t="s">
        <v>964</v>
      </c>
      <c r="G3256" s="43" t="s">
        <v>965</v>
      </c>
      <c r="H3256" s="41"/>
      <c r="I3256" s="41" t="s">
        <v>182</v>
      </c>
      <c r="J3256" s="10">
        <v>42825</v>
      </c>
      <c r="K3256" s="10">
        <v>42830</v>
      </c>
      <c r="L3256" s="41"/>
      <c r="M3256" s="43" t="s">
        <v>2</v>
      </c>
      <c r="N3256" s="43" t="s">
        <v>4</v>
      </c>
      <c r="O3256" s="13" t="s">
        <v>5366</v>
      </c>
      <c r="P3256" s="11">
        <v>46072595.844300002</v>
      </c>
      <c r="Q3256" s="41" t="s">
        <v>6281</v>
      </c>
      <c r="R3256" s="43" t="s">
        <v>5653</v>
      </c>
      <c r="S3256" s="43">
        <f t="shared" si="101"/>
        <v>1.3668</v>
      </c>
      <c r="T3256" s="11">
        <v>629720.24</v>
      </c>
      <c r="U3256" s="9">
        <f t="shared" si="102"/>
        <v>629720.24</v>
      </c>
      <c r="V3256" s="41"/>
      <c r="W3256" s="41"/>
      <c r="X3256" s="41"/>
      <c r="Y3256" s="41"/>
      <c r="Z3256" s="41"/>
      <c r="AA3256" s="41"/>
      <c r="AB3256" s="41"/>
      <c r="AC3256" s="41"/>
      <c r="AD3256" s="41"/>
      <c r="AE3256" s="41"/>
      <c r="AF3256" s="41"/>
      <c r="AG3256" s="41"/>
      <c r="AH3256" s="41"/>
      <c r="AI3256" s="41"/>
      <c r="AJ3256" s="41"/>
      <c r="AK3256" s="41"/>
      <c r="AL3256" s="41"/>
      <c r="AM3256" s="41"/>
      <c r="AN3256" s="41"/>
      <c r="AO3256" s="41"/>
      <c r="AP3256" s="41"/>
      <c r="AQ3256" s="41"/>
      <c r="AR3256" s="41"/>
      <c r="AS3256" s="41"/>
      <c r="AT3256" s="41"/>
      <c r="AU3256" s="41"/>
      <c r="AV3256" s="41"/>
      <c r="AW3256" s="41"/>
      <c r="AX3256" s="41"/>
      <c r="AY3256" s="41"/>
      <c r="AZ3256" s="41"/>
      <c r="BA3256" s="41"/>
      <c r="BB3256" s="41"/>
      <c r="BC3256" s="41"/>
      <c r="BD3256" s="41"/>
      <c r="BE3256" s="41"/>
      <c r="BF3256" s="41"/>
      <c r="BG3256" s="41"/>
      <c r="BH3256" s="41"/>
      <c r="BI3256" s="41"/>
      <c r="BJ3256" s="41"/>
      <c r="BK3256" s="12">
        <v>24489.02</v>
      </c>
      <c r="BL3256" s="41"/>
      <c r="BM3256" s="41"/>
      <c r="BN3256" s="41"/>
      <c r="BO3256" s="41"/>
      <c r="BP3256" s="41"/>
      <c r="BQ3256" s="41"/>
      <c r="BR3256" s="41"/>
      <c r="BS3256" s="41">
        <v>0</v>
      </c>
      <c r="BT3256" s="11">
        <v>67111.03</v>
      </c>
      <c r="BU3256" s="41"/>
      <c r="BV3256" s="41"/>
      <c r="BW3256" s="11"/>
      <c r="BX3256" s="41"/>
      <c r="BY3256" s="41"/>
      <c r="BZ3256" s="41"/>
      <c r="CA3256" s="43"/>
      <c r="CB3256" s="41"/>
      <c r="CC3256" s="41"/>
      <c r="CD3256" s="41"/>
      <c r="CE3256" s="11"/>
      <c r="CF3256" s="11">
        <v>0</v>
      </c>
      <c r="CG3256" s="41"/>
      <c r="CH3256" s="41"/>
      <c r="CI3256" s="11">
        <v>71708.38</v>
      </c>
      <c r="CJ3256" s="11">
        <v>0</v>
      </c>
      <c r="CK3256" s="41"/>
      <c r="CL3256" s="41"/>
      <c r="CM3256" s="43">
        <v>4947.72</v>
      </c>
      <c r="CN3256" s="11">
        <v>423685.29</v>
      </c>
      <c r="CO3256" s="41"/>
      <c r="CP3256" s="41"/>
      <c r="CQ3256" s="41"/>
      <c r="CR3256" s="43">
        <v>0</v>
      </c>
      <c r="CS3256" s="41"/>
      <c r="CT3256" s="99">
        <v>0</v>
      </c>
      <c r="CU3256" s="11"/>
      <c r="CV3256" s="43"/>
      <c r="CW3256" s="41"/>
      <c r="DA3256" s="41"/>
      <c r="DB3256" s="107">
        <v>0</v>
      </c>
      <c r="DE3256" s="41"/>
      <c r="DF3256" s="60"/>
      <c r="DG3256" s="41"/>
      <c r="DH3256" s="41"/>
      <c r="DI3256" s="41"/>
      <c r="DJ3256" s="41"/>
      <c r="DK3256" s="11">
        <v>0</v>
      </c>
      <c r="DL3256" s="41"/>
      <c r="DM3256" s="41"/>
      <c r="DN3256" s="41"/>
      <c r="DO3256" s="41"/>
      <c r="DP3256" s="11"/>
      <c r="DQ3256" s="41"/>
      <c r="DR3256" s="11"/>
      <c r="DS3256" s="41"/>
      <c r="DT3256" s="41"/>
      <c r="DU3256" s="41"/>
      <c r="DV3256" s="25"/>
      <c r="DW3256" s="41"/>
      <c r="DX3256" s="41"/>
      <c r="DY3256" s="41"/>
      <c r="DZ3256" s="11">
        <v>0</v>
      </c>
      <c r="EA3256" s="41"/>
      <c r="EB3256" s="11">
        <v>0</v>
      </c>
      <c r="EC3256" s="41"/>
      <c r="ED3256" s="11">
        <v>0</v>
      </c>
      <c r="EE3256" s="41"/>
      <c r="EF3256" s="41"/>
      <c r="EG3256" s="43">
        <v>37778.800000000003</v>
      </c>
      <c r="EH3256" s="41"/>
      <c r="EI3256" s="41"/>
      <c r="EJ3256" s="41"/>
    </row>
    <row r="3257" spans="1:140">
      <c r="A3257" s="41"/>
      <c r="B3257" s="41" t="s">
        <v>6278</v>
      </c>
      <c r="C3257" s="41" t="s">
        <v>6279</v>
      </c>
      <c r="D3257" s="43" t="s">
        <v>6295</v>
      </c>
      <c r="E3257" s="43" t="s">
        <v>149</v>
      </c>
      <c r="F3257" s="43" t="s">
        <v>150</v>
      </c>
      <c r="G3257" s="43" t="s">
        <v>151</v>
      </c>
      <c r="H3257" s="41"/>
      <c r="I3257" s="41"/>
      <c r="J3257" s="10">
        <v>42186</v>
      </c>
      <c r="K3257" s="10">
        <v>42186</v>
      </c>
      <c r="L3257" s="41"/>
      <c r="M3257" s="43" t="s">
        <v>152</v>
      </c>
      <c r="N3257" s="43" t="s">
        <v>153</v>
      </c>
      <c r="O3257" s="13" t="s">
        <v>154</v>
      </c>
      <c r="P3257" s="11">
        <v>5669570017.8800001</v>
      </c>
      <c r="Q3257" s="41" t="s">
        <v>6281</v>
      </c>
      <c r="R3257" s="43" t="s">
        <v>155</v>
      </c>
      <c r="S3257" s="43">
        <v>1.9197589000000002</v>
      </c>
      <c r="T3257" s="11">
        <v>108842075.01000001</v>
      </c>
      <c r="U3257" s="9">
        <f t="shared" si="102"/>
        <v>108890349.40000001</v>
      </c>
      <c r="V3257" s="41"/>
      <c r="W3257" s="41"/>
      <c r="X3257" s="41"/>
      <c r="Y3257" s="41"/>
      <c r="Z3257" s="41"/>
      <c r="AA3257" s="41"/>
      <c r="AB3257" s="41"/>
      <c r="AC3257" s="41"/>
      <c r="AD3257" s="41"/>
      <c r="AE3257" s="41"/>
      <c r="AF3257" s="41"/>
      <c r="AG3257" s="41"/>
      <c r="AH3257" s="41"/>
      <c r="AI3257" s="41"/>
      <c r="AJ3257" s="41"/>
      <c r="AK3257" s="41"/>
      <c r="AL3257" s="41"/>
      <c r="AM3257" s="41"/>
      <c r="AN3257" s="41"/>
      <c r="AO3257" s="41"/>
      <c r="AP3257" s="41"/>
      <c r="AQ3257" s="41"/>
      <c r="AR3257" s="41"/>
      <c r="AS3257" s="41"/>
      <c r="AT3257" s="41"/>
      <c r="AU3257" s="41"/>
      <c r="AV3257" s="41"/>
      <c r="AW3257" s="41"/>
      <c r="AX3257" s="41"/>
      <c r="AY3257" s="41"/>
      <c r="AZ3257" s="41"/>
      <c r="BA3257" s="41"/>
      <c r="BB3257" s="41"/>
      <c r="BC3257" s="41"/>
      <c r="BD3257" s="41"/>
      <c r="BE3257" s="41"/>
      <c r="BF3257" s="41"/>
      <c r="BG3257" s="41"/>
      <c r="BH3257" s="41"/>
      <c r="BI3257" s="41"/>
      <c r="BJ3257" s="41"/>
      <c r="BK3257" s="12"/>
      <c r="BL3257" s="41"/>
      <c r="BM3257" s="41"/>
      <c r="BN3257" s="41"/>
      <c r="BO3257" s="41"/>
      <c r="BP3257" s="41"/>
      <c r="BQ3257" s="41"/>
      <c r="BR3257" s="41"/>
      <c r="BS3257" s="41"/>
      <c r="BT3257" s="11">
        <v>63479113.68</v>
      </c>
      <c r="BU3257" s="41"/>
      <c r="BV3257" s="41"/>
      <c r="BW3257" s="11">
        <v>0</v>
      </c>
      <c r="BX3257" s="41"/>
      <c r="BY3257" s="41"/>
      <c r="BZ3257" s="41"/>
      <c r="CA3257" s="43">
        <v>0</v>
      </c>
      <c r="CB3257" s="41"/>
      <c r="CC3257" s="41"/>
      <c r="CD3257" s="41"/>
      <c r="CE3257" s="11">
        <v>0</v>
      </c>
      <c r="CF3257" s="11">
        <v>48274.39</v>
      </c>
      <c r="CG3257" s="41"/>
      <c r="CH3257" s="41"/>
      <c r="CI3257" s="11">
        <v>2033073.38</v>
      </c>
      <c r="CJ3257" s="11">
        <v>0</v>
      </c>
      <c r="CK3257" s="41"/>
      <c r="CL3257" s="41"/>
      <c r="CM3257" s="43">
        <v>0</v>
      </c>
      <c r="CN3257" s="11">
        <v>112640.31</v>
      </c>
      <c r="CO3257" s="41"/>
      <c r="CP3257" s="41"/>
      <c r="CQ3257" s="41"/>
      <c r="CR3257" s="43">
        <v>0</v>
      </c>
      <c r="CS3257" s="41"/>
      <c r="CT3257" s="99">
        <v>0</v>
      </c>
      <c r="CU3257" s="11">
        <v>0</v>
      </c>
      <c r="CV3257" s="43">
        <v>0</v>
      </c>
      <c r="CW3257" s="41"/>
      <c r="DA3257" s="41"/>
      <c r="DB3257" s="107"/>
      <c r="DE3257" s="41"/>
      <c r="DF3257" s="60">
        <v>0</v>
      </c>
      <c r="DG3257" s="41"/>
      <c r="DH3257" s="41"/>
      <c r="DI3257" s="41"/>
      <c r="DJ3257" s="41"/>
      <c r="DK3257" s="11">
        <v>0</v>
      </c>
      <c r="DL3257" s="41"/>
      <c r="DM3257" s="41"/>
      <c r="DN3257" s="41"/>
      <c r="DO3257" s="41"/>
      <c r="DP3257" s="11">
        <v>11692004.140000001</v>
      </c>
      <c r="DQ3257" s="41"/>
      <c r="DR3257" s="11">
        <v>11692004.140000001</v>
      </c>
      <c r="DS3257" s="41"/>
      <c r="DT3257" s="41"/>
      <c r="DU3257" s="41"/>
      <c r="DV3257" s="25"/>
      <c r="DW3257" s="41"/>
      <c r="DX3257" s="41"/>
      <c r="DY3257" s="41"/>
      <c r="DZ3257" s="11">
        <v>7427269.7800000003</v>
      </c>
      <c r="EA3257" s="41"/>
      <c r="EB3257" s="11">
        <v>0</v>
      </c>
      <c r="EC3257" s="41"/>
      <c r="ED3257" s="11">
        <v>12405969.58</v>
      </c>
      <c r="EE3257" s="41"/>
      <c r="EF3257" s="41"/>
      <c r="EG3257" s="43">
        <v>0</v>
      </c>
      <c r="EH3257" s="41"/>
      <c r="EI3257" s="41"/>
      <c r="EJ3257" s="41"/>
    </row>
    <row r="3258" spans="1:140">
      <c r="B3258" s="41" t="s">
        <v>6278</v>
      </c>
      <c r="C3258" s="41" t="s">
        <v>6279</v>
      </c>
      <c r="D3258" s="43" t="s">
        <v>6295</v>
      </c>
      <c r="E3258" s="43" t="s">
        <v>149</v>
      </c>
      <c r="F3258" s="43" t="s">
        <v>150</v>
      </c>
      <c r="G3258" s="43" t="s">
        <v>151</v>
      </c>
      <c r="H3258" s="41"/>
      <c r="J3258" s="10">
        <v>42292</v>
      </c>
      <c r="K3258" s="10">
        <v>42292</v>
      </c>
      <c r="M3258" s="43" t="s">
        <v>152</v>
      </c>
      <c r="N3258" s="43" t="s">
        <v>153</v>
      </c>
      <c r="O3258" s="13" t="s">
        <v>1200</v>
      </c>
      <c r="P3258" s="11">
        <v>5602231514</v>
      </c>
      <c r="Q3258" s="41" t="s">
        <v>6281</v>
      </c>
      <c r="R3258" s="43" t="s">
        <v>1191</v>
      </c>
      <c r="S3258" s="43">
        <f t="shared" ref="S3258:S3321" si="103">R3258*100</f>
        <v>1.8900000000000001</v>
      </c>
      <c r="T3258" s="11">
        <v>105882175.62</v>
      </c>
      <c r="U3258" s="9">
        <f t="shared" si="102"/>
        <v>105910623.82000001</v>
      </c>
      <c r="BE3258" s="42"/>
      <c r="BK3258" s="12"/>
      <c r="BS3258" s="11">
        <v>0</v>
      </c>
      <c r="BT3258" s="11">
        <v>52787823.420000002</v>
      </c>
      <c r="BW3258" s="11">
        <v>0</v>
      </c>
      <c r="CA3258" s="43">
        <v>0</v>
      </c>
      <c r="CE3258" s="5"/>
      <c r="CF3258" s="11">
        <v>28448.2</v>
      </c>
      <c r="CI3258" s="11">
        <v>6104904.6200000001</v>
      </c>
      <c r="CJ3258" s="11">
        <v>0</v>
      </c>
      <c r="CM3258" s="11"/>
      <c r="CN3258" s="11">
        <v>66379.08</v>
      </c>
      <c r="CR3258" s="43"/>
      <c r="CT3258" s="35"/>
      <c r="CU3258" s="11"/>
      <c r="CV3258" s="43"/>
      <c r="DB3258" s="107"/>
      <c r="DF3258" s="60">
        <v>0</v>
      </c>
      <c r="DK3258" s="11">
        <v>0</v>
      </c>
      <c r="DP3258" s="11">
        <v>960189.65</v>
      </c>
      <c r="DQ3258" s="11"/>
      <c r="DR3258" s="11">
        <v>960189.56</v>
      </c>
      <c r="DV3258" s="25"/>
      <c r="DZ3258" s="11">
        <v>45002689.289999999</v>
      </c>
      <c r="EA3258" s="11"/>
      <c r="EB3258" s="11">
        <v>0</v>
      </c>
      <c r="EC3258" s="11"/>
      <c r="ED3258" s="11"/>
      <c r="EG3258" s="43"/>
    </row>
    <row r="3259" spans="1:140">
      <c r="B3259" s="41" t="s">
        <v>6278</v>
      </c>
      <c r="C3259" s="41" t="s">
        <v>6279</v>
      </c>
      <c r="D3259" s="43" t="s">
        <v>6295</v>
      </c>
      <c r="E3259" s="43" t="s">
        <v>149</v>
      </c>
      <c r="F3259" s="43" t="s">
        <v>150</v>
      </c>
      <c r="G3259" s="43" t="s">
        <v>151</v>
      </c>
      <c r="H3259" s="41"/>
      <c r="J3259" s="10">
        <v>42384</v>
      </c>
      <c r="K3259" s="10">
        <v>42384</v>
      </c>
      <c r="M3259" s="43" t="s">
        <v>152</v>
      </c>
      <c r="N3259" s="43" t="s">
        <v>153</v>
      </c>
      <c r="O3259" s="13" t="s">
        <v>2002</v>
      </c>
      <c r="P3259" s="11">
        <v>6016032706</v>
      </c>
      <c r="Q3259" s="41" t="s">
        <v>6281</v>
      </c>
      <c r="R3259" s="43" t="s">
        <v>2000</v>
      </c>
      <c r="S3259" s="43">
        <f t="shared" si="103"/>
        <v>1.76</v>
      </c>
      <c r="T3259" s="11">
        <v>105882175.62</v>
      </c>
      <c r="U3259" s="9">
        <f t="shared" si="102"/>
        <v>105910623.82000001</v>
      </c>
      <c r="BE3259" s="42"/>
      <c r="BK3259" s="12"/>
      <c r="BS3259" s="11">
        <v>0</v>
      </c>
      <c r="BT3259" s="11">
        <v>52787823.420000002</v>
      </c>
      <c r="BW3259" s="11">
        <v>0</v>
      </c>
      <c r="CA3259" s="43"/>
      <c r="CE3259" s="5"/>
      <c r="CF3259" s="11">
        <v>28448.2</v>
      </c>
      <c r="CI3259" s="11">
        <v>6104904.6200000001</v>
      </c>
      <c r="CJ3259" s="11">
        <v>0</v>
      </c>
      <c r="CM3259" s="11"/>
      <c r="CN3259" s="11">
        <v>66379.08</v>
      </c>
      <c r="CR3259" s="43"/>
      <c r="CT3259" s="35"/>
      <c r="CU3259" s="11"/>
      <c r="CV3259" s="43"/>
      <c r="DB3259" s="107"/>
      <c r="DF3259" s="60">
        <v>0</v>
      </c>
      <c r="DK3259" s="11">
        <v>0</v>
      </c>
      <c r="DP3259" s="11">
        <v>960189.65</v>
      </c>
      <c r="DQ3259" s="11"/>
      <c r="DR3259" s="11">
        <v>960189.56</v>
      </c>
      <c r="DV3259" s="25"/>
      <c r="DZ3259" s="11">
        <v>45002689.289999999</v>
      </c>
      <c r="EA3259" s="11"/>
      <c r="EB3259" s="11">
        <v>0</v>
      </c>
      <c r="EC3259" s="11"/>
      <c r="ED3259" s="11"/>
      <c r="EG3259" s="43"/>
    </row>
    <row r="3260" spans="1:140">
      <c r="B3260" s="41" t="s">
        <v>6278</v>
      </c>
      <c r="C3260" s="41" t="s">
        <v>6279</v>
      </c>
      <c r="D3260" s="43" t="s">
        <v>6295</v>
      </c>
      <c r="E3260" s="43" t="s">
        <v>149</v>
      </c>
      <c r="F3260" s="43" t="s">
        <v>150</v>
      </c>
      <c r="G3260" s="43" t="s">
        <v>151</v>
      </c>
      <c r="H3260" s="41"/>
      <c r="J3260" s="10">
        <v>42475</v>
      </c>
      <c r="K3260" s="10">
        <v>42475</v>
      </c>
      <c r="M3260" s="43" t="s">
        <v>152</v>
      </c>
      <c r="N3260" s="43" t="s">
        <v>153</v>
      </c>
      <c r="O3260" s="13" t="s">
        <v>2002</v>
      </c>
      <c r="P3260" s="11">
        <v>5723360844</v>
      </c>
      <c r="Q3260" s="41" t="s">
        <v>6281</v>
      </c>
      <c r="R3260" s="43" t="s">
        <v>2407</v>
      </c>
      <c r="S3260" s="43">
        <f t="shared" si="103"/>
        <v>1.8499999999999999</v>
      </c>
      <c r="T3260" s="11">
        <v>105882175.62</v>
      </c>
      <c r="U3260" s="9">
        <f t="shared" si="102"/>
        <v>105910623.82000001</v>
      </c>
      <c r="BE3260" s="42"/>
      <c r="BK3260" s="12"/>
      <c r="BS3260" s="11">
        <v>0</v>
      </c>
      <c r="BT3260" s="11">
        <v>52787823.420000002</v>
      </c>
      <c r="BW3260" s="11">
        <v>0</v>
      </c>
      <c r="CA3260" s="43"/>
      <c r="CE3260" s="5"/>
      <c r="CF3260" s="11">
        <v>28448.2</v>
      </c>
      <c r="CI3260" s="11">
        <v>6104904.6200000001</v>
      </c>
      <c r="CJ3260" s="11">
        <v>0</v>
      </c>
      <c r="CM3260" s="11"/>
      <c r="CN3260" s="11">
        <v>66379.08</v>
      </c>
      <c r="CR3260" s="43"/>
      <c r="CT3260" s="53"/>
      <c r="CU3260" s="11"/>
      <c r="CV3260" s="43"/>
      <c r="DB3260" s="108"/>
      <c r="DF3260" s="11">
        <v>0</v>
      </c>
      <c r="DK3260" s="11">
        <v>0</v>
      </c>
      <c r="DP3260" s="11">
        <v>960189.65</v>
      </c>
      <c r="DQ3260" s="11"/>
      <c r="DR3260" s="11">
        <v>960189.56</v>
      </c>
      <c r="DV3260" s="56"/>
      <c r="DZ3260" s="11">
        <v>45002689.289999999</v>
      </c>
      <c r="EA3260" s="11"/>
      <c r="EB3260" s="11">
        <v>0</v>
      </c>
      <c r="EC3260" s="11"/>
      <c r="ED3260" s="11"/>
      <c r="EG3260" s="43"/>
    </row>
    <row r="3261" spans="1:140">
      <c r="B3261" s="41" t="s">
        <v>6278</v>
      </c>
      <c r="C3261" s="41" t="s">
        <v>6279</v>
      </c>
      <c r="D3261" s="43" t="s">
        <v>6295</v>
      </c>
      <c r="E3261" s="43" t="s">
        <v>149</v>
      </c>
      <c r="F3261" s="43" t="s">
        <v>150</v>
      </c>
      <c r="G3261" s="43" t="s">
        <v>151</v>
      </c>
      <c r="H3261" s="41"/>
      <c r="J3261" s="10">
        <v>42566</v>
      </c>
      <c r="K3261" s="10">
        <v>42566</v>
      </c>
      <c r="M3261" s="43" t="s">
        <v>152</v>
      </c>
      <c r="N3261" s="43" t="s">
        <v>153</v>
      </c>
      <c r="O3261" s="13" t="s">
        <v>2002</v>
      </c>
      <c r="P3261" s="11">
        <v>6085182507</v>
      </c>
      <c r="Q3261" s="41" t="s">
        <v>6281</v>
      </c>
      <c r="R3261" s="43" t="s">
        <v>3361</v>
      </c>
      <c r="S3261" s="43">
        <f t="shared" si="103"/>
        <v>1.7399999999999998</v>
      </c>
      <c r="T3261" s="11">
        <v>105882175.62</v>
      </c>
      <c r="U3261" s="9">
        <f t="shared" si="102"/>
        <v>105910623.82000001</v>
      </c>
      <c r="BE3261" s="42"/>
      <c r="BK3261" s="12"/>
      <c r="BS3261" s="11">
        <v>0</v>
      </c>
      <c r="BT3261" s="11">
        <v>52787823.420000002</v>
      </c>
      <c r="BW3261" s="11">
        <v>0</v>
      </c>
      <c r="CA3261" s="43"/>
      <c r="CE3261" s="5"/>
      <c r="CF3261" s="11">
        <v>28448.2</v>
      </c>
      <c r="CI3261" s="11">
        <v>6104904.6200000001</v>
      </c>
      <c r="CJ3261" s="11">
        <v>0</v>
      </c>
      <c r="CM3261" s="11"/>
      <c r="CN3261" s="11">
        <v>66379.08</v>
      </c>
      <c r="CR3261" s="43"/>
      <c r="CT3261" s="35"/>
      <c r="CU3261" s="11"/>
      <c r="CV3261" s="43"/>
      <c r="DB3261" s="107"/>
      <c r="DF3261" s="60">
        <v>0</v>
      </c>
      <c r="DK3261" s="11">
        <v>0</v>
      </c>
      <c r="DP3261" s="11">
        <v>960189.65</v>
      </c>
      <c r="DQ3261" s="11"/>
      <c r="DR3261" s="11">
        <v>960189.56</v>
      </c>
      <c r="DV3261" s="25"/>
      <c r="DZ3261" s="11">
        <v>45002689.289999999</v>
      </c>
      <c r="EA3261" s="11"/>
      <c r="EB3261" s="11">
        <v>0</v>
      </c>
      <c r="EC3261" s="11"/>
      <c r="ED3261" s="11"/>
      <c r="EG3261" s="43"/>
    </row>
    <row r="3262" spans="1:140">
      <c r="B3262" s="41" t="s">
        <v>6278</v>
      </c>
      <c r="C3262" s="41" t="s">
        <v>6279</v>
      </c>
      <c r="D3262" s="43" t="s">
        <v>6295</v>
      </c>
      <c r="E3262" s="43" t="s">
        <v>149</v>
      </c>
      <c r="F3262" s="43" t="s">
        <v>150</v>
      </c>
      <c r="G3262" s="43" t="s">
        <v>151</v>
      </c>
      <c r="H3262" s="41"/>
      <c r="J3262" s="10">
        <v>42660</v>
      </c>
      <c r="K3262" s="10">
        <v>42660</v>
      </c>
      <c r="M3262" s="43" t="s">
        <v>2</v>
      </c>
      <c r="N3262" s="43" t="s">
        <v>5</v>
      </c>
      <c r="O3262" s="13" t="s">
        <v>4075</v>
      </c>
      <c r="P3262" s="11">
        <v>5457844104.1199999</v>
      </c>
      <c r="Q3262" s="41" t="s">
        <v>6281</v>
      </c>
      <c r="R3262" s="43" t="s">
        <v>4062</v>
      </c>
      <c r="S3262" s="43">
        <f t="shared" si="103"/>
        <v>1.94</v>
      </c>
      <c r="T3262" s="11">
        <v>105882175.62</v>
      </c>
      <c r="U3262" s="9">
        <f t="shared" si="102"/>
        <v>105910623.82000001</v>
      </c>
      <c r="BE3262" s="42"/>
      <c r="BK3262" s="12"/>
      <c r="BS3262" s="11">
        <v>0</v>
      </c>
      <c r="BT3262" s="11">
        <v>52787823.420000002</v>
      </c>
      <c r="BW3262" s="11">
        <v>0</v>
      </c>
      <c r="CA3262" s="43"/>
      <c r="CE3262" s="5"/>
      <c r="CF3262" s="11">
        <v>28448.2</v>
      </c>
      <c r="CI3262" s="11">
        <v>6104904.6200000001</v>
      </c>
      <c r="CJ3262" s="11">
        <v>0</v>
      </c>
      <c r="CM3262" s="11"/>
      <c r="CN3262" s="11">
        <v>66379.08</v>
      </c>
      <c r="CR3262" s="43"/>
      <c r="CT3262" s="35"/>
      <c r="CU3262" s="11"/>
      <c r="CV3262" s="43"/>
      <c r="DB3262" s="107"/>
      <c r="DF3262" s="14">
        <v>0</v>
      </c>
      <c r="DK3262" s="11">
        <v>0</v>
      </c>
      <c r="DP3262" s="11">
        <v>960189.65</v>
      </c>
      <c r="DQ3262" s="11"/>
      <c r="DR3262" s="11">
        <v>960189.56</v>
      </c>
      <c r="DV3262" s="25"/>
      <c r="DZ3262" s="11">
        <v>45002689.289999999</v>
      </c>
      <c r="EA3262" s="11"/>
      <c r="EB3262" s="11">
        <v>0</v>
      </c>
      <c r="EC3262" s="11"/>
      <c r="ED3262" s="11"/>
      <c r="EG3262" s="43"/>
    </row>
    <row r="3263" spans="1:140">
      <c r="B3263" s="41" t="s">
        <v>6278</v>
      </c>
      <c r="C3263" s="41" t="s">
        <v>6279</v>
      </c>
      <c r="D3263" s="43" t="s">
        <v>6295</v>
      </c>
      <c r="E3263" s="43" t="s">
        <v>149</v>
      </c>
      <c r="F3263" s="43" t="s">
        <v>150</v>
      </c>
      <c r="G3263" s="43" t="s">
        <v>151</v>
      </c>
      <c r="H3263" s="41"/>
      <c r="J3263" s="10">
        <v>42752</v>
      </c>
      <c r="K3263" s="10">
        <v>42752</v>
      </c>
      <c r="M3263" s="43" t="s">
        <v>2</v>
      </c>
      <c r="N3263" s="43" t="s">
        <v>5</v>
      </c>
      <c r="O3263" s="13" t="s">
        <v>4940</v>
      </c>
      <c r="P3263" s="11">
        <v>5602231514.29</v>
      </c>
      <c r="Q3263" s="41" t="s">
        <v>6281</v>
      </c>
      <c r="R3263" s="43" t="s">
        <v>1191</v>
      </c>
      <c r="S3263" s="43">
        <f t="shared" si="103"/>
        <v>1.8900000000000001</v>
      </c>
      <c r="T3263" s="11">
        <v>105882175.62</v>
      </c>
      <c r="U3263" s="9">
        <f t="shared" si="102"/>
        <v>105910623.82000001</v>
      </c>
      <c r="BE3263" s="42"/>
      <c r="BK3263" s="12"/>
      <c r="BS3263" s="11">
        <v>0</v>
      </c>
      <c r="BT3263" s="11">
        <v>52787823.420000002</v>
      </c>
      <c r="BW3263" s="11">
        <v>0</v>
      </c>
      <c r="CA3263" s="43"/>
      <c r="CF3263" s="11">
        <v>28448.2</v>
      </c>
      <c r="CI3263" s="11">
        <v>6104904.6200000001</v>
      </c>
      <c r="CJ3263" s="11">
        <v>0</v>
      </c>
      <c r="CM3263" s="11"/>
      <c r="CN3263" s="11">
        <v>66379.08</v>
      </c>
      <c r="CR3263" s="43"/>
      <c r="CT3263" s="53"/>
      <c r="DB3263" s="108"/>
      <c r="DF3263" s="15">
        <v>0</v>
      </c>
      <c r="DK3263" s="11">
        <v>0</v>
      </c>
      <c r="DP3263" s="11">
        <v>960189.65</v>
      </c>
      <c r="DQ3263" s="11"/>
      <c r="DR3263" s="11">
        <v>960189.56</v>
      </c>
      <c r="DV3263" s="56"/>
      <c r="DZ3263" s="11">
        <v>45002689.289999999</v>
      </c>
      <c r="EA3263" s="11"/>
      <c r="EB3263" s="11">
        <v>0</v>
      </c>
      <c r="EC3263" s="11"/>
      <c r="ED3263" s="11"/>
      <c r="EG3263" s="43"/>
    </row>
    <row r="3264" spans="1:140">
      <c r="A3264" s="41"/>
      <c r="B3264" s="41" t="s">
        <v>6278</v>
      </c>
      <c r="C3264" s="41" t="s">
        <v>6279</v>
      </c>
      <c r="D3264" s="43" t="s">
        <v>6295</v>
      </c>
      <c r="E3264" s="43" t="s">
        <v>149</v>
      </c>
      <c r="F3264" s="43" t="s">
        <v>150</v>
      </c>
      <c r="G3264" s="43" t="s">
        <v>151</v>
      </c>
      <c r="H3264" s="41"/>
      <c r="I3264" s="41" t="s">
        <v>182</v>
      </c>
      <c r="J3264" s="10">
        <v>42660</v>
      </c>
      <c r="K3264" s="10">
        <v>42660</v>
      </c>
      <c r="L3264" s="41"/>
      <c r="M3264" s="43" t="s">
        <v>2</v>
      </c>
      <c r="N3264" s="43" t="s">
        <v>4</v>
      </c>
      <c r="O3264" s="13" t="s">
        <v>5908</v>
      </c>
      <c r="P3264" s="11">
        <v>4469563907.7319603</v>
      </c>
      <c r="Q3264" s="41" t="s">
        <v>6281</v>
      </c>
      <c r="R3264" s="43" t="s">
        <v>4062</v>
      </c>
      <c r="S3264" s="43">
        <f t="shared" si="103"/>
        <v>1.94</v>
      </c>
      <c r="T3264" s="11">
        <v>86709539.810000002</v>
      </c>
      <c r="U3264" s="9">
        <f t="shared" si="102"/>
        <v>86709539.810000002</v>
      </c>
      <c r="V3264" s="41"/>
      <c r="W3264" s="41"/>
      <c r="X3264" s="41"/>
      <c r="Y3264" s="41"/>
      <c r="Z3264" s="41"/>
      <c r="AA3264" s="41"/>
      <c r="AB3264" s="41"/>
      <c r="AC3264" s="41"/>
      <c r="AD3264" s="41"/>
      <c r="AE3264" s="41"/>
      <c r="AF3264" s="41"/>
      <c r="AG3264" s="41"/>
      <c r="AH3264" s="41"/>
      <c r="AI3264" s="41"/>
      <c r="AJ3264" s="41"/>
      <c r="AK3264" s="41"/>
      <c r="AL3264" s="41"/>
      <c r="AM3264" s="41"/>
      <c r="AN3264" s="41"/>
      <c r="AO3264" s="41"/>
      <c r="AP3264" s="41"/>
      <c r="AQ3264" s="41"/>
      <c r="AR3264" s="41"/>
      <c r="AS3264" s="41"/>
      <c r="AT3264" s="41"/>
      <c r="AU3264" s="41"/>
      <c r="AV3264" s="41"/>
      <c r="AW3264" s="41"/>
      <c r="AX3264" s="41"/>
      <c r="AY3264" s="41"/>
      <c r="AZ3264" s="41"/>
      <c r="BA3264" s="41"/>
      <c r="BB3264" s="41"/>
      <c r="BC3264" s="41"/>
      <c r="BD3264" s="41"/>
      <c r="BE3264" s="41"/>
      <c r="BF3264" s="41"/>
      <c r="BG3264" s="41"/>
      <c r="BH3264" s="41"/>
      <c r="BI3264" s="41"/>
      <c r="BJ3264" s="41"/>
      <c r="BK3264" s="12"/>
      <c r="BL3264" s="41"/>
      <c r="BM3264" s="41"/>
      <c r="BN3264" s="41"/>
      <c r="BO3264" s="41"/>
      <c r="BP3264" s="41"/>
      <c r="BQ3264" s="41"/>
      <c r="BR3264" s="41"/>
      <c r="BS3264" s="41">
        <v>0</v>
      </c>
      <c r="BT3264" s="11">
        <v>51652359.049999997</v>
      </c>
      <c r="BU3264" s="41"/>
      <c r="BV3264" s="41"/>
      <c r="BW3264" s="11"/>
      <c r="BX3264" s="41"/>
      <c r="BY3264" s="41"/>
      <c r="BZ3264" s="41"/>
      <c r="CA3264" s="43"/>
      <c r="CB3264" s="41"/>
      <c r="CC3264" s="41"/>
      <c r="CD3264" s="41"/>
      <c r="CE3264" s="11"/>
      <c r="CF3264" s="11">
        <v>0</v>
      </c>
      <c r="CG3264" s="41"/>
      <c r="CH3264" s="41"/>
      <c r="CI3264" s="11">
        <v>0</v>
      </c>
      <c r="CJ3264" s="11">
        <v>0</v>
      </c>
      <c r="CK3264" s="41"/>
      <c r="CL3264" s="41"/>
      <c r="CM3264" s="43"/>
      <c r="CN3264" s="11">
        <v>0</v>
      </c>
      <c r="CO3264" s="41"/>
      <c r="CP3264" s="41"/>
      <c r="CQ3264" s="41"/>
      <c r="CR3264" s="43"/>
      <c r="CS3264" s="41"/>
      <c r="CT3264" s="100"/>
      <c r="CU3264" s="11"/>
      <c r="CV3264" s="43"/>
      <c r="CW3264" s="41"/>
      <c r="DA3264" s="41"/>
      <c r="DB3264" s="108"/>
      <c r="DE3264" s="41"/>
      <c r="DF3264" s="63"/>
      <c r="DG3264" s="41"/>
      <c r="DH3264" s="41"/>
      <c r="DI3264" s="41"/>
      <c r="DJ3264" s="41"/>
      <c r="DK3264" s="11">
        <v>0</v>
      </c>
      <c r="DL3264" s="41"/>
      <c r="DM3264" s="41"/>
      <c r="DN3264" s="41"/>
      <c r="DO3264" s="41"/>
      <c r="DP3264" s="11">
        <v>0</v>
      </c>
      <c r="DQ3264" s="41"/>
      <c r="DR3264" s="11">
        <v>0</v>
      </c>
      <c r="DS3264" s="41"/>
      <c r="DT3264" s="41"/>
      <c r="DU3264" s="41"/>
      <c r="DV3264" s="56"/>
      <c r="DW3264" s="41"/>
      <c r="DX3264" s="41"/>
      <c r="DY3264" s="41"/>
      <c r="DZ3264" s="11">
        <v>35057180.759999998</v>
      </c>
      <c r="EA3264" s="41"/>
      <c r="EB3264" s="11">
        <v>0</v>
      </c>
      <c r="EC3264" s="41"/>
      <c r="ED3264" s="11"/>
      <c r="EE3264" s="41"/>
      <c r="EF3264" s="41"/>
      <c r="EG3264" s="43"/>
      <c r="EH3264" s="41"/>
      <c r="EI3264" s="41"/>
      <c r="EJ3264" s="41"/>
    </row>
    <row r="3265" spans="1:140">
      <c r="A3265" s="41"/>
      <c r="B3265" s="41" t="s">
        <v>6278</v>
      </c>
      <c r="C3265" s="41" t="s">
        <v>6279</v>
      </c>
      <c r="D3265" s="43" t="s">
        <v>6295</v>
      </c>
      <c r="E3265" s="43" t="s">
        <v>149</v>
      </c>
      <c r="F3265" s="43" t="s">
        <v>150</v>
      </c>
      <c r="G3265" s="43" t="s">
        <v>151</v>
      </c>
      <c r="H3265" s="41"/>
      <c r="I3265" s="41" t="s">
        <v>182</v>
      </c>
      <c r="J3265" s="10">
        <v>42752</v>
      </c>
      <c r="K3265" s="10">
        <v>42752</v>
      </c>
      <c r="L3265" s="41"/>
      <c r="M3265" s="43" t="s">
        <v>2</v>
      </c>
      <c r="N3265" s="43" t="s">
        <v>4</v>
      </c>
      <c r="O3265" s="13" t="s">
        <v>5908</v>
      </c>
      <c r="P3265" s="11">
        <v>4587806339.1534405</v>
      </c>
      <c r="Q3265" s="41" t="s">
        <v>6281</v>
      </c>
      <c r="R3265" s="43" t="s">
        <v>1191</v>
      </c>
      <c r="S3265" s="43">
        <f t="shared" si="103"/>
        <v>1.8900000000000001</v>
      </c>
      <c r="T3265" s="11">
        <v>86709539.810000002</v>
      </c>
      <c r="U3265" s="9">
        <f t="shared" si="102"/>
        <v>86709539.810000002</v>
      </c>
      <c r="V3265" s="41"/>
      <c r="W3265" s="41"/>
      <c r="X3265" s="41"/>
      <c r="Y3265" s="41"/>
      <c r="Z3265" s="41"/>
      <c r="AA3265" s="41"/>
      <c r="AB3265" s="41"/>
      <c r="AC3265" s="41"/>
      <c r="AD3265" s="41"/>
      <c r="AE3265" s="41"/>
      <c r="AF3265" s="41"/>
      <c r="AG3265" s="41"/>
      <c r="AH3265" s="41"/>
      <c r="AI3265" s="41"/>
      <c r="AJ3265" s="41"/>
      <c r="AK3265" s="41"/>
      <c r="AL3265" s="41"/>
      <c r="AM3265" s="41"/>
      <c r="AN3265" s="41"/>
      <c r="AO3265" s="41"/>
      <c r="AP3265" s="41"/>
      <c r="AQ3265" s="41"/>
      <c r="AR3265" s="41"/>
      <c r="AS3265" s="41"/>
      <c r="AT3265" s="41"/>
      <c r="AU3265" s="41"/>
      <c r="AV3265" s="41"/>
      <c r="AW3265" s="41"/>
      <c r="AX3265" s="41"/>
      <c r="AY3265" s="41"/>
      <c r="AZ3265" s="41"/>
      <c r="BA3265" s="41"/>
      <c r="BB3265" s="41"/>
      <c r="BC3265" s="41"/>
      <c r="BD3265" s="41"/>
      <c r="BE3265" s="41"/>
      <c r="BF3265" s="41"/>
      <c r="BG3265" s="41"/>
      <c r="BH3265" s="41"/>
      <c r="BI3265" s="41"/>
      <c r="BJ3265" s="41"/>
      <c r="BK3265" s="12"/>
      <c r="BL3265" s="41"/>
      <c r="BM3265" s="41"/>
      <c r="BN3265" s="41"/>
      <c r="BO3265" s="41"/>
      <c r="BP3265" s="41"/>
      <c r="BQ3265" s="41"/>
      <c r="BR3265" s="41"/>
      <c r="BS3265" s="41">
        <v>0</v>
      </c>
      <c r="BT3265" s="11">
        <v>51652359.049999997</v>
      </c>
      <c r="BU3265" s="41"/>
      <c r="BV3265" s="41"/>
      <c r="BW3265" s="11"/>
      <c r="BX3265" s="41"/>
      <c r="BY3265" s="41"/>
      <c r="BZ3265" s="41"/>
      <c r="CA3265" s="43"/>
      <c r="CB3265" s="41"/>
      <c r="CC3265" s="41"/>
      <c r="CD3265" s="41"/>
      <c r="CE3265" s="11"/>
      <c r="CF3265" s="11">
        <v>0</v>
      </c>
      <c r="CG3265" s="41"/>
      <c r="CH3265" s="41"/>
      <c r="CI3265" s="11">
        <v>0</v>
      </c>
      <c r="CJ3265" s="11">
        <v>0</v>
      </c>
      <c r="CK3265" s="41"/>
      <c r="CL3265" s="41"/>
      <c r="CM3265" s="43"/>
      <c r="CN3265" s="11">
        <v>0</v>
      </c>
      <c r="CO3265" s="41"/>
      <c r="CP3265" s="41"/>
      <c r="CQ3265" s="41"/>
      <c r="CR3265" s="43"/>
      <c r="CS3265" s="41"/>
      <c r="CT3265" s="99"/>
      <c r="CU3265" s="11"/>
      <c r="CV3265" s="43"/>
      <c r="CW3265" s="41"/>
      <c r="DA3265" s="41"/>
      <c r="DB3265" s="107"/>
      <c r="DE3265" s="41"/>
      <c r="DF3265" s="60"/>
      <c r="DG3265" s="41"/>
      <c r="DH3265" s="41"/>
      <c r="DI3265" s="41"/>
      <c r="DJ3265" s="41"/>
      <c r="DK3265" s="11">
        <v>0</v>
      </c>
      <c r="DL3265" s="41"/>
      <c r="DM3265" s="41"/>
      <c r="DN3265" s="41"/>
      <c r="DO3265" s="41"/>
      <c r="DP3265" s="11">
        <v>0</v>
      </c>
      <c r="DQ3265" s="41"/>
      <c r="DR3265" s="11">
        <v>0</v>
      </c>
      <c r="DS3265" s="41"/>
      <c r="DT3265" s="41"/>
      <c r="DU3265" s="41"/>
      <c r="DV3265" s="25"/>
      <c r="DW3265" s="41"/>
      <c r="DX3265" s="41"/>
      <c r="DY3265" s="41"/>
      <c r="DZ3265" s="11">
        <v>35057180.759999998</v>
      </c>
      <c r="EA3265" s="41"/>
      <c r="EB3265" s="11">
        <v>0</v>
      </c>
      <c r="EC3265" s="41"/>
      <c r="ED3265" s="11"/>
      <c r="EE3265" s="41"/>
      <c r="EF3265" s="41"/>
      <c r="EG3265" s="43"/>
      <c r="EH3265" s="41"/>
      <c r="EI3265" s="41"/>
      <c r="EJ3265" s="41"/>
    </row>
    <row r="3266" spans="1:140">
      <c r="A3266" s="41"/>
      <c r="B3266" s="41" t="s">
        <v>6278</v>
      </c>
      <c r="C3266" s="41" t="s">
        <v>6279</v>
      </c>
      <c r="D3266" s="43" t="s">
        <v>6295</v>
      </c>
      <c r="E3266" s="43" t="s">
        <v>149</v>
      </c>
      <c r="F3266" s="43" t="s">
        <v>150</v>
      </c>
      <c r="G3266" s="43" t="s">
        <v>151</v>
      </c>
      <c r="H3266" s="41"/>
      <c r="I3266" s="41" t="s">
        <v>182</v>
      </c>
      <c r="J3266" s="10">
        <v>42843</v>
      </c>
      <c r="K3266" s="10">
        <v>42843</v>
      </c>
      <c r="L3266" s="41"/>
      <c r="M3266" s="43" t="s">
        <v>2</v>
      </c>
      <c r="N3266" s="43" t="s">
        <v>4</v>
      </c>
      <c r="O3266" s="13" t="s">
        <v>5501</v>
      </c>
      <c r="P3266" s="11">
        <v>4636873786.6310196</v>
      </c>
      <c r="Q3266" s="41" t="s">
        <v>6281</v>
      </c>
      <c r="R3266" s="43" t="s">
        <v>1966</v>
      </c>
      <c r="S3266" s="43">
        <f t="shared" si="103"/>
        <v>1.87</v>
      </c>
      <c r="T3266" s="11">
        <v>86709539.810000002</v>
      </c>
      <c r="U3266" s="9">
        <f t="shared" si="102"/>
        <v>86709539.810000002</v>
      </c>
      <c r="V3266" s="41"/>
      <c r="W3266" s="41"/>
      <c r="X3266" s="41"/>
      <c r="Y3266" s="41"/>
      <c r="Z3266" s="41"/>
      <c r="AA3266" s="41"/>
      <c r="AB3266" s="41"/>
      <c r="AC3266" s="41"/>
      <c r="AD3266" s="41"/>
      <c r="AE3266" s="41"/>
      <c r="AF3266" s="41"/>
      <c r="AG3266" s="41"/>
      <c r="AH3266" s="41"/>
      <c r="AI3266" s="41"/>
      <c r="AJ3266" s="41"/>
      <c r="AK3266" s="41"/>
      <c r="AL3266" s="41"/>
      <c r="AM3266" s="41"/>
      <c r="AN3266" s="41"/>
      <c r="AO3266" s="41"/>
      <c r="AP3266" s="41"/>
      <c r="AQ3266" s="41"/>
      <c r="AR3266" s="41"/>
      <c r="AS3266" s="41"/>
      <c r="AT3266" s="41"/>
      <c r="AU3266" s="41"/>
      <c r="AV3266" s="41"/>
      <c r="AW3266" s="41"/>
      <c r="AX3266" s="41"/>
      <c r="AY3266" s="41"/>
      <c r="AZ3266" s="41"/>
      <c r="BA3266" s="41"/>
      <c r="BB3266" s="41"/>
      <c r="BC3266" s="41"/>
      <c r="BD3266" s="41"/>
      <c r="BE3266" s="41"/>
      <c r="BF3266" s="41"/>
      <c r="BG3266" s="41"/>
      <c r="BH3266" s="41"/>
      <c r="BI3266" s="41"/>
      <c r="BJ3266" s="41"/>
      <c r="BK3266" s="12"/>
      <c r="BL3266" s="41"/>
      <c r="BM3266" s="41"/>
      <c r="BN3266" s="41"/>
      <c r="BO3266" s="41"/>
      <c r="BP3266" s="41"/>
      <c r="BQ3266" s="41"/>
      <c r="BR3266" s="41"/>
      <c r="BS3266" s="41">
        <v>0</v>
      </c>
      <c r="BT3266" s="11">
        <v>51652359.049999997</v>
      </c>
      <c r="BU3266" s="41"/>
      <c r="BV3266" s="41"/>
      <c r="BW3266" s="11"/>
      <c r="BX3266" s="41"/>
      <c r="BY3266" s="41"/>
      <c r="BZ3266" s="41"/>
      <c r="CA3266" s="43"/>
      <c r="CB3266" s="41"/>
      <c r="CC3266" s="41"/>
      <c r="CD3266" s="41"/>
      <c r="CE3266" s="11"/>
      <c r="CF3266" s="11">
        <v>0</v>
      </c>
      <c r="CG3266" s="41"/>
      <c r="CH3266" s="41"/>
      <c r="CI3266" s="11">
        <v>0</v>
      </c>
      <c r="CJ3266" s="11">
        <v>0</v>
      </c>
      <c r="CK3266" s="41"/>
      <c r="CL3266" s="41"/>
      <c r="CM3266" s="43"/>
      <c r="CN3266" s="11">
        <v>0</v>
      </c>
      <c r="CO3266" s="41"/>
      <c r="CP3266" s="41"/>
      <c r="CQ3266" s="41"/>
      <c r="CR3266" s="43"/>
      <c r="CS3266" s="41"/>
      <c r="CT3266" s="99"/>
      <c r="CU3266" s="11"/>
      <c r="CV3266" s="43"/>
      <c r="CW3266" s="41"/>
      <c r="DA3266" s="41"/>
      <c r="DB3266" s="107"/>
      <c r="DE3266" s="41"/>
      <c r="DF3266" s="60"/>
      <c r="DG3266" s="41"/>
      <c r="DH3266" s="41"/>
      <c r="DI3266" s="41"/>
      <c r="DJ3266" s="41"/>
      <c r="DK3266" s="11">
        <v>0</v>
      </c>
      <c r="DL3266" s="41"/>
      <c r="DM3266" s="41"/>
      <c r="DN3266" s="41"/>
      <c r="DO3266" s="41"/>
      <c r="DP3266" s="11">
        <v>0</v>
      </c>
      <c r="DQ3266" s="41"/>
      <c r="DR3266" s="11">
        <v>0</v>
      </c>
      <c r="DS3266" s="41"/>
      <c r="DT3266" s="41"/>
      <c r="DU3266" s="41"/>
      <c r="DV3266" s="25"/>
      <c r="DW3266" s="41"/>
      <c r="DX3266" s="41"/>
      <c r="DY3266" s="41"/>
      <c r="DZ3266" s="11">
        <v>35057180.759999998</v>
      </c>
      <c r="EA3266" s="41"/>
      <c r="EB3266" s="11">
        <v>0</v>
      </c>
      <c r="EC3266" s="41"/>
      <c r="ED3266" s="11"/>
      <c r="EE3266" s="41"/>
      <c r="EF3266" s="41"/>
      <c r="EG3266" s="43"/>
      <c r="EH3266" s="41"/>
      <c r="EI3266" s="41"/>
      <c r="EJ3266" s="41"/>
    </row>
    <row r="3267" spans="1:140" ht="23.25">
      <c r="B3267" s="41" t="s">
        <v>6278</v>
      </c>
      <c r="C3267" s="41" t="s">
        <v>6279</v>
      </c>
      <c r="D3267" s="43" t="s">
        <v>6295</v>
      </c>
      <c r="E3267" s="43" t="s">
        <v>149</v>
      </c>
      <c r="F3267" s="43" t="s">
        <v>286</v>
      </c>
      <c r="G3267" s="43" t="s">
        <v>287</v>
      </c>
      <c r="H3267" s="41"/>
      <c r="J3267" s="10">
        <v>42206</v>
      </c>
      <c r="K3267" s="10">
        <v>42206</v>
      </c>
      <c r="M3267" s="43" t="s">
        <v>152</v>
      </c>
      <c r="N3267" s="43" t="s">
        <v>153</v>
      </c>
      <c r="O3267" s="13" t="s">
        <v>288</v>
      </c>
      <c r="P3267" s="11">
        <v>765995287.13999999</v>
      </c>
      <c r="Q3267" s="41" t="s">
        <v>6281</v>
      </c>
      <c r="R3267" s="43" t="s">
        <v>289</v>
      </c>
      <c r="S3267" s="43">
        <f t="shared" si="103"/>
        <v>2.2096999999999998</v>
      </c>
      <c r="T3267" s="11">
        <v>16926197.859999999</v>
      </c>
      <c r="U3267" s="9">
        <f t="shared" si="102"/>
        <v>16926197.859999999</v>
      </c>
      <c r="BE3267" s="42"/>
      <c r="BK3267" s="12">
        <v>0</v>
      </c>
      <c r="BS3267" s="11"/>
      <c r="BT3267" s="11">
        <v>15137130.949999999</v>
      </c>
      <c r="BW3267" s="11"/>
      <c r="CA3267" s="43">
        <v>0</v>
      </c>
      <c r="CE3267" s="5"/>
      <c r="CF3267" s="11">
        <v>0</v>
      </c>
      <c r="CI3267" s="11">
        <v>81994.14</v>
      </c>
      <c r="CJ3267" s="11">
        <v>0</v>
      </c>
      <c r="CM3267" s="11">
        <v>0</v>
      </c>
      <c r="CN3267" s="11">
        <v>0</v>
      </c>
      <c r="CR3267" s="43">
        <v>0</v>
      </c>
      <c r="CT3267" s="97">
        <v>0</v>
      </c>
      <c r="CU3267" s="11"/>
      <c r="CV3267" s="43"/>
      <c r="DB3267" s="104">
        <v>0</v>
      </c>
      <c r="DF3267" s="60">
        <v>0</v>
      </c>
      <c r="DK3267" s="11"/>
      <c r="DP3267" s="11">
        <v>0</v>
      </c>
      <c r="DQ3267" s="11"/>
      <c r="DR3267" s="11">
        <v>0</v>
      </c>
      <c r="DV3267" s="24">
        <v>0</v>
      </c>
      <c r="DZ3267" s="11">
        <v>1707072.77</v>
      </c>
      <c r="EA3267" s="11"/>
      <c r="EB3267" s="11"/>
      <c r="EC3267" s="11"/>
      <c r="ED3267" s="11">
        <v>0</v>
      </c>
      <c r="EG3267" s="43">
        <v>0</v>
      </c>
    </row>
    <row r="3268" spans="1:140">
      <c r="B3268" s="41" t="s">
        <v>6278</v>
      </c>
      <c r="C3268" s="41" t="s">
        <v>6279</v>
      </c>
      <c r="D3268" s="43" t="s">
        <v>6295</v>
      </c>
      <c r="E3268" s="43" t="s">
        <v>149</v>
      </c>
      <c r="F3268" s="43" t="s">
        <v>286</v>
      </c>
      <c r="G3268" s="43" t="s">
        <v>287</v>
      </c>
      <c r="H3268" s="41"/>
      <c r="J3268" s="10">
        <v>42293</v>
      </c>
      <c r="K3268" s="10">
        <v>42293</v>
      </c>
      <c r="M3268" s="43" t="s">
        <v>152</v>
      </c>
      <c r="N3268" s="43" t="s">
        <v>153</v>
      </c>
      <c r="O3268" s="13" t="s">
        <v>1207</v>
      </c>
      <c r="P3268" s="11">
        <v>572407799.71000004</v>
      </c>
      <c r="Q3268" s="41" t="s">
        <v>6281</v>
      </c>
      <c r="R3268" s="43" t="s">
        <v>614</v>
      </c>
      <c r="S3268" s="43">
        <f t="shared" si="103"/>
        <v>3.49</v>
      </c>
      <c r="T3268" s="11">
        <v>19977032.210000001</v>
      </c>
      <c r="U3268" s="9">
        <f t="shared" si="102"/>
        <v>19977032.210000001</v>
      </c>
      <c r="BE3268" s="42"/>
      <c r="BK3268" s="12">
        <v>0</v>
      </c>
      <c r="BS3268" s="11"/>
      <c r="BT3268" s="11">
        <v>16475527.630000001</v>
      </c>
      <c r="BW3268" s="11"/>
      <c r="CA3268" s="43">
        <v>0</v>
      </c>
      <c r="CE3268" s="5"/>
      <c r="CF3268" s="11">
        <v>0</v>
      </c>
      <c r="CI3268" s="11">
        <v>54359.76</v>
      </c>
      <c r="CJ3268" s="11">
        <v>0</v>
      </c>
      <c r="CM3268" s="11">
        <v>0</v>
      </c>
      <c r="CN3268" s="11">
        <v>0</v>
      </c>
      <c r="CR3268" s="43">
        <v>0</v>
      </c>
      <c r="CT3268" s="97">
        <v>0</v>
      </c>
      <c r="CU3268" s="11"/>
      <c r="CV3268" s="43"/>
      <c r="DB3268" s="104">
        <v>0</v>
      </c>
      <c r="DF3268" s="60">
        <v>0</v>
      </c>
      <c r="DK3268" s="11"/>
      <c r="DP3268" s="11">
        <v>0</v>
      </c>
      <c r="DQ3268" s="11"/>
      <c r="DR3268" s="11">
        <v>0</v>
      </c>
      <c r="DV3268" s="24">
        <v>0</v>
      </c>
      <c r="DZ3268" s="11">
        <v>3447144.82</v>
      </c>
      <c r="EA3268" s="11"/>
      <c r="EB3268" s="11"/>
      <c r="EC3268" s="11"/>
      <c r="ED3268" s="11">
        <v>0</v>
      </c>
      <c r="EG3268" s="43">
        <v>0</v>
      </c>
    </row>
    <row r="3269" spans="1:140">
      <c r="B3269" s="41" t="s">
        <v>6278</v>
      </c>
      <c r="C3269" s="41" t="s">
        <v>6279</v>
      </c>
      <c r="D3269" s="43" t="s">
        <v>6295</v>
      </c>
      <c r="E3269" s="43" t="s">
        <v>149</v>
      </c>
      <c r="F3269" s="43" t="s">
        <v>286</v>
      </c>
      <c r="G3269" s="43" t="s">
        <v>287</v>
      </c>
      <c r="H3269" s="41"/>
      <c r="J3269" s="10">
        <v>42311</v>
      </c>
      <c r="K3269" s="10">
        <v>42311</v>
      </c>
      <c r="M3269" s="43" t="s">
        <v>152</v>
      </c>
      <c r="N3269" s="43" t="s">
        <v>3</v>
      </c>
      <c r="O3269" s="13" t="s">
        <v>1194</v>
      </c>
      <c r="P3269" s="11">
        <v>137780219.78</v>
      </c>
      <c r="Q3269" s="41" t="s">
        <v>6281</v>
      </c>
      <c r="R3269" s="43" t="s">
        <v>1293</v>
      </c>
      <c r="S3269" s="43">
        <f t="shared" si="103"/>
        <v>1.8200000000000001E-4</v>
      </c>
      <c r="T3269" s="11">
        <v>250.76</v>
      </c>
      <c r="U3269" s="9">
        <f t="shared" si="102"/>
        <v>250.76</v>
      </c>
      <c r="BE3269" s="42"/>
      <c r="BK3269" s="12">
        <v>0</v>
      </c>
      <c r="BS3269" s="11"/>
      <c r="BT3269" s="11">
        <v>0</v>
      </c>
      <c r="BW3269" s="11"/>
      <c r="CA3269" s="43">
        <v>0</v>
      </c>
      <c r="CE3269" s="5"/>
      <c r="CF3269" s="11">
        <v>0</v>
      </c>
      <c r="CI3269" s="11">
        <v>250.76</v>
      </c>
      <c r="CJ3269" s="11">
        <v>0</v>
      </c>
      <c r="CM3269" s="11">
        <v>0</v>
      </c>
      <c r="CN3269" s="11">
        <v>0</v>
      </c>
      <c r="CR3269" s="43">
        <v>0</v>
      </c>
      <c r="CT3269" s="98">
        <v>0</v>
      </c>
      <c r="CU3269" s="11"/>
      <c r="CV3269" s="43"/>
      <c r="DB3269" s="105">
        <v>0</v>
      </c>
      <c r="DF3269" s="11">
        <v>0</v>
      </c>
      <c r="DK3269" s="11"/>
      <c r="DP3269" s="11">
        <v>0</v>
      </c>
      <c r="DQ3269" s="11"/>
      <c r="DR3269" s="11">
        <v>0</v>
      </c>
      <c r="DV3269" s="55">
        <v>0</v>
      </c>
      <c r="DZ3269" s="11"/>
      <c r="EA3269" s="11"/>
      <c r="EB3269" s="11"/>
      <c r="EC3269" s="11"/>
      <c r="ED3269" s="11">
        <v>0</v>
      </c>
      <c r="EG3269" s="43">
        <v>0</v>
      </c>
    </row>
    <row r="3270" spans="1:140">
      <c r="B3270" s="41" t="s">
        <v>6278</v>
      </c>
      <c r="C3270" s="41" t="s">
        <v>6279</v>
      </c>
      <c r="D3270" s="43" t="s">
        <v>6295</v>
      </c>
      <c r="E3270" s="43" t="s">
        <v>149</v>
      </c>
      <c r="F3270" s="43" t="s">
        <v>286</v>
      </c>
      <c r="G3270" s="43" t="s">
        <v>287</v>
      </c>
      <c r="H3270" s="41"/>
      <c r="J3270" s="10">
        <v>42387</v>
      </c>
      <c r="K3270" s="10">
        <v>42387</v>
      </c>
      <c r="M3270" s="43" t="s">
        <v>152</v>
      </c>
      <c r="N3270" s="43" t="s">
        <v>153</v>
      </c>
      <c r="O3270" s="13" t="s">
        <v>1207</v>
      </c>
      <c r="P3270" s="11">
        <v>554917561.38999999</v>
      </c>
      <c r="Q3270" s="41" t="s">
        <v>6281</v>
      </c>
      <c r="R3270" s="43" t="s">
        <v>2008</v>
      </c>
      <c r="S3270" s="43">
        <f t="shared" si="103"/>
        <v>3.5999999999999996</v>
      </c>
      <c r="T3270" s="11">
        <v>19977032.210000001</v>
      </c>
      <c r="U3270" s="9">
        <f t="shared" si="102"/>
        <v>19977032.210000001</v>
      </c>
      <c r="BE3270" s="42"/>
      <c r="BK3270" s="12">
        <v>0</v>
      </c>
      <c r="BS3270" s="11"/>
      <c r="BT3270" s="11">
        <v>16475527.630000001</v>
      </c>
      <c r="BW3270" s="11"/>
      <c r="CA3270" s="43">
        <v>0</v>
      </c>
      <c r="CE3270" s="5"/>
      <c r="CF3270" s="11">
        <v>0</v>
      </c>
      <c r="CI3270" s="11">
        <v>54359.76</v>
      </c>
      <c r="CJ3270" s="11">
        <v>0</v>
      </c>
      <c r="CM3270" s="11">
        <v>0</v>
      </c>
      <c r="CN3270" s="11">
        <v>0</v>
      </c>
      <c r="CR3270" s="43">
        <v>0</v>
      </c>
      <c r="CT3270" s="97">
        <v>0</v>
      </c>
      <c r="CU3270" s="11"/>
      <c r="CV3270" s="43"/>
      <c r="DB3270" s="104">
        <v>0</v>
      </c>
      <c r="DF3270" s="60">
        <v>0</v>
      </c>
      <c r="DK3270" s="11"/>
      <c r="DP3270" s="11">
        <v>0</v>
      </c>
      <c r="DQ3270" s="11"/>
      <c r="DR3270" s="11">
        <v>0</v>
      </c>
      <c r="DV3270" s="24">
        <v>0</v>
      </c>
      <c r="DZ3270" s="11">
        <v>3447144.82</v>
      </c>
      <c r="EA3270" s="11"/>
      <c r="EB3270" s="11"/>
      <c r="EC3270" s="11"/>
      <c r="ED3270" s="11">
        <v>0</v>
      </c>
      <c r="EG3270" s="43">
        <v>0</v>
      </c>
    </row>
    <row r="3271" spans="1:140">
      <c r="B3271" s="41" t="s">
        <v>6278</v>
      </c>
      <c r="C3271" s="41" t="s">
        <v>6279</v>
      </c>
      <c r="D3271" s="43" t="s">
        <v>6295</v>
      </c>
      <c r="E3271" s="43" t="s">
        <v>149</v>
      </c>
      <c r="F3271" s="43" t="s">
        <v>286</v>
      </c>
      <c r="G3271" s="43" t="s">
        <v>287</v>
      </c>
      <c r="H3271" s="41"/>
      <c r="J3271" s="10">
        <v>42402</v>
      </c>
      <c r="K3271" s="10">
        <v>42402</v>
      </c>
      <c r="M3271" s="43" t="s">
        <v>152</v>
      </c>
      <c r="N3271" s="43" t="s">
        <v>3</v>
      </c>
      <c r="O3271" s="13" t="s">
        <v>1194</v>
      </c>
      <c r="P3271" s="11">
        <v>163712025.31999999</v>
      </c>
      <c r="Q3271" s="41" t="s">
        <v>6281</v>
      </c>
      <c r="R3271" s="43" t="s">
        <v>2081</v>
      </c>
      <c r="S3271" s="43">
        <f t="shared" si="103"/>
        <v>6.3199999999999997E-4</v>
      </c>
      <c r="T3271" s="11">
        <v>1034.6600000000001</v>
      </c>
      <c r="U3271" s="9">
        <f t="shared" si="102"/>
        <v>1034.6600000000001</v>
      </c>
      <c r="BE3271" s="42"/>
      <c r="BK3271" s="12">
        <v>0</v>
      </c>
      <c r="BS3271" s="11"/>
      <c r="BT3271" s="11">
        <v>0</v>
      </c>
      <c r="BW3271" s="11"/>
      <c r="CA3271" s="43">
        <v>0</v>
      </c>
      <c r="CE3271" s="5"/>
      <c r="CF3271" s="11">
        <v>0</v>
      </c>
      <c r="CI3271" s="11">
        <v>1034.6600000000001</v>
      </c>
      <c r="CJ3271" s="11">
        <v>0</v>
      </c>
      <c r="CM3271" s="11">
        <v>0</v>
      </c>
      <c r="CN3271" s="11">
        <v>0</v>
      </c>
      <c r="CR3271" s="43">
        <v>0</v>
      </c>
      <c r="CT3271" s="97">
        <v>0</v>
      </c>
      <c r="CU3271" s="11"/>
      <c r="CV3271" s="43"/>
      <c r="DB3271" s="104">
        <v>0</v>
      </c>
      <c r="DF3271" s="60">
        <v>0</v>
      </c>
      <c r="DK3271" s="11"/>
      <c r="DP3271" s="11">
        <v>0</v>
      </c>
      <c r="DQ3271" s="11"/>
      <c r="DR3271" s="11">
        <v>0</v>
      </c>
      <c r="DV3271" s="24">
        <v>0</v>
      </c>
      <c r="DZ3271" s="11"/>
      <c r="EA3271" s="11"/>
      <c r="EB3271" s="11"/>
      <c r="EC3271" s="11"/>
      <c r="ED3271" s="11">
        <v>0</v>
      </c>
      <c r="EG3271" s="43">
        <v>0</v>
      </c>
    </row>
    <row r="3272" spans="1:140">
      <c r="B3272" s="41" t="s">
        <v>6278</v>
      </c>
      <c r="C3272" s="41" t="s">
        <v>6279</v>
      </c>
      <c r="D3272" s="43" t="s">
        <v>6295</v>
      </c>
      <c r="E3272" s="43" t="s">
        <v>149</v>
      </c>
      <c r="F3272" s="43" t="s">
        <v>286</v>
      </c>
      <c r="G3272" s="43" t="s">
        <v>287</v>
      </c>
      <c r="H3272" s="41"/>
      <c r="J3272" s="10">
        <v>42478</v>
      </c>
      <c r="K3272" s="10">
        <v>42478</v>
      </c>
      <c r="M3272" s="43" t="s">
        <v>152</v>
      </c>
      <c r="N3272" s="43" t="s">
        <v>153</v>
      </c>
      <c r="O3272" s="13" t="s">
        <v>1207</v>
      </c>
      <c r="P3272" s="11">
        <v>537667399</v>
      </c>
      <c r="Q3272" s="41" t="s">
        <v>6281</v>
      </c>
      <c r="R3272" s="43" t="s">
        <v>2416</v>
      </c>
      <c r="S3272" s="43">
        <f t="shared" si="103"/>
        <v>3.7155</v>
      </c>
      <c r="T3272" s="11">
        <v>19977032.210000001</v>
      </c>
      <c r="U3272" s="9">
        <f t="shared" si="102"/>
        <v>19977032.210000001</v>
      </c>
      <c r="BE3272" s="42"/>
      <c r="BK3272" s="12">
        <v>0</v>
      </c>
      <c r="BS3272" s="11"/>
      <c r="BT3272" s="11">
        <v>16475527.630000001</v>
      </c>
      <c r="BW3272" s="11"/>
      <c r="CA3272" s="43">
        <v>0</v>
      </c>
      <c r="CE3272" s="5"/>
      <c r="CF3272" s="11">
        <v>0</v>
      </c>
      <c r="CI3272" s="11">
        <v>54359.76</v>
      </c>
      <c r="CJ3272" s="11">
        <v>0</v>
      </c>
      <c r="CM3272" s="11">
        <v>0</v>
      </c>
      <c r="CN3272" s="11">
        <v>0</v>
      </c>
      <c r="CR3272" s="43">
        <v>0</v>
      </c>
      <c r="CT3272" s="97">
        <v>0</v>
      </c>
      <c r="CU3272" s="11"/>
      <c r="CV3272" s="43"/>
      <c r="DB3272" s="104">
        <v>0</v>
      </c>
      <c r="DF3272" s="60">
        <v>0</v>
      </c>
      <c r="DK3272" s="11"/>
      <c r="DP3272" s="11">
        <v>0</v>
      </c>
      <c r="DQ3272" s="11"/>
      <c r="DR3272" s="11">
        <v>0</v>
      </c>
      <c r="DV3272" s="24">
        <v>0</v>
      </c>
      <c r="DZ3272" s="11">
        <v>3447144.82</v>
      </c>
      <c r="EA3272" s="11"/>
      <c r="EB3272" s="11"/>
      <c r="EC3272" s="11"/>
      <c r="ED3272" s="11">
        <v>0</v>
      </c>
      <c r="EG3272" s="43">
        <v>0</v>
      </c>
    </row>
    <row r="3273" spans="1:140">
      <c r="B3273" s="41" t="s">
        <v>6278</v>
      </c>
      <c r="C3273" s="41" t="s">
        <v>6279</v>
      </c>
      <c r="D3273" s="43" t="s">
        <v>6295</v>
      </c>
      <c r="E3273" s="43" t="s">
        <v>149</v>
      </c>
      <c r="F3273" s="43" t="s">
        <v>286</v>
      </c>
      <c r="G3273" s="43" t="s">
        <v>287</v>
      </c>
      <c r="H3273" s="41"/>
      <c r="J3273" s="10">
        <v>42493</v>
      </c>
      <c r="K3273" s="10">
        <v>42493</v>
      </c>
      <c r="M3273" s="43" t="s">
        <v>152</v>
      </c>
      <c r="N3273" s="43" t="s">
        <v>3</v>
      </c>
      <c r="O3273" s="13" t="s">
        <v>1194</v>
      </c>
      <c r="P3273" s="11">
        <v>1067.8499999999999</v>
      </c>
      <c r="Q3273" s="41" t="s">
        <v>6281</v>
      </c>
      <c r="R3273" s="43" t="s">
        <v>171</v>
      </c>
      <c r="S3273" s="43">
        <f t="shared" si="103"/>
        <v>100</v>
      </c>
      <c r="T3273" s="11">
        <v>1067.8499999999999</v>
      </c>
      <c r="U3273" s="9">
        <f t="shared" si="102"/>
        <v>1067.8499999999999</v>
      </c>
      <c r="BE3273" s="42"/>
      <c r="BK3273" s="12">
        <v>0</v>
      </c>
      <c r="BS3273" s="11"/>
      <c r="BT3273" s="11">
        <v>0</v>
      </c>
      <c r="BW3273" s="11"/>
      <c r="CA3273" s="43">
        <v>0</v>
      </c>
      <c r="CE3273" s="5"/>
      <c r="CF3273" s="11">
        <v>0</v>
      </c>
      <c r="CI3273" s="11">
        <v>1067.8499999999999</v>
      </c>
      <c r="CJ3273" s="11">
        <v>0</v>
      </c>
      <c r="CM3273" s="11">
        <v>0</v>
      </c>
      <c r="CN3273" s="11">
        <v>0</v>
      </c>
      <c r="CR3273" s="43">
        <v>0</v>
      </c>
      <c r="CT3273" s="97">
        <v>0</v>
      </c>
      <c r="CU3273" s="11"/>
      <c r="CV3273" s="43"/>
      <c r="DB3273" s="104">
        <v>0</v>
      </c>
      <c r="DF3273" s="60">
        <v>0</v>
      </c>
      <c r="DK3273" s="11"/>
      <c r="DP3273" s="11">
        <v>0</v>
      </c>
      <c r="DQ3273" s="11"/>
      <c r="DR3273" s="11">
        <v>0</v>
      </c>
      <c r="DV3273" s="24">
        <v>0</v>
      </c>
      <c r="DZ3273" s="11"/>
      <c r="EA3273" s="11"/>
      <c r="EB3273" s="11"/>
      <c r="EC3273" s="11"/>
      <c r="ED3273" s="11">
        <v>0</v>
      </c>
      <c r="EG3273" s="43">
        <v>0</v>
      </c>
    </row>
    <row r="3274" spans="1:140">
      <c r="B3274" s="41" t="s">
        <v>6278</v>
      </c>
      <c r="C3274" s="41" t="s">
        <v>6279</v>
      </c>
      <c r="D3274" s="43" t="s">
        <v>6295</v>
      </c>
      <c r="E3274" s="43" t="s">
        <v>149</v>
      </c>
      <c r="F3274" s="43" t="s">
        <v>286</v>
      </c>
      <c r="G3274" s="43" t="s">
        <v>287</v>
      </c>
      <c r="H3274" s="41"/>
      <c r="J3274" s="10">
        <v>42576</v>
      </c>
      <c r="K3274" s="10">
        <v>42576</v>
      </c>
      <c r="M3274" s="43" t="s">
        <v>152</v>
      </c>
      <c r="N3274" s="43" t="s">
        <v>153</v>
      </c>
      <c r="O3274" s="13" t="s">
        <v>1207</v>
      </c>
      <c r="P3274" s="11">
        <v>19977032.210000001</v>
      </c>
      <c r="Q3274" s="41" t="s">
        <v>6281</v>
      </c>
      <c r="R3274" s="43" t="s">
        <v>171</v>
      </c>
      <c r="S3274" s="43">
        <f t="shared" si="103"/>
        <v>100</v>
      </c>
      <c r="T3274" s="11">
        <v>19977032.210000001</v>
      </c>
      <c r="U3274" s="9">
        <f t="shared" si="102"/>
        <v>19977032.210000001</v>
      </c>
      <c r="BE3274" s="42"/>
      <c r="BK3274" s="12">
        <v>0</v>
      </c>
      <c r="BS3274" s="11"/>
      <c r="BT3274" s="11">
        <v>16475527.630000001</v>
      </c>
      <c r="BW3274" s="11"/>
      <c r="CA3274" s="43">
        <v>0</v>
      </c>
      <c r="CE3274" s="5"/>
      <c r="CF3274" s="11">
        <v>0</v>
      </c>
      <c r="CI3274" s="11">
        <v>54359.76</v>
      </c>
      <c r="CJ3274" s="11">
        <v>0</v>
      </c>
      <c r="CM3274" s="11">
        <v>0</v>
      </c>
      <c r="CN3274" s="11">
        <v>0</v>
      </c>
      <c r="CR3274" s="43">
        <v>0</v>
      </c>
      <c r="CT3274" s="98">
        <v>0</v>
      </c>
      <c r="CU3274" s="11"/>
      <c r="CV3274" s="43"/>
      <c r="DB3274" s="105">
        <v>0</v>
      </c>
      <c r="DF3274" s="63">
        <v>0</v>
      </c>
      <c r="DK3274" s="11"/>
      <c r="DP3274" s="11">
        <v>0</v>
      </c>
      <c r="DQ3274" s="11"/>
      <c r="DR3274" s="11">
        <v>0</v>
      </c>
      <c r="DV3274" s="55">
        <v>0</v>
      </c>
      <c r="DZ3274" s="11">
        <v>3447144.82</v>
      </c>
      <c r="EA3274" s="11"/>
      <c r="EB3274" s="11"/>
      <c r="EC3274" s="11"/>
      <c r="ED3274" s="11">
        <v>0</v>
      </c>
      <c r="EG3274" s="43">
        <v>0</v>
      </c>
    </row>
    <row r="3275" spans="1:140">
      <c r="B3275" s="41" t="s">
        <v>6278</v>
      </c>
      <c r="C3275" s="41" t="s">
        <v>6279</v>
      </c>
      <c r="D3275" s="43" t="s">
        <v>6295</v>
      </c>
      <c r="E3275" s="43" t="s">
        <v>149</v>
      </c>
      <c r="F3275" s="43" t="s">
        <v>286</v>
      </c>
      <c r="G3275" s="43" t="s">
        <v>287</v>
      </c>
      <c r="H3275" s="41"/>
      <c r="J3275" s="10">
        <v>42661</v>
      </c>
      <c r="K3275" s="10">
        <v>42661</v>
      </c>
      <c r="M3275" s="43" t="s">
        <v>2</v>
      </c>
      <c r="N3275" s="43" t="s">
        <v>5</v>
      </c>
      <c r="O3275" s="13" t="s">
        <v>4079</v>
      </c>
      <c r="P3275" s="11">
        <v>542551899.34955001</v>
      </c>
      <c r="Q3275" s="41" t="s">
        <v>6281</v>
      </c>
      <c r="R3275" s="43" t="s">
        <v>4080</v>
      </c>
      <c r="S3275" s="43">
        <f t="shared" si="103"/>
        <v>3.6820499999999998</v>
      </c>
      <c r="T3275" s="11">
        <v>19977032.210000001</v>
      </c>
      <c r="U3275" s="9">
        <f t="shared" si="102"/>
        <v>19977032.210000001</v>
      </c>
      <c r="BE3275" s="42"/>
      <c r="BK3275" s="12">
        <v>0</v>
      </c>
      <c r="BS3275" s="11"/>
      <c r="BT3275" s="11">
        <v>16475527.630000001</v>
      </c>
      <c r="BW3275" s="11"/>
      <c r="CA3275" s="43">
        <v>0</v>
      </c>
      <c r="CE3275" s="5"/>
      <c r="CF3275" s="11">
        <v>0</v>
      </c>
      <c r="CI3275" s="11">
        <v>54359.76</v>
      </c>
      <c r="CJ3275" s="11">
        <v>0</v>
      </c>
      <c r="CM3275" s="11">
        <v>0</v>
      </c>
      <c r="CN3275" s="11">
        <v>0</v>
      </c>
      <c r="CR3275" s="43">
        <v>0</v>
      </c>
      <c r="CT3275" s="97">
        <v>0</v>
      </c>
      <c r="CU3275" s="11"/>
      <c r="CV3275" s="43"/>
      <c r="DB3275" s="104">
        <v>0</v>
      </c>
      <c r="DF3275" s="14">
        <v>0</v>
      </c>
      <c r="DK3275" s="11"/>
      <c r="DP3275" s="11">
        <v>0</v>
      </c>
      <c r="DQ3275" s="11"/>
      <c r="DR3275" s="11">
        <v>0</v>
      </c>
      <c r="DV3275" s="24">
        <v>0</v>
      </c>
      <c r="DZ3275" s="11">
        <v>3447144.82</v>
      </c>
      <c r="EA3275" s="11"/>
      <c r="EB3275" s="11"/>
      <c r="EC3275" s="11"/>
      <c r="ED3275" s="11">
        <v>0</v>
      </c>
      <c r="EG3275" s="43">
        <v>0</v>
      </c>
    </row>
    <row r="3276" spans="1:140">
      <c r="B3276" s="41" t="s">
        <v>6278</v>
      </c>
      <c r="C3276" s="41" t="s">
        <v>6279</v>
      </c>
      <c r="D3276" s="43" t="s">
        <v>6295</v>
      </c>
      <c r="E3276" s="43" t="s">
        <v>149</v>
      </c>
      <c r="F3276" s="43" t="s">
        <v>286</v>
      </c>
      <c r="G3276" s="43" t="s">
        <v>287</v>
      </c>
      <c r="H3276" s="41"/>
      <c r="J3276" s="10">
        <v>42676</v>
      </c>
      <c r="K3276" s="10">
        <v>42676</v>
      </c>
      <c r="M3276" s="43" t="s">
        <v>2</v>
      </c>
      <c r="N3276" s="43" t="s">
        <v>5</v>
      </c>
      <c r="O3276" s="13" t="s">
        <v>4137</v>
      </c>
      <c r="P3276" s="11">
        <v>19977032.210000001</v>
      </c>
      <c r="Q3276" s="41" t="s">
        <v>6281</v>
      </c>
      <c r="R3276" s="43" t="s">
        <v>171</v>
      </c>
      <c r="S3276" s="43">
        <f t="shared" si="103"/>
        <v>100</v>
      </c>
      <c r="T3276" s="11">
        <v>19977032.210000001</v>
      </c>
      <c r="U3276" s="9">
        <f t="shared" ref="U3276:U3339" si="104">T3276+BW3276+CA3276+DF3276+CF3276+BY3276+CC3276</f>
        <v>19977032.210000001</v>
      </c>
      <c r="BE3276" s="42"/>
      <c r="BK3276" s="12">
        <v>0</v>
      </c>
      <c r="BS3276" s="11"/>
      <c r="BT3276" s="11">
        <v>16475527.630000001</v>
      </c>
      <c r="BW3276" s="11"/>
      <c r="CA3276" s="43">
        <v>0</v>
      </c>
      <c r="CF3276" s="11">
        <v>0</v>
      </c>
      <c r="CI3276" s="11">
        <v>54359.76</v>
      </c>
      <c r="CJ3276" s="11">
        <v>0</v>
      </c>
      <c r="CM3276" s="11">
        <v>0</v>
      </c>
      <c r="CN3276" s="11">
        <v>0</v>
      </c>
      <c r="CR3276" s="43">
        <v>0</v>
      </c>
      <c r="CT3276" s="97">
        <v>0</v>
      </c>
      <c r="DB3276" s="104">
        <v>0</v>
      </c>
      <c r="DF3276" s="14">
        <v>0</v>
      </c>
      <c r="DK3276" s="11"/>
      <c r="DP3276" s="11">
        <v>0</v>
      </c>
      <c r="DQ3276" s="11"/>
      <c r="DR3276" s="11">
        <v>0</v>
      </c>
      <c r="DV3276" s="24">
        <v>0</v>
      </c>
      <c r="DZ3276" s="11">
        <v>3447144.82</v>
      </c>
      <c r="EA3276" s="11"/>
      <c r="EB3276" s="11"/>
      <c r="EC3276" s="11"/>
      <c r="ED3276" s="11">
        <v>0</v>
      </c>
      <c r="EG3276" s="43">
        <v>0</v>
      </c>
    </row>
    <row r="3277" spans="1:140">
      <c r="B3277" s="41" t="s">
        <v>6278</v>
      </c>
      <c r="C3277" s="41" t="s">
        <v>6279</v>
      </c>
      <c r="D3277" s="43" t="s">
        <v>6295</v>
      </c>
      <c r="E3277" s="43" t="s">
        <v>149</v>
      </c>
      <c r="F3277" s="43" t="s">
        <v>286</v>
      </c>
      <c r="G3277" s="43" t="s">
        <v>287</v>
      </c>
      <c r="H3277" s="41"/>
      <c r="J3277" s="10">
        <v>42752</v>
      </c>
      <c r="K3277" s="10">
        <v>42752</v>
      </c>
      <c r="M3277" s="43" t="s">
        <v>2</v>
      </c>
      <c r="N3277" s="43" t="s">
        <v>5</v>
      </c>
      <c r="O3277" s="13" t="s">
        <v>4941</v>
      </c>
      <c r="P3277" s="11">
        <v>547390936.01999998</v>
      </c>
      <c r="Q3277" s="41" t="s">
        <v>6281</v>
      </c>
      <c r="R3277" s="43" t="s">
        <v>4942</v>
      </c>
      <c r="S3277" s="43">
        <f t="shared" si="103"/>
        <v>3.6494999999999997</v>
      </c>
      <c r="T3277" s="11">
        <v>19977032.210000001</v>
      </c>
      <c r="U3277" s="9">
        <f t="shared" si="104"/>
        <v>19977032.210000001</v>
      </c>
      <c r="BE3277" s="42"/>
      <c r="BK3277" s="12">
        <v>0</v>
      </c>
      <c r="BS3277" s="11"/>
      <c r="BT3277" s="11">
        <v>16475527.630000001</v>
      </c>
      <c r="BW3277" s="11"/>
      <c r="CA3277" s="43">
        <v>0</v>
      </c>
      <c r="CF3277" s="11">
        <v>0</v>
      </c>
      <c r="CI3277" s="11">
        <v>54359.76</v>
      </c>
      <c r="CJ3277" s="11">
        <v>0</v>
      </c>
      <c r="CM3277" s="11">
        <v>0</v>
      </c>
      <c r="CN3277" s="11">
        <v>0</v>
      </c>
      <c r="CR3277" s="43">
        <v>0</v>
      </c>
      <c r="CT3277" s="98">
        <v>0</v>
      </c>
      <c r="DB3277" s="105">
        <v>0</v>
      </c>
      <c r="DF3277" s="15">
        <v>0</v>
      </c>
      <c r="DK3277" s="11"/>
      <c r="DP3277" s="11">
        <v>0</v>
      </c>
      <c r="DQ3277" s="11"/>
      <c r="DR3277" s="11">
        <v>0</v>
      </c>
      <c r="DV3277" s="55">
        <v>0</v>
      </c>
      <c r="DZ3277" s="11">
        <v>3447144.82</v>
      </c>
      <c r="EA3277" s="11"/>
      <c r="EB3277" s="11"/>
      <c r="EC3277" s="11"/>
      <c r="ED3277" s="11">
        <v>0</v>
      </c>
      <c r="EG3277" s="43">
        <v>0</v>
      </c>
    </row>
    <row r="3278" spans="1:140">
      <c r="B3278" s="41" t="s">
        <v>6278</v>
      </c>
      <c r="C3278" s="41" t="s">
        <v>6279</v>
      </c>
      <c r="D3278" s="43" t="s">
        <v>6295</v>
      </c>
      <c r="E3278" s="43" t="s">
        <v>149</v>
      </c>
      <c r="F3278" s="43" t="s">
        <v>286</v>
      </c>
      <c r="G3278" s="43" t="s">
        <v>287</v>
      </c>
      <c r="H3278" s="41"/>
      <c r="J3278" s="10">
        <v>42768</v>
      </c>
      <c r="K3278" s="10">
        <v>42768</v>
      </c>
      <c r="M3278" s="43" t="s">
        <v>2</v>
      </c>
      <c r="N3278" s="43" t="s">
        <v>5</v>
      </c>
      <c r="O3278" s="13" t="s">
        <v>5019</v>
      </c>
      <c r="P3278" s="11">
        <v>19977032.210000001</v>
      </c>
      <c r="Q3278" s="41" t="s">
        <v>6281</v>
      </c>
      <c r="R3278" s="43" t="s">
        <v>171</v>
      </c>
      <c r="S3278" s="43">
        <f t="shared" si="103"/>
        <v>100</v>
      </c>
      <c r="T3278" s="11">
        <v>19977032.210000001</v>
      </c>
      <c r="U3278" s="9">
        <f t="shared" si="104"/>
        <v>19977032.210000001</v>
      </c>
      <c r="BE3278" s="42"/>
      <c r="BK3278" s="12">
        <v>0</v>
      </c>
      <c r="BS3278" s="11"/>
      <c r="BT3278" s="11">
        <v>16475527.630000001</v>
      </c>
      <c r="BW3278" s="11"/>
      <c r="CA3278" s="43">
        <v>0</v>
      </c>
      <c r="CF3278" s="11">
        <v>0</v>
      </c>
      <c r="CI3278" s="11">
        <v>54359.76</v>
      </c>
      <c r="CJ3278" s="11">
        <v>0</v>
      </c>
      <c r="CM3278" s="11">
        <v>0</v>
      </c>
      <c r="CN3278" s="11">
        <v>0</v>
      </c>
      <c r="CR3278" s="43">
        <v>0</v>
      </c>
      <c r="CT3278" s="98">
        <v>0</v>
      </c>
      <c r="DB3278" s="105">
        <v>0</v>
      </c>
      <c r="DF3278" s="15">
        <v>0</v>
      </c>
      <c r="DK3278" s="11"/>
      <c r="DP3278" s="11">
        <v>0</v>
      </c>
      <c r="DQ3278" s="11"/>
      <c r="DR3278" s="11">
        <v>0</v>
      </c>
      <c r="DV3278" s="55">
        <v>0</v>
      </c>
      <c r="DZ3278" s="11">
        <v>3447144.82</v>
      </c>
      <c r="EA3278" s="11"/>
      <c r="EB3278" s="11"/>
      <c r="EC3278" s="11"/>
      <c r="ED3278" s="11">
        <v>0</v>
      </c>
      <c r="EG3278" s="43">
        <v>0</v>
      </c>
    </row>
    <row r="3279" spans="1:140">
      <c r="A3279" s="41"/>
      <c r="B3279" s="41" t="s">
        <v>6278</v>
      </c>
      <c r="C3279" s="41" t="s">
        <v>6279</v>
      </c>
      <c r="D3279" s="43" t="s">
        <v>6295</v>
      </c>
      <c r="E3279" s="43" t="s">
        <v>149</v>
      </c>
      <c r="F3279" s="43" t="s">
        <v>286</v>
      </c>
      <c r="G3279" s="43" t="s">
        <v>287</v>
      </c>
      <c r="H3279" s="41"/>
      <c r="I3279" s="41" t="s">
        <v>182</v>
      </c>
      <c r="J3279" s="10">
        <v>42843</v>
      </c>
      <c r="K3279" s="10">
        <v>42843</v>
      </c>
      <c r="L3279" s="41"/>
      <c r="M3279" s="43" t="s">
        <v>2</v>
      </c>
      <c r="N3279" s="43" t="s">
        <v>5</v>
      </c>
      <c r="O3279" s="13" t="s">
        <v>5503</v>
      </c>
      <c r="P3279" s="11">
        <v>508919702.29633802</v>
      </c>
      <c r="Q3279" s="41" t="s">
        <v>6281</v>
      </c>
      <c r="R3279" s="43" t="s">
        <v>5777</v>
      </c>
      <c r="S3279" s="43">
        <f t="shared" si="103"/>
        <v>3.9253799999999996</v>
      </c>
      <c r="T3279" s="11">
        <v>19977032.210000001</v>
      </c>
      <c r="U3279" s="9">
        <f t="shared" si="104"/>
        <v>19977032.210000001</v>
      </c>
      <c r="V3279" s="41"/>
      <c r="W3279" s="41"/>
      <c r="X3279" s="41"/>
      <c r="Y3279" s="41"/>
      <c r="Z3279" s="41"/>
      <c r="AA3279" s="41"/>
      <c r="AB3279" s="41"/>
      <c r="AC3279" s="41"/>
      <c r="AD3279" s="41"/>
      <c r="AE3279" s="41"/>
      <c r="AF3279" s="41"/>
      <c r="AG3279" s="41"/>
      <c r="AH3279" s="41"/>
      <c r="AI3279" s="41"/>
      <c r="AJ3279" s="41"/>
      <c r="AK3279" s="41"/>
      <c r="AL3279" s="41"/>
      <c r="AM3279" s="41"/>
      <c r="AN3279" s="41"/>
      <c r="AO3279" s="41"/>
      <c r="AP3279" s="41"/>
      <c r="AQ3279" s="41"/>
      <c r="AR3279" s="41"/>
      <c r="AS3279" s="41"/>
      <c r="AT3279" s="41"/>
      <c r="AU3279" s="41"/>
      <c r="AV3279" s="41"/>
      <c r="AW3279" s="41"/>
      <c r="AX3279" s="41"/>
      <c r="AY3279" s="41"/>
      <c r="AZ3279" s="41"/>
      <c r="BA3279" s="41"/>
      <c r="BB3279" s="41"/>
      <c r="BC3279" s="41"/>
      <c r="BD3279" s="41"/>
      <c r="BE3279" s="41"/>
      <c r="BF3279" s="41"/>
      <c r="BG3279" s="41"/>
      <c r="BH3279" s="41"/>
      <c r="BI3279" s="41"/>
      <c r="BJ3279" s="41"/>
      <c r="BK3279" s="12">
        <v>0</v>
      </c>
      <c r="BL3279" s="41"/>
      <c r="BM3279" s="41"/>
      <c r="BN3279" s="41"/>
      <c r="BO3279" s="41"/>
      <c r="BP3279" s="41"/>
      <c r="BQ3279" s="41"/>
      <c r="BR3279" s="41"/>
      <c r="BS3279" s="41"/>
      <c r="BT3279" s="11">
        <v>16475527.630000001</v>
      </c>
      <c r="BU3279" s="41"/>
      <c r="BV3279" s="41"/>
      <c r="BW3279" s="11"/>
      <c r="BX3279" s="41"/>
      <c r="BY3279" s="41"/>
      <c r="BZ3279" s="41"/>
      <c r="CA3279" s="43">
        <v>0</v>
      </c>
      <c r="CB3279" s="41"/>
      <c r="CC3279" s="41"/>
      <c r="CD3279" s="41"/>
      <c r="CE3279" s="11"/>
      <c r="CF3279" s="11">
        <v>0</v>
      </c>
      <c r="CG3279" s="41"/>
      <c r="CH3279" s="41"/>
      <c r="CI3279" s="11">
        <v>54359.76</v>
      </c>
      <c r="CJ3279" s="11">
        <v>0</v>
      </c>
      <c r="CK3279" s="41"/>
      <c r="CL3279" s="41"/>
      <c r="CM3279" s="43">
        <v>0</v>
      </c>
      <c r="CN3279" s="11">
        <v>0</v>
      </c>
      <c r="CO3279" s="41"/>
      <c r="CP3279" s="41"/>
      <c r="CQ3279" s="41"/>
      <c r="CR3279" s="43">
        <v>0</v>
      </c>
      <c r="CS3279" s="41"/>
      <c r="CT3279" s="31">
        <v>0</v>
      </c>
      <c r="CU3279" s="11"/>
      <c r="CV3279" s="43"/>
      <c r="CW3279" s="41"/>
      <c r="DA3279" s="41"/>
      <c r="DB3279" s="37">
        <v>0</v>
      </c>
      <c r="DE3279" s="41"/>
      <c r="DF3279" s="11"/>
      <c r="DG3279" s="41"/>
      <c r="DH3279" s="41"/>
      <c r="DI3279" s="41"/>
      <c r="DJ3279" s="41"/>
      <c r="DK3279" s="11"/>
      <c r="DL3279" s="41"/>
      <c r="DM3279" s="41"/>
      <c r="DN3279" s="41"/>
      <c r="DO3279" s="41"/>
      <c r="DP3279" s="11">
        <v>0</v>
      </c>
      <c r="DQ3279" s="41"/>
      <c r="DR3279" s="11">
        <v>0</v>
      </c>
      <c r="DS3279" s="41"/>
      <c r="DT3279" s="41">
        <v>0</v>
      </c>
      <c r="DU3279" s="41"/>
      <c r="DV3279" s="22">
        <v>0</v>
      </c>
      <c r="DW3279" s="41"/>
      <c r="DX3279" s="41"/>
      <c r="DY3279" s="41"/>
      <c r="DZ3279" s="11">
        <v>3447144.82</v>
      </c>
      <c r="EA3279" s="41"/>
      <c r="EB3279" s="11"/>
      <c r="EC3279" s="41"/>
      <c r="ED3279" s="11">
        <v>0</v>
      </c>
      <c r="EE3279" s="41"/>
      <c r="EF3279" s="41"/>
      <c r="EG3279" s="43">
        <v>0</v>
      </c>
      <c r="EH3279" s="41"/>
      <c r="EI3279" s="41"/>
      <c r="EJ3279" s="41"/>
    </row>
    <row r="3280" spans="1:140">
      <c r="B3280" s="41" t="s">
        <v>6278</v>
      </c>
      <c r="C3280" s="41" t="s">
        <v>6279</v>
      </c>
      <c r="D3280" s="43" t="s">
        <v>6295</v>
      </c>
      <c r="E3280" s="43" t="s">
        <v>149</v>
      </c>
      <c r="F3280" s="43" t="s">
        <v>275</v>
      </c>
      <c r="G3280" s="43" t="s">
        <v>276</v>
      </c>
      <c r="H3280" s="41"/>
      <c r="J3280" s="10">
        <v>42206</v>
      </c>
      <c r="K3280" s="10">
        <v>42206</v>
      </c>
      <c r="M3280" s="43" t="s">
        <v>152</v>
      </c>
      <c r="N3280" s="43" t="s">
        <v>153</v>
      </c>
      <c r="O3280" s="13" t="s">
        <v>277</v>
      </c>
      <c r="P3280" s="11">
        <v>1246363617</v>
      </c>
      <c r="Q3280" s="41" t="s">
        <v>6281</v>
      </c>
      <c r="R3280" s="43" t="s">
        <v>278</v>
      </c>
      <c r="S3280" s="43">
        <f t="shared" si="103"/>
        <v>0.1772</v>
      </c>
      <c r="T3280" s="11">
        <v>2208556.33</v>
      </c>
      <c r="U3280" s="9">
        <f t="shared" si="104"/>
        <v>2208556.33</v>
      </c>
      <c r="BE3280" s="42"/>
      <c r="BK3280" s="12">
        <v>0</v>
      </c>
      <c r="BS3280" s="11">
        <v>0</v>
      </c>
      <c r="BT3280" s="11">
        <v>2018570.66</v>
      </c>
      <c r="BW3280" s="11"/>
      <c r="CA3280" s="43">
        <v>0</v>
      </c>
      <c r="CE3280" s="5"/>
      <c r="CF3280" s="11">
        <v>0</v>
      </c>
      <c r="CI3280" s="11"/>
      <c r="CJ3280" s="11"/>
      <c r="CM3280" s="11">
        <v>0</v>
      </c>
      <c r="CN3280" s="11">
        <v>0</v>
      </c>
      <c r="CR3280" s="43">
        <v>0</v>
      </c>
      <c r="CT3280" s="98">
        <v>0</v>
      </c>
      <c r="CU3280" s="11"/>
      <c r="CV3280" s="43"/>
      <c r="DB3280" s="105">
        <v>0</v>
      </c>
      <c r="DF3280" s="11">
        <v>0</v>
      </c>
      <c r="DK3280" s="11"/>
      <c r="DP3280" s="11">
        <v>0</v>
      </c>
      <c r="DQ3280" s="11"/>
      <c r="DR3280" s="11">
        <v>0</v>
      </c>
      <c r="DV3280" s="55">
        <v>0</v>
      </c>
      <c r="DZ3280" s="11">
        <v>189985.67</v>
      </c>
      <c r="EA3280" s="11"/>
      <c r="EB3280" s="11"/>
      <c r="EC3280" s="11"/>
      <c r="ED3280" s="11">
        <v>0</v>
      </c>
      <c r="EG3280" s="43">
        <v>0</v>
      </c>
    </row>
    <row r="3281" spans="2:137">
      <c r="B3281" s="41" t="s">
        <v>6278</v>
      </c>
      <c r="C3281" s="41" t="s">
        <v>6279</v>
      </c>
      <c r="D3281" s="43" t="s">
        <v>6295</v>
      </c>
      <c r="E3281" s="43" t="s">
        <v>149</v>
      </c>
      <c r="F3281" s="43" t="s">
        <v>275</v>
      </c>
      <c r="G3281" s="43" t="s">
        <v>276</v>
      </c>
      <c r="H3281" s="41"/>
      <c r="J3281" s="10">
        <v>42293</v>
      </c>
      <c r="K3281" s="10">
        <v>42293</v>
      </c>
      <c r="M3281" s="43" t="s">
        <v>152</v>
      </c>
      <c r="N3281" s="43" t="s">
        <v>153</v>
      </c>
      <c r="O3281" s="13" t="s">
        <v>1205</v>
      </c>
      <c r="P3281" s="11">
        <v>880290882.42999995</v>
      </c>
      <c r="Q3281" s="41" t="s">
        <v>6281</v>
      </c>
      <c r="R3281" s="43" t="s">
        <v>1206</v>
      </c>
      <c r="S3281" s="43">
        <f t="shared" si="103"/>
        <v>3.6999999999999997</v>
      </c>
      <c r="T3281" s="11">
        <v>32570762.649999999</v>
      </c>
      <c r="U3281" s="9">
        <f t="shared" si="104"/>
        <v>32570762.649999999</v>
      </c>
      <c r="BE3281" s="42"/>
      <c r="BK3281" s="12">
        <v>0</v>
      </c>
      <c r="BS3281" s="11">
        <v>0</v>
      </c>
      <c r="BT3281" s="11">
        <v>4122781.16</v>
      </c>
      <c r="BW3281" s="11"/>
      <c r="CA3281" s="43">
        <v>0</v>
      </c>
      <c r="CE3281" s="5"/>
      <c r="CF3281" s="11">
        <v>0</v>
      </c>
      <c r="CI3281" s="11">
        <v>16503.73</v>
      </c>
      <c r="CJ3281" s="11">
        <v>0</v>
      </c>
      <c r="CM3281" s="11">
        <v>0</v>
      </c>
      <c r="CN3281" s="11">
        <v>0</v>
      </c>
      <c r="CR3281" s="43">
        <v>0</v>
      </c>
      <c r="CT3281" s="97">
        <v>0</v>
      </c>
      <c r="CU3281" s="11"/>
      <c r="CV3281" s="43"/>
      <c r="DB3281" s="105">
        <v>0</v>
      </c>
      <c r="DF3281" s="11">
        <v>0</v>
      </c>
      <c r="DK3281" s="11">
        <v>10253038.630000001</v>
      </c>
      <c r="DP3281" s="11">
        <v>5253421</v>
      </c>
      <c r="DQ3281" s="11"/>
      <c r="DR3281" s="11">
        <v>5253421</v>
      </c>
      <c r="DV3281" s="55">
        <v>0</v>
      </c>
      <c r="DZ3281" s="11">
        <v>7671597.1299999999</v>
      </c>
      <c r="EA3281" s="11"/>
      <c r="EB3281" s="11"/>
      <c r="EC3281" s="11"/>
      <c r="ED3281" s="11">
        <v>0</v>
      </c>
      <c r="EG3281" s="43">
        <v>0</v>
      </c>
    </row>
    <row r="3282" spans="2:137">
      <c r="B3282" s="41" t="s">
        <v>6278</v>
      </c>
      <c r="C3282" s="41" t="s">
        <v>6279</v>
      </c>
      <c r="D3282" s="43" t="s">
        <v>6295</v>
      </c>
      <c r="E3282" s="43" t="s">
        <v>149</v>
      </c>
      <c r="F3282" s="43" t="s">
        <v>275</v>
      </c>
      <c r="G3282" s="43" t="s">
        <v>276</v>
      </c>
      <c r="H3282" s="41"/>
      <c r="J3282" s="10">
        <v>42311</v>
      </c>
      <c r="K3282" s="10">
        <v>42311</v>
      </c>
      <c r="M3282" s="43" t="s">
        <v>152</v>
      </c>
      <c r="N3282" s="43" t="s">
        <v>3</v>
      </c>
      <c r="O3282" s="13" t="s">
        <v>1290</v>
      </c>
      <c r="P3282" s="11">
        <v>19813471.502599999</v>
      </c>
      <c r="Q3282" s="41" t="s">
        <v>6281</v>
      </c>
      <c r="R3282" s="43" t="s">
        <v>1294</v>
      </c>
      <c r="S3282" s="43">
        <f t="shared" si="103"/>
        <v>1.9300000000000003E-4</v>
      </c>
      <c r="T3282" s="11">
        <v>38.24</v>
      </c>
      <c r="U3282" s="9">
        <f t="shared" si="104"/>
        <v>38.24</v>
      </c>
      <c r="BE3282" s="42"/>
      <c r="BK3282" s="12">
        <v>0</v>
      </c>
      <c r="BS3282" s="11">
        <v>0</v>
      </c>
      <c r="BT3282" s="11">
        <v>0</v>
      </c>
      <c r="BW3282" s="11"/>
      <c r="CA3282" s="43">
        <v>0</v>
      </c>
      <c r="CE3282" s="5"/>
      <c r="CF3282" s="11">
        <v>0</v>
      </c>
      <c r="CI3282" s="11">
        <v>38.24</v>
      </c>
      <c r="CJ3282" s="11"/>
      <c r="CM3282" s="11">
        <v>0</v>
      </c>
      <c r="CN3282" s="11">
        <v>0</v>
      </c>
      <c r="CR3282" s="43">
        <v>0</v>
      </c>
      <c r="CT3282" s="97">
        <v>0</v>
      </c>
      <c r="CU3282" s="11"/>
      <c r="CV3282" s="43"/>
      <c r="DB3282" s="104">
        <v>0</v>
      </c>
      <c r="DF3282" s="60">
        <v>0</v>
      </c>
      <c r="DK3282" s="11"/>
      <c r="DP3282" s="11">
        <v>0</v>
      </c>
      <c r="DQ3282" s="11"/>
      <c r="DR3282" s="11">
        <v>0</v>
      </c>
      <c r="DV3282" s="24">
        <v>0</v>
      </c>
      <c r="DZ3282" s="11">
        <v>0</v>
      </c>
      <c r="EA3282" s="11"/>
      <c r="EB3282" s="11"/>
      <c r="EC3282" s="11"/>
      <c r="ED3282" s="11">
        <v>0</v>
      </c>
      <c r="EG3282" s="43">
        <v>0</v>
      </c>
    </row>
    <row r="3283" spans="2:137">
      <c r="B3283" s="41" t="s">
        <v>6278</v>
      </c>
      <c r="C3283" s="41" t="s">
        <v>6279</v>
      </c>
      <c r="D3283" s="43" t="s">
        <v>6295</v>
      </c>
      <c r="E3283" s="43" t="s">
        <v>149</v>
      </c>
      <c r="F3283" s="43" t="s">
        <v>275</v>
      </c>
      <c r="G3283" s="43" t="s">
        <v>276</v>
      </c>
      <c r="H3283" s="41"/>
      <c r="J3283" s="10">
        <v>42387</v>
      </c>
      <c r="K3283" s="10">
        <v>42387</v>
      </c>
      <c r="M3283" s="43" t="s">
        <v>152</v>
      </c>
      <c r="N3283" s="43" t="s">
        <v>153</v>
      </c>
      <c r="O3283" s="13" t="s">
        <v>1205</v>
      </c>
      <c r="P3283" s="11">
        <v>877918130.73000002</v>
      </c>
      <c r="Q3283" s="41" t="s">
        <v>6281</v>
      </c>
      <c r="R3283" s="43" t="s">
        <v>2009</v>
      </c>
      <c r="S3283" s="43">
        <f t="shared" si="103"/>
        <v>3.71</v>
      </c>
      <c r="T3283" s="11">
        <v>32570762.649999999</v>
      </c>
      <c r="U3283" s="9">
        <f t="shared" si="104"/>
        <v>32570762.649999999</v>
      </c>
      <c r="BE3283" s="42"/>
      <c r="BK3283" s="12">
        <v>0</v>
      </c>
      <c r="BS3283" s="11">
        <v>0</v>
      </c>
      <c r="BT3283" s="11">
        <v>4122781.16</v>
      </c>
      <c r="BW3283" s="11"/>
      <c r="CA3283" s="43">
        <v>0</v>
      </c>
      <c r="CE3283" s="5"/>
      <c r="CF3283" s="11">
        <v>0</v>
      </c>
      <c r="CI3283" s="11">
        <v>16503.73</v>
      </c>
      <c r="CJ3283" s="11"/>
      <c r="CM3283" s="11">
        <v>0</v>
      </c>
      <c r="CN3283" s="11">
        <v>0</v>
      </c>
      <c r="CR3283" s="43">
        <v>0</v>
      </c>
      <c r="CT3283" s="98">
        <v>0</v>
      </c>
      <c r="CU3283" s="11"/>
      <c r="CV3283" s="43"/>
      <c r="DB3283" s="105">
        <v>0</v>
      </c>
      <c r="DF3283" s="11">
        <v>0</v>
      </c>
      <c r="DK3283" s="11">
        <v>10253038.630000001</v>
      </c>
      <c r="DP3283" s="11">
        <v>5253421</v>
      </c>
      <c r="DQ3283" s="11"/>
      <c r="DR3283" s="11">
        <v>5253421</v>
      </c>
      <c r="DV3283" s="55">
        <v>0</v>
      </c>
      <c r="DZ3283" s="11">
        <v>7671597.1299999999</v>
      </c>
      <c r="EA3283" s="11"/>
      <c r="EB3283" s="11"/>
      <c r="EC3283" s="11"/>
      <c r="ED3283" s="11">
        <v>0</v>
      </c>
      <c r="EG3283" s="43">
        <v>0</v>
      </c>
    </row>
    <row r="3284" spans="2:137">
      <c r="B3284" s="41" t="s">
        <v>6278</v>
      </c>
      <c r="C3284" s="41" t="s">
        <v>6279</v>
      </c>
      <c r="D3284" s="43" t="s">
        <v>6295</v>
      </c>
      <c r="E3284" s="43" t="s">
        <v>149</v>
      </c>
      <c r="F3284" s="43" t="s">
        <v>275</v>
      </c>
      <c r="G3284" s="43" t="s">
        <v>276</v>
      </c>
      <c r="H3284" s="41"/>
      <c r="J3284" s="10">
        <v>42402</v>
      </c>
      <c r="K3284" s="10">
        <v>42402</v>
      </c>
      <c r="M3284" s="43" t="s">
        <v>152</v>
      </c>
      <c r="N3284" s="43" t="s">
        <v>3</v>
      </c>
      <c r="O3284" s="13" t="s">
        <v>1290</v>
      </c>
      <c r="P3284" s="11">
        <v>23554531.489999998</v>
      </c>
      <c r="Q3284" s="41" t="s">
        <v>6281</v>
      </c>
      <c r="R3284" s="43" t="s">
        <v>2080</v>
      </c>
      <c r="S3284" s="43">
        <f t="shared" si="103"/>
        <v>6.5099999999999999E-4</v>
      </c>
      <c r="T3284" s="11">
        <v>153.34</v>
      </c>
      <c r="U3284" s="9">
        <f t="shared" si="104"/>
        <v>153.34</v>
      </c>
      <c r="BE3284" s="42"/>
      <c r="BK3284" s="12">
        <v>0</v>
      </c>
      <c r="BS3284" s="11">
        <v>0</v>
      </c>
      <c r="BT3284" s="11">
        <v>0</v>
      </c>
      <c r="BW3284" s="11"/>
      <c r="CA3284" s="43">
        <v>0</v>
      </c>
      <c r="CE3284" s="5"/>
      <c r="CF3284" s="11">
        <v>0</v>
      </c>
      <c r="CI3284" s="11">
        <v>153.34</v>
      </c>
      <c r="CJ3284" s="11"/>
      <c r="CM3284" s="11">
        <v>0</v>
      </c>
      <c r="CN3284" s="11">
        <v>0</v>
      </c>
      <c r="CR3284" s="43">
        <v>0</v>
      </c>
      <c r="CT3284" s="98">
        <v>0</v>
      </c>
      <c r="CU3284" s="11"/>
      <c r="CV3284" s="43"/>
      <c r="DB3284" s="105">
        <v>0</v>
      </c>
      <c r="DF3284" s="11">
        <v>0</v>
      </c>
      <c r="DK3284" s="11"/>
      <c r="DP3284" s="11">
        <v>0</v>
      </c>
      <c r="DQ3284" s="11"/>
      <c r="DR3284" s="11">
        <v>0</v>
      </c>
      <c r="DV3284" s="55">
        <v>0</v>
      </c>
      <c r="DZ3284" s="11">
        <v>0</v>
      </c>
      <c r="EA3284" s="11"/>
      <c r="EB3284" s="11"/>
      <c r="EC3284" s="11"/>
      <c r="ED3284" s="11">
        <v>0</v>
      </c>
      <c r="EG3284" s="43">
        <v>0</v>
      </c>
    </row>
    <row r="3285" spans="2:137">
      <c r="B3285" s="41" t="s">
        <v>6278</v>
      </c>
      <c r="C3285" s="41" t="s">
        <v>6279</v>
      </c>
      <c r="D3285" s="43" t="s">
        <v>6295</v>
      </c>
      <c r="E3285" s="43" t="s">
        <v>149</v>
      </c>
      <c r="F3285" s="43" t="s">
        <v>275</v>
      </c>
      <c r="G3285" s="43" t="s">
        <v>276</v>
      </c>
      <c r="H3285" s="41"/>
      <c r="J3285" s="10">
        <v>42468</v>
      </c>
      <c r="K3285" s="10">
        <v>42468</v>
      </c>
      <c r="M3285" s="43" t="s">
        <v>152</v>
      </c>
      <c r="N3285" s="43" t="s">
        <v>153</v>
      </c>
      <c r="O3285" s="13" t="s">
        <v>1205</v>
      </c>
      <c r="P3285" s="11">
        <v>20786974.147978999</v>
      </c>
      <c r="Q3285" s="41" t="s">
        <v>6281</v>
      </c>
      <c r="R3285" s="43" t="s">
        <v>2394</v>
      </c>
      <c r="S3285" s="43">
        <f t="shared" si="103"/>
        <v>156.68833000000001</v>
      </c>
      <c r="T3285" s="11">
        <v>32570762.649999999</v>
      </c>
      <c r="U3285" s="9">
        <f t="shared" si="104"/>
        <v>32570762.649999999</v>
      </c>
      <c r="BE3285" s="42"/>
      <c r="BK3285" s="12">
        <v>0</v>
      </c>
      <c r="BS3285" s="11">
        <v>0</v>
      </c>
      <c r="BT3285" s="11">
        <v>4122781.16</v>
      </c>
      <c r="BW3285" s="11"/>
      <c r="CA3285" s="43">
        <v>0</v>
      </c>
      <c r="CE3285" s="5"/>
      <c r="CF3285" s="11">
        <v>0</v>
      </c>
      <c r="CI3285" s="11">
        <v>16503.73</v>
      </c>
      <c r="CJ3285" s="11"/>
      <c r="CM3285" s="11">
        <v>0</v>
      </c>
      <c r="CN3285" s="11">
        <v>0</v>
      </c>
      <c r="CR3285" s="43">
        <v>0</v>
      </c>
      <c r="CT3285" s="98">
        <v>0</v>
      </c>
      <c r="CU3285" s="11"/>
      <c r="CV3285" s="43"/>
      <c r="DB3285" s="105">
        <v>0</v>
      </c>
      <c r="DF3285" s="11">
        <v>0</v>
      </c>
      <c r="DK3285" s="11">
        <v>10253038.630000001</v>
      </c>
      <c r="DP3285" s="11">
        <v>5253421</v>
      </c>
      <c r="DQ3285" s="11"/>
      <c r="DR3285" s="11">
        <v>5253421</v>
      </c>
      <c r="DV3285" s="55">
        <v>0</v>
      </c>
      <c r="DZ3285" s="11">
        <v>7671597.1299999999</v>
      </c>
      <c r="EA3285" s="11"/>
      <c r="EB3285" s="11"/>
      <c r="EC3285" s="11"/>
      <c r="ED3285" s="11">
        <v>0</v>
      </c>
      <c r="EG3285" s="43">
        <v>0</v>
      </c>
    </row>
    <row r="3286" spans="2:137">
      <c r="B3286" s="41" t="s">
        <v>6278</v>
      </c>
      <c r="C3286" s="41" t="s">
        <v>6279</v>
      </c>
      <c r="D3286" s="43" t="s">
        <v>6295</v>
      </c>
      <c r="E3286" s="43" t="s">
        <v>149</v>
      </c>
      <c r="F3286" s="43" t="s">
        <v>275</v>
      </c>
      <c r="G3286" s="43" t="s">
        <v>276</v>
      </c>
      <c r="H3286" s="41"/>
      <c r="J3286" s="10">
        <v>42493</v>
      </c>
      <c r="K3286" s="10">
        <v>42493</v>
      </c>
      <c r="M3286" s="43" t="s">
        <v>152</v>
      </c>
      <c r="N3286" s="43" t="s">
        <v>3</v>
      </c>
      <c r="O3286" s="13" t="s">
        <v>1290</v>
      </c>
      <c r="P3286" s="11">
        <v>2946.3</v>
      </c>
      <c r="Q3286" s="41" t="s">
        <v>6281</v>
      </c>
      <c r="R3286" s="43" t="s">
        <v>171</v>
      </c>
      <c r="S3286" s="43">
        <f t="shared" si="103"/>
        <v>100</v>
      </c>
      <c r="T3286" s="11">
        <v>2946.3</v>
      </c>
      <c r="U3286" s="9">
        <f t="shared" si="104"/>
        <v>2946.3</v>
      </c>
      <c r="BE3286" s="42"/>
      <c r="BK3286" s="12">
        <v>0</v>
      </c>
      <c r="BS3286" s="11">
        <v>0</v>
      </c>
      <c r="BT3286" s="11">
        <v>0</v>
      </c>
      <c r="BW3286" s="11"/>
      <c r="CA3286" s="43">
        <v>0</v>
      </c>
      <c r="CE3286" s="5"/>
      <c r="CF3286" s="11">
        <v>0</v>
      </c>
      <c r="CI3286" s="11">
        <v>2946.3</v>
      </c>
      <c r="CJ3286" s="11"/>
      <c r="CM3286" s="11">
        <v>0</v>
      </c>
      <c r="CN3286" s="11">
        <v>0</v>
      </c>
      <c r="CR3286" s="43">
        <v>0</v>
      </c>
      <c r="CT3286" s="98">
        <v>0</v>
      </c>
      <c r="CU3286" s="11"/>
      <c r="CV3286" s="43"/>
      <c r="DB3286" s="105">
        <v>0</v>
      </c>
      <c r="DF3286" s="11">
        <v>0</v>
      </c>
      <c r="DK3286" s="11"/>
      <c r="DP3286" s="11">
        <v>0</v>
      </c>
      <c r="DQ3286" s="11"/>
      <c r="DR3286" s="11">
        <v>0</v>
      </c>
      <c r="DV3286" s="55">
        <v>0</v>
      </c>
      <c r="DZ3286" s="11">
        <v>0</v>
      </c>
      <c r="EA3286" s="11"/>
      <c r="EB3286" s="11"/>
      <c r="EC3286" s="11"/>
      <c r="ED3286" s="11">
        <v>0</v>
      </c>
      <c r="EG3286" s="43">
        <v>0</v>
      </c>
    </row>
    <row r="3287" spans="2:137">
      <c r="B3287" s="41" t="s">
        <v>6278</v>
      </c>
      <c r="C3287" s="41" t="s">
        <v>6279</v>
      </c>
      <c r="D3287" s="43" t="s">
        <v>6295</v>
      </c>
      <c r="E3287" s="43" t="s">
        <v>149</v>
      </c>
      <c r="F3287" s="43" t="s">
        <v>275</v>
      </c>
      <c r="G3287" s="43" t="s">
        <v>276</v>
      </c>
      <c r="H3287" s="41"/>
      <c r="J3287" s="10">
        <v>42648</v>
      </c>
      <c r="K3287" s="10">
        <v>42648</v>
      </c>
      <c r="M3287" s="43" t="s">
        <v>2</v>
      </c>
      <c r="N3287" s="43" t="s">
        <v>5</v>
      </c>
      <c r="O3287" s="13" t="s">
        <v>4021</v>
      </c>
      <c r="P3287" s="11">
        <v>32570762.649999999</v>
      </c>
      <c r="Q3287" s="41" t="s">
        <v>6281</v>
      </c>
      <c r="R3287" s="43" t="s">
        <v>171</v>
      </c>
      <c r="S3287" s="43">
        <f t="shared" si="103"/>
        <v>100</v>
      </c>
      <c r="T3287" s="11">
        <v>32570762.649999999</v>
      </c>
      <c r="U3287" s="9">
        <f t="shared" si="104"/>
        <v>32570762.649999999</v>
      </c>
      <c r="BE3287" s="42"/>
      <c r="BK3287" s="12">
        <v>0</v>
      </c>
      <c r="BS3287" s="11">
        <v>0</v>
      </c>
      <c r="BT3287" s="11">
        <v>4122781.16</v>
      </c>
      <c r="BW3287" s="11"/>
      <c r="CA3287" s="43">
        <v>0</v>
      </c>
      <c r="CE3287" s="5"/>
      <c r="CF3287" s="11">
        <v>0</v>
      </c>
      <c r="CI3287" s="11">
        <v>16503.73</v>
      </c>
      <c r="CJ3287" s="11"/>
      <c r="CM3287" s="11">
        <v>0</v>
      </c>
      <c r="CN3287" s="11">
        <v>0</v>
      </c>
      <c r="CR3287" s="43">
        <v>0</v>
      </c>
      <c r="CT3287" s="98">
        <v>0</v>
      </c>
      <c r="CU3287" s="11"/>
      <c r="CV3287" s="43"/>
      <c r="DB3287" s="105">
        <v>0</v>
      </c>
      <c r="DF3287" s="15">
        <v>0</v>
      </c>
      <c r="DK3287" s="11">
        <v>10253038.630000001</v>
      </c>
      <c r="DP3287" s="11">
        <v>5253421</v>
      </c>
      <c r="DQ3287" s="11"/>
      <c r="DR3287" s="11">
        <v>5253421</v>
      </c>
      <c r="DV3287" s="55">
        <v>0</v>
      </c>
      <c r="DZ3287" s="11">
        <v>7671597.1299999999</v>
      </c>
      <c r="EA3287" s="11"/>
      <c r="EB3287" s="11"/>
      <c r="EC3287" s="11"/>
      <c r="ED3287" s="11">
        <v>0</v>
      </c>
      <c r="EG3287" s="43">
        <v>0</v>
      </c>
    </row>
    <row r="3288" spans="2:137">
      <c r="B3288" s="41" t="s">
        <v>6278</v>
      </c>
      <c r="C3288" s="41" t="s">
        <v>6279</v>
      </c>
      <c r="D3288" s="43" t="s">
        <v>6295</v>
      </c>
      <c r="E3288" s="43" t="s">
        <v>149</v>
      </c>
      <c r="F3288" s="43" t="s">
        <v>290</v>
      </c>
      <c r="G3288" s="43" t="s">
        <v>291</v>
      </c>
      <c r="H3288" s="41"/>
      <c r="J3288" s="10">
        <v>42206</v>
      </c>
      <c r="K3288" s="10">
        <v>42206</v>
      </c>
      <c r="M3288" s="43" t="s">
        <v>152</v>
      </c>
      <c r="N3288" s="43" t="s">
        <v>153</v>
      </c>
      <c r="O3288" s="13" t="s">
        <v>292</v>
      </c>
      <c r="P3288" s="11">
        <v>166298979.86791</v>
      </c>
      <c r="Q3288" s="41" t="s">
        <v>6281</v>
      </c>
      <c r="R3288" s="43" t="s">
        <v>293</v>
      </c>
      <c r="S3288" s="43">
        <f t="shared" si="103"/>
        <v>3.7700999999999998</v>
      </c>
      <c r="T3288" s="11">
        <v>6269637.8399999999</v>
      </c>
      <c r="U3288" s="9">
        <f t="shared" si="104"/>
        <v>6269637.8399999999</v>
      </c>
      <c r="BE3288" s="42"/>
      <c r="BK3288" s="12">
        <v>0</v>
      </c>
      <c r="BS3288" s="11">
        <v>0</v>
      </c>
      <c r="BT3288" s="11">
        <v>5980116.1600000001</v>
      </c>
      <c r="BW3288" s="11"/>
      <c r="CA3288" s="43">
        <v>0</v>
      </c>
      <c r="CE3288" s="5"/>
      <c r="CF3288" s="11">
        <v>0</v>
      </c>
      <c r="CI3288" s="11"/>
      <c r="CJ3288" s="11"/>
      <c r="CM3288" s="11">
        <v>0</v>
      </c>
      <c r="CN3288" s="11">
        <v>0</v>
      </c>
      <c r="CR3288" s="43">
        <v>0</v>
      </c>
      <c r="CT3288" s="97">
        <v>0</v>
      </c>
      <c r="CU3288" s="11"/>
      <c r="CV3288" s="43"/>
      <c r="DB3288" s="104">
        <v>0</v>
      </c>
      <c r="DF3288" s="60">
        <v>0</v>
      </c>
      <c r="DK3288" s="11"/>
      <c r="DP3288" s="11">
        <v>0</v>
      </c>
      <c r="DQ3288" s="11"/>
      <c r="DR3288" s="11">
        <v>0</v>
      </c>
      <c r="DV3288" s="24">
        <v>0</v>
      </c>
      <c r="DZ3288" s="11">
        <v>289521.68</v>
      </c>
      <c r="EA3288" s="11"/>
      <c r="EB3288" s="11"/>
      <c r="EC3288" s="11"/>
      <c r="ED3288" s="11">
        <v>0</v>
      </c>
      <c r="EG3288" s="43">
        <v>0</v>
      </c>
    </row>
    <row r="3289" spans="2:137">
      <c r="B3289" s="41" t="s">
        <v>6278</v>
      </c>
      <c r="C3289" s="41" t="s">
        <v>6279</v>
      </c>
      <c r="D3289" s="43" t="s">
        <v>6295</v>
      </c>
      <c r="E3289" s="43" t="s">
        <v>149</v>
      </c>
      <c r="F3289" s="43" t="s">
        <v>290</v>
      </c>
      <c r="G3289" s="43" t="s">
        <v>291</v>
      </c>
      <c r="H3289" s="41"/>
      <c r="J3289" s="10">
        <v>42293</v>
      </c>
      <c r="K3289" s="10">
        <v>42293</v>
      </c>
      <c r="M3289" s="43" t="s">
        <v>152</v>
      </c>
      <c r="N3289" s="43" t="s">
        <v>153</v>
      </c>
      <c r="O3289" s="13" t="s">
        <v>1201</v>
      </c>
      <c r="P3289" s="11">
        <v>1054920172.5</v>
      </c>
      <c r="Q3289" s="41" t="s">
        <v>6281</v>
      </c>
      <c r="R3289" s="43" t="s">
        <v>1202</v>
      </c>
      <c r="S3289" s="43">
        <f t="shared" si="103"/>
        <v>4</v>
      </c>
      <c r="T3289" s="11">
        <v>42196806.899999999</v>
      </c>
      <c r="U3289" s="9">
        <f t="shared" si="104"/>
        <v>42196806.899999999</v>
      </c>
      <c r="BE3289" s="133">
        <v>3176217.45</v>
      </c>
      <c r="BK3289" s="12">
        <v>0</v>
      </c>
      <c r="BS3289" s="11">
        <v>0</v>
      </c>
      <c r="BT3289" s="11">
        <v>6626943.1299999999</v>
      </c>
      <c r="BW3289" s="11"/>
      <c r="CA3289" s="43">
        <v>0</v>
      </c>
      <c r="CE3289" s="5"/>
      <c r="CF3289" s="11">
        <v>0</v>
      </c>
      <c r="CI3289" s="11">
        <v>51229.22</v>
      </c>
      <c r="CJ3289" s="11"/>
      <c r="CM3289" s="11">
        <v>0</v>
      </c>
      <c r="CN3289" s="11">
        <v>0</v>
      </c>
      <c r="CR3289" s="43">
        <v>0</v>
      </c>
      <c r="CT3289" s="97">
        <v>0</v>
      </c>
      <c r="CU3289" s="11"/>
      <c r="CV3289" s="43"/>
      <c r="DB3289" s="104">
        <v>0</v>
      </c>
      <c r="DF3289" s="60">
        <v>0</v>
      </c>
      <c r="DK3289" s="11"/>
      <c r="DP3289" s="11">
        <v>19347426</v>
      </c>
      <c r="DQ3289" s="11"/>
      <c r="DR3289" s="11">
        <v>19347426</v>
      </c>
      <c r="DV3289" s="24">
        <v>0</v>
      </c>
      <c r="DZ3289" s="11"/>
      <c r="EA3289" s="11"/>
      <c r="EB3289" s="11"/>
      <c r="EC3289" s="11"/>
      <c r="ED3289" s="11">
        <v>0</v>
      </c>
      <c r="EG3289" s="43">
        <v>0</v>
      </c>
    </row>
    <row r="3290" spans="2:137">
      <c r="B3290" s="41" t="s">
        <v>6278</v>
      </c>
      <c r="C3290" s="41" t="s">
        <v>6279</v>
      </c>
      <c r="D3290" s="43" t="s">
        <v>6295</v>
      </c>
      <c r="E3290" s="43" t="s">
        <v>149</v>
      </c>
      <c r="F3290" s="43" t="s">
        <v>290</v>
      </c>
      <c r="G3290" s="43" t="s">
        <v>291</v>
      </c>
      <c r="H3290" s="41"/>
      <c r="J3290" s="10">
        <v>42311</v>
      </c>
      <c r="K3290" s="10">
        <v>42311</v>
      </c>
      <c r="M3290" s="43" t="s">
        <v>152</v>
      </c>
      <c r="N3290" s="43" t="s">
        <v>3</v>
      </c>
      <c r="O3290" s="13" t="s">
        <v>1290</v>
      </c>
      <c r="P3290" s="11">
        <v>40543269.230769001</v>
      </c>
      <c r="Q3290" s="41" t="s">
        <v>6281</v>
      </c>
      <c r="R3290" s="43" t="s">
        <v>1291</v>
      </c>
      <c r="S3290" s="43">
        <f t="shared" si="103"/>
        <v>2.0799999999999999E-4</v>
      </c>
      <c r="T3290" s="11">
        <v>84.33</v>
      </c>
      <c r="U3290" s="9">
        <f t="shared" si="104"/>
        <v>84.33</v>
      </c>
      <c r="BE3290" s="42"/>
      <c r="BK3290" s="12">
        <v>0</v>
      </c>
      <c r="BS3290" s="11">
        <v>0</v>
      </c>
      <c r="BT3290" s="11">
        <v>0</v>
      </c>
      <c r="BW3290" s="11"/>
      <c r="CA3290" s="43">
        <v>0</v>
      </c>
      <c r="CE3290" s="5"/>
      <c r="CF3290" s="11">
        <v>0</v>
      </c>
      <c r="CI3290" s="11">
        <v>84.33</v>
      </c>
      <c r="CJ3290" s="11"/>
      <c r="CM3290" s="11">
        <v>0</v>
      </c>
      <c r="CN3290" s="11">
        <v>0</v>
      </c>
      <c r="CR3290" s="43">
        <v>0</v>
      </c>
      <c r="CT3290" s="97">
        <v>0</v>
      </c>
      <c r="CU3290" s="11"/>
      <c r="CV3290" s="43"/>
      <c r="DB3290" s="104">
        <v>0</v>
      </c>
      <c r="DF3290" s="60">
        <v>0</v>
      </c>
      <c r="DK3290" s="11"/>
      <c r="DP3290" s="11">
        <v>0</v>
      </c>
      <c r="DQ3290" s="11"/>
      <c r="DR3290" s="11">
        <v>0</v>
      </c>
      <c r="DV3290" s="24">
        <v>0</v>
      </c>
      <c r="DZ3290" s="11">
        <v>0</v>
      </c>
      <c r="EA3290" s="11"/>
      <c r="EB3290" s="11"/>
      <c r="EC3290" s="11"/>
      <c r="ED3290" s="11">
        <v>0</v>
      </c>
      <c r="EG3290" s="43">
        <v>0</v>
      </c>
    </row>
    <row r="3291" spans="2:137">
      <c r="B3291" s="41" t="s">
        <v>6278</v>
      </c>
      <c r="C3291" s="41" t="s">
        <v>6279</v>
      </c>
      <c r="D3291" s="43" t="s">
        <v>6295</v>
      </c>
      <c r="E3291" s="43" t="s">
        <v>149</v>
      </c>
      <c r="F3291" s="43" t="s">
        <v>290</v>
      </c>
      <c r="G3291" s="43" t="s">
        <v>291</v>
      </c>
      <c r="H3291" s="41"/>
      <c r="J3291" s="10">
        <v>42387</v>
      </c>
      <c r="K3291" s="10">
        <v>42387</v>
      </c>
      <c r="M3291" s="43" t="s">
        <v>152</v>
      </c>
      <c r="N3291" s="43" t="s">
        <v>153</v>
      </c>
      <c r="O3291" s="13" t="s">
        <v>1201</v>
      </c>
      <c r="P3291" s="11">
        <v>1019246543.47826</v>
      </c>
      <c r="Q3291" s="41" t="s">
        <v>6281</v>
      </c>
      <c r="R3291" s="43" t="s">
        <v>2011</v>
      </c>
      <c r="S3291" s="43">
        <f t="shared" si="103"/>
        <v>4.1399999999999997</v>
      </c>
      <c r="T3291" s="11">
        <v>42196806.899999999</v>
      </c>
      <c r="U3291" s="9">
        <f t="shared" si="104"/>
        <v>42196806.899999999</v>
      </c>
      <c r="BE3291" s="133">
        <v>3176217.45</v>
      </c>
      <c r="BK3291" s="12">
        <v>0</v>
      </c>
      <c r="BS3291" s="11">
        <v>0</v>
      </c>
      <c r="BT3291" s="11">
        <v>6626943.1299999999</v>
      </c>
      <c r="BW3291" s="11"/>
      <c r="CA3291" s="43">
        <v>0</v>
      </c>
      <c r="CE3291" s="5"/>
      <c r="CF3291" s="11">
        <v>0</v>
      </c>
      <c r="CI3291" s="11">
        <v>51229.22</v>
      </c>
      <c r="CJ3291" s="11"/>
      <c r="CM3291" s="11">
        <v>0</v>
      </c>
      <c r="CN3291" s="11">
        <v>0</v>
      </c>
      <c r="CR3291" s="43">
        <v>0</v>
      </c>
      <c r="CT3291" s="97">
        <v>0</v>
      </c>
      <c r="CU3291" s="11"/>
      <c r="CV3291" s="43"/>
      <c r="DB3291" s="104">
        <v>0</v>
      </c>
      <c r="DF3291" s="60">
        <v>0</v>
      </c>
      <c r="DK3291" s="11"/>
      <c r="DP3291" s="11">
        <v>19347426</v>
      </c>
      <c r="DQ3291" s="11"/>
      <c r="DR3291" s="11">
        <v>19347426</v>
      </c>
      <c r="DV3291" s="24">
        <v>0</v>
      </c>
      <c r="DZ3291" s="11"/>
      <c r="EA3291" s="11"/>
      <c r="EB3291" s="11"/>
      <c r="EC3291" s="11"/>
      <c r="ED3291" s="11">
        <v>0</v>
      </c>
      <c r="EG3291" s="43">
        <v>0</v>
      </c>
    </row>
    <row r="3292" spans="2:137">
      <c r="B3292" s="41" t="s">
        <v>6278</v>
      </c>
      <c r="C3292" s="41" t="s">
        <v>6279</v>
      </c>
      <c r="D3292" s="43" t="s">
        <v>6295</v>
      </c>
      <c r="E3292" s="43" t="s">
        <v>149</v>
      </c>
      <c r="F3292" s="43" t="s">
        <v>290</v>
      </c>
      <c r="G3292" s="43" t="s">
        <v>291</v>
      </c>
      <c r="H3292" s="41"/>
      <c r="J3292" s="10">
        <v>42402</v>
      </c>
      <c r="K3292" s="10">
        <v>42402</v>
      </c>
      <c r="M3292" s="43" t="s">
        <v>152</v>
      </c>
      <c r="N3292" s="43" t="s">
        <v>3</v>
      </c>
      <c r="O3292" s="13" t="s">
        <v>1290</v>
      </c>
      <c r="P3292" s="11">
        <v>38621681.415929198</v>
      </c>
      <c r="Q3292" s="41" t="s">
        <v>6281</v>
      </c>
      <c r="R3292" s="43" t="s">
        <v>2082</v>
      </c>
      <c r="S3292" s="43">
        <f t="shared" si="103"/>
        <v>9.0399999999999996E-4</v>
      </c>
      <c r="T3292" s="11">
        <v>349.14</v>
      </c>
      <c r="U3292" s="9">
        <f t="shared" si="104"/>
        <v>349.14</v>
      </c>
      <c r="BE3292" s="42"/>
      <c r="BK3292" s="12">
        <v>0</v>
      </c>
      <c r="BS3292" s="11">
        <v>0</v>
      </c>
      <c r="BT3292" s="11">
        <v>0</v>
      </c>
      <c r="BW3292" s="11"/>
      <c r="CA3292" s="43">
        <v>0</v>
      </c>
      <c r="CE3292" s="5"/>
      <c r="CF3292" s="11">
        <v>0</v>
      </c>
      <c r="CI3292" s="11">
        <v>349.14</v>
      </c>
      <c r="CJ3292" s="11"/>
      <c r="CM3292" s="11">
        <v>0</v>
      </c>
      <c r="CN3292" s="11">
        <v>0</v>
      </c>
      <c r="CR3292" s="43">
        <v>0</v>
      </c>
      <c r="CT3292" s="98">
        <v>0</v>
      </c>
      <c r="CU3292" s="11"/>
      <c r="CV3292" s="43"/>
      <c r="DB3292" s="105">
        <v>0</v>
      </c>
      <c r="DF3292" s="11">
        <v>0</v>
      </c>
      <c r="DK3292" s="11"/>
      <c r="DP3292" s="11">
        <v>0</v>
      </c>
      <c r="DQ3292" s="11"/>
      <c r="DR3292" s="11">
        <v>0</v>
      </c>
      <c r="DV3292" s="55">
        <v>0</v>
      </c>
      <c r="DZ3292" s="11">
        <v>0</v>
      </c>
      <c r="EA3292" s="11"/>
      <c r="EB3292" s="11"/>
      <c r="EC3292" s="11"/>
      <c r="ED3292" s="11">
        <v>0</v>
      </c>
      <c r="EG3292" s="43">
        <v>0</v>
      </c>
    </row>
    <row r="3293" spans="2:137">
      <c r="B3293" s="41" t="s">
        <v>6278</v>
      </c>
      <c r="C3293" s="41" t="s">
        <v>6279</v>
      </c>
      <c r="D3293" s="43" t="s">
        <v>6295</v>
      </c>
      <c r="E3293" s="43" t="s">
        <v>149</v>
      </c>
      <c r="F3293" s="43" t="s">
        <v>290</v>
      </c>
      <c r="G3293" s="43" t="s">
        <v>291</v>
      </c>
      <c r="H3293" s="41"/>
      <c r="J3293" s="10">
        <v>42419</v>
      </c>
      <c r="K3293" s="10">
        <v>42419</v>
      </c>
      <c r="M3293" s="43" t="s">
        <v>152</v>
      </c>
      <c r="N3293" s="43" t="s">
        <v>153</v>
      </c>
      <c r="O3293" s="13" t="s">
        <v>1201</v>
      </c>
      <c r="P3293" s="11">
        <v>43933818.273062102</v>
      </c>
      <c r="Q3293" s="41" t="s">
        <v>6281</v>
      </c>
      <c r="R3293" s="43" t="s">
        <v>2100</v>
      </c>
      <c r="S3293" s="43">
        <f t="shared" si="103"/>
        <v>96.046300000000002</v>
      </c>
      <c r="T3293" s="11">
        <v>42196806.899999999</v>
      </c>
      <c r="U3293" s="9">
        <f t="shared" si="104"/>
        <v>42196806.899999999</v>
      </c>
      <c r="BE3293" s="133">
        <v>3176217.45</v>
      </c>
      <c r="BK3293" s="12">
        <v>0</v>
      </c>
      <c r="BS3293" s="11">
        <v>0</v>
      </c>
      <c r="BT3293" s="11">
        <v>6626943.1299999999</v>
      </c>
      <c r="BW3293" s="11"/>
      <c r="CA3293" s="43">
        <v>0</v>
      </c>
      <c r="CE3293" s="5"/>
      <c r="CF3293" s="11">
        <v>0</v>
      </c>
      <c r="CI3293" s="11">
        <v>51229.22</v>
      </c>
      <c r="CJ3293" s="11"/>
      <c r="CM3293" s="11">
        <v>0</v>
      </c>
      <c r="CN3293" s="11">
        <v>0</v>
      </c>
      <c r="CR3293" s="43">
        <v>0</v>
      </c>
      <c r="CT3293" s="97">
        <v>0</v>
      </c>
      <c r="CU3293" s="11"/>
      <c r="CV3293" s="43"/>
      <c r="DB3293" s="104">
        <v>0</v>
      </c>
      <c r="DF3293" s="60">
        <v>0</v>
      </c>
      <c r="DK3293" s="11"/>
      <c r="DP3293" s="11">
        <v>19347426</v>
      </c>
      <c r="DQ3293" s="11"/>
      <c r="DR3293" s="11">
        <v>19347426</v>
      </c>
      <c r="DV3293" s="24">
        <v>0</v>
      </c>
      <c r="DZ3293" s="11"/>
      <c r="EA3293" s="11"/>
      <c r="EB3293" s="11"/>
      <c r="EC3293" s="11"/>
      <c r="ED3293" s="11">
        <v>0</v>
      </c>
      <c r="EG3293" s="43">
        <v>0</v>
      </c>
    </row>
    <row r="3294" spans="2:137">
      <c r="B3294" s="41" t="s">
        <v>6278</v>
      </c>
      <c r="C3294" s="41" t="s">
        <v>6279</v>
      </c>
      <c r="D3294" s="43" t="s">
        <v>6295</v>
      </c>
      <c r="E3294" s="43" t="s">
        <v>149</v>
      </c>
      <c r="F3294" s="43" t="s">
        <v>290</v>
      </c>
      <c r="G3294" s="43" t="s">
        <v>291</v>
      </c>
      <c r="H3294" s="41"/>
      <c r="J3294" s="10">
        <v>42493</v>
      </c>
      <c r="K3294" s="10">
        <v>42493</v>
      </c>
      <c r="M3294" s="43" t="s">
        <v>152</v>
      </c>
      <c r="N3294" s="43" t="s">
        <v>3</v>
      </c>
      <c r="O3294" s="13" t="s">
        <v>1290</v>
      </c>
      <c r="P3294" s="11">
        <v>291.51</v>
      </c>
      <c r="Q3294" s="41" t="s">
        <v>6281</v>
      </c>
      <c r="R3294" s="43" t="s">
        <v>171</v>
      </c>
      <c r="S3294" s="43">
        <f t="shared" si="103"/>
        <v>100</v>
      </c>
      <c r="T3294" s="11">
        <v>291.51</v>
      </c>
      <c r="U3294" s="9">
        <f t="shared" si="104"/>
        <v>291.51</v>
      </c>
      <c r="BE3294" s="42"/>
      <c r="BK3294" s="12">
        <v>0</v>
      </c>
      <c r="BS3294" s="11">
        <v>0</v>
      </c>
      <c r="BT3294" s="11">
        <v>0</v>
      </c>
      <c r="BW3294" s="11"/>
      <c r="CA3294" s="43">
        <v>0</v>
      </c>
      <c r="CE3294" s="5"/>
      <c r="CF3294" s="11">
        <v>0</v>
      </c>
      <c r="CI3294" s="11">
        <v>291.51</v>
      </c>
      <c r="CJ3294" s="11"/>
      <c r="CM3294" s="11">
        <v>0</v>
      </c>
      <c r="CN3294" s="11">
        <v>0</v>
      </c>
      <c r="CR3294" s="43">
        <v>0</v>
      </c>
      <c r="CT3294" s="98">
        <v>0</v>
      </c>
      <c r="CU3294" s="11"/>
      <c r="CV3294" s="43"/>
      <c r="DB3294" s="105">
        <v>0</v>
      </c>
      <c r="DF3294" s="60">
        <v>0</v>
      </c>
      <c r="DK3294" s="11"/>
      <c r="DP3294" s="11">
        <v>0</v>
      </c>
      <c r="DQ3294" s="11"/>
      <c r="DR3294" s="11">
        <v>0</v>
      </c>
      <c r="DV3294" s="55">
        <v>0</v>
      </c>
      <c r="DZ3294" s="11">
        <v>0</v>
      </c>
      <c r="EA3294" s="11"/>
      <c r="EB3294" s="11"/>
      <c r="EC3294" s="11"/>
      <c r="ED3294" s="11">
        <v>0</v>
      </c>
      <c r="EG3294" s="43">
        <v>0</v>
      </c>
    </row>
    <row r="3295" spans="2:137">
      <c r="B3295" s="41" t="s">
        <v>6278</v>
      </c>
      <c r="C3295" s="41" t="s">
        <v>6279</v>
      </c>
      <c r="D3295" s="43" t="s">
        <v>6295</v>
      </c>
      <c r="E3295" s="43" t="s">
        <v>149</v>
      </c>
      <c r="F3295" s="43" t="s">
        <v>256</v>
      </c>
      <c r="G3295" s="43" t="s">
        <v>257</v>
      </c>
      <c r="H3295" s="41"/>
      <c r="J3295" s="10">
        <v>42198</v>
      </c>
      <c r="K3295" s="10">
        <v>42198</v>
      </c>
      <c r="M3295" s="43" t="s">
        <v>152</v>
      </c>
      <c r="N3295" s="43" t="s">
        <v>153</v>
      </c>
      <c r="O3295" s="13" t="s">
        <v>258</v>
      </c>
      <c r="P3295" s="11">
        <v>31829368.77</v>
      </c>
      <c r="Q3295" s="41" t="s">
        <v>6281</v>
      </c>
      <c r="R3295" s="43" t="s">
        <v>171</v>
      </c>
      <c r="S3295" s="43">
        <f t="shared" si="103"/>
        <v>100</v>
      </c>
      <c r="T3295" s="11">
        <v>31829368.77</v>
      </c>
      <c r="U3295" s="9">
        <f t="shared" si="104"/>
        <v>31829368.77</v>
      </c>
      <c r="BE3295" s="42"/>
      <c r="BK3295" s="12">
        <v>0</v>
      </c>
      <c r="BS3295" s="11"/>
      <c r="BT3295" s="11">
        <v>17950868.120000001</v>
      </c>
      <c r="BW3295" s="11"/>
      <c r="CA3295" s="43"/>
      <c r="CE3295" s="5"/>
      <c r="CF3295" s="11">
        <v>0</v>
      </c>
      <c r="CI3295" s="11">
        <v>11503266.619999999</v>
      </c>
      <c r="CJ3295" s="11"/>
      <c r="CM3295" s="11"/>
      <c r="CN3295" s="11">
        <v>0</v>
      </c>
      <c r="CR3295" s="43">
        <v>2153518.2000000002</v>
      </c>
      <c r="CT3295" s="98">
        <v>221715.83</v>
      </c>
      <c r="CU3295" s="11"/>
      <c r="CV3295" s="43"/>
      <c r="DB3295" s="105">
        <v>0</v>
      </c>
      <c r="DF3295" s="11">
        <v>0</v>
      </c>
      <c r="DK3295" s="11"/>
      <c r="DP3295" s="11"/>
      <c r="DQ3295" s="11"/>
      <c r="DR3295" s="11">
        <v>0</v>
      </c>
      <c r="DV3295" s="55">
        <v>0</v>
      </c>
      <c r="DZ3295" s="11">
        <v>0</v>
      </c>
      <c r="EA3295" s="11"/>
      <c r="EB3295" s="11">
        <v>0</v>
      </c>
      <c r="EC3295" s="11"/>
      <c r="ED3295" s="11">
        <v>0</v>
      </c>
      <c r="EG3295" s="43">
        <v>0</v>
      </c>
    </row>
    <row r="3296" spans="2:137">
      <c r="B3296" s="41" t="s">
        <v>6278</v>
      </c>
      <c r="C3296" s="41" t="s">
        <v>6279</v>
      </c>
      <c r="D3296" s="43" t="s">
        <v>6295</v>
      </c>
      <c r="E3296" s="43" t="s">
        <v>149</v>
      </c>
      <c r="F3296" s="43" t="s">
        <v>256</v>
      </c>
      <c r="G3296" s="43" t="s">
        <v>257</v>
      </c>
      <c r="H3296" s="41"/>
      <c r="J3296" s="10">
        <v>42270</v>
      </c>
      <c r="K3296" s="10">
        <v>42270</v>
      </c>
      <c r="M3296" s="43" t="s">
        <v>152</v>
      </c>
      <c r="N3296" s="43" t="s">
        <v>153</v>
      </c>
      <c r="O3296" s="13" t="s">
        <v>607</v>
      </c>
      <c r="P3296" s="11">
        <v>16866365333.02</v>
      </c>
      <c r="Q3296" s="41" t="s">
        <v>6281</v>
      </c>
      <c r="R3296" s="43" t="s">
        <v>608</v>
      </c>
      <c r="S3296" s="43">
        <f t="shared" si="103"/>
        <v>0.22954179999999999</v>
      </c>
      <c r="T3296" s="11">
        <v>38715358.579999998</v>
      </c>
      <c r="U3296" s="9">
        <f t="shared" si="104"/>
        <v>38717738.68</v>
      </c>
      <c r="BE3296" s="42"/>
      <c r="BK3296" s="12">
        <v>0</v>
      </c>
      <c r="BS3296" s="11"/>
      <c r="BT3296" s="11">
        <v>17271732.829999998</v>
      </c>
      <c r="BW3296" s="11"/>
      <c r="CA3296" s="43">
        <v>2380.1</v>
      </c>
      <c r="CE3296" s="5"/>
      <c r="CF3296" s="11">
        <v>0</v>
      </c>
      <c r="CI3296" s="11">
        <v>546973.98</v>
      </c>
      <c r="CJ3296" s="11">
        <v>9260572.6699999999</v>
      </c>
      <c r="CM3296" s="11">
        <v>10547730.199999999</v>
      </c>
      <c r="CN3296" s="11">
        <v>0</v>
      </c>
      <c r="CR3296" s="43">
        <v>544174.44999999995</v>
      </c>
      <c r="CT3296" s="98">
        <v>544174.44999999995</v>
      </c>
      <c r="CU3296" s="11"/>
      <c r="CV3296" s="43"/>
      <c r="DB3296" s="104">
        <v>0</v>
      </c>
      <c r="DF3296" s="60">
        <v>0</v>
      </c>
      <c r="DK3296" s="11"/>
      <c r="DP3296" s="11"/>
      <c r="DQ3296" s="11"/>
      <c r="DR3296" s="11">
        <v>0</v>
      </c>
      <c r="DV3296" s="24">
        <v>0</v>
      </c>
      <c r="DZ3296" s="11">
        <v>0</v>
      </c>
      <c r="EA3296" s="11"/>
      <c r="EB3296" s="11">
        <v>0</v>
      </c>
      <c r="EC3296" s="11"/>
      <c r="ED3296" s="11">
        <v>0</v>
      </c>
      <c r="EG3296" s="43">
        <v>0</v>
      </c>
    </row>
    <row r="3297" spans="1:140">
      <c r="B3297" s="41" t="s">
        <v>6278</v>
      </c>
      <c r="C3297" s="41" t="s">
        <v>6279</v>
      </c>
      <c r="D3297" s="43" t="s">
        <v>6295</v>
      </c>
      <c r="E3297" s="43" t="s">
        <v>149</v>
      </c>
      <c r="F3297" s="43" t="s">
        <v>256</v>
      </c>
      <c r="G3297" s="43" t="s">
        <v>257</v>
      </c>
      <c r="H3297" s="41"/>
      <c r="J3297" s="10">
        <v>42291</v>
      </c>
      <c r="K3297" s="10">
        <v>42291</v>
      </c>
      <c r="M3297" s="43" t="s">
        <v>152</v>
      </c>
      <c r="N3297" s="43" t="s">
        <v>3</v>
      </c>
      <c r="O3297" s="13" t="s">
        <v>1194</v>
      </c>
      <c r="P3297" s="11">
        <v>556138373.87</v>
      </c>
      <c r="Q3297" s="41" t="s">
        <v>6281</v>
      </c>
      <c r="R3297" s="43" t="s">
        <v>1195</v>
      </c>
      <c r="S3297" s="43">
        <f t="shared" si="103"/>
        <v>4.7032000000000004E-4</v>
      </c>
      <c r="T3297" s="11">
        <v>2615.63</v>
      </c>
      <c r="U3297" s="9">
        <f t="shared" si="104"/>
        <v>2615.63</v>
      </c>
      <c r="BE3297" s="42"/>
      <c r="BK3297" s="12">
        <v>0</v>
      </c>
      <c r="BS3297" s="11"/>
      <c r="BT3297" s="11">
        <v>0</v>
      </c>
      <c r="BW3297" s="11"/>
      <c r="CA3297" s="43"/>
      <c r="CE3297" s="5"/>
      <c r="CF3297" s="11">
        <v>0</v>
      </c>
      <c r="CI3297" s="11">
        <v>2615.63</v>
      </c>
      <c r="CJ3297" s="11"/>
      <c r="CM3297" s="11"/>
      <c r="CN3297" s="11">
        <v>0</v>
      </c>
      <c r="CR3297" s="43"/>
      <c r="CT3297" s="35"/>
      <c r="CU3297" s="11"/>
      <c r="CV3297" s="43"/>
      <c r="DB3297" s="104">
        <v>0</v>
      </c>
      <c r="DF3297" s="60">
        <v>0</v>
      </c>
      <c r="DK3297" s="11"/>
      <c r="DP3297" s="11"/>
      <c r="DQ3297" s="11"/>
      <c r="DR3297" s="11">
        <v>0</v>
      </c>
      <c r="DV3297" s="24">
        <v>0</v>
      </c>
      <c r="DZ3297" s="11">
        <v>0</v>
      </c>
      <c r="EA3297" s="11"/>
      <c r="EB3297" s="11">
        <v>0</v>
      </c>
      <c r="EC3297" s="11"/>
      <c r="ED3297" s="11">
        <v>0</v>
      </c>
      <c r="EG3297" s="43">
        <v>0</v>
      </c>
    </row>
    <row r="3298" spans="1:140">
      <c r="B3298" s="41" t="s">
        <v>6278</v>
      </c>
      <c r="C3298" s="41" t="s">
        <v>6279</v>
      </c>
      <c r="D3298" s="43" t="s">
        <v>6295</v>
      </c>
      <c r="E3298" s="43" t="s">
        <v>149</v>
      </c>
      <c r="F3298" s="43" t="s">
        <v>256</v>
      </c>
      <c r="G3298" s="43" t="s">
        <v>257</v>
      </c>
      <c r="H3298" s="41"/>
      <c r="J3298" s="10">
        <v>42305</v>
      </c>
      <c r="K3298" s="10">
        <v>42305</v>
      </c>
      <c r="M3298" s="43" t="s">
        <v>152</v>
      </c>
      <c r="N3298" s="43" t="s">
        <v>153</v>
      </c>
      <c r="O3298" s="13" t="s">
        <v>607</v>
      </c>
      <c r="P3298" s="11">
        <v>6222833493.5299997</v>
      </c>
      <c r="Q3298" s="41" t="s">
        <v>6281</v>
      </c>
      <c r="R3298" s="43" t="s">
        <v>1249</v>
      </c>
      <c r="S3298" s="43">
        <f t="shared" si="103"/>
        <v>0.62214999999999998</v>
      </c>
      <c r="T3298" s="11">
        <v>38715358.579999998</v>
      </c>
      <c r="U3298" s="9">
        <f t="shared" si="104"/>
        <v>38717738.68</v>
      </c>
      <c r="BE3298" s="42"/>
      <c r="BK3298" s="12">
        <v>0</v>
      </c>
      <c r="BS3298" s="11"/>
      <c r="BT3298" s="11">
        <v>17271732.829999998</v>
      </c>
      <c r="BW3298" s="11"/>
      <c r="CA3298" s="43">
        <v>2380.1</v>
      </c>
      <c r="CE3298" s="5"/>
      <c r="CF3298" s="11">
        <v>0</v>
      </c>
      <c r="CI3298" s="11">
        <v>546973.98</v>
      </c>
      <c r="CJ3298" s="11">
        <v>9260572.6699999999</v>
      </c>
      <c r="CM3298" s="11">
        <v>10547730.199999999</v>
      </c>
      <c r="CN3298" s="11">
        <v>0</v>
      </c>
      <c r="CR3298" s="43">
        <v>544174.44999999995</v>
      </c>
      <c r="CT3298" s="98">
        <v>544174.44999999995</v>
      </c>
      <c r="CU3298" s="11"/>
      <c r="CV3298" s="43"/>
      <c r="DB3298" s="106">
        <v>0</v>
      </c>
      <c r="DF3298" s="11">
        <v>0</v>
      </c>
      <c r="DK3298" s="11"/>
      <c r="DP3298" s="11"/>
      <c r="DQ3298" s="11"/>
      <c r="DR3298" s="11">
        <v>0</v>
      </c>
      <c r="DV3298" s="23">
        <v>0</v>
      </c>
      <c r="DZ3298" s="11">
        <v>0</v>
      </c>
      <c r="EA3298" s="11"/>
      <c r="EB3298" s="11">
        <v>0</v>
      </c>
      <c r="EC3298" s="11"/>
      <c r="ED3298" s="11">
        <v>0</v>
      </c>
      <c r="EG3298" s="43">
        <v>0</v>
      </c>
    </row>
    <row r="3299" spans="1:140">
      <c r="B3299" s="41" t="s">
        <v>6278</v>
      </c>
      <c r="C3299" s="41" t="s">
        <v>6279</v>
      </c>
      <c r="D3299" s="43" t="s">
        <v>6295</v>
      </c>
      <c r="E3299" s="43" t="s">
        <v>149</v>
      </c>
      <c r="F3299" s="43" t="s">
        <v>256</v>
      </c>
      <c r="G3299" s="43" t="s">
        <v>257</v>
      </c>
      <c r="H3299" s="41"/>
      <c r="J3299" s="10">
        <v>42311</v>
      </c>
      <c r="K3299" s="10">
        <v>42311</v>
      </c>
      <c r="M3299" s="43" t="s">
        <v>152</v>
      </c>
      <c r="N3299" s="43" t="s">
        <v>3</v>
      </c>
      <c r="O3299" s="13" t="s">
        <v>1194</v>
      </c>
      <c r="P3299" s="11">
        <v>552509803.91999996</v>
      </c>
      <c r="Q3299" s="41" t="s">
        <v>6281</v>
      </c>
      <c r="R3299" s="43" t="s">
        <v>1289</v>
      </c>
      <c r="S3299" s="43">
        <f t="shared" si="103"/>
        <v>2.55E-5</v>
      </c>
      <c r="T3299" s="11">
        <v>140.88999999999999</v>
      </c>
      <c r="U3299" s="9">
        <f t="shared" si="104"/>
        <v>140.88999999999999</v>
      </c>
      <c r="BE3299" s="42"/>
      <c r="BK3299" s="12">
        <v>0</v>
      </c>
      <c r="BS3299" s="11"/>
      <c r="BT3299" s="11">
        <v>0</v>
      </c>
      <c r="BW3299" s="11"/>
      <c r="CA3299" s="43"/>
      <c r="CE3299" s="5"/>
      <c r="CF3299" s="11">
        <v>0</v>
      </c>
      <c r="CI3299" s="11">
        <v>140.88999999999999</v>
      </c>
      <c r="CJ3299" s="11"/>
      <c r="CM3299" s="11"/>
      <c r="CN3299" s="11">
        <v>0</v>
      </c>
      <c r="CR3299" s="43"/>
      <c r="CT3299" s="53"/>
      <c r="CU3299" s="11"/>
      <c r="CV3299" s="43"/>
      <c r="DB3299" s="106">
        <v>0</v>
      </c>
      <c r="DF3299" s="11">
        <v>0</v>
      </c>
      <c r="DK3299" s="11"/>
      <c r="DP3299" s="11"/>
      <c r="DQ3299" s="11"/>
      <c r="DR3299" s="11">
        <v>0</v>
      </c>
      <c r="DV3299" s="23">
        <v>0</v>
      </c>
      <c r="DZ3299" s="11">
        <v>0</v>
      </c>
      <c r="EA3299" s="11"/>
      <c r="EB3299" s="11">
        <v>0</v>
      </c>
      <c r="EC3299" s="11"/>
      <c r="ED3299" s="11">
        <v>0</v>
      </c>
      <c r="EG3299" s="43">
        <v>0</v>
      </c>
    </row>
    <row r="3300" spans="1:140">
      <c r="B3300" s="41" t="s">
        <v>6278</v>
      </c>
      <c r="C3300" s="41" t="s">
        <v>6279</v>
      </c>
      <c r="D3300" s="43" t="s">
        <v>6295</v>
      </c>
      <c r="E3300" s="43" t="s">
        <v>149</v>
      </c>
      <c r="F3300" s="43" t="s">
        <v>256</v>
      </c>
      <c r="G3300" s="43" t="s">
        <v>257</v>
      </c>
      <c r="H3300" s="41"/>
      <c r="J3300" s="10">
        <v>42347</v>
      </c>
      <c r="K3300" s="10">
        <v>42347</v>
      </c>
      <c r="M3300" s="43" t="s">
        <v>152</v>
      </c>
      <c r="N3300" s="43" t="s">
        <v>3</v>
      </c>
      <c r="O3300" s="13" t="s">
        <v>1194</v>
      </c>
      <c r="P3300" s="11">
        <v>535960526.31999999</v>
      </c>
      <c r="Q3300" s="41" t="s">
        <v>6281</v>
      </c>
      <c r="R3300" s="43" t="s">
        <v>1376</v>
      </c>
      <c r="S3300" s="43">
        <f t="shared" si="103"/>
        <v>1.5200000000000001E-4</v>
      </c>
      <c r="T3300" s="11">
        <v>814.66</v>
      </c>
      <c r="U3300" s="9">
        <f t="shared" si="104"/>
        <v>814.66</v>
      </c>
      <c r="BE3300" s="42"/>
      <c r="BK3300" s="12">
        <v>0</v>
      </c>
      <c r="BS3300" s="11"/>
      <c r="BT3300" s="11">
        <v>0</v>
      </c>
      <c r="BW3300" s="11"/>
      <c r="CA3300" s="43"/>
      <c r="CE3300" s="5"/>
      <c r="CF3300" s="11">
        <v>0</v>
      </c>
      <c r="CI3300" s="11">
        <v>814.66</v>
      </c>
      <c r="CJ3300" s="11"/>
      <c r="CM3300" s="11"/>
      <c r="CN3300" s="11">
        <v>0</v>
      </c>
      <c r="CR3300" s="43"/>
      <c r="CT3300" s="53"/>
      <c r="CU3300" s="11"/>
      <c r="CV3300" s="43"/>
      <c r="DB3300" s="104">
        <v>0</v>
      </c>
      <c r="DF3300" s="60">
        <v>0</v>
      </c>
      <c r="DK3300" s="11"/>
      <c r="DP3300" s="11"/>
      <c r="DQ3300" s="11"/>
      <c r="DR3300" s="11">
        <v>0</v>
      </c>
      <c r="DV3300" s="55">
        <v>0</v>
      </c>
      <c r="DZ3300" s="11">
        <v>0</v>
      </c>
      <c r="EA3300" s="11"/>
      <c r="EB3300" s="11">
        <v>0</v>
      </c>
      <c r="EC3300" s="11"/>
      <c r="ED3300" s="11">
        <v>0</v>
      </c>
      <c r="EG3300" s="43">
        <v>0</v>
      </c>
    </row>
    <row r="3301" spans="1:140">
      <c r="B3301" s="41" t="s">
        <v>6278</v>
      </c>
      <c r="C3301" s="41" t="s">
        <v>6279</v>
      </c>
      <c r="D3301" s="43" t="s">
        <v>6295</v>
      </c>
      <c r="E3301" s="43" t="s">
        <v>149</v>
      </c>
      <c r="F3301" s="43" t="s">
        <v>256</v>
      </c>
      <c r="G3301" s="43" t="s">
        <v>257</v>
      </c>
      <c r="H3301" s="41"/>
      <c r="J3301" s="10">
        <v>42360</v>
      </c>
      <c r="K3301" s="10">
        <v>42360</v>
      </c>
      <c r="M3301" s="43" t="s">
        <v>152</v>
      </c>
      <c r="N3301" s="43" t="s">
        <v>153</v>
      </c>
      <c r="O3301" s="13" t="s">
        <v>607</v>
      </c>
      <c r="P3301" s="11">
        <v>2705774542.54</v>
      </c>
      <c r="Q3301" s="41" t="s">
        <v>6281</v>
      </c>
      <c r="R3301" s="43" t="s">
        <v>1412</v>
      </c>
      <c r="S3301" s="43">
        <f t="shared" si="103"/>
        <v>1.4308419999999999</v>
      </c>
      <c r="T3301" s="11">
        <v>38715358.579999998</v>
      </c>
      <c r="U3301" s="9">
        <f t="shared" si="104"/>
        <v>38717738.68</v>
      </c>
      <c r="BE3301" s="42"/>
      <c r="BK3301" s="12">
        <v>0</v>
      </c>
      <c r="BS3301" s="11"/>
      <c r="BT3301" s="11">
        <v>17271732.829999998</v>
      </c>
      <c r="BW3301" s="11"/>
      <c r="CA3301" s="43">
        <v>2380.1</v>
      </c>
      <c r="CE3301" s="5"/>
      <c r="CF3301" s="11">
        <v>0</v>
      </c>
      <c r="CI3301" s="11">
        <v>546973.98</v>
      </c>
      <c r="CJ3301" s="11">
        <v>9260572.6699999999</v>
      </c>
      <c r="CM3301" s="11">
        <v>10547730.199999999</v>
      </c>
      <c r="CN3301" s="11">
        <v>0</v>
      </c>
      <c r="CR3301" s="43">
        <v>544174.44999999995</v>
      </c>
      <c r="CT3301" s="98">
        <v>544174.44999999995</v>
      </c>
      <c r="CU3301" s="11"/>
      <c r="CV3301" s="43"/>
      <c r="DB3301" s="105">
        <v>0</v>
      </c>
      <c r="DF3301" s="11">
        <v>0</v>
      </c>
      <c r="DK3301" s="11"/>
      <c r="DP3301" s="11"/>
      <c r="DQ3301" s="11"/>
      <c r="DR3301" s="11">
        <v>0</v>
      </c>
      <c r="DV3301" s="55">
        <v>0</v>
      </c>
      <c r="DZ3301" s="11">
        <v>0</v>
      </c>
      <c r="EA3301" s="11"/>
      <c r="EB3301" s="11">
        <v>0</v>
      </c>
      <c r="EC3301" s="11"/>
      <c r="ED3301" s="11">
        <v>0</v>
      </c>
      <c r="EG3301" s="43">
        <v>0</v>
      </c>
    </row>
    <row r="3302" spans="1:140">
      <c r="B3302" s="41" t="s">
        <v>6278</v>
      </c>
      <c r="C3302" s="41" t="s">
        <v>6279</v>
      </c>
      <c r="D3302" s="43" t="s">
        <v>6295</v>
      </c>
      <c r="E3302" s="43" t="s">
        <v>149</v>
      </c>
      <c r="F3302" s="43" t="s">
        <v>256</v>
      </c>
      <c r="G3302" s="43" t="s">
        <v>257</v>
      </c>
      <c r="H3302" s="41"/>
      <c r="J3302" s="10">
        <v>42450</v>
      </c>
      <c r="K3302" s="10">
        <v>42450</v>
      </c>
      <c r="M3302" s="43" t="s">
        <v>152</v>
      </c>
      <c r="N3302" s="43" t="s">
        <v>153</v>
      </c>
      <c r="O3302" s="13" t="s">
        <v>607</v>
      </c>
      <c r="P3302" s="11">
        <v>3114921440.1799998</v>
      </c>
      <c r="Q3302" s="41" t="s">
        <v>6281</v>
      </c>
      <c r="R3302" s="43" t="s">
        <v>2164</v>
      </c>
      <c r="S3302" s="43">
        <f t="shared" si="103"/>
        <v>1.2429000000000001</v>
      </c>
      <c r="T3302" s="11">
        <v>38715358.579999998</v>
      </c>
      <c r="U3302" s="9">
        <f t="shared" si="104"/>
        <v>38717738.68</v>
      </c>
      <c r="BE3302" s="42"/>
      <c r="BK3302" s="12">
        <v>0</v>
      </c>
      <c r="BS3302" s="11"/>
      <c r="BT3302" s="11">
        <v>17271732.829999998</v>
      </c>
      <c r="BW3302" s="11"/>
      <c r="CA3302" s="43">
        <v>2380.1</v>
      </c>
      <c r="CE3302" s="5"/>
      <c r="CF3302" s="11">
        <v>0</v>
      </c>
      <c r="CI3302" s="11">
        <v>546973.98</v>
      </c>
      <c r="CJ3302" s="11">
        <v>9260572.6699999999</v>
      </c>
      <c r="CM3302" s="11">
        <v>10547730.199999999</v>
      </c>
      <c r="CN3302" s="11">
        <v>0</v>
      </c>
      <c r="CR3302" s="43">
        <v>544174.44999999995</v>
      </c>
      <c r="CT3302" s="98">
        <v>544174.44999999995</v>
      </c>
      <c r="CU3302" s="11"/>
      <c r="CV3302" s="43"/>
      <c r="DB3302" s="105">
        <v>0</v>
      </c>
      <c r="DF3302" s="11">
        <v>0</v>
      </c>
      <c r="DK3302" s="11"/>
      <c r="DP3302" s="11"/>
      <c r="DQ3302" s="11"/>
      <c r="DR3302" s="11">
        <v>0</v>
      </c>
      <c r="DV3302" s="55">
        <v>0</v>
      </c>
      <c r="DZ3302" s="11">
        <v>0</v>
      </c>
      <c r="EA3302" s="11"/>
      <c r="EB3302" s="11">
        <v>0</v>
      </c>
      <c r="EC3302" s="11"/>
      <c r="ED3302" s="11">
        <v>0</v>
      </c>
      <c r="EG3302" s="43">
        <v>0</v>
      </c>
    </row>
    <row r="3303" spans="1:140">
      <c r="B3303" s="41" t="s">
        <v>6278</v>
      </c>
      <c r="C3303" s="41" t="s">
        <v>6279</v>
      </c>
      <c r="D3303" s="43" t="s">
        <v>6295</v>
      </c>
      <c r="E3303" s="43" t="s">
        <v>149</v>
      </c>
      <c r="F3303" s="43" t="s">
        <v>256</v>
      </c>
      <c r="G3303" s="43" t="s">
        <v>257</v>
      </c>
      <c r="H3303" s="41"/>
      <c r="J3303" s="10">
        <v>42479</v>
      </c>
      <c r="K3303" s="10">
        <v>42479</v>
      </c>
      <c r="M3303" s="43" t="s">
        <v>152</v>
      </c>
      <c r="N3303" s="43" t="s">
        <v>3</v>
      </c>
      <c r="O3303" s="13" t="s">
        <v>2417</v>
      </c>
      <c r="P3303" s="11">
        <v>650744072.95000005</v>
      </c>
      <c r="Q3303" s="41" t="s">
        <v>6281</v>
      </c>
      <c r="R3303" s="43" t="s">
        <v>2418</v>
      </c>
      <c r="S3303" s="43">
        <f t="shared" si="103"/>
        <v>1.645E-3</v>
      </c>
      <c r="T3303" s="11">
        <v>10704.74</v>
      </c>
      <c r="U3303" s="9">
        <f t="shared" si="104"/>
        <v>10704.74</v>
      </c>
      <c r="BE3303" s="42"/>
      <c r="BK3303" s="12">
        <v>0</v>
      </c>
      <c r="BS3303" s="11"/>
      <c r="BT3303" s="11">
        <v>10704.74</v>
      </c>
      <c r="BW3303" s="11"/>
      <c r="CA3303" s="43"/>
      <c r="CE3303" s="5"/>
      <c r="CF3303" s="11">
        <v>0</v>
      </c>
      <c r="CI3303" s="11"/>
      <c r="CJ3303" s="11"/>
      <c r="CM3303" s="11"/>
      <c r="CN3303" s="11">
        <v>0</v>
      </c>
      <c r="CR3303" s="43"/>
      <c r="CT3303" s="53"/>
      <c r="CU3303" s="11"/>
      <c r="CV3303" s="43"/>
      <c r="DB3303" s="105">
        <v>0</v>
      </c>
      <c r="DF3303" s="11">
        <v>0</v>
      </c>
      <c r="DK3303" s="11"/>
      <c r="DP3303" s="11"/>
      <c r="DQ3303" s="11"/>
      <c r="DR3303" s="11">
        <v>0</v>
      </c>
      <c r="DV3303" s="55">
        <v>0</v>
      </c>
      <c r="DZ3303" s="11">
        <v>0</v>
      </c>
      <c r="EA3303" s="11"/>
      <c r="EB3303" s="11">
        <v>0</v>
      </c>
      <c r="EC3303" s="11"/>
      <c r="ED3303" s="11">
        <v>0</v>
      </c>
      <c r="EG3303" s="43">
        <v>0</v>
      </c>
    </row>
    <row r="3304" spans="1:140">
      <c r="B3304" s="41" t="s">
        <v>6278</v>
      </c>
      <c r="C3304" s="41" t="s">
        <v>6279</v>
      </c>
      <c r="D3304" s="43" t="s">
        <v>6295</v>
      </c>
      <c r="E3304" s="43" t="s">
        <v>149</v>
      </c>
      <c r="F3304" s="43" t="s">
        <v>256</v>
      </c>
      <c r="G3304" s="43" t="s">
        <v>257</v>
      </c>
      <c r="H3304" s="41"/>
      <c r="J3304" s="10">
        <v>42565</v>
      </c>
      <c r="K3304" s="10">
        <v>42565</v>
      </c>
      <c r="M3304" s="43" t="s">
        <v>152</v>
      </c>
      <c r="N3304" s="43" t="s">
        <v>153</v>
      </c>
      <c r="O3304" s="13" t="s">
        <v>607</v>
      </c>
      <c r="P3304" s="11">
        <v>1346101923.8099999</v>
      </c>
      <c r="Q3304" s="41" t="s">
        <v>6281</v>
      </c>
      <c r="R3304" s="43" t="s">
        <v>3489</v>
      </c>
      <c r="S3304" s="43">
        <f t="shared" si="103"/>
        <v>2.876109</v>
      </c>
      <c r="T3304" s="11">
        <v>38715358.579999998</v>
      </c>
      <c r="U3304" s="9">
        <f t="shared" si="104"/>
        <v>38717738.68</v>
      </c>
      <c r="BE3304" s="42"/>
      <c r="BK3304" s="12">
        <v>0</v>
      </c>
      <c r="BS3304" s="11"/>
      <c r="BT3304" s="11">
        <v>17271732.829999998</v>
      </c>
      <c r="BW3304" s="11"/>
      <c r="CA3304" s="43">
        <v>2380.1</v>
      </c>
      <c r="CE3304" s="5"/>
      <c r="CF3304" s="11">
        <v>0</v>
      </c>
      <c r="CI3304" s="11">
        <v>546973.98</v>
      </c>
      <c r="CJ3304" s="11">
        <v>9260572.6699999999</v>
      </c>
      <c r="CM3304" s="11">
        <v>10547730.199999999</v>
      </c>
      <c r="CN3304" s="11">
        <v>0</v>
      </c>
      <c r="CR3304" s="43">
        <v>544174.44999999995</v>
      </c>
      <c r="CT3304" s="98">
        <v>544174.44999999995</v>
      </c>
      <c r="CU3304" s="11"/>
      <c r="CV3304" s="43"/>
      <c r="DB3304" s="105">
        <v>0</v>
      </c>
      <c r="DF3304" s="63">
        <v>0</v>
      </c>
      <c r="DK3304" s="11"/>
      <c r="DP3304" s="11"/>
      <c r="DQ3304" s="11"/>
      <c r="DR3304" s="11">
        <v>0</v>
      </c>
      <c r="DV3304" s="55">
        <v>0</v>
      </c>
      <c r="DZ3304" s="11">
        <v>0</v>
      </c>
      <c r="EA3304" s="11"/>
      <c r="EB3304" s="11">
        <v>0</v>
      </c>
      <c r="EC3304" s="11"/>
      <c r="ED3304" s="11">
        <v>0</v>
      </c>
      <c r="EG3304" s="43">
        <v>0</v>
      </c>
    </row>
    <row r="3305" spans="1:140">
      <c r="B3305" s="41" t="s">
        <v>6278</v>
      </c>
      <c r="C3305" s="41" t="s">
        <v>6279</v>
      </c>
      <c r="D3305" s="43" t="s">
        <v>6295</v>
      </c>
      <c r="E3305" s="43" t="s">
        <v>149</v>
      </c>
      <c r="F3305" s="43" t="s">
        <v>256</v>
      </c>
      <c r="G3305" s="43" t="s">
        <v>257</v>
      </c>
      <c r="H3305" s="41"/>
      <c r="J3305" s="10">
        <v>42571</v>
      </c>
      <c r="K3305" s="10">
        <v>42571</v>
      </c>
      <c r="M3305" s="43" t="s">
        <v>2</v>
      </c>
      <c r="N3305" s="43" t="s">
        <v>5</v>
      </c>
      <c r="O3305" s="13" t="s">
        <v>607</v>
      </c>
      <c r="P3305" s="11">
        <v>11157163855907.801</v>
      </c>
      <c r="Q3305" s="41" t="s">
        <v>6281</v>
      </c>
      <c r="R3305" s="43" t="s">
        <v>3501</v>
      </c>
      <c r="S3305" s="43">
        <f t="shared" si="103"/>
        <v>3.4699999999999998E-4</v>
      </c>
      <c r="T3305" s="11">
        <v>38715358.579999998</v>
      </c>
      <c r="U3305" s="9">
        <f t="shared" si="104"/>
        <v>38717738.68</v>
      </c>
      <c r="BE3305" s="42"/>
      <c r="BK3305" s="12">
        <v>0</v>
      </c>
      <c r="BS3305" s="11"/>
      <c r="BT3305" s="11">
        <v>17271732.829999998</v>
      </c>
      <c r="BW3305" s="11"/>
      <c r="CA3305" s="43">
        <v>2380.1</v>
      </c>
      <c r="CE3305" s="5"/>
      <c r="CF3305" s="11">
        <v>0</v>
      </c>
      <c r="CI3305" s="11">
        <v>546973.98</v>
      </c>
      <c r="CJ3305" s="11">
        <v>9260572.6699999999</v>
      </c>
      <c r="CM3305" s="11">
        <v>10547730.199999999</v>
      </c>
      <c r="CN3305" s="11">
        <v>0</v>
      </c>
      <c r="CR3305" s="43">
        <v>544174.44999999995</v>
      </c>
      <c r="CT3305" s="98">
        <v>544174.44999999995</v>
      </c>
      <c r="CU3305" s="11"/>
      <c r="CV3305" s="43"/>
      <c r="DB3305" s="105">
        <v>0</v>
      </c>
      <c r="DF3305" s="11">
        <v>0</v>
      </c>
      <c r="DK3305" s="11"/>
      <c r="DP3305" s="11"/>
      <c r="DQ3305" s="11"/>
      <c r="DR3305" s="11">
        <v>0</v>
      </c>
      <c r="DV3305" s="23">
        <v>0</v>
      </c>
      <c r="DZ3305" s="11">
        <v>0</v>
      </c>
      <c r="EA3305" s="11"/>
      <c r="EB3305" s="11">
        <v>0</v>
      </c>
      <c r="EC3305" s="11"/>
      <c r="ED3305" s="11">
        <v>0</v>
      </c>
      <c r="EG3305" s="43">
        <v>0</v>
      </c>
    </row>
    <row r="3306" spans="1:140">
      <c r="B3306" s="41" t="s">
        <v>6278</v>
      </c>
      <c r="C3306" s="41" t="s">
        <v>6279</v>
      </c>
      <c r="D3306" s="43" t="s">
        <v>6295</v>
      </c>
      <c r="E3306" s="43" t="s">
        <v>149</v>
      </c>
      <c r="F3306" s="43" t="s">
        <v>256</v>
      </c>
      <c r="G3306" s="43" t="s">
        <v>257</v>
      </c>
      <c r="H3306" s="41"/>
      <c r="J3306" s="10">
        <v>42641</v>
      </c>
      <c r="K3306" s="10">
        <v>42641</v>
      </c>
      <c r="M3306" s="43" t="s">
        <v>2</v>
      </c>
      <c r="N3306" s="43" t="s">
        <v>5</v>
      </c>
      <c r="O3306" s="13" t="s">
        <v>3744</v>
      </c>
      <c r="P3306" s="11">
        <v>1652563918.8217199</v>
      </c>
      <c r="Q3306" s="41" t="s">
        <v>6281</v>
      </c>
      <c r="R3306" s="43" t="s">
        <v>3745</v>
      </c>
      <c r="S3306" s="43">
        <f t="shared" si="103"/>
        <v>2.3427449999999999</v>
      </c>
      <c r="T3306" s="11">
        <v>38715358.579999998</v>
      </c>
      <c r="U3306" s="9">
        <f t="shared" si="104"/>
        <v>38717738.68</v>
      </c>
      <c r="BE3306" s="42"/>
      <c r="BK3306" s="12">
        <v>0</v>
      </c>
      <c r="BS3306" s="11"/>
      <c r="BT3306" s="11">
        <v>17271732.829999998</v>
      </c>
      <c r="BW3306" s="11"/>
      <c r="CA3306" s="43">
        <v>2380.1</v>
      </c>
      <c r="CE3306" s="5"/>
      <c r="CF3306" s="11">
        <v>0</v>
      </c>
      <c r="CI3306" s="11">
        <v>546973.98</v>
      </c>
      <c r="CJ3306" s="11">
        <v>9260572.6699999999</v>
      </c>
      <c r="CM3306" s="11">
        <v>10547730.199999999</v>
      </c>
      <c r="CN3306" s="11">
        <v>0</v>
      </c>
      <c r="CR3306" s="43">
        <v>544174.44999999995</v>
      </c>
      <c r="CT3306" s="97">
        <v>544174.44999999995</v>
      </c>
      <c r="CU3306" s="11"/>
      <c r="CV3306" s="43"/>
      <c r="DB3306" s="104">
        <v>0</v>
      </c>
      <c r="DF3306" s="60">
        <v>0</v>
      </c>
      <c r="DK3306" s="11"/>
      <c r="DP3306" s="11"/>
      <c r="DQ3306" s="11"/>
      <c r="DR3306" s="11">
        <v>0</v>
      </c>
      <c r="DV3306" s="24">
        <v>0</v>
      </c>
      <c r="DZ3306" s="11">
        <v>0</v>
      </c>
      <c r="EA3306" s="11"/>
      <c r="EB3306" s="11">
        <v>0</v>
      </c>
      <c r="EC3306" s="11"/>
      <c r="ED3306" s="11">
        <v>0</v>
      </c>
      <c r="EG3306" s="43">
        <v>0</v>
      </c>
    </row>
    <row r="3307" spans="1:140">
      <c r="B3307" s="41" t="s">
        <v>6278</v>
      </c>
      <c r="C3307" s="41" t="s">
        <v>6279</v>
      </c>
      <c r="D3307" s="43" t="s">
        <v>6295</v>
      </c>
      <c r="E3307" s="43" t="s">
        <v>149</v>
      </c>
      <c r="F3307" s="43" t="s">
        <v>256</v>
      </c>
      <c r="G3307" s="43" t="s">
        <v>257</v>
      </c>
      <c r="H3307" s="41"/>
      <c r="J3307" s="10">
        <v>42657</v>
      </c>
      <c r="K3307" s="10">
        <v>42657</v>
      </c>
      <c r="M3307" s="43" t="s">
        <v>2</v>
      </c>
      <c r="N3307" s="43" t="s">
        <v>5</v>
      </c>
      <c r="O3307" s="13" t="s">
        <v>4064</v>
      </c>
      <c r="P3307" s="11">
        <v>16404812957627.1</v>
      </c>
      <c r="Q3307" s="41" t="s">
        <v>6281</v>
      </c>
      <c r="R3307" s="43" t="s">
        <v>4065</v>
      </c>
      <c r="S3307" s="43">
        <f t="shared" si="103"/>
        <v>2.3599999999999999E-4</v>
      </c>
      <c r="T3307" s="11">
        <v>38715358.579999998</v>
      </c>
      <c r="U3307" s="9">
        <f t="shared" si="104"/>
        <v>38717738.68</v>
      </c>
      <c r="BE3307" s="42"/>
      <c r="BK3307" s="12">
        <v>0</v>
      </c>
      <c r="BS3307" s="11"/>
      <c r="BT3307" s="11">
        <v>17271732.829999998</v>
      </c>
      <c r="BW3307" s="11"/>
      <c r="CA3307" s="43">
        <v>2380.1</v>
      </c>
      <c r="CE3307" s="5"/>
      <c r="CF3307" s="11">
        <v>0</v>
      </c>
      <c r="CI3307" s="11">
        <v>546973.98</v>
      </c>
      <c r="CJ3307" s="11">
        <v>9260572.6699999999</v>
      </c>
      <c r="CM3307" s="11">
        <v>10547730.199999999</v>
      </c>
      <c r="CN3307" s="11">
        <v>0</v>
      </c>
      <c r="CR3307" s="43">
        <v>544174.44999999995</v>
      </c>
      <c r="CT3307" s="97">
        <v>544174.44999999995</v>
      </c>
      <c r="CU3307" s="11"/>
      <c r="CV3307" s="43"/>
      <c r="DB3307" s="104">
        <v>0</v>
      </c>
      <c r="DF3307" s="14">
        <v>0</v>
      </c>
      <c r="DK3307" s="11"/>
      <c r="DP3307" s="11"/>
      <c r="DQ3307" s="11"/>
      <c r="DR3307" s="11">
        <v>0</v>
      </c>
      <c r="DV3307" s="24">
        <v>0</v>
      </c>
      <c r="DZ3307" s="11">
        <v>0</v>
      </c>
      <c r="EA3307" s="11"/>
      <c r="EB3307" s="11">
        <v>0</v>
      </c>
      <c r="EC3307" s="11"/>
      <c r="ED3307" s="11">
        <v>0</v>
      </c>
      <c r="EG3307" s="43">
        <v>0</v>
      </c>
    </row>
    <row r="3308" spans="1:140" ht="23.25">
      <c r="A3308" s="41"/>
      <c r="B3308" s="41" t="s">
        <v>6278</v>
      </c>
      <c r="C3308" s="41" t="s">
        <v>6279</v>
      </c>
      <c r="D3308" s="43" t="s">
        <v>6295</v>
      </c>
      <c r="E3308" s="43" t="s">
        <v>149</v>
      </c>
      <c r="F3308" s="43" t="s">
        <v>256</v>
      </c>
      <c r="G3308" s="43" t="s">
        <v>257</v>
      </c>
      <c r="H3308" s="41"/>
      <c r="I3308" s="41" t="s">
        <v>182</v>
      </c>
      <c r="J3308" s="10">
        <v>42824</v>
      </c>
      <c r="K3308" s="10">
        <v>42824</v>
      </c>
      <c r="L3308" s="41"/>
      <c r="M3308" s="43" t="s">
        <v>2</v>
      </c>
      <c r="N3308" s="43" t="s">
        <v>5</v>
      </c>
      <c r="O3308" s="13" t="s">
        <v>5303</v>
      </c>
      <c r="P3308" s="11">
        <v>2231430198.9277201</v>
      </c>
      <c r="Q3308" s="41" t="s">
        <v>6281</v>
      </c>
      <c r="R3308" s="43" t="s">
        <v>5596</v>
      </c>
      <c r="S3308" s="43">
        <f t="shared" si="103"/>
        <v>1.7350020000000002</v>
      </c>
      <c r="T3308" s="11">
        <v>38715358.579999998</v>
      </c>
      <c r="U3308" s="9">
        <f t="shared" si="104"/>
        <v>38717738.68</v>
      </c>
      <c r="V3308" s="41"/>
      <c r="W3308" s="41"/>
      <c r="X3308" s="41"/>
      <c r="Y3308" s="41"/>
      <c r="Z3308" s="41"/>
      <c r="AA3308" s="41"/>
      <c r="AB3308" s="41"/>
      <c r="AC3308" s="41"/>
      <c r="AD3308" s="41"/>
      <c r="AE3308" s="41"/>
      <c r="AF3308" s="41"/>
      <c r="AG3308" s="41"/>
      <c r="AH3308" s="41"/>
      <c r="AI3308" s="41"/>
      <c r="AJ3308" s="41"/>
      <c r="AK3308" s="41"/>
      <c r="AL3308" s="41"/>
      <c r="AM3308" s="41"/>
      <c r="AN3308" s="41"/>
      <c r="AO3308" s="41"/>
      <c r="AP3308" s="41"/>
      <c r="AQ3308" s="41"/>
      <c r="AR3308" s="41"/>
      <c r="AS3308" s="41"/>
      <c r="AT3308" s="41"/>
      <c r="AU3308" s="41"/>
      <c r="AV3308" s="41"/>
      <c r="AW3308" s="41"/>
      <c r="AX3308" s="41"/>
      <c r="AY3308" s="41"/>
      <c r="AZ3308" s="41"/>
      <c r="BA3308" s="41"/>
      <c r="BB3308" s="41"/>
      <c r="BC3308" s="41"/>
      <c r="BD3308" s="41"/>
      <c r="BE3308" s="41"/>
      <c r="BF3308" s="41"/>
      <c r="BG3308" s="41"/>
      <c r="BH3308" s="41"/>
      <c r="BI3308" s="41"/>
      <c r="BJ3308" s="41"/>
      <c r="BK3308" s="12">
        <v>0</v>
      </c>
      <c r="BL3308" s="41"/>
      <c r="BM3308" s="41"/>
      <c r="BN3308" s="41"/>
      <c r="BO3308" s="41"/>
      <c r="BP3308" s="41"/>
      <c r="BQ3308" s="41"/>
      <c r="BR3308" s="41"/>
      <c r="BS3308" s="41"/>
      <c r="BT3308" s="11">
        <v>17271732.829999998</v>
      </c>
      <c r="BU3308" s="41"/>
      <c r="BV3308" s="41"/>
      <c r="BW3308" s="11"/>
      <c r="BX3308" s="41"/>
      <c r="BY3308" s="41"/>
      <c r="BZ3308" s="41"/>
      <c r="CA3308" s="43">
        <v>2380.1</v>
      </c>
      <c r="CB3308" s="41"/>
      <c r="CC3308" s="41"/>
      <c r="CD3308" s="41"/>
      <c r="CE3308" s="11"/>
      <c r="CF3308" s="11">
        <v>0</v>
      </c>
      <c r="CG3308" s="41"/>
      <c r="CH3308" s="41"/>
      <c r="CI3308" s="11">
        <v>546973.98</v>
      </c>
      <c r="CJ3308" s="11">
        <v>9260572.6699999999</v>
      </c>
      <c r="CK3308" s="41"/>
      <c r="CL3308" s="41"/>
      <c r="CM3308" s="43">
        <v>10547730.199999999</v>
      </c>
      <c r="CN3308" s="11">
        <v>0</v>
      </c>
      <c r="CO3308" s="41"/>
      <c r="CP3308" s="41"/>
      <c r="CQ3308" s="41"/>
      <c r="CR3308" s="43">
        <v>544174.44999999995</v>
      </c>
      <c r="CS3308" s="41"/>
      <c r="CT3308" s="99">
        <v>544174.44999999995</v>
      </c>
      <c r="CU3308" s="11"/>
      <c r="CV3308" s="43"/>
      <c r="CW3308" s="41"/>
      <c r="DA3308" s="41"/>
      <c r="DB3308" s="107">
        <v>0</v>
      </c>
      <c r="DE3308" s="41"/>
      <c r="DF3308" s="11"/>
      <c r="DG3308" s="41"/>
      <c r="DH3308" s="41"/>
      <c r="DI3308" s="41"/>
      <c r="DJ3308" s="41"/>
      <c r="DK3308" s="11"/>
      <c r="DL3308" s="41"/>
      <c r="DM3308" s="41"/>
      <c r="DN3308" s="41"/>
      <c r="DO3308" s="41"/>
      <c r="DP3308" s="11"/>
      <c r="DQ3308" s="41"/>
      <c r="DR3308" s="11">
        <v>0</v>
      </c>
      <c r="DS3308" s="41"/>
      <c r="DT3308" s="41">
        <v>0</v>
      </c>
      <c r="DU3308" s="41"/>
      <c r="DV3308" s="25">
        <v>0</v>
      </c>
      <c r="DW3308" s="41"/>
      <c r="DX3308" s="41"/>
      <c r="DY3308" s="41"/>
      <c r="DZ3308" s="11">
        <v>0</v>
      </c>
      <c r="EA3308" s="41"/>
      <c r="EB3308" s="11">
        <v>0</v>
      </c>
      <c r="EC3308" s="41"/>
      <c r="ED3308" s="11">
        <v>0</v>
      </c>
      <c r="EE3308" s="41"/>
      <c r="EF3308" s="41"/>
      <c r="EG3308" s="43">
        <v>0</v>
      </c>
      <c r="EH3308" s="41"/>
      <c r="EI3308" s="41"/>
      <c r="EJ3308" s="41"/>
    </row>
    <row r="3309" spans="1:140" ht="23.25">
      <c r="B3309" s="41" t="s">
        <v>6278</v>
      </c>
      <c r="C3309" s="41" t="s">
        <v>6279</v>
      </c>
      <c r="D3309" s="43" t="s">
        <v>6295</v>
      </c>
      <c r="E3309" s="43" t="s">
        <v>149</v>
      </c>
      <c r="F3309" s="43" t="s">
        <v>309</v>
      </c>
      <c r="G3309" s="43" t="s">
        <v>310</v>
      </c>
      <c r="H3309" s="41"/>
      <c r="J3309" s="10">
        <v>42213</v>
      </c>
      <c r="K3309" s="10">
        <v>42213</v>
      </c>
      <c r="M3309" s="43" t="s">
        <v>152</v>
      </c>
      <c r="N3309" s="43" t="s">
        <v>153</v>
      </c>
      <c r="O3309" s="13" t="s">
        <v>311</v>
      </c>
      <c r="P3309" s="11">
        <v>1663749886.8</v>
      </c>
      <c r="Q3309" s="41" t="s">
        <v>6281</v>
      </c>
      <c r="R3309" s="43" t="s">
        <v>312</v>
      </c>
      <c r="S3309" s="43">
        <f t="shared" si="103"/>
        <v>0.91870000000000007</v>
      </c>
      <c r="T3309" s="11">
        <v>15284870.210000001</v>
      </c>
      <c r="U3309" s="9">
        <f t="shared" si="104"/>
        <v>16562013.080000002</v>
      </c>
      <c r="BE3309" s="42"/>
      <c r="BK3309" s="12">
        <v>0</v>
      </c>
      <c r="BS3309" s="11"/>
      <c r="BT3309" s="11">
        <v>0</v>
      </c>
      <c r="BW3309" s="11"/>
      <c r="CA3309" s="43">
        <v>0</v>
      </c>
      <c r="CE3309" s="5"/>
      <c r="CF3309" s="11">
        <v>1277142.8700000001</v>
      </c>
      <c r="CI3309" s="11">
        <v>6483.09</v>
      </c>
      <c r="CJ3309" s="11"/>
      <c r="CM3309" s="11">
        <v>0</v>
      </c>
      <c r="CN3309" s="11">
        <v>2952540.82</v>
      </c>
      <c r="CR3309" s="43"/>
      <c r="CT3309" s="97">
        <v>1843866.82</v>
      </c>
      <c r="CU3309" s="11"/>
      <c r="CV3309" s="43"/>
      <c r="DB3309" s="104">
        <v>279899.89</v>
      </c>
      <c r="DF3309" s="60">
        <v>0</v>
      </c>
      <c r="DK3309" s="11">
        <v>0</v>
      </c>
      <c r="DP3309" s="11">
        <v>1843866.82</v>
      </c>
      <c r="DQ3309" s="11"/>
      <c r="DR3309" s="11"/>
      <c r="DV3309" s="25"/>
      <c r="DZ3309" s="11">
        <v>32.520000000000003</v>
      </c>
      <c r="EA3309" s="11"/>
      <c r="EB3309" s="11"/>
      <c r="EC3309" s="11"/>
      <c r="ED3309" s="11">
        <v>0</v>
      </c>
      <c r="EG3309" s="43">
        <v>8358180.25</v>
      </c>
    </row>
    <row r="3310" spans="1:140">
      <c r="A3310" s="41"/>
      <c r="B3310" s="41" t="s">
        <v>6278</v>
      </c>
      <c r="C3310" s="41" t="s">
        <v>6279</v>
      </c>
      <c r="D3310" s="43" t="s">
        <v>6295</v>
      </c>
      <c r="E3310" s="43" t="s">
        <v>149</v>
      </c>
      <c r="F3310" s="43" t="s">
        <v>309</v>
      </c>
      <c r="G3310" s="43" t="s">
        <v>310</v>
      </c>
      <c r="H3310" s="41"/>
      <c r="I3310" s="41" t="s">
        <v>182</v>
      </c>
      <c r="J3310" s="10">
        <v>42878</v>
      </c>
      <c r="K3310" s="10">
        <v>42878</v>
      </c>
      <c r="L3310" s="41"/>
      <c r="M3310" s="43" t="s">
        <v>2</v>
      </c>
      <c r="N3310" s="43" t="s">
        <v>5</v>
      </c>
      <c r="O3310" s="13" t="s">
        <v>5557</v>
      </c>
      <c r="P3310" s="11">
        <v>35424456500.684303</v>
      </c>
      <c r="Q3310" s="41" t="s">
        <v>6281</v>
      </c>
      <c r="R3310" s="43" t="s">
        <v>5817</v>
      </c>
      <c r="S3310" s="43">
        <f t="shared" si="103"/>
        <v>9.4990000000000005E-2</v>
      </c>
      <c r="T3310" s="11">
        <v>33649691.229999997</v>
      </c>
      <c r="U3310" s="9">
        <f t="shared" si="104"/>
        <v>34926834.099999994</v>
      </c>
      <c r="V3310" s="41"/>
      <c r="W3310" s="41"/>
      <c r="X3310" s="41"/>
      <c r="Y3310" s="41"/>
      <c r="Z3310" s="41"/>
      <c r="AA3310" s="41"/>
      <c r="AB3310" s="41"/>
      <c r="AC3310" s="41"/>
      <c r="AD3310" s="41"/>
      <c r="AE3310" s="41"/>
      <c r="AF3310" s="41"/>
      <c r="AG3310" s="41"/>
      <c r="AH3310" s="41"/>
      <c r="AI3310" s="41"/>
      <c r="AJ3310" s="41"/>
      <c r="AK3310" s="41"/>
      <c r="AL3310" s="41"/>
      <c r="AM3310" s="41"/>
      <c r="AN3310" s="41"/>
      <c r="AO3310" s="41"/>
      <c r="AP3310" s="41"/>
      <c r="AQ3310" s="41"/>
      <c r="AR3310" s="41"/>
      <c r="AS3310" s="41"/>
      <c r="AT3310" s="41"/>
      <c r="AU3310" s="41"/>
      <c r="AV3310" s="41"/>
      <c r="AW3310" s="41"/>
      <c r="AX3310" s="41"/>
      <c r="AY3310" s="41"/>
      <c r="AZ3310" s="41"/>
      <c r="BA3310" s="41"/>
      <c r="BB3310" s="41"/>
      <c r="BC3310" s="41"/>
      <c r="BD3310" s="41"/>
      <c r="BE3310" s="41"/>
      <c r="BF3310" s="41"/>
      <c r="BG3310" s="41"/>
      <c r="BH3310" s="41"/>
      <c r="BI3310" s="41"/>
      <c r="BJ3310" s="41"/>
      <c r="BK3310" s="12">
        <v>0</v>
      </c>
      <c r="BL3310" s="41"/>
      <c r="BM3310" s="41"/>
      <c r="BN3310" s="41"/>
      <c r="BO3310" s="41"/>
      <c r="BP3310" s="41"/>
      <c r="BQ3310" s="41"/>
      <c r="BR3310" s="41"/>
      <c r="BS3310" s="41"/>
      <c r="BT3310" s="11">
        <v>0</v>
      </c>
      <c r="BU3310" s="41"/>
      <c r="BV3310" s="41"/>
      <c r="BW3310" s="11"/>
      <c r="BX3310" s="41"/>
      <c r="BY3310" s="41"/>
      <c r="BZ3310" s="41"/>
      <c r="CA3310" s="43">
        <v>0</v>
      </c>
      <c r="CB3310" s="41"/>
      <c r="CC3310" s="41"/>
      <c r="CD3310" s="41"/>
      <c r="CE3310" s="11"/>
      <c r="CF3310" s="11">
        <v>1277142.8700000001</v>
      </c>
      <c r="CG3310" s="41"/>
      <c r="CH3310" s="41"/>
      <c r="CI3310" s="11">
        <v>6483.09</v>
      </c>
      <c r="CJ3310" s="11"/>
      <c r="CK3310" s="41"/>
      <c r="CL3310" s="41"/>
      <c r="CM3310" s="43">
        <v>0</v>
      </c>
      <c r="CN3310" s="11">
        <v>2952540.82</v>
      </c>
      <c r="CO3310" s="41"/>
      <c r="CP3310" s="41"/>
      <c r="CQ3310" s="41"/>
      <c r="CR3310" s="43"/>
      <c r="CS3310" s="41"/>
      <c r="CT3310" s="99">
        <v>1843866.82</v>
      </c>
      <c r="CU3310" s="11"/>
      <c r="CV3310" s="43"/>
      <c r="CW3310" s="41"/>
      <c r="DA3310" s="41"/>
      <c r="DB3310" s="107">
        <v>279899.89</v>
      </c>
      <c r="DE3310" s="41"/>
      <c r="DF3310" s="60"/>
      <c r="DG3310" s="41"/>
      <c r="DH3310" s="41"/>
      <c r="DI3310" s="41"/>
      <c r="DJ3310" s="41"/>
      <c r="DK3310" s="11">
        <v>18364821.02</v>
      </c>
      <c r="DL3310" s="41"/>
      <c r="DM3310" s="41"/>
      <c r="DN3310" s="41"/>
      <c r="DO3310" s="41"/>
      <c r="DP3310" s="11">
        <v>1843866.82</v>
      </c>
      <c r="DQ3310" s="41"/>
      <c r="DR3310" s="11"/>
      <c r="DS3310" s="41"/>
      <c r="DT3310" s="41">
        <v>0</v>
      </c>
      <c r="DU3310" s="41"/>
      <c r="DV3310" s="25"/>
      <c r="DW3310" s="41"/>
      <c r="DX3310" s="41"/>
      <c r="DY3310" s="41"/>
      <c r="DZ3310" s="11">
        <v>32.520000000000003</v>
      </c>
      <c r="EA3310" s="41"/>
      <c r="EB3310" s="11"/>
      <c r="EC3310" s="41"/>
      <c r="ED3310" s="11">
        <v>0</v>
      </c>
      <c r="EE3310" s="41"/>
      <c r="EF3310" s="41"/>
      <c r="EG3310" s="43">
        <v>8358180.25</v>
      </c>
      <c r="EH3310" s="41"/>
      <c r="EI3310" s="41"/>
      <c r="EJ3310" s="41"/>
    </row>
    <row r="3311" spans="1:140">
      <c r="B3311" s="41" t="s">
        <v>6278</v>
      </c>
      <c r="C3311" s="41" t="s">
        <v>6279</v>
      </c>
      <c r="D3311" s="43" t="s">
        <v>6295</v>
      </c>
      <c r="E3311" s="43" t="s">
        <v>149</v>
      </c>
      <c r="F3311" s="43" t="s">
        <v>259</v>
      </c>
      <c r="G3311" s="43" t="s">
        <v>260</v>
      </c>
      <c r="H3311" s="41"/>
      <c r="J3311" s="10">
        <v>42199</v>
      </c>
      <c r="K3311" s="10">
        <v>42199</v>
      </c>
      <c r="M3311" s="43" t="s">
        <v>152</v>
      </c>
      <c r="N3311" s="43" t="s">
        <v>3</v>
      </c>
      <c r="O3311" s="13" t="s">
        <v>261</v>
      </c>
      <c r="P3311" s="11">
        <v>231713500.79389599</v>
      </c>
      <c r="Q3311" s="41" t="s">
        <v>6281</v>
      </c>
      <c r="R3311" s="43" t="s">
        <v>262</v>
      </c>
      <c r="S3311" s="43">
        <f t="shared" si="103"/>
        <v>1.7508599999999999E-2</v>
      </c>
      <c r="T3311" s="11">
        <v>40569.79</v>
      </c>
      <c r="U3311" s="9">
        <f t="shared" si="104"/>
        <v>40569.79</v>
      </c>
      <c r="BE3311" s="42"/>
      <c r="BK3311" s="12"/>
      <c r="BS3311" s="11">
        <v>0</v>
      </c>
      <c r="BT3311" s="11">
        <v>40569.79</v>
      </c>
      <c r="BW3311" s="11">
        <v>0</v>
      </c>
      <c r="CA3311" s="43"/>
      <c r="CE3311" s="5"/>
      <c r="CF3311" s="11"/>
      <c r="CI3311" s="11"/>
      <c r="CJ3311" s="11"/>
      <c r="CM3311" s="11"/>
      <c r="CN3311" s="11"/>
      <c r="CR3311" s="43"/>
      <c r="CT3311" s="97">
        <v>0</v>
      </c>
      <c r="CU3311" s="11"/>
      <c r="CV3311" s="43"/>
      <c r="DB3311" s="104">
        <v>0</v>
      </c>
      <c r="DF3311" s="60">
        <v>0</v>
      </c>
      <c r="DK3311" s="11"/>
      <c r="DP3311" s="11">
        <v>0</v>
      </c>
      <c r="DQ3311" s="11"/>
      <c r="DR3311" s="11">
        <v>0</v>
      </c>
      <c r="DV3311" s="24">
        <v>0</v>
      </c>
      <c r="DZ3311" s="11"/>
      <c r="EA3311" s="11"/>
      <c r="EB3311" s="11"/>
      <c r="EC3311" s="11"/>
      <c r="ED3311" s="11">
        <v>0</v>
      </c>
      <c r="EG3311" s="43"/>
    </row>
    <row r="3312" spans="1:140">
      <c r="B3312" s="41" t="s">
        <v>6278</v>
      </c>
      <c r="C3312" s="41" t="s">
        <v>6279</v>
      </c>
      <c r="D3312" s="43" t="s">
        <v>6295</v>
      </c>
      <c r="E3312" s="43" t="s">
        <v>149</v>
      </c>
      <c r="F3312" s="43" t="s">
        <v>259</v>
      </c>
      <c r="G3312" s="43" t="s">
        <v>260</v>
      </c>
      <c r="H3312" s="41"/>
      <c r="J3312" s="10">
        <v>42235</v>
      </c>
      <c r="K3312" s="10">
        <v>42235</v>
      </c>
      <c r="M3312" s="43" t="s">
        <v>152</v>
      </c>
      <c r="N3312" s="43" t="s">
        <v>3</v>
      </c>
      <c r="O3312" s="13" t="s">
        <v>261</v>
      </c>
      <c r="P3312" s="11">
        <v>232770824.17582399</v>
      </c>
      <c r="Q3312" s="41" t="s">
        <v>6281</v>
      </c>
      <c r="R3312" s="43" t="s">
        <v>502</v>
      </c>
      <c r="S3312" s="43">
        <f t="shared" si="103"/>
        <v>1.8200000000000001E-2</v>
      </c>
      <c r="T3312" s="11">
        <v>42364.29</v>
      </c>
      <c r="U3312" s="9">
        <f t="shared" si="104"/>
        <v>42364.29</v>
      </c>
      <c r="BE3312" s="42"/>
      <c r="BK3312" s="12"/>
      <c r="BS3312" s="11">
        <v>0</v>
      </c>
      <c r="BT3312" s="11">
        <v>42364.29</v>
      </c>
      <c r="BW3312" s="11">
        <v>0</v>
      </c>
      <c r="CA3312" s="43"/>
      <c r="CE3312" s="5"/>
      <c r="CF3312" s="11"/>
      <c r="CI3312" s="11"/>
      <c r="CJ3312" s="11"/>
      <c r="CM3312" s="11"/>
      <c r="CN3312" s="11"/>
      <c r="CR3312" s="43"/>
      <c r="CT3312" s="98">
        <v>0</v>
      </c>
      <c r="CU3312" s="11"/>
      <c r="CV3312" s="43"/>
      <c r="DB3312" s="106">
        <v>0</v>
      </c>
      <c r="DF3312" s="11">
        <v>0</v>
      </c>
      <c r="DK3312" s="11"/>
      <c r="DP3312" s="11">
        <v>0</v>
      </c>
      <c r="DQ3312" s="11"/>
      <c r="DR3312" s="11">
        <v>0</v>
      </c>
      <c r="DV3312" s="23">
        <v>0</v>
      </c>
      <c r="DZ3312" s="11"/>
      <c r="EA3312" s="11"/>
      <c r="EB3312" s="11"/>
      <c r="EC3312" s="11"/>
      <c r="ED3312" s="11">
        <v>0</v>
      </c>
      <c r="EG3312" s="43"/>
    </row>
    <row r="3313" spans="1:140">
      <c r="B3313" s="41" t="s">
        <v>6278</v>
      </c>
      <c r="C3313" s="41" t="s">
        <v>6279</v>
      </c>
      <c r="D3313" s="43" t="s">
        <v>6295</v>
      </c>
      <c r="E3313" s="43" t="s">
        <v>149</v>
      </c>
      <c r="F3313" s="43" t="s">
        <v>259</v>
      </c>
      <c r="G3313" s="43" t="s">
        <v>260</v>
      </c>
      <c r="H3313" s="41"/>
      <c r="J3313" s="10">
        <v>42262</v>
      </c>
      <c r="K3313" s="10">
        <v>42262</v>
      </c>
      <c r="M3313" s="43" t="s">
        <v>152</v>
      </c>
      <c r="N3313" s="43" t="s">
        <v>3</v>
      </c>
      <c r="O3313" s="13" t="s">
        <v>261</v>
      </c>
      <c r="P3313" s="11">
        <v>230492087.91208801</v>
      </c>
      <c r="Q3313" s="41" t="s">
        <v>6281</v>
      </c>
      <c r="R3313" s="43" t="s">
        <v>502</v>
      </c>
      <c r="S3313" s="43">
        <f t="shared" si="103"/>
        <v>1.8200000000000001E-2</v>
      </c>
      <c r="T3313" s="11">
        <v>41949.56</v>
      </c>
      <c r="U3313" s="9">
        <f t="shared" si="104"/>
        <v>41949.56</v>
      </c>
      <c r="BE3313" s="42"/>
      <c r="BK3313" s="12"/>
      <c r="BS3313" s="11">
        <v>0</v>
      </c>
      <c r="BT3313" s="11">
        <v>41949.56</v>
      </c>
      <c r="BW3313" s="11">
        <v>0</v>
      </c>
      <c r="CA3313" s="43"/>
      <c r="CE3313" s="5"/>
      <c r="CF3313" s="11"/>
      <c r="CI3313" s="11"/>
      <c r="CJ3313" s="11"/>
      <c r="CM3313" s="11"/>
      <c r="CN3313" s="11"/>
      <c r="CR3313" s="43"/>
      <c r="CT3313" s="98">
        <v>0</v>
      </c>
      <c r="CU3313" s="11"/>
      <c r="CV3313" s="43"/>
      <c r="DB3313" s="105">
        <v>0</v>
      </c>
      <c r="DF3313" s="11">
        <v>0</v>
      </c>
      <c r="DK3313" s="11"/>
      <c r="DP3313" s="11">
        <v>0</v>
      </c>
      <c r="DQ3313" s="11"/>
      <c r="DR3313" s="11">
        <v>0</v>
      </c>
      <c r="DV3313" s="55">
        <v>0</v>
      </c>
      <c r="DZ3313" s="11"/>
      <c r="EA3313" s="11"/>
      <c r="EB3313" s="11"/>
      <c r="EC3313" s="11"/>
      <c r="ED3313" s="11">
        <v>0</v>
      </c>
      <c r="EG3313" s="43"/>
    </row>
    <row r="3314" spans="1:140">
      <c r="B3314" s="41" t="s">
        <v>6278</v>
      </c>
      <c r="C3314" s="41" t="s">
        <v>6279</v>
      </c>
      <c r="D3314" s="43" t="s">
        <v>6295</v>
      </c>
      <c r="E3314" s="43" t="s">
        <v>149</v>
      </c>
      <c r="F3314" s="43" t="s">
        <v>259</v>
      </c>
      <c r="G3314" s="43" t="s">
        <v>260</v>
      </c>
      <c r="H3314" s="41"/>
      <c r="J3314" s="10">
        <v>42291</v>
      </c>
      <c r="K3314" s="10">
        <v>42291</v>
      </c>
      <c r="M3314" s="43" t="s">
        <v>152</v>
      </c>
      <c r="N3314" s="43" t="s">
        <v>3</v>
      </c>
      <c r="O3314" s="13" t="s">
        <v>1192</v>
      </c>
      <c r="P3314" s="11">
        <v>229582511.37324399</v>
      </c>
      <c r="Q3314" s="41" t="s">
        <v>6281</v>
      </c>
      <c r="R3314" s="43" t="s">
        <v>1193</v>
      </c>
      <c r="S3314" s="43">
        <f t="shared" si="103"/>
        <v>2.4839000000000003E-4</v>
      </c>
      <c r="T3314" s="11">
        <v>570.26</v>
      </c>
      <c r="U3314" s="9">
        <f t="shared" si="104"/>
        <v>570.26</v>
      </c>
      <c r="BE3314" s="42"/>
      <c r="BK3314" s="12"/>
      <c r="BS3314" s="11">
        <v>0</v>
      </c>
      <c r="BT3314" s="11">
        <v>0</v>
      </c>
      <c r="BW3314" s="11">
        <v>0</v>
      </c>
      <c r="CA3314" s="43"/>
      <c r="CE3314" s="5"/>
      <c r="CF3314" s="11"/>
      <c r="CI3314" s="11">
        <v>570.26</v>
      </c>
      <c r="CJ3314" s="11"/>
      <c r="CM3314" s="11"/>
      <c r="CN3314" s="11"/>
      <c r="CR3314" s="43"/>
      <c r="CT3314" s="98">
        <v>0</v>
      </c>
      <c r="CU3314" s="11"/>
      <c r="CV3314" s="43"/>
      <c r="DB3314" s="105">
        <v>0</v>
      </c>
      <c r="DF3314" s="11">
        <v>0</v>
      </c>
      <c r="DK3314" s="11"/>
      <c r="DP3314" s="11">
        <v>0</v>
      </c>
      <c r="DQ3314" s="11"/>
      <c r="DR3314" s="11">
        <v>0</v>
      </c>
      <c r="DV3314" s="55">
        <v>0</v>
      </c>
      <c r="DZ3314" s="11"/>
      <c r="EA3314" s="11"/>
      <c r="EB3314" s="11"/>
      <c r="EC3314" s="11"/>
      <c r="ED3314" s="11">
        <v>0</v>
      </c>
      <c r="EG3314" s="43"/>
    </row>
    <row r="3315" spans="1:140">
      <c r="B3315" s="41" t="s">
        <v>6278</v>
      </c>
      <c r="C3315" s="41" t="s">
        <v>6279</v>
      </c>
      <c r="D3315" s="43" t="s">
        <v>6295</v>
      </c>
      <c r="E3315" s="43" t="s">
        <v>149</v>
      </c>
      <c r="F3315" s="43" t="s">
        <v>259</v>
      </c>
      <c r="G3315" s="43" t="s">
        <v>260</v>
      </c>
      <c r="H3315" s="41"/>
      <c r="J3315" s="10">
        <v>42311</v>
      </c>
      <c r="K3315" s="10">
        <v>42311</v>
      </c>
      <c r="M3315" s="43" t="s">
        <v>152</v>
      </c>
      <c r="N3315" s="43" t="s">
        <v>3</v>
      </c>
      <c r="O3315" s="13" t="s">
        <v>1192</v>
      </c>
      <c r="P3315" s="11">
        <v>229965116.27906999</v>
      </c>
      <c r="Q3315" s="41" t="s">
        <v>6281</v>
      </c>
      <c r="R3315" s="43" t="s">
        <v>1292</v>
      </c>
      <c r="S3315" s="43">
        <f t="shared" si="103"/>
        <v>8.6000000000000003E-5</v>
      </c>
      <c r="T3315" s="11">
        <v>197.77</v>
      </c>
      <c r="U3315" s="9">
        <f t="shared" si="104"/>
        <v>197.77</v>
      </c>
      <c r="BE3315" s="42"/>
      <c r="BK3315" s="12"/>
      <c r="BS3315" s="11">
        <v>0</v>
      </c>
      <c r="BT3315" s="11">
        <v>0</v>
      </c>
      <c r="BW3315" s="11">
        <v>0</v>
      </c>
      <c r="CA3315" s="43"/>
      <c r="CE3315" s="5"/>
      <c r="CF3315" s="11"/>
      <c r="CI3315" s="11">
        <v>197.77</v>
      </c>
      <c r="CJ3315" s="11"/>
      <c r="CM3315" s="11"/>
      <c r="CN3315" s="11"/>
      <c r="CR3315" s="43"/>
      <c r="CT3315" s="98">
        <v>0</v>
      </c>
      <c r="CU3315" s="11"/>
      <c r="CV3315" s="43"/>
      <c r="DB3315" s="105">
        <v>0</v>
      </c>
      <c r="DF3315" s="11">
        <v>0</v>
      </c>
      <c r="DK3315" s="11"/>
      <c r="DP3315" s="11">
        <v>0</v>
      </c>
      <c r="DQ3315" s="11"/>
      <c r="DR3315" s="11">
        <v>0</v>
      </c>
      <c r="DV3315" s="55">
        <v>0</v>
      </c>
      <c r="DZ3315" s="11"/>
      <c r="EA3315" s="11"/>
      <c r="EB3315" s="11"/>
      <c r="EC3315" s="11"/>
      <c r="ED3315" s="11">
        <v>0</v>
      </c>
      <c r="EG3315" s="43"/>
    </row>
    <row r="3316" spans="1:140" ht="23.25">
      <c r="B3316" s="41" t="s">
        <v>6278</v>
      </c>
      <c r="C3316" s="41" t="s">
        <v>6279</v>
      </c>
      <c r="D3316" s="43" t="s">
        <v>6295</v>
      </c>
      <c r="E3316" s="43" t="s">
        <v>149</v>
      </c>
      <c r="F3316" s="43" t="s">
        <v>259</v>
      </c>
      <c r="G3316" s="43" t="s">
        <v>260</v>
      </c>
      <c r="H3316" s="41"/>
      <c r="J3316" s="10">
        <v>42369</v>
      </c>
      <c r="K3316" s="10">
        <v>42369</v>
      </c>
      <c r="M3316" s="43" t="s">
        <v>152</v>
      </c>
      <c r="N3316" s="43" t="s">
        <v>153</v>
      </c>
      <c r="O3316" s="13" t="s">
        <v>1668</v>
      </c>
      <c r="P3316" s="11">
        <v>371883424.06804699</v>
      </c>
      <c r="Q3316" s="41" t="s">
        <v>6281</v>
      </c>
      <c r="R3316" s="43" t="s">
        <v>1669</v>
      </c>
      <c r="S3316" s="43">
        <f t="shared" si="103"/>
        <v>0.9536960000000001</v>
      </c>
      <c r="T3316" s="11">
        <v>3546637.34</v>
      </c>
      <c r="U3316" s="9">
        <f t="shared" si="104"/>
        <v>4153539.44</v>
      </c>
      <c r="BE3316" s="42"/>
      <c r="BK3316" s="12">
        <v>57964.27</v>
      </c>
      <c r="BS3316" s="11">
        <v>0</v>
      </c>
      <c r="BT3316" s="11">
        <v>328410.40999999997</v>
      </c>
      <c r="BW3316" s="11">
        <v>0</v>
      </c>
      <c r="CA3316" s="43">
        <v>118167.4</v>
      </c>
      <c r="CE3316" s="5"/>
      <c r="CF3316" s="11">
        <v>488734.7</v>
      </c>
      <c r="CI3316" s="11">
        <v>233374.8</v>
      </c>
      <c r="CJ3316" s="11">
        <v>138427.96</v>
      </c>
      <c r="CM3316" s="11">
        <v>867576.98</v>
      </c>
      <c r="CN3316" s="11">
        <v>676905.52</v>
      </c>
      <c r="CR3316" s="43">
        <v>860146.77</v>
      </c>
      <c r="CT3316" s="97">
        <v>0</v>
      </c>
      <c r="CU3316" s="11"/>
      <c r="CV3316" s="43"/>
      <c r="DB3316" s="104">
        <v>0</v>
      </c>
      <c r="DF3316" s="60">
        <v>0</v>
      </c>
      <c r="DK3316" s="11"/>
      <c r="DP3316" s="11">
        <v>0</v>
      </c>
      <c r="DQ3316" s="11"/>
      <c r="DR3316" s="11">
        <v>0</v>
      </c>
      <c r="DV3316" s="24">
        <v>0</v>
      </c>
      <c r="DZ3316" s="11">
        <v>353671.19</v>
      </c>
      <c r="EA3316" s="11"/>
      <c r="EB3316" s="11"/>
      <c r="EC3316" s="11"/>
      <c r="ED3316" s="11">
        <v>0</v>
      </c>
      <c r="EG3316" s="43">
        <v>30159.439999999999</v>
      </c>
    </row>
    <row r="3317" spans="1:140">
      <c r="B3317" s="41" t="s">
        <v>6278</v>
      </c>
      <c r="C3317" s="41" t="s">
        <v>6279</v>
      </c>
      <c r="D3317" s="43" t="s">
        <v>6295</v>
      </c>
      <c r="E3317" s="43" t="s">
        <v>149</v>
      </c>
      <c r="F3317" s="43" t="s">
        <v>259</v>
      </c>
      <c r="G3317" s="43" t="s">
        <v>260</v>
      </c>
      <c r="H3317" s="41"/>
      <c r="J3317" s="10">
        <v>42389</v>
      </c>
      <c r="K3317" s="10">
        <v>42389</v>
      </c>
      <c r="M3317" s="43" t="s">
        <v>152</v>
      </c>
      <c r="N3317" s="43" t="s">
        <v>3</v>
      </c>
      <c r="O3317" s="13" t="s">
        <v>261</v>
      </c>
      <c r="P3317" s="11">
        <v>227497022.47191</v>
      </c>
      <c r="Q3317" s="41" t="s">
        <v>6281</v>
      </c>
      <c r="R3317" s="43" t="s">
        <v>2022</v>
      </c>
      <c r="S3317" s="43">
        <f t="shared" si="103"/>
        <v>1.78E-2</v>
      </c>
      <c r="T3317" s="11">
        <v>40494.47</v>
      </c>
      <c r="U3317" s="9">
        <f t="shared" si="104"/>
        <v>40494.47</v>
      </c>
      <c r="BE3317" s="42"/>
      <c r="BK3317" s="12"/>
      <c r="BS3317" s="11">
        <v>0</v>
      </c>
      <c r="BT3317" s="11">
        <v>40494.47</v>
      </c>
      <c r="BW3317" s="11">
        <v>0</v>
      </c>
      <c r="CA3317" s="43"/>
      <c r="CE3317" s="5"/>
      <c r="CF3317" s="11"/>
      <c r="CI3317" s="11"/>
      <c r="CJ3317" s="11"/>
      <c r="CM3317" s="11"/>
      <c r="CN3317" s="11"/>
      <c r="CR3317" s="43"/>
      <c r="CT3317" s="98">
        <v>0</v>
      </c>
      <c r="CU3317" s="11"/>
      <c r="CV3317" s="43"/>
      <c r="DB3317" s="106">
        <v>0</v>
      </c>
      <c r="DF3317" s="11">
        <v>0</v>
      </c>
      <c r="DK3317" s="11"/>
      <c r="DP3317" s="11">
        <v>0</v>
      </c>
      <c r="DQ3317" s="11"/>
      <c r="DR3317" s="11">
        <v>0</v>
      </c>
      <c r="DV3317" s="23">
        <v>0</v>
      </c>
      <c r="DZ3317" s="11"/>
      <c r="EA3317" s="11"/>
      <c r="EB3317" s="11"/>
      <c r="EC3317" s="11"/>
      <c r="ED3317" s="11">
        <v>0</v>
      </c>
      <c r="EG3317" s="43"/>
    </row>
    <row r="3318" spans="1:140">
      <c r="B3318" s="41" t="s">
        <v>6278</v>
      </c>
      <c r="C3318" s="41" t="s">
        <v>6279</v>
      </c>
      <c r="D3318" s="43" t="s">
        <v>6295</v>
      </c>
      <c r="E3318" s="43" t="s">
        <v>149</v>
      </c>
      <c r="F3318" s="43" t="s">
        <v>259</v>
      </c>
      <c r="G3318" s="43" t="s">
        <v>260</v>
      </c>
      <c r="H3318" s="41"/>
      <c r="J3318" s="10">
        <v>42416</v>
      </c>
      <c r="K3318" s="10">
        <v>42416</v>
      </c>
      <c r="M3318" s="43" t="s">
        <v>152</v>
      </c>
      <c r="N3318" s="43" t="s">
        <v>3</v>
      </c>
      <c r="O3318" s="13" t="s">
        <v>261</v>
      </c>
      <c r="P3318" s="11">
        <v>224404200.67347801</v>
      </c>
      <c r="Q3318" s="41" t="s">
        <v>6281</v>
      </c>
      <c r="R3318" s="43" t="s">
        <v>2094</v>
      </c>
      <c r="S3318" s="43">
        <f t="shared" si="103"/>
        <v>1.7520999999999998E-2</v>
      </c>
      <c r="T3318" s="11">
        <v>39317.86</v>
      </c>
      <c r="U3318" s="9">
        <f t="shared" si="104"/>
        <v>39317.86</v>
      </c>
      <c r="BE3318" s="42"/>
      <c r="BK3318" s="12"/>
      <c r="BS3318" s="11">
        <v>0</v>
      </c>
      <c r="BT3318" s="11">
        <v>39317.86</v>
      </c>
      <c r="BW3318" s="11">
        <v>0</v>
      </c>
      <c r="CA3318" s="43"/>
      <c r="CE3318" s="5"/>
      <c r="CF3318" s="11"/>
      <c r="CI3318" s="11"/>
      <c r="CJ3318" s="11"/>
      <c r="CM3318" s="11"/>
      <c r="CN3318" s="11"/>
      <c r="CR3318" s="43"/>
      <c r="CT3318" s="97">
        <v>0</v>
      </c>
      <c r="CU3318" s="11"/>
      <c r="CV3318" s="43"/>
      <c r="DB3318" s="104">
        <v>0</v>
      </c>
      <c r="DF3318" s="60">
        <v>0</v>
      </c>
      <c r="DK3318" s="11"/>
      <c r="DP3318" s="11">
        <v>0</v>
      </c>
      <c r="DQ3318" s="11"/>
      <c r="DR3318" s="11">
        <v>0</v>
      </c>
      <c r="DV3318" s="24">
        <v>0</v>
      </c>
      <c r="DZ3318" s="11"/>
      <c r="EA3318" s="11"/>
      <c r="EB3318" s="11"/>
      <c r="EC3318" s="11"/>
      <c r="ED3318" s="11">
        <v>0</v>
      </c>
      <c r="EG3318" s="43"/>
    </row>
    <row r="3319" spans="1:140">
      <c r="B3319" s="41" t="s">
        <v>6278</v>
      </c>
      <c r="C3319" s="41" t="s">
        <v>6279</v>
      </c>
      <c r="D3319" s="43" t="s">
        <v>6295</v>
      </c>
      <c r="E3319" s="43" t="s">
        <v>149</v>
      </c>
      <c r="F3319" s="43" t="s">
        <v>259</v>
      </c>
      <c r="G3319" s="43" t="s">
        <v>260</v>
      </c>
      <c r="H3319" s="41"/>
      <c r="J3319" s="10">
        <v>42451</v>
      </c>
      <c r="K3319" s="10">
        <v>42451</v>
      </c>
      <c r="M3319" s="43" t="s">
        <v>152</v>
      </c>
      <c r="N3319" s="43" t="s">
        <v>3</v>
      </c>
      <c r="O3319" s="13" t="s">
        <v>261</v>
      </c>
      <c r="P3319" s="11">
        <v>221115840.71901101</v>
      </c>
      <c r="Q3319" s="41" t="s">
        <v>6281</v>
      </c>
      <c r="R3319" s="43" t="s">
        <v>2166</v>
      </c>
      <c r="S3319" s="43">
        <f t="shared" si="103"/>
        <v>1.6022000000000002E-2</v>
      </c>
      <c r="T3319" s="11">
        <v>35427.18</v>
      </c>
      <c r="U3319" s="9">
        <f t="shared" si="104"/>
        <v>35427.18</v>
      </c>
      <c r="BE3319" s="42"/>
      <c r="BK3319" s="12"/>
      <c r="BS3319" s="11">
        <v>0</v>
      </c>
      <c r="BT3319" s="11">
        <v>35427.18</v>
      </c>
      <c r="BW3319" s="11">
        <v>0</v>
      </c>
      <c r="CA3319" s="43"/>
      <c r="CE3319" s="5"/>
      <c r="CF3319" s="11"/>
      <c r="CI3319" s="11"/>
      <c r="CJ3319" s="11"/>
      <c r="CM3319" s="11"/>
      <c r="CN3319" s="11"/>
      <c r="CR3319" s="43"/>
      <c r="CT3319" s="98">
        <v>0</v>
      </c>
      <c r="CU3319" s="11"/>
      <c r="CV3319" s="43"/>
      <c r="DB3319" s="105">
        <v>0</v>
      </c>
      <c r="DF3319" s="11">
        <v>0</v>
      </c>
      <c r="DK3319" s="11"/>
      <c r="DP3319" s="11">
        <v>0</v>
      </c>
      <c r="DQ3319" s="11"/>
      <c r="DR3319" s="11">
        <v>0</v>
      </c>
      <c r="DV3319" s="55">
        <v>0</v>
      </c>
      <c r="DZ3319" s="11"/>
      <c r="EA3319" s="11"/>
      <c r="EB3319" s="11"/>
      <c r="EC3319" s="11"/>
      <c r="ED3319" s="11">
        <v>0</v>
      </c>
      <c r="EG3319" s="43"/>
    </row>
    <row r="3320" spans="1:140">
      <c r="B3320" s="41" t="s">
        <v>6278</v>
      </c>
      <c r="C3320" s="41" t="s">
        <v>6279</v>
      </c>
      <c r="D3320" s="43" t="s">
        <v>6295</v>
      </c>
      <c r="E3320" s="43" t="s">
        <v>149</v>
      </c>
      <c r="F3320" s="43" t="s">
        <v>259</v>
      </c>
      <c r="G3320" s="43" t="s">
        <v>260</v>
      </c>
      <c r="H3320" s="41"/>
      <c r="J3320" s="10">
        <v>42488</v>
      </c>
      <c r="K3320" s="10">
        <v>42488</v>
      </c>
      <c r="M3320" s="43" t="s">
        <v>152</v>
      </c>
      <c r="N3320" s="43" t="s">
        <v>3</v>
      </c>
      <c r="O3320" s="13" t="s">
        <v>261</v>
      </c>
      <c r="P3320" s="11">
        <v>220514097.52715501</v>
      </c>
      <c r="Q3320" s="41" t="s">
        <v>6281</v>
      </c>
      <c r="R3320" s="43" t="s">
        <v>2427</v>
      </c>
      <c r="S3320" s="43">
        <f t="shared" si="103"/>
        <v>1.7308E-2</v>
      </c>
      <c r="T3320" s="11">
        <v>38166.58</v>
      </c>
      <c r="U3320" s="9">
        <f t="shared" si="104"/>
        <v>38166.58</v>
      </c>
      <c r="BE3320" s="42"/>
      <c r="BK3320" s="12"/>
      <c r="BS3320" s="11">
        <v>0</v>
      </c>
      <c r="BT3320" s="11">
        <v>38166.58</v>
      </c>
      <c r="BW3320" s="11">
        <v>0</v>
      </c>
      <c r="CA3320" s="43"/>
      <c r="CE3320" s="5"/>
      <c r="CF3320" s="11"/>
      <c r="CI3320" s="11"/>
      <c r="CJ3320" s="11"/>
      <c r="CM3320" s="11"/>
      <c r="CN3320" s="11"/>
      <c r="CR3320" s="43"/>
      <c r="CT3320" s="98">
        <v>0</v>
      </c>
      <c r="CU3320" s="11"/>
      <c r="CV3320" s="43"/>
      <c r="DB3320" s="105">
        <v>0</v>
      </c>
      <c r="DF3320" s="11">
        <v>0</v>
      </c>
      <c r="DK3320" s="11"/>
      <c r="DP3320" s="11">
        <v>0</v>
      </c>
      <c r="DQ3320" s="11"/>
      <c r="DR3320" s="11">
        <v>0</v>
      </c>
      <c r="DV3320" s="55">
        <v>0</v>
      </c>
      <c r="DZ3320" s="11"/>
      <c r="EA3320" s="11"/>
      <c r="EB3320" s="11"/>
      <c r="EC3320" s="11"/>
      <c r="ED3320" s="11">
        <v>0</v>
      </c>
      <c r="EG3320" s="43"/>
    </row>
    <row r="3321" spans="1:140">
      <c r="B3321" s="41" t="s">
        <v>6278</v>
      </c>
      <c r="C3321" s="41" t="s">
        <v>6279</v>
      </c>
      <c r="D3321" s="43" t="s">
        <v>6299</v>
      </c>
      <c r="E3321" s="43" t="s">
        <v>149</v>
      </c>
      <c r="F3321" s="43" t="s">
        <v>1000</v>
      </c>
      <c r="G3321" s="43" t="s">
        <v>1001</v>
      </c>
      <c r="H3321" s="41"/>
      <c r="J3321" s="10">
        <v>42277</v>
      </c>
      <c r="K3321" s="10">
        <v>42289</v>
      </c>
      <c r="M3321" s="43" t="s">
        <v>152</v>
      </c>
      <c r="N3321" s="43" t="s">
        <v>153</v>
      </c>
      <c r="O3321" s="13" t="s">
        <v>1002</v>
      </c>
      <c r="P3321" s="11">
        <v>888053947.60000002</v>
      </c>
      <c r="Q3321" s="41" t="s">
        <v>6281</v>
      </c>
      <c r="R3321" s="43" t="s">
        <v>1003</v>
      </c>
      <c r="S3321" s="43">
        <f t="shared" si="103"/>
        <v>3.3900001</v>
      </c>
      <c r="T3321" s="11">
        <v>30105029.710000001</v>
      </c>
      <c r="U3321" s="9">
        <f t="shared" si="104"/>
        <v>30105029.710000001</v>
      </c>
      <c r="BE3321" s="42"/>
      <c r="BK3321" s="12"/>
      <c r="BS3321" s="11">
        <v>0</v>
      </c>
      <c r="BT3321" s="11">
        <v>0</v>
      </c>
      <c r="BW3321" s="11">
        <v>0</v>
      </c>
      <c r="CA3321" s="43"/>
      <c r="CE3321" s="5"/>
      <c r="CF3321" s="11"/>
      <c r="CI3321" s="11">
        <v>5915.68</v>
      </c>
      <c r="CJ3321" s="11">
        <v>0</v>
      </c>
      <c r="CM3321" s="11">
        <v>10841791.08</v>
      </c>
      <c r="CN3321" s="11"/>
      <c r="CR3321" s="43"/>
      <c r="CT3321" s="35"/>
      <c r="CU3321" s="11"/>
      <c r="CV3321" s="43"/>
      <c r="DB3321" s="107"/>
      <c r="DF3321" s="60"/>
      <c r="DK3321" s="11">
        <v>0</v>
      </c>
      <c r="DP3321" s="11"/>
      <c r="DQ3321" s="11"/>
      <c r="DR3321" s="11"/>
      <c r="DV3321" s="56"/>
      <c r="DZ3321" s="11">
        <v>19257322.949999999</v>
      </c>
      <c r="EA3321" s="11"/>
      <c r="EB3321" s="11">
        <v>0</v>
      </c>
      <c r="EC3321" s="11"/>
      <c r="ED3321" s="11"/>
      <c r="EG3321" s="43"/>
    </row>
    <row r="3322" spans="1:140">
      <c r="B3322" s="41" t="s">
        <v>6278</v>
      </c>
      <c r="C3322" s="41" t="s">
        <v>6279</v>
      </c>
      <c r="D3322" s="43" t="s">
        <v>6299</v>
      </c>
      <c r="E3322" s="43" t="s">
        <v>149</v>
      </c>
      <c r="F3322" s="43" t="s">
        <v>1000</v>
      </c>
      <c r="G3322" s="43" t="s">
        <v>1001</v>
      </c>
      <c r="H3322" s="41"/>
      <c r="J3322" s="10">
        <v>42410</v>
      </c>
      <c r="K3322" s="10">
        <v>42410</v>
      </c>
      <c r="M3322" s="43" t="s">
        <v>152</v>
      </c>
      <c r="N3322" s="43" t="s">
        <v>153</v>
      </c>
      <c r="O3322" s="13" t="s">
        <v>2090</v>
      </c>
      <c r="P3322" s="11">
        <v>257226893.40000001</v>
      </c>
      <c r="Q3322" s="41" t="s">
        <v>6281</v>
      </c>
      <c r="R3322" s="43" t="s">
        <v>2091</v>
      </c>
      <c r="S3322" s="43">
        <f t="shared" ref="S3322:S3385" si="105">R3322*100</f>
        <v>11.7036867</v>
      </c>
      <c r="T3322" s="11">
        <v>30105029.710000001</v>
      </c>
      <c r="U3322" s="9">
        <f t="shared" si="104"/>
        <v>30105029.710000001</v>
      </c>
      <c r="BE3322" s="42"/>
      <c r="BK3322" s="12"/>
      <c r="BS3322" s="11">
        <v>0</v>
      </c>
      <c r="BT3322" s="11">
        <v>0</v>
      </c>
      <c r="BW3322" s="11">
        <v>0</v>
      </c>
      <c r="CA3322" s="43"/>
      <c r="CE3322" s="5"/>
      <c r="CF3322" s="11"/>
      <c r="CI3322" s="11">
        <v>5915.68</v>
      </c>
      <c r="CJ3322" s="11">
        <v>0</v>
      </c>
      <c r="CM3322" s="11">
        <v>10841791.08</v>
      </c>
      <c r="CN3322" s="11"/>
      <c r="CR3322" s="43"/>
      <c r="CT3322" s="35"/>
      <c r="CU3322" s="11"/>
      <c r="CV3322" s="43"/>
      <c r="DB3322" s="107"/>
      <c r="DF3322" s="60"/>
      <c r="DK3322" s="11">
        <v>0</v>
      </c>
      <c r="DP3322" s="11"/>
      <c r="DQ3322" s="11"/>
      <c r="DR3322" s="11"/>
      <c r="DV3322" s="25"/>
      <c r="DZ3322" s="11">
        <v>19257322.949999999</v>
      </c>
      <c r="EA3322" s="11"/>
      <c r="EB3322" s="11">
        <v>0</v>
      </c>
      <c r="EC3322" s="11"/>
      <c r="ED3322" s="11"/>
      <c r="EG3322" s="43"/>
    </row>
    <row r="3323" spans="1:140">
      <c r="A3323" s="41"/>
      <c r="B3323" s="41" t="s">
        <v>6278</v>
      </c>
      <c r="C3323" s="41" t="s">
        <v>6279</v>
      </c>
      <c r="D3323" s="43" t="s">
        <v>6299</v>
      </c>
      <c r="E3323" s="43" t="s">
        <v>149</v>
      </c>
      <c r="F3323" s="43" t="s">
        <v>1000</v>
      </c>
      <c r="G3323" s="43" t="s">
        <v>1001</v>
      </c>
      <c r="H3323" s="41"/>
      <c r="I3323" s="41" t="s">
        <v>182</v>
      </c>
      <c r="J3323" s="10">
        <v>42825</v>
      </c>
      <c r="K3323" s="10">
        <v>42830</v>
      </c>
      <c r="L3323" s="41"/>
      <c r="M3323" s="43" t="s">
        <v>2</v>
      </c>
      <c r="N3323" s="43" t="s">
        <v>5</v>
      </c>
      <c r="O3323" s="13" t="s">
        <v>5392</v>
      </c>
      <c r="P3323" s="11">
        <v>1376390440.3199999</v>
      </c>
      <c r="Q3323" s="41" t="s">
        <v>6281</v>
      </c>
      <c r="R3323" s="43" t="s">
        <v>5676</v>
      </c>
      <c r="S3323" s="43">
        <f t="shared" si="105"/>
        <v>2.1872449</v>
      </c>
      <c r="T3323" s="11">
        <v>30105029.710000001</v>
      </c>
      <c r="U3323" s="9">
        <f t="shared" si="104"/>
        <v>30105029.710000001</v>
      </c>
      <c r="V3323" s="41"/>
      <c r="W3323" s="41"/>
      <c r="X3323" s="41"/>
      <c r="Y3323" s="41"/>
      <c r="Z3323" s="41"/>
      <c r="AA3323" s="41"/>
      <c r="AB3323" s="41"/>
      <c r="AC3323" s="41"/>
      <c r="AD3323" s="41"/>
      <c r="AE3323" s="41"/>
      <c r="AF3323" s="41"/>
      <c r="AG3323" s="41"/>
      <c r="AH3323" s="41"/>
      <c r="AI3323" s="41"/>
      <c r="AJ3323" s="41"/>
      <c r="AK3323" s="41"/>
      <c r="AL3323" s="41"/>
      <c r="AM3323" s="41"/>
      <c r="AN3323" s="41"/>
      <c r="AO3323" s="41"/>
      <c r="AP3323" s="41"/>
      <c r="AQ3323" s="41"/>
      <c r="AR3323" s="41"/>
      <c r="AS3323" s="41"/>
      <c r="AT3323" s="41"/>
      <c r="AU3323" s="41"/>
      <c r="AV3323" s="41"/>
      <c r="AW3323" s="41"/>
      <c r="AX3323" s="41"/>
      <c r="AY3323" s="41"/>
      <c r="AZ3323" s="41"/>
      <c r="BA3323" s="41"/>
      <c r="BB3323" s="41"/>
      <c r="BC3323" s="41"/>
      <c r="BD3323" s="41"/>
      <c r="BE3323" s="41"/>
      <c r="BF3323" s="41"/>
      <c r="BG3323" s="41"/>
      <c r="BH3323" s="41"/>
      <c r="BI3323" s="41"/>
      <c r="BJ3323" s="41"/>
      <c r="BK3323" s="12"/>
      <c r="BL3323" s="41"/>
      <c r="BM3323" s="41"/>
      <c r="BN3323" s="41"/>
      <c r="BO3323" s="41"/>
      <c r="BP3323" s="41"/>
      <c r="BQ3323" s="41"/>
      <c r="BR3323" s="41"/>
      <c r="BS3323" s="41">
        <v>0</v>
      </c>
      <c r="BT3323" s="11"/>
      <c r="BU3323" s="41"/>
      <c r="BV3323" s="41"/>
      <c r="BW3323" s="11"/>
      <c r="BX3323" s="41"/>
      <c r="BY3323" s="41"/>
      <c r="BZ3323" s="41"/>
      <c r="CA3323" s="43"/>
      <c r="CB3323" s="41"/>
      <c r="CC3323" s="41"/>
      <c r="CD3323" s="41"/>
      <c r="CE3323" s="11"/>
      <c r="CF3323" s="11"/>
      <c r="CG3323" s="41"/>
      <c r="CH3323" s="41"/>
      <c r="CI3323" s="11">
        <v>5915.68</v>
      </c>
      <c r="CJ3323" s="11">
        <v>0</v>
      </c>
      <c r="CK3323" s="41"/>
      <c r="CL3323" s="41"/>
      <c r="CM3323" s="43">
        <v>10841791.08</v>
      </c>
      <c r="CN3323" s="11"/>
      <c r="CO3323" s="41"/>
      <c r="CP3323" s="41"/>
      <c r="CQ3323" s="41"/>
      <c r="CR3323" s="43"/>
      <c r="CS3323" s="41"/>
      <c r="CT3323" s="100"/>
      <c r="CU3323" s="11"/>
      <c r="CV3323" s="43"/>
      <c r="CW3323" s="41"/>
      <c r="DA3323" s="41"/>
      <c r="DB3323" s="108"/>
      <c r="DE3323" s="41"/>
      <c r="DF3323" s="60"/>
      <c r="DG3323" s="41"/>
      <c r="DH3323" s="41"/>
      <c r="DI3323" s="41"/>
      <c r="DJ3323" s="41"/>
      <c r="DK3323" s="11">
        <v>0</v>
      </c>
      <c r="DL3323" s="41"/>
      <c r="DM3323" s="41"/>
      <c r="DN3323" s="41"/>
      <c r="DO3323" s="41"/>
      <c r="DP3323" s="11"/>
      <c r="DQ3323" s="41"/>
      <c r="DR3323" s="11"/>
      <c r="DS3323" s="41"/>
      <c r="DT3323" s="41"/>
      <c r="DU3323" s="41"/>
      <c r="DV3323" s="56"/>
      <c r="DW3323" s="41"/>
      <c r="DX3323" s="41"/>
      <c r="DY3323" s="41"/>
      <c r="DZ3323" s="11">
        <v>19257322.949999999</v>
      </c>
      <c r="EA3323" s="41"/>
      <c r="EB3323" s="11">
        <v>0</v>
      </c>
      <c r="EC3323" s="41"/>
      <c r="ED3323" s="11"/>
      <c r="EE3323" s="41"/>
      <c r="EF3323" s="41"/>
      <c r="EG3323" s="43"/>
      <c r="EH3323" s="41"/>
      <c r="EI3323" s="41"/>
      <c r="EJ3323" s="41"/>
    </row>
    <row r="3324" spans="1:140">
      <c r="B3324" s="41" t="s">
        <v>6278</v>
      </c>
      <c r="C3324" s="41" t="s">
        <v>6279</v>
      </c>
      <c r="D3324" s="43" t="s">
        <v>6301</v>
      </c>
      <c r="E3324" s="43" t="s">
        <v>149</v>
      </c>
      <c r="F3324" s="43" t="s">
        <v>1028</v>
      </c>
      <c r="G3324" s="43" t="s">
        <v>1029</v>
      </c>
      <c r="H3324" s="41"/>
      <c r="J3324" s="10">
        <v>42277</v>
      </c>
      <c r="K3324" s="10">
        <v>42290</v>
      </c>
      <c r="M3324" s="43" t="s">
        <v>152</v>
      </c>
      <c r="N3324" s="43" t="s">
        <v>153</v>
      </c>
      <c r="O3324" s="13" t="s">
        <v>1030</v>
      </c>
      <c r="P3324" s="11">
        <v>919126.28570000001</v>
      </c>
      <c r="Q3324" s="41" t="s">
        <v>6281</v>
      </c>
      <c r="R3324" s="43" t="s">
        <v>1031</v>
      </c>
      <c r="S3324" s="43">
        <f t="shared" si="105"/>
        <v>1.7500000000000002</v>
      </c>
      <c r="T3324" s="11">
        <v>16084.71</v>
      </c>
      <c r="U3324" s="9">
        <f t="shared" si="104"/>
        <v>16084.71</v>
      </c>
      <c r="BE3324" s="42"/>
      <c r="BK3324" s="12"/>
      <c r="BS3324" s="11"/>
      <c r="BT3324" s="11">
        <v>0</v>
      </c>
      <c r="BW3324" s="11"/>
      <c r="CA3324" s="43"/>
      <c r="CE3324" s="5"/>
      <c r="CF3324" s="11"/>
      <c r="CI3324" s="11"/>
      <c r="CJ3324" s="11"/>
      <c r="CM3324" s="11"/>
      <c r="CN3324" s="11"/>
      <c r="CR3324" s="43"/>
      <c r="CT3324" s="35"/>
      <c r="CU3324" s="11"/>
      <c r="CV3324" s="43"/>
      <c r="DB3324" s="107"/>
      <c r="DF3324" s="60"/>
      <c r="DK3324" s="11"/>
      <c r="DP3324" s="11"/>
      <c r="DQ3324" s="11"/>
      <c r="DR3324" s="11"/>
      <c r="DV3324" s="25"/>
      <c r="DZ3324" s="11">
        <v>16084.71</v>
      </c>
      <c r="EA3324" s="11"/>
      <c r="EB3324" s="11"/>
      <c r="EC3324" s="11"/>
      <c r="ED3324" s="11"/>
      <c r="EG3324" s="43"/>
    </row>
    <row r="3325" spans="1:140">
      <c r="B3325" s="41" t="s">
        <v>6278</v>
      </c>
      <c r="C3325" s="41" t="s">
        <v>6279</v>
      </c>
      <c r="D3325" s="43" t="s">
        <v>6301</v>
      </c>
      <c r="E3325" s="43" t="s">
        <v>149</v>
      </c>
      <c r="F3325" s="43" t="s">
        <v>1028</v>
      </c>
      <c r="G3325" s="43" t="s">
        <v>1029</v>
      </c>
      <c r="H3325" s="41"/>
      <c r="J3325" s="10">
        <v>42369</v>
      </c>
      <c r="K3325" s="10">
        <v>42387</v>
      </c>
      <c r="M3325" s="43" t="s">
        <v>152</v>
      </c>
      <c r="N3325" s="43" t="s">
        <v>153</v>
      </c>
      <c r="O3325" s="13" t="s">
        <v>1030</v>
      </c>
      <c r="P3325" s="11">
        <v>919126.28570000001</v>
      </c>
      <c r="Q3325" s="41" t="s">
        <v>6281</v>
      </c>
      <c r="R3325" s="43" t="s">
        <v>1031</v>
      </c>
      <c r="S3325" s="43">
        <f t="shared" si="105"/>
        <v>1.7500000000000002</v>
      </c>
      <c r="T3325" s="11">
        <v>16084.71</v>
      </c>
      <c r="U3325" s="9">
        <f t="shared" si="104"/>
        <v>16084.71</v>
      </c>
      <c r="BE3325" s="42"/>
      <c r="BK3325" s="12"/>
      <c r="BS3325" s="11"/>
      <c r="BT3325" s="11">
        <v>0</v>
      </c>
      <c r="BW3325" s="11"/>
      <c r="CA3325" s="43"/>
      <c r="CE3325" s="5"/>
      <c r="CF3325" s="11"/>
      <c r="CI3325" s="11"/>
      <c r="CJ3325" s="11"/>
      <c r="CM3325" s="11"/>
      <c r="CN3325" s="11"/>
      <c r="CR3325" s="43"/>
      <c r="CT3325" s="35"/>
      <c r="CU3325" s="11"/>
      <c r="CV3325" s="43"/>
      <c r="DB3325" s="107"/>
      <c r="DF3325" s="60"/>
      <c r="DK3325" s="11"/>
      <c r="DP3325" s="11"/>
      <c r="DQ3325" s="11"/>
      <c r="DR3325" s="11"/>
      <c r="DV3325" s="25"/>
      <c r="DZ3325" s="11">
        <v>16084.71</v>
      </c>
      <c r="EA3325" s="11"/>
      <c r="EB3325" s="11"/>
      <c r="EC3325" s="11"/>
      <c r="ED3325" s="11"/>
      <c r="EG3325" s="43"/>
    </row>
    <row r="3326" spans="1:140">
      <c r="B3326" s="41" t="s">
        <v>6278</v>
      </c>
      <c r="C3326" s="41" t="s">
        <v>6279</v>
      </c>
      <c r="D3326" s="43" t="s">
        <v>6301</v>
      </c>
      <c r="E3326" s="43" t="s">
        <v>149</v>
      </c>
      <c r="F3326" s="43" t="s">
        <v>1028</v>
      </c>
      <c r="G3326" s="43" t="s">
        <v>1029</v>
      </c>
      <c r="H3326" s="41"/>
      <c r="J3326" s="10">
        <v>42460</v>
      </c>
      <c r="K3326" s="10">
        <v>42472</v>
      </c>
      <c r="M3326" s="43" t="s">
        <v>152</v>
      </c>
      <c r="N3326" s="43" t="s">
        <v>153</v>
      </c>
      <c r="O3326" s="13" t="s">
        <v>1030</v>
      </c>
      <c r="P3326" s="11">
        <v>919126.28570000001</v>
      </c>
      <c r="Q3326" s="41" t="s">
        <v>6281</v>
      </c>
      <c r="R3326" s="43" t="s">
        <v>1031</v>
      </c>
      <c r="S3326" s="43">
        <f t="shared" si="105"/>
        <v>1.7500000000000002</v>
      </c>
      <c r="T3326" s="11">
        <v>16084.71</v>
      </c>
      <c r="U3326" s="9">
        <f t="shared" si="104"/>
        <v>16084.71</v>
      </c>
      <c r="BE3326" s="42"/>
      <c r="BK3326" s="12"/>
      <c r="BS3326" s="11"/>
      <c r="BT3326" s="11">
        <v>0</v>
      </c>
      <c r="BW3326" s="11"/>
      <c r="CA3326" s="43"/>
      <c r="CE3326" s="5"/>
      <c r="CF3326" s="11"/>
      <c r="CI3326" s="11"/>
      <c r="CJ3326" s="11"/>
      <c r="CM3326" s="11"/>
      <c r="CN3326" s="11"/>
      <c r="CR3326" s="43"/>
      <c r="CT3326" s="35"/>
      <c r="CU3326" s="11"/>
      <c r="CV3326" s="43"/>
      <c r="DB3326" s="107"/>
      <c r="DF3326" s="60"/>
      <c r="DK3326" s="11"/>
      <c r="DP3326" s="11"/>
      <c r="DQ3326" s="11"/>
      <c r="DR3326" s="11"/>
      <c r="DV3326" s="25"/>
      <c r="DZ3326" s="11">
        <v>16084.71</v>
      </c>
      <c r="EA3326" s="11"/>
      <c r="EB3326" s="11"/>
      <c r="EC3326" s="11"/>
      <c r="ED3326" s="11"/>
      <c r="EG3326" s="43"/>
    </row>
    <row r="3327" spans="1:140">
      <c r="B3327" s="41" t="s">
        <v>6278</v>
      </c>
      <c r="C3327" s="41" t="s">
        <v>6279</v>
      </c>
      <c r="D3327" s="43" t="s">
        <v>6301</v>
      </c>
      <c r="E3327" s="43" t="s">
        <v>149</v>
      </c>
      <c r="F3327" s="43" t="s">
        <v>1028</v>
      </c>
      <c r="G3327" s="43" t="s">
        <v>1029</v>
      </c>
      <c r="H3327" s="41"/>
      <c r="J3327" s="10">
        <v>42542</v>
      </c>
      <c r="K3327" s="10">
        <v>42544</v>
      </c>
      <c r="M3327" s="43" t="s">
        <v>152</v>
      </c>
      <c r="N3327" s="43" t="s">
        <v>153</v>
      </c>
      <c r="O3327" s="13" t="s">
        <v>1030</v>
      </c>
      <c r="P3327" s="11">
        <v>1021251.4286</v>
      </c>
      <c r="Q3327" s="41" t="s">
        <v>6281</v>
      </c>
      <c r="R3327" s="43" t="s">
        <v>2616</v>
      </c>
      <c r="S3327" s="43">
        <f t="shared" si="105"/>
        <v>1.575</v>
      </c>
      <c r="T3327" s="11">
        <v>16084.71</v>
      </c>
      <c r="U3327" s="9">
        <f t="shared" si="104"/>
        <v>16084.71</v>
      </c>
      <c r="BE3327" s="42"/>
      <c r="BK3327" s="12"/>
      <c r="BS3327" s="11"/>
      <c r="BT3327" s="11">
        <v>0</v>
      </c>
      <c r="BW3327" s="11"/>
      <c r="CA3327" s="43"/>
      <c r="CE3327" s="5"/>
      <c r="CF3327" s="11"/>
      <c r="CI3327" s="11"/>
      <c r="CJ3327" s="11"/>
      <c r="CM3327" s="11"/>
      <c r="CN3327" s="11"/>
      <c r="CR3327" s="43"/>
      <c r="CT3327" s="53"/>
      <c r="CU3327" s="11"/>
      <c r="CV3327" s="43"/>
      <c r="DB3327" s="108"/>
      <c r="DF3327" s="11"/>
      <c r="DK3327" s="11"/>
      <c r="DP3327" s="11"/>
      <c r="DQ3327" s="11"/>
      <c r="DR3327" s="11"/>
      <c r="DV3327" s="56"/>
      <c r="DZ3327" s="11">
        <v>16084.71</v>
      </c>
      <c r="EA3327" s="11"/>
      <c r="EB3327" s="11"/>
      <c r="EC3327" s="11"/>
      <c r="ED3327" s="11"/>
      <c r="EG3327" s="43"/>
    </row>
    <row r="3328" spans="1:140">
      <c r="B3328" s="41" t="s">
        <v>6278</v>
      </c>
      <c r="C3328" s="41" t="s">
        <v>6279</v>
      </c>
      <c r="D3328" s="43" t="s">
        <v>6295</v>
      </c>
      <c r="E3328" s="43" t="s">
        <v>149</v>
      </c>
      <c r="F3328" s="43" t="s">
        <v>458</v>
      </c>
      <c r="G3328" s="43" t="s">
        <v>459</v>
      </c>
      <c r="H3328" s="41"/>
      <c r="J3328" s="10">
        <v>42221</v>
      </c>
      <c r="K3328" s="10">
        <v>42221</v>
      </c>
      <c r="M3328" s="43" t="s">
        <v>152</v>
      </c>
      <c r="N3328" s="43" t="s">
        <v>153</v>
      </c>
      <c r="O3328" s="13" t="s">
        <v>460</v>
      </c>
      <c r="P3328" s="11">
        <v>586041497.85399997</v>
      </c>
      <c r="Q3328" s="41" t="s">
        <v>6281</v>
      </c>
      <c r="R3328" s="43" t="s">
        <v>461</v>
      </c>
      <c r="S3328" s="43">
        <f t="shared" si="105"/>
        <v>0.80069200000000007</v>
      </c>
      <c r="T3328" s="11">
        <v>4692387.3899999997</v>
      </c>
      <c r="U3328" s="9">
        <f t="shared" si="104"/>
        <v>4692387.3899999997</v>
      </c>
      <c r="BE3328" s="42"/>
      <c r="BK3328" s="12"/>
      <c r="BS3328" s="11">
        <v>0</v>
      </c>
      <c r="BT3328" s="11">
        <v>0</v>
      </c>
      <c r="BW3328" s="11">
        <v>0</v>
      </c>
      <c r="CA3328" s="43"/>
      <c r="CE3328" s="5"/>
      <c r="CF3328" s="11"/>
      <c r="CI3328" s="11">
        <v>4692387.3899999997</v>
      </c>
      <c r="CJ3328" s="11">
        <v>0</v>
      </c>
      <c r="CM3328" s="11"/>
      <c r="CN3328" s="11"/>
      <c r="CR3328" s="43"/>
      <c r="CT3328" s="34"/>
      <c r="CU3328" s="11"/>
      <c r="CV3328" s="43"/>
      <c r="DB3328" s="37"/>
      <c r="DF3328" s="11"/>
      <c r="DK3328" s="11">
        <v>0</v>
      </c>
      <c r="DP3328" s="11"/>
      <c r="DQ3328" s="11"/>
      <c r="DR3328" s="11"/>
      <c r="DV3328" s="22"/>
      <c r="DZ3328" s="11"/>
      <c r="EA3328" s="11"/>
      <c r="EB3328" s="11">
        <v>0</v>
      </c>
      <c r="EC3328" s="11"/>
      <c r="ED3328" s="11"/>
      <c r="EG3328" s="43"/>
    </row>
    <row r="3329" spans="2:137">
      <c r="B3329" s="41" t="s">
        <v>6278</v>
      </c>
      <c r="C3329" s="41" t="s">
        <v>6279</v>
      </c>
      <c r="D3329" s="43" t="s">
        <v>6295</v>
      </c>
      <c r="E3329" s="43" t="s">
        <v>149</v>
      </c>
      <c r="F3329" s="43" t="s">
        <v>458</v>
      </c>
      <c r="G3329" s="43" t="s">
        <v>459</v>
      </c>
      <c r="H3329" s="41"/>
      <c r="J3329" s="10">
        <v>42235</v>
      </c>
      <c r="K3329" s="10">
        <v>42235</v>
      </c>
      <c r="M3329" s="43" t="s">
        <v>152</v>
      </c>
      <c r="N3329" s="43" t="s">
        <v>153</v>
      </c>
      <c r="O3329" s="13" t="s">
        <v>503</v>
      </c>
      <c r="P3329" s="11">
        <v>586007400.94000006</v>
      </c>
      <c r="Q3329" s="41" t="s">
        <v>6281</v>
      </c>
      <c r="R3329" s="43" t="s">
        <v>504</v>
      </c>
      <c r="S3329" s="43">
        <f t="shared" si="105"/>
        <v>0.53952599999999995</v>
      </c>
      <c r="T3329" s="11">
        <v>3161662.29</v>
      </c>
      <c r="U3329" s="9">
        <f t="shared" si="104"/>
        <v>3161662.29</v>
      </c>
      <c r="BE3329" s="42"/>
      <c r="BK3329" s="12"/>
      <c r="BS3329" s="11">
        <v>0</v>
      </c>
      <c r="BT3329" s="11">
        <v>0</v>
      </c>
      <c r="BW3329" s="11">
        <v>0</v>
      </c>
      <c r="CA3329" s="43"/>
      <c r="CE3329" s="5"/>
      <c r="CF3329" s="11"/>
      <c r="CI3329" s="11">
        <v>3161662.29</v>
      </c>
      <c r="CJ3329" s="11">
        <v>0</v>
      </c>
      <c r="CM3329" s="11"/>
      <c r="CN3329" s="11"/>
      <c r="CR3329" s="43"/>
      <c r="CT3329" s="53"/>
      <c r="CU3329" s="11"/>
      <c r="CV3329" s="43"/>
      <c r="DB3329" s="108"/>
      <c r="DF3329" s="11"/>
      <c r="DK3329" s="11">
        <v>0</v>
      </c>
      <c r="DP3329" s="11"/>
      <c r="DQ3329" s="11"/>
      <c r="DR3329" s="11"/>
      <c r="DV3329" s="22"/>
      <c r="DZ3329" s="11"/>
      <c r="EA3329" s="11"/>
      <c r="EB3329" s="11">
        <v>0</v>
      </c>
      <c r="EC3329" s="11"/>
      <c r="ED3329" s="11"/>
      <c r="EG3329" s="43"/>
    </row>
    <row r="3330" spans="2:137">
      <c r="B3330" s="41" t="s">
        <v>6278</v>
      </c>
      <c r="C3330" s="41" t="s">
        <v>6279</v>
      </c>
      <c r="D3330" s="43" t="s">
        <v>6295</v>
      </c>
      <c r="E3330" s="43" t="s">
        <v>149</v>
      </c>
      <c r="F3330" s="43" t="s">
        <v>458</v>
      </c>
      <c r="G3330" s="43" t="s">
        <v>459</v>
      </c>
      <c r="H3330" s="41"/>
      <c r="J3330" s="10">
        <v>42303</v>
      </c>
      <c r="K3330" s="10">
        <v>42303</v>
      </c>
      <c r="M3330" s="43" t="s">
        <v>152</v>
      </c>
      <c r="N3330" s="43" t="s">
        <v>153</v>
      </c>
      <c r="O3330" s="13" t="s">
        <v>1239</v>
      </c>
      <c r="P3330" s="11">
        <v>586174395.32439995</v>
      </c>
      <c r="Q3330" s="41" t="s">
        <v>6281</v>
      </c>
      <c r="R3330" s="43" t="s">
        <v>1240</v>
      </c>
      <c r="S3330" s="43">
        <f t="shared" si="105"/>
        <v>0.54992299999999994</v>
      </c>
      <c r="T3330" s="11">
        <v>3223507.82</v>
      </c>
      <c r="U3330" s="9">
        <f t="shared" si="104"/>
        <v>3223507.82</v>
      </c>
      <c r="BE3330" s="42"/>
      <c r="BK3330" s="12"/>
      <c r="BS3330" s="11">
        <v>0</v>
      </c>
      <c r="BT3330" s="11">
        <v>0</v>
      </c>
      <c r="BW3330" s="11">
        <v>0</v>
      </c>
      <c r="CA3330" s="43"/>
      <c r="CE3330" s="5"/>
      <c r="CF3330" s="11"/>
      <c r="CI3330" s="11">
        <v>3223507.82</v>
      </c>
      <c r="CJ3330" s="11">
        <v>0</v>
      </c>
      <c r="CM3330" s="11"/>
      <c r="CN3330" s="11"/>
      <c r="CR3330" s="43"/>
      <c r="CT3330" s="53"/>
      <c r="CU3330" s="11"/>
      <c r="CV3330" s="43"/>
      <c r="DB3330" s="108"/>
      <c r="DF3330" s="11"/>
      <c r="DK3330" s="11">
        <v>0</v>
      </c>
      <c r="DP3330" s="11"/>
      <c r="DQ3330" s="11"/>
      <c r="DR3330" s="11"/>
      <c r="DV3330" s="56"/>
      <c r="DZ3330" s="11"/>
      <c r="EA3330" s="11"/>
      <c r="EB3330" s="11">
        <v>0</v>
      </c>
      <c r="EC3330" s="11"/>
      <c r="ED3330" s="11"/>
      <c r="EG3330" s="43"/>
    </row>
    <row r="3331" spans="2:137">
      <c r="B3331" s="41" t="s">
        <v>6278</v>
      </c>
      <c r="C3331" s="41" t="s">
        <v>6279</v>
      </c>
      <c r="D3331" s="43" t="s">
        <v>6295</v>
      </c>
      <c r="E3331" s="43" t="s">
        <v>149</v>
      </c>
      <c r="F3331" s="43" t="s">
        <v>458</v>
      </c>
      <c r="G3331" s="43" t="s">
        <v>459</v>
      </c>
      <c r="H3331" s="41"/>
      <c r="J3331" s="10">
        <v>42311</v>
      </c>
      <c r="K3331" s="10">
        <v>42311</v>
      </c>
      <c r="M3331" s="43" t="s">
        <v>152</v>
      </c>
      <c r="N3331" s="43" t="s">
        <v>153</v>
      </c>
      <c r="O3331" s="13" t="s">
        <v>1239</v>
      </c>
      <c r="P3331" s="11">
        <v>586197220.0503</v>
      </c>
      <c r="Q3331" s="41" t="s">
        <v>6281</v>
      </c>
      <c r="R3331" s="43" t="s">
        <v>1288</v>
      </c>
      <c r="S3331" s="43">
        <f t="shared" si="105"/>
        <v>1.039803</v>
      </c>
      <c r="T3331" s="11">
        <v>6095296.2800000003</v>
      </c>
      <c r="U3331" s="9">
        <f t="shared" si="104"/>
        <v>6095296.2800000003</v>
      </c>
      <c r="BE3331" s="42"/>
      <c r="BK3331" s="12"/>
      <c r="BS3331" s="11">
        <v>0</v>
      </c>
      <c r="BT3331" s="11">
        <v>0</v>
      </c>
      <c r="BW3331" s="11">
        <v>0</v>
      </c>
      <c r="CA3331" s="43"/>
      <c r="CE3331" s="5"/>
      <c r="CF3331" s="11"/>
      <c r="CI3331" s="11">
        <v>6095296.2800000003</v>
      </c>
      <c r="CJ3331" s="11">
        <v>0</v>
      </c>
      <c r="CM3331" s="11"/>
      <c r="CN3331" s="11"/>
      <c r="CR3331" s="43"/>
      <c r="CT3331" s="53"/>
      <c r="CU3331" s="11"/>
      <c r="CV3331" s="43"/>
      <c r="DB3331" s="108"/>
      <c r="DF3331" s="11"/>
      <c r="DK3331" s="11">
        <v>0</v>
      </c>
      <c r="DP3331" s="11"/>
      <c r="DQ3331" s="11"/>
      <c r="DR3331" s="11"/>
      <c r="DV3331" s="56"/>
      <c r="DZ3331" s="11"/>
      <c r="EA3331" s="11"/>
      <c r="EB3331" s="11">
        <v>0</v>
      </c>
      <c r="EC3331" s="11"/>
      <c r="ED3331" s="11"/>
      <c r="EG3331" s="43"/>
    </row>
    <row r="3332" spans="2:137">
      <c r="B3332" s="41" t="s">
        <v>6278</v>
      </c>
      <c r="C3332" s="41" t="s">
        <v>6279</v>
      </c>
      <c r="D3332" s="43" t="s">
        <v>6295</v>
      </c>
      <c r="E3332" s="43" t="s">
        <v>149</v>
      </c>
      <c r="F3332" s="43" t="s">
        <v>458</v>
      </c>
      <c r="G3332" s="43" t="s">
        <v>459</v>
      </c>
      <c r="H3332" s="41"/>
      <c r="J3332" s="10">
        <v>42398</v>
      </c>
      <c r="K3332" s="10">
        <v>42398</v>
      </c>
      <c r="M3332" s="43" t="s">
        <v>152</v>
      </c>
      <c r="N3332" s="43" t="s">
        <v>153</v>
      </c>
      <c r="O3332" s="13" t="s">
        <v>2037</v>
      </c>
      <c r="P3332" s="11">
        <v>586509277.07500005</v>
      </c>
      <c r="Q3332" s="41" t="s">
        <v>6281</v>
      </c>
      <c r="R3332" s="43" t="s">
        <v>2038</v>
      </c>
      <c r="S3332" s="43">
        <f t="shared" si="105"/>
        <v>1.5752269999999999</v>
      </c>
      <c r="T3332" s="11">
        <v>9238852.4900000002</v>
      </c>
      <c r="U3332" s="9">
        <f t="shared" si="104"/>
        <v>9238852.4900000002</v>
      </c>
      <c r="BE3332" s="42"/>
      <c r="BK3332" s="12"/>
      <c r="BS3332" s="11">
        <v>0</v>
      </c>
      <c r="BT3332" s="11">
        <v>0</v>
      </c>
      <c r="BW3332" s="11">
        <v>0</v>
      </c>
      <c r="CA3332" s="43"/>
      <c r="CE3332" s="5"/>
      <c r="CF3332" s="11"/>
      <c r="CI3332" s="11"/>
      <c r="CJ3332" s="11">
        <v>0</v>
      </c>
      <c r="CM3332" s="11">
        <v>9238852.4900000002</v>
      </c>
      <c r="CN3332" s="11"/>
      <c r="CR3332" s="43"/>
      <c r="CT3332" s="53"/>
      <c r="CU3332" s="11"/>
      <c r="CV3332" s="43"/>
      <c r="DB3332" s="108"/>
      <c r="DF3332" s="11"/>
      <c r="DK3332" s="11">
        <v>0</v>
      </c>
      <c r="DP3332" s="11"/>
      <c r="DQ3332" s="11"/>
      <c r="DR3332" s="11"/>
      <c r="DV3332" s="56"/>
      <c r="DZ3332" s="11"/>
      <c r="EA3332" s="11"/>
      <c r="EB3332" s="11">
        <v>0</v>
      </c>
      <c r="EC3332" s="11"/>
      <c r="ED3332" s="11"/>
      <c r="EG3332" s="43"/>
    </row>
    <row r="3333" spans="2:137">
      <c r="B3333" s="41" t="s">
        <v>6278</v>
      </c>
      <c r="C3333" s="41" t="s">
        <v>6279</v>
      </c>
      <c r="D3333" s="43" t="s">
        <v>6295</v>
      </c>
      <c r="E3333" s="43" t="s">
        <v>149</v>
      </c>
      <c r="F3333" s="43" t="s">
        <v>458</v>
      </c>
      <c r="G3333" s="43" t="s">
        <v>459</v>
      </c>
      <c r="H3333" s="41"/>
      <c r="J3333" s="10">
        <v>42486</v>
      </c>
      <c r="K3333" s="10">
        <v>42486</v>
      </c>
      <c r="M3333" s="43" t="s">
        <v>152</v>
      </c>
      <c r="N3333" s="43" t="s">
        <v>153</v>
      </c>
      <c r="O3333" s="13" t="s">
        <v>2420</v>
      </c>
      <c r="P3333" s="11">
        <v>587248452.60000002</v>
      </c>
      <c r="Q3333" s="41" t="s">
        <v>6281</v>
      </c>
      <c r="R3333" s="43" t="s">
        <v>2421</v>
      </c>
      <c r="S3333" s="43">
        <f t="shared" si="105"/>
        <v>0.71137099999999998</v>
      </c>
      <c r="T3333" s="11">
        <v>4177515.19</v>
      </c>
      <c r="U3333" s="9">
        <f t="shared" si="104"/>
        <v>4177515.19</v>
      </c>
      <c r="BE3333" s="42"/>
      <c r="BK3333" s="12"/>
      <c r="BS3333" s="11">
        <v>0</v>
      </c>
      <c r="BT3333" s="11">
        <v>12136.68</v>
      </c>
      <c r="BW3333" s="11">
        <v>0</v>
      </c>
      <c r="CA3333" s="43"/>
      <c r="CE3333" s="5"/>
      <c r="CF3333" s="11"/>
      <c r="CI3333" s="11"/>
      <c r="CJ3333" s="11">
        <v>0</v>
      </c>
      <c r="CM3333" s="11">
        <v>4165378.51</v>
      </c>
      <c r="CN3333" s="11"/>
      <c r="CR3333" s="43"/>
      <c r="CT3333" s="53"/>
      <c r="CU3333" s="11"/>
      <c r="CV3333" s="43"/>
      <c r="DB3333" s="108"/>
      <c r="DF3333" s="11"/>
      <c r="DK3333" s="11">
        <v>0</v>
      </c>
      <c r="DP3333" s="11"/>
      <c r="DQ3333" s="11"/>
      <c r="DR3333" s="11"/>
      <c r="DV3333" s="56"/>
      <c r="DZ3333" s="11"/>
      <c r="EA3333" s="11"/>
      <c r="EB3333" s="11">
        <v>0</v>
      </c>
      <c r="EC3333" s="11"/>
      <c r="ED3333" s="11"/>
      <c r="EG3333" s="43"/>
    </row>
    <row r="3334" spans="2:137">
      <c r="B3334" s="41" t="s">
        <v>6278</v>
      </c>
      <c r="C3334" s="41" t="s">
        <v>6279</v>
      </c>
      <c r="D3334" s="43" t="s">
        <v>6295</v>
      </c>
      <c r="E3334" s="43" t="s">
        <v>149</v>
      </c>
      <c r="F3334" s="43" t="s">
        <v>458</v>
      </c>
      <c r="G3334" s="43" t="s">
        <v>2495</v>
      </c>
      <c r="H3334" s="41"/>
      <c r="J3334" s="10">
        <v>42494</v>
      </c>
      <c r="K3334" s="10">
        <v>42494</v>
      </c>
      <c r="M3334" s="43" t="s">
        <v>152</v>
      </c>
      <c r="N3334" s="43" t="s">
        <v>153</v>
      </c>
      <c r="O3334" s="13" t="s">
        <v>2496</v>
      </c>
      <c r="P3334" s="11">
        <v>84561.01</v>
      </c>
      <c r="Q3334" s="41" t="s">
        <v>6281</v>
      </c>
      <c r="R3334" s="43" t="s">
        <v>171</v>
      </c>
      <c r="S3334" s="43">
        <f t="shared" si="105"/>
        <v>100</v>
      </c>
      <c r="T3334" s="11">
        <v>84561.01</v>
      </c>
      <c r="U3334" s="9">
        <f t="shared" si="104"/>
        <v>84561.01</v>
      </c>
      <c r="BE3334" s="42"/>
      <c r="BK3334" s="12"/>
      <c r="BS3334" s="11">
        <v>0</v>
      </c>
      <c r="BT3334" s="11">
        <v>0</v>
      </c>
      <c r="BW3334" s="11">
        <v>0</v>
      </c>
      <c r="CA3334" s="43"/>
      <c r="CE3334" s="5"/>
      <c r="CF3334" s="11"/>
      <c r="CI3334" s="11"/>
      <c r="CJ3334" s="11">
        <v>0</v>
      </c>
      <c r="CM3334" s="11"/>
      <c r="CN3334" s="11"/>
      <c r="CR3334" s="43"/>
      <c r="CT3334" s="53"/>
      <c r="CU3334" s="11"/>
      <c r="CV3334" s="43"/>
      <c r="DB3334" s="108"/>
      <c r="DF3334" s="11"/>
      <c r="DK3334" s="11">
        <v>0</v>
      </c>
      <c r="DP3334" s="11"/>
      <c r="DQ3334" s="11"/>
      <c r="DR3334" s="11"/>
      <c r="DV3334" s="56"/>
      <c r="DZ3334" s="11">
        <v>84561.01</v>
      </c>
      <c r="EA3334" s="11"/>
      <c r="EB3334" s="11">
        <v>0</v>
      </c>
      <c r="EC3334" s="11"/>
      <c r="ED3334" s="11"/>
      <c r="EG3334" s="43"/>
    </row>
    <row r="3335" spans="2:137">
      <c r="B3335" s="41" t="s">
        <v>6278</v>
      </c>
      <c r="C3335" s="41" t="s">
        <v>6279</v>
      </c>
      <c r="D3335" s="43" t="s">
        <v>6295</v>
      </c>
      <c r="E3335" s="43" t="s">
        <v>149</v>
      </c>
      <c r="F3335" s="43" t="s">
        <v>458</v>
      </c>
      <c r="G3335" s="43" t="s">
        <v>2495</v>
      </c>
      <c r="H3335" s="41"/>
      <c r="J3335" s="10">
        <v>42507</v>
      </c>
      <c r="K3335" s="10">
        <v>42507</v>
      </c>
      <c r="M3335" s="43" t="s">
        <v>152</v>
      </c>
      <c r="N3335" s="43" t="s">
        <v>153</v>
      </c>
      <c r="O3335" s="13" t="s">
        <v>2536</v>
      </c>
      <c r="P3335" s="11">
        <v>587427903.5</v>
      </c>
      <c r="Q3335" s="41" t="s">
        <v>6281</v>
      </c>
      <c r="R3335" s="43" t="s">
        <v>2537</v>
      </c>
      <c r="S3335" s="43">
        <f t="shared" si="105"/>
        <v>1.1276140000000001</v>
      </c>
      <c r="T3335" s="11">
        <v>6623919.2800000003</v>
      </c>
      <c r="U3335" s="9">
        <f t="shared" si="104"/>
        <v>6623919.2800000003</v>
      </c>
      <c r="BE3335" s="42"/>
      <c r="BK3335" s="12"/>
      <c r="BS3335" s="11">
        <v>0</v>
      </c>
      <c r="BT3335" s="11">
        <v>0</v>
      </c>
      <c r="BW3335" s="11">
        <v>0</v>
      </c>
      <c r="CA3335" s="43"/>
      <c r="CE3335" s="5"/>
      <c r="CF3335" s="11"/>
      <c r="CI3335" s="11">
        <v>212991.83</v>
      </c>
      <c r="CJ3335" s="11">
        <v>0</v>
      </c>
      <c r="CM3335" s="11">
        <v>2372327.2999999998</v>
      </c>
      <c r="CN3335" s="11"/>
      <c r="CR3335" s="43"/>
      <c r="CT3335" s="35"/>
      <c r="CU3335" s="11"/>
      <c r="CV3335" s="43"/>
      <c r="DB3335" s="108"/>
      <c r="DF3335" s="11"/>
      <c r="DK3335" s="11">
        <v>0</v>
      </c>
      <c r="DP3335" s="11"/>
      <c r="DQ3335" s="11"/>
      <c r="DR3335" s="11"/>
      <c r="DV3335" s="56"/>
      <c r="DZ3335" s="11">
        <v>4038600.15</v>
      </c>
      <c r="EA3335" s="11"/>
      <c r="EB3335" s="11">
        <v>0</v>
      </c>
      <c r="EC3335" s="11"/>
      <c r="ED3335" s="11"/>
      <c r="EG3335" s="43"/>
    </row>
    <row r="3336" spans="2:137">
      <c r="B3336" s="41" t="s">
        <v>6278</v>
      </c>
      <c r="C3336" s="41" t="s">
        <v>6279</v>
      </c>
      <c r="D3336" s="43" t="s">
        <v>6295</v>
      </c>
      <c r="E3336" s="43" t="s">
        <v>149</v>
      </c>
      <c r="F3336" s="43" t="s">
        <v>458</v>
      </c>
      <c r="G3336" s="43" t="s">
        <v>459</v>
      </c>
      <c r="H3336" s="41"/>
      <c r="J3336" s="10">
        <v>42544</v>
      </c>
      <c r="K3336" s="10">
        <v>42544</v>
      </c>
      <c r="M3336" s="43" t="s">
        <v>152</v>
      </c>
      <c r="N3336" s="43" t="s">
        <v>153</v>
      </c>
      <c r="O3336" s="13" t="s">
        <v>2624</v>
      </c>
      <c r="P3336" s="11">
        <v>12339.57</v>
      </c>
      <c r="Q3336" s="41" t="s">
        <v>6281</v>
      </c>
      <c r="R3336" s="43" t="s">
        <v>171</v>
      </c>
      <c r="S3336" s="43">
        <f t="shared" si="105"/>
        <v>100</v>
      </c>
      <c r="T3336" s="11">
        <v>12339.57</v>
      </c>
      <c r="U3336" s="9">
        <f t="shared" si="104"/>
        <v>12339.57</v>
      </c>
      <c r="BE3336" s="42"/>
      <c r="BK3336" s="12"/>
      <c r="BS3336" s="11">
        <v>0</v>
      </c>
      <c r="BT3336" s="11">
        <v>0</v>
      </c>
      <c r="BW3336" s="11">
        <v>0</v>
      </c>
      <c r="CA3336" s="43"/>
      <c r="CE3336" s="5"/>
      <c r="CF3336" s="11"/>
      <c r="CI3336" s="11"/>
      <c r="CJ3336" s="11">
        <v>0</v>
      </c>
      <c r="CM3336" s="11"/>
      <c r="CN3336" s="11"/>
      <c r="CR3336" s="43"/>
      <c r="CT3336" s="35"/>
      <c r="CU3336" s="11"/>
      <c r="CV3336" s="43"/>
      <c r="DB3336" s="107"/>
      <c r="DF3336" s="11"/>
      <c r="DK3336" s="11">
        <v>0</v>
      </c>
      <c r="DP3336" s="11"/>
      <c r="DQ3336" s="11"/>
      <c r="DR3336" s="11"/>
      <c r="DV3336" s="56"/>
      <c r="DZ3336" s="11">
        <v>12339.57</v>
      </c>
      <c r="EA3336" s="11"/>
      <c r="EB3336" s="11">
        <v>0</v>
      </c>
      <c r="EC3336" s="11"/>
      <c r="ED3336" s="11"/>
      <c r="EG3336" s="43"/>
    </row>
    <row r="3337" spans="2:137">
      <c r="B3337" s="41" t="s">
        <v>6278</v>
      </c>
      <c r="C3337" s="41" t="s">
        <v>6279</v>
      </c>
      <c r="D3337" s="43" t="s">
        <v>6295</v>
      </c>
      <c r="E3337" s="43" t="s">
        <v>149</v>
      </c>
      <c r="F3337" s="43" t="s">
        <v>458</v>
      </c>
      <c r="G3337" s="43" t="s">
        <v>459</v>
      </c>
      <c r="H3337" s="41"/>
      <c r="J3337" s="10">
        <v>42565</v>
      </c>
      <c r="K3337" s="10">
        <v>42565</v>
      </c>
      <c r="M3337" s="43" t="s">
        <v>152</v>
      </c>
      <c r="N3337" s="43" t="s">
        <v>153</v>
      </c>
      <c r="O3337" s="13" t="s">
        <v>3479</v>
      </c>
      <c r="P3337" s="11">
        <v>1801.05</v>
      </c>
      <c r="Q3337" s="41" t="s">
        <v>6281</v>
      </c>
      <c r="R3337" s="43" t="s">
        <v>171</v>
      </c>
      <c r="S3337" s="43">
        <f t="shared" si="105"/>
        <v>100</v>
      </c>
      <c r="T3337" s="11">
        <v>1801.05</v>
      </c>
      <c r="U3337" s="9">
        <f t="shared" si="104"/>
        <v>1801.05</v>
      </c>
      <c r="BE3337" s="42"/>
      <c r="BK3337" s="12"/>
      <c r="BS3337" s="11">
        <v>0</v>
      </c>
      <c r="BT3337" s="11">
        <v>0</v>
      </c>
      <c r="BW3337" s="11">
        <v>0</v>
      </c>
      <c r="CA3337" s="43"/>
      <c r="CE3337" s="5"/>
      <c r="CF3337" s="11"/>
      <c r="CI3337" s="11"/>
      <c r="CJ3337" s="11">
        <v>0</v>
      </c>
      <c r="CM3337" s="11"/>
      <c r="CN3337" s="11"/>
      <c r="CR3337" s="43"/>
      <c r="CT3337" s="53"/>
      <c r="CU3337" s="11"/>
      <c r="CV3337" s="43"/>
      <c r="DB3337" s="108"/>
      <c r="DF3337" s="11"/>
      <c r="DK3337" s="11">
        <v>0</v>
      </c>
      <c r="DP3337" s="11"/>
      <c r="DQ3337" s="11"/>
      <c r="DR3337" s="11"/>
      <c r="DV3337" s="56"/>
      <c r="DZ3337" s="11">
        <v>1801.05</v>
      </c>
      <c r="EA3337" s="11"/>
      <c r="EB3337" s="11">
        <v>0</v>
      </c>
      <c r="EC3337" s="11"/>
      <c r="ED3337" s="11"/>
      <c r="EG3337" s="43"/>
    </row>
    <row r="3338" spans="2:137">
      <c r="B3338" s="41" t="s">
        <v>6278</v>
      </c>
      <c r="C3338" s="41" t="s">
        <v>6279</v>
      </c>
      <c r="D3338" s="43" t="s">
        <v>6295</v>
      </c>
      <c r="E3338" s="43" t="s">
        <v>149</v>
      </c>
      <c r="F3338" s="43" t="s">
        <v>458</v>
      </c>
      <c r="G3338" s="43" t="s">
        <v>459</v>
      </c>
      <c r="H3338" s="41"/>
      <c r="J3338" s="10">
        <v>42590</v>
      </c>
      <c r="K3338" s="10">
        <v>42590</v>
      </c>
      <c r="M3338" s="43" t="s">
        <v>152</v>
      </c>
      <c r="N3338" s="43" t="s">
        <v>153</v>
      </c>
      <c r="O3338" s="13" t="s">
        <v>3615</v>
      </c>
      <c r="P3338" s="11">
        <v>587958187.42999995</v>
      </c>
      <c r="Q3338" s="41" t="s">
        <v>6281</v>
      </c>
      <c r="R3338" s="43" t="s">
        <v>3616</v>
      </c>
      <c r="S3338" s="43">
        <f t="shared" si="105"/>
        <v>1.1145929999999999</v>
      </c>
      <c r="T3338" s="11">
        <v>6553340.7999999998</v>
      </c>
      <c r="U3338" s="9">
        <f t="shared" si="104"/>
        <v>6553340.7999999998</v>
      </c>
      <c r="BE3338" s="42"/>
      <c r="BK3338" s="12"/>
      <c r="BS3338" s="11">
        <v>0</v>
      </c>
      <c r="BT3338" s="11">
        <v>0</v>
      </c>
      <c r="BW3338" s="11">
        <v>0</v>
      </c>
      <c r="CA3338" s="43"/>
      <c r="CE3338" s="5"/>
      <c r="CF3338" s="11"/>
      <c r="CI3338" s="11">
        <v>6553340.7999999998</v>
      </c>
      <c r="CJ3338" s="11">
        <v>0</v>
      </c>
      <c r="CM3338" s="11"/>
      <c r="CN3338" s="11"/>
      <c r="CR3338" s="43"/>
      <c r="CT3338" s="53"/>
      <c r="CU3338" s="11"/>
      <c r="CV3338" s="43"/>
      <c r="DB3338" s="108"/>
      <c r="DF3338" s="63"/>
      <c r="DK3338" s="11">
        <v>0</v>
      </c>
      <c r="DP3338" s="11"/>
      <c r="DQ3338" s="11"/>
      <c r="DR3338" s="11"/>
      <c r="DV3338" s="56"/>
      <c r="DZ3338" s="11"/>
      <c r="EA3338" s="11"/>
      <c r="EB3338" s="11">
        <v>0</v>
      </c>
      <c r="EC3338" s="11"/>
      <c r="ED3338" s="11"/>
      <c r="EG3338" s="43"/>
    </row>
    <row r="3339" spans="2:137">
      <c r="B3339" s="41" t="s">
        <v>6278</v>
      </c>
      <c r="C3339" s="41" t="s">
        <v>6279</v>
      </c>
      <c r="D3339" s="43" t="s">
        <v>6295</v>
      </c>
      <c r="E3339" s="43" t="s">
        <v>149</v>
      </c>
      <c r="F3339" s="43" t="s">
        <v>458</v>
      </c>
      <c r="G3339" s="43" t="s">
        <v>459</v>
      </c>
      <c r="H3339" s="41"/>
      <c r="J3339" s="10">
        <v>42593</v>
      </c>
      <c r="K3339" s="10">
        <v>42593</v>
      </c>
      <c r="M3339" s="43" t="s">
        <v>152</v>
      </c>
      <c r="N3339" s="43" t="s">
        <v>153</v>
      </c>
      <c r="O3339" s="13" t="s">
        <v>3627</v>
      </c>
      <c r="P3339" s="11">
        <v>587990072.60000002</v>
      </c>
      <c r="Q3339" s="41" t="s">
        <v>6281</v>
      </c>
      <c r="R3339" s="43" t="s">
        <v>3628</v>
      </c>
      <c r="S3339" s="43">
        <f t="shared" si="105"/>
        <v>0.46477499999999999</v>
      </c>
      <c r="T3339" s="11">
        <v>2732830.86</v>
      </c>
      <c r="U3339" s="9">
        <f t="shared" si="104"/>
        <v>2732830.86</v>
      </c>
      <c r="BE3339" s="42"/>
      <c r="BK3339" s="12"/>
      <c r="BS3339" s="11">
        <v>0</v>
      </c>
      <c r="BT3339" s="11">
        <v>0</v>
      </c>
      <c r="BW3339" s="11">
        <v>0</v>
      </c>
      <c r="CA3339" s="43"/>
      <c r="CE3339" s="5"/>
      <c r="CF3339" s="11"/>
      <c r="CI3339" s="11">
        <v>2732830.86</v>
      </c>
      <c r="CJ3339" s="11">
        <v>0</v>
      </c>
      <c r="CM3339" s="11"/>
      <c r="CN3339" s="11"/>
      <c r="CR3339" s="43"/>
      <c r="CT3339" s="53"/>
      <c r="CU3339" s="11"/>
      <c r="CV3339" s="43"/>
      <c r="DB3339" s="108"/>
      <c r="DF3339" s="11"/>
      <c r="DK3339" s="11">
        <v>0</v>
      </c>
      <c r="DP3339" s="11"/>
      <c r="DQ3339" s="11"/>
      <c r="DR3339" s="11"/>
      <c r="DV3339" s="56"/>
      <c r="DZ3339" s="11"/>
      <c r="EA3339" s="11"/>
      <c r="EB3339" s="11">
        <v>0</v>
      </c>
      <c r="EC3339" s="11"/>
      <c r="ED3339" s="11"/>
      <c r="EG3339" s="43"/>
    </row>
    <row r="3340" spans="2:137">
      <c r="B3340" s="41" t="s">
        <v>6278</v>
      </c>
      <c r="C3340" s="41" t="s">
        <v>6279</v>
      </c>
      <c r="D3340" s="43" t="s">
        <v>6295</v>
      </c>
      <c r="E3340" s="43" t="s">
        <v>149</v>
      </c>
      <c r="F3340" s="43" t="s">
        <v>458</v>
      </c>
      <c r="G3340" s="43" t="s">
        <v>459</v>
      </c>
      <c r="H3340" s="41"/>
      <c r="J3340" s="10">
        <v>42606</v>
      </c>
      <c r="K3340" s="10">
        <v>42606</v>
      </c>
      <c r="M3340" s="43" t="s">
        <v>152</v>
      </c>
      <c r="N3340" s="43" t="s">
        <v>153</v>
      </c>
      <c r="O3340" s="13" t="s">
        <v>3659</v>
      </c>
      <c r="P3340" s="11">
        <v>587961800.20000005</v>
      </c>
      <c r="Q3340" s="41" t="s">
        <v>6281</v>
      </c>
      <c r="R3340" s="43" t="s">
        <v>3660</v>
      </c>
      <c r="S3340" s="43">
        <f t="shared" si="105"/>
        <v>6.9949140000000005</v>
      </c>
      <c r="T3340" s="11">
        <v>41127422.280000001</v>
      </c>
      <c r="U3340" s="9">
        <f t="shared" ref="U3340:U3403" si="106">T3340+BW3340+CA3340+DF3340+CF3340+BY3340+CC3340</f>
        <v>41127422.280000001</v>
      </c>
      <c r="BE3340" s="42"/>
      <c r="BK3340" s="12"/>
      <c r="BS3340" s="11">
        <v>0</v>
      </c>
      <c r="BT3340" s="11">
        <v>0</v>
      </c>
      <c r="BW3340" s="11">
        <v>0</v>
      </c>
      <c r="CA3340" s="43"/>
      <c r="CE3340" s="5"/>
      <c r="CF3340" s="11"/>
      <c r="CI3340" s="11"/>
      <c r="CJ3340" s="11">
        <v>0</v>
      </c>
      <c r="CM3340" s="11"/>
      <c r="CN3340" s="11"/>
      <c r="CR3340" s="43"/>
      <c r="CT3340" s="53"/>
      <c r="CU3340" s="11"/>
      <c r="CV3340" s="43"/>
      <c r="DB3340" s="108"/>
      <c r="DF3340" s="11"/>
      <c r="DK3340" s="11">
        <v>0</v>
      </c>
      <c r="DP3340" s="11"/>
      <c r="DQ3340" s="11"/>
      <c r="DR3340" s="11"/>
      <c r="DV3340" s="56"/>
      <c r="DZ3340" s="11">
        <v>41127422.280000001</v>
      </c>
      <c r="EA3340" s="11"/>
      <c r="EB3340" s="11">
        <v>0</v>
      </c>
      <c r="EC3340" s="11"/>
      <c r="ED3340" s="11"/>
      <c r="EG3340" s="43"/>
    </row>
    <row r="3341" spans="2:137">
      <c r="B3341" s="41" t="s">
        <v>6278</v>
      </c>
      <c r="C3341" s="41" t="s">
        <v>6279</v>
      </c>
      <c r="D3341" s="43" t="s">
        <v>6295</v>
      </c>
      <c r="E3341" s="43" t="s">
        <v>149</v>
      </c>
      <c r="F3341" s="43" t="s">
        <v>458</v>
      </c>
      <c r="G3341" s="43" t="s">
        <v>459</v>
      </c>
      <c r="H3341" s="41"/>
      <c r="J3341" s="10">
        <v>42639</v>
      </c>
      <c r="K3341" s="10">
        <v>42639</v>
      </c>
      <c r="M3341" s="43" t="s">
        <v>152</v>
      </c>
      <c r="N3341" s="43" t="s">
        <v>153</v>
      </c>
      <c r="O3341" s="13" t="s">
        <v>4250</v>
      </c>
      <c r="P3341" s="11">
        <v>588196146.39999998</v>
      </c>
      <c r="Q3341" s="41" t="s">
        <v>6281</v>
      </c>
      <c r="R3341" s="43" t="s">
        <v>3734</v>
      </c>
      <c r="S3341" s="43">
        <f t="shared" si="105"/>
        <v>0.38586999999999999</v>
      </c>
      <c r="T3341" s="11">
        <v>2269672.4700000002</v>
      </c>
      <c r="U3341" s="9">
        <f t="shared" si="106"/>
        <v>2269672.4700000002</v>
      </c>
      <c r="BE3341" s="42"/>
      <c r="BK3341" s="12"/>
      <c r="BS3341" s="11">
        <v>0</v>
      </c>
      <c r="BT3341" s="11">
        <v>0</v>
      </c>
      <c r="BW3341" s="11">
        <v>0</v>
      </c>
      <c r="CA3341" s="43"/>
      <c r="CE3341" s="5"/>
      <c r="CF3341" s="11"/>
      <c r="CI3341" s="11"/>
      <c r="CJ3341" s="11">
        <v>0</v>
      </c>
      <c r="CM3341" s="11"/>
      <c r="CN3341" s="11"/>
      <c r="CR3341" s="43"/>
      <c r="CT3341" s="53"/>
      <c r="CU3341" s="11"/>
      <c r="CV3341" s="43"/>
      <c r="DB3341" s="108"/>
      <c r="DF3341" s="63"/>
      <c r="DK3341" s="11">
        <v>0</v>
      </c>
      <c r="DP3341" s="11"/>
      <c r="DQ3341" s="11"/>
      <c r="DR3341" s="11"/>
      <c r="DV3341" s="56"/>
      <c r="DZ3341" s="11">
        <v>2269672.4700000002</v>
      </c>
      <c r="EA3341" s="11"/>
      <c r="EB3341" s="11">
        <v>0</v>
      </c>
      <c r="EC3341" s="11"/>
      <c r="ED3341" s="11"/>
      <c r="EG3341" s="43"/>
    </row>
    <row r="3342" spans="2:137">
      <c r="B3342" s="41" t="s">
        <v>6278</v>
      </c>
      <c r="C3342" s="41" t="s">
        <v>6279</v>
      </c>
      <c r="D3342" s="43" t="s">
        <v>6295</v>
      </c>
      <c r="E3342" s="43" t="s">
        <v>149</v>
      </c>
      <c r="F3342" s="43" t="s">
        <v>458</v>
      </c>
      <c r="G3342" s="43" t="s">
        <v>459</v>
      </c>
      <c r="H3342" s="41"/>
      <c r="J3342" s="10">
        <v>42660</v>
      </c>
      <c r="K3342" s="10">
        <v>42660</v>
      </c>
      <c r="M3342" s="43" t="s">
        <v>152</v>
      </c>
      <c r="N3342" s="43" t="s">
        <v>153</v>
      </c>
      <c r="O3342" s="13" t="s">
        <v>4068</v>
      </c>
      <c r="P3342" s="11">
        <v>588377007.60000002</v>
      </c>
      <c r="Q3342" s="41" t="s">
        <v>6281</v>
      </c>
      <c r="R3342" s="43" t="s">
        <v>4076</v>
      </c>
      <c r="S3342" s="43">
        <f t="shared" si="105"/>
        <v>0.47157400000000005</v>
      </c>
      <c r="T3342" s="11">
        <v>2774632.99</v>
      </c>
      <c r="U3342" s="9">
        <f t="shared" si="106"/>
        <v>2774632.99</v>
      </c>
      <c r="BE3342" s="42"/>
      <c r="BK3342" s="12"/>
      <c r="BS3342" s="11">
        <v>0</v>
      </c>
      <c r="BT3342" s="11">
        <v>0</v>
      </c>
      <c r="BW3342" s="11">
        <v>0</v>
      </c>
      <c r="CA3342" s="43"/>
      <c r="CE3342" s="5"/>
      <c r="CF3342" s="11"/>
      <c r="CI3342" s="11">
        <v>2774632.99</v>
      </c>
      <c r="CJ3342" s="11">
        <v>0</v>
      </c>
      <c r="CM3342" s="11"/>
      <c r="CN3342" s="11"/>
      <c r="CR3342" s="43"/>
      <c r="CT3342" s="53"/>
      <c r="CU3342" s="11"/>
      <c r="CV3342" s="43"/>
      <c r="DB3342" s="108"/>
      <c r="DF3342" s="59"/>
      <c r="DK3342" s="11">
        <v>0</v>
      </c>
      <c r="DP3342" s="11"/>
      <c r="DQ3342" s="11"/>
      <c r="DR3342" s="11"/>
      <c r="DV3342" s="56"/>
      <c r="DZ3342" s="11"/>
      <c r="EA3342" s="11"/>
      <c r="EB3342" s="11">
        <v>0</v>
      </c>
      <c r="EC3342" s="11"/>
      <c r="ED3342" s="11"/>
      <c r="EG3342" s="43"/>
    </row>
    <row r="3343" spans="2:137">
      <c r="B3343" s="41" t="s">
        <v>6278</v>
      </c>
      <c r="C3343" s="41" t="s">
        <v>6279</v>
      </c>
      <c r="D3343" s="43" t="s">
        <v>6295</v>
      </c>
      <c r="E3343" s="43" t="s">
        <v>149</v>
      </c>
      <c r="F3343" s="43" t="s">
        <v>458</v>
      </c>
      <c r="G3343" s="43" t="s">
        <v>459</v>
      </c>
      <c r="H3343" s="41"/>
      <c r="J3343" s="10">
        <v>42670</v>
      </c>
      <c r="K3343" s="10">
        <v>42670</v>
      </c>
      <c r="M3343" s="43" t="s">
        <v>152</v>
      </c>
      <c r="N3343" s="43" t="s">
        <v>153</v>
      </c>
      <c r="O3343" s="13" t="s">
        <v>4096</v>
      </c>
      <c r="P3343" s="11">
        <v>588384644.20000005</v>
      </c>
      <c r="Q3343" s="41" t="s">
        <v>6281</v>
      </c>
      <c r="R3343" s="43" t="s">
        <v>4097</v>
      </c>
      <c r="S3343" s="43">
        <f t="shared" si="105"/>
        <v>0.96960000000000002</v>
      </c>
      <c r="T3343" s="11">
        <v>5704977.5099999998</v>
      </c>
      <c r="U3343" s="9">
        <f t="shared" si="106"/>
        <v>5704977.5099999998</v>
      </c>
      <c r="BE3343" s="42"/>
      <c r="BK3343" s="12"/>
      <c r="BS3343" s="11">
        <v>0</v>
      </c>
      <c r="BT3343" s="11">
        <v>1937.91</v>
      </c>
      <c r="BW3343" s="11">
        <v>0</v>
      </c>
      <c r="CA3343" s="43"/>
      <c r="CF3343" s="11"/>
      <c r="CI3343" s="11">
        <v>138266.19</v>
      </c>
      <c r="CJ3343" s="11">
        <v>0</v>
      </c>
      <c r="CM3343" s="11">
        <v>5564773.4100000001</v>
      </c>
      <c r="CN3343" s="11"/>
      <c r="CR3343" s="43"/>
      <c r="CT3343" s="53"/>
      <c r="DB3343" s="108"/>
      <c r="DF3343" s="59"/>
      <c r="DK3343" s="11">
        <v>0</v>
      </c>
      <c r="DP3343" s="11"/>
      <c r="DQ3343" s="11"/>
      <c r="DR3343" s="11"/>
      <c r="DV3343" s="56"/>
      <c r="DZ3343" s="11">
        <v>0</v>
      </c>
      <c r="EA3343" s="11"/>
      <c r="EB3343" s="11">
        <v>0</v>
      </c>
      <c r="EC3343" s="11"/>
      <c r="ED3343" s="11"/>
      <c r="EG3343" s="43"/>
    </row>
    <row r="3344" spans="2:137">
      <c r="B3344" s="41" t="s">
        <v>6278</v>
      </c>
      <c r="C3344" s="41" t="s">
        <v>6279</v>
      </c>
      <c r="D3344" s="43" t="s">
        <v>6295</v>
      </c>
      <c r="E3344" s="43" t="s">
        <v>149</v>
      </c>
      <c r="F3344" s="43" t="s">
        <v>458</v>
      </c>
      <c r="G3344" s="43" t="s">
        <v>459</v>
      </c>
      <c r="H3344" s="41"/>
      <c r="J3344" s="10">
        <v>42678</v>
      </c>
      <c r="K3344" s="10">
        <v>42678</v>
      </c>
      <c r="M3344" s="43" t="s">
        <v>152</v>
      </c>
      <c r="N3344" s="43" t="s">
        <v>153</v>
      </c>
      <c r="O3344" s="13" t="s">
        <v>4139</v>
      </c>
      <c r="P3344" s="11">
        <v>595051167.79999995</v>
      </c>
      <c r="Q3344" s="41" t="s">
        <v>6281</v>
      </c>
      <c r="R3344" s="43" t="s">
        <v>4140</v>
      </c>
      <c r="S3344" s="43">
        <f t="shared" si="105"/>
        <v>1.2775799999999999</v>
      </c>
      <c r="T3344" s="11">
        <v>7602254.71</v>
      </c>
      <c r="U3344" s="9">
        <f t="shared" si="106"/>
        <v>7602254.71</v>
      </c>
      <c r="BE3344" s="42"/>
      <c r="BK3344" s="12"/>
      <c r="BS3344" s="11">
        <v>0</v>
      </c>
      <c r="BT3344" s="11">
        <v>0</v>
      </c>
      <c r="BW3344" s="11">
        <v>0</v>
      </c>
      <c r="CA3344" s="43"/>
      <c r="CF3344" s="11"/>
      <c r="CI3344" s="11">
        <v>7602254.71</v>
      </c>
      <c r="CJ3344" s="11">
        <v>0</v>
      </c>
      <c r="CM3344" s="11">
        <v>0</v>
      </c>
      <c r="CN3344" s="11"/>
      <c r="CR3344" s="43"/>
      <c r="CT3344" s="35"/>
      <c r="DB3344" s="108"/>
      <c r="DF3344" s="59"/>
      <c r="DK3344" s="11">
        <v>0</v>
      </c>
      <c r="DP3344" s="11"/>
      <c r="DQ3344" s="11"/>
      <c r="DR3344" s="11"/>
      <c r="DV3344" s="22"/>
      <c r="DZ3344" s="11">
        <v>0</v>
      </c>
      <c r="EA3344" s="11"/>
      <c r="EB3344" s="11">
        <v>0</v>
      </c>
      <c r="EC3344" s="11"/>
      <c r="ED3344" s="11"/>
      <c r="EG3344" s="43"/>
    </row>
    <row r="3345" spans="1:140">
      <c r="B3345" s="41" t="s">
        <v>6278</v>
      </c>
      <c r="C3345" s="41" t="s">
        <v>6279</v>
      </c>
      <c r="D3345" s="43" t="s">
        <v>6295</v>
      </c>
      <c r="E3345" s="43" t="s">
        <v>149</v>
      </c>
      <c r="F3345" s="43" t="s">
        <v>458</v>
      </c>
      <c r="G3345" s="43" t="s">
        <v>459</v>
      </c>
      <c r="H3345" s="41"/>
      <c r="J3345" s="10">
        <v>42709</v>
      </c>
      <c r="K3345" s="10">
        <v>42709</v>
      </c>
      <c r="M3345" s="43" t="s">
        <v>152</v>
      </c>
      <c r="N3345" s="43" t="s">
        <v>153</v>
      </c>
      <c r="O3345" s="13" t="s">
        <v>4422</v>
      </c>
      <c r="P3345" s="11">
        <v>38082.629999999997</v>
      </c>
      <c r="Q3345" s="41" t="s">
        <v>6281</v>
      </c>
      <c r="R3345" s="43" t="s">
        <v>171</v>
      </c>
      <c r="S3345" s="43">
        <f t="shared" si="105"/>
        <v>100</v>
      </c>
      <c r="T3345" s="11">
        <v>38082.629999999997</v>
      </c>
      <c r="U3345" s="9">
        <f t="shared" si="106"/>
        <v>38082.629999999997</v>
      </c>
      <c r="BE3345" s="42"/>
      <c r="BK3345" s="12"/>
      <c r="BS3345" s="11">
        <v>0</v>
      </c>
      <c r="BT3345" s="11">
        <v>0</v>
      </c>
      <c r="BW3345" s="11">
        <v>0</v>
      </c>
      <c r="CA3345" s="43"/>
      <c r="CF3345" s="11"/>
      <c r="CI3345" s="11">
        <v>0</v>
      </c>
      <c r="CJ3345" s="11">
        <v>0</v>
      </c>
      <c r="CM3345" s="11">
        <v>0</v>
      </c>
      <c r="CN3345" s="11"/>
      <c r="CR3345" s="43"/>
      <c r="CT3345" s="35"/>
      <c r="DB3345" s="108"/>
      <c r="DF3345" s="59"/>
      <c r="DK3345" s="11">
        <v>0</v>
      </c>
      <c r="DP3345" s="11"/>
      <c r="DQ3345" s="11"/>
      <c r="DR3345" s="11"/>
      <c r="DV3345" s="56"/>
      <c r="DZ3345" s="11">
        <v>38082.629999999997</v>
      </c>
      <c r="EA3345" s="11"/>
      <c r="EB3345" s="11">
        <v>0</v>
      </c>
      <c r="EC3345" s="11"/>
      <c r="ED3345" s="11"/>
      <c r="EG3345" s="43"/>
    </row>
    <row r="3346" spans="1:140">
      <c r="B3346" s="41" t="s">
        <v>6278</v>
      </c>
      <c r="C3346" s="41" t="s">
        <v>6279</v>
      </c>
      <c r="D3346" s="43" t="s">
        <v>6295</v>
      </c>
      <c r="E3346" s="43" t="s">
        <v>149</v>
      </c>
      <c r="F3346" s="43" t="s">
        <v>458</v>
      </c>
      <c r="G3346" s="43" t="s">
        <v>459</v>
      </c>
      <c r="H3346" s="41"/>
      <c r="J3346" s="10">
        <v>42748</v>
      </c>
      <c r="K3346" s="10">
        <v>42748</v>
      </c>
      <c r="M3346" s="43" t="s">
        <v>152</v>
      </c>
      <c r="N3346" s="43" t="s">
        <v>153</v>
      </c>
      <c r="O3346" s="13" t="s">
        <v>4930</v>
      </c>
      <c r="P3346" s="11">
        <v>595411960.20000005</v>
      </c>
      <c r="Q3346" s="41" t="s">
        <v>6281</v>
      </c>
      <c r="R3346" s="43" t="s">
        <v>4931</v>
      </c>
      <c r="S3346" s="43">
        <f t="shared" si="105"/>
        <v>0.52198</v>
      </c>
      <c r="T3346" s="11">
        <v>3107931.35</v>
      </c>
      <c r="U3346" s="9">
        <f t="shared" si="106"/>
        <v>3107931.35</v>
      </c>
      <c r="BE3346" s="42"/>
      <c r="BK3346" s="12"/>
      <c r="BS3346" s="11">
        <v>0</v>
      </c>
      <c r="BT3346" s="11">
        <v>0</v>
      </c>
      <c r="BW3346" s="11">
        <v>0</v>
      </c>
      <c r="CA3346" s="43"/>
      <c r="CF3346" s="11"/>
      <c r="CI3346" s="11">
        <v>0</v>
      </c>
      <c r="CJ3346" s="11">
        <v>0</v>
      </c>
      <c r="CM3346" s="11">
        <v>3107931.35</v>
      </c>
      <c r="CN3346" s="11"/>
      <c r="CR3346" s="43"/>
      <c r="CT3346" s="53"/>
      <c r="DB3346" s="108"/>
      <c r="DF3346" s="59"/>
      <c r="DK3346" s="11">
        <v>0</v>
      </c>
      <c r="DP3346" s="11"/>
      <c r="DQ3346" s="11"/>
      <c r="DR3346" s="11"/>
      <c r="DV3346" s="56"/>
      <c r="DZ3346" s="11"/>
      <c r="EA3346" s="11"/>
      <c r="EB3346" s="11">
        <v>0</v>
      </c>
      <c r="EC3346" s="11"/>
      <c r="ED3346" s="11"/>
      <c r="EG3346" s="43"/>
    </row>
    <row r="3347" spans="1:140">
      <c r="B3347" s="41" t="s">
        <v>6278</v>
      </c>
      <c r="C3347" s="41" t="s">
        <v>6279</v>
      </c>
      <c r="D3347" s="43" t="s">
        <v>6295</v>
      </c>
      <c r="E3347" s="43" t="s">
        <v>149</v>
      </c>
      <c r="F3347" s="43" t="s">
        <v>458</v>
      </c>
      <c r="G3347" s="43" t="s">
        <v>459</v>
      </c>
      <c r="H3347" s="41"/>
      <c r="J3347" s="10">
        <v>42780</v>
      </c>
      <c r="K3347" s="10">
        <v>42780</v>
      </c>
      <c r="M3347" s="43" t="s">
        <v>152</v>
      </c>
      <c r="N3347" s="43" t="s">
        <v>153</v>
      </c>
      <c r="O3347" s="13" t="s">
        <v>5037</v>
      </c>
      <c r="P3347" s="11">
        <v>595585597.94176602</v>
      </c>
      <c r="Q3347" s="41" t="s">
        <v>6281</v>
      </c>
      <c r="R3347" s="43" t="s">
        <v>5038</v>
      </c>
      <c r="S3347" s="43">
        <f t="shared" si="105"/>
        <v>1.3977029999999999</v>
      </c>
      <c r="T3347" s="11">
        <v>8324517.7699999996</v>
      </c>
      <c r="U3347" s="9">
        <f t="shared" si="106"/>
        <v>8324517.7699999996</v>
      </c>
      <c r="BE3347" s="42"/>
      <c r="BK3347" s="12"/>
      <c r="BS3347" s="11">
        <v>0</v>
      </c>
      <c r="BT3347" s="11">
        <v>0</v>
      </c>
      <c r="BW3347" s="11">
        <v>0</v>
      </c>
      <c r="CA3347" s="43"/>
      <c r="CF3347" s="11"/>
      <c r="CI3347" s="11">
        <v>8324517.7699999996</v>
      </c>
      <c r="CJ3347" s="11">
        <v>0</v>
      </c>
      <c r="CM3347" s="11">
        <v>0</v>
      </c>
      <c r="CN3347" s="11"/>
      <c r="CR3347" s="43"/>
      <c r="CT3347" s="35"/>
      <c r="DB3347" s="108"/>
      <c r="DF3347" s="59"/>
      <c r="DK3347" s="11">
        <v>0</v>
      </c>
      <c r="DP3347" s="11"/>
      <c r="DQ3347" s="11"/>
      <c r="DR3347" s="11"/>
      <c r="DV3347" s="56"/>
      <c r="DZ3347" s="11"/>
      <c r="EA3347" s="11"/>
      <c r="EB3347" s="11">
        <v>0</v>
      </c>
      <c r="EC3347" s="11"/>
      <c r="ED3347" s="11"/>
      <c r="EG3347" s="43"/>
    </row>
    <row r="3348" spans="1:140">
      <c r="A3348" s="41"/>
      <c r="B3348" s="41" t="s">
        <v>6278</v>
      </c>
      <c r="C3348" s="41" t="s">
        <v>6279</v>
      </c>
      <c r="D3348" s="43" t="s">
        <v>6295</v>
      </c>
      <c r="E3348" s="43" t="s">
        <v>149</v>
      </c>
      <c r="F3348" s="43" t="s">
        <v>458</v>
      </c>
      <c r="G3348" s="43" t="s">
        <v>459</v>
      </c>
      <c r="H3348" s="41"/>
      <c r="I3348" s="41" t="s">
        <v>6207</v>
      </c>
      <c r="J3348" s="10">
        <v>42643</v>
      </c>
      <c r="K3348" s="10">
        <v>42643</v>
      </c>
      <c r="L3348" s="41"/>
      <c r="M3348" s="43" t="s">
        <v>152</v>
      </c>
      <c r="N3348" s="43" t="s">
        <v>153</v>
      </c>
      <c r="O3348" s="13" t="s">
        <v>5897</v>
      </c>
      <c r="P3348" s="11">
        <v>18260083.539999999</v>
      </c>
      <c r="Q3348" s="41" t="s">
        <v>6281</v>
      </c>
      <c r="R3348" s="43" t="s">
        <v>171</v>
      </c>
      <c r="S3348" s="43">
        <f t="shared" si="105"/>
        <v>100</v>
      </c>
      <c r="T3348" s="11">
        <v>18260083.539999999</v>
      </c>
      <c r="U3348" s="9">
        <f t="shared" si="106"/>
        <v>18260083.539999999</v>
      </c>
      <c r="V3348" s="41"/>
      <c r="W3348" s="41"/>
      <c r="X3348" s="41"/>
      <c r="Y3348" s="41"/>
      <c r="Z3348" s="41"/>
      <c r="AA3348" s="41"/>
      <c r="AB3348" s="41"/>
      <c r="AC3348" s="41"/>
      <c r="AD3348" s="41"/>
      <c r="AE3348" s="41"/>
      <c r="AF3348" s="41"/>
      <c r="AG3348" s="41"/>
      <c r="AH3348" s="41"/>
      <c r="AI3348" s="41"/>
      <c r="AJ3348" s="41"/>
      <c r="AK3348" s="41"/>
      <c r="AL3348" s="41"/>
      <c r="AM3348" s="41"/>
      <c r="AN3348" s="41"/>
      <c r="AO3348" s="41"/>
      <c r="AP3348" s="41"/>
      <c r="AQ3348" s="41"/>
      <c r="AR3348" s="41"/>
      <c r="AS3348" s="41"/>
      <c r="AT3348" s="41"/>
      <c r="AU3348" s="41"/>
      <c r="AV3348" s="41"/>
      <c r="AW3348" s="41"/>
      <c r="AX3348" s="41"/>
      <c r="AY3348" s="41"/>
      <c r="AZ3348" s="41"/>
      <c r="BA3348" s="41"/>
      <c r="BB3348" s="41"/>
      <c r="BC3348" s="41"/>
      <c r="BD3348" s="41"/>
      <c r="BE3348" s="41"/>
      <c r="BF3348" s="41"/>
      <c r="BG3348" s="41"/>
      <c r="BH3348" s="41"/>
      <c r="BI3348" s="41"/>
      <c r="BJ3348" s="41"/>
      <c r="BK3348" s="12"/>
      <c r="BL3348" s="41"/>
      <c r="BM3348" s="41"/>
      <c r="BN3348" s="41"/>
      <c r="BO3348" s="41"/>
      <c r="BP3348" s="41"/>
      <c r="BQ3348" s="41"/>
      <c r="BR3348" s="41"/>
      <c r="BS3348" s="41">
        <v>0</v>
      </c>
      <c r="BT3348" s="11">
        <v>0</v>
      </c>
      <c r="BU3348" s="41"/>
      <c r="BV3348" s="41"/>
      <c r="BW3348" s="11"/>
      <c r="BX3348" s="41"/>
      <c r="BY3348" s="41"/>
      <c r="BZ3348" s="41"/>
      <c r="CA3348" s="43"/>
      <c r="CB3348" s="41"/>
      <c r="CC3348" s="41"/>
      <c r="CD3348" s="41"/>
      <c r="CE3348" s="11"/>
      <c r="CF3348" s="11"/>
      <c r="CG3348" s="41"/>
      <c r="CH3348" s="41"/>
      <c r="CI3348" s="11">
        <v>0</v>
      </c>
      <c r="CJ3348" s="11">
        <v>0</v>
      </c>
      <c r="CK3348" s="41"/>
      <c r="CL3348" s="41"/>
      <c r="CM3348" s="43">
        <v>10903871.01</v>
      </c>
      <c r="CN3348" s="11"/>
      <c r="CO3348" s="41"/>
      <c r="CP3348" s="41"/>
      <c r="CQ3348" s="41"/>
      <c r="CR3348" s="43"/>
      <c r="CS3348" s="41"/>
      <c r="CT3348" s="99"/>
      <c r="CU3348" s="11"/>
      <c r="CV3348" s="43"/>
      <c r="CW3348" s="41"/>
      <c r="DA3348" s="41"/>
      <c r="DB3348" s="37"/>
      <c r="DE3348" s="41"/>
      <c r="DF3348" s="11"/>
      <c r="DG3348" s="41"/>
      <c r="DH3348" s="41"/>
      <c r="DI3348" s="41"/>
      <c r="DJ3348" s="41"/>
      <c r="DK3348" s="11">
        <v>0</v>
      </c>
      <c r="DL3348" s="41"/>
      <c r="DM3348" s="41"/>
      <c r="DN3348" s="41"/>
      <c r="DO3348" s="41"/>
      <c r="DP3348" s="11"/>
      <c r="DQ3348" s="41"/>
      <c r="DR3348" s="11"/>
      <c r="DS3348" s="41"/>
      <c r="DT3348" s="41"/>
      <c r="DU3348" s="41"/>
      <c r="DV3348" s="22"/>
      <c r="DW3348" s="41"/>
      <c r="DX3348" s="41"/>
      <c r="DY3348" s="41"/>
      <c r="DZ3348" s="11">
        <v>7356212.5300000003</v>
      </c>
      <c r="EA3348" s="41"/>
      <c r="EB3348" s="11">
        <v>0</v>
      </c>
      <c r="EC3348" s="41"/>
      <c r="ED3348" s="11"/>
      <c r="EE3348" s="41"/>
      <c r="EF3348" s="41"/>
      <c r="EG3348" s="43"/>
      <c r="EH3348" s="41"/>
      <c r="EI3348" s="41"/>
      <c r="EJ3348" s="41"/>
    </row>
    <row r="3349" spans="1:140">
      <c r="A3349" s="41"/>
      <c r="B3349" s="41" t="s">
        <v>6278</v>
      </c>
      <c r="C3349" s="41" t="s">
        <v>6279</v>
      </c>
      <c r="D3349" s="43" t="s">
        <v>6295</v>
      </c>
      <c r="E3349" s="43" t="s">
        <v>149</v>
      </c>
      <c r="F3349" s="43" t="s">
        <v>458</v>
      </c>
      <c r="G3349" s="43" t="s">
        <v>459</v>
      </c>
      <c r="H3349" s="41"/>
      <c r="I3349" s="41" t="s">
        <v>6207</v>
      </c>
      <c r="J3349" s="10">
        <v>42670</v>
      </c>
      <c r="K3349" s="10">
        <v>42670</v>
      </c>
      <c r="L3349" s="41"/>
      <c r="M3349" s="43" t="s">
        <v>152</v>
      </c>
      <c r="N3349" s="43" t="s">
        <v>153</v>
      </c>
      <c r="O3349" s="13" t="s">
        <v>5898</v>
      </c>
      <c r="P3349" s="11">
        <v>588366756.39400005</v>
      </c>
      <c r="Q3349" s="41" t="s">
        <v>6281</v>
      </c>
      <c r="R3349" s="43" t="s">
        <v>4097</v>
      </c>
      <c r="S3349" s="43">
        <f t="shared" si="105"/>
        <v>0.96960000000000002</v>
      </c>
      <c r="T3349" s="11">
        <v>5704804.0700000003</v>
      </c>
      <c r="U3349" s="9">
        <f t="shared" si="106"/>
        <v>5704804.0700000003</v>
      </c>
      <c r="V3349" s="41"/>
      <c r="W3349" s="41"/>
      <c r="X3349" s="41"/>
      <c r="Y3349" s="41"/>
      <c r="Z3349" s="41"/>
      <c r="AA3349" s="41"/>
      <c r="AB3349" s="41"/>
      <c r="AC3349" s="41"/>
      <c r="AD3349" s="41"/>
      <c r="AE3349" s="41"/>
      <c r="AF3349" s="41"/>
      <c r="AG3349" s="41"/>
      <c r="AH3349" s="41"/>
      <c r="AI3349" s="41"/>
      <c r="AJ3349" s="41"/>
      <c r="AK3349" s="41"/>
      <c r="AL3349" s="41"/>
      <c r="AM3349" s="41"/>
      <c r="AN3349" s="41"/>
      <c r="AO3349" s="41"/>
      <c r="AP3349" s="41"/>
      <c r="AQ3349" s="41"/>
      <c r="AR3349" s="41"/>
      <c r="AS3349" s="41"/>
      <c r="AT3349" s="41"/>
      <c r="AU3349" s="41"/>
      <c r="AV3349" s="41"/>
      <c r="AW3349" s="41"/>
      <c r="AX3349" s="41"/>
      <c r="AY3349" s="41"/>
      <c r="AZ3349" s="41"/>
      <c r="BA3349" s="41"/>
      <c r="BB3349" s="41"/>
      <c r="BC3349" s="41"/>
      <c r="BD3349" s="41"/>
      <c r="BE3349" s="41"/>
      <c r="BF3349" s="41"/>
      <c r="BG3349" s="41"/>
      <c r="BH3349" s="41"/>
      <c r="BI3349" s="41"/>
      <c r="BJ3349" s="41"/>
      <c r="BK3349" s="12"/>
      <c r="BL3349" s="41"/>
      <c r="BM3349" s="41"/>
      <c r="BN3349" s="41"/>
      <c r="BO3349" s="41"/>
      <c r="BP3349" s="41"/>
      <c r="BQ3349" s="41"/>
      <c r="BR3349" s="41"/>
      <c r="BS3349" s="41">
        <v>0</v>
      </c>
      <c r="BT3349" s="11">
        <v>1765.1</v>
      </c>
      <c r="BU3349" s="41"/>
      <c r="BV3349" s="41"/>
      <c r="BW3349" s="11"/>
      <c r="BX3349" s="41"/>
      <c r="BY3349" s="41"/>
      <c r="BZ3349" s="41"/>
      <c r="CA3349" s="43"/>
      <c r="CB3349" s="41"/>
      <c r="CC3349" s="41"/>
      <c r="CD3349" s="41"/>
      <c r="CE3349" s="11"/>
      <c r="CF3349" s="11"/>
      <c r="CG3349" s="41"/>
      <c r="CH3349" s="41"/>
      <c r="CI3349" s="11">
        <v>138266.19</v>
      </c>
      <c r="CJ3349" s="11">
        <v>0</v>
      </c>
      <c r="CK3349" s="41"/>
      <c r="CL3349" s="41"/>
      <c r="CM3349" s="43">
        <v>5564772.7800000003</v>
      </c>
      <c r="CN3349" s="11"/>
      <c r="CO3349" s="41"/>
      <c r="CP3349" s="41"/>
      <c r="CQ3349" s="41"/>
      <c r="CR3349" s="43"/>
      <c r="CS3349" s="41"/>
      <c r="CT3349" s="99"/>
      <c r="CU3349" s="11"/>
      <c r="CV3349" s="43"/>
      <c r="CW3349" s="41"/>
      <c r="DA3349" s="41"/>
      <c r="DB3349" s="37"/>
      <c r="DE3349" s="41"/>
      <c r="DF3349" s="63"/>
      <c r="DG3349" s="41"/>
      <c r="DH3349" s="41"/>
      <c r="DI3349" s="41"/>
      <c r="DJ3349" s="41"/>
      <c r="DK3349" s="11">
        <v>0</v>
      </c>
      <c r="DL3349" s="41"/>
      <c r="DM3349" s="41"/>
      <c r="DN3349" s="41"/>
      <c r="DO3349" s="41"/>
      <c r="DP3349" s="11"/>
      <c r="DQ3349" s="41"/>
      <c r="DR3349" s="11"/>
      <c r="DS3349" s="41"/>
      <c r="DT3349" s="41"/>
      <c r="DU3349" s="41"/>
      <c r="DV3349" s="56"/>
      <c r="DW3349" s="41"/>
      <c r="DX3349" s="41"/>
      <c r="DY3349" s="41"/>
      <c r="DZ3349" s="11">
        <v>0</v>
      </c>
      <c r="EA3349" s="41"/>
      <c r="EB3349" s="11">
        <v>0</v>
      </c>
      <c r="EC3349" s="41"/>
      <c r="ED3349" s="11"/>
      <c r="EE3349" s="41"/>
      <c r="EF3349" s="41"/>
      <c r="EG3349" s="43"/>
      <c r="EH3349" s="41"/>
      <c r="EI3349" s="41"/>
      <c r="EJ3349" s="41"/>
    </row>
    <row r="3350" spans="1:140">
      <c r="A3350" s="41"/>
      <c r="B3350" s="41" t="s">
        <v>6278</v>
      </c>
      <c r="C3350" s="41" t="s">
        <v>6279</v>
      </c>
      <c r="D3350" s="43" t="s">
        <v>6295</v>
      </c>
      <c r="E3350" s="43" t="s">
        <v>149</v>
      </c>
      <c r="F3350" s="43" t="s">
        <v>458</v>
      </c>
      <c r="G3350" s="43" t="s">
        <v>459</v>
      </c>
      <c r="H3350" s="41"/>
      <c r="I3350" s="41" t="s">
        <v>6207</v>
      </c>
      <c r="J3350" s="10">
        <v>42748</v>
      </c>
      <c r="K3350" s="10">
        <v>42748</v>
      </c>
      <c r="L3350" s="41"/>
      <c r="M3350" s="43" t="s">
        <v>152</v>
      </c>
      <c r="N3350" s="43" t="s">
        <v>153</v>
      </c>
      <c r="O3350" s="13" t="s">
        <v>5898</v>
      </c>
      <c r="P3350" s="11">
        <v>595437261.96399999</v>
      </c>
      <c r="Q3350" s="41" t="s">
        <v>6281</v>
      </c>
      <c r="R3350" s="43" t="s">
        <v>4931</v>
      </c>
      <c r="S3350" s="43">
        <f t="shared" si="105"/>
        <v>0.52198</v>
      </c>
      <c r="T3350" s="11">
        <v>3108063.42</v>
      </c>
      <c r="U3350" s="9">
        <f t="shared" si="106"/>
        <v>3108063.42</v>
      </c>
      <c r="V3350" s="41"/>
      <c r="W3350" s="41"/>
      <c r="X3350" s="41"/>
      <c r="Y3350" s="41"/>
      <c r="Z3350" s="41"/>
      <c r="AA3350" s="41"/>
      <c r="AB3350" s="41"/>
      <c r="AC3350" s="41"/>
      <c r="AD3350" s="41"/>
      <c r="AE3350" s="41"/>
      <c r="AF3350" s="41"/>
      <c r="AG3350" s="41"/>
      <c r="AH3350" s="41"/>
      <c r="AI3350" s="41"/>
      <c r="AJ3350" s="41"/>
      <c r="AK3350" s="41"/>
      <c r="AL3350" s="41"/>
      <c r="AM3350" s="41"/>
      <c r="AN3350" s="41"/>
      <c r="AO3350" s="41"/>
      <c r="AP3350" s="41"/>
      <c r="AQ3350" s="41"/>
      <c r="AR3350" s="41"/>
      <c r="AS3350" s="41"/>
      <c r="AT3350" s="41"/>
      <c r="AU3350" s="41"/>
      <c r="AV3350" s="41"/>
      <c r="AW3350" s="41"/>
      <c r="AX3350" s="41"/>
      <c r="AY3350" s="41"/>
      <c r="AZ3350" s="41"/>
      <c r="BA3350" s="41"/>
      <c r="BB3350" s="41"/>
      <c r="BC3350" s="41"/>
      <c r="BD3350" s="41"/>
      <c r="BE3350" s="41"/>
      <c r="BF3350" s="41"/>
      <c r="BG3350" s="41"/>
      <c r="BH3350" s="41"/>
      <c r="BI3350" s="41"/>
      <c r="BJ3350" s="41"/>
      <c r="BK3350" s="12"/>
      <c r="BL3350" s="41"/>
      <c r="BM3350" s="41"/>
      <c r="BN3350" s="41"/>
      <c r="BO3350" s="41"/>
      <c r="BP3350" s="41"/>
      <c r="BQ3350" s="41"/>
      <c r="BR3350" s="41"/>
      <c r="BS3350" s="41">
        <v>0</v>
      </c>
      <c r="BT3350" s="11">
        <v>0</v>
      </c>
      <c r="BU3350" s="41"/>
      <c r="BV3350" s="41"/>
      <c r="BW3350" s="11"/>
      <c r="BX3350" s="41"/>
      <c r="BY3350" s="41"/>
      <c r="BZ3350" s="41"/>
      <c r="CA3350" s="43"/>
      <c r="CB3350" s="41"/>
      <c r="CC3350" s="41"/>
      <c r="CD3350" s="41"/>
      <c r="CE3350" s="11"/>
      <c r="CF3350" s="11"/>
      <c r="CG3350" s="41"/>
      <c r="CH3350" s="41"/>
      <c r="CI3350" s="11">
        <v>0</v>
      </c>
      <c r="CJ3350" s="11">
        <v>0</v>
      </c>
      <c r="CK3350" s="41"/>
      <c r="CL3350" s="41"/>
      <c r="CM3350" s="43">
        <v>3108063.42</v>
      </c>
      <c r="CN3350" s="11"/>
      <c r="CO3350" s="41"/>
      <c r="CP3350" s="41"/>
      <c r="CQ3350" s="41"/>
      <c r="CR3350" s="43"/>
      <c r="CS3350" s="41"/>
      <c r="CT3350" s="100"/>
      <c r="CU3350" s="11"/>
      <c r="CV3350" s="43"/>
      <c r="CW3350" s="41"/>
      <c r="DA3350" s="41"/>
      <c r="DB3350" s="108"/>
      <c r="DE3350" s="41"/>
      <c r="DF3350" s="63"/>
      <c r="DG3350" s="41"/>
      <c r="DH3350" s="41"/>
      <c r="DI3350" s="41"/>
      <c r="DJ3350" s="41"/>
      <c r="DK3350" s="11">
        <v>0</v>
      </c>
      <c r="DL3350" s="41"/>
      <c r="DM3350" s="41"/>
      <c r="DN3350" s="41"/>
      <c r="DO3350" s="41"/>
      <c r="DP3350" s="11"/>
      <c r="DQ3350" s="41"/>
      <c r="DR3350" s="11"/>
      <c r="DS3350" s="41"/>
      <c r="DT3350" s="41"/>
      <c r="DU3350" s="41"/>
      <c r="DV3350" s="56"/>
      <c r="DW3350" s="41"/>
      <c r="DX3350" s="41"/>
      <c r="DY3350" s="41"/>
      <c r="DZ3350" s="11"/>
      <c r="EA3350" s="41"/>
      <c r="EB3350" s="11">
        <v>0</v>
      </c>
      <c r="EC3350" s="41"/>
      <c r="ED3350" s="11"/>
      <c r="EE3350" s="41"/>
      <c r="EF3350" s="41"/>
      <c r="EG3350" s="43"/>
      <c r="EH3350" s="41"/>
      <c r="EI3350" s="41"/>
      <c r="EJ3350" s="41"/>
    </row>
    <row r="3351" spans="1:140">
      <c r="A3351" s="41"/>
      <c r="B3351" s="41" t="s">
        <v>6278</v>
      </c>
      <c r="C3351" s="41" t="s">
        <v>6279</v>
      </c>
      <c r="D3351" s="43" t="s">
        <v>6295</v>
      </c>
      <c r="E3351" s="43" t="s">
        <v>149</v>
      </c>
      <c r="F3351" s="43" t="s">
        <v>458</v>
      </c>
      <c r="G3351" s="43" t="s">
        <v>459</v>
      </c>
      <c r="H3351" s="41"/>
      <c r="I3351" s="41" t="s">
        <v>6207</v>
      </c>
      <c r="J3351" s="10">
        <v>42780</v>
      </c>
      <c r="K3351" s="10">
        <v>42780</v>
      </c>
      <c r="L3351" s="41"/>
      <c r="M3351" s="43" t="s">
        <v>152</v>
      </c>
      <c r="N3351" s="43" t="s">
        <v>153</v>
      </c>
      <c r="O3351" s="13" t="s">
        <v>5898</v>
      </c>
      <c r="P3351" s="11">
        <v>595584504.00417662</v>
      </c>
      <c r="Q3351" s="41" t="s">
        <v>6281</v>
      </c>
      <c r="R3351" s="43" t="s">
        <v>5038</v>
      </c>
      <c r="S3351" s="43">
        <f t="shared" si="105"/>
        <v>1.3977029999999999</v>
      </c>
      <c r="T3351" s="11">
        <v>8324502.4800000004</v>
      </c>
      <c r="U3351" s="9">
        <f t="shared" si="106"/>
        <v>8324502.4800000004</v>
      </c>
      <c r="V3351" s="41"/>
      <c r="W3351" s="41"/>
      <c r="X3351" s="41"/>
      <c r="Y3351" s="41"/>
      <c r="Z3351" s="41"/>
      <c r="AA3351" s="41"/>
      <c r="AB3351" s="41"/>
      <c r="AC3351" s="41"/>
      <c r="AD3351" s="41"/>
      <c r="AE3351" s="41"/>
      <c r="AF3351" s="41"/>
      <c r="AG3351" s="41"/>
      <c r="AH3351" s="41"/>
      <c r="AI3351" s="41"/>
      <c r="AJ3351" s="41"/>
      <c r="AK3351" s="41"/>
      <c r="AL3351" s="41"/>
      <c r="AM3351" s="41"/>
      <c r="AN3351" s="41"/>
      <c r="AO3351" s="41"/>
      <c r="AP3351" s="41"/>
      <c r="AQ3351" s="41"/>
      <c r="AR3351" s="41"/>
      <c r="AS3351" s="41"/>
      <c r="AT3351" s="41"/>
      <c r="AU3351" s="41"/>
      <c r="AV3351" s="41"/>
      <c r="AW3351" s="41"/>
      <c r="AX3351" s="41"/>
      <c r="AY3351" s="41"/>
      <c r="AZ3351" s="41"/>
      <c r="BA3351" s="41"/>
      <c r="BB3351" s="41"/>
      <c r="BC3351" s="41"/>
      <c r="BD3351" s="41"/>
      <c r="BE3351" s="41"/>
      <c r="BF3351" s="41"/>
      <c r="BG3351" s="41"/>
      <c r="BH3351" s="41"/>
      <c r="BI3351" s="41"/>
      <c r="BJ3351" s="41"/>
      <c r="BK3351" s="12"/>
      <c r="BL3351" s="41"/>
      <c r="BM3351" s="41"/>
      <c r="BN3351" s="41"/>
      <c r="BO3351" s="41"/>
      <c r="BP3351" s="41"/>
      <c r="BQ3351" s="41"/>
      <c r="BR3351" s="41"/>
      <c r="BS3351" s="41">
        <v>0</v>
      </c>
      <c r="BT3351" s="11">
        <v>0</v>
      </c>
      <c r="BU3351" s="41"/>
      <c r="BV3351" s="41"/>
      <c r="BW3351" s="11"/>
      <c r="BX3351" s="41"/>
      <c r="BY3351" s="41"/>
      <c r="BZ3351" s="41"/>
      <c r="CA3351" s="43"/>
      <c r="CB3351" s="41"/>
      <c r="CC3351" s="41"/>
      <c r="CD3351" s="41"/>
      <c r="CE3351" s="11"/>
      <c r="CF3351" s="11"/>
      <c r="CG3351" s="41"/>
      <c r="CH3351" s="41"/>
      <c r="CI3351" s="11">
        <v>8324502.4800000004</v>
      </c>
      <c r="CJ3351" s="11">
        <v>0</v>
      </c>
      <c r="CK3351" s="41"/>
      <c r="CL3351" s="41"/>
      <c r="CM3351" s="43">
        <v>0</v>
      </c>
      <c r="CN3351" s="11"/>
      <c r="CO3351" s="41"/>
      <c r="CP3351" s="41"/>
      <c r="CQ3351" s="41"/>
      <c r="CR3351" s="43"/>
      <c r="CS3351" s="41"/>
      <c r="CT3351" s="100"/>
      <c r="CU3351" s="11"/>
      <c r="CV3351" s="43"/>
      <c r="CW3351" s="41"/>
      <c r="DA3351" s="41"/>
      <c r="DB3351" s="108"/>
      <c r="DE3351" s="41"/>
      <c r="DF3351" s="63"/>
      <c r="DG3351" s="41"/>
      <c r="DH3351" s="41"/>
      <c r="DI3351" s="41"/>
      <c r="DJ3351" s="41"/>
      <c r="DK3351" s="11">
        <v>0</v>
      </c>
      <c r="DL3351" s="41"/>
      <c r="DM3351" s="41"/>
      <c r="DN3351" s="41"/>
      <c r="DO3351" s="41"/>
      <c r="DP3351" s="11"/>
      <c r="DQ3351" s="41"/>
      <c r="DR3351" s="11"/>
      <c r="DS3351" s="41"/>
      <c r="DT3351" s="41"/>
      <c r="DU3351" s="41"/>
      <c r="DV3351" s="56"/>
      <c r="DW3351" s="41"/>
      <c r="DX3351" s="41"/>
      <c r="DY3351" s="41"/>
      <c r="DZ3351" s="11"/>
      <c r="EA3351" s="41"/>
      <c r="EB3351" s="11">
        <v>0</v>
      </c>
      <c r="EC3351" s="41"/>
      <c r="ED3351" s="11"/>
      <c r="EE3351" s="41"/>
      <c r="EF3351" s="41"/>
      <c r="EG3351" s="43"/>
      <c r="EH3351" s="41"/>
      <c r="EI3351" s="41"/>
      <c r="EJ3351" s="41"/>
    </row>
    <row r="3352" spans="1:140">
      <c r="A3352" s="41"/>
      <c r="B3352" s="41" t="s">
        <v>6278</v>
      </c>
      <c r="C3352" s="41" t="s">
        <v>6279</v>
      </c>
      <c r="D3352" s="43" t="s">
        <v>6295</v>
      </c>
      <c r="E3352" s="43" t="s">
        <v>149</v>
      </c>
      <c r="F3352" s="43" t="s">
        <v>458</v>
      </c>
      <c r="G3352" s="43" t="s">
        <v>459</v>
      </c>
      <c r="H3352" s="41"/>
      <c r="I3352" s="41" t="s">
        <v>6207</v>
      </c>
      <c r="J3352" s="10">
        <v>42828</v>
      </c>
      <c r="K3352" s="10">
        <v>42828</v>
      </c>
      <c r="L3352" s="41"/>
      <c r="M3352" s="43" t="s">
        <v>152</v>
      </c>
      <c r="N3352" s="43" t="s">
        <v>153</v>
      </c>
      <c r="O3352" s="13" t="s">
        <v>5468</v>
      </c>
      <c r="P3352" s="11">
        <v>595937227.30299997</v>
      </c>
      <c r="Q3352" s="41" t="s">
        <v>6281</v>
      </c>
      <c r="R3352" s="43" t="s">
        <v>5743</v>
      </c>
      <c r="S3352" s="43">
        <f t="shared" si="105"/>
        <v>0.78934000000000004</v>
      </c>
      <c r="T3352" s="11">
        <v>4703970.91</v>
      </c>
      <c r="U3352" s="9">
        <f t="shared" si="106"/>
        <v>4703970.91</v>
      </c>
      <c r="V3352" s="41"/>
      <c r="W3352" s="41"/>
      <c r="X3352" s="41"/>
      <c r="Y3352" s="41"/>
      <c r="Z3352" s="41"/>
      <c r="AA3352" s="41"/>
      <c r="AB3352" s="41"/>
      <c r="AC3352" s="41"/>
      <c r="AD3352" s="41"/>
      <c r="AE3352" s="41"/>
      <c r="AF3352" s="41"/>
      <c r="AG3352" s="41"/>
      <c r="AH3352" s="41"/>
      <c r="AI3352" s="41"/>
      <c r="AJ3352" s="41"/>
      <c r="AK3352" s="41"/>
      <c r="AL3352" s="41"/>
      <c r="AM3352" s="41"/>
      <c r="AN3352" s="41"/>
      <c r="AO3352" s="41"/>
      <c r="AP3352" s="41"/>
      <c r="AQ3352" s="41"/>
      <c r="AR3352" s="41"/>
      <c r="AS3352" s="41"/>
      <c r="AT3352" s="41"/>
      <c r="AU3352" s="41"/>
      <c r="AV3352" s="41"/>
      <c r="AW3352" s="41"/>
      <c r="AX3352" s="41"/>
      <c r="AY3352" s="41"/>
      <c r="AZ3352" s="41"/>
      <c r="BA3352" s="41"/>
      <c r="BB3352" s="41"/>
      <c r="BC3352" s="41"/>
      <c r="BD3352" s="41"/>
      <c r="BE3352" s="41"/>
      <c r="BF3352" s="41"/>
      <c r="BG3352" s="41"/>
      <c r="BH3352" s="41"/>
      <c r="BI3352" s="41"/>
      <c r="BJ3352" s="41"/>
      <c r="BK3352" s="12"/>
      <c r="BL3352" s="41"/>
      <c r="BM3352" s="41"/>
      <c r="BN3352" s="41"/>
      <c r="BO3352" s="41"/>
      <c r="BP3352" s="41"/>
      <c r="BQ3352" s="41"/>
      <c r="BR3352" s="41"/>
      <c r="BS3352" s="41">
        <v>0</v>
      </c>
      <c r="BT3352" s="11">
        <v>0</v>
      </c>
      <c r="BU3352" s="41"/>
      <c r="BV3352" s="41"/>
      <c r="BW3352" s="11"/>
      <c r="BX3352" s="41"/>
      <c r="BY3352" s="41"/>
      <c r="BZ3352" s="41"/>
      <c r="CA3352" s="43"/>
      <c r="CB3352" s="41"/>
      <c r="CC3352" s="41"/>
      <c r="CD3352" s="41"/>
      <c r="CE3352" s="11"/>
      <c r="CF3352" s="11"/>
      <c r="CG3352" s="41"/>
      <c r="CH3352" s="41"/>
      <c r="CI3352" s="11"/>
      <c r="CJ3352" s="11">
        <v>0</v>
      </c>
      <c r="CK3352" s="41"/>
      <c r="CL3352" s="41"/>
      <c r="CM3352" s="43">
        <v>4703970.91</v>
      </c>
      <c r="CN3352" s="11"/>
      <c r="CO3352" s="41"/>
      <c r="CP3352" s="41"/>
      <c r="CQ3352" s="41"/>
      <c r="CR3352" s="43"/>
      <c r="CS3352" s="41"/>
      <c r="CT3352" s="99"/>
      <c r="CU3352" s="11"/>
      <c r="CV3352" s="43"/>
      <c r="CW3352" s="41"/>
      <c r="DA3352" s="41"/>
      <c r="DB3352" s="107"/>
      <c r="DE3352" s="41"/>
      <c r="DF3352" s="60"/>
      <c r="DG3352" s="41"/>
      <c r="DH3352" s="41"/>
      <c r="DI3352" s="41"/>
      <c r="DJ3352" s="41"/>
      <c r="DK3352" s="11">
        <v>0</v>
      </c>
      <c r="DL3352" s="41"/>
      <c r="DM3352" s="41"/>
      <c r="DN3352" s="41"/>
      <c r="DO3352" s="41"/>
      <c r="DP3352" s="11"/>
      <c r="DQ3352" s="41"/>
      <c r="DR3352" s="11"/>
      <c r="DS3352" s="41"/>
      <c r="DT3352" s="41"/>
      <c r="DU3352" s="41"/>
      <c r="DV3352" s="25"/>
      <c r="DW3352" s="41"/>
      <c r="DX3352" s="41"/>
      <c r="DY3352" s="41"/>
      <c r="DZ3352" s="11"/>
      <c r="EA3352" s="41"/>
      <c r="EB3352" s="11">
        <v>0</v>
      </c>
      <c r="EC3352" s="41"/>
      <c r="ED3352" s="11"/>
      <c r="EE3352" s="41"/>
      <c r="EF3352" s="41"/>
      <c r="EG3352" s="43"/>
      <c r="EH3352" s="41"/>
      <c r="EI3352" s="41"/>
      <c r="EJ3352" s="41"/>
    </row>
    <row r="3353" spans="1:140">
      <c r="A3353" s="41"/>
      <c r="B3353" s="41" t="s">
        <v>6278</v>
      </c>
      <c r="C3353" s="41" t="s">
        <v>6279</v>
      </c>
      <c r="D3353" s="43" t="s">
        <v>6295</v>
      </c>
      <c r="E3353" s="43" t="s">
        <v>149</v>
      </c>
      <c r="F3353" s="43" t="s">
        <v>458</v>
      </c>
      <c r="G3353" s="43" t="s">
        <v>459</v>
      </c>
      <c r="H3353" s="41"/>
      <c r="I3353" s="41" t="s">
        <v>6207</v>
      </c>
      <c r="J3353" s="10">
        <v>42849</v>
      </c>
      <c r="K3353" s="10">
        <v>42849</v>
      </c>
      <c r="L3353" s="41"/>
      <c r="M3353" s="43" t="s">
        <v>152</v>
      </c>
      <c r="N3353" s="43" t="s">
        <v>153</v>
      </c>
      <c r="O3353" s="13" t="s">
        <v>5518</v>
      </c>
      <c r="P3353" s="11">
        <v>58899.68</v>
      </c>
      <c r="Q3353" s="41" t="s">
        <v>6281</v>
      </c>
      <c r="R3353" s="43" t="s">
        <v>171</v>
      </c>
      <c r="S3353" s="43">
        <f t="shared" si="105"/>
        <v>100</v>
      </c>
      <c r="T3353" s="11">
        <v>58899.68</v>
      </c>
      <c r="U3353" s="9">
        <f t="shared" si="106"/>
        <v>58899.68</v>
      </c>
      <c r="V3353" s="41"/>
      <c r="W3353" s="41"/>
      <c r="X3353" s="41"/>
      <c r="Y3353" s="41"/>
      <c r="Z3353" s="41"/>
      <c r="AA3353" s="41"/>
      <c r="AB3353" s="41"/>
      <c r="AC3353" s="41"/>
      <c r="AD3353" s="41"/>
      <c r="AE3353" s="41"/>
      <c r="AF3353" s="41"/>
      <c r="AG3353" s="41"/>
      <c r="AH3353" s="41"/>
      <c r="AI3353" s="41"/>
      <c r="AJ3353" s="41"/>
      <c r="AK3353" s="41"/>
      <c r="AL3353" s="41"/>
      <c r="AM3353" s="41"/>
      <c r="AN3353" s="41"/>
      <c r="AO3353" s="41"/>
      <c r="AP3353" s="41"/>
      <c r="AQ3353" s="41"/>
      <c r="AR3353" s="41"/>
      <c r="AS3353" s="41"/>
      <c r="AT3353" s="41"/>
      <c r="AU3353" s="41"/>
      <c r="AV3353" s="41"/>
      <c r="AW3353" s="41"/>
      <c r="AX3353" s="41"/>
      <c r="AY3353" s="41"/>
      <c r="AZ3353" s="41"/>
      <c r="BA3353" s="41"/>
      <c r="BB3353" s="41"/>
      <c r="BC3353" s="41"/>
      <c r="BD3353" s="41"/>
      <c r="BE3353" s="41"/>
      <c r="BF3353" s="41"/>
      <c r="BG3353" s="41"/>
      <c r="BH3353" s="41"/>
      <c r="BI3353" s="41"/>
      <c r="BJ3353" s="41"/>
      <c r="BK3353" s="12"/>
      <c r="BL3353" s="41"/>
      <c r="BM3353" s="41"/>
      <c r="BN3353" s="41"/>
      <c r="BO3353" s="41"/>
      <c r="BP3353" s="41"/>
      <c r="BQ3353" s="41"/>
      <c r="BR3353" s="41"/>
      <c r="BS3353" s="41">
        <v>0</v>
      </c>
      <c r="BT3353" s="11">
        <v>0</v>
      </c>
      <c r="BU3353" s="41"/>
      <c r="BV3353" s="41"/>
      <c r="BW3353" s="11"/>
      <c r="BX3353" s="41"/>
      <c r="BY3353" s="41"/>
      <c r="BZ3353" s="41"/>
      <c r="CA3353" s="43"/>
      <c r="CB3353" s="41"/>
      <c r="CC3353" s="41"/>
      <c r="CD3353" s="41"/>
      <c r="CE3353" s="11"/>
      <c r="CF3353" s="11"/>
      <c r="CG3353" s="41"/>
      <c r="CH3353" s="41"/>
      <c r="CI3353" s="11">
        <v>0</v>
      </c>
      <c r="CJ3353" s="11">
        <v>0</v>
      </c>
      <c r="CK3353" s="41"/>
      <c r="CL3353" s="41"/>
      <c r="CM3353" s="43">
        <v>0</v>
      </c>
      <c r="CN3353" s="11"/>
      <c r="CO3353" s="41"/>
      <c r="CP3353" s="41"/>
      <c r="CQ3353" s="41"/>
      <c r="CR3353" s="43"/>
      <c r="CS3353" s="41"/>
      <c r="CT3353" s="31"/>
      <c r="CU3353" s="11"/>
      <c r="CV3353" s="43"/>
      <c r="CW3353" s="41"/>
      <c r="DA3353" s="41"/>
      <c r="DB3353" s="37"/>
      <c r="DE3353" s="41"/>
      <c r="DF3353" s="11"/>
      <c r="DG3353" s="41"/>
      <c r="DH3353" s="41"/>
      <c r="DI3353" s="41"/>
      <c r="DJ3353" s="41"/>
      <c r="DK3353" s="11">
        <v>0</v>
      </c>
      <c r="DL3353" s="41"/>
      <c r="DM3353" s="41"/>
      <c r="DN3353" s="41"/>
      <c r="DO3353" s="41"/>
      <c r="DP3353" s="11"/>
      <c r="DQ3353" s="41"/>
      <c r="DR3353" s="11"/>
      <c r="DS3353" s="41"/>
      <c r="DT3353" s="41"/>
      <c r="DU3353" s="41"/>
      <c r="DV3353" s="22"/>
      <c r="DW3353" s="41"/>
      <c r="DX3353" s="41"/>
      <c r="DY3353" s="41"/>
      <c r="DZ3353" s="11">
        <v>58899.68</v>
      </c>
      <c r="EA3353" s="41"/>
      <c r="EB3353" s="11">
        <v>0</v>
      </c>
      <c r="EC3353" s="41"/>
      <c r="ED3353" s="11"/>
      <c r="EE3353" s="41"/>
      <c r="EF3353" s="41"/>
      <c r="EG3353" s="43"/>
      <c r="EH3353" s="41"/>
      <c r="EI3353" s="41"/>
      <c r="EJ3353" s="41"/>
    </row>
    <row r="3354" spans="1:140">
      <c r="A3354" s="41"/>
      <c r="B3354" s="41" t="s">
        <v>6278</v>
      </c>
      <c r="C3354" s="41" t="s">
        <v>6279</v>
      </c>
      <c r="D3354" s="43" t="s">
        <v>6295</v>
      </c>
      <c r="E3354" s="43" t="s">
        <v>149</v>
      </c>
      <c r="F3354" s="43" t="s">
        <v>458</v>
      </c>
      <c r="G3354" s="43" t="s">
        <v>459</v>
      </c>
      <c r="H3354" s="41"/>
      <c r="I3354" s="41" t="s">
        <v>6207</v>
      </c>
      <c r="J3354" s="10">
        <v>42857</v>
      </c>
      <c r="K3354" s="10">
        <v>42857</v>
      </c>
      <c r="L3354" s="41"/>
      <c r="M3354" s="43" t="s">
        <v>152</v>
      </c>
      <c r="N3354" s="43" t="s">
        <v>153</v>
      </c>
      <c r="O3354" s="13" t="s">
        <v>5553</v>
      </c>
      <c r="P3354" s="11">
        <v>596155870.79999995</v>
      </c>
      <c r="Q3354" s="41" t="s">
        <v>6281</v>
      </c>
      <c r="R3354" s="43" t="s">
        <v>5814</v>
      </c>
      <c r="S3354" s="43">
        <f t="shared" si="105"/>
        <v>1.131572</v>
      </c>
      <c r="T3354" s="11">
        <v>6745932.9100000001</v>
      </c>
      <c r="U3354" s="9">
        <f t="shared" si="106"/>
        <v>6745932.9100000001</v>
      </c>
      <c r="V3354" s="41"/>
      <c r="W3354" s="41"/>
      <c r="X3354" s="41"/>
      <c r="Y3354" s="41"/>
      <c r="Z3354" s="41"/>
      <c r="AA3354" s="41"/>
      <c r="AB3354" s="41"/>
      <c r="AC3354" s="41"/>
      <c r="AD3354" s="41"/>
      <c r="AE3354" s="41"/>
      <c r="AF3354" s="41"/>
      <c r="AG3354" s="41"/>
      <c r="AH3354" s="41"/>
      <c r="AI3354" s="41"/>
      <c r="AJ3354" s="41"/>
      <c r="AK3354" s="41"/>
      <c r="AL3354" s="41"/>
      <c r="AM3354" s="41"/>
      <c r="AN3354" s="41"/>
      <c r="AO3354" s="41"/>
      <c r="AP3354" s="41"/>
      <c r="AQ3354" s="41"/>
      <c r="AR3354" s="41"/>
      <c r="AS3354" s="41"/>
      <c r="AT3354" s="41"/>
      <c r="AU3354" s="41"/>
      <c r="AV3354" s="41"/>
      <c r="AW3354" s="41"/>
      <c r="AX3354" s="41"/>
      <c r="AY3354" s="41"/>
      <c r="AZ3354" s="41"/>
      <c r="BA3354" s="41"/>
      <c r="BB3354" s="41"/>
      <c r="BC3354" s="41"/>
      <c r="BD3354" s="41"/>
      <c r="BE3354" s="41"/>
      <c r="BF3354" s="41"/>
      <c r="BG3354" s="41"/>
      <c r="BH3354" s="41"/>
      <c r="BI3354" s="41"/>
      <c r="BJ3354" s="41"/>
      <c r="BK3354" s="12"/>
      <c r="BL3354" s="41"/>
      <c r="BM3354" s="41"/>
      <c r="BN3354" s="41"/>
      <c r="BO3354" s="41"/>
      <c r="BP3354" s="41"/>
      <c r="BQ3354" s="41"/>
      <c r="BR3354" s="41"/>
      <c r="BS3354" s="41">
        <v>0</v>
      </c>
      <c r="BT3354" s="11">
        <v>0</v>
      </c>
      <c r="BU3354" s="41"/>
      <c r="BV3354" s="41"/>
      <c r="BW3354" s="11"/>
      <c r="BX3354" s="41"/>
      <c r="BY3354" s="41"/>
      <c r="BZ3354" s="41"/>
      <c r="CA3354" s="43"/>
      <c r="CB3354" s="41"/>
      <c r="CC3354" s="41"/>
      <c r="CD3354" s="41"/>
      <c r="CE3354" s="11"/>
      <c r="CF3354" s="11"/>
      <c r="CG3354" s="41"/>
      <c r="CH3354" s="41"/>
      <c r="CI3354" s="11">
        <v>6745932.9100000001</v>
      </c>
      <c r="CJ3354" s="11">
        <v>0</v>
      </c>
      <c r="CK3354" s="41"/>
      <c r="CL3354" s="41"/>
      <c r="CM3354" s="43">
        <v>0</v>
      </c>
      <c r="CN3354" s="11"/>
      <c r="CO3354" s="41"/>
      <c r="CP3354" s="41"/>
      <c r="CQ3354" s="41"/>
      <c r="CR3354" s="43"/>
      <c r="CS3354" s="41"/>
      <c r="CT3354" s="31"/>
      <c r="CU3354" s="11"/>
      <c r="CV3354" s="43"/>
      <c r="CW3354" s="41"/>
      <c r="DA3354" s="41"/>
      <c r="DB3354" s="37"/>
      <c r="DE3354" s="41"/>
      <c r="DF3354" s="11"/>
      <c r="DG3354" s="41"/>
      <c r="DH3354" s="41"/>
      <c r="DI3354" s="41"/>
      <c r="DJ3354" s="41"/>
      <c r="DK3354" s="11">
        <v>0</v>
      </c>
      <c r="DL3354" s="41"/>
      <c r="DM3354" s="41"/>
      <c r="DN3354" s="41"/>
      <c r="DO3354" s="41"/>
      <c r="DP3354" s="11"/>
      <c r="DQ3354" s="41"/>
      <c r="DR3354" s="11"/>
      <c r="DS3354" s="41"/>
      <c r="DT3354" s="41"/>
      <c r="DU3354" s="41"/>
      <c r="DV3354" s="22"/>
      <c r="DW3354" s="41"/>
      <c r="DX3354" s="41"/>
      <c r="DY3354" s="41"/>
      <c r="DZ3354" s="11"/>
      <c r="EA3354" s="41"/>
      <c r="EB3354" s="11">
        <v>0</v>
      </c>
      <c r="EC3354" s="41"/>
      <c r="ED3354" s="11"/>
      <c r="EE3354" s="41"/>
      <c r="EF3354" s="41"/>
      <c r="EG3354" s="43"/>
      <c r="EH3354" s="41"/>
      <c r="EI3354" s="41"/>
      <c r="EJ3354" s="41"/>
    </row>
    <row r="3355" spans="1:140">
      <c r="B3355" s="41" t="s">
        <v>6278</v>
      </c>
      <c r="C3355" s="41" t="s">
        <v>6279</v>
      </c>
      <c r="D3355" s="43" t="s">
        <v>6299</v>
      </c>
      <c r="E3355" s="43" t="s">
        <v>149</v>
      </c>
      <c r="F3355" s="43" t="s">
        <v>3151</v>
      </c>
      <c r="G3355" s="43" t="s">
        <v>5144</v>
      </c>
      <c r="H3355" s="41"/>
      <c r="J3355" s="10">
        <v>42551</v>
      </c>
      <c r="K3355" s="10">
        <v>42552</v>
      </c>
      <c r="M3355" s="43" t="s">
        <v>152</v>
      </c>
      <c r="N3355" s="43" t="s">
        <v>153</v>
      </c>
      <c r="O3355" s="13" t="s">
        <v>3152</v>
      </c>
      <c r="P3355" s="11">
        <v>88040764.596504301</v>
      </c>
      <c r="Q3355" s="41" t="s">
        <v>6281</v>
      </c>
      <c r="R3355" s="43" t="s">
        <v>3107</v>
      </c>
      <c r="S3355" s="43">
        <f t="shared" si="105"/>
        <v>1.3445</v>
      </c>
      <c r="T3355" s="11">
        <v>1183708.08</v>
      </c>
      <c r="U3355" s="9">
        <f t="shared" si="106"/>
        <v>1396976.35</v>
      </c>
      <c r="BE3355" s="42"/>
      <c r="BK3355" s="12">
        <v>19372.3</v>
      </c>
      <c r="BS3355" s="11">
        <v>0</v>
      </c>
      <c r="BT3355" s="11">
        <v>0</v>
      </c>
      <c r="BW3355" s="11">
        <v>0</v>
      </c>
      <c r="CA3355" s="43">
        <v>120644.46</v>
      </c>
      <c r="CE3355" s="5"/>
      <c r="CF3355" s="11">
        <v>89856.33</v>
      </c>
      <c r="CI3355" s="11">
        <v>166480.71</v>
      </c>
      <c r="CJ3355" s="11">
        <v>0</v>
      </c>
      <c r="CM3355" s="11">
        <v>738655.42</v>
      </c>
      <c r="CN3355" s="11">
        <v>195971.57</v>
      </c>
      <c r="CR3355" s="43"/>
      <c r="CT3355" s="35"/>
      <c r="CU3355" s="11"/>
      <c r="CV3355" s="43"/>
      <c r="DB3355" s="107"/>
      <c r="DF3355" s="60">
        <v>2767.48</v>
      </c>
      <c r="DK3355" s="11">
        <v>0</v>
      </c>
      <c r="DP3355" s="11"/>
      <c r="DQ3355" s="11"/>
      <c r="DR3355" s="11"/>
      <c r="DV3355" s="22"/>
      <c r="DZ3355" s="11">
        <v>26472.6</v>
      </c>
      <c r="EA3355" s="11"/>
      <c r="EB3355" s="11">
        <v>0</v>
      </c>
      <c r="EC3355" s="11"/>
      <c r="ED3355" s="11"/>
      <c r="EG3355" s="43">
        <v>36755.480000000003</v>
      </c>
    </row>
    <row r="3356" spans="1:140">
      <c r="B3356" s="41" t="s">
        <v>6278</v>
      </c>
      <c r="C3356" s="41" t="s">
        <v>6279</v>
      </c>
      <c r="D3356" s="43" t="s">
        <v>6299</v>
      </c>
      <c r="E3356" s="43" t="s">
        <v>149</v>
      </c>
      <c r="F3356" s="43" t="s">
        <v>3151</v>
      </c>
      <c r="G3356" s="43" t="s">
        <v>5144</v>
      </c>
      <c r="H3356" s="41"/>
      <c r="J3356" s="10">
        <v>42552</v>
      </c>
      <c r="K3356" s="10">
        <v>42552</v>
      </c>
      <c r="M3356" s="43" t="s">
        <v>2</v>
      </c>
      <c r="N3356" s="43" t="s">
        <v>5</v>
      </c>
      <c r="O3356" s="13" t="s">
        <v>3345</v>
      </c>
      <c r="P3356" s="11">
        <v>88008035.689999998</v>
      </c>
      <c r="Q3356" s="41" t="s">
        <v>6281</v>
      </c>
      <c r="R3356" s="43" t="s">
        <v>3346</v>
      </c>
      <c r="S3356" s="43">
        <f t="shared" si="105"/>
        <v>1.345</v>
      </c>
      <c r="T3356" s="11">
        <v>1183708.08</v>
      </c>
      <c r="U3356" s="9">
        <f t="shared" si="106"/>
        <v>1396976.35</v>
      </c>
      <c r="BE3356" s="42"/>
      <c r="BK3356" s="12">
        <v>19372.3</v>
      </c>
      <c r="BS3356" s="11">
        <v>0</v>
      </c>
      <c r="BT3356" s="11">
        <v>0</v>
      </c>
      <c r="BW3356" s="11">
        <v>0</v>
      </c>
      <c r="CA3356" s="43">
        <v>120644.46</v>
      </c>
      <c r="CE3356" s="5"/>
      <c r="CF3356" s="11">
        <v>89856.33</v>
      </c>
      <c r="CI3356" s="11">
        <v>166480.71</v>
      </c>
      <c r="CJ3356" s="11">
        <v>0</v>
      </c>
      <c r="CM3356" s="11">
        <v>738655.42</v>
      </c>
      <c r="CN3356" s="11">
        <v>195971.57</v>
      </c>
      <c r="CR3356" s="43"/>
      <c r="CT3356" s="35"/>
      <c r="CU3356" s="11"/>
      <c r="CV3356" s="43"/>
      <c r="DB3356" s="107"/>
      <c r="DF3356" s="63">
        <v>2767.48</v>
      </c>
      <c r="DK3356" s="11">
        <v>0</v>
      </c>
      <c r="DP3356" s="11"/>
      <c r="DQ3356" s="11"/>
      <c r="DR3356" s="11"/>
      <c r="DV3356" s="56"/>
      <c r="DZ3356" s="11">
        <v>26472.6</v>
      </c>
      <c r="EA3356" s="11"/>
      <c r="EB3356" s="11">
        <v>0</v>
      </c>
      <c r="EC3356" s="11"/>
      <c r="ED3356" s="11"/>
      <c r="EG3356" s="43">
        <v>36755.480000000003</v>
      </c>
    </row>
    <row r="3357" spans="1:140">
      <c r="B3357" s="41" t="s">
        <v>6278</v>
      </c>
      <c r="C3357" s="41" t="s">
        <v>6279</v>
      </c>
      <c r="D3357" s="43" t="s">
        <v>6285</v>
      </c>
      <c r="E3357" s="43" t="s">
        <v>149</v>
      </c>
      <c r="F3357" s="43" t="s">
        <v>3151</v>
      </c>
      <c r="G3357" s="43" t="s">
        <v>5144</v>
      </c>
      <c r="H3357" s="41"/>
      <c r="J3357" s="10">
        <v>42551</v>
      </c>
      <c r="K3357" s="10">
        <v>42552</v>
      </c>
      <c r="M3357" s="43" t="s">
        <v>152</v>
      </c>
      <c r="N3357" s="43" t="s">
        <v>153</v>
      </c>
      <c r="O3357" s="13" t="s">
        <v>3152</v>
      </c>
      <c r="P3357" s="11">
        <v>88040764.596504301</v>
      </c>
      <c r="Q3357" s="41" t="s">
        <v>6281</v>
      </c>
      <c r="R3357" s="43" t="s">
        <v>3107</v>
      </c>
      <c r="S3357" s="43">
        <f t="shared" si="105"/>
        <v>1.3445</v>
      </c>
      <c r="T3357" s="11">
        <v>1183708.08</v>
      </c>
      <c r="U3357" s="9">
        <f t="shared" si="106"/>
        <v>1396976.35</v>
      </c>
      <c r="BE3357" s="42"/>
      <c r="BK3357" s="12">
        <v>19372.3</v>
      </c>
      <c r="BS3357" s="11">
        <v>0</v>
      </c>
      <c r="BT3357" s="11">
        <v>0</v>
      </c>
      <c r="BW3357" s="11">
        <v>0</v>
      </c>
      <c r="CA3357" s="43">
        <v>120644.46</v>
      </c>
      <c r="CE3357" s="5"/>
      <c r="CF3357" s="11">
        <v>89856.33</v>
      </c>
      <c r="CI3357" s="11">
        <v>166480.71</v>
      </c>
      <c r="CJ3357" s="11">
        <v>0</v>
      </c>
      <c r="CM3357" s="11">
        <v>738655.42</v>
      </c>
      <c r="CN3357" s="11">
        <v>195971.57</v>
      </c>
      <c r="CR3357" s="43"/>
      <c r="CT3357" s="35"/>
      <c r="CU3357" s="11"/>
      <c r="CV3357" s="43"/>
      <c r="DB3357" s="107"/>
      <c r="DF3357" s="60">
        <v>2767.48</v>
      </c>
      <c r="DK3357" s="11">
        <v>0</v>
      </c>
      <c r="DP3357" s="11"/>
      <c r="DQ3357" s="11"/>
      <c r="DR3357" s="11"/>
      <c r="DV3357" s="22"/>
      <c r="DZ3357" s="11">
        <v>26472.6</v>
      </c>
      <c r="EA3357" s="11"/>
      <c r="EB3357" s="11">
        <v>0</v>
      </c>
      <c r="EC3357" s="11"/>
      <c r="ED3357" s="11"/>
      <c r="EG3357" s="43">
        <v>36755.480000000003</v>
      </c>
    </row>
    <row r="3358" spans="1:140">
      <c r="B3358" s="41" t="s">
        <v>6278</v>
      </c>
      <c r="C3358" s="41" t="s">
        <v>6279</v>
      </c>
      <c r="D3358" s="43" t="s">
        <v>6285</v>
      </c>
      <c r="E3358" s="43" t="s">
        <v>149</v>
      </c>
      <c r="F3358" s="43" t="s">
        <v>3151</v>
      </c>
      <c r="G3358" s="43" t="s">
        <v>5144</v>
      </c>
      <c r="H3358" s="41"/>
      <c r="J3358" s="10">
        <v>42552</v>
      </c>
      <c r="K3358" s="10">
        <v>42552</v>
      </c>
      <c r="M3358" s="43" t="s">
        <v>2</v>
      </c>
      <c r="N3358" s="43" t="s">
        <v>5</v>
      </c>
      <c r="O3358" s="13" t="s">
        <v>3345</v>
      </c>
      <c r="P3358" s="11">
        <v>88008035.689999998</v>
      </c>
      <c r="Q3358" s="41" t="s">
        <v>6281</v>
      </c>
      <c r="R3358" s="43" t="s">
        <v>3346</v>
      </c>
      <c r="S3358" s="43">
        <f t="shared" si="105"/>
        <v>1.345</v>
      </c>
      <c r="T3358" s="11">
        <v>1183708.08</v>
      </c>
      <c r="U3358" s="9">
        <f t="shared" si="106"/>
        <v>1396976.35</v>
      </c>
      <c r="BE3358" s="42"/>
      <c r="BK3358" s="12">
        <v>19372.3</v>
      </c>
      <c r="BS3358" s="11">
        <v>0</v>
      </c>
      <c r="BT3358" s="11">
        <v>0</v>
      </c>
      <c r="BW3358" s="11">
        <v>0</v>
      </c>
      <c r="CA3358" s="43">
        <v>120644.46</v>
      </c>
      <c r="CE3358" s="5"/>
      <c r="CF3358" s="11">
        <v>89856.33</v>
      </c>
      <c r="CI3358" s="11">
        <v>166480.71</v>
      </c>
      <c r="CJ3358" s="11">
        <v>0</v>
      </c>
      <c r="CM3358" s="11">
        <v>738655.42</v>
      </c>
      <c r="CN3358" s="11">
        <v>195971.57</v>
      </c>
      <c r="CR3358" s="43"/>
      <c r="CT3358" s="35"/>
      <c r="CU3358" s="11"/>
      <c r="CV3358" s="43"/>
      <c r="DB3358" s="107"/>
      <c r="DF3358" s="63">
        <v>2767.48</v>
      </c>
      <c r="DK3358" s="11">
        <v>0</v>
      </c>
      <c r="DP3358" s="11"/>
      <c r="DQ3358" s="11"/>
      <c r="DR3358" s="11"/>
      <c r="DV3358" s="56"/>
      <c r="DZ3358" s="11">
        <v>26472.6</v>
      </c>
      <c r="EA3358" s="11"/>
      <c r="EB3358" s="11">
        <v>0</v>
      </c>
      <c r="EC3358" s="11"/>
      <c r="ED3358" s="11"/>
      <c r="EG3358" s="43">
        <v>36755.480000000003</v>
      </c>
    </row>
    <row r="3359" spans="1:140">
      <c r="B3359" s="41" t="s">
        <v>6278</v>
      </c>
      <c r="C3359" s="41" t="s">
        <v>6279</v>
      </c>
      <c r="D3359" s="43" t="s">
        <v>6295</v>
      </c>
      <c r="E3359" s="43" t="s">
        <v>149</v>
      </c>
      <c r="F3359" s="43" t="s">
        <v>294</v>
      </c>
      <c r="G3359" s="43" t="s">
        <v>295</v>
      </c>
      <c r="H3359" s="41"/>
      <c r="J3359" s="10">
        <v>42206</v>
      </c>
      <c r="K3359" s="10">
        <v>42206</v>
      </c>
      <c r="M3359" s="43" t="s">
        <v>152</v>
      </c>
      <c r="N3359" s="43" t="s">
        <v>153</v>
      </c>
      <c r="O3359" s="13" t="s">
        <v>296</v>
      </c>
      <c r="P3359" s="11">
        <v>66182980.530000001</v>
      </c>
      <c r="Q3359" s="41" t="s">
        <v>6281</v>
      </c>
      <c r="R3359" s="43" t="s">
        <v>297</v>
      </c>
      <c r="S3359" s="43">
        <f t="shared" si="105"/>
        <v>2.9941</v>
      </c>
      <c r="T3359" s="11">
        <v>1981584.62</v>
      </c>
      <c r="U3359" s="9">
        <f t="shared" si="106"/>
        <v>1981584.62</v>
      </c>
      <c r="BE3359" s="42"/>
      <c r="BK3359" s="12"/>
      <c r="BS3359" s="11">
        <v>0</v>
      </c>
      <c r="BT3359" s="11">
        <v>1130348.72</v>
      </c>
      <c r="BW3359" s="11">
        <v>0</v>
      </c>
      <c r="CA3359" s="43"/>
      <c r="CE3359" s="5"/>
      <c r="CF3359" s="11"/>
      <c r="CI3359" s="11"/>
      <c r="CJ3359" s="11">
        <v>0</v>
      </c>
      <c r="CM3359" s="11"/>
      <c r="CN3359" s="11"/>
      <c r="CR3359" s="43"/>
      <c r="CT3359" s="35"/>
      <c r="CU3359" s="11"/>
      <c r="CV3359" s="43"/>
      <c r="DB3359" s="107"/>
      <c r="DF3359" s="60"/>
      <c r="DK3359" s="11">
        <v>0</v>
      </c>
      <c r="DP3359" s="11"/>
      <c r="DQ3359" s="11"/>
      <c r="DR3359" s="11"/>
      <c r="DV3359" s="25"/>
      <c r="DZ3359" s="11">
        <v>851235.9</v>
      </c>
      <c r="EA3359" s="11"/>
      <c r="EB3359" s="11">
        <v>0</v>
      </c>
      <c r="EC3359" s="11"/>
      <c r="ED3359" s="11"/>
      <c r="EG3359" s="43"/>
    </row>
    <row r="3360" spans="1:140">
      <c r="B3360" s="41" t="s">
        <v>6278</v>
      </c>
      <c r="C3360" s="41" t="s">
        <v>6279</v>
      </c>
      <c r="D3360" s="43" t="s">
        <v>6295</v>
      </c>
      <c r="E3360" s="43" t="s">
        <v>149</v>
      </c>
      <c r="F3360" s="43" t="s">
        <v>294</v>
      </c>
      <c r="G3360" s="43" t="s">
        <v>295</v>
      </c>
      <c r="H3360" s="41"/>
      <c r="J3360" s="10">
        <v>42293</v>
      </c>
      <c r="K3360" s="10">
        <v>42293</v>
      </c>
      <c r="M3360" s="43" t="s">
        <v>152</v>
      </c>
      <c r="N3360" s="43" t="s">
        <v>153</v>
      </c>
      <c r="O3360" s="13" t="s">
        <v>1203</v>
      </c>
      <c r="P3360" s="11">
        <v>78358279</v>
      </c>
      <c r="Q3360" s="41" t="s">
        <v>6281</v>
      </c>
      <c r="R3360" s="43" t="s">
        <v>1204</v>
      </c>
      <c r="S3360" s="43">
        <f t="shared" si="105"/>
        <v>3</v>
      </c>
      <c r="T3360" s="11">
        <v>2350748.37</v>
      </c>
      <c r="U3360" s="9">
        <f t="shared" si="106"/>
        <v>2350748.37</v>
      </c>
      <c r="BE3360" s="42"/>
      <c r="BK3360" s="12"/>
      <c r="BS3360" s="11">
        <v>0</v>
      </c>
      <c r="BT3360" s="11">
        <v>1418415.58</v>
      </c>
      <c r="BW3360" s="11">
        <v>0</v>
      </c>
      <c r="CA3360" s="43"/>
      <c r="CE3360" s="5"/>
      <c r="CF3360" s="11"/>
      <c r="CI3360" s="11"/>
      <c r="CJ3360" s="11">
        <v>0</v>
      </c>
      <c r="CM3360" s="11"/>
      <c r="CN3360" s="11"/>
      <c r="CR3360" s="43"/>
      <c r="CT3360" s="35"/>
      <c r="CU3360" s="11"/>
      <c r="CV3360" s="43"/>
      <c r="DB3360" s="107"/>
      <c r="DF3360" s="11"/>
      <c r="DK3360" s="11">
        <v>0</v>
      </c>
      <c r="DP3360" s="11"/>
      <c r="DQ3360" s="11"/>
      <c r="DR3360" s="11"/>
      <c r="DV3360" s="56"/>
      <c r="DZ3360" s="11">
        <v>932332.79</v>
      </c>
      <c r="EA3360" s="11"/>
      <c r="EB3360" s="11">
        <v>0</v>
      </c>
      <c r="EC3360" s="11"/>
      <c r="ED3360" s="11"/>
      <c r="EG3360" s="43"/>
    </row>
    <row r="3361" spans="1:140">
      <c r="B3361" s="41" t="s">
        <v>6278</v>
      </c>
      <c r="C3361" s="41" t="s">
        <v>6279</v>
      </c>
      <c r="D3361" s="43" t="s">
        <v>6295</v>
      </c>
      <c r="E3361" s="43" t="s">
        <v>149</v>
      </c>
      <c r="F3361" s="43" t="s">
        <v>294</v>
      </c>
      <c r="G3361" s="43" t="s">
        <v>295</v>
      </c>
      <c r="H3361" s="41"/>
      <c r="J3361" s="10">
        <v>42387</v>
      </c>
      <c r="K3361" s="10">
        <v>42387</v>
      </c>
      <c r="M3361" s="43" t="s">
        <v>152</v>
      </c>
      <c r="N3361" s="43" t="s">
        <v>153</v>
      </c>
      <c r="O3361" s="13" t="s">
        <v>1203</v>
      </c>
      <c r="P3361" s="11">
        <v>77073717.049999997</v>
      </c>
      <c r="Q3361" s="41" t="s">
        <v>6281</v>
      </c>
      <c r="R3361" s="43" t="s">
        <v>2010</v>
      </c>
      <c r="S3361" s="43">
        <f t="shared" si="105"/>
        <v>3.05</v>
      </c>
      <c r="T3361" s="11">
        <v>2350748.37</v>
      </c>
      <c r="U3361" s="9">
        <f t="shared" si="106"/>
        <v>2350748.37</v>
      </c>
      <c r="BE3361" s="42"/>
      <c r="BK3361" s="12"/>
      <c r="BS3361" s="11">
        <v>0</v>
      </c>
      <c r="BT3361" s="11">
        <v>1418415.58</v>
      </c>
      <c r="BW3361" s="11">
        <v>0</v>
      </c>
      <c r="CA3361" s="43"/>
      <c r="CE3361" s="5"/>
      <c r="CF3361" s="11"/>
      <c r="CI3361" s="11"/>
      <c r="CJ3361" s="11">
        <v>0</v>
      </c>
      <c r="CM3361" s="11"/>
      <c r="CN3361" s="11"/>
      <c r="CR3361" s="43"/>
      <c r="CT3361" s="35"/>
      <c r="CU3361" s="11"/>
      <c r="CV3361" s="43"/>
      <c r="DB3361" s="107"/>
      <c r="DF3361" s="11"/>
      <c r="DK3361" s="11">
        <v>0</v>
      </c>
      <c r="DP3361" s="11"/>
      <c r="DQ3361" s="11"/>
      <c r="DR3361" s="11"/>
      <c r="DV3361" s="25"/>
      <c r="DZ3361" s="11">
        <v>932332.79</v>
      </c>
      <c r="EA3361" s="11"/>
      <c r="EB3361" s="11">
        <v>0</v>
      </c>
      <c r="EC3361" s="11"/>
      <c r="ED3361" s="11"/>
      <c r="EG3361" s="43"/>
    </row>
    <row r="3362" spans="1:140">
      <c r="B3362" s="41" t="s">
        <v>6278</v>
      </c>
      <c r="C3362" s="41" t="s">
        <v>6279</v>
      </c>
      <c r="D3362" s="43" t="s">
        <v>6295</v>
      </c>
      <c r="E3362" s="43" t="s">
        <v>149</v>
      </c>
      <c r="F3362" s="43" t="s">
        <v>294</v>
      </c>
      <c r="G3362" s="43" t="s">
        <v>295</v>
      </c>
      <c r="H3362" s="41"/>
      <c r="J3362" s="10">
        <v>42402</v>
      </c>
      <c r="K3362" s="10">
        <v>42402</v>
      </c>
      <c r="M3362" s="43" t="s">
        <v>152</v>
      </c>
      <c r="N3362" s="43" t="s">
        <v>3</v>
      </c>
      <c r="O3362" s="13" t="s">
        <v>1194</v>
      </c>
      <c r="P3362" s="11">
        <v>21872928.18</v>
      </c>
      <c r="Q3362" s="41" t="s">
        <v>6281</v>
      </c>
      <c r="R3362" s="43" t="s">
        <v>2083</v>
      </c>
      <c r="S3362" s="43">
        <f t="shared" si="105"/>
        <v>5.4299999999999997E-4</v>
      </c>
      <c r="T3362" s="11">
        <v>118.77</v>
      </c>
      <c r="U3362" s="9">
        <f t="shared" si="106"/>
        <v>118.77</v>
      </c>
      <c r="BE3362" s="42"/>
      <c r="BK3362" s="12"/>
      <c r="BS3362" s="11">
        <v>0</v>
      </c>
      <c r="BT3362" s="11">
        <v>0</v>
      </c>
      <c r="BW3362" s="11">
        <v>0</v>
      </c>
      <c r="CA3362" s="43"/>
      <c r="CE3362" s="5"/>
      <c r="CF3362" s="11"/>
      <c r="CI3362" s="11">
        <v>118.77</v>
      </c>
      <c r="CJ3362" s="11">
        <v>0</v>
      </c>
      <c r="CM3362" s="11"/>
      <c r="CN3362" s="11"/>
      <c r="CR3362" s="43"/>
      <c r="CT3362" s="35"/>
      <c r="CU3362" s="11"/>
      <c r="CV3362" s="43"/>
      <c r="DB3362" s="107"/>
      <c r="DF3362" s="60"/>
      <c r="DK3362" s="11">
        <v>0</v>
      </c>
      <c r="DP3362" s="11"/>
      <c r="DQ3362" s="11"/>
      <c r="DR3362" s="11"/>
      <c r="DV3362" s="25"/>
      <c r="DZ3362" s="11"/>
      <c r="EA3362" s="11"/>
      <c r="EB3362" s="11">
        <v>0</v>
      </c>
      <c r="EC3362" s="11"/>
      <c r="ED3362" s="11"/>
      <c r="EG3362" s="43"/>
    </row>
    <row r="3363" spans="1:140">
      <c r="B3363" s="41" t="s">
        <v>6278</v>
      </c>
      <c r="C3363" s="41" t="s">
        <v>6279</v>
      </c>
      <c r="D3363" s="43" t="s">
        <v>6295</v>
      </c>
      <c r="E3363" s="43" t="s">
        <v>149</v>
      </c>
      <c r="F3363" s="43" t="s">
        <v>294</v>
      </c>
      <c r="G3363" s="43" t="s">
        <v>295</v>
      </c>
      <c r="H3363" s="41"/>
      <c r="J3363" s="10">
        <v>42478</v>
      </c>
      <c r="K3363" s="10">
        <v>42478</v>
      </c>
      <c r="M3363" s="43" t="s">
        <v>152</v>
      </c>
      <c r="N3363" s="43" t="s">
        <v>153</v>
      </c>
      <c r="O3363" s="13" t="s">
        <v>1203</v>
      </c>
      <c r="P3363" s="11">
        <v>68534937.900000006</v>
      </c>
      <c r="Q3363" s="41" t="s">
        <v>6281</v>
      </c>
      <c r="R3363" s="43" t="s">
        <v>2415</v>
      </c>
      <c r="S3363" s="43">
        <f t="shared" si="105"/>
        <v>3.4299999999999997</v>
      </c>
      <c r="T3363" s="11">
        <v>2350748.37</v>
      </c>
      <c r="U3363" s="9">
        <f t="shared" si="106"/>
        <v>2350748.37</v>
      </c>
      <c r="BE3363" s="42"/>
      <c r="BK3363" s="12"/>
      <c r="BS3363" s="11">
        <v>0</v>
      </c>
      <c r="BT3363" s="11">
        <v>1418415.58</v>
      </c>
      <c r="BW3363" s="11">
        <v>0</v>
      </c>
      <c r="CA3363" s="43"/>
      <c r="CE3363" s="5"/>
      <c r="CF3363" s="11"/>
      <c r="CI3363" s="11"/>
      <c r="CJ3363" s="11">
        <v>0</v>
      </c>
      <c r="CM3363" s="11"/>
      <c r="CN3363" s="11"/>
      <c r="CR3363" s="43"/>
      <c r="CT3363" s="35"/>
      <c r="CU3363" s="11"/>
      <c r="CV3363" s="43"/>
      <c r="DB3363" s="107"/>
      <c r="DF3363" s="60"/>
      <c r="DK3363" s="11">
        <v>0</v>
      </c>
      <c r="DP3363" s="11"/>
      <c r="DQ3363" s="11"/>
      <c r="DR3363" s="11"/>
      <c r="DV3363" s="25"/>
      <c r="DZ3363" s="11">
        <v>932332.79</v>
      </c>
      <c r="EA3363" s="11"/>
      <c r="EB3363" s="11">
        <v>0</v>
      </c>
      <c r="EC3363" s="11"/>
      <c r="ED3363" s="11"/>
      <c r="EG3363" s="43"/>
    </row>
    <row r="3364" spans="1:140">
      <c r="B3364" s="41" t="s">
        <v>6278</v>
      </c>
      <c r="C3364" s="41" t="s">
        <v>6279</v>
      </c>
      <c r="D3364" s="43" t="s">
        <v>6295</v>
      </c>
      <c r="E3364" s="43" t="s">
        <v>149</v>
      </c>
      <c r="F3364" s="43" t="s">
        <v>294</v>
      </c>
      <c r="G3364" s="43" t="s">
        <v>295</v>
      </c>
      <c r="H3364" s="41"/>
      <c r="J3364" s="10">
        <v>42493</v>
      </c>
      <c r="K3364" s="10">
        <v>42493</v>
      </c>
      <c r="M3364" s="43" t="s">
        <v>152</v>
      </c>
      <c r="N3364" s="43" t="s">
        <v>3</v>
      </c>
      <c r="O3364" s="13" t="s">
        <v>1194</v>
      </c>
      <c r="P3364" s="11">
        <v>133.55000000000001</v>
      </c>
      <c r="Q3364" s="41" t="s">
        <v>6281</v>
      </c>
      <c r="R3364" s="43" t="s">
        <v>171</v>
      </c>
      <c r="S3364" s="43">
        <f t="shared" si="105"/>
        <v>100</v>
      </c>
      <c r="T3364" s="11">
        <v>133.55000000000001</v>
      </c>
      <c r="U3364" s="9">
        <f t="shared" si="106"/>
        <v>133.55000000000001</v>
      </c>
      <c r="BE3364" s="42"/>
      <c r="BK3364" s="12"/>
      <c r="BS3364" s="11">
        <v>0</v>
      </c>
      <c r="BT3364" s="11">
        <v>0</v>
      </c>
      <c r="BW3364" s="11">
        <v>0</v>
      </c>
      <c r="CA3364" s="43"/>
      <c r="CE3364" s="5"/>
      <c r="CF3364" s="11"/>
      <c r="CI3364" s="11">
        <v>133.55000000000001</v>
      </c>
      <c r="CJ3364" s="11">
        <v>0</v>
      </c>
      <c r="CM3364" s="11"/>
      <c r="CN3364" s="11"/>
      <c r="CR3364" s="43"/>
      <c r="CT3364" s="53"/>
      <c r="CU3364" s="11"/>
      <c r="CV3364" s="43"/>
      <c r="DB3364" s="108"/>
      <c r="DF3364" s="11"/>
      <c r="DK3364" s="11">
        <v>0</v>
      </c>
      <c r="DP3364" s="11"/>
      <c r="DQ3364" s="11"/>
      <c r="DR3364" s="11"/>
      <c r="DV3364" s="22"/>
      <c r="DZ3364" s="11"/>
      <c r="EA3364" s="11"/>
      <c r="EB3364" s="11">
        <v>0</v>
      </c>
      <c r="EC3364" s="11"/>
      <c r="ED3364" s="11"/>
      <c r="EG3364" s="43"/>
    </row>
    <row r="3365" spans="1:140">
      <c r="B3365" s="41" t="s">
        <v>6278</v>
      </c>
      <c r="C3365" s="41" t="s">
        <v>6279</v>
      </c>
      <c r="D3365" s="43" t="s">
        <v>6295</v>
      </c>
      <c r="E3365" s="43" t="s">
        <v>149</v>
      </c>
      <c r="F3365" s="43" t="s">
        <v>294</v>
      </c>
      <c r="G3365" s="43" t="s">
        <v>295</v>
      </c>
      <c r="H3365" s="41"/>
      <c r="J3365" s="10">
        <v>42576</v>
      </c>
      <c r="K3365" s="10">
        <v>42576</v>
      </c>
      <c r="M3365" s="43" t="s">
        <v>152</v>
      </c>
      <c r="N3365" s="43" t="s">
        <v>153</v>
      </c>
      <c r="O3365" s="13" t="s">
        <v>1203</v>
      </c>
      <c r="P3365" s="11">
        <v>2350748.37</v>
      </c>
      <c r="Q3365" s="41" t="s">
        <v>6281</v>
      </c>
      <c r="R3365" s="43" t="s">
        <v>171</v>
      </c>
      <c r="S3365" s="43">
        <f t="shared" si="105"/>
        <v>100</v>
      </c>
      <c r="T3365" s="11">
        <v>2350748.37</v>
      </c>
      <c r="U3365" s="9">
        <f t="shared" si="106"/>
        <v>2350748.37</v>
      </c>
      <c r="BE3365" s="42"/>
      <c r="BK3365" s="12"/>
      <c r="BS3365" s="11">
        <v>0</v>
      </c>
      <c r="BT3365" s="11">
        <v>1418415.58</v>
      </c>
      <c r="BW3365" s="11">
        <v>0</v>
      </c>
      <c r="CA3365" s="43"/>
      <c r="CE3365" s="5"/>
      <c r="CF3365" s="11"/>
      <c r="CI3365" s="11"/>
      <c r="CJ3365" s="11">
        <v>0</v>
      </c>
      <c r="CM3365" s="11"/>
      <c r="CN3365" s="11"/>
      <c r="CR3365" s="43"/>
      <c r="CT3365" s="35"/>
      <c r="CU3365" s="11"/>
      <c r="CV3365" s="43"/>
      <c r="DB3365" s="107"/>
      <c r="DF3365" s="60"/>
      <c r="DK3365" s="11">
        <v>0</v>
      </c>
      <c r="DP3365" s="11"/>
      <c r="DQ3365" s="11"/>
      <c r="DR3365" s="11"/>
      <c r="DV3365" s="25"/>
      <c r="DZ3365" s="11"/>
      <c r="EA3365" s="11"/>
      <c r="EB3365" s="11">
        <v>932332.79</v>
      </c>
      <c r="EC3365" s="11"/>
      <c r="ED3365" s="11"/>
      <c r="EG3365" s="43"/>
    </row>
    <row r="3366" spans="1:140">
      <c r="B3366" s="41" t="s">
        <v>6278</v>
      </c>
      <c r="C3366" s="41" t="s">
        <v>6279</v>
      </c>
      <c r="D3366" s="43" t="s">
        <v>6295</v>
      </c>
      <c r="E3366" s="43" t="s">
        <v>149</v>
      </c>
      <c r="F3366" s="43" t="s">
        <v>294</v>
      </c>
      <c r="G3366" s="43" t="s">
        <v>295</v>
      </c>
      <c r="H3366" s="41"/>
      <c r="J3366" s="10">
        <v>42661</v>
      </c>
      <c r="K3366" s="10">
        <v>42661</v>
      </c>
      <c r="M3366" s="43" t="s">
        <v>2</v>
      </c>
      <c r="N3366" s="43" t="s">
        <v>5</v>
      </c>
      <c r="O3366" s="13" t="s">
        <v>4077</v>
      </c>
      <c r="P3366" s="11">
        <v>71961391.075949997</v>
      </c>
      <c r="Q3366" s="41" t="s">
        <v>6281</v>
      </c>
      <c r="R3366" s="43" t="s">
        <v>4078</v>
      </c>
      <c r="S3366" s="43">
        <f t="shared" si="105"/>
        <v>3.2666800000000005</v>
      </c>
      <c r="T3366" s="11">
        <v>2350748.37</v>
      </c>
      <c r="U3366" s="9">
        <f t="shared" si="106"/>
        <v>2350748.37</v>
      </c>
      <c r="BE3366" s="42"/>
      <c r="BK3366" s="12"/>
      <c r="BS3366" s="11">
        <v>0</v>
      </c>
      <c r="BT3366" s="11">
        <v>1418415.58</v>
      </c>
      <c r="BW3366" s="11">
        <v>0</v>
      </c>
      <c r="CA3366" s="43"/>
      <c r="CE3366" s="5"/>
      <c r="CF3366" s="11"/>
      <c r="CI3366" s="11"/>
      <c r="CJ3366" s="11">
        <v>0</v>
      </c>
      <c r="CM3366" s="11"/>
      <c r="CN3366" s="11"/>
      <c r="CR3366" s="43"/>
      <c r="CT3366" s="35"/>
      <c r="CU3366" s="11"/>
      <c r="CV3366" s="43"/>
      <c r="DB3366" s="37"/>
      <c r="DF3366" s="17"/>
      <c r="DK3366" s="11">
        <v>0</v>
      </c>
      <c r="DP3366" s="11"/>
      <c r="DQ3366" s="11"/>
      <c r="DR3366" s="11"/>
      <c r="DV3366" s="25"/>
      <c r="DZ3366" s="11"/>
      <c r="EA3366" s="11"/>
      <c r="EB3366" s="11">
        <v>932332.79</v>
      </c>
      <c r="EC3366" s="11"/>
      <c r="ED3366" s="11"/>
      <c r="EG3366" s="43"/>
    </row>
    <row r="3367" spans="1:140">
      <c r="B3367" s="41" t="s">
        <v>6278</v>
      </c>
      <c r="C3367" s="41" t="s">
        <v>6279</v>
      </c>
      <c r="D3367" s="43" t="s">
        <v>6295</v>
      </c>
      <c r="E3367" s="43" t="s">
        <v>149</v>
      </c>
      <c r="F3367" s="43" t="s">
        <v>294</v>
      </c>
      <c r="G3367" s="43" t="s">
        <v>295</v>
      </c>
      <c r="H3367" s="41"/>
      <c r="J3367" s="10">
        <v>42676</v>
      </c>
      <c r="K3367" s="10">
        <v>42676</v>
      </c>
      <c r="M3367" s="43" t="s">
        <v>2</v>
      </c>
      <c r="N3367" s="43" t="s">
        <v>5</v>
      </c>
      <c r="O3367" s="13" t="s">
        <v>4132</v>
      </c>
      <c r="P3367" s="11">
        <v>2350748.37</v>
      </c>
      <c r="Q3367" s="41" t="s">
        <v>6281</v>
      </c>
      <c r="R3367" s="43" t="s">
        <v>171</v>
      </c>
      <c r="S3367" s="43">
        <f t="shared" si="105"/>
        <v>100</v>
      </c>
      <c r="T3367" s="11">
        <v>2350748.37</v>
      </c>
      <c r="U3367" s="9">
        <f t="shared" si="106"/>
        <v>2350748.37</v>
      </c>
      <c r="BE3367" s="42"/>
      <c r="BK3367" s="12"/>
      <c r="BS3367" s="11">
        <v>0</v>
      </c>
      <c r="BT3367" s="11">
        <v>1418415.58</v>
      </c>
      <c r="BW3367" s="11">
        <v>0</v>
      </c>
      <c r="CA3367" s="43"/>
      <c r="CF3367" s="11"/>
      <c r="CI3367" s="11"/>
      <c r="CJ3367" s="11">
        <v>0</v>
      </c>
      <c r="CM3367" s="11"/>
      <c r="CN3367" s="11"/>
      <c r="CR3367" s="43"/>
      <c r="CT3367" s="53"/>
      <c r="DB3367" s="108"/>
      <c r="DF3367" s="59"/>
      <c r="DK3367" s="11">
        <v>0</v>
      </c>
      <c r="DP3367" s="11"/>
      <c r="DQ3367" s="11"/>
      <c r="DR3367" s="11"/>
      <c r="DV3367" s="56"/>
      <c r="DZ3367" s="11"/>
      <c r="EA3367" s="11"/>
      <c r="EB3367" s="11">
        <v>932332.79</v>
      </c>
      <c r="EC3367" s="11"/>
      <c r="ED3367" s="11"/>
      <c r="EG3367" s="43"/>
    </row>
    <row r="3368" spans="1:140">
      <c r="B3368" s="41" t="s">
        <v>6278</v>
      </c>
      <c r="C3368" s="41" t="s">
        <v>6279</v>
      </c>
      <c r="D3368" s="43" t="s">
        <v>6295</v>
      </c>
      <c r="E3368" s="43" t="s">
        <v>149</v>
      </c>
      <c r="F3368" s="43" t="s">
        <v>294</v>
      </c>
      <c r="G3368" s="43" t="s">
        <v>295</v>
      </c>
      <c r="H3368" s="41"/>
      <c r="J3368" s="10">
        <v>42752</v>
      </c>
      <c r="K3368" s="10">
        <v>42752</v>
      </c>
      <c r="M3368" s="43" t="s">
        <v>2</v>
      </c>
      <c r="N3368" s="43" t="s">
        <v>5</v>
      </c>
      <c r="O3368" s="13" t="s">
        <v>4943</v>
      </c>
      <c r="P3368" s="11">
        <v>71994449.620000005</v>
      </c>
      <c r="Q3368" s="41" t="s">
        <v>6281</v>
      </c>
      <c r="R3368" s="43" t="s">
        <v>4944</v>
      </c>
      <c r="S3368" s="43">
        <f t="shared" si="105"/>
        <v>3.26518</v>
      </c>
      <c r="T3368" s="11">
        <v>2350748.37</v>
      </c>
      <c r="U3368" s="9">
        <f t="shared" si="106"/>
        <v>2350748.37</v>
      </c>
      <c r="BE3368" s="42"/>
      <c r="BK3368" s="12"/>
      <c r="BS3368" s="11">
        <v>0</v>
      </c>
      <c r="BT3368" s="11">
        <v>1418415.58</v>
      </c>
      <c r="BW3368" s="11">
        <v>0</v>
      </c>
      <c r="CA3368" s="43"/>
      <c r="CF3368" s="11"/>
      <c r="CI3368" s="11"/>
      <c r="CJ3368" s="11">
        <v>0</v>
      </c>
      <c r="CM3368" s="11"/>
      <c r="CN3368" s="11"/>
      <c r="CR3368" s="43"/>
      <c r="CT3368" s="35"/>
      <c r="DB3368" s="107"/>
      <c r="DF3368" s="17"/>
      <c r="DK3368" s="11">
        <v>0</v>
      </c>
      <c r="DP3368" s="11"/>
      <c r="DQ3368" s="11"/>
      <c r="DR3368" s="11"/>
      <c r="DV3368" s="25"/>
      <c r="DZ3368" s="11"/>
      <c r="EA3368" s="11"/>
      <c r="EB3368" s="11">
        <v>932332.79</v>
      </c>
      <c r="EC3368" s="11"/>
      <c r="ED3368" s="11"/>
      <c r="EG3368" s="43"/>
    </row>
    <row r="3369" spans="1:140">
      <c r="B3369" s="41" t="s">
        <v>6278</v>
      </c>
      <c r="C3369" s="41" t="s">
        <v>6279</v>
      </c>
      <c r="D3369" s="43" t="s">
        <v>6295</v>
      </c>
      <c r="E3369" s="43" t="s">
        <v>149</v>
      </c>
      <c r="F3369" s="43" t="s">
        <v>294</v>
      </c>
      <c r="G3369" s="43" t="s">
        <v>295</v>
      </c>
      <c r="H3369" s="41"/>
      <c r="J3369" s="10">
        <v>42768</v>
      </c>
      <c r="K3369" s="10">
        <v>42768</v>
      </c>
      <c r="M3369" s="43" t="s">
        <v>2</v>
      </c>
      <c r="N3369" s="43" t="s">
        <v>5</v>
      </c>
      <c r="O3369" s="13" t="s">
        <v>5020</v>
      </c>
      <c r="P3369" s="11">
        <v>2350748.37</v>
      </c>
      <c r="Q3369" s="41" t="s">
        <v>6281</v>
      </c>
      <c r="R3369" s="43" t="s">
        <v>171</v>
      </c>
      <c r="S3369" s="43">
        <f t="shared" si="105"/>
        <v>100</v>
      </c>
      <c r="T3369" s="11">
        <v>2350748.37</v>
      </c>
      <c r="U3369" s="9">
        <f t="shared" si="106"/>
        <v>2350748.37</v>
      </c>
      <c r="BE3369" s="42"/>
      <c r="BK3369" s="12"/>
      <c r="BS3369" s="11">
        <v>0</v>
      </c>
      <c r="BT3369" s="11">
        <v>1418415.58</v>
      </c>
      <c r="BW3369" s="11">
        <v>0</v>
      </c>
      <c r="CA3369" s="43"/>
      <c r="CF3369" s="11"/>
      <c r="CI3369" s="11"/>
      <c r="CJ3369" s="11">
        <v>0</v>
      </c>
      <c r="CM3369" s="11"/>
      <c r="CN3369" s="11"/>
      <c r="CR3369" s="43"/>
      <c r="CT3369" s="35"/>
      <c r="DB3369" s="107"/>
      <c r="DF3369" s="17"/>
      <c r="DK3369" s="11">
        <v>0</v>
      </c>
      <c r="DP3369" s="11"/>
      <c r="DQ3369" s="11"/>
      <c r="DR3369" s="11"/>
      <c r="DV3369" s="25"/>
      <c r="DZ3369" s="11"/>
      <c r="EA3369" s="11"/>
      <c r="EB3369" s="11">
        <v>932332.79</v>
      </c>
      <c r="EC3369" s="11"/>
      <c r="ED3369" s="11"/>
      <c r="EG3369" s="43"/>
    </row>
    <row r="3370" spans="1:140">
      <c r="A3370" s="41"/>
      <c r="B3370" s="41" t="s">
        <v>6278</v>
      </c>
      <c r="C3370" s="41" t="s">
        <v>6279</v>
      </c>
      <c r="D3370" s="43" t="s">
        <v>6295</v>
      </c>
      <c r="E3370" s="43" t="s">
        <v>149</v>
      </c>
      <c r="F3370" s="43" t="s">
        <v>294</v>
      </c>
      <c r="G3370" s="43" t="s">
        <v>295</v>
      </c>
      <c r="H3370" s="41"/>
      <c r="I3370" s="41" t="s">
        <v>182</v>
      </c>
      <c r="J3370" s="10">
        <v>42843</v>
      </c>
      <c r="K3370" s="10">
        <v>42843</v>
      </c>
      <c r="L3370" s="41"/>
      <c r="M3370" s="43" t="s">
        <v>2</v>
      </c>
      <c r="N3370" s="43" t="s">
        <v>5</v>
      </c>
      <c r="O3370" s="13" t="s">
        <v>5504</v>
      </c>
      <c r="P3370" s="11">
        <v>69412817.794733003</v>
      </c>
      <c r="Q3370" s="41" t="s">
        <v>6281</v>
      </c>
      <c r="R3370" s="43" t="s">
        <v>5778</v>
      </c>
      <c r="S3370" s="43">
        <f t="shared" si="105"/>
        <v>3.3866199999999997</v>
      </c>
      <c r="T3370" s="11">
        <v>2350748.37</v>
      </c>
      <c r="U3370" s="9">
        <f t="shared" si="106"/>
        <v>2350748.37</v>
      </c>
      <c r="V3370" s="41"/>
      <c r="W3370" s="41"/>
      <c r="X3370" s="41"/>
      <c r="Y3370" s="41"/>
      <c r="Z3370" s="41"/>
      <c r="AA3370" s="41"/>
      <c r="AB3370" s="41"/>
      <c r="AC3370" s="41"/>
      <c r="AD3370" s="41"/>
      <c r="AE3370" s="41"/>
      <c r="AF3370" s="41"/>
      <c r="AG3370" s="41"/>
      <c r="AH3370" s="41"/>
      <c r="AI3370" s="41"/>
      <c r="AJ3370" s="41"/>
      <c r="AK3370" s="41"/>
      <c r="AL3370" s="41"/>
      <c r="AM3370" s="41"/>
      <c r="AN3370" s="41"/>
      <c r="AO3370" s="41"/>
      <c r="AP3370" s="41"/>
      <c r="AQ3370" s="41"/>
      <c r="AR3370" s="41"/>
      <c r="AS3370" s="41"/>
      <c r="AT3370" s="41"/>
      <c r="AU3370" s="41"/>
      <c r="AV3370" s="41"/>
      <c r="AW3370" s="41"/>
      <c r="AX3370" s="41"/>
      <c r="AY3370" s="41"/>
      <c r="AZ3370" s="41"/>
      <c r="BA3370" s="41"/>
      <c r="BB3370" s="41"/>
      <c r="BC3370" s="41"/>
      <c r="BD3370" s="41"/>
      <c r="BE3370" s="41"/>
      <c r="BF3370" s="41"/>
      <c r="BG3370" s="41"/>
      <c r="BH3370" s="41"/>
      <c r="BI3370" s="41"/>
      <c r="BJ3370" s="41"/>
      <c r="BK3370" s="12"/>
      <c r="BL3370" s="41"/>
      <c r="BM3370" s="41"/>
      <c r="BN3370" s="41"/>
      <c r="BO3370" s="41"/>
      <c r="BP3370" s="41"/>
      <c r="BQ3370" s="41"/>
      <c r="BR3370" s="41"/>
      <c r="BS3370" s="41">
        <v>0</v>
      </c>
      <c r="BT3370" s="11">
        <v>1418415.58</v>
      </c>
      <c r="BU3370" s="41"/>
      <c r="BV3370" s="41"/>
      <c r="BW3370" s="11"/>
      <c r="BX3370" s="41"/>
      <c r="BY3370" s="41"/>
      <c r="BZ3370" s="41"/>
      <c r="CA3370" s="43"/>
      <c r="CB3370" s="41"/>
      <c r="CC3370" s="41"/>
      <c r="CD3370" s="41"/>
      <c r="CE3370" s="11"/>
      <c r="CF3370" s="11"/>
      <c r="CG3370" s="41"/>
      <c r="CH3370" s="41"/>
      <c r="CI3370" s="11"/>
      <c r="CJ3370" s="11">
        <v>0</v>
      </c>
      <c r="CK3370" s="41"/>
      <c r="CL3370" s="41"/>
      <c r="CM3370" s="43"/>
      <c r="CN3370" s="11"/>
      <c r="CO3370" s="41"/>
      <c r="CP3370" s="41"/>
      <c r="CQ3370" s="41"/>
      <c r="CR3370" s="43"/>
      <c r="CS3370" s="41"/>
      <c r="CT3370" s="99"/>
      <c r="CU3370" s="11"/>
      <c r="CV3370" s="43"/>
      <c r="CW3370" s="41"/>
      <c r="DA3370" s="41"/>
      <c r="DB3370" s="107"/>
      <c r="DE3370" s="41"/>
      <c r="DF3370" s="60"/>
      <c r="DG3370" s="41"/>
      <c r="DH3370" s="41"/>
      <c r="DI3370" s="41"/>
      <c r="DJ3370" s="41"/>
      <c r="DK3370" s="11">
        <v>0</v>
      </c>
      <c r="DL3370" s="41"/>
      <c r="DM3370" s="41"/>
      <c r="DN3370" s="41"/>
      <c r="DO3370" s="41"/>
      <c r="DP3370" s="11"/>
      <c r="DQ3370" s="41"/>
      <c r="DR3370" s="11"/>
      <c r="DS3370" s="41"/>
      <c r="DT3370" s="41"/>
      <c r="DU3370" s="41"/>
      <c r="DV3370" s="25"/>
      <c r="DW3370" s="41"/>
      <c r="DX3370" s="41"/>
      <c r="DY3370" s="41"/>
      <c r="DZ3370" s="11"/>
      <c r="EA3370" s="41"/>
      <c r="EB3370" s="11">
        <v>932332.79</v>
      </c>
      <c r="EC3370" s="41"/>
      <c r="ED3370" s="11"/>
      <c r="EE3370" s="41"/>
      <c r="EF3370" s="41"/>
      <c r="EG3370" s="43"/>
      <c r="EH3370" s="41"/>
      <c r="EI3370" s="41"/>
      <c r="EJ3370" s="41"/>
    </row>
    <row r="3371" spans="1:140">
      <c r="B3371" s="41" t="s">
        <v>6278</v>
      </c>
      <c r="C3371" s="41" t="s">
        <v>6279</v>
      </c>
      <c r="D3371" s="43" t="s">
        <v>6296</v>
      </c>
      <c r="E3371" s="43" t="s">
        <v>149</v>
      </c>
      <c r="F3371" s="43" t="s">
        <v>435</v>
      </c>
      <c r="G3371" s="43" t="s">
        <v>436</v>
      </c>
      <c r="H3371" s="41"/>
      <c r="J3371" s="10">
        <v>42217</v>
      </c>
      <c r="K3371" s="10">
        <v>42217</v>
      </c>
      <c r="M3371" s="43" t="s">
        <v>152</v>
      </c>
      <c r="N3371" s="43" t="s">
        <v>153</v>
      </c>
      <c r="O3371" s="13" t="s">
        <v>437</v>
      </c>
      <c r="P3371" s="11">
        <v>195395455</v>
      </c>
      <c r="Q3371" s="41" t="s">
        <v>6281</v>
      </c>
      <c r="R3371" s="43" t="s">
        <v>438</v>
      </c>
      <c r="S3371" s="43">
        <f t="shared" si="105"/>
        <v>0.2</v>
      </c>
      <c r="T3371" s="11">
        <v>390790.91</v>
      </c>
      <c r="U3371" s="9">
        <f t="shared" si="106"/>
        <v>390790.91</v>
      </c>
      <c r="BE3371" s="42"/>
      <c r="BK3371" s="12">
        <v>0</v>
      </c>
      <c r="BS3371" s="11"/>
      <c r="BT3371" s="11">
        <v>156772.81</v>
      </c>
      <c r="BW3371" s="11"/>
      <c r="CA3371" s="43">
        <v>0</v>
      </c>
      <c r="CE3371" s="5"/>
      <c r="CF3371" s="11">
        <v>0</v>
      </c>
      <c r="CI3371" s="11">
        <v>234018.1</v>
      </c>
      <c r="CJ3371" s="11">
        <v>0</v>
      </c>
      <c r="CM3371" s="11">
        <v>0</v>
      </c>
      <c r="CN3371" s="11">
        <v>0</v>
      </c>
      <c r="CR3371" s="43">
        <v>0</v>
      </c>
      <c r="CT3371" s="98">
        <v>0</v>
      </c>
      <c r="CU3371" s="11"/>
      <c r="CV3371" s="43"/>
      <c r="DB3371" s="104">
        <v>0</v>
      </c>
      <c r="DF3371" s="60">
        <v>0</v>
      </c>
      <c r="DK3371" s="11"/>
      <c r="DP3371" s="11">
        <v>0</v>
      </c>
      <c r="DQ3371" s="11"/>
      <c r="DR3371" s="11">
        <v>0</v>
      </c>
      <c r="DV3371" s="24">
        <v>0</v>
      </c>
      <c r="DZ3371" s="11">
        <v>0</v>
      </c>
      <c r="EA3371" s="11"/>
      <c r="EB3371" s="11"/>
      <c r="EC3371" s="11"/>
      <c r="ED3371" s="11">
        <v>0</v>
      </c>
      <c r="EG3371" s="43">
        <v>0</v>
      </c>
    </row>
    <row r="3372" spans="1:140">
      <c r="B3372" s="41" t="s">
        <v>6278</v>
      </c>
      <c r="C3372" s="41" t="s">
        <v>6279</v>
      </c>
      <c r="D3372" s="43" t="s">
        <v>6296</v>
      </c>
      <c r="E3372" s="43" t="s">
        <v>149</v>
      </c>
      <c r="F3372" s="43" t="s">
        <v>435</v>
      </c>
      <c r="G3372" s="43" t="s">
        <v>436</v>
      </c>
      <c r="H3372" s="41"/>
      <c r="J3372" s="10">
        <v>42248</v>
      </c>
      <c r="K3372" s="10">
        <v>42248</v>
      </c>
      <c r="M3372" s="43" t="s">
        <v>152</v>
      </c>
      <c r="N3372" s="43" t="s">
        <v>153</v>
      </c>
      <c r="O3372" s="13" t="s">
        <v>437</v>
      </c>
      <c r="P3372" s="11">
        <v>205679426.31580001</v>
      </c>
      <c r="Q3372" s="41" t="s">
        <v>6281</v>
      </c>
      <c r="R3372" s="43" t="s">
        <v>562</v>
      </c>
      <c r="S3372" s="43">
        <f t="shared" si="105"/>
        <v>0.19</v>
      </c>
      <c r="T3372" s="11">
        <v>390790.91</v>
      </c>
      <c r="U3372" s="9">
        <f t="shared" si="106"/>
        <v>390790.91</v>
      </c>
      <c r="BE3372" s="42"/>
      <c r="BK3372" s="12">
        <v>0</v>
      </c>
      <c r="BS3372" s="11"/>
      <c r="BT3372" s="11">
        <v>156772.81</v>
      </c>
      <c r="BW3372" s="11"/>
      <c r="CA3372" s="43">
        <v>0</v>
      </c>
      <c r="CE3372" s="5"/>
      <c r="CF3372" s="11">
        <v>0</v>
      </c>
      <c r="CI3372" s="11">
        <v>234018.1</v>
      </c>
      <c r="CJ3372" s="11">
        <v>0</v>
      </c>
      <c r="CM3372" s="11">
        <v>0</v>
      </c>
      <c r="CN3372" s="11">
        <v>0</v>
      </c>
      <c r="CR3372" s="43">
        <v>0</v>
      </c>
      <c r="CT3372" s="97">
        <v>0</v>
      </c>
      <c r="CU3372" s="11"/>
      <c r="CV3372" s="43"/>
      <c r="DB3372" s="104">
        <v>0</v>
      </c>
      <c r="DF3372" s="60">
        <v>0</v>
      </c>
      <c r="DK3372" s="11"/>
      <c r="DP3372" s="11">
        <v>0</v>
      </c>
      <c r="DQ3372" s="11"/>
      <c r="DR3372" s="11">
        <v>0</v>
      </c>
      <c r="DV3372" s="24">
        <v>0</v>
      </c>
      <c r="DZ3372" s="11">
        <v>0</v>
      </c>
      <c r="EA3372" s="11"/>
      <c r="EB3372" s="11"/>
      <c r="EC3372" s="11"/>
      <c r="ED3372" s="11">
        <v>0</v>
      </c>
      <c r="EG3372" s="43">
        <v>0</v>
      </c>
    </row>
    <row r="3373" spans="1:140">
      <c r="B3373" s="41" t="s">
        <v>6278</v>
      </c>
      <c r="C3373" s="41" t="s">
        <v>6279</v>
      </c>
      <c r="D3373" s="43" t="s">
        <v>6296</v>
      </c>
      <c r="E3373" s="43" t="s">
        <v>149</v>
      </c>
      <c r="F3373" s="43" t="s">
        <v>435</v>
      </c>
      <c r="G3373" s="43" t="s">
        <v>436</v>
      </c>
      <c r="H3373" s="41"/>
      <c r="J3373" s="10">
        <v>42278</v>
      </c>
      <c r="K3373" s="10">
        <v>42278</v>
      </c>
      <c r="M3373" s="43" t="s">
        <v>152</v>
      </c>
      <c r="N3373" s="43" t="s">
        <v>153</v>
      </c>
      <c r="O3373" s="13" t="s">
        <v>437</v>
      </c>
      <c r="P3373" s="11">
        <v>205679426.31580001</v>
      </c>
      <c r="Q3373" s="41" t="s">
        <v>6281</v>
      </c>
      <c r="R3373" s="43" t="s">
        <v>562</v>
      </c>
      <c r="S3373" s="43">
        <f t="shared" si="105"/>
        <v>0.19</v>
      </c>
      <c r="T3373" s="11">
        <v>390790.91</v>
      </c>
      <c r="U3373" s="9">
        <f t="shared" si="106"/>
        <v>390790.91</v>
      </c>
      <c r="BE3373" s="42"/>
      <c r="BK3373" s="12">
        <v>0</v>
      </c>
      <c r="BS3373" s="11"/>
      <c r="BT3373" s="11">
        <v>156772.81</v>
      </c>
      <c r="BW3373" s="11"/>
      <c r="CA3373" s="43">
        <v>0</v>
      </c>
      <c r="CE3373" s="5"/>
      <c r="CF3373" s="11">
        <v>0</v>
      </c>
      <c r="CI3373" s="11">
        <v>234018.1</v>
      </c>
      <c r="CJ3373" s="11">
        <v>0</v>
      </c>
      <c r="CM3373" s="11">
        <v>0</v>
      </c>
      <c r="CN3373" s="11">
        <v>0</v>
      </c>
      <c r="CR3373" s="43">
        <v>0</v>
      </c>
      <c r="CT3373" s="97">
        <v>0</v>
      </c>
      <c r="CU3373" s="11"/>
      <c r="CV3373" s="43"/>
      <c r="DB3373" s="104">
        <v>0</v>
      </c>
      <c r="DF3373" s="60">
        <v>0</v>
      </c>
      <c r="DK3373" s="11"/>
      <c r="DP3373" s="11">
        <v>0</v>
      </c>
      <c r="DQ3373" s="11"/>
      <c r="DR3373" s="11">
        <v>0</v>
      </c>
      <c r="DV3373" s="24">
        <v>0</v>
      </c>
      <c r="DZ3373" s="11">
        <v>0</v>
      </c>
      <c r="EA3373" s="11"/>
      <c r="EB3373" s="11"/>
      <c r="EC3373" s="11"/>
      <c r="ED3373" s="11">
        <v>0</v>
      </c>
      <c r="EG3373" s="43">
        <v>0</v>
      </c>
    </row>
    <row r="3374" spans="1:140">
      <c r="B3374" s="41" t="s">
        <v>6278</v>
      </c>
      <c r="C3374" s="41" t="s">
        <v>6279</v>
      </c>
      <c r="D3374" s="43" t="s">
        <v>6296</v>
      </c>
      <c r="E3374" s="43" t="s">
        <v>149</v>
      </c>
      <c r="F3374" s="43" t="s">
        <v>435</v>
      </c>
      <c r="G3374" s="43" t="s">
        <v>436</v>
      </c>
      <c r="H3374" s="41"/>
      <c r="J3374" s="10">
        <v>42304</v>
      </c>
      <c r="K3374" s="10">
        <v>42304</v>
      </c>
      <c r="M3374" s="43" t="s">
        <v>152</v>
      </c>
      <c r="N3374" s="43" t="s">
        <v>153</v>
      </c>
      <c r="O3374" s="13" t="s">
        <v>437</v>
      </c>
      <c r="P3374" s="11">
        <v>217106061.11109999</v>
      </c>
      <c r="Q3374" s="41" t="s">
        <v>6281</v>
      </c>
      <c r="R3374" s="43" t="s">
        <v>1246</v>
      </c>
      <c r="S3374" s="43">
        <f t="shared" si="105"/>
        <v>0.18</v>
      </c>
      <c r="T3374" s="11">
        <v>390790.91</v>
      </c>
      <c r="U3374" s="9">
        <f t="shared" si="106"/>
        <v>390790.91</v>
      </c>
      <c r="BE3374" s="42"/>
      <c r="BK3374" s="12">
        <v>0</v>
      </c>
      <c r="BS3374" s="11"/>
      <c r="BT3374" s="11">
        <v>156772.81</v>
      </c>
      <c r="BW3374" s="11"/>
      <c r="CA3374" s="43">
        <v>0</v>
      </c>
      <c r="CE3374" s="5"/>
      <c r="CF3374" s="11">
        <v>0</v>
      </c>
      <c r="CI3374" s="11">
        <v>234018.1</v>
      </c>
      <c r="CJ3374" s="11">
        <v>0</v>
      </c>
      <c r="CM3374" s="11">
        <v>0</v>
      </c>
      <c r="CN3374" s="11">
        <v>0</v>
      </c>
      <c r="CR3374" s="43">
        <v>0</v>
      </c>
      <c r="CT3374" s="97">
        <v>0</v>
      </c>
      <c r="CU3374" s="11"/>
      <c r="CV3374" s="43"/>
      <c r="DB3374" s="105">
        <v>0</v>
      </c>
      <c r="DF3374" s="11">
        <v>0</v>
      </c>
      <c r="DK3374" s="11"/>
      <c r="DP3374" s="11">
        <v>0</v>
      </c>
      <c r="DQ3374" s="11"/>
      <c r="DR3374" s="11">
        <v>0</v>
      </c>
      <c r="DV3374" s="55">
        <v>0</v>
      </c>
      <c r="DZ3374" s="11">
        <v>0</v>
      </c>
      <c r="EA3374" s="11"/>
      <c r="EB3374" s="11"/>
      <c r="EC3374" s="11"/>
      <c r="ED3374" s="11">
        <v>0</v>
      </c>
      <c r="EG3374" s="43">
        <v>0</v>
      </c>
    </row>
    <row r="3375" spans="1:140">
      <c r="B3375" s="41" t="s">
        <v>6278</v>
      </c>
      <c r="C3375" s="41" t="s">
        <v>6279</v>
      </c>
      <c r="D3375" s="43" t="s">
        <v>6296</v>
      </c>
      <c r="E3375" s="43" t="s">
        <v>149</v>
      </c>
      <c r="F3375" s="43" t="s">
        <v>435</v>
      </c>
      <c r="G3375" s="43" t="s">
        <v>436</v>
      </c>
      <c r="H3375" s="41"/>
      <c r="J3375" s="10">
        <v>42338</v>
      </c>
      <c r="K3375" s="10">
        <v>42338</v>
      </c>
      <c r="M3375" s="43" t="s">
        <v>152</v>
      </c>
      <c r="N3375" s="43" t="s">
        <v>153</v>
      </c>
      <c r="O3375" s="13" t="s">
        <v>437</v>
      </c>
      <c r="P3375" s="11">
        <v>262099872.56869999</v>
      </c>
      <c r="Q3375" s="41" t="s">
        <v>6281</v>
      </c>
      <c r="R3375" s="43" t="s">
        <v>1346</v>
      </c>
      <c r="S3375" s="43">
        <f t="shared" si="105"/>
        <v>0.14909999999999998</v>
      </c>
      <c r="T3375" s="11">
        <v>390790.91</v>
      </c>
      <c r="U3375" s="9">
        <f t="shared" si="106"/>
        <v>390790.91</v>
      </c>
      <c r="BE3375" s="42"/>
      <c r="BK3375" s="12">
        <v>0</v>
      </c>
      <c r="BS3375" s="11"/>
      <c r="BT3375" s="11">
        <v>156772.81</v>
      </c>
      <c r="BW3375" s="11"/>
      <c r="CA3375" s="43">
        <v>0</v>
      </c>
      <c r="CE3375" s="5"/>
      <c r="CF3375" s="11">
        <v>0</v>
      </c>
      <c r="CI3375" s="11">
        <v>234018.1</v>
      </c>
      <c r="CJ3375" s="11">
        <v>0</v>
      </c>
      <c r="CM3375" s="11">
        <v>0</v>
      </c>
      <c r="CN3375" s="11">
        <v>0</v>
      </c>
      <c r="CR3375" s="43">
        <v>0</v>
      </c>
      <c r="CT3375" s="97">
        <v>0</v>
      </c>
      <c r="CU3375" s="11"/>
      <c r="CV3375" s="43"/>
      <c r="DB3375" s="104">
        <v>0</v>
      </c>
      <c r="DF3375" s="60">
        <v>0</v>
      </c>
      <c r="DK3375" s="11"/>
      <c r="DP3375" s="11">
        <v>0</v>
      </c>
      <c r="DQ3375" s="11"/>
      <c r="DR3375" s="11">
        <v>0</v>
      </c>
      <c r="DV3375" s="24">
        <v>0</v>
      </c>
      <c r="DZ3375" s="11">
        <v>0</v>
      </c>
      <c r="EA3375" s="11"/>
      <c r="EB3375" s="11"/>
      <c r="EC3375" s="11"/>
      <c r="ED3375" s="11">
        <v>0</v>
      </c>
      <c r="EG3375" s="43">
        <v>0</v>
      </c>
    </row>
    <row r="3376" spans="1:140">
      <c r="B3376" s="41" t="s">
        <v>6278</v>
      </c>
      <c r="C3376" s="41" t="s">
        <v>6279</v>
      </c>
      <c r="D3376" s="43" t="s">
        <v>6296</v>
      </c>
      <c r="E3376" s="43" t="s">
        <v>149</v>
      </c>
      <c r="F3376" s="43" t="s">
        <v>435</v>
      </c>
      <c r="G3376" s="43" t="s">
        <v>436</v>
      </c>
      <c r="H3376" s="41"/>
      <c r="J3376" s="10">
        <v>42369</v>
      </c>
      <c r="K3376" s="10">
        <v>42377</v>
      </c>
      <c r="M3376" s="43" t="s">
        <v>152</v>
      </c>
      <c r="N3376" s="43" t="s">
        <v>153</v>
      </c>
      <c r="O3376" s="13" t="s">
        <v>437</v>
      </c>
      <c r="P3376" s="11">
        <v>235927861.62760001</v>
      </c>
      <c r="Q3376" s="41" t="s">
        <v>6281</v>
      </c>
      <c r="R3376" s="43" t="s">
        <v>1850</v>
      </c>
      <c r="S3376" s="43">
        <f t="shared" si="105"/>
        <v>0.16563999999999998</v>
      </c>
      <c r="T3376" s="11">
        <v>390790.91</v>
      </c>
      <c r="U3376" s="9">
        <f t="shared" si="106"/>
        <v>390790.91</v>
      </c>
      <c r="BE3376" s="42"/>
      <c r="BK3376" s="12">
        <v>0</v>
      </c>
      <c r="BS3376" s="11"/>
      <c r="BT3376" s="11">
        <v>156772.81</v>
      </c>
      <c r="BW3376" s="11"/>
      <c r="CA3376" s="43">
        <v>0</v>
      </c>
      <c r="CE3376" s="5"/>
      <c r="CF3376" s="11">
        <v>0</v>
      </c>
      <c r="CI3376" s="11">
        <v>234018.1</v>
      </c>
      <c r="CJ3376" s="11">
        <v>0</v>
      </c>
      <c r="CM3376" s="11">
        <v>0</v>
      </c>
      <c r="CN3376" s="11">
        <v>0</v>
      </c>
      <c r="CR3376" s="43">
        <v>0</v>
      </c>
      <c r="CT3376" s="97">
        <v>0</v>
      </c>
      <c r="CU3376" s="11"/>
      <c r="CV3376" s="43"/>
      <c r="DB3376" s="104">
        <v>0</v>
      </c>
      <c r="DF3376" s="60">
        <v>0</v>
      </c>
      <c r="DK3376" s="11"/>
      <c r="DP3376" s="11">
        <v>0</v>
      </c>
      <c r="DQ3376" s="11"/>
      <c r="DR3376" s="11">
        <v>0</v>
      </c>
      <c r="DV3376" s="24">
        <v>0</v>
      </c>
      <c r="DZ3376" s="11">
        <v>0</v>
      </c>
      <c r="EA3376" s="11"/>
      <c r="EB3376" s="11"/>
      <c r="EC3376" s="11"/>
      <c r="ED3376" s="11">
        <v>0</v>
      </c>
      <c r="EG3376" s="43">
        <v>0</v>
      </c>
    </row>
    <row r="3377" spans="1:140">
      <c r="B3377" s="41" t="s">
        <v>6278</v>
      </c>
      <c r="C3377" s="41" t="s">
        <v>6279</v>
      </c>
      <c r="D3377" s="43" t="s">
        <v>6296</v>
      </c>
      <c r="E3377" s="43" t="s">
        <v>149</v>
      </c>
      <c r="F3377" s="43" t="s">
        <v>435</v>
      </c>
      <c r="G3377" s="43" t="s">
        <v>436</v>
      </c>
      <c r="H3377" s="41"/>
      <c r="J3377" s="10">
        <v>42400</v>
      </c>
      <c r="K3377" s="10">
        <v>42400</v>
      </c>
      <c r="M3377" s="43" t="s">
        <v>152</v>
      </c>
      <c r="N3377" s="43" t="s">
        <v>153</v>
      </c>
      <c r="O3377" s="13" t="s">
        <v>437</v>
      </c>
      <c r="P3377" s="11">
        <v>144118199.58700001</v>
      </c>
      <c r="Q3377" s="41" t="s">
        <v>6281</v>
      </c>
      <c r="R3377" s="43" t="s">
        <v>2044</v>
      </c>
      <c r="S3377" s="43">
        <f t="shared" si="105"/>
        <v>0.27116000000000001</v>
      </c>
      <c r="T3377" s="11">
        <v>390790.91</v>
      </c>
      <c r="U3377" s="9">
        <f t="shared" si="106"/>
        <v>390790.91</v>
      </c>
      <c r="BE3377" s="42"/>
      <c r="BK3377" s="12">
        <v>0</v>
      </c>
      <c r="BS3377" s="11"/>
      <c r="BT3377" s="11">
        <v>156772.81</v>
      </c>
      <c r="BW3377" s="11"/>
      <c r="CA3377" s="43">
        <v>0</v>
      </c>
      <c r="CE3377" s="5"/>
      <c r="CF3377" s="11">
        <v>0</v>
      </c>
      <c r="CI3377" s="11">
        <v>234018.1</v>
      </c>
      <c r="CJ3377" s="11">
        <v>0</v>
      </c>
      <c r="CM3377" s="11">
        <v>0</v>
      </c>
      <c r="CN3377" s="11">
        <v>0</v>
      </c>
      <c r="CR3377" s="43">
        <v>0</v>
      </c>
      <c r="CT3377" s="97">
        <v>0</v>
      </c>
      <c r="CU3377" s="11"/>
      <c r="CV3377" s="43"/>
      <c r="DB3377" s="104">
        <v>0</v>
      </c>
      <c r="DF3377" s="60">
        <v>0</v>
      </c>
      <c r="DK3377" s="11"/>
      <c r="DP3377" s="11">
        <v>0</v>
      </c>
      <c r="DQ3377" s="11"/>
      <c r="DR3377" s="11">
        <v>0</v>
      </c>
      <c r="DV3377" s="24">
        <v>0</v>
      </c>
      <c r="DZ3377" s="11">
        <v>0</v>
      </c>
      <c r="EA3377" s="11"/>
      <c r="EB3377" s="11"/>
      <c r="EC3377" s="11"/>
      <c r="ED3377" s="11">
        <v>0</v>
      </c>
      <c r="EG3377" s="43">
        <v>0</v>
      </c>
    </row>
    <row r="3378" spans="1:140">
      <c r="B3378" s="41" t="s">
        <v>6278</v>
      </c>
      <c r="C3378" s="41" t="s">
        <v>6279</v>
      </c>
      <c r="D3378" s="43" t="s">
        <v>6296</v>
      </c>
      <c r="E3378" s="43" t="s">
        <v>149</v>
      </c>
      <c r="F3378" s="43" t="s">
        <v>435</v>
      </c>
      <c r="G3378" s="43" t="s">
        <v>436</v>
      </c>
      <c r="H3378" s="41"/>
      <c r="J3378" s="10">
        <v>42429</v>
      </c>
      <c r="K3378" s="10">
        <v>42429</v>
      </c>
      <c r="M3378" s="43" t="s">
        <v>152</v>
      </c>
      <c r="N3378" s="43" t="s">
        <v>153</v>
      </c>
      <c r="O3378" s="13" t="s">
        <v>437</v>
      </c>
      <c r="P3378" s="11">
        <v>211833754.33649999</v>
      </c>
      <c r="Q3378" s="41" t="s">
        <v>6281</v>
      </c>
      <c r="R3378" s="43" t="s">
        <v>2116</v>
      </c>
      <c r="S3378" s="43">
        <f t="shared" si="105"/>
        <v>0.18448000000000001</v>
      </c>
      <c r="T3378" s="11">
        <v>390790.91</v>
      </c>
      <c r="U3378" s="9">
        <f t="shared" si="106"/>
        <v>390790.91</v>
      </c>
      <c r="BE3378" s="42"/>
      <c r="BK3378" s="12">
        <v>0</v>
      </c>
      <c r="BS3378" s="11"/>
      <c r="BT3378" s="11">
        <v>156772.81</v>
      </c>
      <c r="BW3378" s="11"/>
      <c r="CA3378" s="43">
        <v>0</v>
      </c>
      <c r="CE3378" s="5"/>
      <c r="CF3378" s="11">
        <v>0</v>
      </c>
      <c r="CI3378" s="11">
        <v>234018.1</v>
      </c>
      <c r="CJ3378" s="11">
        <v>0</v>
      </c>
      <c r="CM3378" s="11">
        <v>0</v>
      </c>
      <c r="CN3378" s="11">
        <v>0</v>
      </c>
      <c r="CR3378" s="43">
        <v>0</v>
      </c>
      <c r="CT3378" s="97">
        <v>0</v>
      </c>
      <c r="CU3378" s="11"/>
      <c r="CV3378" s="43"/>
      <c r="DB3378" s="104">
        <v>0</v>
      </c>
      <c r="DF3378" s="60">
        <v>0</v>
      </c>
      <c r="DK3378" s="11"/>
      <c r="DP3378" s="11">
        <v>0</v>
      </c>
      <c r="DQ3378" s="11"/>
      <c r="DR3378" s="11">
        <v>0</v>
      </c>
      <c r="DV3378" s="24">
        <v>0</v>
      </c>
      <c r="DZ3378" s="11">
        <v>0</v>
      </c>
      <c r="EA3378" s="11"/>
      <c r="EB3378" s="11"/>
      <c r="EC3378" s="11"/>
      <c r="ED3378" s="11">
        <v>0</v>
      </c>
      <c r="EG3378" s="43">
        <v>0</v>
      </c>
    </row>
    <row r="3379" spans="1:140">
      <c r="B3379" s="41" t="s">
        <v>6278</v>
      </c>
      <c r="C3379" s="41" t="s">
        <v>6279</v>
      </c>
      <c r="D3379" s="43" t="s">
        <v>6296</v>
      </c>
      <c r="E3379" s="43" t="s">
        <v>149</v>
      </c>
      <c r="F3379" s="43" t="s">
        <v>435</v>
      </c>
      <c r="G3379" s="43" t="s">
        <v>436</v>
      </c>
      <c r="H3379" s="41"/>
      <c r="J3379" s="10">
        <v>42460</v>
      </c>
      <c r="K3379" s="10">
        <v>42460</v>
      </c>
      <c r="M3379" s="43" t="s">
        <v>152</v>
      </c>
      <c r="N3379" s="43" t="s">
        <v>153</v>
      </c>
      <c r="O3379" s="13" t="s">
        <v>437</v>
      </c>
      <c r="P3379" s="11">
        <v>240845388.2089</v>
      </c>
      <c r="Q3379" s="41" t="s">
        <v>6281</v>
      </c>
      <c r="R3379" s="43" t="s">
        <v>2234</v>
      </c>
      <c r="S3379" s="43">
        <f t="shared" si="105"/>
        <v>0.16225799999999999</v>
      </c>
      <c r="T3379" s="11">
        <v>390790.91</v>
      </c>
      <c r="U3379" s="9">
        <f t="shared" si="106"/>
        <v>390790.91</v>
      </c>
      <c r="BE3379" s="42"/>
      <c r="BK3379" s="12">
        <v>0</v>
      </c>
      <c r="BS3379" s="11"/>
      <c r="BT3379" s="11">
        <v>156772.81</v>
      </c>
      <c r="BW3379" s="11"/>
      <c r="CA3379" s="43">
        <v>0</v>
      </c>
      <c r="CE3379" s="5"/>
      <c r="CF3379" s="11">
        <v>0</v>
      </c>
      <c r="CI3379" s="11">
        <v>234018.1</v>
      </c>
      <c r="CJ3379" s="11">
        <v>0</v>
      </c>
      <c r="CM3379" s="11">
        <v>0</v>
      </c>
      <c r="CN3379" s="11">
        <v>0</v>
      </c>
      <c r="CR3379" s="43">
        <v>0</v>
      </c>
      <c r="CT3379" s="97">
        <v>0</v>
      </c>
      <c r="CU3379" s="11"/>
      <c r="CV3379" s="43"/>
      <c r="DB3379" s="104">
        <v>0</v>
      </c>
      <c r="DF3379" s="60">
        <v>0</v>
      </c>
      <c r="DK3379" s="11"/>
      <c r="DP3379" s="11">
        <v>0</v>
      </c>
      <c r="DQ3379" s="11"/>
      <c r="DR3379" s="11">
        <v>0</v>
      </c>
      <c r="DV3379" s="24">
        <v>0</v>
      </c>
      <c r="DZ3379" s="11">
        <v>0</v>
      </c>
      <c r="EA3379" s="11"/>
      <c r="EB3379" s="11"/>
      <c r="EC3379" s="11"/>
      <c r="ED3379" s="11">
        <v>0</v>
      </c>
      <c r="EG3379" s="43">
        <v>0</v>
      </c>
    </row>
    <row r="3380" spans="1:140">
      <c r="B3380" s="41" t="s">
        <v>6278</v>
      </c>
      <c r="C3380" s="41" t="s">
        <v>6279</v>
      </c>
      <c r="D3380" s="43" t="s">
        <v>6296</v>
      </c>
      <c r="E3380" s="43" t="s">
        <v>149</v>
      </c>
      <c r="F3380" s="43" t="s">
        <v>435</v>
      </c>
      <c r="G3380" s="43" t="s">
        <v>436</v>
      </c>
      <c r="H3380" s="41"/>
      <c r="J3380" s="10">
        <v>42490</v>
      </c>
      <c r="K3380" s="10">
        <v>42490</v>
      </c>
      <c r="M3380" s="43" t="s">
        <v>152</v>
      </c>
      <c r="N3380" s="43" t="s">
        <v>153</v>
      </c>
      <c r="O3380" s="13" t="s">
        <v>437</v>
      </c>
      <c r="P3380" s="11">
        <v>161372486.755</v>
      </c>
      <c r="Q3380" s="41" t="s">
        <v>6281</v>
      </c>
      <c r="R3380" s="43" t="s">
        <v>2452</v>
      </c>
      <c r="S3380" s="43">
        <f t="shared" si="105"/>
        <v>0.24216699999999999</v>
      </c>
      <c r="T3380" s="11">
        <v>390790.91</v>
      </c>
      <c r="U3380" s="9">
        <f t="shared" si="106"/>
        <v>390790.91</v>
      </c>
      <c r="BE3380" s="42"/>
      <c r="BK3380" s="12">
        <v>0</v>
      </c>
      <c r="BS3380" s="11"/>
      <c r="BT3380" s="11">
        <v>156772.81</v>
      </c>
      <c r="BW3380" s="11"/>
      <c r="CA3380" s="43">
        <v>0</v>
      </c>
      <c r="CE3380" s="5"/>
      <c r="CF3380" s="11">
        <v>0</v>
      </c>
      <c r="CI3380" s="11">
        <v>234018.1</v>
      </c>
      <c r="CJ3380" s="11">
        <v>0</v>
      </c>
      <c r="CM3380" s="11">
        <v>0</v>
      </c>
      <c r="CN3380" s="11">
        <v>0</v>
      </c>
      <c r="CR3380" s="43">
        <v>0</v>
      </c>
      <c r="CT3380" s="97">
        <v>0</v>
      </c>
      <c r="CU3380" s="11"/>
      <c r="CV3380" s="43"/>
      <c r="DB3380" s="105">
        <v>0</v>
      </c>
      <c r="DF3380" s="60">
        <v>0</v>
      </c>
      <c r="DK3380" s="11"/>
      <c r="DP3380" s="11">
        <v>0</v>
      </c>
      <c r="DQ3380" s="11"/>
      <c r="DR3380" s="11">
        <v>0</v>
      </c>
      <c r="DV3380" s="24">
        <v>0</v>
      </c>
      <c r="DZ3380" s="11">
        <v>0</v>
      </c>
      <c r="EA3380" s="11"/>
      <c r="EB3380" s="11"/>
      <c r="EC3380" s="11"/>
      <c r="ED3380" s="11">
        <v>0</v>
      </c>
      <c r="EG3380" s="43">
        <v>0</v>
      </c>
    </row>
    <row r="3381" spans="1:140">
      <c r="B3381" s="41" t="s">
        <v>6278</v>
      </c>
      <c r="C3381" s="41" t="s">
        <v>6279</v>
      </c>
      <c r="D3381" s="43" t="s">
        <v>6296</v>
      </c>
      <c r="E3381" s="43" t="s">
        <v>149</v>
      </c>
      <c r="F3381" s="43" t="s">
        <v>435</v>
      </c>
      <c r="G3381" s="43" t="s">
        <v>436</v>
      </c>
      <c r="H3381" s="41"/>
      <c r="J3381" s="10">
        <v>42521</v>
      </c>
      <c r="K3381" s="10">
        <v>42521</v>
      </c>
      <c r="M3381" s="43" t="s">
        <v>152</v>
      </c>
      <c r="N3381" s="43" t="s">
        <v>153</v>
      </c>
      <c r="O3381" s="13" t="s">
        <v>437</v>
      </c>
      <c r="P3381" s="11">
        <v>148128979.06889999</v>
      </c>
      <c r="Q3381" s="41" t="s">
        <v>6281</v>
      </c>
      <c r="R3381" s="43" t="s">
        <v>2552</v>
      </c>
      <c r="S3381" s="43">
        <f t="shared" si="105"/>
        <v>0.263818</v>
      </c>
      <c r="T3381" s="11">
        <v>390790.91</v>
      </c>
      <c r="U3381" s="9">
        <f t="shared" si="106"/>
        <v>390790.91</v>
      </c>
      <c r="BE3381" s="42"/>
      <c r="BK3381" s="12">
        <v>0</v>
      </c>
      <c r="BS3381" s="11"/>
      <c r="BT3381" s="11">
        <v>156772.81</v>
      </c>
      <c r="BW3381" s="11"/>
      <c r="CA3381" s="43">
        <v>0</v>
      </c>
      <c r="CE3381" s="5"/>
      <c r="CF3381" s="11">
        <v>0</v>
      </c>
      <c r="CI3381" s="11">
        <v>234018.1</v>
      </c>
      <c r="CJ3381" s="11">
        <v>0</v>
      </c>
      <c r="CM3381" s="11">
        <v>0</v>
      </c>
      <c r="CN3381" s="11">
        <v>0</v>
      </c>
      <c r="CR3381" s="43">
        <v>0</v>
      </c>
      <c r="CT3381" s="98">
        <v>0</v>
      </c>
      <c r="CU3381" s="11"/>
      <c r="CV3381" s="43"/>
      <c r="DB3381" s="105">
        <v>0</v>
      </c>
      <c r="DF3381" s="60">
        <v>0</v>
      </c>
      <c r="DK3381" s="11"/>
      <c r="DP3381" s="11">
        <v>0</v>
      </c>
      <c r="DQ3381" s="11"/>
      <c r="DR3381" s="11">
        <v>0</v>
      </c>
      <c r="DV3381" s="24">
        <v>0</v>
      </c>
      <c r="DZ3381" s="11">
        <v>0</v>
      </c>
      <c r="EA3381" s="11"/>
      <c r="EB3381" s="11"/>
      <c r="EC3381" s="11"/>
      <c r="ED3381" s="11">
        <v>0</v>
      </c>
      <c r="EG3381" s="43">
        <v>0</v>
      </c>
    </row>
    <row r="3382" spans="1:140">
      <c r="B3382" s="41" t="s">
        <v>6278</v>
      </c>
      <c r="C3382" s="41" t="s">
        <v>6279</v>
      </c>
      <c r="D3382" s="43" t="s">
        <v>6296</v>
      </c>
      <c r="E3382" s="43" t="s">
        <v>149</v>
      </c>
      <c r="F3382" s="43" t="s">
        <v>435</v>
      </c>
      <c r="G3382" s="43" t="s">
        <v>436</v>
      </c>
      <c r="H3382" s="41"/>
      <c r="J3382" s="10">
        <v>42551</v>
      </c>
      <c r="K3382" s="10">
        <v>42551</v>
      </c>
      <c r="M3382" s="43" t="s">
        <v>152</v>
      </c>
      <c r="N3382" s="43" t="s">
        <v>153</v>
      </c>
      <c r="O3382" s="13" t="s">
        <v>437</v>
      </c>
      <c r="P3382" s="11">
        <v>275731085.38129997</v>
      </c>
      <c r="Q3382" s="41" t="s">
        <v>6281</v>
      </c>
      <c r="R3382" s="43" t="s">
        <v>2895</v>
      </c>
      <c r="S3382" s="43">
        <f t="shared" si="105"/>
        <v>0.14172900000000002</v>
      </c>
      <c r="T3382" s="11">
        <v>390790.91</v>
      </c>
      <c r="U3382" s="9">
        <f t="shared" si="106"/>
        <v>390790.91</v>
      </c>
      <c r="BE3382" s="42"/>
      <c r="BK3382" s="12">
        <v>0</v>
      </c>
      <c r="BS3382" s="11"/>
      <c r="BT3382" s="11">
        <v>156772.81</v>
      </c>
      <c r="BW3382" s="11"/>
      <c r="CA3382" s="43">
        <v>0</v>
      </c>
      <c r="CE3382" s="5"/>
      <c r="CF3382" s="11">
        <v>0</v>
      </c>
      <c r="CI3382" s="11">
        <v>234018.1</v>
      </c>
      <c r="CJ3382" s="11">
        <v>0</v>
      </c>
      <c r="CM3382" s="11">
        <v>0</v>
      </c>
      <c r="CN3382" s="11">
        <v>0</v>
      </c>
      <c r="CR3382" s="43">
        <v>0</v>
      </c>
      <c r="CT3382" s="98">
        <v>0</v>
      </c>
      <c r="CU3382" s="11"/>
      <c r="CV3382" s="43"/>
      <c r="DB3382" s="104">
        <v>0</v>
      </c>
      <c r="DF3382" s="60">
        <v>0</v>
      </c>
      <c r="DK3382" s="11"/>
      <c r="DP3382" s="11">
        <v>0</v>
      </c>
      <c r="DQ3382" s="11"/>
      <c r="DR3382" s="11">
        <v>0</v>
      </c>
      <c r="DV3382" s="24">
        <v>0</v>
      </c>
      <c r="DZ3382" s="11">
        <v>0</v>
      </c>
      <c r="EA3382" s="11"/>
      <c r="EB3382" s="11"/>
      <c r="EC3382" s="11"/>
      <c r="ED3382" s="11">
        <v>0</v>
      </c>
      <c r="EG3382" s="43">
        <v>0</v>
      </c>
    </row>
    <row r="3383" spans="1:140">
      <c r="B3383" s="41" t="s">
        <v>6278</v>
      </c>
      <c r="C3383" s="41" t="s">
        <v>6279</v>
      </c>
      <c r="D3383" s="43" t="s">
        <v>6296</v>
      </c>
      <c r="E3383" s="43" t="s">
        <v>149</v>
      </c>
      <c r="F3383" s="43" t="s">
        <v>435</v>
      </c>
      <c r="G3383" s="43" t="s">
        <v>436</v>
      </c>
      <c r="H3383" s="41"/>
      <c r="J3383" s="10">
        <v>42582</v>
      </c>
      <c r="K3383" s="10">
        <v>42582</v>
      </c>
      <c r="M3383" s="43" t="s">
        <v>2</v>
      </c>
      <c r="N3383" s="43" t="s">
        <v>5</v>
      </c>
      <c r="O3383" s="13" t="s">
        <v>437</v>
      </c>
      <c r="P3383" s="11">
        <v>238515475.1805</v>
      </c>
      <c r="Q3383" s="41" t="s">
        <v>6281</v>
      </c>
      <c r="R3383" s="43" t="s">
        <v>3553</v>
      </c>
      <c r="S3383" s="43">
        <f t="shared" si="105"/>
        <v>0.16384299999999999</v>
      </c>
      <c r="T3383" s="11">
        <v>390790.91</v>
      </c>
      <c r="U3383" s="9">
        <f t="shared" si="106"/>
        <v>390790.91</v>
      </c>
      <c r="BE3383" s="42"/>
      <c r="BK3383" s="12">
        <v>0</v>
      </c>
      <c r="BS3383" s="11"/>
      <c r="BT3383" s="11">
        <v>156772.81</v>
      </c>
      <c r="BW3383" s="11"/>
      <c r="CA3383" s="43">
        <v>0</v>
      </c>
      <c r="CE3383" s="5"/>
      <c r="CF3383" s="11">
        <v>0</v>
      </c>
      <c r="CI3383" s="11">
        <v>234018.1</v>
      </c>
      <c r="CJ3383" s="11">
        <v>0</v>
      </c>
      <c r="CM3383" s="11">
        <v>0</v>
      </c>
      <c r="CN3383" s="11">
        <v>0</v>
      </c>
      <c r="CR3383" s="43">
        <v>0</v>
      </c>
      <c r="CT3383" s="97">
        <v>0</v>
      </c>
      <c r="CU3383" s="11"/>
      <c r="CV3383" s="43"/>
      <c r="DB3383" s="104">
        <v>0</v>
      </c>
      <c r="DF3383" s="60">
        <v>0</v>
      </c>
      <c r="DK3383" s="11"/>
      <c r="DP3383" s="11">
        <v>0</v>
      </c>
      <c r="DQ3383" s="11"/>
      <c r="DR3383" s="11">
        <v>0</v>
      </c>
      <c r="DV3383" s="24">
        <v>0</v>
      </c>
      <c r="DZ3383" s="11">
        <v>0</v>
      </c>
      <c r="EA3383" s="11"/>
      <c r="EB3383" s="11"/>
      <c r="EC3383" s="11"/>
      <c r="ED3383" s="11">
        <v>0</v>
      </c>
      <c r="EG3383" s="43">
        <v>0</v>
      </c>
    </row>
    <row r="3384" spans="1:140">
      <c r="B3384" s="41" t="s">
        <v>6278</v>
      </c>
      <c r="C3384" s="41" t="s">
        <v>6279</v>
      </c>
      <c r="D3384" s="43" t="s">
        <v>6296</v>
      </c>
      <c r="E3384" s="43" t="s">
        <v>149</v>
      </c>
      <c r="F3384" s="43" t="s">
        <v>435</v>
      </c>
      <c r="G3384" s="43" t="s">
        <v>436</v>
      </c>
      <c r="H3384" s="41"/>
      <c r="J3384" s="10">
        <v>42613</v>
      </c>
      <c r="K3384" s="10">
        <v>42613</v>
      </c>
      <c r="M3384" s="43" t="s">
        <v>2</v>
      </c>
      <c r="N3384" s="43" t="s">
        <v>5</v>
      </c>
      <c r="O3384" s="13" t="s">
        <v>437</v>
      </c>
      <c r="P3384" s="11">
        <v>224632368.62180001</v>
      </c>
      <c r="Q3384" s="41" t="s">
        <v>6281</v>
      </c>
      <c r="R3384" s="43" t="s">
        <v>3673</v>
      </c>
      <c r="S3384" s="43">
        <f t="shared" si="105"/>
        <v>0.17396910000000002</v>
      </c>
      <c r="T3384" s="11">
        <v>390790.91</v>
      </c>
      <c r="U3384" s="9">
        <f t="shared" si="106"/>
        <v>390790.91</v>
      </c>
      <c r="BE3384" s="42"/>
      <c r="BK3384" s="12">
        <v>0</v>
      </c>
      <c r="BS3384" s="11"/>
      <c r="BT3384" s="11">
        <v>156772.81</v>
      </c>
      <c r="BW3384" s="11"/>
      <c r="CA3384" s="43">
        <v>0</v>
      </c>
      <c r="CE3384" s="5"/>
      <c r="CF3384" s="11">
        <v>0</v>
      </c>
      <c r="CI3384" s="11">
        <v>234018.1</v>
      </c>
      <c r="CJ3384" s="11">
        <v>0</v>
      </c>
      <c r="CM3384" s="11">
        <v>0</v>
      </c>
      <c r="CN3384" s="11">
        <v>0</v>
      </c>
      <c r="CR3384" s="43">
        <v>0</v>
      </c>
      <c r="CT3384" s="98">
        <v>0</v>
      </c>
      <c r="CU3384" s="11"/>
      <c r="CV3384" s="43"/>
      <c r="DB3384" s="104">
        <v>0</v>
      </c>
      <c r="DF3384" s="63">
        <v>0</v>
      </c>
      <c r="DK3384" s="11"/>
      <c r="DP3384" s="11">
        <v>0</v>
      </c>
      <c r="DQ3384" s="11"/>
      <c r="DR3384" s="11">
        <v>0</v>
      </c>
      <c r="DV3384" s="24">
        <v>0</v>
      </c>
      <c r="DZ3384" s="11">
        <v>0</v>
      </c>
      <c r="EA3384" s="11"/>
      <c r="EB3384" s="11"/>
      <c r="EC3384" s="11"/>
      <c r="ED3384" s="11">
        <v>0</v>
      </c>
      <c r="EG3384" s="43">
        <v>0</v>
      </c>
    </row>
    <row r="3385" spans="1:140">
      <c r="B3385" s="41" t="s">
        <v>6278</v>
      </c>
      <c r="C3385" s="41" t="s">
        <v>6279</v>
      </c>
      <c r="D3385" s="43" t="s">
        <v>6296</v>
      </c>
      <c r="E3385" s="43" t="s">
        <v>149</v>
      </c>
      <c r="F3385" s="43" t="s">
        <v>435</v>
      </c>
      <c r="G3385" s="43" t="s">
        <v>436</v>
      </c>
      <c r="H3385" s="41"/>
      <c r="J3385" s="10">
        <v>42643</v>
      </c>
      <c r="K3385" s="10">
        <v>42643</v>
      </c>
      <c r="M3385" s="43" t="s">
        <v>2</v>
      </c>
      <c r="N3385" s="43" t="s">
        <v>5</v>
      </c>
      <c r="O3385" s="13" t="s">
        <v>3806</v>
      </c>
      <c r="P3385" s="11">
        <v>319002571.34460902</v>
      </c>
      <c r="Q3385" s="41" t="s">
        <v>6281</v>
      </c>
      <c r="R3385" s="43" t="s">
        <v>3807</v>
      </c>
      <c r="S3385" s="43">
        <f t="shared" si="105"/>
        <v>0.12250399999999999</v>
      </c>
      <c r="T3385" s="11">
        <v>390790.91</v>
      </c>
      <c r="U3385" s="9">
        <f t="shared" si="106"/>
        <v>390790.91</v>
      </c>
      <c r="BE3385" s="42"/>
      <c r="BK3385" s="12">
        <v>0</v>
      </c>
      <c r="BS3385" s="11"/>
      <c r="BT3385" s="11">
        <v>156772.81</v>
      </c>
      <c r="BW3385" s="11"/>
      <c r="CA3385" s="43">
        <v>0</v>
      </c>
      <c r="CE3385" s="5"/>
      <c r="CF3385" s="11">
        <v>0</v>
      </c>
      <c r="CI3385" s="11">
        <v>234018.1</v>
      </c>
      <c r="CJ3385" s="11">
        <v>0</v>
      </c>
      <c r="CM3385" s="11">
        <v>0</v>
      </c>
      <c r="CN3385" s="11">
        <v>0</v>
      </c>
      <c r="CR3385" s="43">
        <v>0</v>
      </c>
      <c r="CT3385" s="97">
        <v>0</v>
      </c>
      <c r="CU3385" s="11"/>
      <c r="CV3385" s="43"/>
      <c r="DB3385" s="104">
        <v>0</v>
      </c>
      <c r="DF3385" s="15">
        <v>0</v>
      </c>
      <c r="DK3385" s="11"/>
      <c r="DP3385" s="11">
        <v>0</v>
      </c>
      <c r="DQ3385" s="11"/>
      <c r="DR3385" s="11">
        <v>0</v>
      </c>
      <c r="DV3385" s="24">
        <v>0</v>
      </c>
      <c r="DZ3385" s="11">
        <v>0</v>
      </c>
      <c r="EA3385" s="11"/>
      <c r="EB3385" s="11"/>
      <c r="EC3385" s="11"/>
      <c r="ED3385" s="11">
        <v>0</v>
      </c>
      <c r="EG3385" s="43">
        <v>0</v>
      </c>
    </row>
    <row r="3386" spans="1:140">
      <c r="B3386" s="41" t="s">
        <v>6278</v>
      </c>
      <c r="C3386" s="41" t="s">
        <v>6279</v>
      </c>
      <c r="D3386" s="43" t="s">
        <v>6296</v>
      </c>
      <c r="E3386" s="43" t="s">
        <v>149</v>
      </c>
      <c r="F3386" s="43" t="s">
        <v>435</v>
      </c>
      <c r="G3386" s="43" t="s">
        <v>436</v>
      </c>
      <c r="H3386" s="41"/>
      <c r="J3386" s="10">
        <v>42674</v>
      </c>
      <c r="K3386" s="10">
        <v>42674</v>
      </c>
      <c r="M3386" s="43" t="s">
        <v>2</v>
      </c>
      <c r="N3386" s="43" t="s">
        <v>5</v>
      </c>
      <c r="O3386" s="13" t="s">
        <v>4341</v>
      </c>
      <c r="P3386" s="11">
        <v>198352896.69999999</v>
      </c>
      <c r="Q3386" s="41" t="s">
        <v>6281</v>
      </c>
      <c r="R3386" s="43" t="s">
        <v>4342</v>
      </c>
      <c r="S3386" s="43">
        <f t="shared" ref="S3386:S3449" si="107">R3386*100</f>
        <v>0.19701800000000003</v>
      </c>
      <c r="T3386" s="11">
        <v>390790.91</v>
      </c>
      <c r="U3386" s="9">
        <f t="shared" si="106"/>
        <v>390790.91</v>
      </c>
      <c r="BE3386" s="42"/>
      <c r="BK3386" s="12">
        <v>0</v>
      </c>
      <c r="BS3386" s="11"/>
      <c r="BT3386" s="11">
        <v>156772.81</v>
      </c>
      <c r="BW3386" s="11"/>
      <c r="CA3386" s="43">
        <v>0</v>
      </c>
      <c r="CF3386" s="11">
        <v>0</v>
      </c>
      <c r="CI3386" s="11">
        <v>234018.1</v>
      </c>
      <c r="CJ3386" s="11">
        <v>0</v>
      </c>
      <c r="CM3386" s="11">
        <v>0</v>
      </c>
      <c r="CN3386" s="11">
        <v>0</v>
      </c>
      <c r="CR3386" s="43">
        <v>0</v>
      </c>
      <c r="CT3386" s="97">
        <v>0</v>
      </c>
      <c r="DB3386" s="104">
        <v>0</v>
      </c>
      <c r="DF3386" s="14">
        <v>0</v>
      </c>
      <c r="DK3386" s="11"/>
      <c r="DP3386" s="11">
        <v>0</v>
      </c>
      <c r="DQ3386" s="11"/>
      <c r="DR3386" s="11">
        <v>0</v>
      </c>
      <c r="DV3386" s="24">
        <v>0</v>
      </c>
      <c r="DZ3386" s="11">
        <v>0</v>
      </c>
      <c r="EA3386" s="11"/>
      <c r="EB3386" s="11"/>
      <c r="EC3386" s="11"/>
      <c r="ED3386" s="11">
        <v>0</v>
      </c>
      <c r="EG3386" s="43">
        <v>0</v>
      </c>
    </row>
    <row r="3387" spans="1:140">
      <c r="B3387" s="41" t="s">
        <v>6278</v>
      </c>
      <c r="C3387" s="41" t="s">
        <v>6279</v>
      </c>
      <c r="D3387" s="43" t="s">
        <v>6296</v>
      </c>
      <c r="E3387" s="43" t="s">
        <v>149</v>
      </c>
      <c r="F3387" s="43" t="s">
        <v>435</v>
      </c>
      <c r="G3387" s="43" t="s">
        <v>436</v>
      </c>
      <c r="H3387" s="41"/>
      <c r="J3387" s="10">
        <v>42704</v>
      </c>
      <c r="K3387" s="10">
        <v>42704</v>
      </c>
      <c r="M3387" s="43" t="s">
        <v>2</v>
      </c>
      <c r="N3387" s="43" t="s">
        <v>5</v>
      </c>
      <c r="O3387" s="13" t="s">
        <v>4341</v>
      </c>
      <c r="P3387" s="11">
        <v>223974616</v>
      </c>
      <c r="Q3387" s="41" t="s">
        <v>6281</v>
      </c>
      <c r="R3387" s="43" t="s">
        <v>4398</v>
      </c>
      <c r="S3387" s="43">
        <f t="shared" si="107"/>
        <v>0.17448</v>
      </c>
      <c r="T3387" s="11">
        <v>390790.91</v>
      </c>
      <c r="U3387" s="9">
        <f t="shared" si="106"/>
        <v>390790.91</v>
      </c>
      <c r="BE3387" s="42"/>
      <c r="BK3387" s="12">
        <v>0</v>
      </c>
      <c r="BS3387" s="11"/>
      <c r="BT3387" s="11">
        <v>156772.81</v>
      </c>
      <c r="BW3387" s="11"/>
      <c r="CA3387" s="43">
        <v>0</v>
      </c>
      <c r="CF3387" s="11">
        <v>0</v>
      </c>
      <c r="CI3387" s="11">
        <v>234018.1</v>
      </c>
      <c r="CJ3387" s="11">
        <v>0</v>
      </c>
      <c r="CM3387" s="11">
        <v>0</v>
      </c>
      <c r="CN3387" s="11">
        <v>0</v>
      </c>
      <c r="CR3387" s="43">
        <v>0</v>
      </c>
      <c r="CT3387" s="97">
        <v>0</v>
      </c>
      <c r="DB3387" s="104">
        <v>0</v>
      </c>
      <c r="DF3387" s="14">
        <v>0</v>
      </c>
      <c r="DK3387" s="11"/>
      <c r="DP3387" s="11">
        <v>0</v>
      </c>
      <c r="DQ3387" s="11"/>
      <c r="DR3387" s="11">
        <v>0</v>
      </c>
      <c r="DV3387" s="24">
        <v>0</v>
      </c>
      <c r="DZ3387" s="11">
        <v>0</v>
      </c>
      <c r="EA3387" s="11"/>
      <c r="EB3387" s="11"/>
      <c r="EC3387" s="11"/>
      <c r="ED3387" s="11">
        <v>0</v>
      </c>
      <c r="EG3387" s="43">
        <v>0</v>
      </c>
    </row>
    <row r="3388" spans="1:140">
      <c r="B3388" s="41" t="s">
        <v>6278</v>
      </c>
      <c r="C3388" s="41" t="s">
        <v>6279</v>
      </c>
      <c r="D3388" s="43" t="s">
        <v>6296</v>
      </c>
      <c r="E3388" s="43" t="s">
        <v>149</v>
      </c>
      <c r="F3388" s="43" t="s">
        <v>435</v>
      </c>
      <c r="G3388" s="43" t="s">
        <v>436</v>
      </c>
      <c r="H3388" s="41"/>
      <c r="J3388" s="10">
        <v>42735</v>
      </c>
      <c r="K3388" s="10">
        <v>42735</v>
      </c>
      <c r="M3388" s="43" t="s">
        <v>2</v>
      </c>
      <c r="N3388" s="43" t="s">
        <v>5</v>
      </c>
      <c r="O3388" s="13" t="s">
        <v>4341</v>
      </c>
      <c r="P3388" s="11">
        <v>458562827.39999998</v>
      </c>
      <c r="Q3388" s="41" t="s">
        <v>6281</v>
      </c>
      <c r="R3388" s="43" t="s">
        <v>4834</v>
      </c>
      <c r="S3388" s="43">
        <f t="shared" si="107"/>
        <v>8.5220799999999999E-2</v>
      </c>
      <c r="T3388" s="11">
        <v>390790.91</v>
      </c>
      <c r="U3388" s="9">
        <f t="shared" si="106"/>
        <v>390790.91</v>
      </c>
      <c r="BE3388" s="42"/>
      <c r="BK3388" s="12">
        <v>0</v>
      </c>
      <c r="BS3388" s="11"/>
      <c r="BT3388" s="11">
        <v>156772.81</v>
      </c>
      <c r="BW3388" s="11"/>
      <c r="CA3388" s="43">
        <v>0</v>
      </c>
      <c r="CF3388" s="11">
        <v>0</v>
      </c>
      <c r="CI3388" s="11">
        <v>234018.1</v>
      </c>
      <c r="CJ3388" s="11">
        <v>0</v>
      </c>
      <c r="CM3388" s="11">
        <v>0</v>
      </c>
      <c r="CN3388" s="11">
        <v>0</v>
      </c>
      <c r="CR3388" s="43">
        <v>0</v>
      </c>
      <c r="CT3388" s="97">
        <v>0</v>
      </c>
      <c r="DB3388" s="104">
        <v>0</v>
      </c>
      <c r="DF3388" s="14">
        <v>0</v>
      </c>
      <c r="DK3388" s="11"/>
      <c r="DP3388" s="11">
        <v>0</v>
      </c>
      <c r="DQ3388" s="11"/>
      <c r="DR3388" s="11">
        <v>0</v>
      </c>
      <c r="DV3388" s="24">
        <v>0</v>
      </c>
      <c r="DZ3388" s="11">
        <v>0</v>
      </c>
      <c r="EA3388" s="11"/>
      <c r="EB3388" s="11"/>
      <c r="EC3388" s="11"/>
      <c r="ED3388" s="11">
        <v>0</v>
      </c>
      <c r="EG3388" s="43">
        <v>0</v>
      </c>
    </row>
    <row r="3389" spans="1:140">
      <c r="A3389" s="41"/>
      <c r="B3389" s="41" t="s">
        <v>6278</v>
      </c>
      <c r="C3389" s="41" t="s">
        <v>6279</v>
      </c>
      <c r="D3389" s="43" t="s">
        <v>6296</v>
      </c>
      <c r="E3389" s="43" t="s">
        <v>149</v>
      </c>
      <c r="F3389" s="43" t="s">
        <v>435</v>
      </c>
      <c r="G3389" s="43" t="s">
        <v>436</v>
      </c>
      <c r="H3389" s="41"/>
      <c r="I3389" s="41" t="s">
        <v>182</v>
      </c>
      <c r="J3389" s="10">
        <v>42766</v>
      </c>
      <c r="K3389" s="10">
        <v>42766</v>
      </c>
      <c r="L3389" s="41"/>
      <c r="M3389" s="43" t="s">
        <v>2</v>
      </c>
      <c r="N3389" s="43" t="s">
        <v>5</v>
      </c>
      <c r="O3389" s="13" t="s">
        <v>5400</v>
      </c>
      <c r="P3389" s="11">
        <v>178069229.90000001</v>
      </c>
      <c r="Q3389" s="41" t="s">
        <v>6281</v>
      </c>
      <c r="R3389" s="43" t="s">
        <v>6058</v>
      </c>
      <c r="S3389" s="43">
        <f t="shared" si="107"/>
        <v>0.21946009999999999</v>
      </c>
      <c r="T3389" s="11">
        <v>390790.91</v>
      </c>
      <c r="U3389" s="9">
        <f t="shared" si="106"/>
        <v>390790.91</v>
      </c>
      <c r="V3389" s="41"/>
      <c r="W3389" s="41"/>
      <c r="X3389" s="41"/>
      <c r="Y3389" s="41"/>
      <c r="Z3389" s="41"/>
      <c r="AA3389" s="41"/>
      <c r="AB3389" s="41"/>
      <c r="AC3389" s="41"/>
      <c r="AD3389" s="41"/>
      <c r="AE3389" s="41"/>
      <c r="AF3389" s="41"/>
      <c r="AG3389" s="41"/>
      <c r="AH3389" s="41"/>
      <c r="AI3389" s="41"/>
      <c r="AJ3389" s="41"/>
      <c r="AK3389" s="41"/>
      <c r="AL3389" s="41"/>
      <c r="AM3389" s="41"/>
      <c r="AN3389" s="41"/>
      <c r="AO3389" s="41"/>
      <c r="AP3389" s="41"/>
      <c r="AQ3389" s="41"/>
      <c r="AR3389" s="41"/>
      <c r="AS3389" s="41"/>
      <c r="AT3389" s="41"/>
      <c r="AU3389" s="41"/>
      <c r="AV3389" s="41"/>
      <c r="AW3389" s="41"/>
      <c r="AX3389" s="41"/>
      <c r="AY3389" s="41"/>
      <c r="AZ3389" s="41"/>
      <c r="BA3389" s="41"/>
      <c r="BB3389" s="41"/>
      <c r="BC3389" s="41"/>
      <c r="BD3389" s="41"/>
      <c r="BE3389" s="41"/>
      <c r="BF3389" s="41"/>
      <c r="BG3389" s="41"/>
      <c r="BH3389" s="41"/>
      <c r="BI3389" s="41"/>
      <c r="BJ3389" s="41"/>
      <c r="BK3389" s="12">
        <v>0</v>
      </c>
      <c r="BL3389" s="41"/>
      <c r="BM3389" s="41"/>
      <c r="BN3389" s="41"/>
      <c r="BO3389" s="41"/>
      <c r="BP3389" s="41"/>
      <c r="BQ3389" s="41"/>
      <c r="BR3389" s="41"/>
      <c r="BS3389" s="41"/>
      <c r="BT3389" s="11">
        <v>156772.81</v>
      </c>
      <c r="BU3389" s="41"/>
      <c r="BV3389" s="41"/>
      <c r="BW3389" s="11"/>
      <c r="BX3389" s="41"/>
      <c r="BY3389" s="41"/>
      <c r="BZ3389" s="41"/>
      <c r="CA3389" s="43">
        <v>0</v>
      </c>
      <c r="CB3389" s="41"/>
      <c r="CC3389" s="41"/>
      <c r="CD3389" s="41"/>
      <c r="CE3389" s="11"/>
      <c r="CF3389" s="11">
        <v>0</v>
      </c>
      <c r="CG3389" s="41"/>
      <c r="CH3389" s="41"/>
      <c r="CI3389" s="11">
        <v>234018.1</v>
      </c>
      <c r="CJ3389" s="11">
        <v>0</v>
      </c>
      <c r="CK3389" s="41"/>
      <c r="CL3389" s="41"/>
      <c r="CM3389" s="43">
        <v>0</v>
      </c>
      <c r="CN3389" s="11">
        <v>0</v>
      </c>
      <c r="CO3389" s="41"/>
      <c r="CP3389" s="41"/>
      <c r="CQ3389" s="41"/>
      <c r="CR3389" s="43">
        <v>0</v>
      </c>
      <c r="CS3389" s="41"/>
      <c r="CT3389" s="100">
        <v>0</v>
      </c>
      <c r="CU3389" s="11"/>
      <c r="CV3389" s="43"/>
      <c r="CW3389" s="41"/>
      <c r="DA3389" s="41"/>
      <c r="DB3389" s="108">
        <v>0</v>
      </c>
      <c r="DE3389" s="41"/>
      <c r="DF3389" s="11"/>
      <c r="DG3389" s="41"/>
      <c r="DH3389" s="41"/>
      <c r="DI3389" s="41"/>
      <c r="DJ3389" s="41"/>
      <c r="DK3389" s="11"/>
      <c r="DL3389" s="41"/>
      <c r="DM3389" s="41"/>
      <c r="DN3389" s="41"/>
      <c r="DO3389" s="41"/>
      <c r="DP3389" s="11">
        <v>0</v>
      </c>
      <c r="DQ3389" s="41"/>
      <c r="DR3389" s="11">
        <v>0</v>
      </c>
      <c r="DS3389" s="41"/>
      <c r="DT3389" s="41">
        <v>0</v>
      </c>
      <c r="DU3389" s="41"/>
      <c r="DV3389" s="56">
        <v>0</v>
      </c>
      <c r="DW3389" s="41"/>
      <c r="DX3389" s="41"/>
      <c r="DY3389" s="41"/>
      <c r="DZ3389" s="11">
        <v>0</v>
      </c>
      <c r="EA3389" s="41"/>
      <c r="EB3389" s="11"/>
      <c r="EC3389" s="41"/>
      <c r="ED3389" s="11">
        <v>0</v>
      </c>
      <c r="EE3389" s="41"/>
      <c r="EF3389" s="41"/>
      <c r="EG3389" s="43">
        <v>0</v>
      </c>
      <c r="EH3389" s="41"/>
      <c r="EI3389" s="41"/>
      <c r="EJ3389" s="41"/>
    </row>
    <row r="3390" spans="1:140">
      <c r="A3390" s="41"/>
      <c r="B3390" s="41" t="s">
        <v>6278</v>
      </c>
      <c r="C3390" s="41" t="s">
        <v>6279</v>
      </c>
      <c r="D3390" s="43" t="s">
        <v>6296</v>
      </c>
      <c r="E3390" s="43" t="s">
        <v>149</v>
      </c>
      <c r="F3390" s="43" t="s">
        <v>435</v>
      </c>
      <c r="G3390" s="43" t="s">
        <v>436</v>
      </c>
      <c r="H3390" s="41"/>
      <c r="I3390" s="41" t="s">
        <v>182</v>
      </c>
      <c r="J3390" s="10">
        <v>42794</v>
      </c>
      <c r="K3390" s="10">
        <v>42794</v>
      </c>
      <c r="L3390" s="41"/>
      <c r="M3390" s="43" t="s">
        <v>2</v>
      </c>
      <c r="N3390" s="43" t="s">
        <v>5</v>
      </c>
      <c r="O3390" s="13" t="s">
        <v>5400</v>
      </c>
      <c r="P3390" s="11">
        <v>263961589.59999999</v>
      </c>
      <c r="Q3390" s="41" t="s">
        <v>6281</v>
      </c>
      <c r="R3390" s="43" t="s">
        <v>6059</v>
      </c>
      <c r="S3390" s="43">
        <f t="shared" si="107"/>
        <v>0.1480484</v>
      </c>
      <c r="T3390" s="11">
        <v>390790.91</v>
      </c>
      <c r="U3390" s="9">
        <f t="shared" si="106"/>
        <v>390790.91</v>
      </c>
      <c r="V3390" s="41"/>
      <c r="W3390" s="41"/>
      <c r="X3390" s="41"/>
      <c r="Y3390" s="41"/>
      <c r="Z3390" s="41"/>
      <c r="AA3390" s="41"/>
      <c r="AB3390" s="41"/>
      <c r="AC3390" s="41"/>
      <c r="AD3390" s="41"/>
      <c r="AE3390" s="41"/>
      <c r="AF3390" s="41"/>
      <c r="AG3390" s="41"/>
      <c r="AH3390" s="41"/>
      <c r="AI3390" s="41"/>
      <c r="AJ3390" s="41"/>
      <c r="AK3390" s="41"/>
      <c r="AL3390" s="41"/>
      <c r="AM3390" s="41"/>
      <c r="AN3390" s="41"/>
      <c r="AO3390" s="41"/>
      <c r="AP3390" s="41"/>
      <c r="AQ3390" s="41"/>
      <c r="AR3390" s="41"/>
      <c r="AS3390" s="41"/>
      <c r="AT3390" s="41"/>
      <c r="AU3390" s="41"/>
      <c r="AV3390" s="41"/>
      <c r="AW3390" s="41"/>
      <c r="AX3390" s="41"/>
      <c r="AY3390" s="41"/>
      <c r="AZ3390" s="41"/>
      <c r="BA3390" s="41"/>
      <c r="BB3390" s="41"/>
      <c r="BC3390" s="41"/>
      <c r="BD3390" s="41"/>
      <c r="BE3390" s="41"/>
      <c r="BF3390" s="41"/>
      <c r="BG3390" s="41"/>
      <c r="BH3390" s="41"/>
      <c r="BI3390" s="41"/>
      <c r="BJ3390" s="41"/>
      <c r="BK3390" s="12">
        <v>0</v>
      </c>
      <c r="BL3390" s="41"/>
      <c r="BM3390" s="41"/>
      <c r="BN3390" s="41"/>
      <c r="BO3390" s="41"/>
      <c r="BP3390" s="41"/>
      <c r="BQ3390" s="41"/>
      <c r="BR3390" s="41"/>
      <c r="BS3390" s="41"/>
      <c r="BT3390" s="11">
        <v>156772.81</v>
      </c>
      <c r="BU3390" s="41"/>
      <c r="BV3390" s="41"/>
      <c r="BW3390" s="11"/>
      <c r="BX3390" s="41"/>
      <c r="BY3390" s="41"/>
      <c r="BZ3390" s="41"/>
      <c r="CA3390" s="43">
        <v>0</v>
      </c>
      <c r="CB3390" s="41"/>
      <c r="CC3390" s="41"/>
      <c r="CD3390" s="41"/>
      <c r="CE3390" s="11"/>
      <c r="CF3390" s="11">
        <v>0</v>
      </c>
      <c r="CG3390" s="41"/>
      <c r="CH3390" s="41"/>
      <c r="CI3390" s="11">
        <v>234018.1</v>
      </c>
      <c r="CJ3390" s="11">
        <v>0</v>
      </c>
      <c r="CK3390" s="41"/>
      <c r="CL3390" s="41"/>
      <c r="CM3390" s="43">
        <v>0</v>
      </c>
      <c r="CN3390" s="11">
        <v>0</v>
      </c>
      <c r="CO3390" s="41"/>
      <c r="CP3390" s="41"/>
      <c r="CQ3390" s="41"/>
      <c r="CR3390" s="43">
        <v>0</v>
      </c>
      <c r="CS3390" s="41"/>
      <c r="CT3390" s="99">
        <v>0</v>
      </c>
      <c r="CU3390" s="11"/>
      <c r="CV3390" s="43"/>
      <c r="CW3390" s="41"/>
      <c r="DA3390" s="41"/>
      <c r="DB3390" s="107">
        <v>0</v>
      </c>
      <c r="DE3390" s="41"/>
      <c r="DF3390" s="60"/>
      <c r="DG3390" s="41"/>
      <c r="DH3390" s="41"/>
      <c r="DI3390" s="41"/>
      <c r="DJ3390" s="41"/>
      <c r="DK3390" s="11"/>
      <c r="DL3390" s="41"/>
      <c r="DM3390" s="41"/>
      <c r="DN3390" s="41"/>
      <c r="DO3390" s="41"/>
      <c r="DP3390" s="11">
        <v>0</v>
      </c>
      <c r="DQ3390" s="41"/>
      <c r="DR3390" s="11">
        <v>0</v>
      </c>
      <c r="DS3390" s="41"/>
      <c r="DT3390" s="41">
        <v>0</v>
      </c>
      <c r="DU3390" s="41"/>
      <c r="DV3390" s="25">
        <v>0</v>
      </c>
      <c r="DW3390" s="41"/>
      <c r="DX3390" s="41"/>
      <c r="DY3390" s="41"/>
      <c r="DZ3390" s="11">
        <v>0</v>
      </c>
      <c r="EA3390" s="41"/>
      <c r="EB3390" s="11"/>
      <c r="EC3390" s="41"/>
      <c r="ED3390" s="11">
        <v>0</v>
      </c>
      <c r="EE3390" s="41"/>
      <c r="EF3390" s="41"/>
      <c r="EG3390" s="43">
        <v>0</v>
      </c>
      <c r="EH3390" s="41"/>
      <c r="EI3390" s="41"/>
      <c r="EJ3390" s="41"/>
    </row>
    <row r="3391" spans="1:140">
      <c r="A3391" s="41"/>
      <c r="B3391" s="41" t="s">
        <v>6278</v>
      </c>
      <c r="C3391" s="41" t="s">
        <v>6279</v>
      </c>
      <c r="D3391" s="43" t="s">
        <v>6296</v>
      </c>
      <c r="E3391" s="43" t="s">
        <v>149</v>
      </c>
      <c r="F3391" s="43" t="s">
        <v>435</v>
      </c>
      <c r="G3391" s="43" t="s">
        <v>436</v>
      </c>
      <c r="H3391" s="41"/>
      <c r="I3391" s="41" t="s">
        <v>182</v>
      </c>
      <c r="J3391" s="10">
        <v>42825</v>
      </c>
      <c r="K3391" s="10">
        <v>42825</v>
      </c>
      <c r="L3391" s="41"/>
      <c r="M3391" s="43" t="s">
        <v>2</v>
      </c>
      <c r="N3391" s="43" t="s">
        <v>5</v>
      </c>
      <c r="O3391" s="13" t="s">
        <v>5400</v>
      </c>
      <c r="P3391" s="11">
        <v>367060107</v>
      </c>
      <c r="Q3391" s="41" t="s">
        <v>6281</v>
      </c>
      <c r="R3391" s="43" t="s">
        <v>5684</v>
      </c>
      <c r="S3391" s="43">
        <f t="shared" si="107"/>
        <v>0.10646510000000001</v>
      </c>
      <c r="T3391" s="11">
        <v>390790.91</v>
      </c>
      <c r="U3391" s="9">
        <f t="shared" si="106"/>
        <v>390790.91</v>
      </c>
      <c r="V3391" s="41"/>
      <c r="W3391" s="41"/>
      <c r="X3391" s="41"/>
      <c r="Y3391" s="41"/>
      <c r="Z3391" s="41"/>
      <c r="AA3391" s="41"/>
      <c r="AB3391" s="41"/>
      <c r="AC3391" s="41"/>
      <c r="AD3391" s="41"/>
      <c r="AE3391" s="41"/>
      <c r="AF3391" s="41"/>
      <c r="AG3391" s="41"/>
      <c r="AH3391" s="41"/>
      <c r="AI3391" s="41"/>
      <c r="AJ3391" s="41"/>
      <c r="AK3391" s="41"/>
      <c r="AL3391" s="41"/>
      <c r="AM3391" s="41"/>
      <c r="AN3391" s="41"/>
      <c r="AO3391" s="41"/>
      <c r="AP3391" s="41"/>
      <c r="AQ3391" s="41"/>
      <c r="AR3391" s="41"/>
      <c r="AS3391" s="41"/>
      <c r="AT3391" s="41"/>
      <c r="AU3391" s="41"/>
      <c r="AV3391" s="41"/>
      <c r="AW3391" s="41"/>
      <c r="AX3391" s="41"/>
      <c r="AY3391" s="41"/>
      <c r="AZ3391" s="41"/>
      <c r="BA3391" s="41"/>
      <c r="BB3391" s="41"/>
      <c r="BC3391" s="41"/>
      <c r="BD3391" s="41"/>
      <c r="BE3391" s="41"/>
      <c r="BF3391" s="41"/>
      <c r="BG3391" s="41"/>
      <c r="BH3391" s="41"/>
      <c r="BI3391" s="41"/>
      <c r="BJ3391" s="41"/>
      <c r="BK3391" s="12">
        <v>0</v>
      </c>
      <c r="BL3391" s="41"/>
      <c r="BM3391" s="41"/>
      <c r="BN3391" s="41"/>
      <c r="BO3391" s="41"/>
      <c r="BP3391" s="41"/>
      <c r="BQ3391" s="41"/>
      <c r="BR3391" s="41"/>
      <c r="BS3391" s="41"/>
      <c r="BT3391" s="11">
        <v>156772.81</v>
      </c>
      <c r="BU3391" s="41"/>
      <c r="BV3391" s="41"/>
      <c r="BW3391" s="11"/>
      <c r="BX3391" s="41"/>
      <c r="BY3391" s="41"/>
      <c r="BZ3391" s="41"/>
      <c r="CA3391" s="43">
        <v>0</v>
      </c>
      <c r="CB3391" s="41"/>
      <c r="CC3391" s="41"/>
      <c r="CD3391" s="41"/>
      <c r="CE3391" s="11"/>
      <c r="CF3391" s="11">
        <v>0</v>
      </c>
      <c r="CG3391" s="41"/>
      <c r="CH3391" s="41"/>
      <c r="CI3391" s="11">
        <v>234018.1</v>
      </c>
      <c r="CJ3391" s="11">
        <v>0</v>
      </c>
      <c r="CK3391" s="41"/>
      <c r="CL3391" s="41"/>
      <c r="CM3391" s="43">
        <v>0</v>
      </c>
      <c r="CN3391" s="11">
        <v>0</v>
      </c>
      <c r="CO3391" s="41"/>
      <c r="CP3391" s="41"/>
      <c r="CQ3391" s="41"/>
      <c r="CR3391" s="43">
        <v>0</v>
      </c>
      <c r="CS3391" s="41"/>
      <c r="CT3391" s="99">
        <v>0</v>
      </c>
      <c r="CU3391" s="11"/>
      <c r="CV3391" s="43"/>
      <c r="CW3391" s="41"/>
      <c r="DA3391" s="41"/>
      <c r="DB3391" s="107">
        <v>0</v>
      </c>
      <c r="DE3391" s="41"/>
      <c r="DF3391" s="63"/>
      <c r="DG3391" s="41"/>
      <c r="DH3391" s="41"/>
      <c r="DI3391" s="41"/>
      <c r="DJ3391" s="41"/>
      <c r="DK3391" s="11"/>
      <c r="DL3391" s="41"/>
      <c r="DM3391" s="41"/>
      <c r="DN3391" s="41"/>
      <c r="DO3391" s="41"/>
      <c r="DP3391" s="11">
        <v>0</v>
      </c>
      <c r="DQ3391" s="41"/>
      <c r="DR3391" s="11">
        <v>0</v>
      </c>
      <c r="DS3391" s="41"/>
      <c r="DT3391" s="41">
        <v>0</v>
      </c>
      <c r="DU3391" s="41"/>
      <c r="DV3391" s="25">
        <v>0</v>
      </c>
      <c r="DW3391" s="41"/>
      <c r="DX3391" s="41"/>
      <c r="DY3391" s="41"/>
      <c r="DZ3391" s="11">
        <v>0</v>
      </c>
      <c r="EA3391" s="41"/>
      <c r="EB3391" s="11"/>
      <c r="EC3391" s="41"/>
      <c r="ED3391" s="11">
        <v>0</v>
      </c>
      <c r="EE3391" s="41"/>
      <c r="EF3391" s="41"/>
      <c r="EG3391" s="43">
        <v>0</v>
      </c>
      <c r="EH3391" s="41"/>
      <c r="EI3391" s="41"/>
      <c r="EJ3391" s="41"/>
    </row>
    <row r="3392" spans="1:140">
      <c r="B3392" s="41" t="s">
        <v>6278</v>
      </c>
      <c r="C3392" s="41" t="s">
        <v>6279</v>
      </c>
      <c r="D3392" s="43" t="s">
        <v>6299</v>
      </c>
      <c r="E3392" s="43" t="s">
        <v>149</v>
      </c>
      <c r="F3392" s="43" t="s">
        <v>3337</v>
      </c>
      <c r="G3392" s="43" t="s">
        <v>3338</v>
      </c>
      <c r="H3392" s="41"/>
      <c r="J3392" s="10">
        <v>42551</v>
      </c>
      <c r="K3392" s="10">
        <v>42660</v>
      </c>
      <c r="M3392" s="43" t="s">
        <v>152</v>
      </c>
      <c r="N3392" s="43" t="s">
        <v>153</v>
      </c>
      <c r="O3392" s="13" t="s">
        <v>3339</v>
      </c>
      <c r="P3392" s="11">
        <v>104439.0001</v>
      </c>
      <c r="Q3392" s="41" t="s">
        <v>6281</v>
      </c>
      <c r="R3392" s="43" t="s">
        <v>3340</v>
      </c>
      <c r="S3392" s="43">
        <f t="shared" si="107"/>
        <v>0.32837349999999998</v>
      </c>
      <c r="T3392" s="11">
        <v>342.95</v>
      </c>
      <c r="U3392" s="9">
        <f t="shared" si="106"/>
        <v>342.95</v>
      </c>
      <c r="BE3392" s="42"/>
      <c r="BK3392" s="12"/>
      <c r="BS3392" s="11">
        <v>0</v>
      </c>
      <c r="BT3392" s="11">
        <v>0</v>
      </c>
      <c r="BW3392" s="11">
        <v>0</v>
      </c>
      <c r="CA3392" s="43"/>
      <c r="CE3392" s="5"/>
      <c r="CF3392" s="11"/>
      <c r="CI3392" s="11">
        <v>342.95</v>
      </c>
      <c r="CJ3392" s="11">
        <v>0</v>
      </c>
      <c r="CM3392" s="11"/>
      <c r="CN3392" s="11"/>
      <c r="CR3392" s="43"/>
      <c r="CT3392" s="35"/>
      <c r="CU3392" s="11"/>
      <c r="CV3392" s="43"/>
      <c r="DB3392" s="107"/>
      <c r="DF3392" s="60"/>
      <c r="DK3392" s="11">
        <v>0</v>
      </c>
      <c r="DP3392" s="11"/>
      <c r="DQ3392" s="11"/>
      <c r="DR3392" s="11"/>
      <c r="DV3392" s="25"/>
      <c r="DZ3392" s="11"/>
      <c r="EA3392" s="11"/>
      <c r="EB3392" s="11">
        <v>0</v>
      </c>
      <c r="EC3392" s="11"/>
      <c r="ED3392" s="11"/>
      <c r="EG3392" s="43"/>
    </row>
    <row r="3393" spans="2:137">
      <c r="B3393" s="41" t="s">
        <v>6278</v>
      </c>
      <c r="C3393" s="41" t="s">
        <v>6279</v>
      </c>
      <c r="D3393" s="43" t="s">
        <v>6302</v>
      </c>
      <c r="E3393" s="43" t="s">
        <v>149</v>
      </c>
      <c r="F3393" s="43" t="s">
        <v>2931</v>
      </c>
      <c r="G3393" s="43" t="s">
        <v>2932</v>
      </c>
      <c r="H3393" s="41"/>
      <c r="J3393" s="10">
        <v>42551</v>
      </c>
      <c r="K3393" s="10">
        <v>42551</v>
      </c>
      <c r="M3393" s="43" t="s">
        <v>152</v>
      </c>
      <c r="N3393" s="43" t="s">
        <v>153</v>
      </c>
      <c r="O3393" s="13" t="s">
        <v>351</v>
      </c>
      <c r="P3393" s="11">
        <v>6958346.4699999997</v>
      </c>
      <c r="Q3393" s="41" t="s">
        <v>6281</v>
      </c>
      <c r="R3393" s="43" t="s">
        <v>2933</v>
      </c>
      <c r="S3393" s="43">
        <f t="shared" si="107"/>
        <v>3.5392315000000001</v>
      </c>
      <c r="T3393" s="11">
        <v>246271.99</v>
      </c>
      <c r="U3393" s="9">
        <f t="shared" si="106"/>
        <v>327187.34999999998</v>
      </c>
      <c r="BE3393" s="42"/>
      <c r="BK3393" s="12">
        <v>938.06</v>
      </c>
      <c r="BS3393" s="11"/>
      <c r="BT3393" s="11">
        <v>163.21</v>
      </c>
      <c r="BW3393" s="11"/>
      <c r="CA3393" s="43">
        <v>1217.6300000000001</v>
      </c>
      <c r="CE3393" s="5"/>
      <c r="CF3393" s="11">
        <v>79697.73</v>
      </c>
      <c r="CI3393" s="11">
        <v>539.05999999999995</v>
      </c>
      <c r="CJ3393" s="11"/>
      <c r="CM3393" s="11">
        <v>2464.94</v>
      </c>
      <c r="CN3393" s="11">
        <v>65310.44</v>
      </c>
      <c r="CR3393" s="43">
        <v>78396.86</v>
      </c>
      <c r="CT3393" s="97">
        <v>78592.77</v>
      </c>
      <c r="CU3393" s="11"/>
      <c r="CV3393" s="43"/>
      <c r="DB3393" s="107"/>
      <c r="DF3393" s="60"/>
      <c r="DK3393" s="11"/>
      <c r="DP3393" s="11"/>
      <c r="DQ3393" s="11"/>
      <c r="DR3393" s="11"/>
      <c r="DV3393" s="25"/>
      <c r="DZ3393" s="11">
        <v>7756.7</v>
      </c>
      <c r="EA3393" s="11"/>
      <c r="EB3393" s="11"/>
      <c r="EC3393" s="11"/>
      <c r="ED3393" s="11"/>
      <c r="EG3393" s="43">
        <v>12109.95</v>
      </c>
    </row>
    <row r="3394" spans="2:137">
      <c r="B3394" s="41" t="s">
        <v>6278</v>
      </c>
      <c r="C3394" s="41" t="s">
        <v>6279</v>
      </c>
      <c r="D3394" s="43" t="s">
        <v>6302</v>
      </c>
      <c r="E3394" s="43" t="s">
        <v>149</v>
      </c>
      <c r="F3394" s="43" t="s">
        <v>359</v>
      </c>
      <c r="G3394" s="43" t="s">
        <v>360</v>
      </c>
      <c r="H3394" s="41"/>
      <c r="J3394" s="10">
        <v>42216</v>
      </c>
      <c r="K3394" s="10">
        <v>42216</v>
      </c>
      <c r="M3394" s="43" t="s">
        <v>152</v>
      </c>
      <c r="N3394" s="43" t="s">
        <v>153</v>
      </c>
      <c r="O3394" s="13" t="s">
        <v>361</v>
      </c>
      <c r="P3394" s="11">
        <v>47478967.950000003</v>
      </c>
      <c r="Q3394" s="41" t="s">
        <v>6281</v>
      </c>
      <c r="R3394" s="43" t="s">
        <v>362</v>
      </c>
      <c r="S3394" s="43">
        <f t="shared" si="107"/>
        <v>0.39630000000000004</v>
      </c>
      <c r="T3394" s="11">
        <v>188159.15000000002</v>
      </c>
      <c r="U3394" s="9">
        <f t="shared" si="106"/>
        <v>188422.57000000004</v>
      </c>
      <c r="BE3394" s="42"/>
      <c r="BK3394" s="12"/>
      <c r="BS3394" s="11">
        <v>0</v>
      </c>
      <c r="BT3394" s="11">
        <v>8899.93</v>
      </c>
      <c r="BW3394" s="11">
        <v>0</v>
      </c>
      <c r="CA3394" s="43">
        <v>263.42</v>
      </c>
      <c r="CE3394" s="5"/>
      <c r="CF3394" s="11">
        <v>0</v>
      </c>
      <c r="CI3394" s="11">
        <v>4478.1899999999996</v>
      </c>
      <c r="CJ3394" s="11">
        <v>0</v>
      </c>
      <c r="CM3394" s="11">
        <v>99235.13</v>
      </c>
      <c r="CN3394" s="11">
        <v>0</v>
      </c>
      <c r="CR3394" s="43">
        <v>0</v>
      </c>
      <c r="CT3394" s="35"/>
      <c r="CU3394" s="11"/>
      <c r="CV3394" s="43"/>
      <c r="DB3394" s="107"/>
      <c r="DF3394" s="60"/>
      <c r="DK3394" s="11">
        <v>0</v>
      </c>
      <c r="DP3394" s="11"/>
      <c r="DQ3394" s="11"/>
      <c r="DR3394" s="11"/>
      <c r="DV3394" s="25"/>
      <c r="DZ3394" s="11">
        <v>75545.899999999994</v>
      </c>
      <c r="EA3394" s="11"/>
      <c r="EB3394" s="11">
        <v>0</v>
      </c>
      <c r="EC3394" s="11"/>
      <c r="ED3394" s="11"/>
      <c r="EG3394" s="43"/>
    </row>
    <row r="3395" spans="2:137">
      <c r="B3395" s="41" t="s">
        <v>6278</v>
      </c>
      <c r="C3395" s="41" t="s">
        <v>6279</v>
      </c>
      <c r="D3395" s="43" t="s">
        <v>6302</v>
      </c>
      <c r="E3395" s="43" t="s">
        <v>149</v>
      </c>
      <c r="F3395" s="43" t="s">
        <v>359</v>
      </c>
      <c r="G3395" s="43" t="s">
        <v>360</v>
      </c>
      <c r="H3395" s="41"/>
      <c r="J3395" s="10">
        <v>42247</v>
      </c>
      <c r="K3395" s="10">
        <v>42247</v>
      </c>
      <c r="M3395" s="43" t="s">
        <v>152</v>
      </c>
      <c r="N3395" s="43" t="s">
        <v>153</v>
      </c>
      <c r="O3395" s="13" t="s">
        <v>361</v>
      </c>
      <c r="P3395" s="11">
        <v>47455018.920000002</v>
      </c>
      <c r="Q3395" s="41" t="s">
        <v>6281</v>
      </c>
      <c r="R3395" s="43" t="s">
        <v>545</v>
      </c>
      <c r="S3395" s="43">
        <f t="shared" si="107"/>
        <v>0.39649999999999996</v>
      </c>
      <c r="T3395" s="11">
        <v>188159.15000000002</v>
      </c>
      <c r="U3395" s="9">
        <f t="shared" si="106"/>
        <v>188422.57000000004</v>
      </c>
      <c r="BE3395" s="42"/>
      <c r="BK3395" s="12"/>
      <c r="BS3395" s="11">
        <v>0</v>
      </c>
      <c r="BT3395" s="11">
        <v>8899.93</v>
      </c>
      <c r="BW3395" s="11">
        <v>0</v>
      </c>
      <c r="CA3395" s="43">
        <v>263.42</v>
      </c>
      <c r="CE3395" s="5"/>
      <c r="CF3395" s="11">
        <v>0</v>
      </c>
      <c r="CI3395" s="11">
        <v>4478.1899999999996</v>
      </c>
      <c r="CJ3395" s="11">
        <v>0</v>
      </c>
      <c r="CM3395" s="11">
        <v>99235.13</v>
      </c>
      <c r="CN3395" s="11">
        <v>0</v>
      </c>
      <c r="CR3395" s="43">
        <v>0</v>
      </c>
      <c r="CT3395" s="53"/>
      <c r="CU3395" s="11"/>
      <c r="CV3395" s="43"/>
      <c r="DB3395" s="108"/>
      <c r="DF3395" s="60"/>
      <c r="DK3395" s="11">
        <v>0</v>
      </c>
      <c r="DP3395" s="11"/>
      <c r="DQ3395" s="11"/>
      <c r="DR3395" s="11"/>
      <c r="DV3395" s="56"/>
      <c r="DZ3395" s="11">
        <v>75545.899999999994</v>
      </c>
      <c r="EA3395" s="11"/>
      <c r="EB3395" s="11">
        <v>0</v>
      </c>
      <c r="EC3395" s="11"/>
      <c r="ED3395" s="11"/>
      <c r="EG3395" s="43"/>
    </row>
    <row r="3396" spans="2:137">
      <c r="B3396" s="41" t="s">
        <v>6278</v>
      </c>
      <c r="C3396" s="41" t="s">
        <v>6279</v>
      </c>
      <c r="D3396" s="43" t="s">
        <v>6302</v>
      </c>
      <c r="E3396" s="43" t="s">
        <v>149</v>
      </c>
      <c r="F3396" s="43" t="s">
        <v>359</v>
      </c>
      <c r="G3396" s="43" t="s">
        <v>360</v>
      </c>
      <c r="H3396" s="41"/>
      <c r="J3396" s="10">
        <v>42277</v>
      </c>
      <c r="K3396" s="10">
        <v>42277</v>
      </c>
      <c r="M3396" s="43" t="s">
        <v>152</v>
      </c>
      <c r="N3396" s="43" t="s">
        <v>153</v>
      </c>
      <c r="O3396" s="13" t="s">
        <v>361</v>
      </c>
      <c r="P3396" s="11">
        <v>47949643.979999997</v>
      </c>
      <c r="Q3396" s="41" t="s">
        <v>6281</v>
      </c>
      <c r="R3396" s="43" t="s">
        <v>722</v>
      </c>
      <c r="S3396" s="43">
        <f t="shared" si="107"/>
        <v>0.39240990000000003</v>
      </c>
      <c r="T3396" s="11">
        <v>188159.15000000002</v>
      </c>
      <c r="U3396" s="9">
        <f t="shared" si="106"/>
        <v>188422.57000000004</v>
      </c>
      <c r="BE3396" s="42"/>
      <c r="BK3396" s="12"/>
      <c r="BS3396" s="11">
        <v>0</v>
      </c>
      <c r="BT3396" s="11">
        <v>8899.93</v>
      </c>
      <c r="BW3396" s="11">
        <v>0</v>
      </c>
      <c r="CA3396" s="43">
        <v>263.42</v>
      </c>
      <c r="CE3396" s="5"/>
      <c r="CF3396" s="11">
        <v>0</v>
      </c>
      <c r="CI3396" s="11">
        <v>4478.1899999999996</v>
      </c>
      <c r="CJ3396" s="11">
        <v>0</v>
      </c>
      <c r="CM3396" s="11">
        <v>99235.13</v>
      </c>
      <c r="CN3396" s="11">
        <v>0</v>
      </c>
      <c r="CR3396" s="43">
        <v>0</v>
      </c>
      <c r="CT3396" s="53"/>
      <c r="CU3396" s="11"/>
      <c r="CV3396" s="43"/>
      <c r="DB3396" s="37"/>
      <c r="DF3396" s="11"/>
      <c r="DK3396" s="11">
        <v>0</v>
      </c>
      <c r="DP3396" s="11"/>
      <c r="DQ3396" s="11"/>
      <c r="DR3396" s="11"/>
      <c r="DV3396" s="56"/>
      <c r="DZ3396" s="11">
        <v>75545.899999999994</v>
      </c>
      <c r="EA3396" s="11"/>
      <c r="EB3396" s="11">
        <v>0</v>
      </c>
      <c r="EC3396" s="11"/>
      <c r="ED3396" s="11"/>
      <c r="EG3396" s="43"/>
    </row>
    <row r="3397" spans="2:137">
      <c r="B3397" s="41" t="s">
        <v>6278</v>
      </c>
      <c r="C3397" s="41" t="s">
        <v>6279</v>
      </c>
      <c r="D3397" s="43" t="s">
        <v>6302</v>
      </c>
      <c r="E3397" s="43" t="s">
        <v>149</v>
      </c>
      <c r="F3397" s="43" t="s">
        <v>359</v>
      </c>
      <c r="G3397" s="43" t="s">
        <v>360</v>
      </c>
      <c r="H3397" s="41"/>
      <c r="J3397" s="10">
        <v>42308</v>
      </c>
      <c r="K3397" s="10">
        <v>42308</v>
      </c>
      <c r="M3397" s="43" t="s">
        <v>152</v>
      </c>
      <c r="N3397" s="43" t="s">
        <v>153</v>
      </c>
      <c r="O3397" s="13" t="s">
        <v>361</v>
      </c>
      <c r="P3397" s="11">
        <v>48733268.579999998</v>
      </c>
      <c r="Q3397" s="41" t="s">
        <v>6281</v>
      </c>
      <c r="R3397" s="43" t="s">
        <v>1263</v>
      </c>
      <c r="S3397" s="43">
        <f t="shared" si="107"/>
        <v>0.3861</v>
      </c>
      <c r="T3397" s="11">
        <v>188159.15000000002</v>
      </c>
      <c r="U3397" s="9">
        <f t="shared" si="106"/>
        <v>188422.57000000004</v>
      </c>
      <c r="BE3397" s="42"/>
      <c r="BK3397" s="12"/>
      <c r="BS3397" s="11">
        <v>0</v>
      </c>
      <c r="BT3397" s="11">
        <v>8899.93</v>
      </c>
      <c r="BW3397" s="11">
        <v>0</v>
      </c>
      <c r="CA3397" s="43">
        <v>263.42</v>
      </c>
      <c r="CE3397" s="5"/>
      <c r="CF3397" s="11">
        <v>0</v>
      </c>
      <c r="CI3397" s="11">
        <v>4478.1899999999996</v>
      </c>
      <c r="CJ3397" s="11">
        <v>0</v>
      </c>
      <c r="CM3397" s="11">
        <v>99235.13</v>
      </c>
      <c r="CN3397" s="11">
        <v>0</v>
      </c>
      <c r="CR3397" s="43">
        <v>0</v>
      </c>
      <c r="CT3397" s="35"/>
      <c r="CU3397" s="11"/>
      <c r="CV3397" s="43"/>
      <c r="DB3397" s="107"/>
      <c r="DF3397" s="60"/>
      <c r="DK3397" s="11">
        <v>0</v>
      </c>
      <c r="DP3397" s="11"/>
      <c r="DQ3397" s="11"/>
      <c r="DR3397" s="11"/>
      <c r="DV3397" s="25"/>
      <c r="DZ3397" s="11">
        <v>75545.899999999994</v>
      </c>
      <c r="EA3397" s="11"/>
      <c r="EB3397" s="11">
        <v>0</v>
      </c>
      <c r="EC3397" s="11"/>
      <c r="ED3397" s="11"/>
      <c r="EG3397" s="43"/>
    </row>
    <row r="3398" spans="2:137">
      <c r="B3398" s="41" t="s">
        <v>6278</v>
      </c>
      <c r="C3398" s="41" t="s">
        <v>6279</v>
      </c>
      <c r="D3398" s="43" t="s">
        <v>6302</v>
      </c>
      <c r="E3398" s="43" t="s">
        <v>149</v>
      </c>
      <c r="F3398" s="43" t="s">
        <v>359</v>
      </c>
      <c r="G3398" s="43" t="s">
        <v>360</v>
      </c>
      <c r="H3398" s="41"/>
      <c r="J3398" s="10">
        <v>42338</v>
      </c>
      <c r="K3398" s="10">
        <v>42338</v>
      </c>
      <c r="M3398" s="43" t="s">
        <v>152</v>
      </c>
      <c r="N3398" s="43" t="s">
        <v>153</v>
      </c>
      <c r="O3398" s="13" t="s">
        <v>361</v>
      </c>
      <c r="P3398" s="11">
        <v>48809118.030000001</v>
      </c>
      <c r="Q3398" s="41" t="s">
        <v>6281</v>
      </c>
      <c r="R3398" s="43" t="s">
        <v>1340</v>
      </c>
      <c r="S3398" s="43">
        <f t="shared" si="107"/>
        <v>0.38550000000000001</v>
      </c>
      <c r="T3398" s="11">
        <v>188159.15000000002</v>
      </c>
      <c r="U3398" s="9">
        <f t="shared" si="106"/>
        <v>188422.57000000004</v>
      </c>
      <c r="BE3398" s="42"/>
      <c r="BK3398" s="12"/>
      <c r="BS3398" s="11">
        <v>0</v>
      </c>
      <c r="BT3398" s="11">
        <v>8899.93</v>
      </c>
      <c r="BW3398" s="11">
        <v>0</v>
      </c>
      <c r="CA3398" s="43">
        <v>263.42</v>
      </c>
      <c r="CE3398" s="5"/>
      <c r="CF3398" s="11">
        <v>0</v>
      </c>
      <c r="CI3398" s="11">
        <v>4478.1899999999996</v>
      </c>
      <c r="CJ3398" s="11">
        <v>0</v>
      </c>
      <c r="CM3398" s="11">
        <v>99235.13</v>
      </c>
      <c r="CN3398" s="11">
        <v>0</v>
      </c>
      <c r="CR3398" s="43">
        <v>0</v>
      </c>
      <c r="CT3398" s="35"/>
      <c r="CU3398" s="11"/>
      <c r="CV3398" s="43"/>
      <c r="DB3398" s="107"/>
      <c r="DF3398" s="60"/>
      <c r="DK3398" s="11">
        <v>0</v>
      </c>
      <c r="DP3398" s="11"/>
      <c r="DQ3398" s="11"/>
      <c r="DR3398" s="11"/>
      <c r="DV3398" s="25"/>
      <c r="DZ3398" s="11">
        <v>75545.899999999994</v>
      </c>
      <c r="EA3398" s="11"/>
      <c r="EB3398" s="11">
        <v>0</v>
      </c>
      <c r="EC3398" s="11"/>
      <c r="ED3398" s="11"/>
      <c r="EG3398" s="43"/>
    </row>
    <row r="3399" spans="2:137">
      <c r="B3399" s="41" t="s">
        <v>6278</v>
      </c>
      <c r="C3399" s="41" t="s">
        <v>6279</v>
      </c>
      <c r="D3399" s="43" t="s">
        <v>6302</v>
      </c>
      <c r="E3399" s="43" t="s">
        <v>149</v>
      </c>
      <c r="F3399" s="43" t="s">
        <v>359</v>
      </c>
      <c r="G3399" s="43" t="s">
        <v>360</v>
      </c>
      <c r="H3399" s="41"/>
      <c r="J3399" s="10">
        <v>42369</v>
      </c>
      <c r="K3399" s="10">
        <v>42369</v>
      </c>
      <c r="M3399" s="43" t="s">
        <v>152</v>
      </c>
      <c r="N3399" s="43" t="s">
        <v>153</v>
      </c>
      <c r="O3399" s="13" t="s">
        <v>361</v>
      </c>
      <c r="P3399" s="11">
        <v>48847131.359999999</v>
      </c>
      <c r="Q3399" s="41" t="s">
        <v>6281</v>
      </c>
      <c r="R3399" s="43" t="s">
        <v>1601</v>
      </c>
      <c r="S3399" s="43">
        <f t="shared" si="107"/>
        <v>0.38519999999999999</v>
      </c>
      <c r="T3399" s="11">
        <v>188159.15000000002</v>
      </c>
      <c r="U3399" s="9">
        <f t="shared" si="106"/>
        <v>188422.57000000004</v>
      </c>
      <c r="BE3399" s="42"/>
      <c r="BK3399" s="12"/>
      <c r="BS3399" s="11">
        <v>0</v>
      </c>
      <c r="BT3399" s="11">
        <v>8899.93</v>
      </c>
      <c r="BW3399" s="11">
        <v>0</v>
      </c>
      <c r="CA3399" s="43">
        <v>263.42</v>
      </c>
      <c r="CE3399" s="5"/>
      <c r="CF3399" s="11">
        <v>0</v>
      </c>
      <c r="CI3399" s="11">
        <v>4478.1899999999996</v>
      </c>
      <c r="CJ3399" s="11">
        <v>0</v>
      </c>
      <c r="CM3399" s="11">
        <v>99235.13</v>
      </c>
      <c r="CN3399" s="11">
        <v>0</v>
      </c>
      <c r="CR3399" s="43">
        <v>0</v>
      </c>
      <c r="CT3399" s="53"/>
      <c r="CU3399" s="11"/>
      <c r="CV3399" s="43"/>
      <c r="DB3399" s="107"/>
      <c r="DF3399" s="60"/>
      <c r="DK3399" s="11">
        <v>0</v>
      </c>
      <c r="DP3399" s="11"/>
      <c r="DQ3399" s="11"/>
      <c r="DR3399" s="11"/>
      <c r="DV3399" s="25"/>
      <c r="DZ3399" s="11">
        <v>75545.899999999994</v>
      </c>
      <c r="EA3399" s="11"/>
      <c r="EB3399" s="11">
        <v>0</v>
      </c>
      <c r="EC3399" s="11"/>
      <c r="ED3399" s="11"/>
      <c r="EG3399" s="43"/>
    </row>
    <row r="3400" spans="2:137">
      <c r="B3400" s="41" t="s">
        <v>6278</v>
      </c>
      <c r="C3400" s="41" t="s">
        <v>6279</v>
      </c>
      <c r="D3400" s="43" t="s">
        <v>6302</v>
      </c>
      <c r="E3400" s="43" t="s">
        <v>149</v>
      </c>
      <c r="F3400" s="43" t="s">
        <v>359</v>
      </c>
      <c r="G3400" s="43" t="s">
        <v>360</v>
      </c>
      <c r="H3400" s="41"/>
      <c r="J3400" s="10">
        <v>42400</v>
      </c>
      <c r="K3400" s="10">
        <v>42400</v>
      </c>
      <c r="M3400" s="43" t="s">
        <v>152</v>
      </c>
      <c r="N3400" s="43" t="s">
        <v>153</v>
      </c>
      <c r="O3400" s="13" t="s">
        <v>361</v>
      </c>
      <c r="P3400" s="11">
        <v>49140545.829999998</v>
      </c>
      <c r="Q3400" s="41" t="s">
        <v>6281</v>
      </c>
      <c r="R3400" s="43" t="s">
        <v>2045</v>
      </c>
      <c r="S3400" s="43">
        <f t="shared" si="107"/>
        <v>0.38290000000000002</v>
      </c>
      <c r="T3400" s="11">
        <v>188159.15000000002</v>
      </c>
      <c r="U3400" s="9">
        <f t="shared" si="106"/>
        <v>188422.57000000004</v>
      </c>
      <c r="BE3400" s="42"/>
      <c r="BK3400" s="12"/>
      <c r="BS3400" s="11">
        <v>0</v>
      </c>
      <c r="BT3400" s="11">
        <v>8899.93</v>
      </c>
      <c r="BW3400" s="11">
        <v>0</v>
      </c>
      <c r="CA3400" s="43">
        <v>263.42</v>
      </c>
      <c r="CE3400" s="5"/>
      <c r="CF3400" s="11">
        <v>0</v>
      </c>
      <c r="CI3400" s="11">
        <v>4478.1899999999996</v>
      </c>
      <c r="CJ3400" s="11">
        <v>0</v>
      </c>
      <c r="CM3400" s="11">
        <v>99235.13</v>
      </c>
      <c r="CN3400" s="11">
        <v>0</v>
      </c>
      <c r="CR3400" s="43">
        <v>0</v>
      </c>
      <c r="CT3400" s="35"/>
      <c r="CU3400" s="11"/>
      <c r="CV3400" s="43"/>
      <c r="DB3400" s="107"/>
      <c r="DF3400" s="60"/>
      <c r="DK3400" s="11">
        <v>0</v>
      </c>
      <c r="DP3400" s="11">
        <v>75545.899999999994</v>
      </c>
      <c r="DQ3400" s="11"/>
      <c r="DR3400" s="11"/>
      <c r="DV3400" s="25"/>
      <c r="DZ3400" s="11"/>
      <c r="EA3400" s="11"/>
      <c r="EB3400" s="11">
        <v>0</v>
      </c>
      <c r="EC3400" s="11"/>
      <c r="ED3400" s="11"/>
      <c r="EG3400" s="43"/>
    </row>
    <row r="3401" spans="2:137">
      <c r="B3401" s="41" t="s">
        <v>6278</v>
      </c>
      <c r="C3401" s="41" t="s">
        <v>6279</v>
      </c>
      <c r="D3401" s="43" t="s">
        <v>6302</v>
      </c>
      <c r="E3401" s="43" t="s">
        <v>149</v>
      </c>
      <c r="F3401" s="43" t="s">
        <v>359</v>
      </c>
      <c r="G3401" s="43" t="s">
        <v>360</v>
      </c>
      <c r="H3401" s="41"/>
      <c r="J3401" s="10">
        <v>42429</v>
      </c>
      <c r="K3401" s="10">
        <v>42429</v>
      </c>
      <c r="M3401" s="43" t="s">
        <v>152</v>
      </c>
      <c r="N3401" s="43" t="s">
        <v>153</v>
      </c>
      <c r="O3401" s="13" t="s">
        <v>361</v>
      </c>
      <c r="P3401" s="11">
        <v>50404272.700000003</v>
      </c>
      <c r="Q3401" s="41" t="s">
        <v>6281</v>
      </c>
      <c r="R3401" s="43" t="s">
        <v>2120</v>
      </c>
      <c r="S3401" s="43">
        <f t="shared" si="107"/>
        <v>0.37330000000000002</v>
      </c>
      <c r="T3401" s="11">
        <v>188159.15000000002</v>
      </c>
      <c r="U3401" s="9">
        <f t="shared" si="106"/>
        <v>188422.57000000004</v>
      </c>
      <c r="BE3401" s="42"/>
      <c r="BK3401" s="12"/>
      <c r="BS3401" s="11">
        <v>0</v>
      </c>
      <c r="BT3401" s="11">
        <v>8899.93</v>
      </c>
      <c r="BW3401" s="11">
        <v>0</v>
      </c>
      <c r="CA3401" s="43">
        <v>263.42</v>
      </c>
      <c r="CE3401" s="5"/>
      <c r="CF3401" s="11">
        <v>0</v>
      </c>
      <c r="CI3401" s="11">
        <v>4478.1899999999996</v>
      </c>
      <c r="CJ3401" s="11">
        <v>0</v>
      </c>
      <c r="CM3401" s="11">
        <v>99235.13</v>
      </c>
      <c r="CN3401" s="11">
        <v>0</v>
      </c>
      <c r="CR3401" s="43">
        <v>0</v>
      </c>
      <c r="CT3401" s="35"/>
      <c r="CU3401" s="11"/>
      <c r="CV3401" s="43"/>
      <c r="DB3401" s="107"/>
      <c r="DF3401" s="60"/>
      <c r="DK3401" s="11">
        <v>0</v>
      </c>
      <c r="DP3401" s="11"/>
      <c r="DQ3401" s="11"/>
      <c r="DR3401" s="11"/>
      <c r="DV3401" s="25"/>
      <c r="DZ3401" s="11">
        <v>75545.899999999994</v>
      </c>
      <c r="EA3401" s="11"/>
      <c r="EB3401" s="11">
        <v>0</v>
      </c>
      <c r="EC3401" s="11"/>
      <c r="ED3401" s="11"/>
      <c r="EG3401" s="43"/>
    </row>
    <row r="3402" spans="2:137">
      <c r="B3402" s="41" t="s">
        <v>6278</v>
      </c>
      <c r="C3402" s="41" t="s">
        <v>6279</v>
      </c>
      <c r="D3402" s="43" t="s">
        <v>6302</v>
      </c>
      <c r="E3402" s="43" t="s">
        <v>149</v>
      </c>
      <c r="F3402" s="43" t="s">
        <v>359</v>
      </c>
      <c r="G3402" s="43" t="s">
        <v>360</v>
      </c>
      <c r="H3402" s="41"/>
      <c r="J3402" s="10">
        <v>42460</v>
      </c>
      <c r="K3402" s="10">
        <v>42460</v>
      </c>
      <c r="M3402" s="43" t="s">
        <v>152</v>
      </c>
      <c r="N3402" s="43" t="s">
        <v>153</v>
      </c>
      <c r="O3402" s="13" t="s">
        <v>361</v>
      </c>
      <c r="P3402" s="11">
        <v>50404272.702919997</v>
      </c>
      <c r="Q3402" s="41" t="s">
        <v>6281</v>
      </c>
      <c r="R3402" s="43" t="s">
        <v>2120</v>
      </c>
      <c r="S3402" s="43">
        <f t="shared" si="107"/>
        <v>0.37330000000000002</v>
      </c>
      <c r="T3402" s="11">
        <v>188159.15000000002</v>
      </c>
      <c r="U3402" s="9">
        <f t="shared" si="106"/>
        <v>188422.57000000004</v>
      </c>
      <c r="BE3402" s="42"/>
      <c r="BK3402" s="12"/>
      <c r="BS3402" s="11">
        <v>0</v>
      </c>
      <c r="BT3402" s="11">
        <v>8899.93</v>
      </c>
      <c r="BW3402" s="11">
        <v>0</v>
      </c>
      <c r="CA3402" s="43">
        <v>263.42</v>
      </c>
      <c r="CE3402" s="5"/>
      <c r="CF3402" s="11">
        <v>0</v>
      </c>
      <c r="CI3402" s="11">
        <v>4478.1899999999996</v>
      </c>
      <c r="CJ3402" s="11">
        <v>0</v>
      </c>
      <c r="CM3402" s="11">
        <v>99235.13</v>
      </c>
      <c r="CN3402" s="11">
        <v>0</v>
      </c>
      <c r="CR3402" s="43">
        <v>0</v>
      </c>
      <c r="CT3402" s="35"/>
      <c r="CU3402" s="11"/>
      <c r="CV3402" s="43"/>
      <c r="DB3402" s="107"/>
      <c r="DF3402" s="11"/>
      <c r="DK3402" s="11">
        <v>0</v>
      </c>
      <c r="DP3402" s="11"/>
      <c r="DQ3402" s="11"/>
      <c r="DR3402" s="11"/>
      <c r="DV3402" s="25"/>
      <c r="DZ3402" s="11">
        <v>75545.899999999994</v>
      </c>
      <c r="EA3402" s="11"/>
      <c r="EB3402" s="11">
        <v>0</v>
      </c>
      <c r="EC3402" s="11"/>
      <c r="ED3402" s="11"/>
      <c r="EG3402" s="43"/>
    </row>
    <row r="3403" spans="2:137">
      <c r="B3403" s="41" t="s">
        <v>6278</v>
      </c>
      <c r="C3403" s="41" t="s">
        <v>6279</v>
      </c>
      <c r="D3403" s="43" t="s">
        <v>6302</v>
      </c>
      <c r="E3403" s="43" t="s">
        <v>149</v>
      </c>
      <c r="F3403" s="43" t="s">
        <v>359</v>
      </c>
      <c r="G3403" s="43" t="s">
        <v>360</v>
      </c>
      <c r="H3403" s="41"/>
      <c r="J3403" s="10">
        <v>42490</v>
      </c>
      <c r="K3403" s="10">
        <v>42490</v>
      </c>
      <c r="M3403" s="43" t="s">
        <v>152</v>
      </c>
      <c r="N3403" s="43" t="s">
        <v>153</v>
      </c>
      <c r="O3403" s="13" t="s">
        <v>361</v>
      </c>
      <c r="P3403" s="11">
        <v>50675774.310000002</v>
      </c>
      <c r="Q3403" s="41" t="s">
        <v>6281</v>
      </c>
      <c r="R3403" s="43" t="s">
        <v>2449</v>
      </c>
      <c r="S3403" s="43">
        <f t="shared" si="107"/>
        <v>0.37130000000000002</v>
      </c>
      <c r="T3403" s="11">
        <v>188159.15000000002</v>
      </c>
      <c r="U3403" s="9">
        <f t="shared" si="106"/>
        <v>188422.57000000004</v>
      </c>
      <c r="BE3403" s="42"/>
      <c r="BK3403" s="12"/>
      <c r="BS3403" s="11">
        <v>0</v>
      </c>
      <c r="BT3403" s="11">
        <v>8899.93</v>
      </c>
      <c r="BW3403" s="11">
        <v>0</v>
      </c>
      <c r="CA3403" s="43">
        <v>263.42</v>
      </c>
      <c r="CE3403" s="5"/>
      <c r="CF3403" s="11">
        <v>0</v>
      </c>
      <c r="CI3403" s="11">
        <v>4478.1899999999996</v>
      </c>
      <c r="CJ3403" s="11">
        <v>0</v>
      </c>
      <c r="CM3403" s="11">
        <v>99235.13</v>
      </c>
      <c r="CN3403" s="11">
        <v>0</v>
      </c>
      <c r="CR3403" s="43">
        <v>0</v>
      </c>
      <c r="CT3403" s="35"/>
      <c r="CU3403" s="11"/>
      <c r="CV3403" s="43"/>
      <c r="DB3403" s="107"/>
      <c r="DF3403" s="60"/>
      <c r="DK3403" s="11">
        <v>0</v>
      </c>
      <c r="DP3403" s="11"/>
      <c r="DQ3403" s="11"/>
      <c r="DR3403" s="11"/>
      <c r="DV3403" s="25"/>
      <c r="DZ3403" s="11">
        <v>75545.899999999994</v>
      </c>
      <c r="EA3403" s="11"/>
      <c r="EB3403" s="11">
        <v>0</v>
      </c>
      <c r="EC3403" s="11"/>
      <c r="ED3403" s="11"/>
      <c r="EG3403" s="43"/>
    </row>
    <row r="3404" spans="2:137">
      <c r="B3404" s="41" t="s">
        <v>6278</v>
      </c>
      <c r="C3404" s="41" t="s">
        <v>6279</v>
      </c>
      <c r="D3404" s="43" t="s">
        <v>6302</v>
      </c>
      <c r="E3404" s="43" t="s">
        <v>149</v>
      </c>
      <c r="F3404" s="43" t="s">
        <v>359</v>
      </c>
      <c r="G3404" s="43" t="s">
        <v>360</v>
      </c>
      <c r="H3404" s="41"/>
      <c r="J3404" s="10">
        <v>42521</v>
      </c>
      <c r="K3404" s="10">
        <v>42521</v>
      </c>
      <c r="M3404" s="43" t="s">
        <v>152</v>
      </c>
      <c r="N3404" s="43" t="s">
        <v>153</v>
      </c>
      <c r="O3404" s="13" t="s">
        <v>361</v>
      </c>
      <c r="P3404" s="11">
        <v>49869904.590000004</v>
      </c>
      <c r="Q3404" s="41" t="s">
        <v>6281</v>
      </c>
      <c r="R3404" s="43" t="s">
        <v>2555</v>
      </c>
      <c r="S3404" s="43">
        <f t="shared" si="107"/>
        <v>0.37729999999999997</v>
      </c>
      <c r="T3404" s="11">
        <v>188159.15000000002</v>
      </c>
      <c r="U3404" s="9">
        <f t="shared" ref="U3404:U3467" si="108">T3404+BW3404+CA3404+DF3404+CF3404+BY3404+CC3404</f>
        <v>188422.57000000004</v>
      </c>
      <c r="BE3404" s="42"/>
      <c r="BK3404" s="12"/>
      <c r="BS3404" s="11">
        <v>0</v>
      </c>
      <c r="BT3404" s="11">
        <v>8899.93</v>
      </c>
      <c r="BW3404" s="11">
        <v>0</v>
      </c>
      <c r="CA3404" s="43">
        <v>263.42</v>
      </c>
      <c r="CE3404" s="5"/>
      <c r="CF3404" s="11">
        <v>0</v>
      </c>
      <c r="CI3404" s="11">
        <v>4478.1899999999996</v>
      </c>
      <c r="CJ3404" s="11">
        <v>0</v>
      </c>
      <c r="CM3404" s="11">
        <v>99235.13</v>
      </c>
      <c r="CN3404" s="11">
        <v>0</v>
      </c>
      <c r="CR3404" s="43">
        <v>0</v>
      </c>
      <c r="CT3404" s="35"/>
      <c r="CU3404" s="11"/>
      <c r="CV3404" s="43"/>
      <c r="DB3404" s="107"/>
      <c r="DF3404" s="60"/>
      <c r="DK3404" s="11">
        <v>0</v>
      </c>
      <c r="DP3404" s="11"/>
      <c r="DQ3404" s="11"/>
      <c r="DR3404" s="11"/>
      <c r="DV3404" s="25"/>
      <c r="DZ3404" s="11">
        <v>75545.899999999994</v>
      </c>
      <c r="EA3404" s="11"/>
      <c r="EB3404" s="11">
        <v>0</v>
      </c>
      <c r="EC3404" s="11"/>
      <c r="ED3404" s="11"/>
      <c r="EG3404" s="43"/>
    </row>
    <row r="3405" spans="2:137">
      <c r="B3405" s="41" t="s">
        <v>6278</v>
      </c>
      <c r="C3405" s="41" t="s">
        <v>6279</v>
      </c>
      <c r="D3405" s="43" t="s">
        <v>6302</v>
      </c>
      <c r="E3405" s="43" t="s">
        <v>149</v>
      </c>
      <c r="F3405" s="43" t="s">
        <v>359</v>
      </c>
      <c r="G3405" s="43" t="s">
        <v>360</v>
      </c>
      <c r="H3405" s="41"/>
      <c r="J3405" s="10">
        <v>42551</v>
      </c>
      <c r="K3405" s="10">
        <v>42551</v>
      </c>
      <c r="M3405" s="43" t="s">
        <v>152</v>
      </c>
      <c r="N3405" s="43" t="s">
        <v>153</v>
      </c>
      <c r="O3405" s="13" t="s">
        <v>361</v>
      </c>
      <c r="P3405" s="11">
        <v>49515578.81989</v>
      </c>
      <c r="Q3405" s="41" t="s">
        <v>6281</v>
      </c>
      <c r="R3405" s="43" t="s">
        <v>3018</v>
      </c>
      <c r="S3405" s="43">
        <f t="shared" si="107"/>
        <v>0.3799999</v>
      </c>
      <c r="T3405" s="11">
        <v>188159.15000000002</v>
      </c>
      <c r="U3405" s="9">
        <f t="shared" si="108"/>
        <v>188422.58000000002</v>
      </c>
      <c r="BE3405" s="42"/>
      <c r="BK3405" s="12"/>
      <c r="BS3405" s="11">
        <v>0</v>
      </c>
      <c r="BT3405" s="11">
        <v>8899.93</v>
      </c>
      <c r="BW3405" s="11">
        <v>0</v>
      </c>
      <c r="CA3405" s="43">
        <v>263.43</v>
      </c>
      <c r="CE3405" s="5"/>
      <c r="CF3405" s="11">
        <v>0</v>
      </c>
      <c r="CI3405" s="11">
        <v>4478.1899999999996</v>
      </c>
      <c r="CJ3405" s="11">
        <v>0</v>
      </c>
      <c r="CM3405" s="11">
        <v>99235.13</v>
      </c>
      <c r="CN3405" s="11">
        <v>0</v>
      </c>
      <c r="CR3405" s="43">
        <v>0</v>
      </c>
      <c r="CT3405" s="53"/>
      <c r="CU3405" s="11"/>
      <c r="CV3405" s="43"/>
      <c r="DB3405" s="108"/>
      <c r="DF3405" s="60"/>
      <c r="DK3405" s="11">
        <v>0</v>
      </c>
      <c r="DP3405" s="11"/>
      <c r="DQ3405" s="11"/>
      <c r="DR3405" s="11"/>
      <c r="DV3405" s="25"/>
      <c r="DZ3405" s="11">
        <v>75545.899999999994</v>
      </c>
      <c r="EA3405" s="11"/>
      <c r="EB3405" s="11">
        <v>0</v>
      </c>
      <c r="EC3405" s="11"/>
      <c r="ED3405" s="11"/>
      <c r="EG3405" s="43"/>
    </row>
    <row r="3406" spans="2:137">
      <c r="B3406" s="41" t="s">
        <v>6278</v>
      </c>
      <c r="C3406" s="41" t="s">
        <v>6279</v>
      </c>
      <c r="D3406" s="43" t="s">
        <v>6302</v>
      </c>
      <c r="E3406" s="43" t="s">
        <v>149</v>
      </c>
      <c r="F3406" s="43" t="s">
        <v>359</v>
      </c>
      <c r="G3406" s="43" t="s">
        <v>360</v>
      </c>
      <c r="H3406" s="41"/>
      <c r="J3406" s="10">
        <v>42582</v>
      </c>
      <c r="K3406" s="10">
        <v>42582</v>
      </c>
      <c r="M3406" s="43" t="s">
        <v>2</v>
      </c>
      <c r="N3406" s="43" t="s">
        <v>5</v>
      </c>
      <c r="O3406" s="13" t="s">
        <v>4233</v>
      </c>
      <c r="P3406" s="11">
        <v>50443459.960859001</v>
      </c>
      <c r="Q3406" s="41" t="s">
        <v>6281</v>
      </c>
      <c r="R3406" s="43" t="s">
        <v>3555</v>
      </c>
      <c r="S3406" s="43">
        <f t="shared" si="107"/>
        <v>0.37301000000000001</v>
      </c>
      <c r="T3406" s="11">
        <v>188159.15000000002</v>
      </c>
      <c r="U3406" s="9">
        <f t="shared" si="108"/>
        <v>188422.58000000002</v>
      </c>
      <c r="BE3406" s="42"/>
      <c r="BK3406" s="12"/>
      <c r="BS3406" s="11">
        <v>0</v>
      </c>
      <c r="BT3406" s="11">
        <v>8899.93</v>
      </c>
      <c r="BW3406" s="11">
        <v>0</v>
      </c>
      <c r="CA3406" s="43">
        <v>263.43</v>
      </c>
      <c r="CE3406" s="5"/>
      <c r="CF3406" s="11">
        <v>0</v>
      </c>
      <c r="CI3406" s="11">
        <v>4478.1899999999996</v>
      </c>
      <c r="CJ3406" s="11">
        <v>0</v>
      </c>
      <c r="CM3406" s="11">
        <v>99235.13</v>
      </c>
      <c r="CN3406" s="11">
        <v>0</v>
      </c>
      <c r="CR3406" s="43">
        <v>0</v>
      </c>
      <c r="CT3406" s="35"/>
      <c r="CU3406" s="11"/>
      <c r="CV3406" s="43"/>
      <c r="DB3406" s="108"/>
      <c r="DF3406" s="60"/>
      <c r="DK3406" s="11">
        <v>0</v>
      </c>
      <c r="DP3406" s="11"/>
      <c r="DQ3406" s="11"/>
      <c r="DR3406" s="11"/>
      <c r="DV3406" s="25"/>
      <c r="DZ3406" s="11">
        <v>75545.899999999994</v>
      </c>
      <c r="EA3406" s="11"/>
      <c r="EB3406" s="11">
        <v>0</v>
      </c>
      <c r="EC3406" s="11"/>
      <c r="ED3406" s="11"/>
      <c r="EG3406" s="43"/>
    </row>
    <row r="3407" spans="2:137">
      <c r="B3407" s="41" t="s">
        <v>6278</v>
      </c>
      <c r="C3407" s="41" t="s">
        <v>6279</v>
      </c>
      <c r="D3407" s="43" t="s">
        <v>6302</v>
      </c>
      <c r="E3407" s="43" t="s">
        <v>149</v>
      </c>
      <c r="F3407" s="43" t="s">
        <v>359</v>
      </c>
      <c r="G3407" s="43" t="s">
        <v>360</v>
      </c>
      <c r="H3407" s="41"/>
      <c r="J3407" s="10">
        <v>42613</v>
      </c>
      <c r="K3407" s="10">
        <v>42613</v>
      </c>
      <c r="M3407" s="43" t="s">
        <v>2</v>
      </c>
      <c r="N3407" s="43" t="s">
        <v>5</v>
      </c>
      <c r="O3407" s="13" t="s">
        <v>4233</v>
      </c>
      <c r="P3407" s="11">
        <v>49798618.5161395</v>
      </c>
      <c r="Q3407" s="41" t="s">
        <v>6281</v>
      </c>
      <c r="R3407" s="43" t="s">
        <v>4241</v>
      </c>
      <c r="S3407" s="43">
        <f t="shared" si="107"/>
        <v>0.37784009999999996</v>
      </c>
      <c r="T3407" s="11">
        <v>188159.15000000002</v>
      </c>
      <c r="U3407" s="9">
        <f t="shared" si="108"/>
        <v>188422.58000000002</v>
      </c>
      <c r="BE3407" s="42"/>
      <c r="BK3407" s="12"/>
      <c r="BS3407" s="11">
        <v>0</v>
      </c>
      <c r="BT3407" s="11">
        <v>8899.93</v>
      </c>
      <c r="BW3407" s="11">
        <v>0</v>
      </c>
      <c r="CA3407" s="43">
        <v>263.43</v>
      </c>
      <c r="CE3407" s="5"/>
      <c r="CF3407" s="11">
        <v>0</v>
      </c>
      <c r="CI3407" s="11">
        <v>4478.1899999999996</v>
      </c>
      <c r="CJ3407" s="11">
        <v>0</v>
      </c>
      <c r="CM3407" s="11">
        <v>99235.13</v>
      </c>
      <c r="CN3407" s="11">
        <v>0</v>
      </c>
      <c r="CR3407" s="43">
        <v>0</v>
      </c>
      <c r="CT3407" s="35"/>
      <c r="CU3407" s="11"/>
      <c r="CV3407" s="43"/>
      <c r="DB3407" s="107"/>
      <c r="DF3407" s="60"/>
      <c r="DK3407" s="11">
        <v>0</v>
      </c>
      <c r="DP3407" s="11"/>
      <c r="DQ3407" s="11"/>
      <c r="DR3407" s="11"/>
      <c r="DV3407" s="25"/>
      <c r="DZ3407" s="11">
        <v>75545.899999999994</v>
      </c>
      <c r="EA3407" s="11"/>
      <c r="EB3407" s="11">
        <v>0</v>
      </c>
      <c r="EC3407" s="11"/>
      <c r="ED3407" s="11"/>
      <c r="EG3407" s="43"/>
    </row>
    <row r="3408" spans="2:137">
      <c r="B3408" s="41" t="s">
        <v>6278</v>
      </c>
      <c r="C3408" s="41" t="s">
        <v>6279</v>
      </c>
      <c r="D3408" s="43" t="s">
        <v>6302</v>
      </c>
      <c r="E3408" s="43" t="s">
        <v>149</v>
      </c>
      <c r="F3408" s="43" t="s">
        <v>359</v>
      </c>
      <c r="G3408" s="43" t="s">
        <v>360</v>
      </c>
      <c r="H3408" s="41"/>
      <c r="J3408" s="10">
        <v>42643</v>
      </c>
      <c r="K3408" s="10">
        <v>42643</v>
      </c>
      <c r="M3408" s="43" t="s">
        <v>2</v>
      </c>
      <c r="N3408" s="43" t="s">
        <v>5</v>
      </c>
      <c r="O3408" s="13" t="s">
        <v>4233</v>
      </c>
      <c r="P3408" s="11">
        <v>49191934.640522897</v>
      </c>
      <c r="Q3408" s="41" t="s">
        <v>6281</v>
      </c>
      <c r="R3408" s="43" t="s">
        <v>3877</v>
      </c>
      <c r="S3408" s="43">
        <f t="shared" si="107"/>
        <v>0.38250000000000001</v>
      </c>
      <c r="T3408" s="11">
        <v>188159.15000000002</v>
      </c>
      <c r="U3408" s="9">
        <f t="shared" si="108"/>
        <v>188422.58000000002</v>
      </c>
      <c r="BE3408" s="42"/>
      <c r="BK3408" s="12"/>
      <c r="BS3408" s="11">
        <v>0</v>
      </c>
      <c r="BT3408" s="11">
        <v>8899.93</v>
      </c>
      <c r="BW3408" s="11">
        <v>0</v>
      </c>
      <c r="CA3408" s="43">
        <v>263.43</v>
      </c>
      <c r="CE3408" s="5"/>
      <c r="CF3408" s="11">
        <v>0</v>
      </c>
      <c r="CI3408" s="11">
        <v>4478.1899999999996</v>
      </c>
      <c r="CJ3408" s="11">
        <v>0</v>
      </c>
      <c r="CM3408" s="11">
        <v>99235.13</v>
      </c>
      <c r="CN3408" s="11">
        <v>0</v>
      </c>
      <c r="CR3408" s="43">
        <v>0</v>
      </c>
      <c r="CT3408" s="35"/>
      <c r="CU3408" s="11"/>
      <c r="CV3408" s="43"/>
      <c r="DB3408" s="107"/>
      <c r="DF3408" s="17"/>
      <c r="DK3408" s="11">
        <v>0</v>
      </c>
      <c r="DP3408" s="11"/>
      <c r="DQ3408" s="11"/>
      <c r="DR3408" s="11"/>
      <c r="DV3408" s="25"/>
      <c r="DZ3408" s="11">
        <v>75545.899999999994</v>
      </c>
      <c r="EA3408" s="11"/>
      <c r="EB3408" s="11">
        <v>0</v>
      </c>
      <c r="EC3408" s="11"/>
      <c r="ED3408" s="11"/>
      <c r="EG3408" s="43"/>
    </row>
    <row r="3409" spans="1:140">
      <c r="B3409" s="41" t="s">
        <v>6278</v>
      </c>
      <c r="C3409" s="41" t="s">
        <v>6279</v>
      </c>
      <c r="D3409" s="43" t="s">
        <v>6302</v>
      </c>
      <c r="E3409" s="43" t="s">
        <v>149</v>
      </c>
      <c r="F3409" s="43" t="s">
        <v>359</v>
      </c>
      <c r="G3409" s="43" t="s">
        <v>360</v>
      </c>
      <c r="H3409" s="41"/>
      <c r="J3409" s="10">
        <v>42674</v>
      </c>
      <c r="K3409" s="10">
        <v>42674</v>
      </c>
      <c r="M3409" s="43" t="s">
        <v>2</v>
      </c>
      <c r="N3409" s="43" t="s">
        <v>5</v>
      </c>
      <c r="O3409" s="13" t="s">
        <v>4233</v>
      </c>
      <c r="P3409" s="11">
        <v>49012542.328731403</v>
      </c>
      <c r="Q3409" s="41" t="s">
        <v>6281</v>
      </c>
      <c r="R3409" s="43" t="s">
        <v>4343</v>
      </c>
      <c r="S3409" s="43">
        <f t="shared" si="107"/>
        <v>0.38390000000000002</v>
      </c>
      <c r="T3409" s="11">
        <v>188159.15000000002</v>
      </c>
      <c r="U3409" s="9">
        <f t="shared" si="108"/>
        <v>188422.58000000002</v>
      </c>
      <c r="BE3409" s="42"/>
      <c r="BK3409" s="12"/>
      <c r="BS3409" s="11">
        <v>0</v>
      </c>
      <c r="BT3409" s="11">
        <v>8899.93</v>
      </c>
      <c r="BW3409" s="11">
        <v>0</v>
      </c>
      <c r="CA3409" s="43">
        <v>263.43</v>
      </c>
      <c r="CF3409" s="11">
        <v>0</v>
      </c>
      <c r="CI3409" s="11">
        <v>4478.1899999999996</v>
      </c>
      <c r="CJ3409" s="11">
        <v>0</v>
      </c>
      <c r="CM3409" s="11">
        <v>99235.13</v>
      </c>
      <c r="CN3409" s="11">
        <v>0</v>
      </c>
      <c r="CR3409" s="43">
        <v>0</v>
      </c>
      <c r="CT3409" s="35"/>
      <c r="DB3409" s="107"/>
      <c r="DF3409" s="17"/>
      <c r="DK3409" s="11">
        <v>0</v>
      </c>
      <c r="DP3409" s="11"/>
      <c r="DQ3409" s="11"/>
      <c r="DR3409" s="11"/>
      <c r="DV3409" s="25"/>
      <c r="DZ3409" s="11">
        <v>75545.899999999994</v>
      </c>
      <c r="EA3409" s="11"/>
      <c r="EB3409" s="11">
        <v>0</v>
      </c>
      <c r="EC3409" s="11"/>
      <c r="ED3409" s="11"/>
      <c r="EG3409" s="43"/>
    </row>
    <row r="3410" spans="1:140">
      <c r="B3410" s="41" t="s">
        <v>6278</v>
      </c>
      <c r="C3410" s="41" t="s">
        <v>6279</v>
      </c>
      <c r="D3410" s="43" t="s">
        <v>6302</v>
      </c>
      <c r="E3410" s="43" t="s">
        <v>149</v>
      </c>
      <c r="F3410" s="43" t="s">
        <v>359</v>
      </c>
      <c r="G3410" s="43" t="s">
        <v>360</v>
      </c>
      <c r="H3410" s="41"/>
      <c r="J3410" s="10">
        <v>42704</v>
      </c>
      <c r="K3410" s="10">
        <v>42704</v>
      </c>
      <c r="M3410" s="43" t="s">
        <v>2</v>
      </c>
      <c r="N3410" s="43" t="s">
        <v>5</v>
      </c>
      <c r="O3410" s="13" t="s">
        <v>4233</v>
      </c>
      <c r="P3410" s="11">
        <v>48619935.400516801</v>
      </c>
      <c r="Q3410" s="41" t="s">
        <v>6281</v>
      </c>
      <c r="R3410" s="43" t="s">
        <v>4399</v>
      </c>
      <c r="S3410" s="43">
        <f t="shared" si="107"/>
        <v>0.38700000000000001</v>
      </c>
      <c r="T3410" s="11">
        <v>188159.15000000002</v>
      </c>
      <c r="U3410" s="9">
        <f t="shared" si="108"/>
        <v>188422.58000000002</v>
      </c>
      <c r="BE3410" s="42"/>
      <c r="BK3410" s="12"/>
      <c r="BS3410" s="11">
        <v>0</v>
      </c>
      <c r="BT3410" s="11">
        <v>8899.93</v>
      </c>
      <c r="BW3410" s="11">
        <v>0</v>
      </c>
      <c r="CA3410" s="43">
        <v>263.43</v>
      </c>
      <c r="CF3410" s="11">
        <v>0</v>
      </c>
      <c r="CI3410" s="11">
        <v>4478.1899999999996</v>
      </c>
      <c r="CJ3410" s="11">
        <v>0</v>
      </c>
      <c r="CM3410" s="11">
        <v>99235.13</v>
      </c>
      <c r="CN3410" s="11">
        <v>0</v>
      </c>
      <c r="CR3410" s="43">
        <v>0</v>
      </c>
      <c r="CT3410" s="35"/>
      <c r="DB3410" s="107"/>
      <c r="DF3410" s="17"/>
      <c r="DK3410" s="11">
        <v>0</v>
      </c>
      <c r="DP3410" s="11"/>
      <c r="DQ3410" s="11"/>
      <c r="DR3410" s="11"/>
      <c r="DV3410" s="25"/>
      <c r="DZ3410" s="11">
        <v>75545.899999999994</v>
      </c>
      <c r="EA3410" s="11"/>
      <c r="EB3410" s="11">
        <v>0</v>
      </c>
      <c r="EC3410" s="11"/>
      <c r="ED3410" s="11"/>
      <c r="EG3410" s="43"/>
    </row>
    <row r="3411" spans="1:140">
      <c r="B3411" s="41" t="s">
        <v>6278</v>
      </c>
      <c r="C3411" s="41" t="s">
        <v>6279</v>
      </c>
      <c r="D3411" s="43" t="s">
        <v>6302</v>
      </c>
      <c r="E3411" s="43" t="s">
        <v>149</v>
      </c>
      <c r="F3411" s="43" t="s">
        <v>359</v>
      </c>
      <c r="G3411" s="43" t="s">
        <v>360</v>
      </c>
      <c r="H3411" s="41"/>
      <c r="J3411" s="10">
        <v>42735</v>
      </c>
      <c r="K3411" s="10">
        <v>42735</v>
      </c>
      <c r="M3411" s="43" t="s">
        <v>2</v>
      </c>
      <c r="N3411" s="43" t="s">
        <v>5</v>
      </c>
      <c r="O3411" s="13" t="s">
        <v>4233</v>
      </c>
      <c r="P3411" s="11">
        <v>48110240.347737104</v>
      </c>
      <c r="Q3411" s="41" t="s">
        <v>6281</v>
      </c>
      <c r="R3411" s="43" t="s">
        <v>4835</v>
      </c>
      <c r="S3411" s="43">
        <f t="shared" si="107"/>
        <v>0.39110000000000006</v>
      </c>
      <c r="T3411" s="11">
        <v>188159.15000000002</v>
      </c>
      <c r="U3411" s="9">
        <f t="shared" si="108"/>
        <v>188422.58000000002</v>
      </c>
      <c r="BE3411" s="42"/>
      <c r="BK3411" s="12"/>
      <c r="BS3411" s="11">
        <v>0</v>
      </c>
      <c r="BT3411" s="11">
        <v>8899.93</v>
      </c>
      <c r="BW3411" s="11">
        <v>0</v>
      </c>
      <c r="CA3411" s="43">
        <v>263.43</v>
      </c>
      <c r="CF3411" s="11">
        <v>0</v>
      </c>
      <c r="CI3411" s="11">
        <v>4478.1899999999996</v>
      </c>
      <c r="CJ3411" s="11">
        <v>0</v>
      </c>
      <c r="CM3411" s="11">
        <v>99235.13</v>
      </c>
      <c r="CN3411" s="11">
        <v>0</v>
      </c>
      <c r="CR3411" s="43">
        <v>0</v>
      </c>
      <c r="CT3411" s="34"/>
      <c r="DB3411" s="37"/>
      <c r="DF3411" s="16"/>
      <c r="DK3411" s="11">
        <v>0</v>
      </c>
      <c r="DP3411" s="11"/>
      <c r="DQ3411" s="11"/>
      <c r="DR3411" s="11"/>
      <c r="DV3411" s="22"/>
      <c r="DZ3411" s="11">
        <v>75545.899999999994</v>
      </c>
      <c r="EA3411" s="11"/>
      <c r="EB3411" s="11">
        <v>0</v>
      </c>
      <c r="EC3411" s="11"/>
      <c r="ED3411" s="11"/>
      <c r="EG3411" s="43"/>
    </row>
    <row r="3412" spans="1:140">
      <c r="A3412" s="41"/>
      <c r="B3412" s="41" t="s">
        <v>6278</v>
      </c>
      <c r="C3412" s="41" t="s">
        <v>6279</v>
      </c>
      <c r="D3412" s="43" t="s">
        <v>6302</v>
      </c>
      <c r="E3412" s="43" t="s">
        <v>149</v>
      </c>
      <c r="F3412" s="43" t="s">
        <v>359</v>
      </c>
      <c r="G3412" s="43" t="s">
        <v>360</v>
      </c>
      <c r="H3412" s="41"/>
      <c r="I3412" s="41" t="s">
        <v>182</v>
      </c>
      <c r="J3412" s="10">
        <v>42766</v>
      </c>
      <c r="K3412" s="10">
        <v>42766</v>
      </c>
      <c r="L3412" s="41"/>
      <c r="M3412" s="43" t="s">
        <v>2</v>
      </c>
      <c r="N3412" s="43" t="s">
        <v>5</v>
      </c>
      <c r="O3412" s="13" t="s">
        <v>5405</v>
      </c>
      <c r="P3412" s="11">
        <v>47575006.321112998</v>
      </c>
      <c r="Q3412" s="41" t="s">
        <v>6281</v>
      </c>
      <c r="R3412" s="43" t="s">
        <v>6060</v>
      </c>
      <c r="S3412" s="43">
        <f t="shared" si="107"/>
        <v>0.39550000000000002</v>
      </c>
      <c r="T3412" s="11">
        <v>188159.15000000002</v>
      </c>
      <c r="U3412" s="9">
        <f t="shared" si="108"/>
        <v>188422.58000000002</v>
      </c>
      <c r="V3412" s="41"/>
      <c r="W3412" s="41"/>
      <c r="X3412" s="41"/>
      <c r="Y3412" s="41"/>
      <c r="Z3412" s="41"/>
      <c r="AA3412" s="41"/>
      <c r="AB3412" s="41"/>
      <c r="AC3412" s="41"/>
      <c r="AD3412" s="41"/>
      <c r="AE3412" s="41"/>
      <c r="AF3412" s="41"/>
      <c r="AG3412" s="41"/>
      <c r="AH3412" s="41"/>
      <c r="AI3412" s="41"/>
      <c r="AJ3412" s="41"/>
      <c r="AK3412" s="41"/>
      <c r="AL3412" s="41"/>
      <c r="AM3412" s="41"/>
      <c r="AN3412" s="41"/>
      <c r="AO3412" s="41"/>
      <c r="AP3412" s="41"/>
      <c r="AQ3412" s="41"/>
      <c r="AR3412" s="41"/>
      <c r="AS3412" s="41"/>
      <c r="AT3412" s="41"/>
      <c r="AU3412" s="41"/>
      <c r="AV3412" s="41"/>
      <c r="AW3412" s="41"/>
      <c r="AX3412" s="41"/>
      <c r="AY3412" s="41"/>
      <c r="AZ3412" s="41"/>
      <c r="BA3412" s="41"/>
      <c r="BB3412" s="41"/>
      <c r="BC3412" s="41"/>
      <c r="BD3412" s="41"/>
      <c r="BE3412" s="41"/>
      <c r="BF3412" s="41"/>
      <c r="BG3412" s="41"/>
      <c r="BH3412" s="41"/>
      <c r="BI3412" s="41"/>
      <c r="BJ3412" s="41"/>
      <c r="BK3412" s="12"/>
      <c r="BL3412" s="41"/>
      <c r="BM3412" s="41"/>
      <c r="BN3412" s="41"/>
      <c r="BO3412" s="41"/>
      <c r="BP3412" s="41"/>
      <c r="BQ3412" s="41"/>
      <c r="BR3412" s="41"/>
      <c r="BS3412" s="41">
        <v>0</v>
      </c>
      <c r="BT3412" s="11">
        <v>8899.93</v>
      </c>
      <c r="BU3412" s="41"/>
      <c r="BV3412" s="41"/>
      <c r="BW3412" s="11"/>
      <c r="BX3412" s="41"/>
      <c r="BY3412" s="41"/>
      <c r="BZ3412" s="41"/>
      <c r="CA3412" s="43">
        <v>263.43</v>
      </c>
      <c r="CB3412" s="41"/>
      <c r="CC3412" s="41"/>
      <c r="CD3412" s="41"/>
      <c r="CE3412" s="11"/>
      <c r="CF3412" s="11">
        <v>0</v>
      </c>
      <c r="CG3412" s="41"/>
      <c r="CH3412" s="41"/>
      <c r="CI3412" s="11">
        <v>4478.1899999999996</v>
      </c>
      <c r="CJ3412" s="11">
        <v>0</v>
      </c>
      <c r="CK3412" s="41"/>
      <c r="CL3412" s="41"/>
      <c r="CM3412" s="43">
        <v>99235.13</v>
      </c>
      <c r="CN3412" s="11">
        <v>0</v>
      </c>
      <c r="CO3412" s="41"/>
      <c r="CP3412" s="41"/>
      <c r="CQ3412" s="41"/>
      <c r="CR3412" s="43">
        <v>0</v>
      </c>
      <c r="CS3412" s="41"/>
      <c r="CT3412" s="99"/>
      <c r="CU3412" s="11"/>
      <c r="CV3412" s="43"/>
      <c r="CW3412" s="41"/>
      <c r="DA3412" s="41"/>
      <c r="DB3412" s="107"/>
      <c r="DE3412" s="41"/>
      <c r="DF3412" s="60"/>
      <c r="DG3412" s="41"/>
      <c r="DH3412" s="41"/>
      <c r="DI3412" s="41"/>
      <c r="DJ3412" s="41"/>
      <c r="DK3412" s="11">
        <v>0</v>
      </c>
      <c r="DL3412" s="41"/>
      <c r="DM3412" s="41"/>
      <c r="DN3412" s="41"/>
      <c r="DO3412" s="41"/>
      <c r="DP3412" s="11"/>
      <c r="DQ3412" s="41"/>
      <c r="DR3412" s="11"/>
      <c r="DS3412" s="41"/>
      <c r="DT3412" s="41"/>
      <c r="DU3412" s="41"/>
      <c r="DV3412" s="25"/>
      <c r="DW3412" s="41"/>
      <c r="DX3412" s="41"/>
      <c r="DY3412" s="41"/>
      <c r="DZ3412" s="11">
        <v>75545.899999999994</v>
      </c>
      <c r="EA3412" s="41"/>
      <c r="EB3412" s="11">
        <v>0</v>
      </c>
      <c r="EC3412" s="41"/>
      <c r="ED3412" s="11"/>
      <c r="EE3412" s="41"/>
      <c r="EF3412" s="41"/>
      <c r="EG3412" s="43"/>
      <c r="EH3412" s="41"/>
      <c r="EI3412" s="41"/>
      <c r="EJ3412" s="41"/>
    </row>
    <row r="3413" spans="1:140">
      <c r="A3413" s="41"/>
      <c r="B3413" s="41" t="s">
        <v>6278</v>
      </c>
      <c r="C3413" s="41" t="s">
        <v>6279</v>
      </c>
      <c r="D3413" s="43" t="s">
        <v>6302</v>
      </c>
      <c r="E3413" s="43" t="s">
        <v>149</v>
      </c>
      <c r="F3413" s="43" t="s">
        <v>359</v>
      </c>
      <c r="G3413" s="43" t="s">
        <v>360</v>
      </c>
      <c r="H3413" s="41"/>
      <c r="I3413" s="41" t="s">
        <v>182</v>
      </c>
      <c r="J3413" s="10">
        <v>42794</v>
      </c>
      <c r="K3413" s="10">
        <v>42794</v>
      </c>
      <c r="L3413" s="41"/>
      <c r="M3413" s="43" t="s">
        <v>2</v>
      </c>
      <c r="N3413" s="43" t="s">
        <v>5</v>
      </c>
      <c r="O3413" s="13" t="s">
        <v>5405</v>
      </c>
      <c r="P3413" s="11">
        <v>47193165.287183002</v>
      </c>
      <c r="Q3413" s="41" t="s">
        <v>6281</v>
      </c>
      <c r="R3413" s="43" t="s">
        <v>6061</v>
      </c>
      <c r="S3413" s="43">
        <f t="shared" si="107"/>
        <v>0.3987</v>
      </c>
      <c r="T3413" s="11">
        <v>188159.15000000002</v>
      </c>
      <c r="U3413" s="9">
        <f t="shared" si="108"/>
        <v>188422.58000000002</v>
      </c>
      <c r="V3413" s="41"/>
      <c r="W3413" s="41"/>
      <c r="X3413" s="41"/>
      <c r="Y3413" s="41"/>
      <c r="Z3413" s="41"/>
      <c r="AA3413" s="41"/>
      <c r="AB3413" s="41"/>
      <c r="AC3413" s="41"/>
      <c r="AD3413" s="41"/>
      <c r="AE3413" s="41"/>
      <c r="AF3413" s="41"/>
      <c r="AG3413" s="41"/>
      <c r="AH3413" s="41"/>
      <c r="AI3413" s="41"/>
      <c r="AJ3413" s="41"/>
      <c r="AK3413" s="41"/>
      <c r="AL3413" s="41"/>
      <c r="AM3413" s="41"/>
      <c r="AN3413" s="41"/>
      <c r="AO3413" s="41"/>
      <c r="AP3413" s="41"/>
      <c r="AQ3413" s="41"/>
      <c r="AR3413" s="41"/>
      <c r="AS3413" s="41"/>
      <c r="AT3413" s="41"/>
      <c r="AU3413" s="41"/>
      <c r="AV3413" s="41"/>
      <c r="AW3413" s="41"/>
      <c r="AX3413" s="41"/>
      <c r="AY3413" s="41"/>
      <c r="AZ3413" s="41"/>
      <c r="BA3413" s="41"/>
      <c r="BB3413" s="41"/>
      <c r="BC3413" s="41"/>
      <c r="BD3413" s="41"/>
      <c r="BE3413" s="41"/>
      <c r="BF3413" s="41"/>
      <c r="BG3413" s="41"/>
      <c r="BH3413" s="41"/>
      <c r="BI3413" s="41"/>
      <c r="BJ3413" s="41"/>
      <c r="BK3413" s="12"/>
      <c r="BL3413" s="41"/>
      <c r="BM3413" s="41"/>
      <c r="BN3413" s="41"/>
      <c r="BO3413" s="41"/>
      <c r="BP3413" s="41"/>
      <c r="BQ3413" s="41"/>
      <c r="BR3413" s="41"/>
      <c r="BS3413" s="41">
        <v>0</v>
      </c>
      <c r="BT3413" s="11">
        <v>8899.93</v>
      </c>
      <c r="BU3413" s="41"/>
      <c r="BV3413" s="41"/>
      <c r="BW3413" s="11"/>
      <c r="BX3413" s="41"/>
      <c r="BY3413" s="41"/>
      <c r="BZ3413" s="41"/>
      <c r="CA3413" s="43">
        <v>263.43</v>
      </c>
      <c r="CB3413" s="41"/>
      <c r="CC3413" s="41"/>
      <c r="CD3413" s="41"/>
      <c r="CE3413" s="11"/>
      <c r="CF3413" s="11">
        <v>0</v>
      </c>
      <c r="CG3413" s="41"/>
      <c r="CH3413" s="41"/>
      <c r="CI3413" s="11">
        <v>4478.1899999999996</v>
      </c>
      <c r="CJ3413" s="11">
        <v>0</v>
      </c>
      <c r="CK3413" s="41"/>
      <c r="CL3413" s="41"/>
      <c r="CM3413" s="43">
        <v>99235.13</v>
      </c>
      <c r="CN3413" s="11">
        <v>0</v>
      </c>
      <c r="CO3413" s="41"/>
      <c r="CP3413" s="41"/>
      <c r="CQ3413" s="41"/>
      <c r="CR3413" s="43">
        <v>0</v>
      </c>
      <c r="CS3413" s="41"/>
      <c r="CT3413" s="31"/>
      <c r="CU3413" s="11"/>
      <c r="CV3413" s="43"/>
      <c r="CW3413" s="41"/>
      <c r="DA3413" s="41"/>
      <c r="DB3413" s="108"/>
      <c r="DE3413" s="41"/>
      <c r="DF3413" s="63"/>
      <c r="DG3413" s="41"/>
      <c r="DH3413" s="41"/>
      <c r="DI3413" s="41"/>
      <c r="DJ3413" s="41"/>
      <c r="DK3413" s="11">
        <v>0</v>
      </c>
      <c r="DL3413" s="41"/>
      <c r="DM3413" s="41"/>
      <c r="DN3413" s="41"/>
      <c r="DO3413" s="41"/>
      <c r="DP3413" s="11"/>
      <c r="DQ3413" s="41"/>
      <c r="DR3413" s="11"/>
      <c r="DS3413" s="41"/>
      <c r="DT3413" s="41"/>
      <c r="DU3413" s="41"/>
      <c r="DV3413" s="25"/>
      <c r="DW3413" s="41"/>
      <c r="DX3413" s="41"/>
      <c r="DY3413" s="41"/>
      <c r="DZ3413" s="11">
        <v>75545.899999999994</v>
      </c>
      <c r="EA3413" s="41"/>
      <c r="EB3413" s="11">
        <v>0</v>
      </c>
      <c r="EC3413" s="41"/>
      <c r="ED3413" s="11"/>
      <c r="EE3413" s="41"/>
      <c r="EF3413" s="41"/>
      <c r="EG3413" s="43"/>
      <c r="EH3413" s="41"/>
      <c r="EI3413" s="41"/>
      <c r="EJ3413" s="41"/>
    </row>
    <row r="3414" spans="1:140">
      <c r="A3414" s="41"/>
      <c r="B3414" s="41" t="s">
        <v>6278</v>
      </c>
      <c r="C3414" s="41" t="s">
        <v>6279</v>
      </c>
      <c r="D3414" s="43" t="s">
        <v>6302</v>
      </c>
      <c r="E3414" s="43" t="s">
        <v>149</v>
      </c>
      <c r="F3414" s="43" t="s">
        <v>359</v>
      </c>
      <c r="G3414" s="43" t="s">
        <v>360</v>
      </c>
      <c r="H3414" s="41"/>
      <c r="I3414" s="41" t="s">
        <v>182</v>
      </c>
      <c r="J3414" s="10">
        <v>42825</v>
      </c>
      <c r="K3414" s="10">
        <v>42825</v>
      </c>
      <c r="L3414" s="41"/>
      <c r="M3414" s="43" t="s">
        <v>2</v>
      </c>
      <c r="N3414" s="43" t="s">
        <v>5</v>
      </c>
      <c r="O3414" s="13" t="s">
        <v>5405</v>
      </c>
      <c r="P3414" s="11">
        <v>47004534.099425003</v>
      </c>
      <c r="Q3414" s="41" t="s">
        <v>6281</v>
      </c>
      <c r="R3414" s="43" t="s">
        <v>5688</v>
      </c>
      <c r="S3414" s="43">
        <f t="shared" si="107"/>
        <v>0.40029999999999999</v>
      </c>
      <c r="T3414" s="11">
        <v>188159.15000000002</v>
      </c>
      <c r="U3414" s="9">
        <f t="shared" si="108"/>
        <v>188422.58000000002</v>
      </c>
      <c r="V3414" s="41"/>
      <c r="W3414" s="41"/>
      <c r="X3414" s="41"/>
      <c r="Y3414" s="41"/>
      <c r="Z3414" s="41"/>
      <c r="AA3414" s="41"/>
      <c r="AB3414" s="41"/>
      <c r="AC3414" s="41"/>
      <c r="AD3414" s="41"/>
      <c r="AE3414" s="41"/>
      <c r="AF3414" s="41"/>
      <c r="AG3414" s="41"/>
      <c r="AH3414" s="41"/>
      <c r="AI3414" s="41"/>
      <c r="AJ3414" s="41"/>
      <c r="AK3414" s="41"/>
      <c r="AL3414" s="41"/>
      <c r="AM3414" s="41"/>
      <c r="AN3414" s="41"/>
      <c r="AO3414" s="41"/>
      <c r="AP3414" s="41"/>
      <c r="AQ3414" s="41"/>
      <c r="AR3414" s="41"/>
      <c r="AS3414" s="41"/>
      <c r="AT3414" s="41"/>
      <c r="AU3414" s="41"/>
      <c r="AV3414" s="41"/>
      <c r="AW3414" s="41"/>
      <c r="AX3414" s="41"/>
      <c r="AY3414" s="41"/>
      <c r="AZ3414" s="41"/>
      <c r="BA3414" s="41"/>
      <c r="BB3414" s="41"/>
      <c r="BC3414" s="41"/>
      <c r="BD3414" s="41"/>
      <c r="BE3414" s="41"/>
      <c r="BF3414" s="41"/>
      <c r="BG3414" s="41"/>
      <c r="BH3414" s="41"/>
      <c r="BI3414" s="41"/>
      <c r="BJ3414" s="41"/>
      <c r="BK3414" s="12"/>
      <c r="BL3414" s="41"/>
      <c r="BM3414" s="41"/>
      <c r="BN3414" s="41"/>
      <c r="BO3414" s="41"/>
      <c r="BP3414" s="41"/>
      <c r="BQ3414" s="41"/>
      <c r="BR3414" s="41"/>
      <c r="BS3414" s="41">
        <v>0</v>
      </c>
      <c r="BT3414" s="11">
        <v>8899.93</v>
      </c>
      <c r="BU3414" s="41"/>
      <c r="BV3414" s="41"/>
      <c r="BW3414" s="11"/>
      <c r="BX3414" s="41"/>
      <c r="BY3414" s="41"/>
      <c r="BZ3414" s="41"/>
      <c r="CA3414" s="43">
        <v>263.43</v>
      </c>
      <c r="CB3414" s="41"/>
      <c r="CC3414" s="41"/>
      <c r="CD3414" s="41"/>
      <c r="CE3414" s="11"/>
      <c r="CF3414" s="11">
        <v>0</v>
      </c>
      <c r="CG3414" s="41"/>
      <c r="CH3414" s="41"/>
      <c r="CI3414" s="11">
        <v>4478.1899999999996</v>
      </c>
      <c r="CJ3414" s="11">
        <v>0</v>
      </c>
      <c r="CK3414" s="41"/>
      <c r="CL3414" s="41"/>
      <c r="CM3414" s="43">
        <v>99235.13</v>
      </c>
      <c r="CN3414" s="11">
        <v>0</v>
      </c>
      <c r="CO3414" s="41"/>
      <c r="CP3414" s="41"/>
      <c r="CQ3414" s="41"/>
      <c r="CR3414" s="43">
        <v>0</v>
      </c>
      <c r="CS3414" s="41"/>
      <c r="CT3414" s="99"/>
      <c r="CU3414" s="11"/>
      <c r="CV3414" s="43"/>
      <c r="CW3414" s="41"/>
      <c r="DA3414" s="41"/>
      <c r="DB3414" s="108"/>
      <c r="DE3414" s="41"/>
      <c r="DF3414" s="63"/>
      <c r="DG3414" s="41"/>
      <c r="DH3414" s="41"/>
      <c r="DI3414" s="41"/>
      <c r="DJ3414" s="41"/>
      <c r="DK3414" s="11">
        <v>0</v>
      </c>
      <c r="DL3414" s="41"/>
      <c r="DM3414" s="41"/>
      <c r="DN3414" s="41"/>
      <c r="DO3414" s="41"/>
      <c r="DP3414" s="11"/>
      <c r="DQ3414" s="41"/>
      <c r="DR3414" s="11"/>
      <c r="DS3414" s="41"/>
      <c r="DT3414" s="41"/>
      <c r="DU3414" s="41"/>
      <c r="DV3414" s="56"/>
      <c r="DW3414" s="41"/>
      <c r="DX3414" s="41"/>
      <c r="DY3414" s="41"/>
      <c r="DZ3414" s="11">
        <v>75545.899999999994</v>
      </c>
      <c r="EA3414" s="41"/>
      <c r="EB3414" s="11">
        <v>0</v>
      </c>
      <c r="EC3414" s="41"/>
      <c r="ED3414" s="11"/>
      <c r="EE3414" s="41"/>
      <c r="EF3414" s="41"/>
      <c r="EG3414" s="43"/>
      <c r="EH3414" s="41"/>
      <c r="EI3414" s="41"/>
      <c r="EJ3414" s="41"/>
    </row>
    <row r="3415" spans="1:140">
      <c r="B3415" s="41" t="s">
        <v>6278</v>
      </c>
      <c r="C3415" s="41" t="s">
        <v>6279</v>
      </c>
      <c r="D3415" s="43" t="s">
        <v>6302</v>
      </c>
      <c r="E3415" s="43" t="s">
        <v>149</v>
      </c>
      <c r="F3415" s="43" t="s">
        <v>723</v>
      </c>
      <c r="G3415" s="43" t="s">
        <v>5117</v>
      </c>
      <c r="H3415" s="41"/>
      <c r="J3415" s="10">
        <v>42277</v>
      </c>
      <c r="K3415" s="10">
        <v>42277</v>
      </c>
      <c r="M3415" s="43" t="s">
        <v>152</v>
      </c>
      <c r="N3415" s="43" t="s">
        <v>153</v>
      </c>
      <c r="O3415" s="13" t="s">
        <v>724</v>
      </c>
      <c r="P3415" s="11">
        <v>1972904.159</v>
      </c>
      <c r="Q3415" s="41" t="s">
        <v>6281</v>
      </c>
      <c r="R3415" s="43" t="s">
        <v>725</v>
      </c>
      <c r="S3415" s="43">
        <f t="shared" si="107"/>
        <v>12.272399999999999</v>
      </c>
      <c r="T3415" s="11">
        <v>242122.69</v>
      </c>
      <c r="U3415" s="9">
        <f t="shared" si="108"/>
        <v>338887.86</v>
      </c>
      <c r="BE3415" s="42"/>
      <c r="BK3415" s="12">
        <v>11091.92</v>
      </c>
      <c r="BS3415" s="11">
        <v>0</v>
      </c>
      <c r="BT3415" s="11">
        <v>7464.01</v>
      </c>
      <c r="BW3415" s="11">
        <v>0</v>
      </c>
      <c r="CA3415" s="43">
        <v>537.65</v>
      </c>
      <c r="CE3415" s="5"/>
      <c r="CF3415" s="11">
        <v>96227.520000000004</v>
      </c>
      <c r="CI3415" s="11">
        <v>12928.47</v>
      </c>
      <c r="CJ3415" s="11">
        <v>0</v>
      </c>
      <c r="CM3415" s="11">
        <v>12019.87</v>
      </c>
      <c r="CN3415" s="11">
        <v>177211.8</v>
      </c>
      <c r="CR3415" s="43"/>
      <c r="CT3415" s="35"/>
      <c r="CU3415" s="11"/>
      <c r="CV3415" s="43"/>
      <c r="DB3415" s="107"/>
      <c r="DF3415" s="60"/>
      <c r="DK3415" s="11">
        <v>0</v>
      </c>
      <c r="DP3415" s="11">
        <v>695.16</v>
      </c>
      <c r="DQ3415" s="11"/>
      <c r="DR3415" s="11"/>
      <c r="DV3415" s="25"/>
      <c r="DZ3415" s="11">
        <v>7981.4</v>
      </c>
      <c r="EA3415" s="11"/>
      <c r="EB3415" s="11">
        <v>0</v>
      </c>
      <c r="EC3415" s="11"/>
      <c r="ED3415" s="11"/>
      <c r="EG3415" s="43">
        <v>12730.06</v>
      </c>
    </row>
    <row r="3416" spans="1:140">
      <c r="B3416" s="41" t="s">
        <v>6278</v>
      </c>
      <c r="C3416" s="41" t="s">
        <v>6279</v>
      </c>
      <c r="D3416" s="43" t="s">
        <v>6302</v>
      </c>
      <c r="E3416" s="43" t="s">
        <v>149</v>
      </c>
      <c r="F3416" s="43" t="s">
        <v>723</v>
      </c>
      <c r="G3416" s="43" t="s">
        <v>5117</v>
      </c>
      <c r="H3416" s="41"/>
      <c r="J3416" s="10">
        <v>42369</v>
      </c>
      <c r="K3416" s="10">
        <v>42369</v>
      </c>
      <c r="M3416" s="43" t="s">
        <v>152</v>
      </c>
      <c r="N3416" s="43" t="s">
        <v>153</v>
      </c>
      <c r="O3416" s="13" t="s">
        <v>724</v>
      </c>
      <c r="P3416" s="11">
        <v>882284.50549999997</v>
      </c>
      <c r="Q3416" s="41" t="s">
        <v>6281</v>
      </c>
      <c r="R3416" s="43" t="s">
        <v>1667</v>
      </c>
      <c r="S3416" s="43">
        <f t="shared" si="107"/>
        <v>27.442699999999999</v>
      </c>
      <c r="T3416" s="11">
        <v>242122.69</v>
      </c>
      <c r="U3416" s="9">
        <f t="shared" si="108"/>
        <v>338887.86</v>
      </c>
      <c r="BE3416" s="42"/>
      <c r="BK3416" s="12">
        <v>11091.92</v>
      </c>
      <c r="BS3416" s="11">
        <v>0</v>
      </c>
      <c r="BT3416" s="11">
        <v>7464.01</v>
      </c>
      <c r="BW3416" s="11">
        <v>0</v>
      </c>
      <c r="CA3416" s="43">
        <v>537.65</v>
      </c>
      <c r="CE3416" s="5"/>
      <c r="CF3416" s="11">
        <v>96227.520000000004</v>
      </c>
      <c r="CI3416" s="11">
        <v>12928.47</v>
      </c>
      <c r="CJ3416" s="11">
        <v>0</v>
      </c>
      <c r="CM3416" s="11">
        <v>12019.87</v>
      </c>
      <c r="CN3416" s="11">
        <v>177211.8</v>
      </c>
      <c r="CR3416" s="43"/>
      <c r="CT3416" s="35"/>
      <c r="CU3416" s="11"/>
      <c r="CV3416" s="43"/>
      <c r="DB3416" s="107"/>
      <c r="DF3416" s="60"/>
      <c r="DK3416" s="11">
        <v>0</v>
      </c>
      <c r="DP3416" s="11">
        <v>695.16</v>
      </c>
      <c r="DQ3416" s="11"/>
      <c r="DR3416" s="11"/>
      <c r="DV3416" s="25"/>
      <c r="DZ3416" s="11">
        <v>7981.4</v>
      </c>
      <c r="EA3416" s="11"/>
      <c r="EB3416" s="11">
        <v>0</v>
      </c>
      <c r="EC3416" s="11"/>
      <c r="ED3416" s="11"/>
      <c r="EG3416" s="43">
        <v>12730.06</v>
      </c>
    </row>
    <row r="3417" spans="1:140">
      <c r="B3417" s="41" t="s">
        <v>6278</v>
      </c>
      <c r="C3417" s="41" t="s">
        <v>6279</v>
      </c>
      <c r="D3417" s="43" t="s">
        <v>6302</v>
      </c>
      <c r="E3417" s="43" t="s">
        <v>149</v>
      </c>
      <c r="F3417" s="43" t="s">
        <v>723</v>
      </c>
      <c r="G3417" s="43" t="s">
        <v>5117</v>
      </c>
      <c r="H3417" s="41"/>
      <c r="J3417" s="10">
        <v>42460</v>
      </c>
      <c r="K3417" s="10">
        <v>42460</v>
      </c>
      <c r="M3417" s="43" t="s">
        <v>152</v>
      </c>
      <c r="N3417" s="43" t="s">
        <v>153</v>
      </c>
      <c r="O3417" s="13" t="s">
        <v>724</v>
      </c>
      <c r="P3417" s="11">
        <v>1489674.0989999999</v>
      </c>
      <c r="Q3417" s="41" t="s">
        <v>6281</v>
      </c>
      <c r="R3417" s="43" t="s">
        <v>2272</v>
      </c>
      <c r="S3417" s="43">
        <f t="shared" si="107"/>
        <v>16.253400000000003</v>
      </c>
      <c r="T3417" s="11">
        <v>242122.69</v>
      </c>
      <c r="U3417" s="9">
        <f t="shared" si="108"/>
        <v>338887.86</v>
      </c>
      <c r="BE3417" s="42"/>
      <c r="BK3417" s="12">
        <v>11091.92</v>
      </c>
      <c r="BS3417" s="11">
        <v>0</v>
      </c>
      <c r="BT3417" s="11">
        <v>7464.01</v>
      </c>
      <c r="BW3417" s="11">
        <v>0</v>
      </c>
      <c r="CA3417" s="43">
        <v>537.65</v>
      </c>
      <c r="CE3417" s="5"/>
      <c r="CF3417" s="11">
        <v>96227.520000000004</v>
      </c>
      <c r="CI3417" s="11">
        <v>12928.47</v>
      </c>
      <c r="CJ3417" s="11">
        <v>0</v>
      </c>
      <c r="CM3417" s="11">
        <v>12019.87</v>
      </c>
      <c r="CN3417" s="11">
        <v>177211.8</v>
      </c>
      <c r="CR3417" s="43"/>
      <c r="CT3417" s="35"/>
      <c r="CU3417" s="11"/>
      <c r="CV3417" s="43"/>
      <c r="DB3417" s="107"/>
      <c r="DF3417" s="60"/>
      <c r="DK3417" s="11">
        <v>0</v>
      </c>
      <c r="DP3417" s="11">
        <v>695.16</v>
      </c>
      <c r="DQ3417" s="11"/>
      <c r="DR3417" s="11"/>
      <c r="DV3417" s="25"/>
      <c r="DZ3417" s="11">
        <v>7981.4</v>
      </c>
      <c r="EA3417" s="11"/>
      <c r="EB3417" s="11">
        <v>0</v>
      </c>
      <c r="EC3417" s="11"/>
      <c r="ED3417" s="11"/>
      <c r="EG3417" s="43">
        <v>12730.06</v>
      </c>
    </row>
    <row r="3418" spans="1:140">
      <c r="B3418" s="41" t="s">
        <v>6278</v>
      </c>
      <c r="C3418" s="41" t="s">
        <v>6279</v>
      </c>
      <c r="D3418" s="43" t="s">
        <v>6302</v>
      </c>
      <c r="E3418" s="43" t="s">
        <v>149</v>
      </c>
      <c r="F3418" s="43" t="s">
        <v>723</v>
      </c>
      <c r="G3418" s="43" t="s">
        <v>5117</v>
      </c>
      <c r="H3418" s="41"/>
      <c r="J3418" s="10">
        <v>42551</v>
      </c>
      <c r="K3418" s="10">
        <v>42551</v>
      </c>
      <c r="M3418" s="43" t="s">
        <v>152</v>
      </c>
      <c r="N3418" s="43" t="s">
        <v>153</v>
      </c>
      <c r="O3418" s="13" t="s">
        <v>724</v>
      </c>
      <c r="P3418" s="11">
        <v>723586.90300000005</v>
      </c>
      <c r="Q3418" s="41" t="s">
        <v>6281</v>
      </c>
      <c r="R3418" s="43" t="s">
        <v>3028</v>
      </c>
      <c r="S3418" s="43">
        <f t="shared" si="107"/>
        <v>33.461452800000004</v>
      </c>
      <c r="T3418" s="11">
        <v>242122.69</v>
      </c>
      <c r="U3418" s="9">
        <f t="shared" si="108"/>
        <v>338887.86</v>
      </c>
      <c r="BE3418" s="42"/>
      <c r="BK3418" s="12">
        <v>11091.92</v>
      </c>
      <c r="BS3418" s="11">
        <v>0</v>
      </c>
      <c r="BT3418" s="11">
        <v>7464.01</v>
      </c>
      <c r="BW3418" s="11">
        <v>0</v>
      </c>
      <c r="CA3418" s="43">
        <v>537.65</v>
      </c>
      <c r="CE3418" s="5"/>
      <c r="CF3418" s="11">
        <v>96227.520000000004</v>
      </c>
      <c r="CI3418" s="11">
        <v>12928.47</v>
      </c>
      <c r="CJ3418" s="11">
        <v>0</v>
      </c>
      <c r="CM3418" s="11">
        <v>12019.87</v>
      </c>
      <c r="CN3418" s="11">
        <v>177211.8</v>
      </c>
      <c r="CR3418" s="43"/>
      <c r="CT3418" s="35"/>
      <c r="CU3418" s="11"/>
      <c r="CV3418" s="43"/>
      <c r="DB3418" s="107"/>
      <c r="DF3418" s="60"/>
      <c r="DK3418" s="11">
        <v>0</v>
      </c>
      <c r="DP3418" s="11">
        <v>695.16</v>
      </c>
      <c r="DQ3418" s="11"/>
      <c r="DR3418" s="11"/>
      <c r="DV3418" s="25"/>
      <c r="DZ3418" s="11">
        <v>7981.4</v>
      </c>
      <c r="EA3418" s="11"/>
      <c r="EB3418" s="11">
        <v>0</v>
      </c>
      <c r="EC3418" s="11"/>
      <c r="ED3418" s="11"/>
      <c r="EG3418" s="43">
        <v>12730.06</v>
      </c>
    </row>
    <row r="3419" spans="1:140">
      <c r="B3419" s="41" t="s">
        <v>6278</v>
      </c>
      <c r="C3419" s="41" t="s">
        <v>6279</v>
      </c>
      <c r="D3419" s="43" t="s">
        <v>6302</v>
      </c>
      <c r="E3419" s="43" t="s">
        <v>149</v>
      </c>
      <c r="F3419" s="43" t="s">
        <v>723</v>
      </c>
      <c r="G3419" s="43" t="s">
        <v>5117</v>
      </c>
      <c r="H3419" s="41"/>
      <c r="J3419" s="10">
        <v>42643</v>
      </c>
      <c r="K3419" s="10">
        <v>42643</v>
      </c>
      <c r="M3419" s="43" t="s">
        <v>2</v>
      </c>
      <c r="N3419" s="43" t="s">
        <v>5</v>
      </c>
      <c r="O3419" s="13" t="s">
        <v>3831</v>
      </c>
      <c r="P3419" s="11">
        <v>1648270.46529834</v>
      </c>
      <c r="Q3419" s="41" t="s">
        <v>6281</v>
      </c>
      <c r="R3419" s="43" t="s">
        <v>3832</v>
      </c>
      <c r="S3419" s="43">
        <f t="shared" si="107"/>
        <v>14.689499999999999</v>
      </c>
      <c r="T3419" s="11">
        <v>242122.69</v>
      </c>
      <c r="U3419" s="9">
        <f t="shared" si="108"/>
        <v>338887.86</v>
      </c>
      <c r="BE3419" s="42"/>
      <c r="BK3419" s="12">
        <v>11091.92</v>
      </c>
      <c r="BS3419" s="11">
        <v>0</v>
      </c>
      <c r="BT3419" s="11">
        <v>7464.01</v>
      </c>
      <c r="BW3419" s="11">
        <v>0</v>
      </c>
      <c r="CA3419" s="43">
        <v>537.65</v>
      </c>
      <c r="CE3419" s="5"/>
      <c r="CF3419" s="11">
        <v>96227.520000000004</v>
      </c>
      <c r="CI3419" s="11">
        <v>12928.47</v>
      </c>
      <c r="CJ3419" s="11">
        <v>0</v>
      </c>
      <c r="CM3419" s="11">
        <v>12019.87</v>
      </c>
      <c r="CN3419" s="11">
        <v>177211.8</v>
      </c>
      <c r="CR3419" s="43"/>
      <c r="CT3419" s="35"/>
      <c r="CU3419" s="11"/>
      <c r="CV3419" s="43"/>
      <c r="DB3419" s="107"/>
      <c r="DF3419" s="17"/>
      <c r="DK3419" s="11">
        <v>0</v>
      </c>
      <c r="DP3419" s="11">
        <v>695.16</v>
      </c>
      <c r="DQ3419" s="11"/>
      <c r="DR3419" s="11"/>
      <c r="DV3419" s="25"/>
      <c r="DZ3419" s="11">
        <v>7981.4</v>
      </c>
      <c r="EA3419" s="11"/>
      <c r="EB3419" s="11">
        <v>0</v>
      </c>
      <c r="EC3419" s="11"/>
      <c r="ED3419" s="11"/>
      <c r="EG3419" s="43">
        <v>12730.06</v>
      </c>
    </row>
    <row r="3420" spans="1:140">
      <c r="B3420" s="41" t="s">
        <v>6278</v>
      </c>
      <c r="C3420" s="41" t="s">
        <v>6279</v>
      </c>
      <c r="D3420" s="43" t="s">
        <v>6302</v>
      </c>
      <c r="E3420" s="43" t="s">
        <v>149</v>
      </c>
      <c r="F3420" s="43" t="s">
        <v>723</v>
      </c>
      <c r="G3420" s="43" t="s">
        <v>5117</v>
      </c>
      <c r="H3420" s="41"/>
      <c r="J3420" s="10">
        <v>42734</v>
      </c>
      <c r="K3420" s="10">
        <v>42734</v>
      </c>
      <c r="M3420" s="43" t="s">
        <v>2</v>
      </c>
      <c r="N3420" s="43" t="s">
        <v>5</v>
      </c>
      <c r="O3420" s="13" t="s">
        <v>4685</v>
      </c>
      <c r="P3420" s="11">
        <v>992586.79708606098</v>
      </c>
      <c r="Q3420" s="41" t="s">
        <v>6281</v>
      </c>
      <c r="R3420" s="43" t="s">
        <v>4686</v>
      </c>
      <c r="S3420" s="43">
        <f t="shared" si="107"/>
        <v>24.3931</v>
      </c>
      <c r="T3420" s="11">
        <v>242122.69</v>
      </c>
      <c r="U3420" s="9">
        <f t="shared" si="108"/>
        <v>338887.86</v>
      </c>
      <c r="BE3420" s="42"/>
      <c r="BK3420" s="12">
        <v>11091.92</v>
      </c>
      <c r="BS3420" s="11">
        <v>0</v>
      </c>
      <c r="BT3420" s="11">
        <v>7464.01</v>
      </c>
      <c r="BW3420" s="11">
        <v>0</v>
      </c>
      <c r="CA3420" s="43">
        <v>537.65</v>
      </c>
      <c r="CF3420" s="11">
        <v>96227.520000000004</v>
      </c>
      <c r="CI3420" s="11">
        <v>12928.47</v>
      </c>
      <c r="CJ3420" s="11">
        <v>0</v>
      </c>
      <c r="CM3420" s="11">
        <v>12019.87</v>
      </c>
      <c r="CN3420" s="11">
        <v>177211.8</v>
      </c>
      <c r="CR3420" s="43"/>
      <c r="CT3420" s="35"/>
      <c r="DB3420" s="107"/>
      <c r="DF3420" s="59"/>
      <c r="DK3420" s="11">
        <v>0</v>
      </c>
      <c r="DP3420" s="11">
        <v>695.16</v>
      </c>
      <c r="DQ3420" s="11"/>
      <c r="DR3420" s="11"/>
      <c r="DV3420" s="56"/>
      <c r="DZ3420" s="11">
        <v>7981.4</v>
      </c>
      <c r="EA3420" s="11"/>
      <c r="EB3420" s="11">
        <v>0</v>
      </c>
      <c r="EC3420" s="11"/>
      <c r="ED3420" s="11"/>
      <c r="EG3420" s="43">
        <v>12730.06</v>
      </c>
    </row>
    <row r="3421" spans="1:140">
      <c r="A3421" s="41"/>
      <c r="B3421" s="41" t="s">
        <v>6278</v>
      </c>
      <c r="C3421" s="41" t="s">
        <v>6279</v>
      </c>
      <c r="D3421" s="43" t="s">
        <v>6302</v>
      </c>
      <c r="E3421" s="43" t="s">
        <v>149</v>
      </c>
      <c r="F3421" s="43" t="s">
        <v>723</v>
      </c>
      <c r="G3421" s="43" t="s">
        <v>5117</v>
      </c>
      <c r="H3421" s="41"/>
      <c r="I3421" s="41" t="s">
        <v>182</v>
      </c>
      <c r="J3421" s="10">
        <v>42825</v>
      </c>
      <c r="K3421" s="10">
        <v>42825</v>
      </c>
      <c r="L3421" s="41"/>
      <c r="M3421" s="43" t="s">
        <v>2</v>
      </c>
      <c r="N3421" s="43" t="s">
        <v>5</v>
      </c>
      <c r="O3421" s="13" t="s">
        <v>5406</v>
      </c>
      <c r="P3421" s="11">
        <v>1698522.5431260001</v>
      </c>
      <c r="Q3421" s="41" t="s">
        <v>6281</v>
      </c>
      <c r="R3421" s="43" t="s">
        <v>5689</v>
      </c>
      <c r="S3421" s="43">
        <f t="shared" si="107"/>
        <v>14.254900000000001</v>
      </c>
      <c r="T3421" s="11">
        <v>242122.69</v>
      </c>
      <c r="U3421" s="9">
        <f t="shared" si="108"/>
        <v>338887.86</v>
      </c>
      <c r="V3421" s="41"/>
      <c r="W3421" s="41"/>
      <c r="X3421" s="41"/>
      <c r="Y3421" s="41"/>
      <c r="Z3421" s="41"/>
      <c r="AA3421" s="41"/>
      <c r="AB3421" s="41"/>
      <c r="AC3421" s="41"/>
      <c r="AD3421" s="41"/>
      <c r="AE3421" s="41"/>
      <c r="AF3421" s="41"/>
      <c r="AG3421" s="41"/>
      <c r="AH3421" s="41"/>
      <c r="AI3421" s="41"/>
      <c r="AJ3421" s="41"/>
      <c r="AK3421" s="41"/>
      <c r="AL3421" s="41"/>
      <c r="AM3421" s="41"/>
      <c r="AN3421" s="41"/>
      <c r="AO3421" s="41"/>
      <c r="AP3421" s="41"/>
      <c r="AQ3421" s="41"/>
      <c r="AR3421" s="41"/>
      <c r="AS3421" s="41"/>
      <c r="AT3421" s="41"/>
      <c r="AU3421" s="41"/>
      <c r="AV3421" s="41"/>
      <c r="AW3421" s="41"/>
      <c r="AX3421" s="41"/>
      <c r="AY3421" s="41"/>
      <c r="AZ3421" s="41"/>
      <c r="BA3421" s="41"/>
      <c r="BB3421" s="41"/>
      <c r="BC3421" s="41"/>
      <c r="BD3421" s="41"/>
      <c r="BE3421" s="41"/>
      <c r="BF3421" s="41"/>
      <c r="BG3421" s="41"/>
      <c r="BH3421" s="41"/>
      <c r="BI3421" s="41"/>
      <c r="BJ3421" s="41"/>
      <c r="BK3421" s="12">
        <v>11091.92</v>
      </c>
      <c r="BL3421" s="41"/>
      <c r="BM3421" s="41"/>
      <c r="BN3421" s="41"/>
      <c r="BO3421" s="41"/>
      <c r="BP3421" s="41"/>
      <c r="BQ3421" s="41"/>
      <c r="BR3421" s="41"/>
      <c r="BS3421" s="41">
        <v>0</v>
      </c>
      <c r="BT3421" s="11">
        <v>7464.01</v>
      </c>
      <c r="BU3421" s="41"/>
      <c r="BV3421" s="41"/>
      <c r="BW3421" s="11"/>
      <c r="BX3421" s="41"/>
      <c r="BY3421" s="41"/>
      <c r="BZ3421" s="41"/>
      <c r="CA3421" s="43">
        <v>537.65</v>
      </c>
      <c r="CB3421" s="41"/>
      <c r="CC3421" s="41"/>
      <c r="CD3421" s="41"/>
      <c r="CE3421" s="11"/>
      <c r="CF3421" s="11">
        <v>96227.520000000004</v>
      </c>
      <c r="CG3421" s="41"/>
      <c r="CH3421" s="41"/>
      <c r="CI3421" s="11">
        <v>12928.47</v>
      </c>
      <c r="CJ3421" s="11">
        <v>0</v>
      </c>
      <c r="CK3421" s="41"/>
      <c r="CL3421" s="41"/>
      <c r="CM3421" s="43">
        <v>12019.87</v>
      </c>
      <c r="CN3421" s="11">
        <v>177211.8</v>
      </c>
      <c r="CO3421" s="41"/>
      <c r="CP3421" s="41"/>
      <c r="CQ3421" s="41"/>
      <c r="CR3421" s="43"/>
      <c r="CS3421" s="41"/>
      <c r="CT3421" s="99"/>
      <c r="CU3421" s="11"/>
      <c r="CV3421" s="43"/>
      <c r="CW3421" s="41"/>
      <c r="DA3421" s="41"/>
      <c r="DB3421" s="107"/>
      <c r="DE3421" s="41"/>
      <c r="DF3421" s="63"/>
      <c r="DG3421" s="41"/>
      <c r="DH3421" s="41"/>
      <c r="DI3421" s="41"/>
      <c r="DJ3421" s="41"/>
      <c r="DK3421" s="11">
        <v>0</v>
      </c>
      <c r="DL3421" s="41"/>
      <c r="DM3421" s="41"/>
      <c r="DN3421" s="41"/>
      <c r="DO3421" s="41"/>
      <c r="DP3421" s="11">
        <v>695.16</v>
      </c>
      <c r="DQ3421" s="41"/>
      <c r="DR3421" s="11"/>
      <c r="DS3421" s="41"/>
      <c r="DT3421" s="41"/>
      <c r="DU3421" s="41"/>
      <c r="DV3421" s="25"/>
      <c r="DW3421" s="41"/>
      <c r="DX3421" s="41"/>
      <c r="DY3421" s="41"/>
      <c r="DZ3421" s="11">
        <v>7981.4</v>
      </c>
      <c r="EA3421" s="41"/>
      <c r="EB3421" s="11">
        <v>0</v>
      </c>
      <c r="EC3421" s="41"/>
      <c r="ED3421" s="11"/>
      <c r="EE3421" s="41"/>
      <c r="EF3421" s="41"/>
      <c r="EG3421" s="43">
        <v>12730.06</v>
      </c>
      <c r="EH3421" s="41"/>
      <c r="EI3421" s="41"/>
      <c r="EJ3421" s="41"/>
    </row>
    <row r="3422" spans="1:140">
      <c r="B3422" s="41" t="s">
        <v>6278</v>
      </c>
      <c r="C3422" s="41" t="s">
        <v>6279</v>
      </c>
      <c r="D3422" s="43" t="s">
        <v>6302</v>
      </c>
      <c r="E3422" s="43" t="s">
        <v>149</v>
      </c>
      <c r="F3422" s="43" t="s">
        <v>1638</v>
      </c>
      <c r="G3422" s="43" t="s">
        <v>1639</v>
      </c>
      <c r="H3422" s="41"/>
      <c r="J3422" s="10">
        <v>42369</v>
      </c>
      <c r="K3422" s="10">
        <v>42369</v>
      </c>
      <c r="M3422" s="43" t="s">
        <v>152</v>
      </c>
      <c r="N3422" s="43" t="s">
        <v>153</v>
      </c>
      <c r="O3422" s="13" t="s">
        <v>1640</v>
      </c>
      <c r="P3422" s="11">
        <v>42146640.479999997</v>
      </c>
      <c r="Q3422" s="41" t="s">
        <v>6281</v>
      </c>
      <c r="R3422" s="43" t="s">
        <v>1641</v>
      </c>
      <c r="S3422" s="43">
        <f t="shared" si="107"/>
        <v>2.5331000000000001</v>
      </c>
      <c r="T3422" s="11">
        <v>1067616.55</v>
      </c>
      <c r="U3422" s="9">
        <f t="shared" si="108"/>
        <v>1521662.26</v>
      </c>
      <c r="BE3422" s="42"/>
      <c r="BK3422" s="12">
        <v>102500.62</v>
      </c>
      <c r="BS3422" s="11">
        <v>0</v>
      </c>
      <c r="BT3422" s="11">
        <v>0</v>
      </c>
      <c r="BW3422" s="11">
        <v>0</v>
      </c>
      <c r="CA3422" s="43">
        <v>15383.53</v>
      </c>
      <c r="CE3422" s="5"/>
      <c r="CF3422" s="11">
        <v>438662.18</v>
      </c>
      <c r="CI3422" s="11">
        <v>1559.4</v>
      </c>
      <c r="CJ3422" s="11">
        <v>0</v>
      </c>
      <c r="CM3422" s="11">
        <v>65622.33</v>
      </c>
      <c r="CN3422" s="11">
        <v>835093.56</v>
      </c>
      <c r="CR3422" s="43"/>
      <c r="CT3422" s="35"/>
      <c r="CU3422" s="11"/>
      <c r="CV3422" s="43"/>
      <c r="DB3422" s="107"/>
      <c r="DF3422" s="11"/>
      <c r="DK3422" s="11">
        <v>0</v>
      </c>
      <c r="DP3422" s="11"/>
      <c r="DQ3422" s="11"/>
      <c r="DR3422" s="11"/>
      <c r="DV3422" s="25"/>
      <c r="DZ3422" s="11">
        <v>1475.14</v>
      </c>
      <c r="EA3422" s="11"/>
      <c r="EB3422" s="11">
        <v>0</v>
      </c>
      <c r="EC3422" s="11"/>
      <c r="ED3422" s="11"/>
      <c r="EG3422" s="43">
        <v>61365.5</v>
      </c>
    </row>
    <row r="3423" spans="1:140">
      <c r="B3423" s="41" t="s">
        <v>6278</v>
      </c>
      <c r="C3423" s="41" t="s">
        <v>6279</v>
      </c>
      <c r="D3423" s="43" t="s">
        <v>6302</v>
      </c>
      <c r="E3423" s="43" t="s">
        <v>149</v>
      </c>
      <c r="F3423" s="43" t="s">
        <v>1638</v>
      </c>
      <c r="G3423" s="43" t="s">
        <v>2907</v>
      </c>
      <c r="H3423" s="41"/>
      <c r="J3423" s="10">
        <v>42551</v>
      </c>
      <c r="K3423" s="10">
        <v>42551</v>
      </c>
      <c r="M3423" s="43" t="s">
        <v>152</v>
      </c>
      <c r="N3423" s="43" t="s">
        <v>153</v>
      </c>
      <c r="O3423" s="13" t="s">
        <v>2908</v>
      </c>
      <c r="P3423" s="11">
        <v>42635900.390000001</v>
      </c>
      <c r="Q3423" s="41" t="s">
        <v>6281</v>
      </c>
      <c r="R3423" s="43" t="s">
        <v>2909</v>
      </c>
      <c r="S3423" s="43">
        <f t="shared" si="107"/>
        <v>2.0840999999999998</v>
      </c>
      <c r="T3423" s="11">
        <v>888574.8</v>
      </c>
      <c r="U3423" s="9">
        <f t="shared" si="108"/>
        <v>1330410.6200000001</v>
      </c>
      <c r="BE3423" s="42"/>
      <c r="BK3423" s="12">
        <v>77512.05</v>
      </c>
      <c r="BS3423" s="11">
        <v>0</v>
      </c>
      <c r="BT3423" s="11">
        <v>0</v>
      </c>
      <c r="BW3423" s="11">
        <v>0</v>
      </c>
      <c r="CA3423" s="43">
        <v>8697.7199999999993</v>
      </c>
      <c r="CE3423" s="5"/>
      <c r="CF3423" s="11">
        <v>433138.1</v>
      </c>
      <c r="CI3423" s="11">
        <v>5755.84</v>
      </c>
      <c r="CJ3423" s="11">
        <v>0</v>
      </c>
      <c r="CM3423" s="11">
        <v>28438.14</v>
      </c>
      <c r="CN3423" s="11">
        <v>745574.03</v>
      </c>
      <c r="CR3423" s="43"/>
      <c r="CT3423" s="35"/>
      <c r="CU3423" s="11"/>
      <c r="CV3423" s="43"/>
      <c r="DB3423" s="107"/>
      <c r="DF3423" s="60"/>
      <c r="DK3423" s="11">
        <v>0</v>
      </c>
      <c r="DP3423" s="11"/>
      <c r="DQ3423" s="11"/>
      <c r="DR3423" s="11"/>
      <c r="DV3423" s="25"/>
      <c r="DZ3423" s="11">
        <v>1961.23</v>
      </c>
      <c r="EA3423" s="11"/>
      <c r="EB3423" s="11">
        <v>0</v>
      </c>
      <c r="EC3423" s="11"/>
      <c r="ED3423" s="11"/>
      <c r="EG3423" s="43">
        <v>29333.51</v>
      </c>
    </row>
    <row r="3424" spans="1:140">
      <c r="B3424" s="41" t="s">
        <v>6278</v>
      </c>
      <c r="C3424" s="41" t="s">
        <v>6279</v>
      </c>
      <c r="D3424" s="43" t="s">
        <v>6302</v>
      </c>
      <c r="E3424" s="43" t="s">
        <v>149</v>
      </c>
      <c r="F3424" s="43" t="s">
        <v>1638</v>
      </c>
      <c r="G3424" s="43" t="s">
        <v>2907</v>
      </c>
      <c r="H3424" s="41"/>
      <c r="J3424" s="10">
        <v>42734</v>
      </c>
      <c r="K3424" s="10">
        <v>42738</v>
      </c>
      <c r="M3424" s="43" t="s">
        <v>152</v>
      </c>
      <c r="N3424" s="43" t="s">
        <v>153</v>
      </c>
      <c r="O3424" s="13" t="s">
        <v>4687</v>
      </c>
      <c r="P3424" s="11">
        <v>45051418.768086001</v>
      </c>
      <c r="Q3424" s="41" t="s">
        <v>6281</v>
      </c>
      <c r="R3424" s="43" t="s">
        <v>4688</v>
      </c>
      <c r="S3424" s="43">
        <f t="shared" si="107"/>
        <v>2.419</v>
      </c>
      <c r="T3424" s="11">
        <v>1089793.82</v>
      </c>
      <c r="U3424" s="9">
        <f t="shared" si="108"/>
        <v>1591846.86</v>
      </c>
      <c r="BE3424" s="42"/>
      <c r="BK3424" s="12">
        <v>113169.16</v>
      </c>
      <c r="BS3424" s="11">
        <v>0</v>
      </c>
      <c r="BT3424" s="11">
        <v>0</v>
      </c>
      <c r="BW3424" s="11">
        <v>0</v>
      </c>
      <c r="CA3424" s="43">
        <v>17705.23</v>
      </c>
      <c r="CF3424" s="11">
        <v>484347.81</v>
      </c>
      <c r="CI3424" s="11"/>
      <c r="CJ3424" s="11">
        <v>0</v>
      </c>
      <c r="CM3424" s="11">
        <v>50187.24</v>
      </c>
      <c r="CN3424" s="11">
        <v>894856.38</v>
      </c>
      <c r="CR3424" s="43"/>
      <c r="CT3424" s="35"/>
      <c r="DB3424" s="107"/>
      <c r="DF3424" s="17"/>
      <c r="DK3424" s="11">
        <v>0</v>
      </c>
      <c r="DP3424" s="11"/>
      <c r="DQ3424" s="11"/>
      <c r="DR3424" s="11"/>
      <c r="DV3424" s="25"/>
      <c r="DZ3424" s="11">
        <v>2612.98</v>
      </c>
      <c r="EA3424" s="11"/>
      <c r="EB3424" s="11">
        <v>0</v>
      </c>
      <c r="EC3424" s="11"/>
      <c r="ED3424" s="11"/>
      <c r="EG3424" s="43">
        <v>28968.06</v>
      </c>
    </row>
    <row r="3425" spans="1:140">
      <c r="A3425" s="41"/>
      <c r="B3425" s="41" t="s">
        <v>6278</v>
      </c>
      <c r="C3425" s="41" t="s">
        <v>6279</v>
      </c>
      <c r="D3425" s="43" t="s">
        <v>6302</v>
      </c>
      <c r="E3425" s="43" t="s">
        <v>149</v>
      </c>
      <c r="F3425" s="43" t="s">
        <v>1638</v>
      </c>
      <c r="G3425" s="43" t="s">
        <v>2907</v>
      </c>
      <c r="H3425" s="41"/>
      <c r="I3425" s="41" t="s">
        <v>182</v>
      </c>
      <c r="J3425" s="10">
        <v>42811</v>
      </c>
      <c r="K3425" s="10">
        <v>42811</v>
      </c>
      <c r="L3425" s="41"/>
      <c r="M3425" s="43" t="s">
        <v>152</v>
      </c>
      <c r="N3425" s="43" t="s">
        <v>153</v>
      </c>
      <c r="O3425" s="13" t="s">
        <v>5273</v>
      </c>
      <c r="P3425" s="11">
        <v>43442408.759124003</v>
      </c>
      <c r="Q3425" s="41" t="s">
        <v>6281</v>
      </c>
      <c r="R3425" s="43" t="s">
        <v>5574</v>
      </c>
      <c r="S3425" s="43">
        <f t="shared" si="107"/>
        <v>0.52059999999999995</v>
      </c>
      <c r="T3425" s="11">
        <v>226161.18000000002</v>
      </c>
      <c r="U3425" s="9">
        <f t="shared" si="108"/>
        <v>386116.27</v>
      </c>
      <c r="V3425" s="41"/>
      <c r="W3425" s="41"/>
      <c r="X3425" s="41"/>
      <c r="Y3425" s="41"/>
      <c r="Z3425" s="41"/>
      <c r="AA3425" s="41"/>
      <c r="AB3425" s="41"/>
      <c r="AC3425" s="41"/>
      <c r="AD3425" s="41"/>
      <c r="AE3425" s="41"/>
      <c r="AF3425" s="41"/>
      <c r="AG3425" s="41"/>
      <c r="AH3425" s="41"/>
      <c r="AI3425" s="41"/>
      <c r="AJ3425" s="41"/>
      <c r="AK3425" s="41"/>
      <c r="AL3425" s="41"/>
      <c r="AM3425" s="41"/>
      <c r="AN3425" s="41"/>
      <c r="AO3425" s="41"/>
      <c r="AP3425" s="41"/>
      <c r="AQ3425" s="41"/>
      <c r="AR3425" s="41"/>
      <c r="AS3425" s="41"/>
      <c r="AT3425" s="41"/>
      <c r="AU3425" s="41"/>
      <c r="AV3425" s="41"/>
      <c r="AW3425" s="41"/>
      <c r="AX3425" s="41"/>
      <c r="AY3425" s="41"/>
      <c r="AZ3425" s="41"/>
      <c r="BA3425" s="41"/>
      <c r="BB3425" s="41"/>
      <c r="BC3425" s="41"/>
      <c r="BD3425" s="41"/>
      <c r="BE3425" s="41"/>
      <c r="BF3425" s="41"/>
      <c r="BG3425" s="41"/>
      <c r="BH3425" s="41"/>
      <c r="BI3425" s="41"/>
      <c r="BJ3425" s="41"/>
      <c r="BK3425" s="12"/>
      <c r="BL3425" s="41"/>
      <c r="BM3425" s="41"/>
      <c r="BN3425" s="41"/>
      <c r="BO3425" s="41"/>
      <c r="BP3425" s="41"/>
      <c r="BQ3425" s="41"/>
      <c r="BR3425" s="41"/>
      <c r="BS3425" s="41">
        <v>0</v>
      </c>
      <c r="BT3425" s="11"/>
      <c r="BU3425" s="41"/>
      <c r="BV3425" s="41"/>
      <c r="BW3425" s="11"/>
      <c r="BX3425" s="41"/>
      <c r="BY3425" s="41"/>
      <c r="BZ3425" s="41"/>
      <c r="CA3425" s="43">
        <v>391.02</v>
      </c>
      <c r="CB3425" s="41"/>
      <c r="CC3425" s="41"/>
      <c r="CD3425" s="41"/>
      <c r="CE3425" s="11"/>
      <c r="CF3425" s="11">
        <v>159564.07</v>
      </c>
      <c r="CG3425" s="41"/>
      <c r="CH3425" s="41"/>
      <c r="CI3425" s="11"/>
      <c r="CJ3425" s="11">
        <v>0</v>
      </c>
      <c r="CK3425" s="41"/>
      <c r="CL3425" s="41"/>
      <c r="CM3425" s="43">
        <v>4604.8900000000003</v>
      </c>
      <c r="CN3425" s="11">
        <v>217212.09</v>
      </c>
      <c r="CO3425" s="41"/>
      <c r="CP3425" s="41"/>
      <c r="CQ3425" s="41"/>
      <c r="CR3425" s="43"/>
      <c r="CS3425" s="41"/>
      <c r="CT3425" s="99"/>
      <c r="CU3425" s="11"/>
      <c r="CV3425" s="43"/>
      <c r="CW3425" s="41"/>
      <c r="DA3425" s="41"/>
      <c r="DB3425" s="108"/>
      <c r="DE3425" s="41"/>
      <c r="DF3425" s="60"/>
      <c r="DG3425" s="41"/>
      <c r="DH3425" s="41"/>
      <c r="DI3425" s="41"/>
      <c r="DJ3425" s="41"/>
      <c r="DK3425" s="11">
        <v>0</v>
      </c>
      <c r="DL3425" s="41"/>
      <c r="DM3425" s="41"/>
      <c r="DN3425" s="41"/>
      <c r="DO3425" s="41"/>
      <c r="DP3425" s="11"/>
      <c r="DQ3425" s="41"/>
      <c r="DR3425" s="11"/>
      <c r="DS3425" s="41"/>
      <c r="DT3425" s="41"/>
      <c r="DU3425" s="41"/>
      <c r="DV3425" s="25"/>
      <c r="DW3425" s="41"/>
      <c r="DX3425" s="41"/>
      <c r="DY3425" s="41"/>
      <c r="DZ3425" s="11">
        <v>608.17999999999995</v>
      </c>
      <c r="EA3425" s="41"/>
      <c r="EB3425" s="11">
        <v>0</v>
      </c>
      <c r="EC3425" s="41"/>
      <c r="ED3425" s="11"/>
      <c r="EE3425" s="41"/>
      <c r="EF3425" s="41"/>
      <c r="EG3425" s="43">
        <v>3736.02</v>
      </c>
      <c r="EH3425" s="41"/>
      <c r="EI3425" s="41"/>
      <c r="EJ3425" s="41"/>
    </row>
    <row r="3426" spans="1:140">
      <c r="B3426" s="41" t="s">
        <v>6278</v>
      </c>
      <c r="C3426" s="41" t="s">
        <v>6279</v>
      </c>
      <c r="D3426" s="43" t="s">
        <v>6302</v>
      </c>
      <c r="E3426" s="43" t="s">
        <v>149</v>
      </c>
      <c r="F3426" s="43" t="s">
        <v>918</v>
      </c>
      <c r="G3426" s="43" t="s">
        <v>919</v>
      </c>
      <c r="H3426" s="41"/>
      <c r="J3426" s="10">
        <v>42277</v>
      </c>
      <c r="K3426" s="10">
        <v>42278</v>
      </c>
      <c r="M3426" s="43" t="s">
        <v>152</v>
      </c>
      <c r="N3426" s="43" t="s">
        <v>153</v>
      </c>
      <c r="O3426" s="13" t="s">
        <v>920</v>
      </c>
      <c r="P3426" s="11">
        <v>728628702.70000005</v>
      </c>
      <c r="Q3426" s="41" t="s">
        <v>6281</v>
      </c>
      <c r="R3426" s="43" t="s">
        <v>921</v>
      </c>
      <c r="S3426" s="43">
        <f t="shared" si="107"/>
        <v>0.14799999999999999</v>
      </c>
      <c r="T3426" s="11">
        <v>1078370.48</v>
      </c>
      <c r="U3426" s="9">
        <f t="shared" si="108"/>
        <v>1116876.8700000001</v>
      </c>
      <c r="BE3426" s="42"/>
      <c r="BK3426" s="12">
        <v>0</v>
      </c>
      <c r="BS3426" s="11">
        <v>0</v>
      </c>
      <c r="BT3426" s="11">
        <v>0</v>
      </c>
      <c r="BW3426" s="11">
        <v>0</v>
      </c>
      <c r="CA3426" s="43">
        <v>36302.86</v>
      </c>
      <c r="CE3426" s="5"/>
      <c r="CF3426" s="11">
        <v>2203.5300000000002</v>
      </c>
      <c r="CI3426" s="11">
        <v>15053.22</v>
      </c>
      <c r="CJ3426" s="11">
        <v>0</v>
      </c>
      <c r="CM3426" s="11">
        <v>320515.7</v>
      </c>
      <c r="CN3426" s="11">
        <v>3621.58</v>
      </c>
      <c r="CR3426" s="43">
        <v>362956.22</v>
      </c>
      <c r="CT3426" s="97">
        <v>362956.22</v>
      </c>
      <c r="CU3426" s="11"/>
      <c r="CV3426" s="43"/>
      <c r="DB3426" s="104">
        <v>0</v>
      </c>
      <c r="DF3426" s="60">
        <v>0</v>
      </c>
      <c r="DK3426" s="11">
        <v>0</v>
      </c>
      <c r="DP3426" s="11">
        <v>0</v>
      </c>
      <c r="DQ3426" s="11"/>
      <c r="DR3426" s="11">
        <v>0</v>
      </c>
      <c r="DV3426" s="24">
        <v>0</v>
      </c>
      <c r="DZ3426" s="11"/>
      <c r="EA3426" s="11"/>
      <c r="EB3426" s="11">
        <v>0</v>
      </c>
      <c r="EC3426" s="11"/>
      <c r="ED3426" s="11">
        <v>0</v>
      </c>
      <c r="EG3426" s="43">
        <v>13267.54</v>
      </c>
    </row>
    <row r="3427" spans="1:140">
      <c r="B3427" s="41" t="s">
        <v>6278</v>
      </c>
      <c r="C3427" s="41" t="s">
        <v>6279</v>
      </c>
      <c r="D3427" s="43" t="s">
        <v>6302</v>
      </c>
      <c r="E3427" s="43" t="s">
        <v>149</v>
      </c>
      <c r="F3427" s="43" t="s">
        <v>918</v>
      </c>
      <c r="G3427" s="43" t="s">
        <v>919</v>
      </c>
      <c r="H3427" s="41"/>
      <c r="J3427" s="10">
        <v>42369</v>
      </c>
      <c r="K3427" s="10">
        <v>42370</v>
      </c>
      <c r="M3427" s="43" t="s">
        <v>152</v>
      </c>
      <c r="N3427" s="43" t="s">
        <v>153</v>
      </c>
      <c r="O3427" s="13" t="s">
        <v>920</v>
      </c>
      <c r="P3427" s="11">
        <v>172954367.30000001</v>
      </c>
      <c r="Q3427" s="41" t="s">
        <v>6281</v>
      </c>
      <c r="R3427" s="43" t="s">
        <v>1782</v>
      </c>
      <c r="S3427" s="43">
        <f t="shared" si="107"/>
        <v>0.62350000000000005</v>
      </c>
      <c r="T3427" s="11">
        <v>1078370.48</v>
      </c>
      <c r="U3427" s="9">
        <f t="shared" si="108"/>
        <v>1116876.8700000001</v>
      </c>
      <c r="BE3427" s="42"/>
      <c r="BK3427" s="12">
        <v>0</v>
      </c>
      <c r="BS3427" s="11">
        <v>0</v>
      </c>
      <c r="BT3427" s="11">
        <v>0</v>
      </c>
      <c r="BW3427" s="11">
        <v>0</v>
      </c>
      <c r="CA3427" s="43">
        <v>36302.86</v>
      </c>
      <c r="CE3427" s="5"/>
      <c r="CF3427" s="11">
        <v>2203.5300000000002</v>
      </c>
      <c r="CI3427" s="11">
        <v>15053.22</v>
      </c>
      <c r="CJ3427" s="11">
        <v>0</v>
      </c>
      <c r="CM3427" s="11">
        <v>320515.7</v>
      </c>
      <c r="CN3427" s="11">
        <v>3621.58</v>
      </c>
      <c r="CR3427" s="43">
        <v>362956.22</v>
      </c>
      <c r="CT3427" s="97">
        <v>362956.22</v>
      </c>
      <c r="CU3427" s="11"/>
      <c r="CV3427" s="43"/>
      <c r="DB3427" s="104">
        <v>0</v>
      </c>
      <c r="DF3427" s="60">
        <v>0</v>
      </c>
      <c r="DK3427" s="11">
        <v>0</v>
      </c>
      <c r="DP3427" s="11">
        <v>0</v>
      </c>
      <c r="DQ3427" s="11"/>
      <c r="DR3427" s="11">
        <v>0</v>
      </c>
      <c r="DV3427" s="24">
        <v>0</v>
      </c>
      <c r="DZ3427" s="11"/>
      <c r="EA3427" s="11"/>
      <c r="EB3427" s="11">
        <v>0</v>
      </c>
      <c r="EC3427" s="11"/>
      <c r="ED3427" s="11">
        <v>0</v>
      </c>
      <c r="EG3427" s="43">
        <v>13267.54</v>
      </c>
    </row>
    <row r="3428" spans="1:140">
      <c r="B3428" s="41" t="s">
        <v>6278</v>
      </c>
      <c r="C3428" s="41" t="s">
        <v>6279</v>
      </c>
      <c r="D3428" s="43" t="s">
        <v>6302</v>
      </c>
      <c r="E3428" s="43" t="s">
        <v>149</v>
      </c>
      <c r="F3428" s="43" t="s">
        <v>918</v>
      </c>
      <c r="G3428" s="43" t="s">
        <v>919</v>
      </c>
      <c r="H3428" s="41"/>
      <c r="J3428" s="10">
        <v>42460</v>
      </c>
      <c r="K3428" s="10">
        <v>42461</v>
      </c>
      <c r="M3428" s="43" t="s">
        <v>152</v>
      </c>
      <c r="N3428" s="43" t="s">
        <v>153</v>
      </c>
      <c r="O3428" s="13" t="s">
        <v>920</v>
      </c>
      <c r="P3428" s="11">
        <v>228178264.90000001</v>
      </c>
      <c r="Q3428" s="41" t="s">
        <v>6281</v>
      </c>
      <c r="R3428" s="43" t="s">
        <v>2294</v>
      </c>
      <c r="S3428" s="43">
        <f t="shared" si="107"/>
        <v>0.47260000000000002</v>
      </c>
      <c r="T3428" s="11">
        <v>1078370.48</v>
      </c>
      <c r="U3428" s="9">
        <f t="shared" si="108"/>
        <v>1116876.8700000001</v>
      </c>
      <c r="BE3428" s="42"/>
      <c r="BK3428" s="12">
        <v>0</v>
      </c>
      <c r="BS3428" s="11">
        <v>0</v>
      </c>
      <c r="BT3428" s="11">
        <v>0</v>
      </c>
      <c r="BW3428" s="11">
        <v>0</v>
      </c>
      <c r="CA3428" s="43">
        <v>36302.86</v>
      </c>
      <c r="CE3428" s="5"/>
      <c r="CF3428" s="11">
        <v>2203.5300000000002</v>
      </c>
      <c r="CI3428" s="11">
        <v>15053.22</v>
      </c>
      <c r="CJ3428" s="11">
        <v>0</v>
      </c>
      <c r="CM3428" s="11">
        <v>320515.7</v>
      </c>
      <c r="CN3428" s="11">
        <v>3621.58</v>
      </c>
      <c r="CR3428" s="43">
        <v>362956.22</v>
      </c>
      <c r="CT3428" s="97">
        <v>362956.22</v>
      </c>
      <c r="CU3428" s="11"/>
      <c r="CV3428" s="43"/>
      <c r="DB3428" s="104">
        <v>0</v>
      </c>
      <c r="DF3428" s="60">
        <v>0</v>
      </c>
      <c r="DK3428" s="11">
        <v>0</v>
      </c>
      <c r="DP3428" s="11">
        <v>0</v>
      </c>
      <c r="DQ3428" s="11"/>
      <c r="DR3428" s="11">
        <v>0</v>
      </c>
      <c r="DV3428" s="24">
        <v>0</v>
      </c>
      <c r="DZ3428" s="11"/>
      <c r="EA3428" s="11"/>
      <c r="EB3428" s="11">
        <v>0</v>
      </c>
      <c r="EC3428" s="11"/>
      <c r="ED3428" s="11">
        <v>0</v>
      </c>
      <c r="EG3428" s="43">
        <v>13267.54</v>
      </c>
    </row>
    <row r="3429" spans="1:140">
      <c r="B3429" s="41" t="s">
        <v>6278</v>
      </c>
      <c r="C3429" s="41" t="s">
        <v>6279</v>
      </c>
      <c r="D3429" s="43" t="s">
        <v>6302</v>
      </c>
      <c r="E3429" s="43" t="s">
        <v>149</v>
      </c>
      <c r="F3429" s="43" t="s">
        <v>918</v>
      </c>
      <c r="G3429" s="43" t="s">
        <v>919</v>
      </c>
      <c r="H3429" s="41"/>
      <c r="J3429" s="10">
        <v>42551</v>
      </c>
      <c r="K3429" s="10">
        <v>42551</v>
      </c>
      <c r="M3429" s="43" t="s">
        <v>152</v>
      </c>
      <c r="N3429" s="43" t="s">
        <v>153</v>
      </c>
      <c r="O3429" s="13" t="s">
        <v>920</v>
      </c>
      <c r="P3429" s="11">
        <v>6420553.4400000004</v>
      </c>
      <c r="Q3429" s="41" t="s">
        <v>6281</v>
      </c>
      <c r="R3429" s="43" t="s">
        <v>2851</v>
      </c>
      <c r="S3429" s="43">
        <f t="shared" si="107"/>
        <v>16.795600099999998</v>
      </c>
      <c r="T3429" s="11">
        <v>1078370.48</v>
      </c>
      <c r="U3429" s="9">
        <f t="shared" si="108"/>
        <v>1116876.8700000001</v>
      </c>
      <c r="BE3429" s="42"/>
      <c r="BK3429" s="12">
        <v>0</v>
      </c>
      <c r="BS3429" s="11">
        <v>0</v>
      </c>
      <c r="BT3429" s="11">
        <v>0</v>
      </c>
      <c r="BW3429" s="11">
        <v>0</v>
      </c>
      <c r="CA3429" s="43">
        <v>36302.86</v>
      </c>
      <c r="CE3429" s="5"/>
      <c r="CF3429" s="11">
        <v>2203.5300000000002</v>
      </c>
      <c r="CI3429" s="11">
        <v>15053.22</v>
      </c>
      <c r="CJ3429" s="11">
        <v>0</v>
      </c>
      <c r="CM3429" s="11">
        <v>320515.7</v>
      </c>
      <c r="CN3429" s="11">
        <v>3621.58</v>
      </c>
      <c r="CR3429" s="43">
        <v>362956.22</v>
      </c>
      <c r="CT3429" s="97">
        <v>362956.22</v>
      </c>
      <c r="CU3429" s="11"/>
      <c r="CV3429" s="43"/>
      <c r="DB3429" s="104">
        <v>0</v>
      </c>
      <c r="DF3429" s="60">
        <v>0</v>
      </c>
      <c r="DK3429" s="11">
        <v>0</v>
      </c>
      <c r="DP3429" s="11">
        <v>0</v>
      </c>
      <c r="DQ3429" s="11"/>
      <c r="DR3429" s="11">
        <v>0</v>
      </c>
      <c r="DV3429" s="24">
        <v>0</v>
      </c>
      <c r="DZ3429" s="11"/>
      <c r="EA3429" s="11"/>
      <c r="EB3429" s="11">
        <v>0</v>
      </c>
      <c r="EC3429" s="11"/>
      <c r="ED3429" s="11">
        <v>0</v>
      </c>
      <c r="EG3429" s="43">
        <v>13267.54</v>
      </c>
    </row>
    <row r="3430" spans="1:140">
      <c r="B3430" s="41" t="s">
        <v>6278</v>
      </c>
      <c r="C3430" s="41" t="s">
        <v>6279</v>
      </c>
      <c r="D3430" s="43" t="s">
        <v>6302</v>
      </c>
      <c r="E3430" s="43" t="s">
        <v>149</v>
      </c>
      <c r="F3430" s="43" t="s">
        <v>918</v>
      </c>
      <c r="G3430" s="43" t="s">
        <v>919</v>
      </c>
      <c r="H3430" s="41"/>
      <c r="J3430" s="10">
        <v>42643</v>
      </c>
      <c r="K3430" s="10">
        <v>42644</v>
      </c>
      <c r="M3430" s="43" t="s">
        <v>2</v>
      </c>
      <c r="N3430" s="43" t="s">
        <v>5</v>
      </c>
      <c r="O3430" s="13" t="s">
        <v>3889</v>
      </c>
      <c r="P3430" s="11">
        <v>1846524794.52055</v>
      </c>
      <c r="Q3430" s="41" t="s">
        <v>6281</v>
      </c>
      <c r="R3430" s="43" t="s">
        <v>3890</v>
      </c>
      <c r="S3430" s="43">
        <f t="shared" si="107"/>
        <v>5.8400000000000001E-2</v>
      </c>
      <c r="T3430" s="11">
        <v>1078370.48</v>
      </c>
      <c r="U3430" s="9">
        <f t="shared" si="108"/>
        <v>1116876.8700000001</v>
      </c>
      <c r="BE3430" s="42"/>
      <c r="BK3430" s="12">
        <v>0</v>
      </c>
      <c r="BS3430" s="11">
        <v>0</v>
      </c>
      <c r="BT3430" s="11">
        <v>0</v>
      </c>
      <c r="BW3430" s="11">
        <v>0</v>
      </c>
      <c r="CA3430" s="43">
        <v>36302.86</v>
      </c>
      <c r="CE3430" s="5"/>
      <c r="CF3430" s="11">
        <v>2203.5300000000002</v>
      </c>
      <c r="CI3430" s="11">
        <v>15053.22</v>
      </c>
      <c r="CJ3430" s="11">
        <v>0</v>
      </c>
      <c r="CM3430" s="11">
        <v>320515.7</v>
      </c>
      <c r="CN3430" s="11">
        <v>3621.58</v>
      </c>
      <c r="CR3430" s="43">
        <v>362956.22</v>
      </c>
      <c r="CT3430" s="97">
        <v>362956.22</v>
      </c>
      <c r="CU3430" s="11"/>
      <c r="CV3430" s="43"/>
      <c r="DB3430" s="104">
        <v>0</v>
      </c>
      <c r="DF3430" s="14">
        <v>0</v>
      </c>
      <c r="DK3430" s="11">
        <v>0</v>
      </c>
      <c r="DP3430" s="11">
        <v>0</v>
      </c>
      <c r="DQ3430" s="11"/>
      <c r="DR3430" s="11">
        <v>0</v>
      </c>
      <c r="DV3430" s="55">
        <v>0</v>
      </c>
      <c r="DZ3430" s="11"/>
      <c r="EA3430" s="11"/>
      <c r="EB3430" s="11">
        <v>0</v>
      </c>
      <c r="EC3430" s="11"/>
      <c r="ED3430" s="11">
        <v>0</v>
      </c>
      <c r="EG3430" s="43">
        <v>13267.54</v>
      </c>
    </row>
    <row r="3431" spans="1:140">
      <c r="B3431" s="41" t="s">
        <v>6278</v>
      </c>
      <c r="C3431" s="41" t="s">
        <v>6279</v>
      </c>
      <c r="D3431" s="43" t="s">
        <v>6302</v>
      </c>
      <c r="E3431" s="43" t="s">
        <v>149</v>
      </c>
      <c r="F3431" s="43" t="s">
        <v>918</v>
      </c>
      <c r="G3431" s="43" t="s">
        <v>919</v>
      </c>
      <c r="H3431" s="41"/>
      <c r="J3431" s="10">
        <v>42734</v>
      </c>
      <c r="K3431" s="10">
        <v>42736</v>
      </c>
      <c r="M3431" s="43" t="s">
        <v>2</v>
      </c>
      <c r="N3431" s="43" t="s">
        <v>5</v>
      </c>
      <c r="O3431" s="13" t="s">
        <v>4689</v>
      </c>
      <c r="P3431" s="11">
        <v>42646938.226686701</v>
      </c>
      <c r="Q3431" s="41" t="s">
        <v>6281</v>
      </c>
      <c r="R3431" s="43" t="s">
        <v>4690</v>
      </c>
      <c r="S3431" s="43">
        <f t="shared" si="107"/>
        <v>2.5286</v>
      </c>
      <c r="T3431" s="11">
        <v>1078370.48</v>
      </c>
      <c r="U3431" s="9">
        <f t="shared" si="108"/>
        <v>1116876.8700000001</v>
      </c>
      <c r="BE3431" s="42"/>
      <c r="BK3431" s="12">
        <v>0</v>
      </c>
      <c r="BS3431" s="11">
        <v>0</v>
      </c>
      <c r="BT3431" s="11">
        <v>0</v>
      </c>
      <c r="BW3431" s="11">
        <v>0</v>
      </c>
      <c r="CA3431" s="43">
        <v>36302.86</v>
      </c>
      <c r="CF3431" s="11">
        <v>2203.5300000000002</v>
      </c>
      <c r="CI3431" s="11">
        <v>15053.22</v>
      </c>
      <c r="CJ3431" s="11">
        <v>0</v>
      </c>
      <c r="CM3431" s="11">
        <v>320515.7</v>
      </c>
      <c r="CN3431" s="11">
        <v>3621.58</v>
      </c>
      <c r="CR3431" s="43">
        <v>362956.22</v>
      </c>
      <c r="CT3431" s="98">
        <v>362956.22</v>
      </c>
      <c r="DB3431" s="106">
        <v>0</v>
      </c>
      <c r="DF3431" s="15">
        <v>0</v>
      </c>
      <c r="DK3431" s="11">
        <v>0</v>
      </c>
      <c r="DP3431" s="11">
        <v>0</v>
      </c>
      <c r="DQ3431" s="11"/>
      <c r="DR3431" s="11">
        <v>0</v>
      </c>
      <c r="DV3431" s="23">
        <v>0</v>
      </c>
      <c r="DZ3431" s="11"/>
      <c r="EA3431" s="11"/>
      <c r="EB3431" s="11">
        <v>0</v>
      </c>
      <c r="EC3431" s="11"/>
      <c r="ED3431" s="11">
        <v>0</v>
      </c>
      <c r="EG3431" s="43">
        <v>13267.54</v>
      </c>
    </row>
    <row r="3432" spans="1:140">
      <c r="A3432" s="41"/>
      <c r="B3432" s="41" t="s">
        <v>6278</v>
      </c>
      <c r="C3432" s="41" t="s">
        <v>6279</v>
      </c>
      <c r="D3432" s="43" t="s">
        <v>6302</v>
      </c>
      <c r="E3432" s="43" t="s">
        <v>149</v>
      </c>
      <c r="F3432" s="43" t="s">
        <v>918</v>
      </c>
      <c r="G3432" s="43" t="s">
        <v>919</v>
      </c>
      <c r="H3432" s="41"/>
      <c r="I3432" s="41" t="s">
        <v>182</v>
      </c>
      <c r="J3432" s="10">
        <v>42825</v>
      </c>
      <c r="K3432" s="10">
        <v>42825</v>
      </c>
      <c r="L3432" s="41"/>
      <c r="M3432" s="43" t="s">
        <v>2</v>
      </c>
      <c r="N3432" s="43" t="s">
        <v>5</v>
      </c>
      <c r="O3432" s="13" t="s">
        <v>5407</v>
      </c>
      <c r="P3432" s="11">
        <v>744217032.43616295</v>
      </c>
      <c r="Q3432" s="41" t="s">
        <v>6281</v>
      </c>
      <c r="R3432" s="43" t="s">
        <v>5690</v>
      </c>
      <c r="S3432" s="43">
        <f t="shared" si="107"/>
        <v>0.1449</v>
      </c>
      <c r="T3432" s="11">
        <v>1078370.48</v>
      </c>
      <c r="U3432" s="9">
        <f t="shared" si="108"/>
        <v>1116876.8700000001</v>
      </c>
      <c r="V3432" s="41"/>
      <c r="W3432" s="41"/>
      <c r="X3432" s="41"/>
      <c r="Y3432" s="41"/>
      <c r="Z3432" s="41"/>
      <c r="AA3432" s="41"/>
      <c r="AB3432" s="41"/>
      <c r="AC3432" s="41"/>
      <c r="AD3432" s="41"/>
      <c r="AE3432" s="41"/>
      <c r="AF3432" s="41"/>
      <c r="AG3432" s="41"/>
      <c r="AH3432" s="41"/>
      <c r="AI3432" s="41"/>
      <c r="AJ3432" s="41"/>
      <c r="AK3432" s="41"/>
      <c r="AL3432" s="41"/>
      <c r="AM3432" s="41"/>
      <c r="AN3432" s="41"/>
      <c r="AO3432" s="41"/>
      <c r="AP3432" s="41"/>
      <c r="AQ3432" s="41"/>
      <c r="AR3432" s="41"/>
      <c r="AS3432" s="41"/>
      <c r="AT3432" s="41"/>
      <c r="AU3432" s="41"/>
      <c r="AV3432" s="41"/>
      <c r="AW3432" s="41"/>
      <c r="AX3432" s="41"/>
      <c r="AY3432" s="41"/>
      <c r="AZ3432" s="41"/>
      <c r="BA3432" s="41"/>
      <c r="BB3432" s="41"/>
      <c r="BC3432" s="41"/>
      <c r="BD3432" s="41"/>
      <c r="BE3432" s="41"/>
      <c r="BF3432" s="41"/>
      <c r="BG3432" s="41"/>
      <c r="BH3432" s="41"/>
      <c r="BI3432" s="41"/>
      <c r="BJ3432" s="41"/>
      <c r="BK3432" s="12">
        <v>0</v>
      </c>
      <c r="BL3432" s="41"/>
      <c r="BM3432" s="41"/>
      <c r="BN3432" s="41"/>
      <c r="BO3432" s="41"/>
      <c r="BP3432" s="41"/>
      <c r="BQ3432" s="41"/>
      <c r="BR3432" s="41"/>
      <c r="BS3432" s="41">
        <v>0</v>
      </c>
      <c r="BT3432" s="11">
        <v>0</v>
      </c>
      <c r="BU3432" s="41"/>
      <c r="BV3432" s="41"/>
      <c r="BW3432" s="11"/>
      <c r="BX3432" s="41"/>
      <c r="BY3432" s="41"/>
      <c r="BZ3432" s="41"/>
      <c r="CA3432" s="43">
        <v>36302.86</v>
      </c>
      <c r="CB3432" s="41"/>
      <c r="CC3432" s="41"/>
      <c r="CD3432" s="41"/>
      <c r="CE3432" s="11"/>
      <c r="CF3432" s="11">
        <v>2203.5300000000002</v>
      </c>
      <c r="CG3432" s="41"/>
      <c r="CH3432" s="41"/>
      <c r="CI3432" s="11">
        <v>15053.22</v>
      </c>
      <c r="CJ3432" s="11">
        <v>0</v>
      </c>
      <c r="CK3432" s="41"/>
      <c r="CL3432" s="41"/>
      <c r="CM3432" s="43">
        <v>320515.7</v>
      </c>
      <c r="CN3432" s="11">
        <v>3621.58</v>
      </c>
      <c r="CO3432" s="41"/>
      <c r="CP3432" s="41"/>
      <c r="CQ3432" s="41"/>
      <c r="CR3432" s="43">
        <v>362956.22</v>
      </c>
      <c r="CS3432" s="41"/>
      <c r="CT3432" s="99">
        <v>362956.22</v>
      </c>
      <c r="CU3432" s="11"/>
      <c r="CV3432" s="43"/>
      <c r="CW3432" s="41"/>
      <c r="DA3432" s="41"/>
      <c r="DB3432" s="107">
        <v>0</v>
      </c>
      <c r="DE3432" s="41"/>
      <c r="DF3432" s="60"/>
      <c r="DG3432" s="41"/>
      <c r="DH3432" s="41"/>
      <c r="DI3432" s="41"/>
      <c r="DJ3432" s="41"/>
      <c r="DK3432" s="11">
        <v>0</v>
      </c>
      <c r="DL3432" s="41"/>
      <c r="DM3432" s="41"/>
      <c r="DN3432" s="41"/>
      <c r="DO3432" s="41"/>
      <c r="DP3432" s="11">
        <v>0</v>
      </c>
      <c r="DQ3432" s="41"/>
      <c r="DR3432" s="11">
        <v>0</v>
      </c>
      <c r="DS3432" s="41"/>
      <c r="DT3432" s="41">
        <v>0</v>
      </c>
      <c r="DU3432" s="41"/>
      <c r="DV3432" s="25">
        <v>0</v>
      </c>
      <c r="DW3432" s="41"/>
      <c r="DX3432" s="41"/>
      <c r="DY3432" s="41"/>
      <c r="DZ3432" s="11"/>
      <c r="EA3432" s="41"/>
      <c r="EB3432" s="11">
        <v>0</v>
      </c>
      <c r="EC3432" s="41"/>
      <c r="ED3432" s="11">
        <v>0</v>
      </c>
      <c r="EE3432" s="41"/>
      <c r="EF3432" s="41"/>
      <c r="EG3432" s="43">
        <v>13267.54</v>
      </c>
      <c r="EH3432" s="41"/>
      <c r="EI3432" s="41"/>
      <c r="EJ3432" s="41"/>
    </row>
    <row r="3433" spans="1:140">
      <c r="B3433" s="41" t="s">
        <v>6278</v>
      </c>
      <c r="C3433" s="41" t="s">
        <v>6279</v>
      </c>
      <c r="D3433" s="43" t="s">
        <v>6303</v>
      </c>
      <c r="E3433" s="43" t="s">
        <v>149</v>
      </c>
      <c r="F3433" s="43" t="s">
        <v>889</v>
      </c>
      <c r="G3433" s="43" t="s">
        <v>890</v>
      </c>
      <c r="H3433" s="41"/>
      <c r="J3433" s="10">
        <v>42277</v>
      </c>
      <c r="K3433" s="10">
        <v>42278</v>
      </c>
      <c r="M3433" s="43" t="s">
        <v>152</v>
      </c>
      <c r="N3433" s="43" t="s">
        <v>153</v>
      </c>
      <c r="O3433" s="13" t="s">
        <v>891</v>
      </c>
      <c r="P3433" s="11">
        <v>198966910.13</v>
      </c>
      <c r="Q3433" s="41" t="s">
        <v>6281</v>
      </c>
      <c r="R3433" s="43" t="s">
        <v>892</v>
      </c>
      <c r="S3433" s="43">
        <f t="shared" si="107"/>
        <v>0.79</v>
      </c>
      <c r="T3433" s="11">
        <v>1571838.59</v>
      </c>
      <c r="U3433" s="9">
        <f t="shared" si="108"/>
        <v>1625353.1700000002</v>
      </c>
      <c r="BE3433" s="42"/>
      <c r="BK3433" s="12">
        <v>1843.8</v>
      </c>
      <c r="BS3433" s="11">
        <v>0</v>
      </c>
      <c r="BT3433" s="11">
        <v>297214.44</v>
      </c>
      <c r="BW3433" s="11">
        <v>0</v>
      </c>
      <c r="CA3433" s="43"/>
      <c r="CE3433" s="5"/>
      <c r="CF3433" s="11">
        <v>53514.58</v>
      </c>
      <c r="CI3433" s="11">
        <v>968076.56</v>
      </c>
      <c r="CJ3433" s="11">
        <v>142986.71</v>
      </c>
      <c r="CM3433" s="11">
        <v>78056.61</v>
      </c>
      <c r="CN3433" s="11">
        <v>81214.55</v>
      </c>
      <c r="CR3433" s="43"/>
      <c r="CT3433" s="35"/>
      <c r="CU3433" s="11"/>
      <c r="CV3433" s="43"/>
      <c r="DB3433" s="107"/>
      <c r="DF3433" s="60"/>
      <c r="DK3433" s="11">
        <v>0</v>
      </c>
      <c r="DP3433" s="11"/>
      <c r="DQ3433" s="11"/>
      <c r="DR3433" s="11"/>
      <c r="DV3433" s="25"/>
      <c r="DZ3433" s="11"/>
      <c r="EA3433" s="11"/>
      <c r="EB3433" s="11">
        <v>0</v>
      </c>
      <c r="EC3433" s="11"/>
      <c r="ED3433" s="11"/>
      <c r="EG3433" s="43">
        <v>2445.92</v>
      </c>
    </row>
    <row r="3434" spans="1:140">
      <c r="B3434" s="41" t="s">
        <v>6278</v>
      </c>
      <c r="C3434" s="41" t="s">
        <v>6279</v>
      </c>
      <c r="D3434" s="43" t="s">
        <v>6303</v>
      </c>
      <c r="E3434" s="43" t="s">
        <v>149</v>
      </c>
      <c r="F3434" s="43" t="s">
        <v>889</v>
      </c>
      <c r="G3434" s="43" t="s">
        <v>890</v>
      </c>
      <c r="H3434" s="41"/>
      <c r="J3434" s="10">
        <v>42369</v>
      </c>
      <c r="K3434" s="10">
        <v>42369</v>
      </c>
      <c r="M3434" s="43" t="s">
        <v>152</v>
      </c>
      <c r="N3434" s="43" t="s">
        <v>153</v>
      </c>
      <c r="O3434" s="13" t="s">
        <v>879</v>
      </c>
      <c r="P3434" s="11">
        <v>140060858.77000001</v>
      </c>
      <c r="Q3434" s="41" t="s">
        <v>6281</v>
      </c>
      <c r="R3434" s="43" t="s">
        <v>1764</v>
      </c>
      <c r="S3434" s="43">
        <f t="shared" si="107"/>
        <v>1.1222539999999999</v>
      </c>
      <c r="T3434" s="11">
        <v>1571838.59</v>
      </c>
      <c r="U3434" s="9">
        <f t="shared" si="108"/>
        <v>1625353.1700000002</v>
      </c>
      <c r="BE3434" s="42"/>
      <c r="BK3434" s="12">
        <v>1843.8</v>
      </c>
      <c r="BS3434" s="11">
        <v>0</v>
      </c>
      <c r="BT3434" s="11">
        <v>297214.44</v>
      </c>
      <c r="BW3434" s="11">
        <v>0</v>
      </c>
      <c r="CA3434" s="43"/>
      <c r="CE3434" s="5"/>
      <c r="CF3434" s="11">
        <v>53514.58</v>
      </c>
      <c r="CI3434" s="11">
        <v>968076.56</v>
      </c>
      <c r="CJ3434" s="11">
        <v>142986.71</v>
      </c>
      <c r="CM3434" s="11">
        <v>78056.61</v>
      </c>
      <c r="CN3434" s="11">
        <v>81214.55</v>
      </c>
      <c r="CR3434" s="43">
        <v>0</v>
      </c>
      <c r="CT3434" s="97">
        <v>0</v>
      </c>
      <c r="CU3434" s="11"/>
      <c r="CV3434" s="43"/>
      <c r="DB3434" s="104">
        <v>0</v>
      </c>
      <c r="DF3434" s="60"/>
      <c r="DK3434" s="11">
        <v>0</v>
      </c>
      <c r="DP3434" s="11"/>
      <c r="DQ3434" s="11"/>
      <c r="DR3434" s="11"/>
      <c r="DV3434" s="56"/>
      <c r="DZ3434" s="11"/>
      <c r="EA3434" s="11"/>
      <c r="EB3434" s="11">
        <v>0</v>
      </c>
      <c r="EC3434" s="11"/>
      <c r="ED3434" s="11"/>
      <c r="EG3434" s="43">
        <v>2445.92</v>
      </c>
    </row>
    <row r="3435" spans="1:140">
      <c r="B3435" s="41" t="s">
        <v>6278</v>
      </c>
      <c r="C3435" s="41" t="s">
        <v>6279</v>
      </c>
      <c r="D3435" s="43" t="s">
        <v>6303</v>
      </c>
      <c r="E3435" s="43" t="s">
        <v>149</v>
      </c>
      <c r="F3435" s="43" t="s">
        <v>889</v>
      </c>
      <c r="G3435" s="43" t="s">
        <v>890</v>
      </c>
      <c r="H3435" s="41"/>
      <c r="J3435" s="10">
        <v>42460</v>
      </c>
      <c r="K3435" s="10">
        <v>42460</v>
      </c>
      <c r="M3435" s="43" t="s">
        <v>152</v>
      </c>
      <c r="N3435" s="43" t="s">
        <v>153</v>
      </c>
      <c r="O3435" s="13" t="s">
        <v>879</v>
      </c>
      <c r="P3435" s="11">
        <v>139877986.63999999</v>
      </c>
      <c r="Q3435" s="41" t="s">
        <v>6281</v>
      </c>
      <c r="R3435" s="43" t="s">
        <v>2212</v>
      </c>
      <c r="S3435" s="43">
        <f t="shared" si="107"/>
        <v>1.1237212000000001</v>
      </c>
      <c r="T3435" s="11">
        <v>1571838.59</v>
      </c>
      <c r="U3435" s="9">
        <f t="shared" si="108"/>
        <v>1625353.1700000002</v>
      </c>
      <c r="BE3435" s="42"/>
      <c r="BK3435" s="12">
        <v>1843.8</v>
      </c>
      <c r="BS3435" s="11">
        <v>0</v>
      </c>
      <c r="BT3435" s="11">
        <v>297214.44</v>
      </c>
      <c r="BW3435" s="11">
        <v>0</v>
      </c>
      <c r="CA3435" s="43"/>
      <c r="CE3435" s="5"/>
      <c r="CF3435" s="11">
        <v>53514.58</v>
      </c>
      <c r="CI3435" s="11">
        <v>968076.56</v>
      </c>
      <c r="CJ3435" s="11">
        <v>142986.71</v>
      </c>
      <c r="CM3435" s="11">
        <v>78056.61</v>
      </c>
      <c r="CN3435" s="11">
        <v>81214.55</v>
      </c>
      <c r="CR3435" s="43">
        <v>0</v>
      </c>
      <c r="CT3435" s="97">
        <v>0</v>
      </c>
      <c r="CU3435" s="11"/>
      <c r="CV3435" s="43"/>
      <c r="DB3435" s="105">
        <v>0</v>
      </c>
      <c r="DF3435" s="60"/>
      <c r="DK3435" s="11">
        <v>0</v>
      </c>
      <c r="DP3435" s="11"/>
      <c r="DQ3435" s="11"/>
      <c r="DR3435" s="11"/>
      <c r="DV3435" s="56"/>
      <c r="DZ3435" s="11"/>
      <c r="EA3435" s="11"/>
      <c r="EB3435" s="11">
        <v>0</v>
      </c>
      <c r="EC3435" s="11"/>
      <c r="ED3435" s="11"/>
      <c r="EG3435" s="43">
        <v>2445.92</v>
      </c>
    </row>
    <row r="3436" spans="1:140">
      <c r="B3436" s="41" t="s">
        <v>6278</v>
      </c>
      <c r="C3436" s="41" t="s">
        <v>6279</v>
      </c>
      <c r="D3436" s="43" t="s">
        <v>6303</v>
      </c>
      <c r="E3436" s="43" t="s">
        <v>149</v>
      </c>
      <c r="F3436" s="43" t="s">
        <v>889</v>
      </c>
      <c r="G3436" s="43" t="s">
        <v>890</v>
      </c>
      <c r="H3436" s="41"/>
      <c r="J3436" s="10">
        <v>42551</v>
      </c>
      <c r="K3436" s="10">
        <v>42551</v>
      </c>
      <c r="M3436" s="43" t="s">
        <v>152</v>
      </c>
      <c r="N3436" s="43" t="s">
        <v>153</v>
      </c>
      <c r="O3436" s="13" t="s">
        <v>879</v>
      </c>
      <c r="P3436" s="11">
        <v>253093482.24000001</v>
      </c>
      <c r="Q3436" s="41" t="s">
        <v>6281</v>
      </c>
      <c r="R3436" s="43" t="s">
        <v>3019</v>
      </c>
      <c r="S3436" s="43">
        <f t="shared" si="107"/>
        <v>0.62105060000000001</v>
      </c>
      <c r="T3436" s="11">
        <v>1571838.59</v>
      </c>
      <c r="U3436" s="9">
        <f t="shared" si="108"/>
        <v>1625353.1700000002</v>
      </c>
      <c r="BE3436" s="42"/>
      <c r="BK3436" s="12">
        <v>1843.8</v>
      </c>
      <c r="BS3436" s="11">
        <v>0</v>
      </c>
      <c r="BT3436" s="11">
        <v>297214.44</v>
      </c>
      <c r="BW3436" s="11">
        <v>0</v>
      </c>
      <c r="CA3436" s="43"/>
      <c r="CE3436" s="5"/>
      <c r="CF3436" s="11">
        <v>53514.58</v>
      </c>
      <c r="CI3436" s="11">
        <v>968076.56</v>
      </c>
      <c r="CJ3436" s="11">
        <v>142986.71</v>
      </c>
      <c r="CM3436" s="11">
        <v>78056.61</v>
      </c>
      <c r="CN3436" s="11">
        <v>81214.55</v>
      </c>
      <c r="CR3436" s="43">
        <v>0</v>
      </c>
      <c r="CT3436" s="97">
        <v>0</v>
      </c>
      <c r="CU3436" s="11"/>
      <c r="CV3436" s="43"/>
      <c r="DB3436" s="104">
        <v>0</v>
      </c>
      <c r="DF3436" s="11"/>
      <c r="DK3436" s="11">
        <v>0</v>
      </c>
      <c r="DP3436" s="11"/>
      <c r="DQ3436" s="11"/>
      <c r="DR3436" s="11"/>
      <c r="DV3436" s="56"/>
      <c r="DZ3436" s="11"/>
      <c r="EA3436" s="11"/>
      <c r="EB3436" s="11">
        <v>0</v>
      </c>
      <c r="EC3436" s="11"/>
      <c r="ED3436" s="11"/>
      <c r="EG3436" s="43">
        <v>2445.92</v>
      </c>
    </row>
    <row r="3437" spans="1:140">
      <c r="B3437" s="41" t="s">
        <v>6278</v>
      </c>
      <c r="C3437" s="41" t="s">
        <v>6279</v>
      </c>
      <c r="D3437" s="43" t="s">
        <v>6303</v>
      </c>
      <c r="E3437" s="43" t="s">
        <v>149</v>
      </c>
      <c r="F3437" s="43" t="s">
        <v>889</v>
      </c>
      <c r="G3437" s="43" t="s">
        <v>890</v>
      </c>
      <c r="H3437" s="41"/>
      <c r="J3437" s="10">
        <v>42643</v>
      </c>
      <c r="K3437" s="10">
        <v>42643</v>
      </c>
      <c r="M3437" s="43" t="s">
        <v>2</v>
      </c>
      <c r="N3437" s="43" t="s">
        <v>5</v>
      </c>
      <c r="O3437" s="13" t="s">
        <v>3569</v>
      </c>
      <c r="P3437" s="11">
        <v>229815746.91939199</v>
      </c>
      <c r="Q3437" s="41" t="s">
        <v>6281</v>
      </c>
      <c r="R3437" s="43" t="s">
        <v>3858</v>
      </c>
      <c r="S3437" s="43">
        <f t="shared" si="107"/>
        <v>0.68395600000000001</v>
      </c>
      <c r="T3437" s="11">
        <v>1571838.59</v>
      </c>
      <c r="U3437" s="9">
        <f t="shared" si="108"/>
        <v>1625353.1700000002</v>
      </c>
      <c r="BE3437" s="42"/>
      <c r="BK3437" s="12">
        <v>1843.8</v>
      </c>
      <c r="BS3437" s="11">
        <v>0</v>
      </c>
      <c r="BT3437" s="11">
        <v>297214.44</v>
      </c>
      <c r="BW3437" s="11">
        <v>0</v>
      </c>
      <c r="CA3437" s="43"/>
      <c r="CE3437" s="5"/>
      <c r="CF3437" s="11">
        <v>53514.58</v>
      </c>
      <c r="CI3437" s="11">
        <v>968076.56</v>
      </c>
      <c r="CJ3437" s="11">
        <v>142986.71</v>
      </c>
      <c r="CM3437" s="11">
        <v>78056.61</v>
      </c>
      <c r="CN3437" s="11">
        <v>81214.55</v>
      </c>
      <c r="CR3437" s="43">
        <v>0</v>
      </c>
      <c r="CT3437" s="97">
        <v>0</v>
      </c>
      <c r="CU3437" s="11"/>
      <c r="CV3437" s="43"/>
      <c r="DB3437" s="104">
        <v>0</v>
      </c>
      <c r="DF3437" s="17"/>
      <c r="DK3437" s="11">
        <v>0</v>
      </c>
      <c r="DP3437" s="11"/>
      <c r="DQ3437" s="11"/>
      <c r="DR3437" s="11"/>
      <c r="DV3437" s="25"/>
      <c r="DZ3437" s="11"/>
      <c r="EA3437" s="11"/>
      <c r="EB3437" s="11">
        <v>0</v>
      </c>
      <c r="EC3437" s="11"/>
      <c r="ED3437" s="11"/>
      <c r="EG3437" s="43">
        <v>2445.92</v>
      </c>
    </row>
    <row r="3438" spans="1:140">
      <c r="B3438" s="41" t="s">
        <v>6278</v>
      </c>
      <c r="C3438" s="41" t="s">
        <v>6279</v>
      </c>
      <c r="D3438" s="43" t="s">
        <v>6303</v>
      </c>
      <c r="E3438" s="43" t="s">
        <v>149</v>
      </c>
      <c r="F3438" s="43" t="s">
        <v>889</v>
      </c>
      <c r="G3438" s="43" t="s">
        <v>890</v>
      </c>
      <c r="H3438" s="41"/>
      <c r="J3438" s="10">
        <v>42735</v>
      </c>
      <c r="K3438" s="10">
        <v>42735</v>
      </c>
      <c r="M3438" s="43" t="s">
        <v>2</v>
      </c>
      <c r="N3438" s="43" t="s">
        <v>5</v>
      </c>
      <c r="O3438" s="13" t="s">
        <v>4836</v>
      </c>
      <c r="P3438" s="11">
        <v>143384178.52178201</v>
      </c>
      <c r="Q3438" s="41" t="s">
        <v>6281</v>
      </c>
      <c r="R3438" s="43" t="s">
        <v>4837</v>
      </c>
      <c r="S3438" s="43">
        <f t="shared" si="107"/>
        <v>1.0962427000000001</v>
      </c>
      <c r="T3438" s="11">
        <v>1571838.59</v>
      </c>
      <c r="U3438" s="9">
        <f t="shared" si="108"/>
        <v>1625353.1700000002</v>
      </c>
      <c r="BE3438" s="42"/>
      <c r="BK3438" s="12">
        <v>1843.8</v>
      </c>
      <c r="BS3438" s="11">
        <v>0</v>
      </c>
      <c r="BT3438" s="11">
        <v>297214.44</v>
      </c>
      <c r="BW3438" s="11">
        <v>0</v>
      </c>
      <c r="CA3438" s="43"/>
      <c r="CF3438" s="11">
        <v>53514.58</v>
      </c>
      <c r="CI3438" s="11">
        <v>968076.56</v>
      </c>
      <c r="CJ3438" s="11">
        <v>142986.71</v>
      </c>
      <c r="CM3438" s="11">
        <v>78056.61</v>
      </c>
      <c r="CN3438" s="11">
        <v>81214.55</v>
      </c>
      <c r="CR3438" s="43">
        <v>0</v>
      </c>
      <c r="CT3438" s="97">
        <v>0</v>
      </c>
      <c r="DB3438" s="105">
        <v>0</v>
      </c>
      <c r="DF3438" s="59"/>
      <c r="DK3438" s="11">
        <v>0</v>
      </c>
      <c r="DP3438" s="11"/>
      <c r="DQ3438" s="11"/>
      <c r="DR3438" s="11"/>
      <c r="DV3438" s="56"/>
      <c r="DZ3438" s="11"/>
      <c r="EA3438" s="11"/>
      <c r="EB3438" s="11">
        <v>0</v>
      </c>
      <c r="EC3438" s="11"/>
      <c r="ED3438" s="11"/>
      <c r="EG3438" s="43">
        <v>2445.92</v>
      </c>
    </row>
    <row r="3439" spans="1:140">
      <c r="A3439" s="41"/>
      <c r="B3439" s="41" t="s">
        <v>6278</v>
      </c>
      <c r="C3439" s="41" t="s">
        <v>6279</v>
      </c>
      <c r="D3439" s="43" t="s">
        <v>6303</v>
      </c>
      <c r="E3439" s="43" t="s">
        <v>149</v>
      </c>
      <c r="F3439" s="43" t="s">
        <v>889</v>
      </c>
      <c r="G3439" s="43" t="s">
        <v>890</v>
      </c>
      <c r="H3439" s="41"/>
      <c r="I3439" s="41" t="s">
        <v>182</v>
      </c>
      <c r="J3439" s="10">
        <v>42825</v>
      </c>
      <c r="K3439" s="10">
        <v>42825</v>
      </c>
      <c r="L3439" s="41"/>
      <c r="M3439" s="43" t="s">
        <v>2</v>
      </c>
      <c r="N3439" s="43" t="s">
        <v>5</v>
      </c>
      <c r="O3439" s="13" t="s">
        <v>5373</v>
      </c>
      <c r="P3439" s="11">
        <v>148065204.174813</v>
      </c>
      <c r="Q3439" s="41" t="s">
        <v>6281</v>
      </c>
      <c r="R3439" s="43" t="s">
        <v>5666</v>
      </c>
      <c r="S3439" s="43">
        <f t="shared" si="107"/>
        <v>1.0615854</v>
      </c>
      <c r="T3439" s="11">
        <v>1571838.59</v>
      </c>
      <c r="U3439" s="9">
        <f t="shared" si="108"/>
        <v>1625353.1700000002</v>
      </c>
      <c r="V3439" s="41"/>
      <c r="W3439" s="41"/>
      <c r="X3439" s="41"/>
      <c r="Y3439" s="41"/>
      <c r="Z3439" s="41"/>
      <c r="AA3439" s="41"/>
      <c r="AB3439" s="41"/>
      <c r="AC3439" s="41"/>
      <c r="AD3439" s="41"/>
      <c r="AE3439" s="41"/>
      <c r="AF3439" s="41"/>
      <c r="AG3439" s="41"/>
      <c r="AH3439" s="41"/>
      <c r="AI3439" s="41"/>
      <c r="AJ3439" s="41"/>
      <c r="AK3439" s="41"/>
      <c r="AL3439" s="41"/>
      <c r="AM3439" s="41"/>
      <c r="AN3439" s="41"/>
      <c r="AO3439" s="41"/>
      <c r="AP3439" s="41"/>
      <c r="AQ3439" s="41"/>
      <c r="AR3439" s="41"/>
      <c r="AS3439" s="41"/>
      <c r="AT3439" s="41"/>
      <c r="AU3439" s="41"/>
      <c r="AV3439" s="41"/>
      <c r="AW3439" s="41"/>
      <c r="AX3439" s="41"/>
      <c r="AY3439" s="41"/>
      <c r="AZ3439" s="41"/>
      <c r="BA3439" s="41"/>
      <c r="BB3439" s="41"/>
      <c r="BC3439" s="41"/>
      <c r="BD3439" s="41"/>
      <c r="BE3439" s="41"/>
      <c r="BF3439" s="41"/>
      <c r="BG3439" s="41"/>
      <c r="BH3439" s="41"/>
      <c r="BI3439" s="41"/>
      <c r="BJ3439" s="41"/>
      <c r="BK3439" s="12">
        <v>1843.8</v>
      </c>
      <c r="BL3439" s="41"/>
      <c r="BM3439" s="41"/>
      <c r="BN3439" s="41"/>
      <c r="BO3439" s="41"/>
      <c r="BP3439" s="41"/>
      <c r="BQ3439" s="41"/>
      <c r="BR3439" s="41"/>
      <c r="BS3439" s="41">
        <v>0</v>
      </c>
      <c r="BT3439" s="11">
        <v>297214.44</v>
      </c>
      <c r="BU3439" s="41"/>
      <c r="BV3439" s="41"/>
      <c r="BW3439" s="11"/>
      <c r="BX3439" s="41"/>
      <c r="BY3439" s="41"/>
      <c r="BZ3439" s="41"/>
      <c r="CA3439" s="43"/>
      <c r="CB3439" s="41"/>
      <c r="CC3439" s="41"/>
      <c r="CD3439" s="41"/>
      <c r="CE3439" s="11"/>
      <c r="CF3439" s="11">
        <v>53514.58</v>
      </c>
      <c r="CG3439" s="41"/>
      <c r="CH3439" s="41"/>
      <c r="CI3439" s="11">
        <v>968076.56</v>
      </c>
      <c r="CJ3439" s="11">
        <v>142986.71</v>
      </c>
      <c r="CK3439" s="41"/>
      <c r="CL3439" s="41"/>
      <c r="CM3439" s="43">
        <v>78056.61</v>
      </c>
      <c r="CN3439" s="11">
        <v>81214.55</v>
      </c>
      <c r="CO3439" s="41"/>
      <c r="CP3439" s="41"/>
      <c r="CQ3439" s="41"/>
      <c r="CR3439" s="43">
        <v>0</v>
      </c>
      <c r="CS3439" s="41"/>
      <c r="CT3439" s="99">
        <v>0</v>
      </c>
      <c r="CU3439" s="11"/>
      <c r="CV3439" s="43"/>
      <c r="CW3439" s="41"/>
      <c r="DA3439" s="41"/>
      <c r="DB3439" s="37">
        <v>0</v>
      </c>
      <c r="DE3439" s="41"/>
      <c r="DF3439" s="60"/>
      <c r="DG3439" s="41"/>
      <c r="DH3439" s="41"/>
      <c r="DI3439" s="41"/>
      <c r="DJ3439" s="41"/>
      <c r="DK3439" s="11">
        <v>0</v>
      </c>
      <c r="DL3439" s="41"/>
      <c r="DM3439" s="41"/>
      <c r="DN3439" s="41"/>
      <c r="DO3439" s="41"/>
      <c r="DP3439" s="11"/>
      <c r="DQ3439" s="41"/>
      <c r="DR3439" s="11"/>
      <c r="DS3439" s="41"/>
      <c r="DT3439" s="41"/>
      <c r="DU3439" s="41"/>
      <c r="DV3439" s="25"/>
      <c r="DW3439" s="41"/>
      <c r="DX3439" s="41"/>
      <c r="DY3439" s="41"/>
      <c r="DZ3439" s="11"/>
      <c r="EA3439" s="41"/>
      <c r="EB3439" s="11">
        <v>0</v>
      </c>
      <c r="EC3439" s="41"/>
      <c r="ED3439" s="11"/>
      <c r="EE3439" s="41"/>
      <c r="EF3439" s="41"/>
      <c r="EG3439" s="43">
        <v>2445.92</v>
      </c>
      <c r="EH3439" s="41"/>
      <c r="EI3439" s="41"/>
      <c r="EJ3439" s="41"/>
    </row>
    <row r="3440" spans="1:140">
      <c r="B3440" s="41" t="s">
        <v>6278</v>
      </c>
      <c r="C3440" s="41" t="s">
        <v>6279</v>
      </c>
      <c r="D3440" s="43" t="s">
        <v>6302</v>
      </c>
      <c r="E3440" s="43" t="s">
        <v>149</v>
      </c>
      <c r="F3440" s="43" t="s">
        <v>889</v>
      </c>
      <c r="G3440" s="43" t="s">
        <v>890</v>
      </c>
      <c r="H3440" s="41"/>
      <c r="J3440" s="10">
        <v>42277</v>
      </c>
      <c r="K3440" s="10">
        <v>42278</v>
      </c>
      <c r="M3440" s="43" t="s">
        <v>152</v>
      </c>
      <c r="N3440" s="43" t="s">
        <v>153</v>
      </c>
      <c r="O3440" s="13" t="s">
        <v>891</v>
      </c>
      <c r="P3440" s="11">
        <v>198966910.13</v>
      </c>
      <c r="Q3440" s="41" t="s">
        <v>6281</v>
      </c>
      <c r="R3440" s="43" t="s">
        <v>892</v>
      </c>
      <c r="S3440" s="43">
        <f t="shared" si="107"/>
        <v>0.79</v>
      </c>
      <c r="T3440" s="11">
        <v>1571838.59</v>
      </c>
      <c r="U3440" s="9">
        <f t="shared" si="108"/>
        <v>1625353.1700000002</v>
      </c>
      <c r="BE3440" s="42"/>
      <c r="BK3440" s="12">
        <v>1843.8</v>
      </c>
      <c r="BS3440" s="11">
        <v>0</v>
      </c>
      <c r="BT3440" s="11">
        <v>297214.44</v>
      </c>
      <c r="BW3440" s="11">
        <v>0</v>
      </c>
      <c r="CA3440" s="43"/>
      <c r="CE3440" s="5"/>
      <c r="CF3440" s="11">
        <v>53514.58</v>
      </c>
      <c r="CI3440" s="11">
        <v>968076.56</v>
      </c>
      <c r="CJ3440" s="11">
        <v>142986.71</v>
      </c>
      <c r="CM3440" s="11">
        <v>78056.61</v>
      </c>
      <c r="CN3440" s="11">
        <v>81214.55</v>
      </c>
      <c r="CR3440" s="43"/>
      <c r="CT3440" s="35"/>
      <c r="CU3440" s="11"/>
      <c r="CV3440" s="43"/>
      <c r="DB3440" s="107"/>
      <c r="DF3440" s="60"/>
      <c r="DK3440" s="11">
        <v>0</v>
      </c>
      <c r="DP3440" s="11"/>
      <c r="DQ3440" s="11"/>
      <c r="DR3440" s="11"/>
      <c r="DV3440" s="25"/>
      <c r="DZ3440" s="11"/>
      <c r="EA3440" s="11"/>
      <c r="EB3440" s="11">
        <v>0</v>
      </c>
      <c r="EC3440" s="11"/>
      <c r="ED3440" s="11"/>
      <c r="EG3440" s="43">
        <v>2445.92</v>
      </c>
    </row>
    <row r="3441" spans="1:140">
      <c r="B3441" s="41" t="s">
        <v>6278</v>
      </c>
      <c r="C3441" s="41" t="s">
        <v>6279</v>
      </c>
      <c r="D3441" s="43" t="s">
        <v>6302</v>
      </c>
      <c r="E3441" s="43" t="s">
        <v>149</v>
      </c>
      <c r="F3441" s="43" t="s">
        <v>889</v>
      </c>
      <c r="G3441" s="43" t="s">
        <v>890</v>
      </c>
      <c r="H3441" s="41"/>
      <c r="J3441" s="10">
        <v>42369</v>
      </c>
      <c r="K3441" s="10">
        <v>42369</v>
      </c>
      <c r="M3441" s="43" t="s">
        <v>152</v>
      </c>
      <c r="N3441" s="43" t="s">
        <v>153</v>
      </c>
      <c r="O3441" s="13" t="s">
        <v>879</v>
      </c>
      <c r="P3441" s="11">
        <v>140060858.77000001</v>
      </c>
      <c r="Q3441" s="41" t="s">
        <v>6281</v>
      </c>
      <c r="R3441" s="43" t="s">
        <v>1764</v>
      </c>
      <c r="S3441" s="43">
        <f t="shared" si="107"/>
        <v>1.1222539999999999</v>
      </c>
      <c r="T3441" s="11">
        <v>1571838.59</v>
      </c>
      <c r="U3441" s="9">
        <f t="shared" si="108"/>
        <v>1625353.1700000002</v>
      </c>
      <c r="BE3441" s="42"/>
      <c r="BK3441" s="12">
        <v>1843.8</v>
      </c>
      <c r="BS3441" s="11">
        <v>0</v>
      </c>
      <c r="BT3441" s="11">
        <v>297214.44</v>
      </c>
      <c r="BW3441" s="11">
        <v>0</v>
      </c>
      <c r="CA3441" s="43"/>
      <c r="CE3441" s="5"/>
      <c r="CF3441" s="11">
        <v>53514.58</v>
      </c>
      <c r="CI3441" s="11">
        <v>968076.56</v>
      </c>
      <c r="CJ3441" s="11">
        <v>142986.71</v>
      </c>
      <c r="CM3441" s="11">
        <v>78056.61</v>
      </c>
      <c r="CN3441" s="11">
        <v>81214.55</v>
      </c>
      <c r="CR3441" s="43">
        <v>0</v>
      </c>
      <c r="CT3441" s="97">
        <v>0</v>
      </c>
      <c r="CU3441" s="11"/>
      <c r="CV3441" s="43"/>
      <c r="DB3441" s="104">
        <v>0</v>
      </c>
      <c r="DF3441" s="60"/>
      <c r="DK3441" s="11">
        <v>0</v>
      </c>
      <c r="DP3441" s="11"/>
      <c r="DQ3441" s="11"/>
      <c r="DR3441" s="11"/>
      <c r="DV3441" s="56"/>
      <c r="DZ3441" s="11"/>
      <c r="EA3441" s="11"/>
      <c r="EB3441" s="11">
        <v>0</v>
      </c>
      <c r="EC3441" s="11"/>
      <c r="ED3441" s="11"/>
      <c r="EG3441" s="43">
        <v>2445.92</v>
      </c>
    </row>
    <row r="3442" spans="1:140">
      <c r="B3442" s="41" t="s">
        <v>6278</v>
      </c>
      <c r="C3442" s="41" t="s">
        <v>6279</v>
      </c>
      <c r="D3442" s="43" t="s">
        <v>6302</v>
      </c>
      <c r="E3442" s="43" t="s">
        <v>149</v>
      </c>
      <c r="F3442" s="43" t="s">
        <v>889</v>
      </c>
      <c r="G3442" s="43" t="s">
        <v>890</v>
      </c>
      <c r="H3442" s="41"/>
      <c r="J3442" s="10">
        <v>42460</v>
      </c>
      <c r="K3442" s="10">
        <v>42460</v>
      </c>
      <c r="M3442" s="43" t="s">
        <v>152</v>
      </c>
      <c r="N3442" s="43" t="s">
        <v>153</v>
      </c>
      <c r="O3442" s="13" t="s">
        <v>879</v>
      </c>
      <c r="P3442" s="11">
        <v>139877986.63999999</v>
      </c>
      <c r="Q3442" s="41" t="s">
        <v>6281</v>
      </c>
      <c r="R3442" s="43" t="s">
        <v>2212</v>
      </c>
      <c r="S3442" s="43">
        <f t="shared" si="107"/>
        <v>1.1237212000000001</v>
      </c>
      <c r="T3442" s="11">
        <v>1571838.59</v>
      </c>
      <c r="U3442" s="9">
        <f t="shared" si="108"/>
        <v>1625353.1700000002</v>
      </c>
      <c r="BE3442" s="42"/>
      <c r="BK3442" s="12">
        <v>1843.8</v>
      </c>
      <c r="BS3442" s="11">
        <v>0</v>
      </c>
      <c r="BT3442" s="11">
        <v>297214.44</v>
      </c>
      <c r="BW3442" s="11">
        <v>0</v>
      </c>
      <c r="CA3442" s="43"/>
      <c r="CE3442" s="5"/>
      <c r="CF3442" s="11">
        <v>53514.58</v>
      </c>
      <c r="CI3442" s="11">
        <v>968076.56</v>
      </c>
      <c r="CJ3442" s="11">
        <v>142986.71</v>
      </c>
      <c r="CM3442" s="11">
        <v>78056.61</v>
      </c>
      <c r="CN3442" s="11">
        <v>81214.55</v>
      </c>
      <c r="CR3442" s="43">
        <v>0</v>
      </c>
      <c r="CT3442" s="97">
        <v>0</v>
      </c>
      <c r="CU3442" s="11"/>
      <c r="CV3442" s="43"/>
      <c r="DB3442" s="105">
        <v>0</v>
      </c>
      <c r="DF3442" s="60"/>
      <c r="DK3442" s="11">
        <v>0</v>
      </c>
      <c r="DP3442" s="11"/>
      <c r="DQ3442" s="11"/>
      <c r="DR3442" s="11"/>
      <c r="DV3442" s="56"/>
      <c r="DZ3442" s="11"/>
      <c r="EA3442" s="11"/>
      <c r="EB3442" s="11">
        <v>0</v>
      </c>
      <c r="EC3442" s="11"/>
      <c r="ED3442" s="11"/>
      <c r="EG3442" s="43">
        <v>2445.92</v>
      </c>
    </row>
    <row r="3443" spans="1:140">
      <c r="B3443" s="41" t="s">
        <v>6278</v>
      </c>
      <c r="C3443" s="41" t="s">
        <v>6279</v>
      </c>
      <c r="D3443" s="43" t="s">
        <v>6302</v>
      </c>
      <c r="E3443" s="43" t="s">
        <v>149</v>
      </c>
      <c r="F3443" s="43" t="s">
        <v>889</v>
      </c>
      <c r="G3443" s="43" t="s">
        <v>890</v>
      </c>
      <c r="H3443" s="41"/>
      <c r="J3443" s="10">
        <v>42551</v>
      </c>
      <c r="K3443" s="10">
        <v>42551</v>
      </c>
      <c r="M3443" s="43" t="s">
        <v>152</v>
      </c>
      <c r="N3443" s="43" t="s">
        <v>153</v>
      </c>
      <c r="O3443" s="13" t="s">
        <v>879</v>
      </c>
      <c r="P3443" s="11">
        <v>253093482.24000001</v>
      </c>
      <c r="Q3443" s="41" t="s">
        <v>6281</v>
      </c>
      <c r="R3443" s="43" t="s">
        <v>3019</v>
      </c>
      <c r="S3443" s="43">
        <f t="shared" si="107"/>
        <v>0.62105060000000001</v>
      </c>
      <c r="T3443" s="11">
        <v>1571838.59</v>
      </c>
      <c r="U3443" s="9">
        <f t="shared" si="108"/>
        <v>1625353.1700000002</v>
      </c>
      <c r="BE3443" s="42"/>
      <c r="BK3443" s="12">
        <v>1843.8</v>
      </c>
      <c r="BS3443" s="11">
        <v>0</v>
      </c>
      <c r="BT3443" s="11">
        <v>297214.44</v>
      </c>
      <c r="BW3443" s="11">
        <v>0</v>
      </c>
      <c r="CA3443" s="43"/>
      <c r="CE3443" s="5"/>
      <c r="CF3443" s="11">
        <v>53514.58</v>
      </c>
      <c r="CI3443" s="11">
        <v>968076.56</v>
      </c>
      <c r="CJ3443" s="11">
        <v>142986.71</v>
      </c>
      <c r="CM3443" s="11">
        <v>78056.61</v>
      </c>
      <c r="CN3443" s="11">
        <v>81214.55</v>
      </c>
      <c r="CR3443" s="43">
        <v>0</v>
      </c>
      <c r="CT3443" s="97">
        <v>0</v>
      </c>
      <c r="CU3443" s="11"/>
      <c r="CV3443" s="43"/>
      <c r="DB3443" s="104">
        <v>0</v>
      </c>
      <c r="DF3443" s="11"/>
      <c r="DK3443" s="11">
        <v>0</v>
      </c>
      <c r="DP3443" s="11"/>
      <c r="DQ3443" s="11"/>
      <c r="DR3443" s="11"/>
      <c r="DV3443" s="56"/>
      <c r="DZ3443" s="11"/>
      <c r="EA3443" s="11"/>
      <c r="EB3443" s="11">
        <v>0</v>
      </c>
      <c r="EC3443" s="11"/>
      <c r="ED3443" s="11"/>
      <c r="EG3443" s="43">
        <v>2445.92</v>
      </c>
    </row>
    <row r="3444" spans="1:140">
      <c r="B3444" s="41" t="s">
        <v>6278</v>
      </c>
      <c r="C3444" s="41" t="s">
        <v>6279</v>
      </c>
      <c r="D3444" s="43" t="s">
        <v>6302</v>
      </c>
      <c r="E3444" s="43" t="s">
        <v>149</v>
      </c>
      <c r="F3444" s="43" t="s">
        <v>889</v>
      </c>
      <c r="G3444" s="43" t="s">
        <v>890</v>
      </c>
      <c r="H3444" s="41"/>
      <c r="J3444" s="10">
        <v>42643</v>
      </c>
      <c r="K3444" s="10">
        <v>42643</v>
      </c>
      <c r="M3444" s="43" t="s">
        <v>2</v>
      </c>
      <c r="N3444" s="43" t="s">
        <v>5</v>
      </c>
      <c r="O3444" s="13" t="s">
        <v>3569</v>
      </c>
      <c r="P3444" s="11">
        <v>229815746.91939199</v>
      </c>
      <c r="Q3444" s="41" t="s">
        <v>6281</v>
      </c>
      <c r="R3444" s="43" t="s">
        <v>3858</v>
      </c>
      <c r="S3444" s="43">
        <f t="shared" si="107"/>
        <v>0.68395600000000001</v>
      </c>
      <c r="T3444" s="11">
        <v>1571838.59</v>
      </c>
      <c r="U3444" s="9">
        <f t="shared" si="108"/>
        <v>1625353.1700000002</v>
      </c>
      <c r="BE3444" s="42"/>
      <c r="BK3444" s="12">
        <v>1843.8</v>
      </c>
      <c r="BS3444" s="11">
        <v>0</v>
      </c>
      <c r="BT3444" s="11">
        <v>297214.44</v>
      </c>
      <c r="BW3444" s="11">
        <v>0</v>
      </c>
      <c r="CA3444" s="43"/>
      <c r="CE3444" s="5"/>
      <c r="CF3444" s="11">
        <v>53514.58</v>
      </c>
      <c r="CI3444" s="11">
        <v>968076.56</v>
      </c>
      <c r="CJ3444" s="11">
        <v>142986.71</v>
      </c>
      <c r="CM3444" s="11">
        <v>78056.61</v>
      </c>
      <c r="CN3444" s="11">
        <v>81214.55</v>
      </c>
      <c r="CR3444" s="43">
        <v>0</v>
      </c>
      <c r="CT3444" s="97">
        <v>0</v>
      </c>
      <c r="CU3444" s="11"/>
      <c r="CV3444" s="43"/>
      <c r="DB3444" s="104">
        <v>0</v>
      </c>
      <c r="DF3444" s="17"/>
      <c r="DK3444" s="11">
        <v>0</v>
      </c>
      <c r="DP3444" s="11"/>
      <c r="DQ3444" s="11"/>
      <c r="DR3444" s="11"/>
      <c r="DV3444" s="25"/>
      <c r="DZ3444" s="11"/>
      <c r="EA3444" s="11"/>
      <c r="EB3444" s="11">
        <v>0</v>
      </c>
      <c r="EC3444" s="11"/>
      <c r="ED3444" s="11"/>
      <c r="EG3444" s="43">
        <v>2445.92</v>
      </c>
    </row>
    <row r="3445" spans="1:140">
      <c r="B3445" s="41" t="s">
        <v>6278</v>
      </c>
      <c r="C3445" s="41" t="s">
        <v>6279</v>
      </c>
      <c r="D3445" s="43" t="s">
        <v>6302</v>
      </c>
      <c r="E3445" s="43" t="s">
        <v>149</v>
      </c>
      <c r="F3445" s="43" t="s">
        <v>889</v>
      </c>
      <c r="G3445" s="43" t="s">
        <v>890</v>
      </c>
      <c r="H3445" s="41"/>
      <c r="J3445" s="10">
        <v>42735</v>
      </c>
      <c r="K3445" s="10">
        <v>42735</v>
      </c>
      <c r="M3445" s="43" t="s">
        <v>2</v>
      </c>
      <c r="N3445" s="43" t="s">
        <v>5</v>
      </c>
      <c r="O3445" s="13" t="s">
        <v>4836</v>
      </c>
      <c r="P3445" s="11">
        <v>143384178.52178201</v>
      </c>
      <c r="Q3445" s="41" t="s">
        <v>6281</v>
      </c>
      <c r="R3445" s="43" t="s">
        <v>4837</v>
      </c>
      <c r="S3445" s="43">
        <f t="shared" si="107"/>
        <v>1.0962427000000001</v>
      </c>
      <c r="T3445" s="11">
        <v>1571838.59</v>
      </c>
      <c r="U3445" s="9">
        <f t="shared" si="108"/>
        <v>1625353.1700000002</v>
      </c>
      <c r="BE3445" s="42"/>
      <c r="BK3445" s="12">
        <v>1843.8</v>
      </c>
      <c r="BS3445" s="11">
        <v>0</v>
      </c>
      <c r="BT3445" s="11">
        <v>297214.44</v>
      </c>
      <c r="BW3445" s="11">
        <v>0</v>
      </c>
      <c r="CA3445" s="43"/>
      <c r="CF3445" s="11">
        <v>53514.58</v>
      </c>
      <c r="CI3445" s="11">
        <v>968076.56</v>
      </c>
      <c r="CJ3445" s="11">
        <v>142986.71</v>
      </c>
      <c r="CM3445" s="11">
        <v>78056.61</v>
      </c>
      <c r="CN3445" s="11">
        <v>81214.55</v>
      </c>
      <c r="CR3445" s="43">
        <v>0</v>
      </c>
      <c r="CT3445" s="97">
        <v>0</v>
      </c>
      <c r="DB3445" s="105">
        <v>0</v>
      </c>
      <c r="DF3445" s="59"/>
      <c r="DK3445" s="11">
        <v>0</v>
      </c>
      <c r="DP3445" s="11"/>
      <c r="DQ3445" s="11"/>
      <c r="DR3445" s="11"/>
      <c r="DV3445" s="56"/>
      <c r="DZ3445" s="11"/>
      <c r="EA3445" s="11"/>
      <c r="EB3445" s="11">
        <v>0</v>
      </c>
      <c r="EC3445" s="11"/>
      <c r="ED3445" s="11"/>
      <c r="EG3445" s="43">
        <v>2445.92</v>
      </c>
    </row>
    <row r="3446" spans="1:140">
      <c r="A3446" s="41"/>
      <c r="B3446" s="41" t="s">
        <v>6278</v>
      </c>
      <c r="C3446" s="41" t="s">
        <v>6279</v>
      </c>
      <c r="D3446" s="43" t="s">
        <v>6302</v>
      </c>
      <c r="E3446" s="43" t="s">
        <v>149</v>
      </c>
      <c r="F3446" s="43" t="s">
        <v>889</v>
      </c>
      <c r="G3446" s="43" t="s">
        <v>890</v>
      </c>
      <c r="H3446" s="41"/>
      <c r="I3446" s="41" t="s">
        <v>182</v>
      </c>
      <c r="J3446" s="10">
        <v>42825</v>
      </c>
      <c r="K3446" s="10">
        <v>42825</v>
      </c>
      <c r="L3446" s="41"/>
      <c r="M3446" s="43" t="s">
        <v>2</v>
      </c>
      <c r="N3446" s="43" t="s">
        <v>5</v>
      </c>
      <c r="O3446" s="13" t="s">
        <v>5373</v>
      </c>
      <c r="P3446" s="11">
        <v>148065204.174813</v>
      </c>
      <c r="Q3446" s="41" t="s">
        <v>6281</v>
      </c>
      <c r="R3446" s="43" t="s">
        <v>5666</v>
      </c>
      <c r="S3446" s="43">
        <f t="shared" si="107"/>
        <v>1.0615854</v>
      </c>
      <c r="T3446" s="11">
        <v>1571838.59</v>
      </c>
      <c r="U3446" s="9">
        <f t="shared" si="108"/>
        <v>1625353.1700000002</v>
      </c>
      <c r="V3446" s="41"/>
      <c r="W3446" s="41"/>
      <c r="X3446" s="41"/>
      <c r="Y3446" s="41"/>
      <c r="Z3446" s="41"/>
      <c r="AA3446" s="41"/>
      <c r="AB3446" s="41"/>
      <c r="AC3446" s="41"/>
      <c r="AD3446" s="41"/>
      <c r="AE3446" s="41"/>
      <c r="AF3446" s="41"/>
      <c r="AG3446" s="41"/>
      <c r="AH3446" s="41"/>
      <c r="AI3446" s="41"/>
      <c r="AJ3446" s="41"/>
      <c r="AK3446" s="41"/>
      <c r="AL3446" s="41"/>
      <c r="AM3446" s="41"/>
      <c r="AN3446" s="41"/>
      <c r="AO3446" s="41"/>
      <c r="AP3446" s="41"/>
      <c r="AQ3446" s="41"/>
      <c r="AR3446" s="41"/>
      <c r="AS3446" s="41"/>
      <c r="AT3446" s="41"/>
      <c r="AU3446" s="41"/>
      <c r="AV3446" s="41"/>
      <c r="AW3446" s="41"/>
      <c r="AX3446" s="41"/>
      <c r="AY3446" s="41"/>
      <c r="AZ3446" s="41"/>
      <c r="BA3446" s="41"/>
      <c r="BB3446" s="41"/>
      <c r="BC3446" s="41"/>
      <c r="BD3446" s="41"/>
      <c r="BE3446" s="41"/>
      <c r="BF3446" s="41"/>
      <c r="BG3446" s="41"/>
      <c r="BH3446" s="41"/>
      <c r="BI3446" s="41"/>
      <c r="BJ3446" s="41"/>
      <c r="BK3446" s="12">
        <v>1843.8</v>
      </c>
      <c r="BL3446" s="41"/>
      <c r="BM3446" s="41"/>
      <c r="BN3446" s="41"/>
      <c r="BO3446" s="41"/>
      <c r="BP3446" s="41"/>
      <c r="BQ3446" s="41"/>
      <c r="BR3446" s="41"/>
      <c r="BS3446" s="41">
        <v>0</v>
      </c>
      <c r="BT3446" s="11">
        <v>297214.44</v>
      </c>
      <c r="BU3446" s="41"/>
      <c r="BV3446" s="41"/>
      <c r="BW3446" s="11"/>
      <c r="BX3446" s="41"/>
      <c r="BY3446" s="41"/>
      <c r="BZ3446" s="41"/>
      <c r="CA3446" s="43"/>
      <c r="CB3446" s="41"/>
      <c r="CC3446" s="41"/>
      <c r="CD3446" s="41"/>
      <c r="CE3446" s="11"/>
      <c r="CF3446" s="11">
        <v>53514.58</v>
      </c>
      <c r="CG3446" s="41"/>
      <c r="CH3446" s="41"/>
      <c r="CI3446" s="11">
        <v>968076.56</v>
      </c>
      <c r="CJ3446" s="11">
        <v>142986.71</v>
      </c>
      <c r="CK3446" s="41"/>
      <c r="CL3446" s="41"/>
      <c r="CM3446" s="43">
        <v>78056.61</v>
      </c>
      <c r="CN3446" s="11">
        <v>81214.55</v>
      </c>
      <c r="CO3446" s="41"/>
      <c r="CP3446" s="41"/>
      <c r="CQ3446" s="41"/>
      <c r="CR3446" s="43">
        <v>0</v>
      </c>
      <c r="CS3446" s="41"/>
      <c r="CT3446" s="99">
        <v>0</v>
      </c>
      <c r="CU3446" s="11"/>
      <c r="CV3446" s="43"/>
      <c r="CW3446" s="41"/>
      <c r="DA3446" s="41"/>
      <c r="DB3446" s="37">
        <v>0</v>
      </c>
      <c r="DE3446" s="41"/>
      <c r="DF3446" s="60"/>
      <c r="DG3446" s="41"/>
      <c r="DH3446" s="41"/>
      <c r="DI3446" s="41"/>
      <c r="DJ3446" s="41"/>
      <c r="DK3446" s="11">
        <v>0</v>
      </c>
      <c r="DL3446" s="41"/>
      <c r="DM3446" s="41"/>
      <c r="DN3446" s="41"/>
      <c r="DO3446" s="41"/>
      <c r="DP3446" s="11"/>
      <c r="DQ3446" s="41"/>
      <c r="DR3446" s="11"/>
      <c r="DS3446" s="41"/>
      <c r="DT3446" s="41"/>
      <c r="DU3446" s="41"/>
      <c r="DV3446" s="25"/>
      <c r="DW3446" s="41"/>
      <c r="DX3446" s="41"/>
      <c r="DY3446" s="41"/>
      <c r="DZ3446" s="11"/>
      <c r="EA3446" s="41"/>
      <c r="EB3446" s="11">
        <v>0</v>
      </c>
      <c r="EC3446" s="41"/>
      <c r="ED3446" s="11"/>
      <c r="EE3446" s="41"/>
      <c r="EF3446" s="41"/>
      <c r="EG3446" s="43">
        <v>2445.92</v>
      </c>
      <c r="EH3446" s="41"/>
      <c r="EI3446" s="41"/>
      <c r="EJ3446" s="41"/>
    </row>
    <row r="3447" spans="1:140">
      <c r="B3447" s="41" t="s">
        <v>6278</v>
      </c>
      <c r="C3447" s="41" t="s">
        <v>6279</v>
      </c>
      <c r="D3447" s="43" t="s">
        <v>6302</v>
      </c>
      <c r="E3447" s="43" t="s">
        <v>149</v>
      </c>
      <c r="F3447" s="43" t="s">
        <v>740</v>
      </c>
      <c r="G3447" s="43" t="s">
        <v>721</v>
      </c>
      <c r="H3447" s="41"/>
      <c r="J3447" s="10">
        <v>42277</v>
      </c>
      <c r="K3447" s="10">
        <v>42277</v>
      </c>
      <c r="M3447" s="43" t="s">
        <v>152</v>
      </c>
      <c r="N3447" s="43" t="s">
        <v>153</v>
      </c>
      <c r="O3447" s="13" t="s">
        <v>741</v>
      </c>
      <c r="P3447" s="11">
        <v>184006542.41999999</v>
      </c>
      <c r="Q3447" s="41" t="s">
        <v>6281</v>
      </c>
      <c r="R3447" s="43" t="s">
        <v>742</v>
      </c>
      <c r="S3447" s="43">
        <f t="shared" si="107"/>
        <v>0.2039</v>
      </c>
      <c r="T3447" s="11">
        <v>375189.34</v>
      </c>
      <c r="U3447" s="9">
        <f t="shared" si="108"/>
        <v>375383.14</v>
      </c>
      <c r="BE3447" s="42"/>
      <c r="BK3447" s="12"/>
      <c r="BS3447" s="11"/>
      <c r="BT3447" s="11">
        <v>73126.649999999994</v>
      </c>
      <c r="BW3447" s="11"/>
      <c r="CA3447" s="43">
        <v>21.6</v>
      </c>
      <c r="CE3447" s="5"/>
      <c r="CF3447" s="11">
        <v>172.2</v>
      </c>
      <c r="CI3447" s="11">
        <v>50778.06</v>
      </c>
      <c r="CJ3447" s="11">
        <v>212523.38</v>
      </c>
      <c r="CM3447" s="11">
        <v>38428.26</v>
      </c>
      <c r="CN3447" s="11">
        <v>267.47000000000003</v>
      </c>
      <c r="CR3447" s="43"/>
      <c r="CT3447" s="35"/>
      <c r="CU3447" s="11"/>
      <c r="CV3447" s="43"/>
      <c r="DB3447" s="107"/>
      <c r="DF3447" s="60"/>
      <c r="DK3447" s="11"/>
      <c r="DP3447" s="11"/>
      <c r="DQ3447" s="11"/>
      <c r="DR3447" s="11"/>
      <c r="DV3447" s="25"/>
      <c r="DZ3447" s="11"/>
      <c r="EA3447" s="11"/>
      <c r="EB3447" s="11"/>
      <c r="EC3447" s="11"/>
      <c r="ED3447" s="11"/>
      <c r="EG3447" s="43">
        <v>65.52</v>
      </c>
    </row>
    <row r="3448" spans="1:140">
      <c r="B3448" s="41" t="s">
        <v>6278</v>
      </c>
      <c r="C3448" s="41" t="s">
        <v>6279</v>
      </c>
      <c r="D3448" s="43" t="s">
        <v>6302</v>
      </c>
      <c r="E3448" s="43" t="s">
        <v>149</v>
      </c>
      <c r="F3448" s="43" t="s">
        <v>740</v>
      </c>
      <c r="G3448" s="43" t="s">
        <v>721</v>
      </c>
      <c r="H3448" s="41"/>
      <c r="J3448" s="10">
        <v>42369</v>
      </c>
      <c r="K3448" s="10">
        <v>42369</v>
      </c>
      <c r="M3448" s="43" t="s">
        <v>152</v>
      </c>
      <c r="N3448" s="43" t="s">
        <v>153</v>
      </c>
      <c r="O3448" s="13" t="s">
        <v>741</v>
      </c>
      <c r="P3448" s="11">
        <v>28838534.969999999</v>
      </c>
      <c r="Q3448" s="41" t="s">
        <v>6281</v>
      </c>
      <c r="R3448" s="43" t="s">
        <v>1642</v>
      </c>
      <c r="S3448" s="43">
        <f t="shared" si="107"/>
        <v>1.3010000000000002</v>
      </c>
      <c r="T3448" s="11">
        <v>375189.34</v>
      </c>
      <c r="U3448" s="9">
        <f t="shared" si="108"/>
        <v>375383.14</v>
      </c>
      <c r="BE3448" s="42"/>
      <c r="BK3448" s="12"/>
      <c r="BS3448" s="11"/>
      <c r="BT3448" s="11">
        <v>73126.649999999994</v>
      </c>
      <c r="BW3448" s="11"/>
      <c r="CA3448" s="43">
        <v>21.6</v>
      </c>
      <c r="CE3448" s="5"/>
      <c r="CF3448" s="11">
        <v>172.2</v>
      </c>
      <c r="CI3448" s="11">
        <v>50778.06</v>
      </c>
      <c r="CJ3448" s="11">
        <v>212523.38</v>
      </c>
      <c r="CM3448" s="11">
        <v>38428.26</v>
      </c>
      <c r="CN3448" s="11">
        <v>267.47000000000003</v>
      </c>
      <c r="CR3448" s="43"/>
      <c r="CT3448" s="35"/>
      <c r="CU3448" s="11"/>
      <c r="CV3448" s="43"/>
      <c r="DB3448" s="107"/>
      <c r="DF3448" s="60"/>
      <c r="DK3448" s="11"/>
      <c r="DP3448" s="11"/>
      <c r="DQ3448" s="11"/>
      <c r="DR3448" s="11"/>
      <c r="DV3448" s="25"/>
      <c r="DZ3448" s="11"/>
      <c r="EA3448" s="11"/>
      <c r="EB3448" s="11"/>
      <c r="EC3448" s="11"/>
      <c r="ED3448" s="11"/>
      <c r="EG3448" s="43">
        <v>65.52</v>
      </c>
    </row>
    <row r="3449" spans="1:140">
      <c r="B3449" s="41" t="s">
        <v>6278</v>
      </c>
      <c r="C3449" s="41" t="s">
        <v>6279</v>
      </c>
      <c r="D3449" s="43" t="s">
        <v>6302</v>
      </c>
      <c r="E3449" s="43" t="s">
        <v>149</v>
      </c>
      <c r="F3449" s="43" t="s">
        <v>740</v>
      </c>
      <c r="G3449" s="43" t="s">
        <v>721</v>
      </c>
      <c r="H3449" s="41"/>
      <c r="J3449" s="10">
        <v>42460</v>
      </c>
      <c r="K3449" s="10">
        <v>42460</v>
      </c>
      <c r="M3449" s="43" t="s">
        <v>152</v>
      </c>
      <c r="N3449" s="43" t="s">
        <v>153</v>
      </c>
      <c r="O3449" s="13" t="s">
        <v>741</v>
      </c>
      <c r="P3449" s="11">
        <v>422986854.56999999</v>
      </c>
      <c r="Q3449" s="41" t="s">
        <v>6281</v>
      </c>
      <c r="R3449" s="43" t="s">
        <v>2273</v>
      </c>
      <c r="S3449" s="43">
        <f t="shared" si="107"/>
        <v>8.8700000000000001E-2</v>
      </c>
      <c r="T3449" s="11">
        <v>375189.34</v>
      </c>
      <c r="U3449" s="9">
        <f t="shared" si="108"/>
        <v>375383.14</v>
      </c>
      <c r="BE3449" s="42"/>
      <c r="BK3449" s="12"/>
      <c r="BS3449" s="11"/>
      <c r="BT3449" s="11">
        <v>73126.649999999994</v>
      </c>
      <c r="BW3449" s="11"/>
      <c r="CA3449" s="43">
        <v>21.6</v>
      </c>
      <c r="CE3449" s="5"/>
      <c r="CF3449" s="11">
        <v>172.2</v>
      </c>
      <c r="CI3449" s="11">
        <v>50778.06</v>
      </c>
      <c r="CJ3449" s="11">
        <v>212523.38</v>
      </c>
      <c r="CM3449" s="11">
        <v>38428.26</v>
      </c>
      <c r="CN3449" s="11">
        <v>267.47000000000003</v>
      </c>
      <c r="CR3449" s="43"/>
      <c r="CT3449" s="35"/>
      <c r="CU3449" s="11"/>
      <c r="CV3449" s="43"/>
      <c r="DB3449" s="107"/>
      <c r="DF3449" s="60"/>
      <c r="DK3449" s="11"/>
      <c r="DP3449" s="11"/>
      <c r="DQ3449" s="11"/>
      <c r="DR3449" s="11"/>
      <c r="DV3449" s="25"/>
      <c r="DZ3449" s="11"/>
      <c r="EA3449" s="11"/>
      <c r="EB3449" s="11"/>
      <c r="EC3449" s="11"/>
      <c r="ED3449" s="11"/>
      <c r="EG3449" s="43">
        <v>65.52</v>
      </c>
    </row>
    <row r="3450" spans="1:140">
      <c r="B3450" s="41" t="s">
        <v>6278</v>
      </c>
      <c r="C3450" s="41" t="s">
        <v>6279</v>
      </c>
      <c r="D3450" s="43" t="s">
        <v>6302</v>
      </c>
      <c r="E3450" s="43" t="s">
        <v>149</v>
      </c>
      <c r="F3450" s="43" t="s">
        <v>740</v>
      </c>
      <c r="G3450" s="43" t="s">
        <v>721</v>
      </c>
      <c r="H3450" s="41"/>
      <c r="J3450" s="10">
        <v>42551</v>
      </c>
      <c r="K3450" s="10">
        <v>42551</v>
      </c>
      <c r="M3450" s="43" t="s">
        <v>152</v>
      </c>
      <c r="N3450" s="43" t="s">
        <v>153</v>
      </c>
      <c r="O3450" s="13" t="s">
        <v>741</v>
      </c>
      <c r="P3450" s="11">
        <v>12024051.8635935</v>
      </c>
      <c r="Q3450" s="41" t="s">
        <v>6281</v>
      </c>
      <c r="R3450" s="43" t="s">
        <v>2924</v>
      </c>
      <c r="S3450" s="43">
        <f t="shared" ref="S3450:S3513" si="109">R3450*100</f>
        <v>3.1203237000000001</v>
      </c>
      <c r="T3450" s="11">
        <v>375189.34</v>
      </c>
      <c r="U3450" s="9">
        <f t="shared" si="108"/>
        <v>375383.14</v>
      </c>
      <c r="BE3450" s="42"/>
      <c r="BK3450" s="12"/>
      <c r="BS3450" s="11"/>
      <c r="BT3450" s="11">
        <v>73126.649999999994</v>
      </c>
      <c r="BW3450" s="11"/>
      <c r="CA3450" s="43">
        <v>21.6</v>
      </c>
      <c r="CE3450" s="5"/>
      <c r="CF3450" s="11">
        <v>172.2</v>
      </c>
      <c r="CI3450" s="11">
        <v>50778.06</v>
      </c>
      <c r="CJ3450" s="11">
        <v>212523.38</v>
      </c>
      <c r="CM3450" s="11">
        <v>38428.26</v>
      </c>
      <c r="CN3450" s="11">
        <v>267.47000000000003</v>
      </c>
      <c r="CR3450" s="43"/>
      <c r="CT3450" s="35"/>
      <c r="CU3450" s="11"/>
      <c r="CV3450" s="43"/>
      <c r="DB3450" s="107"/>
      <c r="DF3450" s="60"/>
      <c r="DK3450" s="11"/>
      <c r="DP3450" s="11"/>
      <c r="DQ3450" s="11"/>
      <c r="DR3450" s="11"/>
      <c r="DV3450" s="25"/>
      <c r="DZ3450" s="11"/>
      <c r="EA3450" s="11"/>
      <c r="EB3450" s="11"/>
      <c r="EC3450" s="11"/>
      <c r="ED3450" s="11"/>
      <c r="EG3450" s="43">
        <v>65.52</v>
      </c>
    </row>
    <row r="3451" spans="1:140">
      <c r="B3451" s="41" t="s">
        <v>6278</v>
      </c>
      <c r="C3451" s="41" t="s">
        <v>6279</v>
      </c>
      <c r="D3451" s="43" t="s">
        <v>6302</v>
      </c>
      <c r="E3451" s="43" t="s">
        <v>149</v>
      </c>
      <c r="F3451" s="43" t="s">
        <v>740</v>
      </c>
      <c r="G3451" s="43" t="s">
        <v>721</v>
      </c>
      <c r="H3451" s="41"/>
      <c r="J3451" s="10">
        <v>42643</v>
      </c>
      <c r="K3451" s="10">
        <v>42643</v>
      </c>
      <c r="M3451" s="43" t="s">
        <v>2</v>
      </c>
      <c r="N3451" s="43" t="s">
        <v>5</v>
      </c>
      <c r="O3451" s="13" t="s">
        <v>3822</v>
      </c>
      <c r="P3451" s="11">
        <v>56855484.164267302</v>
      </c>
      <c r="Q3451" s="41" t="s">
        <v>6281</v>
      </c>
      <c r="R3451" s="43" t="s">
        <v>3823</v>
      </c>
      <c r="S3451" s="43">
        <f t="shared" si="109"/>
        <v>0.65989999999999993</v>
      </c>
      <c r="T3451" s="11">
        <v>375189.34</v>
      </c>
      <c r="U3451" s="9">
        <f t="shared" si="108"/>
        <v>375383.14</v>
      </c>
      <c r="BE3451" s="42"/>
      <c r="BK3451" s="12"/>
      <c r="BS3451" s="11"/>
      <c r="BT3451" s="11">
        <v>73126.649999999994</v>
      </c>
      <c r="BW3451" s="11"/>
      <c r="CA3451" s="43">
        <v>21.6</v>
      </c>
      <c r="CE3451" s="5"/>
      <c r="CF3451" s="11">
        <v>172.2</v>
      </c>
      <c r="CI3451" s="11">
        <v>50778.06</v>
      </c>
      <c r="CJ3451" s="11">
        <v>212523.38</v>
      </c>
      <c r="CM3451" s="11">
        <v>38428.26</v>
      </c>
      <c r="CN3451" s="11">
        <v>267.47000000000003</v>
      </c>
      <c r="CR3451" s="43"/>
      <c r="CT3451" s="35"/>
      <c r="CU3451" s="11"/>
      <c r="CV3451" s="43"/>
      <c r="DB3451" s="107"/>
      <c r="DF3451" s="17"/>
      <c r="DK3451" s="11"/>
      <c r="DP3451" s="11"/>
      <c r="DQ3451" s="11"/>
      <c r="DR3451" s="11"/>
      <c r="DV3451" s="25"/>
      <c r="DZ3451" s="11"/>
      <c r="EA3451" s="11"/>
      <c r="EB3451" s="11"/>
      <c r="EC3451" s="11"/>
      <c r="ED3451" s="11"/>
      <c r="EG3451" s="43">
        <v>65.52</v>
      </c>
    </row>
    <row r="3452" spans="1:140">
      <c r="B3452" s="41" t="s">
        <v>6278</v>
      </c>
      <c r="C3452" s="41" t="s">
        <v>6279</v>
      </c>
      <c r="D3452" s="43" t="s">
        <v>6302</v>
      </c>
      <c r="E3452" s="43" t="s">
        <v>149</v>
      </c>
      <c r="F3452" s="43" t="s">
        <v>1699</v>
      </c>
      <c r="G3452" s="43" t="s">
        <v>1700</v>
      </c>
      <c r="H3452" s="41"/>
      <c r="J3452" s="10">
        <v>42369</v>
      </c>
      <c r="K3452" s="10">
        <v>42369</v>
      </c>
      <c r="M3452" s="43" t="s">
        <v>152</v>
      </c>
      <c r="N3452" s="43" t="s">
        <v>153</v>
      </c>
      <c r="O3452" s="13" t="s">
        <v>741</v>
      </c>
      <c r="P3452" s="11">
        <v>2426320100</v>
      </c>
      <c r="Q3452" s="41" t="s">
        <v>6281</v>
      </c>
      <c r="R3452" s="43" t="s">
        <v>729</v>
      </c>
      <c r="S3452" s="43">
        <f t="shared" si="109"/>
        <v>0.01</v>
      </c>
      <c r="T3452" s="11">
        <v>242632.01</v>
      </c>
      <c r="U3452" s="9">
        <f t="shared" si="108"/>
        <v>242632.01</v>
      </c>
      <c r="BE3452" s="42"/>
      <c r="BK3452" s="12"/>
      <c r="BS3452" s="11"/>
      <c r="BT3452" s="11">
        <v>170.47</v>
      </c>
      <c r="BW3452" s="11"/>
      <c r="CA3452" s="43"/>
      <c r="CE3452" s="5"/>
      <c r="CF3452" s="11"/>
      <c r="CI3452" s="11">
        <v>1873.23</v>
      </c>
      <c r="CJ3452" s="11"/>
      <c r="CM3452" s="11">
        <v>238449.43</v>
      </c>
      <c r="CN3452" s="11"/>
      <c r="CR3452" s="43"/>
      <c r="CT3452" s="35"/>
      <c r="CU3452" s="11"/>
      <c r="CV3452" s="43"/>
      <c r="DB3452" s="104">
        <v>2138.88</v>
      </c>
      <c r="DF3452" s="60"/>
      <c r="DK3452" s="11"/>
      <c r="DP3452" s="11"/>
      <c r="DQ3452" s="11"/>
      <c r="DR3452" s="11"/>
      <c r="DV3452" s="25"/>
      <c r="DZ3452" s="11"/>
      <c r="EA3452" s="11"/>
      <c r="EB3452" s="11"/>
      <c r="EC3452" s="11"/>
      <c r="ED3452" s="11"/>
      <c r="EG3452" s="43"/>
    </row>
    <row r="3453" spans="1:140">
      <c r="B3453" s="41" t="s">
        <v>6278</v>
      </c>
      <c r="C3453" s="41" t="s">
        <v>6279</v>
      </c>
      <c r="D3453" s="43" t="s">
        <v>6302</v>
      </c>
      <c r="E3453" s="43" t="s">
        <v>149</v>
      </c>
      <c r="F3453" s="43" t="s">
        <v>1699</v>
      </c>
      <c r="G3453" s="43" t="s">
        <v>1700</v>
      </c>
      <c r="H3453" s="41"/>
      <c r="J3453" s="10">
        <v>42460</v>
      </c>
      <c r="K3453" s="10">
        <v>42460</v>
      </c>
      <c r="M3453" s="43" t="s">
        <v>152</v>
      </c>
      <c r="N3453" s="43" t="s">
        <v>153</v>
      </c>
      <c r="O3453" s="13" t="s">
        <v>741</v>
      </c>
      <c r="P3453" s="11">
        <v>2426320100</v>
      </c>
      <c r="Q3453" s="41" t="s">
        <v>6281</v>
      </c>
      <c r="R3453" s="43" t="s">
        <v>729</v>
      </c>
      <c r="S3453" s="43">
        <f t="shared" si="109"/>
        <v>0.01</v>
      </c>
      <c r="T3453" s="11">
        <v>242632.01</v>
      </c>
      <c r="U3453" s="9">
        <f t="shared" si="108"/>
        <v>242632.01</v>
      </c>
      <c r="BE3453" s="42"/>
      <c r="BK3453" s="12"/>
      <c r="BS3453" s="11"/>
      <c r="BT3453" s="11">
        <v>170.47</v>
      </c>
      <c r="BW3453" s="11"/>
      <c r="CA3453" s="43"/>
      <c r="CE3453" s="5"/>
      <c r="CF3453" s="11"/>
      <c r="CI3453" s="11">
        <v>1873.23</v>
      </c>
      <c r="CJ3453" s="11"/>
      <c r="CM3453" s="11">
        <v>238449.43</v>
      </c>
      <c r="CN3453" s="11"/>
      <c r="CR3453" s="43"/>
      <c r="CT3453" s="53"/>
      <c r="CU3453" s="11"/>
      <c r="CV3453" s="43"/>
      <c r="DB3453" s="105">
        <v>2138.88</v>
      </c>
      <c r="DF3453" s="11"/>
      <c r="DK3453" s="11"/>
      <c r="DP3453" s="11"/>
      <c r="DQ3453" s="11"/>
      <c r="DR3453" s="11"/>
      <c r="DV3453" s="56"/>
      <c r="DZ3453" s="11"/>
      <c r="EA3453" s="11"/>
      <c r="EB3453" s="11"/>
      <c r="EC3453" s="11"/>
      <c r="ED3453" s="11"/>
      <c r="EG3453" s="43"/>
    </row>
    <row r="3454" spans="1:140">
      <c r="B3454" s="41" t="s">
        <v>6278</v>
      </c>
      <c r="C3454" s="41" t="s">
        <v>6279</v>
      </c>
      <c r="D3454" s="43" t="s">
        <v>6302</v>
      </c>
      <c r="E3454" s="43" t="s">
        <v>149</v>
      </c>
      <c r="F3454" s="43" t="s">
        <v>1699</v>
      </c>
      <c r="G3454" s="43" t="s">
        <v>1700</v>
      </c>
      <c r="H3454" s="41"/>
      <c r="J3454" s="10">
        <v>42551</v>
      </c>
      <c r="K3454" s="10">
        <v>42551</v>
      </c>
      <c r="M3454" s="43" t="s">
        <v>152</v>
      </c>
      <c r="N3454" s="43" t="s">
        <v>153</v>
      </c>
      <c r="O3454" s="13" t="s">
        <v>741</v>
      </c>
      <c r="P3454" s="11">
        <v>12651998.060000001</v>
      </c>
      <c r="Q3454" s="41" t="s">
        <v>6281</v>
      </c>
      <c r="R3454" s="43" t="s">
        <v>2915</v>
      </c>
      <c r="S3454" s="43">
        <f t="shared" si="109"/>
        <v>1.9177367000000001</v>
      </c>
      <c r="T3454" s="11">
        <v>242632.01</v>
      </c>
      <c r="U3454" s="9">
        <f t="shared" si="108"/>
        <v>242632.01</v>
      </c>
      <c r="BE3454" s="42"/>
      <c r="BK3454" s="12"/>
      <c r="BS3454" s="11"/>
      <c r="BT3454" s="11">
        <v>170.47</v>
      </c>
      <c r="BW3454" s="11"/>
      <c r="CA3454" s="43"/>
      <c r="CE3454" s="5"/>
      <c r="CF3454" s="11"/>
      <c r="CI3454" s="11">
        <v>1873.23</v>
      </c>
      <c r="CJ3454" s="11"/>
      <c r="CM3454" s="11">
        <v>238449.43</v>
      </c>
      <c r="CN3454" s="11"/>
      <c r="CR3454" s="43"/>
      <c r="CT3454" s="53"/>
      <c r="CU3454" s="11"/>
      <c r="CV3454" s="43"/>
      <c r="DB3454" s="105">
        <v>2138.88</v>
      </c>
      <c r="DF3454" s="11"/>
      <c r="DK3454" s="11"/>
      <c r="DP3454" s="11"/>
      <c r="DQ3454" s="11"/>
      <c r="DR3454" s="11"/>
      <c r="DV3454" s="56"/>
      <c r="DZ3454" s="11"/>
      <c r="EA3454" s="11"/>
      <c r="EB3454" s="11"/>
      <c r="EC3454" s="11"/>
      <c r="ED3454" s="11"/>
      <c r="EG3454" s="43"/>
    </row>
    <row r="3455" spans="1:140">
      <c r="B3455" s="41" t="s">
        <v>6278</v>
      </c>
      <c r="C3455" s="41" t="s">
        <v>6279</v>
      </c>
      <c r="D3455" s="43" t="s">
        <v>6302</v>
      </c>
      <c r="E3455" s="43" t="s">
        <v>149</v>
      </c>
      <c r="F3455" s="43" t="s">
        <v>1699</v>
      </c>
      <c r="G3455" s="43" t="s">
        <v>1700</v>
      </c>
      <c r="H3455" s="41"/>
      <c r="J3455" s="10">
        <v>42643</v>
      </c>
      <c r="K3455" s="10">
        <v>42643</v>
      </c>
      <c r="M3455" s="43" t="s">
        <v>2</v>
      </c>
      <c r="N3455" s="43" t="s">
        <v>5</v>
      </c>
      <c r="O3455" s="13" t="s">
        <v>3822</v>
      </c>
      <c r="P3455" s="11">
        <v>29106527.1113244</v>
      </c>
      <c r="Q3455" s="41" t="s">
        <v>6281</v>
      </c>
      <c r="R3455" s="43" t="s">
        <v>3887</v>
      </c>
      <c r="S3455" s="43">
        <f t="shared" si="109"/>
        <v>0.83360000000000001</v>
      </c>
      <c r="T3455" s="11">
        <v>242632.01</v>
      </c>
      <c r="U3455" s="9">
        <f t="shared" si="108"/>
        <v>242632.01</v>
      </c>
      <c r="BE3455" s="42"/>
      <c r="BK3455" s="12"/>
      <c r="BS3455" s="11"/>
      <c r="BT3455" s="11">
        <v>170.47</v>
      </c>
      <c r="BW3455" s="11"/>
      <c r="CA3455" s="43"/>
      <c r="CE3455" s="5"/>
      <c r="CF3455" s="11"/>
      <c r="CI3455" s="11">
        <v>1873.23</v>
      </c>
      <c r="CJ3455" s="11"/>
      <c r="CM3455" s="11">
        <v>238449.43</v>
      </c>
      <c r="CN3455" s="11"/>
      <c r="CR3455" s="43"/>
      <c r="CT3455" s="53"/>
      <c r="CU3455" s="11"/>
      <c r="CV3455" s="43"/>
      <c r="DB3455" s="105">
        <v>2138.88</v>
      </c>
      <c r="DF3455" s="59"/>
      <c r="DK3455" s="11"/>
      <c r="DP3455" s="11"/>
      <c r="DQ3455" s="11"/>
      <c r="DR3455" s="11"/>
      <c r="DV3455" s="56"/>
      <c r="DZ3455" s="11"/>
      <c r="EA3455" s="11"/>
      <c r="EB3455" s="11"/>
      <c r="EC3455" s="11"/>
      <c r="ED3455" s="11"/>
      <c r="EG3455" s="43"/>
    </row>
    <row r="3456" spans="1:140">
      <c r="B3456" s="41" t="s">
        <v>6278</v>
      </c>
      <c r="C3456" s="41" t="s">
        <v>6279</v>
      </c>
      <c r="D3456" s="43" t="s">
        <v>6302</v>
      </c>
      <c r="E3456" s="43" t="s">
        <v>149</v>
      </c>
      <c r="F3456" s="43" t="s">
        <v>1699</v>
      </c>
      <c r="G3456" s="43" t="s">
        <v>1700</v>
      </c>
      <c r="H3456" s="41"/>
      <c r="J3456" s="10">
        <v>42734</v>
      </c>
      <c r="K3456" s="10">
        <v>42734</v>
      </c>
      <c r="M3456" s="43" t="s">
        <v>2</v>
      </c>
      <c r="N3456" s="43" t="s">
        <v>5</v>
      </c>
      <c r="O3456" s="13" t="s">
        <v>4233</v>
      </c>
      <c r="P3456" s="11">
        <v>242632010</v>
      </c>
      <c r="Q3456" s="41" t="s">
        <v>6281</v>
      </c>
      <c r="R3456" s="43" t="s">
        <v>1724</v>
      </c>
      <c r="S3456" s="43">
        <f t="shared" si="109"/>
        <v>0.1</v>
      </c>
      <c r="T3456" s="11">
        <v>242632.01</v>
      </c>
      <c r="U3456" s="9">
        <f t="shared" si="108"/>
        <v>242632.01</v>
      </c>
      <c r="BE3456" s="42"/>
      <c r="BK3456" s="12"/>
      <c r="BS3456" s="11"/>
      <c r="BT3456" s="11">
        <v>170.47</v>
      </c>
      <c r="BW3456" s="11"/>
      <c r="CA3456" s="43"/>
      <c r="CF3456" s="11"/>
      <c r="CI3456" s="11">
        <v>1873.23</v>
      </c>
      <c r="CJ3456" s="11"/>
      <c r="CM3456" s="11">
        <v>238449.43</v>
      </c>
      <c r="CN3456" s="11"/>
      <c r="CR3456" s="43"/>
      <c r="CT3456" s="53"/>
      <c r="DB3456" s="105">
        <v>2138.88</v>
      </c>
      <c r="DF3456" s="59"/>
      <c r="DK3456" s="11"/>
      <c r="DP3456" s="11"/>
      <c r="DQ3456" s="11"/>
      <c r="DR3456" s="11"/>
      <c r="DV3456" s="56"/>
      <c r="DZ3456" s="11"/>
      <c r="EA3456" s="11"/>
      <c r="EB3456" s="11"/>
      <c r="EC3456" s="11"/>
      <c r="ED3456" s="11"/>
      <c r="EG3456" s="43"/>
    </row>
    <row r="3457" spans="1:140">
      <c r="A3457" s="41"/>
      <c r="B3457" s="41" t="s">
        <v>6278</v>
      </c>
      <c r="C3457" s="41" t="s">
        <v>6279</v>
      </c>
      <c r="D3457" s="43" t="s">
        <v>6302</v>
      </c>
      <c r="E3457" s="43" t="s">
        <v>149</v>
      </c>
      <c r="F3457" s="43" t="s">
        <v>1699</v>
      </c>
      <c r="G3457" s="43" t="s">
        <v>1700</v>
      </c>
      <c r="H3457" s="41"/>
      <c r="I3457" s="41" t="s">
        <v>182</v>
      </c>
      <c r="J3457" s="10">
        <v>42825</v>
      </c>
      <c r="K3457" s="10">
        <v>42825</v>
      </c>
      <c r="L3457" s="41"/>
      <c r="M3457" s="43" t="s">
        <v>2</v>
      </c>
      <c r="N3457" s="43" t="s">
        <v>5</v>
      </c>
      <c r="O3457" s="13" t="s">
        <v>4233</v>
      </c>
      <c r="P3457" s="11">
        <v>242632010</v>
      </c>
      <c r="Q3457" s="41" t="s">
        <v>6281</v>
      </c>
      <c r="R3457" s="43" t="s">
        <v>1724</v>
      </c>
      <c r="S3457" s="43">
        <f t="shared" si="109"/>
        <v>0.1</v>
      </c>
      <c r="T3457" s="11">
        <v>242632.01</v>
      </c>
      <c r="U3457" s="9">
        <f t="shared" si="108"/>
        <v>242632.01</v>
      </c>
      <c r="V3457" s="41"/>
      <c r="W3457" s="41"/>
      <c r="X3457" s="41"/>
      <c r="Y3457" s="41"/>
      <c r="Z3457" s="41"/>
      <c r="AA3457" s="41"/>
      <c r="AB3457" s="41"/>
      <c r="AC3457" s="41"/>
      <c r="AD3457" s="41"/>
      <c r="AE3457" s="41"/>
      <c r="AF3457" s="41"/>
      <c r="AG3457" s="41"/>
      <c r="AH3457" s="41"/>
      <c r="AI3457" s="41"/>
      <c r="AJ3457" s="41"/>
      <c r="AK3457" s="41"/>
      <c r="AL3457" s="41"/>
      <c r="AM3457" s="41"/>
      <c r="AN3457" s="41"/>
      <c r="AO3457" s="41"/>
      <c r="AP3457" s="41"/>
      <c r="AQ3457" s="41"/>
      <c r="AR3457" s="41"/>
      <c r="AS3457" s="41"/>
      <c r="AT3457" s="41"/>
      <c r="AU3457" s="41"/>
      <c r="AV3457" s="41"/>
      <c r="AW3457" s="41"/>
      <c r="AX3457" s="41"/>
      <c r="AY3457" s="41"/>
      <c r="AZ3457" s="41"/>
      <c r="BA3457" s="41"/>
      <c r="BB3457" s="41"/>
      <c r="BC3457" s="41"/>
      <c r="BD3457" s="41"/>
      <c r="BE3457" s="41"/>
      <c r="BF3457" s="41"/>
      <c r="BG3457" s="41"/>
      <c r="BH3457" s="41"/>
      <c r="BI3457" s="41"/>
      <c r="BJ3457" s="41"/>
      <c r="BK3457" s="12"/>
      <c r="BL3457" s="41"/>
      <c r="BM3457" s="41"/>
      <c r="BN3457" s="41"/>
      <c r="BO3457" s="41"/>
      <c r="BP3457" s="41"/>
      <c r="BQ3457" s="41"/>
      <c r="BR3457" s="41"/>
      <c r="BS3457" s="41"/>
      <c r="BT3457" s="11">
        <v>170.47</v>
      </c>
      <c r="BU3457" s="41"/>
      <c r="BV3457" s="41"/>
      <c r="BW3457" s="11"/>
      <c r="BX3457" s="41"/>
      <c r="BY3457" s="41"/>
      <c r="BZ3457" s="41"/>
      <c r="CA3457" s="43"/>
      <c r="CB3457" s="41"/>
      <c r="CC3457" s="41"/>
      <c r="CD3457" s="41"/>
      <c r="CE3457" s="11"/>
      <c r="CF3457" s="11"/>
      <c r="CG3457" s="41"/>
      <c r="CH3457" s="41"/>
      <c r="CI3457" s="11">
        <v>1873.23</v>
      </c>
      <c r="CJ3457" s="11"/>
      <c r="CK3457" s="41"/>
      <c r="CL3457" s="41"/>
      <c r="CM3457" s="43">
        <v>238449.43</v>
      </c>
      <c r="CN3457" s="11"/>
      <c r="CO3457" s="41"/>
      <c r="CP3457" s="41"/>
      <c r="CQ3457" s="41"/>
      <c r="CR3457" s="43"/>
      <c r="CS3457" s="41"/>
      <c r="CT3457" s="99"/>
      <c r="CU3457" s="11"/>
      <c r="CV3457" s="43"/>
      <c r="CW3457" s="41"/>
      <c r="DA3457" s="41"/>
      <c r="DB3457" s="108">
        <v>2138.88</v>
      </c>
      <c r="DE3457" s="41"/>
      <c r="DF3457" s="63"/>
      <c r="DG3457" s="41"/>
      <c r="DH3457" s="41"/>
      <c r="DI3457" s="41"/>
      <c r="DJ3457" s="41"/>
      <c r="DK3457" s="11"/>
      <c r="DL3457" s="41"/>
      <c r="DM3457" s="41"/>
      <c r="DN3457" s="41"/>
      <c r="DO3457" s="41"/>
      <c r="DP3457" s="11"/>
      <c r="DQ3457" s="41"/>
      <c r="DR3457" s="11"/>
      <c r="DS3457" s="41"/>
      <c r="DT3457" s="41"/>
      <c r="DU3457" s="41"/>
      <c r="DV3457" s="56"/>
      <c r="DW3457" s="41"/>
      <c r="DX3457" s="41"/>
      <c r="DY3457" s="41"/>
      <c r="DZ3457" s="11"/>
      <c r="EA3457" s="41"/>
      <c r="EB3457" s="11"/>
      <c r="EC3457" s="41"/>
      <c r="ED3457" s="11"/>
      <c r="EE3457" s="41"/>
      <c r="EF3457" s="41"/>
      <c r="EG3457" s="43"/>
      <c r="EH3457" s="41"/>
      <c r="EI3457" s="41"/>
      <c r="EJ3457" s="41"/>
    </row>
    <row r="3458" spans="1:140">
      <c r="B3458" s="41" t="s">
        <v>6278</v>
      </c>
      <c r="C3458" s="41" t="s">
        <v>6279</v>
      </c>
      <c r="D3458" s="43" t="s">
        <v>6302</v>
      </c>
      <c r="E3458" s="43" t="s">
        <v>149</v>
      </c>
      <c r="F3458" s="43" t="s">
        <v>2925</v>
      </c>
      <c r="G3458" s="43" t="s">
        <v>2926</v>
      </c>
      <c r="H3458" s="41"/>
      <c r="J3458" s="10">
        <v>42551</v>
      </c>
      <c r="K3458" s="10">
        <v>42551</v>
      </c>
      <c r="M3458" s="43" t="s">
        <v>152</v>
      </c>
      <c r="N3458" s="43" t="s">
        <v>153</v>
      </c>
      <c r="O3458" s="13" t="s">
        <v>2927</v>
      </c>
      <c r="P3458" s="11">
        <v>4643982.9609000003</v>
      </c>
      <c r="Q3458" s="41" t="s">
        <v>6281</v>
      </c>
      <c r="R3458" s="43" t="s">
        <v>2928</v>
      </c>
      <c r="S3458" s="43">
        <f t="shared" si="109"/>
        <v>5.840198</v>
      </c>
      <c r="T3458" s="11">
        <v>271217.8</v>
      </c>
      <c r="U3458" s="9">
        <f t="shared" si="108"/>
        <v>322717.80000000005</v>
      </c>
      <c r="BE3458" s="42"/>
      <c r="BK3458" s="12">
        <v>3167.1</v>
      </c>
      <c r="BS3458" s="11"/>
      <c r="BT3458" s="11">
        <v>1906.69</v>
      </c>
      <c r="BW3458" s="11"/>
      <c r="CA3458" s="43">
        <v>982.28</v>
      </c>
      <c r="CE3458" s="5"/>
      <c r="CF3458" s="11">
        <v>50517.72</v>
      </c>
      <c r="CI3458" s="11">
        <v>1715.81</v>
      </c>
      <c r="CJ3458" s="11"/>
      <c r="CM3458" s="11">
        <v>5230.88</v>
      </c>
      <c r="CN3458" s="11">
        <v>23554.61</v>
      </c>
      <c r="CR3458" s="43">
        <v>160292.04</v>
      </c>
      <c r="CT3458" s="97">
        <v>69601.320000000007</v>
      </c>
      <c r="CU3458" s="11"/>
      <c r="CV3458" s="43"/>
      <c r="DB3458" s="108"/>
      <c r="DF3458" s="11"/>
      <c r="DK3458" s="11"/>
      <c r="DP3458" s="11"/>
      <c r="DQ3458" s="11"/>
      <c r="DR3458" s="11"/>
      <c r="DV3458" s="22"/>
      <c r="DZ3458" s="11">
        <v>3872.83</v>
      </c>
      <c r="EA3458" s="11"/>
      <c r="EB3458" s="11"/>
      <c r="EC3458" s="11"/>
      <c r="ED3458" s="11"/>
      <c r="EG3458" s="43">
        <v>1876.52</v>
      </c>
    </row>
    <row r="3459" spans="1:140">
      <c r="B3459" s="41" t="s">
        <v>6278</v>
      </c>
      <c r="C3459" s="41" t="s">
        <v>6279</v>
      </c>
      <c r="D3459" s="43" t="s">
        <v>6302</v>
      </c>
      <c r="E3459" s="43" t="s">
        <v>149</v>
      </c>
      <c r="F3459" s="43" t="s">
        <v>2925</v>
      </c>
      <c r="G3459" s="43" t="s">
        <v>2926</v>
      </c>
      <c r="H3459" s="41"/>
      <c r="J3459" s="10">
        <v>42734</v>
      </c>
      <c r="K3459" s="10">
        <v>42734</v>
      </c>
      <c r="M3459" s="43" t="s">
        <v>2</v>
      </c>
      <c r="N3459" s="43" t="s">
        <v>5</v>
      </c>
      <c r="O3459" s="13" t="s">
        <v>4691</v>
      </c>
      <c r="P3459" s="11">
        <v>25171025.522041801</v>
      </c>
      <c r="Q3459" s="41" t="s">
        <v>6281</v>
      </c>
      <c r="R3459" s="43" t="s">
        <v>4692</v>
      </c>
      <c r="S3459" s="43">
        <f t="shared" si="109"/>
        <v>1.0774999999999999</v>
      </c>
      <c r="T3459" s="11">
        <v>271217.8</v>
      </c>
      <c r="U3459" s="9">
        <f t="shared" si="108"/>
        <v>322717.80000000005</v>
      </c>
      <c r="BE3459" s="42"/>
      <c r="BK3459" s="12">
        <v>3167.1</v>
      </c>
      <c r="BS3459" s="11"/>
      <c r="BT3459" s="11">
        <v>1906.69</v>
      </c>
      <c r="BW3459" s="11"/>
      <c r="CA3459" s="43">
        <v>982.28</v>
      </c>
      <c r="CF3459" s="11">
        <v>50517.72</v>
      </c>
      <c r="CI3459" s="11">
        <v>1715.81</v>
      </c>
      <c r="CJ3459" s="11"/>
      <c r="CM3459" s="11">
        <v>5230.88</v>
      </c>
      <c r="CN3459" s="11">
        <v>23554.61</v>
      </c>
      <c r="CR3459" s="43">
        <v>160292.04</v>
      </c>
      <c r="CT3459" s="97">
        <v>69601.320000000007</v>
      </c>
      <c r="DB3459" s="108"/>
      <c r="DF3459" s="59"/>
      <c r="DK3459" s="11"/>
      <c r="DP3459" s="11"/>
      <c r="DQ3459" s="11"/>
      <c r="DR3459" s="11"/>
      <c r="DV3459" s="56"/>
      <c r="DZ3459" s="11">
        <v>3872.83</v>
      </c>
      <c r="EA3459" s="11"/>
      <c r="EB3459" s="11"/>
      <c r="EC3459" s="11"/>
      <c r="ED3459" s="11"/>
      <c r="EG3459" s="43">
        <v>1876.52</v>
      </c>
    </row>
    <row r="3460" spans="1:140">
      <c r="B3460" s="41" t="s">
        <v>6278</v>
      </c>
      <c r="C3460" s="41" t="s">
        <v>6279</v>
      </c>
      <c r="D3460" s="43" t="s">
        <v>6298</v>
      </c>
      <c r="E3460" s="43" t="s">
        <v>149</v>
      </c>
      <c r="F3460" s="43" t="s">
        <v>367</v>
      </c>
      <c r="G3460" s="43" t="s">
        <v>368</v>
      </c>
      <c r="H3460" s="41"/>
      <c r="J3460" s="10">
        <v>42216</v>
      </c>
      <c r="K3460" s="10">
        <v>42216</v>
      </c>
      <c r="M3460" s="43" t="s">
        <v>152</v>
      </c>
      <c r="N3460" s="43" t="s">
        <v>3</v>
      </c>
      <c r="O3460" s="13" t="s">
        <v>369</v>
      </c>
      <c r="P3460" s="11">
        <v>1028401.10991961</v>
      </c>
      <c r="Q3460" s="41" t="s">
        <v>6281</v>
      </c>
      <c r="R3460" s="43" t="s">
        <v>370</v>
      </c>
      <c r="S3460" s="43">
        <f t="shared" si="109"/>
        <v>169.84422839999999</v>
      </c>
      <c r="T3460" s="11">
        <v>1746679.93</v>
      </c>
      <c r="U3460" s="9">
        <f t="shared" si="108"/>
        <v>1746679.93</v>
      </c>
      <c r="BE3460" s="42"/>
      <c r="BK3460" s="12"/>
      <c r="BS3460" s="11">
        <v>0</v>
      </c>
      <c r="BT3460" s="11">
        <v>1020986.8</v>
      </c>
      <c r="BW3460" s="11">
        <v>0</v>
      </c>
      <c r="CA3460" s="43"/>
      <c r="CE3460" s="5"/>
      <c r="CF3460" s="11"/>
      <c r="CI3460" s="11"/>
      <c r="CJ3460" s="11">
        <v>0</v>
      </c>
      <c r="CM3460" s="11"/>
      <c r="CN3460" s="11"/>
      <c r="CR3460" s="43"/>
      <c r="CT3460" s="35"/>
      <c r="CU3460" s="11"/>
      <c r="CV3460" s="43"/>
      <c r="DB3460" s="108"/>
      <c r="DF3460" s="11"/>
      <c r="DK3460" s="11">
        <v>0</v>
      </c>
      <c r="DP3460" s="11"/>
      <c r="DQ3460" s="11"/>
      <c r="DR3460" s="11"/>
      <c r="DV3460" s="56"/>
      <c r="DZ3460" s="11">
        <v>725693.13</v>
      </c>
      <c r="EA3460" s="11"/>
      <c r="EB3460" s="11">
        <v>0</v>
      </c>
      <c r="EC3460" s="11"/>
      <c r="ED3460" s="11"/>
      <c r="EG3460" s="43"/>
    </row>
    <row r="3461" spans="1:140">
      <c r="B3461" s="41" t="s">
        <v>6278</v>
      </c>
      <c r="C3461" s="41" t="s">
        <v>6279</v>
      </c>
      <c r="D3461" s="43" t="s">
        <v>6298</v>
      </c>
      <c r="E3461" s="43" t="s">
        <v>149</v>
      </c>
      <c r="F3461" s="43" t="s">
        <v>367</v>
      </c>
      <c r="G3461" s="43" t="s">
        <v>368</v>
      </c>
      <c r="H3461" s="41"/>
      <c r="J3461" s="10">
        <v>42247</v>
      </c>
      <c r="K3461" s="10">
        <v>42247</v>
      </c>
      <c r="M3461" s="43" t="s">
        <v>152</v>
      </c>
      <c r="N3461" s="43" t="s">
        <v>3</v>
      </c>
      <c r="O3461" s="13" t="s">
        <v>543</v>
      </c>
      <c r="P3461" s="11">
        <v>1028403.029945</v>
      </c>
      <c r="Q3461" s="41" t="s">
        <v>6281</v>
      </c>
      <c r="R3461" s="43" t="s">
        <v>539</v>
      </c>
      <c r="S3461" s="43">
        <f t="shared" si="109"/>
        <v>117.5196557</v>
      </c>
      <c r="T3461" s="11">
        <v>1208575.7</v>
      </c>
      <c r="U3461" s="9">
        <f t="shared" si="108"/>
        <v>1208575.7</v>
      </c>
      <c r="BE3461" s="42"/>
      <c r="BK3461" s="12"/>
      <c r="BS3461" s="11">
        <v>0</v>
      </c>
      <c r="BT3461" s="11">
        <v>706448.74</v>
      </c>
      <c r="BW3461" s="11">
        <v>0</v>
      </c>
      <c r="CA3461" s="43"/>
      <c r="CE3461" s="5"/>
      <c r="CF3461" s="11"/>
      <c r="CI3461" s="11"/>
      <c r="CJ3461" s="11">
        <v>0</v>
      </c>
      <c r="CM3461" s="11"/>
      <c r="CN3461" s="11"/>
      <c r="CR3461" s="43"/>
      <c r="CT3461" s="53"/>
      <c r="CU3461" s="11"/>
      <c r="CV3461" s="43"/>
      <c r="DB3461" s="37"/>
      <c r="DF3461" s="11"/>
      <c r="DK3461" s="11">
        <v>0</v>
      </c>
      <c r="DP3461" s="11"/>
      <c r="DQ3461" s="11"/>
      <c r="DR3461" s="11"/>
      <c r="DV3461" s="22"/>
      <c r="DZ3461" s="11">
        <v>502126.96</v>
      </c>
      <c r="EA3461" s="11"/>
      <c r="EB3461" s="11">
        <v>0</v>
      </c>
      <c r="EC3461" s="11"/>
      <c r="ED3461" s="11"/>
      <c r="EG3461" s="43"/>
    </row>
    <row r="3462" spans="1:140">
      <c r="B3462" s="41" t="s">
        <v>6278</v>
      </c>
      <c r="C3462" s="41" t="s">
        <v>6279</v>
      </c>
      <c r="D3462" s="43" t="s">
        <v>6298</v>
      </c>
      <c r="E3462" s="43" t="s">
        <v>149</v>
      </c>
      <c r="F3462" s="43" t="s">
        <v>367</v>
      </c>
      <c r="G3462" s="43" t="s">
        <v>368</v>
      </c>
      <c r="H3462" s="41"/>
      <c r="J3462" s="10">
        <v>42277</v>
      </c>
      <c r="K3462" s="10">
        <v>42277</v>
      </c>
      <c r="M3462" s="43" t="s">
        <v>152</v>
      </c>
      <c r="N3462" s="43" t="s">
        <v>3</v>
      </c>
      <c r="O3462" s="13" t="s">
        <v>543</v>
      </c>
      <c r="P3462" s="11">
        <v>1028403.55197235</v>
      </c>
      <c r="Q3462" s="41" t="s">
        <v>6281</v>
      </c>
      <c r="R3462" s="43" t="s">
        <v>847</v>
      </c>
      <c r="S3462" s="43">
        <f t="shared" si="109"/>
        <v>224.44104899999999</v>
      </c>
      <c r="T3462" s="11">
        <v>2308159.7200000002</v>
      </c>
      <c r="U3462" s="9">
        <f t="shared" si="108"/>
        <v>2308159.7200000002</v>
      </c>
      <c r="BE3462" s="42"/>
      <c r="BK3462" s="12"/>
      <c r="BS3462" s="11">
        <v>0</v>
      </c>
      <c r="BT3462" s="11">
        <v>1349188.57</v>
      </c>
      <c r="BW3462" s="11">
        <v>0</v>
      </c>
      <c r="CA3462" s="43"/>
      <c r="CE3462" s="5"/>
      <c r="CF3462" s="11"/>
      <c r="CI3462" s="11"/>
      <c r="CJ3462" s="11">
        <v>0</v>
      </c>
      <c r="CM3462" s="11"/>
      <c r="CN3462" s="11"/>
      <c r="CR3462" s="43"/>
      <c r="CT3462" s="35"/>
      <c r="CU3462" s="11"/>
      <c r="CV3462" s="43"/>
      <c r="DB3462" s="108"/>
      <c r="DF3462" s="11"/>
      <c r="DK3462" s="11">
        <v>0</v>
      </c>
      <c r="DP3462" s="11"/>
      <c r="DQ3462" s="11"/>
      <c r="DR3462" s="11"/>
      <c r="DV3462" s="56"/>
      <c r="DZ3462" s="11">
        <v>958971.15</v>
      </c>
      <c r="EA3462" s="11"/>
      <c r="EB3462" s="11">
        <v>0</v>
      </c>
      <c r="EC3462" s="11"/>
      <c r="ED3462" s="11"/>
      <c r="EG3462" s="43"/>
    </row>
    <row r="3463" spans="1:140">
      <c r="B3463" s="41" t="s">
        <v>6278</v>
      </c>
      <c r="C3463" s="41" t="s">
        <v>6279</v>
      </c>
      <c r="D3463" s="43" t="s">
        <v>6298</v>
      </c>
      <c r="E3463" s="43" t="s">
        <v>149</v>
      </c>
      <c r="F3463" s="43" t="s">
        <v>367</v>
      </c>
      <c r="G3463" s="43" t="s">
        <v>368</v>
      </c>
      <c r="H3463" s="41"/>
      <c r="J3463" s="10">
        <v>42308</v>
      </c>
      <c r="K3463" s="10">
        <v>42308</v>
      </c>
      <c r="M3463" s="43" t="s">
        <v>152</v>
      </c>
      <c r="N3463" s="43" t="s">
        <v>3</v>
      </c>
      <c r="O3463" s="13" t="s">
        <v>543</v>
      </c>
      <c r="P3463" s="11">
        <v>1028404.07008685</v>
      </c>
      <c r="Q3463" s="41" t="s">
        <v>6281</v>
      </c>
      <c r="R3463" s="43" t="s">
        <v>1262</v>
      </c>
      <c r="S3463" s="43">
        <f t="shared" si="109"/>
        <v>268.05449629999998</v>
      </c>
      <c r="T3463" s="11">
        <v>2756683.35</v>
      </c>
      <c r="U3463" s="9">
        <f t="shared" si="108"/>
        <v>2756683.35</v>
      </c>
      <c r="BE3463" s="42"/>
      <c r="BK3463" s="12"/>
      <c r="BS3463" s="11">
        <v>0</v>
      </c>
      <c r="BT3463" s="11">
        <v>1611364.09</v>
      </c>
      <c r="BW3463" s="11">
        <v>0</v>
      </c>
      <c r="CA3463" s="43"/>
      <c r="CE3463" s="5"/>
      <c r="CF3463" s="11"/>
      <c r="CI3463" s="11"/>
      <c r="CJ3463" s="11">
        <v>0</v>
      </c>
      <c r="CM3463" s="11"/>
      <c r="CN3463" s="11"/>
      <c r="CR3463" s="43"/>
      <c r="CT3463" s="35"/>
      <c r="CU3463" s="11"/>
      <c r="CV3463" s="43"/>
      <c r="DB3463" s="107"/>
      <c r="DF3463" s="60"/>
      <c r="DK3463" s="11">
        <v>0</v>
      </c>
      <c r="DP3463" s="11"/>
      <c r="DQ3463" s="11"/>
      <c r="DR3463" s="11"/>
      <c r="DV3463" s="25"/>
      <c r="DZ3463" s="11">
        <v>1145319.26</v>
      </c>
      <c r="EA3463" s="11"/>
      <c r="EB3463" s="11">
        <v>0</v>
      </c>
      <c r="EC3463" s="11"/>
      <c r="ED3463" s="11"/>
      <c r="EG3463" s="43"/>
    </row>
    <row r="3464" spans="1:140">
      <c r="B3464" s="41" t="s">
        <v>6278</v>
      </c>
      <c r="C3464" s="41" t="s">
        <v>6279</v>
      </c>
      <c r="D3464" s="43" t="s">
        <v>6298</v>
      </c>
      <c r="E3464" s="43" t="s">
        <v>149</v>
      </c>
      <c r="F3464" s="43" t="s">
        <v>367</v>
      </c>
      <c r="G3464" s="43" t="s">
        <v>368</v>
      </c>
      <c r="H3464" s="41"/>
      <c r="J3464" s="10">
        <v>42338</v>
      </c>
      <c r="K3464" s="10">
        <v>42338</v>
      </c>
      <c r="M3464" s="43" t="s">
        <v>152</v>
      </c>
      <c r="N3464" s="43" t="s">
        <v>3</v>
      </c>
      <c r="O3464" s="13" t="s">
        <v>543</v>
      </c>
      <c r="P3464" s="11">
        <v>1028407.43008143</v>
      </c>
      <c r="Q3464" s="41" t="s">
        <v>6281</v>
      </c>
      <c r="R3464" s="43" t="s">
        <v>1341</v>
      </c>
      <c r="S3464" s="43">
        <f t="shared" si="109"/>
        <v>208.71233980000002</v>
      </c>
      <c r="T3464" s="11">
        <v>2146413.21</v>
      </c>
      <c r="U3464" s="9">
        <f t="shared" si="108"/>
        <v>2146413.21</v>
      </c>
      <c r="BE3464" s="42"/>
      <c r="BK3464" s="12"/>
      <c r="BS3464" s="11">
        <v>0</v>
      </c>
      <c r="BT3464" s="11">
        <v>1254642.8899999999</v>
      </c>
      <c r="BW3464" s="11">
        <v>0</v>
      </c>
      <c r="CA3464" s="43"/>
      <c r="CE3464" s="5"/>
      <c r="CF3464" s="11"/>
      <c r="CI3464" s="11"/>
      <c r="CJ3464" s="11">
        <v>0</v>
      </c>
      <c r="CM3464" s="11"/>
      <c r="CN3464" s="11"/>
      <c r="CR3464" s="43"/>
      <c r="CT3464" s="53"/>
      <c r="CU3464" s="11"/>
      <c r="CV3464" s="43"/>
      <c r="DB3464" s="108"/>
      <c r="DF3464" s="60"/>
      <c r="DK3464" s="11">
        <v>0</v>
      </c>
      <c r="DP3464" s="11"/>
      <c r="DQ3464" s="11"/>
      <c r="DR3464" s="11"/>
      <c r="DV3464" s="25"/>
      <c r="DZ3464" s="11">
        <v>891770.32</v>
      </c>
      <c r="EA3464" s="11"/>
      <c r="EB3464" s="11">
        <v>0</v>
      </c>
      <c r="EC3464" s="11"/>
      <c r="ED3464" s="11"/>
      <c r="EG3464" s="43"/>
    </row>
    <row r="3465" spans="1:140">
      <c r="B3465" s="41" t="s">
        <v>6278</v>
      </c>
      <c r="C3465" s="41" t="s">
        <v>6279</v>
      </c>
      <c r="D3465" s="43" t="s">
        <v>6298</v>
      </c>
      <c r="E3465" s="43" t="s">
        <v>149</v>
      </c>
      <c r="F3465" s="43" t="s">
        <v>367</v>
      </c>
      <c r="G3465" s="43" t="s">
        <v>368</v>
      </c>
      <c r="H3465" s="41"/>
      <c r="J3465" s="10">
        <v>42369</v>
      </c>
      <c r="K3465" s="10">
        <v>42369</v>
      </c>
      <c r="M3465" s="43" t="s">
        <v>152</v>
      </c>
      <c r="N3465" s="43" t="s">
        <v>3</v>
      </c>
      <c r="O3465" s="13" t="s">
        <v>543</v>
      </c>
      <c r="P3465" s="11">
        <v>1028407.4308766701</v>
      </c>
      <c r="Q3465" s="41" t="s">
        <v>6281</v>
      </c>
      <c r="R3465" s="43" t="s">
        <v>1713</v>
      </c>
      <c r="S3465" s="43">
        <f t="shared" si="109"/>
        <v>168.10323400000001</v>
      </c>
      <c r="T3465" s="11">
        <v>1728786.15</v>
      </c>
      <c r="U3465" s="9">
        <f t="shared" si="108"/>
        <v>1728786.15</v>
      </c>
      <c r="BE3465" s="42"/>
      <c r="BK3465" s="12"/>
      <c r="BS3465" s="11">
        <v>0</v>
      </c>
      <c r="BT3465" s="11">
        <v>1010527.35</v>
      </c>
      <c r="BW3465" s="11">
        <v>0</v>
      </c>
      <c r="CA3465" s="43"/>
      <c r="CE3465" s="5"/>
      <c r="CF3465" s="11"/>
      <c r="CI3465" s="11"/>
      <c r="CJ3465" s="11">
        <v>0</v>
      </c>
      <c r="CM3465" s="11"/>
      <c r="CN3465" s="11"/>
      <c r="CR3465" s="43"/>
      <c r="CT3465" s="53"/>
      <c r="CU3465" s="11"/>
      <c r="CV3465" s="43"/>
      <c r="DB3465" s="108"/>
      <c r="DF3465" s="11"/>
      <c r="DK3465" s="11">
        <v>0</v>
      </c>
      <c r="DP3465" s="11"/>
      <c r="DQ3465" s="11"/>
      <c r="DR3465" s="11"/>
      <c r="DV3465" s="56"/>
      <c r="DZ3465" s="11">
        <v>718258.8</v>
      </c>
      <c r="EA3465" s="11"/>
      <c r="EB3465" s="11">
        <v>0</v>
      </c>
      <c r="EC3465" s="11"/>
      <c r="ED3465" s="11"/>
      <c r="EG3465" s="43"/>
    </row>
    <row r="3466" spans="1:140">
      <c r="B3466" s="41" t="s">
        <v>6278</v>
      </c>
      <c r="C3466" s="41" t="s">
        <v>6279</v>
      </c>
      <c r="D3466" s="43" t="s">
        <v>6298</v>
      </c>
      <c r="E3466" s="43" t="s">
        <v>149</v>
      </c>
      <c r="F3466" s="43" t="s">
        <v>367</v>
      </c>
      <c r="G3466" s="43" t="s">
        <v>368</v>
      </c>
      <c r="H3466" s="41"/>
      <c r="J3466" s="10">
        <v>42400</v>
      </c>
      <c r="K3466" s="10">
        <v>42400</v>
      </c>
      <c r="M3466" s="43" t="s">
        <v>152</v>
      </c>
      <c r="N3466" s="43" t="s">
        <v>3</v>
      </c>
      <c r="O3466" s="13" t="s">
        <v>543</v>
      </c>
      <c r="P3466" s="11">
        <v>1560456.85792965</v>
      </c>
      <c r="Q3466" s="41" t="s">
        <v>6281</v>
      </c>
      <c r="R3466" s="43" t="s">
        <v>2047</v>
      </c>
      <c r="S3466" s="43">
        <f t="shared" si="109"/>
        <v>167.56544</v>
      </c>
      <c r="T3466" s="11">
        <v>2614786.4</v>
      </c>
      <c r="U3466" s="9">
        <f t="shared" si="108"/>
        <v>2614786.4</v>
      </c>
      <c r="BE3466" s="42"/>
      <c r="BK3466" s="12"/>
      <c r="BS3466" s="11">
        <v>0</v>
      </c>
      <c r="BT3466" s="11">
        <v>1528421.06</v>
      </c>
      <c r="BW3466" s="11">
        <v>0</v>
      </c>
      <c r="CA3466" s="43"/>
      <c r="CE3466" s="5"/>
      <c r="CF3466" s="11"/>
      <c r="CI3466" s="11"/>
      <c r="CJ3466" s="11">
        <v>0</v>
      </c>
      <c r="CM3466" s="11"/>
      <c r="CN3466" s="11"/>
      <c r="CR3466" s="43"/>
      <c r="CT3466" s="53"/>
      <c r="CU3466" s="11"/>
      <c r="CV3466" s="43"/>
      <c r="DB3466" s="108"/>
      <c r="DF3466" s="11"/>
      <c r="DK3466" s="11">
        <v>0</v>
      </c>
      <c r="DP3466" s="11"/>
      <c r="DQ3466" s="11"/>
      <c r="DR3466" s="11"/>
      <c r="DV3466" s="56"/>
      <c r="DZ3466" s="11">
        <v>1086365.3400000001</v>
      </c>
      <c r="EA3466" s="11"/>
      <c r="EB3466" s="11">
        <v>0</v>
      </c>
      <c r="EC3466" s="11"/>
      <c r="ED3466" s="11"/>
      <c r="EG3466" s="43"/>
    </row>
    <row r="3467" spans="1:140">
      <c r="B3467" s="41" t="s">
        <v>6278</v>
      </c>
      <c r="C3467" s="41" t="s">
        <v>6279</v>
      </c>
      <c r="D3467" s="43" t="s">
        <v>6298</v>
      </c>
      <c r="E3467" s="43" t="s">
        <v>149</v>
      </c>
      <c r="F3467" s="43" t="s">
        <v>367</v>
      </c>
      <c r="G3467" s="43" t="s">
        <v>368</v>
      </c>
      <c r="H3467" s="41"/>
      <c r="J3467" s="10">
        <v>42429</v>
      </c>
      <c r="K3467" s="10">
        <v>42429</v>
      </c>
      <c r="M3467" s="43" t="s">
        <v>152</v>
      </c>
      <c r="N3467" s="43" t="s">
        <v>3</v>
      </c>
      <c r="O3467" s="13" t="s">
        <v>543</v>
      </c>
      <c r="P3467" s="11">
        <v>1560459.3053571701</v>
      </c>
      <c r="Q3467" s="41" t="s">
        <v>6281</v>
      </c>
      <c r="R3467" s="43" t="s">
        <v>2112</v>
      </c>
      <c r="S3467" s="43">
        <f t="shared" si="109"/>
        <v>7.6519900000000005</v>
      </c>
      <c r="T3467" s="11">
        <v>119406.19</v>
      </c>
      <c r="U3467" s="9">
        <f t="shared" si="108"/>
        <v>119406.19</v>
      </c>
      <c r="BE3467" s="42"/>
      <c r="BK3467" s="12"/>
      <c r="BS3467" s="11">
        <v>0</v>
      </c>
      <c r="BT3467" s="11">
        <v>69796.5</v>
      </c>
      <c r="BW3467" s="11">
        <v>0</v>
      </c>
      <c r="CA3467" s="43"/>
      <c r="CE3467" s="5"/>
      <c r="CF3467" s="11"/>
      <c r="CI3467" s="11"/>
      <c r="CJ3467" s="11">
        <v>0</v>
      </c>
      <c r="CM3467" s="11"/>
      <c r="CN3467" s="11"/>
      <c r="CR3467" s="43"/>
      <c r="CT3467" s="35"/>
      <c r="CU3467" s="11"/>
      <c r="CV3467" s="43"/>
      <c r="DB3467" s="107"/>
      <c r="DF3467" s="11"/>
      <c r="DK3467" s="11">
        <v>0</v>
      </c>
      <c r="DP3467" s="11"/>
      <c r="DQ3467" s="11"/>
      <c r="DR3467" s="11"/>
      <c r="DV3467" s="56"/>
      <c r="DZ3467" s="11">
        <v>49609.69</v>
      </c>
      <c r="EA3467" s="11"/>
      <c r="EB3467" s="11">
        <v>0</v>
      </c>
      <c r="EC3467" s="11"/>
      <c r="ED3467" s="11"/>
      <c r="EG3467" s="43"/>
    </row>
    <row r="3468" spans="1:140">
      <c r="B3468" s="41" t="s">
        <v>6278</v>
      </c>
      <c r="C3468" s="41" t="s">
        <v>6279</v>
      </c>
      <c r="D3468" s="43" t="s">
        <v>6298</v>
      </c>
      <c r="E3468" s="43" t="s">
        <v>149</v>
      </c>
      <c r="F3468" s="43" t="s">
        <v>367</v>
      </c>
      <c r="G3468" s="43" t="s">
        <v>368</v>
      </c>
      <c r="H3468" s="41"/>
      <c r="J3468" s="10">
        <v>42460</v>
      </c>
      <c r="K3468" s="10">
        <v>42460</v>
      </c>
      <c r="M3468" s="43" t="s">
        <v>152</v>
      </c>
      <c r="N3468" s="43" t="s">
        <v>3</v>
      </c>
      <c r="O3468" s="13" t="s">
        <v>543</v>
      </c>
      <c r="P3468" s="11">
        <v>1560463.6209038801</v>
      </c>
      <c r="Q3468" s="41" t="s">
        <v>6281</v>
      </c>
      <c r="R3468" s="43" t="s">
        <v>2194</v>
      </c>
      <c r="S3468" s="43">
        <f t="shared" si="109"/>
        <v>157.1823</v>
      </c>
      <c r="T3468" s="11">
        <v>2452772.61</v>
      </c>
      <c r="U3468" s="9">
        <f t="shared" ref="U3468:U3531" si="110">T3468+BW3468+CA3468+DF3468+CF3468+BY3468+CC3468</f>
        <v>2452772.61</v>
      </c>
      <c r="BE3468" s="42"/>
      <c r="BK3468" s="12"/>
      <c r="BS3468" s="11">
        <v>0</v>
      </c>
      <c r="BT3468" s="11">
        <v>1433719.15</v>
      </c>
      <c r="BW3468" s="11">
        <v>0</v>
      </c>
      <c r="CA3468" s="43"/>
      <c r="CE3468" s="5"/>
      <c r="CF3468" s="11"/>
      <c r="CI3468" s="11"/>
      <c r="CJ3468" s="11">
        <v>0</v>
      </c>
      <c r="CM3468" s="11"/>
      <c r="CN3468" s="11"/>
      <c r="CR3468" s="43"/>
      <c r="CT3468" s="53"/>
      <c r="CU3468" s="11"/>
      <c r="CV3468" s="43"/>
      <c r="DB3468" s="108"/>
      <c r="DF3468" s="11"/>
      <c r="DK3468" s="11">
        <v>0</v>
      </c>
      <c r="DP3468" s="11"/>
      <c r="DQ3468" s="11"/>
      <c r="DR3468" s="11"/>
      <c r="DV3468" s="56"/>
      <c r="DZ3468" s="11">
        <v>1019053.46</v>
      </c>
      <c r="EA3468" s="11"/>
      <c r="EB3468" s="11">
        <v>0</v>
      </c>
      <c r="EC3468" s="11"/>
      <c r="ED3468" s="11"/>
      <c r="EG3468" s="43"/>
    </row>
    <row r="3469" spans="1:140">
      <c r="B3469" s="41" t="s">
        <v>6278</v>
      </c>
      <c r="C3469" s="41" t="s">
        <v>6279</v>
      </c>
      <c r="D3469" s="43" t="s">
        <v>6298</v>
      </c>
      <c r="E3469" s="43" t="s">
        <v>149</v>
      </c>
      <c r="F3469" s="43" t="s">
        <v>367</v>
      </c>
      <c r="G3469" s="43" t="s">
        <v>368</v>
      </c>
      <c r="H3469" s="41"/>
      <c r="J3469" s="10">
        <v>42490</v>
      </c>
      <c r="K3469" s="10">
        <v>42490</v>
      </c>
      <c r="M3469" s="43" t="s">
        <v>152</v>
      </c>
      <c r="N3469" s="43" t="s">
        <v>3</v>
      </c>
      <c r="O3469" s="13" t="s">
        <v>543</v>
      </c>
      <c r="P3469" s="11">
        <v>1560471.5496441</v>
      </c>
      <c r="Q3469" s="41" t="s">
        <v>6281</v>
      </c>
      <c r="R3469" s="43" t="s">
        <v>2450</v>
      </c>
      <c r="S3469" s="43">
        <f t="shared" si="109"/>
        <v>164.19570870000001</v>
      </c>
      <c r="T3469" s="11">
        <v>2562227.3199999998</v>
      </c>
      <c r="U3469" s="9">
        <f t="shared" si="110"/>
        <v>2562227.3199999998</v>
      </c>
      <c r="BE3469" s="42"/>
      <c r="BK3469" s="12"/>
      <c r="BS3469" s="11">
        <v>0</v>
      </c>
      <c r="BT3469" s="11">
        <v>1497698.71</v>
      </c>
      <c r="BW3469" s="11">
        <v>0</v>
      </c>
      <c r="CA3469" s="43"/>
      <c r="CE3469" s="5"/>
      <c r="CF3469" s="11"/>
      <c r="CI3469" s="11"/>
      <c r="CJ3469" s="11">
        <v>0</v>
      </c>
      <c r="CM3469" s="11"/>
      <c r="CN3469" s="11"/>
      <c r="CR3469" s="43"/>
      <c r="CT3469" s="53"/>
      <c r="CU3469" s="11"/>
      <c r="CV3469" s="43"/>
      <c r="DB3469" s="108"/>
      <c r="DF3469" s="11"/>
      <c r="DK3469" s="11">
        <v>0</v>
      </c>
      <c r="DP3469" s="11"/>
      <c r="DQ3469" s="11"/>
      <c r="DR3469" s="11"/>
      <c r="DV3469" s="56"/>
      <c r="DZ3469" s="11">
        <v>1064528.6100000001</v>
      </c>
      <c r="EA3469" s="11"/>
      <c r="EB3469" s="11">
        <v>0</v>
      </c>
      <c r="EC3469" s="11"/>
      <c r="ED3469" s="11"/>
      <c r="EG3469" s="43"/>
    </row>
    <row r="3470" spans="1:140">
      <c r="B3470" s="41" t="s">
        <v>6278</v>
      </c>
      <c r="C3470" s="41" t="s">
        <v>6279</v>
      </c>
      <c r="D3470" s="43" t="s">
        <v>6298</v>
      </c>
      <c r="E3470" s="43" t="s">
        <v>149</v>
      </c>
      <c r="F3470" s="43" t="s">
        <v>367</v>
      </c>
      <c r="G3470" s="43" t="s">
        <v>368</v>
      </c>
      <c r="H3470" s="41"/>
      <c r="J3470" s="10">
        <v>42521</v>
      </c>
      <c r="K3470" s="10">
        <v>42521</v>
      </c>
      <c r="M3470" s="43" t="s">
        <v>152</v>
      </c>
      <c r="N3470" s="43" t="s">
        <v>3</v>
      </c>
      <c r="O3470" s="13" t="s">
        <v>2554</v>
      </c>
      <c r="P3470" s="11">
        <v>1560472.209454</v>
      </c>
      <c r="Q3470" s="41" t="s">
        <v>6281</v>
      </c>
      <c r="R3470" s="43" t="s">
        <v>2551</v>
      </c>
      <c r="S3470" s="43">
        <f t="shared" si="109"/>
        <v>140.7401892</v>
      </c>
      <c r="T3470" s="11">
        <v>2196211.54</v>
      </c>
      <c r="U3470" s="9">
        <f t="shared" si="110"/>
        <v>2196211.54</v>
      </c>
      <c r="BE3470" s="42"/>
      <c r="BK3470" s="12"/>
      <c r="BS3470" s="11">
        <v>0</v>
      </c>
      <c r="BT3470" s="11">
        <v>1283751.51</v>
      </c>
      <c r="BW3470" s="11">
        <v>0</v>
      </c>
      <c r="CA3470" s="43"/>
      <c r="CE3470" s="5"/>
      <c r="CF3470" s="11"/>
      <c r="CI3470" s="11"/>
      <c r="CJ3470" s="11">
        <v>0</v>
      </c>
      <c r="CM3470" s="11"/>
      <c r="CN3470" s="11"/>
      <c r="CR3470" s="43"/>
      <c r="CT3470" s="53"/>
      <c r="CU3470" s="11"/>
      <c r="CV3470" s="43"/>
      <c r="DB3470" s="108"/>
      <c r="DF3470" s="11"/>
      <c r="DK3470" s="11">
        <v>0</v>
      </c>
      <c r="DP3470" s="11"/>
      <c r="DQ3470" s="11"/>
      <c r="DR3470" s="11"/>
      <c r="DV3470" s="56"/>
      <c r="DZ3470" s="11">
        <v>912460.03</v>
      </c>
      <c r="EA3470" s="11"/>
      <c r="EB3470" s="11">
        <v>0</v>
      </c>
      <c r="EC3470" s="11"/>
      <c r="ED3470" s="11"/>
      <c r="EG3470" s="43"/>
    </row>
    <row r="3471" spans="1:140">
      <c r="B3471" s="41" t="s">
        <v>6278</v>
      </c>
      <c r="C3471" s="41" t="s">
        <v>6279</v>
      </c>
      <c r="D3471" s="43" t="s">
        <v>6298</v>
      </c>
      <c r="E3471" s="43" t="s">
        <v>149</v>
      </c>
      <c r="F3471" s="43" t="s">
        <v>367</v>
      </c>
      <c r="G3471" s="43" t="s">
        <v>368</v>
      </c>
      <c r="H3471" s="41"/>
      <c r="J3471" s="10">
        <v>42545</v>
      </c>
      <c r="K3471" s="10">
        <v>42545</v>
      </c>
      <c r="M3471" s="43" t="s">
        <v>152</v>
      </c>
      <c r="N3471" s="43" t="s">
        <v>3</v>
      </c>
      <c r="O3471" s="13" t="s">
        <v>2554</v>
      </c>
      <c r="P3471" s="11">
        <v>1560476.98046282</v>
      </c>
      <c r="Q3471" s="41" t="s">
        <v>6281</v>
      </c>
      <c r="R3471" s="43" t="s">
        <v>2644</v>
      </c>
      <c r="S3471" s="43">
        <f t="shared" si="109"/>
        <v>140.96519445999999</v>
      </c>
      <c r="T3471" s="11">
        <v>2199729.41</v>
      </c>
      <c r="U3471" s="9">
        <f t="shared" si="110"/>
        <v>2199729.41</v>
      </c>
      <c r="BE3471" s="42"/>
      <c r="BK3471" s="12"/>
      <c r="BS3471" s="11">
        <v>0</v>
      </c>
      <c r="BT3471" s="11">
        <v>1285807.8</v>
      </c>
      <c r="BW3471" s="11">
        <v>0</v>
      </c>
      <c r="CA3471" s="43"/>
      <c r="CE3471" s="5"/>
      <c r="CF3471" s="11"/>
      <c r="CI3471" s="11"/>
      <c r="CJ3471" s="11">
        <v>0</v>
      </c>
      <c r="CM3471" s="11"/>
      <c r="CN3471" s="11"/>
      <c r="CR3471" s="43"/>
      <c r="CT3471" s="53"/>
      <c r="CU3471" s="11"/>
      <c r="CV3471" s="43"/>
      <c r="DB3471" s="108"/>
      <c r="DF3471" s="11"/>
      <c r="DK3471" s="11">
        <v>0</v>
      </c>
      <c r="DP3471" s="11"/>
      <c r="DQ3471" s="11"/>
      <c r="DR3471" s="11"/>
      <c r="DV3471" s="56"/>
      <c r="DZ3471" s="11">
        <v>913921.61</v>
      </c>
      <c r="EA3471" s="11"/>
      <c r="EB3471" s="11">
        <v>0</v>
      </c>
      <c r="EC3471" s="11"/>
      <c r="ED3471" s="11"/>
      <c r="EG3471" s="43"/>
    </row>
    <row r="3472" spans="1:140">
      <c r="B3472" s="41" t="s">
        <v>6278</v>
      </c>
      <c r="C3472" s="41" t="s">
        <v>6279</v>
      </c>
      <c r="D3472" s="43" t="s">
        <v>6298</v>
      </c>
      <c r="E3472" s="43" t="s">
        <v>149</v>
      </c>
      <c r="F3472" s="43" t="s">
        <v>375</v>
      </c>
      <c r="G3472" s="43" t="s">
        <v>376</v>
      </c>
      <c r="H3472" s="41"/>
      <c r="J3472" s="10">
        <v>42216</v>
      </c>
      <c r="K3472" s="10">
        <v>42216</v>
      </c>
      <c r="M3472" s="43" t="s">
        <v>152</v>
      </c>
      <c r="N3472" s="43" t="s">
        <v>3</v>
      </c>
      <c r="O3472" s="13" t="s">
        <v>377</v>
      </c>
      <c r="P3472" s="11">
        <v>1028401.10991961</v>
      </c>
      <c r="Q3472" s="41" t="s">
        <v>6281</v>
      </c>
      <c r="R3472" s="43" t="s">
        <v>370</v>
      </c>
      <c r="S3472" s="43">
        <f t="shared" si="109"/>
        <v>169.84422839999999</v>
      </c>
      <c r="T3472" s="11">
        <v>1746679.93</v>
      </c>
      <c r="U3472" s="9">
        <f t="shared" si="110"/>
        <v>1746679.93</v>
      </c>
      <c r="BE3472" s="42"/>
      <c r="BK3472" s="12"/>
      <c r="BS3472" s="11">
        <v>0</v>
      </c>
      <c r="BT3472" s="11">
        <v>1020986.8</v>
      </c>
      <c r="BW3472" s="11">
        <v>0</v>
      </c>
      <c r="CA3472" s="43"/>
      <c r="CE3472" s="5"/>
      <c r="CF3472" s="11"/>
      <c r="CI3472" s="11"/>
      <c r="CJ3472" s="11">
        <v>0</v>
      </c>
      <c r="CM3472" s="11"/>
      <c r="CN3472" s="11"/>
      <c r="CR3472" s="43"/>
      <c r="CT3472" s="35"/>
      <c r="CU3472" s="11"/>
      <c r="CV3472" s="43"/>
      <c r="DB3472" s="107"/>
      <c r="DF3472" s="60"/>
      <c r="DK3472" s="11">
        <v>0</v>
      </c>
      <c r="DP3472" s="11"/>
      <c r="DQ3472" s="11"/>
      <c r="DR3472" s="11"/>
      <c r="DV3472" s="25"/>
      <c r="DZ3472" s="11">
        <v>725693.13</v>
      </c>
      <c r="EA3472" s="11"/>
      <c r="EB3472" s="11">
        <v>0</v>
      </c>
      <c r="EC3472" s="11"/>
      <c r="ED3472" s="11"/>
      <c r="EG3472" s="43"/>
    </row>
    <row r="3473" spans="2:137">
      <c r="B3473" s="41" t="s">
        <v>6278</v>
      </c>
      <c r="C3473" s="41" t="s">
        <v>6279</v>
      </c>
      <c r="D3473" s="43" t="s">
        <v>6298</v>
      </c>
      <c r="E3473" s="43" t="s">
        <v>149</v>
      </c>
      <c r="F3473" s="43" t="s">
        <v>375</v>
      </c>
      <c r="G3473" s="43" t="s">
        <v>376</v>
      </c>
      <c r="H3473" s="41"/>
      <c r="J3473" s="10">
        <v>42247</v>
      </c>
      <c r="K3473" s="10">
        <v>42247</v>
      </c>
      <c r="M3473" s="43" t="s">
        <v>152</v>
      </c>
      <c r="N3473" s="43" t="s">
        <v>3</v>
      </c>
      <c r="O3473" s="13" t="s">
        <v>377</v>
      </c>
      <c r="P3473" s="11">
        <v>1028403.02994523</v>
      </c>
      <c r="Q3473" s="41" t="s">
        <v>6281</v>
      </c>
      <c r="R3473" s="43" t="s">
        <v>539</v>
      </c>
      <c r="S3473" s="43">
        <f t="shared" si="109"/>
        <v>117.5196557</v>
      </c>
      <c r="T3473" s="11">
        <v>1208575.7</v>
      </c>
      <c r="U3473" s="9">
        <f t="shared" si="110"/>
        <v>1208575.7</v>
      </c>
      <c r="BE3473" s="42"/>
      <c r="BK3473" s="12"/>
      <c r="BS3473" s="11">
        <v>0</v>
      </c>
      <c r="BT3473" s="11">
        <v>706448.74</v>
      </c>
      <c r="BW3473" s="11">
        <v>0</v>
      </c>
      <c r="CA3473" s="43"/>
      <c r="CE3473" s="5"/>
      <c r="CF3473" s="11"/>
      <c r="CI3473" s="11"/>
      <c r="CJ3473" s="11">
        <v>0</v>
      </c>
      <c r="CM3473" s="11"/>
      <c r="CN3473" s="11"/>
      <c r="CR3473" s="43"/>
      <c r="CT3473" s="53"/>
      <c r="CU3473" s="11"/>
      <c r="CV3473" s="43"/>
      <c r="DB3473" s="108"/>
      <c r="DF3473" s="11"/>
      <c r="DK3473" s="11">
        <v>0</v>
      </c>
      <c r="DP3473" s="11"/>
      <c r="DQ3473" s="11"/>
      <c r="DR3473" s="11"/>
      <c r="DV3473" s="56"/>
      <c r="DZ3473" s="11">
        <v>502126.96</v>
      </c>
      <c r="EA3473" s="11"/>
      <c r="EB3473" s="11">
        <v>0</v>
      </c>
      <c r="EC3473" s="11"/>
      <c r="ED3473" s="11"/>
      <c r="EG3473" s="43"/>
    </row>
    <row r="3474" spans="2:137">
      <c r="B3474" s="41" t="s">
        <v>6278</v>
      </c>
      <c r="C3474" s="41" t="s">
        <v>6279</v>
      </c>
      <c r="D3474" s="43" t="s">
        <v>6298</v>
      </c>
      <c r="E3474" s="43" t="s">
        <v>149</v>
      </c>
      <c r="F3474" s="43" t="s">
        <v>375</v>
      </c>
      <c r="G3474" s="43" t="s">
        <v>376</v>
      </c>
      <c r="H3474" s="41"/>
      <c r="J3474" s="10">
        <v>42277</v>
      </c>
      <c r="K3474" s="10">
        <v>42277</v>
      </c>
      <c r="M3474" s="43" t="s">
        <v>152</v>
      </c>
      <c r="N3474" s="43" t="s">
        <v>3</v>
      </c>
      <c r="O3474" s="13" t="s">
        <v>377</v>
      </c>
      <c r="P3474" s="11">
        <v>1028403.55013952</v>
      </c>
      <c r="Q3474" s="41" t="s">
        <v>6281</v>
      </c>
      <c r="R3474" s="43" t="s">
        <v>680</v>
      </c>
      <c r="S3474" s="43">
        <f t="shared" si="109"/>
        <v>224.44104939999997</v>
      </c>
      <c r="T3474" s="11">
        <v>2308159.7200000002</v>
      </c>
      <c r="U3474" s="9">
        <f t="shared" si="110"/>
        <v>2308159.7200000002</v>
      </c>
      <c r="BE3474" s="42"/>
      <c r="BK3474" s="12"/>
      <c r="BS3474" s="11">
        <v>0</v>
      </c>
      <c r="BT3474" s="11">
        <v>1349188.57</v>
      </c>
      <c r="BW3474" s="11">
        <v>0</v>
      </c>
      <c r="CA3474" s="43"/>
      <c r="CE3474" s="5"/>
      <c r="CF3474" s="11"/>
      <c r="CI3474" s="11"/>
      <c r="CJ3474" s="11">
        <v>0</v>
      </c>
      <c r="CM3474" s="11"/>
      <c r="CN3474" s="11"/>
      <c r="CR3474" s="43"/>
      <c r="CT3474" s="53"/>
      <c r="CU3474" s="11"/>
      <c r="CV3474" s="43"/>
      <c r="DB3474" s="108"/>
      <c r="DF3474" s="11"/>
      <c r="DK3474" s="11">
        <v>0</v>
      </c>
      <c r="DP3474" s="11"/>
      <c r="DQ3474" s="11"/>
      <c r="DR3474" s="11"/>
      <c r="DV3474" s="56"/>
      <c r="DZ3474" s="11">
        <v>958971.15</v>
      </c>
      <c r="EA3474" s="11"/>
      <c r="EB3474" s="11">
        <v>0</v>
      </c>
      <c r="EC3474" s="11"/>
      <c r="ED3474" s="11"/>
      <c r="EG3474" s="43"/>
    </row>
    <row r="3475" spans="2:137">
      <c r="B3475" s="41" t="s">
        <v>6278</v>
      </c>
      <c r="C3475" s="41" t="s">
        <v>6279</v>
      </c>
      <c r="D3475" s="43" t="s">
        <v>6298</v>
      </c>
      <c r="E3475" s="43" t="s">
        <v>149</v>
      </c>
      <c r="F3475" s="43" t="s">
        <v>375</v>
      </c>
      <c r="G3475" s="43" t="s">
        <v>376</v>
      </c>
      <c r="H3475" s="41"/>
      <c r="J3475" s="10">
        <v>42308</v>
      </c>
      <c r="K3475" s="10">
        <v>42308</v>
      </c>
      <c r="M3475" s="43" t="s">
        <v>152</v>
      </c>
      <c r="N3475" s="43" t="s">
        <v>3</v>
      </c>
      <c r="O3475" s="13" t="s">
        <v>377</v>
      </c>
      <c r="P3475" s="11">
        <v>1028404.07008685</v>
      </c>
      <c r="Q3475" s="41" t="s">
        <v>6281</v>
      </c>
      <c r="R3475" s="43" t="s">
        <v>1262</v>
      </c>
      <c r="S3475" s="43">
        <f t="shared" si="109"/>
        <v>268.05449629999998</v>
      </c>
      <c r="T3475" s="11">
        <v>2756683.35</v>
      </c>
      <c r="U3475" s="9">
        <f t="shared" si="110"/>
        <v>2756683.35</v>
      </c>
      <c r="BE3475" s="42"/>
      <c r="BK3475" s="12"/>
      <c r="BS3475" s="11"/>
      <c r="BT3475" s="11">
        <v>1611364.09</v>
      </c>
      <c r="BW3475" s="11"/>
      <c r="CA3475" s="43"/>
      <c r="CE3475" s="5"/>
      <c r="CF3475" s="11"/>
      <c r="CI3475" s="11"/>
      <c r="CJ3475" s="11"/>
      <c r="CM3475" s="11"/>
      <c r="CN3475" s="11"/>
      <c r="CR3475" s="43"/>
      <c r="CT3475" s="53"/>
      <c r="CU3475" s="11"/>
      <c r="CV3475" s="43"/>
      <c r="DB3475" s="37"/>
      <c r="DF3475" s="11"/>
      <c r="DK3475" s="11"/>
      <c r="DP3475" s="11"/>
      <c r="DQ3475" s="11"/>
      <c r="DR3475" s="11"/>
      <c r="DV3475" s="22"/>
      <c r="DZ3475" s="11">
        <v>1145319.26</v>
      </c>
      <c r="EA3475" s="11"/>
      <c r="EB3475" s="11"/>
      <c r="EC3475" s="11"/>
      <c r="ED3475" s="11"/>
      <c r="EG3475" s="43"/>
    </row>
    <row r="3476" spans="2:137">
      <c r="B3476" s="41" t="s">
        <v>6278</v>
      </c>
      <c r="C3476" s="41" t="s">
        <v>6279</v>
      </c>
      <c r="D3476" s="43" t="s">
        <v>6298</v>
      </c>
      <c r="E3476" s="43" t="s">
        <v>149</v>
      </c>
      <c r="F3476" s="43" t="s">
        <v>375</v>
      </c>
      <c r="G3476" s="43" t="s">
        <v>376</v>
      </c>
      <c r="H3476" s="41"/>
      <c r="J3476" s="10">
        <v>42338</v>
      </c>
      <c r="K3476" s="10">
        <v>42338</v>
      </c>
      <c r="M3476" s="43" t="s">
        <v>152</v>
      </c>
      <c r="N3476" s="43" t="s">
        <v>3</v>
      </c>
      <c r="O3476" s="13" t="s">
        <v>377</v>
      </c>
      <c r="P3476" s="11">
        <v>1028407.43008143</v>
      </c>
      <c r="Q3476" s="41" t="s">
        <v>6281</v>
      </c>
      <c r="R3476" s="43" t="s">
        <v>1341</v>
      </c>
      <c r="S3476" s="43">
        <f t="shared" si="109"/>
        <v>208.71233980000002</v>
      </c>
      <c r="T3476" s="11">
        <v>2146413.21</v>
      </c>
      <c r="U3476" s="9">
        <f t="shared" si="110"/>
        <v>2146413.21</v>
      </c>
      <c r="BE3476" s="42"/>
      <c r="BK3476" s="12"/>
      <c r="BS3476" s="11"/>
      <c r="BT3476" s="11">
        <v>1254642.8899999999</v>
      </c>
      <c r="BW3476" s="11"/>
      <c r="CA3476" s="43"/>
      <c r="CE3476" s="5"/>
      <c r="CF3476" s="11"/>
      <c r="CI3476" s="11"/>
      <c r="CJ3476" s="11"/>
      <c r="CM3476" s="11"/>
      <c r="CN3476" s="11"/>
      <c r="CR3476" s="43"/>
      <c r="CT3476" s="53"/>
      <c r="CU3476" s="11"/>
      <c r="CV3476" s="43"/>
      <c r="DB3476" s="108"/>
      <c r="DF3476" s="11"/>
      <c r="DK3476" s="11"/>
      <c r="DP3476" s="11"/>
      <c r="DQ3476" s="11"/>
      <c r="DR3476" s="11"/>
      <c r="DV3476" s="56"/>
      <c r="DZ3476" s="11">
        <v>891770.32</v>
      </c>
      <c r="EA3476" s="11"/>
      <c r="EB3476" s="11"/>
      <c r="EC3476" s="11"/>
      <c r="ED3476" s="11"/>
      <c r="EG3476" s="43"/>
    </row>
    <row r="3477" spans="2:137">
      <c r="B3477" s="41" t="s">
        <v>6278</v>
      </c>
      <c r="C3477" s="41" t="s">
        <v>6279</v>
      </c>
      <c r="D3477" s="43" t="s">
        <v>6298</v>
      </c>
      <c r="E3477" s="43" t="s">
        <v>149</v>
      </c>
      <c r="F3477" s="43" t="s">
        <v>375</v>
      </c>
      <c r="G3477" s="43" t="s">
        <v>376</v>
      </c>
      <c r="H3477" s="41"/>
      <c r="J3477" s="10">
        <v>42369</v>
      </c>
      <c r="K3477" s="10">
        <v>42369</v>
      </c>
      <c r="M3477" s="43" t="s">
        <v>152</v>
      </c>
      <c r="N3477" s="43" t="s">
        <v>3</v>
      </c>
      <c r="O3477" s="13" t="s">
        <v>377</v>
      </c>
      <c r="P3477" s="11">
        <v>1028407.4308766701</v>
      </c>
      <c r="Q3477" s="41" t="s">
        <v>6281</v>
      </c>
      <c r="R3477" s="43" t="s">
        <v>1713</v>
      </c>
      <c r="S3477" s="43">
        <f t="shared" si="109"/>
        <v>168.10323400000001</v>
      </c>
      <c r="T3477" s="11">
        <v>1728786.15</v>
      </c>
      <c r="U3477" s="9">
        <f t="shared" si="110"/>
        <v>1728786.15</v>
      </c>
      <c r="BE3477" s="42"/>
      <c r="BK3477" s="12"/>
      <c r="BS3477" s="11"/>
      <c r="BT3477" s="11">
        <v>1010527.35</v>
      </c>
      <c r="BW3477" s="11"/>
      <c r="CA3477" s="43"/>
      <c r="CE3477" s="5"/>
      <c r="CF3477" s="11"/>
      <c r="CI3477" s="11"/>
      <c r="CJ3477" s="11"/>
      <c r="CM3477" s="11"/>
      <c r="CN3477" s="11"/>
      <c r="CR3477" s="43"/>
      <c r="CT3477" s="53"/>
      <c r="CU3477" s="11"/>
      <c r="CV3477" s="43"/>
      <c r="DB3477" s="108"/>
      <c r="DF3477" s="11"/>
      <c r="DK3477" s="11"/>
      <c r="DP3477" s="11"/>
      <c r="DQ3477" s="11"/>
      <c r="DR3477" s="11"/>
      <c r="DV3477" s="56"/>
      <c r="DZ3477" s="11">
        <v>718258.8</v>
      </c>
      <c r="EA3477" s="11"/>
      <c r="EB3477" s="11"/>
      <c r="EC3477" s="11"/>
      <c r="ED3477" s="11"/>
      <c r="EG3477" s="43"/>
    </row>
    <row r="3478" spans="2:137">
      <c r="B3478" s="41" t="s">
        <v>6278</v>
      </c>
      <c r="C3478" s="41" t="s">
        <v>6279</v>
      </c>
      <c r="D3478" s="43" t="s">
        <v>6298</v>
      </c>
      <c r="E3478" s="43" t="s">
        <v>149</v>
      </c>
      <c r="F3478" s="43" t="s">
        <v>375</v>
      </c>
      <c r="G3478" s="43" t="s">
        <v>376</v>
      </c>
      <c r="H3478" s="41"/>
      <c r="J3478" s="10">
        <v>42400</v>
      </c>
      <c r="K3478" s="10">
        <v>42400</v>
      </c>
      <c r="M3478" s="43" t="s">
        <v>152</v>
      </c>
      <c r="N3478" s="43" t="s">
        <v>3</v>
      </c>
      <c r="O3478" s="13" t="s">
        <v>377</v>
      </c>
      <c r="P3478" s="11">
        <v>1560456.85792965</v>
      </c>
      <c r="Q3478" s="41" t="s">
        <v>6281</v>
      </c>
      <c r="R3478" s="43" t="s">
        <v>2047</v>
      </c>
      <c r="S3478" s="43">
        <f t="shared" si="109"/>
        <v>167.56544</v>
      </c>
      <c r="T3478" s="11">
        <v>2614786.4</v>
      </c>
      <c r="U3478" s="9">
        <f t="shared" si="110"/>
        <v>2614786.4</v>
      </c>
      <c r="BE3478" s="42"/>
      <c r="BK3478" s="12"/>
      <c r="BS3478" s="11"/>
      <c r="BT3478" s="11">
        <v>1528421.06</v>
      </c>
      <c r="BW3478" s="11"/>
      <c r="CA3478" s="43"/>
      <c r="CE3478" s="5"/>
      <c r="CF3478" s="11"/>
      <c r="CI3478" s="11"/>
      <c r="CJ3478" s="11"/>
      <c r="CM3478" s="11"/>
      <c r="CN3478" s="11"/>
      <c r="CR3478" s="43"/>
      <c r="CT3478" s="35"/>
      <c r="CU3478" s="11"/>
      <c r="CV3478" s="43"/>
      <c r="DB3478" s="107"/>
      <c r="DF3478" s="60"/>
      <c r="DK3478" s="11"/>
      <c r="DP3478" s="11"/>
      <c r="DQ3478" s="11"/>
      <c r="DR3478" s="11"/>
      <c r="DV3478" s="25"/>
      <c r="DZ3478" s="11">
        <v>1086365.3400000001</v>
      </c>
      <c r="EA3478" s="11"/>
      <c r="EB3478" s="11"/>
      <c r="EC3478" s="11"/>
      <c r="ED3478" s="11"/>
      <c r="EG3478" s="43"/>
    </row>
    <row r="3479" spans="2:137">
      <c r="B3479" s="41" t="s">
        <v>6278</v>
      </c>
      <c r="C3479" s="41" t="s">
        <v>6279</v>
      </c>
      <c r="D3479" s="43" t="s">
        <v>6298</v>
      </c>
      <c r="E3479" s="43" t="s">
        <v>149</v>
      </c>
      <c r="F3479" s="43" t="s">
        <v>375</v>
      </c>
      <c r="G3479" s="43" t="s">
        <v>376</v>
      </c>
      <c r="H3479" s="41"/>
      <c r="J3479" s="10">
        <v>42429</v>
      </c>
      <c r="K3479" s="10">
        <v>42429</v>
      </c>
      <c r="M3479" s="43" t="s">
        <v>152</v>
      </c>
      <c r="N3479" s="43" t="s">
        <v>3</v>
      </c>
      <c r="O3479" s="13" t="s">
        <v>377</v>
      </c>
      <c r="P3479" s="11">
        <v>1560459.3053571701</v>
      </c>
      <c r="Q3479" s="41" t="s">
        <v>6281</v>
      </c>
      <c r="R3479" s="43" t="s">
        <v>2112</v>
      </c>
      <c r="S3479" s="43">
        <f t="shared" si="109"/>
        <v>7.6519900000000005</v>
      </c>
      <c r="T3479" s="11">
        <v>119406.19</v>
      </c>
      <c r="U3479" s="9">
        <f t="shared" si="110"/>
        <v>119406.19</v>
      </c>
      <c r="BE3479" s="42"/>
      <c r="BK3479" s="12"/>
      <c r="BS3479" s="11"/>
      <c r="BT3479" s="11">
        <v>69796.5</v>
      </c>
      <c r="BW3479" s="11"/>
      <c r="CA3479" s="43"/>
      <c r="CE3479" s="5"/>
      <c r="CF3479" s="11"/>
      <c r="CI3479" s="11"/>
      <c r="CJ3479" s="11"/>
      <c r="CM3479" s="11"/>
      <c r="CN3479" s="11"/>
      <c r="CR3479" s="43"/>
      <c r="CT3479" s="35"/>
      <c r="CU3479" s="11"/>
      <c r="CV3479" s="43"/>
      <c r="DB3479" s="107"/>
      <c r="DF3479" s="60"/>
      <c r="DK3479" s="11"/>
      <c r="DP3479" s="11"/>
      <c r="DQ3479" s="11"/>
      <c r="DR3479" s="11"/>
      <c r="DV3479" s="25"/>
      <c r="DZ3479" s="11">
        <v>49609.69</v>
      </c>
      <c r="EA3479" s="11"/>
      <c r="EB3479" s="11"/>
      <c r="EC3479" s="11"/>
      <c r="ED3479" s="11"/>
      <c r="EG3479" s="43"/>
    </row>
    <row r="3480" spans="2:137">
      <c r="B3480" s="41" t="s">
        <v>6278</v>
      </c>
      <c r="C3480" s="41" t="s">
        <v>6279</v>
      </c>
      <c r="D3480" s="43" t="s">
        <v>6298</v>
      </c>
      <c r="E3480" s="43" t="s">
        <v>149</v>
      </c>
      <c r="F3480" s="43" t="s">
        <v>375</v>
      </c>
      <c r="G3480" s="43" t="s">
        <v>376</v>
      </c>
      <c r="H3480" s="41"/>
      <c r="J3480" s="10">
        <v>42460</v>
      </c>
      <c r="K3480" s="10">
        <v>42460</v>
      </c>
      <c r="M3480" s="43" t="s">
        <v>152</v>
      </c>
      <c r="N3480" s="43" t="s">
        <v>3</v>
      </c>
      <c r="O3480" s="13" t="s">
        <v>2233</v>
      </c>
      <c r="P3480" s="11">
        <v>1560463.6209038801</v>
      </c>
      <c r="Q3480" s="41" t="s">
        <v>6281</v>
      </c>
      <c r="R3480" s="43" t="s">
        <v>2194</v>
      </c>
      <c r="S3480" s="43">
        <f t="shared" si="109"/>
        <v>157.1823</v>
      </c>
      <c r="T3480" s="11">
        <v>2452772.61</v>
      </c>
      <c r="U3480" s="9">
        <f t="shared" si="110"/>
        <v>2452772.61</v>
      </c>
      <c r="BE3480" s="42"/>
      <c r="BK3480" s="12"/>
      <c r="BS3480" s="11"/>
      <c r="BT3480" s="11">
        <v>1433719.15</v>
      </c>
      <c r="BW3480" s="11"/>
      <c r="CA3480" s="43"/>
      <c r="CE3480" s="5"/>
      <c r="CF3480" s="11"/>
      <c r="CI3480" s="11"/>
      <c r="CJ3480" s="11"/>
      <c r="CM3480" s="11"/>
      <c r="CN3480" s="11"/>
      <c r="CR3480" s="43"/>
      <c r="CT3480" s="53"/>
      <c r="CU3480" s="11"/>
      <c r="CV3480" s="43"/>
      <c r="DB3480" s="108"/>
      <c r="DF3480" s="11"/>
      <c r="DK3480" s="11"/>
      <c r="DP3480" s="11"/>
      <c r="DQ3480" s="11"/>
      <c r="DR3480" s="11"/>
      <c r="DV3480" s="56"/>
      <c r="DZ3480" s="11">
        <v>1019053.46</v>
      </c>
      <c r="EA3480" s="11"/>
      <c r="EB3480" s="11"/>
      <c r="EC3480" s="11"/>
      <c r="ED3480" s="11"/>
      <c r="EG3480" s="43"/>
    </row>
    <row r="3481" spans="2:137">
      <c r="B3481" s="41" t="s">
        <v>6278</v>
      </c>
      <c r="C3481" s="41" t="s">
        <v>6279</v>
      </c>
      <c r="D3481" s="43" t="s">
        <v>6298</v>
      </c>
      <c r="E3481" s="43" t="s">
        <v>149</v>
      </c>
      <c r="F3481" s="43" t="s">
        <v>375</v>
      </c>
      <c r="G3481" s="43" t="s">
        <v>376</v>
      </c>
      <c r="H3481" s="41"/>
      <c r="J3481" s="10">
        <v>42490</v>
      </c>
      <c r="K3481" s="10">
        <v>42490</v>
      </c>
      <c r="M3481" s="43" t="s">
        <v>152</v>
      </c>
      <c r="N3481" s="43" t="s">
        <v>3</v>
      </c>
      <c r="O3481" s="13" t="s">
        <v>2233</v>
      </c>
      <c r="P3481" s="11">
        <v>1560471.5496441</v>
      </c>
      <c r="Q3481" s="41" t="s">
        <v>6281</v>
      </c>
      <c r="R3481" s="43" t="s">
        <v>2450</v>
      </c>
      <c r="S3481" s="43">
        <f t="shared" si="109"/>
        <v>164.19570870000001</v>
      </c>
      <c r="T3481" s="11">
        <v>2562227.3199999998</v>
      </c>
      <c r="U3481" s="9">
        <f t="shared" si="110"/>
        <v>2562227.3199999998</v>
      </c>
      <c r="BE3481" s="42"/>
      <c r="BK3481" s="12"/>
      <c r="BS3481" s="11"/>
      <c r="BT3481" s="11">
        <v>1497698.71</v>
      </c>
      <c r="BW3481" s="11"/>
      <c r="CA3481" s="43"/>
      <c r="CE3481" s="5"/>
      <c r="CF3481" s="11"/>
      <c r="CI3481" s="11"/>
      <c r="CJ3481" s="11"/>
      <c r="CM3481" s="11"/>
      <c r="CN3481" s="11"/>
      <c r="CR3481" s="43"/>
      <c r="CT3481" s="34"/>
      <c r="CU3481" s="11"/>
      <c r="CV3481" s="43"/>
      <c r="DB3481" s="37"/>
      <c r="DF3481" s="11"/>
      <c r="DK3481" s="11"/>
      <c r="DP3481" s="11"/>
      <c r="DQ3481" s="11"/>
      <c r="DR3481" s="11"/>
      <c r="DV3481" s="56"/>
      <c r="DZ3481" s="11">
        <v>1064528.6100000001</v>
      </c>
      <c r="EA3481" s="11"/>
      <c r="EB3481" s="11"/>
      <c r="EC3481" s="11"/>
      <c r="ED3481" s="11"/>
      <c r="EG3481" s="43"/>
    </row>
    <row r="3482" spans="2:137">
      <c r="B3482" s="41" t="s">
        <v>6278</v>
      </c>
      <c r="C3482" s="41" t="s">
        <v>6279</v>
      </c>
      <c r="D3482" s="43" t="s">
        <v>6298</v>
      </c>
      <c r="E3482" s="43" t="s">
        <v>149</v>
      </c>
      <c r="F3482" s="43" t="s">
        <v>375</v>
      </c>
      <c r="G3482" s="43" t="s">
        <v>376</v>
      </c>
      <c r="H3482" s="41"/>
      <c r="J3482" s="10">
        <v>42521</v>
      </c>
      <c r="K3482" s="10">
        <v>42521</v>
      </c>
      <c r="M3482" s="43" t="s">
        <v>152</v>
      </c>
      <c r="N3482" s="43" t="s">
        <v>3</v>
      </c>
      <c r="O3482" s="13" t="s">
        <v>2233</v>
      </c>
      <c r="P3482" s="11">
        <v>1560472.2094547199</v>
      </c>
      <c r="Q3482" s="41" t="s">
        <v>6281</v>
      </c>
      <c r="R3482" s="43" t="s">
        <v>2551</v>
      </c>
      <c r="S3482" s="43">
        <f t="shared" si="109"/>
        <v>140.7401892</v>
      </c>
      <c r="T3482" s="11">
        <v>2196211.54</v>
      </c>
      <c r="U3482" s="9">
        <f t="shared" si="110"/>
        <v>2196211.54</v>
      </c>
      <c r="BE3482" s="42"/>
      <c r="BK3482" s="12"/>
      <c r="BS3482" s="11"/>
      <c r="BT3482" s="11">
        <v>1283751.51</v>
      </c>
      <c r="BW3482" s="11"/>
      <c r="CA3482" s="43"/>
      <c r="CE3482" s="5"/>
      <c r="CF3482" s="11"/>
      <c r="CI3482" s="11"/>
      <c r="CJ3482" s="11"/>
      <c r="CM3482" s="11"/>
      <c r="CN3482" s="11"/>
      <c r="CR3482" s="43"/>
      <c r="CT3482" s="53"/>
      <c r="CU3482" s="11"/>
      <c r="CV3482" s="43"/>
      <c r="DB3482" s="108"/>
      <c r="DF3482" s="11"/>
      <c r="DK3482" s="11"/>
      <c r="DP3482" s="11"/>
      <c r="DQ3482" s="11"/>
      <c r="DR3482" s="11"/>
      <c r="DV3482" s="56"/>
      <c r="DZ3482" s="11">
        <v>912460.03</v>
      </c>
      <c r="EA3482" s="11"/>
      <c r="EB3482" s="11"/>
      <c r="EC3482" s="11"/>
      <c r="ED3482" s="11"/>
      <c r="EG3482" s="43"/>
    </row>
    <row r="3483" spans="2:137">
      <c r="B3483" s="41" t="s">
        <v>6278</v>
      </c>
      <c r="C3483" s="41" t="s">
        <v>6279</v>
      </c>
      <c r="D3483" s="43" t="s">
        <v>6298</v>
      </c>
      <c r="E3483" s="43" t="s">
        <v>149</v>
      </c>
      <c r="F3483" s="43" t="s">
        <v>375</v>
      </c>
      <c r="G3483" s="43" t="s">
        <v>376</v>
      </c>
      <c r="H3483" s="41"/>
      <c r="J3483" s="10">
        <v>42545</v>
      </c>
      <c r="K3483" s="10">
        <v>42545</v>
      </c>
      <c r="M3483" s="43" t="s">
        <v>152</v>
      </c>
      <c r="N3483" s="43" t="s">
        <v>3</v>
      </c>
      <c r="O3483" s="13" t="s">
        <v>2233</v>
      </c>
      <c r="P3483" s="11">
        <v>1560476.9733688701</v>
      </c>
      <c r="Q3483" s="41" t="s">
        <v>6281</v>
      </c>
      <c r="R3483" s="43" t="s">
        <v>2633</v>
      </c>
      <c r="S3483" s="43">
        <f t="shared" si="109"/>
        <v>140.96519510000002</v>
      </c>
      <c r="T3483" s="11">
        <v>2199729.41</v>
      </c>
      <c r="U3483" s="9">
        <f t="shared" si="110"/>
        <v>2199729.41</v>
      </c>
      <c r="BE3483" s="42"/>
      <c r="BK3483" s="12"/>
      <c r="BS3483" s="11"/>
      <c r="BT3483" s="11">
        <v>1285807.8</v>
      </c>
      <c r="BW3483" s="11"/>
      <c r="CA3483" s="43"/>
      <c r="CE3483" s="5"/>
      <c r="CF3483" s="11"/>
      <c r="CI3483" s="11"/>
      <c r="CJ3483" s="11"/>
      <c r="CM3483" s="11"/>
      <c r="CN3483" s="11"/>
      <c r="CR3483" s="43"/>
      <c r="CT3483" s="53"/>
      <c r="CU3483" s="11"/>
      <c r="CV3483" s="43"/>
      <c r="DB3483" s="108"/>
      <c r="DF3483" s="11"/>
      <c r="DK3483" s="11"/>
      <c r="DP3483" s="11"/>
      <c r="DQ3483" s="11"/>
      <c r="DR3483" s="11"/>
      <c r="DV3483" s="56"/>
      <c r="DZ3483" s="11">
        <v>913921.61</v>
      </c>
      <c r="EA3483" s="11"/>
      <c r="EB3483" s="11"/>
      <c r="EC3483" s="11"/>
      <c r="ED3483" s="11"/>
      <c r="EG3483" s="43"/>
    </row>
    <row r="3484" spans="2:137">
      <c r="B3484" s="41" t="s">
        <v>6278</v>
      </c>
      <c r="C3484" s="41" t="s">
        <v>6279</v>
      </c>
      <c r="D3484" s="43" t="s">
        <v>6298</v>
      </c>
      <c r="E3484" s="43" t="s">
        <v>149</v>
      </c>
      <c r="F3484" s="43" t="s">
        <v>375</v>
      </c>
      <c r="G3484" s="43" t="s">
        <v>376</v>
      </c>
      <c r="H3484" s="41"/>
      <c r="J3484" s="10">
        <v>42582</v>
      </c>
      <c r="K3484" s="10">
        <v>42582</v>
      </c>
      <c r="M3484" s="43" t="s">
        <v>2</v>
      </c>
      <c r="N3484" s="43" t="s">
        <v>8</v>
      </c>
      <c r="O3484" s="13" t="s">
        <v>2233</v>
      </c>
      <c r="P3484" s="11">
        <v>13604510.237258</v>
      </c>
      <c r="Q3484" s="41" t="s">
        <v>6281</v>
      </c>
      <c r="R3484" s="43" t="s">
        <v>3554</v>
      </c>
      <c r="S3484" s="43">
        <f t="shared" si="109"/>
        <v>176.70927589999999</v>
      </c>
      <c r="T3484" s="11">
        <v>24040431.530000001</v>
      </c>
      <c r="U3484" s="9">
        <f t="shared" si="110"/>
        <v>24040431.530000001</v>
      </c>
      <c r="BE3484" s="42"/>
      <c r="BK3484" s="12"/>
      <c r="BS3484" s="11">
        <v>0</v>
      </c>
      <c r="BT3484" s="11">
        <v>14052353.17</v>
      </c>
      <c r="BW3484" s="11">
        <v>0</v>
      </c>
      <c r="CA3484" s="43"/>
      <c r="CE3484" s="5"/>
      <c r="CF3484" s="11"/>
      <c r="CI3484" s="11"/>
      <c r="CJ3484" s="11">
        <v>0</v>
      </c>
      <c r="CM3484" s="11"/>
      <c r="CN3484" s="11"/>
      <c r="CR3484" s="43"/>
      <c r="CT3484" s="53"/>
      <c r="CU3484" s="11"/>
      <c r="CV3484" s="43"/>
      <c r="DB3484" s="108"/>
      <c r="DF3484" s="63"/>
      <c r="DK3484" s="11">
        <v>0</v>
      </c>
      <c r="DP3484" s="11"/>
      <c r="DQ3484" s="11"/>
      <c r="DR3484" s="11"/>
      <c r="DV3484" s="56"/>
      <c r="DZ3484" s="11">
        <v>9988078.3599999994</v>
      </c>
      <c r="EA3484" s="11"/>
      <c r="EB3484" s="11">
        <v>0</v>
      </c>
      <c r="EC3484" s="11"/>
      <c r="ED3484" s="11"/>
      <c r="EG3484" s="43"/>
    </row>
    <row r="3485" spans="2:137">
      <c r="B3485" s="41" t="s">
        <v>6278</v>
      </c>
      <c r="C3485" s="41" t="s">
        <v>6279</v>
      </c>
      <c r="D3485" s="43" t="s">
        <v>6298</v>
      </c>
      <c r="E3485" s="43" t="s">
        <v>149</v>
      </c>
      <c r="F3485" s="43" t="s">
        <v>375</v>
      </c>
      <c r="G3485" s="43" t="s">
        <v>376</v>
      </c>
      <c r="H3485" s="41"/>
      <c r="J3485" s="10">
        <v>42643</v>
      </c>
      <c r="K3485" s="10">
        <v>42643</v>
      </c>
      <c r="M3485" s="43" t="s">
        <v>2</v>
      </c>
      <c r="N3485" s="43" t="s">
        <v>8</v>
      </c>
      <c r="O3485" s="13" t="s">
        <v>2233</v>
      </c>
      <c r="P3485" s="11">
        <v>19101768.483956698</v>
      </c>
      <c r="Q3485" s="41" t="s">
        <v>6281</v>
      </c>
      <c r="R3485" s="43" t="s">
        <v>3813</v>
      </c>
      <c r="S3485" s="43">
        <f t="shared" si="109"/>
        <v>125.85448070000001</v>
      </c>
      <c r="T3485" s="11">
        <v>24040431.530000001</v>
      </c>
      <c r="U3485" s="9">
        <f t="shared" si="110"/>
        <v>24040431.530000001</v>
      </c>
      <c r="BE3485" s="42"/>
      <c r="BK3485" s="12"/>
      <c r="BS3485" s="11">
        <v>0</v>
      </c>
      <c r="BT3485" s="11">
        <v>14052353.17</v>
      </c>
      <c r="BW3485" s="11">
        <v>0</v>
      </c>
      <c r="CA3485" s="43"/>
      <c r="CE3485" s="5"/>
      <c r="CF3485" s="11"/>
      <c r="CI3485" s="11"/>
      <c r="CJ3485" s="11">
        <v>0</v>
      </c>
      <c r="CM3485" s="11"/>
      <c r="CN3485" s="11"/>
      <c r="CR3485" s="43"/>
      <c r="CT3485" s="53"/>
      <c r="CU3485" s="11"/>
      <c r="CV3485" s="43"/>
      <c r="DB3485" s="108"/>
      <c r="DF3485" s="59"/>
      <c r="DK3485" s="11">
        <v>0</v>
      </c>
      <c r="DP3485" s="11"/>
      <c r="DQ3485" s="11"/>
      <c r="DR3485" s="11"/>
      <c r="DV3485" s="56"/>
      <c r="DZ3485" s="11">
        <v>9988078.3599999994</v>
      </c>
      <c r="EA3485" s="11"/>
      <c r="EB3485" s="11">
        <v>0</v>
      </c>
      <c r="EC3485" s="11"/>
      <c r="ED3485" s="11"/>
      <c r="EG3485" s="43"/>
    </row>
    <row r="3486" spans="2:137">
      <c r="B3486" s="41" t="s">
        <v>6278</v>
      </c>
      <c r="C3486" s="41" t="s">
        <v>6279</v>
      </c>
      <c r="D3486" s="43" t="s">
        <v>6298</v>
      </c>
      <c r="E3486" s="43" t="s">
        <v>149</v>
      </c>
      <c r="F3486" s="43" t="s">
        <v>375</v>
      </c>
      <c r="G3486" s="43" t="s">
        <v>376</v>
      </c>
      <c r="H3486" s="41"/>
      <c r="J3486" s="10">
        <v>42674</v>
      </c>
      <c r="K3486" s="10">
        <v>42674</v>
      </c>
      <c r="M3486" s="43" t="s">
        <v>2</v>
      </c>
      <c r="N3486" s="43" t="s">
        <v>8</v>
      </c>
      <c r="O3486" s="13" t="s">
        <v>2233</v>
      </c>
      <c r="P3486" s="11">
        <v>12059140.3910046</v>
      </c>
      <c r="Q3486" s="41" t="s">
        <v>6281</v>
      </c>
      <c r="R3486" s="43" t="s">
        <v>4112</v>
      </c>
      <c r="S3486" s="43">
        <f t="shared" si="109"/>
        <v>199.3544378</v>
      </c>
      <c r="T3486" s="11">
        <v>24040431.530000001</v>
      </c>
      <c r="U3486" s="9">
        <f t="shared" si="110"/>
        <v>24040431.530000001</v>
      </c>
      <c r="BE3486" s="42"/>
      <c r="BK3486" s="12"/>
      <c r="BS3486" s="11">
        <v>0</v>
      </c>
      <c r="BT3486" s="11">
        <v>14052353.17</v>
      </c>
      <c r="BW3486" s="11">
        <v>0</v>
      </c>
      <c r="CA3486" s="43"/>
      <c r="CF3486" s="11"/>
      <c r="CI3486" s="11"/>
      <c r="CJ3486" s="11">
        <v>0</v>
      </c>
      <c r="CM3486" s="11"/>
      <c r="CN3486" s="11"/>
      <c r="CR3486" s="43"/>
      <c r="CT3486" s="35"/>
      <c r="DB3486" s="107"/>
      <c r="DF3486" s="17"/>
      <c r="DK3486" s="11">
        <v>0</v>
      </c>
      <c r="DP3486" s="11"/>
      <c r="DQ3486" s="11"/>
      <c r="DR3486" s="11"/>
      <c r="DV3486" s="25"/>
      <c r="DZ3486" s="11">
        <v>9988078.3599999994</v>
      </c>
      <c r="EA3486" s="11"/>
      <c r="EB3486" s="11">
        <v>0</v>
      </c>
      <c r="EC3486" s="11"/>
      <c r="ED3486" s="11"/>
      <c r="EG3486" s="43"/>
    </row>
    <row r="3487" spans="2:137">
      <c r="B3487" s="41" t="s">
        <v>6278</v>
      </c>
      <c r="C3487" s="41" t="s">
        <v>6279</v>
      </c>
      <c r="D3487" s="43" t="s">
        <v>6298</v>
      </c>
      <c r="E3487" s="43" t="s">
        <v>149</v>
      </c>
      <c r="F3487" s="43" t="s">
        <v>375</v>
      </c>
      <c r="G3487" s="43" t="s">
        <v>376</v>
      </c>
      <c r="H3487" s="41"/>
      <c r="J3487" s="10">
        <v>42704</v>
      </c>
      <c r="K3487" s="10">
        <v>42704</v>
      </c>
      <c r="M3487" s="43" t="s">
        <v>2</v>
      </c>
      <c r="N3487" s="43" t="s">
        <v>8</v>
      </c>
      <c r="O3487" s="13" t="s">
        <v>4169</v>
      </c>
      <c r="P3487" s="11">
        <v>21033847.739160899</v>
      </c>
      <c r="Q3487" s="41" t="s">
        <v>6281</v>
      </c>
      <c r="R3487" s="43" t="s">
        <v>4170</v>
      </c>
      <c r="S3487" s="43">
        <f t="shared" si="109"/>
        <v>114.29402660000001</v>
      </c>
      <c r="T3487" s="11">
        <v>24040431.530000001</v>
      </c>
      <c r="U3487" s="9">
        <f t="shared" si="110"/>
        <v>24040431.530000001</v>
      </c>
      <c r="BE3487" s="42"/>
      <c r="BK3487" s="12"/>
      <c r="BS3487" s="11">
        <v>0</v>
      </c>
      <c r="BT3487" s="11">
        <v>14052353.17</v>
      </c>
      <c r="BW3487" s="11">
        <v>0</v>
      </c>
      <c r="CA3487" s="43"/>
      <c r="CF3487" s="11"/>
      <c r="CI3487" s="11"/>
      <c r="CJ3487" s="11">
        <v>0</v>
      </c>
      <c r="CM3487" s="11"/>
      <c r="CN3487" s="11"/>
      <c r="CR3487" s="43"/>
      <c r="CT3487" s="35"/>
      <c r="DB3487" s="107"/>
      <c r="DF3487" s="17"/>
      <c r="DK3487" s="11">
        <v>0</v>
      </c>
      <c r="DP3487" s="11"/>
      <c r="DQ3487" s="11"/>
      <c r="DR3487" s="11"/>
      <c r="DV3487" s="25"/>
      <c r="DZ3487" s="11">
        <v>9988078.3599999994</v>
      </c>
      <c r="EA3487" s="11"/>
      <c r="EB3487" s="11">
        <v>0</v>
      </c>
      <c r="EC3487" s="11"/>
      <c r="ED3487" s="11"/>
      <c r="EG3487" s="43"/>
    </row>
    <row r="3488" spans="2:137">
      <c r="B3488" s="41" t="s">
        <v>6278</v>
      </c>
      <c r="C3488" s="41" t="s">
        <v>6279</v>
      </c>
      <c r="D3488" s="43" t="s">
        <v>6298</v>
      </c>
      <c r="E3488" s="43" t="s">
        <v>149</v>
      </c>
      <c r="F3488" s="43" t="s">
        <v>375</v>
      </c>
      <c r="G3488" s="43" t="s">
        <v>376</v>
      </c>
      <c r="H3488" s="41"/>
      <c r="J3488" s="10">
        <v>42735</v>
      </c>
      <c r="K3488" s="10">
        <v>42735</v>
      </c>
      <c r="M3488" s="43" t="s">
        <v>2</v>
      </c>
      <c r="N3488" s="43" t="s">
        <v>8</v>
      </c>
      <c r="O3488" s="13" t="s">
        <v>4169</v>
      </c>
      <c r="P3488" s="11">
        <v>18602496.783383101</v>
      </c>
      <c r="Q3488" s="41" t="s">
        <v>6281</v>
      </c>
      <c r="R3488" s="43" t="s">
        <v>4838</v>
      </c>
      <c r="S3488" s="43">
        <f t="shared" si="109"/>
        <v>129.2322843</v>
      </c>
      <c r="T3488" s="11">
        <v>24040431.530000001</v>
      </c>
      <c r="U3488" s="9">
        <f t="shared" si="110"/>
        <v>24040431.530000001</v>
      </c>
      <c r="BE3488" s="42"/>
      <c r="BK3488" s="12"/>
      <c r="BS3488" s="11">
        <v>0</v>
      </c>
      <c r="BT3488" s="11">
        <v>14052353.17</v>
      </c>
      <c r="BW3488" s="11">
        <v>0</v>
      </c>
      <c r="CA3488" s="43"/>
      <c r="CF3488" s="11"/>
      <c r="CI3488" s="11"/>
      <c r="CJ3488" s="11">
        <v>0</v>
      </c>
      <c r="CM3488" s="11"/>
      <c r="CN3488" s="11"/>
      <c r="CR3488" s="43"/>
      <c r="CT3488" s="35"/>
      <c r="DB3488" s="107"/>
      <c r="DF3488" s="17"/>
      <c r="DK3488" s="11">
        <v>0</v>
      </c>
      <c r="DP3488" s="11"/>
      <c r="DQ3488" s="11"/>
      <c r="DR3488" s="11"/>
      <c r="DV3488" s="56"/>
      <c r="DZ3488" s="11">
        <v>9988078.3599999994</v>
      </c>
      <c r="EA3488" s="11"/>
      <c r="EB3488" s="11">
        <v>0</v>
      </c>
      <c r="EC3488" s="11"/>
      <c r="ED3488" s="11"/>
      <c r="EG3488" s="43"/>
    </row>
    <row r="3489" spans="1:140">
      <c r="B3489" s="41" t="s">
        <v>6278</v>
      </c>
      <c r="C3489" s="41" t="s">
        <v>6279</v>
      </c>
      <c r="D3489" s="43" t="s">
        <v>6298</v>
      </c>
      <c r="E3489" s="43" t="s">
        <v>149</v>
      </c>
      <c r="F3489" s="43" t="s">
        <v>375</v>
      </c>
      <c r="G3489" s="43" t="s">
        <v>376</v>
      </c>
      <c r="H3489" s="41"/>
      <c r="J3489" s="10">
        <v>42766</v>
      </c>
      <c r="K3489" s="10">
        <v>42766</v>
      </c>
      <c r="M3489" s="43" t="s">
        <v>2</v>
      </c>
      <c r="N3489" s="43" t="s">
        <v>8</v>
      </c>
      <c r="O3489" s="13" t="s">
        <v>5007</v>
      </c>
      <c r="P3489" s="11">
        <v>115042373.738667</v>
      </c>
      <c r="Q3489" s="41" t="s">
        <v>6281</v>
      </c>
      <c r="R3489" s="43" t="s">
        <v>5008</v>
      </c>
      <c r="S3489" s="43">
        <f t="shared" si="109"/>
        <v>20.8970232</v>
      </c>
      <c r="T3489" s="11">
        <v>24040431.530000001</v>
      </c>
      <c r="U3489" s="9">
        <f t="shared" si="110"/>
        <v>24040431.530000001</v>
      </c>
      <c r="BE3489" s="42"/>
      <c r="BK3489" s="12"/>
      <c r="BS3489" s="11">
        <v>0</v>
      </c>
      <c r="BT3489" s="11">
        <v>14052353.17</v>
      </c>
      <c r="BW3489" s="11">
        <v>0</v>
      </c>
      <c r="CA3489" s="43"/>
      <c r="CF3489" s="11"/>
      <c r="CI3489" s="11"/>
      <c r="CJ3489" s="11">
        <v>0</v>
      </c>
      <c r="CM3489" s="11"/>
      <c r="CN3489" s="11"/>
      <c r="CR3489" s="43"/>
      <c r="CT3489" s="35"/>
      <c r="DB3489" s="107"/>
      <c r="DF3489" s="17"/>
      <c r="DK3489" s="11">
        <v>0</v>
      </c>
      <c r="DP3489" s="11"/>
      <c r="DQ3489" s="11"/>
      <c r="DR3489" s="11"/>
      <c r="DV3489" s="25"/>
      <c r="DZ3489" s="11">
        <v>9988078.3599999994</v>
      </c>
      <c r="EA3489" s="11"/>
      <c r="EB3489" s="11">
        <v>0</v>
      </c>
      <c r="EC3489" s="11"/>
      <c r="ED3489" s="11"/>
      <c r="EG3489" s="43"/>
    </row>
    <row r="3490" spans="1:140">
      <c r="B3490" s="41" t="s">
        <v>6278</v>
      </c>
      <c r="C3490" s="41" t="s">
        <v>6279</v>
      </c>
      <c r="D3490" s="43" t="s">
        <v>6298</v>
      </c>
      <c r="E3490" s="43" t="s">
        <v>149</v>
      </c>
      <c r="F3490" s="43" t="s">
        <v>375</v>
      </c>
      <c r="G3490" s="43" t="s">
        <v>376</v>
      </c>
      <c r="H3490" s="41"/>
      <c r="J3490" s="10">
        <v>42794</v>
      </c>
      <c r="K3490" s="10">
        <v>42794</v>
      </c>
      <c r="M3490" s="43" t="s">
        <v>2</v>
      </c>
      <c r="N3490" s="43" t="s">
        <v>8</v>
      </c>
      <c r="O3490" s="13" t="s">
        <v>5082</v>
      </c>
      <c r="P3490" s="11">
        <v>15478618.6931863</v>
      </c>
      <c r="Q3490" s="41" t="s">
        <v>6281</v>
      </c>
      <c r="R3490" s="43" t="s">
        <v>5083</v>
      </c>
      <c r="S3490" s="43">
        <f t="shared" si="109"/>
        <v>155.31380419999999</v>
      </c>
      <c r="T3490" s="11">
        <v>24040431.530000001</v>
      </c>
      <c r="U3490" s="9">
        <f t="shared" si="110"/>
        <v>24040431.530000001</v>
      </c>
      <c r="BE3490" s="42"/>
      <c r="BK3490" s="12">
        <v>0</v>
      </c>
      <c r="BS3490" s="11">
        <v>0</v>
      </c>
      <c r="BT3490" s="11">
        <v>14052353.17</v>
      </c>
      <c r="BW3490" s="11">
        <v>0</v>
      </c>
      <c r="CA3490" s="43"/>
      <c r="CI3490" s="11"/>
      <c r="CJ3490" s="11">
        <v>0</v>
      </c>
      <c r="CM3490" s="11"/>
      <c r="CN3490" s="11"/>
      <c r="CR3490" s="43"/>
      <c r="CT3490" s="53"/>
      <c r="DB3490" s="109"/>
      <c r="DF3490" s="59"/>
      <c r="DK3490" s="11">
        <v>0</v>
      </c>
      <c r="DP3490" s="11"/>
      <c r="DQ3490" s="11"/>
      <c r="DR3490" s="11"/>
      <c r="DV3490" s="66"/>
      <c r="DZ3490" s="11">
        <v>9988078.3599999994</v>
      </c>
      <c r="EA3490" s="11"/>
      <c r="EB3490" s="11">
        <v>0</v>
      </c>
      <c r="EC3490" s="11"/>
      <c r="ED3490" s="11"/>
      <c r="EG3490" s="43"/>
    </row>
    <row r="3491" spans="1:140">
      <c r="A3491" s="41"/>
      <c r="B3491" s="41" t="s">
        <v>6278</v>
      </c>
      <c r="C3491" s="41" t="s">
        <v>6279</v>
      </c>
      <c r="D3491" s="43" t="s">
        <v>6298</v>
      </c>
      <c r="E3491" s="43" t="s">
        <v>149</v>
      </c>
      <c r="F3491" s="43" t="s">
        <v>375</v>
      </c>
      <c r="G3491" s="43" t="s">
        <v>376</v>
      </c>
      <c r="H3491" s="41"/>
      <c r="I3491" s="41" t="s">
        <v>182</v>
      </c>
      <c r="J3491" s="10">
        <v>42825</v>
      </c>
      <c r="K3491" s="10">
        <v>42825</v>
      </c>
      <c r="L3491" s="41"/>
      <c r="M3491" s="43" t="s">
        <v>2</v>
      </c>
      <c r="N3491" s="43" t="s">
        <v>8</v>
      </c>
      <c r="O3491" s="13" t="s">
        <v>5354</v>
      </c>
      <c r="P3491" s="11">
        <v>13219329.0322698</v>
      </c>
      <c r="Q3491" s="41" t="s">
        <v>6281</v>
      </c>
      <c r="R3491" s="43" t="s">
        <v>5640</v>
      </c>
      <c r="S3491" s="43">
        <f t="shared" si="109"/>
        <v>181.85818259999999</v>
      </c>
      <c r="T3491" s="11">
        <v>24040431.530000001</v>
      </c>
      <c r="U3491" s="9">
        <f t="shared" si="110"/>
        <v>24040431.530000001</v>
      </c>
      <c r="V3491" s="41"/>
      <c r="W3491" s="41"/>
      <c r="X3491" s="41"/>
      <c r="Y3491" s="41"/>
      <c r="Z3491" s="41"/>
      <c r="AA3491" s="41"/>
      <c r="AB3491" s="41"/>
      <c r="AC3491" s="41"/>
      <c r="AD3491" s="41"/>
      <c r="AE3491" s="41"/>
      <c r="AF3491" s="41"/>
      <c r="AG3491" s="41"/>
      <c r="AH3491" s="41"/>
      <c r="AI3491" s="41"/>
      <c r="AJ3491" s="41"/>
      <c r="AK3491" s="41"/>
      <c r="AL3491" s="41"/>
      <c r="AM3491" s="41"/>
      <c r="AN3491" s="41"/>
      <c r="AO3491" s="41"/>
      <c r="AP3491" s="41"/>
      <c r="AQ3491" s="41"/>
      <c r="AR3491" s="41"/>
      <c r="AS3491" s="41"/>
      <c r="AT3491" s="41"/>
      <c r="AU3491" s="41"/>
      <c r="AV3491" s="41"/>
      <c r="AW3491" s="41"/>
      <c r="AX3491" s="41"/>
      <c r="AY3491" s="41"/>
      <c r="AZ3491" s="41"/>
      <c r="BA3491" s="41"/>
      <c r="BB3491" s="41"/>
      <c r="BC3491" s="41"/>
      <c r="BD3491" s="41"/>
      <c r="BE3491" s="41"/>
      <c r="BF3491" s="41"/>
      <c r="BG3491" s="41"/>
      <c r="BH3491" s="41"/>
      <c r="BI3491" s="41"/>
      <c r="BJ3491" s="41"/>
      <c r="BK3491" s="12"/>
      <c r="BL3491" s="41"/>
      <c r="BM3491" s="41"/>
      <c r="BN3491" s="41"/>
      <c r="BO3491" s="41"/>
      <c r="BP3491" s="41"/>
      <c r="BQ3491" s="41"/>
      <c r="BR3491" s="41"/>
      <c r="BS3491" s="41">
        <v>0</v>
      </c>
      <c r="BT3491" s="11">
        <v>14052353.17</v>
      </c>
      <c r="BU3491" s="41"/>
      <c r="BV3491" s="41"/>
      <c r="BW3491" s="11"/>
      <c r="BX3491" s="41"/>
      <c r="BY3491" s="41"/>
      <c r="BZ3491" s="41"/>
      <c r="CA3491" s="43"/>
      <c r="CB3491" s="41"/>
      <c r="CC3491" s="41"/>
      <c r="CD3491" s="41"/>
      <c r="CE3491" s="11"/>
      <c r="CF3491" s="11"/>
      <c r="CG3491" s="41"/>
      <c r="CH3491" s="41"/>
      <c r="CI3491" s="11"/>
      <c r="CJ3491" s="11">
        <v>0</v>
      </c>
      <c r="CK3491" s="41"/>
      <c r="CL3491" s="41"/>
      <c r="CM3491" s="43"/>
      <c r="CN3491" s="11"/>
      <c r="CO3491" s="41"/>
      <c r="CP3491" s="41"/>
      <c r="CQ3491" s="41"/>
      <c r="CR3491" s="43"/>
      <c r="CS3491" s="41"/>
      <c r="CT3491" s="99"/>
      <c r="CU3491" s="11"/>
      <c r="CV3491" s="43"/>
      <c r="CW3491" s="41"/>
      <c r="DA3491" s="41"/>
      <c r="DB3491" s="107"/>
      <c r="DE3491" s="41"/>
      <c r="DF3491" s="63"/>
      <c r="DG3491" s="41"/>
      <c r="DH3491" s="41"/>
      <c r="DI3491" s="41"/>
      <c r="DJ3491" s="41"/>
      <c r="DK3491" s="11">
        <v>0</v>
      </c>
      <c r="DL3491" s="41"/>
      <c r="DM3491" s="41"/>
      <c r="DN3491" s="41"/>
      <c r="DO3491" s="41"/>
      <c r="DP3491" s="11"/>
      <c r="DQ3491" s="41"/>
      <c r="DR3491" s="11"/>
      <c r="DS3491" s="41"/>
      <c r="DT3491" s="41"/>
      <c r="DU3491" s="41"/>
      <c r="DV3491" s="56"/>
      <c r="DW3491" s="41"/>
      <c r="DX3491" s="41"/>
      <c r="DY3491" s="41"/>
      <c r="DZ3491" s="11">
        <v>9988078.3599999994</v>
      </c>
      <c r="EA3491" s="41"/>
      <c r="EB3491" s="11">
        <v>0</v>
      </c>
      <c r="EC3491" s="41"/>
      <c r="ED3491" s="11"/>
      <c r="EE3491" s="41"/>
      <c r="EF3491" s="41"/>
      <c r="EG3491" s="43"/>
      <c r="EH3491" s="41"/>
      <c r="EI3491" s="41"/>
      <c r="EJ3491" s="41"/>
    </row>
    <row r="3492" spans="1:140">
      <c r="A3492" s="41"/>
      <c r="B3492" s="41" t="s">
        <v>6278</v>
      </c>
      <c r="C3492" s="41" t="s">
        <v>6279</v>
      </c>
      <c r="D3492" s="43" t="s">
        <v>6298</v>
      </c>
      <c r="E3492" s="43" t="s">
        <v>149</v>
      </c>
      <c r="F3492" s="43" t="s">
        <v>375</v>
      </c>
      <c r="G3492" s="43" t="s">
        <v>376</v>
      </c>
      <c r="H3492" s="41"/>
      <c r="I3492" s="41" t="s">
        <v>182</v>
      </c>
      <c r="J3492" s="10">
        <v>42855</v>
      </c>
      <c r="K3492" s="10">
        <v>42855</v>
      </c>
      <c r="L3492" s="41"/>
      <c r="M3492" s="43" t="s">
        <v>2</v>
      </c>
      <c r="N3492" s="43" t="s">
        <v>8</v>
      </c>
      <c r="O3492" s="13" t="s">
        <v>5542</v>
      </c>
      <c r="P3492" s="11">
        <v>12484368.201482199</v>
      </c>
      <c r="Q3492" s="41" t="s">
        <v>6281</v>
      </c>
      <c r="R3492" s="43" t="s">
        <v>5801</v>
      </c>
      <c r="S3492" s="43">
        <f t="shared" si="109"/>
        <v>192.56426230000002</v>
      </c>
      <c r="T3492" s="11">
        <v>24040431.530000001</v>
      </c>
      <c r="U3492" s="9">
        <f t="shared" si="110"/>
        <v>24040431.530000001</v>
      </c>
      <c r="V3492" s="41"/>
      <c r="W3492" s="41"/>
      <c r="X3492" s="41"/>
      <c r="Y3492" s="41"/>
      <c r="Z3492" s="41"/>
      <c r="AA3492" s="41"/>
      <c r="AB3492" s="41"/>
      <c r="AC3492" s="41"/>
      <c r="AD3492" s="41"/>
      <c r="AE3492" s="41"/>
      <c r="AF3492" s="41"/>
      <c r="AG3492" s="41"/>
      <c r="AH3492" s="41"/>
      <c r="AI3492" s="41"/>
      <c r="AJ3492" s="41"/>
      <c r="AK3492" s="41"/>
      <c r="AL3492" s="41"/>
      <c r="AM3492" s="41"/>
      <c r="AN3492" s="41"/>
      <c r="AO3492" s="41"/>
      <c r="AP3492" s="41"/>
      <c r="AQ3492" s="41"/>
      <c r="AR3492" s="41"/>
      <c r="AS3492" s="41"/>
      <c r="AT3492" s="41"/>
      <c r="AU3492" s="41"/>
      <c r="AV3492" s="41"/>
      <c r="AW3492" s="41"/>
      <c r="AX3492" s="41"/>
      <c r="AY3492" s="41"/>
      <c r="AZ3492" s="41"/>
      <c r="BA3492" s="41"/>
      <c r="BB3492" s="41"/>
      <c r="BC3492" s="41"/>
      <c r="BD3492" s="41"/>
      <c r="BE3492" s="41"/>
      <c r="BF3492" s="41"/>
      <c r="BG3492" s="41"/>
      <c r="BH3492" s="41"/>
      <c r="BI3492" s="41"/>
      <c r="BJ3492" s="41"/>
      <c r="BK3492" s="12"/>
      <c r="BL3492" s="41"/>
      <c r="BM3492" s="41"/>
      <c r="BN3492" s="41"/>
      <c r="BO3492" s="41"/>
      <c r="BP3492" s="41"/>
      <c r="BQ3492" s="41"/>
      <c r="BR3492" s="41"/>
      <c r="BS3492" s="41">
        <v>0</v>
      </c>
      <c r="BT3492" s="11">
        <v>14052353.17</v>
      </c>
      <c r="BU3492" s="41"/>
      <c r="BV3492" s="41"/>
      <c r="BW3492" s="11"/>
      <c r="BX3492" s="41"/>
      <c r="BY3492" s="41"/>
      <c r="BZ3492" s="41"/>
      <c r="CA3492" s="43"/>
      <c r="CB3492" s="41"/>
      <c r="CC3492" s="41"/>
      <c r="CD3492" s="41"/>
      <c r="CE3492" s="11"/>
      <c r="CF3492" s="11"/>
      <c r="CG3492" s="41"/>
      <c r="CH3492" s="41"/>
      <c r="CI3492" s="11"/>
      <c r="CJ3492" s="11">
        <v>0</v>
      </c>
      <c r="CK3492" s="41"/>
      <c r="CL3492" s="41"/>
      <c r="CM3492" s="43"/>
      <c r="CN3492" s="11"/>
      <c r="CO3492" s="41"/>
      <c r="CP3492" s="41"/>
      <c r="CQ3492" s="41"/>
      <c r="CR3492" s="43"/>
      <c r="CS3492" s="41"/>
      <c r="CT3492" s="99"/>
      <c r="CU3492" s="11"/>
      <c r="CV3492" s="43"/>
      <c r="CW3492" s="41"/>
      <c r="DA3492" s="41"/>
      <c r="DB3492" s="107"/>
      <c r="DE3492" s="41"/>
      <c r="DF3492" s="60"/>
      <c r="DG3492" s="41"/>
      <c r="DH3492" s="41"/>
      <c r="DI3492" s="41"/>
      <c r="DJ3492" s="41"/>
      <c r="DK3492" s="11">
        <v>0</v>
      </c>
      <c r="DL3492" s="41"/>
      <c r="DM3492" s="41"/>
      <c r="DN3492" s="41"/>
      <c r="DO3492" s="41"/>
      <c r="DP3492" s="11"/>
      <c r="DQ3492" s="41"/>
      <c r="DR3492" s="11"/>
      <c r="DS3492" s="41"/>
      <c r="DT3492" s="41"/>
      <c r="DU3492" s="41"/>
      <c r="DV3492" s="25"/>
      <c r="DW3492" s="41"/>
      <c r="DX3492" s="41"/>
      <c r="DY3492" s="41"/>
      <c r="DZ3492" s="11">
        <v>9988078.3599999994</v>
      </c>
      <c r="EA3492" s="41"/>
      <c r="EB3492" s="11">
        <v>0</v>
      </c>
      <c r="EC3492" s="41"/>
      <c r="ED3492" s="11"/>
      <c r="EE3492" s="41"/>
      <c r="EF3492" s="41"/>
      <c r="EG3492" s="43"/>
      <c r="EH3492" s="41"/>
      <c r="EI3492" s="41"/>
      <c r="EJ3492" s="41"/>
    </row>
    <row r="3493" spans="1:140">
      <c r="B3493" s="41" t="s">
        <v>6278</v>
      </c>
      <c r="C3493" s="41" t="s">
        <v>6279</v>
      </c>
      <c r="D3493" s="43" t="s">
        <v>6290</v>
      </c>
      <c r="E3493" s="43" t="s">
        <v>149</v>
      </c>
      <c r="F3493" s="43" t="s">
        <v>388</v>
      </c>
      <c r="G3493" s="43" t="s">
        <v>389</v>
      </c>
      <c r="H3493" s="41"/>
      <c r="J3493" s="10">
        <v>42216</v>
      </c>
      <c r="K3493" s="10">
        <v>42221</v>
      </c>
      <c r="M3493" s="43" t="s">
        <v>152</v>
      </c>
      <c r="N3493" s="43" t="s">
        <v>153</v>
      </c>
      <c r="O3493" s="13" t="s">
        <v>390</v>
      </c>
      <c r="P3493" s="11">
        <v>3277872.7603797498</v>
      </c>
      <c r="Q3493" s="41" t="s">
        <v>6281</v>
      </c>
      <c r="R3493" s="43" t="s">
        <v>391</v>
      </c>
      <c r="S3493" s="43">
        <f t="shared" si="109"/>
        <v>7.1942999999999998E-3</v>
      </c>
      <c r="T3493" s="11">
        <v>235.82</v>
      </c>
      <c r="U3493" s="9">
        <f t="shared" si="110"/>
        <v>235.82</v>
      </c>
      <c r="BE3493" s="42"/>
      <c r="BK3493" s="12">
        <v>0</v>
      </c>
      <c r="BS3493" s="11"/>
      <c r="BT3493" s="11">
        <v>44.08</v>
      </c>
      <c r="BW3493" s="11"/>
      <c r="CA3493" s="43"/>
      <c r="CE3493" s="5"/>
      <c r="CF3493" s="11">
        <v>0</v>
      </c>
      <c r="CI3493" s="11">
        <v>191.74</v>
      </c>
      <c r="CJ3493" s="11"/>
      <c r="CM3493" s="11"/>
      <c r="CN3493" s="11">
        <v>0</v>
      </c>
      <c r="CR3493" s="43">
        <v>0</v>
      </c>
      <c r="CT3493" s="98">
        <v>0</v>
      </c>
      <c r="CU3493" s="11"/>
      <c r="CV3493" s="43"/>
      <c r="DB3493" s="106">
        <v>0</v>
      </c>
      <c r="DF3493" s="11">
        <v>0</v>
      </c>
      <c r="DK3493" s="11">
        <v>0</v>
      </c>
      <c r="DP3493" s="11">
        <v>0</v>
      </c>
      <c r="DQ3493" s="11"/>
      <c r="DR3493" s="11">
        <v>0</v>
      </c>
      <c r="DV3493" s="23">
        <v>0</v>
      </c>
      <c r="DZ3493" s="11">
        <v>0</v>
      </c>
      <c r="EA3493" s="11"/>
      <c r="EB3493" s="11"/>
      <c r="EC3493" s="11"/>
      <c r="ED3493" s="11">
        <v>0</v>
      </c>
      <c r="EG3493" s="43">
        <v>0</v>
      </c>
    </row>
    <row r="3494" spans="1:140">
      <c r="B3494" s="41" t="s">
        <v>6278</v>
      </c>
      <c r="C3494" s="41" t="s">
        <v>6279</v>
      </c>
      <c r="D3494" s="43" t="s">
        <v>6290</v>
      </c>
      <c r="E3494" s="43" t="s">
        <v>149</v>
      </c>
      <c r="F3494" s="43" t="s">
        <v>388</v>
      </c>
      <c r="G3494" s="43" t="s">
        <v>389</v>
      </c>
      <c r="H3494" s="41"/>
      <c r="J3494" s="10">
        <v>42277</v>
      </c>
      <c r="K3494" s="10">
        <v>42285</v>
      </c>
      <c r="M3494" s="43" t="s">
        <v>152</v>
      </c>
      <c r="N3494" s="43" t="s">
        <v>153</v>
      </c>
      <c r="O3494" s="13" t="s">
        <v>390</v>
      </c>
      <c r="P3494" s="11">
        <v>43445099.484156199</v>
      </c>
      <c r="Q3494" s="41" t="s">
        <v>6281</v>
      </c>
      <c r="R3494" s="43" t="s">
        <v>951</v>
      </c>
      <c r="S3494" s="43">
        <f t="shared" si="109"/>
        <v>5.4280000000000007E-4</v>
      </c>
      <c r="T3494" s="11">
        <v>235.82</v>
      </c>
      <c r="U3494" s="9">
        <f t="shared" si="110"/>
        <v>235.82</v>
      </c>
      <c r="BE3494" s="42"/>
      <c r="BK3494" s="12">
        <v>0</v>
      </c>
      <c r="BS3494" s="11"/>
      <c r="BT3494" s="11">
        <v>44.08</v>
      </c>
      <c r="BW3494" s="11"/>
      <c r="CA3494" s="43">
        <v>0</v>
      </c>
      <c r="CE3494" s="5"/>
      <c r="CF3494" s="11">
        <v>0</v>
      </c>
      <c r="CI3494" s="11">
        <v>191.74</v>
      </c>
      <c r="CJ3494" s="11"/>
      <c r="CM3494" s="11"/>
      <c r="CN3494" s="11">
        <v>0</v>
      </c>
      <c r="CR3494" s="43">
        <v>0</v>
      </c>
      <c r="CT3494" s="98">
        <v>0</v>
      </c>
      <c r="CU3494" s="11"/>
      <c r="CV3494" s="43"/>
      <c r="DB3494" s="106">
        <v>0</v>
      </c>
      <c r="DF3494" s="11">
        <v>0</v>
      </c>
      <c r="DK3494" s="11"/>
      <c r="DP3494" s="11">
        <v>0</v>
      </c>
      <c r="DQ3494" s="11"/>
      <c r="DR3494" s="11">
        <v>0</v>
      </c>
      <c r="DV3494" s="23">
        <v>0</v>
      </c>
      <c r="DZ3494" s="11">
        <v>0</v>
      </c>
      <c r="EA3494" s="11"/>
      <c r="EB3494" s="11"/>
      <c r="EC3494" s="11"/>
      <c r="ED3494" s="11">
        <v>0</v>
      </c>
      <c r="EG3494" s="43">
        <v>0</v>
      </c>
    </row>
    <row r="3495" spans="1:140">
      <c r="B3495" s="41" t="s">
        <v>6278</v>
      </c>
      <c r="C3495" s="41" t="s">
        <v>6279</v>
      </c>
      <c r="D3495" s="43" t="s">
        <v>6290</v>
      </c>
      <c r="E3495" s="43" t="s">
        <v>149</v>
      </c>
      <c r="F3495" s="43" t="s">
        <v>388</v>
      </c>
      <c r="G3495" s="43" t="s">
        <v>389</v>
      </c>
      <c r="H3495" s="41"/>
      <c r="J3495" s="10">
        <v>42308</v>
      </c>
      <c r="K3495" s="10">
        <v>42313</v>
      </c>
      <c r="M3495" s="43" t="s">
        <v>152</v>
      </c>
      <c r="N3495" s="43" t="s">
        <v>153</v>
      </c>
      <c r="O3495" s="13" t="s">
        <v>390</v>
      </c>
      <c r="P3495" s="11">
        <v>3391434.4061897802</v>
      </c>
      <c r="Q3495" s="41" t="s">
        <v>6281</v>
      </c>
      <c r="R3495" s="43" t="s">
        <v>1269</v>
      </c>
      <c r="S3495" s="43">
        <f t="shared" si="109"/>
        <v>6.9534000000000002E-3</v>
      </c>
      <c r="T3495" s="11">
        <v>235.82</v>
      </c>
      <c r="U3495" s="9">
        <f t="shared" si="110"/>
        <v>235.82</v>
      </c>
      <c r="BE3495" s="42"/>
      <c r="BK3495" s="12">
        <v>0</v>
      </c>
      <c r="BS3495" s="11"/>
      <c r="BT3495" s="11">
        <v>44.08</v>
      </c>
      <c r="BW3495" s="11"/>
      <c r="CA3495" s="43"/>
      <c r="CE3495" s="5"/>
      <c r="CF3495" s="11">
        <v>0</v>
      </c>
      <c r="CI3495" s="11">
        <v>191.74</v>
      </c>
      <c r="CJ3495" s="11"/>
      <c r="CM3495" s="11"/>
      <c r="CN3495" s="11">
        <v>0</v>
      </c>
      <c r="CR3495" s="43">
        <v>0</v>
      </c>
      <c r="CT3495" s="97">
        <v>0</v>
      </c>
      <c r="CU3495" s="11"/>
      <c r="CV3495" s="43"/>
      <c r="DB3495" s="104">
        <v>0</v>
      </c>
      <c r="DF3495" s="60">
        <v>0</v>
      </c>
      <c r="DK3495" s="11">
        <v>0</v>
      </c>
      <c r="DP3495" s="11">
        <v>0</v>
      </c>
      <c r="DQ3495" s="11"/>
      <c r="DR3495" s="11">
        <v>0</v>
      </c>
      <c r="DV3495" s="55">
        <v>0</v>
      </c>
      <c r="DZ3495" s="11">
        <v>0</v>
      </c>
      <c r="EA3495" s="11"/>
      <c r="EB3495" s="11"/>
      <c r="EC3495" s="11"/>
      <c r="ED3495" s="11">
        <v>0</v>
      </c>
      <c r="EG3495" s="43">
        <v>0</v>
      </c>
    </row>
    <row r="3496" spans="1:140">
      <c r="B3496" s="41" t="s">
        <v>6278</v>
      </c>
      <c r="C3496" s="41" t="s">
        <v>6279</v>
      </c>
      <c r="D3496" s="43" t="s">
        <v>6290</v>
      </c>
      <c r="E3496" s="43" t="s">
        <v>149</v>
      </c>
      <c r="F3496" s="43" t="s">
        <v>388</v>
      </c>
      <c r="G3496" s="43" t="s">
        <v>389</v>
      </c>
      <c r="H3496" s="41"/>
      <c r="J3496" s="10">
        <v>42338</v>
      </c>
      <c r="K3496" s="10">
        <v>42341</v>
      </c>
      <c r="M3496" s="43" t="s">
        <v>152</v>
      </c>
      <c r="N3496" s="43" t="s">
        <v>153</v>
      </c>
      <c r="O3496" s="13" t="s">
        <v>390</v>
      </c>
      <c r="P3496" s="11">
        <v>3155289.14340764</v>
      </c>
      <c r="Q3496" s="41" t="s">
        <v>6281</v>
      </c>
      <c r="R3496" s="43" t="s">
        <v>1348</v>
      </c>
      <c r="S3496" s="43">
        <f t="shared" si="109"/>
        <v>7.4738000000000001E-3</v>
      </c>
      <c r="T3496" s="11">
        <v>235.82</v>
      </c>
      <c r="U3496" s="9">
        <f t="shared" si="110"/>
        <v>235.82</v>
      </c>
      <c r="BE3496" s="42"/>
      <c r="BK3496" s="12">
        <v>0</v>
      </c>
      <c r="BS3496" s="11"/>
      <c r="BT3496" s="11">
        <v>44.08</v>
      </c>
      <c r="BW3496" s="11"/>
      <c r="CA3496" s="43"/>
      <c r="CE3496" s="5"/>
      <c r="CF3496" s="11">
        <v>0</v>
      </c>
      <c r="CI3496" s="11">
        <v>191.74</v>
      </c>
      <c r="CJ3496" s="11"/>
      <c r="CM3496" s="11"/>
      <c r="CN3496" s="11">
        <v>0</v>
      </c>
      <c r="CR3496" s="43">
        <v>0</v>
      </c>
      <c r="CT3496" s="97">
        <v>0</v>
      </c>
      <c r="CU3496" s="11"/>
      <c r="CV3496" s="43"/>
      <c r="DB3496" s="105">
        <v>0</v>
      </c>
      <c r="DF3496" s="11">
        <v>0</v>
      </c>
      <c r="DK3496" s="11">
        <v>0</v>
      </c>
      <c r="DP3496" s="11">
        <v>0</v>
      </c>
      <c r="DQ3496" s="11"/>
      <c r="DR3496" s="11">
        <v>0</v>
      </c>
      <c r="DV3496" s="55">
        <v>0</v>
      </c>
      <c r="DZ3496" s="11">
        <v>0</v>
      </c>
      <c r="EA3496" s="11"/>
      <c r="EB3496" s="11"/>
      <c r="EC3496" s="11"/>
      <c r="ED3496" s="11">
        <v>0</v>
      </c>
      <c r="EG3496" s="43">
        <v>0</v>
      </c>
    </row>
    <row r="3497" spans="1:140">
      <c r="B3497" s="41" t="s">
        <v>6278</v>
      </c>
      <c r="C3497" s="41" t="s">
        <v>6279</v>
      </c>
      <c r="D3497" s="43" t="s">
        <v>6290</v>
      </c>
      <c r="E3497" s="43" t="s">
        <v>149</v>
      </c>
      <c r="F3497" s="43" t="s">
        <v>388</v>
      </c>
      <c r="G3497" s="43" t="s">
        <v>389</v>
      </c>
      <c r="H3497" s="41"/>
      <c r="J3497" s="10">
        <v>42369</v>
      </c>
      <c r="K3497" s="10">
        <v>42382</v>
      </c>
      <c r="M3497" s="43" t="s">
        <v>152</v>
      </c>
      <c r="N3497" s="43" t="s">
        <v>153</v>
      </c>
      <c r="O3497" s="13" t="s">
        <v>390</v>
      </c>
      <c r="P3497" s="11">
        <v>2682638.2727003801</v>
      </c>
      <c r="Q3497" s="41" t="s">
        <v>6281</v>
      </c>
      <c r="R3497" s="43" t="s">
        <v>1875</v>
      </c>
      <c r="S3497" s="43">
        <f t="shared" si="109"/>
        <v>8.7905999999999991E-3</v>
      </c>
      <c r="T3497" s="11">
        <v>235.82</v>
      </c>
      <c r="U3497" s="9">
        <f t="shared" si="110"/>
        <v>235.82</v>
      </c>
      <c r="BE3497" s="42"/>
      <c r="BK3497" s="12">
        <v>0</v>
      </c>
      <c r="BS3497" s="11"/>
      <c r="BT3497" s="11">
        <v>44.08</v>
      </c>
      <c r="BW3497" s="11"/>
      <c r="CA3497" s="43"/>
      <c r="CE3497" s="5"/>
      <c r="CF3497" s="11">
        <v>0</v>
      </c>
      <c r="CI3497" s="11">
        <v>191.74</v>
      </c>
      <c r="CJ3497" s="11"/>
      <c r="CM3497" s="11"/>
      <c r="CN3497" s="11">
        <v>0</v>
      </c>
      <c r="CR3497" s="43">
        <v>0</v>
      </c>
      <c r="CT3497" s="97">
        <v>0</v>
      </c>
      <c r="CU3497" s="11"/>
      <c r="CV3497" s="43"/>
      <c r="DB3497" s="104">
        <v>0</v>
      </c>
      <c r="DF3497" s="60">
        <v>0</v>
      </c>
      <c r="DK3497" s="11">
        <v>0</v>
      </c>
      <c r="DP3497" s="11">
        <v>0</v>
      </c>
      <c r="DQ3497" s="11"/>
      <c r="DR3497" s="11">
        <v>0</v>
      </c>
      <c r="DV3497" s="24">
        <v>0</v>
      </c>
      <c r="DZ3497" s="11">
        <v>0</v>
      </c>
      <c r="EA3497" s="11"/>
      <c r="EB3497" s="11"/>
      <c r="EC3497" s="11"/>
      <c r="ED3497" s="11">
        <v>0</v>
      </c>
      <c r="EG3497" s="43">
        <v>0</v>
      </c>
    </row>
    <row r="3498" spans="1:140">
      <c r="B3498" s="41" t="s">
        <v>6278</v>
      </c>
      <c r="C3498" s="41" t="s">
        <v>6279</v>
      </c>
      <c r="D3498" s="43" t="s">
        <v>6290</v>
      </c>
      <c r="E3498" s="43" t="s">
        <v>149</v>
      </c>
      <c r="F3498" s="43" t="s">
        <v>388</v>
      </c>
      <c r="G3498" s="43" t="s">
        <v>389</v>
      </c>
      <c r="H3498" s="41"/>
      <c r="J3498" s="10">
        <v>42400</v>
      </c>
      <c r="K3498" s="10">
        <v>42403</v>
      </c>
      <c r="M3498" s="43" t="s">
        <v>152</v>
      </c>
      <c r="N3498" s="43" t="s">
        <v>153</v>
      </c>
      <c r="O3498" s="13" t="s">
        <v>390</v>
      </c>
      <c r="P3498" s="11">
        <v>3179924.2168853399</v>
      </c>
      <c r="Q3498" s="41" t="s">
        <v>6281</v>
      </c>
      <c r="R3498" s="43" t="s">
        <v>2048</v>
      </c>
      <c r="S3498" s="43">
        <f t="shared" si="109"/>
        <v>7.4159000000000004E-3</v>
      </c>
      <c r="T3498" s="11">
        <v>235.82</v>
      </c>
      <c r="U3498" s="9">
        <f t="shared" si="110"/>
        <v>235.82</v>
      </c>
      <c r="BE3498" s="42"/>
      <c r="BK3498" s="12">
        <v>0</v>
      </c>
      <c r="BS3498" s="11"/>
      <c r="BT3498" s="11">
        <v>44.08</v>
      </c>
      <c r="BW3498" s="11"/>
      <c r="CA3498" s="43"/>
      <c r="CE3498" s="5"/>
      <c r="CF3498" s="11">
        <v>0</v>
      </c>
      <c r="CI3498" s="11">
        <v>191.74</v>
      </c>
      <c r="CJ3498" s="11"/>
      <c r="CM3498" s="11"/>
      <c r="CN3498" s="11">
        <v>0</v>
      </c>
      <c r="CR3498" s="43">
        <v>0</v>
      </c>
      <c r="CT3498" s="98">
        <v>0</v>
      </c>
      <c r="CU3498" s="11"/>
      <c r="CV3498" s="43"/>
      <c r="DB3498" s="105">
        <v>0</v>
      </c>
      <c r="DF3498" s="11">
        <v>0</v>
      </c>
      <c r="DK3498" s="11">
        <v>0</v>
      </c>
      <c r="DP3498" s="11">
        <v>0</v>
      </c>
      <c r="DQ3498" s="11"/>
      <c r="DR3498" s="11">
        <v>0</v>
      </c>
      <c r="DV3498" s="55">
        <v>0</v>
      </c>
      <c r="DZ3498" s="11">
        <v>0</v>
      </c>
      <c r="EA3498" s="11"/>
      <c r="EB3498" s="11"/>
      <c r="EC3498" s="11"/>
      <c r="ED3498" s="11">
        <v>0</v>
      </c>
      <c r="EG3498" s="43">
        <v>0</v>
      </c>
    </row>
    <row r="3499" spans="1:140">
      <c r="B3499" s="41" t="s">
        <v>6278</v>
      </c>
      <c r="C3499" s="41" t="s">
        <v>6279</v>
      </c>
      <c r="D3499" s="43" t="s">
        <v>6290</v>
      </c>
      <c r="E3499" s="43" t="s">
        <v>149</v>
      </c>
      <c r="F3499" s="43" t="s">
        <v>388</v>
      </c>
      <c r="G3499" s="43" t="s">
        <v>389</v>
      </c>
      <c r="H3499" s="41"/>
      <c r="J3499" s="10">
        <v>42429</v>
      </c>
      <c r="K3499" s="10">
        <v>42432</v>
      </c>
      <c r="M3499" s="43" t="s">
        <v>152</v>
      </c>
      <c r="N3499" s="43" t="s">
        <v>153</v>
      </c>
      <c r="O3499" s="13" t="s">
        <v>390</v>
      </c>
      <c r="P3499" s="11">
        <v>2975046.0474856799</v>
      </c>
      <c r="Q3499" s="41" t="s">
        <v>6281</v>
      </c>
      <c r="R3499" s="43" t="s">
        <v>2129</v>
      </c>
      <c r="S3499" s="43">
        <f t="shared" si="109"/>
        <v>7.9265999999999989E-3</v>
      </c>
      <c r="T3499" s="11">
        <v>235.82</v>
      </c>
      <c r="U3499" s="9">
        <f t="shared" si="110"/>
        <v>235.82</v>
      </c>
      <c r="BE3499" s="42"/>
      <c r="BK3499" s="12">
        <v>0</v>
      </c>
      <c r="BS3499" s="11"/>
      <c r="BT3499" s="11">
        <v>44.08</v>
      </c>
      <c r="BW3499" s="11"/>
      <c r="CA3499" s="43"/>
      <c r="CE3499" s="5"/>
      <c r="CF3499" s="11">
        <v>0</v>
      </c>
      <c r="CI3499" s="11">
        <v>191.74</v>
      </c>
      <c r="CJ3499" s="11"/>
      <c r="CM3499" s="11"/>
      <c r="CN3499" s="11">
        <v>0</v>
      </c>
      <c r="CR3499" s="43">
        <v>0</v>
      </c>
      <c r="CT3499" s="97">
        <v>0</v>
      </c>
      <c r="CU3499" s="11"/>
      <c r="CV3499" s="43"/>
      <c r="DB3499" s="104">
        <v>0</v>
      </c>
      <c r="DF3499" s="60">
        <v>0</v>
      </c>
      <c r="DK3499" s="11">
        <v>0</v>
      </c>
      <c r="DP3499" s="11">
        <v>0</v>
      </c>
      <c r="DQ3499" s="11"/>
      <c r="DR3499" s="11">
        <v>0</v>
      </c>
      <c r="DV3499" s="24">
        <v>0</v>
      </c>
      <c r="DZ3499" s="11">
        <v>0</v>
      </c>
      <c r="EA3499" s="11"/>
      <c r="EB3499" s="11"/>
      <c r="EC3499" s="11"/>
      <c r="ED3499" s="11">
        <v>0</v>
      </c>
      <c r="EG3499" s="43">
        <v>0</v>
      </c>
    </row>
    <row r="3500" spans="1:140">
      <c r="B3500" s="41" t="s">
        <v>6278</v>
      </c>
      <c r="C3500" s="41" t="s">
        <v>6279</v>
      </c>
      <c r="D3500" s="43" t="s">
        <v>6290</v>
      </c>
      <c r="E3500" s="43" t="s">
        <v>149</v>
      </c>
      <c r="F3500" s="43" t="s">
        <v>388</v>
      </c>
      <c r="G3500" s="43" t="s">
        <v>389</v>
      </c>
      <c r="H3500" s="41"/>
      <c r="J3500" s="10">
        <v>42460</v>
      </c>
      <c r="K3500" s="10">
        <v>42466</v>
      </c>
      <c r="M3500" s="43" t="s">
        <v>152</v>
      </c>
      <c r="N3500" s="43" t="s">
        <v>153</v>
      </c>
      <c r="O3500" s="13" t="s">
        <v>390</v>
      </c>
      <c r="P3500" s="11">
        <v>3581658.84479276</v>
      </c>
      <c r="Q3500" s="41" t="s">
        <v>6281</v>
      </c>
      <c r="R3500" s="43" t="s">
        <v>2300</v>
      </c>
      <c r="S3500" s="43">
        <f t="shared" si="109"/>
        <v>6.5840999999999998E-3</v>
      </c>
      <c r="T3500" s="11">
        <v>235.82</v>
      </c>
      <c r="U3500" s="9">
        <f t="shared" si="110"/>
        <v>235.82</v>
      </c>
      <c r="BE3500" s="42"/>
      <c r="BK3500" s="12">
        <v>0</v>
      </c>
      <c r="BS3500" s="11"/>
      <c r="BT3500" s="11">
        <v>44.08</v>
      </c>
      <c r="BW3500" s="11"/>
      <c r="CA3500" s="43"/>
      <c r="CE3500" s="5"/>
      <c r="CF3500" s="11">
        <v>0</v>
      </c>
      <c r="CI3500" s="11">
        <v>191.74</v>
      </c>
      <c r="CJ3500" s="11"/>
      <c r="CM3500" s="11"/>
      <c r="CN3500" s="11">
        <v>0</v>
      </c>
      <c r="CR3500" s="43">
        <v>0</v>
      </c>
      <c r="CT3500" s="97">
        <v>0</v>
      </c>
      <c r="CU3500" s="11"/>
      <c r="CV3500" s="43"/>
      <c r="DB3500" s="104">
        <v>0</v>
      </c>
      <c r="DF3500" s="11">
        <v>0</v>
      </c>
      <c r="DK3500" s="11">
        <v>0</v>
      </c>
      <c r="DP3500" s="11">
        <v>0</v>
      </c>
      <c r="DQ3500" s="11"/>
      <c r="DR3500" s="11">
        <v>0</v>
      </c>
      <c r="DV3500" s="24">
        <v>0</v>
      </c>
      <c r="DZ3500" s="11">
        <v>0</v>
      </c>
      <c r="EA3500" s="11"/>
      <c r="EB3500" s="11"/>
      <c r="EC3500" s="11"/>
      <c r="ED3500" s="11">
        <v>0</v>
      </c>
      <c r="EG3500" s="43">
        <v>0</v>
      </c>
    </row>
    <row r="3501" spans="1:140">
      <c r="B3501" s="41" t="s">
        <v>6278</v>
      </c>
      <c r="C3501" s="41" t="s">
        <v>6279</v>
      </c>
      <c r="D3501" s="43" t="s">
        <v>6290</v>
      </c>
      <c r="E3501" s="43" t="s">
        <v>149</v>
      </c>
      <c r="F3501" s="43" t="s">
        <v>388</v>
      </c>
      <c r="G3501" s="43" t="s">
        <v>389</v>
      </c>
      <c r="H3501" s="41"/>
      <c r="J3501" s="10">
        <v>42490</v>
      </c>
      <c r="K3501" s="10">
        <v>42494</v>
      </c>
      <c r="M3501" s="43" t="s">
        <v>152</v>
      </c>
      <c r="N3501" s="43" t="s">
        <v>153</v>
      </c>
      <c r="O3501" s="13" t="s">
        <v>390</v>
      </c>
      <c r="P3501" s="11">
        <v>3240264.9152216301</v>
      </c>
      <c r="Q3501" s="41" t="s">
        <v>6281</v>
      </c>
      <c r="R3501" s="43" t="s">
        <v>2454</v>
      </c>
      <c r="S3501" s="43">
        <f t="shared" si="109"/>
        <v>7.2778000000000001E-3</v>
      </c>
      <c r="T3501" s="11">
        <v>235.82</v>
      </c>
      <c r="U3501" s="9">
        <f t="shared" si="110"/>
        <v>235.82</v>
      </c>
      <c r="BE3501" s="42"/>
      <c r="BK3501" s="12">
        <v>0</v>
      </c>
      <c r="BS3501" s="11"/>
      <c r="BT3501" s="11">
        <v>44.08</v>
      </c>
      <c r="BW3501" s="11"/>
      <c r="CA3501" s="43"/>
      <c r="CE3501" s="5"/>
      <c r="CF3501" s="11">
        <v>0</v>
      </c>
      <c r="CI3501" s="11">
        <v>191.74</v>
      </c>
      <c r="CJ3501" s="11"/>
      <c r="CM3501" s="11"/>
      <c r="CN3501" s="11">
        <v>0</v>
      </c>
      <c r="CR3501" s="43">
        <v>0</v>
      </c>
      <c r="CT3501" s="98">
        <v>0</v>
      </c>
      <c r="CU3501" s="11"/>
      <c r="CV3501" s="43"/>
      <c r="DB3501" s="106">
        <v>0</v>
      </c>
      <c r="DF3501" s="11">
        <v>0</v>
      </c>
      <c r="DK3501" s="11">
        <v>0</v>
      </c>
      <c r="DP3501" s="11">
        <v>0</v>
      </c>
      <c r="DQ3501" s="11"/>
      <c r="DR3501" s="11">
        <v>0</v>
      </c>
      <c r="DV3501" s="23">
        <v>0</v>
      </c>
      <c r="DZ3501" s="11">
        <v>0</v>
      </c>
      <c r="EA3501" s="11"/>
      <c r="EB3501" s="11"/>
      <c r="EC3501" s="11"/>
      <c r="ED3501" s="11">
        <v>0</v>
      </c>
      <c r="EG3501" s="43">
        <v>0</v>
      </c>
    </row>
    <row r="3502" spans="1:140">
      <c r="B3502" s="41" t="s">
        <v>6278</v>
      </c>
      <c r="C3502" s="41" t="s">
        <v>6279</v>
      </c>
      <c r="D3502" s="43" t="s">
        <v>6290</v>
      </c>
      <c r="E3502" s="43" t="s">
        <v>149</v>
      </c>
      <c r="F3502" s="43" t="s">
        <v>388</v>
      </c>
      <c r="G3502" s="43" t="s">
        <v>389</v>
      </c>
      <c r="H3502" s="41"/>
      <c r="J3502" s="10">
        <v>42521</v>
      </c>
      <c r="K3502" s="10">
        <v>42524</v>
      </c>
      <c r="M3502" s="43" t="s">
        <v>152</v>
      </c>
      <c r="N3502" s="43" t="s">
        <v>153</v>
      </c>
      <c r="O3502" s="13" t="s">
        <v>390</v>
      </c>
      <c r="P3502" s="11">
        <v>2906728.7899518101</v>
      </c>
      <c r="Q3502" s="41" t="s">
        <v>6281</v>
      </c>
      <c r="R3502" s="43" t="s">
        <v>2564</v>
      </c>
      <c r="S3502" s="43">
        <f t="shared" si="109"/>
        <v>8.112900000000001E-3</v>
      </c>
      <c r="T3502" s="11">
        <v>235.82</v>
      </c>
      <c r="U3502" s="9">
        <f t="shared" si="110"/>
        <v>235.82</v>
      </c>
      <c r="BE3502" s="42"/>
      <c r="BK3502" s="12">
        <v>0</v>
      </c>
      <c r="BS3502" s="11"/>
      <c r="BT3502" s="11">
        <v>44.08</v>
      </c>
      <c r="BW3502" s="11"/>
      <c r="CA3502" s="43"/>
      <c r="CE3502" s="5"/>
      <c r="CF3502" s="11">
        <v>0</v>
      </c>
      <c r="CI3502" s="11">
        <v>191.74</v>
      </c>
      <c r="CJ3502" s="11"/>
      <c r="CM3502" s="11"/>
      <c r="CN3502" s="11">
        <v>0</v>
      </c>
      <c r="CR3502" s="43">
        <v>0</v>
      </c>
      <c r="CT3502" s="97">
        <v>0</v>
      </c>
      <c r="CU3502" s="11"/>
      <c r="CV3502" s="43"/>
      <c r="DB3502" s="104">
        <v>0</v>
      </c>
      <c r="DF3502" s="60">
        <v>0</v>
      </c>
      <c r="DK3502" s="11">
        <v>0</v>
      </c>
      <c r="DP3502" s="11">
        <v>0</v>
      </c>
      <c r="DQ3502" s="11"/>
      <c r="DR3502" s="11">
        <v>0</v>
      </c>
      <c r="DV3502" s="24">
        <v>0</v>
      </c>
      <c r="DZ3502" s="11">
        <v>0</v>
      </c>
      <c r="EA3502" s="11"/>
      <c r="EB3502" s="11"/>
      <c r="EC3502" s="11"/>
      <c r="ED3502" s="11">
        <v>0</v>
      </c>
      <c r="EG3502" s="43">
        <v>0</v>
      </c>
    </row>
    <row r="3503" spans="1:140">
      <c r="B3503" s="41" t="s">
        <v>6278</v>
      </c>
      <c r="C3503" s="41" t="s">
        <v>6279</v>
      </c>
      <c r="D3503" s="43" t="s">
        <v>6290</v>
      </c>
      <c r="E3503" s="43" t="s">
        <v>149</v>
      </c>
      <c r="F3503" s="43" t="s">
        <v>388</v>
      </c>
      <c r="G3503" s="43" t="s">
        <v>389</v>
      </c>
      <c r="H3503" s="41"/>
      <c r="J3503" s="10">
        <v>42551</v>
      </c>
      <c r="K3503" s="10">
        <v>42563</v>
      </c>
      <c r="M3503" s="43" t="s">
        <v>152</v>
      </c>
      <c r="N3503" s="43" t="s">
        <v>153</v>
      </c>
      <c r="O3503" s="13" t="s">
        <v>390</v>
      </c>
      <c r="P3503" s="11">
        <v>3158035.7023288198</v>
      </c>
      <c r="Q3503" s="41" t="s">
        <v>6281</v>
      </c>
      <c r="R3503" s="43" t="s">
        <v>3204</v>
      </c>
      <c r="S3503" s="43">
        <f t="shared" si="109"/>
        <v>7.4672999999999996E-3</v>
      </c>
      <c r="T3503" s="11">
        <v>235.82</v>
      </c>
      <c r="U3503" s="9">
        <f t="shared" si="110"/>
        <v>235.82</v>
      </c>
      <c r="BE3503" s="42"/>
      <c r="BK3503" s="12">
        <v>0</v>
      </c>
      <c r="BS3503" s="11"/>
      <c r="BT3503" s="11">
        <v>44.08</v>
      </c>
      <c r="BW3503" s="11"/>
      <c r="CA3503" s="43"/>
      <c r="CE3503" s="5"/>
      <c r="CF3503" s="11">
        <v>0</v>
      </c>
      <c r="CI3503" s="11">
        <v>191.74</v>
      </c>
      <c r="CJ3503" s="11"/>
      <c r="CM3503" s="11"/>
      <c r="CN3503" s="11">
        <v>0</v>
      </c>
      <c r="CR3503" s="43">
        <v>0</v>
      </c>
      <c r="CT3503" s="97">
        <v>0</v>
      </c>
      <c r="CU3503" s="11"/>
      <c r="CV3503" s="43"/>
      <c r="DB3503" s="104">
        <v>0</v>
      </c>
      <c r="DF3503" s="60">
        <v>0</v>
      </c>
      <c r="DK3503" s="11">
        <v>0</v>
      </c>
      <c r="DP3503" s="11">
        <v>0</v>
      </c>
      <c r="DQ3503" s="11"/>
      <c r="DR3503" s="11">
        <v>0</v>
      </c>
      <c r="DV3503" s="24">
        <v>0</v>
      </c>
      <c r="DZ3503" s="11">
        <v>0</v>
      </c>
      <c r="EA3503" s="11"/>
      <c r="EB3503" s="11"/>
      <c r="EC3503" s="11"/>
      <c r="ED3503" s="11">
        <v>0</v>
      </c>
      <c r="EG3503" s="43">
        <v>0</v>
      </c>
    </row>
    <row r="3504" spans="1:140">
      <c r="B3504" s="41" t="s">
        <v>6278</v>
      </c>
      <c r="C3504" s="41" t="s">
        <v>6279</v>
      </c>
      <c r="D3504" s="43" t="s">
        <v>6290</v>
      </c>
      <c r="E3504" s="43" t="s">
        <v>149</v>
      </c>
      <c r="F3504" s="43" t="s">
        <v>388</v>
      </c>
      <c r="G3504" s="43" t="s">
        <v>389</v>
      </c>
      <c r="H3504" s="41"/>
      <c r="J3504" s="10">
        <v>42582</v>
      </c>
      <c r="K3504" s="10">
        <v>42587</v>
      </c>
      <c r="M3504" s="43" t="s">
        <v>2</v>
      </c>
      <c r="N3504" s="43" t="s">
        <v>5</v>
      </c>
      <c r="O3504" s="13" t="s">
        <v>3558</v>
      </c>
      <c r="P3504" s="11">
        <v>3463408.1860000002</v>
      </c>
      <c r="Q3504" s="41" t="s">
        <v>6281</v>
      </c>
      <c r="R3504" s="43" t="s">
        <v>3559</v>
      </c>
      <c r="S3504" s="43">
        <f t="shared" si="109"/>
        <v>6.8089000000000005E-3</v>
      </c>
      <c r="T3504" s="11">
        <v>235.82</v>
      </c>
      <c r="U3504" s="9">
        <f t="shared" si="110"/>
        <v>235.82</v>
      </c>
      <c r="BE3504" s="42"/>
      <c r="BK3504" s="12">
        <v>0</v>
      </c>
      <c r="BS3504" s="11"/>
      <c r="BT3504" s="11">
        <v>44.08</v>
      </c>
      <c r="BW3504" s="11"/>
      <c r="CA3504" s="43"/>
      <c r="CE3504" s="5"/>
      <c r="CF3504" s="11">
        <v>0</v>
      </c>
      <c r="CI3504" s="11">
        <v>191.74</v>
      </c>
      <c r="CJ3504" s="11"/>
      <c r="CM3504" s="11"/>
      <c r="CN3504" s="11">
        <v>0</v>
      </c>
      <c r="CR3504" s="43">
        <v>0</v>
      </c>
      <c r="CT3504" s="97">
        <v>0</v>
      </c>
      <c r="CU3504" s="11"/>
      <c r="CV3504" s="43"/>
      <c r="DB3504" s="104">
        <v>0</v>
      </c>
      <c r="DF3504" s="60">
        <v>0</v>
      </c>
      <c r="DK3504" s="11">
        <v>0</v>
      </c>
      <c r="DP3504" s="11">
        <v>0</v>
      </c>
      <c r="DQ3504" s="11"/>
      <c r="DR3504" s="11">
        <v>0</v>
      </c>
      <c r="DV3504" s="24">
        <v>0</v>
      </c>
      <c r="DZ3504" s="11">
        <v>0</v>
      </c>
      <c r="EA3504" s="11"/>
      <c r="EB3504" s="11"/>
      <c r="EC3504" s="11"/>
      <c r="ED3504" s="11">
        <v>0</v>
      </c>
      <c r="EG3504" s="43">
        <v>0</v>
      </c>
    </row>
    <row r="3505" spans="1:140">
      <c r="B3505" s="41" t="s">
        <v>6278</v>
      </c>
      <c r="C3505" s="41" t="s">
        <v>6279</v>
      </c>
      <c r="D3505" s="43" t="s">
        <v>6290</v>
      </c>
      <c r="E3505" s="43" t="s">
        <v>149</v>
      </c>
      <c r="F3505" s="43" t="s">
        <v>388</v>
      </c>
      <c r="G3505" s="43" t="s">
        <v>389</v>
      </c>
      <c r="H3505" s="41"/>
      <c r="J3505" s="10">
        <v>42613</v>
      </c>
      <c r="K3505" s="10">
        <v>42618</v>
      </c>
      <c r="M3505" s="43" t="s">
        <v>2</v>
      </c>
      <c r="N3505" s="43" t="s">
        <v>5</v>
      </c>
      <c r="O3505" s="13" t="s">
        <v>3558</v>
      </c>
      <c r="P3505" s="11">
        <v>15170151.17</v>
      </c>
      <c r="Q3505" s="41" t="s">
        <v>6281</v>
      </c>
      <c r="R3505" s="43" t="s">
        <v>3678</v>
      </c>
      <c r="S3505" s="43">
        <f t="shared" si="109"/>
        <v>1.5545000000000001E-3</v>
      </c>
      <c r="T3505" s="11">
        <v>235.82</v>
      </c>
      <c r="U3505" s="9">
        <f t="shared" si="110"/>
        <v>235.82</v>
      </c>
      <c r="BE3505" s="42"/>
      <c r="BK3505" s="12">
        <v>0</v>
      </c>
      <c r="BS3505" s="11"/>
      <c r="BT3505" s="11">
        <v>44.08</v>
      </c>
      <c r="BW3505" s="11"/>
      <c r="CA3505" s="43"/>
      <c r="CE3505" s="5"/>
      <c r="CF3505" s="11">
        <v>0</v>
      </c>
      <c r="CI3505" s="11">
        <v>191.74</v>
      </c>
      <c r="CJ3505" s="11"/>
      <c r="CM3505" s="11"/>
      <c r="CN3505" s="11">
        <v>0</v>
      </c>
      <c r="CR3505" s="43">
        <v>0</v>
      </c>
      <c r="CT3505" s="98">
        <v>0</v>
      </c>
      <c r="CU3505" s="11"/>
      <c r="CV3505" s="43"/>
      <c r="DB3505" s="105">
        <v>0</v>
      </c>
      <c r="DF3505" s="63">
        <v>0</v>
      </c>
      <c r="DK3505" s="11">
        <v>0</v>
      </c>
      <c r="DP3505" s="11">
        <v>0</v>
      </c>
      <c r="DQ3505" s="11"/>
      <c r="DR3505" s="11">
        <v>0</v>
      </c>
      <c r="DV3505" s="55">
        <v>0</v>
      </c>
      <c r="DZ3505" s="11">
        <v>0</v>
      </c>
      <c r="EA3505" s="11"/>
      <c r="EB3505" s="11"/>
      <c r="EC3505" s="11"/>
      <c r="ED3505" s="11">
        <v>0</v>
      </c>
      <c r="EG3505" s="43">
        <v>0</v>
      </c>
    </row>
    <row r="3506" spans="1:140">
      <c r="B3506" s="41" t="s">
        <v>6278</v>
      </c>
      <c r="C3506" s="41" t="s">
        <v>6279</v>
      </c>
      <c r="D3506" s="43" t="s">
        <v>6290</v>
      </c>
      <c r="E3506" s="43" t="s">
        <v>149</v>
      </c>
      <c r="F3506" s="43" t="s">
        <v>388</v>
      </c>
      <c r="G3506" s="43" t="s">
        <v>389</v>
      </c>
      <c r="H3506" s="41"/>
      <c r="J3506" s="10">
        <v>42643</v>
      </c>
      <c r="K3506" s="10">
        <v>42655</v>
      </c>
      <c r="M3506" s="43" t="s">
        <v>2</v>
      </c>
      <c r="N3506" s="43" t="s">
        <v>5</v>
      </c>
      <c r="O3506" s="13" t="s">
        <v>4291</v>
      </c>
      <c r="P3506" s="11">
        <v>5406731.47468819</v>
      </c>
      <c r="Q3506" s="41" t="s">
        <v>6281</v>
      </c>
      <c r="R3506" s="43" t="s">
        <v>4292</v>
      </c>
      <c r="S3506" s="43">
        <f t="shared" si="109"/>
        <v>4.3615999999999993E-3</v>
      </c>
      <c r="T3506" s="11">
        <v>235.82</v>
      </c>
      <c r="U3506" s="9">
        <f t="shared" si="110"/>
        <v>235.82</v>
      </c>
      <c r="BE3506" s="42"/>
      <c r="BK3506" s="12">
        <v>0</v>
      </c>
      <c r="BS3506" s="11"/>
      <c r="BT3506" s="11">
        <v>44.08</v>
      </c>
      <c r="BW3506" s="11"/>
      <c r="CA3506" s="43"/>
      <c r="CE3506" s="5"/>
      <c r="CF3506" s="11">
        <v>0</v>
      </c>
      <c r="CI3506" s="11">
        <v>191.74</v>
      </c>
      <c r="CJ3506" s="11"/>
      <c r="CM3506" s="11"/>
      <c r="CN3506" s="11">
        <v>0</v>
      </c>
      <c r="CR3506" s="43">
        <v>0</v>
      </c>
      <c r="CT3506" s="97">
        <v>0</v>
      </c>
      <c r="CU3506" s="11"/>
      <c r="CV3506" s="43"/>
      <c r="DB3506" s="104">
        <v>0</v>
      </c>
      <c r="DF3506" s="14">
        <v>0</v>
      </c>
      <c r="DK3506" s="11">
        <v>0</v>
      </c>
      <c r="DP3506" s="11">
        <v>0</v>
      </c>
      <c r="DQ3506" s="11"/>
      <c r="DR3506" s="11">
        <v>0</v>
      </c>
      <c r="DV3506" s="24">
        <v>0</v>
      </c>
      <c r="DZ3506" s="11">
        <v>0</v>
      </c>
      <c r="EA3506" s="11"/>
      <c r="EB3506" s="11"/>
      <c r="EC3506" s="11"/>
      <c r="ED3506" s="11">
        <v>0</v>
      </c>
      <c r="EG3506" s="43">
        <v>0</v>
      </c>
    </row>
    <row r="3507" spans="1:140">
      <c r="B3507" s="41" t="s">
        <v>6278</v>
      </c>
      <c r="C3507" s="41" t="s">
        <v>6279</v>
      </c>
      <c r="D3507" s="43" t="s">
        <v>6290</v>
      </c>
      <c r="E3507" s="43" t="s">
        <v>149</v>
      </c>
      <c r="F3507" s="43" t="s">
        <v>388</v>
      </c>
      <c r="G3507" s="43" t="s">
        <v>389</v>
      </c>
      <c r="H3507" s="41"/>
      <c r="J3507" s="10">
        <v>42674</v>
      </c>
      <c r="K3507" s="10">
        <v>42678</v>
      </c>
      <c r="M3507" s="43" t="s">
        <v>2</v>
      </c>
      <c r="N3507" s="43" t="s">
        <v>5</v>
      </c>
      <c r="O3507" s="13" t="s">
        <v>4291</v>
      </c>
      <c r="P3507" s="11">
        <v>50374.282499711102</v>
      </c>
      <c r="Q3507" s="41" t="s">
        <v>6281</v>
      </c>
      <c r="R3507" s="43" t="s">
        <v>4344</v>
      </c>
      <c r="S3507" s="43">
        <f t="shared" si="109"/>
        <v>0.46813569999999999</v>
      </c>
      <c r="T3507" s="11">
        <v>235.82</v>
      </c>
      <c r="U3507" s="9">
        <f t="shared" si="110"/>
        <v>235.82</v>
      </c>
      <c r="BE3507" s="42"/>
      <c r="BK3507" s="12">
        <v>0</v>
      </c>
      <c r="BS3507" s="11"/>
      <c r="BT3507" s="11">
        <v>44.08</v>
      </c>
      <c r="BW3507" s="11"/>
      <c r="CA3507" s="43"/>
      <c r="CF3507" s="11">
        <v>0</v>
      </c>
      <c r="CI3507" s="11">
        <v>191.74</v>
      </c>
      <c r="CJ3507" s="11"/>
      <c r="CM3507" s="11"/>
      <c r="CN3507" s="11">
        <v>0</v>
      </c>
      <c r="CR3507" s="43">
        <v>0</v>
      </c>
      <c r="CT3507" s="97">
        <v>0</v>
      </c>
      <c r="DB3507" s="104">
        <v>0</v>
      </c>
      <c r="DF3507" s="15">
        <v>0</v>
      </c>
      <c r="DK3507" s="11">
        <v>0</v>
      </c>
      <c r="DP3507" s="11">
        <v>0</v>
      </c>
      <c r="DQ3507" s="11"/>
      <c r="DR3507" s="11">
        <v>0</v>
      </c>
      <c r="DV3507" s="55">
        <v>0</v>
      </c>
      <c r="DZ3507" s="11">
        <v>0</v>
      </c>
      <c r="EA3507" s="11"/>
      <c r="EB3507" s="11"/>
      <c r="EC3507" s="11"/>
      <c r="ED3507" s="11">
        <v>0</v>
      </c>
      <c r="EG3507" s="43">
        <v>0</v>
      </c>
    </row>
    <row r="3508" spans="1:140">
      <c r="B3508" s="41" t="s">
        <v>6278</v>
      </c>
      <c r="C3508" s="41" t="s">
        <v>6279</v>
      </c>
      <c r="D3508" s="43" t="s">
        <v>6301</v>
      </c>
      <c r="E3508" s="43" t="s">
        <v>149</v>
      </c>
      <c r="F3508" s="43" t="s">
        <v>1630</v>
      </c>
      <c r="G3508" s="43" t="s">
        <v>1631</v>
      </c>
      <c r="H3508" s="41"/>
      <c r="J3508" s="10">
        <v>42369</v>
      </c>
      <c r="K3508" s="10">
        <v>42369</v>
      </c>
      <c r="M3508" s="43" t="s">
        <v>152</v>
      </c>
      <c r="N3508" s="43" t="s">
        <v>153</v>
      </c>
      <c r="O3508" s="13" t="s">
        <v>1632</v>
      </c>
      <c r="P3508" s="11">
        <v>368320989.82424003</v>
      </c>
      <c r="Q3508" s="41" t="s">
        <v>6281</v>
      </c>
      <c r="R3508" s="43" t="s">
        <v>1633</v>
      </c>
      <c r="S3508" s="43">
        <f t="shared" si="109"/>
        <v>0.32429999999999998</v>
      </c>
      <c r="T3508" s="11">
        <v>1194464.97</v>
      </c>
      <c r="U3508" s="9">
        <f t="shared" si="110"/>
        <v>1232495.8400000001</v>
      </c>
      <c r="BE3508" s="42"/>
      <c r="BK3508" s="12"/>
      <c r="BS3508" s="11">
        <v>0</v>
      </c>
      <c r="BT3508" s="11">
        <v>0</v>
      </c>
      <c r="BW3508" s="11">
        <v>0</v>
      </c>
      <c r="CA3508" s="43">
        <v>38030.870000000003</v>
      </c>
      <c r="CE3508" s="5"/>
      <c r="CF3508" s="11"/>
      <c r="CI3508" s="11">
        <v>5705.02</v>
      </c>
      <c r="CJ3508" s="11">
        <v>0</v>
      </c>
      <c r="CM3508" s="11">
        <v>227391.28</v>
      </c>
      <c r="CN3508" s="11"/>
      <c r="CR3508" s="43">
        <v>48393.89</v>
      </c>
      <c r="CT3508" s="98">
        <v>43626</v>
      </c>
      <c r="CU3508" s="11"/>
      <c r="CV3508" s="43"/>
      <c r="DB3508" s="105">
        <v>869348.78</v>
      </c>
      <c r="DF3508" s="11"/>
      <c r="DK3508" s="11">
        <v>0</v>
      </c>
      <c r="DP3508" s="11"/>
      <c r="DQ3508" s="11"/>
      <c r="DR3508" s="11"/>
      <c r="DV3508" s="56"/>
      <c r="DZ3508" s="11"/>
      <c r="EA3508" s="11"/>
      <c r="EB3508" s="11">
        <v>0</v>
      </c>
      <c r="EC3508" s="11"/>
      <c r="ED3508" s="11"/>
      <c r="EG3508" s="43"/>
    </row>
    <row r="3509" spans="1:140">
      <c r="B3509" s="41" t="s">
        <v>6278</v>
      </c>
      <c r="C3509" s="41" t="s">
        <v>6279</v>
      </c>
      <c r="D3509" s="43" t="s">
        <v>6301</v>
      </c>
      <c r="E3509" s="43" t="s">
        <v>149</v>
      </c>
      <c r="F3509" s="43" t="s">
        <v>1630</v>
      </c>
      <c r="G3509" s="43" t="s">
        <v>1631</v>
      </c>
      <c r="H3509" s="41"/>
      <c r="J3509" s="10">
        <v>42551</v>
      </c>
      <c r="K3509" s="10">
        <v>42550</v>
      </c>
      <c r="M3509" s="43" t="s">
        <v>152</v>
      </c>
      <c r="N3509" s="43" t="s">
        <v>153</v>
      </c>
      <c r="O3509" s="13" t="s">
        <v>1632</v>
      </c>
      <c r="P3509" s="11">
        <v>7569050.0104200002</v>
      </c>
      <c r="Q3509" s="41" t="s">
        <v>6281</v>
      </c>
      <c r="R3509" s="43" t="s">
        <v>2761</v>
      </c>
      <c r="S3509" s="43">
        <f t="shared" si="109"/>
        <v>15.78091</v>
      </c>
      <c r="T3509" s="11">
        <v>1194464.97</v>
      </c>
      <c r="U3509" s="9">
        <f t="shared" si="110"/>
        <v>1232495.8400000001</v>
      </c>
      <c r="BE3509" s="42"/>
      <c r="BK3509" s="12"/>
      <c r="BS3509" s="11">
        <v>0</v>
      </c>
      <c r="BT3509" s="11">
        <v>0</v>
      </c>
      <c r="BW3509" s="11">
        <v>0</v>
      </c>
      <c r="CA3509" s="43">
        <v>38030.870000000003</v>
      </c>
      <c r="CE3509" s="5"/>
      <c r="CF3509" s="11"/>
      <c r="CI3509" s="11">
        <v>5705.02</v>
      </c>
      <c r="CJ3509" s="11">
        <v>0</v>
      </c>
      <c r="CM3509" s="11">
        <v>227391.28</v>
      </c>
      <c r="CN3509" s="11"/>
      <c r="CR3509" s="43">
        <v>48393.89</v>
      </c>
      <c r="CT3509" s="97">
        <v>43626</v>
      </c>
      <c r="CU3509" s="11"/>
      <c r="CV3509" s="43"/>
      <c r="DB3509" s="104">
        <v>869348.78</v>
      </c>
      <c r="DF3509" s="60"/>
      <c r="DK3509" s="11">
        <v>0</v>
      </c>
      <c r="DP3509" s="11"/>
      <c r="DQ3509" s="11"/>
      <c r="DR3509" s="11"/>
      <c r="DV3509" s="25"/>
      <c r="DZ3509" s="11"/>
      <c r="EA3509" s="11"/>
      <c r="EB3509" s="11">
        <v>0</v>
      </c>
      <c r="EC3509" s="11"/>
      <c r="ED3509" s="11"/>
      <c r="EG3509" s="43"/>
    </row>
    <row r="3510" spans="1:140">
      <c r="A3510" s="41"/>
      <c r="B3510" s="41" t="s">
        <v>6278</v>
      </c>
      <c r="C3510" s="41" t="s">
        <v>6279</v>
      </c>
      <c r="D3510" s="43" t="s">
        <v>6301</v>
      </c>
      <c r="E3510" s="43" t="s">
        <v>149</v>
      </c>
      <c r="F3510" s="43" t="s">
        <v>1630</v>
      </c>
      <c r="G3510" s="43" t="s">
        <v>1631</v>
      </c>
      <c r="H3510" s="41"/>
      <c r="I3510" s="41" t="s">
        <v>182</v>
      </c>
      <c r="J3510" s="10">
        <v>42734</v>
      </c>
      <c r="K3510" s="10">
        <v>42734</v>
      </c>
      <c r="L3510" s="41"/>
      <c r="M3510" s="43" t="s">
        <v>2</v>
      </c>
      <c r="N3510" s="43" t="s">
        <v>5</v>
      </c>
      <c r="O3510" s="13" t="s">
        <v>5948</v>
      </c>
      <c r="P3510" s="11">
        <v>1419428825.0539801</v>
      </c>
      <c r="Q3510" s="41" t="s">
        <v>6281</v>
      </c>
      <c r="R3510" s="43" t="s">
        <v>6119</v>
      </c>
      <c r="S3510" s="43">
        <f t="shared" si="109"/>
        <v>8.4151099999999993E-2</v>
      </c>
      <c r="T3510" s="11">
        <v>1194464.97</v>
      </c>
      <c r="U3510" s="9">
        <f t="shared" si="110"/>
        <v>1232495.8400000001</v>
      </c>
      <c r="V3510" s="41"/>
      <c r="W3510" s="41"/>
      <c r="X3510" s="41"/>
      <c r="Y3510" s="41"/>
      <c r="Z3510" s="41"/>
      <c r="AA3510" s="41"/>
      <c r="AB3510" s="41"/>
      <c r="AC3510" s="41"/>
      <c r="AD3510" s="41"/>
      <c r="AE3510" s="41"/>
      <c r="AF3510" s="41"/>
      <c r="AG3510" s="41"/>
      <c r="AH3510" s="41"/>
      <c r="AI3510" s="41"/>
      <c r="AJ3510" s="41"/>
      <c r="AK3510" s="41"/>
      <c r="AL3510" s="41"/>
      <c r="AM3510" s="41"/>
      <c r="AN3510" s="41"/>
      <c r="AO3510" s="41"/>
      <c r="AP3510" s="41"/>
      <c r="AQ3510" s="41"/>
      <c r="AR3510" s="41"/>
      <c r="AS3510" s="41"/>
      <c r="AT3510" s="41"/>
      <c r="AU3510" s="41"/>
      <c r="AV3510" s="41"/>
      <c r="AW3510" s="41"/>
      <c r="AX3510" s="41"/>
      <c r="AY3510" s="41"/>
      <c r="AZ3510" s="41"/>
      <c r="BA3510" s="41"/>
      <c r="BB3510" s="41"/>
      <c r="BC3510" s="41"/>
      <c r="BD3510" s="41"/>
      <c r="BE3510" s="41"/>
      <c r="BF3510" s="41"/>
      <c r="BG3510" s="41"/>
      <c r="BH3510" s="41"/>
      <c r="BI3510" s="41"/>
      <c r="BJ3510" s="41"/>
      <c r="BK3510" s="12"/>
      <c r="BL3510" s="41"/>
      <c r="BM3510" s="41"/>
      <c r="BN3510" s="41"/>
      <c r="BO3510" s="41"/>
      <c r="BP3510" s="41"/>
      <c r="BQ3510" s="41"/>
      <c r="BR3510" s="41"/>
      <c r="BS3510" s="41">
        <v>0</v>
      </c>
      <c r="BT3510" s="11"/>
      <c r="BU3510" s="41"/>
      <c r="BV3510" s="41"/>
      <c r="BW3510" s="11"/>
      <c r="BX3510" s="41"/>
      <c r="BY3510" s="41"/>
      <c r="BZ3510" s="41"/>
      <c r="CA3510" s="43">
        <v>38030.870000000003</v>
      </c>
      <c r="CB3510" s="41"/>
      <c r="CC3510" s="41"/>
      <c r="CD3510" s="41"/>
      <c r="CE3510" s="11"/>
      <c r="CF3510" s="11"/>
      <c r="CG3510" s="41"/>
      <c r="CH3510" s="41"/>
      <c r="CI3510" s="11">
        <v>5705.02</v>
      </c>
      <c r="CJ3510" s="11">
        <v>0</v>
      </c>
      <c r="CK3510" s="41"/>
      <c r="CL3510" s="41"/>
      <c r="CM3510" s="43">
        <v>227391.28</v>
      </c>
      <c r="CN3510" s="11"/>
      <c r="CO3510" s="41"/>
      <c r="CP3510" s="41"/>
      <c r="CQ3510" s="41"/>
      <c r="CR3510" s="43">
        <v>48393.89</v>
      </c>
      <c r="CS3510" s="41"/>
      <c r="CT3510" s="99">
        <v>43626</v>
      </c>
      <c r="CU3510" s="11"/>
      <c r="CV3510" s="43"/>
      <c r="CW3510" s="41"/>
      <c r="DA3510" s="41"/>
      <c r="DB3510" s="107">
        <v>869348.78</v>
      </c>
      <c r="DE3510" s="41"/>
      <c r="DF3510" s="60"/>
      <c r="DG3510" s="41"/>
      <c r="DH3510" s="41"/>
      <c r="DI3510" s="41"/>
      <c r="DJ3510" s="41"/>
      <c r="DK3510" s="11">
        <v>0</v>
      </c>
      <c r="DL3510" s="41"/>
      <c r="DM3510" s="41"/>
      <c r="DN3510" s="41"/>
      <c r="DO3510" s="41"/>
      <c r="DP3510" s="11"/>
      <c r="DQ3510" s="41"/>
      <c r="DR3510" s="11"/>
      <c r="DS3510" s="41"/>
      <c r="DT3510" s="41"/>
      <c r="DU3510" s="41"/>
      <c r="DV3510" s="25"/>
      <c r="DW3510" s="41"/>
      <c r="DX3510" s="41"/>
      <c r="DY3510" s="41"/>
      <c r="DZ3510" s="11"/>
      <c r="EA3510" s="41"/>
      <c r="EB3510" s="11">
        <v>0</v>
      </c>
      <c r="EC3510" s="41"/>
      <c r="ED3510" s="11"/>
      <c r="EE3510" s="41"/>
      <c r="EF3510" s="41"/>
      <c r="EG3510" s="43"/>
      <c r="EH3510" s="41"/>
      <c r="EI3510" s="41"/>
      <c r="EJ3510" s="41"/>
    </row>
    <row r="3511" spans="1:140">
      <c r="B3511" s="41" t="s">
        <v>6278</v>
      </c>
      <c r="C3511" s="41" t="s">
        <v>6279</v>
      </c>
      <c r="D3511" s="43" t="s">
        <v>6301</v>
      </c>
      <c r="E3511" s="43" t="s">
        <v>149</v>
      </c>
      <c r="F3511" s="43" t="s">
        <v>771</v>
      </c>
      <c r="G3511" s="43" t="s">
        <v>5118</v>
      </c>
      <c r="H3511" s="41"/>
      <c r="J3511" s="10">
        <v>42277</v>
      </c>
      <c r="K3511" s="10">
        <v>42277</v>
      </c>
      <c r="M3511" s="43" t="s">
        <v>2</v>
      </c>
      <c r="N3511" s="43" t="s">
        <v>1</v>
      </c>
      <c r="O3511" s="13" t="s">
        <v>772</v>
      </c>
      <c r="P3511" s="11">
        <v>75400.349543000004</v>
      </c>
      <c r="Q3511" s="41" t="s">
        <v>6281</v>
      </c>
      <c r="R3511" s="43" t="s">
        <v>773</v>
      </c>
      <c r="S3511" s="43">
        <f t="shared" si="109"/>
        <v>329</v>
      </c>
      <c r="T3511" s="11">
        <v>248067.15</v>
      </c>
      <c r="U3511" s="9">
        <f t="shared" si="110"/>
        <v>248067.15</v>
      </c>
      <c r="BE3511" s="42"/>
      <c r="BK3511" s="12">
        <v>0</v>
      </c>
      <c r="BS3511" s="11"/>
      <c r="BT3511" s="11">
        <v>0</v>
      </c>
      <c r="BW3511" s="11"/>
      <c r="CA3511" s="43">
        <v>0</v>
      </c>
      <c r="CE3511" s="5"/>
      <c r="CF3511" s="11">
        <v>0</v>
      </c>
      <c r="CI3511" s="11">
        <v>248067.15</v>
      </c>
      <c r="CJ3511" s="11"/>
      <c r="CM3511" s="11">
        <v>0</v>
      </c>
      <c r="CN3511" s="11">
        <v>0</v>
      </c>
      <c r="CR3511" s="43">
        <v>0</v>
      </c>
      <c r="CT3511" s="97">
        <v>0</v>
      </c>
      <c r="CU3511" s="11"/>
      <c r="CV3511" s="43"/>
      <c r="DB3511" s="104">
        <v>0</v>
      </c>
      <c r="DF3511" s="60">
        <v>0</v>
      </c>
      <c r="DK3511" s="11"/>
      <c r="DP3511" s="11">
        <v>0</v>
      </c>
      <c r="DQ3511" s="11"/>
      <c r="DR3511" s="11">
        <v>0</v>
      </c>
      <c r="DV3511" s="24">
        <v>0</v>
      </c>
      <c r="DZ3511" s="11">
        <v>0</v>
      </c>
      <c r="EA3511" s="11"/>
      <c r="EB3511" s="11"/>
      <c r="EC3511" s="11"/>
      <c r="ED3511" s="11">
        <v>0</v>
      </c>
      <c r="EG3511" s="43">
        <v>0</v>
      </c>
    </row>
    <row r="3512" spans="1:140">
      <c r="B3512" s="41" t="s">
        <v>6278</v>
      </c>
      <c r="C3512" s="41" t="s">
        <v>6279</v>
      </c>
      <c r="D3512" s="43" t="s">
        <v>6294</v>
      </c>
      <c r="E3512" s="43" t="s">
        <v>149</v>
      </c>
      <c r="F3512" s="43" t="s">
        <v>681</v>
      </c>
      <c r="G3512" s="43" t="s">
        <v>682</v>
      </c>
      <c r="H3512" s="41"/>
      <c r="J3512" s="10">
        <v>42277</v>
      </c>
      <c r="K3512" s="10">
        <v>42277</v>
      </c>
      <c r="M3512" s="43" t="s">
        <v>152</v>
      </c>
      <c r="N3512" s="43" t="s">
        <v>153</v>
      </c>
      <c r="O3512" s="13" t="s">
        <v>468</v>
      </c>
      <c r="P3512" s="11">
        <v>158359079.81448701</v>
      </c>
      <c r="Q3512" s="41" t="s">
        <v>6281</v>
      </c>
      <c r="R3512" s="43" t="s">
        <v>683</v>
      </c>
      <c r="S3512" s="43">
        <f t="shared" si="109"/>
        <v>1.4348497999999998</v>
      </c>
      <c r="T3512" s="11">
        <v>2272214.9400000004</v>
      </c>
      <c r="U3512" s="9">
        <f t="shared" si="110"/>
        <v>3068957.7200000007</v>
      </c>
      <c r="BE3512" s="42"/>
      <c r="BK3512" s="12"/>
      <c r="BS3512" s="11"/>
      <c r="BT3512" s="11">
        <v>59380.52</v>
      </c>
      <c r="BW3512" s="11"/>
      <c r="CA3512" s="43">
        <v>4057.93</v>
      </c>
      <c r="CE3512" s="5"/>
      <c r="CF3512" s="11">
        <v>792684.85</v>
      </c>
      <c r="CI3512" s="11">
        <v>46240.13</v>
      </c>
      <c r="CJ3512" s="11"/>
      <c r="CM3512" s="11">
        <v>55022.95</v>
      </c>
      <c r="CN3512" s="11">
        <v>2017679.95</v>
      </c>
      <c r="CR3512" s="43"/>
      <c r="CT3512" s="35"/>
      <c r="CU3512" s="11"/>
      <c r="CV3512" s="43"/>
      <c r="DB3512" s="108"/>
      <c r="DF3512" s="11"/>
      <c r="DK3512" s="11"/>
      <c r="DP3512" s="11">
        <v>12384.67</v>
      </c>
      <c r="DQ3512" s="11"/>
      <c r="DR3512" s="11"/>
      <c r="DV3512" s="56"/>
      <c r="DZ3512" s="11">
        <v>81506.720000000001</v>
      </c>
      <c r="EA3512" s="11"/>
      <c r="EB3512" s="11"/>
      <c r="EC3512" s="11"/>
      <c r="ED3512" s="11"/>
      <c r="EG3512" s="43"/>
    </row>
    <row r="3513" spans="1:140">
      <c r="B3513" s="41" t="s">
        <v>6278</v>
      </c>
      <c r="C3513" s="41" t="s">
        <v>6279</v>
      </c>
      <c r="D3513" s="43" t="s">
        <v>6294</v>
      </c>
      <c r="E3513" s="43" t="s">
        <v>149</v>
      </c>
      <c r="F3513" s="43" t="s">
        <v>681</v>
      </c>
      <c r="G3513" s="43" t="s">
        <v>682</v>
      </c>
      <c r="H3513" s="41"/>
      <c r="J3513" s="10">
        <v>42369</v>
      </c>
      <c r="K3513" s="10">
        <v>42369</v>
      </c>
      <c r="M3513" s="43" t="s">
        <v>152</v>
      </c>
      <c r="N3513" s="43" t="s">
        <v>153</v>
      </c>
      <c r="O3513" s="13" t="s">
        <v>468</v>
      </c>
      <c r="P3513" s="11">
        <v>158556318.000671</v>
      </c>
      <c r="Q3513" s="41" t="s">
        <v>6281</v>
      </c>
      <c r="R3513" s="43" t="s">
        <v>1708</v>
      </c>
      <c r="S3513" s="43">
        <f t="shared" si="109"/>
        <v>1.4330649000000002</v>
      </c>
      <c r="T3513" s="11">
        <v>2272214.9400000004</v>
      </c>
      <c r="U3513" s="9">
        <f t="shared" si="110"/>
        <v>3068957.7200000007</v>
      </c>
      <c r="BE3513" s="42"/>
      <c r="BK3513" s="12"/>
      <c r="BS3513" s="11"/>
      <c r="BT3513" s="11">
        <v>59380.52</v>
      </c>
      <c r="BW3513" s="11"/>
      <c r="CA3513" s="43">
        <v>4057.93</v>
      </c>
      <c r="CE3513" s="5"/>
      <c r="CF3513" s="11">
        <v>792684.85</v>
      </c>
      <c r="CI3513" s="11">
        <v>46240.13</v>
      </c>
      <c r="CJ3513" s="11"/>
      <c r="CM3513" s="11">
        <v>55022.95</v>
      </c>
      <c r="CN3513" s="11">
        <v>2017679.95</v>
      </c>
      <c r="CR3513" s="43"/>
      <c r="CT3513" s="35"/>
      <c r="CU3513" s="11"/>
      <c r="CV3513" s="43"/>
      <c r="DB3513" s="107"/>
      <c r="DF3513" s="60"/>
      <c r="DK3513" s="11"/>
      <c r="DP3513" s="11">
        <v>12384.67</v>
      </c>
      <c r="DQ3513" s="11"/>
      <c r="DR3513" s="11"/>
      <c r="DV3513" s="56"/>
      <c r="DZ3513" s="11">
        <v>81506.720000000001</v>
      </c>
      <c r="EA3513" s="11"/>
      <c r="EB3513" s="11"/>
      <c r="EC3513" s="11"/>
      <c r="ED3513" s="11"/>
      <c r="EG3513" s="43"/>
    </row>
    <row r="3514" spans="1:140">
      <c r="B3514" s="41" t="s">
        <v>6278</v>
      </c>
      <c r="C3514" s="41" t="s">
        <v>6279</v>
      </c>
      <c r="D3514" s="43" t="s">
        <v>6294</v>
      </c>
      <c r="E3514" s="43" t="s">
        <v>149</v>
      </c>
      <c r="F3514" s="43" t="s">
        <v>681</v>
      </c>
      <c r="G3514" s="43" t="s">
        <v>682</v>
      </c>
      <c r="H3514" s="41"/>
      <c r="J3514" s="10">
        <v>42460</v>
      </c>
      <c r="K3514" s="10">
        <v>42460</v>
      </c>
      <c r="M3514" s="43" t="s">
        <v>152</v>
      </c>
      <c r="N3514" s="43" t="s">
        <v>153</v>
      </c>
      <c r="O3514" s="13" t="s">
        <v>468</v>
      </c>
      <c r="P3514" s="11">
        <v>323649513.55464602</v>
      </c>
      <c r="Q3514" s="41" t="s">
        <v>6281</v>
      </c>
      <c r="R3514" s="43" t="s">
        <v>2253</v>
      </c>
      <c r="S3514" s="43">
        <f t="shared" ref="S3514:S3577" si="111">R3514*100</f>
        <v>0.70206035999999994</v>
      </c>
      <c r="T3514" s="11">
        <v>2272214.9400000004</v>
      </c>
      <c r="U3514" s="9">
        <f t="shared" si="110"/>
        <v>3068957.7200000007</v>
      </c>
      <c r="BE3514" s="42"/>
      <c r="BK3514" s="12"/>
      <c r="BS3514" s="11"/>
      <c r="BT3514" s="11">
        <v>59380.52</v>
      </c>
      <c r="BW3514" s="11"/>
      <c r="CA3514" s="43">
        <v>4057.93</v>
      </c>
      <c r="CE3514" s="5"/>
      <c r="CF3514" s="11">
        <v>792684.85</v>
      </c>
      <c r="CI3514" s="11">
        <v>46240.13</v>
      </c>
      <c r="CJ3514" s="11"/>
      <c r="CM3514" s="11">
        <v>55022.95</v>
      </c>
      <c r="CN3514" s="11">
        <v>2017679.95</v>
      </c>
      <c r="CR3514" s="43"/>
      <c r="CT3514" s="53"/>
      <c r="CU3514" s="11"/>
      <c r="CV3514" s="43"/>
      <c r="DB3514" s="37"/>
      <c r="DF3514" s="11"/>
      <c r="DK3514" s="11"/>
      <c r="DP3514" s="11">
        <v>12384.67</v>
      </c>
      <c r="DQ3514" s="11"/>
      <c r="DR3514" s="11"/>
      <c r="DV3514" s="22"/>
      <c r="DZ3514" s="11">
        <v>81506.720000000001</v>
      </c>
      <c r="EA3514" s="11"/>
      <c r="EB3514" s="11"/>
      <c r="EC3514" s="11"/>
      <c r="ED3514" s="11"/>
      <c r="EG3514" s="43"/>
    </row>
    <row r="3515" spans="1:140">
      <c r="B3515" s="41" t="s">
        <v>6278</v>
      </c>
      <c r="C3515" s="41" t="s">
        <v>6279</v>
      </c>
      <c r="D3515" s="43" t="s">
        <v>6294</v>
      </c>
      <c r="E3515" s="43" t="s">
        <v>149</v>
      </c>
      <c r="F3515" s="43" t="s">
        <v>681</v>
      </c>
      <c r="G3515" s="43" t="s">
        <v>682</v>
      </c>
      <c r="H3515" s="41"/>
      <c r="J3515" s="10">
        <v>42551</v>
      </c>
      <c r="K3515" s="10">
        <v>42551</v>
      </c>
      <c r="M3515" s="43" t="s">
        <v>152</v>
      </c>
      <c r="N3515" s="43" t="s">
        <v>153</v>
      </c>
      <c r="O3515" s="13" t="s">
        <v>468</v>
      </c>
      <c r="P3515" s="11">
        <v>217582272.93554601</v>
      </c>
      <c r="Q3515" s="41" t="s">
        <v>6281</v>
      </c>
      <c r="R3515" s="43" t="s">
        <v>2813</v>
      </c>
      <c r="S3515" s="43">
        <f t="shared" si="111"/>
        <v>1.0443015</v>
      </c>
      <c r="T3515" s="11">
        <v>2272214.9400000004</v>
      </c>
      <c r="U3515" s="9">
        <f t="shared" si="110"/>
        <v>3068957.7200000007</v>
      </c>
      <c r="BE3515" s="42"/>
      <c r="BK3515" s="12"/>
      <c r="BS3515" s="11"/>
      <c r="BT3515" s="11">
        <v>59380.52</v>
      </c>
      <c r="BW3515" s="11"/>
      <c r="CA3515" s="43">
        <v>4057.93</v>
      </c>
      <c r="CE3515" s="5"/>
      <c r="CF3515" s="11">
        <v>792684.85</v>
      </c>
      <c r="CI3515" s="11">
        <v>46240.13</v>
      </c>
      <c r="CJ3515" s="11"/>
      <c r="CM3515" s="11">
        <v>55022.95</v>
      </c>
      <c r="CN3515" s="11">
        <v>2017679.95</v>
      </c>
      <c r="CR3515" s="43"/>
      <c r="CT3515" s="35"/>
      <c r="CU3515" s="11"/>
      <c r="CV3515" s="43"/>
      <c r="DB3515" s="107"/>
      <c r="DF3515" s="60"/>
      <c r="DK3515" s="11"/>
      <c r="DP3515" s="11">
        <v>12384.67</v>
      </c>
      <c r="DQ3515" s="11"/>
      <c r="DR3515" s="11"/>
      <c r="DV3515" s="22"/>
      <c r="DZ3515" s="11">
        <v>81506.720000000001</v>
      </c>
      <c r="EA3515" s="11"/>
      <c r="EB3515" s="11"/>
      <c r="EC3515" s="11"/>
      <c r="ED3515" s="11"/>
      <c r="EG3515" s="43"/>
    </row>
    <row r="3516" spans="1:140">
      <c r="B3516" s="41" t="s">
        <v>6278</v>
      </c>
      <c r="C3516" s="41" t="s">
        <v>6279</v>
      </c>
      <c r="D3516" s="43" t="s">
        <v>6294</v>
      </c>
      <c r="E3516" s="43" t="s">
        <v>149</v>
      </c>
      <c r="F3516" s="43" t="s">
        <v>681</v>
      </c>
      <c r="G3516" s="43" t="s">
        <v>682</v>
      </c>
      <c r="H3516" s="41"/>
      <c r="J3516" s="10">
        <v>42643</v>
      </c>
      <c r="K3516" s="10">
        <v>42643</v>
      </c>
      <c r="M3516" s="43" t="s">
        <v>2</v>
      </c>
      <c r="N3516" s="43" t="s">
        <v>5</v>
      </c>
      <c r="O3516" s="13" t="s">
        <v>3859</v>
      </c>
      <c r="P3516" s="11">
        <v>112307974.495848</v>
      </c>
      <c r="Q3516" s="41" t="s">
        <v>6281</v>
      </c>
      <c r="R3516" s="43" t="s">
        <v>3860</v>
      </c>
      <c r="S3516" s="43">
        <f t="shared" si="111"/>
        <v>2.0232000000000001</v>
      </c>
      <c r="T3516" s="11">
        <v>2272214.9400000004</v>
      </c>
      <c r="U3516" s="9">
        <f t="shared" si="110"/>
        <v>3068957.7200000007</v>
      </c>
      <c r="BE3516" s="42"/>
      <c r="BK3516" s="12"/>
      <c r="BS3516" s="11"/>
      <c r="BT3516" s="11">
        <v>59380.52</v>
      </c>
      <c r="BW3516" s="11"/>
      <c r="CA3516" s="43">
        <v>4057.93</v>
      </c>
      <c r="CE3516" s="5"/>
      <c r="CF3516" s="11">
        <v>792684.85</v>
      </c>
      <c r="CI3516" s="11">
        <v>46240.13</v>
      </c>
      <c r="CJ3516" s="11"/>
      <c r="CM3516" s="11">
        <v>55022.95</v>
      </c>
      <c r="CN3516" s="11">
        <v>2017679.95</v>
      </c>
      <c r="CR3516" s="43"/>
      <c r="CT3516" s="35"/>
      <c r="CU3516" s="11"/>
      <c r="CV3516" s="43"/>
      <c r="DB3516" s="107"/>
      <c r="DF3516" s="59"/>
      <c r="DK3516" s="11"/>
      <c r="DP3516" s="11">
        <v>12384.67</v>
      </c>
      <c r="DQ3516" s="11"/>
      <c r="DR3516" s="11"/>
      <c r="DV3516" s="56"/>
      <c r="DZ3516" s="11">
        <v>81506.720000000001</v>
      </c>
      <c r="EA3516" s="11"/>
      <c r="EB3516" s="11"/>
      <c r="EC3516" s="11"/>
      <c r="ED3516" s="11"/>
      <c r="EG3516" s="43"/>
    </row>
    <row r="3517" spans="1:140">
      <c r="B3517" s="41" t="s">
        <v>6278</v>
      </c>
      <c r="C3517" s="41" t="s">
        <v>6279</v>
      </c>
      <c r="D3517" s="43" t="s">
        <v>6294</v>
      </c>
      <c r="E3517" s="43" t="s">
        <v>149</v>
      </c>
      <c r="F3517" s="43" t="s">
        <v>681</v>
      </c>
      <c r="G3517" s="43" t="s">
        <v>682</v>
      </c>
      <c r="H3517" s="41"/>
      <c r="J3517" s="10">
        <v>42734</v>
      </c>
      <c r="K3517" s="10">
        <v>42734</v>
      </c>
      <c r="M3517" s="43" t="s">
        <v>2</v>
      </c>
      <c r="N3517" s="43" t="s">
        <v>5</v>
      </c>
      <c r="O3517" s="13" t="s">
        <v>4355</v>
      </c>
      <c r="P3517" s="11">
        <v>170651290.80000001</v>
      </c>
      <c r="Q3517" s="41" t="s">
        <v>6281</v>
      </c>
      <c r="R3517" s="43" t="s">
        <v>4693</v>
      </c>
      <c r="S3517" s="43">
        <f t="shared" si="111"/>
        <v>1.3314959</v>
      </c>
      <c r="T3517" s="11">
        <v>2272214.9400000004</v>
      </c>
      <c r="U3517" s="9">
        <f t="shared" si="110"/>
        <v>3068957.7200000007</v>
      </c>
      <c r="BE3517" s="42"/>
      <c r="BK3517" s="12"/>
      <c r="BS3517" s="11"/>
      <c r="BT3517" s="11">
        <v>59380.52</v>
      </c>
      <c r="BW3517" s="11"/>
      <c r="CA3517" s="43">
        <v>4057.93</v>
      </c>
      <c r="CF3517" s="11">
        <v>792684.85</v>
      </c>
      <c r="CI3517" s="11">
        <v>46240.13</v>
      </c>
      <c r="CJ3517" s="11"/>
      <c r="CM3517" s="11">
        <v>55022.95</v>
      </c>
      <c r="CN3517" s="11">
        <v>2017679.95</v>
      </c>
      <c r="CR3517" s="43"/>
      <c r="CT3517" s="35"/>
      <c r="DB3517" s="107"/>
      <c r="DF3517" s="17"/>
      <c r="DK3517" s="11"/>
      <c r="DP3517" s="11">
        <v>12384.67</v>
      </c>
      <c r="DQ3517" s="11"/>
      <c r="DR3517" s="11"/>
      <c r="DV3517" s="25"/>
      <c r="DZ3517" s="11">
        <v>81506.720000000001</v>
      </c>
      <c r="EA3517" s="11"/>
      <c r="EB3517" s="11"/>
      <c r="EC3517" s="11"/>
      <c r="ED3517" s="11"/>
      <c r="EG3517" s="43"/>
    </row>
    <row r="3518" spans="1:140">
      <c r="A3518" s="41"/>
      <c r="B3518" s="41" t="s">
        <v>6278</v>
      </c>
      <c r="C3518" s="41" t="s">
        <v>6279</v>
      </c>
      <c r="D3518" s="43" t="s">
        <v>6294</v>
      </c>
      <c r="E3518" s="43" t="s">
        <v>149</v>
      </c>
      <c r="F3518" s="43" t="s">
        <v>681</v>
      </c>
      <c r="G3518" s="43" t="s">
        <v>682</v>
      </c>
      <c r="H3518" s="41"/>
      <c r="I3518" s="41" t="s">
        <v>182</v>
      </c>
      <c r="J3518" s="10">
        <v>42825</v>
      </c>
      <c r="K3518" s="10">
        <v>42825</v>
      </c>
      <c r="L3518" s="41"/>
      <c r="M3518" s="43" t="s">
        <v>2</v>
      </c>
      <c r="N3518" s="43" t="s">
        <v>5</v>
      </c>
      <c r="O3518" s="13" t="s">
        <v>5383</v>
      </c>
      <c r="P3518" s="11">
        <v>285242284.89999998</v>
      </c>
      <c r="Q3518" s="41" t="s">
        <v>6281</v>
      </c>
      <c r="R3518" s="43" t="s">
        <v>5670</v>
      </c>
      <c r="S3518" s="43">
        <f t="shared" si="111"/>
        <v>0.79659120000000005</v>
      </c>
      <c r="T3518" s="11">
        <v>2272214.9400000004</v>
      </c>
      <c r="U3518" s="9">
        <f t="shared" si="110"/>
        <v>3068957.7200000007</v>
      </c>
      <c r="V3518" s="41"/>
      <c r="W3518" s="41"/>
      <c r="X3518" s="41"/>
      <c r="Y3518" s="41"/>
      <c r="Z3518" s="41"/>
      <c r="AA3518" s="41"/>
      <c r="AB3518" s="41"/>
      <c r="AC3518" s="41"/>
      <c r="AD3518" s="41"/>
      <c r="AE3518" s="41"/>
      <c r="AF3518" s="41"/>
      <c r="AG3518" s="41"/>
      <c r="AH3518" s="41"/>
      <c r="AI3518" s="41"/>
      <c r="AJ3518" s="41"/>
      <c r="AK3518" s="41"/>
      <c r="AL3518" s="41"/>
      <c r="AM3518" s="41"/>
      <c r="AN3518" s="41"/>
      <c r="AO3518" s="41"/>
      <c r="AP3518" s="41"/>
      <c r="AQ3518" s="41"/>
      <c r="AR3518" s="41"/>
      <c r="AS3518" s="41"/>
      <c r="AT3518" s="41"/>
      <c r="AU3518" s="41"/>
      <c r="AV3518" s="41"/>
      <c r="AW3518" s="41"/>
      <c r="AX3518" s="41"/>
      <c r="AY3518" s="41"/>
      <c r="AZ3518" s="41"/>
      <c r="BA3518" s="41"/>
      <c r="BB3518" s="41"/>
      <c r="BC3518" s="41"/>
      <c r="BD3518" s="41"/>
      <c r="BE3518" s="41"/>
      <c r="BF3518" s="41"/>
      <c r="BG3518" s="41"/>
      <c r="BH3518" s="41"/>
      <c r="BI3518" s="41"/>
      <c r="BJ3518" s="41"/>
      <c r="BK3518" s="12"/>
      <c r="BL3518" s="41"/>
      <c r="BM3518" s="41"/>
      <c r="BN3518" s="41"/>
      <c r="BO3518" s="41"/>
      <c r="BP3518" s="41"/>
      <c r="BQ3518" s="41"/>
      <c r="BR3518" s="41"/>
      <c r="BS3518" s="41"/>
      <c r="BT3518" s="11">
        <v>59380.52</v>
      </c>
      <c r="BU3518" s="41"/>
      <c r="BV3518" s="41"/>
      <c r="BW3518" s="11"/>
      <c r="BX3518" s="41"/>
      <c r="BY3518" s="41"/>
      <c r="BZ3518" s="41"/>
      <c r="CA3518" s="43">
        <v>4057.93</v>
      </c>
      <c r="CB3518" s="41"/>
      <c r="CC3518" s="41"/>
      <c r="CD3518" s="41"/>
      <c r="CE3518" s="11"/>
      <c r="CF3518" s="11">
        <v>792684.85</v>
      </c>
      <c r="CG3518" s="41"/>
      <c r="CH3518" s="41"/>
      <c r="CI3518" s="11">
        <v>46240.13</v>
      </c>
      <c r="CJ3518" s="11"/>
      <c r="CK3518" s="41"/>
      <c r="CL3518" s="41"/>
      <c r="CM3518" s="43">
        <v>55022.95</v>
      </c>
      <c r="CN3518" s="11">
        <v>2017679.95</v>
      </c>
      <c r="CO3518" s="41"/>
      <c r="CP3518" s="41"/>
      <c r="CQ3518" s="41"/>
      <c r="CR3518" s="43"/>
      <c r="CS3518" s="41"/>
      <c r="CT3518" s="100"/>
      <c r="CU3518" s="11"/>
      <c r="CV3518" s="43"/>
      <c r="CW3518" s="41"/>
      <c r="DA3518" s="41"/>
      <c r="DB3518" s="108"/>
      <c r="DE3518" s="41"/>
      <c r="DF3518" s="63"/>
      <c r="DG3518" s="41"/>
      <c r="DH3518" s="41"/>
      <c r="DI3518" s="41"/>
      <c r="DJ3518" s="41"/>
      <c r="DK3518" s="11"/>
      <c r="DL3518" s="41"/>
      <c r="DM3518" s="41"/>
      <c r="DN3518" s="41"/>
      <c r="DO3518" s="41"/>
      <c r="DP3518" s="11">
        <v>12384.67</v>
      </c>
      <c r="DQ3518" s="41"/>
      <c r="DR3518" s="11"/>
      <c r="DS3518" s="41"/>
      <c r="DT3518" s="41"/>
      <c r="DU3518" s="41"/>
      <c r="DV3518" s="56"/>
      <c r="DW3518" s="41"/>
      <c r="DX3518" s="41"/>
      <c r="DY3518" s="41"/>
      <c r="DZ3518" s="11">
        <v>81506.720000000001</v>
      </c>
      <c r="EA3518" s="41"/>
      <c r="EB3518" s="11"/>
      <c r="EC3518" s="41"/>
      <c r="ED3518" s="11"/>
      <c r="EE3518" s="41"/>
      <c r="EF3518" s="41"/>
      <c r="EG3518" s="43"/>
      <c r="EH3518" s="41"/>
      <c r="EI3518" s="41"/>
      <c r="EJ3518" s="41"/>
    </row>
    <row r="3519" spans="1:140">
      <c r="B3519" s="41" t="s">
        <v>6278</v>
      </c>
      <c r="C3519" s="41" t="s">
        <v>6279</v>
      </c>
      <c r="D3519" s="43" t="s">
        <v>6295</v>
      </c>
      <c r="E3519" s="43" t="s">
        <v>149</v>
      </c>
      <c r="F3519" s="43" t="s">
        <v>2511</v>
      </c>
      <c r="G3519" s="43" t="s">
        <v>2512</v>
      </c>
      <c r="H3519" s="41"/>
      <c r="J3519" s="10">
        <v>42494</v>
      </c>
      <c r="K3519" s="10">
        <v>42494</v>
      </c>
      <c r="M3519" s="43" t="s">
        <v>152</v>
      </c>
      <c r="N3519" s="43" t="s">
        <v>153</v>
      </c>
      <c r="O3519" s="13" t="s">
        <v>2513</v>
      </c>
      <c r="P3519" s="11">
        <v>7630.31</v>
      </c>
      <c r="Q3519" s="41" t="s">
        <v>6281</v>
      </c>
      <c r="R3519" s="43" t="s">
        <v>171</v>
      </c>
      <c r="S3519" s="43">
        <f t="shared" si="111"/>
        <v>100</v>
      </c>
      <c r="T3519" s="11">
        <v>7630.31</v>
      </c>
      <c r="U3519" s="9">
        <f t="shared" si="110"/>
        <v>7630.31</v>
      </c>
      <c r="BE3519" s="42"/>
      <c r="BK3519" s="12"/>
      <c r="BS3519" s="11">
        <v>0</v>
      </c>
      <c r="BT3519" s="11">
        <v>0</v>
      </c>
      <c r="BW3519" s="11">
        <v>0</v>
      </c>
      <c r="CA3519" s="43"/>
      <c r="CE3519" s="5"/>
      <c r="CF3519" s="11"/>
      <c r="CI3519" s="11"/>
      <c r="CJ3519" s="11">
        <v>0</v>
      </c>
      <c r="CM3519" s="11"/>
      <c r="CN3519" s="11"/>
      <c r="CR3519" s="43"/>
      <c r="CT3519" s="35"/>
      <c r="CU3519" s="11"/>
      <c r="CV3519" s="43"/>
      <c r="DB3519" s="107"/>
      <c r="DF3519" s="60"/>
      <c r="DK3519" s="11">
        <v>0</v>
      </c>
      <c r="DP3519" s="11"/>
      <c r="DQ3519" s="11"/>
      <c r="DR3519" s="11"/>
      <c r="DV3519" s="25"/>
      <c r="DZ3519" s="11">
        <v>7630.31</v>
      </c>
      <c r="EA3519" s="11"/>
      <c r="EB3519" s="11">
        <v>0</v>
      </c>
      <c r="EC3519" s="11"/>
      <c r="ED3519" s="11"/>
      <c r="EG3519" s="43"/>
    </row>
    <row r="3520" spans="1:140">
      <c r="B3520" s="41" t="s">
        <v>6278</v>
      </c>
      <c r="C3520" s="41" t="s">
        <v>6279</v>
      </c>
      <c r="D3520" s="43" t="s">
        <v>6295</v>
      </c>
      <c r="E3520" s="43" t="s">
        <v>149</v>
      </c>
      <c r="F3520" s="43" t="s">
        <v>2511</v>
      </c>
      <c r="G3520" s="43" t="s">
        <v>2512</v>
      </c>
      <c r="H3520" s="41"/>
      <c r="J3520" s="10">
        <v>42544</v>
      </c>
      <c r="K3520" s="10">
        <v>42544</v>
      </c>
      <c r="M3520" s="43" t="s">
        <v>152</v>
      </c>
      <c r="N3520" s="43" t="s">
        <v>153</v>
      </c>
      <c r="O3520" s="13" t="s">
        <v>2621</v>
      </c>
      <c r="P3520" s="11">
        <v>2453.86</v>
      </c>
      <c r="Q3520" s="41" t="s">
        <v>6281</v>
      </c>
      <c r="R3520" s="43" t="s">
        <v>171</v>
      </c>
      <c r="S3520" s="43">
        <f t="shared" si="111"/>
        <v>100</v>
      </c>
      <c r="T3520" s="11">
        <v>2453.86</v>
      </c>
      <c r="U3520" s="9">
        <f t="shared" si="110"/>
        <v>2453.86</v>
      </c>
      <c r="BE3520" s="42"/>
      <c r="BK3520" s="12"/>
      <c r="BS3520" s="11">
        <v>0</v>
      </c>
      <c r="BT3520" s="11">
        <v>0</v>
      </c>
      <c r="BW3520" s="11">
        <v>0</v>
      </c>
      <c r="CA3520" s="43"/>
      <c r="CE3520" s="5"/>
      <c r="CF3520" s="11"/>
      <c r="CI3520" s="11"/>
      <c r="CJ3520" s="11">
        <v>0</v>
      </c>
      <c r="CM3520" s="11"/>
      <c r="CN3520" s="11"/>
      <c r="CR3520" s="43"/>
      <c r="CT3520" s="35"/>
      <c r="CU3520" s="11"/>
      <c r="CV3520" s="43"/>
      <c r="DB3520" s="107"/>
      <c r="DF3520" s="60"/>
      <c r="DK3520" s="11">
        <v>0</v>
      </c>
      <c r="DP3520" s="11"/>
      <c r="DQ3520" s="11"/>
      <c r="DR3520" s="11"/>
      <c r="DV3520" s="25"/>
      <c r="DZ3520" s="11">
        <v>2453.86</v>
      </c>
      <c r="EA3520" s="11"/>
      <c r="EB3520" s="11">
        <v>0</v>
      </c>
      <c r="EC3520" s="11"/>
      <c r="ED3520" s="11"/>
      <c r="EG3520" s="43"/>
    </row>
    <row r="3521" spans="1:140">
      <c r="B3521" s="41" t="s">
        <v>6278</v>
      </c>
      <c r="C3521" s="41" t="s">
        <v>6279</v>
      </c>
      <c r="D3521" s="43" t="s">
        <v>6295</v>
      </c>
      <c r="E3521" s="43" t="s">
        <v>149</v>
      </c>
      <c r="F3521" s="43" t="s">
        <v>2511</v>
      </c>
      <c r="G3521" s="43" t="s">
        <v>2512</v>
      </c>
      <c r="H3521" s="41"/>
      <c r="J3521" s="10">
        <v>42709</v>
      </c>
      <c r="K3521" s="10">
        <v>42709</v>
      </c>
      <c r="M3521" s="43" t="s">
        <v>152</v>
      </c>
      <c r="N3521" s="43" t="s">
        <v>153</v>
      </c>
      <c r="O3521" s="13" t="s">
        <v>4423</v>
      </c>
      <c r="P3521" s="11">
        <v>9285.39</v>
      </c>
      <c r="Q3521" s="41" t="s">
        <v>6281</v>
      </c>
      <c r="R3521" s="43" t="s">
        <v>171</v>
      </c>
      <c r="S3521" s="43">
        <f t="shared" si="111"/>
        <v>100</v>
      </c>
      <c r="T3521" s="11">
        <v>9285.39</v>
      </c>
      <c r="U3521" s="9">
        <f t="shared" si="110"/>
        <v>9285.39</v>
      </c>
      <c r="BE3521" s="42"/>
      <c r="BK3521" s="12"/>
      <c r="BS3521" s="11">
        <v>0</v>
      </c>
      <c r="BT3521" s="11">
        <v>0</v>
      </c>
      <c r="BW3521" s="11">
        <v>0</v>
      </c>
      <c r="CA3521" s="43"/>
      <c r="CF3521" s="11"/>
      <c r="CI3521" s="11"/>
      <c r="CJ3521" s="11">
        <v>0</v>
      </c>
      <c r="CM3521" s="11"/>
      <c r="CN3521" s="11"/>
      <c r="CR3521" s="43"/>
      <c r="CT3521" s="35"/>
      <c r="DB3521" s="107"/>
      <c r="DF3521" s="17"/>
      <c r="DK3521" s="11">
        <v>0</v>
      </c>
      <c r="DP3521" s="11"/>
      <c r="DQ3521" s="11"/>
      <c r="DR3521" s="11"/>
      <c r="DV3521" s="25"/>
      <c r="DZ3521" s="11">
        <v>9285.39</v>
      </c>
      <c r="EA3521" s="11"/>
      <c r="EB3521" s="11">
        <v>0</v>
      </c>
      <c r="EC3521" s="11"/>
      <c r="ED3521" s="11"/>
      <c r="EG3521" s="43"/>
    </row>
    <row r="3522" spans="1:140">
      <c r="A3522" s="41"/>
      <c r="B3522" s="41" t="s">
        <v>6278</v>
      </c>
      <c r="C3522" s="41" t="s">
        <v>6279</v>
      </c>
      <c r="D3522" s="43" t="s">
        <v>6295</v>
      </c>
      <c r="E3522" s="43" t="s">
        <v>149</v>
      </c>
      <c r="F3522" s="43" t="s">
        <v>2511</v>
      </c>
      <c r="G3522" s="43" t="s">
        <v>2512</v>
      </c>
      <c r="H3522" s="41"/>
      <c r="I3522" s="41" t="s">
        <v>6221</v>
      </c>
      <c r="J3522" s="10">
        <v>42849</v>
      </c>
      <c r="K3522" s="10">
        <v>42849</v>
      </c>
      <c r="L3522" s="41"/>
      <c r="M3522" s="43" t="s">
        <v>152</v>
      </c>
      <c r="N3522" s="43" t="s">
        <v>153</v>
      </c>
      <c r="O3522" s="13" t="s">
        <v>5519</v>
      </c>
      <c r="P3522" s="11">
        <v>32339</v>
      </c>
      <c r="Q3522" s="41" t="s">
        <v>6281</v>
      </c>
      <c r="R3522" s="43" t="s">
        <v>171</v>
      </c>
      <c r="S3522" s="43">
        <f t="shared" si="111"/>
        <v>100</v>
      </c>
      <c r="T3522" s="11">
        <v>32339</v>
      </c>
      <c r="U3522" s="9">
        <f t="shared" si="110"/>
        <v>32339</v>
      </c>
      <c r="V3522" s="41"/>
      <c r="W3522" s="41"/>
      <c r="X3522" s="41"/>
      <c r="Y3522" s="41"/>
      <c r="Z3522" s="41"/>
      <c r="AA3522" s="41"/>
      <c r="AB3522" s="41"/>
      <c r="AC3522" s="41"/>
      <c r="AD3522" s="41"/>
      <c r="AE3522" s="41"/>
      <c r="AF3522" s="41"/>
      <c r="AG3522" s="41"/>
      <c r="AH3522" s="41"/>
      <c r="AI3522" s="41"/>
      <c r="AJ3522" s="41"/>
      <c r="AK3522" s="41"/>
      <c r="AL3522" s="41"/>
      <c r="AM3522" s="41"/>
      <c r="AN3522" s="41"/>
      <c r="AO3522" s="41"/>
      <c r="AP3522" s="41"/>
      <c r="AQ3522" s="41"/>
      <c r="AR3522" s="41"/>
      <c r="AS3522" s="41"/>
      <c r="AT3522" s="41"/>
      <c r="AU3522" s="41"/>
      <c r="AV3522" s="41"/>
      <c r="AW3522" s="41"/>
      <c r="AX3522" s="41"/>
      <c r="AY3522" s="41"/>
      <c r="AZ3522" s="41"/>
      <c r="BA3522" s="41"/>
      <c r="BB3522" s="41"/>
      <c r="BC3522" s="41"/>
      <c r="BD3522" s="41"/>
      <c r="BE3522" s="41"/>
      <c r="BF3522" s="41"/>
      <c r="BG3522" s="41"/>
      <c r="BH3522" s="41"/>
      <c r="BI3522" s="41"/>
      <c r="BJ3522" s="41"/>
      <c r="BK3522" s="12"/>
      <c r="BL3522" s="41"/>
      <c r="BM3522" s="41"/>
      <c r="BN3522" s="41"/>
      <c r="BO3522" s="41"/>
      <c r="BP3522" s="41"/>
      <c r="BQ3522" s="41"/>
      <c r="BR3522" s="41"/>
      <c r="BS3522" s="41">
        <v>0</v>
      </c>
      <c r="BT3522" s="11"/>
      <c r="BU3522" s="41"/>
      <c r="BV3522" s="41"/>
      <c r="BW3522" s="11"/>
      <c r="BX3522" s="41"/>
      <c r="BY3522" s="41"/>
      <c r="BZ3522" s="41"/>
      <c r="CA3522" s="43"/>
      <c r="CB3522" s="41"/>
      <c r="CC3522" s="41"/>
      <c r="CD3522" s="41"/>
      <c r="CE3522" s="11"/>
      <c r="CF3522" s="11"/>
      <c r="CG3522" s="41"/>
      <c r="CH3522" s="41"/>
      <c r="CI3522" s="11"/>
      <c r="CJ3522" s="11">
        <v>0</v>
      </c>
      <c r="CK3522" s="41"/>
      <c r="CL3522" s="41"/>
      <c r="CM3522" s="43"/>
      <c r="CN3522" s="11"/>
      <c r="CO3522" s="41"/>
      <c r="CP3522" s="41"/>
      <c r="CQ3522" s="41"/>
      <c r="CR3522" s="43"/>
      <c r="CS3522" s="41"/>
      <c r="CT3522" s="31"/>
      <c r="CU3522" s="11"/>
      <c r="CV3522" s="43"/>
      <c r="CW3522" s="41"/>
      <c r="DA3522" s="41"/>
      <c r="DB3522" s="37"/>
      <c r="DE3522" s="41"/>
      <c r="DF3522" s="11"/>
      <c r="DG3522" s="41"/>
      <c r="DH3522" s="41"/>
      <c r="DI3522" s="41"/>
      <c r="DJ3522" s="41"/>
      <c r="DK3522" s="11">
        <v>0</v>
      </c>
      <c r="DL3522" s="41"/>
      <c r="DM3522" s="41"/>
      <c r="DN3522" s="41"/>
      <c r="DO3522" s="41"/>
      <c r="DP3522" s="11"/>
      <c r="DQ3522" s="41"/>
      <c r="DR3522" s="11"/>
      <c r="DS3522" s="41"/>
      <c r="DT3522" s="41"/>
      <c r="DU3522" s="41"/>
      <c r="DV3522" s="22"/>
      <c r="DW3522" s="41"/>
      <c r="DX3522" s="41"/>
      <c r="DY3522" s="41"/>
      <c r="DZ3522" s="11">
        <v>32339</v>
      </c>
      <c r="EA3522" s="41"/>
      <c r="EB3522" s="11">
        <v>0</v>
      </c>
      <c r="EC3522" s="41"/>
      <c r="ED3522" s="11"/>
      <c r="EE3522" s="41"/>
      <c r="EF3522" s="41"/>
      <c r="EG3522" s="43"/>
      <c r="EH3522" s="41"/>
      <c r="EI3522" s="41"/>
      <c r="EJ3522" s="41"/>
    </row>
    <row r="3523" spans="1:140">
      <c r="B3523" s="41" t="s">
        <v>6278</v>
      </c>
      <c r="C3523" s="41" t="s">
        <v>6279</v>
      </c>
      <c r="D3523" s="43" t="s">
        <v>6295</v>
      </c>
      <c r="E3523" s="43" t="s">
        <v>149</v>
      </c>
      <c r="F3523" s="43" t="s">
        <v>2491</v>
      </c>
      <c r="G3523" s="43" t="s">
        <v>2492</v>
      </c>
      <c r="H3523" s="41"/>
      <c r="J3523" s="10">
        <v>42494</v>
      </c>
      <c r="K3523" s="10">
        <v>42494</v>
      </c>
      <c r="M3523" s="43" t="s">
        <v>152</v>
      </c>
      <c r="N3523" s="43" t="s">
        <v>153</v>
      </c>
      <c r="O3523" s="13" t="s">
        <v>2493</v>
      </c>
      <c r="P3523" s="11">
        <v>2487533.31</v>
      </c>
      <c r="Q3523" s="41" t="s">
        <v>6281</v>
      </c>
      <c r="R3523" s="43" t="s">
        <v>171</v>
      </c>
      <c r="S3523" s="43">
        <f t="shared" si="111"/>
        <v>100</v>
      </c>
      <c r="T3523" s="11">
        <v>2487533.31</v>
      </c>
      <c r="U3523" s="9">
        <f t="shared" si="110"/>
        <v>2997951.88</v>
      </c>
      <c r="BE3523" s="42"/>
      <c r="BK3523" s="12"/>
      <c r="BS3523" s="11">
        <v>0</v>
      </c>
      <c r="BT3523" s="11">
        <v>0</v>
      </c>
      <c r="BW3523" s="11">
        <v>0</v>
      </c>
      <c r="CA3523" s="43">
        <v>510418.57</v>
      </c>
      <c r="CE3523" s="5"/>
      <c r="CF3523" s="11"/>
      <c r="CI3523" s="11">
        <v>255.21</v>
      </c>
      <c r="CJ3523" s="11">
        <v>0</v>
      </c>
      <c r="CM3523" s="11">
        <v>2487278.1</v>
      </c>
      <c r="CN3523" s="11"/>
      <c r="CR3523" s="43"/>
      <c r="CT3523" s="35"/>
      <c r="CU3523" s="11"/>
      <c r="CV3523" s="43"/>
      <c r="DB3523" s="107"/>
      <c r="DF3523" s="60"/>
      <c r="DK3523" s="11">
        <v>0</v>
      </c>
      <c r="DP3523" s="11"/>
      <c r="DQ3523" s="11"/>
      <c r="DR3523" s="11"/>
      <c r="DV3523" s="25"/>
      <c r="DZ3523" s="11"/>
      <c r="EA3523" s="11"/>
      <c r="EB3523" s="11"/>
      <c r="EC3523" s="11"/>
      <c r="ED3523" s="11"/>
      <c r="EG3523" s="43"/>
    </row>
    <row r="3524" spans="1:140">
      <c r="B3524" s="41" t="s">
        <v>6278</v>
      </c>
      <c r="C3524" s="41" t="s">
        <v>6279</v>
      </c>
      <c r="D3524" s="43" t="s">
        <v>6295</v>
      </c>
      <c r="E3524" s="43" t="s">
        <v>149</v>
      </c>
      <c r="F3524" s="43" t="s">
        <v>2491</v>
      </c>
      <c r="G3524" s="43" t="s">
        <v>2492</v>
      </c>
      <c r="H3524" s="41"/>
      <c r="J3524" s="10">
        <v>42544</v>
      </c>
      <c r="K3524" s="10">
        <v>42544</v>
      </c>
      <c r="M3524" s="43" t="s">
        <v>152</v>
      </c>
      <c r="N3524" s="43" t="s">
        <v>153</v>
      </c>
      <c r="O3524" s="13" t="s">
        <v>2617</v>
      </c>
      <c r="P3524" s="11">
        <v>2487533.31</v>
      </c>
      <c r="Q3524" s="41" t="s">
        <v>6281</v>
      </c>
      <c r="R3524" s="43" t="s">
        <v>171</v>
      </c>
      <c r="S3524" s="43">
        <f t="shared" si="111"/>
        <v>100</v>
      </c>
      <c r="T3524" s="11">
        <v>2487533.31</v>
      </c>
      <c r="U3524" s="9">
        <f t="shared" si="110"/>
        <v>2997951.88</v>
      </c>
      <c r="BE3524" s="42"/>
      <c r="BK3524" s="12"/>
      <c r="BS3524" s="11">
        <v>0</v>
      </c>
      <c r="BT3524" s="11">
        <v>0</v>
      </c>
      <c r="BW3524" s="11">
        <v>0</v>
      </c>
      <c r="CA3524" s="43">
        <v>510418.57</v>
      </c>
      <c r="CE3524" s="5"/>
      <c r="CF3524" s="11"/>
      <c r="CI3524" s="11">
        <v>255.21</v>
      </c>
      <c r="CJ3524" s="11">
        <v>0</v>
      </c>
      <c r="CM3524" s="11">
        <v>2487278.1</v>
      </c>
      <c r="CN3524" s="11"/>
      <c r="CR3524" s="43"/>
      <c r="CT3524" s="35"/>
      <c r="CU3524" s="11"/>
      <c r="CV3524" s="43"/>
      <c r="DB3524" s="107"/>
      <c r="DF3524" s="11"/>
      <c r="DK3524" s="11">
        <v>0</v>
      </c>
      <c r="DP3524" s="11"/>
      <c r="DQ3524" s="11"/>
      <c r="DR3524" s="11"/>
      <c r="DV3524" s="56"/>
      <c r="DZ3524" s="11"/>
      <c r="EA3524" s="11"/>
      <c r="EB3524" s="11">
        <v>0</v>
      </c>
      <c r="EC3524" s="11"/>
      <c r="ED3524" s="11"/>
      <c r="EG3524" s="43"/>
    </row>
    <row r="3525" spans="1:140">
      <c r="B3525" s="41" t="s">
        <v>6278</v>
      </c>
      <c r="C3525" s="41" t="s">
        <v>6279</v>
      </c>
      <c r="D3525" s="43" t="s">
        <v>6295</v>
      </c>
      <c r="E3525" s="43" t="s">
        <v>149</v>
      </c>
      <c r="F3525" s="43" t="s">
        <v>2491</v>
      </c>
      <c r="G3525" s="43" t="s">
        <v>2492</v>
      </c>
      <c r="H3525" s="41"/>
      <c r="J3525" s="10">
        <v>42551</v>
      </c>
      <c r="K3525" s="10">
        <v>42551</v>
      </c>
      <c r="M3525" s="43" t="s">
        <v>152</v>
      </c>
      <c r="N3525" s="43" t="s">
        <v>153</v>
      </c>
      <c r="O3525" s="13" t="s">
        <v>2493</v>
      </c>
      <c r="P3525" s="11">
        <v>257722058.59999999</v>
      </c>
      <c r="Q3525" s="41" t="s">
        <v>6281</v>
      </c>
      <c r="R3525" s="43" t="s">
        <v>3010</v>
      </c>
      <c r="S3525" s="43">
        <f t="shared" si="111"/>
        <v>0.96520000000000006</v>
      </c>
      <c r="T3525" s="11">
        <v>2487533.31</v>
      </c>
      <c r="U3525" s="9">
        <f t="shared" si="110"/>
        <v>2997951.88</v>
      </c>
      <c r="BE3525" s="42"/>
      <c r="BK3525" s="12"/>
      <c r="BS3525" s="11">
        <v>0</v>
      </c>
      <c r="BT3525" s="11">
        <v>0</v>
      </c>
      <c r="BW3525" s="11">
        <v>0</v>
      </c>
      <c r="CA3525" s="43">
        <v>510418.57</v>
      </c>
      <c r="CE3525" s="5"/>
      <c r="CF3525" s="11"/>
      <c r="CI3525" s="11">
        <v>255.21</v>
      </c>
      <c r="CJ3525" s="11">
        <v>0</v>
      </c>
      <c r="CM3525" s="11">
        <v>2487278.1</v>
      </c>
      <c r="CN3525" s="11"/>
      <c r="CR3525" s="43"/>
      <c r="CT3525" s="35"/>
      <c r="CU3525" s="11"/>
      <c r="CV3525" s="43"/>
      <c r="DB3525" s="107"/>
      <c r="DF3525" s="60"/>
      <c r="DK3525" s="11">
        <v>0</v>
      </c>
      <c r="DP3525" s="11"/>
      <c r="DQ3525" s="11"/>
      <c r="DR3525" s="11"/>
      <c r="DV3525" s="25"/>
      <c r="DZ3525" s="11"/>
      <c r="EA3525" s="11"/>
      <c r="EB3525" s="11">
        <v>0</v>
      </c>
      <c r="EC3525" s="11"/>
      <c r="ED3525" s="11"/>
      <c r="EG3525" s="43"/>
    </row>
    <row r="3526" spans="1:140">
      <c r="B3526" s="41" t="s">
        <v>6278</v>
      </c>
      <c r="C3526" s="41" t="s">
        <v>6279</v>
      </c>
      <c r="D3526" s="43" t="s">
        <v>6295</v>
      </c>
      <c r="E3526" s="43" t="s">
        <v>149</v>
      </c>
      <c r="F3526" s="43" t="s">
        <v>2491</v>
      </c>
      <c r="G3526" s="43" t="s">
        <v>2492</v>
      </c>
      <c r="H3526" s="41"/>
      <c r="J3526" s="10">
        <v>42709</v>
      </c>
      <c r="K3526" s="10">
        <v>42709</v>
      </c>
      <c r="M3526" s="43" t="s">
        <v>2</v>
      </c>
      <c r="N3526" s="43" t="s">
        <v>5</v>
      </c>
      <c r="O3526" s="13" t="s">
        <v>4424</v>
      </c>
      <c r="P3526" s="11">
        <v>2487533.31</v>
      </c>
      <c r="Q3526" s="41" t="s">
        <v>6281</v>
      </c>
      <c r="R3526" s="43" t="s">
        <v>171</v>
      </c>
      <c r="S3526" s="43">
        <f t="shared" si="111"/>
        <v>100</v>
      </c>
      <c r="T3526" s="11">
        <v>2487533.31</v>
      </c>
      <c r="U3526" s="9">
        <f t="shared" si="110"/>
        <v>2997951.88</v>
      </c>
      <c r="BE3526" s="42"/>
      <c r="BK3526" s="12"/>
      <c r="BS3526" s="11">
        <v>0</v>
      </c>
      <c r="BT3526" s="11">
        <v>0</v>
      </c>
      <c r="BW3526" s="11">
        <v>0</v>
      </c>
      <c r="CA3526" s="43">
        <v>510418.57</v>
      </c>
      <c r="CF3526" s="11"/>
      <c r="CI3526" s="11">
        <v>255.21</v>
      </c>
      <c r="CJ3526" s="11">
        <v>0</v>
      </c>
      <c r="CM3526" s="11">
        <v>2487278.1</v>
      </c>
      <c r="CN3526" s="11"/>
      <c r="CR3526" s="43"/>
      <c r="CT3526" s="53"/>
      <c r="DB3526" s="108"/>
      <c r="DF3526" s="59"/>
      <c r="DK3526" s="11">
        <v>0</v>
      </c>
      <c r="DP3526" s="11"/>
      <c r="DQ3526" s="11"/>
      <c r="DR3526" s="11"/>
      <c r="DV3526" s="56"/>
      <c r="DZ3526" s="11"/>
      <c r="EA3526" s="11"/>
      <c r="EB3526" s="11">
        <v>0</v>
      </c>
      <c r="EC3526" s="11"/>
      <c r="ED3526" s="11"/>
      <c r="EG3526" s="43"/>
    </row>
    <row r="3527" spans="1:140">
      <c r="B3527" s="41" t="s">
        <v>6278</v>
      </c>
      <c r="C3527" s="41" t="s">
        <v>6279</v>
      </c>
      <c r="D3527" s="43" t="s">
        <v>6295</v>
      </c>
      <c r="E3527" s="43" t="s">
        <v>149</v>
      </c>
      <c r="F3527" s="43" t="s">
        <v>2491</v>
      </c>
      <c r="G3527" s="43" t="s">
        <v>2492</v>
      </c>
      <c r="H3527" s="41"/>
      <c r="J3527" s="10">
        <v>42716</v>
      </c>
      <c r="K3527" s="10">
        <v>42716</v>
      </c>
      <c r="M3527" s="43" t="s">
        <v>2</v>
      </c>
      <c r="N3527" s="43" t="s">
        <v>5</v>
      </c>
      <c r="O3527" s="13" t="s">
        <v>4424</v>
      </c>
      <c r="P3527" s="11">
        <v>208191574.69395</v>
      </c>
      <c r="Q3527" s="41" t="s">
        <v>6281</v>
      </c>
      <c r="R3527" s="43" t="s">
        <v>4438</v>
      </c>
      <c r="S3527" s="43">
        <f t="shared" si="111"/>
        <v>1.1948289999999999</v>
      </c>
      <c r="T3527" s="11">
        <v>2487533.31</v>
      </c>
      <c r="U3527" s="9">
        <f t="shared" si="110"/>
        <v>2997951.88</v>
      </c>
      <c r="BE3527" s="42"/>
      <c r="BK3527" s="12"/>
      <c r="BS3527" s="11">
        <v>0</v>
      </c>
      <c r="BT3527" s="11">
        <v>0</v>
      </c>
      <c r="BW3527" s="11">
        <v>0</v>
      </c>
      <c r="CA3527" s="43">
        <v>510418.57</v>
      </c>
      <c r="CF3527" s="11"/>
      <c r="CI3527" s="11">
        <v>255.21</v>
      </c>
      <c r="CJ3527" s="11">
        <v>0</v>
      </c>
      <c r="CM3527" s="11">
        <v>2487278.1</v>
      </c>
      <c r="CN3527" s="11"/>
      <c r="CR3527" s="43"/>
      <c r="CT3527" s="53"/>
      <c r="DB3527" s="108"/>
      <c r="DF3527" s="59"/>
      <c r="DK3527" s="11">
        <v>0</v>
      </c>
      <c r="DP3527" s="11"/>
      <c r="DQ3527" s="11"/>
      <c r="DR3527" s="11"/>
      <c r="DV3527" s="56"/>
      <c r="DZ3527" s="11"/>
      <c r="EA3527" s="11"/>
      <c r="EB3527" s="11">
        <v>0</v>
      </c>
      <c r="EC3527" s="11"/>
      <c r="ED3527" s="11"/>
      <c r="EG3527" s="43"/>
    </row>
    <row r="3528" spans="1:140">
      <c r="A3528" s="41"/>
      <c r="B3528" s="41" t="s">
        <v>6278</v>
      </c>
      <c r="C3528" s="41" t="s">
        <v>6279</v>
      </c>
      <c r="D3528" s="43" t="s">
        <v>6295</v>
      </c>
      <c r="E3528" s="43" t="s">
        <v>149</v>
      </c>
      <c r="F3528" s="43" t="s">
        <v>2491</v>
      </c>
      <c r="G3528" s="43" t="s">
        <v>2492</v>
      </c>
      <c r="H3528" s="41"/>
      <c r="I3528" s="41" t="s">
        <v>6222</v>
      </c>
      <c r="J3528" s="10">
        <v>42849</v>
      </c>
      <c r="K3528" s="10">
        <v>42849</v>
      </c>
      <c r="L3528" s="41"/>
      <c r="M3528" s="43" t="s">
        <v>2</v>
      </c>
      <c r="N3528" s="43" t="s">
        <v>5</v>
      </c>
      <c r="O3528" s="13" t="s">
        <v>5520</v>
      </c>
      <c r="P3528" s="11">
        <v>2487533.31</v>
      </c>
      <c r="Q3528" s="41" t="s">
        <v>6281</v>
      </c>
      <c r="R3528" s="43" t="s">
        <v>171</v>
      </c>
      <c r="S3528" s="43">
        <f t="shared" si="111"/>
        <v>100</v>
      </c>
      <c r="T3528" s="11">
        <v>2487533.31</v>
      </c>
      <c r="U3528" s="9">
        <f t="shared" si="110"/>
        <v>2997951.88</v>
      </c>
      <c r="V3528" s="41"/>
      <c r="W3528" s="41"/>
      <c r="X3528" s="41"/>
      <c r="Y3528" s="41"/>
      <c r="Z3528" s="41"/>
      <c r="AA3528" s="41"/>
      <c r="AB3528" s="41"/>
      <c r="AC3528" s="41"/>
      <c r="AD3528" s="41"/>
      <c r="AE3528" s="41"/>
      <c r="AF3528" s="41"/>
      <c r="AG3528" s="41"/>
      <c r="AH3528" s="41"/>
      <c r="AI3528" s="41"/>
      <c r="AJ3528" s="41"/>
      <c r="AK3528" s="41"/>
      <c r="AL3528" s="41"/>
      <c r="AM3528" s="41"/>
      <c r="AN3528" s="41"/>
      <c r="AO3528" s="41"/>
      <c r="AP3528" s="41"/>
      <c r="AQ3528" s="41"/>
      <c r="AR3528" s="41"/>
      <c r="AS3528" s="41"/>
      <c r="AT3528" s="41"/>
      <c r="AU3528" s="41"/>
      <c r="AV3528" s="41"/>
      <c r="AW3528" s="41"/>
      <c r="AX3528" s="41"/>
      <c r="AY3528" s="41"/>
      <c r="AZ3528" s="41"/>
      <c r="BA3528" s="41"/>
      <c r="BB3528" s="41"/>
      <c r="BC3528" s="41"/>
      <c r="BD3528" s="41"/>
      <c r="BE3528" s="41"/>
      <c r="BF3528" s="41"/>
      <c r="BG3528" s="41"/>
      <c r="BH3528" s="41"/>
      <c r="BI3528" s="41"/>
      <c r="BJ3528" s="41"/>
      <c r="BK3528" s="12"/>
      <c r="BL3528" s="41"/>
      <c r="BM3528" s="41"/>
      <c r="BN3528" s="41"/>
      <c r="BO3528" s="41"/>
      <c r="BP3528" s="41"/>
      <c r="BQ3528" s="41"/>
      <c r="BR3528" s="41"/>
      <c r="BS3528" s="41">
        <v>0</v>
      </c>
      <c r="BT3528" s="11"/>
      <c r="BU3528" s="41"/>
      <c r="BV3528" s="41"/>
      <c r="BW3528" s="11"/>
      <c r="BX3528" s="41"/>
      <c r="BY3528" s="41"/>
      <c r="BZ3528" s="41"/>
      <c r="CA3528" s="43">
        <v>510418.57</v>
      </c>
      <c r="CB3528" s="41"/>
      <c r="CC3528" s="41"/>
      <c r="CD3528" s="41"/>
      <c r="CE3528" s="11"/>
      <c r="CF3528" s="11"/>
      <c r="CG3528" s="41"/>
      <c r="CH3528" s="41"/>
      <c r="CI3528" s="11">
        <v>255.21</v>
      </c>
      <c r="CJ3528" s="11">
        <v>0</v>
      </c>
      <c r="CK3528" s="41"/>
      <c r="CL3528" s="41"/>
      <c r="CM3528" s="43">
        <v>2487278.1</v>
      </c>
      <c r="CN3528" s="11"/>
      <c r="CO3528" s="41"/>
      <c r="CP3528" s="41"/>
      <c r="CQ3528" s="41"/>
      <c r="CR3528" s="43"/>
      <c r="CS3528" s="41"/>
      <c r="CT3528" s="31"/>
      <c r="CU3528" s="11"/>
      <c r="CV3528" s="43"/>
      <c r="CW3528" s="41"/>
      <c r="DA3528" s="41"/>
      <c r="DB3528" s="37"/>
      <c r="DE3528" s="41"/>
      <c r="DF3528" s="11"/>
      <c r="DG3528" s="41"/>
      <c r="DH3528" s="41"/>
      <c r="DI3528" s="41"/>
      <c r="DJ3528" s="41"/>
      <c r="DK3528" s="11">
        <v>0</v>
      </c>
      <c r="DL3528" s="41"/>
      <c r="DM3528" s="41"/>
      <c r="DN3528" s="41"/>
      <c r="DO3528" s="41"/>
      <c r="DP3528" s="11"/>
      <c r="DQ3528" s="41"/>
      <c r="DR3528" s="11"/>
      <c r="DS3528" s="41"/>
      <c r="DT3528" s="41"/>
      <c r="DU3528" s="41"/>
      <c r="DV3528" s="22"/>
      <c r="DW3528" s="41"/>
      <c r="DX3528" s="41"/>
      <c r="DY3528" s="41"/>
      <c r="DZ3528" s="11"/>
      <c r="EA3528" s="41"/>
      <c r="EB3528" s="11">
        <v>0</v>
      </c>
      <c r="EC3528" s="41"/>
      <c r="ED3528" s="11"/>
      <c r="EE3528" s="41"/>
      <c r="EF3528" s="41"/>
      <c r="EG3528" s="43"/>
      <c r="EH3528" s="41"/>
      <c r="EI3528" s="41"/>
      <c r="EJ3528" s="41"/>
    </row>
    <row r="3529" spans="1:140">
      <c r="B3529" s="41" t="s">
        <v>6278</v>
      </c>
      <c r="C3529" s="41" t="s">
        <v>6279</v>
      </c>
      <c r="D3529" s="43" t="s">
        <v>6301</v>
      </c>
      <c r="E3529" s="43" t="s">
        <v>149</v>
      </c>
      <c r="F3529" s="43" t="s">
        <v>967</v>
      </c>
      <c r="G3529" s="43" t="s">
        <v>968</v>
      </c>
      <c r="H3529" s="41"/>
      <c r="J3529" s="10">
        <v>42277</v>
      </c>
      <c r="K3529" s="10">
        <v>42285</v>
      </c>
      <c r="M3529" s="43" t="s">
        <v>152</v>
      </c>
      <c r="N3529" s="43" t="s">
        <v>153</v>
      </c>
      <c r="O3529" s="13" t="s">
        <v>969</v>
      </c>
      <c r="P3529" s="11">
        <v>82431613.464890003</v>
      </c>
      <c r="Q3529" s="41" t="s">
        <v>6281</v>
      </c>
      <c r="R3529" s="43" t="s">
        <v>970</v>
      </c>
      <c r="S3529" s="43">
        <f t="shared" si="111"/>
        <v>0.68919999999999992</v>
      </c>
      <c r="T3529" s="11">
        <v>568118.68000000005</v>
      </c>
      <c r="U3529" s="9">
        <f t="shared" si="110"/>
        <v>568118.68000000005</v>
      </c>
      <c r="BE3529" s="42"/>
      <c r="BK3529" s="12">
        <v>0</v>
      </c>
      <c r="BS3529" s="11">
        <v>0</v>
      </c>
      <c r="BT3529" s="11">
        <v>22040.880000000001</v>
      </c>
      <c r="BW3529" s="11">
        <v>0</v>
      </c>
      <c r="CA3529" s="43"/>
      <c r="CE3529" s="5"/>
      <c r="CF3529" s="11"/>
      <c r="CI3529" s="11">
        <v>5096.2299999999996</v>
      </c>
      <c r="CJ3529" s="11">
        <v>540981.56999999995</v>
      </c>
      <c r="CM3529" s="11">
        <v>0</v>
      </c>
      <c r="CN3529" s="11">
        <v>0</v>
      </c>
      <c r="CR3529" s="43"/>
      <c r="CT3529" s="53"/>
      <c r="CU3529" s="11"/>
      <c r="CV3529" s="43"/>
      <c r="DB3529" s="108"/>
      <c r="DF3529" s="11"/>
      <c r="DK3529" s="11">
        <v>0</v>
      </c>
      <c r="DP3529" s="11"/>
      <c r="DQ3529" s="11"/>
      <c r="DR3529" s="11"/>
      <c r="DV3529" s="56"/>
      <c r="DZ3529" s="11"/>
      <c r="EA3529" s="11"/>
      <c r="EB3529" s="11">
        <v>0</v>
      </c>
      <c r="EC3529" s="11"/>
      <c r="ED3529" s="11"/>
      <c r="EG3529" s="43">
        <v>0</v>
      </c>
    </row>
    <row r="3530" spans="1:140">
      <c r="B3530" s="41" t="s">
        <v>6278</v>
      </c>
      <c r="C3530" s="41" t="s">
        <v>6279</v>
      </c>
      <c r="D3530" s="43" t="s">
        <v>6301</v>
      </c>
      <c r="E3530" s="43" t="s">
        <v>149</v>
      </c>
      <c r="F3530" s="43" t="s">
        <v>967</v>
      </c>
      <c r="G3530" s="43" t="s">
        <v>968</v>
      </c>
      <c r="H3530" s="41"/>
      <c r="J3530" s="10">
        <v>42369</v>
      </c>
      <c r="K3530" s="10">
        <v>42377</v>
      </c>
      <c r="M3530" s="43" t="s">
        <v>152</v>
      </c>
      <c r="N3530" s="43" t="s">
        <v>153</v>
      </c>
      <c r="O3530" s="13" t="s">
        <v>741</v>
      </c>
      <c r="P3530" s="11">
        <v>409083.76005852199</v>
      </c>
      <c r="Q3530" s="41" t="s">
        <v>6281</v>
      </c>
      <c r="R3530" s="43" t="s">
        <v>1846</v>
      </c>
      <c r="S3530" s="43">
        <f t="shared" si="111"/>
        <v>0.54679999999999995</v>
      </c>
      <c r="T3530" s="11">
        <v>2236.87</v>
      </c>
      <c r="U3530" s="9">
        <f t="shared" si="110"/>
        <v>2236.87</v>
      </c>
      <c r="BE3530" s="42"/>
      <c r="BK3530" s="12">
        <v>0</v>
      </c>
      <c r="BS3530" s="11">
        <v>0</v>
      </c>
      <c r="BT3530" s="11">
        <v>86.78</v>
      </c>
      <c r="BW3530" s="11">
        <v>0</v>
      </c>
      <c r="CA3530" s="43"/>
      <c r="CE3530" s="5"/>
      <c r="CF3530" s="11"/>
      <c r="CI3530" s="11">
        <v>20.07</v>
      </c>
      <c r="CJ3530" s="11">
        <v>2130.02</v>
      </c>
      <c r="CM3530" s="11">
        <v>0</v>
      </c>
      <c r="CN3530" s="11">
        <v>0</v>
      </c>
      <c r="CR3530" s="43"/>
      <c r="CT3530" s="53"/>
      <c r="CU3530" s="11"/>
      <c r="CV3530" s="43"/>
      <c r="DB3530" s="108"/>
      <c r="DF3530" s="11"/>
      <c r="DK3530" s="11">
        <v>0</v>
      </c>
      <c r="DP3530" s="11"/>
      <c r="DQ3530" s="11"/>
      <c r="DR3530" s="11"/>
      <c r="DV3530" s="56"/>
      <c r="DZ3530" s="11"/>
      <c r="EA3530" s="11"/>
      <c r="EB3530" s="11">
        <v>0</v>
      </c>
      <c r="EC3530" s="11"/>
      <c r="ED3530" s="11"/>
      <c r="EG3530" s="43">
        <v>0</v>
      </c>
    </row>
    <row r="3531" spans="1:140">
      <c r="B3531" s="41" t="s">
        <v>6278</v>
      </c>
      <c r="C3531" s="41" t="s">
        <v>6279</v>
      </c>
      <c r="D3531" s="43" t="s">
        <v>6301</v>
      </c>
      <c r="E3531" s="43" t="s">
        <v>149</v>
      </c>
      <c r="F3531" s="43" t="s">
        <v>967</v>
      </c>
      <c r="G3531" s="43" t="s">
        <v>968</v>
      </c>
      <c r="H3531" s="41"/>
      <c r="J3531" s="10">
        <v>42460</v>
      </c>
      <c r="K3531" s="10">
        <v>42468</v>
      </c>
      <c r="M3531" s="43" t="s">
        <v>152</v>
      </c>
      <c r="N3531" s="43" t="s">
        <v>153</v>
      </c>
      <c r="O3531" s="13" t="s">
        <v>741</v>
      </c>
      <c r="P3531" s="11">
        <v>343605.22273425502</v>
      </c>
      <c r="Q3531" s="41" t="s">
        <v>6281</v>
      </c>
      <c r="R3531" s="43" t="s">
        <v>2309</v>
      </c>
      <c r="S3531" s="43">
        <f t="shared" si="111"/>
        <v>0.65100000000000002</v>
      </c>
      <c r="T3531" s="11">
        <v>2236.87</v>
      </c>
      <c r="U3531" s="9">
        <f t="shared" si="110"/>
        <v>2236.87</v>
      </c>
      <c r="BE3531" s="42"/>
      <c r="BK3531" s="12">
        <v>0</v>
      </c>
      <c r="BS3531" s="11">
        <v>0</v>
      </c>
      <c r="BT3531" s="11">
        <v>86.78</v>
      </c>
      <c r="BW3531" s="11">
        <v>0</v>
      </c>
      <c r="CA3531" s="43"/>
      <c r="CE3531" s="5"/>
      <c r="CF3531" s="11"/>
      <c r="CI3531" s="11">
        <v>20.07</v>
      </c>
      <c r="CJ3531" s="11">
        <v>2130.02</v>
      </c>
      <c r="CM3531" s="11">
        <v>0</v>
      </c>
      <c r="CN3531" s="11">
        <v>0</v>
      </c>
      <c r="CR3531" s="43"/>
      <c r="CT3531" s="53"/>
      <c r="CU3531" s="11"/>
      <c r="CV3531" s="43"/>
      <c r="DB3531" s="108"/>
      <c r="DF3531" s="11"/>
      <c r="DK3531" s="11">
        <v>0</v>
      </c>
      <c r="DP3531" s="11"/>
      <c r="DQ3531" s="11"/>
      <c r="DR3531" s="11"/>
      <c r="DV3531" s="56"/>
      <c r="DZ3531" s="11"/>
      <c r="EA3531" s="11"/>
      <c r="EB3531" s="11">
        <v>0</v>
      </c>
      <c r="EC3531" s="11"/>
      <c r="ED3531" s="11"/>
      <c r="EG3531" s="43">
        <v>0</v>
      </c>
    </row>
    <row r="3532" spans="1:140">
      <c r="B3532" s="41" t="s">
        <v>6278</v>
      </c>
      <c r="C3532" s="41" t="s">
        <v>6279</v>
      </c>
      <c r="D3532" s="43" t="s">
        <v>6301</v>
      </c>
      <c r="E3532" s="43" t="s">
        <v>149</v>
      </c>
      <c r="F3532" s="43" t="s">
        <v>967</v>
      </c>
      <c r="G3532" s="43" t="s">
        <v>968</v>
      </c>
      <c r="H3532" s="41"/>
      <c r="J3532" s="10">
        <v>42551</v>
      </c>
      <c r="K3532" s="10">
        <v>42565</v>
      </c>
      <c r="M3532" s="43" t="s">
        <v>152</v>
      </c>
      <c r="N3532" s="43" t="s">
        <v>153</v>
      </c>
      <c r="O3532" s="13" t="s">
        <v>741</v>
      </c>
      <c r="P3532" s="11">
        <v>234718.78279118601</v>
      </c>
      <c r="Q3532" s="41" t="s">
        <v>6281</v>
      </c>
      <c r="R3532" s="43" t="s">
        <v>3229</v>
      </c>
      <c r="S3532" s="43">
        <f t="shared" si="111"/>
        <v>0.95300000000000007</v>
      </c>
      <c r="T3532" s="11">
        <v>2236.87</v>
      </c>
      <c r="U3532" s="9">
        <f t="shared" ref="U3532:U3595" si="112">T3532+BW3532+CA3532+DF3532+CF3532+BY3532+CC3532</f>
        <v>2236.87</v>
      </c>
      <c r="BE3532" s="42"/>
      <c r="BK3532" s="12">
        <v>0</v>
      </c>
      <c r="BS3532" s="11">
        <v>0</v>
      </c>
      <c r="BT3532" s="11">
        <v>86.78</v>
      </c>
      <c r="BW3532" s="11">
        <v>0</v>
      </c>
      <c r="CA3532" s="43"/>
      <c r="CE3532" s="5"/>
      <c r="CF3532" s="11"/>
      <c r="CI3532" s="11">
        <v>20.07</v>
      </c>
      <c r="CJ3532" s="11">
        <v>2130.02</v>
      </c>
      <c r="CM3532" s="11">
        <v>0</v>
      </c>
      <c r="CN3532" s="11">
        <v>0</v>
      </c>
      <c r="CR3532" s="43"/>
      <c r="CT3532" s="53"/>
      <c r="CU3532" s="11"/>
      <c r="CV3532" s="43"/>
      <c r="DB3532" s="108"/>
      <c r="DF3532" s="11"/>
      <c r="DK3532" s="11">
        <v>0</v>
      </c>
      <c r="DP3532" s="11"/>
      <c r="DQ3532" s="11"/>
      <c r="DR3532" s="11"/>
      <c r="DV3532" s="56"/>
      <c r="DZ3532" s="11"/>
      <c r="EA3532" s="11"/>
      <c r="EB3532" s="11">
        <v>0</v>
      </c>
      <c r="EC3532" s="11"/>
      <c r="ED3532" s="11"/>
      <c r="EG3532" s="43">
        <v>0</v>
      </c>
    </row>
    <row r="3533" spans="1:140">
      <c r="B3533" s="41" t="s">
        <v>6278</v>
      </c>
      <c r="C3533" s="41" t="s">
        <v>6279</v>
      </c>
      <c r="D3533" s="43" t="s">
        <v>6301</v>
      </c>
      <c r="E3533" s="43" t="s">
        <v>149</v>
      </c>
      <c r="F3533" s="43" t="s">
        <v>967</v>
      </c>
      <c r="G3533" s="43" t="s">
        <v>968</v>
      </c>
      <c r="H3533" s="41"/>
      <c r="J3533" s="10">
        <v>42643</v>
      </c>
      <c r="K3533" s="10">
        <v>42654</v>
      </c>
      <c r="M3533" s="43" t="s">
        <v>2</v>
      </c>
      <c r="N3533" s="43" t="s">
        <v>4</v>
      </c>
      <c r="O3533" s="13" t="s">
        <v>3933</v>
      </c>
      <c r="P3533" s="11">
        <v>225321648.03973699</v>
      </c>
      <c r="Q3533" s="41" t="s">
        <v>6281</v>
      </c>
      <c r="R3533" s="43" t="s">
        <v>3934</v>
      </c>
      <c r="S3533" s="43">
        <f t="shared" si="111"/>
        <v>0.56369999999999998</v>
      </c>
      <c r="T3533" s="11">
        <v>1270138.1299999999</v>
      </c>
      <c r="U3533" s="9">
        <f t="shared" si="112"/>
        <v>1270138.1299999999</v>
      </c>
      <c r="BE3533" s="42"/>
      <c r="BK3533" s="12">
        <v>0</v>
      </c>
      <c r="BS3533" s="11">
        <v>0</v>
      </c>
      <c r="BT3533" s="11">
        <v>0</v>
      </c>
      <c r="BW3533" s="11">
        <v>0</v>
      </c>
      <c r="CA3533" s="43"/>
      <c r="CE3533" s="5"/>
      <c r="CF3533" s="11"/>
      <c r="CI3533" s="11">
        <v>26233.68</v>
      </c>
      <c r="CJ3533" s="11">
        <v>1243904.45</v>
      </c>
      <c r="CM3533" s="11">
        <v>0</v>
      </c>
      <c r="CN3533" s="11">
        <v>0</v>
      </c>
      <c r="CR3533" s="43"/>
      <c r="CT3533" s="35"/>
      <c r="CU3533" s="11"/>
      <c r="CV3533" s="43"/>
      <c r="DB3533" s="107"/>
      <c r="DF3533" s="17"/>
      <c r="DK3533" s="11">
        <v>0</v>
      </c>
      <c r="DP3533" s="11"/>
      <c r="DQ3533" s="11"/>
      <c r="DR3533" s="11"/>
      <c r="DV3533" s="25"/>
      <c r="DZ3533" s="11"/>
      <c r="EA3533" s="11"/>
      <c r="EB3533" s="11">
        <v>0</v>
      </c>
      <c r="EC3533" s="11"/>
      <c r="ED3533" s="11"/>
      <c r="EG3533" s="43">
        <v>0</v>
      </c>
    </row>
    <row r="3534" spans="1:140">
      <c r="B3534" s="41" t="s">
        <v>6278</v>
      </c>
      <c r="C3534" s="41" t="s">
        <v>6279</v>
      </c>
      <c r="D3534" s="43" t="s">
        <v>6301</v>
      </c>
      <c r="E3534" s="43" t="s">
        <v>149</v>
      </c>
      <c r="F3534" s="43" t="s">
        <v>967</v>
      </c>
      <c r="G3534" s="43" t="s">
        <v>968</v>
      </c>
      <c r="H3534" s="41"/>
      <c r="J3534" s="10">
        <v>42735</v>
      </c>
      <c r="K3534" s="10">
        <v>42744</v>
      </c>
      <c r="M3534" s="43" t="s">
        <v>2</v>
      </c>
      <c r="N3534" s="43" t="s">
        <v>4</v>
      </c>
      <c r="O3534" s="13" t="s">
        <v>4839</v>
      </c>
      <c r="P3534" s="11">
        <v>114308814.8</v>
      </c>
      <c r="Q3534" s="41" t="s">
        <v>6281</v>
      </c>
      <c r="R3534" s="43" t="s">
        <v>4840</v>
      </c>
      <c r="S3534" s="43">
        <f t="shared" si="111"/>
        <v>0.41850000000000004</v>
      </c>
      <c r="T3534" s="11">
        <v>478382.39</v>
      </c>
      <c r="U3534" s="9">
        <f t="shared" si="112"/>
        <v>478382.39</v>
      </c>
      <c r="BE3534" s="42"/>
      <c r="BK3534" s="12">
        <v>0</v>
      </c>
      <c r="BS3534" s="11">
        <v>0</v>
      </c>
      <c r="BT3534" s="11">
        <v>426.45</v>
      </c>
      <c r="BW3534" s="11">
        <v>0</v>
      </c>
      <c r="CA3534" s="43"/>
      <c r="CF3534" s="11"/>
      <c r="CI3534" s="11">
        <v>2676.27</v>
      </c>
      <c r="CJ3534" s="11">
        <v>475279.67</v>
      </c>
      <c r="CM3534" s="11">
        <v>0</v>
      </c>
      <c r="CN3534" s="11">
        <v>0</v>
      </c>
      <c r="CR3534" s="43"/>
      <c r="CT3534" s="35"/>
      <c r="DB3534" s="107"/>
      <c r="DF3534" s="17"/>
      <c r="DK3534" s="11">
        <v>0</v>
      </c>
      <c r="DP3534" s="11"/>
      <c r="DQ3534" s="11"/>
      <c r="DR3534" s="11"/>
      <c r="DV3534" s="25"/>
      <c r="DZ3534" s="11"/>
      <c r="EA3534" s="11"/>
      <c r="EB3534" s="11">
        <v>0</v>
      </c>
      <c r="EC3534" s="11"/>
      <c r="ED3534" s="11"/>
      <c r="EG3534" s="43">
        <v>0</v>
      </c>
    </row>
    <row r="3535" spans="1:140">
      <c r="A3535" s="41"/>
      <c r="B3535" s="41" t="s">
        <v>6278</v>
      </c>
      <c r="C3535" s="41" t="s">
        <v>6279</v>
      </c>
      <c r="D3535" s="43" t="s">
        <v>6301</v>
      </c>
      <c r="E3535" s="43" t="s">
        <v>149</v>
      </c>
      <c r="F3535" s="43" t="s">
        <v>967</v>
      </c>
      <c r="G3535" s="43" t="s">
        <v>968</v>
      </c>
      <c r="H3535" s="41"/>
      <c r="I3535" s="41" t="s">
        <v>182</v>
      </c>
      <c r="J3535" s="10">
        <v>42825</v>
      </c>
      <c r="K3535" s="10">
        <v>42830</v>
      </c>
      <c r="L3535" s="41"/>
      <c r="M3535" s="43" t="s">
        <v>2</v>
      </c>
      <c r="N3535" s="43" t="s">
        <v>4</v>
      </c>
      <c r="O3535" s="13" t="s">
        <v>5367</v>
      </c>
      <c r="P3535" s="11">
        <v>110991407.669</v>
      </c>
      <c r="Q3535" s="41" t="s">
        <v>6281</v>
      </c>
      <c r="R3535" s="43" t="s">
        <v>5654</v>
      </c>
      <c r="S3535" s="43">
        <f t="shared" si="111"/>
        <v>0.39639999999999997</v>
      </c>
      <c r="T3535" s="11">
        <v>439969.94</v>
      </c>
      <c r="U3535" s="9">
        <f t="shared" si="112"/>
        <v>439969.94</v>
      </c>
      <c r="V3535" s="41"/>
      <c r="W3535" s="41"/>
      <c r="X3535" s="41"/>
      <c r="Y3535" s="41"/>
      <c r="Z3535" s="41"/>
      <c r="AA3535" s="41"/>
      <c r="AB3535" s="41"/>
      <c r="AC3535" s="41"/>
      <c r="AD3535" s="41"/>
      <c r="AE3535" s="41"/>
      <c r="AF3535" s="41"/>
      <c r="AG3535" s="41"/>
      <c r="AH3535" s="41"/>
      <c r="AI3535" s="41"/>
      <c r="AJ3535" s="41"/>
      <c r="AK3535" s="41"/>
      <c r="AL3535" s="41"/>
      <c r="AM3535" s="41"/>
      <c r="AN3535" s="41"/>
      <c r="AO3535" s="41"/>
      <c r="AP3535" s="41"/>
      <c r="AQ3535" s="41"/>
      <c r="AR3535" s="41"/>
      <c r="AS3535" s="41"/>
      <c r="AT3535" s="41"/>
      <c r="AU3535" s="41"/>
      <c r="AV3535" s="41"/>
      <c r="AW3535" s="41"/>
      <c r="AX3535" s="41"/>
      <c r="AY3535" s="41"/>
      <c r="AZ3535" s="41"/>
      <c r="BA3535" s="41"/>
      <c r="BB3535" s="41"/>
      <c r="BC3535" s="41"/>
      <c r="BD3535" s="41"/>
      <c r="BE3535" s="41"/>
      <c r="BF3535" s="41"/>
      <c r="BG3535" s="41"/>
      <c r="BH3535" s="41"/>
      <c r="BI3535" s="41"/>
      <c r="BJ3535" s="41"/>
      <c r="BK3535" s="12">
        <v>0</v>
      </c>
      <c r="BL3535" s="41"/>
      <c r="BM3535" s="41"/>
      <c r="BN3535" s="41"/>
      <c r="BO3535" s="41"/>
      <c r="BP3535" s="41"/>
      <c r="BQ3535" s="41"/>
      <c r="BR3535" s="41"/>
      <c r="BS3535" s="41">
        <v>0</v>
      </c>
      <c r="BT3535" s="11">
        <v>0</v>
      </c>
      <c r="BU3535" s="41"/>
      <c r="BV3535" s="41"/>
      <c r="BW3535" s="11"/>
      <c r="BX3535" s="41"/>
      <c r="BY3535" s="41"/>
      <c r="BZ3535" s="41"/>
      <c r="CA3535" s="43"/>
      <c r="CB3535" s="41"/>
      <c r="CC3535" s="41"/>
      <c r="CD3535" s="41"/>
      <c r="CE3535" s="11"/>
      <c r="CF3535" s="11"/>
      <c r="CG3535" s="41"/>
      <c r="CH3535" s="41"/>
      <c r="CI3535" s="11">
        <v>7043.67</v>
      </c>
      <c r="CJ3535" s="11">
        <v>432926.27</v>
      </c>
      <c r="CK3535" s="41"/>
      <c r="CL3535" s="41"/>
      <c r="CM3535" s="43">
        <v>0</v>
      </c>
      <c r="CN3535" s="11">
        <v>0</v>
      </c>
      <c r="CO3535" s="41"/>
      <c r="CP3535" s="41"/>
      <c r="CQ3535" s="41"/>
      <c r="CR3535" s="43"/>
      <c r="CS3535" s="41"/>
      <c r="CT3535" s="31"/>
      <c r="CU3535" s="11"/>
      <c r="CV3535" s="43"/>
      <c r="CW3535" s="41"/>
      <c r="DA3535" s="41"/>
      <c r="DB3535" s="37"/>
      <c r="DE3535" s="41"/>
      <c r="DF3535" s="11"/>
      <c r="DG3535" s="41"/>
      <c r="DH3535" s="41"/>
      <c r="DI3535" s="41"/>
      <c r="DJ3535" s="41"/>
      <c r="DK3535" s="11">
        <v>0</v>
      </c>
      <c r="DL3535" s="41"/>
      <c r="DM3535" s="41"/>
      <c r="DN3535" s="41"/>
      <c r="DO3535" s="41"/>
      <c r="DP3535" s="11"/>
      <c r="DQ3535" s="41"/>
      <c r="DR3535" s="11"/>
      <c r="DS3535" s="41"/>
      <c r="DT3535" s="41"/>
      <c r="DU3535" s="41"/>
      <c r="DV3535" s="22"/>
      <c r="DW3535" s="41"/>
      <c r="DX3535" s="41"/>
      <c r="DY3535" s="41"/>
      <c r="DZ3535" s="11"/>
      <c r="EA3535" s="41"/>
      <c r="EB3535" s="11">
        <v>0</v>
      </c>
      <c r="EC3535" s="41"/>
      <c r="ED3535" s="11"/>
      <c r="EE3535" s="41"/>
      <c r="EF3535" s="41"/>
      <c r="EG3535" s="43">
        <v>0</v>
      </c>
      <c r="EH3535" s="41"/>
      <c r="EI3535" s="41"/>
      <c r="EJ3535" s="41"/>
    </row>
    <row r="3536" spans="1:140">
      <c r="B3536" s="41" t="s">
        <v>6278</v>
      </c>
      <c r="C3536" s="41" t="s">
        <v>6279</v>
      </c>
      <c r="D3536" s="43" t="s">
        <v>6298</v>
      </c>
      <c r="E3536" s="43" t="s">
        <v>149</v>
      </c>
      <c r="F3536" s="43" t="s">
        <v>3088</v>
      </c>
      <c r="G3536" s="43" t="s">
        <v>3089</v>
      </c>
      <c r="H3536" s="41"/>
      <c r="J3536" s="10">
        <v>42551</v>
      </c>
      <c r="K3536" s="10">
        <v>42552</v>
      </c>
      <c r="M3536" s="43" t="s">
        <v>152</v>
      </c>
      <c r="N3536" s="43" t="s">
        <v>153</v>
      </c>
      <c r="O3536" s="13" t="s">
        <v>3090</v>
      </c>
      <c r="P3536" s="11">
        <v>825782235.276214</v>
      </c>
      <c r="Q3536" s="41" t="s">
        <v>6281</v>
      </c>
      <c r="R3536" s="43" t="s">
        <v>3091</v>
      </c>
      <c r="S3536" s="43">
        <f t="shared" si="111"/>
        <v>3.2855000000000003</v>
      </c>
      <c r="T3536" s="11">
        <v>27131075.340000004</v>
      </c>
      <c r="U3536" s="9">
        <f t="shared" si="112"/>
        <v>27146765.200000003</v>
      </c>
      <c r="BE3536" s="42"/>
      <c r="BK3536" s="12"/>
      <c r="BS3536" s="11"/>
      <c r="BT3536" s="11">
        <v>0</v>
      </c>
      <c r="BW3536" s="11"/>
      <c r="CA3536" s="43">
        <v>15689.86</v>
      </c>
      <c r="CE3536" s="5"/>
      <c r="CF3536" s="11"/>
      <c r="CI3536" s="11">
        <v>9475851.1500000004</v>
      </c>
      <c r="CJ3536" s="11"/>
      <c r="CM3536" s="11">
        <v>17391799.66</v>
      </c>
      <c r="CN3536" s="11"/>
      <c r="CR3536" s="43"/>
      <c r="CT3536" s="35"/>
      <c r="CU3536" s="11"/>
      <c r="CV3536" s="43"/>
      <c r="DB3536" s="104">
        <v>263424.53000000003</v>
      </c>
      <c r="DF3536" s="60"/>
      <c r="DK3536" s="11"/>
      <c r="DP3536" s="11"/>
      <c r="DQ3536" s="11"/>
      <c r="DR3536" s="11"/>
      <c r="DV3536" s="25"/>
      <c r="DZ3536" s="11"/>
      <c r="EA3536" s="11"/>
      <c r="EB3536" s="11"/>
      <c r="EC3536" s="11"/>
      <c r="ED3536" s="11"/>
      <c r="EG3536" s="43"/>
    </row>
    <row r="3537" spans="1:140">
      <c r="B3537" s="41" t="s">
        <v>6278</v>
      </c>
      <c r="C3537" s="41" t="s">
        <v>6279</v>
      </c>
      <c r="D3537" s="43" t="s">
        <v>6301</v>
      </c>
      <c r="E3537" s="43" t="s">
        <v>149</v>
      </c>
      <c r="F3537" s="43" t="s">
        <v>3125</v>
      </c>
      <c r="G3537" s="43" t="s">
        <v>3126</v>
      </c>
      <c r="H3537" s="41"/>
      <c r="J3537" s="10">
        <v>42551</v>
      </c>
      <c r="K3537" s="10">
        <v>42552</v>
      </c>
      <c r="M3537" s="43" t="s">
        <v>152</v>
      </c>
      <c r="N3537" s="43" t="s">
        <v>153</v>
      </c>
      <c r="O3537" s="13" t="s">
        <v>3127</v>
      </c>
      <c r="P3537" s="11">
        <v>10603365.2749246</v>
      </c>
      <c r="Q3537" s="41" t="s">
        <v>6281</v>
      </c>
      <c r="R3537" s="43" t="s">
        <v>3128</v>
      </c>
      <c r="S3537" s="43">
        <f t="shared" si="111"/>
        <v>31.281117400000003</v>
      </c>
      <c r="T3537" s="11">
        <v>3316851.14</v>
      </c>
      <c r="U3537" s="9">
        <f t="shared" si="112"/>
        <v>3399603.94</v>
      </c>
      <c r="BE3537" s="42"/>
      <c r="BK3537" s="12">
        <v>7196.37</v>
      </c>
      <c r="BS3537" s="11">
        <v>0</v>
      </c>
      <c r="BT3537" s="11">
        <v>26062.05</v>
      </c>
      <c r="BW3537" s="11"/>
      <c r="CA3537" s="43"/>
      <c r="CE3537" s="5"/>
      <c r="CF3537" s="11">
        <v>82752.800000000003</v>
      </c>
      <c r="CI3537" s="11">
        <v>10688.25</v>
      </c>
      <c r="CJ3537" s="11">
        <v>0</v>
      </c>
      <c r="CM3537" s="11">
        <v>3850.27</v>
      </c>
      <c r="CN3537" s="11">
        <v>148683.04</v>
      </c>
      <c r="CR3537" s="43">
        <v>581068.85</v>
      </c>
      <c r="CT3537" s="97">
        <v>433910.55</v>
      </c>
      <c r="CU3537" s="11"/>
      <c r="CV3537" s="43"/>
      <c r="DB3537" s="104">
        <v>2075518.08</v>
      </c>
      <c r="DF3537" s="60"/>
      <c r="DK3537" s="11">
        <v>0</v>
      </c>
      <c r="DP3537" s="11">
        <v>84.34</v>
      </c>
      <c r="DQ3537" s="11"/>
      <c r="DR3537" s="11">
        <v>62.98</v>
      </c>
      <c r="DV3537" s="25"/>
      <c r="DZ3537" s="11">
        <v>316.75</v>
      </c>
      <c r="EA3537" s="11"/>
      <c r="EB3537" s="11">
        <v>0</v>
      </c>
      <c r="EC3537" s="11"/>
      <c r="ED3537" s="11"/>
      <c r="EG3537" s="43">
        <v>29409.61</v>
      </c>
    </row>
    <row r="3538" spans="1:140">
      <c r="B3538" s="41" t="s">
        <v>6278</v>
      </c>
      <c r="C3538" s="41" t="s">
        <v>6279</v>
      </c>
      <c r="D3538" s="43" t="s">
        <v>6295</v>
      </c>
      <c r="E3538" s="43" t="s">
        <v>149</v>
      </c>
      <c r="F3538" s="43" t="s">
        <v>2522</v>
      </c>
      <c r="G3538" s="43" t="s">
        <v>2523</v>
      </c>
      <c r="H3538" s="41"/>
      <c r="J3538" s="10">
        <v>42494</v>
      </c>
      <c r="K3538" s="10">
        <v>42494</v>
      </c>
      <c r="M3538" s="43" t="s">
        <v>152</v>
      </c>
      <c r="N3538" s="43" t="s">
        <v>153</v>
      </c>
      <c r="O3538" s="13" t="s">
        <v>2524</v>
      </c>
      <c r="P3538" s="11">
        <v>3781.5</v>
      </c>
      <c r="Q3538" s="41" t="s">
        <v>6281</v>
      </c>
      <c r="R3538" s="43" t="s">
        <v>171</v>
      </c>
      <c r="S3538" s="43">
        <f t="shared" si="111"/>
        <v>100</v>
      </c>
      <c r="T3538" s="11">
        <v>3781.5</v>
      </c>
      <c r="U3538" s="9">
        <f t="shared" si="112"/>
        <v>3781.5</v>
      </c>
      <c r="BE3538" s="42"/>
      <c r="BK3538" s="12"/>
      <c r="BS3538" s="11">
        <v>0</v>
      </c>
      <c r="BT3538" s="11">
        <v>0</v>
      </c>
      <c r="BW3538" s="11">
        <v>0</v>
      </c>
      <c r="CA3538" s="43"/>
      <c r="CE3538" s="5"/>
      <c r="CF3538" s="11"/>
      <c r="CI3538" s="11"/>
      <c r="CJ3538" s="11">
        <v>0</v>
      </c>
      <c r="CM3538" s="11"/>
      <c r="CN3538" s="11"/>
      <c r="CR3538" s="43"/>
      <c r="CT3538" s="35"/>
      <c r="CU3538" s="11"/>
      <c r="CV3538" s="43"/>
      <c r="DB3538" s="107"/>
      <c r="DF3538" s="60"/>
      <c r="DK3538" s="11">
        <v>0</v>
      </c>
      <c r="DP3538" s="11"/>
      <c r="DQ3538" s="11"/>
      <c r="DR3538" s="11"/>
      <c r="DV3538" s="25"/>
      <c r="DZ3538" s="11">
        <v>3781.5</v>
      </c>
      <c r="EA3538" s="11"/>
      <c r="EB3538" s="11">
        <v>0</v>
      </c>
      <c r="EC3538" s="11"/>
      <c r="ED3538" s="11"/>
      <c r="EG3538" s="43"/>
    </row>
    <row r="3539" spans="1:140">
      <c r="B3539" s="41" t="s">
        <v>6278</v>
      </c>
      <c r="C3539" s="41" t="s">
        <v>6279</v>
      </c>
      <c r="D3539" s="43" t="s">
        <v>6295</v>
      </c>
      <c r="E3539" s="43" t="s">
        <v>149</v>
      </c>
      <c r="F3539" s="43" t="s">
        <v>2522</v>
      </c>
      <c r="G3539" s="43" t="s">
        <v>2523</v>
      </c>
      <c r="H3539" s="41"/>
      <c r="J3539" s="10">
        <v>42551</v>
      </c>
      <c r="K3539" s="10">
        <v>42551</v>
      </c>
      <c r="M3539" s="43" t="s">
        <v>152</v>
      </c>
      <c r="N3539" s="43" t="s">
        <v>153</v>
      </c>
      <c r="O3539" s="13" t="s">
        <v>2834</v>
      </c>
      <c r="P3539" s="11">
        <v>1887000000</v>
      </c>
      <c r="Q3539" s="41" t="s">
        <v>6281</v>
      </c>
      <c r="R3539" s="43" t="s">
        <v>2835</v>
      </c>
      <c r="S3539" s="43">
        <f t="shared" si="111"/>
        <v>3.3000000000000003E-5</v>
      </c>
      <c r="T3539" s="11">
        <v>622.71</v>
      </c>
      <c r="U3539" s="9">
        <f t="shared" si="112"/>
        <v>622.71</v>
      </c>
      <c r="BE3539" s="42"/>
      <c r="BK3539" s="12"/>
      <c r="BS3539" s="11">
        <v>0</v>
      </c>
      <c r="BT3539" s="11">
        <v>0</v>
      </c>
      <c r="BW3539" s="11">
        <v>0</v>
      </c>
      <c r="CA3539" s="43"/>
      <c r="CE3539" s="5"/>
      <c r="CF3539" s="11"/>
      <c r="CI3539" s="11"/>
      <c r="CJ3539" s="11">
        <v>0</v>
      </c>
      <c r="CM3539" s="11"/>
      <c r="CN3539" s="11"/>
      <c r="CR3539" s="43"/>
      <c r="CT3539" s="53"/>
      <c r="CU3539" s="11"/>
      <c r="CV3539" s="43"/>
      <c r="DB3539" s="108"/>
      <c r="DF3539" s="11"/>
      <c r="DK3539" s="11">
        <v>0</v>
      </c>
      <c r="DP3539" s="11"/>
      <c r="DQ3539" s="11"/>
      <c r="DR3539" s="11"/>
      <c r="DV3539" s="56"/>
      <c r="DZ3539" s="11">
        <v>622.71</v>
      </c>
      <c r="EA3539" s="11"/>
      <c r="EB3539" s="11">
        <v>0</v>
      </c>
      <c r="EC3539" s="11"/>
      <c r="ED3539" s="11"/>
      <c r="EG3539" s="43"/>
    </row>
    <row r="3540" spans="1:140">
      <c r="B3540" s="41" t="s">
        <v>6278</v>
      </c>
      <c r="C3540" s="41" t="s">
        <v>6279</v>
      </c>
      <c r="D3540" s="43" t="s">
        <v>6295</v>
      </c>
      <c r="E3540" s="43" t="s">
        <v>149</v>
      </c>
      <c r="F3540" s="43" t="s">
        <v>2522</v>
      </c>
      <c r="G3540" s="43" t="s">
        <v>2523</v>
      </c>
      <c r="H3540" s="41"/>
      <c r="J3540" s="10">
        <v>42709</v>
      </c>
      <c r="K3540" s="10">
        <v>42709</v>
      </c>
      <c r="M3540" s="43" t="s">
        <v>152</v>
      </c>
      <c r="N3540" s="43" t="s">
        <v>153</v>
      </c>
      <c r="O3540" s="13" t="s">
        <v>4425</v>
      </c>
      <c r="P3540" s="11">
        <v>3781.62</v>
      </c>
      <c r="Q3540" s="41" t="s">
        <v>6281</v>
      </c>
      <c r="R3540" s="43" t="s">
        <v>171</v>
      </c>
      <c r="S3540" s="43">
        <f t="shared" si="111"/>
        <v>100</v>
      </c>
      <c r="T3540" s="11">
        <v>3781.62</v>
      </c>
      <c r="U3540" s="9">
        <f t="shared" si="112"/>
        <v>3781.62</v>
      </c>
      <c r="BE3540" s="42"/>
      <c r="BK3540" s="12"/>
      <c r="BS3540" s="11">
        <v>0</v>
      </c>
      <c r="BT3540" s="11">
        <v>0</v>
      </c>
      <c r="BW3540" s="11">
        <v>0</v>
      </c>
      <c r="CA3540" s="43"/>
      <c r="CF3540" s="11"/>
      <c r="CI3540" s="11"/>
      <c r="CJ3540" s="11">
        <v>0</v>
      </c>
      <c r="CM3540" s="11"/>
      <c r="CN3540" s="11"/>
      <c r="CR3540" s="43"/>
      <c r="CT3540" s="35"/>
      <c r="DB3540" s="107"/>
      <c r="DF3540" s="17"/>
      <c r="DK3540" s="11">
        <v>0</v>
      </c>
      <c r="DP3540" s="11"/>
      <c r="DQ3540" s="11"/>
      <c r="DR3540" s="11"/>
      <c r="DV3540" s="25"/>
      <c r="DZ3540" s="11">
        <v>3781.62</v>
      </c>
      <c r="EA3540" s="11"/>
      <c r="EB3540" s="11">
        <v>0</v>
      </c>
      <c r="EC3540" s="11"/>
      <c r="ED3540" s="11"/>
      <c r="EG3540" s="43"/>
    </row>
    <row r="3541" spans="1:140">
      <c r="A3541" s="41"/>
      <c r="B3541" s="41" t="s">
        <v>6278</v>
      </c>
      <c r="C3541" s="41" t="s">
        <v>6279</v>
      </c>
      <c r="D3541" s="43" t="s">
        <v>6295</v>
      </c>
      <c r="E3541" s="43" t="s">
        <v>149</v>
      </c>
      <c r="F3541" s="43" t="s">
        <v>2522</v>
      </c>
      <c r="G3541" s="43" t="s">
        <v>2523</v>
      </c>
      <c r="H3541" s="41"/>
      <c r="I3541" s="41" t="s">
        <v>6223</v>
      </c>
      <c r="J3541" s="10">
        <v>42849</v>
      </c>
      <c r="K3541" s="10">
        <v>42849</v>
      </c>
      <c r="L3541" s="41"/>
      <c r="M3541" s="43" t="s">
        <v>152</v>
      </c>
      <c r="N3541" s="43" t="s">
        <v>153</v>
      </c>
      <c r="O3541" s="13" t="s">
        <v>5521</v>
      </c>
      <c r="P3541" s="11">
        <v>1248</v>
      </c>
      <c r="Q3541" s="41" t="s">
        <v>6281</v>
      </c>
      <c r="R3541" s="43" t="s">
        <v>171</v>
      </c>
      <c r="S3541" s="43">
        <f t="shared" si="111"/>
        <v>100</v>
      </c>
      <c r="T3541" s="11">
        <v>1248</v>
      </c>
      <c r="U3541" s="9">
        <f t="shared" si="112"/>
        <v>1248</v>
      </c>
      <c r="V3541" s="41"/>
      <c r="W3541" s="41"/>
      <c r="X3541" s="41"/>
      <c r="Y3541" s="41"/>
      <c r="Z3541" s="41"/>
      <c r="AA3541" s="41"/>
      <c r="AB3541" s="41"/>
      <c r="AC3541" s="41"/>
      <c r="AD3541" s="41"/>
      <c r="AE3541" s="41"/>
      <c r="AF3541" s="41"/>
      <c r="AG3541" s="41"/>
      <c r="AH3541" s="41"/>
      <c r="AI3541" s="41"/>
      <c r="AJ3541" s="41"/>
      <c r="AK3541" s="41"/>
      <c r="AL3541" s="41"/>
      <c r="AM3541" s="41"/>
      <c r="AN3541" s="41"/>
      <c r="AO3541" s="41"/>
      <c r="AP3541" s="41"/>
      <c r="AQ3541" s="41"/>
      <c r="AR3541" s="41"/>
      <c r="AS3541" s="41"/>
      <c r="AT3541" s="41"/>
      <c r="AU3541" s="41"/>
      <c r="AV3541" s="41"/>
      <c r="AW3541" s="41"/>
      <c r="AX3541" s="41"/>
      <c r="AY3541" s="41"/>
      <c r="AZ3541" s="41"/>
      <c r="BA3541" s="41"/>
      <c r="BB3541" s="41"/>
      <c r="BC3541" s="41"/>
      <c r="BD3541" s="41"/>
      <c r="BE3541" s="41"/>
      <c r="BF3541" s="41"/>
      <c r="BG3541" s="41"/>
      <c r="BH3541" s="41"/>
      <c r="BI3541" s="41"/>
      <c r="BJ3541" s="41"/>
      <c r="BK3541" s="12"/>
      <c r="BL3541" s="41"/>
      <c r="BM3541" s="41"/>
      <c r="BN3541" s="41"/>
      <c r="BO3541" s="41"/>
      <c r="BP3541" s="41"/>
      <c r="BQ3541" s="41"/>
      <c r="BR3541" s="41"/>
      <c r="BS3541" s="41">
        <v>0</v>
      </c>
      <c r="BT3541" s="11"/>
      <c r="BU3541" s="41"/>
      <c r="BV3541" s="41"/>
      <c r="BW3541" s="11"/>
      <c r="BX3541" s="41"/>
      <c r="BY3541" s="41"/>
      <c r="BZ3541" s="41"/>
      <c r="CA3541" s="43"/>
      <c r="CB3541" s="41"/>
      <c r="CC3541" s="41"/>
      <c r="CD3541" s="41"/>
      <c r="CE3541" s="11"/>
      <c r="CF3541" s="11"/>
      <c r="CG3541" s="41"/>
      <c r="CH3541" s="41"/>
      <c r="CI3541" s="11"/>
      <c r="CJ3541" s="11">
        <v>0</v>
      </c>
      <c r="CK3541" s="41"/>
      <c r="CL3541" s="41"/>
      <c r="CM3541" s="43"/>
      <c r="CN3541" s="11"/>
      <c r="CO3541" s="41"/>
      <c r="CP3541" s="41"/>
      <c r="CQ3541" s="41"/>
      <c r="CR3541" s="43"/>
      <c r="CS3541" s="41"/>
      <c r="CT3541" s="100"/>
      <c r="CU3541" s="11"/>
      <c r="CV3541" s="43"/>
      <c r="CW3541" s="41"/>
      <c r="DA3541" s="41"/>
      <c r="DB3541" s="108"/>
      <c r="DE3541" s="41"/>
      <c r="DF3541" s="63"/>
      <c r="DG3541" s="41"/>
      <c r="DH3541" s="41"/>
      <c r="DI3541" s="41"/>
      <c r="DJ3541" s="41"/>
      <c r="DK3541" s="11">
        <v>0</v>
      </c>
      <c r="DL3541" s="41"/>
      <c r="DM3541" s="41"/>
      <c r="DN3541" s="41"/>
      <c r="DO3541" s="41"/>
      <c r="DP3541" s="11"/>
      <c r="DQ3541" s="41"/>
      <c r="DR3541" s="11"/>
      <c r="DS3541" s="41"/>
      <c r="DT3541" s="41"/>
      <c r="DU3541" s="41"/>
      <c r="DV3541" s="56"/>
      <c r="DW3541" s="41"/>
      <c r="DX3541" s="41"/>
      <c r="DY3541" s="41"/>
      <c r="DZ3541" s="11">
        <v>1248</v>
      </c>
      <c r="EA3541" s="41"/>
      <c r="EB3541" s="11">
        <v>0</v>
      </c>
      <c r="EC3541" s="41"/>
      <c r="ED3541" s="11"/>
      <c r="EE3541" s="41"/>
      <c r="EF3541" s="41"/>
      <c r="EG3541" s="43"/>
      <c r="EH3541" s="41"/>
      <c r="EI3541" s="41"/>
      <c r="EJ3541" s="41"/>
    </row>
    <row r="3542" spans="1:140" ht="23.25">
      <c r="B3542" s="41" t="s">
        <v>6278</v>
      </c>
      <c r="C3542" s="41" t="s">
        <v>6279</v>
      </c>
      <c r="D3542" s="43" t="s">
        <v>6298</v>
      </c>
      <c r="E3542" s="43" t="s">
        <v>149</v>
      </c>
      <c r="F3542" s="43" t="s">
        <v>3331</v>
      </c>
      <c r="G3542" s="43" t="s">
        <v>3332</v>
      </c>
      <c r="H3542" s="41"/>
      <c r="J3542" s="10">
        <v>42551</v>
      </c>
      <c r="K3542" s="10">
        <v>42643</v>
      </c>
      <c r="M3542" s="43" t="s">
        <v>2</v>
      </c>
      <c r="N3542" s="43" t="s">
        <v>8</v>
      </c>
      <c r="O3542" s="13" t="s">
        <v>3333</v>
      </c>
      <c r="P3542" s="11">
        <v>82070052.790016904</v>
      </c>
      <c r="Q3542" s="41" t="s">
        <v>6281</v>
      </c>
      <c r="R3542" s="43" t="s">
        <v>3334</v>
      </c>
      <c r="S3542" s="43">
        <f t="shared" si="111"/>
        <v>3.9399115999999998</v>
      </c>
      <c r="T3542" s="11">
        <v>3233487.53</v>
      </c>
      <c r="U3542" s="9">
        <f t="shared" si="112"/>
        <v>3233487.53</v>
      </c>
      <c r="BE3542" s="42"/>
      <c r="BK3542" s="12">
        <v>0</v>
      </c>
      <c r="BS3542" s="11"/>
      <c r="BT3542" s="11">
        <v>0</v>
      </c>
      <c r="BW3542" s="11"/>
      <c r="CA3542" s="43"/>
      <c r="CE3542" s="5"/>
      <c r="CF3542" s="11"/>
      <c r="CI3542" s="11"/>
      <c r="CJ3542" s="11">
        <v>0</v>
      </c>
      <c r="CM3542" s="11">
        <v>3233487.53</v>
      </c>
      <c r="CN3542" s="11"/>
      <c r="CR3542" s="43">
        <v>0</v>
      </c>
      <c r="CT3542" s="98">
        <v>0</v>
      </c>
      <c r="CU3542" s="11"/>
      <c r="CV3542" s="43"/>
      <c r="DB3542" s="105">
        <v>0</v>
      </c>
      <c r="DF3542" s="11">
        <v>0</v>
      </c>
      <c r="DK3542" s="11"/>
      <c r="DP3542" s="11">
        <v>0</v>
      </c>
      <c r="DQ3542" s="11"/>
      <c r="DR3542" s="11">
        <v>0</v>
      </c>
      <c r="DV3542" s="55">
        <v>0</v>
      </c>
      <c r="DZ3542" s="11"/>
      <c r="EA3542" s="11"/>
      <c r="EB3542" s="11"/>
      <c r="EC3542" s="11"/>
      <c r="ED3542" s="11">
        <v>0</v>
      </c>
      <c r="EG3542" s="43"/>
    </row>
    <row r="3543" spans="1:140" ht="23.25">
      <c r="B3543" s="41" t="s">
        <v>6278</v>
      </c>
      <c r="C3543" s="41" t="s">
        <v>6279</v>
      </c>
      <c r="D3543" s="43" t="s">
        <v>6298</v>
      </c>
      <c r="E3543" s="43" t="s">
        <v>149</v>
      </c>
      <c r="F3543" s="43" t="s">
        <v>3331</v>
      </c>
      <c r="G3543" s="43" t="s">
        <v>3332</v>
      </c>
      <c r="H3543" s="41"/>
      <c r="J3543" s="10">
        <v>42720</v>
      </c>
      <c r="K3543" s="10">
        <v>42720</v>
      </c>
      <c r="M3543" s="43" t="s">
        <v>2</v>
      </c>
      <c r="N3543" s="43" t="s">
        <v>8</v>
      </c>
      <c r="O3543" s="13" t="s">
        <v>4444</v>
      </c>
      <c r="P3543" s="11">
        <v>1152483607.29651</v>
      </c>
      <c r="Q3543" s="41" t="s">
        <v>6281</v>
      </c>
      <c r="R3543" s="43" t="s">
        <v>4445</v>
      </c>
      <c r="S3543" s="43">
        <f t="shared" si="111"/>
        <v>0.28056689999999995</v>
      </c>
      <c r="T3543" s="11">
        <v>3233487.53</v>
      </c>
      <c r="U3543" s="9">
        <f t="shared" si="112"/>
        <v>3233487.53</v>
      </c>
      <c r="BE3543" s="42"/>
      <c r="BK3543" s="12">
        <v>0</v>
      </c>
      <c r="BS3543" s="11"/>
      <c r="BT3543" s="11">
        <v>0</v>
      </c>
      <c r="BW3543" s="11"/>
      <c r="CA3543" s="43"/>
      <c r="CF3543" s="11"/>
      <c r="CI3543" s="11"/>
      <c r="CJ3543" s="11">
        <v>0</v>
      </c>
      <c r="CM3543" s="11">
        <v>3233487.53</v>
      </c>
      <c r="CN3543" s="11"/>
      <c r="CR3543" s="43">
        <v>0</v>
      </c>
      <c r="CT3543" s="98">
        <v>0</v>
      </c>
      <c r="DB3543" s="106">
        <v>0</v>
      </c>
      <c r="DF3543" s="15">
        <v>0</v>
      </c>
      <c r="DK3543" s="11"/>
      <c r="DP3543" s="11">
        <v>0</v>
      </c>
      <c r="DQ3543" s="11"/>
      <c r="DR3543" s="11">
        <v>0</v>
      </c>
      <c r="DV3543" s="23">
        <v>0</v>
      </c>
      <c r="DZ3543" s="11"/>
      <c r="EA3543" s="11"/>
      <c r="EB3543" s="11"/>
      <c r="EC3543" s="11"/>
      <c r="ED3543" s="11">
        <v>0</v>
      </c>
      <c r="EG3543" s="43"/>
    </row>
    <row r="3544" spans="1:140" ht="23.25">
      <c r="A3544" s="41"/>
      <c r="B3544" s="41" t="s">
        <v>6278</v>
      </c>
      <c r="C3544" s="41" t="s">
        <v>6279</v>
      </c>
      <c r="D3544" s="43" t="s">
        <v>6298</v>
      </c>
      <c r="E3544" s="43" t="s">
        <v>149</v>
      </c>
      <c r="F3544" s="43" t="s">
        <v>5820</v>
      </c>
      <c r="G3544" s="43" t="s">
        <v>5829</v>
      </c>
      <c r="H3544" s="41"/>
      <c r="I3544" s="41" t="s">
        <v>182</v>
      </c>
      <c r="J3544" s="10">
        <v>42551</v>
      </c>
      <c r="K3544" s="10">
        <v>42551</v>
      </c>
      <c r="L3544" s="41"/>
      <c r="M3544" s="43" t="s">
        <v>152</v>
      </c>
      <c r="N3544" s="43" t="s">
        <v>3</v>
      </c>
      <c r="O3544" s="13" t="s">
        <v>5865</v>
      </c>
      <c r="P3544" s="11">
        <v>291322631.69999999</v>
      </c>
      <c r="Q3544" s="41" t="s">
        <v>6281</v>
      </c>
      <c r="R3544" s="43" t="s">
        <v>3334</v>
      </c>
      <c r="S3544" s="43">
        <f t="shared" si="111"/>
        <v>3.9399115999999998</v>
      </c>
      <c r="T3544" s="11">
        <v>11477854.16</v>
      </c>
      <c r="U3544" s="9">
        <f t="shared" si="112"/>
        <v>11592519.24</v>
      </c>
      <c r="V3544" s="41"/>
      <c r="W3544" s="41"/>
      <c r="X3544" s="41"/>
      <c r="Y3544" s="41"/>
      <c r="Z3544" s="41"/>
      <c r="AA3544" s="41"/>
      <c r="AB3544" s="41"/>
      <c r="AC3544" s="41"/>
      <c r="AD3544" s="41"/>
      <c r="AE3544" s="41"/>
      <c r="AF3544" s="41"/>
      <c r="AG3544" s="41"/>
      <c r="AH3544" s="41"/>
      <c r="AI3544" s="41"/>
      <c r="AJ3544" s="41"/>
      <c r="AK3544" s="41"/>
      <c r="AL3544" s="41"/>
      <c r="AM3544" s="41"/>
      <c r="AN3544" s="41"/>
      <c r="AO3544" s="41"/>
      <c r="AP3544" s="41"/>
      <c r="AQ3544" s="41"/>
      <c r="AR3544" s="41"/>
      <c r="AS3544" s="41"/>
      <c r="AT3544" s="41"/>
      <c r="AU3544" s="41"/>
      <c r="AV3544" s="41"/>
      <c r="AW3544" s="41"/>
      <c r="AX3544" s="41"/>
      <c r="AY3544" s="41"/>
      <c r="AZ3544" s="41"/>
      <c r="BA3544" s="41"/>
      <c r="BB3544" s="41"/>
      <c r="BC3544" s="41"/>
      <c r="BD3544" s="41"/>
      <c r="BE3544" s="41"/>
      <c r="BF3544" s="41"/>
      <c r="BG3544" s="41"/>
      <c r="BH3544" s="41"/>
      <c r="BI3544" s="41"/>
      <c r="BJ3544" s="41"/>
      <c r="BK3544" s="12"/>
      <c r="BL3544" s="41"/>
      <c r="BM3544" s="41"/>
      <c r="BN3544" s="41"/>
      <c r="BO3544" s="41"/>
      <c r="BP3544" s="41"/>
      <c r="BQ3544" s="41"/>
      <c r="BR3544" s="41"/>
      <c r="BS3544" s="41">
        <v>0</v>
      </c>
      <c r="BT3544" s="11"/>
      <c r="BU3544" s="41"/>
      <c r="BV3544" s="41"/>
      <c r="BW3544" s="11"/>
      <c r="BX3544" s="41"/>
      <c r="BY3544" s="41"/>
      <c r="BZ3544" s="41"/>
      <c r="CA3544" s="43">
        <v>114665.08</v>
      </c>
      <c r="CB3544" s="41"/>
      <c r="CC3544" s="41"/>
      <c r="CD3544" s="41"/>
      <c r="CE3544" s="11"/>
      <c r="CF3544" s="11"/>
      <c r="CG3544" s="41"/>
      <c r="CH3544" s="41"/>
      <c r="CI3544" s="11"/>
      <c r="CJ3544" s="11">
        <v>0</v>
      </c>
      <c r="CK3544" s="41"/>
      <c r="CL3544" s="41"/>
      <c r="CM3544" s="43">
        <v>11477854.16</v>
      </c>
      <c r="CN3544" s="11"/>
      <c r="CO3544" s="41"/>
      <c r="CP3544" s="41"/>
      <c r="CQ3544" s="41"/>
      <c r="CR3544" s="43"/>
      <c r="CS3544" s="41"/>
      <c r="CT3544" s="99"/>
      <c r="CU3544" s="11"/>
      <c r="CV3544" s="43"/>
      <c r="CW3544" s="41"/>
      <c r="DA3544" s="41"/>
      <c r="DB3544" s="108"/>
      <c r="DE3544" s="41"/>
      <c r="DF3544" s="63"/>
      <c r="DG3544" s="41"/>
      <c r="DH3544" s="41"/>
      <c r="DI3544" s="41"/>
      <c r="DJ3544" s="41"/>
      <c r="DK3544" s="11">
        <v>0</v>
      </c>
      <c r="DL3544" s="41"/>
      <c r="DM3544" s="41"/>
      <c r="DN3544" s="41"/>
      <c r="DO3544" s="41"/>
      <c r="DP3544" s="11"/>
      <c r="DQ3544" s="41"/>
      <c r="DR3544" s="11"/>
      <c r="DS3544" s="41"/>
      <c r="DT3544" s="41"/>
      <c r="DU3544" s="41"/>
      <c r="DV3544" s="56"/>
      <c r="DW3544" s="41"/>
      <c r="DX3544" s="41"/>
      <c r="DY3544" s="41"/>
      <c r="DZ3544" s="11"/>
      <c r="EA3544" s="41"/>
      <c r="EB3544" s="11"/>
      <c r="EC3544" s="41"/>
      <c r="ED3544" s="11"/>
      <c r="EE3544" s="41"/>
      <c r="EF3544" s="41"/>
      <c r="EG3544" s="43"/>
      <c r="EH3544" s="41"/>
      <c r="EI3544" s="41"/>
      <c r="EJ3544" s="41"/>
    </row>
    <row r="3545" spans="1:140" ht="23.25">
      <c r="A3545" s="41"/>
      <c r="B3545" s="41" t="s">
        <v>6278</v>
      </c>
      <c r="C3545" s="41" t="s">
        <v>6279</v>
      </c>
      <c r="D3545" s="43" t="s">
        <v>6298</v>
      </c>
      <c r="E3545" s="43" t="s">
        <v>149</v>
      </c>
      <c r="F3545" s="43" t="s">
        <v>5820</v>
      </c>
      <c r="G3545" s="43" t="s">
        <v>5829</v>
      </c>
      <c r="H3545" s="41"/>
      <c r="I3545" s="41" t="s">
        <v>182</v>
      </c>
      <c r="J3545" s="10">
        <v>42720</v>
      </c>
      <c r="K3545" s="10">
        <v>42720</v>
      </c>
      <c r="L3545" s="41"/>
      <c r="M3545" s="43" t="s">
        <v>152</v>
      </c>
      <c r="N3545" s="43" t="s">
        <v>3</v>
      </c>
      <c r="O3545" s="13" t="s">
        <v>5865</v>
      </c>
      <c r="P3545" s="11">
        <v>4090950914</v>
      </c>
      <c r="Q3545" s="41" t="s">
        <v>6281</v>
      </c>
      <c r="R3545" s="43" t="s">
        <v>4445</v>
      </c>
      <c r="S3545" s="43">
        <f t="shared" si="111"/>
        <v>0.28056689999999995</v>
      </c>
      <c r="T3545" s="11">
        <v>11477854.16</v>
      </c>
      <c r="U3545" s="9">
        <f t="shared" si="112"/>
        <v>11592519.24</v>
      </c>
      <c r="V3545" s="41"/>
      <c r="W3545" s="41"/>
      <c r="X3545" s="41"/>
      <c r="Y3545" s="41"/>
      <c r="Z3545" s="41"/>
      <c r="AA3545" s="41"/>
      <c r="AB3545" s="41"/>
      <c r="AC3545" s="41"/>
      <c r="AD3545" s="41"/>
      <c r="AE3545" s="41"/>
      <c r="AF3545" s="41"/>
      <c r="AG3545" s="41"/>
      <c r="AH3545" s="41"/>
      <c r="AI3545" s="41"/>
      <c r="AJ3545" s="41"/>
      <c r="AK3545" s="41"/>
      <c r="AL3545" s="41"/>
      <c r="AM3545" s="41"/>
      <c r="AN3545" s="41"/>
      <c r="AO3545" s="41"/>
      <c r="AP3545" s="41"/>
      <c r="AQ3545" s="41"/>
      <c r="AR3545" s="41"/>
      <c r="AS3545" s="41"/>
      <c r="AT3545" s="41"/>
      <c r="AU3545" s="41"/>
      <c r="AV3545" s="41"/>
      <c r="AW3545" s="41"/>
      <c r="AX3545" s="41"/>
      <c r="AY3545" s="41"/>
      <c r="AZ3545" s="41"/>
      <c r="BA3545" s="41"/>
      <c r="BB3545" s="41"/>
      <c r="BC3545" s="41"/>
      <c r="BD3545" s="41"/>
      <c r="BE3545" s="41"/>
      <c r="BF3545" s="41"/>
      <c r="BG3545" s="41"/>
      <c r="BH3545" s="41"/>
      <c r="BI3545" s="41"/>
      <c r="BJ3545" s="41"/>
      <c r="BK3545" s="12"/>
      <c r="BL3545" s="41"/>
      <c r="BM3545" s="41"/>
      <c r="BN3545" s="41"/>
      <c r="BO3545" s="41"/>
      <c r="BP3545" s="41"/>
      <c r="BQ3545" s="41"/>
      <c r="BR3545" s="41"/>
      <c r="BS3545" s="41">
        <v>0</v>
      </c>
      <c r="BT3545" s="11"/>
      <c r="BU3545" s="41"/>
      <c r="BV3545" s="41"/>
      <c r="BW3545" s="11"/>
      <c r="BX3545" s="41"/>
      <c r="BY3545" s="41"/>
      <c r="BZ3545" s="41"/>
      <c r="CA3545" s="43">
        <v>114665.08</v>
      </c>
      <c r="CB3545" s="41"/>
      <c r="CC3545" s="41"/>
      <c r="CD3545" s="41"/>
      <c r="CE3545" s="11"/>
      <c r="CF3545" s="11"/>
      <c r="CG3545" s="41"/>
      <c r="CH3545" s="41"/>
      <c r="CI3545" s="11"/>
      <c r="CJ3545" s="11">
        <v>0</v>
      </c>
      <c r="CK3545" s="41"/>
      <c r="CL3545" s="41"/>
      <c r="CM3545" s="43">
        <v>11477854.16</v>
      </c>
      <c r="CN3545" s="11"/>
      <c r="CO3545" s="41"/>
      <c r="CP3545" s="41"/>
      <c r="CQ3545" s="41"/>
      <c r="CR3545" s="43"/>
      <c r="CS3545" s="41"/>
      <c r="CT3545" s="99"/>
      <c r="CU3545" s="11"/>
      <c r="CV3545" s="43"/>
      <c r="CW3545" s="41"/>
      <c r="DA3545" s="41"/>
      <c r="DB3545" s="108"/>
      <c r="DE3545" s="41"/>
      <c r="DF3545" s="63"/>
      <c r="DG3545" s="41"/>
      <c r="DH3545" s="41"/>
      <c r="DI3545" s="41"/>
      <c r="DJ3545" s="41"/>
      <c r="DK3545" s="11">
        <v>0</v>
      </c>
      <c r="DL3545" s="41"/>
      <c r="DM3545" s="41"/>
      <c r="DN3545" s="41"/>
      <c r="DO3545" s="41"/>
      <c r="DP3545" s="11"/>
      <c r="DQ3545" s="41"/>
      <c r="DR3545" s="11"/>
      <c r="DS3545" s="41"/>
      <c r="DT3545" s="41"/>
      <c r="DU3545" s="41"/>
      <c r="DV3545" s="56"/>
      <c r="DW3545" s="41"/>
      <c r="DX3545" s="41"/>
      <c r="DY3545" s="41"/>
      <c r="DZ3545" s="11"/>
      <c r="EA3545" s="41"/>
      <c r="EB3545" s="11"/>
      <c r="EC3545" s="41"/>
      <c r="ED3545" s="11"/>
      <c r="EE3545" s="41"/>
      <c r="EF3545" s="41"/>
      <c r="EG3545" s="43"/>
      <c r="EH3545" s="41"/>
      <c r="EI3545" s="41"/>
      <c r="EJ3545" s="41"/>
    </row>
    <row r="3546" spans="1:140">
      <c r="B3546" s="41" t="s">
        <v>6278</v>
      </c>
      <c r="C3546" s="41" t="s">
        <v>6279</v>
      </c>
      <c r="D3546" s="43" t="s">
        <v>6298</v>
      </c>
      <c r="E3546" s="43" t="s">
        <v>149</v>
      </c>
      <c r="F3546" s="43" t="s">
        <v>848</v>
      </c>
      <c r="G3546" s="43" t="s">
        <v>849</v>
      </c>
      <c r="H3546" s="41"/>
      <c r="J3546" s="10">
        <v>42277</v>
      </c>
      <c r="K3546" s="10">
        <v>42277</v>
      </c>
      <c r="M3546" s="43" t="s">
        <v>2</v>
      </c>
      <c r="N3546" s="43" t="s">
        <v>8</v>
      </c>
      <c r="O3546" s="13" t="s">
        <v>850</v>
      </c>
      <c r="P3546" s="11">
        <v>529271.9</v>
      </c>
      <c r="Q3546" s="41" t="s">
        <v>6281</v>
      </c>
      <c r="R3546" s="43" t="s">
        <v>171</v>
      </c>
      <c r="S3546" s="43">
        <f t="shared" si="111"/>
        <v>100</v>
      </c>
      <c r="T3546" s="11">
        <v>529271.9</v>
      </c>
      <c r="U3546" s="9">
        <f t="shared" si="112"/>
        <v>588079.89</v>
      </c>
      <c r="BE3546" s="42"/>
      <c r="BK3546" s="12"/>
      <c r="BS3546" s="11">
        <v>0</v>
      </c>
      <c r="BT3546" s="11">
        <v>0</v>
      </c>
      <c r="BW3546" s="11">
        <v>0</v>
      </c>
      <c r="CA3546" s="43">
        <v>58807.99</v>
      </c>
      <c r="CE3546" s="5"/>
      <c r="CF3546" s="11"/>
      <c r="CI3546" s="11"/>
      <c r="CJ3546" s="11">
        <v>0</v>
      </c>
      <c r="CM3546" s="11">
        <v>529271.9</v>
      </c>
      <c r="CN3546" s="11"/>
      <c r="CR3546" s="43"/>
      <c r="CT3546" s="34"/>
      <c r="CU3546" s="11"/>
      <c r="CV3546" s="43"/>
      <c r="DB3546" s="37"/>
      <c r="DF3546" s="11"/>
      <c r="DK3546" s="11">
        <v>0</v>
      </c>
      <c r="DP3546" s="11"/>
      <c r="DQ3546" s="11"/>
      <c r="DR3546" s="11"/>
      <c r="DV3546" s="22"/>
      <c r="DZ3546" s="11"/>
      <c r="EA3546" s="11"/>
      <c r="EB3546" s="11">
        <v>0</v>
      </c>
      <c r="EC3546" s="11"/>
      <c r="ED3546" s="11"/>
      <c r="EG3546" s="43"/>
    </row>
    <row r="3547" spans="1:140">
      <c r="B3547" s="41" t="s">
        <v>6278</v>
      </c>
      <c r="C3547" s="41" t="s">
        <v>6279</v>
      </c>
      <c r="D3547" s="43" t="s">
        <v>6298</v>
      </c>
      <c r="E3547" s="43" t="s">
        <v>149</v>
      </c>
      <c r="F3547" s="43" t="s">
        <v>848</v>
      </c>
      <c r="G3547" s="43" t="s">
        <v>849</v>
      </c>
      <c r="H3547" s="41"/>
      <c r="J3547" s="10">
        <v>42369</v>
      </c>
      <c r="K3547" s="10">
        <v>42369</v>
      </c>
      <c r="M3547" s="43" t="s">
        <v>2</v>
      </c>
      <c r="N3547" s="43" t="s">
        <v>8</v>
      </c>
      <c r="O3547" s="13" t="s">
        <v>850</v>
      </c>
      <c r="P3547" s="11">
        <v>10096025.26</v>
      </c>
      <c r="Q3547" s="41" t="s">
        <v>6281</v>
      </c>
      <c r="R3547" s="43" t="s">
        <v>171</v>
      </c>
      <c r="S3547" s="43">
        <f t="shared" si="111"/>
        <v>100</v>
      </c>
      <c r="T3547" s="11">
        <v>10096025.26</v>
      </c>
      <c r="U3547" s="9">
        <f t="shared" si="112"/>
        <v>11217805.82</v>
      </c>
      <c r="BE3547" s="42"/>
      <c r="BK3547" s="12"/>
      <c r="BS3547" s="11">
        <v>0</v>
      </c>
      <c r="BT3547" s="11">
        <v>0</v>
      </c>
      <c r="BW3547" s="11">
        <v>0</v>
      </c>
      <c r="CA3547" s="43">
        <v>1121780.56</v>
      </c>
      <c r="CE3547" s="5"/>
      <c r="CF3547" s="11"/>
      <c r="CI3547" s="11"/>
      <c r="CJ3547" s="11">
        <v>0</v>
      </c>
      <c r="CM3547" s="11">
        <v>10096025.26</v>
      </c>
      <c r="CN3547" s="11"/>
      <c r="CR3547" s="43"/>
      <c r="CT3547" s="35"/>
      <c r="CU3547" s="11"/>
      <c r="CV3547" s="43"/>
      <c r="DB3547" s="107"/>
      <c r="DF3547" s="60"/>
      <c r="DK3547" s="11">
        <v>0</v>
      </c>
      <c r="DP3547" s="11"/>
      <c r="DQ3547" s="11"/>
      <c r="DR3547" s="11"/>
      <c r="DV3547" s="25"/>
      <c r="DZ3547" s="11"/>
      <c r="EA3547" s="11"/>
      <c r="EB3547" s="11">
        <v>0</v>
      </c>
      <c r="EC3547" s="11"/>
      <c r="ED3547" s="11"/>
      <c r="EG3547" s="43"/>
    </row>
    <row r="3548" spans="1:140">
      <c r="B3548" s="41" t="s">
        <v>6278</v>
      </c>
      <c r="C3548" s="41" t="s">
        <v>6279</v>
      </c>
      <c r="D3548" s="43" t="s">
        <v>6298</v>
      </c>
      <c r="E3548" s="43" t="s">
        <v>149</v>
      </c>
      <c r="F3548" s="43" t="s">
        <v>848</v>
      </c>
      <c r="G3548" s="43" t="s">
        <v>849</v>
      </c>
      <c r="H3548" s="41"/>
      <c r="J3548" s="10">
        <v>42460</v>
      </c>
      <c r="K3548" s="10">
        <v>42460</v>
      </c>
      <c r="M3548" s="43" t="s">
        <v>2</v>
      </c>
      <c r="N3548" s="43" t="s">
        <v>8</v>
      </c>
      <c r="O3548" s="13" t="s">
        <v>850</v>
      </c>
      <c r="P3548" s="11">
        <v>539426.6</v>
      </c>
      <c r="Q3548" s="41" t="s">
        <v>6281</v>
      </c>
      <c r="R3548" s="43" t="s">
        <v>171</v>
      </c>
      <c r="S3548" s="43">
        <f t="shared" si="111"/>
        <v>100</v>
      </c>
      <c r="T3548" s="11">
        <v>539426.6</v>
      </c>
      <c r="U3548" s="9">
        <f t="shared" si="112"/>
        <v>599362.89</v>
      </c>
      <c r="BE3548" s="42"/>
      <c r="BK3548" s="12"/>
      <c r="BS3548" s="11">
        <v>0</v>
      </c>
      <c r="BT3548" s="11">
        <v>0</v>
      </c>
      <c r="BW3548" s="11">
        <v>0</v>
      </c>
      <c r="CA3548" s="43">
        <v>59936.29</v>
      </c>
      <c r="CE3548" s="5"/>
      <c r="CF3548" s="11"/>
      <c r="CI3548" s="11"/>
      <c r="CJ3548" s="11">
        <v>0</v>
      </c>
      <c r="CM3548" s="11">
        <v>539426.6</v>
      </c>
      <c r="CN3548" s="11"/>
      <c r="CR3548" s="43"/>
      <c r="CT3548" s="53"/>
      <c r="CU3548" s="11"/>
      <c r="CV3548" s="43"/>
      <c r="DB3548" s="108"/>
      <c r="DF3548" s="11"/>
      <c r="DK3548" s="11">
        <v>0</v>
      </c>
      <c r="DP3548" s="11"/>
      <c r="DQ3548" s="11"/>
      <c r="DR3548" s="11"/>
      <c r="DV3548" s="56"/>
      <c r="DZ3548" s="11"/>
      <c r="EA3548" s="11"/>
      <c r="EB3548" s="11">
        <v>0</v>
      </c>
      <c r="EC3548" s="11"/>
      <c r="ED3548" s="11"/>
      <c r="EG3548" s="43"/>
    </row>
    <row r="3549" spans="1:140">
      <c r="B3549" s="41" t="s">
        <v>6278</v>
      </c>
      <c r="C3549" s="41" t="s">
        <v>6279</v>
      </c>
      <c r="D3549" s="43" t="s">
        <v>6298</v>
      </c>
      <c r="E3549" s="43" t="s">
        <v>149</v>
      </c>
      <c r="F3549" s="43" t="s">
        <v>848</v>
      </c>
      <c r="G3549" s="43" t="s">
        <v>849</v>
      </c>
      <c r="H3549" s="41"/>
      <c r="J3549" s="10">
        <v>42551</v>
      </c>
      <c r="K3549" s="10">
        <v>42643</v>
      </c>
      <c r="M3549" s="43" t="s">
        <v>2</v>
      </c>
      <c r="N3549" s="43" t="s">
        <v>8</v>
      </c>
      <c r="O3549" s="13" t="s">
        <v>3335</v>
      </c>
      <c r="P3549" s="11">
        <v>174881606.83122301</v>
      </c>
      <c r="Q3549" s="41" t="s">
        <v>6281</v>
      </c>
      <c r="R3549" s="43" t="s">
        <v>3336</v>
      </c>
      <c r="S3549" s="43">
        <f t="shared" si="111"/>
        <v>5.9804463999999999</v>
      </c>
      <c r="T3549" s="11">
        <v>10458700.76</v>
      </c>
      <c r="U3549" s="9">
        <f t="shared" si="112"/>
        <v>11507200.65</v>
      </c>
      <c r="BE3549" s="42"/>
      <c r="BK3549" s="12"/>
      <c r="BS3549" s="11">
        <v>0</v>
      </c>
      <c r="BT3549" s="11">
        <v>0</v>
      </c>
      <c r="BW3549" s="11">
        <v>0</v>
      </c>
      <c r="CA3549" s="43">
        <v>1048499.89</v>
      </c>
      <c r="CE3549" s="5"/>
      <c r="CF3549" s="11"/>
      <c r="CI3549" s="11"/>
      <c r="CJ3549" s="11">
        <v>0</v>
      </c>
      <c r="CM3549" s="11">
        <v>10458700.76</v>
      </c>
      <c r="CN3549" s="11"/>
      <c r="CR3549" s="43"/>
      <c r="CT3549" s="53"/>
      <c r="CU3549" s="11"/>
      <c r="CV3549" s="43"/>
      <c r="DB3549" s="107"/>
      <c r="DF3549" s="60"/>
      <c r="DK3549" s="11">
        <v>0</v>
      </c>
      <c r="DP3549" s="11"/>
      <c r="DQ3549" s="11"/>
      <c r="DR3549" s="11"/>
      <c r="DV3549" s="25"/>
      <c r="DZ3549" s="11"/>
      <c r="EA3549" s="11"/>
      <c r="EB3549" s="11">
        <v>0</v>
      </c>
      <c r="EC3549" s="11"/>
      <c r="ED3549" s="11"/>
      <c r="EG3549" s="43"/>
    </row>
    <row r="3550" spans="1:140">
      <c r="B3550" s="41" t="s">
        <v>6278</v>
      </c>
      <c r="C3550" s="41" t="s">
        <v>6279</v>
      </c>
      <c r="D3550" s="43" t="s">
        <v>6298</v>
      </c>
      <c r="E3550" s="43" t="s">
        <v>149</v>
      </c>
      <c r="F3550" s="43" t="s">
        <v>848</v>
      </c>
      <c r="G3550" s="43" t="s">
        <v>849</v>
      </c>
      <c r="H3550" s="41"/>
      <c r="J3550" s="10">
        <v>42655</v>
      </c>
      <c r="K3550" s="10">
        <v>42655</v>
      </c>
      <c r="M3550" s="43" t="s">
        <v>2</v>
      </c>
      <c r="N3550" s="43" t="s">
        <v>4</v>
      </c>
      <c r="O3550" s="13" t="s">
        <v>4050</v>
      </c>
      <c r="P3550" s="11">
        <v>183702452.98989901</v>
      </c>
      <c r="Q3550" s="41" t="s">
        <v>6281</v>
      </c>
      <c r="R3550" s="43" t="s">
        <v>4051</v>
      </c>
      <c r="S3550" s="43">
        <f t="shared" si="111"/>
        <v>1.7000069999999998</v>
      </c>
      <c r="T3550" s="11">
        <v>3122954.56</v>
      </c>
      <c r="U3550" s="9">
        <f t="shared" si="112"/>
        <v>3186000</v>
      </c>
      <c r="BE3550" s="42"/>
      <c r="BK3550" s="12"/>
      <c r="BS3550" s="11">
        <v>0</v>
      </c>
      <c r="BT3550" s="11">
        <v>0</v>
      </c>
      <c r="BW3550" s="11">
        <v>0</v>
      </c>
      <c r="CA3550" s="43">
        <v>63045.440000000002</v>
      </c>
      <c r="CE3550" s="5"/>
      <c r="CF3550" s="11"/>
      <c r="CI3550" s="11">
        <v>567408.93000000005</v>
      </c>
      <c r="CJ3550" s="11">
        <v>0</v>
      </c>
      <c r="CM3550" s="11"/>
      <c r="CN3550" s="11"/>
      <c r="CR3550" s="43"/>
      <c r="CT3550" s="35"/>
      <c r="CU3550" s="11"/>
      <c r="CV3550" s="43"/>
      <c r="DB3550" s="107"/>
      <c r="DF3550" s="17"/>
      <c r="DK3550" s="11">
        <v>2555545.63</v>
      </c>
      <c r="DP3550" s="11"/>
      <c r="DQ3550" s="11"/>
      <c r="DR3550" s="11"/>
      <c r="DV3550" s="25"/>
      <c r="DZ3550" s="11"/>
      <c r="EA3550" s="11"/>
      <c r="EB3550" s="11">
        <v>0</v>
      </c>
      <c r="EC3550" s="11"/>
      <c r="ED3550" s="11"/>
      <c r="EG3550" s="43"/>
    </row>
    <row r="3551" spans="1:140">
      <c r="B3551" s="41" t="s">
        <v>6278</v>
      </c>
      <c r="C3551" s="41" t="s">
        <v>6279</v>
      </c>
      <c r="D3551" s="43" t="s">
        <v>6298</v>
      </c>
      <c r="E3551" s="43" t="s">
        <v>149</v>
      </c>
      <c r="F3551" s="43" t="s">
        <v>848</v>
      </c>
      <c r="G3551" s="43" t="s">
        <v>849</v>
      </c>
      <c r="H3551" s="41"/>
      <c r="J3551" s="10">
        <v>42747</v>
      </c>
      <c r="K3551" s="10">
        <v>42747</v>
      </c>
      <c r="M3551" s="43" t="s">
        <v>2</v>
      </c>
      <c r="N3551" s="43" t="s">
        <v>8</v>
      </c>
      <c r="O3551" s="13" t="s">
        <v>4921</v>
      </c>
      <c r="P3551" s="11">
        <v>1596414948.9958999</v>
      </c>
      <c r="Q3551" s="41" t="s">
        <v>6281</v>
      </c>
      <c r="R3551" s="43" t="s">
        <v>4922</v>
      </c>
      <c r="S3551" s="43">
        <f t="shared" si="111"/>
        <v>1.3544989999999999</v>
      </c>
      <c r="T3551" s="11">
        <v>21623424.52</v>
      </c>
      <c r="U3551" s="9">
        <f t="shared" si="112"/>
        <v>23912449.25</v>
      </c>
      <c r="BE3551" s="42"/>
      <c r="BK3551" s="12"/>
      <c r="BS3551" s="11">
        <v>0</v>
      </c>
      <c r="BT3551" s="11">
        <v>0</v>
      </c>
      <c r="BW3551" s="11">
        <v>0</v>
      </c>
      <c r="CA3551" s="43">
        <v>2289024.73</v>
      </c>
      <c r="CF3551" s="11"/>
      <c r="CI3551" s="11"/>
      <c r="CJ3551" s="11">
        <v>0</v>
      </c>
      <c r="CM3551" s="11">
        <v>21623424.52</v>
      </c>
      <c r="CN3551" s="11"/>
      <c r="CR3551" s="43"/>
      <c r="CT3551" s="35"/>
      <c r="DB3551" s="107"/>
      <c r="DF3551" s="17"/>
      <c r="DK3551" s="11">
        <v>0</v>
      </c>
      <c r="DP3551" s="11"/>
      <c r="DQ3551" s="11"/>
      <c r="DR3551" s="11"/>
      <c r="DV3551" s="25"/>
      <c r="DZ3551" s="11"/>
      <c r="EA3551" s="11"/>
      <c r="EB3551" s="11">
        <v>0</v>
      </c>
      <c r="EC3551" s="11"/>
      <c r="ED3551" s="11"/>
      <c r="EG3551" s="43"/>
    </row>
    <row r="3552" spans="1:140">
      <c r="A3552" s="41"/>
      <c r="B3552" s="41" t="s">
        <v>6278</v>
      </c>
      <c r="C3552" s="41" t="s">
        <v>6279</v>
      </c>
      <c r="D3552" s="43" t="s">
        <v>6298</v>
      </c>
      <c r="E3552" s="43" t="s">
        <v>149</v>
      </c>
      <c r="F3552" s="43" t="s">
        <v>848</v>
      </c>
      <c r="G3552" s="43" t="s">
        <v>849</v>
      </c>
      <c r="H3552" s="41"/>
      <c r="I3552" s="41" t="s">
        <v>182</v>
      </c>
      <c r="J3552" s="10">
        <v>42831</v>
      </c>
      <c r="K3552" s="10">
        <v>42831</v>
      </c>
      <c r="L3552" s="41"/>
      <c r="M3552" s="43" t="s">
        <v>2</v>
      </c>
      <c r="N3552" s="43" t="s">
        <v>8</v>
      </c>
      <c r="O3552" s="13" t="s">
        <v>5488</v>
      </c>
      <c r="P3552" s="11">
        <v>774667349.54613197</v>
      </c>
      <c r="Q3552" s="41" t="s">
        <v>6281</v>
      </c>
      <c r="R3552" s="43" t="s">
        <v>5764</v>
      </c>
      <c r="S3552" s="43">
        <f t="shared" si="111"/>
        <v>2.7913174000000001</v>
      </c>
      <c r="T3552" s="11">
        <v>21623424.52</v>
      </c>
      <c r="U3552" s="9">
        <f t="shared" si="112"/>
        <v>23912449.25</v>
      </c>
      <c r="V3552" s="41"/>
      <c r="W3552" s="41"/>
      <c r="X3552" s="41"/>
      <c r="Y3552" s="41"/>
      <c r="Z3552" s="41"/>
      <c r="AA3552" s="41"/>
      <c r="AB3552" s="41"/>
      <c r="AC3552" s="41"/>
      <c r="AD3552" s="41"/>
      <c r="AE3552" s="41"/>
      <c r="AF3552" s="41"/>
      <c r="AG3552" s="41"/>
      <c r="AH3552" s="41"/>
      <c r="AI3552" s="41"/>
      <c r="AJ3552" s="41"/>
      <c r="AK3552" s="41"/>
      <c r="AL3552" s="41"/>
      <c r="AM3552" s="41"/>
      <c r="AN3552" s="41"/>
      <c r="AO3552" s="41"/>
      <c r="AP3552" s="41"/>
      <c r="AQ3552" s="41"/>
      <c r="AR3552" s="41"/>
      <c r="AS3552" s="41"/>
      <c r="AT3552" s="41"/>
      <c r="AU3552" s="41"/>
      <c r="AV3552" s="41"/>
      <c r="AW3552" s="41"/>
      <c r="AX3552" s="41"/>
      <c r="AY3552" s="41"/>
      <c r="AZ3552" s="41"/>
      <c r="BA3552" s="41"/>
      <c r="BB3552" s="41"/>
      <c r="BC3552" s="41"/>
      <c r="BD3552" s="41"/>
      <c r="BE3552" s="41"/>
      <c r="BF3552" s="41"/>
      <c r="BG3552" s="41"/>
      <c r="BH3552" s="41"/>
      <c r="BI3552" s="41"/>
      <c r="BJ3552" s="41"/>
      <c r="BK3552" s="12"/>
      <c r="BL3552" s="41"/>
      <c r="BM3552" s="41"/>
      <c r="BN3552" s="41"/>
      <c r="BO3552" s="41"/>
      <c r="BP3552" s="41"/>
      <c r="BQ3552" s="41"/>
      <c r="BR3552" s="41"/>
      <c r="BS3552" s="41">
        <v>0</v>
      </c>
      <c r="BT3552" s="11"/>
      <c r="BU3552" s="41"/>
      <c r="BV3552" s="41"/>
      <c r="BW3552" s="11"/>
      <c r="BX3552" s="41"/>
      <c r="BY3552" s="41"/>
      <c r="BZ3552" s="41"/>
      <c r="CA3552" s="43">
        <v>2289024.73</v>
      </c>
      <c r="CB3552" s="41"/>
      <c r="CC3552" s="41"/>
      <c r="CD3552" s="41"/>
      <c r="CE3552" s="11"/>
      <c r="CF3552" s="11"/>
      <c r="CG3552" s="41"/>
      <c r="CH3552" s="41"/>
      <c r="CI3552" s="11"/>
      <c r="CJ3552" s="11">
        <v>0</v>
      </c>
      <c r="CK3552" s="41"/>
      <c r="CL3552" s="41"/>
      <c r="CM3552" s="43">
        <v>21623424.52</v>
      </c>
      <c r="CN3552" s="11"/>
      <c r="CO3552" s="41"/>
      <c r="CP3552" s="41"/>
      <c r="CQ3552" s="41"/>
      <c r="CR3552" s="43"/>
      <c r="CS3552" s="41"/>
      <c r="CT3552" s="99"/>
      <c r="CU3552" s="11"/>
      <c r="CV3552" s="43"/>
      <c r="CW3552" s="41"/>
      <c r="DA3552" s="41"/>
      <c r="DB3552" s="107"/>
      <c r="DE3552" s="41"/>
      <c r="DF3552" s="60"/>
      <c r="DG3552" s="41"/>
      <c r="DH3552" s="41"/>
      <c r="DI3552" s="41"/>
      <c r="DJ3552" s="41"/>
      <c r="DK3552" s="11">
        <v>0</v>
      </c>
      <c r="DL3552" s="41"/>
      <c r="DM3552" s="41"/>
      <c r="DN3552" s="41"/>
      <c r="DO3552" s="41"/>
      <c r="DP3552" s="11"/>
      <c r="DQ3552" s="41"/>
      <c r="DR3552" s="11"/>
      <c r="DS3552" s="41"/>
      <c r="DT3552" s="41"/>
      <c r="DU3552" s="41"/>
      <c r="DV3552" s="25"/>
      <c r="DW3552" s="41"/>
      <c r="DX3552" s="41"/>
      <c r="DY3552" s="41"/>
      <c r="DZ3552" s="11"/>
      <c r="EA3552" s="41"/>
      <c r="EB3552" s="11">
        <v>0</v>
      </c>
      <c r="EC3552" s="41"/>
      <c r="ED3552" s="11"/>
      <c r="EE3552" s="41"/>
      <c r="EF3552" s="41"/>
      <c r="EG3552" s="43"/>
      <c r="EH3552" s="41"/>
      <c r="EI3552" s="41"/>
      <c r="EJ3552" s="41"/>
    </row>
    <row r="3553" spans="2:137">
      <c r="B3553" s="41" t="s">
        <v>6278</v>
      </c>
      <c r="C3553" s="41" t="s">
        <v>6279</v>
      </c>
      <c r="D3553" s="43" t="s">
        <v>6298</v>
      </c>
      <c r="E3553" s="43" t="s">
        <v>149</v>
      </c>
      <c r="F3553" s="43" t="s">
        <v>4905</v>
      </c>
      <c r="G3553" s="43" t="s">
        <v>4906</v>
      </c>
      <c r="H3553" s="41"/>
      <c r="J3553" s="10">
        <v>42745</v>
      </c>
      <c r="K3553" s="10">
        <v>42745</v>
      </c>
      <c r="M3553" s="43" t="s">
        <v>2</v>
      </c>
      <c r="N3553" s="43" t="s">
        <v>8</v>
      </c>
      <c r="O3553" s="13" t="s">
        <v>4907</v>
      </c>
      <c r="P3553" s="11">
        <v>60218571.125627898</v>
      </c>
      <c r="Q3553" s="41" t="s">
        <v>6281</v>
      </c>
      <c r="R3553" s="43" t="s">
        <v>4908</v>
      </c>
      <c r="S3553" s="43">
        <f t="shared" si="111"/>
        <v>0.7257363</v>
      </c>
      <c r="T3553" s="11">
        <v>437028.03</v>
      </c>
      <c r="U3553" s="9">
        <f t="shared" si="112"/>
        <v>437028.03</v>
      </c>
      <c r="BE3553" s="42"/>
      <c r="BK3553" s="12"/>
      <c r="BS3553" s="11">
        <v>0</v>
      </c>
      <c r="BT3553" s="11">
        <v>437028.03</v>
      </c>
      <c r="BW3553" s="11">
        <v>0</v>
      </c>
      <c r="CA3553" s="43"/>
      <c r="CF3553" s="11"/>
      <c r="CI3553" s="11"/>
      <c r="CJ3553" s="11">
        <v>0</v>
      </c>
      <c r="CM3553" s="11"/>
      <c r="CN3553" s="11"/>
      <c r="CR3553" s="43"/>
      <c r="CT3553" s="53"/>
      <c r="DB3553" s="108"/>
      <c r="DF3553" s="59"/>
      <c r="DK3553" s="11">
        <v>0</v>
      </c>
      <c r="DP3553" s="11"/>
      <c r="DQ3553" s="11"/>
      <c r="DR3553" s="11"/>
      <c r="DV3553" s="56"/>
      <c r="DZ3553" s="11"/>
      <c r="EA3553" s="11"/>
      <c r="EB3553" s="11">
        <v>0</v>
      </c>
      <c r="EC3553" s="11"/>
      <c r="ED3553" s="11"/>
      <c r="EG3553" s="43"/>
    </row>
    <row r="3554" spans="2:137" s="41" customFormat="1">
      <c r="B3554" s="41" t="s">
        <v>6278</v>
      </c>
      <c r="C3554" s="41" t="s">
        <v>6279</v>
      </c>
      <c r="D3554" s="43" t="s">
        <v>6301</v>
      </c>
      <c r="E3554" s="43" t="s">
        <v>149</v>
      </c>
      <c r="F3554" s="43" t="s">
        <v>1798</v>
      </c>
      <c r="G3554" s="43" t="s">
        <v>1799</v>
      </c>
      <c r="J3554" s="10">
        <v>42369</v>
      </c>
      <c r="K3554" s="10">
        <v>42373</v>
      </c>
      <c r="M3554" s="43" t="s">
        <v>152</v>
      </c>
      <c r="N3554" s="43" t="s">
        <v>153</v>
      </c>
      <c r="O3554" s="13" t="s">
        <v>1800</v>
      </c>
      <c r="P3554" s="11">
        <v>32313588.1142039</v>
      </c>
      <c r="Q3554" s="41" t="s">
        <v>6281</v>
      </c>
      <c r="R3554" s="43" t="s">
        <v>1801</v>
      </c>
      <c r="S3554" s="43">
        <f t="shared" si="111"/>
        <v>1.1173</v>
      </c>
      <c r="T3554" s="11">
        <v>361039.72000000003</v>
      </c>
      <c r="U3554" s="11">
        <f t="shared" si="112"/>
        <v>463291.59</v>
      </c>
      <c r="BK3554" s="12">
        <v>9385</v>
      </c>
      <c r="BS3554" s="11">
        <v>0</v>
      </c>
      <c r="BT3554" s="11">
        <v>23255.58</v>
      </c>
      <c r="BW3554" s="11"/>
      <c r="CA3554" s="43">
        <v>6742.13</v>
      </c>
      <c r="CE3554" s="11"/>
      <c r="CF3554" s="11">
        <v>95509.74</v>
      </c>
      <c r="CI3554" s="11">
        <v>35818.910000000003</v>
      </c>
      <c r="CJ3554" s="11">
        <v>0</v>
      </c>
      <c r="CM3554" s="11">
        <v>25628.31</v>
      </c>
      <c r="CN3554" s="11">
        <v>173694.58</v>
      </c>
      <c r="CR3554" s="43">
        <v>919.39</v>
      </c>
      <c r="CT3554" s="97">
        <v>125.81</v>
      </c>
      <c r="CU3554" s="11"/>
      <c r="CV3554" s="43"/>
      <c r="DB3554" s="104">
        <v>0</v>
      </c>
      <c r="DF3554" s="60"/>
      <c r="DK3554" s="11">
        <v>0</v>
      </c>
      <c r="DP3554" s="11"/>
      <c r="DQ3554" s="11"/>
      <c r="DR3554" s="11"/>
      <c r="DV3554" s="25"/>
      <c r="DZ3554" s="11">
        <v>37406.519999999997</v>
      </c>
      <c r="EA3554" s="11"/>
      <c r="EB3554" s="11">
        <v>0</v>
      </c>
      <c r="EC3554" s="11"/>
      <c r="ED3554" s="11">
        <v>3789.11</v>
      </c>
      <c r="EG3554" s="43">
        <v>51016.51</v>
      </c>
    </row>
    <row r="3555" spans="2:137" s="41" customFormat="1">
      <c r="B3555" s="41" t="s">
        <v>6278</v>
      </c>
      <c r="C3555" s="41" t="s">
        <v>6279</v>
      </c>
      <c r="D3555" s="43" t="s">
        <v>6301</v>
      </c>
      <c r="E3555" s="43" t="s">
        <v>149</v>
      </c>
      <c r="F3555" s="43" t="s">
        <v>1798</v>
      </c>
      <c r="G3555" s="43" t="s">
        <v>1799</v>
      </c>
      <c r="J3555" s="10">
        <v>42460</v>
      </c>
      <c r="K3555" s="10">
        <v>42468</v>
      </c>
      <c r="M3555" s="43" t="s">
        <v>152</v>
      </c>
      <c r="N3555" s="43" t="s">
        <v>153</v>
      </c>
      <c r="O3555" s="13" t="s">
        <v>2304</v>
      </c>
      <c r="P3555" s="11">
        <v>25203470.855148301</v>
      </c>
      <c r="Q3555" s="41" t="s">
        <v>6281</v>
      </c>
      <c r="R3555" s="43" t="s">
        <v>2281</v>
      </c>
      <c r="S3555" s="43">
        <f t="shared" si="111"/>
        <v>1.4324999999999999</v>
      </c>
      <c r="T3555" s="11">
        <v>361039.72000000003</v>
      </c>
      <c r="U3555" s="11">
        <f t="shared" si="112"/>
        <v>463291.59</v>
      </c>
      <c r="BK3555" s="12">
        <v>9385</v>
      </c>
      <c r="BS3555" s="11">
        <v>0</v>
      </c>
      <c r="BT3555" s="11">
        <v>23255.58</v>
      </c>
      <c r="BW3555" s="11"/>
      <c r="CA3555" s="43">
        <v>6742.13</v>
      </c>
      <c r="CE3555" s="11"/>
      <c r="CF3555" s="11">
        <v>95509.74</v>
      </c>
      <c r="CI3555" s="11">
        <v>35818.910000000003</v>
      </c>
      <c r="CJ3555" s="11">
        <v>0</v>
      </c>
      <c r="CM3555" s="11">
        <v>25628.31</v>
      </c>
      <c r="CN3555" s="11">
        <v>173694.58</v>
      </c>
      <c r="CR3555" s="43">
        <v>919.39</v>
      </c>
      <c r="CT3555" s="97">
        <v>125.81</v>
      </c>
      <c r="CU3555" s="11"/>
      <c r="CV3555" s="43"/>
      <c r="DB3555" s="104">
        <v>0</v>
      </c>
      <c r="DF3555" s="60"/>
      <c r="DK3555" s="11">
        <v>0</v>
      </c>
      <c r="DP3555" s="11"/>
      <c r="DQ3555" s="11"/>
      <c r="DR3555" s="11"/>
      <c r="DV3555" s="25"/>
      <c r="DZ3555" s="11">
        <v>37406.519999999997</v>
      </c>
      <c r="EA3555" s="11"/>
      <c r="EB3555" s="11">
        <v>0</v>
      </c>
      <c r="EC3555" s="11"/>
      <c r="ED3555" s="11">
        <v>3789.11</v>
      </c>
      <c r="EG3555" s="43">
        <v>51016.51</v>
      </c>
    </row>
    <row r="3556" spans="2:137" s="41" customFormat="1">
      <c r="B3556" s="41" t="s">
        <v>6278</v>
      </c>
      <c r="C3556" s="41" t="s">
        <v>6279</v>
      </c>
      <c r="D3556" s="43" t="s">
        <v>6301</v>
      </c>
      <c r="E3556" s="43" t="s">
        <v>149</v>
      </c>
      <c r="F3556" s="43" t="s">
        <v>1798</v>
      </c>
      <c r="G3556" s="43" t="s">
        <v>1799</v>
      </c>
      <c r="J3556" s="10">
        <v>42550</v>
      </c>
      <c r="K3556" s="10">
        <v>42552</v>
      </c>
      <c r="M3556" s="43" t="s">
        <v>152</v>
      </c>
      <c r="N3556" s="43" t="s">
        <v>153</v>
      </c>
      <c r="O3556" s="13" t="s">
        <v>2679</v>
      </c>
      <c r="P3556" s="11">
        <v>28296866.525589801</v>
      </c>
      <c r="Q3556" s="41" t="s">
        <v>6281</v>
      </c>
      <c r="R3556" s="43" t="s">
        <v>2680</v>
      </c>
      <c r="S3556" s="43">
        <f t="shared" si="111"/>
        <v>1.2759</v>
      </c>
      <c r="T3556" s="11">
        <v>361039.72000000003</v>
      </c>
      <c r="U3556" s="11">
        <f t="shared" si="112"/>
        <v>463291.59</v>
      </c>
      <c r="BK3556" s="12">
        <v>9385</v>
      </c>
      <c r="BS3556" s="11">
        <v>0</v>
      </c>
      <c r="BT3556" s="11">
        <v>23255.58</v>
      </c>
      <c r="BW3556" s="11"/>
      <c r="CA3556" s="43">
        <v>6742.13</v>
      </c>
      <c r="CE3556" s="11"/>
      <c r="CF3556" s="11">
        <v>95509.74</v>
      </c>
      <c r="CI3556" s="11">
        <v>35818.910000000003</v>
      </c>
      <c r="CJ3556" s="11">
        <v>0</v>
      </c>
      <c r="CM3556" s="11">
        <v>25628.31</v>
      </c>
      <c r="CN3556" s="11">
        <v>173694.58</v>
      </c>
      <c r="CR3556" s="43">
        <v>919.39</v>
      </c>
      <c r="CT3556" s="97">
        <v>125.81</v>
      </c>
      <c r="CU3556" s="11"/>
      <c r="CV3556" s="43"/>
      <c r="DB3556" s="104">
        <v>0</v>
      </c>
      <c r="DF3556" s="60"/>
      <c r="DK3556" s="11">
        <v>0</v>
      </c>
      <c r="DP3556" s="11"/>
      <c r="DQ3556" s="11"/>
      <c r="DR3556" s="11"/>
      <c r="DV3556" s="25"/>
      <c r="DZ3556" s="11">
        <v>37406.519999999997</v>
      </c>
      <c r="EA3556" s="11"/>
      <c r="EB3556" s="11">
        <v>0</v>
      </c>
      <c r="EC3556" s="11"/>
      <c r="ED3556" s="11">
        <v>3789.11</v>
      </c>
      <c r="EG3556" s="43">
        <v>51016.51</v>
      </c>
    </row>
    <row r="3557" spans="2:137" s="41" customFormat="1">
      <c r="B3557" s="41" t="s">
        <v>6278</v>
      </c>
      <c r="C3557" s="41" t="s">
        <v>6279</v>
      </c>
      <c r="D3557" s="43" t="s">
        <v>6301</v>
      </c>
      <c r="E3557" s="43" t="s">
        <v>149</v>
      </c>
      <c r="F3557" s="43" t="s">
        <v>1798</v>
      </c>
      <c r="G3557" s="43" t="s">
        <v>1799</v>
      </c>
      <c r="J3557" s="10">
        <v>42735</v>
      </c>
      <c r="K3557" s="10">
        <v>42738</v>
      </c>
      <c r="M3557" s="43" t="s">
        <v>2</v>
      </c>
      <c r="N3557" s="43" t="s">
        <v>5</v>
      </c>
      <c r="O3557" s="13" t="s">
        <v>4841</v>
      </c>
      <c r="P3557" s="11">
        <v>47934454.117754199</v>
      </c>
      <c r="Q3557" s="41" t="s">
        <v>6281</v>
      </c>
      <c r="R3557" s="43" t="s">
        <v>4842</v>
      </c>
      <c r="S3557" s="43">
        <f t="shared" si="111"/>
        <v>1.5595029999999999</v>
      </c>
      <c r="T3557" s="11">
        <v>747539.25</v>
      </c>
      <c r="U3557" s="11">
        <f t="shared" si="112"/>
        <v>874677.75</v>
      </c>
      <c r="BK3557" s="12">
        <v>4628.54</v>
      </c>
      <c r="BS3557" s="11"/>
      <c r="BT3557" s="11">
        <v>138504.79999999999</v>
      </c>
      <c r="BW3557" s="11"/>
      <c r="CA3557" s="43">
        <v>15291.77</v>
      </c>
      <c r="CF3557" s="11">
        <v>111846.73</v>
      </c>
      <c r="CI3557" s="11">
        <v>117002.58</v>
      </c>
      <c r="CJ3557" s="11"/>
      <c r="CM3557" s="11">
        <v>51910.01</v>
      </c>
      <c r="CN3557" s="11">
        <v>191762.36</v>
      </c>
      <c r="CR3557" s="43">
        <v>5565.97</v>
      </c>
      <c r="CT3557" s="97">
        <v>761.66</v>
      </c>
      <c r="DB3557" s="108"/>
      <c r="DF3557" s="19"/>
      <c r="DK3557" s="11">
        <v>0</v>
      </c>
      <c r="DP3557" s="11"/>
      <c r="DQ3557" s="11"/>
      <c r="DR3557" s="11"/>
      <c r="DV3557" s="56"/>
      <c r="DZ3557" s="11">
        <v>130185.14</v>
      </c>
      <c r="EA3557" s="11"/>
      <c r="EB3557" s="11">
        <v>0</v>
      </c>
      <c r="EC3557" s="11"/>
      <c r="ED3557" s="11">
        <v>9432.86</v>
      </c>
      <c r="EG3557" s="43">
        <v>97785.33</v>
      </c>
    </row>
    <row r="3558" spans="2:137" s="41" customFormat="1">
      <c r="B3558" s="41" t="s">
        <v>6278</v>
      </c>
      <c r="C3558" s="41" t="s">
        <v>6279</v>
      </c>
      <c r="D3558" s="43" t="s">
        <v>6299</v>
      </c>
      <c r="E3558" s="43" t="s">
        <v>149</v>
      </c>
      <c r="F3558" s="43" t="s">
        <v>1798</v>
      </c>
      <c r="G3558" s="43" t="s">
        <v>1799</v>
      </c>
      <c r="J3558" s="10">
        <v>42551</v>
      </c>
      <c r="K3558" s="10">
        <v>42552</v>
      </c>
      <c r="M3558" s="43" t="s">
        <v>152</v>
      </c>
      <c r="N3558" s="43" t="s">
        <v>153</v>
      </c>
      <c r="O3558" s="13" t="s">
        <v>3162</v>
      </c>
      <c r="P3558" s="11">
        <v>58589172.348930202</v>
      </c>
      <c r="Q3558" s="41" t="s">
        <v>6281</v>
      </c>
      <c r="R3558" s="43" t="s">
        <v>2680</v>
      </c>
      <c r="S3558" s="43">
        <f t="shared" si="111"/>
        <v>1.2759</v>
      </c>
      <c r="T3558" s="11">
        <v>747539.25</v>
      </c>
      <c r="U3558" s="11">
        <f t="shared" si="112"/>
        <v>874677.75</v>
      </c>
      <c r="BK3558" s="12">
        <v>4628.54</v>
      </c>
      <c r="BS3558" s="11"/>
      <c r="BT3558" s="11">
        <v>138504.79999999999</v>
      </c>
      <c r="BW3558" s="11"/>
      <c r="CA3558" s="43">
        <v>15291.77</v>
      </c>
      <c r="CE3558" s="11"/>
      <c r="CF3558" s="11">
        <v>111846.73</v>
      </c>
      <c r="CI3558" s="11">
        <v>117002.58</v>
      </c>
      <c r="CJ3558" s="11"/>
      <c r="CM3558" s="11">
        <v>51910.01</v>
      </c>
      <c r="CN3558" s="11">
        <v>191762.36</v>
      </c>
      <c r="CR3558" s="43">
        <v>5565.97</v>
      </c>
      <c r="CT3558" s="97">
        <v>761.66</v>
      </c>
      <c r="CU3558" s="11"/>
      <c r="CV3558" s="43"/>
      <c r="DB3558" s="107"/>
      <c r="DF3558" s="60"/>
      <c r="DK3558" s="11">
        <v>0</v>
      </c>
      <c r="DP3558" s="11"/>
      <c r="DQ3558" s="11"/>
      <c r="DR3558" s="11"/>
      <c r="DV3558" s="56"/>
      <c r="DZ3558" s="11">
        <v>130185.14</v>
      </c>
      <c r="EA3558" s="11"/>
      <c r="EB3558" s="11">
        <v>0</v>
      </c>
      <c r="EC3558" s="11"/>
      <c r="ED3558" s="11">
        <v>9432.86</v>
      </c>
      <c r="EG3558" s="43">
        <v>97785.33</v>
      </c>
    </row>
    <row r="3559" spans="2:137" s="41" customFormat="1">
      <c r="B3559" s="41" t="s">
        <v>6278</v>
      </c>
      <c r="C3559" s="41" t="s">
        <v>6279</v>
      </c>
      <c r="D3559" s="43" t="s">
        <v>6299</v>
      </c>
      <c r="E3559" s="43" t="s">
        <v>149</v>
      </c>
      <c r="F3559" s="43" t="s">
        <v>1798</v>
      </c>
      <c r="G3559" s="43" t="s">
        <v>1799</v>
      </c>
      <c r="J3559" s="10">
        <v>42735</v>
      </c>
      <c r="K3559" s="10">
        <v>42738</v>
      </c>
      <c r="M3559" s="43" t="s">
        <v>2</v>
      </c>
      <c r="N3559" s="43" t="s">
        <v>5</v>
      </c>
      <c r="O3559" s="13" t="s">
        <v>4841</v>
      </c>
      <c r="P3559" s="11">
        <v>47934454.117754199</v>
      </c>
      <c r="Q3559" s="41" t="s">
        <v>6281</v>
      </c>
      <c r="R3559" s="43" t="s">
        <v>4842</v>
      </c>
      <c r="S3559" s="43">
        <f t="shared" si="111"/>
        <v>1.5595029999999999</v>
      </c>
      <c r="T3559" s="11">
        <v>747539.25</v>
      </c>
      <c r="U3559" s="11">
        <f t="shared" si="112"/>
        <v>874677.75</v>
      </c>
      <c r="BK3559" s="12">
        <v>4628.54</v>
      </c>
      <c r="BS3559" s="11"/>
      <c r="BT3559" s="11">
        <v>138504.79999999999</v>
      </c>
      <c r="BW3559" s="11"/>
      <c r="CA3559" s="43">
        <v>15291.77</v>
      </c>
      <c r="CF3559" s="11">
        <v>111846.73</v>
      </c>
      <c r="CI3559" s="11">
        <v>117002.58</v>
      </c>
      <c r="CJ3559" s="11"/>
      <c r="CM3559" s="11">
        <v>51910.01</v>
      </c>
      <c r="CN3559" s="11">
        <v>191762.36</v>
      </c>
      <c r="CR3559" s="43">
        <v>5565.97</v>
      </c>
      <c r="CT3559" s="97">
        <v>761.66</v>
      </c>
      <c r="DB3559" s="108"/>
      <c r="DF3559" s="19"/>
      <c r="DK3559" s="11">
        <v>0</v>
      </c>
      <c r="DP3559" s="11"/>
      <c r="DQ3559" s="11"/>
      <c r="DR3559" s="11"/>
      <c r="DV3559" s="56"/>
      <c r="DZ3559" s="11">
        <v>130185.14</v>
      </c>
      <c r="EA3559" s="11"/>
      <c r="EB3559" s="11">
        <v>0</v>
      </c>
      <c r="EC3559" s="11"/>
      <c r="ED3559" s="11">
        <v>9432.86</v>
      </c>
      <c r="EG3559" s="43">
        <v>97785.33</v>
      </c>
    </row>
    <row r="3560" spans="2:137">
      <c r="B3560" s="41" t="s">
        <v>6278</v>
      </c>
      <c r="C3560" s="41" t="s">
        <v>6279</v>
      </c>
      <c r="D3560" s="43" t="s">
        <v>6298</v>
      </c>
      <c r="E3560" s="43" t="s">
        <v>149</v>
      </c>
      <c r="F3560" s="43" t="s">
        <v>236</v>
      </c>
      <c r="G3560" s="43" t="s">
        <v>237</v>
      </c>
      <c r="H3560" s="41"/>
      <c r="J3560" s="10">
        <v>42193</v>
      </c>
      <c r="K3560" s="10">
        <v>42193</v>
      </c>
      <c r="M3560" s="43" t="s">
        <v>2</v>
      </c>
      <c r="N3560" s="43" t="s">
        <v>8</v>
      </c>
      <c r="O3560" s="13" t="s">
        <v>238</v>
      </c>
      <c r="P3560" s="11">
        <v>201679774.714829</v>
      </c>
      <c r="Q3560" s="41" t="s">
        <v>6281</v>
      </c>
      <c r="R3560" s="43" t="s">
        <v>239</v>
      </c>
      <c r="S3560" s="43">
        <f t="shared" si="111"/>
        <v>1.052</v>
      </c>
      <c r="T3560" s="11">
        <v>2121671.23</v>
      </c>
      <c r="U3560" s="9">
        <f t="shared" si="112"/>
        <v>2121671.23</v>
      </c>
      <c r="BE3560" s="42"/>
      <c r="BK3560" s="12">
        <v>0</v>
      </c>
      <c r="BS3560" s="11"/>
      <c r="BT3560" s="11">
        <v>0</v>
      </c>
      <c r="BW3560" s="11"/>
      <c r="CA3560" s="43"/>
      <c r="CE3560" s="5"/>
      <c r="CF3560" s="11"/>
      <c r="CI3560" s="11">
        <v>2121671.23</v>
      </c>
      <c r="CJ3560" s="11">
        <v>0</v>
      </c>
      <c r="CM3560" s="11"/>
      <c r="CN3560" s="11"/>
      <c r="CR3560" s="43">
        <v>0</v>
      </c>
      <c r="CT3560" s="97">
        <v>0</v>
      </c>
      <c r="CU3560" s="11"/>
      <c r="CV3560" s="43"/>
      <c r="DB3560" s="104">
        <v>0</v>
      </c>
      <c r="DF3560" s="60">
        <v>0</v>
      </c>
      <c r="DK3560" s="11"/>
      <c r="DP3560" s="11">
        <v>0</v>
      </c>
      <c r="DQ3560" s="11"/>
      <c r="DR3560" s="11">
        <v>0</v>
      </c>
      <c r="DV3560" s="24">
        <v>0</v>
      </c>
      <c r="DZ3560" s="11"/>
      <c r="EA3560" s="11"/>
      <c r="EB3560" s="11"/>
      <c r="EC3560" s="11"/>
      <c r="ED3560" s="11">
        <v>0</v>
      </c>
      <c r="EG3560" s="43"/>
    </row>
    <row r="3561" spans="2:137">
      <c r="B3561" s="41" t="s">
        <v>6278</v>
      </c>
      <c r="C3561" s="41" t="s">
        <v>6279</v>
      </c>
      <c r="D3561" s="43" t="s">
        <v>6298</v>
      </c>
      <c r="E3561" s="43" t="s">
        <v>149</v>
      </c>
      <c r="F3561" s="43" t="s">
        <v>236</v>
      </c>
      <c r="G3561" s="43" t="s">
        <v>237</v>
      </c>
      <c r="H3561" s="41"/>
      <c r="J3561" s="10">
        <v>42278</v>
      </c>
      <c r="K3561" s="10">
        <v>42278</v>
      </c>
      <c r="M3561" s="43" t="s">
        <v>2</v>
      </c>
      <c r="N3561" s="43" t="s">
        <v>8</v>
      </c>
      <c r="O3561" s="13" t="s">
        <v>238</v>
      </c>
      <c r="P3561" s="11">
        <v>897760477.15158105</v>
      </c>
      <c r="Q3561" s="41" t="s">
        <v>6281</v>
      </c>
      <c r="R3561" s="43" t="s">
        <v>1137</v>
      </c>
      <c r="S3561" s="43">
        <f t="shared" si="111"/>
        <v>0.38646000000000003</v>
      </c>
      <c r="T3561" s="11">
        <v>3469485.14</v>
      </c>
      <c r="U3561" s="9">
        <f t="shared" si="112"/>
        <v>3469485.14</v>
      </c>
      <c r="BE3561" s="42"/>
      <c r="BK3561" s="12">
        <v>0</v>
      </c>
      <c r="BS3561" s="11"/>
      <c r="BT3561" s="11">
        <v>0</v>
      </c>
      <c r="BW3561" s="11"/>
      <c r="CA3561" s="43"/>
      <c r="CE3561" s="5"/>
      <c r="CF3561" s="11"/>
      <c r="CI3561" s="11">
        <v>3469485.14</v>
      </c>
      <c r="CJ3561" s="11">
        <v>0</v>
      </c>
      <c r="CM3561" s="11"/>
      <c r="CN3561" s="11"/>
      <c r="CR3561" s="43">
        <v>0</v>
      </c>
      <c r="CT3561" s="98">
        <v>0</v>
      </c>
      <c r="CU3561" s="11"/>
      <c r="CV3561" s="43"/>
      <c r="DB3561" s="106">
        <v>0</v>
      </c>
      <c r="DF3561" s="11">
        <v>0</v>
      </c>
      <c r="DK3561" s="11"/>
      <c r="DP3561" s="11">
        <v>0</v>
      </c>
      <c r="DQ3561" s="11"/>
      <c r="DR3561" s="11">
        <v>0</v>
      </c>
      <c r="DV3561" s="23">
        <v>0</v>
      </c>
      <c r="DZ3561" s="11"/>
      <c r="EA3561" s="11"/>
      <c r="EB3561" s="11"/>
      <c r="EC3561" s="11"/>
      <c r="ED3561" s="11">
        <v>0</v>
      </c>
      <c r="EG3561" s="43"/>
    </row>
    <row r="3562" spans="2:137">
      <c r="B3562" s="41" t="s">
        <v>6278</v>
      </c>
      <c r="C3562" s="41" t="s">
        <v>6279</v>
      </c>
      <c r="D3562" s="43" t="s">
        <v>6298</v>
      </c>
      <c r="E3562" s="43" t="s">
        <v>149</v>
      </c>
      <c r="F3562" s="43" t="s">
        <v>236</v>
      </c>
      <c r="G3562" s="43" t="s">
        <v>237</v>
      </c>
      <c r="H3562" s="41"/>
      <c r="J3562" s="10">
        <v>42285</v>
      </c>
      <c r="K3562" s="10">
        <v>42285</v>
      </c>
      <c r="M3562" s="43" t="s">
        <v>2</v>
      </c>
      <c r="N3562" s="43" t="s">
        <v>8</v>
      </c>
      <c r="O3562" s="13" t="s">
        <v>238</v>
      </c>
      <c r="P3562" s="11">
        <v>447005339.99414301</v>
      </c>
      <c r="Q3562" s="41" t="s">
        <v>6281</v>
      </c>
      <c r="R3562" s="43" t="s">
        <v>1159</v>
      </c>
      <c r="S3562" s="43">
        <f t="shared" si="111"/>
        <v>0.77616189999999996</v>
      </c>
      <c r="T3562" s="11">
        <v>3469485.14</v>
      </c>
      <c r="U3562" s="9">
        <f t="shared" si="112"/>
        <v>3469485.14</v>
      </c>
      <c r="BE3562" s="42"/>
      <c r="BK3562" s="12">
        <v>0</v>
      </c>
      <c r="BS3562" s="11"/>
      <c r="BT3562" s="11">
        <v>0</v>
      </c>
      <c r="BW3562" s="11"/>
      <c r="CA3562" s="43"/>
      <c r="CE3562" s="5"/>
      <c r="CF3562" s="11"/>
      <c r="CI3562" s="11">
        <v>3469485.14</v>
      </c>
      <c r="CJ3562" s="11">
        <v>0</v>
      </c>
      <c r="CM3562" s="11"/>
      <c r="CN3562" s="11"/>
      <c r="CR3562" s="43">
        <v>0</v>
      </c>
      <c r="CT3562" s="98">
        <v>0</v>
      </c>
      <c r="CU3562" s="11"/>
      <c r="CV3562" s="43"/>
      <c r="DB3562" s="105">
        <v>0</v>
      </c>
      <c r="DF3562" s="11">
        <v>0</v>
      </c>
      <c r="DK3562" s="11"/>
      <c r="DP3562" s="11">
        <v>0</v>
      </c>
      <c r="DQ3562" s="11"/>
      <c r="DR3562" s="11">
        <v>0</v>
      </c>
      <c r="DV3562" s="55">
        <v>0</v>
      </c>
      <c r="DZ3562" s="11"/>
      <c r="EA3562" s="11"/>
      <c r="EB3562" s="11"/>
      <c r="EC3562" s="11"/>
      <c r="ED3562" s="11">
        <v>0</v>
      </c>
      <c r="EG3562" s="43"/>
    </row>
    <row r="3563" spans="2:137">
      <c r="B3563" s="41" t="s">
        <v>6278</v>
      </c>
      <c r="C3563" s="41" t="s">
        <v>6279</v>
      </c>
      <c r="D3563" s="43" t="s">
        <v>6298</v>
      </c>
      <c r="E3563" s="43" t="s">
        <v>149</v>
      </c>
      <c r="F3563" s="43" t="s">
        <v>236</v>
      </c>
      <c r="G3563" s="43" t="s">
        <v>237</v>
      </c>
      <c r="H3563" s="41"/>
      <c r="J3563" s="10">
        <v>42303</v>
      </c>
      <c r="K3563" s="10">
        <v>42303</v>
      </c>
      <c r="M3563" s="43" t="s">
        <v>2</v>
      </c>
      <c r="N3563" s="43" t="s">
        <v>8</v>
      </c>
      <c r="O3563" s="13" t="s">
        <v>238</v>
      </c>
      <c r="P3563" s="11">
        <v>4303237382.9457397</v>
      </c>
      <c r="Q3563" s="41" t="s">
        <v>6281</v>
      </c>
      <c r="R3563" s="43" t="s">
        <v>1245</v>
      </c>
      <c r="S3563" s="43">
        <f t="shared" si="111"/>
        <v>8.0625000000000002E-2</v>
      </c>
      <c r="T3563" s="11">
        <v>3469485.14</v>
      </c>
      <c r="U3563" s="9">
        <f t="shared" si="112"/>
        <v>3469485.14</v>
      </c>
      <c r="BE3563" s="42"/>
      <c r="BK3563" s="12">
        <v>0</v>
      </c>
      <c r="BS3563" s="11"/>
      <c r="BT3563" s="11">
        <v>0</v>
      </c>
      <c r="BW3563" s="11"/>
      <c r="CA3563" s="43"/>
      <c r="CE3563" s="5"/>
      <c r="CF3563" s="11"/>
      <c r="CI3563" s="11">
        <v>3469485.14</v>
      </c>
      <c r="CJ3563" s="11">
        <v>0</v>
      </c>
      <c r="CM3563" s="11"/>
      <c r="CN3563" s="11"/>
      <c r="CR3563" s="43">
        <v>0</v>
      </c>
      <c r="CT3563" s="98">
        <v>0</v>
      </c>
      <c r="CU3563" s="11"/>
      <c r="CV3563" s="43"/>
      <c r="DB3563" s="105">
        <v>0</v>
      </c>
      <c r="DF3563" s="11">
        <v>0</v>
      </c>
      <c r="DK3563" s="11"/>
      <c r="DP3563" s="11">
        <v>0</v>
      </c>
      <c r="DQ3563" s="11"/>
      <c r="DR3563" s="11">
        <v>0</v>
      </c>
      <c r="DV3563" s="55">
        <v>0</v>
      </c>
      <c r="DZ3563" s="11"/>
      <c r="EA3563" s="11"/>
      <c r="EB3563" s="11"/>
      <c r="EC3563" s="11"/>
      <c r="ED3563" s="11">
        <v>0</v>
      </c>
      <c r="EG3563" s="43"/>
    </row>
    <row r="3564" spans="2:137">
      <c r="B3564" s="41" t="s">
        <v>6278</v>
      </c>
      <c r="C3564" s="41" t="s">
        <v>6279</v>
      </c>
      <c r="D3564" s="43" t="s">
        <v>6298</v>
      </c>
      <c r="E3564" s="43" t="s">
        <v>149</v>
      </c>
      <c r="F3564" s="43" t="s">
        <v>236</v>
      </c>
      <c r="G3564" s="43" t="s">
        <v>237</v>
      </c>
      <c r="H3564" s="41"/>
      <c r="J3564" s="10">
        <v>42377</v>
      </c>
      <c r="K3564" s="10">
        <v>42377</v>
      </c>
      <c r="M3564" s="43" t="s">
        <v>2</v>
      </c>
      <c r="N3564" s="43" t="s">
        <v>8</v>
      </c>
      <c r="O3564" s="13" t="s">
        <v>238</v>
      </c>
      <c r="P3564" s="11">
        <v>380633213.98269701</v>
      </c>
      <c r="Q3564" s="41" t="s">
        <v>6281</v>
      </c>
      <c r="R3564" s="43" t="s">
        <v>1985</v>
      </c>
      <c r="S3564" s="43">
        <f t="shared" si="111"/>
        <v>0.76315749999999993</v>
      </c>
      <c r="T3564" s="11">
        <v>2904830.92</v>
      </c>
      <c r="U3564" s="9">
        <f t="shared" si="112"/>
        <v>2904830.92</v>
      </c>
      <c r="BE3564" s="42"/>
      <c r="BK3564" s="12">
        <v>0</v>
      </c>
      <c r="BS3564" s="11"/>
      <c r="BT3564" s="11">
        <v>0</v>
      </c>
      <c r="BW3564" s="11"/>
      <c r="CA3564" s="43"/>
      <c r="CE3564" s="5"/>
      <c r="CF3564" s="11"/>
      <c r="CI3564" s="11">
        <v>2904830.92</v>
      </c>
      <c r="CJ3564" s="11">
        <v>0</v>
      </c>
      <c r="CM3564" s="11"/>
      <c r="CN3564" s="11"/>
      <c r="CR3564" s="43">
        <v>0</v>
      </c>
      <c r="CT3564" s="97">
        <v>0</v>
      </c>
      <c r="CU3564" s="11"/>
      <c r="CV3564" s="43"/>
      <c r="DB3564" s="104">
        <v>0</v>
      </c>
      <c r="DF3564" s="60">
        <v>0</v>
      </c>
      <c r="DK3564" s="11"/>
      <c r="DP3564" s="11">
        <v>0</v>
      </c>
      <c r="DQ3564" s="11"/>
      <c r="DR3564" s="11">
        <v>0</v>
      </c>
      <c r="DV3564" s="24">
        <v>0</v>
      </c>
      <c r="DZ3564" s="11"/>
      <c r="EA3564" s="11"/>
      <c r="EB3564" s="11"/>
      <c r="EC3564" s="11"/>
      <c r="ED3564" s="11">
        <v>0</v>
      </c>
      <c r="EG3564" s="43"/>
    </row>
    <row r="3565" spans="2:137">
      <c r="B3565" s="41" t="s">
        <v>6278</v>
      </c>
      <c r="C3565" s="41" t="s">
        <v>6279</v>
      </c>
      <c r="D3565" s="43" t="s">
        <v>6298</v>
      </c>
      <c r="E3565" s="43" t="s">
        <v>149</v>
      </c>
      <c r="F3565" s="43" t="s">
        <v>236</v>
      </c>
      <c r="G3565" s="43" t="s">
        <v>237</v>
      </c>
      <c r="H3565" s="41"/>
      <c r="J3565" s="10">
        <v>42394</v>
      </c>
      <c r="K3565" s="10">
        <v>42394</v>
      </c>
      <c r="M3565" s="43" t="s">
        <v>2</v>
      </c>
      <c r="N3565" s="43" t="s">
        <v>8</v>
      </c>
      <c r="O3565" s="13" t="s">
        <v>238</v>
      </c>
      <c r="P3565" s="11">
        <v>1145691051.6517799</v>
      </c>
      <c r="Q3565" s="41" t="s">
        <v>6281</v>
      </c>
      <c r="R3565" s="43" t="s">
        <v>2024</v>
      </c>
      <c r="S3565" s="43">
        <f t="shared" si="111"/>
        <v>0.25354399999999999</v>
      </c>
      <c r="T3565" s="11">
        <v>2904830.92</v>
      </c>
      <c r="U3565" s="9">
        <f t="shared" si="112"/>
        <v>2904830.92</v>
      </c>
      <c r="BE3565" s="42"/>
      <c r="BK3565" s="12">
        <v>0</v>
      </c>
      <c r="BS3565" s="11"/>
      <c r="BT3565" s="11">
        <v>0</v>
      </c>
      <c r="BW3565" s="11"/>
      <c r="CA3565" s="43"/>
      <c r="CE3565" s="5"/>
      <c r="CF3565" s="11"/>
      <c r="CI3565" s="11">
        <v>2904830.92</v>
      </c>
      <c r="CJ3565" s="11">
        <v>0</v>
      </c>
      <c r="CM3565" s="11"/>
      <c r="CN3565" s="11"/>
      <c r="CR3565" s="43">
        <v>0</v>
      </c>
      <c r="CT3565" s="97">
        <v>0</v>
      </c>
      <c r="CU3565" s="11"/>
      <c r="CV3565" s="43"/>
      <c r="DB3565" s="104">
        <v>0</v>
      </c>
      <c r="DF3565" s="60">
        <v>0</v>
      </c>
      <c r="DK3565" s="11"/>
      <c r="DP3565" s="11">
        <v>0</v>
      </c>
      <c r="DQ3565" s="11"/>
      <c r="DR3565" s="11">
        <v>0</v>
      </c>
      <c r="DV3565" s="24">
        <v>0</v>
      </c>
      <c r="DZ3565" s="11"/>
      <c r="EA3565" s="11"/>
      <c r="EB3565" s="11"/>
      <c r="EC3565" s="11"/>
      <c r="ED3565" s="11">
        <v>0</v>
      </c>
      <c r="EG3565" s="43"/>
    </row>
    <row r="3566" spans="2:137">
      <c r="B3566" s="41" t="s">
        <v>6278</v>
      </c>
      <c r="C3566" s="41" t="s">
        <v>6279</v>
      </c>
      <c r="D3566" s="43" t="s">
        <v>6298</v>
      </c>
      <c r="E3566" s="43" t="s">
        <v>149</v>
      </c>
      <c r="F3566" s="43" t="s">
        <v>236</v>
      </c>
      <c r="G3566" s="43" t="s">
        <v>237</v>
      </c>
      <c r="H3566" s="41"/>
      <c r="J3566" s="10">
        <v>42468</v>
      </c>
      <c r="K3566" s="10">
        <v>42468</v>
      </c>
      <c r="M3566" s="43" t="s">
        <v>2</v>
      </c>
      <c r="N3566" s="43" t="s">
        <v>8</v>
      </c>
      <c r="O3566" s="13" t="s">
        <v>238</v>
      </c>
      <c r="P3566" s="11">
        <v>384922336.00206602</v>
      </c>
      <c r="Q3566" s="41" t="s">
        <v>6281</v>
      </c>
      <c r="R3566" s="43" t="s">
        <v>2393</v>
      </c>
      <c r="S3566" s="43">
        <f t="shared" si="111"/>
        <v>0.77439999999999998</v>
      </c>
      <c r="T3566" s="11">
        <v>2980838.57</v>
      </c>
      <c r="U3566" s="9">
        <f t="shared" si="112"/>
        <v>2980838.57</v>
      </c>
      <c r="BE3566" s="42"/>
      <c r="BK3566" s="12">
        <v>0</v>
      </c>
      <c r="BS3566" s="11"/>
      <c r="BT3566" s="11">
        <v>0</v>
      </c>
      <c r="BW3566" s="11"/>
      <c r="CA3566" s="43"/>
      <c r="CE3566" s="5"/>
      <c r="CF3566" s="11"/>
      <c r="CI3566" s="11">
        <v>2980838.57</v>
      </c>
      <c r="CJ3566" s="11">
        <v>0</v>
      </c>
      <c r="CM3566" s="11"/>
      <c r="CN3566" s="11"/>
      <c r="CR3566" s="43">
        <v>0</v>
      </c>
      <c r="CT3566" s="97">
        <v>0</v>
      </c>
      <c r="CU3566" s="11"/>
      <c r="CV3566" s="43"/>
      <c r="DB3566" s="104">
        <v>0</v>
      </c>
      <c r="DF3566" s="60">
        <v>0</v>
      </c>
      <c r="DK3566" s="11"/>
      <c r="DP3566" s="11">
        <v>0</v>
      </c>
      <c r="DQ3566" s="11"/>
      <c r="DR3566" s="11">
        <v>0</v>
      </c>
      <c r="DV3566" s="24">
        <v>0</v>
      </c>
      <c r="DZ3566" s="11"/>
      <c r="EA3566" s="11"/>
      <c r="EB3566" s="11"/>
      <c r="EC3566" s="11"/>
      <c r="ED3566" s="11">
        <v>0</v>
      </c>
      <c r="EG3566" s="43"/>
    </row>
    <row r="3567" spans="2:137">
      <c r="B3567" s="41" t="s">
        <v>6278</v>
      </c>
      <c r="C3567" s="41" t="s">
        <v>6279</v>
      </c>
      <c r="D3567" s="43" t="s">
        <v>6298</v>
      </c>
      <c r="E3567" s="43" t="s">
        <v>149</v>
      </c>
      <c r="F3567" s="43" t="s">
        <v>236</v>
      </c>
      <c r="G3567" s="43" t="s">
        <v>237</v>
      </c>
      <c r="H3567" s="41"/>
      <c r="J3567" s="10">
        <v>42487</v>
      </c>
      <c r="K3567" s="10">
        <v>42487</v>
      </c>
      <c r="M3567" s="43" t="s">
        <v>2</v>
      </c>
      <c r="N3567" s="43" t="s">
        <v>8</v>
      </c>
      <c r="O3567" s="13" t="s">
        <v>238</v>
      </c>
      <c r="P3567" s="11">
        <v>1145769961.8273799</v>
      </c>
      <c r="Q3567" s="41" t="s">
        <v>6281</v>
      </c>
      <c r="R3567" s="43" t="s">
        <v>2425</v>
      </c>
      <c r="S3567" s="43">
        <f t="shared" si="111"/>
        <v>0.26016030000000001</v>
      </c>
      <c r="T3567" s="11">
        <v>2980838.57</v>
      </c>
      <c r="U3567" s="9">
        <f t="shared" si="112"/>
        <v>2980838.57</v>
      </c>
      <c r="BE3567" s="42"/>
      <c r="BK3567" s="12">
        <v>0</v>
      </c>
      <c r="BS3567" s="11"/>
      <c r="BT3567" s="11">
        <v>0</v>
      </c>
      <c r="BW3567" s="11"/>
      <c r="CA3567" s="43"/>
      <c r="CE3567" s="5"/>
      <c r="CF3567" s="11"/>
      <c r="CI3567" s="11">
        <v>2980838.57</v>
      </c>
      <c r="CJ3567" s="11">
        <v>0</v>
      </c>
      <c r="CM3567" s="11"/>
      <c r="CN3567" s="11"/>
      <c r="CR3567" s="43">
        <v>0</v>
      </c>
      <c r="CT3567" s="97">
        <v>0</v>
      </c>
      <c r="CU3567" s="11"/>
      <c r="CV3567" s="43"/>
      <c r="DB3567" s="104">
        <v>0</v>
      </c>
      <c r="DF3567" s="60">
        <v>0</v>
      </c>
      <c r="DK3567" s="11"/>
      <c r="DP3567" s="11">
        <v>0</v>
      </c>
      <c r="DQ3567" s="11"/>
      <c r="DR3567" s="11">
        <v>0</v>
      </c>
      <c r="DV3567" s="55">
        <v>0</v>
      </c>
      <c r="DZ3567" s="11"/>
      <c r="EA3567" s="11"/>
      <c r="EB3567" s="11"/>
      <c r="EC3567" s="11"/>
      <c r="ED3567" s="11">
        <v>0</v>
      </c>
      <c r="EG3567" s="43"/>
    </row>
    <row r="3568" spans="2:137">
      <c r="B3568" s="41" t="s">
        <v>6278</v>
      </c>
      <c r="C3568" s="41" t="s">
        <v>6279</v>
      </c>
      <c r="D3568" s="43" t="s">
        <v>6298</v>
      </c>
      <c r="E3568" s="43" t="s">
        <v>149</v>
      </c>
      <c r="F3568" s="43" t="s">
        <v>236</v>
      </c>
      <c r="G3568" s="43" t="s">
        <v>237</v>
      </c>
      <c r="H3568" s="41"/>
      <c r="J3568" s="10">
        <v>42551</v>
      </c>
      <c r="K3568" s="10">
        <v>42643</v>
      </c>
      <c r="M3568" s="43" t="s">
        <v>2</v>
      </c>
      <c r="N3568" s="43" t="s">
        <v>8</v>
      </c>
      <c r="O3568" s="13" t="s">
        <v>238</v>
      </c>
      <c r="P3568" s="11">
        <v>295558046.269876</v>
      </c>
      <c r="Q3568" s="41" t="s">
        <v>6281</v>
      </c>
      <c r="R3568" s="43" t="s">
        <v>3330</v>
      </c>
      <c r="S3568" s="43">
        <f t="shared" si="111"/>
        <v>0.6050027</v>
      </c>
      <c r="T3568" s="11">
        <v>1788134.16</v>
      </c>
      <c r="U3568" s="9">
        <f t="shared" si="112"/>
        <v>1788134.16</v>
      </c>
      <c r="BE3568" s="42"/>
      <c r="BK3568" s="12">
        <v>0</v>
      </c>
      <c r="BS3568" s="11"/>
      <c r="BT3568" s="11">
        <v>1078479.27</v>
      </c>
      <c r="BW3568" s="11"/>
      <c r="CA3568" s="43"/>
      <c r="CE3568" s="5"/>
      <c r="CF3568" s="11"/>
      <c r="CI3568" s="11">
        <v>709654.89</v>
      </c>
      <c r="CJ3568" s="11">
        <v>0</v>
      </c>
      <c r="CM3568" s="11"/>
      <c r="CN3568" s="11"/>
      <c r="CR3568" s="43">
        <v>0</v>
      </c>
      <c r="CT3568" s="97">
        <v>0</v>
      </c>
      <c r="CU3568" s="11"/>
      <c r="CV3568" s="43"/>
      <c r="DB3568" s="104">
        <v>0</v>
      </c>
      <c r="DF3568" s="60">
        <v>0</v>
      </c>
      <c r="DK3568" s="11"/>
      <c r="DP3568" s="11">
        <v>0</v>
      </c>
      <c r="DQ3568" s="11"/>
      <c r="DR3568" s="11">
        <v>0</v>
      </c>
      <c r="DV3568" s="24">
        <v>0</v>
      </c>
      <c r="DZ3568" s="11"/>
      <c r="EA3568" s="11"/>
      <c r="EB3568" s="11"/>
      <c r="EC3568" s="11"/>
      <c r="ED3568" s="11">
        <v>0</v>
      </c>
      <c r="EG3568" s="43"/>
    </row>
    <row r="3569" spans="1:140">
      <c r="B3569" s="41" t="s">
        <v>6278</v>
      </c>
      <c r="C3569" s="41" t="s">
        <v>6279</v>
      </c>
      <c r="D3569" s="43" t="s">
        <v>6298</v>
      </c>
      <c r="E3569" s="43" t="s">
        <v>149</v>
      </c>
      <c r="F3569" s="43" t="s">
        <v>236</v>
      </c>
      <c r="G3569" s="43" t="s">
        <v>237</v>
      </c>
      <c r="H3569" s="41"/>
      <c r="J3569" s="10">
        <v>42559</v>
      </c>
      <c r="K3569" s="10">
        <v>42559</v>
      </c>
      <c r="M3569" s="43" t="s">
        <v>2</v>
      </c>
      <c r="N3569" s="43" t="s">
        <v>8</v>
      </c>
      <c r="O3569" s="13" t="s">
        <v>3469</v>
      </c>
      <c r="P3569" s="11">
        <v>1786971359.3362999</v>
      </c>
      <c r="Q3569" s="41" t="s">
        <v>6281</v>
      </c>
      <c r="R3569" s="43" t="s">
        <v>3470</v>
      </c>
      <c r="S3569" s="43">
        <f t="shared" si="111"/>
        <v>0.74231519999999995</v>
      </c>
      <c r="T3569" s="11">
        <v>13264960.02</v>
      </c>
      <c r="U3569" s="9">
        <f t="shared" si="112"/>
        <v>13264960.02</v>
      </c>
      <c r="BE3569" s="42"/>
      <c r="BK3569" s="12">
        <v>0</v>
      </c>
      <c r="BS3569" s="11"/>
      <c r="BT3569" s="11">
        <v>1078479.27</v>
      </c>
      <c r="BW3569" s="11"/>
      <c r="CA3569" s="43"/>
      <c r="CE3569" s="5"/>
      <c r="CF3569" s="11"/>
      <c r="CI3569" s="11">
        <v>12186480.75</v>
      </c>
      <c r="CJ3569" s="11">
        <v>0</v>
      </c>
      <c r="CM3569" s="11"/>
      <c r="CN3569" s="11"/>
      <c r="CR3569" s="43">
        <v>0</v>
      </c>
      <c r="CT3569" s="97">
        <v>0</v>
      </c>
      <c r="CU3569" s="11"/>
      <c r="CV3569" s="43"/>
      <c r="DB3569" s="104">
        <v>0</v>
      </c>
      <c r="DF3569" s="60">
        <v>0</v>
      </c>
      <c r="DK3569" s="11"/>
      <c r="DP3569" s="11">
        <v>0</v>
      </c>
      <c r="DQ3569" s="11"/>
      <c r="DR3569" s="11">
        <v>0</v>
      </c>
      <c r="DV3569" s="24">
        <v>0</v>
      </c>
      <c r="DZ3569" s="11"/>
      <c r="EA3569" s="11"/>
      <c r="EB3569" s="11"/>
      <c r="EC3569" s="11"/>
      <c r="ED3569" s="11">
        <v>0</v>
      </c>
      <c r="EG3569" s="43"/>
    </row>
    <row r="3570" spans="1:140">
      <c r="B3570" s="41" t="s">
        <v>6278</v>
      </c>
      <c r="C3570" s="41" t="s">
        <v>6279</v>
      </c>
      <c r="D3570" s="43" t="s">
        <v>6298</v>
      </c>
      <c r="E3570" s="43" t="s">
        <v>149</v>
      </c>
      <c r="F3570" s="43" t="s">
        <v>236</v>
      </c>
      <c r="G3570" s="43" t="s">
        <v>237</v>
      </c>
      <c r="H3570" s="41"/>
      <c r="J3570" s="10">
        <v>42576</v>
      </c>
      <c r="K3570" s="10">
        <v>42576</v>
      </c>
      <c r="M3570" s="43" t="s">
        <v>2</v>
      </c>
      <c r="N3570" s="43" t="s">
        <v>8</v>
      </c>
      <c r="O3570" s="13" t="s">
        <v>3469</v>
      </c>
      <c r="P3570" s="11">
        <v>6852931978.8268805</v>
      </c>
      <c r="Q3570" s="41" t="s">
        <v>6281</v>
      </c>
      <c r="R3570" s="43" t="s">
        <v>3511</v>
      </c>
      <c r="S3570" s="43">
        <f t="shared" si="111"/>
        <v>0.19356620000000002</v>
      </c>
      <c r="T3570" s="11">
        <v>13264960.02</v>
      </c>
      <c r="U3570" s="9">
        <f t="shared" si="112"/>
        <v>13264960.02</v>
      </c>
      <c r="BE3570" s="42"/>
      <c r="BK3570" s="12">
        <v>0</v>
      </c>
      <c r="BS3570" s="11"/>
      <c r="BT3570" s="11">
        <v>1078479.27</v>
      </c>
      <c r="BW3570" s="11"/>
      <c r="CA3570" s="43"/>
      <c r="CE3570" s="5"/>
      <c r="CF3570" s="11"/>
      <c r="CI3570" s="11">
        <v>12186480.75</v>
      </c>
      <c r="CJ3570" s="11">
        <v>0</v>
      </c>
      <c r="CM3570" s="11"/>
      <c r="CN3570" s="11"/>
      <c r="CR3570" s="43">
        <v>0</v>
      </c>
      <c r="CT3570" s="97">
        <v>0</v>
      </c>
      <c r="CU3570" s="11"/>
      <c r="CV3570" s="43"/>
      <c r="DB3570" s="104">
        <v>0</v>
      </c>
      <c r="DF3570" s="60">
        <v>0</v>
      </c>
      <c r="DK3570" s="11"/>
      <c r="DP3570" s="11">
        <v>0</v>
      </c>
      <c r="DQ3570" s="11"/>
      <c r="DR3570" s="11">
        <v>0</v>
      </c>
      <c r="DV3570" s="24">
        <v>0</v>
      </c>
      <c r="DZ3570" s="11"/>
      <c r="EA3570" s="11"/>
      <c r="EB3570" s="11"/>
      <c r="EC3570" s="11"/>
      <c r="ED3570" s="11">
        <v>0</v>
      </c>
      <c r="EG3570" s="43"/>
    </row>
    <row r="3571" spans="1:140">
      <c r="B3571" s="41" t="s">
        <v>6278</v>
      </c>
      <c r="C3571" s="41" t="s">
        <v>6279</v>
      </c>
      <c r="D3571" s="43" t="s">
        <v>6298</v>
      </c>
      <c r="E3571" s="43" t="s">
        <v>149</v>
      </c>
      <c r="F3571" s="43" t="s">
        <v>236</v>
      </c>
      <c r="G3571" s="43" t="s">
        <v>237</v>
      </c>
      <c r="H3571" s="41"/>
      <c r="J3571" s="10">
        <v>42584</v>
      </c>
      <c r="K3571" s="10">
        <v>42584</v>
      </c>
      <c r="M3571" s="43" t="s">
        <v>2</v>
      </c>
      <c r="N3571" s="43" t="s">
        <v>8</v>
      </c>
      <c r="O3571" s="13" t="s">
        <v>3469</v>
      </c>
      <c r="P3571" s="11">
        <v>121925070958.491</v>
      </c>
      <c r="Q3571" s="41" t="s">
        <v>6281</v>
      </c>
      <c r="R3571" s="43" t="s">
        <v>3599</v>
      </c>
      <c r="S3571" s="43">
        <f t="shared" si="111"/>
        <v>1.0879600000000001E-2</v>
      </c>
      <c r="T3571" s="11">
        <v>13264960.02</v>
      </c>
      <c r="U3571" s="9">
        <f t="shared" si="112"/>
        <v>13264960.02</v>
      </c>
      <c r="BE3571" s="42"/>
      <c r="BK3571" s="12">
        <v>0</v>
      </c>
      <c r="BS3571" s="11"/>
      <c r="BT3571" s="11">
        <v>1078479.27</v>
      </c>
      <c r="BW3571" s="11"/>
      <c r="CA3571" s="43"/>
      <c r="CE3571" s="5"/>
      <c r="CF3571" s="11"/>
      <c r="CI3571" s="11">
        <v>12186480.75</v>
      </c>
      <c r="CJ3571" s="11">
        <v>0</v>
      </c>
      <c r="CM3571" s="11"/>
      <c r="CN3571" s="11"/>
      <c r="CR3571" s="43">
        <v>0</v>
      </c>
      <c r="CT3571" s="97">
        <v>0</v>
      </c>
      <c r="CU3571" s="11"/>
      <c r="CV3571" s="43"/>
      <c r="DB3571" s="105">
        <v>0</v>
      </c>
      <c r="DF3571" s="63">
        <v>0</v>
      </c>
      <c r="DK3571" s="11"/>
      <c r="DP3571" s="11">
        <v>0</v>
      </c>
      <c r="DQ3571" s="11"/>
      <c r="DR3571" s="11">
        <v>0</v>
      </c>
      <c r="DV3571" s="55">
        <v>0</v>
      </c>
      <c r="DZ3571" s="11"/>
      <c r="EA3571" s="11"/>
      <c r="EB3571" s="11"/>
      <c r="EC3571" s="11"/>
      <c r="ED3571" s="11">
        <v>0</v>
      </c>
      <c r="EG3571" s="43"/>
    </row>
    <row r="3572" spans="1:140">
      <c r="B3572" s="41" t="s">
        <v>6278</v>
      </c>
      <c r="C3572" s="41" t="s">
        <v>6279</v>
      </c>
      <c r="D3572" s="43" t="s">
        <v>6298</v>
      </c>
      <c r="E3572" s="43" t="s">
        <v>149</v>
      </c>
      <c r="F3572" s="43" t="s">
        <v>236</v>
      </c>
      <c r="G3572" s="43" t="s">
        <v>237</v>
      </c>
      <c r="H3572" s="41"/>
      <c r="J3572" s="10">
        <v>42653</v>
      </c>
      <c r="K3572" s="10">
        <v>42653</v>
      </c>
      <c r="M3572" s="43" t="s">
        <v>2</v>
      </c>
      <c r="N3572" s="43" t="s">
        <v>8</v>
      </c>
      <c r="O3572" s="13" t="s">
        <v>4043</v>
      </c>
      <c r="P3572" s="11">
        <v>2430049539.0860901</v>
      </c>
      <c r="Q3572" s="41" t="s">
        <v>6281</v>
      </c>
      <c r="R3572" s="43" t="s">
        <v>4044</v>
      </c>
      <c r="S3572" s="43">
        <f t="shared" si="111"/>
        <v>0.54587200000000002</v>
      </c>
      <c r="T3572" s="11">
        <v>13264960.02</v>
      </c>
      <c r="U3572" s="9">
        <f t="shared" si="112"/>
        <v>13264960.02</v>
      </c>
      <c r="BE3572" s="42"/>
      <c r="BK3572" s="12">
        <v>0</v>
      </c>
      <c r="BS3572" s="11"/>
      <c r="BT3572" s="11">
        <v>1078479.27</v>
      </c>
      <c r="BW3572" s="11"/>
      <c r="CA3572" s="43"/>
      <c r="CE3572" s="5"/>
      <c r="CF3572" s="11"/>
      <c r="CI3572" s="11">
        <v>12186480.75</v>
      </c>
      <c r="CJ3572" s="11">
        <v>0</v>
      </c>
      <c r="CM3572" s="11"/>
      <c r="CN3572" s="11"/>
      <c r="CR3572" s="43">
        <v>0</v>
      </c>
      <c r="CT3572" s="97">
        <v>0</v>
      </c>
      <c r="CU3572" s="11"/>
      <c r="CV3572" s="43"/>
      <c r="DB3572" s="104">
        <v>0</v>
      </c>
      <c r="DF3572" s="14">
        <v>0</v>
      </c>
      <c r="DK3572" s="11"/>
      <c r="DP3572" s="11">
        <v>0</v>
      </c>
      <c r="DQ3572" s="11"/>
      <c r="DR3572" s="11">
        <v>0</v>
      </c>
      <c r="DV3572" s="24">
        <v>0</v>
      </c>
      <c r="DZ3572" s="11"/>
      <c r="EA3572" s="11"/>
      <c r="EB3572" s="11"/>
      <c r="EC3572" s="11"/>
      <c r="ED3572" s="11">
        <v>0</v>
      </c>
      <c r="EG3572" s="43"/>
    </row>
    <row r="3573" spans="1:140">
      <c r="B3573" s="41" t="s">
        <v>6278</v>
      </c>
      <c r="C3573" s="41" t="s">
        <v>6279</v>
      </c>
      <c r="D3573" s="43" t="s">
        <v>6298</v>
      </c>
      <c r="E3573" s="43" t="s">
        <v>149</v>
      </c>
      <c r="F3573" s="43" t="s">
        <v>236</v>
      </c>
      <c r="G3573" s="43" t="s">
        <v>237</v>
      </c>
      <c r="H3573" s="41"/>
      <c r="J3573" s="10">
        <v>42663</v>
      </c>
      <c r="K3573" s="10">
        <v>42663</v>
      </c>
      <c r="M3573" s="43" t="s">
        <v>2</v>
      </c>
      <c r="N3573" s="43" t="s">
        <v>8</v>
      </c>
      <c r="O3573" s="13" t="s">
        <v>4043</v>
      </c>
      <c r="P3573" s="11">
        <v>5846461291.3732595</v>
      </c>
      <c r="Q3573" s="41" t="s">
        <v>6281</v>
      </c>
      <c r="R3573" s="43" t="s">
        <v>4086</v>
      </c>
      <c r="S3573" s="43">
        <f t="shared" si="111"/>
        <v>0.22688869999999997</v>
      </c>
      <c r="T3573" s="11">
        <v>13264960.02</v>
      </c>
      <c r="U3573" s="9">
        <f t="shared" si="112"/>
        <v>13264960.02</v>
      </c>
      <c r="BE3573" s="42"/>
      <c r="BK3573" s="12">
        <v>0</v>
      </c>
      <c r="BS3573" s="11"/>
      <c r="BT3573" s="11">
        <v>1078479.27</v>
      </c>
      <c r="BW3573" s="11"/>
      <c r="CA3573" s="43"/>
      <c r="CE3573" s="5"/>
      <c r="CF3573" s="11"/>
      <c r="CI3573" s="11">
        <v>12186480.75</v>
      </c>
      <c r="CJ3573" s="11">
        <v>0</v>
      </c>
      <c r="CM3573" s="11"/>
      <c r="CN3573" s="11"/>
      <c r="CR3573" s="43">
        <v>0</v>
      </c>
      <c r="CT3573" s="98">
        <v>0</v>
      </c>
      <c r="CU3573" s="11"/>
      <c r="CV3573" s="43"/>
      <c r="DB3573" s="105">
        <v>0</v>
      </c>
      <c r="DF3573" s="14">
        <v>0</v>
      </c>
      <c r="DK3573" s="11"/>
      <c r="DP3573" s="11">
        <v>0</v>
      </c>
      <c r="DQ3573" s="11"/>
      <c r="DR3573" s="11">
        <v>0</v>
      </c>
      <c r="DV3573" s="24">
        <v>0</v>
      </c>
      <c r="DZ3573" s="11"/>
      <c r="EA3573" s="11"/>
      <c r="EB3573" s="11"/>
      <c r="EC3573" s="11"/>
      <c r="ED3573" s="11">
        <v>0</v>
      </c>
      <c r="EG3573" s="43"/>
    </row>
    <row r="3574" spans="1:140">
      <c r="B3574" s="41" t="s">
        <v>6278</v>
      </c>
      <c r="C3574" s="41" t="s">
        <v>6279</v>
      </c>
      <c r="D3574" s="43" t="s">
        <v>6298</v>
      </c>
      <c r="E3574" s="43" t="s">
        <v>149</v>
      </c>
      <c r="F3574" s="43" t="s">
        <v>236</v>
      </c>
      <c r="G3574" s="43" t="s">
        <v>237</v>
      </c>
      <c r="H3574" s="41"/>
      <c r="J3574" s="10">
        <v>42669</v>
      </c>
      <c r="K3574" s="10">
        <v>42669</v>
      </c>
      <c r="M3574" s="43" t="s">
        <v>2</v>
      </c>
      <c r="N3574" s="43" t="s">
        <v>8</v>
      </c>
      <c r="O3574" s="13" t="s">
        <v>4043</v>
      </c>
      <c r="P3574" s="11">
        <v>7595667633.4256201</v>
      </c>
      <c r="Q3574" s="41" t="s">
        <v>6281</v>
      </c>
      <c r="R3574" s="43" t="s">
        <v>4095</v>
      </c>
      <c r="S3574" s="43">
        <f t="shared" si="111"/>
        <v>0.1746385</v>
      </c>
      <c r="T3574" s="11">
        <v>13264960.02</v>
      </c>
      <c r="U3574" s="9">
        <f t="shared" si="112"/>
        <v>13264960.02</v>
      </c>
      <c r="BE3574" s="42"/>
      <c r="BK3574" s="12">
        <v>0</v>
      </c>
      <c r="BS3574" s="11"/>
      <c r="BT3574" s="11">
        <v>1078479.27</v>
      </c>
      <c r="BW3574" s="11"/>
      <c r="CA3574" s="43"/>
      <c r="CE3574" s="5"/>
      <c r="CF3574" s="11"/>
      <c r="CI3574" s="11">
        <v>12186480.75</v>
      </c>
      <c r="CJ3574" s="11">
        <v>0</v>
      </c>
      <c r="CM3574" s="11"/>
      <c r="CN3574" s="11"/>
      <c r="CR3574" s="43">
        <v>0</v>
      </c>
      <c r="CT3574" s="97">
        <v>0</v>
      </c>
      <c r="CU3574" s="11"/>
      <c r="CV3574" s="43"/>
      <c r="DB3574" s="105">
        <v>0</v>
      </c>
      <c r="DF3574" s="15">
        <v>0</v>
      </c>
      <c r="DK3574" s="11"/>
      <c r="DP3574" s="11">
        <v>0</v>
      </c>
      <c r="DQ3574" s="11"/>
      <c r="DR3574" s="11">
        <v>0</v>
      </c>
      <c r="DV3574" s="55">
        <v>0</v>
      </c>
      <c r="DZ3574" s="11"/>
      <c r="EA3574" s="11"/>
      <c r="EB3574" s="11"/>
      <c r="EC3574" s="11"/>
      <c r="ED3574" s="11">
        <v>0</v>
      </c>
      <c r="EG3574" s="43"/>
    </row>
    <row r="3575" spans="1:140">
      <c r="B3575" s="41" t="s">
        <v>6278</v>
      </c>
      <c r="C3575" s="41" t="s">
        <v>6279</v>
      </c>
      <c r="D3575" s="43" t="s">
        <v>6298</v>
      </c>
      <c r="E3575" s="43" t="s">
        <v>149</v>
      </c>
      <c r="F3575" s="43" t="s">
        <v>236</v>
      </c>
      <c r="G3575" s="43" t="s">
        <v>237</v>
      </c>
      <c r="H3575" s="41"/>
      <c r="J3575" s="10">
        <v>42746</v>
      </c>
      <c r="K3575" s="10">
        <v>42746</v>
      </c>
      <c r="M3575" s="43" t="s">
        <v>2</v>
      </c>
      <c r="N3575" s="43" t="s">
        <v>8</v>
      </c>
      <c r="O3575" s="13" t="s">
        <v>4915</v>
      </c>
      <c r="P3575" s="11">
        <v>2695739422.3154202</v>
      </c>
      <c r="Q3575" s="41" t="s">
        <v>6281</v>
      </c>
      <c r="R3575" s="43" t="s">
        <v>4916</v>
      </c>
      <c r="S3575" s="43">
        <f t="shared" si="111"/>
        <v>0.49207129999999999</v>
      </c>
      <c r="T3575" s="11">
        <v>13264960.02</v>
      </c>
      <c r="U3575" s="9">
        <f t="shared" si="112"/>
        <v>13264960.02</v>
      </c>
      <c r="BE3575" s="42"/>
      <c r="BK3575" s="12">
        <v>0</v>
      </c>
      <c r="BS3575" s="11"/>
      <c r="BT3575" s="11">
        <v>1078479.27</v>
      </c>
      <c r="BW3575" s="11"/>
      <c r="CA3575" s="43"/>
      <c r="CF3575" s="11"/>
      <c r="CI3575" s="11">
        <v>12186480.75</v>
      </c>
      <c r="CJ3575" s="11">
        <v>0</v>
      </c>
      <c r="CM3575" s="11"/>
      <c r="CN3575" s="11"/>
      <c r="CR3575" s="43">
        <v>0</v>
      </c>
      <c r="CT3575" s="97">
        <v>0</v>
      </c>
      <c r="DB3575" s="104">
        <v>0</v>
      </c>
      <c r="DF3575" s="14">
        <v>0</v>
      </c>
      <c r="DK3575" s="11"/>
      <c r="DP3575" s="11">
        <v>0</v>
      </c>
      <c r="DQ3575" s="11"/>
      <c r="DR3575" s="11">
        <v>0</v>
      </c>
      <c r="DV3575" s="24">
        <v>0</v>
      </c>
      <c r="DZ3575" s="11"/>
      <c r="EA3575" s="11"/>
      <c r="EB3575" s="11"/>
      <c r="EC3575" s="11"/>
      <c r="ED3575" s="11">
        <v>0</v>
      </c>
      <c r="EG3575" s="43"/>
    </row>
    <row r="3576" spans="1:140">
      <c r="B3576" s="41" t="s">
        <v>6278</v>
      </c>
      <c r="C3576" s="41" t="s">
        <v>6279</v>
      </c>
      <c r="D3576" s="43" t="s">
        <v>6298</v>
      </c>
      <c r="E3576" s="43" t="s">
        <v>149</v>
      </c>
      <c r="F3576" s="43" t="s">
        <v>236</v>
      </c>
      <c r="G3576" s="43" t="s">
        <v>237</v>
      </c>
      <c r="H3576" s="41"/>
      <c r="J3576" s="10">
        <v>42755</v>
      </c>
      <c r="K3576" s="10">
        <v>42755</v>
      </c>
      <c r="M3576" s="43" t="s">
        <v>2</v>
      </c>
      <c r="N3576" s="43" t="s">
        <v>8</v>
      </c>
      <c r="O3576" s="13" t="s">
        <v>4915</v>
      </c>
      <c r="P3576" s="11">
        <v>6174073569.6725197</v>
      </c>
      <c r="Q3576" s="41" t="s">
        <v>6281</v>
      </c>
      <c r="R3576" s="43" t="s">
        <v>4953</v>
      </c>
      <c r="S3576" s="43">
        <f t="shared" si="111"/>
        <v>0.2148494</v>
      </c>
      <c r="T3576" s="11">
        <v>13264960.02</v>
      </c>
      <c r="U3576" s="9">
        <f t="shared" si="112"/>
        <v>13264960.02</v>
      </c>
      <c r="BE3576" s="42"/>
      <c r="BK3576" s="12">
        <v>0</v>
      </c>
      <c r="BS3576" s="11"/>
      <c r="BT3576" s="11">
        <v>1078479.27</v>
      </c>
      <c r="BW3576" s="11"/>
      <c r="CA3576" s="43"/>
      <c r="CF3576" s="11"/>
      <c r="CI3576" s="11">
        <v>12186480.75</v>
      </c>
      <c r="CJ3576" s="11">
        <v>0</v>
      </c>
      <c r="CM3576" s="11"/>
      <c r="CN3576" s="11"/>
      <c r="CR3576" s="43">
        <v>0</v>
      </c>
      <c r="CT3576" s="98">
        <v>0</v>
      </c>
      <c r="DB3576" s="105">
        <v>0</v>
      </c>
      <c r="DF3576" s="15">
        <v>0</v>
      </c>
      <c r="DK3576" s="11"/>
      <c r="DP3576" s="11">
        <v>0</v>
      </c>
      <c r="DQ3576" s="11"/>
      <c r="DR3576" s="11">
        <v>0</v>
      </c>
      <c r="DV3576" s="23">
        <v>0</v>
      </c>
      <c r="DZ3576" s="11"/>
      <c r="EA3576" s="11"/>
      <c r="EB3576" s="11"/>
      <c r="EC3576" s="11"/>
      <c r="ED3576" s="11">
        <v>0</v>
      </c>
      <c r="EG3576" s="43"/>
    </row>
    <row r="3577" spans="1:140">
      <c r="B3577" s="41" t="s">
        <v>6278</v>
      </c>
      <c r="C3577" s="41" t="s">
        <v>6279</v>
      </c>
      <c r="D3577" s="43" t="s">
        <v>6298</v>
      </c>
      <c r="E3577" s="43" t="s">
        <v>149</v>
      </c>
      <c r="F3577" s="43" t="s">
        <v>236</v>
      </c>
      <c r="G3577" s="43" t="s">
        <v>237</v>
      </c>
      <c r="H3577" s="41"/>
      <c r="J3577" s="10">
        <v>42762</v>
      </c>
      <c r="K3577" s="10">
        <v>42762</v>
      </c>
      <c r="M3577" s="43" t="s">
        <v>2</v>
      </c>
      <c r="N3577" s="43" t="s">
        <v>8</v>
      </c>
      <c r="O3577" s="13" t="s">
        <v>4915</v>
      </c>
      <c r="P3577" s="11">
        <v>7945473474.3776398</v>
      </c>
      <c r="Q3577" s="41" t="s">
        <v>6281</v>
      </c>
      <c r="R3577" s="43" t="s">
        <v>4972</v>
      </c>
      <c r="S3577" s="43">
        <f t="shared" si="111"/>
        <v>0.16694990000000001</v>
      </c>
      <c r="T3577" s="11">
        <v>13264960.02</v>
      </c>
      <c r="U3577" s="9">
        <f t="shared" si="112"/>
        <v>13264960.02</v>
      </c>
      <c r="BE3577" s="42"/>
      <c r="BK3577" s="12">
        <v>0</v>
      </c>
      <c r="BS3577" s="11"/>
      <c r="BT3577" s="11">
        <v>1078479.27</v>
      </c>
      <c r="BW3577" s="11"/>
      <c r="CA3577" s="43"/>
      <c r="CF3577" s="11"/>
      <c r="CI3577" s="11">
        <v>12186480.75</v>
      </c>
      <c r="CJ3577" s="11">
        <v>0</v>
      </c>
      <c r="CM3577" s="11"/>
      <c r="CN3577" s="11"/>
      <c r="CR3577" s="43">
        <v>0</v>
      </c>
      <c r="CT3577" s="97">
        <v>0</v>
      </c>
      <c r="DB3577" s="104">
        <v>0</v>
      </c>
      <c r="DF3577" s="14">
        <v>0</v>
      </c>
      <c r="DK3577" s="11"/>
      <c r="DP3577" s="11">
        <v>0</v>
      </c>
      <c r="DQ3577" s="11"/>
      <c r="DR3577" s="11">
        <v>0</v>
      </c>
      <c r="DV3577" s="24">
        <v>0</v>
      </c>
      <c r="DZ3577" s="11"/>
      <c r="EA3577" s="11"/>
      <c r="EB3577" s="11"/>
      <c r="EC3577" s="11"/>
      <c r="ED3577" s="11">
        <v>0</v>
      </c>
      <c r="EG3577" s="43"/>
    </row>
    <row r="3578" spans="1:140">
      <c r="A3578" s="41"/>
      <c r="B3578" s="41" t="s">
        <v>6278</v>
      </c>
      <c r="C3578" s="41" t="s">
        <v>6279</v>
      </c>
      <c r="D3578" s="43" t="s">
        <v>6298</v>
      </c>
      <c r="E3578" s="43" t="s">
        <v>149</v>
      </c>
      <c r="F3578" s="43" t="s">
        <v>236</v>
      </c>
      <c r="G3578" s="43" t="s">
        <v>237</v>
      </c>
      <c r="H3578" s="41"/>
      <c r="I3578" s="41" t="s">
        <v>182</v>
      </c>
      <c r="J3578" s="10">
        <v>42835</v>
      </c>
      <c r="K3578" s="10">
        <v>42835</v>
      </c>
      <c r="L3578" s="41"/>
      <c r="M3578" s="43" t="s">
        <v>2</v>
      </c>
      <c r="N3578" s="43" t="s">
        <v>8</v>
      </c>
      <c r="O3578" s="13" t="s">
        <v>5490</v>
      </c>
      <c r="P3578" s="11">
        <v>2714802630.2863598</v>
      </c>
      <c r="Q3578" s="41" t="s">
        <v>6281</v>
      </c>
      <c r="R3578" s="43" t="s">
        <v>5766</v>
      </c>
      <c r="S3578" s="43">
        <f t="shared" ref="S3578:S3641" si="113">R3578*100</f>
        <v>0.48861599999999994</v>
      </c>
      <c r="T3578" s="11">
        <v>13264960.02</v>
      </c>
      <c r="U3578" s="9">
        <f t="shared" si="112"/>
        <v>13264960.02</v>
      </c>
      <c r="V3578" s="41"/>
      <c r="W3578" s="41"/>
      <c r="X3578" s="41"/>
      <c r="Y3578" s="41"/>
      <c r="Z3578" s="41"/>
      <c r="AA3578" s="41"/>
      <c r="AB3578" s="41"/>
      <c r="AC3578" s="41"/>
      <c r="AD3578" s="41"/>
      <c r="AE3578" s="41"/>
      <c r="AF3578" s="41"/>
      <c r="AG3578" s="41"/>
      <c r="AH3578" s="41"/>
      <c r="AI3578" s="41"/>
      <c r="AJ3578" s="41"/>
      <c r="AK3578" s="41"/>
      <c r="AL3578" s="41"/>
      <c r="AM3578" s="41"/>
      <c r="AN3578" s="41"/>
      <c r="AO3578" s="41"/>
      <c r="AP3578" s="41"/>
      <c r="AQ3578" s="41"/>
      <c r="AR3578" s="41"/>
      <c r="AS3578" s="41"/>
      <c r="AT3578" s="41"/>
      <c r="AU3578" s="41"/>
      <c r="AV3578" s="41"/>
      <c r="AW3578" s="41"/>
      <c r="AX3578" s="41"/>
      <c r="AY3578" s="41"/>
      <c r="AZ3578" s="41"/>
      <c r="BA3578" s="41"/>
      <c r="BB3578" s="41"/>
      <c r="BC3578" s="41"/>
      <c r="BD3578" s="41"/>
      <c r="BE3578" s="41"/>
      <c r="BF3578" s="41"/>
      <c r="BG3578" s="41"/>
      <c r="BH3578" s="41"/>
      <c r="BI3578" s="41"/>
      <c r="BJ3578" s="41"/>
      <c r="BK3578" s="12">
        <v>0</v>
      </c>
      <c r="BL3578" s="41"/>
      <c r="BM3578" s="41"/>
      <c r="BN3578" s="41"/>
      <c r="BO3578" s="41"/>
      <c r="BP3578" s="41"/>
      <c r="BQ3578" s="41"/>
      <c r="BR3578" s="41"/>
      <c r="BS3578" s="41"/>
      <c r="BT3578" s="11">
        <v>1078479.27</v>
      </c>
      <c r="BU3578" s="41"/>
      <c r="BV3578" s="41"/>
      <c r="BW3578" s="11"/>
      <c r="BX3578" s="41"/>
      <c r="BY3578" s="41"/>
      <c r="BZ3578" s="41"/>
      <c r="CA3578" s="43"/>
      <c r="CB3578" s="41"/>
      <c r="CC3578" s="41"/>
      <c r="CD3578" s="41"/>
      <c r="CE3578" s="11"/>
      <c r="CF3578" s="11"/>
      <c r="CG3578" s="41"/>
      <c r="CH3578" s="41"/>
      <c r="CI3578" s="11">
        <v>12186480.75</v>
      </c>
      <c r="CJ3578" s="11">
        <v>0</v>
      </c>
      <c r="CK3578" s="41"/>
      <c r="CL3578" s="41"/>
      <c r="CM3578" s="43"/>
      <c r="CN3578" s="11"/>
      <c r="CO3578" s="41"/>
      <c r="CP3578" s="41"/>
      <c r="CQ3578" s="41"/>
      <c r="CR3578" s="43">
        <v>0</v>
      </c>
      <c r="CS3578" s="41"/>
      <c r="CT3578" s="99">
        <v>0</v>
      </c>
      <c r="CU3578" s="11"/>
      <c r="CV3578" s="43"/>
      <c r="CW3578" s="41"/>
      <c r="DA3578" s="41"/>
      <c r="DB3578" s="107">
        <v>0</v>
      </c>
      <c r="DE3578" s="41"/>
      <c r="DF3578" s="60"/>
      <c r="DG3578" s="41"/>
      <c r="DH3578" s="41"/>
      <c r="DI3578" s="41"/>
      <c r="DJ3578" s="41"/>
      <c r="DK3578" s="11"/>
      <c r="DL3578" s="41"/>
      <c r="DM3578" s="41"/>
      <c r="DN3578" s="41"/>
      <c r="DO3578" s="41"/>
      <c r="DP3578" s="11">
        <v>0</v>
      </c>
      <c r="DQ3578" s="41"/>
      <c r="DR3578" s="11">
        <v>0</v>
      </c>
      <c r="DS3578" s="41"/>
      <c r="DT3578" s="41">
        <v>0</v>
      </c>
      <c r="DU3578" s="41"/>
      <c r="DV3578" s="25">
        <v>0</v>
      </c>
      <c r="DW3578" s="41"/>
      <c r="DX3578" s="41"/>
      <c r="DY3578" s="41"/>
      <c r="DZ3578" s="11"/>
      <c r="EA3578" s="41"/>
      <c r="EB3578" s="11"/>
      <c r="EC3578" s="41"/>
      <c r="ED3578" s="11">
        <v>0</v>
      </c>
      <c r="EE3578" s="41"/>
      <c r="EF3578" s="41"/>
      <c r="EG3578" s="43"/>
      <c r="EH3578" s="41"/>
      <c r="EI3578" s="41"/>
      <c r="EJ3578" s="41"/>
    </row>
    <row r="3579" spans="1:140">
      <c r="A3579" s="41"/>
      <c r="B3579" s="41" t="s">
        <v>6278</v>
      </c>
      <c r="C3579" s="41" t="s">
        <v>6279</v>
      </c>
      <c r="D3579" s="43" t="s">
        <v>6298</v>
      </c>
      <c r="E3579" s="43" t="s">
        <v>149</v>
      </c>
      <c r="F3579" s="43" t="s">
        <v>236</v>
      </c>
      <c r="G3579" s="43" t="s">
        <v>237</v>
      </c>
      <c r="H3579" s="41"/>
      <c r="I3579" s="41" t="s">
        <v>182</v>
      </c>
      <c r="J3579" s="10">
        <v>42845</v>
      </c>
      <c r="K3579" s="10">
        <v>42845</v>
      </c>
      <c r="L3579" s="41"/>
      <c r="M3579" s="43" t="s">
        <v>2</v>
      </c>
      <c r="N3579" s="43" t="s">
        <v>8</v>
      </c>
      <c r="O3579" s="13" t="s">
        <v>5490</v>
      </c>
      <c r="P3579" s="11">
        <v>6406339431.2467098</v>
      </c>
      <c r="Q3579" s="41" t="s">
        <v>6281</v>
      </c>
      <c r="R3579" s="43" t="s">
        <v>5784</v>
      </c>
      <c r="S3579" s="43">
        <f t="shared" si="113"/>
        <v>0.20705989999999999</v>
      </c>
      <c r="T3579" s="11">
        <v>13264960.02</v>
      </c>
      <c r="U3579" s="9">
        <f t="shared" si="112"/>
        <v>13264960.02</v>
      </c>
      <c r="V3579" s="41"/>
      <c r="W3579" s="41"/>
      <c r="X3579" s="41"/>
      <c r="Y3579" s="41"/>
      <c r="Z3579" s="41"/>
      <c r="AA3579" s="41"/>
      <c r="AB3579" s="41"/>
      <c r="AC3579" s="41"/>
      <c r="AD3579" s="41"/>
      <c r="AE3579" s="41"/>
      <c r="AF3579" s="41"/>
      <c r="AG3579" s="41"/>
      <c r="AH3579" s="41"/>
      <c r="AI3579" s="41"/>
      <c r="AJ3579" s="41"/>
      <c r="AK3579" s="41"/>
      <c r="AL3579" s="41"/>
      <c r="AM3579" s="41"/>
      <c r="AN3579" s="41"/>
      <c r="AO3579" s="41"/>
      <c r="AP3579" s="41"/>
      <c r="AQ3579" s="41"/>
      <c r="AR3579" s="41"/>
      <c r="AS3579" s="41"/>
      <c r="AT3579" s="41"/>
      <c r="AU3579" s="41"/>
      <c r="AV3579" s="41"/>
      <c r="AW3579" s="41"/>
      <c r="AX3579" s="41"/>
      <c r="AY3579" s="41"/>
      <c r="AZ3579" s="41"/>
      <c r="BA3579" s="41"/>
      <c r="BB3579" s="41"/>
      <c r="BC3579" s="41"/>
      <c r="BD3579" s="41"/>
      <c r="BE3579" s="41"/>
      <c r="BF3579" s="41"/>
      <c r="BG3579" s="41"/>
      <c r="BH3579" s="41"/>
      <c r="BI3579" s="41"/>
      <c r="BJ3579" s="41"/>
      <c r="BK3579" s="12">
        <v>0</v>
      </c>
      <c r="BL3579" s="41"/>
      <c r="BM3579" s="41"/>
      <c r="BN3579" s="41"/>
      <c r="BO3579" s="41"/>
      <c r="BP3579" s="41"/>
      <c r="BQ3579" s="41"/>
      <c r="BR3579" s="41"/>
      <c r="BS3579" s="41"/>
      <c r="BT3579" s="11">
        <v>1078479.27</v>
      </c>
      <c r="BU3579" s="41"/>
      <c r="BV3579" s="41"/>
      <c r="BW3579" s="11"/>
      <c r="BX3579" s="41"/>
      <c r="BY3579" s="41"/>
      <c r="BZ3579" s="41"/>
      <c r="CA3579" s="43"/>
      <c r="CB3579" s="41"/>
      <c r="CC3579" s="41"/>
      <c r="CD3579" s="41"/>
      <c r="CE3579" s="11"/>
      <c r="CF3579" s="11"/>
      <c r="CG3579" s="41"/>
      <c r="CH3579" s="41"/>
      <c r="CI3579" s="11">
        <v>12186480.75</v>
      </c>
      <c r="CJ3579" s="11">
        <v>0</v>
      </c>
      <c r="CK3579" s="41"/>
      <c r="CL3579" s="41"/>
      <c r="CM3579" s="43"/>
      <c r="CN3579" s="11"/>
      <c r="CO3579" s="41"/>
      <c r="CP3579" s="41"/>
      <c r="CQ3579" s="41"/>
      <c r="CR3579" s="43">
        <v>0</v>
      </c>
      <c r="CS3579" s="41"/>
      <c r="CT3579" s="99">
        <v>0</v>
      </c>
      <c r="CU3579" s="11"/>
      <c r="CV3579" s="43"/>
      <c r="CW3579" s="41"/>
      <c r="DA3579" s="41"/>
      <c r="DB3579" s="107">
        <v>0</v>
      </c>
      <c r="DE3579" s="41"/>
      <c r="DF3579" s="60"/>
      <c r="DG3579" s="41"/>
      <c r="DH3579" s="41"/>
      <c r="DI3579" s="41"/>
      <c r="DJ3579" s="41"/>
      <c r="DK3579" s="11"/>
      <c r="DL3579" s="41"/>
      <c r="DM3579" s="41"/>
      <c r="DN3579" s="41"/>
      <c r="DO3579" s="41"/>
      <c r="DP3579" s="11">
        <v>0</v>
      </c>
      <c r="DQ3579" s="41"/>
      <c r="DR3579" s="11">
        <v>0</v>
      </c>
      <c r="DS3579" s="41"/>
      <c r="DT3579" s="41">
        <v>0</v>
      </c>
      <c r="DU3579" s="41"/>
      <c r="DV3579" s="25">
        <v>0</v>
      </c>
      <c r="DW3579" s="41"/>
      <c r="DX3579" s="41"/>
      <c r="DY3579" s="41"/>
      <c r="DZ3579" s="11"/>
      <c r="EA3579" s="41"/>
      <c r="EB3579" s="11"/>
      <c r="EC3579" s="41"/>
      <c r="ED3579" s="11">
        <v>0</v>
      </c>
      <c r="EE3579" s="41"/>
      <c r="EF3579" s="41"/>
      <c r="EG3579" s="43"/>
      <c r="EH3579" s="41"/>
      <c r="EI3579" s="41"/>
      <c r="EJ3579" s="41"/>
    </row>
    <row r="3580" spans="1:140">
      <c r="A3580" s="41"/>
      <c r="B3580" s="41" t="s">
        <v>6278</v>
      </c>
      <c r="C3580" s="41" t="s">
        <v>6279</v>
      </c>
      <c r="D3580" s="43" t="s">
        <v>6298</v>
      </c>
      <c r="E3580" s="43" t="s">
        <v>149</v>
      </c>
      <c r="F3580" s="43" t="s">
        <v>236</v>
      </c>
      <c r="G3580" s="43" t="s">
        <v>237</v>
      </c>
      <c r="H3580" s="41"/>
      <c r="I3580" s="41" t="s">
        <v>182</v>
      </c>
      <c r="J3580" s="10">
        <v>42852</v>
      </c>
      <c r="K3580" s="10">
        <v>42852</v>
      </c>
      <c r="L3580" s="41"/>
      <c r="M3580" s="43" t="s">
        <v>2</v>
      </c>
      <c r="N3580" s="43" t="s">
        <v>8</v>
      </c>
      <c r="O3580" s="13" t="s">
        <v>5490</v>
      </c>
      <c r="P3580" s="11">
        <v>8124602700.2181597</v>
      </c>
      <c r="Q3580" s="41" t="s">
        <v>6281</v>
      </c>
      <c r="R3580" s="43" t="s">
        <v>5793</v>
      </c>
      <c r="S3580" s="43">
        <f t="shared" si="113"/>
        <v>0.16326902999999998</v>
      </c>
      <c r="T3580" s="11">
        <v>13264960.02</v>
      </c>
      <c r="U3580" s="9">
        <f t="shared" si="112"/>
        <v>13264960.02</v>
      </c>
      <c r="V3580" s="41"/>
      <c r="W3580" s="41"/>
      <c r="X3580" s="41"/>
      <c r="Y3580" s="41"/>
      <c r="Z3580" s="41"/>
      <c r="AA3580" s="41"/>
      <c r="AB3580" s="41"/>
      <c r="AC3580" s="41"/>
      <c r="AD3580" s="41"/>
      <c r="AE3580" s="41"/>
      <c r="AF3580" s="41"/>
      <c r="AG3580" s="41"/>
      <c r="AH3580" s="41"/>
      <c r="AI3580" s="41"/>
      <c r="AJ3580" s="41"/>
      <c r="AK3580" s="41"/>
      <c r="AL3580" s="41"/>
      <c r="AM3580" s="41"/>
      <c r="AN3580" s="41"/>
      <c r="AO3580" s="41"/>
      <c r="AP3580" s="41"/>
      <c r="AQ3580" s="41"/>
      <c r="AR3580" s="41"/>
      <c r="AS3580" s="41"/>
      <c r="AT3580" s="41"/>
      <c r="AU3580" s="41"/>
      <c r="AV3580" s="41"/>
      <c r="AW3580" s="41"/>
      <c r="AX3580" s="41"/>
      <c r="AY3580" s="41"/>
      <c r="AZ3580" s="41"/>
      <c r="BA3580" s="41"/>
      <c r="BB3580" s="41"/>
      <c r="BC3580" s="41"/>
      <c r="BD3580" s="41"/>
      <c r="BE3580" s="41"/>
      <c r="BF3580" s="41"/>
      <c r="BG3580" s="41"/>
      <c r="BH3580" s="41"/>
      <c r="BI3580" s="41"/>
      <c r="BJ3580" s="41"/>
      <c r="BK3580" s="12">
        <v>0</v>
      </c>
      <c r="BL3580" s="41"/>
      <c r="BM3580" s="41"/>
      <c r="BN3580" s="41"/>
      <c r="BO3580" s="41"/>
      <c r="BP3580" s="41"/>
      <c r="BQ3580" s="41"/>
      <c r="BR3580" s="41"/>
      <c r="BS3580" s="41"/>
      <c r="BT3580" s="11">
        <v>1078479.27</v>
      </c>
      <c r="BU3580" s="41"/>
      <c r="BV3580" s="41"/>
      <c r="BW3580" s="11"/>
      <c r="BX3580" s="41"/>
      <c r="BY3580" s="41"/>
      <c r="BZ3580" s="41"/>
      <c r="CA3580" s="43"/>
      <c r="CB3580" s="41"/>
      <c r="CC3580" s="41"/>
      <c r="CD3580" s="41"/>
      <c r="CE3580" s="11"/>
      <c r="CF3580" s="11"/>
      <c r="CG3580" s="41"/>
      <c r="CH3580" s="41"/>
      <c r="CI3580" s="11">
        <v>12186480.75</v>
      </c>
      <c r="CJ3580" s="11">
        <v>0</v>
      </c>
      <c r="CK3580" s="41"/>
      <c r="CL3580" s="41"/>
      <c r="CM3580" s="43"/>
      <c r="CN3580" s="11"/>
      <c r="CO3580" s="41"/>
      <c r="CP3580" s="41"/>
      <c r="CQ3580" s="41"/>
      <c r="CR3580" s="43">
        <v>0</v>
      </c>
      <c r="CS3580" s="41"/>
      <c r="CT3580" s="99">
        <v>0</v>
      </c>
      <c r="CU3580" s="11"/>
      <c r="CV3580" s="43"/>
      <c r="CW3580" s="41"/>
      <c r="DA3580" s="41"/>
      <c r="DB3580" s="107">
        <v>0</v>
      </c>
      <c r="DE3580" s="41"/>
      <c r="DF3580" s="60"/>
      <c r="DG3580" s="41"/>
      <c r="DH3580" s="41"/>
      <c r="DI3580" s="41"/>
      <c r="DJ3580" s="41"/>
      <c r="DK3580" s="11"/>
      <c r="DL3580" s="41"/>
      <c r="DM3580" s="41"/>
      <c r="DN3580" s="41"/>
      <c r="DO3580" s="41"/>
      <c r="DP3580" s="11">
        <v>0</v>
      </c>
      <c r="DQ3580" s="41"/>
      <c r="DR3580" s="11">
        <v>0</v>
      </c>
      <c r="DS3580" s="41"/>
      <c r="DT3580" s="41">
        <v>0</v>
      </c>
      <c r="DU3580" s="41"/>
      <c r="DV3580" s="25">
        <v>0</v>
      </c>
      <c r="DW3580" s="41"/>
      <c r="DX3580" s="41"/>
      <c r="DY3580" s="41"/>
      <c r="DZ3580" s="11"/>
      <c r="EA3580" s="41"/>
      <c r="EB3580" s="11"/>
      <c r="EC3580" s="41"/>
      <c r="ED3580" s="11">
        <v>0</v>
      </c>
      <c r="EE3580" s="41"/>
      <c r="EF3580" s="41"/>
      <c r="EG3580" s="43"/>
      <c r="EH3580" s="41"/>
      <c r="EI3580" s="41"/>
      <c r="EJ3580" s="41"/>
    </row>
    <row r="3581" spans="1:140">
      <c r="B3581" s="41" t="s">
        <v>6278</v>
      </c>
      <c r="C3581" s="41" t="s">
        <v>6279</v>
      </c>
      <c r="D3581" s="43" t="s">
        <v>6302</v>
      </c>
      <c r="E3581" s="43" t="s">
        <v>149</v>
      </c>
      <c r="F3581" s="43" t="s">
        <v>2942</v>
      </c>
      <c r="G3581" s="43" t="s">
        <v>2943</v>
      </c>
      <c r="H3581" s="41"/>
      <c r="J3581" s="10">
        <v>42551</v>
      </c>
      <c r="K3581" s="10">
        <v>42551</v>
      </c>
      <c r="M3581" s="43" t="s">
        <v>152</v>
      </c>
      <c r="N3581" s="43" t="s">
        <v>153</v>
      </c>
      <c r="O3581" s="13" t="s">
        <v>2944</v>
      </c>
      <c r="P3581" s="11">
        <v>6591276.3310000002</v>
      </c>
      <c r="Q3581" s="41" t="s">
        <v>6281</v>
      </c>
      <c r="R3581" s="43" t="s">
        <v>2945</v>
      </c>
      <c r="S3581" s="43">
        <f t="shared" si="113"/>
        <v>0.32824719999999996</v>
      </c>
      <c r="T3581" s="11">
        <v>21635.68</v>
      </c>
      <c r="U3581" s="9">
        <f t="shared" si="112"/>
        <v>21635.68</v>
      </c>
      <c r="BE3581" s="42"/>
      <c r="BK3581" s="12"/>
      <c r="BS3581" s="11">
        <v>0</v>
      </c>
      <c r="BT3581" s="11">
        <v>31.56</v>
      </c>
      <c r="BW3581" s="11">
        <v>0</v>
      </c>
      <c r="CA3581" s="43"/>
      <c r="CE3581" s="5"/>
      <c r="CF3581" s="11"/>
      <c r="CI3581" s="11">
        <v>220.25</v>
      </c>
      <c r="CJ3581" s="11">
        <v>0</v>
      </c>
      <c r="CM3581" s="11">
        <v>21383.87</v>
      </c>
      <c r="CN3581" s="11"/>
      <c r="CR3581" s="43"/>
      <c r="CT3581" s="35"/>
      <c r="CU3581" s="11"/>
      <c r="CV3581" s="43"/>
      <c r="DB3581" s="107"/>
      <c r="DF3581" s="60"/>
      <c r="DK3581" s="11">
        <v>0</v>
      </c>
      <c r="DP3581" s="11"/>
      <c r="DQ3581" s="11"/>
      <c r="DR3581" s="11"/>
      <c r="DV3581" s="25"/>
      <c r="DZ3581" s="11"/>
      <c r="EA3581" s="11"/>
      <c r="EB3581" s="11">
        <v>0</v>
      </c>
      <c r="EC3581" s="11"/>
      <c r="ED3581" s="11"/>
      <c r="EG3581" s="43"/>
    </row>
    <row r="3582" spans="1:140">
      <c r="B3582" s="41" t="s">
        <v>6278</v>
      </c>
      <c r="C3582" s="41" t="s">
        <v>6279</v>
      </c>
      <c r="D3582" s="43" t="s">
        <v>6292</v>
      </c>
      <c r="E3582" s="43" t="s">
        <v>149</v>
      </c>
      <c r="F3582" s="43" t="s">
        <v>3193</v>
      </c>
      <c r="G3582" s="43" t="s">
        <v>3194</v>
      </c>
      <c r="H3582" s="41"/>
      <c r="J3582" s="10">
        <v>42551</v>
      </c>
      <c r="K3582" s="10">
        <v>42559</v>
      </c>
      <c r="M3582" s="43" t="s">
        <v>152</v>
      </c>
      <c r="N3582" s="43" t="s">
        <v>153</v>
      </c>
      <c r="O3582" s="13" t="s">
        <v>3007</v>
      </c>
      <c r="P3582" s="11">
        <v>20574295.123659998</v>
      </c>
      <c r="Q3582" s="41" t="s">
        <v>6281</v>
      </c>
      <c r="R3582" s="43" t="s">
        <v>3195</v>
      </c>
      <c r="S3582" s="43">
        <f t="shared" si="113"/>
        <v>7.4172230000000008</v>
      </c>
      <c r="T3582" s="11">
        <v>1526041.35</v>
      </c>
      <c r="U3582" s="9">
        <f t="shared" si="112"/>
        <v>1526041.35</v>
      </c>
      <c r="BE3582" s="42"/>
      <c r="BK3582" s="12"/>
      <c r="BS3582" s="11">
        <v>0</v>
      </c>
      <c r="BT3582" s="11">
        <v>0</v>
      </c>
      <c r="BW3582" s="11">
        <v>0</v>
      </c>
      <c r="CA3582" s="43"/>
      <c r="CE3582" s="5"/>
      <c r="CF3582" s="11"/>
      <c r="CI3582" s="11"/>
      <c r="CJ3582" s="11">
        <v>0</v>
      </c>
      <c r="CM3582" s="11"/>
      <c r="CN3582" s="11"/>
      <c r="CR3582" s="43">
        <v>1526041.35</v>
      </c>
      <c r="CT3582" s="53"/>
      <c r="CU3582" s="11"/>
      <c r="CV3582" s="43"/>
      <c r="DB3582" s="108"/>
      <c r="DF3582" s="11"/>
      <c r="DK3582" s="11">
        <v>0</v>
      </c>
      <c r="DP3582" s="11"/>
      <c r="DQ3582" s="11"/>
      <c r="DR3582" s="11"/>
      <c r="DV3582" s="22"/>
      <c r="DZ3582" s="11"/>
      <c r="EA3582" s="11"/>
      <c r="EB3582" s="11">
        <v>0</v>
      </c>
      <c r="EC3582" s="11"/>
      <c r="ED3582" s="11"/>
      <c r="EG3582" s="43"/>
    </row>
    <row r="3583" spans="1:140">
      <c r="A3583" s="41"/>
      <c r="B3583" s="41" t="s">
        <v>6278</v>
      </c>
      <c r="C3583" s="41" t="s">
        <v>6279</v>
      </c>
      <c r="D3583" s="43" t="s">
        <v>6292</v>
      </c>
      <c r="E3583" s="43" t="s">
        <v>149</v>
      </c>
      <c r="F3583" s="43" t="s">
        <v>3193</v>
      </c>
      <c r="G3583" s="43" t="s">
        <v>3194</v>
      </c>
      <c r="H3583" s="41"/>
      <c r="I3583" s="41" t="s">
        <v>182</v>
      </c>
      <c r="J3583" s="10">
        <v>42825</v>
      </c>
      <c r="K3583" s="10">
        <v>42825</v>
      </c>
      <c r="L3583" s="41"/>
      <c r="M3583" s="43" t="s">
        <v>2</v>
      </c>
      <c r="N3583" s="43" t="s">
        <v>5</v>
      </c>
      <c r="O3583" s="13" t="s">
        <v>5393</v>
      </c>
      <c r="P3583" s="11">
        <v>35843781.203180201</v>
      </c>
      <c r="Q3583" s="41" t="s">
        <v>6281</v>
      </c>
      <c r="R3583" s="43" t="s">
        <v>5677</v>
      </c>
      <c r="S3583" s="43">
        <f t="shared" si="113"/>
        <v>4.2574787000000001</v>
      </c>
      <c r="T3583" s="11">
        <v>1526041.35</v>
      </c>
      <c r="U3583" s="9">
        <f t="shared" si="112"/>
        <v>1526041.35</v>
      </c>
      <c r="V3583" s="41"/>
      <c r="W3583" s="41"/>
      <c r="X3583" s="41"/>
      <c r="Y3583" s="41"/>
      <c r="Z3583" s="41"/>
      <c r="AA3583" s="41"/>
      <c r="AB3583" s="41"/>
      <c r="AC3583" s="41"/>
      <c r="AD3583" s="41"/>
      <c r="AE3583" s="41"/>
      <c r="AF3583" s="41"/>
      <c r="AG3583" s="41"/>
      <c r="AH3583" s="41"/>
      <c r="AI3583" s="41"/>
      <c r="AJ3583" s="41"/>
      <c r="AK3583" s="41"/>
      <c r="AL3583" s="41"/>
      <c r="AM3583" s="41"/>
      <c r="AN3583" s="41"/>
      <c r="AO3583" s="41"/>
      <c r="AP3583" s="41"/>
      <c r="AQ3583" s="41"/>
      <c r="AR3583" s="41"/>
      <c r="AS3583" s="41"/>
      <c r="AT3583" s="41"/>
      <c r="AU3583" s="41"/>
      <c r="AV3583" s="41"/>
      <c r="AW3583" s="41"/>
      <c r="AX3583" s="41"/>
      <c r="AY3583" s="41"/>
      <c r="AZ3583" s="41"/>
      <c r="BA3583" s="41"/>
      <c r="BB3583" s="41"/>
      <c r="BC3583" s="41"/>
      <c r="BD3583" s="41"/>
      <c r="BE3583" s="41"/>
      <c r="BF3583" s="41"/>
      <c r="BG3583" s="41"/>
      <c r="BH3583" s="41"/>
      <c r="BI3583" s="41"/>
      <c r="BJ3583" s="41"/>
      <c r="BK3583" s="12"/>
      <c r="BL3583" s="41"/>
      <c r="BM3583" s="41"/>
      <c r="BN3583" s="41"/>
      <c r="BO3583" s="41"/>
      <c r="BP3583" s="41"/>
      <c r="BQ3583" s="41"/>
      <c r="BR3583" s="41"/>
      <c r="BS3583" s="41">
        <v>0</v>
      </c>
      <c r="BT3583" s="11"/>
      <c r="BU3583" s="41"/>
      <c r="BV3583" s="41"/>
      <c r="BW3583" s="11"/>
      <c r="BX3583" s="41"/>
      <c r="BY3583" s="41"/>
      <c r="BZ3583" s="41"/>
      <c r="CA3583" s="43"/>
      <c r="CB3583" s="41"/>
      <c r="CC3583" s="41"/>
      <c r="CD3583" s="41"/>
      <c r="CE3583" s="11"/>
      <c r="CF3583" s="11"/>
      <c r="CG3583" s="41"/>
      <c r="CH3583" s="41"/>
      <c r="CI3583" s="11"/>
      <c r="CJ3583" s="11">
        <v>0</v>
      </c>
      <c r="CK3583" s="41"/>
      <c r="CL3583" s="41"/>
      <c r="CM3583" s="43"/>
      <c r="CN3583" s="11"/>
      <c r="CO3583" s="41"/>
      <c r="CP3583" s="41"/>
      <c r="CQ3583" s="41"/>
      <c r="CR3583" s="43">
        <v>1526041.35</v>
      </c>
      <c r="CS3583" s="41"/>
      <c r="CT3583" s="99"/>
      <c r="CU3583" s="11"/>
      <c r="CV3583" s="43"/>
      <c r="CW3583" s="41"/>
      <c r="DA3583" s="41"/>
      <c r="DB3583" s="107"/>
      <c r="DE3583" s="41"/>
      <c r="DF3583" s="60"/>
      <c r="DG3583" s="41"/>
      <c r="DH3583" s="41"/>
      <c r="DI3583" s="41"/>
      <c r="DJ3583" s="41"/>
      <c r="DK3583" s="11">
        <v>0</v>
      </c>
      <c r="DL3583" s="41"/>
      <c r="DM3583" s="41"/>
      <c r="DN3583" s="41"/>
      <c r="DO3583" s="41"/>
      <c r="DP3583" s="11"/>
      <c r="DQ3583" s="41"/>
      <c r="DR3583" s="11"/>
      <c r="DS3583" s="41"/>
      <c r="DT3583" s="41"/>
      <c r="DU3583" s="41"/>
      <c r="DV3583" s="25"/>
      <c r="DW3583" s="41"/>
      <c r="DX3583" s="41"/>
      <c r="DY3583" s="41"/>
      <c r="DZ3583" s="11"/>
      <c r="EA3583" s="41"/>
      <c r="EB3583" s="11">
        <v>0</v>
      </c>
      <c r="EC3583" s="41"/>
      <c r="ED3583" s="11"/>
      <c r="EE3583" s="41"/>
      <c r="EF3583" s="41"/>
      <c r="EG3583" s="43"/>
      <c r="EH3583" s="41"/>
      <c r="EI3583" s="41"/>
      <c r="EJ3583" s="41"/>
    </row>
    <row r="3584" spans="1:140">
      <c r="B3584" s="41" t="s">
        <v>6278</v>
      </c>
      <c r="C3584" s="41" t="s">
        <v>6279</v>
      </c>
      <c r="D3584" s="43" t="s">
        <v>6303</v>
      </c>
      <c r="E3584" s="43" t="s">
        <v>149</v>
      </c>
      <c r="F3584" s="43" t="s">
        <v>1050</v>
      </c>
      <c r="G3584" s="43" t="s">
        <v>1051</v>
      </c>
      <c r="H3584" s="41"/>
      <c r="J3584" s="10">
        <v>42277</v>
      </c>
      <c r="K3584" s="10">
        <v>42293</v>
      </c>
      <c r="M3584" s="43" t="s">
        <v>152</v>
      </c>
      <c r="N3584" s="43" t="s">
        <v>153</v>
      </c>
      <c r="O3584" s="13" t="s">
        <v>1052</v>
      </c>
      <c r="P3584" s="11">
        <v>27923050.469999999</v>
      </c>
      <c r="Q3584" s="41" t="s">
        <v>6281</v>
      </c>
      <c r="R3584" s="43" t="s">
        <v>1053</v>
      </c>
      <c r="S3584" s="43">
        <f t="shared" si="113"/>
        <v>0.49717</v>
      </c>
      <c r="T3584" s="11">
        <v>138825.03</v>
      </c>
      <c r="U3584" s="9">
        <f t="shared" si="112"/>
        <v>140813.73000000001</v>
      </c>
      <c r="BE3584" s="42"/>
      <c r="BK3584" s="12"/>
      <c r="BS3584" s="11">
        <v>0</v>
      </c>
      <c r="BT3584" s="11">
        <v>0</v>
      </c>
      <c r="BW3584" s="11">
        <v>0</v>
      </c>
      <c r="CA3584" s="43"/>
      <c r="CE3584" s="5"/>
      <c r="CF3584" s="11">
        <v>1988.7</v>
      </c>
      <c r="CI3584" s="11">
        <v>4164.24</v>
      </c>
      <c r="CJ3584" s="11">
        <v>0</v>
      </c>
      <c r="CM3584" s="11">
        <v>125104.42</v>
      </c>
      <c r="CN3584" s="11">
        <v>3607.07</v>
      </c>
      <c r="CR3584" s="43"/>
      <c r="CT3584" s="35"/>
      <c r="CU3584" s="11"/>
      <c r="CV3584" s="43"/>
      <c r="DB3584" s="107"/>
      <c r="DF3584" s="60"/>
      <c r="DK3584" s="11">
        <v>0</v>
      </c>
      <c r="DP3584" s="11"/>
      <c r="DQ3584" s="11"/>
      <c r="DR3584" s="11"/>
      <c r="DV3584" s="25"/>
      <c r="DZ3584" s="11"/>
      <c r="EA3584" s="11"/>
      <c r="EB3584" s="11">
        <v>0</v>
      </c>
      <c r="EC3584" s="11"/>
      <c r="ED3584" s="11"/>
      <c r="EG3584" s="43">
        <v>5949.3</v>
      </c>
    </row>
    <row r="3585" spans="1:140">
      <c r="B3585" s="41" t="s">
        <v>6278</v>
      </c>
      <c r="C3585" s="41" t="s">
        <v>6279</v>
      </c>
      <c r="D3585" s="43" t="s">
        <v>6303</v>
      </c>
      <c r="E3585" s="43" t="s">
        <v>149</v>
      </c>
      <c r="F3585" s="43" t="s">
        <v>1050</v>
      </c>
      <c r="G3585" s="43" t="s">
        <v>1051</v>
      </c>
      <c r="H3585" s="41"/>
      <c r="J3585" s="10">
        <v>42460</v>
      </c>
      <c r="K3585" s="10">
        <v>42482</v>
      </c>
      <c r="M3585" s="43" t="s">
        <v>152</v>
      </c>
      <c r="N3585" s="43" t="s">
        <v>153</v>
      </c>
      <c r="O3585" s="13" t="s">
        <v>2342</v>
      </c>
      <c r="P3585" s="11">
        <v>10153852.128932999</v>
      </c>
      <c r="Q3585" s="41" t="s">
        <v>6281</v>
      </c>
      <c r="R3585" s="43" t="s">
        <v>2343</v>
      </c>
      <c r="S3585" s="43">
        <f t="shared" si="113"/>
        <v>1.3672154000000001</v>
      </c>
      <c r="T3585" s="11">
        <v>138825.03</v>
      </c>
      <c r="U3585" s="9">
        <f t="shared" si="112"/>
        <v>140813.73000000001</v>
      </c>
      <c r="BE3585" s="42"/>
      <c r="BK3585" s="12"/>
      <c r="BS3585" s="11">
        <v>0</v>
      </c>
      <c r="BT3585" s="11">
        <v>0</v>
      </c>
      <c r="BW3585" s="11">
        <v>0</v>
      </c>
      <c r="CA3585" s="43"/>
      <c r="CE3585" s="5"/>
      <c r="CF3585" s="11">
        <v>1988.7</v>
      </c>
      <c r="CI3585" s="11">
        <v>4164.24</v>
      </c>
      <c r="CJ3585" s="11">
        <v>0</v>
      </c>
      <c r="CM3585" s="11">
        <v>125104.42</v>
      </c>
      <c r="CN3585" s="11">
        <v>3607.07</v>
      </c>
      <c r="CR3585" s="43"/>
      <c r="CT3585" s="35"/>
      <c r="CU3585" s="11"/>
      <c r="CV3585" s="43"/>
      <c r="DB3585" s="107"/>
      <c r="DF3585" s="11"/>
      <c r="DK3585" s="11">
        <v>0</v>
      </c>
      <c r="DP3585" s="11"/>
      <c r="DQ3585" s="11"/>
      <c r="DR3585" s="11"/>
      <c r="DV3585" s="56"/>
      <c r="DZ3585" s="11"/>
      <c r="EA3585" s="11"/>
      <c r="EB3585" s="11">
        <v>0</v>
      </c>
      <c r="EC3585" s="11"/>
      <c r="ED3585" s="11"/>
      <c r="EG3585" s="43">
        <v>5949.3</v>
      </c>
    </row>
    <row r="3586" spans="1:140">
      <c r="B3586" s="41" t="s">
        <v>6278</v>
      </c>
      <c r="C3586" s="41" t="s">
        <v>6279</v>
      </c>
      <c r="D3586" s="43" t="s">
        <v>6303</v>
      </c>
      <c r="E3586" s="43" t="s">
        <v>149</v>
      </c>
      <c r="F3586" s="43" t="s">
        <v>1050</v>
      </c>
      <c r="G3586" s="43" t="s">
        <v>1051</v>
      </c>
      <c r="H3586" s="41"/>
      <c r="J3586" s="10">
        <v>42551</v>
      </c>
      <c r="K3586" s="10">
        <v>42573</v>
      </c>
      <c r="M3586" s="43" t="s">
        <v>152</v>
      </c>
      <c r="N3586" s="43" t="s">
        <v>153</v>
      </c>
      <c r="O3586" s="13" t="s">
        <v>3257</v>
      </c>
      <c r="P3586" s="11">
        <v>14835637.839315999</v>
      </c>
      <c r="Q3586" s="41" t="s">
        <v>6281</v>
      </c>
      <c r="R3586" s="43" t="s">
        <v>3258</v>
      </c>
      <c r="S3586" s="43">
        <f t="shared" si="113"/>
        <v>0.93575370000000013</v>
      </c>
      <c r="T3586" s="11">
        <v>138825.03</v>
      </c>
      <c r="U3586" s="9">
        <f t="shared" si="112"/>
        <v>140813.73000000001</v>
      </c>
      <c r="BE3586" s="42"/>
      <c r="BK3586" s="12"/>
      <c r="BS3586" s="11">
        <v>0</v>
      </c>
      <c r="BT3586" s="11">
        <v>0</v>
      </c>
      <c r="BW3586" s="11">
        <v>0</v>
      </c>
      <c r="CA3586" s="43"/>
      <c r="CE3586" s="5"/>
      <c r="CF3586" s="11">
        <v>1988.7</v>
      </c>
      <c r="CI3586" s="11">
        <v>4164.24</v>
      </c>
      <c r="CJ3586" s="11">
        <v>0</v>
      </c>
      <c r="CM3586" s="11">
        <v>125104.42</v>
      </c>
      <c r="CN3586" s="11">
        <v>3607.07</v>
      </c>
      <c r="CR3586" s="43"/>
      <c r="CT3586" s="53"/>
      <c r="CU3586" s="11"/>
      <c r="CV3586" s="43"/>
      <c r="DB3586" s="108"/>
      <c r="DF3586" s="11"/>
      <c r="DK3586" s="11">
        <v>0</v>
      </c>
      <c r="DP3586" s="11"/>
      <c r="DQ3586" s="11"/>
      <c r="DR3586" s="11"/>
      <c r="DV3586" s="56"/>
      <c r="DZ3586" s="11"/>
      <c r="EA3586" s="11"/>
      <c r="EB3586" s="11">
        <v>0</v>
      </c>
      <c r="EC3586" s="11"/>
      <c r="ED3586" s="11"/>
      <c r="EG3586" s="43">
        <v>5949.3</v>
      </c>
    </row>
    <row r="3587" spans="1:140">
      <c r="B3587" s="41" t="s">
        <v>6278</v>
      </c>
      <c r="C3587" s="41" t="s">
        <v>6279</v>
      </c>
      <c r="D3587" s="43" t="s">
        <v>6303</v>
      </c>
      <c r="E3587" s="43" t="s">
        <v>149</v>
      </c>
      <c r="F3587" s="43" t="s">
        <v>1050</v>
      </c>
      <c r="G3587" s="43" t="s">
        <v>1051</v>
      </c>
      <c r="H3587" s="41"/>
      <c r="J3587" s="10">
        <v>42714</v>
      </c>
      <c r="K3587" s="10">
        <v>42766</v>
      </c>
      <c r="M3587" s="43" t="s">
        <v>2</v>
      </c>
      <c r="N3587" s="43" t="s">
        <v>5</v>
      </c>
      <c r="O3587" s="13" t="s">
        <v>4434</v>
      </c>
      <c r="P3587" s="11">
        <v>7740976.8500094004</v>
      </c>
      <c r="Q3587" s="41" t="s">
        <v>6281</v>
      </c>
      <c r="R3587" s="43" t="s">
        <v>4435</v>
      </c>
      <c r="S3587" s="43">
        <f t="shared" si="113"/>
        <v>1.7933786999999999</v>
      </c>
      <c r="T3587" s="11">
        <v>138825.03</v>
      </c>
      <c r="U3587" s="9">
        <f t="shared" si="112"/>
        <v>140813.73000000001</v>
      </c>
      <c r="BE3587" s="42"/>
      <c r="BK3587" s="12"/>
      <c r="BS3587" s="11">
        <v>0</v>
      </c>
      <c r="BT3587" s="11">
        <v>0</v>
      </c>
      <c r="BW3587" s="11">
        <v>0</v>
      </c>
      <c r="CA3587" s="43"/>
      <c r="CF3587" s="11">
        <v>1988.7</v>
      </c>
      <c r="CI3587" s="11">
        <v>4164.24</v>
      </c>
      <c r="CJ3587" s="11">
        <v>0</v>
      </c>
      <c r="CM3587" s="11">
        <v>125104.42</v>
      </c>
      <c r="CN3587" s="11">
        <v>3607.07</v>
      </c>
      <c r="CR3587" s="43"/>
      <c r="CT3587" s="53"/>
      <c r="DB3587" s="108"/>
      <c r="DF3587" s="59"/>
      <c r="DK3587" s="11">
        <v>0</v>
      </c>
      <c r="DP3587" s="11"/>
      <c r="DQ3587" s="11"/>
      <c r="DR3587" s="11"/>
      <c r="DV3587" s="56"/>
      <c r="DZ3587" s="11"/>
      <c r="EA3587" s="11"/>
      <c r="EB3587" s="11">
        <v>0</v>
      </c>
      <c r="EC3587" s="11"/>
      <c r="ED3587" s="11"/>
      <c r="EG3587" s="43">
        <v>5949.3</v>
      </c>
    </row>
    <row r="3588" spans="1:140">
      <c r="B3588" s="41" t="s">
        <v>6278</v>
      </c>
      <c r="C3588" s="41" t="s">
        <v>6279</v>
      </c>
      <c r="D3588" s="43" t="s">
        <v>6303</v>
      </c>
      <c r="E3588" s="43" t="s">
        <v>149</v>
      </c>
      <c r="F3588" s="43" t="s">
        <v>1050</v>
      </c>
      <c r="G3588" s="43" t="s">
        <v>1051</v>
      </c>
      <c r="H3588" s="41"/>
      <c r="J3588" s="10">
        <v>42735</v>
      </c>
      <c r="K3588" s="10">
        <v>42766</v>
      </c>
      <c r="M3588" s="43" t="s">
        <v>2</v>
      </c>
      <c r="N3588" s="43" t="s">
        <v>5</v>
      </c>
      <c r="O3588" s="13" t="s">
        <v>4434</v>
      </c>
      <c r="P3588" s="11">
        <v>11757093.296548501</v>
      </c>
      <c r="Q3588" s="41" t="s">
        <v>6281</v>
      </c>
      <c r="R3588" s="43" t="s">
        <v>4843</v>
      </c>
      <c r="S3588" s="43">
        <f t="shared" si="113"/>
        <v>1.1807768000000001</v>
      </c>
      <c r="T3588" s="11">
        <v>138825.03</v>
      </c>
      <c r="U3588" s="9">
        <f t="shared" si="112"/>
        <v>140813.73000000001</v>
      </c>
      <c r="BE3588" s="42"/>
      <c r="BK3588" s="12"/>
      <c r="BS3588" s="11">
        <v>0</v>
      </c>
      <c r="BT3588" s="11">
        <v>0</v>
      </c>
      <c r="BW3588" s="11">
        <v>0</v>
      </c>
      <c r="CA3588" s="43"/>
      <c r="CF3588" s="11">
        <v>1988.7</v>
      </c>
      <c r="CI3588" s="11">
        <v>4164.24</v>
      </c>
      <c r="CJ3588" s="11">
        <v>0</v>
      </c>
      <c r="CM3588" s="11">
        <v>125104.42</v>
      </c>
      <c r="CN3588" s="11">
        <v>3607.07</v>
      </c>
      <c r="CR3588" s="43"/>
      <c r="CT3588" s="35"/>
      <c r="DB3588" s="107"/>
      <c r="DF3588" s="17"/>
      <c r="DK3588" s="11">
        <v>0</v>
      </c>
      <c r="DP3588" s="11"/>
      <c r="DQ3588" s="11"/>
      <c r="DR3588" s="11"/>
      <c r="DV3588" s="25"/>
      <c r="DZ3588" s="11"/>
      <c r="EA3588" s="11"/>
      <c r="EB3588" s="11">
        <v>0</v>
      </c>
      <c r="EC3588" s="11"/>
      <c r="ED3588" s="11"/>
      <c r="EG3588" s="43">
        <v>5949.3</v>
      </c>
    </row>
    <row r="3589" spans="1:140">
      <c r="B3589" s="41" t="s">
        <v>6278</v>
      </c>
      <c r="C3589" s="41" t="s">
        <v>6279</v>
      </c>
      <c r="D3589" s="43" t="s">
        <v>6295</v>
      </c>
      <c r="E3589" s="43" t="s">
        <v>149</v>
      </c>
      <c r="F3589" s="43" t="s">
        <v>839</v>
      </c>
      <c r="G3589" s="43" t="s">
        <v>840</v>
      </c>
      <c r="H3589" s="41"/>
      <c r="J3589" s="10">
        <v>42277</v>
      </c>
      <c r="K3589" s="10">
        <v>42277</v>
      </c>
      <c r="M3589" s="43" t="s">
        <v>2</v>
      </c>
      <c r="N3589" s="43" t="s">
        <v>8</v>
      </c>
      <c r="O3589" s="13" t="s">
        <v>841</v>
      </c>
      <c r="P3589" s="11">
        <v>69694086.379999995</v>
      </c>
      <c r="Q3589" s="41" t="s">
        <v>6281</v>
      </c>
      <c r="R3589" s="43" t="s">
        <v>842</v>
      </c>
      <c r="S3589" s="43">
        <f t="shared" si="113"/>
        <v>2.1069999999999998</v>
      </c>
      <c r="T3589" s="11">
        <v>1468454.4</v>
      </c>
      <c r="U3589" s="9">
        <f t="shared" si="112"/>
        <v>1468454.4</v>
      </c>
      <c r="BE3589" s="42"/>
      <c r="BK3589" s="12"/>
      <c r="BS3589" s="11">
        <v>0</v>
      </c>
      <c r="BT3589" s="11">
        <v>1468454.4</v>
      </c>
      <c r="BW3589" s="11">
        <v>0</v>
      </c>
      <c r="CA3589" s="43"/>
      <c r="CE3589" s="5"/>
      <c r="CF3589" s="11"/>
      <c r="CI3589" s="11"/>
      <c r="CJ3589" s="11">
        <v>0</v>
      </c>
      <c r="CM3589" s="11"/>
      <c r="CN3589" s="11"/>
      <c r="CR3589" s="43"/>
      <c r="CT3589" s="35"/>
      <c r="CU3589" s="11"/>
      <c r="CV3589" s="43"/>
      <c r="DB3589" s="107"/>
      <c r="DF3589" s="60"/>
      <c r="DK3589" s="11">
        <v>0</v>
      </c>
      <c r="DP3589" s="11"/>
      <c r="DQ3589" s="11"/>
      <c r="DR3589" s="11"/>
      <c r="DV3589" s="25"/>
      <c r="DZ3589" s="11"/>
      <c r="EA3589" s="11"/>
      <c r="EB3589" s="11">
        <v>0</v>
      </c>
      <c r="EC3589" s="11"/>
      <c r="ED3589" s="11"/>
      <c r="EG3589" s="43"/>
    </row>
    <row r="3590" spans="1:140">
      <c r="B3590" s="41" t="s">
        <v>6278</v>
      </c>
      <c r="C3590" s="41" t="s">
        <v>6279</v>
      </c>
      <c r="D3590" s="43" t="s">
        <v>6295</v>
      </c>
      <c r="E3590" s="43" t="s">
        <v>149</v>
      </c>
      <c r="F3590" s="43" t="s">
        <v>839</v>
      </c>
      <c r="G3590" s="43" t="s">
        <v>840</v>
      </c>
      <c r="H3590" s="41"/>
      <c r="J3590" s="10">
        <v>42297</v>
      </c>
      <c r="K3590" s="10">
        <v>42297</v>
      </c>
      <c r="M3590" s="43" t="s">
        <v>2</v>
      </c>
      <c r="N3590" s="43" t="s">
        <v>8</v>
      </c>
      <c r="O3590" s="13" t="s">
        <v>1209</v>
      </c>
      <c r="P3590" s="11">
        <v>69687159.129999995</v>
      </c>
      <c r="Q3590" s="41" t="s">
        <v>6281</v>
      </c>
      <c r="R3590" s="43" t="s">
        <v>1210</v>
      </c>
      <c r="S3590" s="43">
        <f t="shared" si="113"/>
        <v>2.5434241000000002</v>
      </c>
      <c r="T3590" s="11">
        <v>1772440</v>
      </c>
      <c r="U3590" s="9">
        <f t="shared" si="112"/>
        <v>1772440</v>
      </c>
      <c r="BE3590" s="42"/>
      <c r="BK3590" s="12"/>
      <c r="BS3590" s="11">
        <v>0</v>
      </c>
      <c r="BT3590" s="11">
        <v>1276156.8</v>
      </c>
      <c r="BW3590" s="11">
        <v>0</v>
      </c>
      <c r="CA3590" s="43"/>
      <c r="CE3590" s="5"/>
      <c r="CF3590" s="11"/>
      <c r="CI3590" s="11"/>
      <c r="CJ3590" s="11">
        <v>0</v>
      </c>
      <c r="CM3590" s="11"/>
      <c r="CN3590" s="11"/>
      <c r="CR3590" s="43"/>
      <c r="CT3590" s="34"/>
      <c r="CU3590" s="11"/>
      <c r="CV3590" s="43"/>
      <c r="DB3590" s="37"/>
      <c r="DF3590" s="11"/>
      <c r="DK3590" s="11">
        <v>0</v>
      </c>
      <c r="DP3590" s="11"/>
      <c r="DQ3590" s="11"/>
      <c r="DR3590" s="11"/>
      <c r="DV3590" s="22"/>
      <c r="DZ3590" s="11">
        <v>496283.2</v>
      </c>
      <c r="EA3590" s="11"/>
      <c r="EB3590" s="11">
        <v>0</v>
      </c>
      <c r="EC3590" s="11"/>
      <c r="ED3590" s="11"/>
      <c r="EG3590" s="43"/>
    </row>
    <row r="3591" spans="1:140">
      <c r="B3591" s="41" t="s">
        <v>6278</v>
      </c>
      <c r="C3591" s="41" t="s">
        <v>6279</v>
      </c>
      <c r="D3591" s="43" t="s">
        <v>6295</v>
      </c>
      <c r="E3591" s="43" t="s">
        <v>149</v>
      </c>
      <c r="F3591" s="43" t="s">
        <v>839</v>
      </c>
      <c r="G3591" s="43" t="s">
        <v>840</v>
      </c>
      <c r="H3591" s="41"/>
      <c r="J3591" s="10">
        <v>42369</v>
      </c>
      <c r="K3591" s="10">
        <v>42384</v>
      </c>
      <c r="M3591" s="43" t="s">
        <v>2</v>
      </c>
      <c r="N3591" s="43" t="s">
        <v>1</v>
      </c>
      <c r="O3591" s="13" t="s">
        <v>1886</v>
      </c>
      <c r="P3591" s="11">
        <v>150395683.5</v>
      </c>
      <c r="Q3591" s="41" t="s">
        <v>6281</v>
      </c>
      <c r="R3591" s="43" t="s">
        <v>1887</v>
      </c>
      <c r="S3591" s="43">
        <f t="shared" si="113"/>
        <v>3.5538254</v>
      </c>
      <c r="T3591" s="11">
        <v>5344800</v>
      </c>
      <c r="U3591" s="9">
        <f t="shared" si="112"/>
        <v>5344800</v>
      </c>
      <c r="BE3591" s="42"/>
      <c r="BK3591" s="12"/>
      <c r="BS3591" s="11">
        <v>0</v>
      </c>
      <c r="BT3591" s="11">
        <v>4168944</v>
      </c>
      <c r="BW3591" s="11">
        <v>0</v>
      </c>
      <c r="CA3591" s="43"/>
      <c r="CE3591" s="5"/>
      <c r="CF3591" s="11"/>
      <c r="CI3591" s="11"/>
      <c r="CJ3591" s="11">
        <v>0</v>
      </c>
      <c r="CM3591" s="11"/>
      <c r="CN3591" s="11"/>
      <c r="CR3591" s="43"/>
      <c r="CT3591" s="35"/>
      <c r="CU3591" s="11"/>
      <c r="CV3591" s="43"/>
      <c r="DB3591" s="107"/>
      <c r="DF3591" s="60"/>
      <c r="DK3591" s="11">
        <v>0</v>
      </c>
      <c r="DP3591" s="11"/>
      <c r="DQ3591" s="11"/>
      <c r="DR3591" s="11"/>
      <c r="DV3591" s="25"/>
      <c r="DZ3591" s="11">
        <v>1175856</v>
      </c>
      <c r="EA3591" s="11"/>
      <c r="EB3591" s="11">
        <v>0</v>
      </c>
      <c r="EC3591" s="11"/>
      <c r="ED3591" s="11"/>
      <c r="EG3591" s="43"/>
    </row>
    <row r="3592" spans="1:140">
      <c r="B3592" s="41" t="s">
        <v>6278</v>
      </c>
      <c r="C3592" s="41" t="s">
        <v>6279</v>
      </c>
      <c r="D3592" s="43" t="s">
        <v>6295</v>
      </c>
      <c r="E3592" s="43" t="s">
        <v>149</v>
      </c>
      <c r="F3592" s="43" t="s">
        <v>839</v>
      </c>
      <c r="G3592" s="43" t="s">
        <v>840</v>
      </c>
      <c r="H3592" s="41"/>
      <c r="J3592" s="10">
        <v>42460</v>
      </c>
      <c r="K3592" s="10">
        <v>42482</v>
      </c>
      <c r="M3592" s="43" t="s">
        <v>2</v>
      </c>
      <c r="N3592" s="43" t="s">
        <v>8</v>
      </c>
      <c r="O3592" s="13" t="s">
        <v>1209</v>
      </c>
      <c r="P3592" s="11">
        <v>69687159.670000002</v>
      </c>
      <c r="Q3592" s="41" t="s">
        <v>6281</v>
      </c>
      <c r="R3592" s="43" t="s">
        <v>2341</v>
      </c>
      <c r="S3592" s="43">
        <f t="shared" si="113"/>
        <v>2.2995340999999998</v>
      </c>
      <c r="T3592" s="11">
        <v>1602480</v>
      </c>
      <c r="U3592" s="9">
        <f t="shared" si="112"/>
        <v>1602480</v>
      </c>
      <c r="BE3592" s="42"/>
      <c r="BK3592" s="12"/>
      <c r="BS3592" s="11">
        <v>0</v>
      </c>
      <c r="BT3592" s="11">
        <v>1281984</v>
      </c>
      <c r="BW3592" s="11">
        <v>0</v>
      </c>
      <c r="CA3592" s="43"/>
      <c r="CE3592" s="5"/>
      <c r="CF3592" s="11"/>
      <c r="CI3592" s="11"/>
      <c r="CJ3592" s="11">
        <v>0</v>
      </c>
      <c r="CM3592" s="11"/>
      <c r="CN3592" s="11"/>
      <c r="CR3592" s="43"/>
      <c r="CT3592" s="35"/>
      <c r="CU3592" s="11"/>
      <c r="CV3592" s="43"/>
      <c r="DB3592" s="107"/>
      <c r="DF3592" s="60"/>
      <c r="DK3592" s="11">
        <v>0</v>
      </c>
      <c r="DP3592" s="11"/>
      <c r="DQ3592" s="11"/>
      <c r="DR3592" s="11"/>
      <c r="DV3592" s="25"/>
      <c r="DZ3592" s="11">
        <v>320496</v>
      </c>
      <c r="EA3592" s="11"/>
      <c r="EB3592" s="11">
        <v>0</v>
      </c>
      <c r="EC3592" s="11"/>
      <c r="ED3592" s="11"/>
      <c r="EG3592" s="43"/>
    </row>
    <row r="3593" spans="1:140">
      <c r="B3593" s="41" t="s">
        <v>6278</v>
      </c>
      <c r="C3593" s="41" t="s">
        <v>6279</v>
      </c>
      <c r="D3593" s="43" t="s">
        <v>6295</v>
      </c>
      <c r="E3593" s="43" t="s">
        <v>149</v>
      </c>
      <c r="F3593" s="43" t="s">
        <v>839</v>
      </c>
      <c r="G3593" s="43" t="s">
        <v>840</v>
      </c>
      <c r="H3593" s="41"/>
      <c r="J3593" s="10">
        <v>42551</v>
      </c>
      <c r="K3593" s="10">
        <v>42629</v>
      </c>
      <c r="M3593" s="43" t="s">
        <v>152</v>
      </c>
      <c r="N3593" s="43" t="s">
        <v>153</v>
      </c>
      <c r="O3593" s="13" t="s">
        <v>3316</v>
      </c>
      <c r="P3593" s="11">
        <v>150395682.51199999</v>
      </c>
      <c r="Q3593" s="41" t="s">
        <v>6281</v>
      </c>
      <c r="R3593" s="43" t="s">
        <v>3317</v>
      </c>
      <c r="S3593" s="43">
        <f t="shared" si="113"/>
        <v>4.8777995999999995</v>
      </c>
      <c r="T3593" s="11">
        <v>7336000</v>
      </c>
      <c r="U3593" s="9">
        <f t="shared" si="112"/>
        <v>7336000</v>
      </c>
      <c r="BE3593" s="42"/>
      <c r="BK3593" s="12"/>
      <c r="BS3593" s="11">
        <v>0</v>
      </c>
      <c r="BT3593" s="11">
        <v>6512111.0099999998</v>
      </c>
      <c r="BW3593" s="11">
        <v>0</v>
      </c>
      <c r="CA3593" s="43"/>
      <c r="CE3593" s="5"/>
      <c r="CF3593" s="11"/>
      <c r="CI3593" s="11"/>
      <c r="CJ3593" s="11">
        <v>0</v>
      </c>
      <c r="CM3593" s="11"/>
      <c r="CN3593" s="11"/>
      <c r="CR3593" s="43"/>
      <c r="CT3593" s="35"/>
      <c r="CU3593" s="11"/>
      <c r="CV3593" s="43"/>
      <c r="DB3593" s="108"/>
      <c r="DF3593" s="63"/>
      <c r="DK3593" s="11">
        <v>0</v>
      </c>
      <c r="DP3593" s="11"/>
      <c r="DQ3593" s="11"/>
      <c r="DR3593" s="11"/>
      <c r="DV3593" s="56"/>
      <c r="DZ3593" s="11">
        <v>823888.99</v>
      </c>
      <c r="EA3593" s="11"/>
      <c r="EB3593" s="11">
        <v>0</v>
      </c>
      <c r="EC3593" s="11"/>
      <c r="ED3593" s="11"/>
      <c r="EG3593" s="43"/>
    </row>
    <row r="3594" spans="1:140">
      <c r="A3594" s="41"/>
      <c r="B3594" s="41" t="s">
        <v>6278</v>
      </c>
      <c r="C3594" s="41" t="s">
        <v>6279</v>
      </c>
      <c r="D3594" s="43" t="s">
        <v>6295</v>
      </c>
      <c r="E3594" s="43" t="s">
        <v>149</v>
      </c>
      <c r="F3594" s="43" t="s">
        <v>839</v>
      </c>
      <c r="G3594" s="43" t="s">
        <v>840</v>
      </c>
      <c r="H3594" s="41"/>
      <c r="I3594" s="41" t="s">
        <v>182</v>
      </c>
      <c r="J3594" s="10">
        <v>42643</v>
      </c>
      <c r="K3594" s="10">
        <v>42661</v>
      </c>
      <c r="L3594" s="41"/>
      <c r="M3594" s="43" t="s">
        <v>2</v>
      </c>
      <c r="N3594" s="43" t="s">
        <v>4</v>
      </c>
      <c r="O3594" s="13" t="s">
        <v>5939</v>
      </c>
      <c r="P3594" s="11">
        <v>150395684.27399999</v>
      </c>
      <c r="Q3594" s="41" t="s">
        <v>6281</v>
      </c>
      <c r="R3594" s="43" t="s">
        <v>6108</v>
      </c>
      <c r="S3594" s="43">
        <f t="shared" si="113"/>
        <v>4.2680746000000003</v>
      </c>
      <c r="T3594" s="11">
        <v>6419000</v>
      </c>
      <c r="U3594" s="9">
        <f t="shared" si="112"/>
        <v>6419000</v>
      </c>
      <c r="V3594" s="41"/>
      <c r="W3594" s="41"/>
      <c r="X3594" s="41"/>
      <c r="Y3594" s="41"/>
      <c r="Z3594" s="41"/>
      <c r="AA3594" s="41"/>
      <c r="AB3594" s="41"/>
      <c r="AC3594" s="41"/>
      <c r="AD3594" s="41"/>
      <c r="AE3594" s="41"/>
      <c r="AF3594" s="41"/>
      <c r="AG3594" s="41"/>
      <c r="AH3594" s="41"/>
      <c r="AI3594" s="41"/>
      <c r="AJ3594" s="41"/>
      <c r="AK3594" s="41"/>
      <c r="AL3594" s="41"/>
      <c r="AM3594" s="41"/>
      <c r="AN3594" s="41"/>
      <c r="AO3594" s="41"/>
      <c r="AP3594" s="41"/>
      <c r="AQ3594" s="41"/>
      <c r="AR3594" s="41"/>
      <c r="AS3594" s="41"/>
      <c r="AT3594" s="41"/>
      <c r="AU3594" s="41"/>
      <c r="AV3594" s="41"/>
      <c r="AW3594" s="41"/>
      <c r="AX3594" s="41"/>
      <c r="AY3594" s="41"/>
      <c r="AZ3594" s="41"/>
      <c r="BA3594" s="41"/>
      <c r="BB3594" s="41"/>
      <c r="BC3594" s="41"/>
      <c r="BD3594" s="41"/>
      <c r="BE3594" s="41"/>
      <c r="BF3594" s="41"/>
      <c r="BG3594" s="41"/>
      <c r="BH3594" s="41"/>
      <c r="BI3594" s="41"/>
      <c r="BJ3594" s="41"/>
      <c r="BK3594" s="12"/>
      <c r="BL3594" s="41"/>
      <c r="BM3594" s="41"/>
      <c r="BN3594" s="41"/>
      <c r="BO3594" s="41"/>
      <c r="BP3594" s="41"/>
      <c r="BQ3594" s="41"/>
      <c r="BR3594" s="41"/>
      <c r="BS3594" s="41">
        <v>0</v>
      </c>
      <c r="BT3594" s="11">
        <v>6419000</v>
      </c>
      <c r="BU3594" s="41"/>
      <c r="BV3594" s="41"/>
      <c r="BW3594" s="11"/>
      <c r="BX3594" s="41"/>
      <c r="BY3594" s="41"/>
      <c r="BZ3594" s="41"/>
      <c r="CA3594" s="43"/>
      <c r="CB3594" s="41"/>
      <c r="CC3594" s="41"/>
      <c r="CD3594" s="41"/>
      <c r="CE3594" s="11"/>
      <c r="CF3594" s="11"/>
      <c r="CG3594" s="41"/>
      <c r="CH3594" s="41"/>
      <c r="CI3594" s="11"/>
      <c r="CJ3594" s="11">
        <v>0</v>
      </c>
      <c r="CK3594" s="41"/>
      <c r="CL3594" s="41"/>
      <c r="CM3594" s="43"/>
      <c r="CN3594" s="11"/>
      <c r="CO3594" s="41"/>
      <c r="CP3594" s="41"/>
      <c r="CQ3594" s="41"/>
      <c r="CR3594" s="43"/>
      <c r="CS3594" s="41"/>
      <c r="CT3594" s="31"/>
      <c r="CU3594" s="11"/>
      <c r="CV3594" s="43"/>
      <c r="CW3594" s="41"/>
      <c r="DA3594" s="41"/>
      <c r="DB3594" s="37"/>
      <c r="DE3594" s="41"/>
      <c r="DF3594" s="11"/>
      <c r="DG3594" s="41"/>
      <c r="DH3594" s="41"/>
      <c r="DI3594" s="41"/>
      <c r="DJ3594" s="41"/>
      <c r="DK3594" s="11">
        <v>0</v>
      </c>
      <c r="DL3594" s="41"/>
      <c r="DM3594" s="41"/>
      <c r="DN3594" s="41"/>
      <c r="DO3594" s="41"/>
      <c r="DP3594" s="11"/>
      <c r="DQ3594" s="41"/>
      <c r="DR3594" s="11"/>
      <c r="DS3594" s="41"/>
      <c r="DT3594" s="41"/>
      <c r="DU3594" s="41"/>
      <c r="DV3594" s="22"/>
      <c r="DW3594" s="41"/>
      <c r="DX3594" s="41"/>
      <c r="DY3594" s="41"/>
      <c r="DZ3594" s="11">
        <v>0</v>
      </c>
      <c r="EA3594" s="41"/>
      <c r="EB3594" s="11">
        <v>0</v>
      </c>
      <c r="EC3594" s="41"/>
      <c r="ED3594" s="11"/>
      <c r="EE3594" s="41"/>
      <c r="EF3594" s="41"/>
      <c r="EG3594" s="43"/>
      <c r="EH3594" s="41"/>
      <c r="EI3594" s="41"/>
      <c r="EJ3594" s="41"/>
    </row>
    <row r="3595" spans="1:140">
      <c r="A3595" s="41"/>
      <c r="B3595" s="41" t="s">
        <v>6278</v>
      </c>
      <c r="C3595" s="41" t="s">
        <v>6279</v>
      </c>
      <c r="D3595" s="43" t="s">
        <v>6295</v>
      </c>
      <c r="E3595" s="43" t="s">
        <v>149</v>
      </c>
      <c r="F3595" s="43" t="s">
        <v>839</v>
      </c>
      <c r="G3595" s="43" t="s">
        <v>840</v>
      </c>
      <c r="H3595" s="41"/>
      <c r="I3595" s="41" t="s">
        <v>182</v>
      </c>
      <c r="J3595" s="10">
        <v>42751</v>
      </c>
      <c r="K3595" s="10">
        <v>42751</v>
      </c>
      <c r="L3595" s="41"/>
      <c r="M3595" s="43" t="s">
        <v>2</v>
      </c>
      <c r="N3595" s="43" t="s">
        <v>4</v>
      </c>
      <c r="O3595" s="13" t="s">
        <v>5939</v>
      </c>
      <c r="P3595" s="11">
        <v>150395683.935</v>
      </c>
      <c r="Q3595" s="41" t="s">
        <v>6281</v>
      </c>
      <c r="R3595" s="43" t="s">
        <v>6110</v>
      </c>
      <c r="S3595" s="43">
        <f t="shared" si="113"/>
        <v>4.5293853000000004</v>
      </c>
      <c r="T3595" s="11">
        <v>6812000</v>
      </c>
      <c r="U3595" s="9">
        <f t="shared" si="112"/>
        <v>6812000</v>
      </c>
      <c r="V3595" s="41"/>
      <c r="W3595" s="41"/>
      <c r="X3595" s="41"/>
      <c r="Y3595" s="41"/>
      <c r="Z3595" s="41"/>
      <c r="AA3595" s="41"/>
      <c r="AB3595" s="41"/>
      <c r="AC3595" s="41"/>
      <c r="AD3595" s="41"/>
      <c r="AE3595" s="41"/>
      <c r="AF3595" s="41"/>
      <c r="AG3595" s="41"/>
      <c r="AH3595" s="41"/>
      <c r="AI3595" s="41"/>
      <c r="AJ3595" s="41"/>
      <c r="AK3595" s="41"/>
      <c r="AL3595" s="41"/>
      <c r="AM3595" s="41"/>
      <c r="AN3595" s="41"/>
      <c r="AO3595" s="41"/>
      <c r="AP3595" s="41"/>
      <c r="AQ3595" s="41"/>
      <c r="AR3595" s="41"/>
      <c r="AS3595" s="41"/>
      <c r="AT3595" s="41"/>
      <c r="AU3595" s="41"/>
      <c r="AV3595" s="41"/>
      <c r="AW3595" s="41"/>
      <c r="AX3595" s="41"/>
      <c r="AY3595" s="41"/>
      <c r="AZ3595" s="41"/>
      <c r="BA3595" s="41"/>
      <c r="BB3595" s="41"/>
      <c r="BC3595" s="41"/>
      <c r="BD3595" s="41"/>
      <c r="BE3595" s="41"/>
      <c r="BF3595" s="41"/>
      <c r="BG3595" s="41"/>
      <c r="BH3595" s="41"/>
      <c r="BI3595" s="41"/>
      <c r="BJ3595" s="41"/>
      <c r="BK3595" s="12"/>
      <c r="BL3595" s="41"/>
      <c r="BM3595" s="41"/>
      <c r="BN3595" s="41"/>
      <c r="BO3595" s="41"/>
      <c r="BP3595" s="41"/>
      <c r="BQ3595" s="41"/>
      <c r="BR3595" s="41"/>
      <c r="BS3595" s="41">
        <v>0</v>
      </c>
      <c r="BT3595" s="11">
        <v>6812000</v>
      </c>
      <c r="BU3595" s="41"/>
      <c r="BV3595" s="41"/>
      <c r="BW3595" s="11"/>
      <c r="BX3595" s="41"/>
      <c r="BY3595" s="41"/>
      <c r="BZ3595" s="41"/>
      <c r="CA3595" s="43"/>
      <c r="CB3595" s="41"/>
      <c r="CC3595" s="41"/>
      <c r="CD3595" s="41"/>
      <c r="CE3595" s="11"/>
      <c r="CF3595" s="11"/>
      <c r="CG3595" s="41"/>
      <c r="CH3595" s="41"/>
      <c r="CI3595" s="11"/>
      <c r="CJ3595" s="11">
        <v>0</v>
      </c>
      <c r="CK3595" s="41"/>
      <c r="CL3595" s="41"/>
      <c r="CM3595" s="43"/>
      <c r="CN3595" s="11"/>
      <c r="CO3595" s="41"/>
      <c r="CP3595" s="41"/>
      <c r="CQ3595" s="41"/>
      <c r="CR3595" s="43"/>
      <c r="CS3595" s="41"/>
      <c r="CT3595" s="100"/>
      <c r="CU3595" s="11"/>
      <c r="CV3595" s="43"/>
      <c r="CW3595" s="41"/>
      <c r="DA3595" s="41"/>
      <c r="DB3595" s="108"/>
      <c r="DE3595" s="41"/>
      <c r="DF3595" s="63"/>
      <c r="DG3595" s="41"/>
      <c r="DH3595" s="41"/>
      <c r="DI3595" s="41"/>
      <c r="DJ3595" s="41"/>
      <c r="DK3595" s="11">
        <v>0</v>
      </c>
      <c r="DL3595" s="41"/>
      <c r="DM3595" s="41"/>
      <c r="DN3595" s="41"/>
      <c r="DO3595" s="41"/>
      <c r="DP3595" s="11"/>
      <c r="DQ3595" s="41"/>
      <c r="DR3595" s="11"/>
      <c r="DS3595" s="41"/>
      <c r="DT3595" s="41"/>
      <c r="DU3595" s="41"/>
      <c r="DV3595" s="56"/>
      <c r="DW3595" s="41"/>
      <c r="DX3595" s="41"/>
      <c r="DY3595" s="41"/>
      <c r="DZ3595" s="11">
        <v>0</v>
      </c>
      <c r="EA3595" s="41"/>
      <c r="EB3595" s="11">
        <v>0</v>
      </c>
      <c r="EC3595" s="41"/>
      <c r="ED3595" s="11"/>
      <c r="EE3595" s="41"/>
      <c r="EF3595" s="41"/>
      <c r="EG3595" s="43"/>
      <c r="EH3595" s="41"/>
      <c r="EI3595" s="41"/>
      <c r="EJ3595" s="41"/>
    </row>
    <row r="3596" spans="1:140" ht="23.25">
      <c r="B3596" s="41" t="s">
        <v>6278</v>
      </c>
      <c r="C3596" s="41" t="s">
        <v>6279</v>
      </c>
      <c r="D3596" s="43" t="s">
        <v>6290</v>
      </c>
      <c r="E3596" s="43" t="s">
        <v>149</v>
      </c>
      <c r="F3596" s="43" t="s">
        <v>1265</v>
      </c>
      <c r="G3596" s="43" t="s">
        <v>1266</v>
      </c>
      <c r="H3596" s="41"/>
      <c r="J3596" s="10">
        <v>42308</v>
      </c>
      <c r="K3596" s="10">
        <v>42309</v>
      </c>
      <c r="M3596" s="43" t="s">
        <v>152</v>
      </c>
      <c r="N3596" s="43" t="s">
        <v>153</v>
      </c>
      <c r="O3596" s="13" t="s">
        <v>1267</v>
      </c>
      <c r="P3596" s="11">
        <v>161246771.33191401</v>
      </c>
      <c r="Q3596" s="41" t="s">
        <v>6281</v>
      </c>
      <c r="R3596" s="43" t="s">
        <v>1268</v>
      </c>
      <c r="S3596" s="43">
        <f t="shared" si="113"/>
        <v>0.55495020000000006</v>
      </c>
      <c r="T3596" s="11">
        <v>894839.28</v>
      </c>
      <c r="U3596" s="9">
        <f t="shared" ref="U3596:U3659" si="114">T3596+BW3596+CA3596+DF3596+CF3596+BY3596+CC3596</f>
        <v>894839.28</v>
      </c>
      <c r="BE3596" s="42"/>
      <c r="BK3596" s="12"/>
      <c r="BS3596" s="11">
        <v>0</v>
      </c>
      <c r="BT3596" s="11">
        <v>0</v>
      </c>
      <c r="BW3596" s="11">
        <v>0</v>
      </c>
      <c r="CA3596" s="43"/>
      <c r="CE3596" s="5"/>
      <c r="CF3596" s="11"/>
      <c r="CI3596" s="11">
        <v>704.05</v>
      </c>
      <c r="CJ3596" s="11">
        <v>0</v>
      </c>
      <c r="CM3596" s="11">
        <v>838516.47</v>
      </c>
      <c r="CN3596" s="11"/>
      <c r="CR3596" s="43"/>
      <c r="CT3596" s="53"/>
      <c r="CU3596" s="11"/>
      <c r="CV3596" s="43"/>
      <c r="DB3596" s="108"/>
      <c r="DF3596" s="11"/>
      <c r="DK3596" s="11">
        <v>0</v>
      </c>
      <c r="DP3596" s="11"/>
      <c r="DQ3596" s="11"/>
      <c r="DR3596" s="11"/>
      <c r="DV3596" s="56"/>
      <c r="DZ3596" s="11">
        <v>55618.76</v>
      </c>
      <c r="EA3596" s="11"/>
      <c r="EB3596" s="11">
        <v>0</v>
      </c>
      <c r="EC3596" s="11"/>
      <c r="ED3596" s="11"/>
      <c r="EG3596" s="43"/>
    </row>
    <row r="3597" spans="1:140" ht="23.25">
      <c r="B3597" s="41" t="s">
        <v>6278</v>
      </c>
      <c r="C3597" s="41" t="s">
        <v>6279</v>
      </c>
      <c r="D3597" s="43" t="s">
        <v>6290</v>
      </c>
      <c r="E3597" s="43" t="s">
        <v>149</v>
      </c>
      <c r="F3597" s="43" t="s">
        <v>1265</v>
      </c>
      <c r="G3597" s="43" t="s">
        <v>1266</v>
      </c>
      <c r="H3597" s="41"/>
      <c r="J3597" s="10">
        <v>42338</v>
      </c>
      <c r="K3597" s="10">
        <v>42339</v>
      </c>
      <c r="M3597" s="43" t="s">
        <v>152</v>
      </c>
      <c r="N3597" s="43" t="s">
        <v>153</v>
      </c>
      <c r="O3597" s="13" t="s">
        <v>1267</v>
      </c>
      <c r="P3597" s="11">
        <v>161624569.902087</v>
      </c>
      <c r="Q3597" s="41" t="s">
        <v>6281</v>
      </c>
      <c r="R3597" s="43" t="s">
        <v>1347</v>
      </c>
      <c r="S3597" s="43">
        <f t="shared" si="113"/>
        <v>0.55365299999999995</v>
      </c>
      <c r="T3597" s="11">
        <v>894839.28</v>
      </c>
      <c r="U3597" s="9">
        <f t="shared" si="114"/>
        <v>894839.28</v>
      </c>
      <c r="BE3597" s="42"/>
      <c r="BK3597" s="12"/>
      <c r="BS3597" s="11">
        <v>0</v>
      </c>
      <c r="BT3597" s="11">
        <v>0</v>
      </c>
      <c r="BW3597" s="11">
        <v>0</v>
      </c>
      <c r="CA3597" s="43"/>
      <c r="CE3597" s="5"/>
      <c r="CF3597" s="11"/>
      <c r="CI3597" s="11">
        <v>704.05</v>
      </c>
      <c r="CJ3597" s="11">
        <v>0</v>
      </c>
      <c r="CM3597" s="11">
        <v>838516.47</v>
      </c>
      <c r="CN3597" s="11"/>
      <c r="CR3597" s="43"/>
      <c r="CT3597" s="34"/>
      <c r="CU3597" s="11"/>
      <c r="CV3597" s="43"/>
      <c r="DB3597" s="108"/>
      <c r="DF3597" s="11"/>
      <c r="DK3597" s="11">
        <v>0</v>
      </c>
      <c r="DP3597" s="11"/>
      <c r="DQ3597" s="11"/>
      <c r="DR3597" s="11"/>
      <c r="DV3597" s="56"/>
      <c r="DZ3597" s="11">
        <v>55618.76</v>
      </c>
      <c r="EA3597" s="11"/>
      <c r="EB3597" s="11">
        <v>0</v>
      </c>
      <c r="EC3597" s="11"/>
      <c r="ED3597" s="11"/>
      <c r="EG3597" s="43"/>
    </row>
    <row r="3598" spans="1:140" ht="23.25">
      <c r="B3598" s="41" t="s">
        <v>6278</v>
      </c>
      <c r="C3598" s="41" t="s">
        <v>6279</v>
      </c>
      <c r="D3598" s="43" t="s">
        <v>6290</v>
      </c>
      <c r="E3598" s="43" t="s">
        <v>149</v>
      </c>
      <c r="F3598" s="43" t="s">
        <v>1265</v>
      </c>
      <c r="G3598" s="43" t="s">
        <v>1266</v>
      </c>
      <c r="H3598" s="41"/>
      <c r="J3598" s="10">
        <v>42369</v>
      </c>
      <c r="K3598" s="10">
        <v>42370</v>
      </c>
      <c r="M3598" s="43" t="s">
        <v>152</v>
      </c>
      <c r="N3598" s="43" t="s">
        <v>153</v>
      </c>
      <c r="O3598" s="13" t="s">
        <v>1267</v>
      </c>
      <c r="P3598" s="11">
        <v>164120558.388901</v>
      </c>
      <c r="Q3598" s="41" t="s">
        <v>6281</v>
      </c>
      <c r="R3598" s="43" t="s">
        <v>1781</v>
      </c>
      <c r="S3598" s="43">
        <f t="shared" si="113"/>
        <v>0.54523290000000002</v>
      </c>
      <c r="T3598" s="11">
        <v>894839.28</v>
      </c>
      <c r="U3598" s="9">
        <f t="shared" si="114"/>
        <v>894839.28</v>
      </c>
      <c r="BE3598" s="42"/>
      <c r="BK3598" s="12"/>
      <c r="BS3598" s="11">
        <v>0</v>
      </c>
      <c r="BT3598" s="11">
        <v>0</v>
      </c>
      <c r="BW3598" s="11">
        <v>0</v>
      </c>
      <c r="CA3598" s="43"/>
      <c r="CE3598" s="5"/>
      <c r="CF3598" s="11"/>
      <c r="CI3598" s="11">
        <v>704.05</v>
      </c>
      <c r="CJ3598" s="11">
        <v>0</v>
      </c>
      <c r="CM3598" s="11">
        <v>838516.47</v>
      </c>
      <c r="CN3598" s="11"/>
      <c r="CR3598" s="43"/>
      <c r="CT3598" s="53"/>
      <c r="CU3598" s="11"/>
      <c r="CV3598" s="43"/>
      <c r="DB3598" s="108"/>
      <c r="DF3598" s="11"/>
      <c r="DK3598" s="11">
        <v>0</v>
      </c>
      <c r="DP3598" s="11"/>
      <c r="DQ3598" s="11"/>
      <c r="DR3598" s="11"/>
      <c r="DV3598" s="56"/>
      <c r="DZ3598" s="11">
        <v>55618.76</v>
      </c>
      <c r="EA3598" s="11"/>
      <c r="EB3598" s="11">
        <v>0</v>
      </c>
      <c r="EC3598" s="11"/>
      <c r="ED3598" s="11"/>
      <c r="EG3598" s="43"/>
    </row>
    <row r="3599" spans="1:140" ht="23.25">
      <c r="B3599" s="41" t="s">
        <v>6278</v>
      </c>
      <c r="C3599" s="41" t="s">
        <v>6279</v>
      </c>
      <c r="D3599" s="43" t="s">
        <v>6290</v>
      </c>
      <c r="E3599" s="43" t="s">
        <v>149</v>
      </c>
      <c r="F3599" s="43" t="s">
        <v>1265</v>
      </c>
      <c r="G3599" s="43" t="s">
        <v>1266</v>
      </c>
      <c r="H3599" s="41"/>
      <c r="J3599" s="10">
        <v>42398</v>
      </c>
      <c r="K3599" s="10">
        <v>42401</v>
      </c>
      <c r="M3599" s="43" t="s">
        <v>152</v>
      </c>
      <c r="N3599" s="43" t="s">
        <v>153</v>
      </c>
      <c r="O3599" s="13" t="s">
        <v>1267</v>
      </c>
      <c r="P3599" s="11">
        <v>167684751.514025</v>
      </c>
      <c r="Q3599" s="41" t="s">
        <v>6281</v>
      </c>
      <c r="R3599" s="43" t="s">
        <v>2042</v>
      </c>
      <c r="S3599" s="43">
        <f t="shared" si="113"/>
        <v>0.5336438</v>
      </c>
      <c r="T3599" s="11">
        <v>894839.28</v>
      </c>
      <c r="U3599" s="9">
        <f t="shared" si="114"/>
        <v>894839.28</v>
      </c>
      <c r="BE3599" s="42"/>
      <c r="BK3599" s="12"/>
      <c r="BS3599" s="11">
        <v>0</v>
      </c>
      <c r="BT3599" s="11">
        <v>0</v>
      </c>
      <c r="BW3599" s="11">
        <v>0</v>
      </c>
      <c r="CA3599" s="43"/>
      <c r="CE3599" s="5"/>
      <c r="CF3599" s="11"/>
      <c r="CI3599" s="11">
        <v>704.05</v>
      </c>
      <c r="CJ3599" s="11">
        <v>0</v>
      </c>
      <c r="CM3599" s="11">
        <v>838516.47</v>
      </c>
      <c r="CN3599" s="11"/>
      <c r="CR3599" s="43"/>
      <c r="CT3599" s="34"/>
      <c r="CU3599" s="11"/>
      <c r="CV3599" s="43"/>
      <c r="DB3599" s="37"/>
      <c r="DF3599" s="11"/>
      <c r="DK3599" s="11">
        <v>0</v>
      </c>
      <c r="DP3599" s="11"/>
      <c r="DQ3599" s="11"/>
      <c r="DR3599" s="11"/>
      <c r="DV3599" s="22"/>
      <c r="DZ3599" s="11">
        <v>55618.76</v>
      </c>
      <c r="EA3599" s="11"/>
      <c r="EB3599" s="11">
        <v>0</v>
      </c>
      <c r="EC3599" s="11"/>
      <c r="ED3599" s="11"/>
      <c r="EG3599" s="43"/>
    </row>
    <row r="3600" spans="1:140" ht="23.25">
      <c r="B3600" s="41" t="s">
        <v>6278</v>
      </c>
      <c r="C3600" s="41" t="s">
        <v>6279</v>
      </c>
      <c r="D3600" s="43" t="s">
        <v>6290</v>
      </c>
      <c r="E3600" s="43" t="s">
        <v>149</v>
      </c>
      <c r="F3600" s="43" t="s">
        <v>1265</v>
      </c>
      <c r="G3600" s="43" t="s">
        <v>1266</v>
      </c>
      <c r="H3600" s="41"/>
      <c r="J3600" s="10">
        <v>42429</v>
      </c>
      <c r="K3600" s="10">
        <v>42430</v>
      </c>
      <c r="M3600" s="43" t="s">
        <v>152</v>
      </c>
      <c r="N3600" s="43" t="s">
        <v>153</v>
      </c>
      <c r="O3600" s="13" t="s">
        <v>1267</v>
      </c>
      <c r="P3600" s="11">
        <v>210800105.34831101</v>
      </c>
      <c r="Q3600" s="41" t="s">
        <v>6281</v>
      </c>
      <c r="R3600" s="43" t="s">
        <v>2127</v>
      </c>
      <c r="S3600" s="43">
        <f t="shared" si="113"/>
        <v>0.4244966</v>
      </c>
      <c r="T3600" s="11">
        <v>894839.28</v>
      </c>
      <c r="U3600" s="9">
        <f t="shared" si="114"/>
        <v>894839.28</v>
      </c>
      <c r="BE3600" s="42"/>
      <c r="BK3600" s="12"/>
      <c r="BS3600" s="11">
        <v>0</v>
      </c>
      <c r="BT3600" s="11">
        <v>0</v>
      </c>
      <c r="BW3600" s="11">
        <v>0</v>
      </c>
      <c r="CA3600" s="43"/>
      <c r="CE3600" s="5"/>
      <c r="CF3600" s="11"/>
      <c r="CI3600" s="11">
        <v>704.05</v>
      </c>
      <c r="CJ3600" s="11">
        <v>0</v>
      </c>
      <c r="CM3600" s="11">
        <v>838516.47</v>
      </c>
      <c r="CN3600" s="11"/>
      <c r="CR3600" s="43"/>
      <c r="CT3600" s="53"/>
      <c r="CU3600" s="11"/>
      <c r="CV3600" s="43"/>
      <c r="DB3600" s="108"/>
      <c r="DF3600" s="11"/>
      <c r="DK3600" s="11">
        <v>0</v>
      </c>
      <c r="DP3600" s="11"/>
      <c r="DQ3600" s="11"/>
      <c r="DR3600" s="11"/>
      <c r="DV3600" s="56"/>
      <c r="DZ3600" s="11">
        <v>55618.76</v>
      </c>
      <c r="EA3600" s="11"/>
      <c r="EB3600" s="11">
        <v>0</v>
      </c>
      <c r="EC3600" s="11"/>
      <c r="ED3600" s="11"/>
      <c r="EG3600" s="43"/>
    </row>
    <row r="3601" spans="1:140" ht="23.25">
      <c r="B3601" s="41" t="s">
        <v>6278</v>
      </c>
      <c r="C3601" s="41" t="s">
        <v>6279</v>
      </c>
      <c r="D3601" s="43" t="s">
        <v>6290</v>
      </c>
      <c r="E3601" s="43" t="s">
        <v>149</v>
      </c>
      <c r="F3601" s="43" t="s">
        <v>1265</v>
      </c>
      <c r="G3601" s="43" t="s">
        <v>1266</v>
      </c>
      <c r="H3601" s="41"/>
      <c r="J3601" s="10">
        <v>42460</v>
      </c>
      <c r="K3601" s="10">
        <v>42461</v>
      </c>
      <c r="M3601" s="43" t="s">
        <v>152</v>
      </c>
      <c r="N3601" s="43" t="s">
        <v>153</v>
      </c>
      <c r="O3601" s="13" t="s">
        <v>1267</v>
      </c>
      <c r="P3601" s="11">
        <v>206326740.52876601</v>
      </c>
      <c r="Q3601" s="41" t="s">
        <v>6281</v>
      </c>
      <c r="R3601" s="43" t="s">
        <v>2280</v>
      </c>
      <c r="S3601" s="43">
        <f t="shared" si="113"/>
        <v>0.43370010000000003</v>
      </c>
      <c r="T3601" s="11">
        <v>894839.28</v>
      </c>
      <c r="U3601" s="9">
        <f t="shared" si="114"/>
        <v>894839.28</v>
      </c>
      <c r="BE3601" s="42"/>
      <c r="BK3601" s="12"/>
      <c r="BS3601" s="11">
        <v>0</v>
      </c>
      <c r="BT3601" s="11">
        <v>0</v>
      </c>
      <c r="BW3601" s="11">
        <v>0</v>
      </c>
      <c r="CA3601" s="43"/>
      <c r="CE3601" s="5"/>
      <c r="CF3601" s="11"/>
      <c r="CI3601" s="11">
        <v>704.05</v>
      </c>
      <c r="CJ3601" s="11">
        <v>0</v>
      </c>
      <c r="CM3601" s="11">
        <v>838516.47</v>
      </c>
      <c r="CN3601" s="11"/>
      <c r="CR3601" s="43"/>
      <c r="CT3601" s="53"/>
      <c r="CU3601" s="11"/>
      <c r="CV3601" s="43"/>
      <c r="DB3601" s="108"/>
      <c r="DF3601" s="11"/>
      <c r="DK3601" s="11">
        <v>0</v>
      </c>
      <c r="DP3601" s="11"/>
      <c r="DQ3601" s="11"/>
      <c r="DR3601" s="11"/>
      <c r="DV3601" s="56"/>
      <c r="DZ3601" s="11">
        <v>55618.76</v>
      </c>
      <c r="EA3601" s="11"/>
      <c r="EB3601" s="11">
        <v>0</v>
      </c>
      <c r="EC3601" s="11"/>
      <c r="ED3601" s="11"/>
      <c r="EG3601" s="43"/>
    </row>
    <row r="3602" spans="1:140" ht="23.25">
      <c r="B3602" s="41" t="s">
        <v>6278</v>
      </c>
      <c r="C3602" s="41" t="s">
        <v>6279</v>
      </c>
      <c r="D3602" s="43" t="s">
        <v>6290</v>
      </c>
      <c r="E3602" s="43" t="s">
        <v>149</v>
      </c>
      <c r="F3602" s="43" t="s">
        <v>1265</v>
      </c>
      <c r="G3602" s="43" t="s">
        <v>1266</v>
      </c>
      <c r="H3602" s="41"/>
      <c r="J3602" s="10">
        <v>42490</v>
      </c>
      <c r="K3602" s="10">
        <v>42491</v>
      </c>
      <c r="M3602" s="43" t="s">
        <v>152</v>
      </c>
      <c r="N3602" s="43" t="s">
        <v>153</v>
      </c>
      <c r="O3602" s="13" t="s">
        <v>1267</v>
      </c>
      <c r="P3602" s="11">
        <v>204687681.99316999</v>
      </c>
      <c r="Q3602" s="41" t="s">
        <v>6281</v>
      </c>
      <c r="R3602" s="43" t="s">
        <v>2453</v>
      </c>
      <c r="S3602" s="43">
        <f t="shared" si="113"/>
        <v>0.43717299999999998</v>
      </c>
      <c r="T3602" s="11">
        <v>894839.28</v>
      </c>
      <c r="U3602" s="9">
        <f t="shared" si="114"/>
        <v>894839.28</v>
      </c>
      <c r="BE3602" s="42"/>
      <c r="BK3602" s="12"/>
      <c r="BS3602" s="11">
        <v>0</v>
      </c>
      <c r="BT3602" s="11">
        <v>0</v>
      </c>
      <c r="BW3602" s="11">
        <v>0</v>
      </c>
      <c r="CA3602" s="43"/>
      <c r="CE3602" s="5"/>
      <c r="CF3602" s="11"/>
      <c r="CI3602" s="11">
        <v>704.05</v>
      </c>
      <c r="CJ3602" s="11">
        <v>0</v>
      </c>
      <c r="CM3602" s="11">
        <v>838516.47</v>
      </c>
      <c r="CN3602" s="11"/>
      <c r="CR3602" s="43"/>
      <c r="CT3602" s="35"/>
      <c r="CU3602" s="11"/>
      <c r="CV3602" s="43"/>
      <c r="DB3602" s="107"/>
      <c r="DF3602" s="60"/>
      <c r="DK3602" s="11">
        <v>0</v>
      </c>
      <c r="DP3602" s="11"/>
      <c r="DQ3602" s="11"/>
      <c r="DR3602" s="11"/>
      <c r="DV3602" s="25"/>
      <c r="DZ3602" s="11">
        <v>55618.76</v>
      </c>
      <c r="EA3602" s="11"/>
      <c r="EB3602" s="11">
        <v>0</v>
      </c>
      <c r="EC3602" s="11"/>
      <c r="ED3602" s="11"/>
      <c r="EG3602" s="43"/>
    </row>
    <row r="3603" spans="1:140" ht="23.25">
      <c r="B3603" s="41" t="s">
        <v>6278</v>
      </c>
      <c r="C3603" s="41" t="s">
        <v>6279</v>
      </c>
      <c r="D3603" s="43" t="s">
        <v>6290</v>
      </c>
      <c r="E3603" s="43" t="s">
        <v>149</v>
      </c>
      <c r="F3603" s="43" t="s">
        <v>1265</v>
      </c>
      <c r="G3603" s="43" t="s">
        <v>1266</v>
      </c>
      <c r="H3603" s="41"/>
      <c r="J3603" s="10">
        <v>42521</v>
      </c>
      <c r="K3603" s="10">
        <v>42522</v>
      </c>
      <c r="M3603" s="43" t="s">
        <v>152</v>
      </c>
      <c r="N3603" s="43" t="s">
        <v>153</v>
      </c>
      <c r="O3603" s="13" t="s">
        <v>1267</v>
      </c>
      <c r="P3603" s="11">
        <v>204776820.68420601</v>
      </c>
      <c r="Q3603" s="41" t="s">
        <v>6281</v>
      </c>
      <c r="R3603" s="43" t="s">
        <v>2563</v>
      </c>
      <c r="S3603" s="43">
        <f t="shared" si="113"/>
        <v>0.43698269999999995</v>
      </c>
      <c r="T3603" s="11">
        <v>894839.28</v>
      </c>
      <c r="U3603" s="9">
        <f t="shared" si="114"/>
        <v>894839.28</v>
      </c>
      <c r="BE3603" s="42"/>
      <c r="BK3603" s="12"/>
      <c r="BS3603" s="11">
        <v>0</v>
      </c>
      <c r="BT3603" s="11">
        <v>0</v>
      </c>
      <c r="BW3603" s="11">
        <v>0</v>
      </c>
      <c r="CA3603" s="43"/>
      <c r="CE3603" s="5"/>
      <c r="CF3603" s="11"/>
      <c r="CI3603" s="11">
        <v>704.05</v>
      </c>
      <c r="CJ3603" s="11">
        <v>0</v>
      </c>
      <c r="CM3603" s="11">
        <v>838516.47</v>
      </c>
      <c r="CN3603" s="11"/>
      <c r="CR3603" s="43"/>
      <c r="CT3603" s="53"/>
      <c r="CU3603" s="11"/>
      <c r="CV3603" s="43"/>
      <c r="DB3603" s="108"/>
      <c r="DF3603" s="11"/>
      <c r="DK3603" s="11">
        <v>0</v>
      </c>
      <c r="DP3603" s="11"/>
      <c r="DQ3603" s="11"/>
      <c r="DR3603" s="11"/>
      <c r="DV3603" s="56"/>
      <c r="DZ3603" s="11">
        <v>55618.76</v>
      </c>
      <c r="EA3603" s="11"/>
      <c r="EB3603" s="11">
        <v>0</v>
      </c>
      <c r="EC3603" s="11"/>
      <c r="ED3603" s="11"/>
      <c r="EG3603" s="43"/>
    </row>
    <row r="3604" spans="1:140" ht="23.25">
      <c r="B3604" s="41" t="s">
        <v>6278</v>
      </c>
      <c r="C3604" s="41" t="s">
        <v>6279</v>
      </c>
      <c r="D3604" s="43" t="s">
        <v>6290</v>
      </c>
      <c r="E3604" s="43" t="s">
        <v>149</v>
      </c>
      <c r="F3604" s="43" t="s">
        <v>1265</v>
      </c>
      <c r="G3604" s="43" t="s">
        <v>1266</v>
      </c>
      <c r="H3604" s="41"/>
      <c r="J3604" s="10">
        <v>42582</v>
      </c>
      <c r="K3604" s="10">
        <v>42583</v>
      </c>
      <c r="M3604" s="43" t="s">
        <v>2</v>
      </c>
      <c r="N3604" s="43" t="s">
        <v>5</v>
      </c>
      <c r="O3604" s="13" t="s">
        <v>3556</v>
      </c>
      <c r="P3604" s="11">
        <v>202406761.40000001</v>
      </c>
      <c r="Q3604" s="41" t="s">
        <v>6281</v>
      </c>
      <c r="R3604" s="43" t="s">
        <v>3557</v>
      </c>
      <c r="S3604" s="43">
        <f t="shared" si="113"/>
        <v>0.44209949999999998</v>
      </c>
      <c r="T3604" s="11">
        <v>894839.28</v>
      </c>
      <c r="U3604" s="9">
        <f t="shared" si="114"/>
        <v>894839.28</v>
      </c>
      <c r="BE3604" s="42"/>
      <c r="BK3604" s="12"/>
      <c r="BS3604" s="11">
        <v>0</v>
      </c>
      <c r="BT3604" s="11">
        <v>0</v>
      </c>
      <c r="BW3604" s="11">
        <v>0</v>
      </c>
      <c r="CA3604" s="43"/>
      <c r="CE3604" s="5"/>
      <c r="CF3604" s="11"/>
      <c r="CI3604" s="11">
        <v>704.05</v>
      </c>
      <c r="CJ3604" s="11">
        <v>0</v>
      </c>
      <c r="CM3604" s="11">
        <v>838516.47</v>
      </c>
      <c r="CN3604" s="11"/>
      <c r="CR3604" s="43"/>
      <c r="CT3604" s="53"/>
      <c r="CU3604" s="11"/>
      <c r="CV3604" s="43"/>
      <c r="DB3604" s="108"/>
      <c r="DF3604" s="63"/>
      <c r="DK3604" s="11">
        <v>0</v>
      </c>
      <c r="DP3604" s="11"/>
      <c r="DQ3604" s="11"/>
      <c r="DR3604" s="11"/>
      <c r="DV3604" s="56"/>
      <c r="DZ3604" s="11">
        <v>55618.76</v>
      </c>
      <c r="EA3604" s="11"/>
      <c r="EB3604" s="11">
        <v>0</v>
      </c>
      <c r="EC3604" s="11"/>
      <c r="ED3604" s="11"/>
      <c r="EG3604" s="43"/>
    </row>
    <row r="3605" spans="1:140" ht="23.25">
      <c r="B3605" s="41" t="s">
        <v>6278</v>
      </c>
      <c r="C3605" s="41" t="s">
        <v>6279</v>
      </c>
      <c r="D3605" s="43" t="s">
        <v>6290</v>
      </c>
      <c r="E3605" s="43" t="s">
        <v>149</v>
      </c>
      <c r="F3605" s="43" t="s">
        <v>1265</v>
      </c>
      <c r="G3605" s="43" t="s">
        <v>1266</v>
      </c>
      <c r="H3605" s="41"/>
      <c r="J3605" s="10">
        <v>42613</v>
      </c>
      <c r="K3605" s="10">
        <v>42614</v>
      </c>
      <c r="M3605" s="43" t="s">
        <v>2</v>
      </c>
      <c r="N3605" s="43" t="s">
        <v>5</v>
      </c>
      <c r="O3605" s="13" t="s">
        <v>3556</v>
      </c>
      <c r="P3605" s="11">
        <v>201724702.09999999</v>
      </c>
      <c r="Q3605" s="41" t="s">
        <v>6281</v>
      </c>
      <c r="R3605" s="43" t="s">
        <v>3676</v>
      </c>
      <c r="S3605" s="43">
        <f t="shared" si="113"/>
        <v>0.44359430000000005</v>
      </c>
      <c r="T3605" s="11">
        <v>894839.28</v>
      </c>
      <c r="U3605" s="9">
        <f t="shared" si="114"/>
        <v>894839.28</v>
      </c>
      <c r="BE3605" s="42"/>
      <c r="BK3605" s="12"/>
      <c r="BS3605" s="11">
        <v>0</v>
      </c>
      <c r="BT3605" s="11">
        <v>0</v>
      </c>
      <c r="BW3605" s="11">
        <v>0</v>
      </c>
      <c r="CA3605" s="43"/>
      <c r="CE3605" s="5"/>
      <c r="CF3605" s="11"/>
      <c r="CI3605" s="11">
        <v>704.05</v>
      </c>
      <c r="CJ3605" s="11">
        <v>0</v>
      </c>
      <c r="CM3605" s="11">
        <v>838516.47</v>
      </c>
      <c r="CN3605" s="11"/>
      <c r="CR3605" s="43"/>
      <c r="CT3605" s="53"/>
      <c r="CU3605" s="11"/>
      <c r="CV3605" s="43"/>
      <c r="DB3605" s="108"/>
      <c r="DF3605" s="63"/>
      <c r="DK3605" s="11">
        <v>0</v>
      </c>
      <c r="DP3605" s="11"/>
      <c r="DQ3605" s="11"/>
      <c r="DR3605" s="11"/>
      <c r="DV3605" s="56"/>
      <c r="DZ3605" s="11">
        <v>55618.76</v>
      </c>
      <c r="EA3605" s="11"/>
      <c r="EB3605" s="11">
        <v>0</v>
      </c>
      <c r="EC3605" s="11"/>
      <c r="ED3605" s="11"/>
      <c r="EG3605" s="43"/>
    </row>
    <row r="3606" spans="1:140" ht="23.25">
      <c r="B3606" s="41" t="s">
        <v>6278</v>
      </c>
      <c r="C3606" s="41" t="s">
        <v>6279</v>
      </c>
      <c r="D3606" s="43" t="s">
        <v>6290</v>
      </c>
      <c r="E3606" s="43" t="s">
        <v>149</v>
      </c>
      <c r="F3606" s="43" t="s">
        <v>1265</v>
      </c>
      <c r="G3606" s="43" t="s">
        <v>1266</v>
      </c>
      <c r="H3606" s="41"/>
      <c r="J3606" s="10">
        <v>42643</v>
      </c>
      <c r="K3606" s="10">
        <v>42644</v>
      </c>
      <c r="M3606" s="43" t="s">
        <v>2</v>
      </c>
      <c r="N3606" s="43" t="s">
        <v>5</v>
      </c>
      <c r="O3606" s="13" t="s">
        <v>3556</v>
      </c>
      <c r="P3606" s="11">
        <v>202229781.5</v>
      </c>
      <c r="Q3606" s="41" t="s">
        <v>6281</v>
      </c>
      <c r="R3606" s="43" t="s">
        <v>3891</v>
      </c>
      <c r="S3606" s="43">
        <f t="shared" si="113"/>
        <v>0.44248639999999995</v>
      </c>
      <c r="T3606" s="11">
        <v>894839.28</v>
      </c>
      <c r="U3606" s="9">
        <f t="shared" si="114"/>
        <v>894839.28</v>
      </c>
      <c r="BE3606" s="42"/>
      <c r="BK3606" s="12"/>
      <c r="BS3606" s="11">
        <v>0</v>
      </c>
      <c r="BT3606" s="11">
        <v>0</v>
      </c>
      <c r="BW3606" s="11">
        <v>0</v>
      </c>
      <c r="CA3606" s="43"/>
      <c r="CE3606" s="5"/>
      <c r="CF3606" s="11"/>
      <c r="CI3606" s="11">
        <v>704.05</v>
      </c>
      <c r="CJ3606" s="11">
        <v>0</v>
      </c>
      <c r="CM3606" s="11">
        <v>838516.47</v>
      </c>
      <c r="CN3606" s="11"/>
      <c r="CR3606" s="43"/>
      <c r="CT3606" s="53"/>
      <c r="CU3606" s="11"/>
      <c r="CV3606" s="43"/>
      <c r="DB3606" s="108"/>
      <c r="DF3606" s="59"/>
      <c r="DK3606" s="11">
        <v>0</v>
      </c>
      <c r="DP3606" s="11"/>
      <c r="DQ3606" s="11"/>
      <c r="DR3606" s="11"/>
      <c r="DV3606" s="56"/>
      <c r="DZ3606" s="11">
        <v>55618.76</v>
      </c>
      <c r="EA3606" s="11"/>
      <c r="EB3606" s="11">
        <v>0</v>
      </c>
      <c r="EC3606" s="11"/>
      <c r="ED3606" s="11"/>
      <c r="EG3606" s="43"/>
    </row>
    <row r="3607" spans="1:140" ht="23.25">
      <c r="B3607" s="41" t="s">
        <v>6278</v>
      </c>
      <c r="C3607" s="41" t="s">
        <v>6279</v>
      </c>
      <c r="D3607" s="43" t="s">
        <v>6290</v>
      </c>
      <c r="E3607" s="43" t="s">
        <v>149</v>
      </c>
      <c r="F3607" s="43" t="s">
        <v>1265</v>
      </c>
      <c r="G3607" s="43" t="s">
        <v>1266</v>
      </c>
      <c r="H3607" s="41"/>
      <c r="J3607" s="10">
        <v>42674</v>
      </c>
      <c r="K3607" s="10">
        <v>42675</v>
      </c>
      <c r="M3607" s="43" t="s">
        <v>2</v>
      </c>
      <c r="N3607" s="43" t="s">
        <v>5</v>
      </c>
      <c r="O3607" s="13" t="s">
        <v>4345</v>
      </c>
      <c r="P3607" s="11">
        <v>200197297.99205199</v>
      </c>
      <c r="Q3607" s="41" t="s">
        <v>6281</v>
      </c>
      <c r="R3607" s="43" t="s">
        <v>4346</v>
      </c>
      <c r="S3607" s="43">
        <f t="shared" si="113"/>
        <v>0.44697870000000001</v>
      </c>
      <c r="T3607" s="11">
        <v>894839.28</v>
      </c>
      <c r="U3607" s="9">
        <f t="shared" si="114"/>
        <v>894839.28</v>
      </c>
      <c r="BE3607" s="42"/>
      <c r="BK3607" s="12"/>
      <c r="BS3607" s="11">
        <v>0</v>
      </c>
      <c r="BT3607" s="11">
        <v>0</v>
      </c>
      <c r="BW3607" s="11">
        <v>0</v>
      </c>
      <c r="CA3607" s="43"/>
      <c r="CF3607" s="11"/>
      <c r="CI3607" s="11">
        <v>704.05</v>
      </c>
      <c r="CJ3607" s="11">
        <v>0</v>
      </c>
      <c r="CM3607" s="11">
        <v>838516.47</v>
      </c>
      <c r="CN3607" s="11"/>
      <c r="CR3607" s="43"/>
      <c r="CT3607" s="53"/>
      <c r="DB3607" s="108"/>
      <c r="DF3607" s="59"/>
      <c r="DK3607" s="11">
        <v>0</v>
      </c>
      <c r="DP3607" s="11"/>
      <c r="DQ3607" s="11"/>
      <c r="DR3607" s="11"/>
      <c r="DV3607" s="56"/>
      <c r="DZ3607" s="11">
        <v>55618.76</v>
      </c>
      <c r="EA3607" s="11"/>
      <c r="EB3607" s="11">
        <v>0</v>
      </c>
      <c r="EC3607" s="11"/>
      <c r="ED3607" s="11"/>
      <c r="EG3607" s="43"/>
    </row>
    <row r="3608" spans="1:140" ht="23.25">
      <c r="B3608" s="41" t="s">
        <v>6278</v>
      </c>
      <c r="C3608" s="41" t="s">
        <v>6279</v>
      </c>
      <c r="D3608" s="43" t="s">
        <v>6290</v>
      </c>
      <c r="E3608" s="43" t="s">
        <v>149</v>
      </c>
      <c r="F3608" s="43" t="s">
        <v>1265</v>
      </c>
      <c r="G3608" s="43" t="s">
        <v>1266</v>
      </c>
      <c r="H3608" s="41"/>
      <c r="J3608" s="10">
        <v>42704</v>
      </c>
      <c r="K3608" s="10">
        <v>42705</v>
      </c>
      <c r="M3608" s="43" t="s">
        <v>2</v>
      </c>
      <c r="N3608" s="43" t="s">
        <v>5</v>
      </c>
      <c r="O3608" s="13" t="s">
        <v>4345</v>
      </c>
      <c r="P3608" s="11">
        <v>202294106.170807</v>
      </c>
      <c r="Q3608" s="41" t="s">
        <v>6281</v>
      </c>
      <c r="R3608" s="43" t="s">
        <v>4400</v>
      </c>
      <c r="S3608" s="43">
        <f t="shared" si="113"/>
        <v>0.44234570000000006</v>
      </c>
      <c r="T3608" s="11">
        <v>894839.28</v>
      </c>
      <c r="U3608" s="9">
        <f t="shared" si="114"/>
        <v>894839.28</v>
      </c>
      <c r="BE3608" s="42"/>
      <c r="BK3608" s="12"/>
      <c r="BS3608" s="11">
        <v>0</v>
      </c>
      <c r="BT3608" s="11">
        <v>0</v>
      </c>
      <c r="BW3608" s="11">
        <v>0</v>
      </c>
      <c r="CA3608" s="43"/>
      <c r="CF3608" s="11"/>
      <c r="CI3608" s="11">
        <v>704.05</v>
      </c>
      <c r="CJ3608" s="11">
        <v>0</v>
      </c>
      <c r="CM3608" s="11">
        <v>838516.47</v>
      </c>
      <c r="CN3608" s="11"/>
      <c r="CR3608" s="43"/>
      <c r="CT3608" s="53"/>
      <c r="DB3608" s="108"/>
      <c r="DF3608" s="59"/>
      <c r="DK3608" s="11">
        <v>0</v>
      </c>
      <c r="DP3608" s="11"/>
      <c r="DQ3608" s="11"/>
      <c r="DR3608" s="11"/>
      <c r="DV3608" s="56"/>
      <c r="DZ3608" s="11">
        <v>55618.76</v>
      </c>
      <c r="EA3608" s="11"/>
      <c r="EB3608" s="11">
        <v>0</v>
      </c>
      <c r="EC3608" s="11"/>
      <c r="ED3608" s="11"/>
      <c r="EG3608" s="43"/>
    </row>
    <row r="3609" spans="1:140" ht="23.25">
      <c r="B3609" s="41" t="s">
        <v>6278</v>
      </c>
      <c r="C3609" s="41" t="s">
        <v>6279</v>
      </c>
      <c r="D3609" s="43" t="s">
        <v>6290</v>
      </c>
      <c r="E3609" s="43" t="s">
        <v>149</v>
      </c>
      <c r="F3609" s="43" t="s">
        <v>1265</v>
      </c>
      <c r="G3609" s="43" t="s">
        <v>1266</v>
      </c>
      <c r="H3609" s="41"/>
      <c r="J3609" s="10">
        <v>42734</v>
      </c>
      <c r="K3609" s="10">
        <v>42738</v>
      </c>
      <c r="M3609" s="43" t="s">
        <v>2</v>
      </c>
      <c r="N3609" s="43" t="s">
        <v>5</v>
      </c>
      <c r="O3609" s="13" t="s">
        <v>4345</v>
      </c>
      <c r="P3609" s="11">
        <v>202132206.91213</v>
      </c>
      <c r="Q3609" s="41" t="s">
        <v>6281</v>
      </c>
      <c r="R3609" s="43" t="s">
        <v>4694</v>
      </c>
      <c r="S3609" s="43">
        <f t="shared" si="113"/>
        <v>0.44270000000000004</v>
      </c>
      <c r="T3609" s="11">
        <v>894839.28</v>
      </c>
      <c r="U3609" s="9">
        <f t="shared" si="114"/>
        <v>894839.28</v>
      </c>
      <c r="BE3609" s="42"/>
      <c r="BK3609" s="12"/>
      <c r="BS3609" s="11">
        <v>0</v>
      </c>
      <c r="BT3609" s="11">
        <v>0</v>
      </c>
      <c r="BW3609" s="11">
        <v>0</v>
      </c>
      <c r="CA3609" s="43"/>
      <c r="CF3609" s="11"/>
      <c r="CI3609" s="11">
        <v>704.05</v>
      </c>
      <c r="CJ3609" s="11">
        <v>0</v>
      </c>
      <c r="CM3609" s="11">
        <v>838516.47</v>
      </c>
      <c r="CN3609" s="11"/>
      <c r="CR3609" s="43"/>
      <c r="CT3609" s="35"/>
      <c r="DB3609" s="107"/>
      <c r="DF3609" s="17"/>
      <c r="DK3609" s="11">
        <v>0</v>
      </c>
      <c r="DP3609" s="11"/>
      <c r="DQ3609" s="11"/>
      <c r="DR3609" s="11"/>
      <c r="DV3609" s="25"/>
      <c r="DZ3609" s="11">
        <v>55618.76</v>
      </c>
      <c r="EA3609" s="11"/>
      <c r="EB3609" s="11">
        <v>0</v>
      </c>
      <c r="EC3609" s="11"/>
      <c r="ED3609" s="11"/>
      <c r="EG3609" s="43"/>
    </row>
    <row r="3610" spans="1:140" ht="23.25">
      <c r="B3610" s="41" t="s">
        <v>6278</v>
      </c>
      <c r="C3610" s="41" t="s">
        <v>6279</v>
      </c>
      <c r="D3610" s="43" t="s">
        <v>6290</v>
      </c>
      <c r="E3610" s="43" t="s">
        <v>149</v>
      </c>
      <c r="F3610" s="43" t="s">
        <v>1265</v>
      </c>
      <c r="G3610" s="43" t="s">
        <v>1266</v>
      </c>
      <c r="H3610" s="41"/>
      <c r="J3610" s="10">
        <v>42766</v>
      </c>
      <c r="K3610" s="10">
        <v>42767</v>
      </c>
      <c r="M3610" s="43" t="s">
        <v>2</v>
      </c>
      <c r="N3610" s="43" t="s">
        <v>5</v>
      </c>
      <c r="O3610" s="13" t="s">
        <v>5009</v>
      </c>
      <c r="P3610" s="11">
        <v>200816714.5</v>
      </c>
      <c r="Q3610" s="41" t="s">
        <v>6281</v>
      </c>
      <c r="R3610" s="43" t="s">
        <v>5010</v>
      </c>
      <c r="S3610" s="43">
        <f t="shared" si="113"/>
        <v>0.4456</v>
      </c>
      <c r="T3610" s="11">
        <v>894839.28</v>
      </c>
      <c r="U3610" s="9">
        <f t="shared" si="114"/>
        <v>894839.28</v>
      </c>
      <c r="BE3610" s="42"/>
      <c r="BK3610" s="12"/>
      <c r="BS3610" s="11">
        <v>0</v>
      </c>
      <c r="BT3610" s="11">
        <v>0</v>
      </c>
      <c r="BW3610" s="11">
        <v>0</v>
      </c>
      <c r="CA3610" s="43"/>
      <c r="CF3610" s="11"/>
      <c r="CI3610" s="11">
        <v>704.05</v>
      </c>
      <c r="CJ3610" s="11">
        <v>0</v>
      </c>
      <c r="CM3610" s="11">
        <v>838516.47</v>
      </c>
      <c r="CN3610" s="11"/>
      <c r="CR3610" s="43"/>
      <c r="CT3610" s="35"/>
      <c r="DB3610" s="107"/>
      <c r="DF3610" s="17"/>
      <c r="DK3610" s="11">
        <v>0</v>
      </c>
      <c r="DP3610" s="11"/>
      <c r="DQ3610" s="11"/>
      <c r="DR3610" s="11"/>
      <c r="DV3610" s="25"/>
      <c r="DZ3610" s="11">
        <v>55618.76</v>
      </c>
      <c r="EA3610" s="11"/>
      <c r="EB3610" s="11">
        <v>0</v>
      </c>
      <c r="EC3610" s="11"/>
      <c r="ED3610" s="11"/>
      <c r="EG3610" s="43"/>
    </row>
    <row r="3611" spans="1:140" ht="23.25">
      <c r="A3611" s="41"/>
      <c r="B3611" s="41" t="s">
        <v>6278</v>
      </c>
      <c r="C3611" s="41" t="s">
        <v>6279</v>
      </c>
      <c r="D3611" s="43" t="s">
        <v>6290</v>
      </c>
      <c r="E3611" s="43" t="s">
        <v>149</v>
      </c>
      <c r="F3611" s="43" t="s">
        <v>1265</v>
      </c>
      <c r="G3611" s="43" t="s">
        <v>1266</v>
      </c>
      <c r="H3611" s="41"/>
      <c r="I3611" s="41" t="s">
        <v>182</v>
      </c>
      <c r="J3611" s="10">
        <v>42794</v>
      </c>
      <c r="K3611" s="10">
        <v>42795</v>
      </c>
      <c r="L3611" s="41"/>
      <c r="M3611" s="43" t="s">
        <v>2</v>
      </c>
      <c r="N3611" s="43" t="s">
        <v>5</v>
      </c>
      <c r="O3611" s="13" t="s">
        <v>5841</v>
      </c>
      <c r="P3611" s="11">
        <v>195636047.22343701</v>
      </c>
      <c r="Q3611" s="41" t="s">
        <v>6281</v>
      </c>
      <c r="R3611" s="43" t="s">
        <v>6031</v>
      </c>
      <c r="S3611" s="43">
        <f t="shared" si="113"/>
        <v>0.45739999999999997</v>
      </c>
      <c r="T3611" s="11">
        <v>894839.28</v>
      </c>
      <c r="U3611" s="9">
        <f t="shared" si="114"/>
        <v>894839.28</v>
      </c>
      <c r="V3611" s="41"/>
      <c r="W3611" s="41"/>
      <c r="X3611" s="41"/>
      <c r="Y3611" s="41"/>
      <c r="Z3611" s="41"/>
      <c r="AA3611" s="41"/>
      <c r="AB3611" s="41"/>
      <c r="AC3611" s="41"/>
      <c r="AD3611" s="41"/>
      <c r="AE3611" s="41"/>
      <c r="AF3611" s="41"/>
      <c r="AG3611" s="41"/>
      <c r="AH3611" s="41"/>
      <c r="AI3611" s="41"/>
      <c r="AJ3611" s="41"/>
      <c r="AK3611" s="41"/>
      <c r="AL3611" s="41"/>
      <c r="AM3611" s="41"/>
      <c r="AN3611" s="41"/>
      <c r="AO3611" s="41"/>
      <c r="AP3611" s="41"/>
      <c r="AQ3611" s="41"/>
      <c r="AR3611" s="41"/>
      <c r="AS3611" s="41"/>
      <c r="AT3611" s="41"/>
      <c r="AU3611" s="41"/>
      <c r="AV3611" s="41"/>
      <c r="AW3611" s="41"/>
      <c r="AX3611" s="41"/>
      <c r="AY3611" s="41"/>
      <c r="AZ3611" s="41"/>
      <c r="BA3611" s="41"/>
      <c r="BB3611" s="41"/>
      <c r="BC3611" s="41"/>
      <c r="BD3611" s="41"/>
      <c r="BE3611" s="41"/>
      <c r="BF3611" s="41"/>
      <c r="BG3611" s="41"/>
      <c r="BH3611" s="41"/>
      <c r="BI3611" s="41"/>
      <c r="BJ3611" s="41"/>
      <c r="BK3611" s="12"/>
      <c r="BL3611" s="41"/>
      <c r="BM3611" s="41"/>
      <c r="BN3611" s="41"/>
      <c r="BO3611" s="41"/>
      <c r="BP3611" s="41"/>
      <c r="BQ3611" s="41"/>
      <c r="BR3611" s="41"/>
      <c r="BS3611" s="41">
        <v>0</v>
      </c>
      <c r="BT3611" s="11"/>
      <c r="BU3611" s="41"/>
      <c r="BV3611" s="41"/>
      <c r="BW3611" s="11"/>
      <c r="BX3611" s="41"/>
      <c r="BY3611" s="41"/>
      <c r="BZ3611" s="41"/>
      <c r="CA3611" s="43"/>
      <c r="CB3611" s="41"/>
      <c r="CC3611" s="41"/>
      <c r="CD3611" s="41"/>
      <c r="CE3611" s="11"/>
      <c r="CF3611" s="11"/>
      <c r="CG3611" s="41"/>
      <c r="CH3611" s="41"/>
      <c r="CI3611" s="11">
        <v>704.05</v>
      </c>
      <c r="CJ3611" s="11">
        <v>0</v>
      </c>
      <c r="CK3611" s="41"/>
      <c r="CL3611" s="41"/>
      <c r="CM3611" s="43">
        <v>838516.47</v>
      </c>
      <c r="CN3611" s="11"/>
      <c r="CO3611" s="41"/>
      <c r="CP3611" s="41"/>
      <c r="CQ3611" s="41"/>
      <c r="CR3611" s="43"/>
      <c r="CS3611" s="41"/>
      <c r="CT3611" s="99"/>
      <c r="CU3611" s="11"/>
      <c r="CV3611" s="43"/>
      <c r="CW3611" s="41"/>
      <c r="DA3611" s="41"/>
      <c r="DB3611" s="107"/>
      <c r="DE3611" s="41"/>
      <c r="DF3611" s="60"/>
      <c r="DG3611" s="41"/>
      <c r="DH3611" s="41"/>
      <c r="DI3611" s="41"/>
      <c r="DJ3611" s="41"/>
      <c r="DK3611" s="11">
        <v>0</v>
      </c>
      <c r="DL3611" s="41"/>
      <c r="DM3611" s="41"/>
      <c r="DN3611" s="41"/>
      <c r="DO3611" s="41"/>
      <c r="DP3611" s="11"/>
      <c r="DQ3611" s="41"/>
      <c r="DR3611" s="11"/>
      <c r="DS3611" s="41"/>
      <c r="DT3611" s="41"/>
      <c r="DU3611" s="41"/>
      <c r="DV3611" s="25"/>
      <c r="DW3611" s="41"/>
      <c r="DX3611" s="41"/>
      <c r="DY3611" s="41"/>
      <c r="DZ3611" s="11">
        <v>55618.76</v>
      </c>
      <c r="EA3611" s="41"/>
      <c r="EB3611" s="11">
        <v>0</v>
      </c>
      <c r="EC3611" s="41"/>
      <c r="ED3611" s="11"/>
      <c r="EE3611" s="41"/>
      <c r="EF3611" s="41"/>
      <c r="EG3611" s="43"/>
      <c r="EH3611" s="41"/>
      <c r="EI3611" s="41"/>
      <c r="EJ3611" s="41"/>
    </row>
    <row r="3612" spans="1:140" ht="23.25">
      <c r="A3612" s="41"/>
      <c r="B3612" s="41" t="s">
        <v>6278</v>
      </c>
      <c r="C3612" s="41" t="s">
        <v>6279</v>
      </c>
      <c r="D3612" s="43" t="s">
        <v>6290</v>
      </c>
      <c r="E3612" s="43" t="s">
        <v>149</v>
      </c>
      <c r="F3612" s="43" t="s">
        <v>1265</v>
      </c>
      <c r="G3612" s="43" t="s">
        <v>1266</v>
      </c>
      <c r="H3612" s="41"/>
      <c r="I3612" s="41" t="s">
        <v>182</v>
      </c>
      <c r="J3612" s="10">
        <v>42825</v>
      </c>
      <c r="K3612" s="10">
        <v>42828</v>
      </c>
      <c r="L3612" s="41"/>
      <c r="M3612" s="43" t="s">
        <v>2</v>
      </c>
      <c r="N3612" s="43" t="s">
        <v>5</v>
      </c>
      <c r="O3612" s="13" t="s">
        <v>5401</v>
      </c>
      <c r="P3612" s="11">
        <v>196754459.102902</v>
      </c>
      <c r="Q3612" s="41" t="s">
        <v>6281</v>
      </c>
      <c r="R3612" s="43" t="s">
        <v>5685</v>
      </c>
      <c r="S3612" s="43">
        <f t="shared" si="113"/>
        <v>0.45479999999999998</v>
      </c>
      <c r="T3612" s="11">
        <v>894839.28</v>
      </c>
      <c r="U3612" s="9">
        <f t="shared" si="114"/>
        <v>894839.28</v>
      </c>
      <c r="V3612" s="41"/>
      <c r="W3612" s="41"/>
      <c r="X3612" s="41"/>
      <c r="Y3612" s="41"/>
      <c r="Z3612" s="41"/>
      <c r="AA3612" s="41"/>
      <c r="AB3612" s="41"/>
      <c r="AC3612" s="41"/>
      <c r="AD3612" s="41"/>
      <c r="AE3612" s="41"/>
      <c r="AF3612" s="41"/>
      <c r="AG3612" s="41"/>
      <c r="AH3612" s="41"/>
      <c r="AI3612" s="41"/>
      <c r="AJ3612" s="41"/>
      <c r="AK3612" s="41"/>
      <c r="AL3612" s="41"/>
      <c r="AM3612" s="41"/>
      <c r="AN3612" s="41"/>
      <c r="AO3612" s="41"/>
      <c r="AP3612" s="41"/>
      <c r="AQ3612" s="41"/>
      <c r="AR3612" s="41"/>
      <c r="AS3612" s="41"/>
      <c r="AT3612" s="41"/>
      <c r="AU3612" s="41"/>
      <c r="AV3612" s="41"/>
      <c r="AW3612" s="41"/>
      <c r="AX3612" s="41"/>
      <c r="AY3612" s="41"/>
      <c r="AZ3612" s="41"/>
      <c r="BA3612" s="41"/>
      <c r="BB3612" s="41"/>
      <c r="BC3612" s="41"/>
      <c r="BD3612" s="41"/>
      <c r="BE3612" s="41"/>
      <c r="BF3612" s="41"/>
      <c r="BG3612" s="41"/>
      <c r="BH3612" s="41"/>
      <c r="BI3612" s="41"/>
      <c r="BJ3612" s="41"/>
      <c r="BK3612" s="12"/>
      <c r="BL3612" s="41"/>
      <c r="BM3612" s="41"/>
      <c r="BN3612" s="41"/>
      <c r="BO3612" s="41"/>
      <c r="BP3612" s="41"/>
      <c r="BQ3612" s="41"/>
      <c r="BR3612" s="41"/>
      <c r="BS3612" s="41">
        <v>0</v>
      </c>
      <c r="BT3612" s="11"/>
      <c r="BU3612" s="41"/>
      <c r="BV3612" s="41"/>
      <c r="BW3612" s="11"/>
      <c r="BX3612" s="41"/>
      <c r="BY3612" s="41"/>
      <c r="BZ3612" s="41"/>
      <c r="CA3612" s="43"/>
      <c r="CB3612" s="41"/>
      <c r="CC3612" s="41"/>
      <c r="CD3612" s="41"/>
      <c r="CE3612" s="11"/>
      <c r="CF3612" s="11"/>
      <c r="CG3612" s="41"/>
      <c r="CH3612" s="41"/>
      <c r="CI3612" s="11">
        <v>704.05</v>
      </c>
      <c r="CJ3612" s="11">
        <v>0</v>
      </c>
      <c r="CK3612" s="41"/>
      <c r="CL3612" s="41"/>
      <c r="CM3612" s="43">
        <v>838516.47</v>
      </c>
      <c r="CN3612" s="11"/>
      <c r="CO3612" s="41"/>
      <c r="CP3612" s="41"/>
      <c r="CQ3612" s="41"/>
      <c r="CR3612" s="43"/>
      <c r="CS3612" s="41"/>
      <c r="CT3612" s="100"/>
      <c r="CU3612" s="11"/>
      <c r="CV3612" s="43"/>
      <c r="CW3612" s="41"/>
      <c r="DA3612" s="41"/>
      <c r="DB3612" s="108"/>
      <c r="DE3612" s="41"/>
      <c r="DF3612" s="63"/>
      <c r="DG3612" s="41"/>
      <c r="DH3612" s="41"/>
      <c r="DI3612" s="41"/>
      <c r="DJ3612" s="41"/>
      <c r="DK3612" s="11">
        <v>0</v>
      </c>
      <c r="DL3612" s="41"/>
      <c r="DM3612" s="41"/>
      <c r="DN3612" s="41"/>
      <c r="DO3612" s="41"/>
      <c r="DP3612" s="11"/>
      <c r="DQ3612" s="41"/>
      <c r="DR3612" s="11"/>
      <c r="DS3612" s="41"/>
      <c r="DT3612" s="41"/>
      <c r="DU3612" s="41"/>
      <c r="DV3612" s="56"/>
      <c r="DW3612" s="41"/>
      <c r="DX3612" s="41"/>
      <c r="DY3612" s="41"/>
      <c r="DZ3612" s="11">
        <v>55618.76</v>
      </c>
      <c r="EA3612" s="41"/>
      <c r="EB3612" s="11">
        <v>0</v>
      </c>
      <c r="EC3612" s="41"/>
      <c r="ED3612" s="11"/>
      <c r="EE3612" s="41"/>
      <c r="EF3612" s="41"/>
      <c r="EG3612" s="43"/>
      <c r="EH3612" s="41"/>
      <c r="EI3612" s="41"/>
      <c r="EJ3612" s="41"/>
    </row>
    <row r="3613" spans="1:140" ht="23.25">
      <c r="A3613" s="41"/>
      <c r="B3613" s="41" t="s">
        <v>6278</v>
      </c>
      <c r="C3613" s="41" t="s">
        <v>6279</v>
      </c>
      <c r="D3613" s="43" t="s">
        <v>6290</v>
      </c>
      <c r="E3613" s="43" t="s">
        <v>149</v>
      </c>
      <c r="F3613" s="43" t="s">
        <v>1265</v>
      </c>
      <c r="G3613" s="43" t="s">
        <v>1266</v>
      </c>
      <c r="H3613" s="41"/>
      <c r="I3613" s="41" t="s">
        <v>182</v>
      </c>
      <c r="J3613" s="10">
        <v>42853</v>
      </c>
      <c r="K3613" s="10">
        <v>42857</v>
      </c>
      <c r="L3613" s="41"/>
      <c r="M3613" s="43" t="s">
        <v>2</v>
      </c>
      <c r="N3613" s="43" t="s">
        <v>5</v>
      </c>
      <c r="O3613" s="13" t="s">
        <v>5536</v>
      </c>
      <c r="P3613" s="11">
        <v>197754537.01657501</v>
      </c>
      <c r="Q3613" s="41" t="s">
        <v>6281</v>
      </c>
      <c r="R3613" s="43" t="s">
        <v>3551</v>
      </c>
      <c r="S3613" s="43">
        <f t="shared" si="113"/>
        <v>0.45250000000000001</v>
      </c>
      <c r="T3613" s="11">
        <v>894839.28</v>
      </c>
      <c r="U3613" s="9">
        <f t="shared" si="114"/>
        <v>894839.28</v>
      </c>
      <c r="V3613" s="41"/>
      <c r="W3613" s="41"/>
      <c r="X3613" s="41"/>
      <c r="Y3613" s="41"/>
      <c r="Z3613" s="41"/>
      <c r="AA3613" s="41"/>
      <c r="AB3613" s="41"/>
      <c r="AC3613" s="41"/>
      <c r="AD3613" s="41"/>
      <c r="AE3613" s="41"/>
      <c r="AF3613" s="41"/>
      <c r="AG3613" s="41"/>
      <c r="AH3613" s="41"/>
      <c r="AI3613" s="41"/>
      <c r="AJ3613" s="41"/>
      <c r="AK3613" s="41"/>
      <c r="AL3613" s="41"/>
      <c r="AM3613" s="41"/>
      <c r="AN3613" s="41"/>
      <c r="AO3613" s="41"/>
      <c r="AP3613" s="41"/>
      <c r="AQ3613" s="41"/>
      <c r="AR3613" s="41"/>
      <c r="AS3613" s="41"/>
      <c r="AT3613" s="41"/>
      <c r="AU3613" s="41"/>
      <c r="AV3613" s="41"/>
      <c r="AW3613" s="41"/>
      <c r="AX3613" s="41"/>
      <c r="AY3613" s="41"/>
      <c r="AZ3613" s="41"/>
      <c r="BA3613" s="41"/>
      <c r="BB3613" s="41"/>
      <c r="BC3613" s="41"/>
      <c r="BD3613" s="41"/>
      <c r="BE3613" s="41"/>
      <c r="BF3613" s="41"/>
      <c r="BG3613" s="41"/>
      <c r="BH3613" s="41"/>
      <c r="BI3613" s="41"/>
      <c r="BJ3613" s="41"/>
      <c r="BK3613" s="12"/>
      <c r="BL3613" s="41"/>
      <c r="BM3613" s="41"/>
      <c r="BN3613" s="41"/>
      <c r="BO3613" s="41"/>
      <c r="BP3613" s="41"/>
      <c r="BQ3613" s="41"/>
      <c r="BR3613" s="41"/>
      <c r="BS3613" s="41">
        <v>0</v>
      </c>
      <c r="BT3613" s="11"/>
      <c r="BU3613" s="41"/>
      <c r="BV3613" s="41"/>
      <c r="BW3613" s="11"/>
      <c r="BX3613" s="41"/>
      <c r="BY3613" s="41"/>
      <c r="BZ3613" s="41"/>
      <c r="CA3613" s="43"/>
      <c r="CB3613" s="41"/>
      <c r="CC3613" s="41"/>
      <c r="CD3613" s="41"/>
      <c r="CE3613" s="11"/>
      <c r="CF3613" s="11"/>
      <c r="CG3613" s="41"/>
      <c r="CH3613" s="41"/>
      <c r="CI3613" s="11">
        <v>704.05</v>
      </c>
      <c r="CJ3613" s="11">
        <v>0</v>
      </c>
      <c r="CK3613" s="41"/>
      <c r="CL3613" s="41"/>
      <c r="CM3613" s="43">
        <v>838516.47</v>
      </c>
      <c r="CN3613" s="11"/>
      <c r="CO3613" s="41"/>
      <c r="CP3613" s="41"/>
      <c r="CQ3613" s="41"/>
      <c r="CR3613" s="43"/>
      <c r="CS3613" s="41"/>
      <c r="CT3613" s="99"/>
      <c r="CU3613" s="11"/>
      <c r="CV3613" s="43"/>
      <c r="CW3613" s="41"/>
      <c r="DA3613" s="41"/>
      <c r="DB3613" s="107"/>
      <c r="DE3613" s="41"/>
      <c r="DF3613" s="60"/>
      <c r="DG3613" s="41"/>
      <c r="DH3613" s="41"/>
      <c r="DI3613" s="41"/>
      <c r="DJ3613" s="41"/>
      <c r="DK3613" s="11">
        <v>0</v>
      </c>
      <c r="DL3613" s="41"/>
      <c r="DM3613" s="41"/>
      <c r="DN3613" s="41"/>
      <c r="DO3613" s="41"/>
      <c r="DP3613" s="11"/>
      <c r="DQ3613" s="41"/>
      <c r="DR3613" s="11"/>
      <c r="DS3613" s="41"/>
      <c r="DT3613" s="41"/>
      <c r="DU3613" s="41"/>
      <c r="DV3613" s="25"/>
      <c r="DW3613" s="41"/>
      <c r="DX3613" s="41"/>
      <c r="DY3613" s="41"/>
      <c r="DZ3613" s="11">
        <v>55618.76</v>
      </c>
      <c r="EA3613" s="41"/>
      <c r="EB3613" s="11">
        <v>0</v>
      </c>
      <c r="EC3613" s="41"/>
      <c r="ED3613" s="11"/>
      <c r="EE3613" s="41"/>
      <c r="EF3613" s="41"/>
      <c r="EG3613" s="43"/>
      <c r="EH3613" s="41"/>
      <c r="EI3613" s="41"/>
      <c r="EJ3613" s="41"/>
    </row>
    <row r="3614" spans="1:140">
      <c r="B3614" s="41" t="s">
        <v>6278</v>
      </c>
      <c r="C3614" s="41" t="s">
        <v>6279</v>
      </c>
      <c r="D3614" s="43" t="s">
        <v>6295</v>
      </c>
      <c r="E3614" s="43" t="s">
        <v>149</v>
      </c>
      <c r="F3614" s="43" t="s">
        <v>2896</v>
      </c>
      <c r="G3614" s="43" t="s">
        <v>2897</v>
      </c>
      <c r="H3614" s="41"/>
      <c r="J3614" s="10">
        <v>42551</v>
      </c>
      <c r="K3614" s="10">
        <v>42551</v>
      </c>
      <c r="M3614" s="43" t="s">
        <v>152</v>
      </c>
      <c r="N3614" s="43" t="s">
        <v>153</v>
      </c>
      <c r="O3614" s="13" t="s">
        <v>2898</v>
      </c>
      <c r="P3614" s="11">
        <v>245200009.38712001</v>
      </c>
      <c r="Q3614" s="41" t="s">
        <v>6281</v>
      </c>
      <c r="R3614" s="43" t="s">
        <v>2899</v>
      </c>
      <c r="S3614" s="43">
        <f t="shared" si="113"/>
        <v>3.9458322999999997</v>
      </c>
      <c r="T3614" s="11">
        <v>9675181.1699999999</v>
      </c>
      <c r="U3614" s="9">
        <f t="shared" si="114"/>
        <v>9690088.6699999999</v>
      </c>
      <c r="BE3614" s="42"/>
      <c r="BK3614" s="12"/>
      <c r="BS3614" s="11">
        <v>0</v>
      </c>
      <c r="BT3614" s="11">
        <v>0</v>
      </c>
      <c r="BW3614" s="11">
        <v>0</v>
      </c>
      <c r="CA3614" s="43">
        <v>14907.5</v>
      </c>
      <c r="CE3614" s="5"/>
      <c r="CF3614" s="11"/>
      <c r="CI3614" s="11">
        <v>29189.39</v>
      </c>
      <c r="CJ3614" s="11">
        <v>0</v>
      </c>
      <c r="CM3614" s="11">
        <v>9645991.7799999993</v>
      </c>
      <c r="CN3614" s="11"/>
      <c r="CR3614" s="43"/>
      <c r="CT3614" s="53"/>
      <c r="CU3614" s="11"/>
      <c r="CV3614" s="43"/>
      <c r="DB3614" s="108"/>
      <c r="DF3614" s="11"/>
      <c r="DK3614" s="11">
        <v>0</v>
      </c>
      <c r="DP3614" s="11"/>
      <c r="DQ3614" s="11"/>
      <c r="DR3614" s="11"/>
      <c r="DV3614" s="22"/>
      <c r="DZ3614" s="11"/>
      <c r="EA3614" s="11"/>
      <c r="EB3614" s="11">
        <v>0</v>
      </c>
      <c r="EC3614" s="11"/>
      <c r="ED3614" s="11"/>
      <c r="EG3614" s="43"/>
    </row>
    <row r="3615" spans="1:140">
      <c r="B3615" s="41" t="s">
        <v>6278</v>
      </c>
      <c r="C3615" s="41" t="s">
        <v>6279</v>
      </c>
      <c r="D3615" s="43" t="s">
        <v>6285</v>
      </c>
      <c r="E3615" s="43" t="s">
        <v>149</v>
      </c>
      <c r="F3615" s="43" t="s">
        <v>2929</v>
      </c>
      <c r="G3615" s="43" t="s">
        <v>2930</v>
      </c>
      <c r="H3615" s="41"/>
      <c r="J3615" s="10">
        <v>42551</v>
      </c>
      <c r="K3615" s="10">
        <v>42551</v>
      </c>
      <c r="M3615" s="43" t="s">
        <v>152</v>
      </c>
      <c r="N3615" s="43" t="s">
        <v>153</v>
      </c>
      <c r="O3615" s="13" t="s">
        <v>4214</v>
      </c>
      <c r="P3615" s="11">
        <v>320800</v>
      </c>
      <c r="Q3615" s="41" t="s">
        <v>6281</v>
      </c>
      <c r="R3615" s="43" t="s">
        <v>4215</v>
      </c>
      <c r="S3615" s="43">
        <f t="shared" si="113"/>
        <v>444.72568579</v>
      </c>
      <c r="T3615" s="11">
        <v>1426680</v>
      </c>
      <c r="U3615" s="9">
        <f t="shared" si="114"/>
        <v>1426680</v>
      </c>
      <c r="BE3615" s="42"/>
      <c r="BK3615" s="12"/>
      <c r="BS3615" s="11">
        <v>0</v>
      </c>
      <c r="BT3615" s="11">
        <v>0</v>
      </c>
      <c r="BW3615" s="11">
        <v>0</v>
      </c>
      <c r="CA3615" s="43"/>
      <c r="CE3615" s="5"/>
      <c r="CF3615" s="11"/>
      <c r="CI3615" s="11">
        <v>0</v>
      </c>
      <c r="CJ3615" s="11">
        <v>0</v>
      </c>
      <c r="CM3615" s="11"/>
      <c r="CN3615" s="11"/>
      <c r="CR3615" s="43">
        <v>0</v>
      </c>
      <c r="CT3615" s="97">
        <v>0</v>
      </c>
      <c r="CU3615" s="11"/>
      <c r="CV3615" s="43"/>
      <c r="DB3615" s="107"/>
      <c r="DF3615" s="60"/>
      <c r="DK3615" s="11">
        <v>1426680</v>
      </c>
      <c r="DP3615" s="11"/>
      <c r="DQ3615" s="11"/>
      <c r="DR3615" s="11"/>
      <c r="DV3615" s="25"/>
      <c r="DZ3615" s="11">
        <v>0</v>
      </c>
      <c r="EA3615" s="11"/>
      <c r="EB3615" s="11">
        <v>0</v>
      </c>
      <c r="EC3615" s="11"/>
      <c r="ED3615" s="11"/>
      <c r="EG3615" s="43">
        <v>0</v>
      </c>
    </row>
    <row r="3616" spans="1:140">
      <c r="B3616" s="41" t="s">
        <v>6278</v>
      </c>
      <c r="C3616" s="41" t="s">
        <v>6279</v>
      </c>
      <c r="D3616" s="43" t="s">
        <v>6285</v>
      </c>
      <c r="E3616" s="43" t="s">
        <v>149</v>
      </c>
      <c r="F3616" s="43" t="s">
        <v>2929</v>
      </c>
      <c r="G3616" s="43" t="s">
        <v>2930</v>
      </c>
      <c r="H3616" s="41"/>
      <c r="J3616" s="10">
        <v>42723</v>
      </c>
      <c r="K3616" s="10">
        <v>42723</v>
      </c>
      <c r="M3616" s="43" t="s">
        <v>2</v>
      </c>
      <c r="N3616" s="43" t="s">
        <v>8</v>
      </c>
      <c r="O3616" s="13" t="s">
        <v>4458</v>
      </c>
      <c r="P3616" s="11">
        <v>3593345</v>
      </c>
      <c r="Q3616" s="41" t="s">
        <v>6281</v>
      </c>
      <c r="R3616" s="43" t="s">
        <v>171</v>
      </c>
      <c r="S3616" s="43">
        <f t="shared" si="113"/>
        <v>100</v>
      </c>
      <c r="T3616" s="11">
        <v>3593345</v>
      </c>
      <c r="U3616" s="9">
        <f t="shared" si="114"/>
        <v>3593345</v>
      </c>
      <c r="BE3616" s="42"/>
      <c r="BK3616" s="12"/>
      <c r="BS3616" s="11">
        <v>0</v>
      </c>
      <c r="BT3616" s="11">
        <v>2251</v>
      </c>
      <c r="BW3616" s="11">
        <v>0</v>
      </c>
      <c r="CA3616" s="43"/>
      <c r="CF3616" s="11"/>
      <c r="CI3616" s="11">
        <v>3490</v>
      </c>
      <c r="CJ3616" s="11">
        <v>0</v>
      </c>
      <c r="CM3616" s="11"/>
      <c r="CN3616" s="11"/>
      <c r="CR3616" s="43">
        <v>967501</v>
      </c>
      <c r="CT3616" s="97">
        <v>967501</v>
      </c>
      <c r="DB3616" s="107"/>
      <c r="DF3616" s="17"/>
      <c r="DK3616" s="11">
        <v>0</v>
      </c>
      <c r="DP3616" s="11"/>
      <c r="DQ3616" s="11"/>
      <c r="DR3616" s="11"/>
      <c r="DV3616" s="25"/>
      <c r="DZ3616" s="11">
        <v>1642063</v>
      </c>
      <c r="EA3616" s="11"/>
      <c r="EB3616" s="11">
        <v>0</v>
      </c>
      <c r="EC3616" s="11"/>
      <c r="ED3616" s="11"/>
      <c r="EG3616" s="43">
        <v>10539</v>
      </c>
    </row>
    <row r="3617" spans="1:140">
      <c r="B3617" s="41" t="s">
        <v>6278</v>
      </c>
      <c r="C3617" s="41" t="s">
        <v>6279</v>
      </c>
      <c r="D3617" s="43" t="s">
        <v>6285</v>
      </c>
      <c r="E3617" s="43" t="s">
        <v>149</v>
      </c>
      <c r="F3617" s="43" t="s">
        <v>3386</v>
      </c>
      <c r="G3617" s="43" t="s">
        <v>3387</v>
      </c>
      <c r="H3617" s="41"/>
      <c r="J3617" s="10">
        <v>42552</v>
      </c>
      <c r="K3617" s="10">
        <v>42563</v>
      </c>
      <c r="M3617" s="43" t="s">
        <v>2</v>
      </c>
      <c r="N3617" s="43" t="s">
        <v>5</v>
      </c>
      <c r="O3617" s="13" t="s">
        <v>3388</v>
      </c>
      <c r="P3617" s="11">
        <v>5050467.1270000003</v>
      </c>
      <c r="Q3617" s="41" t="s">
        <v>6281</v>
      </c>
      <c r="R3617" s="43" t="s">
        <v>3389</v>
      </c>
      <c r="S3617" s="43">
        <f t="shared" si="113"/>
        <v>22.906000000000002</v>
      </c>
      <c r="T3617" s="11">
        <v>1156860</v>
      </c>
      <c r="U3617" s="9">
        <f t="shared" si="114"/>
        <v>1189677</v>
      </c>
      <c r="BE3617" s="42"/>
      <c r="BK3617" s="12"/>
      <c r="BS3617" s="11">
        <v>-135849</v>
      </c>
      <c r="BT3617" s="11">
        <v>1414</v>
      </c>
      <c r="BW3617" s="11"/>
      <c r="CA3617" s="43"/>
      <c r="CE3617" s="5"/>
      <c r="CF3617" s="11">
        <v>32817</v>
      </c>
      <c r="CI3617" s="11">
        <v>-37535</v>
      </c>
      <c r="CJ3617" s="11"/>
      <c r="CM3617" s="11"/>
      <c r="CN3617" s="11">
        <v>76573</v>
      </c>
      <c r="CR3617" s="43"/>
      <c r="CT3617" s="53"/>
      <c r="CU3617" s="11"/>
      <c r="CV3617" s="43"/>
      <c r="DB3617" s="108"/>
      <c r="DF3617" s="63"/>
      <c r="DK3617" s="11"/>
      <c r="DP3617" s="11"/>
      <c r="DQ3617" s="11"/>
      <c r="DR3617" s="11"/>
      <c r="DV3617" s="55">
        <v>1252257</v>
      </c>
      <c r="DZ3617" s="11"/>
      <c r="EA3617" s="11"/>
      <c r="EB3617" s="11"/>
      <c r="EC3617" s="11"/>
      <c r="ED3617" s="11"/>
      <c r="EG3617" s="43"/>
    </row>
    <row r="3618" spans="1:140">
      <c r="B3618" s="41" t="s">
        <v>6278</v>
      </c>
      <c r="C3618" s="41" t="s">
        <v>6279</v>
      </c>
      <c r="D3618" s="43" t="s">
        <v>6285</v>
      </c>
      <c r="E3618" s="43" t="s">
        <v>149</v>
      </c>
      <c r="F3618" s="43" t="s">
        <v>2845</v>
      </c>
      <c r="G3618" s="43" t="s">
        <v>2846</v>
      </c>
      <c r="H3618" s="41"/>
      <c r="J3618" s="10">
        <v>42551</v>
      </c>
      <c r="K3618" s="10">
        <v>42551</v>
      </c>
      <c r="M3618" s="43" t="s">
        <v>152</v>
      </c>
      <c r="N3618" s="43" t="s">
        <v>153</v>
      </c>
      <c r="O3618" s="13" t="s">
        <v>2847</v>
      </c>
      <c r="P3618" s="11">
        <v>10030284.1456</v>
      </c>
      <c r="Q3618" s="41" t="s">
        <v>6281</v>
      </c>
      <c r="R3618" s="43" t="s">
        <v>2848</v>
      </c>
      <c r="S3618" s="43">
        <f t="shared" si="113"/>
        <v>0.14002045999999999</v>
      </c>
      <c r="T3618" s="11">
        <v>14044.45</v>
      </c>
      <c r="U3618" s="9">
        <f t="shared" si="114"/>
        <v>14044.45</v>
      </c>
      <c r="BE3618" s="42"/>
      <c r="BK3618" s="12"/>
      <c r="BS3618" s="11">
        <v>0</v>
      </c>
      <c r="BT3618" s="11">
        <v>0</v>
      </c>
      <c r="BW3618" s="11">
        <v>0</v>
      </c>
      <c r="CA3618" s="43"/>
      <c r="CE3618" s="5"/>
      <c r="CF3618" s="11"/>
      <c r="CI3618" s="11">
        <v>0</v>
      </c>
      <c r="CJ3618" s="11">
        <v>0</v>
      </c>
      <c r="CM3618" s="11"/>
      <c r="CN3618" s="11"/>
      <c r="CR3618" s="43">
        <v>0</v>
      </c>
      <c r="CT3618" s="97">
        <v>0</v>
      </c>
      <c r="CU3618" s="11"/>
      <c r="CV3618" s="43"/>
      <c r="DB3618" s="104">
        <v>0</v>
      </c>
      <c r="DF3618" s="60"/>
      <c r="DK3618" s="11">
        <v>14044.45</v>
      </c>
      <c r="DP3618" s="11"/>
      <c r="DQ3618" s="11"/>
      <c r="DR3618" s="11"/>
      <c r="DV3618" s="25"/>
      <c r="DZ3618" s="11">
        <v>0</v>
      </c>
      <c r="EA3618" s="11"/>
      <c r="EB3618" s="11">
        <v>0</v>
      </c>
      <c r="EC3618" s="11"/>
      <c r="ED3618" s="11"/>
      <c r="EG3618" s="43"/>
    </row>
    <row r="3619" spans="1:140">
      <c r="B3619" s="41" t="s">
        <v>6278</v>
      </c>
      <c r="C3619" s="41" t="s">
        <v>6279</v>
      </c>
      <c r="D3619" s="43" t="s">
        <v>6285</v>
      </c>
      <c r="E3619" s="43" t="s">
        <v>149</v>
      </c>
      <c r="F3619" s="43" t="s">
        <v>2845</v>
      </c>
      <c r="G3619" s="43" t="s">
        <v>2846</v>
      </c>
      <c r="H3619" s="41"/>
      <c r="J3619" s="10">
        <v>42591</v>
      </c>
      <c r="K3619" s="10">
        <v>42591</v>
      </c>
      <c r="M3619" s="43" t="s">
        <v>2</v>
      </c>
      <c r="N3619" s="43" t="s">
        <v>5</v>
      </c>
      <c r="O3619" s="13" t="s">
        <v>3622</v>
      </c>
      <c r="P3619" s="11">
        <v>14044.45</v>
      </c>
      <c r="Q3619" s="41" t="s">
        <v>6281</v>
      </c>
      <c r="R3619" s="43" t="s">
        <v>171</v>
      </c>
      <c r="S3619" s="43">
        <f t="shared" si="113"/>
        <v>100</v>
      </c>
      <c r="T3619" s="11">
        <v>14044.449999999999</v>
      </c>
      <c r="U3619" s="9">
        <f t="shared" si="114"/>
        <v>14044.449999999999</v>
      </c>
      <c r="BE3619" s="42"/>
      <c r="BK3619" s="12"/>
      <c r="BS3619" s="11">
        <v>0</v>
      </c>
      <c r="BT3619" s="11">
        <v>0.89</v>
      </c>
      <c r="BW3619" s="11">
        <v>0</v>
      </c>
      <c r="CA3619" s="43"/>
      <c r="CE3619" s="5"/>
      <c r="CF3619" s="11"/>
      <c r="CI3619" s="11">
        <v>0.04</v>
      </c>
      <c r="CJ3619" s="11">
        <v>0</v>
      </c>
      <c r="CM3619" s="11"/>
      <c r="CN3619" s="11"/>
      <c r="CR3619" s="43">
        <v>1645.7</v>
      </c>
      <c r="CT3619" s="98">
        <v>1645.7</v>
      </c>
      <c r="CU3619" s="11"/>
      <c r="CV3619" s="43"/>
      <c r="DB3619" s="105">
        <v>0.08</v>
      </c>
      <c r="DF3619" s="63"/>
      <c r="DK3619" s="11">
        <v>0</v>
      </c>
      <c r="DP3619" s="11"/>
      <c r="DQ3619" s="11"/>
      <c r="DR3619" s="11"/>
      <c r="DV3619" s="56"/>
      <c r="DZ3619" s="11">
        <v>10752.04</v>
      </c>
      <c r="EA3619" s="11"/>
      <c r="EB3619" s="11">
        <v>0</v>
      </c>
      <c r="EC3619" s="11"/>
      <c r="ED3619" s="11"/>
      <c r="EG3619" s="43"/>
    </row>
    <row r="3620" spans="1:140">
      <c r="B3620" s="41" t="s">
        <v>6278</v>
      </c>
      <c r="C3620" s="41" t="s">
        <v>6279</v>
      </c>
      <c r="D3620" s="43" t="s">
        <v>6285</v>
      </c>
      <c r="E3620" s="43" t="s">
        <v>149</v>
      </c>
      <c r="F3620" s="43" t="s">
        <v>2845</v>
      </c>
      <c r="G3620" s="43" t="s">
        <v>2846</v>
      </c>
      <c r="H3620" s="41"/>
      <c r="J3620" s="10">
        <v>42626</v>
      </c>
      <c r="K3620" s="10">
        <v>42626</v>
      </c>
      <c r="M3620" s="43" t="s">
        <v>2</v>
      </c>
      <c r="N3620" s="43" t="s">
        <v>5</v>
      </c>
      <c r="O3620" s="13" t="s">
        <v>3622</v>
      </c>
      <c r="P3620" s="11">
        <v>14044.45</v>
      </c>
      <c r="Q3620" s="41" t="s">
        <v>6281</v>
      </c>
      <c r="R3620" s="43" t="s">
        <v>171</v>
      </c>
      <c r="S3620" s="43">
        <f t="shared" si="113"/>
        <v>100</v>
      </c>
      <c r="T3620" s="11">
        <v>14044.449999999999</v>
      </c>
      <c r="U3620" s="9">
        <f t="shared" si="114"/>
        <v>14044.449999999999</v>
      </c>
      <c r="BE3620" s="42"/>
      <c r="BK3620" s="12"/>
      <c r="BS3620" s="11">
        <v>0</v>
      </c>
      <c r="BT3620" s="11">
        <v>0.89</v>
      </c>
      <c r="BW3620" s="11">
        <v>0</v>
      </c>
      <c r="CA3620" s="43"/>
      <c r="CE3620" s="5"/>
      <c r="CF3620" s="11"/>
      <c r="CI3620" s="11">
        <v>0.04</v>
      </c>
      <c r="CJ3620" s="11">
        <v>0</v>
      </c>
      <c r="CM3620" s="11"/>
      <c r="CN3620" s="11"/>
      <c r="CR3620" s="43">
        <v>1645.7</v>
      </c>
      <c r="CT3620" s="98">
        <v>1645.7</v>
      </c>
      <c r="CU3620" s="11"/>
      <c r="CV3620" s="43"/>
      <c r="DB3620" s="104">
        <v>0.08</v>
      </c>
      <c r="DF3620" s="60"/>
      <c r="DK3620" s="11">
        <v>0</v>
      </c>
      <c r="DP3620" s="11"/>
      <c r="DQ3620" s="11"/>
      <c r="DR3620" s="11"/>
      <c r="DV3620" s="25"/>
      <c r="DZ3620" s="11">
        <v>10752.04</v>
      </c>
      <c r="EA3620" s="11"/>
      <c r="EB3620" s="11">
        <v>0</v>
      </c>
      <c r="EC3620" s="11"/>
      <c r="ED3620" s="11"/>
      <c r="EG3620" s="43"/>
    </row>
    <row r="3621" spans="1:140">
      <c r="A3621" s="41"/>
      <c r="B3621" s="41" t="s">
        <v>6278</v>
      </c>
      <c r="C3621" s="41" t="s">
        <v>6279</v>
      </c>
      <c r="D3621" s="43" t="s">
        <v>6285</v>
      </c>
      <c r="E3621" s="43" t="s">
        <v>149</v>
      </c>
      <c r="F3621" s="43" t="s">
        <v>2845</v>
      </c>
      <c r="G3621" s="43" t="s">
        <v>2846</v>
      </c>
      <c r="H3621" s="41"/>
      <c r="I3621" s="41" t="s">
        <v>182</v>
      </c>
      <c r="J3621" s="10">
        <v>42838</v>
      </c>
      <c r="K3621" s="10">
        <v>42838</v>
      </c>
      <c r="L3621" s="41"/>
      <c r="M3621" s="43" t="s">
        <v>2</v>
      </c>
      <c r="N3621" s="43" t="s">
        <v>5</v>
      </c>
      <c r="O3621" s="13" t="s">
        <v>5499</v>
      </c>
      <c r="P3621" s="11">
        <v>14044.45</v>
      </c>
      <c r="Q3621" s="41" t="s">
        <v>6281</v>
      </c>
      <c r="R3621" s="43" t="s">
        <v>171</v>
      </c>
      <c r="S3621" s="43">
        <f t="shared" si="113"/>
        <v>100</v>
      </c>
      <c r="T3621" s="11">
        <v>14044.449999999999</v>
      </c>
      <c r="U3621" s="9">
        <f t="shared" si="114"/>
        <v>14044.449999999999</v>
      </c>
      <c r="V3621" s="41"/>
      <c r="W3621" s="41"/>
      <c r="X3621" s="41"/>
      <c r="Y3621" s="41"/>
      <c r="Z3621" s="41"/>
      <c r="AA3621" s="41"/>
      <c r="AB3621" s="41"/>
      <c r="AC3621" s="41"/>
      <c r="AD3621" s="41"/>
      <c r="AE3621" s="41"/>
      <c r="AF3621" s="41"/>
      <c r="AG3621" s="41"/>
      <c r="AH3621" s="41"/>
      <c r="AI3621" s="41"/>
      <c r="AJ3621" s="41"/>
      <c r="AK3621" s="41"/>
      <c r="AL3621" s="41"/>
      <c r="AM3621" s="41"/>
      <c r="AN3621" s="41"/>
      <c r="AO3621" s="41"/>
      <c r="AP3621" s="41"/>
      <c r="AQ3621" s="41"/>
      <c r="AR3621" s="41"/>
      <c r="AS3621" s="41"/>
      <c r="AT3621" s="41"/>
      <c r="AU3621" s="41"/>
      <c r="AV3621" s="41"/>
      <c r="AW3621" s="41"/>
      <c r="AX3621" s="41"/>
      <c r="AY3621" s="41"/>
      <c r="AZ3621" s="41"/>
      <c r="BA3621" s="41"/>
      <c r="BB3621" s="41"/>
      <c r="BC3621" s="41"/>
      <c r="BD3621" s="41"/>
      <c r="BE3621" s="41"/>
      <c r="BF3621" s="41"/>
      <c r="BG3621" s="41"/>
      <c r="BH3621" s="41"/>
      <c r="BI3621" s="41"/>
      <c r="BJ3621" s="41"/>
      <c r="BK3621" s="12"/>
      <c r="BL3621" s="41"/>
      <c r="BM3621" s="41"/>
      <c r="BN3621" s="41"/>
      <c r="BO3621" s="41"/>
      <c r="BP3621" s="41"/>
      <c r="BQ3621" s="41"/>
      <c r="BR3621" s="41"/>
      <c r="BS3621" s="41">
        <v>0</v>
      </c>
      <c r="BT3621" s="11">
        <v>0.89</v>
      </c>
      <c r="BU3621" s="41"/>
      <c r="BV3621" s="41"/>
      <c r="BW3621" s="11"/>
      <c r="BX3621" s="41"/>
      <c r="BY3621" s="41"/>
      <c r="BZ3621" s="41"/>
      <c r="CA3621" s="43"/>
      <c r="CB3621" s="41"/>
      <c r="CC3621" s="41"/>
      <c r="CD3621" s="41"/>
      <c r="CE3621" s="11"/>
      <c r="CF3621" s="11"/>
      <c r="CG3621" s="41"/>
      <c r="CH3621" s="41"/>
      <c r="CI3621" s="11">
        <v>0.04</v>
      </c>
      <c r="CJ3621" s="11">
        <v>0</v>
      </c>
      <c r="CK3621" s="41"/>
      <c r="CL3621" s="41"/>
      <c r="CM3621" s="43"/>
      <c r="CN3621" s="11"/>
      <c r="CO3621" s="41"/>
      <c r="CP3621" s="41"/>
      <c r="CQ3621" s="41"/>
      <c r="CR3621" s="43">
        <v>1645.7</v>
      </c>
      <c r="CS3621" s="41"/>
      <c r="CT3621" s="99">
        <v>1645.7</v>
      </c>
      <c r="CU3621" s="11"/>
      <c r="CV3621" s="43"/>
      <c r="CW3621" s="41"/>
      <c r="DA3621" s="41"/>
      <c r="DB3621" s="107">
        <v>0.08</v>
      </c>
      <c r="DE3621" s="41"/>
      <c r="DF3621" s="60"/>
      <c r="DG3621" s="41"/>
      <c r="DH3621" s="41"/>
      <c r="DI3621" s="41"/>
      <c r="DJ3621" s="41"/>
      <c r="DK3621" s="11">
        <v>0</v>
      </c>
      <c r="DL3621" s="41"/>
      <c r="DM3621" s="41"/>
      <c r="DN3621" s="41"/>
      <c r="DO3621" s="41"/>
      <c r="DP3621" s="11"/>
      <c r="DQ3621" s="41"/>
      <c r="DR3621" s="11"/>
      <c r="DS3621" s="41"/>
      <c r="DT3621" s="41"/>
      <c r="DU3621" s="41"/>
      <c r="DV3621" s="25"/>
      <c r="DW3621" s="41"/>
      <c r="DX3621" s="41"/>
      <c r="DY3621" s="41"/>
      <c r="DZ3621" s="11">
        <v>10752.04</v>
      </c>
      <c r="EA3621" s="41"/>
      <c r="EB3621" s="11">
        <v>0</v>
      </c>
      <c r="EC3621" s="41"/>
      <c r="ED3621" s="11"/>
      <c r="EE3621" s="41"/>
      <c r="EF3621" s="41"/>
      <c r="EG3621" s="43"/>
      <c r="EH3621" s="41"/>
      <c r="EI3621" s="41"/>
      <c r="EJ3621" s="41"/>
    </row>
    <row r="3622" spans="1:140">
      <c r="B3622" s="41" t="s">
        <v>6278</v>
      </c>
      <c r="C3622" s="41" t="s">
        <v>6279</v>
      </c>
      <c r="D3622" s="43" t="s">
        <v>6285</v>
      </c>
      <c r="E3622" s="43" t="s">
        <v>149</v>
      </c>
      <c r="F3622" s="43" t="s">
        <v>3428</v>
      </c>
      <c r="G3622" s="43" t="s">
        <v>3429</v>
      </c>
      <c r="H3622" s="41"/>
      <c r="J3622" s="10">
        <v>42552</v>
      </c>
      <c r="K3622" s="10">
        <v>42566</v>
      </c>
      <c r="M3622" s="43" t="s">
        <v>152</v>
      </c>
      <c r="N3622" s="43" t="s">
        <v>153</v>
      </c>
      <c r="O3622" s="13" t="s">
        <v>3430</v>
      </c>
      <c r="P3622" s="11">
        <v>89227875.239999995</v>
      </c>
      <c r="Q3622" s="41" t="s">
        <v>6281</v>
      </c>
      <c r="R3622" s="43" t="s">
        <v>3431</v>
      </c>
      <c r="S3622" s="43">
        <f t="shared" si="113"/>
        <v>3.0779999999999998</v>
      </c>
      <c r="T3622" s="11">
        <v>2746434</v>
      </c>
      <c r="U3622" s="9">
        <f t="shared" si="114"/>
        <v>2763717</v>
      </c>
      <c r="BE3622" s="42"/>
      <c r="BK3622" s="12"/>
      <c r="BS3622" s="11">
        <v>-12346</v>
      </c>
      <c r="BT3622" s="11">
        <v>0</v>
      </c>
      <c r="BW3622" s="11"/>
      <c r="CA3622" s="43"/>
      <c r="CE3622" s="5"/>
      <c r="CF3622" s="11">
        <v>17283</v>
      </c>
      <c r="CI3622" s="11">
        <v>3201</v>
      </c>
      <c r="CJ3622" s="11"/>
      <c r="CM3622" s="11"/>
      <c r="CN3622" s="11">
        <v>40327</v>
      </c>
      <c r="CR3622" s="43">
        <v>0</v>
      </c>
      <c r="CT3622" s="35"/>
      <c r="CU3622" s="11"/>
      <c r="CV3622" s="43"/>
      <c r="DB3622" s="107"/>
      <c r="DF3622" s="60"/>
      <c r="DK3622" s="11">
        <v>0</v>
      </c>
      <c r="DP3622" s="11">
        <v>341117</v>
      </c>
      <c r="DQ3622" s="11"/>
      <c r="DR3622" s="11">
        <v>341117</v>
      </c>
      <c r="DV3622" s="24">
        <v>0</v>
      </c>
      <c r="DZ3622" s="11">
        <v>2033018</v>
      </c>
      <c r="EA3622" s="11"/>
      <c r="EB3622" s="11"/>
      <c r="EC3622" s="11"/>
      <c r="ED3622" s="11"/>
      <c r="EG3622" s="43"/>
    </row>
    <row r="3623" spans="1:140">
      <c r="B3623" s="41" t="s">
        <v>6278</v>
      </c>
      <c r="C3623" s="41" t="s">
        <v>6279</v>
      </c>
      <c r="D3623" s="43" t="s">
        <v>6285</v>
      </c>
      <c r="E3623" s="43" t="s">
        <v>149</v>
      </c>
      <c r="F3623" s="43" t="s">
        <v>3750</v>
      </c>
      <c r="G3623" s="43" t="s">
        <v>3751</v>
      </c>
      <c r="H3623" s="41"/>
      <c r="J3623" s="10">
        <v>42642</v>
      </c>
      <c r="K3623" s="10">
        <v>42642</v>
      </c>
      <c r="M3623" s="43" t="s">
        <v>2</v>
      </c>
      <c r="N3623" s="43" t="s">
        <v>8</v>
      </c>
      <c r="O3623" s="13" t="s">
        <v>3752</v>
      </c>
      <c r="P3623" s="11">
        <v>175174.58</v>
      </c>
      <c r="Q3623" s="41" t="s">
        <v>6281</v>
      </c>
      <c r="R3623" s="43" t="s">
        <v>171</v>
      </c>
      <c r="S3623" s="43">
        <f t="shared" si="113"/>
        <v>100</v>
      </c>
      <c r="T3623" s="11">
        <v>175174.58</v>
      </c>
      <c r="U3623" s="9">
        <f t="shared" si="114"/>
        <v>175174.58</v>
      </c>
      <c r="BE3623" s="42"/>
      <c r="BK3623" s="12"/>
      <c r="BS3623" s="11">
        <v>0</v>
      </c>
      <c r="BT3623" s="11">
        <v>175174.58</v>
      </c>
      <c r="BW3623" s="11">
        <v>0</v>
      </c>
      <c r="CA3623" s="43"/>
      <c r="CE3623" s="5"/>
      <c r="CF3623" s="11"/>
      <c r="CI3623" s="11"/>
      <c r="CJ3623" s="11">
        <v>0</v>
      </c>
      <c r="CM3623" s="11"/>
      <c r="CN3623" s="11"/>
      <c r="CR3623" s="43"/>
      <c r="CT3623" s="35"/>
      <c r="CU3623" s="11"/>
      <c r="CV3623" s="43"/>
      <c r="DB3623" s="107"/>
      <c r="DF3623" s="60"/>
      <c r="DK3623" s="11">
        <v>0</v>
      </c>
      <c r="DP3623" s="11"/>
      <c r="DQ3623" s="11"/>
      <c r="DR3623" s="11"/>
      <c r="DV3623" s="25"/>
      <c r="DZ3623" s="11"/>
      <c r="EA3623" s="11"/>
      <c r="EB3623" s="11">
        <v>0</v>
      </c>
      <c r="EC3623" s="11"/>
      <c r="ED3623" s="11"/>
      <c r="EG3623" s="43"/>
    </row>
    <row r="3624" spans="1:140">
      <c r="B3624" s="41" t="s">
        <v>6278</v>
      </c>
      <c r="C3624" s="41" t="s">
        <v>6279</v>
      </c>
      <c r="D3624" s="43" t="s">
        <v>6285</v>
      </c>
      <c r="E3624" s="43" t="s">
        <v>149</v>
      </c>
      <c r="F3624" s="43" t="s">
        <v>3512</v>
      </c>
      <c r="G3624" s="43" t="s">
        <v>3513</v>
      </c>
      <c r="H3624" s="41"/>
      <c r="J3624" s="10">
        <v>42576</v>
      </c>
      <c r="K3624" s="10">
        <v>42577</v>
      </c>
      <c r="M3624" s="43" t="s">
        <v>2</v>
      </c>
      <c r="N3624" s="43" t="s">
        <v>5</v>
      </c>
      <c r="O3624" s="13" t="s">
        <v>3514</v>
      </c>
      <c r="P3624" s="11">
        <v>270428254.79449999</v>
      </c>
      <c r="Q3624" s="41" t="s">
        <v>6281</v>
      </c>
      <c r="R3624" s="43" t="s">
        <v>3515</v>
      </c>
      <c r="S3624" s="43">
        <f t="shared" si="113"/>
        <v>0.36499999999999999</v>
      </c>
      <c r="T3624" s="11">
        <v>987063.12999999989</v>
      </c>
      <c r="U3624" s="9">
        <f t="shared" si="114"/>
        <v>1154873.94</v>
      </c>
      <c r="BE3624" s="42"/>
      <c r="BK3624" s="12"/>
      <c r="BS3624" s="11">
        <v>0</v>
      </c>
      <c r="BT3624" s="11">
        <v>0</v>
      </c>
      <c r="BW3624" s="11">
        <v>0</v>
      </c>
      <c r="CA3624" s="43"/>
      <c r="CE3624" s="5"/>
      <c r="CF3624" s="11">
        <v>167810.81</v>
      </c>
      <c r="CI3624" s="11"/>
      <c r="CJ3624" s="11">
        <v>0</v>
      </c>
      <c r="CM3624" s="11">
        <v>647716.71</v>
      </c>
      <c r="CN3624" s="11">
        <v>339346.42</v>
      </c>
      <c r="CR3624" s="43"/>
      <c r="CT3624" s="35"/>
      <c r="CU3624" s="11"/>
      <c r="CV3624" s="43"/>
      <c r="DB3624" s="107"/>
      <c r="DF3624" s="60"/>
      <c r="DK3624" s="11">
        <v>0</v>
      </c>
      <c r="DP3624" s="11"/>
      <c r="DQ3624" s="11"/>
      <c r="DR3624" s="11"/>
      <c r="DV3624" s="25"/>
      <c r="DZ3624" s="11"/>
      <c r="EA3624" s="11"/>
      <c r="EB3624" s="11">
        <v>0</v>
      </c>
      <c r="EC3624" s="11"/>
      <c r="ED3624" s="11"/>
      <c r="EG3624" s="43"/>
    </row>
    <row r="3625" spans="1:140">
      <c r="B3625" s="41" t="s">
        <v>6278</v>
      </c>
      <c r="C3625" s="41" t="s">
        <v>6279</v>
      </c>
      <c r="D3625" s="43" t="s">
        <v>6285</v>
      </c>
      <c r="E3625" s="43" t="s">
        <v>149</v>
      </c>
      <c r="F3625" s="43" t="s">
        <v>3512</v>
      </c>
      <c r="G3625" s="43" t="s">
        <v>3513</v>
      </c>
      <c r="H3625" s="41"/>
      <c r="J3625" s="10">
        <v>42669</v>
      </c>
      <c r="K3625" s="10">
        <v>42669</v>
      </c>
      <c r="M3625" s="43" t="s">
        <v>2</v>
      </c>
      <c r="N3625" s="43" t="s">
        <v>5</v>
      </c>
      <c r="O3625" s="13" t="s">
        <v>4324</v>
      </c>
      <c r="P3625" s="11">
        <v>987063.13</v>
      </c>
      <c r="Q3625" s="41" t="s">
        <v>6281</v>
      </c>
      <c r="R3625" s="43" t="s">
        <v>171</v>
      </c>
      <c r="S3625" s="43">
        <f t="shared" si="113"/>
        <v>100</v>
      </c>
      <c r="T3625" s="11">
        <v>987063.12999999989</v>
      </c>
      <c r="U3625" s="9">
        <f t="shared" si="114"/>
        <v>1154873.94</v>
      </c>
      <c r="BE3625" s="42"/>
      <c r="BK3625" s="12"/>
      <c r="BS3625" s="11">
        <v>0</v>
      </c>
      <c r="BT3625" s="11">
        <v>0</v>
      </c>
      <c r="BW3625" s="11">
        <v>0</v>
      </c>
      <c r="CA3625" s="43"/>
      <c r="CE3625" s="5"/>
      <c r="CF3625" s="11">
        <v>167810.81</v>
      </c>
      <c r="CI3625" s="11"/>
      <c r="CJ3625" s="11">
        <v>0</v>
      </c>
      <c r="CM3625" s="11">
        <v>647716.71</v>
      </c>
      <c r="CN3625" s="11">
        <v>339346.42</v>
      </c>
      <c r="CR3625" s="43"/>
      <c r="CT3625" s="35"/>
      <c r="CU3625" s="11"/>
      <c r="CV3625" s="43"/>
      <c r="DB3625" s="107"/>
      <c r="DF3625" s="17"/>
      <c r="DK3625" s="11">
        <v>0</v>
      </c>
      <c r="DP3625" s="11"/>
      <c r="DQ3625" s="11"/>
      <c r="DR3625" s="11"/>
      <c r="DV3625" s="25"/>
      <c r="DZ3625" s="11"/>
      <c r="EA3625" s="11"/>
      <c r="EB3625" s="11">
        <v>0</v>
      </c>
      <c r="EC3625" s="11"/>
      <c r="ED3625" s="11"/>
      <c r="EG3625" s="43"/>
    </row>
    <row r="3626" spans="1:140">
      <c r="B3626" s="41" t="s">
        <v>6278</v>
      </c>
      <c r="C3626" s="41" t="s">
        <v>6279</v>
      </c>
      <c r="D3626" s="43" t="s">
        <v>6285</v>
      </c>
      <c r="E3626" s="43" t="s">
        <v>149</v>
      </c>
      <c r="F3626" s="43" t="s">
        <v>3512</v>
      </c>
      <c r="G3626" s="43" t="s">
        <v>3513</v>
      </c>
      <c r="H3626" s="41"/>
      <c r="J3626" s="10">
        <v>42698</v>
      </c>
      <c r="K3626" s="10">
        <v>42698</v>
      </c>
      <c r="M3626" s="43" t="s">
        <v>2</v>
      </c>
      <c r="N3626" s="43" t="s">
        <v>5</v>
      </c>
      <c r="O3626" s="13" t="s">
        <v>4324</v>
      </c>
      <c r="P3626" s="11">
        <v>987063.13</v>
      </c>
      <c r="Q3626" s="41" t="s">
        <v>6281</v>
      </c>
      <c r="R3626" s="43" t="s">
        <v>171</v>
      </c>
      <c r="S3626" s="43">
        <f t="shared" si="113"/>
        <v>100</v>
      </c>
      <c r="T3626" s="11">
        <v>987063.12999999989</v>
      </c>
      <c r="U3626" s="9">
        <f t="shared" si="114"/>
        <v>1154873.94</v>
      </c>
      <c r="BE3626" s="42"/>
      <c r="BK3626" s="12"/>
      <c r="BS3626" s="11">
        <v>0</v>
      </c>
      <c r="BT3626" s="11">
        <v>0</v>
      </c>
      <c r="BW3626" s="11">
        <v>0</v>
      </c>
      <c r="CA3626" s="43"/>
      <c r="CF3626" s="11">
        <v>167810.81</v>
      </c>
      <c r="CI3626" s="11"/>
      <c r="CJ3626" s="11">
        <v>0</v>
      </c>
      <c r="CM3626" s="11">
        <v>647716.71</v>
      </c>
      <c r="CN3626" s="11">
        <v>339346.42</v>
      </c>
      <c r="CR3626" s="43"/>
      <c r="CT3626" s="35"/>
      <c r="DB3626" s="107"/>
      <c r="DF3626" s="17"/>
      <c r="DK3626" s="11">
        <v>0</v>
      </c>
      <c r="DP3626" s="11"/>
      <c r="DQ3626" s="11"/>
      <c r="DR3626" s="11"/>
      <c r="DV3626" s="25"/>
      <c r="DZ3626" s="11"/>
      <c r="EA3626" s="11"/>
      <c r="EB3626" s="11">
        <v>0</v>
      </c>
      <c r="EC3626" s="11"/>
      <c r="ED3626" s="11"/>
      <c r="EG3626" s="43"/>
    </row>
    <row r="3627" spans="1:140">
      <c r="B3627" s="41" t="s">
        <v>6278</v>
      </c>
      <c r="C3627" s="41" t="s">
        <v>6279</v>
      </c>
      <c r="D3627" s="43" t="s">
        <v>6285</v>
      </c>
      <c r="E3627" s="43" t="s">
        <v>149</v>
      </c>
      <c r="F3627" s="43" t="s">
        <v>3512</v>
      </c>
      <c r="G3627" s="43" t="s">
        <v>3513</v>
      </c>
      <c r="H3627" s="41"/>
      <c r="J3627" s="10">
        <v>42713</v>
      </c>
      <c r="K3627" s="10">
        <v>42713</v>
      </c>
      <c r="M3627" s="43" t="s">
        <v>2</v>
      </c>
      <c r="N3627" s="43" t="s">
        <v>5</v>
      </c>
      <c r="O3627" s="13" t="s">
        <v>4324</v>
      </c>
      <c r="P3627" s="11">
        <v>987063.13</v>
      </c>
      <c r="Q3627" s="41" t="s">
        <v>6281</v>
      </c>
      <c r="R3627" s="43" t="s">
        <v>171</v>
      </c>
      <c r="S3627" s="43">
        <f t="shared" si="113"/>
        <v>100</v>
      </c>
      <c r="T3627" s="11">
        <v>987063.12999999989</v>
      </c>
      <c r="U3627" s="9">
        <f t="shared" si="114"/>
        <v>1154873.94</v>
      </c>
      <c r="BE3627" s="42"/>
      <c r="BK3627" s="12"/>
      <c r="BS3627" s="11">
        <v>0</v>
      </c>
      <c r="BT3627" s="11">
        <v>0</v>
      </c>
      <c r="BW3627" s="11">
        <v>0</v>
      </c>
      <c r="CA3627" s="43"/>
      <c r="CF3627" s="11">
        <v>167810.81</v>
      </c>
      <c r="CI3627" s="11"/>
      <c r="CJ3627" s="11">
        <v>0</v>
      </c>
      <c r="CM3627" s="11">
        <v>647716.71</v>
      </c>
      <c r="CN3627" s="11">
        <v>339346.42</v>
      </c>
      <c r="CR3627" s="43"/>
      <c r="CT3627" s="35"/>
      <c r="DB3627" s="107"/>
      <c r="DF3627" s="17"/>
      <c r="DK3627" s="11">
        <v>0</v>
      </c>
      <c r="DP3627" s="11"/>
      <c r="DQ3627" s="11"/>
      <c r="DR3627" s="11"/>
      <c r="DV3627" s="25"/>
      <c r="DZ3627" s="11"/>
      <c r="EA3627" s="11"/>
      <c r="EB3627" s="11">
        <v>0</v>
      </c>
      <c r="EC3627" s="11"/>
      <c r="ED3627" s="11"/>
      <c r="EG3627" s="43"/>
    </row>
    <row r="3628" spans="1:140">
      <c r="A3628" s="41"/>
      <c r="B3628" s="41" t="s">
        <v>6278</v>
      </c>
      <c r="C3628" s="41" t="s">
        <v>6279</v>
      </c>
      <c r="D3628" s="43" t="s">
        <v>6285</v>
      </c>
      <c r="E3628" s="43" t="s">
        <v>149</v>
      </c>
      <c r="F3628" s="43" t="s">
        <v>3512</v>
      </c>
      <c r="G3628" s="43" t="s">
        <v>3513</v>
      </c>
      <c r="H3628" s="41"/>
      <c r="I3628" s="41" t="s">
        <v>182</v>
      </c>
      <c r="J3628" s="10">
        <v>42723</v>
      </c>
      <c r="K3628" s="10">
        <v>42723</v>
      </c>
      <c r="L3628" s="41"/>
      <c r="M3628" s="43" t="s">
        <v>2</v>
      </c>
      <c r="N3628" s="43" t="s">
        <v>5</v>
      </c>
      <c r="O3628" s="13" t="s">
        <v>5853</v>
      </c>
      <c r="P3628" s="11">
        <v>987063.13</v>
      </c>
      <c r="Q3628" s="41" t="s">
        <v>6281</v>
      </c>
      <c r="R3628" s="43" t="s">
        <v>171</v>
      </c>
      <c r="S3628" s="43">
        <f t="shared" si="113"/>
        <v>100</v>
      </c>
      <c r="T3628" s="11">
        <v>987063.12999999989</v>
      </c>
      <c r="U3628" s="9">
        <f t="shared" si="114"/>
        <v>1154873.94</v>
      </c>
      <c r="V3628" s="41"/>
      <c r="W3628" s="41"/>
      <c r="X3628" s="41"/>
      <c r="Y3628" s="41"/>
      <c r="Z3628" s="41"/>
      <c r="AA3628" s="41"/>
      <c r="AB3628" s="41"/>
      <c r="AC3628" s="41"/>
      <c r="AD3628" s="41"/>
      <c r="AE3628" s="41"/>
      <c r="AF3628" s="41"/>
      <c r="AG3628" s="41"/>
      <c r="AH3628" s="41"/>
      <c r="AI3628" s="41"/>
      <c r="AJ3628" s="41"/>
      <c r="AK3628" s="41"/>
      <c r="AL3628" s="41"/>
      <c r="AM3628" s="41"/>
      <c r="AN3628" s="41"/>
      <c r="AO3628" s="41"/>
      <c r="AP3628" s="41"/>
      <c r="AQ3628" s="41"/>
      <c r="AR3628" s="41"/>
      <c r="AS3628" s="41"/>
      <c r="AT3628" s="41"/>
      <c r="AU3628" s="41"/>
      <c r="AV3628" s="41"/>
      <c r="AW3628" s="41"/>
      <c r="AX3628" s="41"/>
      <c r="AY3628" s="41"/>
      <c r="AZ3628" s="41"/>
      <c r="BA3628" s="41"/>
      <c r="BB3628" s="41"/>
      <c r="BC3628" s="41"/>
      <c r="BD3628" s="41"/>
      <c r="BE3628" s="41"/>
      <c r="BF3628" s="41"/>
      <c r="BG3628" s="41"/>
      <c r="BH3628" s="41"/>
      <c r="BI3628" s="41"/>
      <c r="BJ3628" s="41"/>
      <c r="BK3628" s="12"/>
      <c r="BL3628" s="41"/>
      <c r="BM3628" s="41"/>
      <c r="BN3628" s="41"/>
      <c r="BO3628" s="41"/>
      <c r="BP3628" s="41"/>
      <c r="BQ3628" s="41"/>
      <c r="BR3628" s="41"/>
      <c r="BS3628" s="41">
        <v>0</v>
      </c>
      <c r="BT3628" s="11"/>
      <c r="BU3628" s="41"/>
      <c r="BV3628" s="41"/>
      <c r="BW3628" s="11"/>
      <c r="BX3628" s="41"/>
      <c r="BY3628" s="41"/>
      <c r="BZ3628" s="41"/>
      <c r="CA3628" s="43"/>
      <c r="CB3628" s="41"/>
      <c r="CC3628" s="41"/>
      <c r="CD3628" s="41"/>
      <c r="CE3628" s="11"/>
      <c r="CF3628" s="11">
        <v>167810.81</v>
      </c>
      <c r="CG3628" s="41"/>
      <c r="CH3628" s="41"/>
      <c r="CI3628" s="11"/>
      <c r="CJ3628" s="11">
        <v>0</v>
      </c>
      <c r="CK3628" s="41"/>
      <c r="CL3628" s="41"/>
      <c r="CM3628" s="43">
        <v>647716.71</v>
      </c>
      <c r="CN3628" s="11">
        <v>339346.42</v>
      </c>
      <c r="CO3628" s="41"/>
      <c r="CP3628" s="41"/>
      <c r="CQ3628" s="41"/>
      <c r="CR3628" s="43"/>
      <c r="CS3628" s="41"/>
      <c r="CT3628" s="99"/>
      <c r="CU3628" s="11"/>
      <c r="CV3628" s="43"/>
      <c r="CW3628" s="41"/>
      <c r="DA3628" s="41"/>
      <c r="DB3628" s="107"/>
      <c r="DE3628" s="41"/>
      <c r="DF3628" s="60"/>
      <c r="DG3628" s="41"/>
      <c r="DH3628" s="41"/>
      <c r="DI3628" s="41"/>
      <c r="DJ3628" s="41"/>
      <c r="DK3628" s="11">
        <v>0</v>
      </c>
      <c r="DL3628" s="41"/>
      <c r="DM3628" s="41"/>
      <c r="DN3628" s="41"/>
      <c r="DO3628" s="41"/>
      <c r="DP3628" s="11"/>
      <c r="DQ3628" s="41"/>
      <c r="DR3628" s="11"/>
      <c r="DS3628" s="41"/>
      <c r="DT3628" s="41"/>
      <c r="DU3628" s="41"/>
      <c r="DV3628" s="22"/>
      <c r="DW3628" s="41"/>
      <c r="DX3628" s="41"/>
      <c r="DY3628" s="41"/>
      <c r="DZ3628" s="11"/>
      <c r="EA3628" s="41"/>
      <c r="EB3628" s="11">
        <v>0</v>
      </c>
      <c r="EC3628" s="41"/>
      <c r="ED3628" s="11"/>
      <c r="EE3628" s="41"/>
      <c r="EF3628" s="41"/>
      <c r="EG3628" s="43"/>
      <c r="EH3628" s="41"/>
      <c r="EI3628" s="41"/>
      <c r="EJ3628" s="41"/>
    </row>
    <row r="3629" spans="1:140">
      <c r="A3629" s="41"/>
      <c r="B3629" s="41" t="s">
        <v>6278</v>
      </c>
      <c r="C3629" s="41" t="s">
        <v>6279</v>
      </c>
      <c r="D3629" s="43" t="s">
        <v>6285</v>
      </c>
      <c r="E3629" s="43" t="s">
        <v>149</v>
      </c>
      <c r="F3629" s="43" t="s">
        <v>3512</v>
      </c>
      <c r="G3629" s="43" t="s">
        <v>3513</v>
      </c>
      <c r="H3629" s="41"/>
      <c r="I3629" s="41" t="s">
        <v>182</v>
      </c>
      <c r="J3629" s="10">
        <v>42762</v>
      </c>
      <c r="K3629" s="10">
        <v>42762</v>
      </c>
      <c r="L3629" s="41"/>
      <c r="M3629" s="43" t="s">
        <v>2</v>
      </c>
      <c r="N3629" s="43" t="s">
        <v>5</v>
      </c>
      <c r="O3629" s="13" t="s">
        <v>5853</v>
      </c>
      <c r="P3629" s="11">
        <v>987063.13</v>
      </c>
      <c r="Q3629" s="41" t="s">
        <v>6281</v>
      </c>
      <c r="R3629" s="43" t="s">
        <v>171</v>
      </c>
      <c r="S3629" s="43">
        <f t="shared" si="113"/>
        <v>100</v>
      </c>
      <c r="T3629" s="11">
        <v>987063.12999999989</v>
      </c>
      <c r="U3629" s="9">
        <f t="shared" si="114"/>
        <v>1154873.94</v>
      </c>
      <c r="V3629" s="41"/>
      <c r="W3629" s="41"/>
      <c r="X3629" s="41"/>
      <c r="Y3629" s="41"/>
      <c r="Z3629" s="41"/>
      <c r="AA3629" s="41"/>
      <c r="AB3629" s="41"/>
      <c r="AC3629" s="41"/>
      <c r="AD3629" s="41"/>
      <c r="AE3629" s="41"/>
      <c r="AF3629" s="41"/>
      <c r="AG3629" s="41"/>
      <c r="AH3629" s="41"/>
      <c r="AI3629" s="41"/>
      <c r="AJ3629" s="41"/>
      <c r="AK3629" s="41"/>
      <c r="AL3629" s="41"/>
      <c r="AM3629" s="41"/>
      <c r="AN3629" s="41"/>
      <c r="AO3629" s="41"/>
      <c r="AP3629" s="41"/>
      <c r="AQ3629" s="41"/>
      <c r="AR3629" s="41"/>
      <c r="AS3629" s="41"/>
      <c r="AT3629" s="41"/>
      <c r="AU3629" s="41"/>
      <c r="AV3629" s="41"/>
      <c r="AW3629" s="41"/>
      <c r="AX3629" s="41"/>
      <c r="AY3629" s="41"/>
      <c r="AZ3629" s="41"/>
      <c r="BA3629" s="41"/>
      <c r="BB3629" s="41"/>
      <c r="BC3629" s="41"/>
      <c r="BD3629" s="41"/>
      <c r="BE3629" s="41"/>
      <c r="BF3629" s="41"/>
      <c r="BG3629" s="41"/>
      <c r="BH3629" s="41"/>
      <c r="BI3629" s="41"/>
      <c r="BJ3629" s="41"/>
      <c r="BK3629" s="12"/>
      <c r="BL3629" s="41"/>
      <c r="BM3629" s="41"/>
      <c r="BN3629" s="41"/>
      <c r="BO3629" s="41"/>
      <c r="BP3629" s="41"/>
      <c r="BQ3629" s="41"/>
      <c r="BR3629" s="41"/>
      <c r="BS3629" s="41">
        <v>0</v>
      </c>
      <c r="BT3629" s="11"/>
      <c r="BU3629" s="41"/>
      <c r="BV3629" s="41"/>
      <c r="BW3629" s="11"/>
      <c r="BX3629" s="41"/>
      <c r="BY3629" s="41"/>
      <c r="BZ3629" s="41"/>
      <c r="CA3629" s="43"/>
      <c r="CB3629" s="41"/>
      <c r="CC3629" s="41"/>
      <c r="CD3629" s="41"/>
      <c r="CE3629" s="11"/>
      <c r="CF3629" s="11">
        <v>167810.81</v>
      </c>
      <c r="CG3629" s="41"/>
      <c r="CH3629" s="41"/>
      <c r="CI3629" s="11"/>
      <c r="CJ3629" s="11">
        <v>0</v>
      </c>
      <c r="CK3629" s="41"/>
      <c r="CL3629" s="41"/>
      <c r="CM3629" s="43">
        <v>647716.71</v>
      </c>
      <c r="CN3629" s="11">
        <v>339346.42</v>
      </c>
      <c r="CO3629" s="41"/>
      <c r="CP3629" s="41"/>
      <c r="CQ3629" s="41"/>
      <c r="CR3629" s="43"/>
      <c r="CS3629" s="41"/>
      <c r="CT3629" s="99"/>
      <c r="CU3629" s="11"/>
      <c r="CV3629" s="43"/>
      <c r="CW3629" s="41"/>
      <c r="DA3629" s="41"/>
      <c r="DB3629" s="107"/>
      <c r="DE3629" s="41"/>
      <c r="DF3629" s="60"/>
      <c r="DG3629" s="41"/>
      <c r="DH3629" s="41"/>
      <c r="DI3629" s="41"/>
      <c r="DJ3629" s="41"/>
      <c r="DK3629" s="11">
        <v>0</v>
      </c>
      <c r="DL3629" s="41"/>
      <c r="DM3629" s="41"/>
      <c r="DN3629" s="41"/>
      <c r="DO3629" s="41"/>
      <c r="DP3629" s="11"/>
      <c r="DQ3629" s="41"/>
      <c r="DR3629" s="11"/>
      <c r="DS3629" s="41"/>
      <c r="DT3629" s="41"/>
      <c r="DU3629" s="41"/>
      <c r="DV3629" s="25"/>
      <c r="DW3629" s="41"/>
      <c r="DX3629" s="41"/>
      <c r="DY3629" s="41"/>
      <c r="DZ3629" s="11"/>
      <c r="EA3629" s="41"/>
      <c r="EB3629" s="11">
        <v>0</v>
      </c>
      <c r="EC3629" s="41"/>
      <c r="ED3629" s="11"/>
      <c r="EE3629" s="41"/>
      <c r="EF3629" s="41"/>
      <c r="EG3629" s="43"/>
      <c r="EH3629" s="41"/>
      <c r="EI3629" s="41"/>
      <c r="EJ3629" s="41"/>
    </row>
    <row r="3630" spans="1:140">
      <c r="A3630" s="41"/>
      <c r="B3630" s="41" t="s">
        <v>6278</v>
      </c>
      <c r="C3630" s="41" t="s">
        <v>6279</v>
      </c>
      <c r="D3630" s="43" t="s">
        <v>6285</v>
      </c>
      <c r="E3630" s="43" t="s">
        <v>149</v>
      </c>
      <c r="F3630" s="43" t="s">
        <v>3512</v>
      </c>
      <c r="G3630" s="43" t="s">
        <v>3513</v>
      </c>
      <c r="H3630" s="41"/>
      <c r="I3630" s="41" t="s">
        <v>182</v>
      </c>
      <c r="J3630" s="10">
        <v>42776</v>
      </c>
      <c r="K3630" s="10">
        <v>42776</v>
      </c>
      <c r="L3630" s="41"/>
      <c r="M3630" s="43" t="s">
        <v>2</v>
      </c>
      <c r="N3630" s="43" t="s">
        <v>5</v>
      </c>
      <c r="O3630" s="13" t="s">
        <v>5853</v>
      </c>
      <c r="P3630" s="11">
        <v>987063.13</v>
      </c>
      <c r="Q3630" s="41" t="s">
        <v>6281</v>
      </c>
      <c r="R3630" s="43" t="s">
        <v>171</v>
      </c>
      <c r="S3630" s="43">
        <f t="shared" si="113"/>
        <v>100</v>
      </c>
      <c r="T3630" s="11">
        <v>987063.12999999989</v>
      </c>
      <c r="U3630" s="9">
        <f t="shared" si="114"/>
        <v>1154873.94</v>
      </c>
      <c r="V3630" s="41"/>
      <c r="W3630" s="41"/>
      <c r="X3630" s="41"/>
      <c r="Y3630" s="41"/>
      <c r="Z3630" s="41"/>
      <c r="AA3630" s="41"/>
      <c r="AB3630" s="41"/>
      <c r="AC3630" s="41"/>
      <c r="AD3630" s="41"/>
      <c r="AE3630" s="41"/>
      <c r="AF3630" s="41"/>
      <c r="AG3630" s="41"/>
      <c r="AH3630" s="41"/>
      <c r="AI3630" s="41"/>
      <c r="AJ3630" s="41"/>
      <c r="AK3630" s="41"/>
      <c r="AL3630" s="41"/>
      <c r="AM3630" s="41"/>
      <c r="AN3630" s="41"/>
      <c r="AO3630" s="41"/>
      <c r="AP3630" s="41"/>
      <c r="AQ3630" s="41"/>
      <c r="AR3630" s="41"/>
      <c r="AS3630" s="41"/>
      <c r="AT3630" s="41"/>
      <c r="AU3630" s="41"/>
      <c r="AV3630" s="41"/>
      <c r="AW3630" s="41"/>
      <c r="AX3630" s="41"/>
      <c r="AY3630" s="41"/>
      <c r="AZ3630" s="41"/>
      <c r="BA3630" s="41"/>
      <c r="BB3630" s="41"/>
      <c r="BC3630" s="41"/>
      <c r="BD3630" s="41"/>
      <c r="BE3630" s="41"/>
      <c r="BF3630" s="41"/>
      <c r="BG3630" s="41"/>
      <c r="BH3630" s="41"/>
      <c r="BI3630" s="41"/>
      <c r="BJ3630" s="41"/>
      <c r="BK3630" s="12"/>
      <c r="BL3630" s="41"/>
      <c r="BM3630" s="41"/>
      <c r="BN3630" s="41"/>
      <c r="BO3630" s="41"/>
      <c r="BP3630" s="41"/>
      <c r="BQ3630" s="41"/>
      <c r="BR3630" s="41"/>
      <c r="BS3630" s="41">
        <v>0</v>
      </c>
      <c r="BT3630" s="11"/>
      <c r="BU3630" s="41"/>
      <c r="BV3630" s="41"/>
      <c r="BW3630" s="11"/>
      <c r="BX3630" s="41"/>
      <c r="BY3630" s="41"/>
      <c r="BZ3630" s="41"/>
      <c r="CA3630" s="43"/>
      <c r="CB3630" s="41"/>
      <c r="CC3630" s="41"/>
      <c r="CD3630" s="41"/>
      <c r="CE3630" s="11"/>
      <c r="CF3630" s="11">
        <v>167810.81</v>
      </c>
      <c r="CG3630" s="41"/>
      <c r="CH3630" s="41"/>
      <c r="CI3630" s="11"/>
      <c r="CJ3630" s="11">
        <v>0</v>
      </c>
      <c r="CK3630" s="41"/>
      <c r="CL3630" s="41"/>
      <c r="CM3630" s="43">
        <v>647716.71</v>
      </c>
      <c r="CN3630" s="11">
        <v>339346.42</v>
      </c>
      <c r="CO3630" s="41"/>
      <c r="CP3630" s="41"/>
      <c r="CQ3630" s="41"/>
      <c r="CR3630" s="43"/>
      <c r="CS3630" s="41"/>
      <c r="CT3630" s="99"/>
      <c r="CU3630" s="11"/>
      <c r="CV3630" s="43"/>
      <c r="CW3630" s="41"/>
      <c r="DA3630" s="41"/>
      <c r="DB3630" s="108"/>
      <c r="DE3630" s="41"/>
      <c r="DF3630" s="60"/>
      <c r="DG3630" s="41"/>
      <c r="DH3630" s="41"/>
      <c r="DI3630" s="41"/>
      <c r="DJ3630" s="41"/>
      <c r="DK3630" s="11">
        <v>0</v>
      </c>
      <c r="DL3630" s="41"/>
      <c r="DM3630" s="41"/>
      <c r="DN3630" s="41"/>
      <c r="DO3630" s="41"/>
      <c r="DP3630" s="11"/>
      <c r="DQ3630" s="41"/>
      <c r="DR3630" s="11"/>
      <c r="DS3630" s="41"/>
      <c r="DT3630" s="41"/>
      <c r="DU3630" s="41"/>
      <c r="DV3630" s="56"/>
      <c r="DW3630" s="41"/>
      <c r="DX3630" s="41"/>
      <c r="DY3630" s="41"/>
      <c r="DZ3630" s="11"/>
      <c r="EA3630" s="41"/>
      <c r="EB3630" s="11">
        <v>0</v>
      </c>
      <c r="EC3630" s="41"/>
      <c r="ED3630" s="11"/>
      <c r="EE3630" s="41"/>
      <c r="EF3630" s="41"/>
      <c r="EG3630" s="43"/>
      <c r="EH3630" s="41"/>
      <c r="EI3630" s="41"/>
      <c r="EJ3630" s="41"/>
    </row>
    <row r="3631" spans="1:140">
      <c r="B3631" s="41" t="s">
        <v>6278</v>
      </c>
      <c r="C3631" s="41" t="s">
        <v>6279</v>
      </c>
      <c r="D3631" s="43" t="s">
        <v>6285</v>
      </c>
      <c r="E3631" s="43" t="s">
        <v>149</v>
      </c>
      <c r="F3631" s="43" t="s">
        <v>3486</v>
      </c>
      <c r="G3631" s="43" t="s">
        <v>6310</v>
      </c>
      <c r="H3631" s="41"/>
      <c r="J3631" s="10">
        <v>42565</v>
      </c>
      <c r="K3631" s="10">
        <v>42565</v>
      </c>
      <c r="M3631" s="43" t="s">
        <v>152</v>
      </c>
      <c r="N3631" s="43" t="s">
        <v>153</v>
      </c>
      <c r="O3631" s="13" t="s">
        <v>3487</v>
      </c>
      <c r="P3631" s="11">
        <v>43575972.119999997</v>
      </c>
      <c r="Q3631" s="41" t="s">
        <v>6281</v>
      </c>
      <c r="R3631" s="43" t="s">
        <v>3488</v>
      </c>
      <c r="S3631" s="43">
        <f t="shared" si="113"/>
        <v>17.464999980000002</v>
      </c>
      <c r="T3631" s="11">
        <v>7610543.5199999996</v>
      </c>
      <c r="U3631" s="9">
        <f t="shared" si="114"/>
        <v>7817658.7899999991</v>
      </c>
      <c r="BE3631" s="42"/>
      <c r="BK3631" s="12">
        <v>3999.93</v>
      </c>
      <c r="BS3631" s="11">
        <v>0</v>
      </c>
      <c r="BT3631" s="11">
        <v>32069.41</v>
      </c>
      <c r="BW3631" s="11">
        <v>0</v>
      </c>
      <c r="CA3631" s="43">
        <v>323.56</v>
      </c>
      <c r="CE3631" s="5"/>
      <c r="CF3631" s="11">
        <v>206791.71</v>
      </c>
      <c r="CI3631" s="11">
        <v>19716.02</v>
      </c>
      <c r="CJ3631" s="11">
        <v>0</v>
      </c>
      <c r="CM3631" s="11"/>
      <c r="CN3631" s="11">
        <v>582316.18000000005</v>
      </c>
      <c r="CR3631" s="43">
        <v>3423280.35</v>
      </c>
      <c r="CT3631" s="97">
        <v>3435552.33</v>
      </c>
      <c r="CU3631" s="11"/>
      <c r="CV3631" s="43"/>
      <c r="DB3631" s="107"/>
      <c r="DF3631" s="60"/>
      <c r="DK3631" s="11">
        <v>0</v>
      </c>
      <c r="DP3631" s="11"/>
      <c r="DQ3631" s="11"/>
      <c r="DR3631" s="11"/>
      <c r="DV3631" s="25"/>
      <c r="DZ3631" s="11">
        <v>47696.4</v>
      </c>
      <c r="EA3631" s="11"/>
      <c r="EB3631" s="11">
        <v>0</v>
      </c>
      <c r="EC3631" s="11"/>
      <c r="ED3631" s="11"/>
      <c r="EG3631" s="43">
        <v>65912.899999999994</v>
      </c>
    </row>
    <row r="3632" spans="1:140">
      <c r="B3632" s="41" t="s">
        <v>6278</v>
      </c>
      <c r="C3632" s="41" t="s">
        <v>6279</v>
      </c>
      <c r="D3632" s="43" t="s">
        <v>6285</v>
      </c>
      <c r="E3632" s="43" t="s">
        <v>149</v>
      </c>
      <c r="F3632" s="43" t="s">
        <v>3648</v>
      </c>
      <c r="G3632" s="43" t="s">
        <v>3649</v>
      </c>
      <c r="H3632" s="41"/>
      <c r="J3632" s="10">
        <v>42598</v>
      </c>
      <c r="K3632" s="10">
        <v>42604</v>
      </c>
      <c r="M3632" s="43" t="s">
        <v>2</v>
      </c>
      <c r="N3632" s="43" t="s">
        <v>5</v>
      </c>
      <c r="O3632" s="13" t="s">
        <v>4239</v>
      </c>
      <c r="P3632" s="11">
        <v>545019029.60406005</v>
      </c>
      <c r="Q3632" s="41" t="s">
        <v>6281</v>
      </c>
      <c r="R3632" s="43" t="s">
        <v>3650</v>
      </c>
      <c r="S3632" s="43">
        <f t="shared" si="113"/>
        <v>1.7476453999999999</v>
      </c>
      <c r="T3632" s="11">
        <v>9525000</v>
      </c>
      <c r="U3632" s="9">
        <f t="shared" si="114"/>
        <v>9525000</v>
      </c>
      <c r="BE3632" s="42"/>
      <c r="BK3632" s="12"/>
      <c r="BS3632" s="11">
        <v>0</v>
      </c>
      <c r="BT3632" s="11">
        <v>1046639</v>
      </c>
      <c r="BW3632" s="11">
        <v>0</v>
      </c>
      <c r="CA3632" s="43"/>
      <c r="CE3632" s="5"/>
      <c r="CF3632" s="11"/>
      <c r="CI3632" s="11">
        <v>8002</v>
      </c>
      <c r="CJ3632" s="11">
        <v>0</v>
      </c>
      <c r="CM3632" s="11"/>
      <c r="CN3632" s="11"/>
      <c r="CR3632" s="43">
        <v>1420215</v>
      </c>
      <c r="CT3632" s="98">
        <v>1150144</v>
      </c>
      <c r="CU3632" s="11"/>
      <c r="CV3632" s="43"/>
      <c r="DB3632" s="37"/>
      <c r="DF3632" s="11"/>
      <c r="DK3632" s="11">
        <v>5900000</v>
      </c>
      <c r="DP3632" s="11"/>
      <c r="DQ3632" s="11"/>
      <c r="DR3632" s="11"/>
      <c r="DV3632" s="22"/>
      <c r="DZ3632" s="11"/>
      <c r="EA3632" s="11"/>
      <c r="EB3632" s="11">
        <v>0</v>
      </c>
      <c r="EC3632" s="11"/>
      <c r="ED3632" s="11"/>
      <c r="EG3632" s="43"/>
    </row>
    <row r="3633" spans="1:140">
      <c r="B3633" s="41" t="s">
        <v>6278</v>
      </c>
      <c r="C3633" s="41" t="s">
        <v>6279</v>
      </c>
      <c r="D3633" s="43" t="s">
        <v>6285</v>
      </c>
      <c r="E3633" s="43" t="s">
        <v>149</v>
      </c>
      <c r="F3633" s="43" t="s">
        <v>3648</v>
      </c>
      <c r="G3633" s="43" t="s">
        <v>3649</v>
      </c>
      <c r="H3633" s="41"/>
      <c r="J3633" s="10">
        <v>42669</v>
      </c>
      <c r="K3633" s="10">
        <v>42671</v>
      </c>
      <c r="M3633" s="43" t="s">
        <v>2</v>
      </c>
      <c r="N3633" s="43" t="s">
        <v>5</v>
      </c>
      <c r="O3633" s="13" t="s">
        <v>4325</v>
      </c>
      <c r="P3633" s="11">
        <v>545019029.60406005</v>
      </c>
      <c r="Q3633" s="41" t="s">
        <v>6281</v>
      </c>
      <c r="R3633" s="43" t="s">
        <v>3650</v>
      </c>
      <c r="S3633" s="43">
        <f t="shared" si="113"/>
        <v>1.7476453999999999</v>
      </c>
      <c r="T3633" s="11">
        <v>9525000</v>
      </c>
      <c r="U3633" s="9">
        <f t="shared" si="114"/>
        <v>9525000</v>
      </c>
      <c r="BE3633" s="42"/>
      <c r="BK3633" s="12"/>
      <c r="BS3633" s="11">
        <v>0</v>
      </c>
      <c r="BT3633" s="11">
        <v>1046639</v>
      </c>
      <c r="BW3633" s="11">
        <v>0</v>
      </c>
      <c r="CA3633" s="43"/>
      <c r="CE3633" s="5"/>
      <c r="CF3633" s="11"/>
      <c r="CI3633" s="11">
        <v>8002</v>
      </c>
      <c r="CJ3633" s="11">
        <v>0</v>
      </c>
      <c r="CM3633" s="11"/>
      <c r="CN3633" s="11"/>
      <c r="CR3633" s="43">
        <v>1420215</v>
      </c>
      <c r="CT3633" s="98">
        <v>1150144</v>
      </c>
      <c r="CU3633" s="11"/>
      <c r="CV3633" s="43"/>
      <c r="DB3633" s="37"/>
      <c r="DF3633" s="16"/>
      <c r="DK3633" s="11">
        <v>5900000</v>
      </c>
      <c r="DP3633" s="11"/>
      <c r="DQ3633" s="11"/>
      <c r="DR3633" s="11"/>
      <c r="DV3633" s="22"/>
      <c r="DZ3633" s="11"/>
      <c r="EA3633" s="11"/>
      <c r="EB3633" s="11">
        <v>0</v>
      </c>
      <c r="EC3633" s="11"/>
      <c r="ED3633" s="11"/>
      <c r="EG3633" s="43"/>
    </row>
    <row r="3634" spans="1:140">
      <c r="B3634" s="41" t="s">
        <v>6278</v>
      </c>
      <c r="C3634" s="41" t="s">
        <v>6279</v>
      </c>
      <c r="D3634" s="43" t="s">
        <v>6285</v>
      </c>
      <c r="E3634" s="43" t="s">
        <v>149</v>
      </c>
      <c r="F3634" s="43" t="s">
        <v>3648</v>
      </c>
      <c r="G3634" s="43" t="s">
        <v>3649</v>
      </c>
      <c r="H3634" s="41"/>
      <c r="J3634" s="10">
        <v>42710</v>
      </c>
      <c r="K3634" s="10">
        <v>42711</v>
      </c>
      <c r="M3634" s="43" t="s">
        <v>2</v>
      </c>
      <c r="N3634" s="43" t="s">
        <v>5</v>
      </c>
      <c r="O3634" s="13" t="s">
        <v>4426</v>
      </c>
      <c r="P3634" s="11">
        <v>116789791.103342</v>
      </c>
      <c r="Q3634" s="41" t="s">
        <v>6281</v>
      </c>
      <c r="R3634" s="43" t="s">
        <v>4427</v>
      </c>
      <c r="S3634" s="43">
        <f t="shared" si="113"/>
        <v>8.1556785999999999</v>
      </c>
      <c r="T3634" s="11">
        <v>9525000</v>
      </c>
      <c r="U3634" s="9">
        <f t="shared" si="114"/>
        <v>9525000</v>
      </c>
      <c r="BE3634" s="42"/>
      <c r="BK3634" s="12"/>
      <c r="BS3634" s="11">
        <v>0</v>
      </c>
      <c r="BT3634" s="11">
        <v>1046639</v>
      </c>
      <c r="BW3634" s="11">
        <v>0</v>
      </c>
      <c r="CA3634" s="43"/>
      <c r="CF3634" s="11"/>
      <c r="CI3634" s="11">
        <v>8002</v>
      </c>
      <c r="CJ3634" s="11">
        <v>0</v>
      </c>
      <c r="CM3634" s="11"/>
      <c r="CN3634" s="11"/>
      <c r="CR3634" s="43">
        <v>1420215</v>
      </c>
      <c r="CT3634" s="98">
        <v>1150144</v>
      </c>
      <c r="DB3634" s="108"/>
      <c r="DF3634" s="59"/>
      <c r="DK3634" s="11">
        <v>5900000</v>
      </c>
      <c r="DP3634" s="11"/>
      <c r="DQ3634" s="11"/>
      <c r="DR3634" s="11"/>
      <c r="DV3634" s="56"/>
      <c r="DZ3634" s="11"/>
      <c r="EA3634" s="11"/>
      <c r="EB3634" s="11">
        <v>0</v>
      </c>
      <c r="EC3634" s="11"/>
      <c r="ED3634" s="11"/>
      <c r="EG3634" s="43"/>
    </row>
    <row r="3635" spans="1:140">
      <c r="B3635" s="41" t="s">
        <v>6278</v>
      </c>
      <c r="C3635" s="41" t="s">
        <v>6279</v>
      </c>
      <c r="D3635" s="43" t="s">
        <v>6285</v>
      </c>
      <c r="E3635" s="43" t="s">
        <v>149</v>
      </c>
      <c r="F3635" s="43" t="s">
        <v>3648</v>
      </c>
      <c r="G3635" s="43" t="s">
        <v>3649</v>
      </c>
      <c r="H3635" s="41"/>
      <c r="J3635" s="10">
        <v>42788</v>
      </c>
      <c r="K3635" s="10">
        <v>42788</v>
      </c>
      <c r="M3635" s="43" t="s">
        <v>2</v>
      </c>
      <c r="N3635" s="43" t="s">
        <v>5</v>
      </c>
      <c r="O3635" s="13" t="s">
        <v>5046</v>
      </c>
      <c r="P3635" s="11">
        <v>1021910622.03405</v>
      </c>
      <c r="Q3635" s="41" t="s">
        <v>6281</v>
      </c>
      <c r="R3635" s="43" t="s">
        <v>5047</v>
      </c>
      <c r="S3635" s="43">
        <f t="shared" si="113"/>
        <v>0.93207759999999995</v>
      </c>
      <c r="T3635" s="11">
        <v>9525000</v>
      </c>
      <c r="U3635" s="9">
        <f t="shared" si="114"/>
        <v>9525000</v>
      </c>
      <c r="BE3635" s="42"/>
      <c r="BK3635" s="12"/>
      <c r="BS3635" s="11">
        <v>0</v>
      </c>
      <c r="BT3635" s="11">
        <v>1046639</v>
      </c>
      <c r="BW3635" s="11">
        <v>0</v>
      </c>
      <c r="CA3635" s="43"/>
      <c r="CF3635" s="11"/>
      <c r="CI3635" s="11">
        <v>8002</v>
      </c>
      <c r="CJ3635" s="11">
        <v>0</v>
      </c>
      <c r="CM3635" s="11"/>
      <c r="CN3635" s="11"/>
      <c r="CR3635" s="43">
        <v>1420215</v>
      </c>
      <c r="CT3635" s="97">
        <v>1150144</v>
      </c>
      <c r="DB3635" s="107"/>
      <c r="DF3635" s="17"/>
      <c r="DK3635" s="11">
        <v>5900000</v>
      </c>
      <c r="DP3635" s="11"/>
      <c r="DQ3635" s="11"/>
      <c r="DR3635" s="11"/>
      <c r="DV3635" s="25"/>
      <c r="DZ3635" s="11"/>
      <c r="EA3635" s="11"/>
      <c r="EB3635" s="11">
        <v>0</v>
      </c>
      <c r="EC3635" s="11"/>
      <c r="ED3635" s="11"/>
      <c r="EG3635" s="43"/>
    </row>
    <row r="3636" spans="1:140">
      <c r="A3636" s="41"/>
      <c r="B3636" s="41" t="s">
        <v>6278</v>
      </c>
      <c r="C3636" s="41" t="s">
        <v>6279</v>
      </c>
      <c r="D3636" s="43" t="s">
        <v>6285</v>
      </c>
      <c r="E3636" s="43" t="s">
        <v>149</v>
      </c>
      <c r="F3636" s="43" t="s">
        <v>3648</v>
      </c>
      <c r="G3636" s="43" t="s">
        <v>3649</v>
      </c>
      <c r="H3636" s="41"/>
      <c r="I3636" s="41" t="s">
        <v>182</v>
      </c>
      <c r="J3636" s="10">
        <v>42800</v>
      </c>
      <c r="K3636" s="10">
        <v>42800</v>
      </c>
      <c r="L3636" s="41"/>
      <c r="M3636" s="43" t="s">
        <v>2</v>
      </c>
      <c r="N3636" s="43" t="s">
        <v>5</v>
      </c>
      <c r="O3636" s="13" t="s">
        <v>5257</v>
      </c>
      <c r="P3636" s="11">
        <v>309669903.58683598</v>
      </c>
      <c r="Q3636" s="41" t="s">
        <v>6281</v>
      </c>
      <c r="R3636" s="43" t="s">
        <v>5565</v>
      </c>
      <c r="S3636" s="43">
        <f t="shared" si="113"/>
        <v>3.0758559000000001</v>
      </c>
      <c r="T3636" s="11">
        <v>9525000</v>
      </c>
      <c r="U3636" s="9">
        <f t="shared" si="114"/>
        <v>9525000</v>
      </c>
      <c r="V3636" s="41"/>
      <c r="W3636" s="41"/>
      <c r="X3636" s="41"/>
      <c r="Y3636" s="41"/>
      <c r="Z3636" s="41"/>
      <c r="AA3636" s="41"/>
      <c r="AB3636" s="41"/>
      <c r="AC3636" s="41"/>
      <c r="AD3636" s="41"/>
      <c r="AE3636" s="41"/>
      <c r="AF3636" s="41"/>
      <c r="AG3636" s="41"/>
      <c r="AH3636" s="41"/>
      <c r="AI3636" s="41"/>
      <c r="AJ3636" s="41"/>
      <c r="AK3636" s="41"/>
      <c r="AL3636" s="41"/>
      <c r="AM3636" s="41"/>
      <c r="AN3636" s="41"/>
      <c r="AO3636" s="41"/>
      <c r="AP3636" s="41"/>
      <c r="AQ3636" s="41"/>
      <c r="AR3636" s="41"/>
      <c r="AS3636" s="41"/>
      <c r="AT3636" s="41"/>
      <c r="AU3636" s="41"/>
      <c r="AV3636" s="41"/>
      <c r="AW3636" s="41"/>
      <c r="AX3636" s="41"/>
      <c r="AY3636" s="41"/>
      <c r="AZ3636" s="41"/>
      <c r="BA3636" s="41"/>
      <c r="BB3636" s="41"/>
      <c r="BC3636" s="41"/>
      <c r="BD3636" s="41"/>
      <c r="BE3636" s="41"/>
      <c r="BF3636" s="41"/>
      <c r="BG3636" s="41"/>
      <c r="BH3636" s="41"/>
      <c r="BI3636" s="41"/>
      <c r="BJ3636" s="41"/>
      <c r="BK3636" s="12"/>
      <c r="BL3636" s="41"/>
      <c r="BM3636" s="41"/>
      <c r="BN3636" s="41"/>
      <c r="BO3636" s="41"/>
      <c r="BP3636" s="41"/>
      <c r="BQ3636" s="41"/>
      <c r="BR3636" s="41"/>
      <c r="BS3636" s="41">
        <v>0</v>
      </c>
      <c r="BT3636" s="11">
        <v>1046639</v>
      </c>
      <c r="BU3636" s="41"/>
      <c r="BV3636" s="41"/>
      <c r="BW3636" s="11"/>
      <c r="BX3636" s="41"/>
      <c r="BY3636" s="41"/>
      <c r="BZ3636" s="41"/>
      <c r="CA3636" s="43"/>
      <c r="CB3636" s="41"/>
      <c r="CC3636" s="41"/>
      <c r="CD3636" s="41"/>
      <c r="CE3636" s="11"/>
      <c r="CF3636" s="11"/>
      <c r="CG3636" s="41"/>
      <c r="CH3636" s="41"/>
      <c r="CI3636" s="11">
        <v>8002</v>
      </c>
      <c r="CJ3636" s="11">
        <v>0</v>
      </c>
      <c r="CK3636" s="41"/>
      <c r="CL3636" s="41"/>
      <c r="CM3636" s="43"/>
      <c r="CN3636" s="11"/>
      <c r="CO3636" s="41"/>
      <c r="CP3636" s="41"/>
      <c r="CQ3636" s="41"/>
      <c r="CR3636" s="43">
        <v>1420215</v>
      </c>
      <c r="CS3636" s="41"/>
      <c r="CT3636" s="31">
        <v>1150144</v>
      </c>
      <c r="CU3636" s="11"/>
      <c r="CV3636" s="43"/>
      <c r="CW3636" s="41"/>
      <c r="DA3636" s="41"/>
      <c r="DB3636" s="37"/>
      <c r="DE3636" s="41"/>
      <c r="DF3636" s="11"/>
      <c r="DG3636" s="41"/>
      <c r="DH3636" s="41"/>
      <c r="DI3636" s="41"/>
      <c r="DJ3636" s="41"/>
      <c r="DK3636" s="11">
        <v>5900000</v>
      </c>
      <c r="DL3636" s="41"/>
      <c r="DM3636" s="41"/>
      <c r="DN3636" s="41"/>
      <c r="DO3636" s="41"/>
      <c r="DP3636" s="11"/>
      <c r="DQ3636" s="41"/>
      <c r="DR3636" s="11"/>
      <c r="DS3636" s="41"/>
      <c r="DT3636" s="41"/>
      <c r="DU3636" s="41"/>
      <c r="DV3636" s="22"/>
      <c r="DW3636" s="41"/>
      <c r="DX3636" s="41"/>
      <c r="DY3636" s="41"/>
      <c r="DZ3636" s="11"/>
      <c r="EA3636" s="41"/>
      <c r="EB3636" s="11">
        <v>0</v>
      </c>
      <c r="EC3636" s="41"/>
      <c r="ED3636" s="11"/>
      <c r="EE3636" s="41"/>
      <c r="EF3636" s="41"/>
      <c r="EG3636" s="43"/>
      <c r="EH3636" s="41"/>
      <c r="EI3636" s="41"/>
      <c r="EJ3636" s="41"/>
    </row>
    <row r="3637" spans="1:140">
      <c r="B3637" s="41" t="s">
        <v>6278</v>
      </c>
      <c r="C3637" s="41" t="s">
        <v>6279</v>
      </c>
      <c r="D3637" s="43" t="s">
        <v>6285</v>
      </c>
      <c r="E3637" s="43" t="s">
        <v>149</v>
      </c>
      <c r="F3637" s="43" t="s">
        <v>3508</v>
      </c>
      <c r="G3637" s="43" t="s">
        <v>6311</v>
      </c>
      <c r="H3637" s="41"/>
      <c r="J3637" s="10">
        <v>42576</v>
      </c>
      <c r="K3637" s="10">
        <v>42576</v>
      </c>
      <c r="M3637" s="43" t="s">
        <v>152</v>
      </c>
      <c r="N3637" s="43" t="s">
        <v>3</v>
      </c>
      <c r="O3637" s="13" t="s">
        <v>3509</v>
      </c>
      <c r="P3637" s="11">
        <v>2113661.41542954</v>
      </c>
      <c r="Q3637" s="41" t="s">
        <v>6281</v>
      </c>
      <c r="R3637" s="43" t="s">
        <v>3510</v>
      </c>
      <c r="S3637" s="43">
        <f t="shared" si="113"/>
        <v>802.66800000000012</v>
      </c>
      <c r="T3637" s="11">
        <v>16965683.809999999</v>
      </c>
      <c r="U3637" s="9">
        <f t="shared" si="114"/>
        <v>16965683.809999999</v>
      </c>
      <c r="BE3637" s="42"/>
      <c r="BK3637" s="12"/>
      <c r="BS3637" s="11">
        <v>0</v>
      </c>
      <c r="BT3637" s="11">
        <v>55260.68</v>
      </c>
      <c r="BW3637" s="11">
        <v>0</v>
      </c>
      <c r="CA3637" s="43"/>
      <c r="CE3637" s="5"/>
      <c r="CF3637" s="11"/>
      <c r="CI3637" s="11">
        <v>1584.61</v>
      </c>
      <c r="CJ3637" s="11">
        <v>0</v>
      </c>
      <c r="CM3637" s="11">
        <v>16908838.52</v>
      </c>
      <c r="CN3637" s="11"/>
      <c r="CR3637" s="43"/>
      <c r="CT3637" s="35"/>
      <c r="CU3637" s="11"/>
      <c r="CV3637" s="43"/>
      <c r="DB3637" s="107"/>
      <c r="DF3637" s="60"/>
      <c r="DK3637" s="11">
        <v>0</v>
      </c>
      <c r="DP3637" s="11"/>
      <c r="DQ3637" s="11"/>
      <c r="DR3637" s="11"/>
      <c r="DV3637" s="25"/>
      <c r="DZ3637" s="11"/>
      <c r="EA3637" s="11"/>
      <c r="EB3637" s="11">
        <v>0</v>
      </c>
      <c r="EC3637" s="11"/>
      <c r="ED3637" s="11"/>
      <c r="EG3637" s="43"/>
    </row>
    <row r="3638" spans="1:140">
      <c r="B3638" s="41" t="s">
        <v>6278</v>
      </c>
      <c r="C3638" s="41" t="s">
        <v>6279</v>
      </c>
      <c r="D3638" s="43" t="s">
        <v>6285</v>
      </c>
      <c r="E3638" s="43" t="s">
        <v>149</v>
      </c>
      <c r="F3638" s="43" t="s">
        <v>3447</v>
      </c>
      <c r="G3638" s="43" t="s">
        <v>3448</v>
      </c>
      <c r="H3638" s="41"/>
      <c r="J3638" s="10">
        <v>42552</v>
      </c>
      <c r="K3638" s="10">
        <v>42573</v>
      </c>
      <c r="M3638" s="43" t="s">
        <v>152</v>
      </c>
      <c r="N3638" s="43" t="s">
        <v>153</v>
      </c>
      <c r="O3638" s="13" t="s">
        <v>3449</v>
      </c>
      <c r="P3638" s="11">
        <v>248508003.28084001</v>
      </c>
      <c r="Q3638" s="41" t="s">
        <v>6281</v>
      </c>
      <c r="R3638" s="43" t="s">
        <v>3450</v>
      </c>
      <c r="S3638" s="43">
        <f t="shared" si="113"/>
        <v>1.524</v>
      </c>
      <c r="T3638" s="11">
        <v>3787261.97</v>
      </c>
      <c r="U3638" s="9">
        <f t="shared" si="114"/>
        <v>3787261.97</v>
      </c>
      <c r="BE3638" s="42"/>
      <c r="BK3638" s="12"/>
      <c r="BS3638" s="11">
        <v>0</v>
      </c>
      <c r="BT3638" s="11">
        <v>1545004.8</v>
      </c>
      <c r="BW3638" s="11">
        <v>0</v>
      </c>
      <c r="CA3638" s="43"/>
      <c r="CE3638" s="5"/>
      <c r="CF3638" s="11"/>
      <c r="CI3638" s="11">
        <v>42015.48</v>
      </c>
      <c r="CJ3638" s="11">
        <v>0</v>
      </c>
      <c r="CM3638" s="11"/>
      <c r="CN3638" s="11"/>
      <c r="CR3638" s="43"/>
      <c r="CT3638" s="35"/>
      <c r="CU3638" s="11"/>
      <c r="CV3638" s="43"/>
      <c r="DB3638" s="107"/>
      <c r="DF3638" s="60"/>
      <c r="DK3638" s="11">
        <v>0</v>
      </c>
      <c r="DP3638" s="11"/>
      <c r="DQ3638" s="11"/>
      <c r="DR3638" s="11"/>
      <c r="DV3638" s="25"/>
      <c r="DZ3638" s="11">
        <v>2200241.69</v>
      </c>
      <c r="EA3638" s="11"/>
      <c r="EB3638" s="11">
        <v>0</v>
      </c>
      <c r="EC3638" s="11"/>
      <c r="ED3638" s="11"/>
      <c r="EG3638" s="43"/>
    </row>
    <row r="3639" spans="1:140">
      <c r="B3639" s="41" t="s">
        <v>6278</v>
      </c>
      <c r="C3639" s="41" t="s">
        <v>6279</v>
      </c>
      <c r="D3639" s="43" t="s">
        <v>6285</v>
      </c>
      <c r="E3639" s="43" t="s">
        <v>149</v>
      </c>
      <c r="F3639" s="43" t="s">
        <v>3447</v>
      </c>
      <c r="G3639" s="43" t="s">
        <v>3448</v>
      </c>
      <c r="H3639" s="41"/>
      <c r="J3639" s="10">
        <v>42643</v>
      </c>
      <c r="K3639" s="10">
        <v>42656</v>
      </c>
      <c r="M3639" s="43" t="s">
        <v>2</v>
      </c>
      <c r="N3639" s="43" t="s">
        <v>5</v>
      </c>
      <c r="O3639" s="13" t="s">
        <v>3449</v>
      </c>
      <c r="P3639" s="11">
        <v>241242365.75189</v>
      </c>
      <c r="Q3639" s="41" t="s">
        <v>6281</v>
      </c>
      <c r="R3639" s="43" t="s">
        <v>3945</v>
      </c>
      <c r="S3639" s="43">
        <f t="shared" si="113"/>
        <v>1.5698991999999998</v>
      </c>
      <c r="T3639" s="11">
        <v>3787261.97</v>
      </c>
      <c r="U3639" s="9">
        <f t="shared" si="114"/>
        <v>3787261.97</v>
      </c>
      <c r="BE3639" s="42"/>
      <c r="BK3639" s="12"/>
      <c r="BS3639" s="11">
        <v>0</v>
      </c>
      <c r="BT3639" s="11">
        <v>1545004.8</v>
      </c>
      <c r="BW3639" s="11">
        <v>0</v>
      </c>
      <c r="CA3639" s="43"/>
      <c r="CE3639" s="5"/>
      <c r="CF3639" s="11"/>
      <c r="CI3639" s="11">
        <v>42015.48</v>
      </c>
      <c r="CJ3639" s="11">
        <v>0</v>
      </c>
      <c r="CM3639" s="11"/>
      <c r="CN3639" s="11"/>
      <c r="CR3639" s="43"/>
      <c r="CT3639" s="53"/>
      <c r="CU3639" s="11"/>
      <c r="CV3639" s="43"/>
      <c r="DB3639" s="108"/>
      <c r="DF3639" s="59"/>
      <c r="DK3639" s="11">
        <v>0</v>
      </c>
      <c r="DP3639" s="11"/>
      <c r="DQ3639" s="11"/>
      <c r="DR3639" s="11"/>
      <c r="DV3639" s="56"/>
      <c r="DZ3639" s="11">
        <v>2200241.69</v>
      </c>
      <c r="EA3639" s="11"/>
      <c r="EB3639" s="11">
        <v>0</v>
      </c>
      <c r="EC3639" s="11"/>
      <c r="ED3639" s="11"/>
      <c r="EG3639" s="43"/>
    </row>
    <row r="3640" spans="1:140">
      <c r="B3640" s="41" t="s">
        <v>6278</v>
      </c>
      <c r="C3640" s="41" t="s">
        <v>6279</v>
      </c>
      <c r="D3640" s="43" t="s">
        <v>6285</v>
      </c>
      <c r="E3640" s="43" t="s">
        <v>149</v>
      </c>
      <c r="F3640" s="43" t="s">
        <v>3447</v>
      </c>
      <c r="G3640" s="43" t="s">
        <v>3448</v>
      </c>
      <c r="H3640" s="41"/>
      <c r="J3640" s="10">
        <v>42735</v>
      </c>
      <c r="K3640" s="10">
        <v>42748</v>
      </c>
      <c r="M3640" s="43" t="s">
        <v>2</v>
      </c>
      <c r="N3640" s="43" t="s">
        <v>5</v>
      </c>
      <c r="O3640" s="13" t="s">
        <v>4844</v>
      </c>
      <c r="P3640" s="11">
        <v>302376639.74287498</v>
      </c>
      <c r="Q3640" s="41" t="s">
        <v>6281</v>
      </c>
      <c r="R3640" s="43" t="s">
        <v>4845</v>
      </c>
      <c r="S3640" s="43">
        <f t="shared" si="113"/>
        <v>1.2524982</v>
      </c>
      <c r="T3640" s="11">
        <v>3787261.97</v>
      </c>
      <c r="U3640" s="9">
        <f t="shared" si="114"/>
        <v>3787261.97</v>
      </c>
      <c r="BE3640" s="42"/>
      <c r="BK3640" s="12"/>
      <c r="BS3640" s="11">
        <v>0</v>
      </c>
      <c r="BT3640" s="11">
        <v>1545004.8</v>
      </c>
      <c r="BW3640" s="11">
        <v>0</v>
      </c>
      <c r="CA3640" s="43"/>
      <c r="CF3640" s="11"/>
      <c r="CI3640" s="11">
        <v>42015.48</v>
      </c>
      <c r="CJ3640" s="11">
        <v>0</v>
      </c>
      <c r="CM3640" s="11"/>
      <c r="CN3640" s="11"/>
      <c r="CR3640" s="43"/>
      <c r="CT3640" s="53"/>
      <c r="DB3640" s="108"/>
      <c r="DF3640" s="59"/>
      <c r="DK3640" s="11">
        <v>0</v>
      </c>
      <c r="DP3640" s="11"/>
      <c r="DQ3640" s="11"/>
      <c r="DR3640" s="11"/>
      <c r="DV3640" s="56"/>
      <c r="DZ3640" s="11">
        <v>2200241.69</v>
      </c>
      <c r="EA3640" s="11"/>
      <c r="EB3640" s="11">
        <v>0</v>
      </c>
      <c r="EC3640" s="11"/>
      <c r="ED3640" s="11"/>
      <c r="EG3640" s="43"/>
    </row>
    <row r="3641" spans="1:140">
      <c r="A3641" s="41"/>
      <c r="B3641" s="41" t="s">
        <v>6278</v>
      </c>
      <c r="C3641" s="41" t="s">
        <v>6279</v>
      </c>
      <c r="D3641" s="43" t="s">
        <v>6285</v>
      </c>
      <c r="E3641" s="43" t="s">
        <v>149</v>
      </c>
      <c r="F3641" s="43" t="s">
        <v>3447</v>
      </c>
      <c r="G3641" s="43" t="s">
        <v>3448</v>
      </c>
      <c r="H3641" s="41"/>
      <c r="I3641" s="41" t="s">
        <v>182</v>
      </c>
      <c r="J3641" s="10">
        <v>42825</v>
      </c>
      <c r="K3641" s="10">
        <v>42838</v>
      </c>
      <c r="L3641" s="41"/>
      <c r="M3641" s="43" t="s">
        <v>2</v>
      </c>
      <c r="N3641" s="43" t="s">
        <v>5</v>
      </c>
      <c r="O3641" s="13" t="s">
        <v>5418</v>
      </c>
      <c r="P3641" s="11">
        <v>188645754.155249</v>
      </c>
      <c r="Q3641" s="41" t="s">
        <v>6281</v>
      </c>
      <c r="R3641" s="43" t="s">
        <v>5696</v>
      </c>
      <c r="S3641" s="43">
        <f t="shared" si="113"/>
        <v>2.0076052</v>
      </c>
      <c r="T3641" s="11">
        <v>3787261.97</v>
      </c>
      <c r="U3641" s="9">
        <f t="shared" si="114"/>
        <v>3787261.97</v>
      </c>
      <c r="V3641" s="41"/>
      <c r="W3641" s="41"/>
      <c r="X3641" s="41"/>
      <c r="Y3641" s="41"/>
      <c r="Z3641" s="41"/>
      <c r="AA3641" s="41"/>
      <c r="AB3641" s="41"/>
      <c r="AC3641" s="41"/>
      <c r="AD3641" s="41"/>
      <c r="AE3641" s="41"/>
      <c r="AF3641" s="41"/>
      <c r="AG3641" s="41"/>
      <c r="AH3641" s="41"/>
      <c r="AI3641" s="41"/>
      <c r="AJ3641" s="41"/>
      <c r="AK3641" s="41"/>
      <c r="AL3641" s="41"/>
      <c r="AM3641" s="41"/>
      <c r="AN3641" s="41"/>
      <c r="AO3641" s="41"/>
      <c r="AP3641" s="41"/>
      <c r="AQ3641" s="41"/>
      <c r="AR3641" s="41"/>
      <c r="AS3641" s="41"/>
      <c r="AT3641" s="41"/>
      <c r="AU3641" s="41"/>
      <c r="AV3641" s="41"/>
      <c r="AW3641" s="41"/>
      <c r="AX3641" s="41"/>
      <c r="AY3641" s="41"/>
      <c r="AZ3641" s="41"/>
      <c r="BA3641" s="41"/>
      <c r="BB3641" s="41"/>
      <c r="BC3641" s="41"/>
      <c r="BD3641" s="41"/>
      <c r="BE3641" s="41"/>
      <c r="BF3641" s="41"/>
      <c r="BG3641" s="41"/>
      <c r="BH3641" s="41"/>
      <c r="BI3641" s="41"/>
      <c r="BJ3641" s="41"/>
      <c r="BK3641" s="12"/>
      <c r="BL3641" s="41"/>
      <c r="BM3641" s="41"/>
      <c r="BN3641" s="41"/>
      <c r="BO3641" s="41"/>
      <c r="BP3641" s="41"/>
      <c r="BQ3641" s="41"/>
      <c r="BR3641" s="41"/>
      <c r="BS3641" s="41">
        <v>0</v>
      </c>
      <c r="BT3641" s="11">
        <v>1545004.8</v>
      </c>
      <c r="BU3641" s="41"/>
      <c r="BV3641" s="41"/>
      <c r="BW3641" s="11"/>
      <c r="BX3641" s="41"/>
      <c r="BY3641" s="41"/>
      <c r="BZ3641" s="41"/>
      <c r="CA3641" s="43"/>
      <c r="CB3641" s="41"/>
      <c r="CC3641" s="41"/>
      <c r="CD3641" s="41"/>
      <c r="CE3641" s="11"/>
      <c r="CF3641" s="11"/>
      <c r="CG3641" s="41"/>
      <c r="CH3641" s="41"/>
      <c r="CI3641" s="11">
        <v>42015.48</v>
      </c>
      <c r="CJ3641" s="11">
        <v>0</v>
      </c>
      <c r="CK3641" s="41"/>
      <c r="CL3641" s="41"/>
      <c r="CM3641" s="43"/>
      <c r="CN3641" s="11"/>
      <c r="CO3641" s="41"/>
      <c r="CP3641" s="41"/>
      <c r="CQ3641" s="41"/>
      <c r="CR3641" s="43"/>
      <c r="CS3641" s="41"/>
      <c r="CT3641" s="31"/>
      <c r="CU3641" s="11"/>
      <c r="CV3641" s="43"/>
      <c r="CW3641" s="41"/>
      <c r="DA3641" s="41"/>
      <c r="DB3641" s="37"/>
      <c r="DE3641" s="41"/>
      <c r="DF3641" s="11"/>
      <c r="DG3641" s="41"/>
      <c r="DH3641" s="41"/>
      <c r="DI3641" s="41"/>
      <c r="DJ3641" s="41"/>
      <c r="DK3641" s="11">
        <v>0</v>
      </c>
      <c r="DL3641" s="41"/>
      <c r="DM3641" s="41"/>
      <c r="DN3641" s="41"/>
      <c r="DO3641" s="41"/>
      <c r="DP3641" s="11"/>
      <c r="DQ3641" s="41"/>
      <c r="DR3641" s="11"/>
      <c r="DS3641" s="41"/>
      <c r="DT3641" s="41"/>
      <c r="DU3641" s="41"/>
      <c r="DV3641" s="22"/>
      <c r="DW3641" s="41"/>
      <c r="DX3641" s="41"/>
      <c r="DY3641" s="41"/>
      <c r="DZ3641" s="11">
        <v>2200241.69</v>
      </c>
      <c r="EA3641" s="41"/>
      <c r="EB3641" s="11">
        <v>0</v>
      </c>
      <c r="EC3641" s="41"/>
      <c r="ED3641" s="11"/>
      <c r="EE3641" s="41"/>
      <c r="EF3641" s="41"/>
      <c r="EG3641" s="43"/>
      <c r="EH3641" s="41"/>
      <c r="EI3641" s="41"/>
      <c r="EJ3641" s="41"/>
    </row>
    <row r="3642" spans="1:140">
      <c r="B3642" s="41" t="s">
        <v>6278</v>
      </c>
      <c r="C3642" s="41" t="s">
        <v>6279</v>
      </c>
      <c r="D3642" s="43" t="s">
        <v>6285</v>
      </c>
      <c r="E3642" s="43" t="s">
        <v>149</v>
      </c>
      <c r="F3642" s="43" t="s">
        <v>3282</v>
      </c>
      <c r="G3642" s="43" t="s">
        <v>3283</v>
      </c>
      <c r="H3642" s="41"/>
      <c r="J3642" s="10">
        <v>42551</v>
      </c>
      <c r="K3642" s="10">
        <v>42581</v>
      </c>
      <c r="M3642" s="43" t="s">
        <v>152</v>
      </c>
      <c r="N3642" s="43" t="s">
        <v>153</v>
      </c>
      <c r="O3642" s="13" t="s">
        <v>3284</v>
      </c>
      <c r="P3642" s="11">
        <v>339486223.80000001</v>
      </c>
      <c r="Q3642" s="41" t="s">
        <v>6281</v>
      </c>
      <c r="R3642" s="43" t="s">
        <v>3285</v>
      </c>
      <c r="S3642" s="43">
        <f t="shared" ref="S3642:S3705" si="115">R3642*100</f>
        <v>2.1629999999999998</v>
      </c>
      <c r="T3642" s="11">
        <v>7343087.0199999996</v>
      </c>
      <c r="U3642" s="9">
        <f t="shared" si="114"/>
        <v>7343087.0199999996</v>
      </c>
      <c r="BE3642" s="42"/>
      <c r="BK3642" s="12"/>
      <c r="BS3642" s="11"/>
      <c r="BT3642" s="11">
        <v>2945253.07</v>
      </c>
      <c r="BW3642" s="11"/>
      <c r="CA3642" s="43"/>
      <c r="CE3642" s="5"/>
      <c r="CF3642" s="11"/>
      <c r="CI3642" s="11">
        <v>44924.99</v>
      </c>
      <c r="CJ3642" s="11"/>
      <c r="CM3642" s="11"/>
      <c r="CN3642" s="11"/>
      <c r="CR3642" s="43"/>
      <c r="CT3642" s="35"/>
      <c r="CU3642" s="11"/>
      <c r="CV3642" s="43"/>
      <c r="DB3642" s="107"/>
      <c r="DF3642" s="60"/>
      <c r="DK3642" s="11">
        <v>0</v>
      </c>
      <c r="DP3642" s="11">
        <v>284909.45</v>
      </c>
      <c r="DQ3642" s="11"/>
      <c r="DR3642" s="11">
        <v>284909.45</v>
      </c>
      <c r="DV3642" s="25"/>
      <c r="DZ3642" s="11">
        <v>3783090.06</v>
      </c>
      <c r="EA3642" s="11"/>
      <c r="EB3642" s="11">
        <v>0</v>
      </c>
      <c r="EC3642" s="11"/>
      <c r="ED3642" s="11"/>
      <c r="EG3642" s="43"/>
    </row>
    <row r="3643" spans="1:140">
      <c r="B3643" s="41" t="s">
        <v>6278</v>
      </c>
      <c r="C3643" s="41" t="s">
        <v>6279</v>
      </c>
      <c r="D3643" s="43" t="s">
        <v>6285</v>
      </c>
      <c r="E3643" s="43" t="s">
        <v>149</v>
      </c>
      <c r="F3643" s="43" t="s">
        <v>3282</v>
      </c>
      <c r="G3643" s="43" t="s">
        <v>3283</v>
      </c>
      <c r="H3643" s="41"/>
      <c r="J3643" s="10">
        <v>42643</v>
      </c>
      <c r="K3643" s="10">
        <v>42671</v>
      </c>
      <c r="M3643" s="43" t="s">
        <v>2</v>
      </c>
      <c r="N3643" s="43" t="s">
        <v>5</v>
      </c>
      <c r="O3643" s="13" t="s">
        <v>4293</v>
      </c>
      <c r="P3643" s="11">
        <v>361937117.92932802</v>
      </c>
      <c r="Q3643" s="41" t="s">
        <v>6281</v>
      </c>
      <c r="R3643" s="43" t="s">
        <v>3966</v>
      </c>
      <c r="S3643" s="43">
        <f t="shared" si="115"/>
        <v>2.0288295000000001</v>
      </c>
      <c r="T3643" s="11">
        <v>7343087.0199999996</v>
      </c>
      <c r="U3643" s="9">
        <f t="shared" si="114"/>
        <v>7343087.0199999996</v>
      </c>
      <c r="BE3643" s="42"/>
      <c r="BK3643" s="12"/>
      <c r="BS3643" s="11"/>
      <c r="BT3643" s="11">
        <v>2945253.07</v>
      </c>
      <c r="BW3643" s="11"/>
      <c r="CA3643" s="43"/>
      <c r="CE3643" s="5"/>
      <c r="CF3643" s="11"/>
      <c r="CI3643" s="11">
        <v>44924.99</v>
      </c>
      <c r="CJ3643" s="11"/>
      <c r="CM3643" s="11"/>
      <c r="CN3643" s="11"/>
      <c r="CR3643" s="43"/>
      <c r="CT3643" s="35"/>
      <c r="CU3643" s="11"/>
      <c r="CV3643" s="43"/>
      <c r="DB3643" s="107"/>
      <c r="DF3643" s="17"/>
      <c r="DK3643" s="11"/>
      <c r="DP3643" s="11">
        <v>284909.45</v>
      </c>
      <c r="DQ3643" s="11"/>
      <c r="DR3643" s="11">
        <v>284909.45</v>
      </c>
      <c r="DV3643" s="25"/>
      <c r="DZ3643" s="11">
        <v>3783090.06</v>
      </c>
      <c r="EA3643" s="11"/>
      <c r="EB3643" s="11">
        <v>0</v>
      </c>
      <c r="EC3643" s="11"/>
      <c r="ED3643" s="11"/>
      <c r="EG3643" s="43"/>
    </row>
    <row r="3644" spans="1:140">
      <c r="B3644" s="41" t="s">
        <v>6278</v>
      </c>
      <c r="C3644" s="41" t="s">
        <v>6279</v>
      </c>
      <c r="D3644" s="43" t="s">
        <v>6285</v>
      </c>
      <c r="E3644" s="43" t="s">
        <v>149</v>
      </c>
      <c r="F3644" s="43" t="s">
        <v>3282</v>
      </c>
      <c r="G3644" s="43" t="s">
        <v>3283</v>
      </c>
      <c r="H3644" s="41"/>
      <c r="J3644" s="10">
        <v>42735</v>
      </c>
      <c r="K3644" s="10">
        <v>42765</v>
      </c>
      <c r="M3644" s="43" t="s">
        <v>2</v>
      </c>
      <c r="N3644" s="43" t="s">
        <v>5</v>
      </c>
      <c r="O3644" s="13" t="s">
        <v>4293</v>
      </c>
      <c r="P3644" s="11">
        <v>389985630.76918799</v>
      </c>
      <c r="Q3644" s="41" t="s">
        <v>6281</v>
      </c>
      <c r="R3644" s="43" t="s">
        <v>4846</v>
      </c>
      <c r="S3644" s="43">
        <f t="shared" si="115"/>
        <v>1.8829122</v>
      </c>
      <c r="T3644" s="11">
        <v>7343087.0199999996</v>
      </c>
      <c r="U3644" s="9">
        <f t="shared" si="114"/>
        <v>7343087.0199999996</v>
      </c>
      <c r="BE3644" s="42"/>
      <c r="BK3644" s="12"/>
      <c r="BS3644" s="11"/>
      <c r="BT3644" s="11">
        <v>2945253.07</v>
      </c>
      <c r="BW3644" s="11"/>
      <c r="CA3644" s="43"/>
      <c r="CF3644" s="11"/>
      <c r="CI3644" s="11">
        <v>44924.99</v>
      </c>
      <c r="CJ3644" s="11"/>
      <c r="CM3644" s="11"/>
      <c r="CN3644" s="11"/>
      <c r="CR3644" s="43"/>
      <c r="CT3644" s="35"/>
      <c r="DB3644" s="107"/>
      <c r="DF3644" s="17"/>
      <c r="DK3644" s="11"/>
      <c r="DP3644" s="11">
        <v>284909.45</v>
      </c>
      <c r="DQ3644" s="11"/>
      <c r="DR3644" s="11">
        <v>284909.45</v>
      </c>
      <c r="DV3644" s="25"/>
      <c r="DZ3644" s="11">
        <v>3783090.06</v>
      </c>
      <c r="EA3644" s="11"/>
      <c r="EB3644" s="11">
        <v>0</v>
      </c>
      <c r="EC3644" s="11"/>
      <c r="ED3644" s="11"/>
      <c r="EG3644" s="43"/>
    </row>
    <row r="3645" spans="1:140">
      <c r="A3645" s="41"/>
      <c r="B3645" s="41" t="s">
        <v>6278</v>
      </c>
      <c r="C3645" s="41" t="s">
        <v>6279</v>
      </c>
      <c r="D3645" s="43" t="s">
        <v>6285</v>
      </c>
      <c r="E3645" s="43" t="s">
        <v>149</v>
      </c>
      <c r="F3645" s="43" t="s">
        <v>3282</v>
      </c>
      <c r="G3645" s="43" t="s">
        <v>3283</v>
      </c>
      <c r="H3645" s="41"/>
      <c r="I3645" s="41" t="s">
        <v>182</v>
      </c>
      <c r="J3645" s="10">
        <v>42825</v>
      </c>
      <c r="K3645" s="10">
        <v>42853</v>
      </c>
      <c r="L3645" s="41"/>
      <c r="M3645" s="43" t="s">
        <v>2</v>
      </c>
      <c r="N3645" s="43" t="s">
        <v>5</v>
      </c>
      <c r="O3645" s="13" t="s">
        <v>5423</v>
      </c>
      <c r="P3645" s="11">
        <v>379396430.47111899</v>
      </c>
      <c r="Q3645" s="41" t="s">
        <v>6281</v>
      </c>
      <c r="R3645" s="43" t="s">
        <v>5701</v>
      </c>
      <c r="S3645" s="43">
        <f t="shared" si="115"/>
        <v>1.9354654999999998</v>
      </c>
      <c r="T3645" s="11">
        <v>7343087.0199999996</v>
      </c>
      <c r="U3645" s="9">
        <f t="shared" si="114"/>
        <v>7343087.0199999996</v>
      </c>
      <c r="V3645" s="41"/>
      <c r="W3645" s="41"/>
      <c r="X3645" s="41"/>
      <c r="Y3645" s="41"/>
      <c r="Z3645" s="41"/>
      <c r="AA3645" s="41"/>
      <c r="AB3645" s="41"/>
      <c r="AC3645" s="41"/>
      <c r="AD3645" s="41"/>
      <c r="AE3645" s="41"/>
      <c r="AF3645" s="41"/>
      <c r="AG3645" s="41"/>
      <c r="AH3645" s="41"/>
      <c r="AI3645" s="41"/>
      <c r="AJ3645" s="41"/>
      <c r="AK3645" s="41"/>
      <c r="AL3645" s="41"/>
      <c r="AM3645" s="41"/>
      <c r="AN3645" s="41"/>
      <c r="AO3645" s="41"/>
      <c r="AP3645" s="41"/>
      <c r="AQ3645" s="41"/>
      <c r="AR3645" s="41"/>
      <c r="AS3645" s="41"/>
      <c r="AT3645" s="41"/>
      <c r="AU3645" s="41"/>
      <c r="AV3645" s="41"/>
      <c r="AW3645" s="41"/>
      <c r="AX3645" s="41"/>
      <c r="AY3645" s="41"/>
      <c r="AZ3645" s="41"/>
      <c r="BA3645" s="41"/>
      <c r="BB3645" s="41"/>
      <c r="BC3645" s="41"/>
      <c r="BD3645" s="41"/>
      <c r="BE3645" s="41"/>
      <c r="BF3645" s="41"/>
      <c r="BG3645" s="41"/>
      <c r="BH3645" s="41"/>
      <c r="BI3645" s="41"/>
      <c r="BJ3645" s="41"/>
      <c r="BK3645" s="12"/>
      <c r="BL3645" s="41"/>
      <c r="BM3645" s="41"/>
      <c r="BN3645" s="41"/>
      <c r="BO3645" s="41"/>
      <c r="BP3645" s="41"/>
      <c r="BQ3645" s="41"/>
      <c r="BR3645" s="41"/>
      <c r="BS3645" s="41"/>
      <c r="BT3645" s="11">
        <v>2945253.07</v>
      </c>
      <c r="BU3645" s="41"/>
      <c r="BV3645" s="41"/>
      <c r="BW3645" s="11"/>
      <c r="BX3645" s="41"/>
      <c r="BY3645" s="41"/>
      <c r="BZ3645" s="41"/>
      <c r="CA3645" s="43"/>
      <c r="CB3645" s="41"/>
      <c r="CC3645" s="41"/>
      <c r="CD3645" s="41"/>
      <c r="CE3645" s="11"/>
      <c r="CF3645" s="11"/>
      <c r="CG3645" s="41"/>
      <c r="CH3645" s="41"/>
      <c r="CI3645" s="11">
        <v>44924.99</v>
      </c>
      <c r="CJ3645" s="11"/>
      <c r="CK3645" s="41"/>
      <c r="CL3645" s="41"/>
      <c r="CM3645" s="43"/>
      <c r="CN3645" s="11"/>
      <c r="CO3645" s="41"/>
      <c r="CP3645" s="41"/>
      <c r="CQ3645" s="41"/>
      <c r="CR3645" s="43"/>
      <c r="CS3645" s="41"/>
      <c r="CT3645" s="100"/>
      <c r="CU3645" s="11"/>
      <c r="CV3645" s="43"/>
      <c r="CW3645" s="41"/>
      <c r="DA3645" s="41"/>
      <c r="DB3645" s="108"/>
      <c r="DE3645" s="41"/>
      <c r="DF3645" s="11"/>
      <c r="DG3645" s="41"/>
      <c r="DH3645" s="41"/>
      <c r="DI3645" s="41"/>
      <c r="DJ3645" s="41"/>
      <c r="DK3645" s="11"/>
      <c r="DL3645" s="41"/>
      <c r="DM3645" s="41"/>
      <c r="DN3645" s="41"/>
      <c r="DO3645" s="41"/>
      <c r="DP3645" s="11">
        <v>284909.45</v>
      </c>
      <c r="DQ3645" s="41"/>
      <c r="DR3645" s="11">
        <v>284909.45</v>
      </c>
      <c r="DS3645" s="41"/>
      <c r="DT3645" s="41"/>
      <c r="DU3645" s="41"/>
      <c r="DV3645" s="22"/>
      <c r="DW3645" s="41"/>
      <c r="DX3645" s="41"/>
      <c r="DY3645" s="41"/>
      <c r="DZ3645" s="11">
        <v>3783090.06</v>
      </c>
      <c r="EA3645" s="41"/>
      <c r="EB3645" s="11">
        <v>0</v>
      </c>
      <c r="EC3645" s="41"/>
      <c r="ED3645" s="11"/>
      <c r="EE3645" s="41"/>
      <c r="EF3645" s="41"/>
      <c r="EG3645" s="43"/>
      <c r="EH3645" s="41"/>
      <c r="EI3645" s="41"/>
      <c r="EJ3645" s="41"/>
    </row>
    <row r="3646" spans="1:140">
      <c r="B3646" s="41" t="s">
        <v>6278</v>
      </c>
      <c r="C3646" s="41" t="s">
        <v>6279</v>
      </c>
      <c r="D3646" s="43" t="s">
        <v>6285</v>
      </c>
      <c r="E3646" s="43" t="s">
        <v>149</v>
      </c>
      <c r="F3646" s="43" t="s">
        <v>3352</v>
      </c>
      <c r="G3646" s="43" t="s">
        <v>6312</v>
      </c>
      <c r="H3646" s="41"/>
      <c r="J3646" s="10">
        <v>42552</v>
      </c>
      <c r="K3646" s="10">
        <v>42552</v>
      </c>
      <c r="M3646" s="43" t="s">
        <v>152</v>
      </c>
      <c r="N3646" s="43" t="s">
        <v>153</v>
      </c>
      <c r="O3646" s="13" t="s">
        <v>3353</v>
      </c>
      <c r="P3646" s="11">
        <v>340301485.88999999</v>
      </c>
      <c r="Q3646" s="41" t="s">
        <v>6281</v>
      </c>
      <c r="R3646" s="43" t="s">
        <v>3354</v>
      </c>
      <c r="S3646" s="43">
        <f t="shared" si="115"/>
        <v>3.26</v>
      </c>
      <c r="T3646" s="11">
        <v>11093828.439999999</v>
      </c>
      <c r="U3646" s="9">
        <f t="shared" si="114"/>
        <v>13808016.694</v>
      </c>
      <c r="BE3646" s="42"/>
      <c r="BK3646" s="12">
        <v>1282858.3740000001</v>
      </c>
      <c r="BS3646" s="11">
        <v>0</v>
      </c>
      <c r="BT3646" s="11">
        <v>1701487.12</v>
      </c>
      <c r="BW3646" s="11">
        <v>0</v>
      </c>
      <c r="CA3646" s="43">
        <v>128219.72</v>
      </c>
      <c r="CE3646" s="5"/>
      <c r="CF3646" s="11">
        <v>2585968.534</v>
      </c>
      <c r="CI3646" s="11">
        <v>175856.78</v>
      </c>
      <c r="CJ3646" s="11">
        <v>32997.19</v>
      </c>
      <c r="CM3646" s="11">
        <v>1311699.3700000001</v>
      </c>
      <c r="CN3646" s="11">
        <v>5899691.4000000004</v>
      </c>
      <c r="CR3646" s="43">
        <v>6487.16</v>
      </c>
      <c r="CT3646" s="35"/>
      <c r="CU3646" s="11"/>
      <c r="CV3646" s="43"/>
      <c r="DB3646" s="107"/>
      <c r="DF3646" s="60"/>
      <c r="DK3646" s="11">
        <v>0</v>
      </c>
      <c r="DP3646" s="11"/>
      <c r="DQ3646" s="11"/>
      <c r="DR3646" s="11"/>
      <c r="DV3646" s="25"/>
      <c r="DZ3646" s="11">
        <v>202881.38</v>
      </c>
      <c r="EA3646" s="11"/>
      <c r="EB3646" s="11">
        <v>0</v>
      </c>
      <c r="EC3646" s="11"/>
      <c r="ED3646" s="11"/>
      <c r="EG3646" s="43">
        <v>479869.66</v>
      </c>
    </row>
    <row r="3647" spans="1:140">
      <c r="A3647" s="41"/>
      <c r="B3647" s="41" t="s">
        <v>6278</v>
      </c>
      <c r="C3647" s="41" t="s">
        <v>6279</v>
      </c>
      <c r="D3647" s="43" t="s">
        <v>6285</v>
      </c>
      <c r="E3647" s="43" t="s">
        <v>149</v>
      </c>
      <c r="F3647" s="43" t="s">
        <v>3352</v>
      </c>
      <c r="G3647" s="43" t="s">
        <v>6312</v>
      </c>
      <c r="H3647" s="41"/>
      <c r="I3647" s="41" t="s">
        <v>182</v>
      </c>
      <c r="J3647" s="10">
        <v>42735</v>
      </c>
      <c r="K3647" s="10">
        <v>42735</v>
      </c>
      <c r="L3647" s="41"/>
      <c r="M3647" s="43" t="s">
        <v>2</v>
      </c>
      <c r="N3647" s="43" t="s">
        <v>5</v>
      </c>
      <c r="O3647" s="13" t="s">
        <v>5850</v>
      </c>
      <c r="P3647" s="11">
        <v>334005824.44835198</v>
      </c>
      <c r="Q3647" s="41" t="s">
        <v>6281</v>
      </c>
      <c r="R3647" s="43" t="s">
        <v>6037</v>
      </c>
      <c r="S3647" s="43">
        <f t="shared" si="115"/>
        <v>3.3214475999999999</v>
      </c>
      <c r="T3647" s="11">
        <v>11093828.439999999</v>
      </c>
      <c r="U3647" s="9">
        <f t="shared" si="114"/>
        <v>13808016.694</v>
      </c>
      <c r="V3647" s="41"/>
      <c r="W3647" s="41"/>
      <c r="X3647" s="41"/>
      <c r="Y3647" s="41"/>
      <c r="Z3647" s="41"/>
      <c r="AA3647" s="41"/>
      <c r="AB3647" s="41"/>
      <c r="AC3647" s="41"/>
      <c r="AD3647" s="41"/>
      <c r="AE3647" s="41"/>
      <c r="AF3647" s="41"/>
      <c r="AG3647" s="41"/>
      <c r="AH3647" s="41"/>
      <c r="AI3647" s="41"/>
      <c r="AJ3647" s="41"/>
      <c r="AK3647" s="41"/>
      <c r="AL3647" s="41"/>
      <c r="AM3647" s="41"/>
      <c r="AN3647" s="41"/>
      <c r="AO3647" s="41"/>
      <c r="AP3647" s="41"/>
      <c r="AQ3647" s="41"/>
      <c r="AR3647" s="41"/>
      <c r="AS3647" s="41"/>
      <c r="AT3647" s="41"/>
      <c r="AU3647" s="41"/>
      <c r="AV3647" s="41"/>
      <c r="AW3647" s="41"/>
      <c r="AX3647" s="41"/>
      <c r="AY3647" s="41"/>
      <c r="AZ3647" s="41"/>
      <c r="BA3647" s="41"/>
      <c r="BB3647" s="41"/>
      <c r="BC3647" s="41"/>
      <c r="BD3647" s="41"/>
      <c r="BE3647" s="41"/>
      <c r="BF3647" s="41"/>
      <c r="BG3647" s="41"/>
      <c r="BH3647" s="41"/>
      <c r="BI3647" s="41"/>
      <c r="BJ3647" s="41"/>
      <c r="BK3647" s="12">
        <v>1282858.3740000001</v>
      </c>
      <c r="BL3647" s="41"/>
      <c r="BM3647" s="41"/>
      <c r="BN3647" s="41"/>
      <c r="BO3647" s="41"/>
      <c r="BP3647" s="41"/>
      <c r="BQ3647" s="41"/>
      <c r="BR3647" s="41"/>
      <c r="BS3647" s="41">
        <v>0</v>
      </c>
      <c r="BT3647" s="11">
        <v>1701487.12</v>
      </c>
      <c r="BU3647" s="41"/>
      <c r="BV3647" s="41"/>
      <c r="BW3647" s="11"/>
      <c r="BX3647" s="41"/>
      <c r="BY3647" s="41"/>
      <c r="BZ3647" s="41"/>
      <c r="CA3647" s="43">
        <v>128219.72</v>
      </c>
      <c r="CB3647" s="41"/>
      <c r="CC3647" s="41"/>
      <c r="CD3647" s="41"/>
      <c r="CE3647" s="11"/>
      <c r="CF3647" s="11">
        <v>2585968.534</v>
      </c>
      <c r="CG3647" s="41"/>
      <c r="CH3647" s="41"/>
      <c r="CI3647" s="11">
        <v>175856.78</v>
      </c>
      <c r="CJ3647" s="11">
        <v>32997.19</v>
      </c>
      <c r="CK3647" s="41"/>
      <c r="CL3647" s="41"/>
      <c r="CM3647" s="43">
        <v>1311699.3700000001</v>
      </c>
      <c r="CN3647" s="11">
        <v>5899691.4000000004</v>
      </c>
      <c r="CO3647" s="41"/>
      <c r="CP3647" s="41"/>
      <c r="CQ3647" s="41"/>
      <c r="CR3647" s="43">
        <v>6487.16</v>
      </c>
      <c r="CS3647" s="41"/>
      <c r="CT3647" s="99"/>
      <c r="CU3647" s="11"/>
      <c r="CV3647" s="43"/>
      <c r="CW3647" s="41"/>
      <c r="DA3647" s="41"/>
      <c r="DB3647" s="107"/>
      <c r="DE3647" s="41"/>
      <c r="DF3647" s="60"/>
      <c r="DG3647" s="41"/>
      <c r="DH3647" s="41"/>
      <c r="DI3647" s="41"/>
      <c r="DJ3647" s="41"/>
      <c r="DK3647" s="11">
        <v>0</v>
      </c>
      <c r="DL3647" s="41"/>
      <c r="DM3647" s="41"/>
      <c r="DN3647" s="41"/>
      <c r="DO3647" s="41"/>
      <c r="DP3647" s="11"/>
      <c r="DQ3647" s="41"/>
      <c r="DR3647" s="11"/>
      <c r="DS3647" s="41"/>
      <c r="DT3647" s="41"/>
      <c r="DU3647" s="41"/>
      <c r="DV3647" s="25"/>
      <c r="DW3647" s="41"/>
      <c r="DX3647" s="41"/>
      <c r="DY3647" s="41"/>
      <c r="DZ3647" s="11">
        <v>202881.38</v>
      </c>
      <c r="EA3647" s="41"/>
      <c r="EB3647" s="11">
        <v>0</v>
      </c>
      <c r="EC3647" s="41"/>
      <c r="ED3647" s="11"/>
      <c r="EE3647" s="41"/>
      <c r="EF3647" s="41"/>
      <c r="EG3647" s="43">
        <v>479869.66</v>
      </c>
      <c r="EH3647" s="41"/>
      <c r="EI3647" s="41"/>
      <c r="EJ3647" s="41"/>
    </row>
    <row r="3648" spans="1:140">
      <c r="B3648" s="41" t="s">
        <v>6278</v>
      </c>
      <c r="C3648" s="41" t="s">
        <v>6279</v>
      </c>
      <c r="D3648" s="43" t="s">
        <v>6285</v>
      </c>
      <c r="E3648" s="43" t="s">
        <v>149</v>
      </c>
      <c r="F3648" s="43" t="s">
        <v>3286</v>
      </c>
      <c r="G3648" s="43" t="s">
        <v>3287</v>
      </c>
      <c r="H3648" s="41"/>
      <c r="J3648" s="10">
        <v>42551</v>
      </c>
      <c r="K3648" s="10">
        <v>42581</v>
      </c>
      <c r="M3648" s="43" t="s">
        <v>152</v>
      </c>
      <c r="N3648" s="43" t="s">
        <v>153</v>
      </c>
      <c r="O3648" s="13" t="s">
        <v>3288</v>
      </c>
      <c r="P3648" s="11">
        <v>176024849.69999999</v>
      </c>
      <c r="Q3648" s="41" t="s">
        <v>6281</v>
      </c>
      <c r="R3648" s="43" t="s">
        <v>3285</v>
      </c>
      <c r="S3648" s="43">
        <f t="shared" si="115"/>
        <v>2.1629999999999998</v>
      </c>
      <c r="T3648" s="11">
        <v>3807417.5</v>
      </c>
      <c r="U3648" s="9">
        <f t="shared" si="114"/>
        <v>3807417.5</v>
      </c>
      <c r="BE3648" s="42"/>
      <c r="BK3648" s="12"/>
      <c r="BS3648" s="11">
        <v>0</v>
      </c>
      <c r="BT3648" s="11">
        <v>1527124.5</v>
      </c>
      <c r="BW3648" s="11">
        <v>0</v>
      </c>
      <c r="CA3648" s="43"/>
      <c r="CE3648" s="5"/>
      <c r="CF3648" s="11"/>
      <c r="CI3648" s="11">
        <v>23293.77</v>
      </c>
      <c r="CJ3648" s="11">
        <v>0</v>
      </c>
      <c r="CM3648" s="11"/>
      <c r="CN3648" s="11"/>
      <c r="CR3648" s="43"/>
      <c r="CT3648" s="53"/>
      <c r="CU3648" s="11"/>
      <c r="CV3648" s="43"/>
      <c r="DB3648" s="108"/>
      <c r="DF3648" s="11"/>
      <c r="DK3648" s="11">
        <v>0</v>
      </c>
      <c r="DP3648" s="11">
        <v>147726.59</v>
      </c>
      <c r="DQ3648" s="11"/>
      <c r="DR3648" s="11">
        <v>147726.59</v>
      </c>
      <c r="DV3648" s="56"/>
      <c r="DZ3648" s="11">
        <v>1961546.05</v>
      </c>
      <c r="EA3648" s="11"/>
      <c r="EB3648" s="11">
        <v>0</v>
      </c>
      <c r="EC3648" s="11"/>
      <c r="ED3648" s="11"/>
      <c r="EG3648" s="43"/>
    </row>
    <row r="3649" spans="1:140">
      <c r="B3649" s="41" t="s">
        <v>6278</v>
      </c>
      <c r="C3649" s="41" t="s">
        <v>6279</v>
      </c>
      <c r="D3649" s="43" t="s">
        <v>6285</v>
      </c>
      <c r="E3649" s="43" t="s">
        <v>149</v>
      </c>
      <c r="F3649" s="43" t="s">
        <v>3286</v>
      </c>
      <c r="G3649" s="43" t="s">
        <v>3287</v>
      </c>
      <c r="H3649" s="41"/>
      <c r="J3649" s="10">
        <v>42643</v>
      </c>
      <c r="K3649" s="10">
        <v>42671</v>
      </c>
      <c r="M3649" s="43" t="s">
        <v>2</v>
      </c>
      <c r="N3649" s="43" t="s">
        <v>5</v>
      </c>
      <c r="O3649" s="13" t="s">
        <v>3591</v>
      </c>
      <c r="P3649" s="11">
        <v>187665702.09999999</v>
      </c>
      <c r="Q3649" s="41" t="s">
        <v>6281</v>
      </c>
      <c r="R3649" s="43" t="s">
        <v>3962</v>
      </c>
      <c r="S3649" s="43">
        <f t="shared" si="115"/>
        <v>2.0288297000000002</v>
      </c>
      <c r="T3649" s="11">
        <v>3807417.5</v>
      </c>
      <c r="U3649" s="9">
        <f t="shared" si="114"/>
        <v>3807417.5</v>
      </c>
      <c r="BE3649" s="42"/>
      <c r="BK3649" s="12"/>
      <c r="BS3649" s="11">
        <v>0</v>
      </c>
      <c r="BT3649" s="11">
        <v>1527124.5</v>
      </c>
      <c r="BW3649" s="11">
        <v>0</v>
      </c>
      <c r="CA3649" s="43"/>
      <c r="CE3649" s="5"/>
      <c r="CF3649" s="11"/>
      <c r="CI3649" s="11">
        <v>23293.77</v>
      </c>
      <c r="CJ3649" s="11">
        <v>0</v>
      </c>
      <c r="CM3649" s="11"/>
      <c r="CN3649" s="11"/>
      <c r="CR3649" s="43"/>
      <c r="CT3649" s="35"/>
      <c r="CU3649" s="11"/>
      <c r="CV3649" s="43"/>
      <c r="DB3649" s="108"/>
      <c r="DF3649" s="59"/>
      <c r="DK3649" s="11">
        <v>0</v>
      </c>
      <c r="DP3649" s="11">
        <v>147726.59</v>
      </c>
      <c r="DQ3649" s="11"/>
      <c r="DR3649" s="11">
        <v>147726.59</v>
      </c>
      <c r="DV3649" s="56"/>
      <c r="DZ3649" s="11">
        <v>1961546.05</v>
      </c>
      <c r="EA3649" s="11"/>
      <c r="EB3649" s="11">
        <v>0</v>
      </c>
      <c r="EC3649" s="11"/>
      <c r="ED3649" s="11"/>
      <c r="EG3649" s="43"/>
    </row>
    <row r="3650" spans="1:140">
      <c r="B3650" s="41" t="s">
        <v>6278</v>
      </c>
      <c r="C3650" s="41" t="s">
        <v>6279</v>
      </c>
      <c r="D3650" s="43" t="s">
        <v>6285</v>
      </c>
      <c r="E3650" s="43" t="s">
        <v>149</v>
      </c>
      <c r="F3650" s="43" t="s">
        <v>3286</v>
      </c>
      <c r="G3650" s="43" t="s">
        <v>3287</v>
      </c>
      <c r="H3650" s="41"/>
      <c r="J3650" s="10">
        <v>42735</v>
      </c>
      <c r="K3650" s="10">
        <v>42765</v>
      </c>
      <c r="M3650" s="43" t="s">
        <v>2</v>
      </c>
      <c r="N3650" s="43" t="s">
        <v>5</v>
      </c>
      <c r="O3650" s="13" t="s">
        <v>4847</v>
      </c>
      <c r="P3650" s="11">
        <v>202208977.13999999</v>
      </c>
      <c r="Q3650" s="41" t="s">
        <v>6281</v>
      </c>
      <c r="R3650" s="43" t="s">
        <v>4846</v>
      </c>
      <c r="S3650" s="43">
        <f t="shared" si="115"/>
        <v>1.8829122</v>
      </c>
      <c r="T3650" s="11">
        <v>3807417.5</v>
      </c>
      <c r="U3650" s="9">
        <f t="shared" si="114"/>
        <v>3807417.5</v>
      </c>
      <c r="BE3650" s="42"/>
      <c r="BK3650" s="12"/>
      <c r="BS3650" s="11">
        <v>0</v>
      </c>
      <c r="BT3650" s="11">
        <v>1527124.5</v>
      </c>
      <c r="BW3650" s="11">
        <v>0</v>
      </c>
      <c r="CA3650" s="43"/>
      <c r="CF3650" s="11"/>
      <c r="CI3650" s="11">
        <v>23293.77</v>
      </c>
      <c r="CJ3650" s="11">
        <v>0</v>
      </c>
      <c r="CM3650" s="11"/>
      <c r="CN3650" s="11"/>
      <c r="CR3650" s="43"/>
      <c r="CT3650" s="35"/>
      <c r="DB3650" s="107"/>
      <c r="DF3650" s="17"/>
      <c r="DK3650" s="11">
        <v>0</v>
      </c>
      <c r="DP3650" s="11">
        <v>147726.59</v>
      </c>
      <c r="DQ3650" s="11"/>
      <c r="DR3650" s="11">
        <v>147726.59</v>
      </c>
      <c r="DV3650" s="56"/>
      <c r="DZ3650" s="11">
        <v>1961546.05</v>
      </c>
      <c r="EA3650" s="11"/>
      <c r="EB3650" s="11">
        <v>0</v>
      </c>
      <c r="EC3650" s="11"/>
      <c r="ED3650" s="11"/>
      <c r="EG3650" s="43"/>
    </row>
    <row r="3651" spans="1:140">
      <c r="A3651" s="41"/>
      <c r="B3651" s="41" t="s">
        <v>6278</v>
      </c>
      <c r="C3651" s="41" t="s">
        <v>6279</v>
      </c>
      <c r="D3651" s="43" t="s">
        <v>6285</v>
      </c>
      <c r="E3651" s="43" t="s">
        <v>149</v>
      </c>
      <c r="F3651" s="43" t="s">
        <v>3286</v>
      </c>
      <c r="G3651" s="43" t="s">
        <v>3287</v>
      </c>
      <c r="H3651" s="41"/>
      <c r="I3651" s="41" t="s">
        <v>182</v>
      </c>
      <c r="J3651" s="10">
        <v>42825</v>
      </c>
      <c r="K3651" s="10">
        <v>42853</v>
      </c>
      <c r="L3651" s="41"/>
      <c r="M3651" s="43" t="s">
        <v>2</v>
      </c>
      <c r="N3651" s="43" t="s">
        <v>5</v>
      </c>
      <c r="O3651" s="13" t="s">
        <v>5427</v>
      </c>
      <c r="P3651" s="11">
        <v>196718438.01916999</v>
      </c>
      <c r="Q3651" s="41" t="s">
        <v>6281</v>
      </c>
      <c r="R3651" s="43" t="s">
        <v>5701</v>
      </c>
      <c r="S3651" s="43">
        <f t="shared" si="115"/>
        <v>1.9354654999999998</v>
      </c>
      <c r="T3651" s="11">
        <v>3807417.5</v>
      </c>
      <c r="U3651" s="9">
        <f t="shared" si="114"/>
        <v>3807417.5</v>
      </c>
      <c r="V3651" s="41"/>
      <c r="W3651" s="41"/>
      <c r="X3651" s="41"/>
      <c r="Y3651" s="41"/>
      <c r="Z3651" s="41"/>
      <c r="AA3651" s="41"/>
      <c r="AB3651" s="41"/>
      <c r="AC3651" s="41"/>
      <c r="AD3651" s="41"/>
      <c r="AE3651" s="41"/>
      <c r="AF3651" s="41"/>
      <c r="AG3651" s="41"/>
      <c r="AH3651" s="41"/>
      <c r="AI3651" s="41"/>
      <c r="AJ3651" s="41"/>
      <c r="AK3651" s="41"/>
      <c r="AL3651" s="41"/>
      <c r="AM3651" s="41"/>
      <c r="AN3651" s="41"/>
      <c r="AO3651" s="41"/>
      <c r="AP3651" s="41"/>
      <c r="AQ3651" s="41"/>
      <c r="AR3651" s="41"/>
      <c r="AS3651" s="41"/>
      <c r="AT3651" s="41"/>
      <c r="AU3651" s="41"/>
      <c r="AV3651" s="41"/>
      <c r="AW3651" s="41"/>
      <c r="AX3651" s="41"/>
      <c r="AY3651" s="41"/>
      <c r="AZ3651" s="41"/>
      <c r="BA3651" s="41"/>
      <c r="BB3651" s="41"/>
      <c r="BC3651" s="41"/>
      <c r="BD3651" s="41"/>
      <c r="BE3651" s="41"/>
      <c r="BF3651" s="41"/>
      <c r="BG3651" s="41"/>
      <c r="BH3651" s="41"/>
      <c r="BI3651" s="41"/>
      <c r="BJ3651" s="41"/>
      <c r="BK3651" s="12"/>
      <c r="BL3651" s="41"/>
      <c r="BM3651" s="41"/>
      <c r="BN3651" s="41"/>
      <c r="BO3651" s="41"/>
      <c r="BP3651" s="41"/>
      <c r="BQ3651" s="41"/>
      <c r="BR3651" s="41"/>
      <c r="BS3651" s="41">
        <v>0</v>
      </c>
      <c r="BT3651" s="11">
        <v>1527124.5</v>
      </c>
      <c r="BU3651" s="41"/>
      <c r="BV3651" s="41"/>
      <c r="BW3651" s="11"/>
      <c r="BX3651" s="41"/>
      <c r="BY3651" s="41"/>
      <c r="BZ3651" s="41"/>
      <c r="CA3651" s="43"/>
      <c r="CB3651" s="41"/>
      <c r="CC3651" s="41"/>
      <c r="CD3651" s="41"/>
      <c r="CE3651" s="11"/>
      <c r="CF3651" s="11"/>
      <c r="CG3651" s="41"/>
      <c r="CH3651" s="41"/>
      <c r="CI3651" s="11">
        <v>23293.77</v>
      </c>
      <c r="CJ3651" s="11">
        <v>0</v>
      </c>
      <c r="CK3651" s="41"/>
      <c r="CL3651" s="41"/>
      <c r="CM3651" s="43"/>
      <c r="CN3651" s="11"/>
      <c r="CO3651" s="41"/>
      <c r="CP3651" s="41"/>
      <c r="CQ3651" s="41"/>
      <c r="CR3651" s="43"/>
      <c r="CS3651" s="41"/>
      <c r="CT3651" s="99"/>
      <c r="CU3651" s="11"/>
      <c r="CV3651" s="43"/>
      <c r="CW3651" s="41"/>
      <c r="DA3651" s="41"/>
      <c r="DB3651" s="107"/>
      <c r="DE3651" s="41"/>
      <c r="DF3651" s="60"/>
      <c r="DG3651" s="41"/>
      <c r="DH3651" s="41"/>
      <c r="DI3651" s="41"/>
      <c r="DJ3651" s="41"/>
      <c r="DK3651" s="11">
        <v>0</v>
      </c>
      <c r="DL3651" s="41"/>
      <c r="DM3651" s="41"/>
      <c r="DN3651" s="41"/>
      <c r="DO3651" s="41"/>
      <c r="DP3651" s="11">
        <v>147726.59</v>
      </c>
      <c r="DQ3651" s="41"/>
      <c r="DR3651" s="11">
        <v>147726.59</v>
      </c>
      <c r="DS3651" s="41"/>
      <c r="DT3651" s="41"/>
      <c r="DU3651" s="41"/>
      <c r="DV3651" s="25"/>
      <c r="DW3651" s="41"/>
      <c r="DX3651" s="41"/>
      <c r="DY3651" s="41"/>
      <c r="DZ3651" s="11">
        <v>1961546.05</v>
      </c>
      <c r="EA3651" s="41"/>
      <c r="EB3651" s="11">
        <v>0</v>
      </c>
      <c r="EC3651" s="41"/>
      <c r="ED3651" s="11"/>
      <c r="EE3651" s="41"/>
      <c r="EF3651" s="41"/>
      <c r="EG3651" s="43"/>
      <c r="EH3651" s="41"/>
      <c r="EI3651" s="41"/>
      <c r="EJ3651" s="41"/>
    </row>
    <row r="3652" spans="1:140">
      <c r="A3652" s="41"/>
      <c r="B3652" s="41" t="s">
        <v>6278</v>
      </c>
      <c r="C3652" s="41" t="s">
        <v>6279</v>
      </c>
      <c r="D3652" s="43" t="s">
        <v>6285</v>
      </c>
      <c r="E3652" s="43" t="s">
        <v>149</v>
      </c>
      <c r="F3652" s="43" t="s">
        <v>5206</v>
      </c>
      <c r="G3652" s="43" t="s">
        <v>5207</v>
      </c>
      <c r="H3652" s="41"/>
      <c r="I3652" s="41" t="s">
        <v>182</v>
      </c>
      <c r="J3652" s="10">
        <v>42824</v>
      </c>
      <c r="K3652" s="10">
        <v>42824</v>
      </c>
      <c r="L3652" s="41"/>
      <c r="M3652" s="43" t="s">
        <v>2</v>
      </c>
      <c r="N3652" s="43" t="s">
        <v>8</v>
      </c>
      <c r="O3652" s="13" t="s">
        <v>5307</v>
      </c>
      <c r="P3652" s="11">
        <v>1979.33</v>
      </c>
      <c r="Q3652" s="41" t="s">
        <v>6281</v>
      </c>
      <c r="R3652" s="43" t="s">
        <v>171</v>
      </c>
      <c r="S3652" s="43">
        <f t="shared" si="115"/>
        <v>100</v>
      </c>
      <c r="T3652" s="11">
        <v>1979.33</v>
      </c>
      <c r="U3652" s="9">
        <f t="shared" si="114"/>
        <v>1979.33</v>
      </c>
      <c r="V3652" s="41"/>
      <c r="W3652" s="41"/>
      <c r="X3652" s="41"/>
      <c r="Y3652" s="41"/>
      <c r="Z3652" s="41"/>
      <c r="AA3652" s="41"/>
      <c r="AB3652" s="41"/>
      <c r="AC3652" s="41"/>
      <c r="AD3652" s="41"/>
      <c r="AE3652" s="41"/>
      <c r="AF3652" s="41"/>
      <c r="AG3652" s="41"/>
      <c r="AH3652" s="41"/>
      <c r="AI3652" s="41"/>
      <c r="AJ3652" s="41"/>
      <c r="AK3652" s="41"/>
      <c r="AL3652" s="41"/>
      <c r="AM3652" s="41"/>
      <c r="AN3652" s="41"/>
      <c r="AO3652" s="41"/>
      <c r="AP3652" s="41"/>
      <c r="AQ3652" s="41"/>
      <c r="AR3652" s="41"/>
      <c r="AS3652" s="41"/>
      <c r="AT3652" s="41"/>
      <c r="AU3652" s="41"/>
      <c r="AV3652" s="41"/>
      <c r="AW3652" s="41"/>
      <c r="AX3652" s="41"/>
      <c r="AY3652" s="41"/>
      <c r="AZ3652" s="41"/>
      <c r="BA3652" s="41"/>
      <c r="BB3652" s="41"/>
      <c r="BC3652" s="41"/>
      <c r="BD3652" s="41"/>
      <c r="BE3652" s="41"/>
      <c r="BF3652" s="41"/>
      <c r="BG3652" s="41"/>
      <c r="BH3652" s="41"/>
      <c r="BI3652" s="41"/>
      <c r="BJ3652" s="41"/>
      <c r="BK3652" s="12"/>
      <c r="BL3652" s="41"/>
      <c r="BM3652" s="41"/>
      <c r="BN3652" s="41"/>
      <c r="BO3652" s="41"/>
      <c r="BP3652" s="41"/>
      <c r="BQ3652" s="41"/>
      <c r="BR3652" s="41"/>
      <c r="BS3652" s="41">
        <v>0</v>
      </c>
      <c r="BT3652" s="11">
        <v>1979.33</v>
      </c>
      <c r="BU3652" s="41"/>
      <c r="BV3652" s="41"/>
      <c r="BW3652" s="11"/>
      <c r="BX3652" s="41"/>
      <c r="BY3652" s="41"/>
      <c r="BZ3652" s="41"/>
      <c r="CA3652" s="43"/>
      <c r="CB3652" s="41"/>
      <c r="CC3652" s="41"/>
      <c r="CD3652" s="41"/>
      <c r="CE3652" s="11"/>
      <c r="CF3652" s="11"/>
      <c r="CG3652" s="41"/>
      <c r="CH3652" s="41"/>
      <c r="CI3652" s="11"/>
      <c r="CJ3652" s="11">
        <v>0</v>
      </c>
      <c r="CK3652" s="41"/>
      <c r="CL3652" s="41"/>
      <c r="CM3652" s="43"/>
      <c r="CN3652" s="11"/>
      <c r="CO3652" s="41"/>
      <c r="CP3652" s="41"/>
      <c r="CQ3652" s="41"/>
      <c r="CR3652" s="43"/>
      <c r="CS3652" s="41"/>
      <c r="CT3652" s="99"/>
      <c r="CU3652" s="11"/>
      <c r="CV3652" s="43"/>
      <c r="CW3652" s="41"/>
      <c r="DA3652" s="41"/>
      <c r="DB3652" s="107"/>
      <c r="DE3652" s="41"/>
      <c r="DF3652" s="60"/>
      <c r="DG3652" s="41"/>
      <c r="DH3652" s="41"/>
      <c r="DI3652" s="41"/>
      <c r="DJ3652" s="41"/>
      <c r="DK3652" s="11">
        <v>0</v>
      </c>
      <c r="DL3652" s="41"/>
      <c r="DM3652" s="41"/>
      <c r="DN3652" s="41"/>
      <c r="DO3652" s="41"/>
      <c r="DP3652" s="11"/>
      <c r="DQ3652" s="41"/>
      <c r="DR3652" s="11"/>
      <c r="DS3652" s="41"/>
      <c r="DT3652" s="41"/>
      <c r="DU3652" s="41"/>
      <c r="DV3652" s="25"/>
      <c r="DW3652" s="41"/>
      <c r="DX3652" s="41"/>
      <c r="DY3652" s="41"/>
      <c r="DZ3652" s="11"/>
      <c r="EA3652" s="41"/>
      <c r="EB3652" s="11">
        <v>0</v>
      </c>
      <c r="EC3652" s="41"/>
      <c r="ED3652" s="11"/>
      <c r="EE3652" s="41"/>
      <c r="EF3652" s="41"/>
      <c r="EG3652" s="43"/>
      <c r="EH3652" s="41"/>
      <c r="EI3652" s="41"/>
      <c r="EJ3652" s="41"/>
    </row>
    <row r="3653" spans="1:140">
      <c r="B3653" s="41" t="s">
        <v>6278</v>
      </c>
      <c r="C3653" s="41" t="s">
        <v>6279</v>
      </c>
      <c r="D3653" s="43" t="s">
        <v>6285</v>
      </c>
      <c r="E3653" s="43" t="s">
        <v>149</v>
      </c>
      <c r="F3653" s="43" t="s">
        <v>3301</v>
      </c>
      <c r="G3653" s="43" t="s">
        <v>3302</v>
      </c>
      <c r="H3653" s="41"/>
      <c r="J3653" s="10">
        <v>42551</v>
      </c>
      <c r="K3653" s="10">
        <v>42583</v>
      </c>
      <c r="M3653" s="43" t="s">
        <v>2</v>
      </c>
      <c r="N3653" s="43" t="s">
        <v>8</v>
      </c>
      <c r="O3653" s="13" t="s">
        <v>3303</v>
      </c>
      <c r="P3653" s="11">
        <v>4696618.5920000002</v>
      </c>
      <c r="Q3653" s="41" t="s">
        <v>6281</v>
      </c>
      <c r="R3653" s="43" t="s">
        <v>3304</v>
      </c>
      <c r="S3653" s="43">
        <f t="shared" si="115"/>
        <v>2.1633</v>
      </c>
      <c r="T3653" s="11">
        <v>101601.95</v>
      </c>
      <c r="U3653" s="9">
        <f t="shared" si="114"/>
        <v>101601.95</v>
      </c>
      <c r="BE3653" s="42"/>
      <c r="BK3653" s="12"/>
      <c r="BS3653" s="11">
        <v>0</v>
      </c>
      <c r="BT3653" s="11">
        <v>101601.95</v>
      </c>
      <c r="BW3653" s="11">
        <v>0</v>
      </c>
      <c r="CA3653" s="43"/>
      <c r="CE3653" s="5"/>
      <c r="CF3653" s="11"/>
      <c r="CI3653" s="11"/>
      <c r="CJ3653" s="11">
        <v>0</v>
      </c>
      <c r="CM3653" s="11"/>
      <c r="CN3653" s="11"/>
      <c r="CR3653" s="43"/>
      <c r="CT3653" s="35"/>
      <c r="CU3653" s="11"/>
      <c r="CV3653" s="43"/>
      <c r="DB3653" s="107"/>
      <c r="DF3653" s="60"/>
      <c r="DK3653" s="11">
        <v>0</v>
      </c>
      <c r="DP3653" s="11"/>
      <c r="DQ3653" s="11"/>
      <c r="DR3653" s="11"/>
      <c r="DV3653" s="25"/>
      <c r="DZ3653" s="11"/>
      <c r="EA3653" s="11"/>
      <c r="EB3653" s="11">
        <v>0</v>
      </c>
      <c r="EC3653" s="11"/>
      <c r="ED3653" s="11"/>
      <c r="EG3653" s="43"/>
    </row>
    <row r="3654" spans="1:140">
      <c r="B3654" s="41" t="s">
        <v>6278</v>
      </c>
      <c r="C3654" s="41" t="s">
        <v>6279</v>
      </c>
      <c r="D3654" s="43" t="s">
        <v>6285</v>
      </c>
      <c r="E3654" s="43" t="s">
        <v>149</v>
      </c>
      <c r="F3654" s="43" t="s">
        <v>3301</v>
      </c>
      <c r="G3654" s="43" t="s">
        <v>3302</v>
      </c>
      <c r="H3654" s="41"/>
      <c r="J3654" s="10">
        <v>42643</v>
      </c>
      <c r="K3654" s="10">
        <v>42671</v>
      </c>
      <c r="M3654" s="43" t="s">
        <v>2</v>
      </c>
      <c r="N3654" s="43" t="s">
        <v>8</v>
      </c>
      <c r="O3654" s="13" t="s">
        <v>3963</v>
      </c>
      <c r="P3654" s="11">
        <v>7045008.8780391002</v>
      </c>
      <c r="Q3654" s="41" t="s">
        <v>6281</v>
      </c>
      <c r="R3654" s="43" t="s">
        <v>3964</v>
      </c>
      <c r="S3654" s="43">
        <f t="shared" si="115"/>
        <v>2.0288263999999998</v>
      </c>
      <c r="T3654" s="11">
        <v>142931</v>
      </c>
      <c r="U3654" s="9">
        <f t="shared" si="114"/>
        <v>142931</v>
      </c>
      <c r="BE3654" s="42"/>
      <c r="BK3654" s="12"/>
      <c r="BS3654" s="11">
        <v>0</v>
      </c>
      <c r="BT3654" s="11">
        <v>142931</v>
      </c>
      <c r="BW3654" s="11">
        <v>0</v>
      </c>
      <c r="CA3654" s="43"/>
      <c r="CE3654" s="5"/>
      <c r="CF3654" s="11"/>
      <c r="CI3654" s="11"/>
      <c r="CJ3654" s="11">
        <v>0</v>
      </c>
      <c r="CM3654" s="11"/>
      <c r="CN3654" s="11"/>
      <c r="CR3654" s="43"/>
      <c r="CT3654" s="35"/>
      <c r="CU3654" s="11"/>
      <c r="CV3654" s="43"/>
      <c r="DB3654" s="107"/>
      <c r="DF3654" s="17"/>
      <c r="DK3654" s="11">
        <v>0</v>
      </c>
      <c r="DP3654" s="11"/>
      <c r="DQ3654" s="11"/>
      <c r="DR3654" s="11"/>
      <c r="DV3654" s="25"/>
      <c r="DZ3654" s="11"/>
      <c r="EA3654" s="11"/>
      <c r="EB3654" s="11">
        <v>0</v>
      </c>
      <c r="EC3654" s="11"/>
      <c r="ED3654" s="11"/>
      <c r="EG3654" s="43"/>
    </row>
    <row r="3655" spans="1:140">
      <c r="B3655" s="41" t="s">
        <v>6278</v>
      </c>
      <c r="C3655" s="41" t="s">
        <v>6279</v>
      </c>
      <c r="D3655" s="43" t="s">
        <v>6285</v>
      </c>
      <c r="E3655" s="43" t="s">
        <v>149</v>
      </c>
      <c r="F3655" s="43" t="s">
        <v>3301</v>
      </c>
      <c r="G3655" s="43" t="s">
        <v>3302</v>
      </c>
      <c r="H3655" s="41"/>
      <c r="J3655" s="10">
        <v>42735</v>
      </c>
      <c r="K3655" s="10">
        <v>42765</v>
      </c>
      <c r="M3655" s="43" t="s">
        <v>2</v>
      </c>
      <c r="N3655" s="43" t="s">
        <v>8</v>
      </c>
      <c r="O3655" s="13" t="s">
        <v>4848</v>
      </c>
      <c r="P3655" s="11">
        <v>4696673.0578303104</v>
      </c>
      <c r="Q3655" s="41" t="s">
        <v>6281</v>
      </c>
      <c r="R3655" s="43" t="s">
        <v>4846</v>
      </c>
      <c r="S3655" s="43">
        <f t="shared" si="115"/>
        <v>1.8829122</v>
      </c>
      <c r="T3655" s="11">
        <v>88434.23</v>
      </c>
      <c r="U3655" s="9">
        <f t="shared" si="114"/>
        <v>88434.23</v>
      </c>
      <c r="BE3655" s="42"/>
      <c r="BK3655" s="12"/>
      <c r="BS3655" s="11">
        <v>0</v>
      </c>
      <c r="BT3655" s="11">
        <v>88434.23</v>
      </c>
      <c r="BW3655" s="11">
        <v>0</v>
      </c>
      <c r="CA3655" s="43"/>
      <c r="CF3655" s="11"/>
      <c r="CI3655" s="11"/>
      <c r="CJ3655" s="11">
        <v>0</v>
      </c>
      <c r="CM3655" s="11"/>
      <c r="CN3655" s="11"/>
      <c r="CR3655" s="43"/>
      <c r="CT3655" s="53"/>
      <c r="DB3655" s="108"/>
      <c r="DF3655" s="59"/>
      <c r="DK3655" s="11">
        <v>0</v>
      </c>
      <c r="DP3655" s="11"/>
      <c r="DQ3655" s="11"/>
      <c r="DR3655" s="11"/>
      <c r="DV3655" s="56"/>
      <c r="DZ3655" s="11"/>
      <c r="EA3655" s="11"/>
      <c r="EB3655" s="11">
        <v>0</v>
      </c>
      <c r="EC3655" s="11"/>
      <c r="ED3655" s="11"/>
      <c r="EG3655" s="43"/>
    </row>
    <row r="3656" spans="1:140">
      <c r="A3656" s="41"/>
      <c r="B3656" s="41" t="s">
        <v>6278</v>
      </c>
      <c r="C3656" s="41" t="s">
        <v>6279</v>
      </c>
      <c r="D3656" s="43" t="s">
        <v>6285</v>
      </c>
      <c r="E3656" s="43" t="s">
        <v>149</v>
      </c>
      <c r="F3656" s="43" t="s">
        <v>3301</v>
      </c>
      <c r="G3656" s="43" t="s">
        <v>3302</v>
      </c>
      <c r="H3656" s="41"/>
      <c r="I3656" s="41" t="s">
        <v>182</v>
      </c>
      <c r="J3656" s="10">
        <v>42825</v>
      </c>
      <c r="K3656" s="10">
        <v>42853</v>
      </c>
      <c r="L3656" s="41"/>
      <c r="M3656" s="43" t="s">
        <v>2</v>
      </c>
      <c r="N3656" s="43" t="s">
        <v>8</v>
      </c>
      <c r="O3656" s="13" t="s">
        <v>5419</v>
      </c>
      <c r="P3656" s="11">
        <v>4696672.9865929997</v>
      </c>
      <c r="Q3656" s="41" t="s">
        <v>6281</v>
      </c>
      <c r="R3656" s="43" t="s">
        <v>5697</v>
      </c>
      <c r="S3656" s="43">
        <f t="shared" si="115"/>
        <v>1.9354656000000001</v>
      </c>
      <c r="T3656" s="11">
        <v>90902.49</v>
      </c>
      <c r="U3656" s="9">
        <f t="shared" si="114"/>
        <v>90902.49</v>
      </c>
      <c r="V3656" s="41"/>
      <c r="W3656" s="41"/>
      <c r="X3656" s="41"/>
      <c r="Y3656" s="41"/>
      <c r="Z3656" s="41"/>
      <c r="AA3656" s="41"/>
      <c r="AB3656" s="41"/>
      <c r="AC3656" s="41"/>
      <c r="AD3656" s="41"/>
      <c r="AE3656" s="41"/>
      <c r="AF3656" s="41"/>
      <c r="AG3656" s="41"/>
      <c r="AH3656" s="41"/>
      <c r="AI3656" s="41"/>
      <c r="AJ3656" s="41"/>
      <c r="AK3656" s="41"/>
      <c r="AL3656" s="41"/>
      <c r="AM3656" s="41"/>
      <c r="AN3656" s="41"/>
      <c r="AO3656" s="41"/>
      <c r="AP3656" s="41"/>
      <c r="AQ3656" s="41"/>
      <c r="AR3656" s="41"/>
      <c r="AS3656" s="41"/>
      <c r="AT3656" s="41"/>
      <c r="AU3656" s="41"/>
      <c r="AV3656" s="41"/>
      <c r="AW3656" s="41"/>
      <c r="AX3656" s="41"/>
      <c r="AY3656" s="41"/>
      <c r="AZ3656" s="41"/>
      <c r="BA3656" s="41"/>
      <c r="BB3656" s="41"/>
      <c r="BC3656" s="41"/>
      <c r="BD3656" s="41"/>
      <c r="BE3656" s="41"/>
      <c r="BF3656" s="41"/>
      <c r="BG3656" s="41"/>
      <c r="BH3656" s="41"/>
      <c r="BI3656" s="41"/>
      <c r="BJ3656" s="41"/>
      <c r="BK3656" s="12"/>
      <c r="BL3656" s="41"/>
      <c r="BM3656" s="41"/>
      <c r="BN3656" s="41"/>
      <c r="BO3656" s="41"/>
      <c r="BP3656" s="41"/>
      <c r="BQ3656" s="41"/>
      <c r="BR3656" s="41"/>
      <c r="BS3656" s="41">
        <v>0</v>
      </c>
      <c r="BT3656" s="11">
        <v>90902.49</v>
      </c>
      <c r="BU3656" s="41"/>
      <c r="BV3656" s="41"/>
      <c r="BW3656" s="11"/>
      <c r="BX3656" s="41"/>
      <c r="BY3656" s="41"/>
      <c r="BZ3656" s="41"/>
      <c r="CA3656" s="43"/>
      <c r="CB3656" s="41"/>
      <c r="CC3656" s="41"/>
      <c r="CD3656" s="41"/>
      <c r="CE3656" s="11"/>
      <c r="CF3656" s="11"/>
      <c r="CG3656" s="41"/>
      <c r="CH3656" s="41"/>
      <c r="CI3656" s="11"/>
      <c r="CJ3656" s="11">
        <v>0</v>
      </c>
      <c r="CK3656" s="41"/>
      <c r="CL3656" s="41"/>
      <c r="CM3656" s="43"/>
      <c r="CN3656" s="11"/>
      <c r="CO3656" s="41"/>
      <c r="CP3656" s="41"/>
      <c r="CQ3656" s="41"/>
      <c r="CR3656" s="43"/>
      <c r="CS3656" s="41"/>
      <c r="CT3656" s="99"/>
      <c r="CU3656" s="11"/>
      <c r="CV3656" s="43"/>
      <c r="CW3656" s="41"/>
      <c r="DA3656" s="41"/>
      <c r="DB3656" s="107"/>
      <c r="DE3656" s="41"/>
      <c r="DF3656" s="60"/>
      <c r="DG3656" s="41"/>
      <c r="DH3656" s="41"/>
      <c r="DI3656" s="41"/>
      <c r="DJ3656" s="41"/>
      <c r="DK3656" s="11">
        <v>0</v>
      </c>
      <c r="DL3656" s="41"/>
      <c r="DM3656" s="41"/>
      <c r="DN3656" s="41"/>
      <c r="DO3656" s="41"/>
      <c r="DP3656" s="11"/>
      <c r="DQ3656" s="41"/>
      <c r="DR3656" s="11"/>
      <c r="DS3656" s="41"/>
      <c r="DT3656" s="41"/>
      <c r="DU3656" s="41"/>
      <c r="DV3656" s="25"/>
      <c r="DW3656" s="41"/>
      <c r="DX3656" s="41"/>
      <c r="DY3656" s="41"/>
      <c r="DZ3656" s="11"/>
      <c r="EA3656" s="41"/>
      <c r="EB3656" s="11">
        <v>0</v>
      </c>
      <c r="EC3656" s="41"/>
      <c r="ED3656" s="11"/>
      <c r="EE3656" s="41"/>
      <c r="EF3656" s="41"/>
      <c r="EG3656" s="43"/>
      <c r="EH3656" s="41"/>
      <c r="EI3656" s="41"/>
      <c r="EJ3656" s="41"/>
    </row>
    <row r="3657" spans="1:140">
      <c r="A3657" s="41"/>
      <c r="B3657" s="41" t="s">
        <v>6278</v>
      </c>
      <c r="C3657" s="41" t="s">
        <v>6279</v>
      </c>
      <c r="D3657" s="43" t="s">
        <v>6285</v>
      </c>
      <c r="E3657" s="43" t="s">
        <v>149</v>
      </c>
      <c r="F3657" s="43" t="s">
        <v>5208</v>
      </c>
      <c r="G3657" s="43" t="s">
        <v>5209</v>
      </c>
      <c r="H3657" s="41"/>
      <c r="I3657" s="41" t="s">
        <v>182</v>
      </c>
      <c r="J3657" s="10">
        <v>42824</v>
      </c>
      <c r="K3657" s="10">
        <v>42824</v>
      </c>
      <c r="L3657" s="41"/>
      <c r="M3657" s="43" t="s">
        <v>2</v>
      </c>
      <c r="N3657" s="43" t="s">
        <v>8</v>
      </c>
      <c r="O3657" s="13" t="s">
        <v>5308</v>
      </c>
      <c r="P3657" s="11">
        <v>2144.2800000000002</v>
      </c>
      <c r="Q3657" s="41" t="s">
        <v>6281</v>
      </c>
      <c r="R3657" s="43" t="s">
        <v>171</v>
      </c>
      <c r="S3657" s="43">
        <f t="shared" si="115"/>
        <v>100</v>
      </c>
      <c r="T3657" s="11">
        <v>2144.2800000000002</v>
      </c>
      <c r="U3657" s="9">
        <f t="shared" si="114"/>
        <v>2144.2800000000002</v>
      </c>
      <c r="V3657" s="41"/>
      <c r="W3657" s="41"/>
      <c r="X3657" s="41"/>
      <c r="Y3657" s="41"/>
      <c r="Z3657" s="41"/>
      <c r="AA3657" s="41"/>
      <c r="AB3657" s="41"/>
      <c r="AC3657" s="41"/>
      <c r="AD3657" s="41"/>
      <c r="AE3657" s="41"/>
      <c r="AF3657" s="41"/>
      <c r="AG3657" s="41"/>
      <c r="AH3657" s="41"/>
      <c r="AI3657" s="41"/>
      <c r="AJ3657" s="41"/>
      <c r="AK3657" s="41"/>
      <c r="AL3657" s="41"/>
      <c r="AM3657" s="41"/>
      <c r="AN3657" s="41"/>
      <c r="AO3657" s="41"/>
      <c r="AP3657" s="41"/>
      <c r="AQ3657" s="41"/>
      <c r="AR3657" s="41"/>
      <c r="AS3657" s="41"/>
      <c r="AT3657" s="41"/>
      <c r="AU3657" s="41"/>
      <c r="AV3657" s="41"/>
      <c r="AW3657" s="41"/>
      <c r="AX3657" s="41"/>
      <c r="AY3657" s="41"/>
      <c r="AZ3657" s="41"/>
      <c r="BA3657" s="41"/>
      <c r="BB3657" s="41"/>
      <c r="BC3657" s="41"/>
      <c r="BD3657" s="41"/>
      <c r="BE3657" s="41"/>
      <c r="BF3657" s="41"/>
      <c r="BG3657" s="41"/>
      <c r="BH3657" s="41"/>
      <c r="BI3657" s="41"/>
      <c r="BJ3657" s="41"/>
      <c r="BK3657" s="12"/>
      <c r="BL3657" s="41"/>
      <c r="BM3657" s="41"/>
      <c r="BN3657" s="41"/>
      <c r="BO3657" s="41"/>
      <c r="BP3657" s="41"/>
      <c r="BQ3657" s="41"/>
      <c r="BR3657" s="41"/>
      <c r="BS3657" s="41">
        <v>0</v>
      </c>
      <c r="BT3657" s="11">
        <v>2144.2800000000002</v>
      </c>
      <c r="BU3657" s="41"/>
      <c r="BV3657" s="41"/>
      <c r="BW3657" s="11"/>
      <c r="BX3657" s="41"/>
      <c r="BY3657" s="41"/>
      <c r="BZ3657" s="41"/>
      <c r="CA3657" s="43"/>
      <c r="CB3657" s="41"/>
      <c r="CC3657" s="41"/>
      <c r="CD3657" s="41"/>
      <c r="CE3657" s="11"/>
      <c r="CF3657" s="11"/>
      <c r="CG3657" s="41"/>
      <c r="CH3657" s="41"/>
      <c r="CI3657" s="11"/>
      <c r="CJ3657" s="11">
        <v>0</v>
      </c>
      <c r="CK3657" s="41"/>
      <c r="CL3657" s="41"/>
      <c r="CM3657" s="43"/>
      <c r="CN3657" s="11"/>
      <c r="CO3657" s="41"/>
      <c r="CP3657" s="41"/>
      <c r="CQ3657" s="41"/>
      <c r="CR3657" s="43"/>
      <c r="CS3657" s="41"/>
      <c r="CT3657" s="99"/>
      <c r="CU3657" s="11"/>
      <c r="CV3657" s="43"/>
      <c r="CW3657" s="41"/>
      <c r="DA3657" s="41"/>
      <c r="DB3657" s="107"/>
      <c r="DE3657" s="41"/>
      <c r="DF3657" s="60"/>
      <c r="DG3657" s="41"/>
      <c r="DH3657" s="41"/>
      <c r="DI3657" s="41"/>
      <c r="DJ3657" s="41"/>
      <c r="DK3657" s="11">
        <v>0</v>
      </c>
      <c r="DL3657" s="41"/>
      <c r="DM3657" s="41"/>
      <c r="DN3657" s="41"/>
      <c r="DO3657" s="41"/>
      <c r="DP3657" s="11"/>
      <c r="DQ3657" s="41"/>
      <c r="DR3657" s="11"/>
      <c r="DS3657" s="41"/>
      <c r="DT3657" s="41"/>
      <c r="DU3657" s="41"/>
      <c r="DV3657" s="25"/>
      <c r="DW3657" s="41"/>
      <c r="DX3657" s="41"/>
      <c r="DY3657" s="41"/>
      <c r="DZ3657" s="11"/>
      <c r="EA3657" s="41"/>
      <c r="EB3657" s="11">
        <v>0</v>
      </c>
      <c r="EC3657" s="41"/>
      <c r="ED3657" s="11"/>
      <c r="EE3657" s="41"/>
      <c r="EF3657" s="41"/>
      <c r="EG3657" s="43"/>
      <c r="EH3657" s="41"/>
      <c r="EI3657" s="41"/>
      <c r="EJ3657" s="41"/>
    </row>
    <row r="3658" spans="1:140">
      <c r="B3658" s="41" t="s">
        <v>6278</v>
      </c>
      <c r="C3658" s="41" t="s">
        <v>6279</v>
      </c>
      <c r="D3658" s="43" t="s">
        <v>6285</v>
      </c>
      <c r="E3658" s="43" t="s">
        <v>149</v>
      </c>
      <c r="F3658" s="43" t="s">
        <v>3289</v>
      </c>
      <c r="G3658" s="43" t="s">
        <v>3960</v>
      </c>
      <c r="H3658" s="41"/>
      <c r="J3658" s="10">
        <v>42551</v>
      </c>
      <c r="K3658" s="10">
        <v>42581</v>
      </c>
      <c r="M3658" s="43" t="s">
        <v>152</v>
      </c>
      <c r="N3658" s="43" t="s">
        <v>153</v>
      </c>
      <c r="O3658" s="13" t="s">
        <v>3290</v>
      </c>
      <c r="P3658" s="11">
        <v>228046224.69999999</v>
      </c>
      <c r="Q3658" s="41" t="s">
        <v>6281</v>
      </c>
      <c r="R3658" s="43" t="s">
        <v>3285</v>
      </c>
      <c r="S3658" s="43">
        <f t="shared" si="115"/>
        <v>2.1629999999999998</v>
      </c>
      <c r="T3658" s="11">
        <v>4932639.84</v>
      </c>
      <c r="U3658" s="9">
        <f t="shared" si="114"/>
        <v>4932639.84</v>
      </c>
      <c r="BE3658" s="42"/>
      <c r="BK3658" s="12"/>
      <c r="BS3658" s="11">
        <v>0</v>
      </c>
      <c r="BT3658" s="11">
        <v>1978442.12</v>
      </c>
      <c r="BW3658" s="11">
        <v>0</v>
      </c>
      <c r="CA3658" s="43"/>
      <c r="CE3658" s="5"/>
      <c r="CF3658" s="11"/>
      <c r="CI3658" s="11">
        <v>30177.88</v>
      </c>
      <c r="CJ3658" s="11">
        <v>0</v>
      </c>
      <c r="CM3658" s="11"/>
      <c r="CN3658" s="11"/>
      <c r="CR3658" s="43">
        <v>0</v>
      </c>
      <c r="CT3658" s="97">
        <v>0</v>
      </c>
      <c r="CU3658" s="11"/>
      <c r="CV3658" s="43"/>
      <c r="DB3658" s="107"/>
      <c r="DF3658" s="60"/>
      <c r="DK3658" s="11">
        <v>0</v>
      </c>
      <c r="DP3658" s="11">
        <v>191384.86</v>
      </c>
      <c r="DQ3658" s="11"/>
      <c r="DR3658" s="11">
        <v>191384.86</v>
      </c>
      <c r="DV3658" s="25"/>
      <c r="DZ3658" s="11">
        <v>2541250.12</v>
      </c>
      <c r="EA3658" s="11"/>
      <c r="EB3658" s="11">
        <v>0</v>
      </c>
      <c r="EC3658" s="11"/>
      <c r="ED3658" s="11"/>
      <c r="EG3658" s="43"/>
    </row>
    <row r="3659" spans="1:140">
      <c r="B3659" s="41" t="s">
        <v>6278</v>
      </c>
      <c r="C3659" s="41" t="s">
        <v>6279</v>
      </c>
      <c r="D3659" s="43" t="s">
        <v>6285</v>
      </c>
      <c r="E3659" s="43" t="s">
        <v>149</v>
      </c>
      <c r="F3659" s="43" t="s">
        <v>3289</v>
      </c>
      <c r="G3659" s="43" t="s">
        <v>3960</v>
      </c>
      <c r="H3659" s="41"/>
      <c r="J3659" s="10">
        <v>42643</v>
      </c>
      <c r="K3659" s="10">
        <v>42671</v>
      </c>
      <c r="M3659" s="43" t="s">
        <v>2</v>
      </c>
      <c r="N3659" s="43" t="s">
        <v>5</v>
      </c>
      <c r="O3659" s="13" t="s">
        <v>3961</v>
      </c>
      <c r="P3659" s="11">
        <v>243127347.80000001</v>
      </c>
      <c r="Q3659" s="41" t="s">
        <v>6281</v>
      </c>
      <c r="R3659" s="43" t="s">
        <v>3962</v>
      </c>
      <c r="S3659" s="43">
        <f t="shared" si="115"/>
        <v>2.0288297000000002</v>
      </c>
      <c r="T3659" s="11">
        <v>4932639.84</v>
      </c>
      <c r="U3659" s="9">
        <f t="shared" si="114"/>
        <v>4932639.84</v>
      </c>
      <c r="BE3659" s="42"/>
      <c r="BK3659" s="12"/>
      <c r="BS3659" s="11">
        <v>0</v>
      </c>
      <c r="BT3659" s="11">
        <v>1978442.12</v>
      </c>
      <c r="BW3659" s="11">
        <v>0</v>
      </c>
      <c r="CA3659" s="43"/>
      <c r="CE3659" s="5"/>
      <c r="CF3659" s="11"/>
      <c r="CI3659" s="11">
        <v>30177.88</v>
      </c>
      <c r="CJ3659" s="11">
        <v>0</v>
      </c>
      <c r="CM3659" s="11"/>
      <c r="CN3659" s="11"/>
      <c r="CR3659" s="43">
        <v>0</v>
      </c>
      <c r="CT3659" s="35"/>
      <c r="CU3659" s="11"/>
      <c r="CV3659" s="43"/>
      <c r="DB3659" s="107"/>
      <c r="DF3659" s="17"/>
      <c r="DK3659" s="11">
        <v>0</v>
      </c>
      <c r="DP3659" s="11">
        <v>191384.86</v>
      </c>
      <c r="DQ3659" s="11"/>
      <c r="DR3659" s="11">
        <v>191384.86</v>
      </c>
      <c r="DV3659" s="25"/>
      <c r="DZ3659" s="11">
        <v>2541250.12</v>
      </c>
      <c r="EA3659" s="11"/>
      <c r="EB3659" s="11">
        <v>0</v>
      </c>
      <c r="EC3659" s="11"/>
      <c r="ED3659" s="11"/>
      <c r="EG3659" s="43"/>
    </row>
    <row r="3660" spans="1:140">
      <c r="B3660" s="41" t="s">
        <v>6278</v>
      </c>
      <c r="C3660" s="41" t="s">
        <v>6279</v>
      </c>
      <c r="D3660" s="43" t="s">
        <v>6285</v>
      </c>
      <c r="E3660" s="43" t="s">
        <v>149</v>
      </c>
      <c r="F3660" s="43" t="s">
        <v>3289</v>
      </c>
      <c r="G3660" s="43" t="s">
        <v>3960</v>
      </c>
      <c r="H3660" s="41"/>
      <c r="J3660" s="10">
        <v>42735</v>
      </c>
      <c r="K3660" s="10">
        <v>42765</v>
      </c>
      <c r="M3660" s="43" t="s">
        <v>2</v>
      </c>
      <c r="N3660" s="43" t="s">
        <v>5</v>
      </c>
      <c r="O3660" s="13" t="s">
        <v>4763</v>
      </c>
      <c r="P3660" s="11">
        <v>261968658.97411501</v>
      </c>
      <c r="Q3660" s="41" t="s">
        <v>6281</v>
      </c>
      <c r="R3660" s="43" t="s">
        <v>4846</v>
      </c>
      <c r="S3660" s="43">
        <f t="shared" si="115"/>
        <v>1.8829122</v>
      </c>
      <c r="T3660" s="11">
        <v>4932639.84</v>
      </c>
      <c r="U3660" s="9">
        <f t="shared" ref="U3660:U3723" si="116">T3660+BW3660+CA3660+DF3660+CF3660+BY3660+CC3660</f>
        <v>4932639.84</v>
      </c>
      <c r="BE3660" s="42"/>
      <c r="BK3660" s="12"/>
      <c r="BS3660" s="11">
        <v>0</v>
      </c>
      <c r="BT3660" s="11">
        <v>1978442.12</v>
      </c>
      <c r="BW3660" s="11">
        <v>0</v>
      </c>
      <c r="CA3660" s="43"/>
      <c r="CF3660" s="11"/>
      <c r="CI3660" s="11">
        <v>30177.88</v>
      </c>
      <c r="CJ3660" s="11">
        <v>0</v>
      </c>
      <c r="CM3660" s="11"/>
      <c r="CN3660" s="11"/>
      <c r="CR3660" s="43">
        <v>0</v>
      </c>
      <c r="CT3660" s="53"/>
      <c r="DB3660" s="108"/>
      <c r="DF3660" s="59"/>
      <c r="DK3660" s="11">
        <v>0</v>
      </c>
      <c r="DP3660" s="11">
        <v>191384.86</v>
      </c>
      <c r="DQ3660" s="11"/>
      <c r="DR3660" s="11">
        <v>191384.86</v>
      </c>
      <c r="DV3660" s="56"/>
      <c r="DZ3660" s="11">
        <v>2541250.12</v>
      </c>
      <c r="EA3660" s="11"/>
      <c r="EB3660" s="11">
        <v>0</v>
      </c>
      <c r="EC3660" s="11"/>
      <c r="ED3660" s="11"/>
      <c r="EG3660" s="43"/>
    </row>
    <row r="3661" spans="1:140">
      <c r="A3661" s="41"/>
      <c r="B3661" s="41" t="s">
        <v>6278</v>
      </c>
      <c r="C3661" s="41" t="s">
        <v>6279</v>
      </c>
      <c r="D3661" s="43" t="s">
        <v>6285</v>
      </c>
      <c r="E3661" s="43" t="s">
        <v>149</v>
      </c>
      <c r="F3661" s="43" t="s">
        <v>3289</v>
      </c>
      <c r="G3661" s="43" t="s">
        <v>3960</v>
      </c>
      <c r="H3661" s="41"/>
      <c r="I3661" s="41" t="s">
        <v>182</v>
      </c>
      <c r="J3661" s="10">
        <v>42825</v>
      </c>
      <c r="K3661" s="10">
        <v>42853</v>
      </c>
      <c r="L3661" s="41"/>
      <c r="M3661" s="43" t="s">
        <v>2</v>
      </c>
      <c r="N3661" s="43" t="s">
        <v>5</v>
      </c>
      <c r="O3661" s="13" t="s">
        <v>5431</v>
      </c>
      <c r="P3661" s="11">
        <v>254855477.40324</v>
      </c>
      <c r="Q3661" s="41" t="s">
        <v>6281</v>
      </c>
      <c r="R3661" s="43" t="s">
        <v>5701</v>
      </c>
      <c r="S3661" s="43">
        <f t="shared" si="115"/>
        <v>1.9354654999999998</v>
      </c>
      <c r="T3661" s="11">
        <v>4932639.84</v>
      </c>
      <c r="U3661" s="9">
        <f t="shared" si="116"/>
        <v>4932639.84</v>
      </c>
      <c r="V3661" s="41"/>
      <c r="W3661" s="41"/>
      <c r="X3661" s="41"/>
      <c r="Y3661" s="41"/>
      <c r="Z3661" s="41"/>
      <c r="AA3661" s="41"/>
      <c r="AB3661" s="41"/>
      <c r="AC3661" s="41"/>
      <c r="AD3661" s="41"/>
      <c r="AE3661" s="41"/>
      <c r="AF3661" s="41"/>
      <c r="AG3661" s="41"/>
      <c r="AH3661" s="41"/>
      <c r="AI3661" s="41"/>
      <c r="AJ3661" s="41"/>
      <c r="AK3661" s="41"/>
      <c r="AL3661" s="41"/>
      <c r="AM3661" s="41"/>
      <c r="AN3661" s="41"/>
      <c r="AO3661" s="41"/>
      <c r="AP3661" s="41"/>
      <c r="AQ3661" s="41"/>
      <c r="AR3661" s="41"/>
      <c r="AS3661" s="41"/>
      <c r="AT3661" s="41"/>
      <c r="AU3661" s="41"/>
      <c r="AV3661" s="41"/>
      <c r="AW3661" s="41"/>
      <c r="AX3661" s="41"/>
      <c r="AY3661" s="41"/>
      <c r="AZ3661" s="41"/>
      <c r="BA3661" s="41"/>
      <c r="BB3661" s="41"/>
      <c r="BC3661" s="41"/>
      <c r="BD3661" s="41"/>
      <c r="BE3661" s="41"/>
      <c r="BF3661" s="41"/>
      <c r="BG3661" s="41"/>
      <c r="BH3661" s="41"/>
      <c r="BI3661" s="41"/>
      <c r="BJ3661" s="41"/>
      <c r="BK3661" s="12"/>
      <c r="BL3661" s="41"/>
      <c r="BM3661" s="41"/>
      <c r="BN3661" s="41"/>
      <c r="BO3661" s="41"/>
      <c r="BP3661" s="41"/>
      <c r="BQ3661" s="41"/>
      <c r="BR3661" s="41"/>
      <c r="BS3661" s="41">
        <v>0</v>
      </c>
      <c r="BT3661" s="11">
        <v>1978442.12</v>
      </c>
      <c r="BU3661" s="41"/>
      <c r="BV3661" s="41"/>
      <c r="BW3661" s="11"/>
      <c r="BX3661" s="41"/>
      <c r="BY3661" s="41"/>
      <c r="BZ3661" s="41"/>
      <c r="CA3661" s="43"/>
      <c r="CB3661" s="41"/>
      <c r="CC3661" s="41"/>
      <c r="CD3661" s="41"/>
      <c r="CE3661" s="11"/>
      <c r="CF3661" s="11"/>
      <c r="CG3661" s="41"/>
      <c r="CH3661" s="41"/>
      <c r="CI3661" s="11">
        <v>30177.88</v>
      </c>
      <c r="CJ3661" s="11">
        <v>0</v>
      </c>
      <c r="CK3661" s="41"/>
      <c r="CL3661" s="41"/>
      <c r="CM3661" s="43"/>
      <c r="CN3661" s="11"/>
      <c r="CO3661" s="41"/>
      <c r="CP3661" s="41"/>
      <c r="CQ3661" s="41"/>
      <c r="CR3661" s="43">
        <v>0</v>
      </c>
      <c r="CS3661" s="41"/>
      <c r="CT3661" s="99"/>
      <c r="CU3661" s="11"/>
      <c r="CV3661" s="43"/>
      <c r="CW3661" s="41"/>
      <c r="DA3661" s="41"/>
      <c r="DB3661" s="107"/>
      <c r="DE3661" s="41"/>
      <c r="DF3661" s="60"/>
      <c r="DG3661" s="41"/>
      <c r="DH3661" s="41"/>
      <c r="DI3661" s="41"/>
      <c r="DJ3661" s="41"/>
      <c r="DK3661" s="11">
        <v>0</v>
      </c>
      <c r="DL3661" s="41"/>
      <c r="DM3661" s="41"/>
      <c r="DN3661" s="41"/>
      <c r="DO3661" s="41"/>
      <c r="DP3661" s="11">
        <v>191384.86</v>
      </c>
      <c r="DQ3661" s="41"/>
      <c r="DR3661" s="11">
        <v>191384.86</v>
      </c>
      <c r="DS3661" s="41"/>
      <c r="DT3661" s="41"/>
      <c r="DU3661" s="41"/>
      <c r="DV3661" s="25"/>
      <c r="DW3661" s="41"/>
      <c r="DX3661" s="41"/>
      <c r="DY3661" s="41"/>
      <c r="DZ3661" s="11">
        <v>2541250.12</v>
      </c>
      <c r="EA3661" s="41"/>
      <c r="EB3661" s="11">
        <v>0</v>
      </c>
      <c r="EC3661" s="41"/>
      <c r="ED3661" s="11"/>
      <c r="EE3661" s="41"/>
      <c r="EF3661" s="41"/>
      <c r="EG3661" s="43"/>
      <c r="EH3661" s="41"/>
      <c r="EI3661" s="41"/>
      <c r="EJ3661" s="41"/>
    </row>
    <row r="3662" spans="1:140">
      <c r="B3662" s="41" t="s">
        <v>6278</v>
      </c>
      <c r="C3662" s="41" t="s">
        <v>6279</v>
      </c>
      <c r="D3662" s="43" t="s">
        <v>6285</v>
      </c>
      <c r="E3662" s="43" t="s">
        <v>149</v>
      </c>
      <c r="F3662" s="43" t="s">
        <v>3371</v>
      </c>
      <c r="G3662" s="43" t="s">
        <v>3372</v>
      </c>
      <c r="H3662" s="41"/>
      <c r="J3662" s="10">
        <v>42552</v>
      </c>
      <c r="K3662" s="10">
        <v>42552</v>
      </c>
      <c r="M3662" s="43" t="s">
        <v>152</v>
      </c>
      <c r="N3662" s="43" t="s">
        <v>153</v>
      </c>
      <c r="O3662" s="13" t="s">
        <v>3373</v>
      </c>
      <c r="P3662" s="11">
        <v>65206770.960000001</v>
      </c>
      <c r="Q3662" s="41" t="s">
        <v>6281</v>
      </c>
      <c r="R3662" s="43" t="s">
        <v>3374</v>
      </c>
      <c r="S3662" s="43">
        <f t="shared" si="115"/>
        <v>8.0860000000000003</v>
      </c>
      <c r="T3662" s="11">
        <v>5272619.5</v>
      </c>
      <c r="U3662" s="9">
        <f t="shared" si="116"/>
        <v>5272619.5</v>
      </c>
      <c r="BE3662" s="42"/>
      <c r="BK3662" s="12"/>
      <c r="BS3662" s="11">
        <v>0</v>
      </c>
      <c r="BT3662" s="11">
        <v>5814.88</v>
      </c>
      <c r="BW3662" s="11">
        <v>0</v>
      </c>
      <c r="CA3662" s="43"/>
      <c r="CE3662" s="5"/>
      <c r="CF3662" s="11"/>
      <c r="CI3662" s="11">
        <v>26910.05</v>
      </c>
      <c r="CJ3662" s="11">
        <v>0</v>
      </c>
      <c r="CM3662" s="11">
        <v>5239894.57</v>
      </c>
      <c r="CN3662" s="11"/>
      <c r="CR3662" s="43"/>
      <c r="CT3662" s="53"/>
      <c r="CU3662" s="11"/>
      <c r="CV3662" s="43"/>
      <c r="DB3662" s="107"/>
      <c r="DF3662" s="60"/>
      <c r="DK3662" s="11">
        <v>0</v>
      </c>
      <c r="DP3662" s="11"/>
      <c r="DQ3662" s="11"/>
      <c r="DR3662" s="11"/>
      <c r="DV3662" s="25"/>
      <c r="DZ3662" s="11"/>
      <c r="EA3662" s="11"/>
      <c r="EB3662" s="11">
        <v>0</v>
      </c>
      <c r="EC3662" s="11"/>
      <c r="ED3662" s="11"/>
      <c r="EG3662" s="43"/>
    </row>
    <row r="3663" spans="1:140">
      <c r="B3663" s="41" t="s">
        <v>6278</v>
      </c>
      <c r="C3663" s="41" t="s">
        <v>6279</v>
      </c>
      <c r="D3663" s="43" t="s">
        <v>6285</v>
      </c>
      <c r="E3663" s="43" t="s">
        <v>149</v>
      </c>
      <c r="F3663" s="43" t="s">
        <v>3371</v>
      </c>
      <c r="G3663" s="43" t="s">
        <v>3372</v>
      </c>
      <c r="H3663" s="41"/>
      <c r="J3663" s="10">
        <v>42704</v>
      </c>
      <c r="K3663" s="10">
        <v>42705</v>
      </c>
      <c r="M3663" s="43" t="s">
        <v>2</v>
      </c>
      <c r="N3663" s="43" t="s">
        <v>5</v>
      </c>
      <c r="O3663" s="13" t="s">
        <v>4401</v>
      </c>
      <c r="P3663" s="11">
        <v>1412474634.299</v>
      </c>
      <c r="Q3663" s="41" t="s">
        <v>6281</v>
      </c>
      <c r="R3663" s="43" t="s">
        <v>4402</v>
      </c>
      <c r="S3663" s="43">
        <f t="shared" si="115"/>
        <v>0.3732895</v>
      </c>
      <c r="T3663" s="11">
        <v>5272619.5</v>
      </c>
      <c r="U3663" s="9">
        <f t="shared" si="116"/>
        <v>5272619.5</v>
      </c>
      <c r="BE3663" s="42"/>
      <c r="BK3663" s="12"/>
      <c r="BS3663" s="11">
        <v>0</v>
      </c>
      <c r="BT3663" s="11">
        <v>5814.88</v>
      </c>
      <c r="BW3663" s="11">
        <v>0</v>
      </c>
      <c r="CA3663" s="43"/>
      <c r="CF3663" s="11"/>
      <c r="CI3663" s="11">
        <v>26910.05</v>
      </c>
      <c r="CJ3663" s="11">
        <v>0</v>
      </c>
      <c r="CM3663" s="11">
        <v>5239894.57</v>
      </c>
      <c r="CN3663" s="11"/>
      <c r="CR3663" s="43"/>
      <c r="CT3663" s="53"/>
      <c r="DB3663" s="108"/>
      <c r="DF3663" s="59"/>
      <c r="DK3663" s="11">
        <v>0</v>
      </c>
      <c r="DP3663" s="11"/>
      <c r="DQ3663" s="11"/>
      <c r="DR3663" s="11"/>
      <c r="DV3663" s="56"/>
      <c r="DZ3663" s="11"/>
      <c r="EA3663" s="11"/>
      <c r="EB3663" s="11">
        <v>0</v>
      </c>
      <c r="EC3663" s="11"/>
      <c r="ED3663" s="11"/>
      <c r="EG3663" s="43"/>
    </row>
    <row r="3664" spans="1:140">
      <c r="B3664" s="41" t="s">
        <v>6278</v>
      </c>
      <c r="C3664" s="41" t="s">
        <v>6279</v>
      </c>
      <c r="D3664" s="43" t="s">
        <v>6285</v>
      </c>
      <c r="E3664" s="43" t="s">
        <v>149</v>
      </c>
      <c r="F3664" s="43" t="s">
        <v>2904</v>
      </c>
      <c r="G3664" s="43" t="s">
        <v>303</v>
      </c>
      <c r="H3664" s="41"/>
      <c r="J3664" s="10">
        <v>42551</v>
      </c>
      <c r="K3664" s="10">
        <v>42551</v>
      </c>
      <c r="M3664" s="43" t="s">
        <v>152</v>
      </c>
      <c r="N3664" s="43" t="s">
        <v>153</v>
      </c>
      <c r="O3664" s="13" t="s">
        <v>4216</v>
      </c>
      <c r="P3664" s="11">
        <v>7999998.1830000002</v>
      </c>
      <c r="Q3664" s="41" t="s">
        <v>6281</v>
      </c>
      <c r="R3664" s="43" t="s">
        <v>2905</v>
      </c>
      <c r="S3664" s="43">
        <f t="shared" si="115"/>
        <v>20.91864</v>
      </c>
      <c r="T3664" s="11">
        <v>1673490.82</v>
      </c>
      <c r="U3664" s="9">
        <f t="shared" si="116"/>
        <v>1673490.82</v>
      </c>
      <c r="BE3664" s="42"/>
      <c r="BK3664" s="12"/>
      <c r="BS3664" s="11">
        <v>0</v>
      </c>
      <c r="BT3664" s="11">
        <v>0</v>
      </c>
      <c r="BW3664" s="11">
        <v>0</v>
      </c>
      <c r="CA3664" s="43"/>
      <c r="CE3664" s="5"/>
      <c r="CF3664" s="11"/>
      <c r="CI3664" s="11"/>
      <c r="CJ3664" s="11">
        <v>0</v>
      </c>
      <c r="CM3664" s="11"/>
      <c r="CN3664" s="11"/>
      <c r="CR3664" s="43"/>
      <c r="CT3664" s="35"/>
      <c r="CU3664" s="11"/>
      <c r="CV3664" s="43"/>
      <c r="DB3664" s="107"/>
      <c r="DF3664" s="60"/>
      <c r="DK3664" s="11">
        <v>1673490.82</v>
      </c>
      <c r="DP3664" s="11"/>
      <c r="DQ3664" s="11"/>
      <c r="DR3664" s="11"/>
      <c r="DV3664" s="25"/>
      <c r="DZ3664" s="11"/>
      <c r="EA3664" s="11"/>
      <c r="EB3664" s="11">
        <v>0</v>
      </c>
      <c r="EC3664" s="11"/>
      <c r="ED3664" s="11"/>
      <c r="EG3664" s="43"/>
    </row>
    <row r="3665" spans="1:140">
      <c r="A3665" s="1"/>
      <c r="B3665" s="41" t="s">
        <v>6278</v>
      </c>
      <c r="C3665" s="41" t="s">
        <v>6279</v>
      </c>
      <c r="D3665" s="43" t="s">
        <v>6285</v>
      </c>
      <c r="E3665" s="43" t="s">
        <v>149</v>
      </c>
      <c r="F3665" s="43" t="s">
        <v>4318</v>
      </c>
      <c r="G3665" s="43" t="s">
        <v>4319</v>
      </c>
      <c r="H3665" s="41"/>
      <c r="I3665" s="2"/>
      <c r="J3665" s="10">
        <v>42668</v>
      </c>
      <c r="K3665" s="10">
        <v>42668</v>
      </c>
      <c r="L3665" s="1"/>
      <c r="M3665" s="43" t="s">
        <v>2</v>
      </c>
      <c r="N3665" s="43" t="s">
        <v>5</v>
      </c>
      <c r="O3665" s="13" t="s">
        <v>4320</v>
      </c>
      <c r="P3665" s="11">
        <v>166740.77367719001</v>
      </c>
      <c r="Q3665" s="41" t="s">
        <v>6281</v>
      </c>
      <c r="R3665" s="43" t="s">
        <v>4321</v>
      </c>
      <c r="S3665" s="43">
        <f t="shared" si="115"/>
        <v>44.98</v>
      </c>
      <c r="T3665" s="11">
        <v>75000</v>
      </c>
      <c r="U3665" s="9">
        <f t="shared" si="116"/>
        <v>75176.37</v>
      </c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1"/>
      <c r="BF3665" s="2"/>
      <c r="BG3665" s="2"/>
      <c r="BH3665" s="2"/>
      <c r="BI3665" s="2"/>
      <c r="BJ3665" s="2"/>
      <c r="BK3665" s="12"/>
      <c r="BL3665" s="2"/>
      <c r="BM3665" s="1"/>
      <c r="BN3665" s="1"/>
      <c r="BO3665" s="5"/>
      <c r="BP3665" s="5"/>
      <c r="BQ3665" s="1"/>
      <c r="BR3665" s="1"/>
      <c r="BS3665" s="11">
        <v>0</v>
      </c>
      <c r="BT3665" s="11">
        <v>0</v>
      </c>
      <c r="BU3665" s="5"/>
      <c r="BV3665" s="5"/>
      <c r="BW3665" s="11">
        <v>0</v>
      </c>
      <c r="BX3665" s="5"/>
      <c r="BY3665" s="1"/>
      <c r="BZ3665" s="5"/>
      <c r="CA3665" s="43"/>
      <c r="CB3665" s="1"/>
      <c r="CC3665" s="1"/>
      <c r="CD3665" s="5"/>
      <c r="CE3665" s="1"/>
      <c r="CF3665" s="11">
        <v>176.37</v>
      </c>
      <c r="CG3665" s="1"/>
      <c r="CH3665" s="1"/>
      <c r="CI3665" s="11">
        <v>14975.235188000001</v>
      </c>
      <c r="CJ3665" s="11">
        <v>0</v>
      </c>
      <c r="CK3665" s="1"/>
      <c r="CL3665" s="1"/>
      <c r="CM3665" s="11"/>
      <c r="CN3665" s="11">
        <v>392.0985</v>
      </c>
      <c r="CO3665" s="5"/>
      <c r="CP3665" s="1"/>
      <c r="CQ3665" s="1"/>
      <c r="CR3665" s="43"/>
      <c r="CS3665" s="1"/>
      <c r="CT3665" s="35"/>
      <c r="CU3665" s="11"/>
      <c r="CV3665" s="43"/>
      <c r="CW3665" s="1"/>
      <c r="CX3665" s="11"/>
      <c r="CY3665" s="43"/>
      <c r="CZ3665" s="11"/>
      <c r="DA3665" s="1"/>
      <c r="DB3665" s="107"/>
      <c r="DC3665" s="43"/>
      <c r="DD3665" s="43"/>
      <c r="DE3665" s="2"/>
      <c r="DF3665" s="17"/>
      <c r="DG3665" s="1"/>
      <c r="DH3665" s="1"/>
      <c r="DI3665" s="1"/>
      <c r="DJ3665" s="1"/>
      <c r="DK3665" s="11">
        <v>0</v>
      </c>
      <c r="DL3665" s="1"/>
      <c r="DM3665" s="1"/>
      <c r="DN3665" s="1"/>
      <c r="DO3665" s="1"/>
      <c r="DP3665" s="11">
        <v>24261.38</v>
      </c>
      <c r="DQ3665" s="11"/>
      <c r="DR3665" s="11">
        <v>23459.72</v>
      </c>
      <c r="DS3665" s="1"/>
      <c r="DT3665" s="1"/>
      <c r="DU3665" s="1"/>
      <c r="DV3665" s="25"/>
      <c r="DW3665" s="1"/>
      <c r="DX3665" s="1"/>
      <c r="DY3665" s="1"/>
      <c r="DZ3665" s="11">
        <v>11911.57</v>
      </c>
      <c r="EA3665" s="11"/>
      <c r="EB3665" s="11">
        <v>0</v>
      </c>
      <c r="EC3665" s="11"/>
      <c r="ED3665" s="11"/>
      <c r="EE3665" s="1"/>
      <c r="EF3665" s="1"/>
      <c r="EG3665" s="43"/>
      <c r="EH3665" s="1"/>
      <c r="EI3665" s="1"/>
      <c r="EJ3665" s="1"/>
    </row>
    <row r="3666" spans="1:140">
      <c r="B3666" s="41" t="s">
        <v>6278</v>
      </c>
      <c r="C3666" s="41" t="s">
        <v>6279</v>
      </c>
      <c r="D3666" s="43" t="s">
        <v>6285</v>
      </c>
      <c r="E3666" s="43" t="s">
        <v>149</v>
      </c>
      <c r="F3666" s="43" t="s">
        <v>4322</v>
      </c>
      <c r="G3666" s="43" t="s">
        <v>4323</v>
      </c>
      <c r="H3666" s="41"/>
      <c r="J3666" s="10">
        <v>42668</v>
      </c>
      <c r="K3666" s="10">
        <v>42668</v>
      </c>
      <c r="M3666" s="43" t="s">
        <v>2</v>
      </c>
      <c r="N3666" s="43" t="s">
        <v>5</v>
      </c>
      <c r="O3666" s="13" t="s">
        <v>4320</v>
      </c>
      <c r="P3666" s="11">
        <v>166740.77367719001</v>
      </c>
      <c r="Q3666" s="41" t="s">
        <v>6281</v>
      </c>
      <c r="R3666" s="43" t="s">
        <v>4321</v>
      </c>
      <c r="S3666" s="43">
        <f t="shared" si="115"/>
        <v>44.98</v>
      </c>
      <c r="T3666" s="11">
        <v>75000</v>
      </c>
      <c r="U3666" s="9">
        <f t="shared" si="116"/>
        <v>75176.37</v>
      </c>
      <c r="BE3666" s="42"/>
      <c r="BK3666" s="12"/>
      <c r="BS3666" s="11">
        <v>0</v>
      </c>
      <c r="BT3666" s="11">
        <v>0</v>
      </c>
      <c r="BW3666" s="11">
        <v>0</v>
      </c>
      <c r="CA3666" s="43"/>
      <c r="CE3666" s="5"/>
      <c r="CF3666" s="11">
        <v>176.37</v>
      </c>
      <c r="CI3666" s="11">
        <v>14975.109</v>
      </c>
      <c r="CJ3666" s="11">
        <v>0</v>
      </c>
      <c r="CM3666" s="11"/>
      <c r="CN3666" s="11">
        <v>392.0985</v>
      </c>
      <c r="CR3666" s="43"/>
      <c r="CT3666" s="53"/>
      <c r="CU3666" s="11"/>
      <c r="CV3666" s="43"/>
      <c r="DB3666" s="108"/>
      <c r="DF3666" s="16"/>
      <c r="DK3666" s="11">
        <v>0</v>
      </c>
      <c r="DP3666" s="11">
        <v>24261.38</v>
      </c>
      <c r="DQ3666" s="11"/>
      <c r="DR3666" s="11">
        <v>23459.72</v>
      </c>
      <c r="DV3666" s="56"/>
      <c r="DZ3666" s="11">
        <v>11911.69425</v>
      </c>
      <c r="EA3666" s="11"/>
      <c r="EB3666" s="11">
        <v>0</v>
      </c>
      <c r="EC3666" s="11"/>
      <c r="ED3666" s="11"/>
      <c r="EG3666" s="43"/>
    </row>
    <row r="3667" spans="1:140">
      <c r="B3667" s="41" t="s">
        <v>6278</v>
      </c>
      <c r="C3667" s="41" t="s">
        <v>6279</v>
      </c>
      <c r="D3667" s="43" t="s">
        <v>6285</v>
      </c>
      <c r="E3667" s="43" t="s">
        <v>149</v>
      </c>
      <c r="F3667" s="43" t="s">
        <v>3187</v>
      </c>
      <c r="G3667" s="43" t="s">
        <v>3188</v>
      </c>
      <c r="H3667" s="41"/>
      <c r="J3667" s="10">
        <v>42551</v>
      </c>
      <c r="K3667" s="10">
        <v>42556</v>
      </c>
      <c r="M3667" s="43" t="s">
        <v>152</v>
      </c>
      <c r="N3667" s="43" t="s">
        <v>153</v>
      </c>
      <c r="O3667" s="13" t="s">
        <v>3189</v>
      </c>
      <c r="P3667" s="11">
        <v>42188601.909039997</v>
      </c>
      <c r="Q3667" s="41" t="s">
        <v>6281</v>
      </c>
      <c r="R3667" s="43" t="s">
        <v>3190</v>
      </c>
      <c r="S3667" s="43">
        <f t="shared" si="115"/>
        <v>1.7809999999999999</v>
      </c>
      <c r="T3667" s="11">
        <v>751379</v>
      </c>
      <c r="U3667" s="9">
        <f t="shared" si="116"/>
        <v>751379</v>
      </c>
      <c r="BE3667" s="42"/>
      <c r="BK3667" s="12"/>
      <c r="BS3667" s="11"/>
      <c r="BT3667" s="11">
        <v>343901</v>
      </c>
      <c r="BW3667" s="11"/>
      <c r="CA3667" s="43"/>
      <c r="CE3667" s="5"/>
      <c r="CF3667" s="11"/>
      <c r="CI3667" s="11">
        <v>5091</v>
      </c>
      <c r="CJ3667" s="11"/>
      <c r="CM3667" s="11"/>
      <c r="CN3667" s="11"/>
      <c r="CR3667" s="43"/>
      <c r="CT3667" s="53"/>
      <c r="CU3667" s="11"/>
      <c r="CV3667" s="43"/>
      <c r="DB3667" s="37"/>
      <c r="DF3667" s="11"/>
      <c r="DK3667" s="11"/>
      <c r="DP3667" s="11"/>
      <c r="DQ3667" s="11"/>
      <c r="DR3667" s="11"/>
      <c r="DV3667" s="22"/>
      <c r="DZ3667" s="11">
        <v>402387</v>
      </c>
      <c r="EA3667" s="11"/>
      <c r="EB3667" s="11"/>
      <c r="EC3667" s="11"/>
      <c r="ED3667" s="11"/>
      <c r="EG3667" s="43"/>
    </row>
    <row r="3668" spans="1:140">
      <c r="B3668" s="41" t="s">
        <v>6278</v>
      </c>
      <c r="C3668" s="41" t="s">
        <v>6279</v>
      </c>
      <c r="D3668" s="43" t="s">
        <v>6285</v>
      </c>
      <c r="E3668" s="43" t="s">
        <v>149</v>
      </c>
      <c r="F3668" s="43" t="s">
        <v>3187</v>
      </c>
      <c r="G3668" s="43" t="s">
        <v>3188</v>
      </c>
      <c r="H3668" s="41"/>
      <c r="J3668" s="10">
        <v>42643</v>
      </c>
      <c r="K3668" s="10">
        <v>42671</v>
      </c>
      <c r="M3668" s="43" t="s">
        <v>2</v>
      </c>
      <c r="N3668" s="43" t="s">
        <v>5</v>
      </c>
      <c r="O3668" s="13" t="s">
        <v>3189</v>
      </c>
      <c r="P3668" s="11">
        <v>53115929.427500002</v>
      </c>
      <c r="Q3668" s="41" t="s">
        <v>6281</v>
      </c>
      <c r="R3668" s="43" t="s">
        <v>3965</v>
      </c>
      <c r="S3668" s="43">
        <f t="shared" si="115"/>
        <v>1.4146020000000001</v>
      </c>
      <c r="T3668" s="11">
        <v>751379</v>
      </c>
      <c r="U3668" s="9">
        <f t="shared" si="116"/>
        <v>751379</v>
      </c>
      <c r="BE3668" s="42"/>
      <c r="BK3668" s="12"/>
      <c r="BS3668" s="11"/>
      <c r="BT3668" s="11">
        <v>343901</v>
      </c>
      <c r="BW3668" s="11"/>
      <c r="CA3668" s="43"/>
      <c r="CE3668" s="5"/>
      <c r="CF3668" s="11"/>
      <c r="CI3668" s="11">
        <v>5091</v>
      </c>
      <c r="CJ3668" s="11"/>
      <c r="CM3668" s="11"/>
      <c r="CN3668" s="11"/>
      <c r="CR3668" s="43"/>
      <c r="CT3668" s="35"/>
      <c r="CU3668" s="11"/>
      <c r="CV3668" s="43"/>
      <c r="DB3668" s="107"/>
      <c r="DF3668" s="17"/>
      <c r="DK3668" s="11"/>
      <c r="DP3668" s="11"/>
      <c r="DQ3668" s="11"/>
      <c r="DR3668" s="11"/>
      <c r="DV3668" s="25"/>
      <c r="DZ3668" s="11">
        <v>402387</v>
      </c>
      <c r="EA3668" s="11"/>
      <c r="EB3668" s="11"/>
      <c r="EC3668" s="11"/>
      <c r="ED3668" s="11"/>
      <c r="EG3668" s="43"/>
    </row>
    <row r="3669" spans="1:140">
      <c r="B3669" s="41" t="s">
        <v>6278</v>
      </c>
      <c r="C3669" s="41" t="s">
        <v>6279</v>
      </c>
      <c r="D3669" s="43" t="s">
        <v>6285</v>
      </c>
      <c r="E3669" s="43" t="s">
        <v>149</v>
      </c>
      <c r="F3669" s="43" t="s">
        <v>3187</v>
      </c>
      <c r="G3669" s="43" t="s">
        <v>3188</v>
      </c>
      <c r="H3669" s="41"/>
      <c r="J3669" s="10">
        <v>42735</v>
      </c>
      <c r="K3669" s="10">
        <v>42766</v>
      </c>
      <c r="M3669" s="43" t="s">
        <v>2</v>
      </c>
      <c r="N3669" s="43" t="s">
        <v>5</v>
      </c>
      <c r="O3669" s="13" t="s">
        <v>4849</v>
      </c>
      <c r="P3669" s="11">
        <v>60518285.869999997</v>
      </c>
      <c r="Q3669" s="41" t="s">
        <v>6281</v>
      </c>
      <c r="R3669" s="43" t="s">
        <v>4850</v>
      </c>
      <c r="S3669" s="43">
        <f t="shared" si="115"/>
        <v>1.2415735000000001</v>
      </c>
      <c r="T3669" s="11">
        <v>751379</v>
      </c>
      <c r="U3669" s="9">
        <f t="shared" si="116"/>
        <v>751379</v>
      </c>
      <c r="BE3669" s="42"/>
      <c r="BK3669" s="12"/>
      <c r="BS3669" s="11"/>
      <c r="BT3669" s="11">
        <v>343901</v>
      </c>
      <c r="BW3669" s="11"/>
      <c r="CA3669" s="43"/>
      <c r="CF3669" s="11"/>
      <c r="CI3669" s="11">
        <v>5091</v>
      </c>
      <c r="CJ3669" s="11"/>
      <c r="CM3669" s="11"/>
      <c r="CN3669" s="11"/>
      <c r="CR3669" s="43"/>
      <c r="CT3669" s="35"/>
      <c r="DB3669" s="107"/>
      <c r="DF3669" s="17"/>
      <c r="DK3669" s="11"/>
      <c r="DP3669" s="11"/>
      <c r="DQ3669" s="11"/>
      <c r="DR3669" s="11"/>
      <c r="DV3669" s="25"/>
      <c r="DZ3669" s="11">
        <v>402387</v>
      </c>
      <c r="EA3669" s="11"/>
      <c r="EB3669" s="11"/>
      <c r="EC3669" s="11"/>
      <c r="ED3669" s="11"/>
      <c r="EG3669" s="43"/>
    </row>
    <row r="3670" spans="1:140">
      <c r="A3670" s="41"/>
      <c r="B3670" s="41" t="s">
        <v>6278</v>
      </c>
      <c r="C3670" s="41" t="s">
        <v>6279</v>
      </c>
      <c r="D3670" s="43" t="s">
        <v>6285</v>
      </c>
      <c r="E3670" s="43" t="s">
        <v>149</v>
      </c>
      <c r="F3670" s="43" t="s">
        <v>3187</v>
      </c>
      <c r="G3670" s="43" t="s">
        <v>3188</v>
      </c>
      <c r="H3670" s="41"/>
      <c r="I3670" s="41" t="s">
        <v>182</v>
      </c>
      <c r="J3670" s="10">
        <v>42825</v>
      </c>
      <c r="K3670" s="10">
        <v>42853</v>
      </c>
      <c r="L3670" s="41"/>
      <c r="M3670" s="43" t="s">
        <v>2</v>
      </c>
      <c r="N3670" s="43" t="s">
        <v>5</v>
      </c>
      <c r="O3670" s="13" t="s">
        <v>5428</v>
      </c>
      <c r="P3670" s="11">
        <v>40544721.743414</v>
      </c>
      <c r="Q3670" s="41" t="s">
        <v>6281</v>
      </c>
      <c r="R3670" s="43" t="s">
        <v>5707</v>
      </c>
      <c r="S3670" s="43">
        <f t="shared" si="115"/>
        <v>1.8532104</v>
      </c>
      <c r="T3670" s="11">
        <v>751379</v>
      </c>
      <c r="U3670" s="9">
        <f t="shared" si="116"/>
        <v>751379</v>
      </c>
      <c r="V3670" s="41"/>
      <c r="W3670" s="41"/>
      <c r="X3670" s="41"/>
      <c r="Y3670" s="41"/>
      <c r="Z3670" s="41"/>
      <c r="AA3670" s="41"/>
      <c r="AB3670" s="41"/>
      <c r="AC3670" s="41"/>
      <c r="AD3670" s="41"/>
      <c r="AE3670" s="41"/>
      <c r="AF3670" s="41"/>
      <c r="AG3670" s="41"/>
      <c r="AH3670" s="41"/>
      <c r="AI3670" s="41"/>
      <c r="AJ3670" s="41"/>
      <c r="AK3670" s="41"/>
      <c r="AL3670" s="41"/>
      <c r="AM3670" s="41"/>
      <c r="AN3670" s="41"/>
      <c r="AO3670" s="41"/>
      <c r="AP3670" s="41"/>
      <c r="AQ3670" s="41"/>
      <c r="AR3670" s="41"/>
      <c r="AS3670" s="41"/>
      <c r="AT3670" s="41"/>
      <c r="AU3670" s="41"/>
      <c r="AV3670" s="41"/>
      <c r="AW3670" s="41"/>
      <c r="AX3670" s="41"/>
      <c r="AY3670" s="41"/>
      <c r="AZ3670" s="41"/>
      <c r="BA3670" s="41"/>
      <c r="BB3670" s="41"/>
      <c r="BC3670" s="41"/>
      <c r="BD3670" s="41"/>
      <c r="BE3670" s="41"/>
      <c r="BF3670" s="41"/>
      <c r="BG3670" s="41"/>
      <c r="BH3670" s="41"/>
      <c r="BI3670" s="41"/>
      <c r="BJ3670" s="41"/>
      <c r="BK3670" s="12"/>
      <c r="BL3670" s="41"/>
      <c r="BM3670" s="41"/>
      <c r="BN3670" s="41"/>
      <c r="BO3670" s="41"/>
      <c r="BP3670" s="41"/>
      <c r="BQ3670" s="41"/>
      <c r="BR3670" s="41"/>
      <c r="BS3670" s="41"/>
      <c r="BT3670" s="11">
        <v>343901</v>
      </c>
      <c r="BU3670" s="41"/>
      <c r="BV3670" s="41"/>
      <c r="BW3670" s="11"/>
      <c r="BX3670" s="41"/>
      <c r="BY3670" s="41"/>
      <c r="BZ3670" s="41"/>
      <c r="CA3670" s="43"/>
      <c r="CB3670" s="41"/>
      <c r="CC3670" s="41"/>
      <c r="CD3670" s="41"/>
      <c r="CE3670" s="11"/>
      <c r="CF3670" s="11"/>
      <c r="CG3670" s="41"/>
      <c r="CH3670" s="41"/>
      <c r="CI3670" s="11">
        <v>5091</v>
      </c>
      <c r="CJ3670" s="11"/>
      <c r="CK3670" s="41"/>
      <c r="CL3670" s="41"/>
      <c r="CM3670" s="43"/>
      <c r="CN3670" s="11"/>
      <c r="CO3670" s="41"/>
      <c r="CP3670" s="41"/>
      <c r="CQ3670" s="41"/>
      <c r="CR3670" s="43"/>
      <c r="CS3670" s="41"/>
      <c r="CT3670" s="99"/>
      <c r="CU3670" s="11"/>
      <c r="CV3670" s="43"/>
      <c r="CW3670" s="41"/>
      <c r="DA3670" s="41"/>
      <c r="DB3670" s="107"/>
      <c r="DE3670" s="41"/>
      <c r="DF3670" s="60"/>
      <c r="DG3670" s="41"/>
      <c r="DH3670" s="41"/>
      <c r="DI3670" s="41"/>
      <c r="DJ3670" s="41"/>
      <c r="DK3670" s="11"/>
      <c r="DL3670" s="41"/>
      <c r="DM3670" s="41"/>
      <c r="DN3670" s="41"/>
      <c r="DO3670" s="41"/>
      <c r="DP3670" s="11"/>
      <c r="DQ3670" s="41"/>
      <c r="DR3670" s="11"/>
      <c r="DS3670" s="41"/>
      <c r="DT3670" s="41"/>
      <c r="DU3670" s="41"/>
      <c r="DV3670" s="25"/>
      <c r="DW3670" s="41"/>
      <c r="DX3670" s="41"/>
      <c r="DY3670" s="41"/>
      <c r="DZ3670" s="11">
        <v>402387</v>
      </c>
      <c r="EA3670" s="41"/>
      <c r="EB3670" s="11"/>
      <c r="EC3670" s="41"/>
      <c r="ED3670" s="11"/>
      <c r="EE3670" s="41"/>
      <c r="EF3670" s="41"/>
      <c r="EG3670" s="43"/>
      <c r="EH3670" s="41"/>
      <c r="EI3670" s="41"/>
      <c r="EJ3670" s="41"/>
    </row>
    <row r="3671" spans="1:140">
      <c r="B3671" s="41" t="s">
        <v>6278</v>
      </c>
      <c r="C3671" s="41" t="s">
        <v>6279</v>
      </c>
      <c r="D3671" s="43" t="s">
        <v>6285</v>
      </c>
      <c r="E3671" s="43" t="s">
        <v>149</v>
      </c>
      <c r="F3671" s="43" t="s">
        <v>3183</v>
      </c>
      <c r="G3671" s="43" t="s">
        <v>3184</v>
      </c>
      <c r="H3671" s="41"/>
      <c r="J3671" s="10">
        <v>42551</v>
      </c>
      <c r="K3671" s="10">
        <v>42556</v>
      </c>
      <c r="M3671" s="43" t="s">
        <v>152</v>
      </c>
      <c r="N3671" s="43" t="s">
        <v>153</v>
      </c>
      <c r="O3671" s="13" t="s">
        <v>3185</v>
      </c>
      <c r="P3671" s="11">
        <v>25788476.949999999</v>
      </c>
      <c r="Q3671" s="41" t="s">
        <v>6281</v>
      </c>
      <c r="R3671" s="43" t="s">
        <v>3186</v>
      </c>
      <c r="S3671" s="43">
        <f t="shared" si="115"/>
        <v>1.9959999999999998</v>
      </c>
      <c r="T3671" s="11">
        <v>514738</v>
      </c>
      <c r="U3671" s="9">
        <f t="shared" si="116"/>
        <v>514738</v>
      </c>
      <c r="BE3671" s="42"/>
      <c r="BK3671" s="12"/>
      <c r="BS3671" s="11"/>
      <c r="BT3671" s="11">
        <v>143066</v>
      </c>
      <c r="BW3671" s="11"/>
      <c r="CA3671" s="43"/>
      <c r="CE3671" s="5"/>
      <c r="CF3671" s="11"/>
      <c r="CI3671" s="11">
        <v>4989</v>
      </c>
      <c r="CJ3671" s="11"/>
      <c r="CM3671" s="11"/>
      <c r="CN3671" s="11"/>
      <c r="CR3671" s="43"/>
      <c r="CT3671" s="35"/>
      <c r="CU3671" s="11"/>
      <c r="CV3671" s="43"/>
      <c r="DB3671" s="107"/>
      <c r="DF3671" s="60"/>
      <c r="DK3671" s="11"/>
      <c r="DP3671" s="11"/>
      <c r="DQ3671" s="11"/>
      <c r="DR3671" s="11">
        <v>366683</v>
      </c>
      <c r="DV3671" s="25"/>
      <c r="DZ3671" s="11"/>
      <c r="EA3671" s="11"/>
      <c r="EB3671" s="11"/>
      <c r="EC3671" s="11"/>
      <c r="ED3671" s="11"/>
      <c r="EG3671" s="43"/>
    </row>
    <row r="3672" spans="1:140">
      <c r="B3672" s="41" t="s">
        <v>6278</v>
      </c>
      <c r="C3672" s="41" t="s">
        <v>6279</v>
      </c>
      <c r="D3672" s="43" t="s">
        <v>6285</v>
      </c>
      <c r="E3672" s="43" t="s">
        <v>149</v>
      </c>
      <c r="F3672" s="43" t="s">
        <v>3183</v>
      </c>
      <c r="G3672" s="43" t="s">
        <v>3184</v>
      </c>
      <c r="H3672" s="41"/>
      <c r="J3672" s="10">
        <v>42643</v>
      </c>
      <c r="K3672" s="10">
        <v>42671</v>
      </c>
      <c r="M3672" s="43" t="s">
        <v>2</v>
      </c>
      <c r="N3672" s="43" t="s">
        <v>5</v>
      </c>
      <c r="O3672" s="13" t="s">
        <v>3185</v>
      </c>
      <c r="P3672" s="11">
        <v>28707828.690000001</v>
      </c>
      <c r="Q3672" s="41" t="s">
        <v>6281</v>
      </c>
      <c r="R3672" s="43" t="s">
        <v>3967</v>
      </c>
      <c r="S3672" s="43">
        <f t="shared" si="115"/>
        <v>1.7930231000000001</v>
      </c>
      <c r="T3672" s="11">
        <v>514738</v>
      </c>
      <c r="U3672" s="9">
        <f t="shared" si="116"/>
        <v>514738</v>
      </c>
      <c r="BE3672" s="42"/>
      <c r="BK3672" s="12"/>
      <c r="BS3672" s="11"/>
      <c r="BT3672" s="11">
        <v>143066</v>
      </c>
      <c r="BW3672" s="11"/>
      <c r="CA3672" s="43"/>
      <c r="CE3672" s="5"/>
      <c r="CF3672" s="11"/>
      <c r="CI3672" s="11">
        <v>4989</v>
      </c>
      <c r="CJ3672" s="11"/>
      <c r="CM3672" s="11"/>
      <c r="CN3672" s="11"/>
      <c r="CR3672" s="43"/>
      <c r="CT3672" s="35"/>
      <c r="CU3672" s="11"/>
      <c r="CV3672" s="43"/>
      <c r="DB3672" s="107"/>
      <c r="DF3672" s="59"/>
      <c r="DK3672" s="11"/>
      <c r="DP3672" s="11"/>
      <c r="DQ3672" s="11"/>
      <c r="DR3672" s="11">
        <v>366683</v>
      </c>
      <c r="DV3672" s="25"/>
      <c r="DZ3672" s="11"/>
      <c r="EA3672" s="11"/>
      <c r="EB3672" s="11"/>
      <c r="EC3672" s="11"/>
      <c r="ED3672" s="11"/>
      <c r="EG3672" s="43"/>
    </row>
    <row r="3673" spans="1:140">
      <c r="B3673" s="41" t="s">
        <v>6278</v>
      </c>
      <c r="C3673" s="41" t="s">
        <v>6279</v>
      </c>
      <c r="D3673" s="43" t="s">
        <v>6285</v>
      </c>
      <c r="E3673" s="43" t="s">
        <v>149</v>
      </c>
      <c r="F3673" s="43" t="s">
        <v>3183</v>
      </c>
      <c r="G3673" s="43" t="s">
        <v>3184</v>
      </c>
      <c r="H3673" s="41"/>
      <c r="J3673" s="10">
        <v>42735</v>
      </c>
      <c r="K3673" s="10">
        <v>42766</v>
      </c>
      <c r="M3673" s="43" t="s">
        <v>2</v>
      </c>
      <c r="N3673" s="43" t="s">
        <v>5</v>
      </c>
      <c r="O3673" s="13" t="s">
        <v>4851</v>
      </c>
      <c r="P3673" s="11">
        <v>30781967.510000002</v>
      </c>
      <c r="Q3673" s="41" t="s">
        <v>6281</v>
      </c>
      <c r="R3673" s="43" t="s">
        <v>4852</v>
      </c>
      <c r="S3673" s="43">
        <f t="shared" si="115"/>
        <v>1.6722062999999998</v>
      </c>
      <c r="T3673" s="11">
        <v>514738</v>
      </c>
      <c r="U3673" s="9">
        <f t="shared" si="116"/>
        <v>514738</v>
      </c>
      <c r="BE3673" s="42"/>
      <c r="BK3673" s="12"/>
      <c r="BS3673" s="11"/>
      <c r="BT3673" s="11">
        <v>143066</v>
      </c>
      <c r="BW3673" s="11"/>
      <c r="CA3673" s="43"/>
      <c r="CF3673" s="11"/>
      <c r="CI3673" s="11">
        <v>4989</v>
      </c>
      <c r="CJ3673" s="11"/>
      <c r="CM3673" s="11"/>
      <c r="CN3673" s="11"/>
      <c r="CR3673" s="43"/>
      <c r="CT3673" s="35"/>
      <c r="DB3673" s="107"/>
      <c r="DF3673" s="17"/>
      <c r="DK3673" s="11"/>
      <c r="DP3673" s="11"/>
      <c r="DQ3673" s="11"/>
      <c r="DR3673" s="11">
        <v>366683</v>
      </c>
      <c r="DV3673" s="25"/>
      <c r="DZ3673" s="11"/>
      <c r="EA3673" s="11"/>
      <c r="EB3673" s="11"/>
      <c r="EC3673" s="11"/>
      <c r="ED3673" s="11"/>
      <c r="EG3673" s="43"/>
    </row>
    <row r="3674" spans="1:140">
      <c r="A3674" s="41"/>
      <c r="B3674" s="41" t="s">
        <v>6278</v>
      </c>
      <c r="C3674" s="41" t="s">
        <v>6279</v>
      </c>
      <c r="D3674" s="43" t="s">
        <v>6285</v>
      </c>
      <c r="E3674" s="43" t="s">
        <v>149</v>
      </c>
      <c r="F3674" s="43" t="s">
        <v>3183</v>
      </c>
      <c r="G3674" s="43" t="s">
        <v>3184</v>
      </c>
      <c r="H3674" s="41"/>
      <c r="I3674" s="41" t="s">
        <v>182</v>
      </c>
      <c r="J3674" s="10">
        <v>42825</v>
      </c>
      <c r="K3674" s="10">
        <v>42853</v>
      </c>
      <c r="L3674" s="41"/>
      <c r="M3674" s="43" t="s">
        <v>2</v>
      </c>
      <c r="N3674" s="43" t="s">
        <v>5</v>
      </c>
      <c r="O3674" s="13" t="s">
        <v>5429</v>
      </c>
      <c r="P3674" s="11">
        <v>28147961.493237801</v>
      </c>
      <c r="Q3674" s="41" t="s">
        <v>6281</v>
      </c>
      <c r="R3674" s="43" t="s">
        <v>5708</v>
      </c>
      <c r="S3674" s="43">
        <f t="shared" si="115"/>
        <v>1.8286865999999999</v>
      </c>
      <c r="T3674" s="11">
        <v>514738</v>
      </c>
      <c r="U3674" s="9">
        <f t="shared" si="116"/>
        <v>514738</v>
      </c>
      <c r="V3674" s="41"/>
      <c r="W3674" s="41"/>
      <c r="X3674" s="41"/>
      <c r="Y3674" s="41"/>
      <c r="Z3674" s="41"/>
      <c r="AA3674" s="41"/>
      <c r="AB3674" s="41"/>
      <c r="AC3674" s="41"/>
      <c r="AD3674" s="41"/>
      <c r="AE3674" s="41"/>
      <c r="AF3674" s="41"/>
      <c r="AG3674" s="41"/>
      <c r="AH3674" s="41"/>
      <c r="AI3674" s="41"/>
      <c r="AJ3674" s="41"/>
      <c r="AK3674" s="41"/>
      <c r="AL3674" s="41"/>
      <c r="AM3674" s="41"/>
      <c r="AN3674" s="41"/>
      <c r="AO3674" s="41"/>
      <c r="AP3674" s="41"/>
      <c r="AQ3674" s="41"/>
      <c r="AR3674" s="41"/>
      <c r="AS3674" s="41"/>
      <c r="AT3674" s="41"/>
      <c r="AU3674" s="41"/>
      <c r="AV3674" s="41"/>
      <c r="AW3674" s="41"/>
      <c r="AX3674" s="41"/>
      <c r="AY3674" s="41"/>
      <c r="AZ3674" s="41"/>
      <c r="BA3674" s="41"/>
      <c r="BB3674" s="41"/>
      <c r="BC3674" s="41"/>
      <c r="BD3674" s="41"/>
      <c r="BE3674" s="41"/>
      <c r="BF3674" s="41"/>
      <c r="BG3674" s="41"/>
      <c r="BH3674" s="41"/>
      <c r="BI3674" s="41"/>
      <c r="BJ3674" s="41"/>
      <c r="BK3674" s="12"/>
      <c r="BL3674" s="41"/>
      <c r="BM3674" s="41"/>
      <c r="BN3674" s="41"/>
      <c r="BO3674" s="41"/>
      <c r="BP3674" s="41"/>
      <c r="BQ3674" s="41"/>
      <c r="BR3674" s="41"/>
      <c r="BS3674" s="41"/>
      <c r="BT3674" s="11">
        <v>143066</v>
      </c>
      <c r="BU3674" s="41"/>
      <c r="BV3674" s="41"/>
      <c r="BW3674" s="11"/>
      <c r="BX3674" s="41"/>
      <c r="BY3674" s="41"/>
      <c r="BZ3674" s="41"/>
      <c r="CA3674" s="43"/>
      <c r="CB3674" s="41"/>
      <c r="CC3674" s="41"/>
      <c r="CD3674" s="41"/>
      <c r="CE3674" s="11"/>
      <c r="CF3674" s="11"/>
      <c r="CG3674" s="41"/>
      <c r="CH3674" s="41"/>
      <c r="CI3674" s="11">
        <v>4989</v>
      </c>
      <c r="CJ3674" s="11"/>
      <c r="CK3674" s="41"/>
      <c r="CL3674" s="41"/>
      <c r="CM3674" s="43"/>
      <c r="CN3674" s="11"/>
      <c r="CO3674" s="41"/>
      <c r="CP3674" s="41"/>
      <c r="CQ3674" s="41"/>
      <c r="CR3674" s="43"/>
      <c r="CS3674" s="41"/>
      <c r="CT3674" s="100"/>
      <c r="CU3674" s="11"/>
      <c r="CV3674" s="43"/>
      <c r="CW3674" s="41"/>
      <c r="DA3674" s="41"/>
      <c r="DB3674" s="37"/>
      <c r="DE3674" s="41"/>
      <c r="DF3674" s="11"/>
      <c r="DG3674" s="41"/>
      <c r="DH3674" s="41"/>
      <c r="DI3674" s="41"/>
      <c r="DJ3674" s="41"/>
      <c r="DK3674" s="11"/>
      <c r="DL3674" s="41"/>
      <c r="DM3674" s="41"/>
      <c r="DN3674" s="41"/>
      <c r="DO3674" s="41"/>
      <c r="DP3674" s="11"/>
      <c r="DQ3674" s="41"/>
      <c r="DR3674" s="11">
        <v>366683</v>
      </c>
      <c r="DS3674" s="41"/>
      <c r="DT3674" s="41"/>
      <c r="DU3674" s="41"/>
      <c r="DV3674" s="22"/>
      <c r="DW3674" s="41"/>
      <c r="DX3674" s="41"/>
      <c r="DY3674" s="41"/>
      <c r="DZ3674" s="11"/>
      <c r="EA3674" s="41"/>
      <c r="EB3674" s="11"/>
      <c r="EC3674" s="41"/>
      <c r="ED3674" s="11"/>
      <c r="EE3674" s="41"/>
      <c r="EF3674" s="41"/>
      <c r="EG3674" s="43"/>
      <c r="EH3674" s="41"/>
      <c r="EI3674" s="41"/>
      <c r="EJ3674" s="41"/>
    </row>
    <row r="3675" spans="1:140">
      <c r="B3675" s="41" t="s">
        <v>6278</v>
      </c>
      <c r="C3675" s="41" t="s">
        <v>6279</v>
      </c>
      <c r="D3675" s="43" t="s">
        <v>6285</v>
      </c>
      <c r="E3675" s="43" t="s">
        <v>149</v>
      </c>
      <c r="F3675" s="43" t="s">
        <v>3455</v>
      </c>
      <c r="G3675" s="43" t="s">
        <v>3456</v>
      </c>
      <c r="H3675" s="41"/>
      <c r="J3675" s="10">
        <v>42552</v>
      </c>
      <c r="K3675" s="10">
        <v>42583</v>
      </c>
      <c r="M3675" s="43" t="s">
        <v>152</v>
      </c>
      <c r="N3675" s="43" t="s">
        <v>153</v>
      </c>
      <c r="O3675" s="13" t="s">
        <v>3189</v>
      </c>
      <c r="P3675" s="11">
        <v>25913819.366852999</v>
      </c>
      <c r="Q3675" s="41" t="s">
        <v>6281</v>
      </c>
      <c r="R3675" s="43" t="s">
        <v>3457</v>
      </c>
      <c r="S3675" s="43">
        <f t="shared" si="115"/>
        <v>1.611</v>
      </c>
      <c r="T3675" s="11">
        <v>417471.63</v>
      </c>
      <c r="U3675" s="9">
        <f t="shared" si="116"/>
        <v>417471.63</v>
      </c>
      <c r="BE3675" s="42"/>
      <c r="BK3675" s="12"/>
      <c r="BS3675" s="11">
        <v>0</v>
      </c>
      <c r="BT3675" s="11">
        <v>253259.15</v>
      </c>
      <c r="BW3675" s="11">
        <v>0</v>
      </c>
      <c r="CA3675" s="43"/>
      <c r="CE3675" s="5"/>
      <c r="CF3675" s="11"/>
      <c r="CI3675" s="11"/>
      <c r="CJ3675" s="11">
        <v>0</v>
      </c>
      <c r="CM3675" s="11">
        <v>0</v>
      </c>
      <c r="CN3675" s="11"/>
      <c r="CR3675" s="43"/>
      <c r="CT3675" s="53"/>
      <c r="CU3675" s="11"/>
      <c r="CV3675" s="43"/>
      <c r="DB3675" s="108"/>
      <c r="DF3675" s="63"/>
      <c r="DK3675" s="11">
        <v>0</v>
      </c>
      <c r="DP3675" s="11"/>
      <c r="DQ3675" s="11"/>
      <c r="DR3675" s="11"/>
      <c r="DV3675" s="56"/>
      <c r="DZ3675" s="11">
        <v>164212.48000000001</v>
      </c>
      <c r="EA3675" s="11"/>
      <c r="EB3675" s="11">
        <v>0</v>
      </c>
      <c r="EC3675" s="11"/>
      <c r="ED3675" s="11"/>
      <c r="EG3675" s="43"/>
    </row>
    <row r="3676" spans="1:140">
      <c r="B3676" s="41" t="s">
        <v>6278</v>
      </c>
      <c r="C3676" s="41" t="s">
        <v>6279</v>
      </c>
      <c r="D3676" s="43" t="s">
        <v>6285</v>
      </c>
      <c r="E3676" s="43" t="s">
        <v>149</v>
      </c>
      <c r="F3676" s="43" t="s">
        <v>3455</v>
      </c>
      <c r="G3676" s="43" t="s">
        <v>3456</v>
      </c>
      <c r="H3676" s="41"/>
      <c r="J3676" s="10">
        <v>42643</v>
      </c>
      <c r="K3676" s="10">
        <v>42671</v>
      </c>
      <c r="M3676" s="43" t="s">
        <v>2</v>
      </c>
      <c r="N3676" s="43" t="s">
        <v>5</v>
      </c>
      <c r="O3676" s="13" t="s">
        <v>3189</v>
      </c>
      <c r="P3676" s="11">
        <v>24710749.456636999</v>
      </c>
      <c r="Q3676" s="41" t="s">
        <v>6281</v>
      </c>
      <c r="R3676" s="43" t="s">
        <v>3959</v>
      </c>
      <c r="S3676" s="43">
        <f t="shared" si="115"/>
        <v>1.6894333000000001</v>
      </c>
      <c r="T3676" s="11">
        <v>417471.63</v>
      </c>
      <c r="U3676" s="9">
        <f t="shared" si="116"/>
        <v>417471.63</v>
      </c>
      <c r="BE3676" s="42"/>
      <c r="BK3676" s="12"/>
      <c r="BS3676" s="11">
        <v>0</v>
      </c>
      <c r="BT3676" s="11">
        <v>253259.15</v>
      </c>
      <c r="BW3676" s="11">
        <v>0</v>
      </c>
      <c r="CA3676" s="43"/>
      <c r="CE3676" s="5"/>
      <c r="CF3676" s="11"/>
      <c r="CI3676" s="11"/>
      <c r="CJ3676" s="11">
        <v>0</v>
      </c>
      <c r="CM3676" s="11">
        <v>0</v>
      </c>
      <c r="CN3676" s="11"/>
      <c r="CR3676" s="43"/>
      <c r="CT3676" s="53"/>
      <c r="CU3676" s="11"/>
      <c r="CV3676" s="43"/>
      <c r="DB3676" s="108"/>
      <c r="DF3676" s="59"/>
      <c r="DK3676" s="11">
        <v>0</v>
      </c>
      <c r="DP3676" s="11"/>
      <c r="DQ3676" s="11"/>
      <c r="DR3676" s="11"/>
      <c r="DV3676" s="56"/>
      <c r="DZ3676" s="11">
        <v>164212.48000000001</v>
      </c>
      <c r="EA3676" s="11"/>
      <c r="EB3676" s="11">
        <v>0</v>
      </c>
      <c r="EC3676" s="11"/>
      <c r="ED3676" s="11"/>
      <c r="EG3676" s="43"/>
    </row>
    <row r="3677" spans="1:140">
      <c r="B3677" s="41" t="s">
        <v>6278</v>
      </c>
      <c r="C3677" s="41" t="s">
        <v>6279</v>
      </c>
      <c r="D3677" s="43" t="s">
        <v>6285</v>
      </c>
      <c r="E3677" s="43" t="s">
        <v>149</v>
      </c>
      <c r="F3677" s="43" t="s">
        <v>3455</v>
      </c>
      <c r="G3677" s="43" t="s">
        <v>3456</v>
      </c>
      <c r="H3677" s="41"/>
      <c r="J3677" s="10">
        <v>42735</v>
      </c>
      <c r="K3677" s="10">
        <v>42766</v>
      </c>
      <c r="M3677" s="43" t="s">
        <v>2</v>
      </c>
      <c r="N3677" s="43" t="s">
        <v>5</v>
      </c>
      <c r="O3677" s="13" t="s">
        <v>4853</v>
      </c>
      <c r="P3677" s="11">
        <v>23378225.190000001</v>
      </c>
      <c r="Q3677" s="41" t="s">
        <v>6281</v>
      </c>
      <c r="R3677" s="43" t="s">
        <v>4854</v>
      </c>
      <c r="S3677" s="43">
        <f t="shared" si="115"/>
        <v>1.7857285000000001</v>
      </c>
      <c r="T3677" s="11">
        <v>417471.63</v>
      </c>
      <c r="U3677" s="9">
        <f t="shared" si="116"/>
        <v>417471.63</v>
      </c>
      <c r="BE3677" s="42"/>
      <c r="BK3677" s="12"/>
      <c r="BS3677" s="11">
        <v>0</v>
      </c>
      <c r="BT3677" s="11">
        <v>253259.15</v>
      </c>
      <c r="BW3677" s="11">
        <v>0</v>
      </c>
      <c r="CA3677" s="43"/>
      <c r="CF3677" s="11"/>
      <c r="CI3677" s="11"/>
      <c r="CJ3677" s="11">
        <v>0</v>
      </c>
      <c r="CM3677" s="11">
        <v>0</v>
      </c>
      <c r="CN3677" s="11"/>
      <c r="CR3677" s="43"/>
      <c r="CT3677" s="35"/>
      <c r="DB3677" s="107"/>
      <c r="DF3677" s="17"/>
      <c r="DK3677" s="11">
        <v>0</v>
      </c>
      <c r="DP3677" s="11"/>
      <c r="DQ3677" s="11"/>
      <c r="DR3677" s="11"/>
      <c r="DV3677" s="25"/>
      <c r="DZ3677" s="11">
        <v>164212.48000000001</v>
      </c>
      <c r="EA3677" s="11"/>
      <c r="EB3677" s="11">
        <v>0</v>
      </c>
      <c r="EC3677" s="11"/>
      <c r="ED3677" s="11"/>
      <c r="EG3677" s="43"/>
    </row>
    <row r="3678" spans="1:140">
      <c r="A3678" s="41"/>
      <c r="B3678" s="41" t="s">
        <v>6278</v>
      </c>
      <c r="C3678" s="41" t="s">
        <v>6279</v>
      </c>
      <c r="D3678" s="43" t="s">
        <v>6285</v>
      </c>
      <c r="E3678" s="43" t="s">
        <v>149</v>
      </c>
      <c r="F3678" s="43" t="s">
        <v>3455</v>
      </c>
      <c r="G3678" s="43" t="s">
        <v>3456</v>
      </c>
      <c r="H3678" s="41"/>
      <c r="I3678" s="41" t="s">
        <v>182</v>
      </c>
      <c r="J3678" s="10">
        <v>42825</v>
      </c>
      <c r="K3678" s="10">
        <v>42853</v>
      </c>
      <c r="L3678" s="41"/>
      <c r="M3678" s="43" t="s">
        <v>2</v>
      </c>
      <c r="N3678" s="43" t="s">
        <v>5</v>
      </c>
      <c r="O3678" s="13" t="s">
        <v>5430</v>
      </c>
      <c r="P3678" s="11">
        <v>23015184.714232601</v>
      </c>
      <c r="Q3678" s="41" t="s">
        <v>6281</v>
      </c>
      <c r="R3678" s="43" t="s">
        <v>5709</v>
      </c>
      <c r="S3678" s="43">
        <f t="shared" si="115"/>
        <v>1.8138965</v>
      </c>
      <c r="T3678" s="11">
        <v>417471.63</v>
      </c>
      <c r="U3678" s="9">
        <f t="shared" si="116"/>
        <v>417471.63</v>
      </c>
      <c r="V3678" s="41"/>
      <c r="W3678" s="41"/>
      <c r="X3678" s="41"/>
      <c r="Y3678" s="41"/>
      <c r="Z3678" s="41"/>
      <c r="AA3678" s="41"/>
      <c r="AB3678" s="41"/>
      <c r="AC3678" s="41"/>
      <c r="AD3678" s="41"/>
      <c r="AE3678" s="41"/>
      <c r="AF3678" s="41"/>
      <c r="AG3678" s="41"/>
      <c r="AH3678" s="41"/>
      <c r="AI3678" s="41"/>
      <c r="AJ3678" s="41"/>
      <c r="AK3678" s="41"/>
      <c r="AL3678" s="41"/>
      <c r="AM3678" s="41"/>
      <c r="AN3678" s="41"/>
      <c r="AO3678" s="41"/>
      <c r="AP3678" s="41"/>
      <c r="AQ3678" s="41"/>
      <c r="AR3678" s="41"/>
      <c r="AS3678" s="41"/>
      <c r="AT3678" s="41"/>
      <c r="AU3678" s="41"/>
      <c r="AV3678" s="41"/>
      <c r="AW3678" s="41"/>
      <c r="AX3678" s="41"/>
      <c r="AY3678" s="41"/>
      <c r="AZ3678" s="41"/>
      <c r="BA3678" s="41"/>
      <c r="BB3678" s="41"/>
      <c r="BC3678" s="41"/>
      <c r="BD3678" s="41"/>
      <c r="BE3678" s="41"/>
      <c r="BF3678" s="41"/>
      <c r="BG3678" s="41"/>
      <c r="BH3678" s="41"/>
      <c r="BI3678" s="41"/>
      <c r="BJ3678" s="41"/>
      <c r="BK3678" s="12"/>
      <c r="BL3678" s="41"/>
      <c r="BM3678" s="41"/>
      <c r="BN3678" s="41"/>
      <c r="BO3678" s="41"/>
      <c r="BP3678" s="41"/>
      <c r="BQ3678" s="41"/>
      <c r="BR3678" s="41"/>
      <c r="BS3678" s="41">
        <v>0</v>
      </c>
      <c r="BT3678" s="11">
        <v>253259.15</v>
      </c>
      <c r="BU3678" s="41"/>
      <c r="BV3678" s="41"/>
      <c r="BW3678" s="11"/>
      <c r="BX3678" s="41"/>
      <c r="BY3678" s="41"/>
      <c r="BZ3678" s="41"/>
      <c r="CA3678" s="43"/>
      <c r="CB3678" s="41"/>
      <c r="CC3678" s="41"/>
      <c r="CD3678" s="41"/>
      <c r="CE3678" s="11"/>
      <c r="CF3678" s="11"/>
      <c r="CG3678" s="41"/>
      <c r="CH3678" s="41"/>
      <c r="CI3678" s="11"/>
      <c r="CJ3678" s="11">
        <v>0</v>
      </c>
      <c r="CK3678" s="41"/>
      <c r="CL3678" s="41"/>
      <c r="CM3678" s="43">
        <v>0</v>
      </c>
      <c r="CN3678" s="11"/>
      <c r="CO3678" s="41"/>
      <c r="CP3678" s="41"/>
      <c r="CQ3678" s="41"/>
      <c r="CR3678" s="43"/>
      <c r="CS3678" s="41"/>
      <c r="CT3678" s="99"/>
      <c r="CU3678" s="11"/>
      <c r="CV3678" s="43"/>
      <c r="CW3678" s="41"/>
      <c r="DA3678" s="41"/>
      <c r="DB3678" s="107"/>
      <c r="DE3678" s="41"/>
      <c r="DF3678" s="60"/>
      <c r="DG3678" s="41"/>
      <c r="DH3678" s="41"/>
      <c r="DI3678" s="41"/>
      <c r="DJ3678" s="41"/>
      <c r="DK3678" s="11">
        <v>0</v>
      </c>
      <c r="DL3678" s="41"/>
      <c r="DM3678" s="41"/>
      <c r="DN3678" s="41"/>
      <c r="DO3678" s="41"/>
      <c r="DP3678" s="11"/>
      <c r="DQ3678" s="41"/>
      <c r="DR3678" s="11"/>
      <c r="DS3678" s="41"/>
      <c r="DT3678" s="41"/>
      <c r="DU3678" s="41"/>
      <c r="DV3678" s="25"/>
      <c r="DW3678" s="41"/>
      <c r="DX3678" s="41"/>
      <c r="DY3678" s="41"/>
      <c r="DZ3678" s="11">
        <v>164212.48000000001</v>
      </c>
      <c r="EA3678" s="41"/>
      <c r="EB3678" s="11">
        <v>0</v>
      </c>
      <c r="EC3678" s="41"/>
      <c r="ED3678" s="11"/>
      <c r="EE3678" s="41"/>
      <c r="EF3678" s="41"/>
      <c r="EG3678" s="43"/>
      <c r="EH3678" s="41"/>
      <c r="EI3678" s="41"/>
      <c r="EJ3678" s="41"/>
    </row>
    <row r="3679" spans="1:140">
      <c r="B3679" s="41" t="s">
        <v>6278</v>
      </c>
      <c r="C3679" s="41" t="s">
        <v>6279</v>
      </c>
      <c r="D3679" s="43" t="s">
        <v>6285</v>
      </c>
      <c r="E3679" s="43" t="s">
        <v>149</v>
      </c>
      <c r="F3679" s="43" t="s">
        <v>3357</v>
      </c>
      <c r="G3679" s="43" t="s">
        <v>6313</v>
      </c>
      <c r="H3679" s="41"/>
      <c r="J3679" s="10">
        <v>42552</v>
      </c>
      <c r="K3679" s="10">
        <v>42552</v>
      </c>
      <c r="M3679" s="43" t="s">
        <v>152</v>
      </c>
      <c r="N3679" s="43" t="s">
        <v>153</v>
      </c>
      <c r="O3679" s="13" t="s">
        <v>3358</v>
      </c>
      <c r="P3679" s="11">
        <v>317737470.69999999</v>
      </c>
      <c r="Q3679" s="41" t="s">
        <v>6281</v>
      </c>
      <c r="R3679" s="43" t="s">
        <v>3359</v>
      </c>
      <c r="S3679" s="43">
        <f t="shared" si="115"/>
        <v>7.3780000000000001</v>
      </c>
      <c r="T3679" s="11">
        <v>23442670.59</v>
      </c>
      <c r="U3679" s="9">
        <f t="shared" si="116"/>
        <v>31043494.789999999</v>
      </c>
      <c r="BE3679" s="42"/>
      <c r="BK3679" s="12">
        <v>1209448.97</v>
      </c>
      <c r="BS3679" s="11">
        <v>0</v>
      </c>
      <c r="BT3679" s="11">
        <v>347451.34</v>
      </c>
      <c r="BW3679" s="11">
        <v>0</v>
      </c>
      <c r="CA3679" s="43">
        <v>54949.71</v>
      </c>
      <c r="CE3679" s="5"/>
      <c r="CF3679" s="11">
        <v>7545874.4900000002</v>
      </c>
      <c r="CI3679" s="11">
        <v>800557.53</v>
      </c>
      <c r="CJ3679" s="11">
        <v>0</v>
      </c>
      <c r="CM3679" s="11">
        <v>571406.39</v>
      </c>
      <c r="CN3679" s="11">
        <v>18495971.550000001</v>
      </c>
      <c r="CR3679" s="43">
        <v>3119.37</v>
      </c>
      <c r="CT3679" s="97">
        <v>3119.37</v>
      </c>
      <c r="CU3679" s="11"/>
      <c r="CV3679" s="43"/>
      <c r="DB3679" s="107"/>
      <c r="DF3679" s="60"/>
      <c r="DK3679" s="11">
        <v>0</v>
      </c>
      <c r="DP3679" s="11"/>
      <c r="DQ3679" s="11"/>
      <c r="DR3679" s="11"/>
      <c r="DV3679" s="25"/>
      <c r="DZ3679" s="11">
        <v>319890.99</v>
      </c>
      <c r="EA3679" s="11"/>
      <c r="EB3679" s="11">
        <v>0</v>
      </c>
      <c r="EC3679" s="11"/>
      <c r="ED3679" s="11">
        <v>1.63</v>
      </c>
      <c r="EG3679" s="43">
        <v>1691703.45</v>
      </c>
    </row>
    <row r="3680" spans="1:140">
      <c r="B3680" s="41" t="s">
        <v>6278</v>
      </c>
      <c r="C3680" s="41" t="s">
        <v>6279</v>
      </c>
      <c r="D3680" s="43" t="s">
        <v>6285</v>
      </c>
      <c r="E3680" s="43" t="s">
        <v>149</v>
      </c>
      <c r="F3680" s="43" t="s">
        <v>3516</v>
      </c>
      <c r="G3680" s="43" t="s">
        <v>3517</v>
      </c>
      <c r="H3680" s="41"/>
      <c r="J3680" s="10">
        <v>42576</v>
      </c>
      <c r="K3680" s="10">
        <v>42577</v>
      </c>
      <c r="M3680" s="43" t="s">
        <v>2</v>
      </c>
      <c r="N3680" s="43" t="s">
        <v>5</v>
      </c>
      <c r="O3680" s="13" t="s">
        <v>3514</v>
      </c>
      <c r="P3680" s="11">
        <v>270428254.79449999</v>
      </c>
      <c r="Q3680" s="41" t="s">
        <v>6281</v>
      </c>
      <c r="R3680" s="43" t="s">
        <v>3515</v>
      </c>
      <c r="S3680" s="43">
        <f t="shared" si="115"/>
        <v>0.36499999999999999</v>
      </c>
      <c r="T3680" s="11">
        <v>987063.12999999989</v>
      </c>
      <c r="U3680" s="9">
        <f t="shared" si="116"/>
        <v>1154873.94</v>
      </c>
      <c r="BE3680" s="42"/>
      <c r="BK3680" s="12"/>
      <c r="BS3680" s="11">
        <v>0</v>
      </c>
      <c r="BT3680" s="11">
        <v>0</v>
      </c>
      <c r="BW3680" s="11">
        <v>0</v>
      </c>
      <c r="CA3680" s="43"/>
      <c r="CE3680" s="5"/>
      <c r="CF3680" s="11">
        <v>167810.81</v>
      </c>
      <c r="CI3680" s="11"/>
      <c r="CJ3680" s="11">
        <v>0</v>
      </c>
      <c r="CM3680" s="11">
        <v>647716.71</v>
      </c>
      <c r="CN3680" s="11">
        <v>339346.42</v>
      </c>
      <c r="CR3680" s="43"/>
      <c r="CT3680" s="35"/>
      <c r="CU3680" s="11"/>
      <c r="CV3680" s="43"/>
      <c r="DB3680" s="107"/>
      <c r="DF3680" s="60"/>
      <c r="DK3680" s="11">
        <v>0</v>
      </c>
      <c r="DP3680" s="11"/>
      <c r="DQ3680" s="11"/>
      <c r="DR3680" s="11"/>
      <c r="DV3680" s="25"/>
      <c r="DZ3680" s="11"/>
      <c r="EA3680" s="11"/>
      <c r="EB3680" s="11">
        <v>0</v>
      </c>
      <c r="EC3680" s="11"/>
      <c r="ED3680" s="11"/>
      <c r="EG3680" s="43"/>
    </row>
    <row r="3681" spans="1:140">
      <c r="B3681" s="41" t="s">
        <v>6278</v>
      </c>
      <c r="C3681" s="41" t="s">
        <v>6279</v>
      </c>
      <c r="D3681" s="43" t="s">
        <v>6285</v>
      </c>
      <c r="E3681" s="43" t="s">
        <v>149</v>
      </c>
      <c r="F3681" s="43" t="s">
        <v>3516</v>
      </c>
      <c r="G3681" s="43" t="s">
        <v>3517</v>
      </c>
      <c r="H3681" s="41"/>
      <c r="J3681" s="10">
        <v>42669</v>
      </c>
      <c r="K3681" s="10">
        <v>42669</v>
      </c>
      <c r="M3681" s="43" t="s">
        <v>2</v>
      </c>
      <c r="N3681" s="43" t="s">
        <v>5</v>
      </c>
      <c r="O3681" s="13" t="s">
        <v>4326</v>
      </c>
      <c r="P3681" s="11">
        <v>987063.13</v>
      </c>
      <c r="Q3681" s="41" t="s">
        <v>6281</v>
      </c>
      <c r="R3681" s="43" t="s">
        <v>171</v>
      </c>
      <c r="S3681" s="43">
        <f t="shared" si="115"/>
        <v>100</v>
      </c>
      <c r="T3681" s="11">
        <v>987063.12999999989</v>
      </c>
      <c r="U3681" s="9">
        <f t="shared" si="116"/>
        <v>1154873.94</v>
      </c>
      <c r="BE3681" s="42"/>
      <c r="BK3681" s="12"/>
      <c r="BS3681" s="11">
        <v>0</v>
      </c>
      <c r="BT3681" s="11">
        <v>0</v>
      </c>
      <c r="BW3681" s="11">
        <v>0</v>
      </c>
      <c r="CA3681" s="43"/>
      <c r="CE3681" s="5"/>
      <c r="CF3681" s="11">
        <v>167810.81</v>
      </c>
      <c r="CI3681" s="11"/>
      <c r="CJ3681" s="11">
        <v>0</v>
      </c>
      <c r="CM3681" s="11">
        <v>647716.71</v>
      </c>
      <c r="CN3681" s="11">
        <v>339346.42</v>
      </c>
      <c r="CR3681" s="43"/>
      <c r="CT3681" s="53"/>
      <c r="CU3681" s="11"/>
      <c r="CV3681" s="43"/>
      <c r="DB3681" s="108"/>
      <c r="DF3681" s="59"/>
      <c r="DK3681" s="11">
        <v>0</v>
      </c>
      <c r="DP3681" s="11"/>
      <c r="DQ3681" s="11"/>
      <c r="DR3681" s="11"/>
      <c r="DV3681" s="56"/>
      <c r="DZ3681" s="11"/>
      <c r="EA3681" s="11"/>
      <c r="EB3681" s="11">
        <v>0</v>
      </c>
      <c r="EC3681" s="11"/>
      <c r="ED3681" s="11"/>
      <c r="EG3681" s="43"/>
    </row>
    <row r="3682" spans="1:140">
      <c r="B3682" s="41" t="s">
        <v>6278</v>
      </c>
      <c r="C3682" s="41" t="s">
        <v>6279</v>
      </c>
      <c r="D3682" s="43" t="s">
        <v>6285</v>
      </c>
      <c r="E3682" s="43" t="s">
        <v>149</v>
      </c>
      <c r="F3682" s="43" t="s">
        <v>3516</v>
      </c>
      <c r="G3682" s="43" t="s">
        <v>3517</v>
      </c>
      <c r="H3682" s="41"/>
      <c r="J3682" s="10">
        <v>42698</v>
      </c>
      <c r="K3682" s="10">
        <v>42698</v>
      </c>
      <c r="M3682" s="43" t="s">
        <v>2</v>
      </c>
      <c r="N3682" s="43" t="s">
        <v>5</v>
      </c>
      <c r="O3682" s="13" t="s">
        <v>4326</v>
      </c>
      <c r="P3682" s="11">
        <v>987063.13</v>
      </c>
      <c r="Q3682" s="41" t="s">
        <v>6281</v>
      </c>
      <c r="R3682" s="43" t="s">
        <v>171</v>
      </c>
      <c r="S3682" s="43">
        <f t="shared" si="115"/>
        <v>100</v>
      </c>
      <c r="T3682" s="11">
        <v>987063.12999999989</v>
      </c>
      <c r="U3682" s="9">
        <f t="shared" si="116"/>
        <v>1154873.94</v>
      </c>
      <c r="BE3682" s="42"/>
      <c r="BK3682" s="12"/>
      <c r="BS3682" s="11">
        <v>0</v>
      </c>
      <c r="BT3682" s="11">
        <v>0</v>
      </c>
      <c r="BW3682" s="11">
        <v>0</v>
      </c>
      <c r="CA3682" s="43"/>
      <c r="CF3682" s="11">
        <v>167810.81</v>
      </c>
      <c r="CI3682" s="11"/>
      <c r="CJ3682" s="11">
        <v>0</v>
      </c>
      <c r="CM3682" s="11">
        <v>647716.71</v>
      </c>
      <c r="CN3682" s="11">
        <v>339346.42</v>
      </c>
      <c r="CR3682" s="43"/>
      <c r="CT3682" s="35"/>
      <c r="DB3682" s="107"/>
      <c r="DF3682" s="17"/>
      <c r="DK3682" s="11">
        <v>0</v>
      </c>
      <c r="DP3682" s="11"/>
      <c r="DQ3682" s="11"/>
      <c r="DR3682" s="11"/>
      <c r="DV3682" s="56"/>
      <c r="DZ3682" s="11"/>
      <c r="EA3682" s="11"/>
      <c r="EB3682" s="11">
        <v>0</v>
      </c>
      <c r="EC3682" s="11"/>
      <c r="ED3682" s="11"/>
      <c r="EG3682" s="43"/>
    </row>
    <row r="3683" spans="1:140">
      <c r="B3683" s="41" t="s">
        <v>6278</v>
      </c>
      <c r="C3683" s="41" t="s">
        <v>6279</v>
      </c>
      <c r="D3683" s="43" t="s">
        <v>6285</v>
      </c>
      <c r="E3683" s="43" t="s">
        <v>149</v>
      </c>
      <c r="F3683" s="43" t="s">
        <v>3516</v>
      </c>
      <c r="G3683" s="43" t="s">
        <v>3517</v>
      </c>
      <c r="H3683" s="41"/>
      <c r="J3683" s="10">
        <v>42713</v>
      </c>
      <c r="K3683" s="10">
        <v>42713</v>
      </c>
      <c r="M3683" s="43" t="s">
        <v>2</v>
      </c>
      <c r="N3683" s="43" t="s">
        <v>5</v>
      </c>
      <c r="O3683" s="13" t="s">
        <v>4326</v>
      </c>
      <c r="P3683" s="11">
        <v>987063.13</v>
      </c>
      <c r="Q3683" s="41" t="s">
        <v>6281</v>
      </c>
      <c r="R3683" s="43" t="s">
        <v>171</v>
      </c>
      <c r="S3683" s="43">
        <f t="shared" si="115"/>
        <v>100</v>
      </c>
      <c r="T3683" s="11">
        <v>987063.12999999989</v>
      </c>
      <c r="U3683" s="9">
        <f t="shared" si="116"/>
        <v>1154873.94</v>
      </c>
      <c r="BE3683" s="42"/>
      <c r="BK3683" s="12"/>
      <c r="BS3683" s="11">
        <v>0</v>
      </c>
      <c r="BT3683" s="11">
        <v>0</v>
      </c>
      <c r="BW3683" s="11">
        <v>0</v>
      </c>
      <c r="CA3683" s="43"/>
      <c r="CF3683" s="11">
        <v>167810.81</v>
      </c>
      <c r="CI3683" s="11"/>
      <c r="CJ3683" s="11">
        <v>0</v>
      </c>
      <c r="CM3683" s="11">
        <v>647716.71</v>
      </c>
      <c r="CN3683" s="11">
        <v>339346.42</v>
      </c>
      <c r="CR3683" s="43"/>
      <c r="CT3683" s="35"/>
      <c r="DB3683" s="107"/>
      <c r="DF3683" s="17"/>
      <c r="DK3683" s="11">
        <v>0</v>
      </c>
      <c r="DP3683" s="11"/>
      <c r="DQ3683" s="11"/>
      <c r="DR3683" s="11"/>
      <c r="DV3683" s="25"/>
      <c r="DZ3683" s="11"/>
      <c r="EA3683" s="11"/>
      <c r="EB3683" s="11">
        <v>0</v>
      </c>
      <c r="EC3683" s="11"/>
      <c r="ED3683" s="11"/>
      <c r="EG3683" s="43"/>
    </row>
    <row r="3684" spans="1:140">
      <c r="A3684" s="41"/>
      <c r="B3684" s="41" t="s">
        <v>6278</v>
      </c>
      <c r="C3684" s="41" t="s">
        <v>6279</v>
      </c>
      <c r="D3684" s="43" t="s">
        <v>6285</v>
      </c>
      <c r="E3684" s="43" t="s">
        <v>149</v>
      </c>
      <c r="F3684" s="43" t="s">
        <v>3516</v>
      </c>
      <c r="G3684" s="43" t="s">
        <v>3517</v>
      </c>
      <c r="H3684" s="41"/>
      <c r="I3684" s="41" t="s">
        <v>182</v>
      </c>
      <c r="J3684" s="10">
        <v>42723</v>
      </c>
      <c r="K3684" s="10">
        <v>42723</v>
      </c>
      <c r="L3684" s="41"/>
      <c r="M3684" s="43" t="s">
        <v>2</v>
      </c>
      <c r="N3684" s="43" t="s">
        <v>5</v>
      </c>
      <c r="O3684" s="13" t="s">
        <v>5853</v>
      </c>
      <c r="P3684" s="11">
        <v>987063.13</v>
      </c>
      <c r="Q3684" s="41" t="s">
        <v>6281</v>
      </c>
      <c r="R3684" s="43" t="s">
        <v>171</v>
      </c>
      <c r="S3684" s="43">
        <f t="shared" si="115"/>
        <v>100</v>
      </c>
      <c r="T3684" s="11">
        <v>987063.12999999989</v>
      </c>
      <c r="U3684" s="9">
        <f t="shared" si="116"/>
        <v>1154873.94</v>
      </c>
      <c r="V3684" s="41"/>
      <c r="W3684" s="41"/>
      <c r="X3684" s="41"/>
      <c r="Y3684" s="41"/>
      <c r="Z3684" s="41"/>
      <c r="AA3684" s="41"/>
      <c r="AB3684" s="41"/>
      <c r="AC3684" s="41"/>
      <c r="AD3684" s="41"/>
      <c r="AE3684" s="41"/>
      <c r="AF3684" s="41"/>
      <c r="AG3684" s="41"/>
      <c r="AH3684" s="41"/>
      <c r="AI3684" s="41"/>
      <c r="AJ3684" s="41"/>
      <c r="AK3684" s="41"/>
      <c r="AL3684" s="41"/>
      <c r="AM3684" s="41"/>
      <c r="AN3684" s="41"/>
      <c r="AO3684" s="41"/>
      <c r="AP3684" s="41"/>
      <c r="AQ3684" s="41"/>
      <c r="AR3684" s="41"/>
      <c r="AS3684" s="41"/>
      <c r="AT3684" s="41"/>
      <c r="AU3684" s="41"/>
      <c r="AV3684" s="41"/>
      <c r="AW3684" s="41"/>
      <c r="AX3684" s="41"/>
      <c r="AY3684" s="41"/>
      <c r="AZ3684" s="41"/>
      <c r="BA3684" s="41"/>
      <c r="BB3684" s="41"/>
      <c r="BC3684" s="41"/>
      <c r="BD3684" s="41"/>
      <c r="BE3684" s="41"/>
      <c r="BF3684" s="41"/>
      <c r="BG3684" s="41"/>
      <c r="BH3684" s="41"/>
      <c r="BI3684" s="41"/>
      <c r="BJ3684" s="41"/>
      <c r="BK3684" s="12"/>
      <c r="BL3684" s="41"/>
      <c r="BM3684" s="41"/>
      <c r="BN3684" s="41"/>
      <c r="BO3684" s="41"/>
      <c r="BP3684" s="41"/>
      <c r="BQ3684" s="41"/>
      <c r="BR3684" s="41"/>
      <c r="BS3684" s="41">
        <v>0</v>
      </c>
      <c r="BT3684" s="11"/>
      <c r="BU3684" s="41"/>
      <c r="BV3684" s="41"/>
      <c r="BW3684" s="11"/>
      <c r="BX3684" s="41"/>
      <c r="BY3684" s="41"/>
      <c r="BZ3684" s="41"/>
      <c r="CA3684" s="43"/>
      <c r="CB3684" s="41"/>
      <c r="CC3684" s="41"/>
      <c r="CD3684" s="41"/>
      <c r="CE3684" s="11"/>
      <c r="CF3684" s="11">
        <v>167810.81</v>
      </c>
      <c r="CG3684" s="41"/>
      <c r="CH3684" s="41"/>
      <c r="CI3684" s="11"/>
      <c r="CJ3684" s="11">
        <v>0</v>
      </c>
      <c r="CK3684" s="41"/>
      <c r="CL3684" s="41"/>
      <c r="CM3684" s="43">
        <v>647716.71</v>
      </c>
      <c r="CN3684" s="11">
        <v>339346.42</v>
      </c>
      <c r="CO3684" s="41"/>
      <c r="CP3684" s="41"/>
      <c r="CQ3684" s="41"/>
      <c r="CR3684" s="43"/>
      <c r="CS3684" s="41"/>
      <c r="CT3684" s="100"/>
      <c r="CU3684" s="11"/>
      <c r="CV3684" s="43"/>
      <c r="CW3684" s="41"/>
      <c r="DA3684" s="41"/>
      <c r="DB3684" s="108"/>
      <c r="DE3684" s="41"/>
      <c r="DF3684" s="60"/>
      <c r="DG3684" s="41"/>
      <c r="DH3684" s="41"/>
      <c r="DI3684" s="41"/>
      <c r="DJ3684" s="41"/>
      <c r="DK3684" s="11">
        <v>0</v>
      </c>
      <c r="DL3684" s="41"/>
      <c r="DM3684" s="41"/>
      <c r="DN3684" s="41"/>
      <c r="DO3684" s="41"/>
      <c r="DP3684" s="11"/>
      <c r="DQ3684" s="41"/>
      <c r="DR3684" s="11"/>
      <c r="DS3684" s="41"/>
      <c r="DT3684" s="41"/>
      <c r="DU3684" s="41"/>
      <c r="DV3684" s="56"/>
      <c r="DW3684" s="41"/>
      <c r="DX3684" s="41"/>
      <c r="DY3684" s="41"/>
      <c r="DZ3684" s="11"/>
      <c r="EA3684" s="41"/>
      <c r="EB3684" s="11">
        <v>0</v>
      </c>
      <c r="EC3684" s="41"/>
      <c r="ED3684" s="11"/>
      <c r="EE3684" s="41"/>
      <c r="EF3684" s="41"/>
      <c r="EG3684" s="43"/>
      <c r="EH3684" s="41"/>
      <c r="EI3684" s="41"/>
      <c r="EJ3684" s="41"/>
    </row>
    <row r="3685" spans="1:140">
      <c r="A3685" s="41"/>
      <c r="B3685" s="41" t="s">
        <v>6278</v>
      </c>
      <c r="C3685" s="41" t="s">
        <v>6279</v>
      </c>
      <c r="D3685" s="43" t="s">
        <v>6285</v>
      </c>
      <c r="E3685" s="43" t="s">
        <v>149</v>
      </c>
      <c r="F3685" s="43" t="s">
        <v>3516</v>
      </c>
      <c r="G3685" s="43" t="s">
        <v>3517</v>
      </c>
      <c r="H3685" s="41"/>
      <c r="I3685" s="41" t="s">
        <v>182</v>
      </c>
      <c r="J3685" s="10">
        <v>42762</v>
      </c>
      <c r="K3685" s="10">
        <v>42762</v>
      </c>
      <c r="L3685" s="41"/>
      <c r="M3685" s="43" t="s">
        <v>2</v>
      </c>
      <c r="N3685" s="43" t="s">
        <v>5</v>
      </c>
      <c r="O3685" s="13" t="s">
        <v>5853</v>
      </c>
      <c r="P3685" s="11">
        <v>987063.13</v>
      </c>
      <c r="Q3685" s="41" t="s">
        <v>6281</v>
      </c>
      <c r="R3685" s="43" t="s">
        <v>171</v>
      </c>
      <c r="S3685" s="43">
        <f t="shared" si="115"/>
        <v>100</v>
      </c>
      <c r="T3685" s="11">
        <v>987063.12999999989</v>
      </c>
      <c r="U3685" s="9">
        <f t="shared" si="116"/>
        <v>1154873.94</v>
      </c>
      <c r="V3685" s="41"/>
      <c r="W3685" s="41"/>
      <c r="X3685" s="41"/>
      <c r="Y3685" s="41"/>
      <c r="Z3685" s="41"/>
      <c r="AA3685" s="41"/>
      <c r="AB3685" s="41"/>
      <c r="AC3685" s="41"/>
      <c r="AD3685" s="41"/>
      <c r="AE3685" s="41"/>
      <c r="AF3685" s="41"/>
      <c r="AG3685" s="41"/>
      <c r="AH3685" s="41"/>
      <c r="AI3685" s="41"/>
      <c r="AJ3685" s="41"/>
      <c r="AK3685" s="41"/>
      <c r="AL3685" s="41"/>
      <c r="AM3685" s="41"/>
      <c r="AN3685" s="41"/>
      <c r="AO3685" s="41"/>
      <c r="AP3685" s="41"/>
      <c r="AQ3685" s="41"/>
      <c r="AR3685" s="41"/>
      <c r="AS3685" s="41"/>
      <c r="AT3685" s="41"/>
      <c r="AU3685" s="41"/>
      <c r="AV3685" s="41"/>
      <c r="AW3685" s="41"/>
      <c r="AX3685" s="41"/>
      <c r="AY3685" s="41"/>
      <c r="AZ3685" s="41"/>
      <c r="BA3685" s="41"/>
      <c r="BB3685" s="41"/>
      <c r="BC3685" s="41"/>
      <c r="BD3685" s="41"/>
      <c r="BE3685" s="41"/>
      <c r="BF3685" s="41"/>
      <c r="BG3685" s="41"/>
      <c r="BH3685" s="41"/>
      <c r="BI3685" s="41"/>
      <c r="BJ3685" s="41"/>
      <c r="BK3685" s="12"/>
      <c r="BL3685" s="41"/>
      <c r="BM3685" s="41"/>
      <c r="BN3685" s="41"/>
      <c r="BO3685" s="41"/>
      <c r="BP3685" s="41"/>
      <c r="BQ3685" s="41"/>
      <c r="BR3685" s="41"/>
      <c r="BS3685" s="41">
        <v>0</v>
      </c>
      <c r="BT3685" s="11"/>
      <c r="BU3685" s="41"/>
      <c r="BV3685" s="41"/>
      <c r="BW3685" s="11"/>
      <c r="BX3685" s="41"/>
      <c r="BY3685" s="41"/>
      <c r="BZ3685" s="41"/>
      <c r="CA3685" s="43"/>
      <c r="CB3685" s="41"/>
      <c r="CC3685" s="41"/>
      <c r="CD3685" s="41"/>
      <c r="CE3685" s="11"/>
      <c r="CF3685" s="11">
        <v>167810.81</v>
      </c>
      <c r="CG3685" s="41"/>
      <c r="CH3685" s="41"/>
      <c r="CI3685" s="11"/>
      <c r="CJ3685" s="11">
        <v>0</v>
      </c>
      <c r="CK3685" s="41"/>
      <c r="CL3685" s="41"/>
      <c r="CM3685" s="43">
        <v>647716.71</v>
      </c>
      <c r="CN3685" s="11">
        <v>339346.42</v>
      </c>
      <c r="CO3685" s="41"/>
      <c r="CP3685" s="41"/>
      <c r="CQ3685" s="41"/>
      <c r="CR3685" s="43"/>
      <c r="CS3685" s="41"/>
      <c r="CT3685" s="99"/>
      <c r="CU3685" s="11"/>
      <c r="CV3685" s="43"/>
      <c r="CW3685" s="41"/>
      <c r="DA3685" s="41"/>
      <c r="DB3685" s="107"/>
      <c r="DE3685" s="41"/>
      <c r="DF3685" s="60"/>
      <c r="DG3685" s="41"/>
      <c r="DH3685" s="41"/>
      <c r="DI3685" s="41"/>
      <c r="DJ3685" s="41"/>
      <c r="DK3685" s="11">
        <v>0</v>
      </c>
      <c r="DL3685" s="41"/>
      <c r="DM3685" s="41"/>
      <c r="DN3685" s="41"/>
      <c r="DO3685" s="41"/>
      <c r="DP3685" s="11"/>
      <c r="DQ3685" s="41"/>
      <c r="DR3685" s="11"/>
      <c r="DS3685" s="41"/>
      <c r="DT3685" s="41"/>
      <c r="DU3685" s="41"/>
      <c r="DV3685" s="25"/>
      <c r="DW3685" s="41"/>
      <c r="DX3685" s="41"/>
      <c r="DY3685" s="41"/>
      <c r="DZ3685" s="11"/>
      <c r="EA3685" s="41"/>
      <c r="EB3685" s="11">
        <v>0</v>
      </c>
      <c r="EC3685" s="41"/>
      <c r="ED3685" s="11"/>
      <c r="EE3685" s="41"/>
      <c r="EF3685" s="41"/>
      <c r="EG3685" s="43"/>
      <c r="EH3685" s="41"/>
      <c r="EI3685" s="41"/>
      <c r="EJ3685" s="41"/>
    </row>
    <row r="3686" spans="1:140">
      <c r="A3686" s="41"/>
      <c r="B3686" s="41" t="s">
        <v>6278</v>
      </c>
      <c r="C3686" s="41" t="s">
        <v>6279</v>
      </c>
      <c r="D3686" s="43" t="s">
        <v>6285</v>
      </c>
      <c r="E3686" s="43" t="s">
        <v>149</v>
      </c>
      <c r="F3686" s="43" t="s">
        <v>3516</v>
      </c>
      <c r="G3686" s="43" t="s">
        <v>3517</v>
      </c>
      <c r="H3686" s="41"/>
      <c r="I3686" s="41" t="s">
        <v>182</v>
      </c>
      <c r="J3686" s="10">
        <v>42776</v>
      </c>
      <c r="K3686" s="10">
        <v>42776</v>
      </c>
      <c r="L3686" s="41"/>
      <c r="M3686" s="43" t="s">
        <v>2</v>
      </c>
      <c r="N3686" s="43" t="s">
        <v>5</v>
      </c>
      <c r="O3686" s="13" t="s">
        <v>5853</v>
      </c>
      <c r="P3686" s="11">
        <v>987063.13</v>
      </c>
      <c r="Q3686" s="41" t="s">
        <v>6281</v>
      </c>
      <c r="R3686" s="43" t="s">
        <v>171</v>
      </c>
      <c r="S3686" s="43">
        <f t="shared" si="115"/>
        <v>100</v>
      </c>
      <c r="T3686" s="11">
        <v>987063.12999999989</v>
      </c>
      <c r="U3686" s="9">
        <f t="shared" si="116"/>
        <v>1154873.94</v>
      </c>
      <c r="V3686" s="41"/>
      <c r="W3686" s="41"/>
      <c r="X3686" s="41"/>
      <c r="Y3686" s="41"/>
      <c r="Z3686" s="41"/>
      <c r="AA3686" s="41"/>
      <c r="AB3686" s="41"/>
      <c r="AC3686" s="41"/>
      <c r="AD3686" s="41"/>
      <c r="AE3686" s="41"/>
      <c r="AF3686" s="41"/>
      <c r="AG3686" s="41"/>
      <c r="AH3686" s="41"/>
      <c r="AI3686" s="41"/>
      <c r="AJ3686" s="41"/>
      <c r="AK3686" s="41"/>
      <c r="AL3686" s="41"/>
      <c r="AM3686" s="41"/>
      <c r="AN3686" s="41"/>
      <c r="AO3686" s="41"/>
      <c r="AP3686" s="41"/>
      <c r="AQ3686" s="41"/>
      <c r="AR3686" s="41"/>
      <c r="AS3686" s="41"/>
      <c r="AT3686" s="41"/>
      <c r="AU3686" s="41"/>
      <c r="AV3686" s="41"/>
      <c r="AW3686" s="41"/>
      <c r="AX3686" s="41"/>
      <c r="AY3686" s="41"/>
      <c r="AZ3686" s="41"/>
      <c r="BA3686" s="41"/>
      <c r="BB3686" s="41"/>
      <c r="BC3686" s="41"/>
      <c r="BD3686" s="41"/>
      <c r="BE3686" s="41"/>
      <c r="BF3686" s="41"/>
      <c r="BG3686" s="41"/>
      <c r="BH3686" s="41"/>
      <c r="BI3686" s="41"/>
      <c r="BJ3686" s="41"/>
      <c r="BK3686" s="12"/>
      <c r="BL3686" s="41"/>
      <c r="BM3686" s="41"/>
      <c r="BN3686" s="41"/>
      <c r="BO3686" s="41"/>
      <c r="BP3686" s="41"/>
      <c r="BQ3686" s="41"/>
      <c r="BR3686" s="41"/>
      <c r="BS3686" s="41">
        <v>0</v>
      </c>
      <c r="BT3686" s="11"/>
      <c r="BU3686" s="41"/>
      <c r="BV3686" s="41"/>
      <c r="BW3686" s="11"/>
      <c r="BX3686" s="41"/>
      <c r="BY3686" s="41"/>
      <c r="BZ3686" s="41"/>
      <c r="CA3686" s="43"/>
      <c r="CB3686" s="41"/>
      <c r="CC3686" s="41"/>
      <c r="CD3686" s="41"/>
      <c r="CE3686" s="11"/>
      <c r="CF3686" s="11">
        <v>167810.81</v>
      </c>
      <c r="CG3686" s="41"/>
      <c r="CH3686" s="41"/>
      <c r="CI3686" s="11"/>
      <c r="CJ3686" s="11">
        <v>0</v>
      </c>
      <c r="CK3686" s="41"/>
      <c r="CL3686" s="41"/>
      <c r="CM3686" s="43">
        <v>647716.71</v>
      </c>
      <c r="CN3686" s="11">
        <v>339346.42</v>
      </c>
      <c r="CO3686" s="41"/>
      <c r="CP3686" s="41"/>
      <c r="CQ3686" s="41"/>
      <c r="CR3686" s="43"/>
      <c r="CS3686" s="41"/>
      <c r="CT3686" s="99"/>
      <c r="CU3686" s="11"/>
      <c r="CV3686" s="43"/>
      <c r="CW3686" s="41"/>
      <c r="DA3686" s="41"/>
      <c r="DB3686" s="107"/>
      <c r="DE3686" s="41"/>
      <c r="DF3686" s="60"/>
      <c r="DG3686" s="41"/>
      <c r="DH3686" s="41"/>
      <c r="DI3686" s="41"/>
      <c r="DJ3686" s="41"/>
      <c r="DK3686" s="11">
        <v>0</v>
      </c>
      <c r="DL3686" s="41"/>
      <c r="DM3686" s="41"/>
      <c r="DN3686" s="41"/>
      <c r="DO3686" s="41"/>
      <c r="DP3686" s="11"/>
      <c r="DQ3686" s="41"/>
      <c r="DR3686" s="11"/>
      <c r="DS3686" s="41"/>
      <c r="DT3686" s="41"/>
      <c r="DU3686" s="41"/>
      <c r="DV3686" s="25"/>
      <c r="DW3686" s="41"/>
      <c r="DX3686" s="41"/>
      <c r="DY3686" s="41"/>
      <c r="DZ3686" s="11"/>
      <c r="EA3686" s="41"/>
      <c r="EB3686" s="11">
        <v>0</v>
      </c>
      <c r="EC3686" s="41"/>
      <c r="ED3686" s="11"/>
      <c r="EE3686" s="41"/>
      <c r="EF3686" s="41"/>
      <c r="EG3686" s="43"/>
      <c r="EH3686" s="41"/>
      <c r="EI3686" s="41"/>
      <c r="EJ3686" s="41"/>
    </row>
    <row r="3687" spans="1:140">
      <c r="B3687" s="41" t="s">
        <v>6278</v>
      </c>
      <c r="C3687" s="41" t="s">
        <v>6279</v>
      </c>
      <c r="D3687" s="43" t="s">
        <v>6285</v>
      </c>
      <c r="E3687" s="43" t="s">
        <v>149</v>
      </c>
      <c r="F3687" s="43" t="s">
        <v>3475</v>
      </c>
      <c r="G3687" s="43" t="s">
        <v>3476</v>
      </c>
      <c r="H3687" s="41"/>
      <c r="J3687" s="10">
        <v>42563</v>
      </c>
      <c r="K3687" s="10">
        <v>42563</v>
      </c>
      <c r="M3687" s="43" t="s">
        <v>152</v>
      </c>
      <c r="N3687" s="43" t="s">
        <v>3</v>
      </c>
      <c r="O3687" s="13" t="s">
        <v>3477</v>
      </c>
      <c r="P3687" s="11">
        <v>15392143.869999999</v>
      </c>
      <c r="Q3687" s="41" t="s">
        <v>6281</v>
      </c>
      <c r="R3687" s="43" t="s">
        <v>3478</v>
      </c>
      <c r="S3687" s="43">
        <f t="shared" si="115"/>
        <v>1.55</v>
      </c>
      <c r="T3687" s="11">
        <v>238578.23</v>
      </c>
      <c r="U3687" s="9">
        <f t="shared" si="116"/>
        <v>420251.22</v>
      </c>
      <c r="BE3687" s="42"/>
      <c r="BK3687" s="12"/>
      <c r="BS3687" s="11">
        <v>0</v>
      </c>
      <c r="BT3687" s="11">
        <v>795.64</v>
      </c>
      <c r="BW3687" s="11">
        <v>0</v>
      </c>
      <c r="CA3687" s="43"/>
      <c r="CE3687" s="5"/>
      <c r="CF3687" s="11">
        <v>181672.99</v>
      </c>
      <c r="CI3687" s="11">
        <v>915.19</v>
      </c>
      <c r="CJ3687" s="11">
        <v>0</v>
      </c>
      <c r="CM3687" s="11"/>
      <c r="CN3687" s="11">
        <v>236867.4</v>
      </c>
      <c r="CR3687" s="43"/>
      <c r="CT3687" s="35"/>
      <c r="CU3687" s="11"/>
      <c r="CV3687" s="43"/>
      <c r="DB3687" s="107"/>
      <c r="DF3687" s="60"/>
      <c r="DK3687" s="11">
        <v>0</v>
      </c>
      <c r="DP3687" s="11"/>
      <c r="DQ3687" s="11"/>
      <c r="DR3687" s="11"/>
      <c r="DV3687" s="25"/>
      <c r="DZ3687" s="11"/>
      <c r="EA3687" s="11"/>
      <c r="EB3687" s="11">
        <v>0</v>
      </c>
      <c r="EC3687" s="11"/>
      <c r="ED3687" s="11"/>
      <c r="EG3687" s="43"/>
    </row>
    <row r="3688" spans="1:140">
      <c r="A3688" s="41"/>
      <c r="B3688" s="41" t="s">
        <v>6278</v>
      </c>
      <c r="C3688" s="41" t="s">
        <v>6279</v>
      </c>
      <c r="D3688" s="43" t="s">
        <v>6285</v>
      </c>
      <c r="E3688" s="43" t="s">
        <v>149</v>
      </c>
      <c r="F3688" s="43" t="s">
        <v>3475</v>
      </c>
      <c r="G3688" s="43" t="s">
        <v>3476</v>
      </c>
      <c r="H3688" s="41"/>
      <c r="I3688" s="41" t="s">
        <v>182</v>
      </c>
      <c r="J3688" s="10">
        <v>42776</v>
      </c>
      <c r="K3688" s="10">
        <v>42776</v>
      </c>
      <c r="L3688" s="41"/>
      <c r="M3688" s="43" t="s">
        <v>2</v>
      </c>
      <c r="N3688" s="43" t="s">
        <v>5</v>
      </c>
      <c r="O3688" s="13" t="s">
        <v>5858</v>
      </c>
      <c r="P3688" s="11">
        <v>238578.23</v>
      </c>
      <c r="Q3688" s="41" t="s">
        <v>6281</v>
      </c>
      <c r="R3688" s="43" t="s">
        <v>171</v>
      </c>
      <c r="S3688" s="43">
        <f t="shared" si="115"/>
        <v>100</v>
      </c>
      <c r="T3688" s="11">
        <v>238578.23</v>
      </c>
      <c r="U3688" s="9">
        <f t="shared" si="116"/>
        <v>420251.22</v>
      </c>
      <c r="V3688" s="41"/>
      <c r="W3688" s="41"/>
      <c r="X3688" s="41"/>
      <c r="Y3688" s="41"/>
      <c r="Z3688" s="41"/>
      <c r="AA3688" s="41"/>
      <c r="AB3688" s="41"/>
      <c r="AC3688" s="41"/>
      <c r="AD3688" s="41"/>
      <c r="AE3688" s="41"/>
      <c r="AF3688" s="41"/>
      <c r="AG3688" s="41"/>
      <c r="AH3688" s="41"/>
      <c r="AI3688" s="41"/>
      <c r="AJ3688" s="41"/>
      <c r="AK3688" s="41"/>
      <c r="AL3688" s="41"/>
      <c r="AM3688" s="41"/>
      <c r="AN3688" s="41"/>
      <c r="AO3688" s="41"/>
      <c r="AP3688" s="41"/>
      <c r="AQ3688" s="41"/>
      <c r="AR3688" s="41"/>
      <c r="AS3688" s="41"/>
      <c r="AT3688" s="41"/>
      <c r="AU3688" s="41"/>
      <c r="AV3688" s="41"/>
      <c r="AW3688" s="41"/>
      <c r="AX3688" s="41"/>
      <c r="AY3688" s="41"/>
      <c r="AZ3688" s="41"/>
      <c r="BA3688" s="41"/>
      <c r="BB3688" s="41"/>
      <c r="BC3688" s="41"/>
      <c r="BD3688" s="41"/>
      <c r="BE3688" s="41"/>
      <c r="BF3688" s="41"/>
      <c r="BG3688" s="41"/>
      <c r="BH3688" s="41"/>
      <c r="BI3688" s="41"/>
      <c r="BJ3688" s="41"/>
      <c r="BK3688" s="12"/>
      <c r="BL3688" s="41"/>
      <c r="BM3688" s="41"/>
      <c r="BN3688" s="41"/>
      <c r="BO3688" s="41"/>
      <c r="BP3688" s="41"/>
      <c r="BQ3688" s="41"/>
      <c r="BR3688" s="41"/>
      <c r="BS3688" s="41">
        <v>0</v>
      </c>
      <c r="BT3688" s="11">
        <v>795.64</v>
      </c>
      <c r="BU3688" s="41"/>
      <c r="BV3688" s="41"/>
      <c r="BW3688" s="11"/>
      <c r="BX3688" s="41"/>
      <c r="BY3688" s="41"/>
      <c r="BZ3688" s="41"/>
      <c r="CA3688" s="43"/>
      <c r="CB3688" s="41"/>
      <c r="CC3688" s="41"/>
      <c r="CD3688" s="41"/>
      <c r="CE3688" s="11"/>
      <c r="CF3688" s="11">
        <v>181672.99</v>
      </c>
      <c r="CG3688" s="41"/>
      <c r="CH3688" s="41"/>
      <c r="CI3688" s="11">
        <v>915.19</v>
      </c>
      <c r="CJ3688" s="11">
        <v>0</v>
      </c>
      <c r="CK3688" s="41"/>
      <c r="CL3688" s="41"/>
      <c r="CM3688" s="43"/>
      <c r="CN3688" s="11">
        <v>236867.4</v>
      </c>
      <c r="CO3688" s="41"/>
      <c r="CP3688" s="41"/>
      <c r="CQ3688" s="41"/>
      <c r="CR3688" s="43"/>
      <c r="CS3688" s="41"/>
      <c r="CT3688" s="99"/>
      <c r="CU3688" s="11"/>
      <c r="CV3688" s="43"/>
      <c r="CW3688" s="41"/>
      <c r="DA3688" s="41"/>
      <c r="DB3688" s="107"/>
      <c r="DE3688" s="41"/>
      <c r="DF3688" s="60"/>
      <c r="DG3688" s="41"/>
      <c r="DH3688" s="41"/>
      <c r="DI3688" s="41"/>
      <c r="DJ3688" s="41"/>
      <c r="DK3688" s="11">
        <v>0</v>
      </c>
      <c r="DL3688" s="41"/>
      <c r="DM3688" s="41"/>
      <c r="DN3688" s="41"/>
      <c r="DO3688" s="41"/>
      <c r="DP3688" s="11"/>
      <c r="DQ3688" s="41"/>
      <c r="DR3688" s="11"/>
      <c r="DS3688" s="41"/>
      <c r="DT3688" s="41"/>
      <c r="DU3688" s="41"/>
      <c r="DV3688" s="25"/>
      <c r="DW3688" s="41"/>
      <c r="DX3688" s="41"/>
      <c r="DY3688" s="41"/>
      <c r="DZ3688" s="11"/>
      <c r="EA3688" s="41"/>
      <c r="EB3688" s="11">
        <v>0</v>
      </c>
      <c r="EC3688" s="41"/>
      <c r="ED3688" s="11"/>
      <c r="EE3688" s="41"/>
      <c r="EF3688" s="41"/>
      <c r="EG3688" s="43"/>
      <c r="EH3688" s="41"/>
      <c r="EI3688" s="41"/>
      <c r="EJ3688" s="41"/>
    </row>
    <row r="3689" spans="1:140" ht="23.25">
      <c r="B3689" s="41" t="s">
        <v>6278</v>
      </c>
      <c r="C3689" s="41" t="s">
        <v>6279</v>
      </c>
      <c r="D3689" s="43" t="s">
        <v>6285</v>
      </c>
      <c r="E3689" s="43" t="s">
        <v>149</v>
      </c>
      <c r="F3689" s="43" t="s">
        <v>3326</v>
      </c>
      <c r="G3689" s="43" t="s">
        <v>3327</v>
      </c>
      <c r="H3689" s="41"/>
      <c r="J3689" s="10">
        <v>42551</v>
      </c>
      <c r="K3689" s="10">
        <v>42642</v>
      </c>
      <c r="M3689" s="43" t="s">
        <v>2</v>
      </c>
      <c r="N3689" s="43" t="s">
        <v>8</v>
      </c>
      <c r="O3689" s="13" t="s">
        <v>3328</v>
      </c>
      <c r="P3689" s="11">
        <v>7663.46903225806</v>
      </c>
      <c r="Q3689" s="41" t="s">
        <v>6281</v>
      </c>
      <c r="R3689" s="43" t="s">
        <v>3329</v>
      </c>
      <c r="S3689" s="43">
        <f t="shared" si="115"/>
        <v>4650</v>
      </c>
      <c r="T3689" s="11">
        <v>356351.31</v>
      </c>
      <c r="U3689" s="9">
        <f t="shared" si="116"/>
        <v>356351.31</v>
      </c>
      <c r="BE3689" s="42"/>
      <c r="BK3689" s="12"/>
      <c r="BS3689" s="11">
        <v>0</v>
      </c>
      <c r="BT3689" s="11">
        <v>0</v>
      </c>
      <c r="BW3689" s="11">
        <v>0</v>
      </c>
      <c r="CA3689" s="43"/>
      <c r="CE3689" s="5"/>
      <c r="CF3689" s="11"/>
      <c r="CI3689" s="11"/>
      <c r="CJ3689" s="11">
        <v>0</v>
      </c>
      <c r="CM3689" s="11">
        <v>356351.31</v>
      </c>
      <c r="CN3689" s="11"/>
      <c r="CR3689" s="43"/>
      <c r="CT3689" s="53"/>
      <c r="CU3689" s="11"/>
      <c r="CV3689" s="43"/>
      <c r="DB3689" s="108"/>
      <c r="DF3689" s="60"/>
      <c r="DK3689" s="11">
        <v>0</v>
      </c>
      <c r="DP3689" s="11"/>
      <c r="DQ3689" s="11"/>
      <c r="DR3689" s="11"/>
      <c r="DV3689" s="56"/>
      <c r="DZ3689" s="11"/>
      <c r="EA3689" s="11"/>
      <c r="EB3689" s="11">
        <v>0</v>
      </c>
      <c r="EC3689" s="11"/>
      <c r="ED3689" s="11"/>
      <c r="EG3689" s="43"/>
    </row>
    <row r="3690" spans="1:140">
      <c r="B3690" s="41" t="s">
        <v>6278</v>
      </c>
      <c r="C3690" s="41" t="s">
        <v>6279</v>
      </c>
      <c r="D3690" s="43" t="s">
        <v>6288</v>
      </c>
      <c r="E3690" s="43" t="s">
        <v>149</v>
      </c>
      <c r="F3690" s="43" t="s">
        <v>3104</v>
      </c>
      <c r="G3690" s="43" t="s">
        <v>3105</v>
      </c>
      <c r="H3690" s="41"/>
      <c r="J3690" s="10">
        <v>42551</v>
      </c>
      <c r="K3690" s="10">
        <v>42552</v>
      </c>
      <c r="M3690" s="43" t="s">
        <v>152</v>
      </c>
      <c r="N3690" s="43" t="s">
        <v>153</v>
      </c>
      <c r="O3690" s="13" t="s">
        <v>3106</v>
      </c>
      <c r="P3690" s="11">
        <v>1466268.5013015999</v>
      </c>
      <c r="Q3690" s="41" t="s">
        <v>6281</v>
      </c>
      <c r="R3690" s="43" t="s">
        <v>3107</v>
      </c>
      <c r="S3690" s="43">
        <f t="shared" si="115"/>
        <v>1.3445</v>
      </c>
      <c r="T3690" s="11">
        <v>19713.98</v>
      </c>
      <c r="U3690" s="9">
        <f t="shared" si="116"/>
        <v>23329.8</v>
      </c>
      <c r="BE3690" s="42"/>
      <c r="BK3690" s="12">
        <v>328.44</v>
      </c>
      <c r="BS3690" s="11">
        <v>0</v>
      </c>
      <c r="BT3690" s="11">
        <v>0</v>
      </c>
      <c r="BW3690" s="11"/>
      <c r="CA3690" s="43">
        <v>2045.45</v>
      </c>
      <c r="CE3690" s="5"/>
      <c r="CF3690" s="11">
        <v>1523.45</v>
      </c>
      <c r="CI3690" s="11">
        <v>2822.56</v>
      </c>
      <c r="CJ3690" s="11">
        <v>0</v>
      </c>
      <c r="CM3690" s="11">
        <v>12523.39</v>
      </c>
      <c r="CN3690" s="11">
        <v>3322.58</v>
      </c>
      <c r="CR3690" s="43"/>
      <c r="CT3690" s="53"/>
      <c r="CU3690" s="11"/>
      <c r="CV3690" s="43"/>
      <c r="DB3690" s="108"/>
      <c r="DF3690" s="63">
        <v>46.92</v>
      </c>
      <c r="DK3690" s="11">
        <v>0</v>
      </c>
      <c r="DP3690" s="11"/>
      <c r="DQ3690" s="11"/>
      <c r="DR3690" s="11"/>
      <c r="DV3690" s="56"/>
      <c r="DZ3690" s="11">
        <v>93.84</v>
      </c>
      <c r="EA3690" s="11"/>
      <c r="EB3690" s="11">
        <v>0</v>
      </c>
      <c r="EC3690" s="11"/>
      <c r="ED3690" s="11"/>
      <c r="EG3690" s="43">
        <v>623.16999999999996</v>
      </c>
    </row>
    <row r="3691" spans="1:140">
      <c r="B3691" s="41" t="s">
        <v>6278</v>
      </c>
      <c r="C3691" s="41" t="s">
        <v>6279</v>
      </c>
      <c r="D3691" s="43" t="s">
        <v>6297</v>
      </c>
      <c r="E3691" s="43" t="s">
        <v>149</v>
      </c>
      <c r="F3691" s="43" t="s">
        <v>1676</v>
      </c>
      <c r="G3691" s="43" t="s">
        <v>1677</v>
      </c>
      <c r="H3691" s="41"/>
      <c r="J3691" s="10">
        <v>42369</v>
      </c>
      <c r="K3691" s="10">
        <v>42369</v>
      </c>
      <c r="M3691" s="43" t="s">
        <v>152</v>
      </c>
      <c r="N3691" s="43" t="s">
        <v>153</v>
      </c>
      <c r="O3691" s="13" t="s">
        <v>1678</v>
      </c>
      <c r="P3691" s="11">
        <v>72449150</v>
      </c>
      <c r="Q3691" s="41" t="s">
        <v>6281</v>
      </c>
      <c r="R3691" s="43" t="s">
        <v>1679</v>
      </c>
      <c r="S3691" s="43">
        <f t="shared" si="115"/>
        <v>1.8599999999999999</v>
      </c>
      <c r="T3691" s="11">
        <v>1347554.19</v>
      </c>
      <c r="U3691" s="9">
        <f t="shared" si="116"/>
        <v>1938304.56</v>
      </c>
      <c r="BE3691" s="42"/>
      <c r="BK3691" s="12">
        <v>109253.22</v>
      </c>
      <c r="BS3691" s="11"/>
      <c r="BT3691" s="11">
        <v>21879.69</v>
      </c>
      <c r="BW3691" s="11">
        <v>0</v>
      </c>
      <c r="CA3691" s="43">
        <v>20575.54</v>
      </c>
      <c r="CE3691" s="5"/>
      <c r="CF3691" s="11">
        <v>570174.82999999996</v>
      </c>
      <c r="CI3691" s="11">
        <v>13692.97</v>
      </c>
      <c r="CJ3691" s="11">
        <v>0</v>
      </c>
      <c r="CM3691" s="11">
        <v>98820.63</v>
      </c>
      <c r="CN3691" s="11">
        <v>1103907.68</v>
      </c>
      <c r="CR3691" s="43"/>
      <c r="CT3691" s="53"/>
      <c r="CU3691" s="11"/>
      <c r="CV3691" s="43"/>
      <c r="DB3691" s="108"/>
      <c r="DF3691" s="11"/>
      <c r="DK3691" s="11">
        <v>0</v>
      </c>
      <c r="DP3691" s="11"/>
      <c r="DQ3691" s="11"/>
      <c r="DR3691" s="11"/>
      <c r="DV3691" s="56"/>
      <c r="DZ3691" s="11"/>
      <c r="EA3691" s="11"/>
      <c r="EB3691" s="11"/>
      <c r="EC3691" s="11"/>
      <c r="ED3691" s="11"/>
      <c r="EG3691" s="43"/>
    </row>
    <row r="3692" spans="1:140">
      <c r="B3692" s="41" t="s">
        <v>6278</v>
      </c>
      <c r="C3692" s="41" t="s">
        <v>6279</v>
      </c>
      <c r="D3692" s="43" t="s">
        <v>6297</v>
      </c>
      <c r="E3692" s="43" t="s">
        <v>149</v>
      </c>
      <c r="F3692" s="43" t="s">
        <v>1676</v>
      </c>
      <c r="G3692" s="43" t="s">
        <v>1677</v>
      </c>
      <c r="H3692" s="41"/>
      <c r="J3692" s="10">
        <v>42551</v>
      </c>
      <c r="K3692" s="10">
        <v>42551</v>
      </c>
      <c r="M3692" s="43" t="s">
        <v>152</v>
      </c>
      <c r="N3692" s="43" t="s">
        <v>153</v>
      </c>
      <c r="O3692" s="13" t="s">
        <v>4217</v>
      </c>
      <c r="P3692" s="11">
        <v>66988850.060000002</v>
      </c>
      <c r="Q3692" s="41" t="s">
        <v>6281</v>
      </c>
      <c r="R3692" s="43" t="s">
        <v>4218</v>
      </c>
      <c r="S3692" s="43">
        <f t="shared" si="115"/>
        <v>1.7253000000000001</v>
      </c>
      <c r="T3692" s="11">
        <v>1155758.6300000001</v>
      </c>
      <c r="U3692" s="9">
        <f t="shared" si="116"/>
        <v>1668022.1800000002</v>
      </c>
      <c r="BE3692" s="42"/>
      <c r="BK3692" s="12">
        <v>93047.54</v>
      </c>
      <c r="BS3692" s="11"/>
      <c r="BT3692" s="11">
        <v>20431.59</v>
      </c>
      <c r="BW3692" s="11">
        <v>0</v>
      </c>
      <c r="CA3692" s="43">
        <v>8105.6</v>
      </c>
      <c r="CE3692" s="5"/>
      <c r="CF3692" s="11">
        <v>504157.95</v>
      </c>
      <c r="CI3692" s="11">
        <v>8842.6</v>
      </c>
      <c r="CJ3692" s="11">
        <v>0</v>
      </c>
      <c r="CM3692" s="11">
        <v>41198.1</v>
      </c>
      <c r="CN3692" s="11">
        <v>939585.48</v>
      </c>
      <c r="CR3692" s="43"/>
      <c r="CT3692" s="34"/>
      <c r="CU3692" s="11"/>
      <c r="CV3692" s="43"/>
      <c r="DB3692" s="37"/>
      <c r="DF3692" s="11"/>
      <c r="DK3692" s="11">
        <v>0</v>
      </c>
      <c r="DP3692" s="11"/>
      <c r="DQ3692" s="11"/>
      <c r="DR3692" s="11"/>
      <c r="DV3692" s="22"/>
      <c r="DZ3692" s="11">
        <v>40327.300000000003</v>
      </c>
      <c r="EA3692" s="11"/>
      <c r="EB3692" s="11"/>
      <c r="EC3692" s="11"/>
      <c r="ED3692" s="11"/>
      <c r="EG3692" s="43">
        <v>12326.02</v>
      </c>
    </row>
    <row r="3693" spans="1:140">
      <c r="A3693" s="41"/>
      <c r="B3693" s="41" t="s">
        <v>6278</v>
      </c>
      <c r="C3693" s="41" t="s">
        <v>6279</v>
      </c>
      <c r="D3693" s="43" t="s">
        <v>6297</v>
      </c>
      <c r="E3693" s="43" t="s">
        <v>149</v>
      </c>
      <c r="F3693" s="43" t="s">
        <v>1676</v>
      </c>
      <c r="G3693" s="43" t="s">
        <v>1677</v>
      </c>
      <c r="H3693" s="41"/>
      <c r="I3693" s="41" t="s">
        <v>6246</v>
      </c>
      <c r="J3693" s="10">
        <v>42734</v>
      </c>
      <c r="K3693" s="10">
        <v>42734</v>
      </c>
      <c r="L3693" s="41"/>
      <c r="M3693" s="43" t="s">
        <v>152</v>
      </c>
      <c r="N3693" s="43" t="s">
        <v>153</v>
      </c>
      <c r="O3693" s="13" t="s">
        <v>5965</v>
      </c>
      <c r="P3693" s="11">
        <v>66909637.32</v>
      </c>
      <c r="Q3693" s="41" t="s">
        <v>6281</v>
      </c>
      <c r="R3693" s="43" t="s">
        <v>4003</v>
      </c>
      <c r="S3693" s="43">
        <f t="shared" si="115"/>
        <v>1.4200000000000002</v>
      </c>
      <c r="T3693" s="11">
        <v>950116.85</v>
      </c>
      <c r="U3693" s="9">
        <f t="shared" si="116"/>
        <v>950116.85</v>
      </c>
      <c r="V3693" s="41"/>
      <c r="W3693" s="41"/>
      <c r="X3693" s="41"/>
      <c r="Y3693" s="41"/>
      <c r="Z3693" s="41"/>
      <c r="AA3693" s="41"/>
      <c r="AB3693" s="41"/>
      <c r="AC3693" s="41"/>
      <c r="AD3693" s="41"/>
      <c r="AE3693" s="41"/>
      <c r="AF3693" s="41"/>
      <c r="AG3693" s="41"/>
      <c r="AH3693" s="41"/>
      <c r="AI3693" s="41"/>
      <c r="AJ3693" s="41"/>
      <c r="AK3693" s="41"/>
      <c r="AL3693" s="41"/>
      <c r="AM3693" s="41"/>
      <c r="AN3693" s="41"/>
      <c r="AO3693" s="41"/>
      <c r="AP3693" s="41"/>
      <c r="AQ3693" s="41"/>
      <c r="AR3693" s="41"/>
      <c r="AS3693" s="41"/>
      <c r="AT3693" s="41"/>
      <c r="AU3693" s="41"/>
      <c r="AV3693" s="41"/>
      <c r="AW3693" s="41"/>
      <c r="AX3693" s="41"/>
      <c r="AY3693" s="41"/>
      <c r="AZ3693" s="41"/>
      <c r="BA3693" s="41"/>
      <c r="BB3693" s="41"/>
      <c r="BC3693" s="41"/>
      <c r="BD3693" s="41"/>
      <c r="BE3693" s="41"/>
      <c r="BF3693" s="41"/>
      <c r="BG3693" s="41"/>
      <c r="BH3693" s="41"/>
      <c r="BI3693" s="41"/>
      <c r="BJ3693" s="41"/>
      <c r="BK3693" s="12">
        <v>104713.60000000001</v>
      </c>
      <c r="BL3693" s="41"/>
      <c r="BM3693" s="41"/>
      <c r="BN3693" s="41"/>
      <c r="BO3693" s="41"/>
      <c r="BP3693" s="41"/>
      <c r="BQ3693" s="41"/>
      <c r="BR3693" s="41"/>
      <c r="BS3693" s="41">
        <v>0</v>
      </c>
      <c r="BT3693" s="11">
        <v>24288.25</v>
      </c>
      <c r="BU3693" s="41"/>
      <c r="BV3693" s="41"/>
      <c r="BW3693" s="11"/>
      <c r="BX3693" s="41"/>
      <c r="BY3693" s="41"/>
      <c r="BZ3693" s="41"/>
      <c r="CA3693" s="43">
        <v>0</v>
      </c>
      <c r="CB3693" s="41"/>
      <c r="CC3693" s="41"/>
      <c r="CD3693" s="41"/>
      <c r="CE3693" s="11"/>
      <c r="CF3693" s="11">
        <v>0</v>
      </c>
      <c r="CG3693" s="41"/>
      <c r="CH3693" s="41"/>
      <c r="CI3693" s="11">
        <v>3345.49</v>
      </c>
      <c r="CJ3693" s="11">
        <v>0</v>
      </c>
      <c r="CK3693" s="41"/>
      <c r="CL3693" s="41"/>
      <c r="CM3693" s="43">
        <v>49646.96</v>
      </c>
      <c r="CN3693" s="11">
        <v>739619.16</v>
      </c>
      <c r="CO3693" s="41"/>
      <c r="CP3693" s="41"/>
      <c r="CQ3693" s="41"/>
      <c r="CR3693" s="43"/>
      <c r="CS3693" s="41"/>
      <c r="CT3693" s="100"/>
      <c r="CU3693" s="11"/>
      <c r="CV3693" s="43"/>
      <c r="CW3693" s="41"/>
      <c r="DA3693" s="41"/>
      <c r="DB3693" s="108"/>
      <c r="DE3693" s="41"/>
      <c r="DF3693" s="63"/>
      <c r="DG3693" s="41"/>
      <c r="DH3693" s="41"/>
      <c r="DI3693" s="41"/>
      <c r="DJ3693" s="41"/>
      <c r="DK3693" s="11">
        <v>0</v>
      </c>
      <c r="DL3693" s="41"/>
      <c r="DM3693" s="41"/>
      <c r="DN3693" s="41"/>
      <c r="DO3693" s="41"/>
      <c r="DP3693" s="11"/>
      <c r="DQ3693" s="41"/>
      <c r="DR3693" s="11"/>
      <c r="DS3693" s="41"/>
      <c r="DT3693" s="41"/>
      <c r="DU3693" s="41"/>
      <c r="DV3693" s="56"/>
      <c r="DW3693" s="41"/>
      <c r="DX3693" s="41"/>
      <c r="DY3693" s="41"/>
      <c r="DZ3693" s="11">
        <v>4549.79</v>
      </c>
      <c r="EA3693" s="41"/>
      <c r="EB3693" s="11"/>
      <c r="EC3693" s="41"/>
      <c r="ED3693" s="11"/>
      <c r="EE3693" s="41"/>
      <c r="EF3693" s="41"/>
      <c r="EG3693" s="43">
        <v>23953.599999999999</v>
      </c>
      <c r="EH3693" s="41"/>
      <c r="EI3693" s="41"/>
      <c r="EJ3693" s="41"/>
    </row>
    <row r="3694" spans="1:140">
      <c r="A3694" s="41"/>
      <c r="B3694" s="41" t="s">
        <v>6278</v>
      </c>
      <c r="C3694" s="41" t="s">
        <v>6279</v>
      </c>
      <c r="D3694" s="43" t="s">
        <v>6297</v>
      </c>
      <c r="E3694" s="43" t="s">
        <v>149</v>
      </c>
      <c r="F3694" s="43" t="s">
        <v>5825</v>
      </c>
      <c r="G3694" s="43" t="s">
        <v>5836</v>
      </c>
      <c r="H3694" s="41"/>
      <c r="I3694" s="41" t="s">
        <v>6241</v>
      </c>
      <c r="J3694" s="10">
        <v>42551</v>
      </c>
      <c r="K3694" s="10">
        <v>42551</v>
      </c>
      <c r="L3694" s="41"/>
      <c r="M3694" s="43" t="s">
        <v>152</v>
      </c>
      <c r="N3694" s="43" t="s">
        <v>153</v>
      </c>
      <c r="O3694" s="13" t="s">
        <v>5945</v>
      </c>
      <c r="P3694" s="11">
        <v>278219112</v>
      </c>
      <c r="Q3694" s="41" t="s">
        <v>6281</v>
      </c>
      <c r="R3694" s="43" t="s">
        <v>6115</v>
      </c>
      <c r="S3694" s="43">
        <f t="shared" si="115"/>
        <v>8.9458000000000002</v>
      </c>
      <c r="T3694" s="11">
        <v>24888925.32</v>
      </c>
      <c r="U3694" s="9">
        <f t="shared" si="116"/>
        <v>26971951.84</v>
      </c>
      <c r="V3694" s="41"/>
      <c r="W3694" s="41"/>
      <c r="X3694" s="41"/>
      <c r="Y3694" s="41"/>
      <c r="Z3694" s="41"/>
      <c r="AA3694" s="41"/>
      <c r="AB3694" s="41"/>
      <c r="AC3694" s="41"/>
      <c r="AD3694" s="41"/>
      <c r="AE3694" s="41"/>
      <c r="AF3694" s="41"/>
      <c r="AG3694" s="41"/>
      <c r="AH3694" s="41"/>
      <c r="AI3694" s="41"/>
      <c r="AJ3694" s="41"/>
      <c r="AK3694" s="41"/>
      <c r="AL3694" s="41"/>
      <c r="AM3694" s="41"/>
      <c r="AN3694" s="41"/>
      <c r="AO3694" s="41"/>
      <c r="AP3694" s="41"/>
      <c r="AQ3694" s="41"/>
      <c r="AR3694" s="41"/>
      <c r="AS3694" s="41"/>
      <c r="AT3694" s="41"/>
      <c r="AU3694" s="41"/>
      <c r="AV3694" s="41"/>
      <c r="AW3694" s="41"/>
      <c r="AX3694" s="41"/>
      <c r="AY3694" s="41"/>
      <c r="AZ3694" s="41"/>
      <c r="BA3694" s="41"/>
      <c r="BB3694" s="41"/>
      <c r="BC3694" s="41"/>
      <c r="BD3694" s="41"/>
      <c r="BE3694" s="41"/>
      <c r="BF3694" s="41"/>
      <c r="BG3694" s="41"/>
      <c r="BH3694" s="41"/>
      <c r="BI3694" s="41"/>
      <c r="BJ3694" s="41"/>
      <c r="BK3694" s="12"/>
      <c r="BL3694" s="41"/>
      <c r="BM3694" s="41"/>
      <c r="BN3694" s="41"/>
      <c r="BO3694" s="41"/>
      <c r="BP3694" s="41"/>
      <c r="BQ3694" s="41"/>
      <c r="BR3694" s="41"/>
      <c r="BS3694" s="41">
        <v>0</v>
      </c>
      <c r="BT3694" s="11"/>
      <c r="BU3694" s="41"/>
      <c r="BV3694" s="41"/>
      <c r="BW3694" s="11"/>
      <c r="BX3694" s="41"/>
      <c r="BY3694" s="41"/>
      <c r="BZ3694" s="41"/>
      <c r="CA3694" s="43">
        <v>2083026.52</v>
      </c>
      <c r="CB3694" s="41"/>
      <c r="CC3694" s="41"/>
      <c r="CD3694" s="41"/>
      <c r="CE3694" s="11"/>
      <c r="CF3694" s="11"/>
      <c r="CG3694" s="41"/>
      <c r="CH3694" s="41"/>
      <c r="CI3694" s="11">
        <v>109896.6</v>
      </c>
      <c r="CJ3694" s="11">
        <v>0</v>
      </c>
      <c r="CK3694" s="41"/>
      <c r="CL3694" s="41"/>
      <c r="CM3694" s="43">
        <v>24779028.719999999</v>
      </c>
      <c r="CN3694" s="11"/>
      <c r="CO3694" s="41"/>
      <c r="CP3694" s="41"/>
      <c r="CQ3694" s="41"/>
      <c r="CR3694" s="43"/>
      <c r="CS3694" s="41"/>
      <c r="CT3694" s="100"/>
      <c r="CU3694" s="11"/>
      <c r="CV3694" s="43"/>
      <c r="CW3694" s="41"/>
      <c r="DA3694" s="41"/>
      <c r="DB3694" s="108"/>
      <c r="DE3694" s="41"/>
      <c r="DF3694" s="63"/>
      <c r="DG3694" s="41"/>
      <c r="DH3694" s="41"/>
      <c r="DI3694" s="41"/>
      <c r="DJ3694" s="41"/>
      <c r="DK3694" s="11">
        <v>0</v>
      </c>
      <c r="DL3694" s="41"/>
      <c r="DM3694" s="41"/>
      <c r="DN3694" s="41"/>
      <c r="DO3694" s="41"/>
      <c r="DP3694" s="11">
        <v>0</v>
      </c>
      <c r="DQ3694" s="41"/>
      <c r="DR3694" s="11">
        <v>0</v>
      </c>
      <c r="DS3694" s="41"/>
      <c r="DT3694" s="41"/>
      <c r="DU3694" s="41"/>
      <c r="DV3694" s="56"/>
      <c r="DW3694" s="41"/>
      <c r="DX3694" s="41"/>
      <c r="DY3694" s="41"/>
      <c r="DZ3694" s="11"/>
      <c r="EA3694" s="41"/>
      <c r="EB3694" s="11">
        <v>0</v>
      </c>
      <c r="EC3694" s="41"/>
      <c r="ED3694" s="11"/>
      <c r="EE3694" s="41"/>
      <c r="EF3694" s="41"/>
      <c r="EG3694" s="43"/>
      <c r="EH3694" s="41"/>
      <c r="EI3694" s="41"/>
      <c r="EJ3694" s="41"/>
    </row>
    <row r="3695" spans="1:140">
      <c r="B3695" s="41" t="s">
        <v>6278</v>
      </c>
      <c r="C3695" s="41" t="s">
        <v>6279</v>
      </c>
      <c r="D3695" s="43" t="s">
        <v>6297</v>
      </c>
      <c r="E3695" s="43" t="s">
        <v>149</v>
      </c>
      <c r="F3695" s="43" t="s">
        <v>371</v>
      </c>
      <c r="G3695" s="43" t="s">
        <v>372</v>
      </c>
      <c r="H3695" s="41"/>
      <c r="J3695" s="10">
        <v>42216</v>
      </c>
      <c r="K3695" s="10">
        <v>42216</v>
      </c>
      <c r="M3695" s="43" t="s">
        <v>152</v>
      </c>
      <c r="N3695" s="43" t="s">
        <v>153</v>
      </c>
      <c r="O3695" s="13" t="s">
        <v>373</v>
      </c>
      <c r="P3695" s="11">
        <v>81856430</v>
      </c>
      <c r="Q3695" s="41" t="s">
        <v>6281</v>
      </c>
      <c r="R3695" s="43" t="s">
        <v>374</v>
      </c>
      <c r="S3695" s="43">
        <f t="shared" si="115"/>
        <v>0.3</v>
      </c>
      <c r="T3695" s="11">
        <v>245569.29</v>
      </c>
      <c r="U3695" s="9">
        <f t="shared" si="116"/>
        <v>245569.29</v>
      </c>
      <c r="BE3695" s="42"/>
      <c r="BK3695" s="12">
        <v>0</v>
      </c>
      <c r="BS3695" s="11"/>
      <c r="BT3695" s="11">
        <v>0</v>
      </c>
      <c r="BW3695" s="11"/>
      <c r="CA3695" s="43">
        <v>0</v>
      </c>
      <c r="CE3695" s="5"/>
      <c r="CF3695" s="11">
        <v>0</v>
      </c>
      <c r="CI3695" s="11">
        <v>18172.14</v>
      </c>
      <c r="CJ3695" s="11">
        <v>227397.15</v>
      </c>
      <c r="CM3695" s="11"/>
      <c r="CN3695" s="11">
        <v>0</v>
      </c>
      <c r="CR3695" s="43">
        <v>0</v>
      </c>
      <c r="CT3695" s="97">
        <v>0</v>
      </c>
      <c r="CU3695" s="11"/>
      <c r="CV3695" s="43"/>
      <c r="DB3695" s="104">
        <v>0</v>
      </c>
      <c r="DF3695" s="60">
        <v>0</v>
      </c>
      <c r="DK3695" s="11"/>
      <c r="DP3695" s="11">
        <v>0</v>
      </c>
      <c r="DQ3695" s="11"/>
      <c r="DR3695" s="11">
        <v>0</v>
      </c>
      <c r="DV3695" s="24">
        <v>0</v>
      </c>
      <c r="DZ3695" s="11">
        <v>0</v>
      </c>
      <c r="EA3695" s="11"/>
      <c r="EB3695" s="11"/>
      <c r="EC3695" s="11"/>
      <c r="ED3695" s="11">
        <v>0</v>
      </c>
      <c r="EG3695" s="43">
        <v>0</v>
      </c>
    </row>
    <row r="3696" spans="1:140">
      <c r="B3696" s="41" t="s">
        <v>6278</v>
      </c>
      <c r="C3696" s="41" t="s">
        <v>6279</v>
      </c>
      <c r="D3696" s="43" t="s">
        <v>6297</v>
      </c>
      <c r="E3696" s="43" t="s">
        <v>149</v>
      </c>
      <c r="F3696" s="43" t="s">
        <v>371</v>
      </c>
      <c r="G3696" s="43" t="s">
        <v>372</v>
      </c>
      <c r="H3696" s="41"/>
      <c r="J3696" s="10">
        <v>42247</v>
      </c>
      <c r="K3696" s="10">
        <v>42247</v>
      </c>
      <c r="M3696" s="43" t="s">
        <v>152</v>
      </c>
      <c r="N3696" s="43" t="s">
        <v>153</v>
      </c>
      <c r="O3696" s="13" t="s">
        <v>541</v>
      </c>
      <c r="P3696" s="11">
        <v>81832933.329999998</v>
      </c>
      <c r="Q3696" s="41" t="s">
        <v>6281</v>
      </c>
      <c r="R3696" s="43" t="s">
        <v>374</v>
      </c>
      <c r="S3696" s="43">
        <f t="shared" si="115"/>
        <v>0.3</v>
      </c>
      <c r="T3696" s="11">
        <v>245498.8</v>
      </c>
      <c r="U3696" s="9">
        <f t="shared" si="116"/>
        <v>245498.8</v>
      </c>
      <c r="BE3696" s="42"/>
      <c r="BK3696" s="12">
        <v>0</v>
      </c>
      <c r="BS3696" s="11"/>
      <c r="BT3696" s="11">
        <v>94517.01</v>
      </c>
      <c r="BW3696" s="11"/>
      <c r="CA3696" s="43">
        <v>0</v>
      </c>
      <c r="CE3696" s="5"/>
      <c r="CF3696" s="11">
        <v>0</v>
      </c>
      <c r="CI3696" s="11">
        <v>17757.77</v>
      </c>
      <c r="CJ3696" s="11">
        <v>133224.01999999999</v>
      </c>
      <c r="CM3696" s="11"/>
      <c r="CN3696" s="11">
        <v>0</v>
      </c>
      <c r="CR3696" s="43">
        <v>0</v>
      </c>
      <c r="CT3696" s="97">
        <v>0</v>
      </c>
      <c r="CU3696" s="11"/>
      <c r="CV3696" s="43"/>
      <c r="DB3696" s="104">
        <v>0</v>
      </c>
      <c r="DF3696" s="11">
        <v>0</v>
      </c>
      <c r="DK3696" s="11"/>
      <c r="DP3696" s="11">
        <v>0</v>
      </c>
      <c r="DQ3696" s="11"/>
      <c r="DR3696" s="11">
        <v>0</v>
      </c>
      <c r="DV3696" s="55">
        <v>0</v>
      </c>
      <c r="DZ3696" s="11">
        <v>0</v>
      </c>
      <c r="EA3696" s="11"/>
      <c r="EB3696" s="11"/>
      <c r="EC3696" s="11"/>
      <c r="ED3696" s="11">
        <v>0</v>
      </c>
      <c r="EG3696" s="43">
        <v>0</v>
      </c>
    </row>
    <row r="3697" spans="2:159">
      <c r="B3697" s="41" t="s">
        <v>6278</v>
      </c>
      <c r="C3697" s="41" t="s">
        <v>6279</v>
      </c>
      <c r="D3697" s="43" t="s">
        <v>6297</v>
      </c>
      <c r="E3697" s="43" t="s">
        <v>149</v>
      </c>
      <c r="F3697" s="43" t="s">
        <v>371</v>
      </c>
      <c r="G3697" s="43" t="s">
        <v>372</v>
      </c>
      <c r="H3697" s="41"/>
      <c r="J3697" s="10">
        <v>42277</v>
      </c>
      <c r="K3697" s="10">
        <v>42277</v>
      </c>
      <c r="M3697" s="43" t="s">
        <v>152</v>
      </c>
      <c r="N3697" s="43" t="s">
        <v>153</v>
      </c>
      <c r="O3697" s="13" t="s">
        <v>732</v>
      </c>
      <c r="P3697" s="11">
        <v>81349190</v>
      </c>
      <c r="Q3697" s="41" t="s">
        <v>6281</v>
      </c>
      <c r="R3697" s="43" t="s">
        <v>733</v>
      </c>
      <c r="S3697" s="43">
        <f t="shared" si="115"/>
        <v>0.4</v>
      </c>
      <c r="T3697" s="11">
        <v>325396.76</v>
      </c>
      <c r="U3697" s="9">
        <f t="shared" si="116"/>
        <v>325396.76</v>
      </c>
      <c r="BE3697" s="42"/>
      <c r="BK3697" s="12">
        <v>0</v>
      </c>
      <c r="BS3697" s="11"/>
      <c r="BT3697" s="11">
        <v>0</v>
      </c>
      <c r="BW3697" s="11"/>
      <c r="CA3697" s="43">
        <v>0</v>
      </c>
      <c r="CE3697" s="5"/>
      <c r="CF3697" s="11">
        <v>0</v>
      </c>
      <c r="CI3697" s="11">
        <v>33353.160000000003</v>
      </c>
      <c r="CJ3697" s="11">
        <v>292043.59999999998</v>
      </c>
      <c r="CM3697" s="11"/>
      <c r="CN3697" s="11">
        <v>0</v>
      </c>
      <c r="CR3697" s="43">
        <v>0</v>
      </c>
      <c r="CT3697" s="98">
        <v>0</v>
      </c>
      <c r="CU3697" s="11"/>
      <c r="CV3697" s="43"/>
      <c r="DB3697" s="105">
        <v>0</v>
      </c>
      <c r="DF3697" s="11">
        <v>0</v>
      </c>
      <c r="DK3697" s="11"/>
      <c r="DP3697" s="11">
        <v>0</v>
      </c>
      <c r="DQ3697" s="11"/>
      <c r="DR3697" s="11">
        <v>0</v>
      </c>
      <c r="DV3697" s="55">
        <v>0</v>
      </c>
      <c r="DZ3697" s="11">
        <v>0</v>
      </c>
      <c r="EA3697" s="11"/>
      <c r="EB3697" s="11"/>
      <c r="EC3697" s="11"/>
      <c r="ED3697" s="11">
        <v>0</v>
      </c>
      <c r="EG3697" s="43">
        <v>0</v>
      </c>
    </row>
    <row r="3698" spans="2:159">
      <c r="B3698" s="41" t="s">
        <v>6278</v>
      </c>
      <c r="C3698" s="41" t="s">
        <v>6279</v>
      </c>
      <c r="D3698" s="43" t="s">
        <v>6297</v>
      </c>
      <c r="E3698" s="43" t="s">
        <v>149</v>
      </c>
      <c r="F3698" s="43" t="s">
        <v>371</v>
      </c>
      <c r="G3698" s="43" t="s">
        <v>372</v>
      </c>
      <c r="H3698" s="41"/>
      <c r="J3698" s="10">
        <v>42307</v>
      </c>
      <c r="K3698" s="10">
        <v>42307</v>
      </c>
      <c r="M3698" s="43" t="s">
        <v>152</v>
      </c>
      <c r="N3698" s="43" t="s">
        <v>153</v>
      </c>
      <c r="O3698" s="13" t="s">
        <v>1255</v>
      </c>
      <c r="P3698" s="11">
        <v>81360250</v>
      </c>
      <c r="Q3698" s="41" t="s">
        <v>6281</v>
      </c>
      <c r="R3698" s="43" t="s">
        <v>374</v>
      </c>
      <c r="S3698" s="43">
        <f t="shared" si="115"/>
        <v>0.3</v>
      </c>
      <c r="T3698" s="11">
        <v>244080.75</v>
      </c>
      <c r="U3698" s="9">
        <f t="shared" si="116"/>
        <v>244080.75</v>
      </c>
      <c r="BE3698" s="42"/>
      <c r="BK3698" s="12">
        <v>0</v>
      </c>
      <c r="BS3698" s="11"/>
      <c r="BT3698" s="11">
        <v>0</v>
      </c>
      <c r="BW3698" s="11"/>
      <c r="CA3698" s="43">
        <v>0</v>
      </c>
      <c r="CE3698" s="5"/>
      <c r="CF3698" s="11">
        <v>0</v>
      </c>
      <c r="CI3698" s="11">
        <v>22699.47</v>
      </c>
      <c r="CJ3698" s="11">
        <v>221381.28</v>
      </c>
      <c r="CM3698" s="11"/>
      <c r="CN3698" s="11">
        <v>0</v>
      </c>
      <c r="CR3698" s="43">
        <v>0</v>
      </c>
      <c r="CT3698" s="97">
        <v>0</v>
      </c>
      <c r="CU3698" s="11"/>
      <c r="CV3698" s="43"/>
      <c r="DB3698" s="105">
        <v>0</v>
      </c>
      <c r="DF3698" s="11">
        <v>0</v>
      </c>
      <c r="DK3698" s="11"/>
      <c r="DP3698" s="11">
        <v>0</v>
      </c>
      <c r="DQ3698" s="11"/>
      <c r="DR3698" s="11">
        <v>0</v>
      </c>
      <c r="DV3698" s="55">
        <v>0</v>
      </c>
      <c r="DZ3698" s="11">
        <v>0</v>
      </c>
      <c r="EA3698" s="11"/>
      <c r="EB3698" s="11"/>
      <c r="EC3698" s="11"/>
      <c r="ED3698" s="11">
        <v>0</v>
      </c>
      <c r="EG3698" s="43">
        <v>0</v>
      </c>
    </row>
    <row r="3699" spans="2:159">
      <c r="B3699" s="41" t="s">
        <v>6278</v>
      </c>
      <c r="C3699" s="41" t="s">
        <v>6279</v>
      </c>
      <c r="D3699" s="43" t="s">
        <v>6297</v>
      </c>
      <c r="E3699" s="43" t="s">
        <v>149</v>
      </c>
      <c r="F3699" s="43" t="s">
        <v>371</v>
      </c>
      <c r="G3699" s="43" t="s">
        <v>372</v>
      </c>
      <c r="H3699" s="41"/>
      <c r="J3699" s="10">
        <v>42338</v>
      </c>
      <c r="K3699" s="10">
        <v>42338</v>
      </c>
      <c r="M3699" s="43" t="s">
        <v>152</v>
      </c>
      <c r="N3699" s="43" t="s">
        <v>153</v>
      </c>
      <c r="O3699" s="13" t="s">
        <v>1343</v>
      </c>
      <c r="P3699" s="11">
        <v>80660545</v>
      </c>
      <c r="Q3699" s="41" t="s">
        <v>6281</v>
      </c>
      <c r="R3699" s="43" t="s">
        <v>438</v>
      </c>
      <c r="S3699" s="43">
        <f t="shared" si="115"/>
        <v>0.2</v>
      </c>
      <c r="T3699" s="11">
        <v>161321.09</v>
      </c>
      <c r="U3699" s="9">
        <f t="shared" si="116"/>
        <v>161321.09</v>
      </c>
      <c r="BE3699" s="42"/>
      <c r="BK3699" s="12">
        <v>0</v>
      </c>
      <c r="BS3699" s="11"/>
      <c r="BT3699" s="11">
        <v>100583.69</v>
      </c>
      <c r="BW3699" s="11"/>
      <c r="CA3699" s="43">
        <v>0</v>
      </c>
      <c r="CE3699" s="5"/>
      <c r="CF3699" s="11">
        <v>0</v>
      </c>
      <c r="CI3699" s="11">
        <v>5968.9</v>
      </c>
      <c r="CJ3699" s="11">
        <v>54768.5</v>
      </c>
      <c r="CM3699" s="11"/>
      <c r="CN3699" s="11">
        <v>0</v>
      </c>
      <c r="CR3699" s="43">
        <v>0</v>
      </c>
      <c r="CT3699" s="98">
        <v>0</v>
      </c>
      <c r="CU3699" s="11"/>
      <c r="CV3699" s="43"/>
      <c r="DB3699" s="105">
        <v>0</v>
      </c>
      <c r="DF3699" s="11">
        <v>0</v>
      </c>
      <c r="DK3699" s="11"/>
      <c r="DP3699" s="11">
        <v>0</v>
      </c>
      <c r="DQ3699" s="11"/>
      <c r="DR3699" s="11">
        <v>0</v>
      </c>
      <c r="DV3699" s="55">
        <v>0</v>
      </c>
      <c r="DZ3699" s="11">
        <v>0</v>
      </c>
      <c r="EA3699" s="11"/>
      <c r="EB3699" s="11"/>
      <c r="EC3699" s="11"/>
      <c r="ED3699" s="11">
        <v>0</v>
      </c>
      <c r="EG3699" s="43">
        <v>0</v>
      </c>
    </row>
    <row r="3700" spans="2:159">
      <c r="B3700" s="41" t="s">
        <v>6278</v>
      </c>
      <c r="C3700" s="41" t="s">
        <v>6279</v>
      </c>
      <c r="D3700" s="43" t="s">
        <v>6297</v>
      </c>
      <c r="E3700" s="43" t="s">
        <v>149</v>
      </c>
      <c r="F3700" s="43" t="s">
        <v>371</v>
      </c>
      <c r="G3700" s="43" t="s">
        <v>372</v>
      </c>
      <c r="H3700" s="41"/>
      <c r="J3700" s="10">
        <v>42369</v>
      </c>
      <c r="K3700" s="10">
        <v>42369</v>
      </c>
      <c r="M3700" s="43" t="s">
        <v>152</v>
      </c>
      <c r="N3700" s="43" t="s">
        <v>153</v>
      </c>
      <c r="O3700" s="13" t="s">
        <v>1725</v>
      </c>
      <c r="P3700" s="11">
        <v>80192575</v>
      </c>
      <c r="Q3700" s="41" t="s">
        <v>6281</v>
      </c>
      <c r="R3700" s="43" t="s">
        <v>438</v>
      </c>
      <c r="S3700" s="43">
        <f t="shared" si="115"/>
        <v>0.2</v>
      </c>
      <c r="T3700" s="11">
        <v>160385.15</v>
      </c>
      <c r="U3700" s="9">
        <f t="shared" si="116"/>
        <v>160385.15</v>
      </c>
      <c r="BE3700" s="42"/>
      <c r="BK3700" s="12">
        <v>0</v>
      </c>
      <c r="BS3700" s="11"/>
      <c r="BT3700" s="11">
        <v>69125.98</v>
      </c>
      <c r="BW3700" s="11"/>
      <c r="CA3700" s="43">
        <v>0</v>
      </c>
      <c r="CE3700" s="5"/>
      <c r="CF3700" s="11">
        <v>0</v>
      </c>
      <c r="CI3700" s="11">
        <v>9302.35</v>
      </c>
      <c r="CJ3700" s="11">
        <v>81956.820000000007</v>
      </c>
      <c r="CM3700" s="11"/>
      <c r="CN3700" s="11">
        <v>0</v>
      </c>
      <c r="CR3700" s="43">
        <v>0</v>
      </c>
      <c r="CT3700" s="98">
        <v>0</v>
      </c>
      <c r="CU3700" s="11"/>
      <c r="CV3700" s="43"/>
      <c r="DB3700" s="105">
        <v>0</v>
      </c>
      <c r="DF3700" s="11">
        <v>0</v>
      </c>
      <c r="DK3700" s="11"/>
      <c r="DP3700" s="11">
        <v>0</v>
      </c>
      <c r="DQ3700" s="11"/>
      <c r="DR3700" s="11">
        <v>0</v>
      </c>
      <c r="DV3700" s="55">
        <v>0</v>
      </c>
      <c r="DZ3700" s="11">
        <v>0</v>
      </c>
      <c r="EA3700" s="11"/>
      <c r="EB3700" s="11"/>
      <c r="EC3700" s="11"/>
      <c r="ED3700" s="11">
        <v>0</v>
      </c>
      <c r="EG3700" s="43">
        <v>0</v>
      </c>
    </row>
    <row r="3701" spans="2:159">
      <c r="B3701" s="41" t="s">
        <v>6278</v>
      </c>
      <c r="C3701" s="41" t="s">
        <v>6279</v>
      </c>
      <c r="D3701" s="43" t="s">
        <v>6297</v>
      </c>
      <c r="E3701" s="43" t="s">
        <v>149</v>
      </c>
      <c r="F3701" s="43" t="s">
        <v>371</v>
      </c>
      <c r="G3701" s="43" t="s">
        <v>372</v>
      </c>
      <c r="H3701" s="41"/>
      <c r="J3701" s="10">
        <v>42398</v>
      </c>
      <c r="K3701" s="10">
        <v>42398</v>
      </c>
      <c r="M3701" s="43" t="s">
        <v>152</v>
      </c>
      <c r="N3701" s="43" t="s">
        <v>153</v>
      </c>
      <c r="O3701" s="13" t="s">
        <v>2041</v>
      </c>
      <c r="P3701" s="11">
        <v>79325020</v>
      </c>
      <c r="Q3701" s="41" t="s">
        <v>6281</v>
      </c>
      <c r="R3701" s="43" t="s">
        <v>374</v>
      </c>
      <c r="S3701" s="43">
        <f t="shared" si="115"/>
        <v>0.3</v>
      </c>
      <c r="T3701" s="11">
        <v>237975.06</v>
      </c>
      <c r="U3701" s="9">
        <f t="shared" si="116"/>
        <v>237975.06</v>
      </c>
      <c r="BE3701" s="42"/>
      <c r="BK3701" s="12">
        <v>0</v>
      </c>
      <c r="BS3701" s="11"/>
      <c r="BT3701" s="11">
        <v>60366.35</v>
      </c>
      <c r="BW3701" s="11"/>
      <c r="CA3701" s="43">
        <v>0</v>
      </c>
      <c r="CE3701" s="5"/>
      <c r="CF3701" s="11">
        <v>0</v>
      </c>
      <c r="CI3701" s="11">
        <v>4838.83</v>
      </c>
      <c r="CJ3701" s="11">
        <v>172769.88</v>
      </c>
      <c r="CM3701" s="11"/>
      <c r="CN3701" s="11">
        <v>0</v>
      </c>
      <c r="CR3701" s="43">
        <v>0</v>
      </c>
      <c r="CT3701" s="97">
        <v>0</v>
      </c>
      <c r="CU3701" s="11"/>
      <c r="CV3701" s="43"/>
      <c r="DB3701" s="104">
        <v>0</v>
      </c>
      <c r="DF3701" s="11">
        <v>0</v>
      </c>
      <c r="DK3701" s="11"/>
      <c r="DP3701" s="11">
        <v>0</v>
      </c>
      <c r="DQ3701" s="11"/>
      <c r="DR3701" s="11">
        <v>0</v>
      </c>
      <c r="DV3701" s="55">
        <v>0</v>
      </c>
      <c r="DZ3701" s="11">
        <v>0</v>
      </c>
      <c r="EA3701" s="11"/>
      <c r="EB3701" s="11"/>
      <c r="EC3701" s="11"/>
      <c r="ED3701" s="11">
        <v>0</v>
      </c>
      <c r="EG3701" s="43">
        <v>0</v>
      </c>
    </row>
    <row r="3702" spans="2:159">
      <c r="B3702" s="41" t="s">
        <v>6278</v>
      </c>
      <c r="C3702" s="41" t="s">
        <v>6279</v>
      </c>
      <c r="D3702" s="43" t="s">
        <v>6297</v>
      </c>
      <c r="E3702" s="43" t="s">
        <v>149</v>
      </c>
      <c r="F3702" s="43" t="s">
        <v>371</v>
      </c>
      <c r="G3702" s="43" t="s">
        <v>372</v>
      </c>
      <c r="H3702" s="41"/>
      <c r="J3702" s="10">
        <v>42429</v>
      </c>
      <c r="K3702" s="10">
        <v>42429</v>
      </c>
      <c r="M3702" s="43" t="s">
        <v>152</v>
      </c>
      <c r="N3702" s="43" t="s">
        <v>153</v>
      </c>
      <c r="O3702" s="13" t="s">
        <v>2115</v>
      </c>
      <c r="P3702" s="11">
        <v>78422142.5</v>
      </c>
      <c r="Q3702" s="41" t="s">
        <v>6281</v>
      </c>
      <c r="R3702" s="43" t="s">
        <v>733</v>
      </c>
      <c r="S3702" s="43">
        <f t="shared" si="115"/>
        <v>0.4</v>
      </c>
      <c r="T3702" s="11">
        <v>313688.57</v>
      </c>
      <c r="U3702" s="9">
        <f t="shared" si="116"/>
        <v>313688.57</v>
      </c>
      <c r="BE3702" s="42"/>
      <c r="BK3702" s="12">
        <v>0</v>
      </c>
      <c r="BS3702" s="11"/>
      <c r="BT3702" s="11">
        <v>133552.92000000001</v>
      </c>
      <c r="BW3702" s="11"/>
      <c r="CA3702" s="43">
        <v>0</v>
      </c>
      <c r="CE3702" s="5"/>
      <c r="CF3702" s="11">
        <v>0</v>
      </c>
      <c r="CI3702" s="11">
        <v>3450.56</v>
      </c>
      <c r="CJ3702" s="11">
        <v>176685.09</v>
      </c>
      <c r="CM3702" s="11"/>
      <c r="CN3702" s="11">
        <v>0</v>
      </c>
      <c r="CR3702" s="43">
        <v>0</v>
      </c>
      <c r="CT3702" s="97">
        <v>0</v>
      </c>
      <c r="CU3702" s="11"/>
      <c r="CV3702" s="43"/>
      <c r="DB3702" s="105">
        <v>0</v>
      </c>
      <c r="DF3702" s="11">
        <v>0</v>
      </c>
      <c r="DK3702" s="11"/>
      <c r="DP3702" s="11">
        <v>0</v>
      </c>
      <c r="DQ3702" s="11"/>
      <c r="DR3702" s="11">
        <v>0</v>
      </c>
      <c r="DV3702" s="55">
        <v>0</v>
      </c>
      <c r="DZ3702" s="11">
        <v>0</v>
      </c>
      <c r="EA3702" s="11"/>
      <c r="EB3702" s="11"/>
      <c r="EC3702" s="11"/>
      <c r="ED3702" s="11">
        <v>0</v>
      </c>
      <c r="EG3702" s="43">
        <v>0</v>
      </c>
    </row>
    <row r="3703" spans="2:159">
      <c r="B3703" s="41" t="s">
        <v>6278</v>
      </c>
      <c r="C3703" s="41" t="s">
        <v>6279</v>
      </c>
      <c r="D3703" s="43" t="s">
        <v>6297</v>
      </c>
      <c r="E3703" s="43" t="s">
        <v>149</v>
      </c>
      <c r="F3703" s="43" t="s">
        <v>371</v>
      </c>
      <c r="G3703" s="43" t="s">
        <v>372</v>
      </c>
      <c r="H3703" s="41"/>
      <c r="J3703" s="10">
        <v>42460</v>
      </c>
      <c r="K3703" s="10">
        <v>42460</v>
      </c>
      <c r="M3703" s="43" t="s">
        <v>152</v>
      </c>
      <c r="N3703" s="43" t="s">
        <v>153</v>
      </c>
      <c r="O3703" s="13" t="s">
        <v>2265</v>
      </c>
      <c r="P3703" s="11">
        <v>78990386.666666701</v>
      </c>
      <c r="Q3703" s="41" t="s">
        <v>6281</v>
      </c>
      <c r="R3703" s="43" t="s">
        <v>1375</v>
      </c>
      <c r="S3703" s="43">
        <f t="shared" si="115"/>
        <v>0.44999999999999996</v>
      </c>
      <c r="T3703" s="11">
        <v>355456.74</v>
      </c>
      <c r="U3703" s="9">
        <f t="shared" si="116"/>
        <v>355456.74</v>
      </c>
      <c r="BE3703" s="42"/>
      <c r="BK3703" s="12">
        <v>0</v>
      </c>
      <c r="BS3703" s="11"/>
      <c r="BT3703" s="11">
        <v>118327.57</v>
      </c>
      <c r="BW3703" s="11"/>
      <c r="CA3703" s="43">
        <v>0</v>
      </c>
      <c r="CE3703" s="5"/>
      <c r="CF3703" s="11">
        <v>0</v>
      </c>
      <c r="CI3703" s="11">
        <v>10663.71</v>
      </c>
      <c r="CJ3703" s="11">
        <v>221962.99</v>
      </c>
      <c r="CM3703" s="11">
        <v>4502.47</v>
      </c>
      <c r="CN3703" s="11">
        <v>0</v>
      </c>
      <c r="CR3703" s="43">
        <v>0</v>
      </c>
      <c r="CT3703" s="97">
        <v>0</v>
      </c>
      <c r="CU3703" s="11"/>
      <c r="CV3703" s="43"/>
      <c r="DB3703" s="104">
        <v>0</v>
      </c>
      <c r="DF3703" s="11">
        <v>0</v>
      </c>
      <c r="DK3703" s="11"/>
      <c r="DP3703" s="11">
        <v>0</v>
      </c>
      <c r="DQ3703" s="11"/>
      <c r="DR3703" s="11">
        <v>0</v>
      </c>
      <c r="DV3703" s="55">
        <v>0</v>
      </c>
      <c r="DZ3703" s="11"/>
      <c r="EA3703" s="11"/>
      <c r="EB3703" s="11"/>
      <c r="EC3703" s="11"/>
      <c r="ED3703" s="11">
        <v>0</v>
      </c>
      <c r="EG3703" s="43">
        <v>0</v>
      </c>
    </row>
    <row r="3704" spans="2:159">
      <c r="B3704" s="41" t="s">
        <v>6278</v>
      </c>
      <c r="C3704" s="41" t="s">
        <v>6279</v>
      </c>
      <c r="D3704" s="43" t="s">
        <v>6297</v>
      </c>
      <c r="E3704" s="43" t="s">
        <v>149</v>
      </c>
      <c r="F3704" s="43" t="s">
        <v>371</v>
      </c>
      <c r="G3704" s="43" t="s">
        <v>372</v>
      </c>
      <c r="H3704" s="41"/>
      <c r="J3704" s="10">
        <v>42489</v>
      </c>
      <c r="K3704" s="10">
        <v>42489</v>
      </c>
      <c r="M3704" s="43" t="s">
        <v>152</v>
      </c>
      <c r="N3704" s="43" t="s">
        <v>153</v>
      </c>
      <c r="O3704" s="13" t="s">
        <v>2442</v>
      </c>
      <c r="P3704" s="11">
        <v>78105183.076923102</v>
      </c>
      <c r="Q3704" s="41" t="s">
        <v>6281</v>
      </c>
      <c r="R3704" s="43" t="s">
        <v>1855</v>
      </c>
      <c r="S3704" s="43">
        <f t="shared" si="115"/>
        <v>0.65</v>
      </c>
      <c r="T3704" s="11">
        <v>507683.69</v>
      </c>
      <c r="U3704" s="9">
        <f t="shared" si="116"/>
        <v>507683.69</v>
      </c>
      <c r="BE3704" s="42"/>
      <c r="BK3704" s="12">
        <v>0</v>
      </c>
      <c r="BS3704" s="11"/>
      <c r="BT3704" s="11">
        <v>130123.18</v>
      </c>
      <c r="BW3704" s="11"/>
      <c r="CA3704" s="43">
        <v>0</v>
      </c>
      <c r="CE3704" s="5"/>
      <c r="CF3704" s="11">
        <v>0</v>
      </c>
      <c r="CI3704" s="11">
        <v>22181.91</v>
      </c>
      <c r="CJ3704" s="11">
        <v>350301.76</v>
      </c>
      <c r="CM3704" s="11">
        <v>5076.84</v>
      </c>
      <c r="CN3704" s="11">
        <v>0</v>
      </c>
      <c r="CR3704" s="43">
        <v>0</v>
      </c>
      <c r="CT3704" s="97">
        <v>0</v>
      </c>
      <c r="CU3704" s="11"/>
      <c r="CV3704" s="43"/>
      <c r="DB3704" s="104">
        <v>0</v>
      </c>
      <c r="DF3704" s="60">
        <v>0</v>
      </c>
      <c r="DK3704" s="11"/>
      <c r="DP3704" s="11">
        <v>0</v>
      </c>
      <c r="DQ3704" s="11"/>
      <c r="DR3704" s="11">
        <v>0</v>
      </c>
      <c r="DV3704" s="24">
        <v>0</v>
      </c>
      <c r="DZ3704" s="11"/>
      <c r="EA3704" s="11"/>
      <c r="EB3704" s="11"/>
      <c r="EC3704" s="11"/>
      <c r="ED3704" s="11">
        <v>0</v>
      </c>
      <c r="EG3704" s="43">
        <v>0</v>
      </c>
    </row>
    <row r="3705" spans="2:159">
      <c r="B3705" s="41" t="s">
        <v>6278</v>
      </c>
      <c r="C3705" s="41" t="s">
        <v>6279</v>
      </c>
      <c r="D3705" s="43" t="s">
        <v>6297</v>
      </c>
      <c r="E3705" s="43" t="s">
        <v>149</v>
      </c>
      <c r="F3705" s="43" t="s">
        <v>371</v>
      </c>
      <c r="G3705" s="43" t="s">
        <v>372</v>
      </c>
      <c r="H3705" s="41"/>
      <c r="J3705" s="10">
        <v>42521</v>
      </c>
      <c r="K3705" s="10">
        <v>42521</v>
      </c>
      <c r="M3705" s="43" t="s">
        <v>152</v>
      </c>
      <c r="N3705" s="43" t="s">
        <v>153</v>
      </c>
      <c r="O3705" s="13" t="s">
        <v>2561</v>
      </c>
      <c r="P3705" s="11">
        <v>78395988.569999993</v>
      </c>
      <c r="Q3705" s="41" t="s">
        <v>6281</v>
      </c>
      <c r="R3705" s="43" t="s">
        <v>537</v>
      </c>
      <c r="S3705" s="43">
        <f t="shared" si="115"/>
        <v>0.70000000000000007</v>
      </c>
      <c r="T3705" s="11">
        <v>548771.92000000004</v>
      </c>
      <c r="U3705" s="9">
        <f t="shared" si="116"/>
        <v>548771.92000000004</v>
      </c>
      <c r="BE3705" s="42"/>
      <c r="BK3705" s="12">
        <v>0</v>
      </c>
      <c r="BS3705" s="11"/>
      <c r="BT3705" s="11">
        <v>0</v>
      </c>
      <c r="BW3705" s="11"/>
      <c r="CA3705" s="43">
        <v>0</v>
      </c>
      <c r="CE3705" s="5"/>
      <c r="CF3705" s="11">
        <v>0</v>
      </c>
      <c r="CI3705" s="11">
        <v>39981.949999999997</v>
      </c>
      <c r="CJ3705" s="11">
        <v>508789.97</v>
      </c>
      <c r="CM3705" s="11"/>
      <c r="CN3705" s="11">
        <v>0</v>
      </c>
      <c r="CR3705" s="43">
        <v>0</v>
      </c>
      <c r="CT3705" s="97">
        <v>0</v>
      </c>
      <c r="CU3705" s="11"/>
      <c r="CV3705" s="43"/>
      <c r="DB3705" s="104">
        <v>0</v>
      </c>
      <c r="DF3705" s="11">
        <v>0</v>
      </c>
      <c r="DK3705" s="11"/>
      <c r="DP3705" s="11">
        <v>0</v>
      </c>
      <c r="DQ3705" s="11"/>
      <c r="DR3705" s="11">
        <v>0</v>
      </c>
      <c r="DV3705" s="55">
        <v>0</v>
      </c>
      <c r="DZ3705" s="11"/>
      <c r="EA3705" s="11"/>
      <c r="EB3705" s="11"/>
      <c r="EC3705" s="11"/>
      <c r="ED3705" s="11">
        <v>0</v>
      </c>
      <c r="EG3705" s="43">
        <v>0</v>
      </c>
    </row>
    <row r="3706" spans="2:159">
      <c r="B3706" s="41" t="s">
        <v>6278</v>
      </c>
      <c r="C3706" s="41" t="s">
        <v>6279</v>
      </c>
      <c r="D3706" s="43" t="s">
        <v>6297</v>
      </c>
      <c r="E3706" s="43" t="s">
        <v>149</v>
      </c>
      <c r="F3706" s="43" t="s">
        <v>371</v>
      </c>
      <c r="G3706" s="43" t="s">
        <v>372</v>
      </c>
      <c r="H3706" s="41"/>
      <c r="J3706" s="10">
        <v>42551</v>
      </c>
      <c r="K3706" s="10">
        <v>42551</v>
      </c>
      <c r="M3706" s="43" t="s">
        <v>152</v>
      </c>
      <c r="N3706" s="43" t="s">
        <v>153</v>
      </c>
      <c r="O3706" s="13" t="s">
        <v>2869</v>
      </c>
      <c r="P3706" s="11">
        <v>78227878.845664904</v>
      </c>
      <c r="Q3706" s="41" t="s">
        <v>6281</v>
      </c>
      <c r="R3706" s="43" t="s">
        <v>2870</v>
      </c>
      <c r="S3706" s="43">
        <f t="shared" ref="S3706:S3769" si="117">R3706*100</f>
        <v>1.5731999999999999</v>
      </c>
      <c r="T3706" s="11">
        <v>1230680.99</v>
      </c>
      <c r="U3706" s="9">
        <f t="shared" si="116"/>
        <v>1230680.99</v>
      </c>
      <c r="BE3706" s="42"/>
      <c r="BK3706" s="12">
        <v>0</v>
      </c>
      <c r="BS3706" s="11"/>
      <c r="BT3706" s="11">
        <v>535469.81999999995</v>
      </c>
      <c r="BW3706" s="11"/>
      <c r="CA3706" s="43">
        <v>0</v>
      </c>
      <c r="CE3706" s="5"/>
      <c r="CF3706" s="11">
        <v>0</v>
      </c>
      <c r="CI3706" s="11">
        <v>58905.57</v>
      </c>
      <c r="CJ3706" s="11">
        <v>628561.03</v>
      </c>
      <c r="CM3706" s="11">
        <v>7744.57</v>
      </c>
      <c r="CN3706" s="11">
        <v>0</v>
      </c>
      <c r="CR3706" s="43">
        <v>0</v>
      </c>
      <c r="CT3706" s="98">
        <v>0</v>
      </c>
      <c r="CU3706" s="11"/>
      <c r="CV3706" s="43"/>
      <c r="DB3706" s="105">
        <v>0</v>
      </c>
      <c r="DF3706" s="63">
        <v>0</v>
      </c>
      <c r="DK3706" s="11"/>
      <c r="DP3706" s="11">
        <v>0</v>
      </c>
      <c r="DQ3706" s="11"/>
      <c r="DR3706" s="11">
        <v>0</v>
      </c>
      <c r="DV3706" s="23">
        <v>0</v>
      </c>
      <c r="DZ3706" s="11"/>
      <c r="EA3706" s="11"/>
      <c r="EB3706" s="11"/>
      <c r="EC3706" s="11"/>
      <c r="ED3706" s="11">
        <v>0</v>
      </c>
      <c r="EG3706" s="43">
        <v>0</v>
      </c>
    </row>
    <row r="3707" spans="2:159">
      <c r="B3707" s="41" t="s">
        <v>6278</v>
      </c>
      <c r="C3707" s="41" t="s">
        <v>6279</v>
      </c>
      <c r="D3707" s="43" t="s">
        <v>6297</v>
      </c>
      <c r="E3707" s="43" t="s">
        <v>149</v>
      </c>
      <c r="F3707" s="43" t="s">
        <v>371</v>
      </c>
      <c r="G3707" s="43" t="s">
        <v>372</v>
      </c>
      <c r="H3707" s="41"/>
      <c r="J3707" s="10">
        <v>42580</v>
      </c>
      <c r="K3707" s="10">
        <v>42580</v>
      </c>
      <c r="M3707" s="43" t="s">
        <v>152</v>
      </c>
      <c r="N3707" s="43" t="s">
        <v>153</v>
      </c>
      <c r="O3707" s="13" t="s">
        <v>3538</v>
      </c>
      <c r="P3707" s="11">
        <v>77340150</v>
      </c>
      <c r="Q3707" s="41" t="s">
        <v>6281</v>
      </c>
      <c r="R3707" s="43" t="s">
        <v>438</v>
      </c>
      <c r="S3707" s="43">
        <f t="shared" si="117"/>
        <v>0.2</v>
      </c>
      <c r="T3707" s="11">
        <v>154680.29999999999</v>
      </c>
      <c r="U3707" s="9">
        <f t="shared" si="116"/>
        <v>154680.29999999999</v>
      </c>
      <c r="BE3707" s="42"/>
      <c r="BK3707" s="12">
        <v>0</v>
      </c>
      <c r="BS3707" s="11"/>
      <c r="BT3707" s="11">
        <v>0</v>
      </c>
      <c r="BW3707" s="11"/>
      <c r="CA3707" s="43">
        <v>0</v>
      </c>
      <c r="CE3707" s="5"/>
      <c r="CF3707" s="11">
        <v>0</v>
      </c>
      <c r="CI3707" s="11">
        <v>14230.54</v>
      </c>
      <c r="CJ3707" s="11">
        <v>140449.76</v>
      </c>
      <c r="CM3707" s="11">
        <v>0</v>
      </c>
      <c r="CN3707" s="11">
        <v>0</v>
      </c>
      <c r="CR3707" s="43">
        <v>0</v>
      </c>
      <c r="CT3707" s="98">
        <v>0</v>
      </c>
      <c r="CU3707" s="11"/>
      <c r="CV3707" s="43"/>
      <c r="DB3707" s="105">
        <v>0</v>
      </c>
      <c r="DF3707" s="11">
        <v>0</v>
      </c>
      <c r="DK3707" s="11"/>
      <c r="DP3707" s="11">
        <v>0</v>
      </c>
      <c r="DQ3707" s="11"/>
      <c r="DR3707" s="11">
        <v>0</v>
      </c>
      <c r="DV3707" s="55">
        <v>0</v>
      </c>
      <c r="DZ3707" s="11"/>
      <c r="EA3707" s="11"/>
      <c r="EB3707" s="11"/>
      <c r="EC3707" s="11"/>
      <c r="ED3707" s="11">
        <v>0</v>
      </c>
      <c r="EG3707" s="43">
        <v>0</v>
      </c>
    </row>
    <row r="3708" spans="2:159">
      <c r="B3708" s="41" t="s">
        <v>6278</v>
      </c>
      <c r="C3708" s="41" t="s">
        <v>6279</v>
      </c>
      <c r="D3708" s="43" t="s">
        <v>6297</v>
      </c>
      <c r="E3708" s="43" t="s">
        <v>149</v>
      </c>
      <c r="F3708" s="43" t="s">
        <v>371</v>
      </c>
      <c r="G3708" s="43" t="s">
        <v>3674</v>
      </c>
      <c r="H3708" s="41"/>
      <c r="J3708" s="10">
        <v>42613</v>
      </c>
      <c r="K3708" s="10">
        <v>42613</v>
      </c>
      <c r="M3708" s="43" t="s">
        <v>152</v>
      </c>
      <c r="N3708" s="43" t="s">
        <v>153</v>
      </c>
      <c r="O3708" s="13" t="s">
        <v>3675</v>
      </c>
      <c r="P3708" s="11">
        <v>77923380</v>
      </c>
      <c r="Q3708" s="41" t="s">
        <v>6281</v>
      </c>
      <c r="R3708" s="43" t="s">
        <v>733</v>
      </c>
      <c r="S3708" s="43">
        <f t="shared" si="117"/>
        <v>0.4</v>
      </c>
      <c r="T3708" s="11">
        <v>311693.52</v>
      </c>
      <c r="U3708" s="9">
        <f t="shared" si="116"/>
        <v>311693.52</v>
      </c>
      <c r="BE3708" s="42"/>
      <c r="BK3708" s="12">
        <v>0</v>
      </c>
      <c r="BS3708" s="11"/>
      <c r="BT3708" s="11">
        <v>0</v>
      </c>
      <c r="BW3708" s="11"/>
      <c r="CA3708" s="43">
        <v>0</v>
      </c>
      <c r="CE3708" s="5"/>
      <c r="CF3708" s="11">
        <v>0</v>
      </c>
      <c r="CI3708" s="11">
        <v>29844.71</v>
      </c>
      <c r="CJ3708" s="11">
        <v>281848.81</v>
      </c>
      <c r="CM3708" s="11">
        <v>0</v>
      </c>
      <c r="CN3708" s="11">
        <v>0</v>
      </c>
      <c r="CR3708" s="43">
        <v>0</v>
      </c>
      <c r="CT3708" s="98">
        <v>0</v>
      </c>
      <c r="CU3708" s="11"/>
      <c r="CV3708" s="43"/>
      <c r="DB3708" s="105">
        <v>0</v>
      </c>
      <c r="DF3708" s="63">
        <v>0</v>
      </c>
      <c r="DK3708" s="11"/>
      <c r="DP3708" s="11">
        <v>0</v>
      </c>
      <c r="DQ3708" s="11"/>
      <c r="DR3708" s="11">
        <v>0</v>
      </c>
      <c r="DV3708" s="55">
        <v>0</v>
      </c>
      <c r="DZ3708" s="11"/>
      <c r="EA3708" s="11"/>
      <c r="EB3708" s="11"/>
      <c r="EC3708" s="11"/>
      <c r="ED3708" s="11">
        <v>0</v>
      </c>
      <c r="EG3708" s="43">
        <v>0</v>
      </c>
    </row>
    <row r="3709" spans="2:159">
      <c r="B3709" s="41" t="s">
        <v>6278</v>
      </c>
      <c r="C3709" s="41" t="s">
        <v>6279</v>
      </c>
      <c r="D3709" s="43" t="s">
        <v>6297</v>
      </c>
      <c r="E3709" s="43" t="s">
        <v>149</v>
      </c>
      <c r="F3709" s="43" t="s">
        <v>371</v>
      </c>
      <c r="G3709" s="43" t="s">
        <v>3674</v>
      </c>
      <c r="H3709" s="41"/>
      <c r="J3709" s="10">
        <v>42643</v>
      </c>
      <c r="K3709" s="10">
        <v>42643</v>
      </c>
      <c r="M3709" s="43" t="s">
        <v>152</v>
      </c>
      <c r="N3709" s="43" t="s">
        <v>153</v>
      </c>
      <c r="O3709" s="13" t="s">
        <v>3888</v>
      </c>
      <c r="P3709" s="11">
        <v>78534688</v>
      </c>
      <c r="Q3709" s="41" t="s">
        <v>6281</v>
      </c>
      <c r="R3709" s="43" t="s">
        <v>2301</v>
      </c>
      <c r="S3709" s="43">
        <f t="shared" si="117"/>
        <v>0.5</v>
      </c>
      <c r="T3709" s="11">
        <v>392673.44</v>
      </c>
      <c r="U3709" s="9">
        <f t="shared" si="116"/>
        <v>392673.44</v>
      </c>
      <c r="BE3709" s="42"/>
      <c r="BK3709" s="12">
        <v>0</v>
      </c>
      <c r="BS3709" s="11"/>
      <c r="BT3709" s="11">
        <v>0</v>
      </c>
      <c r="BW3709" s="11"/>
      <c r="CA3709" s="43">
        <v>0</v>
      </c>
      <c r="CE3709" s="5"/>
      <c r="CF3709" s="11">
        <v>0</v>
      </c>
      <c r="CI3709" s="11">
        <v>30392.93</v>
      </c>
      <c r="CJ3709" s="11">
        <v>362280.51</v>
      </c>
      <c r="CM3709" s="11">
        <v>0</v>
      </c>
      <c r="CN3709" s="11">
        <v>0</v>
      </c>
      <c r="CR3709" s="43">
        <v>0</v>
      </c>
      <c r="CT3709" s="97">
        <v>0</v>
      </c>
      <c r="CU3709" s="11"/>
      <c r="CV3709" s="43"/>
      <c r="DB3709" s="105">
        <v>0</v>
      </c>
      <c r="DF3709" s="15">
        <v>0</v>
      </c>
      <c r="DK3709" s="11"/>
      <c r="DP3709" s="11">
        <v>0</v>
      </c>
      <c r="DQ3709" s="11"/>
      <c r="DR3709" s="11">
        <v>0</v>
      </c>
      <c r="DV3709" s="55">
        <v>0</v>
      </c>
      <c r="DZ3709" s="11"/>
      <c r="EA3709" s="11"/>
      <c r="EB3709" s="11"/>
      <c r="EC3709" s="11"/>
      <c r="ED3709" s="11">
        <v>0</v>
      </c>
      <c r="EG3709" s="43">
        <v>0</v>
      </c>
      <c r="EK3709" s="33"/>
      <c r="EL3709" s="33"/>
      <c r="EM3709" s="33"/>
      <c r="EN3709" s="33"/>
      <c r="EO3709" s="33"/>
      <c r="EP3709" s="33"/>
      <c r="EQ3709" s="33"/>
      <c r="ER3709" s="33"/>
      <c r="ES3709" s="33"/>
      <c r="ET3709" s="33"/>
      <c r="EU3709" s="33"/>
      <c r="EV3709" s="33"/>
      <c r="EW3709" s="33"/>
      <c r="EX3709" s="33"/>
      <c r="EY3709" s="33"/>
      <c r="EZ3709" s="33"/>
      <c r="FA3709" s="33"/>
      <c r="FB3709" s="33"/>
      <c r="FC3709" s="33"/>
    </row>
    <row r="3710" spans="2:159">
      <c r="B3710" s="41" t="s">
        <v>6278</v>
      </c>
      <c r="C3710" s="41" t="s">
        <v>6279</v>
      </c>
      <c r="D3710" s="43" t="s">
        <v>6297</v>
      </c>
      <c r="E3710" s="43" t="s">
        <v>149</v>
      </c>
      <c r="F3710" s="43" t="s">
        <v>371</v>
      </c>
      <c r="G3710" s="43" t="s">
        <v>3674</v>
      </c>
      <c r="H3710" s="41"/>
      <c r="J3710" s="10">
        <v>42674</v>
      </c>
      <c r="K3710" s="10">
        <v>42674</v>
      </c>
      <c r="M3710" s="43" t="s">
        <v>152</v>
      </c>
      <c r="N3710" s="43" t="s">
        <v>153</v>
      </c>
      <c r="O3710" s="13" t="s">
        <v>4105</v>
      </c>
      <c r="P3710" s="11">
        <v>77526046</v>
      </c>
      <c r="Q3710" s="41" t="s">
        <v>6281</v>
      </c>
      <c r="R3710" s="43" t="s">
        <v>2301</v>
      </c>
      <c r="S3710" s="43">
        <f t="shared" si="117"/>
        <v>0.5</v>
      </c>
      <c r="T3710" s="11">
        <v>387630.23</v>
      </c>
      <c r="U3710" s="9">
        <f t="shared" si="116"/>
        <v>387630.23</v>
      </c>
      <c r="BE3710" s="42"/>
      <c r="BK3710" s="12">
        <v>0</v>
      </c>
      <c r="BS3710" s="11"/>
      <c r="BT3710" s="11">
        <v>0</v>
      </c>
      <c r="BW3710" s="11"/>
      <c r="CA3710" s="43">
        <v>0</v>
      </c>
      <c r="CF3710" s="11">
        <v>0</v>
      </c>
      <c r="CI3710" s="11">
        <v>146989.35999999999</v>
      </c>
      <c r="CJ3710" s="11">
        <v>240640.87</v>
      </c>
      <c r="CM3710" s="11">
        <v>0</v>
      </c>
      <c r="CN3710" s="11">
        <v>0</v>
      </c>
      <c r="CR3710" s="43">
        <v>0</v>
      </c>
      <c r="CT3710" s="98">
        <v>0</v>
      </c>
      <c r="DB3710" s="105">
        <v>0</v>
      </c>
      <c r="DF3710" s="14">
        <v>0</v>
      </c>
      <c r="DK3710" s="11"/>
      <c r="DP3710" s="11">
        <v>0</v>
      </c>
      <c r="DQ3710" s="11"/>
      <c r="DR3710" s="11">
        <v>0</v>
      </c>
      <c r="DV3710" s="55">
        <v>0</v>
      </c>
      <c r="DZ3710" s="11"/>
      <c r="EA3710" s="11"/>
      <c r="EB3710" s="11"/>
      <c r="EC3710" s="11"/>
      <c r="ED3710" s="11">
        <v>0</v>
      </c>
      <c r="EG3710" s="43">
        <v>0</v>
      </c>
    </row>
    <row r="3711" spans="2:159">
      <c r="B3711" s="41" t="s">
        <v>6278</v>
      </c>
      <c r="C3711" s="41" t="s">
        <v>6279</v>
      </c>
      <c r="D3711" s="43" t="s">
        <v>6297</v>
      </c>
      <c r="E3711" s="43" t="s">
        <v>149</v>
      </c>
      <c r="F3711" s="43" t="s">
        <v>371</v>
      </c>
      <c r="G3711" s="43" t="s">
        <v>3674</v>
      </c>
      <c r="H3711" s="41"/>
      <c r="J3711" s="10">
        <v>42704</v>
      </c>
      <c r="K3711" s="10">
        <v>42704</v>
      </c>
      <c r="M3711" s="43" t="s">
        <v>152</v>
      </c>
      <c r="N3711" s="43" t="s">
        <v>153</v>
      </c>
      <c r="O3711" s="13" t="s">
        <v>4403</v>
      </c>
      <c r="P3711" s="11">
        <v>77331780</v>
      </c>
      <c r="Q3711" s="41" t="s">
        <v>6281</v>
      </c>
      <c r="R3711" s="43" t="s">
        <v>733</v>
      </c>
      <c r="S3711" s="43">
        <f t="shared" si="117"/>
        <v>0.4</v>
      </c>
      <c r="T3711" s="11">
        <v>309327.12</v>
      </c>
      <c r="U3711" s="9">
        <f t="shared" si="116"/>
        <v>309327.12</v>
      </c>
      <c r="BE3711" s="42"/>
      <c r="BK3711" s="12">
        <v>0</v>
      </c>
      <c r="BS3711" s="11"/>
      <c r="BT3711" s="11">
        <v>0</v>
      </c>
      <c r="BW3711" s="11"/>
      <c r="CA3711" s="43">
        <v>0</v>
      </c>
      <c r="CF3711" s="11">
        <v>0</v>
      </c>
      <c r="CI3711" s="11">
        <v>28767.45</v>
      </c>
      <c r="CJ3711" s="11">
        <v>280559.67</v>
      </c>
      <c r="CM3711" s="11">
        <v>0</v>
      </c>
      <c r="CN3711" s="11">
        <v>0</v>
      </c>
      <c r="CR3711" s="43">
        <v>0</v>
      </c>
      <c r="CT3711" s="97">
        <v>0</v>
      </c>
      <c r="DB3711" s="104">
        <v>0</v>
      </c>
      <c r="DF3711" s="14">
        <v>0</v>
      </c>
      <c r="DK3711" s="11"/>
      <c r="DP3711" s="11">
        <v>0</v>
      </c>
      <c r="DQ3711" s="11"/>
      <c r="DR3711" s="11">
        <v>0</v>
      </c>
      <c r="DV3711" s="55">
        <v>0</v>
      </c>
      <c r="DZ3711" s="11"/>
      <c r="EA3711" s="11"/>
      <c r="EB3711" s="11"/>
      <c r="EC3711" s="11"/>
      <c r="ED3711" s="11">
        <v>0</v>
      </c>
      <c r="EG3711" s="43">
        <v>0</v>
      </c>
    </row>
    <row r="3712" spans="2:159">
      <c r="B3712" s="41" t="s">
        <v>6278</v>
      </c>
      <c r="C3712" s="41" t="s">
        <v>6279</v>
      </c>
      <c r="D3712" s="43" t="s">
        <v>6297</v>
      </c>
      <c r="E3712" s="43" t="s">
        <v>149</v>
      </c>
      <c r="F3712" s="43" t="s">
        <v>371</v>
      </c>
      <c r="G3712" s="43" t="s">
        <v>3674</v>
      </c>
      <c r="H3712" s="41"/>
      <c r="J3712" s="10">
        <v>42734</v>
      </c>
      <c r="K3712" s="10">
        <v>42734</v>
      </c>
      <c r="M3712" s="43" t="s">
        <v>152</v>
      </c>
      <c r="N3712" s="43" t="s">
        <v>153</v>
      </c>
      <c r="O3712" s="13" t="s">
        <v>4695</v>
      </c>
      <c r="P3712" s="11">
        <v>79028935</v>
      </c>
      <c r="Q3712" s="41" t="s">
        <v>6281</v>
      </c>
      <c r="R3712" s="43" t="s">
        <v>733</v>
      </c>
      <c r="S3712" s="43">
        <f t="shared" si="117"/>
        <v>0.4</v>
      </c>
      <c r="T3712" s="11">
        <v>316115.74</v>
      </c>
      <c r="U3712" s="9">
        <f t="shared" si="116"/>
        <v>316115.74</v>
      </c>
      <c r="BE3712" s="42"/>
      <c r="BK3712" s="12">
        <v>0</v>
      </c>
      <c r="BS3712" s="11"/>
      <c r="BT3712" s="11">
        <v>0</v>
      </c>
      <c r="BW3712" s="11"/>
      <c r="CA3712" s="43">
        <v>0</v>
      </c>
      <c r="CF3712" s="11">
        <v>0</v>
      </c>
      <c r="CI3712" s="11">
        <v>30426.13</v>
      </c>
      <c r="CJ3712" s="11">
        <v>285689.61</v>
      </c>
      <c r="CM3712" s="11">
        <v>0</v>
      </c>
      <c r="CN3712" s="11">
        <v>0</v>
      </c>
      <c r="CR3712" s="43">
        <v>0</v>
      </c>
      <c r="CT3712" s="98">
        <v>0</v>
      </c>
      <c r="DB3712" s="105">
        <v>0</v>
      </c>
      <c r="DF3712" s="15">
        <v>0</v>
      </c>
      <c r="DK3712" s="11"/>
      <c r="DP3712" s="11">
        <v>0</v>
      </c>
      <c r="DQ3712" s="11"/>
      <c r="DR3712" s="11">
        <v>0</v>
      </c>
      <c r="DV3712" s="55">
        <v>0</v>
      </c>
      <c r="DZ3712" s="11"/>
      <c r="EA3712" s="11"/>
      <c r="EB3712" s="11"/>
      <c r="EC3712" s="11"/>
      <c r="ED3712" s="11">
        <v>0</v>
      </c>
      <c r="EG3712" s="43">
        <v>0</v>
      </c>
    </row>
    <row r="3713" spans="1:140">
      <c r="B3713" s="41" t="s">
        <v>6278</v>
      </c>
      <c r="C3713" s="41" t="s">
        <v>6279</v>
      </c>
      <c r="D3713" s="43" t="s">
        <v>6297</v>
      </c>
      <c r="E3713" s="43" t="s">
        <v>149</v>
      </c>
      <c r="F3713" s="43" t="s">
        <v>371</v>
      </c>
      <c r="G3713" s="43" t="s">
        <v>3674</v>
      </c>
      <c r="H3713" s="41"/>
      <c r="J3713" s="10">
        <v>42766</v>
      </c>
      <c r="K3713" s="10">
        <v>42766</v>
      </c>
      <c r="M3713" s="43" t="s">
        <v>152</v>
      </c>
      <c r="N3713" s="43" t="s">
        <v>153</v>
      </c>
      <c r="O3713" s="13" t="s">
        <v>5011</v>
      </c>
      <c r="P3713" s="11">
        <v>78298030</v>
      </c>
      <c r="Q3713" s="41" t="s">
        <v>6281</v>
      </c>
      <c r="R3713" s="43" t="s">
        <v>374</v>
      </c>
      <c r="S3713" s="43">
        <f t="shared" si="117"/>
        <v>0.3</v>
      </c>
      <c r="T3713" s="11">
        <v>234894.09</v>
      </c>
      <c r="U3713" s="9">
        <f t="shared" si="116"/>
        <v>234894.09</v>
      </c>
      <c r="BE3713" s="42"/>
      <c r="BK3713" s="12">
        <v>0</v>
      </c>
      <c r="BS3713" s="11"/>
      <c r="BT3713" s="11">
        <v>0</v>
      </c>
      <c r="BW3713" s="11"/>
      <c r="CA3713" s="43">
        <v>0</v>
      </c>
      <c r="CF3713" s="11">
        <v>0</v>
      </c>
      <c r="CI3713" s="11">
        <v>23097.91</v>
      </c>
      <c r="CJ3713" s="11">
        <v>211796.18</v>
      </c>
      <c r="CM3713" s="11">
        <v>0</v>
      </c>
      <c r="CN3713" s="11">
        <v>0</v>
      </c>
      <c r="CR3713" s="43">
        <v>0</v>
      </c>
      <c r="CT3713" s="97">
        <v>0</v>
      </c>
      <c r="DB3713" s="104">
        <v>0</v>
      </c>
      <c r="DF3713" s="14">
        <v>0</v>
      </c>
      <c r="DK3713" s="11"/>
      <c r="DP3713" s="11">
        <v>0</v>
      </c>
      <c r="DQ3713" s="11"/>
      <c r="DR3713" s="11">
        <v>0</v>
      </c>
      <c r="DV3713" s="24">
        <v>0</v>
      </c>
      <c r="DZ3713" s="11"/>
      <c r="EA3713" s="11"/>
      <c r="EB3713" s="11"/>
      <c r="EC3713" s="11"/>
      <c r="ED3713" s="11">
        <v>0</v>
      </c>
      <c r="EG3713" s="43">
        <v>0</v>
      </c>
    </row>
    <row r="3714" spans="1:140">
      <c r="A3714" s="41"/>
      <c r="B3714" s="41" t="s">
        <v>6278</v>
      </c>
      <c r="C3714" s="41" t="s">
        <v>6279</v>
      </c>
      <c r="D3714" s="43" t="s">
        <v>6297</v>
      </c>
      <c r="E3714" s="43" t="s">
        <v>149</v>
      </c>
      <c r="F3714" s="43" t="s">
        <v>371</v>
      </c>
      <c r="G3714" s="43" t="s">
        <v>3674</v>
      </c>
      <c r="H3714" s="41"/>
      <c r="I3714" s="41" t="s">
        <v>182</v>
      </c>
      <c r="J3714" s="10">
        <v>42794</v>
      </c>
      <c r="K3714" s="10">
        <v>42794</v>
      </c>
      <c r="L3714" s="41"/>
      <c r="M3714" s="43" t="s">
        <v>152</v>
      </c>
      <c r="N3714" s="43" t="s">
        <v>153</v>
      </c>
      <c r="O3714" s="13" t="s">
        <v>5847</v>
      </c>
      <c r="P3714" s="11">
        <v>78450436</v>
      </c>
      <c r="Q3714" s="41" t="s">
        <v>6281</v>
      </c>
      <c r="R3714" s="43" t="s">
        <v>2301</v>
      </c>
      <c r="S3714" s="43">
        <f t="shared" si="117"/>
        <v>0.5</v>
      </c>
      <c r="T3714" s="11">
        <v>392252.18</v>
      </c>
      <c r="U3714" s="9">
        <f t="shared" si="116"/>
        <v>392252.18</v>
      </c>
      <c r="V3714" s="41"/>
      <c r="W3714" s="41"/>
      <c r="X3714" s="41"/>
      <c r="Y3714" s="41"/>
      <c r="Z3714" s="41"/>
      <c r="AA3714" s="41"/>
      <c r="AB3714" s="41"/>
      <c r="AC3714" s="41"/>
      <c r="AD3714" s="41"/>
      <c r="AE3714" s="41"/>
      <c r="AF3714" s="41"/>
      <c r="AG3714" s="41"/>
      <c r="AH3714" s="41"/>
      <c r="AI3714" s="41"/>
      <c r="AJ3714" s="41"/>
      <c r="AK3714" s="41"/>
      <c r="AL3714" s="41"/>
      <c r="AM3714" s="41"/>
      <c r="AN3714" s="41"/>
      <c r="AO3714" s="41"/>
      <c r="AP3714" s="41"/>
      <c r="AQ3714" s="41"/>
      <c r="AR3714" s="41"/>
      <c r="AS3714" s="41"/>
      <c r="AT3714" s="41"/>
      <c r="AU3714" s="41"/>
      <c r="AV3714" s="41"/>
      <c r="AW3714" s="41"/>
      <c r="AX3714" s="41"/>
      <c r="AY3714" s="41"/>
      <c r="AZ3714" s="41"/>
      <c r="BA3714" s="41"/>
      <c r="BB3714" s="41"/>
      <c r="BC3714" s="41"/>
      <c r="BD3714" s="41"/>
      <c r="BE3714" s="41"/>
      <c r="BF3714" s="41"/>
      <c r="BG3714" s="41"/>
      <c r="BH3714" s="41"/>
      <c r="BI3714" s="41"/>
      <c r="BJ3714" s="41"/>
      <c r="BK3714" s="12">
        <v>0</v>
      </c>
      <c r="BL3714" s="41"/>
      <c r="BM3714" s="41"/>
      <c r="BN3714" s="41"/>
      <c r="BO3714" s="41"/>
      <c r="BP3714" s="41"/>
      <c r="BQ3714" s="41"/>
      <c r="BR3714" s="41"/>
      <c r="BS3714" s="41"/>
      <c r="BT3714" s="11">
        <v>0</v>
      </c>
      <c r="BU3714" s="41"/>
      <c r="BV3714" s="41"/>
      <c r="BW3714" s="11"/>
      <c r="BX3714" s="41"/>
      <c r="BY3714" s="41"/>
      <c r="BZ3714" s="41"/>
      <c r="CA3714" s="43">
        <v>0</v>
      </c>
      <c r="CB3714" s="41"/>
      <c r="CC3714" s="41"/>
      <c r="CD3714" s="41"/>
      <c r="CE3714" s="11"/>
      <c r="CF3714" s="11">
        <v>0</v>
      </c>
      <c r="CG3714" s="41"/>
      <c r="CH3714" s="41"/>
      <c r="CI3714" s="11">
        <v>39695.94</v>
      </c>
      <c r="CJ3714" s="11">
        <v>352556.24</v>
      </c>
      <c r="CK3714" s="41"/>
      <c r="CL3714" s="41"/>
      <c r="CM3714" s="43">
        <v>0</v>
      </c>
      <c r="CN3714" s="11">
        <v>0</v>
      </c>
      <c r="CO3714" s="41"/>
      <c r="CP3714" s="41"/>
      <c r="CQ3714" s="41"/>
      <c r="CR3714" s="43">
        <v>0</v>
      </c>
      <c r="CS3714" s="41"/>
      <c r="CT3714" s="99">
        <v>0</v>
      </c>
      <c r="CU3714" s="11"/>
      <c r="CV3714" s="43"/>
      <c r="CW3714" s="41"/>
      <c r="DA3714" s="41"/>
      <c r="DB3714" s="107">
        <v>0</v>
      </c>
      <c r="DE3714" s="41"/>
      <c r="DF3714" s="63"/>
      <c r="DG3714" s="41"/>
      <c r="DH3714" s="41"/>
      <c r="DI3714" s="41"/>
      <c r="DJ3714" s="41"/>
      <c r="DK3714" s="11"/>
      <c r="DL3714" s="41"/>
      <c r="DM3714" s="41"/>
      <c r="DN3714" s="41"/>
      <c r="DO3714" s="41"/>
      <c r="DP3714" s="11">
        <v>0</v>
      </c>
      <c r="DQ3714" s="41"/>
      <c r="DR3714" s="11">
        <v>0</v>
      </c>
      <c r="DS3714" s="41"/>
      <c r="DT3714" s="41">
        <v>0</v>
      </c>
      <c r="DU3714" s="41"/>
      <c r="DV3714" s="56">
        <v>0</v>
      </c>
      <c r="DW3714" s="41"/>
      <c r="DX3714" s="41"/>
      <c r="DY3714" s="41"/>
      <c r="DZ3714" s="11"/>
      <c r="EA3714" s="41"/>
      <c r="EB3714" s="11"/>
      <c r="EC3714" s="41"/>
      <c r="ED3714" s="11">
        <v>0</v>
      </c>
      <c r="EE3714" s="41"/>
      <c r="EF3714" s="41"/>
      <c r="EG3714" s="43">
        <v>0</v>
      </c>
      <c r="EH3714" s="41"/>
      <c r="EI3714" s="41"/>
      <c r="EJ3714" s="41"/>
    </row>
    <row r="3715" spans="1:140">
      <c r="A3715" s="41"/>
      <c r="B3715" s="41" t="s">
        <v>6278</v>
      </c>
      <c r="C3715" s="41" t="s">
        <v>6279</v>
      </c>
      <c r="D3715" s="43" t="s">
        <v>6297</v>
      </c>
      <c r="E3715" s="43" t="s">
        <v>149</v>
      </c>
      <c r="F3715" s="43" t="s">
        <v>371</v>
      </c>
      <c r="G3715" s="43" t="s">
        <v>3674</v>
      </c>
      <c r="H3715" s="41"/>
      <c r="I3715" s="41" t="s">
        <v>182</v>
      </c>
      <c r="J3715" s="10">
        <v>42825</v>
      </c>
      <c r="K3715" s="10">
        <v>42825</v>
      </c>
      <c r="L3715" s="41"/>
      <c r="M3715" s="43" t="s">
        <v>152</v>
      </c>
      <c r="N3715" s="43" t="s">
        <v>153</v>
      </c>
      <c r="O3715" s="13" t="s">
        <v>5408</v>
      </c>
      <c r="P3715" s="11">
        <v>78120508</v>
      </c>
      <c r="Q3715" s="41" t="s">
        <v>6281</v>
      </c>
      <c r="R3715" s="43" t="s">
        <v>2301</v>
      </c>
      <c r="S3715" s="43">
        <f t="shared" si="117"/>
        <v>0.5</v>
      </c>
      <c r="T3715" s="11">
        <v>390602.54</v>
      </c>
      <c r="U3715" s="9">
        <f t="shared" si="116"/>
        <v>390602.54</v>
      </c>
      <c r="V3715" s="41"/>
      <c r="W3715" s="41"/>
      <c r="X3715" s="41"/>
      <c r="Y3715" s="41"/>
      <c r="Z3715" s="41"/>
      <c r="AA3715" s="41"/>
      <c r="AB3715" s="41"/>
      <c r="AC3715" s="41"/>
      <c r="AD3715" s="41"/>
      <c r="AE3715" s="41"/>
      <c r="AF3715" s="41"/>
      <c r="AG3715" s="41"/>
      <c r="AH3715" s="41"/>
      <c r="AI3715" s="41"/>
      <c r="AJ3715" s="41"/>
      <c r="AK3715" s="41"/>
      <c r="AL3715" s="41"/>
      <c r="AM3715" s="41"/>
      <c r="AN3715" s="41"/>
      <c r="AO3715" s="41"/>
      <c r="AP3715" s="41"/>
      <c r="AQ3715" s="41"/>
      <c r="AR3715" s="41"/>
      <c r="AS3715" s="41"/>
      <c r="AT3715" s="41"/>
      <c r="AU3715" s="41"/>
      <c r="AV3715" s="41"/>
      <c r="AW3715" s="41"/>
      <c r="AX3715" s="41"/>
      <c r="AY3715" s="41"/>
      <c r="AZ3715" s="41"/>
      <c r="BA3715" s="41"/>
      <c r="BB3715" s="41"/>
      <c r="BC3715" s="41"/>
      <c r="BD3715" s="41"/>
      <c r="BE3715" s="41"/>
      <c r="BF3715" s="41"/>
      <c r="BG3715" s="41"/>
      <c r="BH3715" s="41"/>
      <c r="BI3715" s="41"/>
      <c r="BJ3715" s="41"/>
      <c r="BK3715" s="12">
        <v>0</v>
      </c>
      <c r="BL3715" s="41"/>
      <c r="BM3715" s="41"/>
      <c r="BN3715" s="41"/>
      <c r="BO3715" s="41"/>
      <c r="BP3715" s="41"/>
      <c r="BQ3715" s="41"/>
      <c r="BR3715" s="41"/>
      <c r="BS3715" s="41"/>
      <c r="BT3715" s="11">
        <v>0</v>
      </c>
      <c r="BU3715" s="41"/>
      <c r="BV3715" s="41"/>
      <c r="BW3715" s="11"/>
      <c r="BX3715" s="41"/>
      <c r="BY3715" s="41"/>
      <c r="BZ3715" s="41"/>
      <c r="CA3715" s="43">
        <v>0</v>
      </c>
      <c r="CB3715" s="41"/>
      <c r="CC3715" s="41"/>
      <c r="CD3715" s="41"/>
      <c r="CE3715" s="11"/>
      <c r="CF3715" s="11">
        <v>0</v>
      </c>
      <c r="CG3715" s="41"/>
      <c r="CH3715" s="41"/>
      <c r="CI3715" s="11">
        <v>35779.18</v>
      </c>
      <c r="CJ3715" s="11">
        <v>354823.36</v>
      </c>
      <c r="CK3715" s="41"/>
      <c r="CL3715" s="41"/>
      <c r="CM3715" s="43">
        <v>0</v>
      </c>
      <c r="CN3715" s="11">
        <v>0</v>
      </c>
      <c r="CO3715" s="41"/>
      <c r="CP3715" s="41"/>
      <c r="CQ3715" s="41"/>
      <c r="CR3715" s="43">
        <v>0</v>
      </c>
      <c r="CS3715" s="41"/>
      <c r="CT3715" s="99">
        <v>0</v>
      </c>
      <c r="CU3715" s="11"/>
      <c r="CV3715" s="43"/>
      <c r="CW3715" s="41"/>
      <c r="DA3715" s="41"/>
      <c r="DB3715" s="108">
        <v>0</v>
      </c>
      <c r="DE3715" s="41"/>
      <c r="DF3715" s="60"/>
      <c r="DG3715" s="41"/>
      <c r="DH3715" s="41"/>
      <c r="DI3715" s="41"/>
      <c r="DJ3715" s="41"/>
      <c r="DK3715" s="11"/>
      <c r="DL3715" s="41"/>
      <c r="DM3715" s="41"/>
      <c r="DN3715" s="41"/>
      <c r="DO3715" s="41"/>
      <c r="DP3715" s="11">
        <v>0</v>
      </c>
      <c r="DQ3715" s="41"/>
      <c r="DR3715" s="11">
        <v>0</v>
      </c>
      <c r="DS3715" s="41"/>
      <c r="DT3715" s="41">
        <v>0</v>
      </c>
      <c r="DU3715" s="41"/>
      <c r="DV3715" s="25">
        <v>0</v>
      </c>
      <c r="DW3715" s="41"/>
      <c r="DX3715" s="41"/>
      <c r="DY3715" s="41"/>
      <c r="DZ3715" s="11"/>
      <c r="EA3715" s="41"/>
      <c r="EB3715" s="11"/>
      <c r="EC3715" s="41"/>
      <c r="ED3715" s="11">
        <v>0</v>
      </c>
      <c r="EE3715" s="41"/>
      <c r="EF3715" s="41"/>
      <c r="EG3715" s="43">
        <v>0</v>
      </c>
      <c r="EH3715" s="41"/>
      <c r="EI3715" s="41"/>
      <c r="EJ3715" s="41"/>
    </row>
    <row r="3716" spans="1:140">
      <c r="A3716" s="41"/>
      <c r="B3716" s="41" t="s">
        <v>6278</v>
      </c>
      <c r="C3716" s="41" t="s">
        <v>6279</v>
      </c>
      <c r="D3716" s="43" t="s">
        <v>6297</v>
      </c>
      <c r="E3716" s="43" t="s">
        <v>149</v>
      </c>
      <c r="F3716" s="43" t="s">
        <v>371</v>
      </c>
      <c r="G3716" s="43" t="s">
        <v>3674</v>
      </c>
      <c r="H3716" s="41"/>
      <c r="I3716" s="41" t="s">
        <v>182</v>
      </c>
      <c r="J3716" s="10">
        <v>42853</v>
      </c>
      <c r="K3716" s="10">
        <v>42853</v>
      </c>
      <c r="L3716" s="41"/>
      <c r="M3716" s="43" t="s">
        <v>152</v>
      </c>
      <c r="N3716" s="43" t="s">
        <v>153</v>
      </c>
      <c r="O3716" s="13" t="s">
        <v>5538</v>
      </c>
      <c r="P3716" s="11">
        <v>78259718.329999998</v>
      </c>
      <c r="Q3716" s="41" t="s">
        <v>6281</v>
      </c>
      <c r="R3716" s="43" t="s">
        <v>4453</v>
      </c>
      <c r="S3716" s="43">
        <f t="shared" si="117"/>
        <v>0.6</v>
      </c>
      <c r="T3716" s="11">
        <v>469558.31</v>
      </c>
      <c r="U3716" s="9">
        <f t="shared" si="116"/>
        <v>469558.31</v>
      </c>
      <c r="V3716" s="41"/>
      <c r="W3716" s="41"/>
      <c r="X3716" s="41"/>
      <c r="Y3716" s="41"/>
      <c r="Z3716" s="41"/>
      <c r="AA3716" s="41"/>
      <c r="AB3716" s="41"/>
      <c r="AC3716" s="41"/>
      <c r="AD3716" s="41"/>
      <c r="AE3716" s="41"/>
      <c r="AF3716" s="41"/>
      <c r="AG3716" s="41"/>
      <c r="AH3716" s="41"/>
      <c r="AI3716" s="41"/>
      <c r="AJ3716" s="41"/>
      <c r="AK3716" s="41"/>
      <c r="AL3716" s="41"/>
      <c r="AM3716" s="41"/>
      <c r="AN3716" s="41"/>
      <c r="AO3716" s="41"/>
      <c r="AP3716" s="41"/>
      <c r="AQ3716" s="41"/>
      <c r="AR3716" s="41"/>
      <c r="AS3716" s="41"/>
      <c r="AT3716" s="41"/>
      <c r="AU3716" s="41"/>
      <c r="AV3716" s="41"/>
      <c r="AW3716" s="41"/>
      <c r="AX3716" s="41"/>
      <c r="AY3716" s="41"/>
      <c r="AZ3716" s="41"/>
      <c r="BA3716" s="41"/>
      <c r="BB3716" s="41"/>
      <c r="BC3716" s="41"/>
      <c r="BD3716" s="41"/>
      <c r="BE3716" s="41"/>
      <c r="BF3716" s="41"/>
      <c r="BG3716" s="41"/>
      <c r="BH3716" s="41"/>
      <c r="BI3716" s="41"/>
      <c r="BJ3716" s="41"/>
      <c r="BK3716" s="12">
        <v>0</v>
      </c>
      <c r="BL3716" s="41"/>
      <c r="BM3716" s="41"/>
      <c r="BN3716" s="41"/>
      <c r="BO3716" s="41"/>
      <c r="BP3716" s="41"/>
      <c r="BQ3716" s="41"/>
      <c r="BR3716" s="41"/>
      <c r="BS3716" s="41"/>
      <c r="BT3716" s="11">
        <v>0</v>
      </c>
      <c r="BU3716" s="41"/>
      <c r="BV3716" s="41"/>
      <c r="BW3716" s="11"/>
      <c r="BX3716" s="41"/>
      <c r="BY3716" s="41"/>
      <c r="BZ3716" s="41"/>
      <c r="CA3716" s="43">
        <v>0</v>
      </c>
      <c r="CB3716" s="41"/>
      <c r="CC3716" s="41"/>
      <c r="CD3716" s="41"/>
      <c r="CE3716" s="11"/>
      <c r="CF3716" s="11">
        <v>0</v>
      </c>
      <c r="CG3716" s="41"/>
      <c r="CH3716" s="41"/>
      <c r="CI3716" s="11">
        <v>41477.620000000003</v>
      </c>
      <c r="CJ3716" s="11">
        <v>428080.69</v>
      </c>
      <c r="CK3716" s="41"/>
      <c r="CL3716" s="41"/>
      <c r="CM3716" s="43">
        <v>0</v>
      </c>
      <c r="CN3716" s="11">
        <v>0</v>
      </c>
      <c r="CO3716" s="41"/>
      <c r="CP3716" s="41"/>
      <c r="CQ3716" s="41"/>
      <c r="CR3716" s="43">
        <v>0</v>
      </c>
      <c r="CS3716" s="41"/>
      <c r="CT3716" s="99">
        <v>0</v>
      </c>
      <c r="CU3716" s="11"/>
      <c r="CV3716" s="43"/>
      <c r="CW3716" s="41"/>
      <c r="DA3716" s="41"/>
      <c r="DB3716" s="107">
        <v>0</v>
      </c>
      <c r="DE3716" s="41"/>
      <c r="DF3716" s="60"/>
      <c r="DG3716" s="41"/>
      <c r="DH3716" s="41"/>
      <c r="DI3716" s="41"/>
      <c r="DJ3716" s="41"/>
      <c r="DK3716" s="11"/>
      <c r="DL3716" s="41"/>
      <c r="DM3716" s="41"/>
      <c r="DN3716" s="41"/>
      <c r="DO3716" s="41"/>
      <c r="DP3716" s="11">
        <v>0</v>
      </c>
      <c r="DQ3716" s="41"/>
      <c r="DR3716" s="11">
        <v>0</v>
      </c>
      <c r="DS3716" s="41"/>
      <c r="DT3716" s="41">
        <v>0</v>
      </c>
      <c r="DU3716" s="41"/>
      <c r="DV3716" s="25">
        <v>0</v>
      </c>
      <c r="DW3716" s="41"/>
      <c r="DX3716" s="41"/>
      <c r="DY3716" s="41"/>
      <c r="DZ3716" s="11"/>
      <c r="EA3716" s="41"/>
      <c r="EB3716" s="11"/>
      <c r="EC3716" s="41"/>
      <c r="ED3716" s="11">
        <v>0</v>
      </c>
      <c r="EE3716" s="41"/>
      <c r="EF3716" s="41"/>
      <c r="EG3716" s="43">
        <v>0</v>
      </c>
      <c r="EH3716" s="41"/>
      <c r="EI3716" s="41"/>
      <c r="EJ3716" s="41"/>
    </row>
    <row r="3717" spans="1:140">
      <c r="B3717" s="41" t="s">
        <v>6278</v>
      </c>
      <c r="C3717" s="41" t="s">
        <v>6279</v>
      </c>
      <c r="D3717" s="43" t="s">
        <v>6297</v>
      </c>
      <c r="E3717" s="43" t="s">
        <v>149</v>
      </c>
      <c r="F3717" s="43" t="s">
        <v>826</v>
      </c>
      <c r="G3717" s="43" t="s">
        <v>827</v>
      </c>
      <c r="H3717" s="41"/>
      <c r="J3717" s="10">
        <v>42277</v>
      </c>
      <c r="K3717" s="10">
        <v>42277</v>
      </c>
      <c r="M3717" s="43" t="s">
        <v>152</v>
      </c>
      <c r="N3717" s="43" t="s">
        <v>153</v>
      </c>
      <c r="O3717" s="13" t="s">
        <v>828</v>
      </c>
      <c r="P3717" s="11">
        <v>355460018.57099998</v>
      </c>
      <c r="Q3717" s="41" t="s">
        <v>6281</v>
      </c>
      <c r="R3717" s="43" t="s">
        <v>829</v>
      </c>
      <c r="S3717" s="43">
        <f t="shared" si="117"/>
        <v>1.4000000000000001</v>
      </c>
      <c r="T3717" s="11">
        <v>4976440.26</v>
      </c>
      <c r="U3717" s="9">
        <f t="shared" si="116"/>
        <v>4976440.26</v>
      </c>
      <c r="BE3717" s="42"/>
      <c r="BK3717" s="12">
        <v>0</v>
      </c>
      <c r="BS3717" s="11"/>
      <c r="BT3717" s="11">
        <v>2489286.42</v>
      </c>
      <c r="BW3717" s="11"/>
      <c r="CA3717" s="43">
        <v>0</v>
      </c>
      <c r="CE3717" s="5"/>
      <c r="CF3717" s="11">
        <v>0</v>
      </c>
      <c r="CI3717" s="11">
        <v>442192.27</v>
      </c>
      <c r="CJ3717" s="11">
        <v>2044961.57</v>
      </c>
      <c r="CM3717" s="11">
        <v>0</v>
      </c>
      <c r="CN3717" s="11">
        <v>0</v>
      </c>
      <c r="CR3717" s="43">
        <v>0</v>
      </c>
      <c r="CT3717" s="98">
        <v>0</v>
      </c>
      <c r="CU3717" s="11"/>
      <c r="CV3717" s="43"/>
      <c r="DB3717" s="105">
        <v>0</v>
      </c>
      <c r="DF3717" s="11">
        <v>0</v>
      </c>
      <c r="DK3717" s="11"/>
      <c r="DP3717" s="11">
        <v>0</v>
      </c>
      <c r="DQ3717" s="11"/>
      <c r="DR3717" s="11">
        <v>0</v>
      </c>
      <c r="DV3717" s="55">
        <v>0</v>
      </c>
      <c r="DZ3717" s="11">
        <v>0</v>
      </c>
      <c r="EA3717" s="11"/>
      <c r="EB3717" s="11"/>
      <c r="EC3717" s="11"/>
      <c r="ED3717" s="11">
        <v>0</v>
      </c>
      <c r="EG3717" s="43">
        <v>0</v>
      </c>
    </row>
    <row r="3718" spans="1:140">
      <c r="B3718" s="41" t="s">
        <v>6278</v>
      </c>
      <c r="C3718" s="41" t="s">
        <v>6279</v>
      </c>
      <c r="D3718" s="43" t="s">
        <v>6297</v>
      </c>
      <c r="E3718" s="43" t="s">
        <v>149</v>
      </c>
      <c r="F3718" s="43" t="s">
        <v>826</v>
      </c>
      <c r="G3718" s="43" t="s">
        <v>827</v>
      </c>
      <c r="H3718" s="41"/>
      <c r="J3718" s="10">
        <v>42369</v>
      </c>
      <c r="K3718" s="10">
        <v>42369</v>
      </c>
      <c r="M3718" s="43" t="s">
        <v>152</v>
      </c>
      <c r="N3718" s="43" t="s">
        <v>153</v>
      </c>
      <c r="O3718" s="13" t="s">
        <v>1768</v>
      </c>
      <c r="P3718" s="11">
        <v>361191888.88888901</v>
      </c>
      <c r="Q3718" s="41" t="s">
        <v>6281</v>
      </c>
      <c r="R3718" s="43" t="s">
        <v>1375</v>
      </c>
      <c r="S3718" s="43">
        <f t="shared" si="117"/>
        <v>0.44999999999999996</v>
      </c>
      <c r="T3718" s="11">
        <v>1625363.5</v>
      </c>
      <c r="U3718" s="9">
        <f t="shared" si="116"/>
        <v>1625363.5</v>
      </c>
      <c r="BE3718" s="42"/>
      <c r="BK3718" s="12">
        <v>0</v>
      </c>
      <c r="BS3718" s="11"/>
      <c r="BT3718" s="11">
        <v>208768.9</v>
      </c>
      <c r="BW3718" s="11"/>
      <c r="CA3718" s="43">
        <v>0</v>
      </c>
      <c r="CE3718" s="5"/>
      <c r="CF3718" s="11">
        <v>0</v>
      </c>
      <c r="CI3718" s="11">
        <v>255001.45</v>
      </c>
      <c r="CJ3718" s="11">
        <v>1161593.1499999999</v>
      </c>
      <c r="CM3718" s="11">
        <v>0</v>
      </c>
      <c r="CN3718" s="11">
        <v>0</v>
      </c>
      <c r="CR3718" s="43">
        <v>0</v>
      </c>
      <c r="CT3718" s="98">
        <v>0</v>
      </c>
      <c r="CU3718" s="11"/>
      <c r="CV3718" s="43"/>
      <c r="DB3718" s="105">
        <v>0</v>
      </c>
      <c r="DF3718" s="11">
        <v>0</v>
      </c>
      <c r="DK3718" s="11"/>
      <c r="DP3718" s="11">
        <v>0</v>
      </c>
      <c r="DQ3718" s="11"/>
      <c r="DR3718" s="11">
        <v>0</v>
      </c>
      <c r="DV3718" s="55">
        <v>0</v>
      </c>
      <c r="DZ3718" s="11">
        <v>0</v>
      </c>
      <c r="EA3718" s="11"/>
      <c r="EB3718" s="11"/>
      <c r="EC3718" s="11"/>
      <c r="ED3718" s="11">
        <v>0</v>
      </c>
      <c r="EG3718" s="43">
        <v>0</v>
      </c>
    </row>
    <row r="3719" spans="1:140">
      <c r="B3719" s="41" t="s">
        <v>6278</v>
      </c>
      <c r="C3719" s="41" t="s">
        <v>6279</v>
      </c>
      <c r="D3719" s="43" t="s">
        <v>6297</v>
      </c>
      <c r="E3719" s="43" t="s">
        <v>149</v>
      </c>
      <c r="F3719" s="43" t="s">
        <v>826</v>
      </c>
      <c r="G3719" s="43" t="s">
        <v>827</v>
      </c>
      <c r="H3719" s="41"/>
      <c r="J3719" s="10">
        <v>42460</v>
      </c>
      <c r="K3719" s="10">
        <v>42460</v>
      </c>
      <c r="M3719" s="43" t="s">
        <v>152</v>
      </c>
      <c r="N3719" s="43" t="s">
        <v>153</v>
      </c>
      <c r="O3719" s="13" t="s">
        <v>2202</v>
      </c>
      <c r="P3719" s="11">
        <v>361456121.19999999</v>
      </c>
      <c r="Q3719" s="41" t="s">
        <v>6281</v>
      </c>
      <c r="R3719" s="43" t="s">
        <v>1091</v>
      </c>
      <c r="S3719" s="43">
        <f t="shared" si="117"/>
        <v>1.7000000000000002</v>
      </c>
      <c r="T3719" s="11">
        <v>6144754.0599999996</v>
      </c>
      <c r="U3719" s="9">
        <f t="shared" si="116"/>
        <v>6144754.0599999996</v>
      </c>
      <c r="BE3719" s="42"/>
      <c r="BK3719" s="12">
        <v>0</v>
      </c>
      <c r="BS3719" s="11"/>
      <c r="BT3719" s="11">
        <v>823758.55</v>
      </c>
      <c r="BW3719" s="11"/>
      <c r="CA3719" s="43">
        <v>0</v>
      </c>
      <c r="CE3719" s="5"/>
      <c r="CF3719" s="11">
        <v>0</v>
      </c>
      <c r="CI3719" s="11">
        <v>1099188.04</v>
      </c>
      <c r="CJ3719" s="11">
        <v>4221807.47</v>
      </c>
      <c r="CM3719" s="11">
        <v>0</v>
      </c>
      <c r="CN3719" s="11">
        <v>0</v>
      </c>
      <c r="CR3719" s="43">
        <v>0</v>
      </c>
      <c r="CT3719" s="98">
        <v>0</v>
      </c>
      <c r="CU3719" s="11"/>
      <c r="CV3719" s="43"/>
      <c r="DB3719" s="105">
        <v>0</v>
      </c>
      <c r="DF3719" s="11">
        <v>0</v>
      </c>
      <c r="DK3719" s="11"/>
      <c r="DP3719" s="11">
        <v>0</v>
      </c>
      <c r="DQ3719" s="11"/>
      <c r="DR3719" s="11">
        <v>0</v>
      </c>
      <c r="DV3719" s="23">
        <v>0</v>
      </c>
      <c r="DZ3719" s="11">
        <v>0</v>
      </c>
      <c r="EA3719" s="11"/>
      <c r="EB3719" s="11"/>
      <c r="EC3719" s="11"/>
      <c r="ED3719" s="11">
        <v>0</v>
      </c>
      <c r="EG3719" s="43">
        <v>0</v>
      </c>
    </row>
    <row r="3720" spans="1:140">
      <c r="B3720" s="41" t="s">
        <v>6278</v>
      </c>
      <c r="C3720" s="41" t="s">
        <v>6279</v>
      </c>
      <c r="D3720" s="43" t="s">
        <v>6297</v>
      </c>
      <c r="E3720" s="43" t="s">
        <v>149</v>
      </c>
      <c r="F3720" s="43" t="s">
        <v>826</v>
      </c>
      <c r="G3720" s="43" t="s">
        <v>827</v>
      </c>
      <c r="H3720" s="41"/>
      <c r="J3720" s="10">
        <v>42468</v>
      </c>
      <c r="K3720" s="10">
        <v>42468</v>
      </c>
      <c r="M3720" s="43" t="s">
        <v>152</v>
      </c>
      <c r="N3720" s="43" t="s">
        <v>153</v>
      </c>
      <c r="O3720" s="13" t="s">
        <v>2202</v>
      </c>
      <c r="P3720" s="11">
        <v>362691220.60000002</v>
      </c>
      <c r="Q3720" s="41" t="s">
        <v>6281</v>
      </c>
      <c r="R3720" s="43" t="s">
        <v>2395</v>
      </c>
      <c r="S3720" s="43">
        <f t="shared" si="117"/>
        <v>1.165</v>
      </c>
      <c r="T3720" s="11">
        <v>4225352.72</v>
      </c>
      <c r="U3720" s="9">
        <f t="shared" si="116"/>
        <v>4225352.72</v>
      </c>
      <c r="BE3720" s="42"/>
      <c r="BK3720" s="12">
        <v>0</v>
      </c>
      <c r="BS3720" s="11"/>
      <c r="BT3720" s="11">
        <v>1745057.27</v>
      </c>
      <c r="BW3720" s="11"/>
      <c r="CA3720" s="43">
        <v>0</v>
      </c>
      <c r="CE3720" s="5"/>
      <c r="CF3720" s="11">
        <v>0</v>
      </c>
      <c r="CI3720" s="11">
        <v>500194.1</v>
      </c>
      <c r="CJ3720" s="11">
        <v>1980101.35</v>
      </c>
      <c r="CM3720" s="11">
        <v>0</v>
      </c>
      <c r="CN3720" s="11">
        <v>0</v>
      </c>
      <c r="CR3720" s="43">
        <v>0</v>
      </c>
      <c r="CT3720" s="98">
        <v>0</v>
      </c>
      <c r="CU3720" s="11"/>
      <c r="CV3720" s="43"/>
      <c r="DB3720" s="105">
        <v>0</v>
      </c>
      <c r="DF3720" s="11">
        <v>0</v>
      </c>
      <c r="DK3720" s="11"/>
      <c r="DP3720" s="11">
        <v>0</v>
      </c>
      <c r="DQ3720" s="11"/>
      <c r="DR3720" s="11">
        <v>0</v>
      </c>
      <c r="DV3720" s="23">
        <v>0</v>
      </c>
      <c r="DZ3720" s="11">
        <v>0</v>
      </c>
      <c r="EA3720" s="11"/>
      <c r="EB3720" s="11"/>
      <c r="EC3720" s="11"/>
      <c r="ED3720" s="11">
        <v>0</v>
      </c>
      <c r="EG3720" s="43">
        <v>0</v>
      </c>
    </row>
    <row r="3721" spans="1:140">
      <c r="B3721" s="41" t="s">
        <v>6278</v>
      </c>
      <c r="C3721" s="41" t="s">
        <v>6279</v>
      </c>
      <c r="D3721" s="43" t="s">
        <v>6297</v>
      </c>
      <c r="E3721" s="43" t="s">
        <v>149</v>
      </c>
      <c r="F3721" s="43" t="s">
        <v>826</v>
      </c>
      <c r="G3721" s="43" t="s">
        <v>2801</v>
      </c>
      <c r="H3721" s="41"/>
      <c r="J3721" s="10">
        <v>42551</v>
      </c>
      <c r="K3721" s="10">
        <v>42551</v>
      </c>
      <c r="M3721" s="43" t="s">
        <v>152</v>
      </c>
      <c r="N3721" s="43" t="s">
        <v>153</v>
      </c>
      <c r="O3721" s="13" t="s">
        <v>2802</v>
      </c>
      <c r="P3721" s="11">
        <v>343834791.19999999</v>
      </c>
      <c r="Q3721" s="41" t="s">
        <v>6281</v>
      </c>
      <c r="R3721" s="43" t="s">
        <v>2803</v>
      </c>
      <c r="S3721" s="43">
        <f t="shared" si="117"/>
        <v>2.4257</v>
      </c>
      <c r="T3721" s="11">
        <v>8340400.5300000003</v>
      </c>
      <c r="U3721" s="9">
        <f t="shared" si="116"/>
        <v>8340400.5300000003</v>
      </c>
      <c r="BE3721" s="42"/>
      <c r="BK3721" s="12">
        <v>0</v>
      </c>
      <c r="BS3721" s="11"/>
      <c r="BT3721" s="11">
        <v>4768300.8600000003</v>
      </c>
      <c r="BW3721" s="11"/>
      <c r="CA3721" s="43">
        <v>0</v>
      </c>
      <c r="CE3721" s="5"/>
      <c r="CF3721" s="11">
        <v>0</v>
      </c>
      <c r="CI3721" s="11">
        <v>701079.13</v>
      </c>
      <c r="CJ3721" s="11">
        <v>2800534.39</v>
      </c>
      <c r="CM3721" s="11">
        <v>70486.149999999994</v>
      </c>
      <c r="CN3721" s="11">
        <v>0</v>
      </c>
      <c r="CR3721" s="43">
        <v>0</v>
      </c>
      <c r="CT3721" s="98">
        <v>0</v>
      </c>
      <c r="CU3721" s="11"/>
      <c r="CV3721" s="43"/>
      <c r="DB3721" s="105">
        <v>0</v>
      </c>
      <c r="DF3721" s="11">
        <v>0</v>
      </c>
      <c r="DK3721" s="11"/>
      <c r="DP3721" s="11">
        <v>0</v>
      </c>
      <c r="DQ3721" s="11"/>
      <c r="DR3721" s="11">
        <v>0</v>
      </c>
      <c r="DV3721" s="55">
        <v>0</v>
      </c>
      <c r="DZ3721" s="11">
        <v>0</v>
      </c>
      <c r="EA3721" s="11"/>
      <c r="EB3721" s="11"/>
      <c r="EC3721" s="11"/>
      <c r="ED3721" s="11">
        <v>0</v>
      </c>
      <c r="EG3721" s="43">
        <v>0</v>
      </c>
    </row>
    <row r="3722" spans="1:140">
      <c r="B3722" s="41" t="s">
        <v>6278</v>
      </c>
      <c r="C3722" s="41" t="s">
        <v>6279</v>
      </c>
      <c r="D3722" s="43" t="s">
        <v>6297</v>
      </c>
      <c r="E3722" s="43" t="s">
        <v>149</v>
      </c>
      <c r="F3722" s="43" t="s">
        <v>826</v>
      </c>
      <c r="G3722" s="43" t="s">
        <v>2801</v>
      </c>
      <c r="H3722" s="41"/>
      <c r="J3722" s="10">
        <v>42643</v>
      </c>
      <c r="K3722" s="10">
        <v>42643</v>
      </c>
      <c r="M3722" s="43" t="s">
        <v>152</v>
      </c>
      <c r="N3722" s="43" t="s">
        <v>153</v>
      </c>
      <c r="O3722" s="13" t="s">
        <v>4298</v>
      </c>
      <c r="P3722" s="11">
        <v>352215861.33329999</v>
      </c>
      <c r="Q3722" s="41" t="s">
        <v>6281</v>
      </c>
      <c r="R3722" s="43" t="s">
        <v>3876</v>
      </c>
      <c r="S3722" s="43">
        <f t="shared" si="117"/>
        <v>1.5</v>
      </c>
      <c r="T3722" s="11">
        <v>5283237.92</v>
      </c>
      <c r="U3722" s="9">
        <f t="shared" si="116"/>
        <v>5283237.92</v>
      </c>
      <c r="BE3722" s="42"/>
      <c r="BK3722" s="12">
        <v>0</v>
      </c>
      <c r="BS3722" s="11"/>
      <c r="BT3722" s="11">
        <v>0</v>
      </c>
      <c r="BW3722" s="11"/>
      <c r="CA3722" s="43">
        <v>0</v>
      </c>
      <c r="CE3722" s="5"/>
      <c r="CF3722" s="11">
        <v>0</v>
      </c>
      <c r="CI3722" s="11">
        <v>906603.6</v>
      </c>
      <c r="CJ3722" s="11">
        <v>4376634.32</v>
      </c>
      <c r="CM3722" s="11"/>
      <c r="CN3722" s="11">
        <v>0</v>
      </c>
      <c r="CR3722" s="43">
        <v>0</v>
      </c>
      <c r="CT3722" s="98">
        <v>0</v>
      </c>
      <c r="CU3722" s="11"/>
      <c r="CV3722" s="43"/>
      <c r="DB3722" s="105">
        <v>0</v>
      </c>
      <c r="DF3722" s="15">
        <v>0</v>
      </c>
      <c r="DK3722" s="11"/>
      <c r="DP3722" s="11">
        <v>0</v>
      </c>
      <c r="DQ3722" s="11"/>
      <c r="DR3722" s="11">
        <v>0</v>
      </c>
      <c r="DV3722" s="55">
        <v>0</v>
      </c>
      <c r="DZ3722" s="11">
        <v>0</v>
      </c>
      <c r="EA3722" s="11"/>
      <c r="EB3722" s="11"/>
      <c r="EC3722" s="11"/>
      <c r="ED3722" s="11">
        <v>0</v>
      </c>
      <c r="EG3722" s="43">
        <v>0</v>
      </c>
    </row>
    <row r="3723" spans="1:140">
      <c r="A3723" s="41"/>
      <c r="B3723" s="41" t="s">
        <v>6278</v>
      </c>
      <c r="C3723" s="41" t="s">
        <v>6279</v>
      </c>
      <c r="D3723" s="43" t="s">
        <v>6297</v>
      </c>
      <c r="E3723" s="43" t="s">
        <v>149</v>
      </c>
      <c r="F3723" s="43" t="s">
        <v>826</v>
      </c>
      <c r="G3723" s="43" t="s">
        <v>2801</v>
      </c>
      <c r="H3723" s="41"/>
      <c r="I3723" s="41" t="s">
        <v>182</v>
      </c>
      <c r="J3723" s="10">
        <v>42825</v>
      </c>
      <c r="K3723" s="10">
        <v>42825</v>
      </c>
      <c r="L3723" s="41"/>
      <c r="M3723" s="43" t="s">
        <v>152</v>
      </c>
      <c r="N3723" s="43" t="s">
        <v>153</v>
      </c>
      <c r="O3723" s="13" t="s">
        <v>5442</v>
      </c>
      <c r="P3723" s="11">
        <v>306253855.555556</v>
      </c>
      <c r="Q3723" s="41" t="s">
        <v>6281</v>
      </c>
      <c r="R3723" s="43" t="s">
        <v>1375</v>
      </c>
      <c r="S3723" s="43">
        <f t="shared" si="117"/>
        <v>0.44999999999999996</v>
      </c>
      <c r="T3723" s="11">
        <v>1378142.35</v>
      </c>
      <c r="U3723" s="9">
        <f t="shared" si="116"/>
        <v>1378142.35</v>
      </c>
      <c r="V3723" s="41"/>
      <c r="W3723" s="41"/>
      <c r="X3723" s="41"/>
      <c r="Y3723" s="41"/>
      <c r="Z3723" s="41"/>
      <c r="AA3723" s="41"/>
      <c r="AB3723" s="41"/>
      <c r="AC3723" s="41"/>
      <c r="AD3723" s="41"/>
      <c r="AE3723" s="41"/>
      <c r="AF3723" s="41"/>
      <c r="AG3723" s="41"/>
      <c r="AH3723" s="41"/>
      <c r="AI3723" s="41"/>
      <c r="AJ3723" s="41"/>
      <c r="AK3723" s="41"/>
      <c r="AL3723" s="41"/>
      <c r="AM3723" s="41"/>
      <c r="AN3723" s="41"/>
      <c r="AO3723" s="41"/>
      <c r="AP3723" s="41"/>
      <c r="AQ3723" s="41"/>
      <c r="AR3723" s="41"/>
      <c r="AS3723" s="41"/>
      <c r="AT3723" s="41"/>
      <c r="AU3723" s="41"/>
      <c r="AV3723" s="41"/>
      <c r="AW3723" s="41"/>
      <c r="AX3723" s="41"/>
      <c r="AY3723" s="41"/>
      <c r="AZ3723" s="41"/>
      <c r="BA3723" s="41"/>
      <c r="BB3723" s="41"/>
      <c r="BC3723" s="41"/>
      <c r="BD3723" s="41"/>
      <c r="BE3723" s="41"/>
      <c r="BF3723" s="41"/>
      <c r="BG3723" s="41"/>
      <c r="BH3723" s="41"/>
      <c r="BI3723" s="41"/>
      <c r="BJ3723" s="41"/>
      <c r="BK3723" s="12">
        <v>0</v>
      </c>
      <c r="BL3723" s="41"/>
      <c r="BM3723" s="41"/>
      <c r="BN3723" s="41"/>
      <c r="BO3723" s="41"/>
      <c r="BP3723" s="41"/>
      <c r="BQ3723" s="41"/>
      <c r="BR3723" s="41"/>
      <c r="BS3723" s="41"/>
      <c r="BT3723" s="11"/>
      <c r="BU3723" s="41"/>
      <c r="BV3723" s="41"/>
      <c r="BW3723" s="11"/>
      <c r="BX3723" s="41"/>
      <c r="BY3723" s="41"/>
      <c r="BZ3723" s="41"/>
      <c r="CA3723" s="43">
        <v>0</v>
      </c>
      <c r="CB3723" s="41"/>
      <c r="CC3723" s="41"/>
      <c r="CD3723" s="41"/>
      <c r="CE3723" s="11"/>
      <c r="CF3723" s="11">
        <v>0</v>
      </c>
      <c r="CG3723" s="41"/>
      <c r="CH3723" s="41"/>
      <c r="CI3723" s="11"/>
      <c r="CJ3723" s="11">
        <v>1378142.35</v>
      </c>
      <c r="CK3723" s="41"/>
      <c r="CL3723" s="41"/>
      <c r="CM3723" s="43"/>
      <c r="CN3723" s="11">
        <v>0</v>
      </c>
      <c r="CO3723" s="41"/>
      <c r="CP3723" s="41"/>
      <c r="CQ3723" s="41"/>
      <c r="CR3723" s="43">
        <v>0</v>
      </c>
      <c r="CS3723" s="41"/>
      <c r="CT3723" s="99">
        <v>0</v>
      </c>
      <c r="CU3723" s="11"/>
      <c r="CV3723" s="43"/>
      <c r="CW3723" s="41"/>
      <c r="DA3723" s="41"/>
      <c r="DB3723" s="37">
        <v>0</v>
      </c>
      <c r="DE3723" s="41"/>
      <c r="DF3723" s="11"/>
      <c r="DG3723" s="41"/>
      <c r="DH3723" s="41"/>
      <c r="DI3723" s="41"/>
      <c r="DJ3723" s="41"/>
      <c r="DK3723" s="11"/>
      <c r="DL3723" s="41"/>
      <c r="DM3723" s="41"/>
      <c r="DN3723" s="41"/>
      <c r="DO3723" s="41"/>
      <c r="DP3723" s="11">
        <v>0</v>
      </c>
      <c r="DQ3723" s="41"/>
      <c r="DR3723" s="11">
        <v>0</v>
      </c>
      <c r="DS3723" s="41"/>
      <c r="DT3723" s="41">
        <v>0</v>
      </c>
      <c r="DU3723" s="41"/>
      <c r="DV3723" s="22">
        <v>0</v>
      </c>
      <c r="DW3723" s="41"/>
      <c r="DX3723" s="41"/>
      <c r="DY3723" s="41"/>
      <c r="DZ3723" s="11">
        <v>0</v>
      </c>
      <c r="EA3723" s="41"/>
      <c r="EB3723" s="11"/>
      <c r="EC3723" s="41"/>
      <c r="ED3723" s="11">
        <v>0</v>
      </c>
      <c r="EE3723" s="41"/>
      <c r="EF3723" s="41"/>
      <c r="EG3723" s="43">
        <v>0</v>
      </c>
      <c r="EH3723" s="41"/>
      <c r="EI3723" s="41"/>
      <c r="EJ3723" s="41"/>
    </row>
    <row r="3724" spans="1:140">
      <c r="B3724" s="41" t="s">
        <v>6278</v>
      </c>
      <c r="C3724" s="41" t="s">
        <v>6279</v>
      </c>
      <c r="D3724" s="43" t="s">
        <v>6297</v>
      </c>
      <c r="E3724" s="43" t="s">
        <v>149</v>
      </c>
      <c r="F3724" s="43" t="s">
        <v>1742</v>
      </c>
      <c r="G3724" s="43" t="s">
        <v>1743</v>
      </c>
      <c r="H3724" s="41"/>
      <c r="J3724" s="10">
        <v>42369</v>
      </c>
      <c r="K3724" s="10">
        <v>42369</v>
      </c>
      <c r="M3724" s="43" t="s">
        <v>152</v>
      </c>
      <c r="N3724" s="43" t="s">
        <v>153</v>
      </c>
      <c r="O3724" s="13" t="s">
        <v>1744</v>
      </c>
      <c r="P3724" s="11">
        <v>54180043.076922998</v>
      </c>
      <c r="Q3724" s="41" t="s">
        <v>6281</v>
      </c>
      <c r="R3724" s="43" t="s">
        <v>1745</v>
      </c>
      <c r="S3724" s="43">
        <f t="shared" si="117"/>
        <v>1.3</v>
      </c>
      <c r="T3724" s="11">
        <v>704340.56</v>
      </c>
      <c r="U3724" s="9">
        <f t="shared" ref="U3724:U3787" si="118">T3724+BW3724+CA3724+DF3724+CF3724+BY3724+CC3724</f>
        <v>704340.56</v>
      </c>
      <c r="BE3724" s="42"/>
      <c r="BK3724" s="12"/>
      <c r="BS3724" s="11"/>
      <c r="BT3724" s="11">
        <v>294251.81</v>
      </c>
      <c r="BW3724" s="11">
        <v>0</v>
      </c>
      <c r="CA3724" s="43"/>
      <c r="CE3724" s="5"/>
      <c r="CF3724" s="11"/>
      <c r="CI3724" s="11">
        <v>21292.76</v>
      </c>
      <c r="CJ3724" s="11">
        <v>350111.45</v>
      </c>
      <c r="CM3724" s="11">
        <v>38684.54</v>
      </c>
      <c r="CN3724" s="11"/>
      <c r="CR3724" s="43"/>
      <c r="CT3724" s="35"/>
      <c r="CU3724" s="11"/>
      <c r="CV3724" s="43"/>
      <c r="DB3724" s="107"/>
      <c r="DF3724" s="60"/>
      <c r="DK3724" s="11">
        <v>0</v>
      </c>
      <c r="DP3724" s="11"/>
      <c r="DQ3724" s="11"/>
      <c r="DR3724" s="11"/>
      <c r="DV3724" s="25"/>
      <c r="DZ3724" s="11"/>
      <c r="EA3724" s="11"/>
      <c r="EB3724" s="11">
        <v>0</v>
      </c>
      <c r="EC3724" s="11"/>
      <c r="ED3724" s="11"/>
      <c r="EG3724" s="43"/>
    </row>
    <row r="3725" spans="1:140">
      <c r="B3725" s="41" t="s">
        <v>6278</v>
      </c>
      <c r="C3725" s="41" t="s">
        <v>6279</v>
      </c>
      <c r="D3725" s="43" t="s">
        <v>6297</v>
      </c>
      <c r="E3725" s="43" t="s">
        <v>149</v>
      </c>
      <c r="F3725" s="43" t="s">
        <v>1742</v>
      </c>
      <c r="G3725" s="43" t="s">
        <v>2789</v>
      </c>
      <c r="H3725" s="41"/>
      <c r="J3725" s="10">
        <v>42551</v>
      </c>
      <c r="K3725" s="10">
        <v>42551</v>
      </c>
      <c r="M3725" s="43" t="s">
        <v>152</v>
      </c>
      <c r="N3725" s="43" t="s">
        <v>153</v>
      </c>
      <c r="O3725" s="13" t="s">
        <v>2790</v>
      </c>
      <c r="P3725" s="11">
        <v>52770255.82</v>
      </c>
      <c r="Q3725" s="41" t="s">
        <v>6281</v>
      </c>
      <c r="R3725" s="43" t="s">
        <v>2791</v>
      </c>
      <c r="S3725" s="43">
        <f t="shared" si="117"/>
        <v>2.6385999999999998</v>
      </c>
      <c r="T3725" s="11">
        <v>1392395.97</v>
      </c>
      <c r="U3725" s="9">
        <f t="shared" si="118"/>
        <v>1392395.97</v>
      </c>
      <c r="BE3725" s="42"/>
      <c r="BK3725" s="12"/>
      <c r="BS3725" s="11"/>
      <c r="BT3725" s="11">
        <v>463533.91</v>
      </c>
      <c r="BW3725" s="11">
        <v>0</v>
      </c>
      <c r="CA3725" s="43"/>
      <c r="CE3725" s="5"/>
      <c r="CF3725" s="11"/>
      <c r="CI3725" s="11">
        <v>60158.14</v>
      </c>
      <c r="CJ3725" s="11">
        <v>856514.01</v>
      </c>
      <c r="CM3725" s="11">
        <v>12189.91</v>
      </c>
      <c r="CN3725" s="11"/>
      <c r="CR3725" s="43"/>
      <c r="CT3725" s="35"/>
      <c r="CU3725" s="11"/>
      <c r="CV3725" s="43"/>
      <c r="DB3725" s="108"/>
      <c r="DF3725" s="60"/>
      <c r="DK3725" s="11">
        <v>0</v>
      </c>
      <c r="DP3725" s="11"/>
      <c r="DQ3725" s="11"/>
      <c r="DR3725" s="11"/>
      <c r="DV3725" s="56"/>
      <c r="DZ3725" s="11"/>
      <c r="EA3725" s="11"/>
      <c r="EB3725" s="11">
        <v>0</v>
      </c>
      <c r="EC3725" s="11"/>
      <c r="ED3725" s="11"/>
      <c r="EG3725" s="43"/>
    </row>
    <row r="3726" spans="1:140" s="29" customFormat="1">
      <c r="A3726" s="44"/>
      <c r="B3726" s="41" t="s">
        <v>6278</v>
      </c>
      <c r="C3726" s="41" t="s">
        <v>6279</v>
      </c>
      <c r="D3726" s="43" t="s">
        <v>6297</v>
      </c>
      <c r="E3726" s="45" t="s">
        <v>149</v>
      </c>
      <c r="F3726" s="45" t="s">
        <v>713</v>
      </c>
      <c r="G3726" s="45" t="s">
        <v>714</v>
      </c>
      <c r="H3726" s="41"/>
      <c r="I3726" s="44"/>
      <c r="J3726" s="46">
        <v>42277</v>
      </c>
      <c r="K3726" s="46">
        <v>42277</v>
      </c>
      <c r="L3726" s="44"/>
      <c r="M3726" s="45" t="s">
        <v>152</v>
      </c>
      <c r="N3726" s="45" t="s">
        <v>153</v>
      </c>
      <c r="O3726" s="48" t="s">
        <v>715</v>
      </c>
      <c r="P3726" s="49">
        <v>20493036.4705</v>
      </c>
      <c r="Q3726" s="41" t="s">
        <v>6281</v>
      </c>
      <c r="R3726" s="45" t="s">
        <v>716</v>
      </c>
      <c r="S3726" s="45">
        <f t="shared" si="117"/>
        <v>0.85000000000000009</v>
      </c>
      <c r="T3726" s="49">
        <v>174190.81</v>
      </c>
      <c r="U3726" s="30">
        <f t="shared" si="118"/>
        <v>174190.81</v>
      </c>
      <c r="V3726" s="44"/>
      <c r="W3726" s="44"/>
      <c r="X3726" s="44"/>
      <c r="Y3726" s="44"/>
      <c r="Z3726" s="44"/>
      <c r="AA3726" s="44"/>
      <c r="AB3726" s="44"/>
      <c r="AC3726" s="44"/>
      <c r="AD3726" s="44"/>
      <c r="AE3726" s="44"/>
      <c r="AF3726" s="44"/>
      <c r="AG3726" s="44"/>
      <c r="AH3726" s="44"/>
      <c r="AI3726" s="44"/>
      <c r="AJ3726" s="44"/>
      <c r="AK3726" s="44"/>
      <c r="AL3726" s="44"/>
      <c r="AM3726" s="44"/>
      <c r="AN3726" s="44"/>
      <c r="AO3726" s="44"/>
      <c r="AP3726" s="44"/>
      <c r="AQ3726" s="44"/>
      <c r="AR3726" s="44"/>
      <c r="AS3726" s="44"/>
      <c r="AT3726" s="44"/>
      <c r="AU3726" s="44"/>
      <c r="AV3726" s="44"/>
      <c r="AW3726" s="44"/>
      <c r="AX3726" s="44"/>
      <c r="AY3726" s="44"/>
      <c r="AZ3726" s="44"/>
      <c r="BA3726" s="44"/>
      <c r="BB3726" s="44"/>
      <c r="BC3726" s="44"/>
      <c r="BD3726" s="44"/>
      <c r="BE3726" s="44"/>
      <c r="BF3726" s="44"/>
      <c r="BG3726" s="44"/>
      <c r="BH3726" s="44"/>
      <c r="BI3726" s="44"/>
      <c r="BJ3726" s="44"/>
      <c r="BK3726" s="51">
        <v>0</v>
      </c>
      <c r="BL3726" s="44"/>
      <c r="BM3726" s="44"/>
      <c r="BN3726" s="44"/>
      <c r="BO3726" s="44"/>
      <c r="BP3726" s="44"/>
      <c r="BQ3726" s="44"/>
      <c r="BR3726" s="44"/>
      <c r="BS3726" s="49"/>
      <c r="BT3726" s="49">
        <v>46150.32</v>
      </c>
      <c r="BU3726" s="44"/>
      <c r="BV3726" s="44"/>
      <c r="BW3726" s="49"/>
      <c r="BX3726" s="44"/>
      <c r="BY3726" s="44"/>
      <c r="BZ3726" s="44"/>
      <c r="CA3726" s="45">
        <v>0</v>
      </c>
      <c r="CB3726" s="44"/>
      <c r="CC3726" s="44"/>
      <c r="CD3726" s="44"/>
      <c r="CE3726" s="65"/>
      <c r="CF3726" s="49">
        <v>0</v>
      </c>
      <c r="CG3726" s="44"/>
      <c r="CH3726" s="44"/>
      <c r="CI3726" s="49">
        <v>14857.46</v>
      </c>
      <c r="CJ3726" s="49">
        <v>60515.95</v>
      </c>
      <c r="CK3726" s="44"/>
      <c r="CL3726" s="44"/>
      <c r="CM3726" s="49">
        <v>52667.08</v>
      </c>
      <c r="CN3726" s="49">
        <v>0</v>
      </c>
      <c r="CO3726" s="44"/>
      <c r="CP3726" s="44"/>
      <c r="CQ3726" s="44"/>
      <c r="CR3726" s="45">
        <v>0</v>
      </c>
      <c r="CS3726" s="44"/>
      <c r="CT3726" s="101">
        <v>0</v>
      </c>
      <c r="CU3726" s="49"/>
      <c r="CV3726" s="45"/>
      <c r="CW3726" s="44"/>
      <c r="CX3726" s="54"/>
      <c r="CY3726" s="54"/>
      <c r="CZ3726" s="54"/>
      <c r="DA3726" s="44"/>
      <c r="DB3726" s="110">
        <v>0</v>
      </c>
      <c r="DC3726" s="54"/>
      <c r="DD3726" s="54"/>
      <c r="DE3726" s="44"/>
      <c r="DF3726" s="49">
        <v>0</v>
      </c>
      <c r="DG3726" s="44"/>
      <c r="DH3726" s="44"/>
      <c r="DI3726" s="44"/>
      <c r="DJ3726" s="44"/>
      <c r="DK3726" s="49"/>
      <c r="DL3726" s="44"/>
      <c r="DM3726" s="44"/>
      <c r="DN3726" s="44"/>
      <c r="DO3726" s="44"/>
      <c r="DP3726" s="49">
        <v>0</v>
      </c>
      <c r="DQ3726" s="49"/>
      <c r="DR3726" s="49">
        <v>0</v>
      </c>
      <c r="DS3726" s="44"/>
      <c r="DT3726" s="44"/>
      <c r="DU3726" s="44"/>
      <c r="DV3726" s="58"/>
      <c r="DW3726" s="44"/>
      <c r="DX3726" s="44"/>
      <c r="DY3726" s="44"/>
      <c r="DZ3726" s="49">
        <v>0</v>
      </c>
      <c r="EA3726" s="49"/>
      <c r="EB3726" s="49"/>
      <c r="EC3726" s="49"/>
      <c r="ED3726" s="49">
        <v>0</v>
      </c>
      <c r="EE3726" s="44"/>
      <c r="EF3726" s="44"/>
      <c r="EG3726" s="45">
        <v>0</v>
      </c>
      <c r="EH3726" s="44"/>
      <c r="EI3726" s="44"/>
      <c r="EJ3726" s="44"/>
    </row>
    <row r="3727" spans="1:140" s="41" customFormat="1">
      <c r="A3727" s="42"/>
      <c r="B3727" s="41" t="s">
        <v>6278</v>
      </c>
      <c r="C3727" s="41" t="s">
        <v>6279</v>
      </c>
      <c r="D3727" s="43" t="s">
        <v>6297</v>
      </c>
      <c r="E3727" s="43" t="s">
        <v>149</v>
      </c>
      <c r="F3727" s="43" t="s">
        <v>713</v>
      </c>
      <c r="G3727" s="43" t="s">
        <v>714</v>
      </c>
      <c r="I3727" s="42"/>
      <c r="J3727" s="10">
        <v>42369</v>
      </c>
      <c r="K3727" s="10">
        <v>42369</v>
      </c>
      <c r="L3727" s="42"/>
      <c r="M3727" s="43" t="s">
        <v>152</v>
      </c>
      <c r="N3727" s="43" t="s">
        <v>153</v>
      </c>
      <c r="O3727" s="28" t="s">
        <v>1754</v>
      </c>
      <c r="P3727" s="11">
        <v>20422023.529412001</v>
      </c>
      <c r="Q3727" s="41" t="s">
        <v>6281</v>
      </c>
      <c r="R3727" s="43" t="s">
        <v>716</v>
      </c>
      <c r="S3727" s="43">
        <f t="shared" si="117"/>
        <v>0.85000000000000009</v>
      </c>
      <c r="T3727" s="11">
        <v>173587.20000000001</v>
      </c>
      <c r="U3727" s="9">
        <f t="shared" si="118"/>
        <v>173587.20000000001</v>
      </c>
      <c r="V3727" s="42"/>
      <c r="W3727" s="42"/>
      <c r="X3727" s="42"/>
      <c r="Y3727" s="42"/>
      <c r="Z3727" s="42"/>
      <c r="AA3727" s="42"/>
      <c r="AB3727" s="42"/>
      <c r="AC3727" s="42"/>
      <c r="AD3727" s="42"/>
      <c r="AE3727" s="42"/>
      <c r="AF3727" s="42"/>
      <c r="AG3727" s="42"/>
      <c r="AH3727" s="42"/>
      <c r="AI3727" s="42"/>
      <c r="AJ3727" s="42"/>
      <c r="AK3727" s="42"/>
      <c r="AL3727" s="42"/>
      <c r="AM3727" s="42"/>
      <c r="AN3727" s="42"/>
      <c r="AO3727" s="42"/>
      <c r="AP3727" s="42"/>
      <c r="AQ3727" s="42"/>
      <c r="AR3727" s="42"/>
      <c r="AS3727" s="42"/>
      <c r="AT3727" s="42"/>
      <c r="AU3727" s="42"/>
      <c r="AV3727" s="42"/>
      <c r="AW3727" s="42"/>
      <c r="AX3727" s="42"/>
      <c r="AY3727" s="42"/>
      <c r="AZ3727" s="42"/>
      <c r="BA3727" s="42"/>
      <c r="BB3727" s="42"/>
      <c r="BC3727" s="42"/>
      <c r="BD3727" s="42"/>
      <c r="BE3727" s="42"/>
      <c r="BF3727" s="42"/>
      <c r="BG3727" s="42"/>
      <c r="BH3727" s="42"/>
      <c r="BI3727" s="42"/>
      <c r="BJ3727" s="42"/>
      <c r="BK3727" s="12">
        <v>0</v>
      </c>
      <c r="BL3727" s="42"/>
      <c r="BM3727" s="42"/>
      <c r="BN3727" s="42"/>
      <c r="BO3727" s="42"/>
      <c r="BP3727" s="42"/>
      <c r="BQ3727" s="42"/>
      <c r="BR3727" s="42"/>
      <c r="BS3727" s="11"/>
      <c r="BT3727" s="11">
        <v>8679.36</v>
      </c>
      <c r="BU3727" s="42"/>
      <c r="BV3727" s="42"/>
      <c r="BW3727" s="11"/>
      <c r="BX3727" s="42"/>
      <c r="BY3727" s="42"/>
      <c r="BZ3727" s="42"/>
      <c r="CA3727" s="43">
        <v>0</v>
      </c>
      <c r="CB3727" s="42"/>
      <c r="CC3727" s="42"/>
      <c r="CD3727" s="42"/>
      <c r="CE3727" s="5"/>
      <c r="CF3727" s="11">
        <v>0</v>
      </c>
      <c r="CG3727" s="42"/>
      <c r="CH3727" s="42"/>
      <c r="CI3727" s="11">
        <v>8944.84</v>
      </c>
      <c r="CJ3727" s="11">
        <v>33839.31</v>
      </c>
      <c r="CK3727" s="42"/>
      <c r="CL3727" s="42"/>
      <c r="CM3727" s="11">
        <v>122123.69</v>
      </c>
      <c r="CN3727" s="11">
        <v>0</v>
      </c>
      <c r="CO3727" s="42"/>
      <c r="CP3727" s="42"/>
      <c r="CQ3727" s="42"/>
      <c r="CR3727" s="43">
        <v>0</v>
      </c>
      <c r="CS3727" s="42"/>
      <c r="CT3727" s="98">
        <v>0</v>
      </c>
      <c r="CU3727" s="11"/>
      <c r="CV3727" s="43"/>
      <c r="CW3727" s="42"/>
      <c r="DA3727" s="42"/>
      <c r="DB3727" s="105">
        <v>0</v>
      </c>
      <c r="DE3727" s="42"/>
      <c r="DF3727" s="11">
        <v>0</v>
      </c>
      <c r="DG3727" s="42"/>
      <c r="DH3727" s="42"/>
      <c r="DI3727" s="42"/>
      <c r="DJ3727" s="42"/>
      <c r="DK3727" s="11"/>
      <c r="DL3727" s="42"/>
      <c r="DM3727" s="42"/>
      <c r="DN3727" s="42"/>
      <c r="DO3727" s="42"/>
      <c r="DP3727" s="11">
        <v>0</v>
      </c>
      <c r="DQ3727" s="11"/>
      <c r="DR3727" s="11">
        <v>0</v>
      </c>
      <c r="DS3727" s="42"/>
      <c r="DT3727" s="42"/>
      <c r="DU3727" s="42"/>
      <c r="DV3727" s="56"/>
      <c r="DW3727" s="42"/>
      <c r="DX3727" s="42"/>
      <c r="DY3727" s="42"/>
      <c r="DZ3727" s="11">
        <v>0</v>
      </c>
      <c r="EA3727" s="11"/>
      <c r="EB3727" s="11"/>
      <c r="EC3727" s="11"/>
      <c r="ED3727" s="11">
        <v>0</v>
      </c>
      <c r="EE3727" s="42"/>
      <c r="EF3727" s="42"/>
      <c r="EG3727" s="43">
        <v>0</v>
      </c>
      <c r="EH3727" s="42"/>
      <c r="EI3727" s="42"/>
      <c r="EJ3727" s="42"/>
    </row>
    <row r="3728" spans="1:140" s="41" customFormat="1">
      <c r="A3728" s="42"/>
      <c r="B3728" s="41" t="s">
        <v>6278</v>
      </c>
      <c r="C3728" s="41" t="s">
        <v>6279</v>
      </c>
      <c r="D3728" s="43" t="s">
        <v>6297</v>
      </c>
      <c r="E3728" s="43" t="s">
        <v>149</v>
      </c>
      <c r="F3728" s="43" t="s">
        <v>713</v>
      </c>
      <c r="G3728" s="43" t="s">
        <v>714</v>
      </c>
      <c r="I3728" s="42"/>
      <c r="J3728" s="10">
        <v>42460</v>
      </c>
      <c r="K3728" s="10">
        <v>42460</v>
      </c>
      <c r="L3728" s="42"/>
      <c r="M3728" s="43" t="s">
        <v>152</v>
      </c>
      <c r="N3728" s="43" t="s">
        <v>153</v>
      </c>
      <c r="O3728" s="13" t="s">
        <v>2200</v>
      </c>
      <c r="P3728" s="11">
        <v>21090392.5</v>
      </c>
      <c r="Q3728" s="41" t="s">
        <v>6281</v>
      </c>
      <c r="R3728" s="43" t="s">
        <v>2201</v>
      </c>
      <c r="S3728" s="43">
        <f t="shared" si="117"/>
        <v>4.3999999999999995</v>
      </c>
      <c r="T3728" s="11">
        <v>927977.27</v>
      </c>
      <c r="U3728" s="9">
        <f t="shared" si="118"/>
        <v>927977.27</v>
      </c>
      <c r="V3728" s="42"/>
      <c r="W3728" s="42"/>
      <c r="X3728" s="42"/>
      <c r="Y3728" s="42"/>
      <c r="Z3728" s="42"/>
      <c r="AA3728" s="42"/>
      <c r="AB3728" s="42"/>
      <c r="AC3728" s="42"/>
      <c r="AD3728" s="42"/>
      <c r="AE3728" s="42"/>
      <c r="AF3728" s="42"/>
      <c r="AG3728" s="42"/>
      <c r="AH3728" s="42"/>
      <c r="AI3728" s="42"/>
      <c r="AJ3728" s="42"/>
      <c r="AK3728" s="42"/>
      <c r="AL3728" s="42"/>
      <c r="AM3728" s="42"/>
      <c r="AN3728" s="42"/>
      <c r="AO3728" s="42"/>
      <c r="AP3728" s="42"/>
      <c r="AQ3728" s="42"/>
      <c r="AR3728" s="42"/>
      <c r="AS3728" s="42"/>
      <c r="AT3728" s="42"/>
      <c r="AU3728" s="42"/>
      <c r="AV3728" s="42"/>
      <c r="AW3728" s="42"/>
      <c r="AX3728" s="42"/>
      <c r="AY3728" s="42"/>
      <c r="AZ3728" s="42"/>
      <c r="BA3728" s="42"/>
      <c r="BB3728" s="42"/>
      <c r="BC3728" s="42"/>
      <c r="BD3728" s="42"/>
      <c r="BE3728" s="42"/>
      <c r="BF3728" s="42"/>
      <c r="BG3728" s="42"/>
      <c r="BH3728" s="42"/>
      <c r="BI3728" s="42"/>
      <c r="BJ3728" s="42"/>
      <c r="BK3728" s="12">
        <v>0</v>
      </c>
      <c r="BL3728" s="42"/>
      <c r="BM3728" s="42"/>
      <c r="BN3728" s="42"/>
      <c r="BO3728" s="42"/>
      <c r="BP3728" s="42"/>
      <c r="BQ3728" s="42"/>
      <c r="BR3728" s="42"/>
      <c r="BS3728" s="11"/>
      <c r="BT3728" s="11">
        <v>10777.15</v>
      </c>
      <c r="BU3728" s="42"/>
      <c r="BV3728" s="42"/>
      <c r="BW3728" s="11"/>
      <c r="BX3728" s="42"/>
      <c r="BY3728" s="42"/>
      <c r="BZ3728" s="42"/>
      <c r="CA3728" s="43">
        <v>0</v>
      </c>
      <c r="CB3728" s="42"/>
      <c r="CC3728" s="42"/>
      <c r="CD3728" s="42"/>
      <c r="CE3728" s="5"/>
      <c r="CF3728" s="11">
        <v>0</v>
      </c>
      <c r="CG3728" s="42"/>
      <c r="CH3728" s="42"/>
      <c r="CI3728" s="11">
        <v>47305.77</v>
      </c>
      <c r="CJ3728" s="11">
        <v>169376.97</v>
      </c>
      <c r="CK3728" s="42"/>
      <c r="CL3728" s="42"/>
      <c r="CM3728" s="11">
        <v>700517.38</v>
      </c>
      <c r="CN3728" s="11">
        <v>0</v>
      </c>
      <c r="CO3728" s="42"/>
      <c r="CP3728" s="42"/>
      <c r="CQ3728" s="42"/>
      <c r="CR3728" s="43">
        <v>0</v>
      </c>
      <c r="CS3728" s="42"/>
      <c r="CT3728" s="98">
        <v>0</v>
      </c>
      <c r="CU3728" s="11"/>
      <c r="CV3728" s="43"/>
      <c r="CW3728" s="42"/>
      <c r="DA3728" s="42"/>
      <c r="DB3728" s="105">
        <v>0</v>
      </c>
      <c r="DE3728" s="42"/>
      <c r="DF3728" s="11">
        <v>0</v>
      </c>
      <c r="DG3728" s="42"/>
      <c r="DH3728" s="42"/>
      <c r="DI3728" s="42"/>
      <c r="DJ3728" s="42"/>
      <c r="DK3728" s="11"/>
      <c r="DL3728" s="42"/>
      <c r="DM3728" s="42"/>
      <c r="DN3728" s="42"/>
      <c r="DO3728" s="42"/>
      <c r="DP3728" s="11">
        <v>0</v>
      </c>
      <c r="DQ3728" s="11"/>
      <c r="DR3728" s="11">
        <v>0</v>
      </c>
      <c r="DS3728" s="42"/>
      <c r="DT3728" s="42"/>
      <c r="DU3728" s="42"/>
      <c r="DV3728" s="56"/>
      <c r="DW3728" s="42"/>
      <c r="DX3728" s="42"/>
      <c r="DY3728" s="42"/>
      <c r="DZ3728" s="11">
        <v>0</v>
      </c>
      <c r="EA3728" s="11"/>
      <c r="EB3728" s="11"/>
      <c r="EC3728" s="11"/>
      <c r="ED3728" s="11">
        <v>0</v>
      </c>
      <c r="EE3728" s="42"/>
      <c r="EF3728" s="42"/>
      <c r="EG3728" s="43">
        <v>0</v>
      </c>
      <c r="EH3728" s="42"/>
      <c r="EI3728" s="42"/>
      <c r="EJ3728" s="42"/>
    </row>
    <row r="3729" spans="1:140" s="41" customFormat="1">
      <c r="A3729" s="42"/>
      <c r="B3729" s="41" t="s">
        <v>6278</v>
      </c>
      <c r="C3729" s="41" t="s">
        <v>6279</v>
      </c>
      <c r="D3729" s="43" t="s">
        <v>6297</v>
      </c>
      <c r="E3729" s="43" t="s">
        <v>149</v>
      </c>
      <c r="F3729" s="43" t="s">
        <v>713</v>
      </c>
      <c r="G3729" s="43" t="s">
        <v>714</v>
      </c>
      <c r="I3729" s="42"/>
      <c r="J3729" s="10">
        <v>42551</v>
      </c>
      <c r="K3729" s="10">
        <v>42551</v>
      </c>
      <c r="L3729" s="42"/>
      <c r="M3729" s="43" t="s">
        <v>152</v>
      </c>
      <c r="N3729" s="43" t="s">
        <v>153</v>
      </c>
      <c r="O3729" s="13" t="s">
        <v>4219</v>
      </c>
      <c r="P3729" s="11">
        <v>23059721.003320999</v>
      </c>
      <c r="Q3729" s="41" t="s">
        <v>6281</v>
      </c>
      <c r="R3729" s="43" t="s">
        <v>4220</v>
      </c>
      <c r="S3729" s="43">
        <f t="shared" si="117"/>
        <v>3.3728000000000002</v>
      </c>
      <c r="T3729" s="11">
        <v>777758.27</v>
      </c>
      <c r="U3729" s="9">
        <f t="shared" si="118"/>
        <v>777758.27</v>
      </c>
      <c r="V3729" s="42"/>
      <c r="W3729" s="42"/>
      <c r="X3729" s="42"/>
      <c r="Y3729" s="42"/>
      <c r="Z3729" s="42"/>
      <c r="AA3729" s="42"/>
      <c r="AB3729" s="42"/>
      <c r="AC3729" s="42"/>
      <c r="AD3729" s="42"/>
      <c r="AE3729" s="42"/>
      <c r="AF3729" s="42"/>
      <c r="AG3729" s="42"/>
      <c r="AH3729" s="42"/>
      <c r="AI3729" s="42"/>
      <c r="AJ3729" s="42"/>
      <c r="AK3729" s="42"/>
      <c r="AL3729" s="42"/>
      <c r="AM3729" s="42"/>
      <c r="AN3729" s="42"/>
      <c r="AO3729" s="42"/>
      <c r="AP3729" s="42"/>
      <c r="AQ3729" s="42"/>
      <c r="AR3729" s="42"/>
      <c r="AS3729" s="42"/>
      <c r="AT3729" s="42"/>
      <c r="AU3729" s="42"/>
      <c r="AV3729" s="42"/>
      <c r="AW3729" s="42"/>
      <c r="AX3729" s="42"/>
      <c r="AY3729" s="42"/>
      <c r="AZ3729" s="42"/>
      <c r="BA3729" s="42"/>
      <c r="BB3729" s="42"/>
      <c r="BC3729" s="42"/>
      <c r="BD3729" s="42"/>
      <c r="BE3729" s="42"/>
      <c r="BF3729" s="42"/>
      <c r="BG3729" s="42"/>
      <c r="BH3729" s="42"/>
      <c r="BI3729" s="42"/>
      <c r="BJ3729" s="42"/>
      <c r="BK3729" s="12">
        <v>0</v>
      </c>
      <c r="BL3729" s="42"/>
      <c r="BM3729" s="42"/>
      <c r="BN3729" s="42"/>
      <c r="BO3729" s="42"/>
      <c r="BP3729" s="42"/>
      <c r="BQ3729" s="42"/>
      <c r="BR3729" s="42"/>
      <c r="BS3729" s="11"/>
      <c r="BT3729" s="11">
        <v>196215.18</v>
      </c>
      <c r="BU3729" s="42"/>
      <c r="BV3729" s="42"/>
      <c r="BW3729" s="11"/>
      <c r="BX3729" s="42"/>
      <c r="BY3729" s="42"/>
      <c r="BZ3729" s="42"/>
      <c r="CA3729" s="43">
        <v>0</v>
      </c>
      <c r="CB3729" s="42"/>
      <c r="CC3729" s="42"/>
      <c r="CD3729" s="42"/>
      <c r="CE3729" s="5"/>
      <c r="CF3729" s="11">
        <v>0</v>
      </c>
      <c r="CG3729" s="42"/>
      <c r="CH3729" s="42"/>
      <c r="CI3729" s="11">
        <v>36987.769999999997</v>
      </c>
      <c r="CJ3729" s="11">
        <v>154799.89000000001</v>
      </c>
      <c r="CK3729" s="42"/>
      <c r="CL3729" s="42"/>
      <c r="CM3729" s="11">
        <v>389755.43</v>
      </c>
      <c r="CN3729" s="11">
        <v>0</v>
      </c>
      <c r="CO3729" s="42"/>
      <c r="CP3729" s="42"/>
      <c r="CQ3729" s="42"/>
      <c r="CR3729" s="43">
        <v>0</v>
      </c>
      <c r="CS3729" s="42"/>
      <c r="CT3729" s="98">
        <v>0</v>
      </c>
      <c r="CU3729" s="11"/>
      <c r="CV3729" s="43"/>
      <c r="CW3729" s="42"/>
      <c r="DA3729" s="42"/>
      <c r="DB3729" s="106">
        <v>0</v>
      </c>
      <c r="DE3729" s="42"/>
      <c r="DF3729" s="11">
        <v>0</v>
      </c>
      <c r="DG3729" s="42"/>
      <c r="DH3729" s="42"/>
      <c r="DI3729" s="42"/>
      <c r="DJ3729" s="42"/>
      <c r="DK3729" s="11"/>
      <c r="DL3729" s="42"/>
      <c r="DM3729" s="42"/>
      <c r="DN3729" s="42"/>
      <c r="DO3729" s="42"/>
      <c r="DP3729" s="11">
        <v>0</v>
      </c>
      <c r="DQ3729" s="11"/>
      <c r="DR3729" s="11">
        <v>0</v>
      </c>
      <c r="DS3729" s="42"/>
      <c r="DT3729" s="42"/>
      <c r="DU3729" s="42"/>
      <c r="DV3729" s="22"/>
      <c r="DW3729" s="42"/>
      <c r="DX3729" s="42"/>
      <c r="DY3729" s="42"/>
      <c r="DZ3729" s="11">
        <v>0</v>
      </c>
      <c r="EA3729" s="11"/>
      <c r="EB3729" s="11"/>
      <c r="EC3729" s="11"/>
      <c r="ED3729" s="11">
        <v>0</v>
      </c>
      <c r="EE3729" s="42"/>
      <c r="EF3729" s="42"/>
      <c r="EG3729" s="43">
        <v>0</v>
      </c>
      <c r="EH3729" s="42"/>
      <c r="EI3729" s="42"/>
      <c r="EJ3729" s="42"/>
    </row>
    <row r="3730" spans="1:140" s="41" customFormat="1">
      <c r="A3730" s="42"/>
      <c r="B3730" s="41" t="s">
        <v>6278</v>
      </c>
      <c r="C3730" s="41" t="s">
        <v>6279</v>
      </c>
      <c r="D3730" s="43" t="s">
        <v>6297</v>
      </c>
      <c r="E3730" s="43" t="s">
        <v>149</v>
      </c>
      <c r="F3730" s="43" t="s">
        <v>713</v>
      </c>
      <c r="G3730" s="43" t="s">
        <v>714</v>
      </c>
      <c r="I3730" s="42"/>
      <c r="J3730" s="10">
        <v>42643</v>
      </c>
      <c r="K3730" s="10">
        <v>42643</v>
      </c>
      <c r="L3730" s="42"/>
      <c r="M3730" s="43" t="s">
        <v>152</v>
      </c>
      <c r="N3730" s="43" t="s">
        <v>153</v>
      </c>
      <c r="O3730" s="13" t="s">
        <v>4299</v>
      </c>
      <c r="P3730" s="11">
        <v>25189798.571428999</v>
      </c>
      <c r="Q3730" s="41" t="s">
        <v>6281</v>
      </c>
      <c r="R3730" s="43" t="s">
        <v>537</v>
      </c>
      <c r="S3730" s="43">
        <f t="shared" si="117"/>
        <v>0.70000000000000007</v>
      </c>
      <c r="T3730" s="11">
        <v>176328.59</v>
      </c>
      <c r="U3730" s="9">
        <f t="shared" si="118"/>
        <v>176328.59</v>
      </c>
      <c r="V3730" s="42"/>
      <c r="W3730" s="42"/>
      <c r="X3730" s="42"/>
      <c r="Y3730" s="42"/>
      <c r="Z3730" s="42"/>
      <c r="AA3730" s="42"/>
      <c r="AB3730" s="42"/>
      <c r="AC3730" s="42"/>
      <c r="AD3730" s="42"/>
      <c r="AE3730" s="42"/>
      <c r="AF3730" s="42"/>
      <c r="AG3730" s="42"/>
      <c r="AH3730" s="42"/>
      <c r="AI3730" s="42"/>
      <c r="AJ3730" s="42"/>
      <c r="AK3730" s="42"/>
      <c r="AL3730" s="42"/>
      <c r="AM3730" s="42"/>
      <c r="AN3730" s="42"/>
      <c r="AO3730" s="42"/>
      <c r="AP3730" s="42"/>
      <c r="AQ3730" s="42"/>
      <c r="AR3730" s="42"/>
      <c r="AS3730" s="42"/>
      <c r="AT3730" s="42"/>
      <c r="AU3730" s="42"/>
      <c r="AV3730" s="42"/>
      <c r="AW3730" s="42"/>
      <c r="AX3730" s="42"/>
      <c r="AY3730" s="42"/>
      <c r="AZ3730" s="42"/>
      <c r="BA3730" s="42"/>
      <c r="BB3730" s="42"/>
      <c r="BC3730" s="42"/>
      <c r="BD3730" s="42"/>
      <c r="BE3730" s="42"/>
      <c r="BF3730" s="42"/>
      <c r="BG3730" s="42"/>
      <c r="BH3730" s="42"/>
      <c r="BI3730" s="42"/>
      <c r="BJ3730" s="42"/>
      <c r="BK3730" s="12">
        <v>0</v>
      </c>
      <c r="BL3730" s="42"/>
      <c r="BM3730" s="42"/>
      <c r="BN3730" s="42"/>
      <c r="BO3730" s="42"/>
      <c r="BP3730" s="42"/>
      <c r="BQ3730" s="42"/>
      <c r="BR3730" s="42"/>
      <c r="BS3730" s="11"/>
      <c r="BT3730" s="11">
        <v>0</v>
      </c>
      <c r="BU3730" s="42"/>
      <c r="BV3730" s="42"/>
      <c r="BW3730" s="11"/>
      <c r="BX3730" s="42"/>
      <c r="BY3730" s="42"/>
      <c r="BZ3730" s="42"/>
      <c r="CA3730" s="43">
        <v>0</v>
      </c>
      <c r="CB3730" s="42"/>
      <c r="CC3730" s="42"/>
      <c r="CD3730" s="42"/>
      <c r="CE3730" s="5"/>
      <c r="CF3730" s="11">
        <v>0</v>
      </c>
      <c r="CG3730" s="42"/>
      <c r="CH3730" s="42"/>
      <c r="CI3730" s="11">
        <v>31487.27</v>
      </c>
      <c r="CJ3730" s="11">
        <v>144841.32</v>
      </c>
      <c r="CK3730" s="42"/>
      <c r="CL3730" s="42"/>
      <c r="CM3730" s="11">
        <v>0</v>
      </c>
      <c r="CN3730" s="11">
        <v>0</v>
      </c>
      <c r="CO3730" s="42"/>
      <c r="CP3730" s="42"/>
      <c r="CQ3730" s="42"/>
      <c r="CR3730" s="43">
        <v>0</v>
      </c>
      <c r="CS3730" s="42"/>
      <c r="CT3730" s="98">
        <v>0</v>
      </c>
      <c r="CU3730" s="11"/>
      <c r="CV3730" s="43"/>
      <c r="CW3730" s="42"/>
      <c r="DA3730" s="42"/>
      <c r="DB3730" s="105">
        <v>0</v>
      </c>
      <c r="DE3730" s="42"/>
      <c r="DF3730" s="15">
        <v>0</v>
      </c>
      <c r="DG3730" s="42"/>
      <c r="DH3730" s="42"/>
      <c r="DI3730" s="42"/>
      <c r="DJ3730" s="42"/>
      <c r="DK3730" s="11"/>
      <c r="DL3730" s="42"/>
      <c r="DM3730" s="42"/>
      <c r="DN3730" s="42"/>
      <c r="DO3730" s="42"/>
      <c r="DP3730" s="11">
        <v>0</v>
      </c>
      <c r="DQ3730" s="11"/>
      <c r="DR3730" s="11">
        <v>0</v>
      </c>
      <c r="DS3730" s="42"/>
      <c r="DT3730" s="42"/>
      <c r="DU3730" s="42"/>
      <c r="DV3730" s="56"/>
      <c r="DW3730" s="42"/>
      <c r="DX3730" s="42"/>
      <c r="DY3730" s="42"/>
      <c r="DZ3730" s="11">
        <v>0</v>
      </c>
      <c r="EA3730" s="11"/>
      <c r="EB3730" s="11"/>
      <c r="EC3730" s="11"/>
      <c r="ED3730" s="11">
        <v>0</v>
      </c>
      <c r="EE3730" s="42"/>
      <c r="EF3730" s="42"/>
      <c r="EG3730" s="43">
        <v>0</v>
      </c>
      <c r="EH3730" s="42"/>
      <c r="EI3730" s="42"/>
      <c r="EJ3730" s="42"/>
    </row>
    <row r="3731" spans="1:140" s="41" customFormat="1">
      <c r="B3731" s="41" t="s">
        <v>6278</v>
      </c>
      <c r="C3731" s="41" t="s">
        <v>6279</v>
      </c>
      <c r="D3731" s="43" t="s">
        <v>6297</v>
      </c>
      <c r="E3731" s="43" t="s">
        <v>149</v>
      </c>
      <c r="F3731" s="43" t="s">
        <v>713</v>
      </c>
      <c r="G3731" s="43" t="s">
        <v>714</v>
      </c>
      <c r="I3731" s="41" t="s">
        <v>6247</v>
      </c>
      <c r="J3731" s="10">
        <v>42734</v>
      </c>
      <c r="K3731" s="10">
        <v>42734</v>
      </c>
      <c r="M3731" s="43" t="s">
        <v>152</v>
      </c>
      <c r="N3731" s="43" t="s">
        <v>153</v>
      </c>
      <c r="O3731" s="13" t="s">
        <v>5966</v>
      </c>
      <c r="P3731" s="11">
        <v>26210843.329999998</v>
      </c>
      <c r="Q3731" s="41" t="s">
        <v>6281</v>
      </c>
      <c r="R3731" s="43" t="s">
        <v>3876</v>
      </c>
      <c r="S3731" s="43">
        <f t="shared" si="117"/>
        <v>1.5</v>
      </c>
      <c r="T3731" s="11">
        <v>393162.65</v>
      </c>
      <c r="U3731" s="9">
        <f t="shared" si="118"/>
        <v>393162.65</v>
      </c>
      <c r="BK3731" s="12">
        <v>0</v>
      </c>
      <c r="BT3731" s="11">
        <v>0</v>
      </c>
      <c r="BW3731" s="11"/>
      <c r="CA3731" s="43">
        <v>0</v>
      </c>
      <c r="CE3731" s="11"/>
      <c r="CF3731" s="11">
        <v>0</v>
      </c>
      <c r="CI3731" s="11">
        <v>163477.04</v>
      </c>
      <c r="CJ3731" s="11">
        <v>229685.61</v>
      </c>
      <c r="CM3731" s="43">
        <v>0</v>
      </c>
      <c r="CN3731" s="11">
        <v>0</v>
      </c>
      <c r="CR3731" s="43">
        <v>0</v>
      </c>
      <c r="CT3731" s="100">
        <v>0</v>
      </c>
      <c r="CU3731" s="11"/>
      <c r="CV3731" s="43"/>
      <c r="DB3731" s="108">
        <v>0</v>
      </c>
      <c r="DF3731" s="11"/>
      <c r="DK3731" s="11"/>
      <c r="DP3731" s="11">
        <v>0</v>
      </c>
      <c r="DR3731" s="11">
        <v>0</v>
      </c>
      <c r="DT3731" s="41">
        <v>0</v>
      </c>
      <c r="DV3731" s="22"/>
      <c r="DZ3731" s="11">
        <v>0</v>
      </c>
      <c r="EB3731" s="11"/>
      <c r="ED3731" s="11">
        <v>0</v>
      </c>
      <c r="EG3731" s="43">
        <v>0</v>
      </c>
    </row>
    <row r="3732" spans="1:140" s="41" customFormat="1">
      <c r="B3732" s="41" t="s">
        <v>6278</v>
      </c>
      <c r="C3732" s="41" t="s">
        <v>6279</v>
      </c>
      <c r="D3732" s="43" t="s">
        <v>6297</v>
      </c>
      <c r="E3732" s="43" t="s">
        <v>149</v>
      </c>
      <c r="F3732" s="43" t="s">
        <v>713</v>
      </c>
      <c r="G3732" s="43" t="s">
        <v>714</v>
      </c>
      <c r="I3732" s="41" t="s">
        <v>6247</v>
      </c>
      <c r="J3732" s="10">
        <v>42825</v>
      </c>
      <c r="K3732" s="10">
        <v>42825</v>
      </c>
      <c r="M3732" s="43" t="s">
        <v>152</v>
      </c>
      <c r="N3732" s="43" t="s">
        <v>153</v>
      </c>
      <c r="O3732" s="13" t="s">
        <v>5448</v>
      </c>
      <c r="P3732" s="11">
        <v>26766377.670000002</v>
      </c>
      <c r="Q3732" s="41" t="s">
        <v>6281</v>
      </c>
      <c r="R3732" s="43" t="s">
        <v>1204</v>
      </c>
      <c r="S3732" s="43">
        <f t="shared" si="117"/>
        <v>3</v>
      </c>
      <c r="T3732" s="11">
        <v>802991.33</v>
      </c>
      <c r="U3732" s="9">
        <f t="shared" si="118"/>
        <v>802991.33</v>
      </c>
      <c r="BK3732" s="12">
        <v>0</v>
      </c>
      <c r="BT3732" s="11">
        <v>0</v>
      </c>
      <c r="BW3732" s="11"/>
      <c r="CA3732" s="43">
        <v>0</v>
      </c>
      <c r="CE3732" s="11"/>
      <c r="CF3732" s="11">
        <v>0</v>
      </c>
      <c r="CI3732" s="11">
        <v>154950.51</v>
      </c>
      <c r="CJ3732" s="11">
        <v>648040.81999999995</v>
      </c>
      <c r="CM3732" s="43">
        <v>0</v>
      </c>
      <c r="CN3732" s="11">
        <v>0</v>
      </c>
      <c r="CR3732" s="43">
        <v>0</v>
      </c>
      <c r="CT3732" s="100">
        <v>0</v>
      </c>
      <c r="CU3732" s="11"/>
      <c r="CV3732" s="43"/>
      <c r="DB3732" s="37">
        <v>0</v>
      </c>
      <c r="DF3732" s="11"/>
      <c r="DK3732" s="11"/>
      <c r="DP3732" s="11">
        <v>0</v>
      </c>
      <c r="DR3732" s="11">
        <v>0</v>
      </c>
      <c r="DT3732" s="41">
        <v>0</v>
      </c>
      <c r="DV3732" s="22"/>
      <c r="DZ3732" s="11">
        <v>0</v>
      </c>
      <c r="EB3732" s="11"/>
      <c r="ED3732" s="11">
        <v>0</v>
      </c>
      <c r="EG3732" s="43">
        <v>0</v>
      </c>
    </row>
    <row r="3733" spans="1:140" s="41" customFormat="1">
      <c r="A3733" s="42"/>
      <c r="B3733" s="41" t="s">
        <v>6278</v>
      </c>
      <c r="C3733" s="41" t="s">
        <v>6279</v>
      </c>
      <c r="D3733" s="43" t="s">
        <v>6297</v>
      </c>
      <c r="E3733" s="43" t="s">
        <v>149</v>
      </c>
      <c r="F3733" s="43" t="s">
        <v>1257</v>
      </c>
      <c r="G3733" s="43" t="s">
        <v>1258</v>
      </c>
      <c r="I3733" s="42"/>
      <c r="J3733" s="10">
        <v>42307</v>
      </c>
      <c r="K3733" s="10">
        <v>42307</v>
      </c>
      <c r="L3733" s="42"/>
      <c r="M3733" s="43" t="s">
        <v>152</v>
      </c>
      <c r="N3733" s="43" t="s">
        <v>153</v>
      </c>
      <c r="O3733" s="13" t="s">
        <v>1259</v>
      </c>
      <c r="P3733" s="11">
        <v>105621705.873</v>
      </c>
      <c r="Q3733" s="41" t="s">
        <v>6281</v>
      </c>
      <c r="R3733" s="43" t="s">
        <v>1260</v>
      </c>
      <c r="S3733" s="43">
        <f t="shared" si="117"/>
        <v>8.361699999999999</v>
      </c>
      <c r="T3733" s="11">
        <v>8831770.1799999997</v>
      </c>
      <c r="U3733" s="9">
        <f t="shared" si="118"/>
        <v>8831770.1799999997</v>
      </c>
      <c r="V3733" s="42"/>
      <c r="W3733" s="42"/>
      <c r="X3733" s="42"/>
      <c r="Y3733" s="42"/>
      <c r="Z3733" s="42"/>
      <c r="AA3733" s="42"/>
      <c r="AB3733" s="42"/>
      <c r="AC3733" s="42"/>
      <c r="AD3733" s="42"/>
      <c r="AE3733" s="42"/>
      <c r="AF3733" s="42"/>
      <c r="AG3733" s="42"/>
      <c r="AH3733" s="42"/>
      <c r="AI3733" s="42"/>
      <c r="AJ3733" s="42"/>
      <c r="AK3733" s="42"/>
      <c r="AL3733" s="42"/>
      <c r="AM3733" s="42"/>
      <c r="AN3733" s="42"/>
      <c r="AO3733" s="42"/>
      <c r="AP3733" s="42"/>
      <c r="AQ3733" s="42"/>
      <c r="AR3733" s="42"/>
      <c r="AS3733" s="42"/>
      <c r="AT3733" s="42"/>
      <c r="AU3733" s="42"/>
      <c r="AV3733" s="42"/>
      <c r="AW3733" s="42"/>
      <c r="AX3733" s="42"/>
      <c r="AY3733" s="42"/>
      <c r="AZ3733" s="42"/>
      <c r="BA3733" s="42"/>
      <c r="BB3733" s="42"/>
      <c r="BC3733" s="42"/>
      <c r="BD3733" s="42"/>
      <c r="BE3733" s="42"/>
      <c r="BF3733" s="42"/>
      <c r="BG3733" s="42"/>
      <c r="BH3733" s="42"/>
      <c r="BI3733" s="42"/>
      <c r="BJ3733" s="42"/>
      <c r="BK3733" s="12">
        <v>0</v>
      </c>
      <c r="BL3733" s="42"/>
      <c r="BM3733" s="42"/>
      <c r="BN3733" s="42"/>
      <c r="BO3733" s="42"/>
      <c r="BP3733" s="42"/>
      <c r="BQ3733" s="42"/>
      <c r="BR3733" s="42"/>
      <c r="BS3733" s="11"/>
      <c r="BT3733" s="11">
        <v>40664.36</v>
      </c>
      <c r="BU3733" s="42"/>
      <c r="BV3733" s="42"/>
      <c r="BW3733" s="11"/>
      <c r="BX3733" s="42"/>
      <c r="BY3733" s="42"/>
      <c r="BZ3733" s="42"/>
      <c r="CA3733" s="43">
        <v>0</v>
      </c>
      <c r="CB3733" s="42"/>
      <c r="CC3733" s="42"/>
      <c r="CD3733" s="42"/>
      <c r="CE3733" s="5"/>
      <c r="CF3733" s="11">
        <v>0</v>
      </c>
      <c r="CG3733" s="42"/>
      <c r="CH3733" s="42"/>
      <c r="CI3733" s="11">
        <v>33904.559999999998</v>
      </c>
      <c r="CJ3733" s="11">
        <v>26088.560000000001</v>
      </c>
      <c r="CK3733" s="42"/>
      <c r="CL3733" s="42"/>
      <c r="CM3733" s="11">
        <v>8731112.6999999993</v>
      </c>
      <c r="CN3733" s="11">
        <v>0</v>
      </c>
      <c r="CO3733" s="42"/>
      <c r="CP3733" s="42"/>
      <c r="CQ3733" s="42"/>
      <c r="CR3733" s="43">
        <v>0</v>
      </c>
      <c r="CS3733" s="42"/>
      <c r="CT3733" s="98">
        <v>0</v>
      </c>
      <c r="CU3733" s="11"/>
      <c r="CV3733" s="43"/>
      <c r="CW3733" s="42"/>
      <c r="DA3733" s="42"/>
      <c r="DB3733" s="105">
        <v>0</v>
      </c>
      <c r="DE3733" s="42"/>
      <c r="DF3733" s="11">
        <v>0</v>
      </c>
      <c r="DG3733" s="42"/>
      <c r="DH3733" s="42"/>
      <c r="DI3733" s="42"/>
      <c r="DJ3733" s="42"/>
      <c r="DK3733" s="11"/>
      <c r="DL3733" s="42"/>
      <c r="DM3733" s="42"/>
      <c r="DN3733" s="42"/>
      <c r="DO3733" s="42"/>
      <c r="DP3733" s="11"/>
      <c r="DQ3733" s="11"/>
      <c r="DR3733" s="11">
        <v>0</v>
      </c>
      <c r="DS3733" s="42"/>
      <c r="DT3733" s="42"/>
      <c r="DU3733" s="42"/>
      <c r="DV3733" s="55">
        <v>0</v>
      </c>
      <c r="DW3733" s="42"/>
      <c r="DX3733" s="42"/>
      <c r="DY3733" s="42"/>
      <c r="DZ3733" s="11">
        <v>0</v>
      </c>
      <c r="EA3733" s="11"/>
      <c r="EB3733" s="11"/>
      <c r="EC3733" s="11"/>
      <c r="ED3733" s="11">
        <v>0</v>
      </c>
      <c r="EE3733" s="42"/>
      <c r="EF3733" s="42"/>
      <c r="EG3733" s="43">
        <v>0</v>
      </c>
      <c r="EH3733" s="42"/>
      <c r="EI3733" s="42"/>
      <c r="EJ3733" s="42"/>
    </row>
    <row r="3734" spans="1:140" s="41" customFormat="1">
      <c r="A3734" s="42"/>
      <c r="B3734" s="41" t="s">
        <v>6278</v>
      </c>
      <c r="C3734" s="41" t="s">
        <v>6279</v>
      </c>
      <c r="D3734" s="43" t="s">
        <v>6297</v>
      </c>
      <c r="E3734" s="43" t="s">
        <v>149</v>
      </c>
      <c r="F3734" s="43" t="s">
        <v>1756</v>
      </c>
      <c r="G3734" s="43" t="s">
        <v>1757</v>
      </c>
      <c r="I3734" s="42"/>
      <c r="J3734" s="10">
        <v>42369</v>
      </c>
      <c r="K3734" s="10">
        <v>42369</v>
      </c>
      <c r="L3734" s="42"/>
      <c r="M3734" s="43" t="s">
        <v>152</v>
      </c>
      <c r="N3734" s="43" t="s">
        <v>153</v>
      </c>
      <c r="O3734" s="13" t="s">
        <v>1758</v>
      </c>
      <c r="P3734" s="11">
        <v>10785771.365638999</v>
      </c>
      <c r="Q3734" s="41" t="s">
        <v>6281</v>
      </c>
      <c r="R3734" s="43" t="s">
        <v>1759</v>
      </c>
      <c r="S3734" s="43">
        <f t="shared" si="117"/>
        <v>4.54</v>
      </c>
      <c r="T3734" s="11">
        <v>489674.01999999996</v>
      </c>
      <c r="U3734" s="9">
        <f t="shared" si="118"/>
        <v>697871.73</v>
      </c>
      <c r="V3734" s="42"/>
      <c r="W3734" s="42"/>
      <c r="X3734" s="42"/>
      <c r="Y3734" s="42"/>
      <c r="Z3734" s="42"/>
      <c r="AA3734" s="42"/>
      <c r="AB3734" s="42"/>
      <c r="AC3734" s="42"/>
      <c r="AD3734" s="42"/>
      <c r="AE3734" s="42"/>
      <c r="AF3734" s="42"/>
      <c r="AG3734" s="42"/>
      <c r="AH3734" s="42"/>
      <c r="AI3734" s="42"/>
      <c r="AJ3734" s="42"/>
      <c r="AK3734" s="42"/>
      <c r="AL3734" s="42"/>
      <c r="AM3734" s="42"/>
      <c r="AN3734" s="42"/>
      <c r="AO3734" s="42"/>
      <c r="AP3734" s="42"/>
      <c r="AQ3734" s="42"/>
      <c r="AR3734" s="42"/>
      <c r="AS3734" s="42"/>
      <c r="AT3734" s="42"/>
      <c r="AU3734" s="42"/>
      <c r="AV3734" s="42"/>
      <c r="AW3734" s="42"/>
      <c r="AX3734" s="42"/>
      <c r="AY3734" s="42"/>
      <c r="AZ3734" s="42"/>
      <c r="BA3734" s="42"/>
      <c r="BB3734" s="42"/>
      <c r="BC3734" s="42"/>
      <c r="BD3734" s="42"/>
      <c r="BE3734" s="42"/>
      <c r="BF3734" s="42"/>
      <c r="BG3734" s="42"/>
      <c r="BH3734" s="42"/>
      <c r="BI3734" s="42"/>
      <c r="BJ3734" s="42"/>
      <c r="BK3734" s="12">
        <v>29089.22</v>
      </c>
      <c r="BL3734" s="42"/>
      <c r="BM3734" s="42"/>
      <c r="BN3734" s="42"/>
      <c r="BO3734" s="42"/>
      <c r="BP3734" s="42"/>
      <c r="BQ3734" s="42"/>
      <c r="BR3734" s="42"/>
      <c r="BS3734" s="11">
        <v>0</v>
      </c>
      <c r="BT3734" s="11">
        <v>0</v>
      </c>
      <c r="BU3734" s="42"/>
      <c r="BV3734" s="42"/>
      <c r="BW3734" s="11">
        <v>0</v>
      </c>
      <c r="BX3734" s="42"/>
      <c r="BY3734" s="42"/>
      <c r="BZ3734" s="42"/>
      <c r="CA3734" s="43">
        <v>20687.099999999999</v>
      </c>
      <c r="CB3734" s="42"/>
      <c r="CC3734" s="42"/>
      <c r="CD3734" s="42"/>
      <c r="CE3734" s="5"/>
      <c r="CF3734" s="11">
        <v>187510.61</v>
      </c>
      <c r="CG3734" s="42"/>
      <c r="CH3734" s="42"/>
      <c r="CI3734" s="11">
        <v>4281.97</v>
      </c>
      <c r="CJ3734" s="11"/>
      <c r="CK3734" s="42"/>
      <c r="CL3734" s="42"/>
      <c r="CM3734" s="11">
        <v>88810.05</v>
      </c>
      <c r="CN3734" s="11">
        <v>328804.2</v>
      </c>
      <c r="CO3734" s="42"/>
      <c r="CP3734" s="42"/>
      <c r="CQ3734" s="42"/>
      <c r="CR3734" s="43">
        <v>0</v>
      </c>
      <c r="CS3734" s="42"/>
      <c r="CT3734" s="98">
        <v>0</v>
      </c>
      <c r="CU3734" s="11"/>
      <c r="CV3734" s="43"/>
      <c r="CW3734" s="42"/>
      <c r="DA3734" s="42"/>
      <c r="DB3734" s="105">
        <v>0</v>
      </c>
      <c r="DE3734" s="42"/>
      <c r="DF3734" s="11"/>
      <c r="DG3734" s="42"/>
      <c r="DH3734" s="42"/>
      <c r="DI3734" s="42"/>
      <c r="DJ3734" s="42"/>
      <c r="DK3734" s="11"/>
      <c r="DL3734" s="42"/>
      <c r="DM3734" s="42"/>
      <c r="DN3734" s="42"/>
      <c r="DO3734" s="42"/>
      <c r="DP3734" s="11">
        <v>0</v>
      </c>
      <c r="DQ3734" s="11"/>
      <c r="DR3734" s="11">
        <v>0</v>
      </c>
      <c r="DS3734" s="42"/>
      <c r="DT3734" s="42"/>
      <c r="DU3734" s="42"/>
      <c r="DV3734" s="55">
        <v>0</v>
      </c>
      <c r="DW3734" s="42"/>
      <c r="DX3734" s="42"/>
      <c r="DY3734" s="42"/>
      <c r="DZ3734" s="11">
        <v>14787.28</v>
      </c>
      <c r="EA3734" s="11"/>
      <c r="EB3734" s="11"/>
      <c r="EC3734" s="11"/>
      <c r="ED3734" s="11">
        <v>0</v>
      </c>
      <c r="EE3734" s="42"/>
      <c r="EF3734" s="42"/>
      <c r="EG3734" s="43">
        <v>23901.3</v>
      </c>
      <c r="EH3734" s="42"/>
      <c r="EI3734" s="42"/>
      <c r="EJ3734" s="42"/>
    </row>
    <row r="3735" spans="1:140" s="41" customFormat="1">
      <c r="A3735" s="42"/>
      <c r="B3735" s="41" t="s">
        <v>6278</v>
      </c>
      <c r="C3735" s="41" t="s">
        <v>6279</v>
      </c>
      <c r="D3735" s="43" t="s">
        <v>6297</v>
      </c>
      <c r="E3735" s="43" t="s">
        <v>149</v>
      </c>
      <c r="F3735" s="43" t="s">
        <v>1756</v>
      </c>
      <c r="G3735" s="43" t="s">
        <v>1757</v>
      </c>
      <c r="I3735" s="42"/>
      <c r="J3735" s="10">
        <v>42551</v>
      </c>
      <c r="K3735" s="10">
        <v>42551</v>
      </c>
      <c r="L3735" s="42"/>
      <c r="M3735" s="43" t="s">
        <v>152</v>
      </c>
      <c r="N3735" s="43" t="s">
        <v>153</v>
      </c>
      <c r="O3735" s="13" t="s">
        <v>4219</v>
      </c>
      <c r="P3735" s="11">
        <v>12084376.521066001</v>
      </c>
      <c r="Q3735" s="41" t="s">
        <v>6281</v>
      </c>
      <c r="R3735" s="43" t="s">
        <v>4221</v>
      </c>
      <c r="S3735" s="43">
        <f t="shared" si="117"/>
        <v>14.216999999999999</v>
      </c>
      <c r="T3735" s="11">
        <v>1718035.81</v>
      </c>
      <c r="U3735" s="9">
        <f t="shared" si="118"/>
        <v>1956097.97</v>
      </c>
      <c r="V3735" s="42"/>
      <c r="W3735" s="42"/>
      <c r="X3735" s="42"/>
      <c r="Y3735" s="42"/>
      <c r="Z3735" s="42"/>
      <c r="AA3735" s="42"/>
      <c r="AB3735" s="42"/>
      <c r="AC3735" s="42"/>
      <c r="AD3735" s="42"/>
      <c r="AE3735" s="42"/>
      <c r="AF3735" s="42"/>
      <c r="AG3735" s="42"/>
      <c r="AH3735" s="42"/>
      <c r="AI3735" s="42"/>
      <c r="AJ3735" s="42"/>
      <c r="AK3735" s="42"/>
      <c r="AL3735" s="42"/>
      <c r="AM3735" s="42"/>
      <c r="AN3735" s="42"/>
      <c r="AO3735" s="42"/>
      <c r="AP3735" s="42"/>
      <c r="AQ3735" s="42"/>
      <c r="AR3735" s="42"/>
      <c r="AS3735" s="42"/>
      <c r="AT3735" s="42"/>
      <c r="AU3735" s="42"/>
      <c r="AV3735" s="42"/>
      <c r="AW3735" s="42"/>
      <c r="AX3735" s="42"/>
      <c r="AY3735" s="42"/>
      <c r="AZ3735" s="42"/>
      <c r="BA3735" s="42"/>
      <c r="BB3735" s="42"/>
      <c r="BC3735" s="42"/>
      <c r="BD3735" s="42"/>
      <c r="BE3735" s="42"/>
      <c r="BF3735" s="42"/>
      <c r="BG3735" s="42"/>
      <c r="BH3735" s="42"/>
      <c r="BI3735" s="42"/>
      <c r="BJ3735" s="42"/>
      <c r="BK3735" s="12">
        <v>28446.6</v>
      </c>
      <c r="BL3735" s="42"/>
      <c r="BM3735" s="42"/>
      <c r="BN3735" s="42"/>
      <c r="BO3735" s="42"/>
      <c r="BP3735" s="42"/>
      <c r="BQ3735" s="42"/>
      <c r="BR3735" s="42"/>
      <c r="BS3735" s="11">
        <v>0</v>
      </c>
      <c r="BT3735" s="11">
        <v>398.78</v>
      </c>
      <c r="BU3735" s="42"/>
      <c r="BV3735" s="42"/>
      <c r="BW3735" s="11">
        <v>0</v>
      </c>
      <c r="BX3735" s="42"/>
      <c r="BY3735" s="42"/>
      <c r="BZ3735" s="42"/>
      <c r="CA3735" s="43">
        <v>29739.66</v>
      </c>
      <c r="CB3735" s="42"/>
      <c r="CC3735" s="42"/>
      <c r="CD3735" s="42"/>
      <c r="CE3735" s="5"/>
      <c r="CF3735" s="11">
        <v>208322.5</v>
      </c>
      <c r="CG3735" s="42"/>
      <c r="CH3735" s="42"/>
      <c r="CI3735" s="11">
        <v>0</v>
      </c>
      <c r="CJ3735" s="11"/>
      <c r="CK3735" s="42"/>
      <c r="CL3735" s="42"/>
      <c r="CM3735" s="11">
        <v>139296.64000000001</v>
      </c>
      <c r="CN3735" s="11">
        <v>1472880.11</v>
      </c>
      <c r="CO3735" s="42"/>
      <c r="CP3735" s="42"/>
      <c r="CQ3735" s="42"/>
      <c r="CR3735" s="43">
        <v>0</v>
      </c>
      <c r="CS3735" s="42"/>
      <c r="CT3735" s="98">
        <v>0</v>
      </c>
      <c r="CU3735" s="11"/>
      <c r="CV3735" s="43"/>
      <c r="CW3735" s="42"/>
      <c r="DA3735" s="42"/>
      <c r="DB3735" s="106">
        <v>0</v>
      </c>
      <c r="DE3735" s="42"/>
      <c r="DF3735" s="11">
        <v>0</v>
      </c>
      <c r="DG3735" s="42"/>
      <c r="DH3735" s="42"/>
      <c r="DI3735" s="42"/>
      <c r="DJ3735" s="42"/>
      <c r="DK3735" s="11"/>
      <c r="DL3735" s="42"/>
      <c r="DM3735" s="42"/>
      <c r="DN3735" s="42"/>
      <c r="DO3735" s="42"/>
      <c r="DP3735" s="11">
        <v>0</v>
      </c>
      <c r="DQ3735" s="11"/>
      <c r="DR3735" s="11">
        <v>0</v>
      </c>
      <c r="DS3735" s="42"/>
      <c r="DT3735" s="42"/>
      <c r="DU3735" s="42"/>
      <c r="DV3735" s="23">
        <v>0</v>
      </c>
      <c r="DW3735" s="42"/>
      <c r="DX3735" s="42"/>
      <c r="DY3735" s="42"/>
      <c r="DZ3735" s="11">
        <v>61956.56</v>
      </c>
      <c r="EA3735" s="11"/>
      <c r="EB3735" s="11"/>
      <c r="EC3735" s="11"/>
      <c r="ED3735" s="11">
        <v>0</v>
      </c>
      <c r="EE3735" s="42"/>
      <c r="EF3735" s="42"/>
      <c r="EG3735" s="43">
        <v>15057.12</v>
      </c>
      <c r="EH3735" s="42"/>
      <c r="EI3735" s="42"/>
      <c r="EJ3735" s="42"/>
    </row>
    <row r="3736" spans="1:140" s="41" customFormat="1">
      <c r="B3736" s="41" t="s">
        <v>6278</v>
      </c>
      <c r="C3736" s="41" t="s">
        <v>6279</v>
      </c>
      <c r="D3736" s="43" t="s">
        <v>6297</v>
      </c>
      <c r="E3736" s="43" t="s">
        <v>149</v>
      </c>
      <c r="F3736" s="43" t="s">
        <v>1756</v>
      </c>
      <c r="G3736" s="43" t="s">
        <v>1757</v>
      </c>
      <c r="I3736" s="41" t="s">
        <v>6248</v>
      </c>
      <c r="J3736" s="10">
        <v>42734</v>
      </c>
      <c r="K3736" s="10">
        <v>42734</v>
      </c>
      <c r="M3736" s="43" t="s">
        <v>152</v>
      </c>
      <c r="N3736" s="43" t="s">
        <v>153</v>
      </c>
      <c r="O3736" s="13" t="s">
        <v>5967</v>
      </c>
      <c r="P3736" s="11">
        <v>12481988.49</v>
      </c>
      <c r="Q3736" s="41" t="s">
        <v>6281</v>
      </c>
      <c r="R3736" s="43" t="s">
        <v>6131</v>
      </c>
      <c r="S3736" s="43">
        <f t="shared" si="117"/>
        <v>5.04</v>
      </c>
      <c r="T3736" s="11">
        <v>629092.22</v>
      </c>
      <c r="U3736" s="9">
        <f t="shared" si="118"/>
        <v>629092.22</v>
      </c>
      <c r="BK3736" s="12">
        <v>27210.78</v>
      </c>
      <c r="BS3736" s="41">
        <v>0</v>
      </c>
      <c r="BT3736" s="11">
        <v>13455.5</v>
      </c>
      <c r="BW3736" s="11"/>
      <c r="CA3736" s="43">
        <v>0</v>
      </c>
      <c r="CE3736" s="11"/>
      <c r="CF3736" s="11">
        <v>0</v>
      </c>
      <c r="CI3736" s="11">
        <v>361.98</v>
      </c>
      <c r="CJ3736" s="11"/>
      <c r="CM3736" s="43">
        <v>189938.41</v>
      </c>
      <c r="CN3736" s="11">
        <v>377867.2</v>
      </c>
      <c r="CR3736" s="43">
        <v>0</v>
      </c>
      <c r="CT3736" s="31">
        <v>0</v>
      </c>
      <c r="CU3736" s="11"/>
      <c r="CV3736" s="43"/>
      <c r="DB3736" s="37">
        <v>0</v>
      </c>
      <c r="DF3736" s="11"/>
      <c r="DK3736" s="11"/>
      <c r="DP3736" s="11">
        <v>0</v>
      </c>
      <c r="DR3736" s="11">
        <v>0</v>
      </c>
      <c r="DT3736" s="41">
        <v>0</v>
      </c>
      <c r="DV3736" s="22">
        <v>0</v>
      </c>
      <c r="DZ3736" s="11">
        <v>0</v>
      </c>
      <c r="EB3736" s="11"/>
      <c r="ED3736" s="11">
        <v>0</v>
      </c>
      <c r="EG3736" s="43">
        <v>20258.349999999999</v>
      </c>
    </row>
    <row r="3737" spans="1:140" s="41" customFormat="1">
      <c r="A3737" s="42"/>
      <c r="B3737" s="41" t="s">
        <v>6278</v>
      </c>
      <c r="C3737" s="41" t="s">
        <v>6279</v>
      </c>
      <c r="D3737" s="43" t="s">
        <v>6298</v>
      </c>
      <c r="E3737" s="43" t="s">
        <v>149</v>
      </c>
      <c r="F3737" s="43" t="s">
        <v>4541</v>
      </c>
      <c r="G3737" s="43" t="s">
        <v>4542</v>
      </c>
      <c r="I3737" s="42"/>
      <c r="J3737" s="10">
        <v>42733</v>
      </c>
      <c r="K3737" s="10">
        <v>42797</v>
      </c>
      <c r="L3737" s="42"/>
      <c r="M3737" s="43" t="s">
        <v>2</v>
      </c>
      <c r="N3737" s="43" t="s">
        <v>8</v>
      </c>
      <c r="O3737" s="13" t="s">
        <v>4543</v>
      </c>
      <c r="P3737" s="11">
        <v>3154692.9629629999</v>
      </c>
      <c r="Q3737" s="41" t="s">
        <v>6281</v>
      </c>
      <c r="R3737" s="43" t="s">
        <v>1386</v>
      </c>
      <c r="S3737" s="43">
        <f t="shared" si="117"/>
        <v>2.7</v>
      </c>
      <c r="T3737" s="11">
        <v>85176.71</v>
      </c>
      <c r="U3737" s="9">
        <f t="shared" si="118"/>
        <v>85176.71</v>
      </c>
      <c r="V3737" s="42"/>
      <c r="W3737" s="42"/>
      <c r="X3737" s="42"/>
      <c r="Y3737" s="42"/>
      <c r="Z3737" s="42"/>
      <c r="AA3737" s="42"/>
      <c r="AB3737" s="42"/>
      <c r="AC3737" s="42"/>
      <c r="AD3737" s="42"/>
      <c r="AE3737" s="42"/>
      <c r="AF3737" s="42"/>
      <c r="AG3737" s="42"/>
      <c r="AH3737" s="42"/>
      <c r="AI3737" s="42"/>
      <c r="AJ3737" s="42"/>
      <c r="AK3737" s="42"/>
      <c r="AL3737" s="42"/>
      <c r="AM3737" s="42"/>
      <c r="AN3737" s="42"/>
      <c r="AO3737" s="42"/>
      <c r="AP3737" s="42"/>
      <c r="AQ3737" s="42"/>
      <c r="AR3737" s="42"/>
      <c r="AS3737" s="42"/>
      <c r="AT3737" s="42"/>
      <c r="AU3737" s="42"/>
      <c r="AV3737" s="42"/>
      <c r="AW3737" s="42"/>
      <c r="AX3737" s="42"/>
      <c r="AY3737" s="42"/>
      <c r="AZ3737" s="42"/>
      <c r="BA3737" s="42"/>
      <c r="BB3737" s="42"/>
      <c r="BC3737" s="42"/>
      <c r="BD3737" s="42"/>
      <c r="BE3737" s="42"/>
      <c r="BF3737" s="42"/>
      <c r="BG3737" s="42"/>
      <c r="BH3737" s="42"/>
      <c r="BI3737" s="42"/>
      <c r="BJ3737" s="42"/>
      <c r="BK3737" s="12"/>
      <c r="BL3737" s="42"/>
      <c r="BM3737" s="42"/>
      <c r="BN3737" s="42"/>
      <c r="BO3737" s="42"/>
      <c r="BP3737" s="42"/>
      <c r="BQ3737" s="42"/>
      <c r="BR3737" s="42"/>
      <c r="BS3737" s="11">
        <v>0</v>
      </c>
      <c r="BT3737" s="11">
        <v>85176.71</v>
      </c>
      <c r="BU3737" s="42"/>
      <c r="BV3737" s="42"/>
      <c r="BW3737" s="11">
        <v>0</v>
      </c>
      <c r="BX3737" s="42"/>
      <c r="BY3737" s="42"/>
      <c r="BZ3737" s="42"/>
      <c r="CA3737" s="43"/>
      <c r="CB3737" s="42"/>
      <c r="CC3737" s="42"/>
      <c r="CD3737" s="42"/>
      <c r="CE3737" s="42"/>
      <c r="CF3737" s="11"/>
      <c r="CG3737" s="42"/>
      <c r="CH3737" s="42"/>
      <c r="CI3737" s="11"/>
      <c r="CJ3737" s="11">
        <v>0</v>
      </c>
      <c r="CK3737" s="42"/>
      <c r="CL3737" s="42"/>
      <c r="CM3737" s="11"/>
      <c r="CN3737" s="11"/>
      <c r="CO3737" s="42"/>
      <c r="CP3737" s="42"/>
      <c r="CQ3737" s="42"/>
      <c r="CR3737" s="43"/>
      <c r="CS3737" s="42"/>
      <c r="CT3737" s="53"/>
      <c r="CW3737" s="42"/>
      <c r="DA3737" s="42"/>
      <c r="DB3737" s="108"/>
      <c r="DE3737" s="42"/>
      <c r="DF3737" s="59"/>
      <c r="DG3737" s="42"/>
      <c r="DH3737" s="42"/>
      <c r="DI3737" s="42"/>
      <c r="DJ3737" s="42"/>
      <c r="DK3737" s="11">
        <v>0</v>
      </c>
      <c r="DL3737" s="42"/>
      <c r="DM3737" s="42"/>
      <c r="DN3737" s="42"/>
      <c r="DO3737" s="42"/>
      <c r="DP3737" s="11"/>
      <c r="DQ3737" s="11"/>
      <c r="DR3737" s="11"/>
      <c r="DS3737" s="42"/>
      <c r="DT3737" s="42"/>
      <c r="DU3737" s="42"/>
      <c r="DV3737" s="56"/>
      <c r="DW3737" s="42"/>
      <c r="DX3737" s="42"/>
      <c r="DY3737" s="42"/>
      <c r="DZ3737" s="11"/>
      <c r="EA3737" s="11"/>
      <c r="EB3737" s="11">
        <v>0</v>
      </c>
      <c r="EC3737" s="11"/>
      <c r="ED3737" s="11"/>
      <c r="EE3737" s="42"/>
      <c r="EF3737" s="42"/>
      <c r="EG3737" s="43"/>
      <c r="EH3737" s="42"/>
      <c r="EI3737" s="42"/>
      <c r="EJ3737" s="42"/>
    </row>
    <row r="3738" spans="1:140" s="41" customFormat="1">
      <c r="A3738" s="42"/>
      <c r="B3738" s="41" t="s">
        <v>6278</v>
      </c>
      <c r="C3738" s="41" t="s">
        <v>6279</v>
      </c>
      <c r="D3738" s="43" t="s">
        <v>6299</v>
      </c>
      <c r="E3738" s="43" t="s">
        <v>149</v>
      </c>
      <c r="F3738" s="43" t="s">
        <v>4541</v>
      </c>
      <c r="G3738" s="43" t="s">
        <v>4542</v>
      </c>
      <c r="I3738" s="42"/>
      <c r="J3738" s="10">
        <v>42733</v>
      </c>
      <c r="K3738" s="10">
        <v>42797</v>
      </c>
      <c r="L3738" s="42"/>
      <c r="M3738" s="43" t="s">
        <v>2</v>
      </c>
      <c r="N3738" s="43" t="s">
        <v>8</v>
      </c>
      <c r="O3738" s="13" t="s">
        <v>4543</v>
      </c>
      <c r="P3738" s="11">
        <v>3154692.9629629999</v>
      </c>
      <c r="Q3738" s="41" t="s">
        <v>6281</v>
      </c>
      <c r="R3738" s="43" t="s">
        <v>1386</v>
      </c>
      <c r="S3738" s="43">
        <f t="shared" si="117"/>
        <v>2.7</v>
      </c>
      <c r="T3738" s="11">
        <v>85176.71</v>
      </c>
      <c r="U3738" s="9">
        <f t="shared" si="118"/>
        <v>85176.71</v>
      </c>
      <c r="V3738" s="42"/>
      <c r="W3738" s="42"/>
      <c r="X3738" s="42"/>
      <c r="Y3738" s="42"/>
      <c r="Z3738" s="42"/>
      <c r="AA3738" s="42"/>
      <c r="AB3738" s="42"/>
      <c r="AC3738" s="42"/>
      <c r="AD3738" s="42"/>
      <c r="AE3738" s="42"/>
      <c r="AF3738" s="42"/>
      <c r="AG3738" s="42"/>
      <c r="AH3738" s="42"/>
      <c r="AI3738" s="42"/>
      <c r="AJ3738" s="42"/>
      <c r="AK3738" s="42"/>
      <c r="AL3738" s="42"/>
      <c r="AM3738" s="42"/>
      <c r="AN3738" s="42"/>
      <c r="AO3738" s="42"/>
      <c r="AP3738" s="42"/>
      <c r="AQ3738" s="42"/>
      <c r="AR3738" s="42"/>
      <c r="AS3738" s="42"/>
      <c r="AT3738" s="42"/>
      <c r="AU3738" s="42"/>
      <c r="AV3738" s="42"/>
      <c r="AW3738" s="42"/>
      <c r="AX3738" s="42"/>
      <c r="AY3738" s="42"/>
      <c r="AZ3738" s="42"/>
      <c r="BA3738" s="42"/>
      <c r="BB3738" s="42"/>
      <c r="BC3738" s="42"/>
      <c r="BD3738" s="42"/>
      <c r="BE3738" s="42"/>
      <c r="BF3738" s="42"/>
      <c r="BG3738" s="42"/>
      <c r="BH3738" s="42"/>
      <c r="BI3738" s="42"/>
      <c r="BJ3738" s="42"/>
      <c r="BK3738" s="12"/>
      <c r="BL3738" s="42"/>
      <c r="BM3738" s="42"/>
      <c r="BN3738" s="42"/>
      <c r="BO3738" s="42"/>
      <c r="BP3738" s="42"/>
      <c r="BQ3738" s="42"/>
      <c r="BR3738" s="42"/>
      <c r="BS3738" s="11">
        <v>0</v>
      </c>
      <c r="BT3738" s="11">
        <v>85176.71</v>
      </c>
      <c r="BU3738" s="42"/>
      <c r="BV3738" s="42"/>
      <c r="BW3738" s="11">
        <v>0</v>
      </c>
      <c r="BX3738" s="42"/>
      <c r="BY3738" s="42"/>
      <c r="BZ3738" s="42"/>
      <c r="CA3738" s="43"/>
      <c r="CB3738" s="42"/>
      <c r="CC3738" s="42"/>
      <c r="CD3738" s="42"/>
      <c r="CE3738" s="42"/>
      <c r="CF3738" s="11"/>
      <c r="CG3738" s="42"/>
      <c r="CH3738" s="42"/>
      <c r="CI3738" s="11"/>
      <c r="CJ3738" s="11">
        <v>0</v>
      </c>
      <c r="CK3738" s="42"/>
      <c r="CL3738" s="42"/>
      <c r="CM3738" s="11"/>
      <c r="CN3738" s="11"/>
      <c r="CO3738" s="42"/>
      <c r="CP3738" s="42"/>
      <c r="CQ3738" s="42"/>
      <c r="CR3738" s="43"/>
      <c r="CS3738" s="42"/>
      <c r="CT3738" s="53"/>
      <c r="CW3738" s="42"/>
      <c r="DA3738" s="42"/>
      <c r="DB3738" s="108"/>
      <c r="DE3738" s="42"/>
      <c r="DF3738" s="59"/>
      <c r="DG3738" s="42"/>
      <c r="DH3738" s="42"/>
      <c r="DI3738" s="42"/>
      <c r="DJ3738" s="42"/>
      <c r="DK3738" s="11">
        <v>0</v>
      </c>
      <c r="DL3738" s="42"/>
      <c r="DM3738" s="42"/>
      <c r="DN3738" s="42"/>
      <c r="DO3738" s="42"/>
      <c r="DP3738" s="11"/>
      <c r="DQ3738" s="11"/>
      <c r="DR3738" s="11"/>
      <c r="DS3738" s="42"/>
      <c r="DT3738" s="42"/>
      <c r="DU3738" s="42"/>
      <c r="DV3738" s="56"/>
      <c r="DW3738" s="42"/>
      <c r="DX3738" s="42"/>
      <c r="DY3738" s="42"/>
      <c r="DZ3738" s="11"/>
      <c r="EA3738" s="11"/>
      <c r="EB3738" s="11">
        <v>0</v>
      </c>
      <c r="EC3738" s="11"/>
      <c r="ED3738" s="11"/>
      <c r="EE3738" s="42"/>
      <c r="EF3738" s="42"/>
      <c r="EG3738" s="43"/>
      <c r="EH3738" s="42"/>
      <c r="EI3738" s="42"/>
      <c r="EJ3738" s="42"/>
    </row>
    <row r="3739" spans="1:140" s="41" customFormat="1">
      <c r="A3739" s="42"/>
      <c r="B3739" s="41" t="s">
        <v>6278</v>
      </c>
      <c r="C3739" s="41" t="s">
        <v>6279</v>
      </c>
      <c r="D3739" s="43" t="s">
        <v>6293</v>
      </c>
      <c r="E3739" s="43" t="s">
        <v>149</v>
      </c>
      <c r="F3739" s="43" t="s">
        <v>4541</v>
      </c>
      <c r="G3739" s="43" t="s">
        <v>4542</v>
      </c>
      <c r="I3739" s="42"/>
      <c r="J3739" s="10">
        <v>42733</v>
      </c>
      <c r="K3739" s="10">
        <v>42797</v>
      </c>
      <c r="L3739" s="42"/>
      <c r="M3739" s="43" t="s">
        <v>2</v>
      </c>
      <c r="N3739" s="43" t="s">
        <v>8</v>
      </c>
      <c r="O3739" s="13" t="s">
        <v>4543</v>
      </c>
      <c r="P3739" s="11">
        <v>3154692.9629629999</v>
      </c>
      <c r="Q3739" s="41" t="s">
        <v>6281</v>
      </c>
      <c r="R3739" s="43" t="s">
        <v>1386</v>
      </c>
      <c r="S3739" s="43">
        <f t="shared" si="117"/>
        <v>2.7</v>
      </c>
      <c r="T3739" s="11">
        <v>85176.71</v>
      </c>
      <c r="U3739" s="9">
        <f t="shared" si="118"/>
        <v>85176.71</v>
      </c>
      <c r="V3739" s="42"/>
      <c r="W3739" s="42"/>
      <c r="X3739" s="42"/>
      <c r="Y3739" s="42"/>
      <c r="Z3739" s="42"/>
      <c r="AA3739" s="42"/>
      <c r="AB3739" s="42"/>
      <c r="AC3739" s="42"/>
      <c r="AD3739" s="42"/>
      <c r="AE3739" s="42"/>
      <c r="AF3739" s="42"/>
      <c r="AG3739" s="42"/>
      <c r="AH3739" s="42"/>
      <c r="AI3739" s="42"/>
      <c r="AJ3739" s="42"/>
      <c r="AK3739" s="42"/>
      <c r="AL3739" s="42"/>
      <c r="AM3739" s="42"/>
      <c r="AN3739" s="42"/>
      <c r="AO3739" s="42"/>
      <c r="AP3739" s="42"/>
      <c r="AQ3739" s="42"/>
      <c r="AR3739" s="42"/>
      <c r="AS3739" s="42"/>
      <c r="AT3739" s="42"/>
      <c r="AU3739" s="42"/>
      <c r="AV3739" s="42"/>
      <c r="AW3739" s="42"/>
      <c r="AX3739" s="42"/>
      <c r="AY3739" s="42"/>
      <c r="AZ3739" s="42"/>
      <c r="BA3739" s="42"/>
      <c r="BB3739" s="42"/>
      <c r="BC3739" s="42"/>
      <c r="BD3739" s="42"/>
      <c r="BE3739" s="42"/>
      <c r="BF3739" s="42"/>
      <c r="BG3739" s="42"/>
      <c r="BH3739" s="42"/>
      <c r="BI3739" s="42"/>
      <c r="BJ3739" s="42"/>
      <c r="BK3739" s="12"/>
      <c r="BL3739" s="42"/>
      <c r="BM3739" s="42"/>
      <c r="BN3739" s="42"/>
      <c r="BO3739" s="42"/>
      <c r="BP3739" s="42"/>
      <c r="BQ3739" s="42"/>
      <c r="BR3739" s="42"/>
      <c r="BS3739" s="11">
        <v>0</v>
      </c>
      <c r="BT3739" s="11">
        <v>85176.71</v>
      </c>
      <c r="BU3739" s="42"/>
      <c r="BV3739" s="42"/>
      <c r="BW3739" s="11">
        <v>0</v>
      </c>
      <c r="BX3739" s="42"/>
      <c r="BY3739" s="42"/>
      <c r="BZ3739" s="42"/>
      <c r="CA3739" s="43"/>
      <c r="CB3739" s="42"/>
      <c r="CC3739" s="42"/>
      <c r="CD3739" s="42"/>
      <c r="CE3739" s="42"/>
      <c r="CF3739" s="11"/>
      <c r="CG3739" s="42"/>
      <c r="CH3739" s="42"/>
      <c r="CI3739" s="11"/>
      <c r="CJ3739" s="11">
        <v>0</v>
      </c>
      <c r="CK3739" s="42"/>
      <c r="CL3739" s="42"/>
      <c r="CM3739" s="11"/>
      <c r="CN3739" s="11"/>
      <c r="CO3739" s="42"/>
      <c r="CP3739" s="42"/>
      <c r="CQ3739" s="42"/>
      <c r="CR3739" s="43"/>
      <c r="CS3739" s="42"/>
      <c r="CT3739" s="53"/>
      <c r="CW3739" s="42"/>
      <c r="DA3739" s="42"/>
      <c r="DB3739" s="108"/>
      <c r="DE3739" s="42"/>
      <c r="DF3739" s="59"/>
      <c r="DG3739" s="42"/>
      <c r="DH3739" s="42"/>
      <c r="DI3739" s="42"/>
      <c r="DJ3739" s="42"/>
      <c r="DK3739" s="11">
        <v>0</v>
      </c>
      <c r="DL3739" s="42"/>
      <c r="DM3739" s="42"/>
      <c r="DN3739" s="42"/>
      <c r="DO3739" s="42"/>
      <c r="DP3739" s="11"/>
      <c r="DQ3739" s="11"/>
      <c r="DR3739" s="11"/>
      <c r="DS3739" s="42"/>
      <c r="DT3739" s="42"/>
      <c r="DU3739" s="42"/>
      <c r="DV3739" s="56"/>
      <c r="DW3739" s="42"/>
      <c r="DX3739" s="42"/>
      <c r="DY3739" s="42"/>
      <c r="DZ3739" s="11"/>
      <c r="EA3739" s="11"/>
      <c r="EB3739" s="11">
        <v>0</v>
      </c>
      <c r="EC3739" s="11"/>
      <c r="ED3739" s="11"/>
      <c r="EE3739" s="42"/>
      <c r="EF3739" s="42"/>
      <c r="EG3739" s="43"/>
      <c r="EH3739" s="42"/>
      <c r="EI3739" s="42"/>
      <c r="EJ3739" s="42"/>
    </row>
    <row r="3740" spans="1:140" s="41" customFormat="1">
      <c r="A3740" s="42"/>
      <c r="B3740" s="41" t="s">
        <v>6278</v>
      </c>
      <c r="C3740" s="41" t="s">
        <v>6279</v>
      </c>
      <c r="D3740" s="43" t="s">
        <v>6287</v>
      </c>
      <c r="E3740" s="43" t="s">
        <v>149</v>
      </c>
      <c r="F3740" s="43" t="s">
        <v>4541</v>
      </c>
      <c r="G3740" s="43" t="s">
        <v>4542</v>
      </c>
      <c r="I3740" s="42"/>
      <c r="J3740" s="10">
        <v>42733</v>
      </c>
      <c r="K3740" s="10">
        <v>42797</v>
      </c>
      <c r="L3740" s="42"/>
      <c r="M3740" s="43" t="s">
        <v>2</v>
      </c>
      <c r="N3740" s="43" t="s">
        <v>8</v>
      </c>
      <c r="O3740" s="13" t="s">
        <v>4543</v>
      </c>
      <c r="P3740" s="11">
        <v>3154692.9629629999</v>
      </c>
      <c r="Q3740" s="41" t="s">
        <v>6281</v>
      </c>
      <c r="R3740" s="43" t="s">
        <v>1386</v>
      </c>
      <c r="S3740" s="43">
        <f t="shared" si="117"/>
        <v>2.7</v>
      </c>
      <c r="T3740" s="11">
        <v>85176.71</v>
      </c>
      <c r="U3740" s="9">
        <f t="shared" si="118"/>
        <v>85176.71</v>
      </c>
      <c r="V3740" s="42"/>
      <c r="W3740" s="42"/>
      <c r="X3740" s="42"/>
      <c r="Y3740" s="42"/>
      <c r="Z3740" s="42"/>
      <c r="AA3740" s="42"/>
      <c r="AB3740" s="42"/>
      <c r="AC3740" s="42"/>
      <c r="AD3740" s="42"/>
      <c r="AE3740" s="42"/>
      <c r="AF3740" s="42"/>
      <c r="AG3740" s="42"/>
      <c r="AH3740" s="42"/>
      <c r="AI3740" s="42"/>
      <c r="AJ3740" s="42"/>
      <c r="AK3740" s="42"/>
      <c r="AL3740" s="42"/>
      <c r="AM3740" s="42"/>
      <c r="AN3740" s="42"/>
      <c r="AO3740" s="42"/>
      <c r="AP3740" s="42"/>
      <c r="AQ3740" s="42"/>
      <c r="AR3740" s="42"/>
      <c r="AS3740" s="42"/>
      <c r="AT3740" s="42"/>
      <c r="AU3740" s="42"/>
      <c r="AV3740" s="42"/>
      <c r="AW3740" s="42"/>
      <c r="AX3740" s="42"/>
      <c r="AY3740" s="42"/>
      <c r="AZ3740" s="42"/>
      <c r="BA3740" s="42"/>
      <c r="BB3740" s="42"/>
      <c r="BC3740" s="42"/>
      <c r="BD3740" s="42"/>
      <c r="BE3740" s="42"/>
      <c r="BF3740" s="42"/>
      <c r="BG3740" s="42"/>
      <c r="BH3740" s="42"/>
      <c r="BI3740" s="42"/>
      <c r="BJ3740" s="42"/>
      <c r="BK3740" s="12"/>
      <c r="BL3740" s="42"/>
      <c r="BM3740" s="42"/>
      <c r="BN3740" s="42"/>
      <c r="BO3740" s="42"/>
      <c r="BP3740" s="42"/>
      <c r="BQ3740" s="42"/>
      <c r="BR3740" s="42"/>
      <c r="BS3740" s="11">
        <v>0</v>
      </c>
      <c r="BT3740" s="11">
        <v>85176.71</v>
      </c>
      <c r="BU3740" s="42"/>
      <c r="BV3740" s="42"/>
      <c r="BW3740" s="11">
        <v>0</v>
      </c>
      <c r="BX3740" s="42"/>
      <c r="BY3740" s="42"/>
      <c r="BZ3740" s="42"/>
      <c r="CA3740" s="43"/>
      <c r="CB3740" s="42"/>
      <c r="CC3740" s="42"/>
      <c r="CD3740" s="42"/>
      <c r="CE3740" s="42"/>
      <c r="CF3740" s="11"/>
      <c r="CG3740" s="42"/>
      <c r="CH3740" s="42"/>
      <c r="CI3740" s="11"/>
      <c r="CJ3740" s="11">
        <v>0</v>
      </c>
      <c r="CK3740" s="42"/>
      <c r="CL3740" s="42"/>
      <c r="CM3740" s="11"/>
      <c r="CN3740" s="11"/>
      <c r="CO3740" s="42"/>
      <c r="CP3740" s="42"/>
      <c r="CQ3740" s="42"/>
      <c r="CR3740" s="43"/>
      <c r="CS3740" s="42"/>
      <c r="CT3740" s="53"/>
      <c r="CW3740" s="42"/>
      <c r="DA3740" s="42"/>
      <c r="DB3740" s="108"/>
      <c r="DE3740" s="42"/>
      <c r="DF3740" s="59"/>
      <c r="DG3740" s="42"/>
      <c r="DH3740" s="42"/>
      <c r="DI3740" s="42"/>
      <c r="DJ3740" s="42"/>
      <c r="DK3740" s="11">
        <v>0</v>
      </c>
      <c r="DL3740" s="42"/>
      <c r="DM3740" s="42"/>
      <c r="DN3740" s="42"/>
      <c r="DO3740" s="42"/>
      <c r="DP3740" s="11"/>
      <c r="DQ3740" s="11"/>
      <c r="DR3740" s="11"/>
      <c r="DS3740" s="42"/>
      <c r="DT3740" s="42"/>
      <c r="DU3740" s="42"/>
      <c r="DV3740" s="56"/>
      <c r="DW3740" s="42"/>
      <c r="DX3740" s="42"/>
      <c r="DY3740" s="42"/>
      <c r="DZ3740" s="11"/>
      <c r="EA3740" s="11"/>
      <c r="EB3740" s="11">
        <v>0</v>
      </c>
      <c r="EC3740" s="11"/>
      <c r="ED3740" s="11"/>
      <c r="EE3740" s="42"/>
      <c r="EF3740" s="42"/>
      <c r="EG3740" s="43"/>
      <c r="EH3740" s="42"/>
      <c r="EI3740" s="42"/>
      <c r="EJ3740" s="42"/>
    </row>
    <row r="3741" spans="1:140" s="41" customFormat="1">
      <c r="A3741" s="42"/>
      <c r="B3741" s="41" t="s">
        <v>6278</v>
      </c>
      <c r="C3741" s="41" t="s">
        <v>6279</v>
      </c>
      <c r="D3741" s="43" t="s">
        <v>6288</v>
      </c>
      <c r="E3741" s="43" t="s">
        <v>149</v>
      </c>
      <c r="F3741" s="43" t="s">
        <v>4541</v>
      </c>
      <c r="G3741" s="43" t="s">
        <v>4542</v>
      </c>
      <c r="I3741" s="42"/>
      <c r="J3741" s="10">
        <v>42733</v>
      </c>
      <c r="K3741" s="10">
        <v>42797</v>
      </c>
      <c r="L3741" s="42"/>
      <c r="M3741" s="43" t="s">
        <v>2</v>
      </c>
      <c r="N3741" s="43" t="s">
        <v>8</v>
      </c>
      <c r="O3741" s="13" t="s">
        <v>4543</v>
      </c>
      <c r="P3741" s="11">
        <v>3154692.9629629999</v>
      </c>
      <c r="Q3741" s="41" t="s">
        <v>6281</v>
      </c>
      <c r="R3741" s="43" t="s">
        <v>1386</v>
      </c>
      <c r="S3741" s="43">
        <f t="shared" si="117"/>
        <v>2.7</v>
      </c>
      <c r="T3741" s="11">
        <v>85176.71</v>
      </c>
      <c r="U3741" s="9">
        <f t="shared" si="118"/>
        <v>85176.71</v>
      </c>
      <c r="V3741" s="42"/>
      <c r="W3741" s="42"/>
      <c r="X3741" s="42"/>
      <c r="Y3741" s="42"/>
      <c r="Z3741" s="42"/>
      <c r="AA3741" s="42"/>
      <c r="AB3741" s="42"/>
      <c r="AC3741" s="42"/>
      <c r="AD3741" s="42"/>
      <c r="AE3741" s="42"/>
      <c r="AF3741" s="42"/>
      <c r="AG3741" s="42"/>
      <c r="AH3741" s="42"/>
      <c r="AI3741" s="42"/>
      <c r="AJ3741" s="42"/>
      <c r="AK3741" s="42"/>
      <c r="AL3741" s="42"/>
      <c r="AM3741" s="42"/>
      <c r="AN3741" s="42"/>
      <c r="AO3741" s="42"/>
      <c r="AP3741" s="42"/>
      <c r="AQ3741" s="42"/>
      <c r="AR3741" s="42"/>
      <c r="AS3741" s="42"/>
      <c r="AT3741" s="42"/>
      <c r="AU3741" s="42"/>
      <c r="AV3741" s="42"/>
      <c r="AW3741" s="42"/>
      <c r="AX3741" s="42"/>
      <c r="AY3741" s="42"/>
      <c r="AZ3741" s="42"/>
      <c r="BA3741" s="42"/>
      <c r="BB3741" s="42"/>
      <c r="BC3741" s="42"/>
      <c r="BD3741" s="42"/>
      <c r="BE3741" s="42"/>
      <c r="BF3741" s="42"/>
      <c r="BG3741" s="42"/>
      <c r="BH3741" s="42"/>
      <c r="BI3741" s="42"/>
      <c r="BJ3741" s="42"/>
      <c r="BK3741" s="12"/>
      <c r="BL3741" s="42"/>
      <c r="BM3741" s="42"/>
      <c r="BN3741" s="42"/>
      <c r="BO3741" s="42"/>
      <c r="BP3741" s="42"/>
      <c r="BQ3741" s="42"/>
      <c r="BR3741" s="42"/>
      <c r="BS3741" s="11">
        <v>0</v>
      </c>
      <c r="BT3741" s="11">
        <v>85176.71</v>
      </c>
      <c r="BU3741" s="42"/>
      <c r="BV3741" s="42"/>
      <c r="BW3741" s="11">
        <v>0</v>
      </c>
      <c r="BX3741" s="42"/>
      <c r="BY3741" s="42"/>
      <c r="BZ3741" s="42"/>
      <c r="CA3741" s="43"/>
      <c r="CB3741" s="42"/>
      <c r="CC3741" s="42"/>
      <c r="CD3741" s="42"/>
      <c r="CE3741" s="42"/>
      <c r="CF3741" s="11"/>
      <c r="CG3741" s="42"/>
      <c r="CH3741" s="42"/>
      <c r="CI3741" s="11"/>
      <c r="CJ3741" s="11">
        <v>0</v>
      </c>
      <c r="CK3741" s="42"/>
      <c r="CL3741" s="42"/>
      <c r="CM3741" s="11"/>
      <c r="CN3741" s="11"/>
      <c r="CO3741" s="42"/>
      <c r="CP3741" s="42"/>
      <c r="CQ3741" s="42"/>
      <c r="CR3741" s="43"/>
      <c r="CS3741" s="42"/>
      <c r="CT3741" s="53"/>
      <c r="CW3741" s="42"/>
      <c r="DA3741" s="42"/>
      <c r="DB3741" s="108"/>
      <c r="DE3741" s="42"/>
      <c r="DF3741" s="59"/>
      <c r="DG3741" s="42"/>
      <c r="DH3741" s="42"/>
      <c r="DI3741" s="42"/>
      <c r="DJ3741" s="42"/>
      <c r="DK3741" s="11">
        <v>0</v>
      </c>
      <c r="DL3741" s="42"/>
      <c r="DM3741" s="42"/>
      <c r="DN3741" s="42"/>
      <c r="DO3741" s="42"/>
      <c r="DP3741" s="11"/>
      <c r="DQ3741" s="11"/>
      <c r="DR3741" s="11"/>
      <c r="DS3741" s="42"/>
      <c r="DT3741" s="42"/>
      <c r="DU3741" s="42"/>
      <c r="DV3741" s="56"/>
      <c r="DW3741" s="42"/>
      <c r="DX3741" s="42"/>
      <c r="DY3741" s="42"/>
      <c r="DZ3741" s="11"/>
      <c r="EA3741" s="11"/>
      <c r="EB3741" s="11">
        <v>0</v>
      </c>
      <c r="EC3741" s="11"/>
      <c r="ED3741" s="11"/>
      <c r="EE3741" s="42"/>
      <c r="EF3741" s="42"/>
      <c r="EG3741" s="43"/>
      <c r="EH3741" s="42"/>
      <c r="EI3741" s="42"/>
      <c r="EJ3741" s="42"/>
    </row>
    <row r="3742" spans="1:140" s="41" customFormat="1">
      <c r="A3742" s="42"/>
      <c r="B3742" s="41" t="s">
        <v>6278</v>
      </c>
      <c r="C3742" s="41" t="s">
        <v>6279</v>
      </c>
      <c r="D3742" s="43" t="s">
        <v>6285</v>
      </c>
      <c r="E3742" s="43" t="s">
        <v>149</v>
      </c>
      <c r="F3742" s="43" t="s">
        <v>4541</v>
      </c>
      <c r="G3742" s="43" t="s">
        <v>4542</v>
      </c>
      <c r="I3742" s="42"/>
      <c r="J3742" s="10">
        <v>42733</v>
      </c>
      <c r="K3742" s="10">
        <v>42797</v>
      </c>
      <c r="L3742" s="42"/>
      <c r="M3742" s="43" t="s">
        <v>2</v>
      </c>
      <c r="N3742" s="43" t="s">
        <v>8</v>
      </c>
      <c r="O3742" s="13" t="s">
        <v>4543</v>
      </c>
      <c r="P3742" s="11">
        <v>3154692.9629629999</v>
      </c>
      <c r="Q3742" s="41" t="s">
        <v>6281</v>
      </c>
      <c r="R3742" s="43" t="s">
        <v>1386</v>
      </c>
      <c r="S3742" s="43">
        <f t="shared" si="117"/>
        <v>2.7</v>
      </c>
      <c r="T3742" s="11">
        <v>85176.71</v>
      </c>
      <c r="U3742" s="9">
        <f t="shared" si="118"/>
        <v>85176.71</v>
      </c>
      <c r="V3742" s="42"/>
      <c r="W3742" s="42"/>
      <c r="X3742" s="42"/>
      <c r="Y3742" s="42"/>
      <c r="Z3742" s="42"/>
      <c r="AA3742" s="42"/>
      <c r="AB3742" s="42"/>
      <c r="AC3742" s="42"/>
      <c r="AD3742" s="42"/>
      <c r="AE3742" s="42"/>
      <c r="AF3742" s="42"/>
      <c r="AG3742" s="42"/>
      <c r="AH3742" s="42"/>
      <c r="AI3742" s="42"/>
      <c r="AJ3742" s="42"/>
      <c r="AK3742" s="42"/>
      <c r="AL3742" s="42"/>
      <c r="AM3742" s="42"/>
      <c r="AN3742" s="42"/>
      <c r="AO3742" s="42"/>
      <c r="AP3742" s="42"/>
      <c r="AQ3742" s="42"/>
      <c r="AR3742" s="42"/>
      <c r="AS3742" s="42"/>
      <c r="AT3742" s="42"/>
      <c r="AU3742" s="42"/>
      <c r="AV3742" s="42"/>
      <c r="AW3742" s="42"/>
      <c r="AX3742" s="42"/>
      <c r="AY3742" s="42"/>
      <c r="AZ3742" s="42"/>
      <c r="BA3742" s="42"/>
      <c r="BB3742" s="42"/>
      <c r="BC3742" s="42"/>
      <c r="BD3742" s="42"/>
      <c r="BE3742" s="42"/>
      <c r="BF3742" s="42"/>
      <c r="BG3742" s="42"/>
      <c r="BH3742" s="42"/>
      <c r="BI3742" s="42"/>
      <c r="BJ3742" s="42"/>
      <c r="BK3742" s="12"/>
      <c r="BL3742" s="42"/>
      <c r="BM3742" s="42"/>
      <c r="BN3742" s="42"/>
      <c r="BO3742" s="42"/>
      <c r="BP3742" s="42"/>
      <c r="BQ3742" s="42"/>
      <c r="BR3742" s="42"/>
      <c r="BS3742" s="11">
        <v>0</v>
      </c>
      <c r="BT3742" s="11">
        <v>85176.71</v>
      </c>
      <c r="BU3742" s="42"/>
      <c r="BV3742" s="42"/>
      <c r="BW3742" s="11">
        <v>0</v>
      </c>
      <c r="BX3742" s="42"/>
      <c r="BY3742" s="42"/>
      <c r="BZ3742" s="42"/>
      <c r="CA3742" s="43"/>
      <c r="CB3742" s="42"/>
      <c r="CC3742" s="42"/>
      <c r="CD3742" s="42"/>
      <c r="CE3742" s="42"/>
      <c r="CF3742" s="11"/>
      <c r="CG3742" s="42"/>
      <c r="CH3742" s="42"/>
      <c r="CI3742" s="11"/>
      <c r="CJ3742" s="11">
        <v>0</v>
      </c>
      <c r="CK3742" s="42"/>
      <c r="CL3742" s="42"/>
      <c r="CM3742" s="11"/>
      <c r="CN3742" s="11"/>
      <c r="CO3742" s="42"/>
      <c r="CP3742" s="42"/>
      <c r="CQ3742" s="42"/>
      <c r="CR3742" s="43"/>
      <c r="CS3742" s="42"/>
      <c r="CT3742" s="53"/>
      <c r="CW3742" s="42"/>
      <c r="DA3742" s="42"/>
      <c r="DB3742" s="108"/>
      <c r="DE3742" s="42"/>
      <c r="DF3742" s="59"/>
      <c r="DG3742" s="42"/>
      <c r="DH3742" s="42"/>
      <c r="DI3742" s="42"/>
      <c r="DJ3742" s="42"/>
      <c r="DK3742" s="11">
        <v>0</v>
      </c>
      <c r="DL3742" s="42"/>
      <c r="DM3742" s="42"/>
      <c r="DN3742" s="42"/>
      <c r="DO3742" s="42"/>
      <c r="DP3742" s="11"/>
      <c r="DQ3742" s="11"/>
      <c r="DR3742" s="11"/>
      <c r="DS3742" s="42"/>
      <c r="DT3742" s="42"/>
      <c r="DU3742" s="42"/>
      <c r="DV3742" s="56"/>
      <c r="DW3742" s="42"/>
      <c r="DX3742" s="42"/>
      <c r="DY3742" s="42"/>
      <c r="DZ3742" s="11"/>
      <c r="EA3742" s="11"/>
      <c r="EB3742" s="11">
        <v>0</v>
      </c>
      <c r="EC3742" s="11"/>
      <c r="ED3742" s="11"/>
      <c r="EE3742" s="42"/>
      <c r="EF3742" s="42"/>
      <c r="EG3742" s="43"/>
      <c r="EH3742" s="42"/>
      <c r="EI3742" s="42"/>
      <c r="EJ3742" s="42"/>
    </row>
    <row r="3743" spans="1:140" s="41" customFormat="1">
      <c r="A3743" s="42"/>
      <c r="B3743" s="41" t="s">
        <v>6278</v>
      </c>
      <c r="C3743" s="41" t="s">
        <v>6279</v>
      </c>
      <c r="D3743" s="43" t="s">
        <v>6292</v>
      </c>
      <c r="E3743" s="43" t="s">
        <v>149</v>
      </c>
      <c r="F3743" s="43" t="s">
        <v>3548</v>
      </c>
      <c r="G3743" s="43" t="s">
        <v>3549</v>
      </c>
      <c r="I3743" s="42"/>
      <c r="J3743" s="10">
        <v>42582</v>
      </c>
      <c r="K3743" s="10">
        <v>42582</v>
      </c>
      <c r="L3743" s="42"/>
      <c r="M3743" s="43" t="s">
        <v>2</v>
      </c>
      <c r="N3743" s="43" t="s">
        <v>5</v>
      </c>
      <c r="O3743" s="13" t="s">
        <v>3550</v>
      </c>
      <c r="P3743" s="11">
        <v>6397372075</v>
      </c>
      <c r="Q3743" s="41" t="s">
        <v>6281</v>
      </c>
      <c r="R3743" s="43" t="s">
        <v>3551</v>
      </c>
      <c r="S3743" s="43">
        <f t="shared" si="117"/>
        <v>0.45250000000000001</v>
      </c>
      <c r="T3743" s="11">
        <v>28948108.640000001</v>
      </c>
      <c r="U3743" s="9">
        <f t="shared" si="118"/>
        <v>28953898.260000002</v>
      </c>
      <c r="V3743" s="42"/>
      <c r="W3743" s="42"/>
      <c r="X3743" s="42"/>
      <c r="Y3743" s="42"/>
      <c r="Z3743" s="42"/>
      <c r="AA3743" s="42"/>
      <c r="AB3743" s="42"/>
      <c r="AC3743" s="42"/>
      <c r="AD3743" s="42"/>
      <c r="AE3743" s="42"/>
      <c r="AF3743" s="42"/>
      <c r="AG3743" s="42"/>
      <c r="AH3743" s="42"/>
      <c r="AI3743" s="42"/>
      <c r="AJ3743" s="42"/>
      <c r="AK3743" s="42"/>
      <c r="AL3743" s="42"/>
      <c r="AM3743" s="42"/>
      <c r="AN3743" s="42"/>
      <c r="AO3743" s="42"/>
      <c r="AP3743" s="42"/>
      <c r="AQ3743" s="42"/>
      <c r="AR3743" s="42"/>
      <c r="AS3743" s="42"/>
      <c r="AT3743" s="42"/>
      <c r="AU3743" s="42"/>
      <c r="AV3743" s="42"/>
      <c r="AW3743" s="42"/>
      <c r="AX3743" s="42"/>
      <c r="AY3743" s="42"/>
      <c r="AZ3743" s="42"/>
      <c r="BA3743" s="42"/>
      <c r="BB3743" s="42"/>
      <c r="BC3743" s="42"/>
      <c r="BD3743" s="42"/>
      <c r="BE3743" s="42"/>
      <c r="BF3743" s="42"/>
      <c r="BG3743" s="42"/>
      <c r="BH3743" s="42"/>
      <c r="BI3743" s="42"/>
      <c r="BJ3743" s="42"/>
      <c r="BK3743" s="12"/>
      <c r="BL3743" s="42"/>
      <c r="BM3743" s="42"/>
      <c r="BN3743" s="42"/>
      <c r="BO3743" s="42"/>
      <c r="BP3743" s="42"/>
      <c r="BQ3743" s="42"/>
      <c r="BR3743" s="42"/>
      <c r="BS3743" s="11"/>
      <c r="BT3743" s="11">
        <v>1887416.68</v>
      </c>
      <c r="BU3743" s="42"/>
      <c r="BV3743" s="42"/>
      <c r="BW3743" s="11"/>
      <c r="BX3743" s="42"/>
      <c r="BY3743" s="42"/>
      <c r="BZ3743" s="42"/>
      <c r="CA3743" s="43">
        <v>5789.62</v>
      </c>
      <c r="CB3743" s="42"/>
      <c r="CC3743" s="42"/>
      <c r="CD3743" s="42"/>
      <c r="CE3743" s="5"/>
      <c r="CF3743" s="11"/>
      <c r="CG3743" s="42"/>
      <c r="CH3743" s="42"/>
      <c r="CI3743" s="11">
        <v>167899.03</v>
      </c>
      <c r="CJ3743" s="11"/>
      <c r="CK3743" s="42"/>
      <c r="CL3743" s="42"/>
      <c r="CM3743" s="11">
        <v>26892792.93</v>
      </c>
      <c r="CN3743" s="11"/>
      <c r="CO3743" s="42"/>
      <c r="CP3743" s="42"/>
      <c r="CQ3743" s="42"/>
      <c r="CR3743" s="43"/>
      <c r="CS3743" s="42"/>
      <c r="CT3743" s="53"/>
      <c r="CU3743" s="11"/>
      <c r="CV3743" s="43"/>
      <c r="CW3743" s="42"/>
      <c r="DA3743" s="42"/>
      <c r="DB3743" s="108"/>
      <c r="DE3743" s="42"/>
      <c r="DF3743" s="63"/>
      <c r="DG3743" s="42"/>
      <c r="DH3743" s="42"/>
      <c r="DI3743" s="42"/>
      <c r="DJ3743" s="42"/>
      <c r="DK3743" s="11"/>
      <c r="DL3743" s="42"/>
      <c r="DM3743" s="42"/>
      <c r="DN3743" s="42"/>
      <c r="DO3743" s="42"/>
      <c r="DP3743" s="11"/>
      <c r="DQ3743" s="11"/>
      <c r="DR3743" s="11"/>
      <c r="DS3743" s="42"/>
      <c r="DT3743" s="42"/>
      <c r="DU3743" s="42"/>
      <c r="DV3743" s="56"/>
      <c r="DW3743" s="42"/>
      <c r="DX3743" s="42"/>
      <c r="DY3743" s="42"/>
      <c r="DZ3743" s="11"/>
      <c r="EA3743" s="11"/>
      <c r="EB3743" s="11"/>
      <c r="EC3743" s="11"/>
      <c r="ED3743" s="11"/>
      <c r="EE3743" s="42"/>
      <c r="EF3743" s="42"/>
      <c r="EG3743" s="43"/>
      <c r="EH3743" s="42"/>
      <c r="EI3743" s="42"/>
      <c r="EJ3743" s="42"/>
    </row>
    <row r="3744" spans="1:140" s="41" customFormat="1">
      <c r="A3744" s="42"/>
      <c r="B3744" s="41" t="s">
        <v>6278</v>
      </c>
      <c r="C3744" s="41" t="s">
        <v>6279</v>
      </c>
      <c r="D3744" s="43" t="s">
        <v>6292</v>
      </c>
      <c r="E3744" s="43" t="s">
        <v>149</v>
      </c>
      <c r="F3744" s="43" t="s">
        <v>3548</v>
      </c>
      <c r="G3744" s="43" t="s">
        <v>3549</v>
      </c>
      <c r="I3744" s="42"/>
      <c r="J3744" s="10">
        <v>42583</v>
      </c>
      <c r="K3744" s="10">
        <v>42583</v>
      </c>
      <c r="L3744" s="42"/>
      <c r="M3744" s="43" t="s">
        <v>2</v>
      </c>
      <c r="N3744" s="43" t="s">
        <v>5</v>
      </c>
      <c r="O3744" s="13" t="s">
        <v>3580</v>
      </c>
      <c r="P3744" s="11">
        <v>6404448814</v>
      </c>
      <c r="Q3744" s="41" t="s">
        <v>6281</v>
      </c>
      <c r="R3744" s="43" t="s">
        <v>3581</v>
      </c>
      <c r="S3744" s="43">
        <f t="shared" si="117"/>
        <v>0.45199999999999996</v>
      </c>
      <c r="T3744" s="11">
        <v>28948108.640000001</v>
      </c>
      <c r="U3744" s="9">
        <f t="shared" si="118"/>
        <v>28953898.260000002</v>
      </c>
      <c r="V3744" s="42"/>
      <c r="W3744" s="42"/>
      <c r="X3744" s="42"/>
      <c r="Y3744" s="42"/>
      <c r="Z3744" s="42"/>
      <c r="AA3744" s="42"/>
      <c r="AB3744" s="42"/>
      <c r="AC3744" s="42"/>
      <c r="AD3744" s="42"/>
      <c r="AE3744" s="42"/>
      <c r="AF3744" s="42"/>
      <c r="AG3744" s="42"/>
      <c r="AH3744" s="42"/>
      <c r="AI3744" s="42"/>
      <c r="AJ3744" s="42"/>
      <c r="AK3744" s="42"/>
      <c r="AL3744" s="42"/>
      <c r="AM3744" s="42"/>
      <c r="AN3744" s="42"/>
      <c r="AO3744" s="42"/>
      <c r="AP3744" s="42"/>
      <c r="AQ3744" s="42"/>
      <c r="AR3744" s="42"/>
      <c r="AS3744" s="42"/>
      <c r="AT3744" s="42"/>
      <c r="AU3744" s="42"/>
      <c r="AV3744" s="42"/>
      <c r="AW3744" s="42"/>
      <c r="AX3744" s="42"/>
      <c r="AY3744" s="42"/>
      <c r="AZ3744" s="42"/>
      <c r="BA3744" s="42"/>
      <c r="BB3744" s="42"/>
      <c r="BC3744" s="42"/>
      <c r="BD3744" s="42"/>
      <c r="BE3744" s="42"/>
      <c r="BF3744" s="42"/>
      <c r="BG3744" s="42"/>
      <c r="BH3744" s="42"/>
      <c r="BI3744" s="42"/>
      <c r="BJ3744" s="42"/>
      <c r="BK3744" s="12"/>
      <c r="BL3744" s="42"/>
      <c r="BM3744" s="42"/>
      <c r="BN3744" s="42"/>
      <c r="BO3744" s="42"/>
      <c r="BP3744" s="42"/>
      <c r="BQ3744" s="42"/>
      <c r="BR3744" s="42"/>
      <c r="BS3744" s="11"/>
      <c r="BT3744" s="11">
        <v>1887416.68</v>
      </c>
      <c r="BU3744" s="42"/>
      <c r="BV3744" s="42"/>
      <c r="BW3744" s="11"/>
      <c r="BX3744" s="42"/>
      <c r="BY3744" s="42"/>
      <c r="BZ3744" s="42"/>
      <c r="CA3744" s="43">
        <v>5789.62</v>
      </c>
      <c r="CB3744" s="42"/>
      <c r="CC3744" s="42"/>
      <c r="CD3744" s="42"/>
      <c r="CE3744" s="5"/>
      <c r="CF3744" s="11"/>
      <c r="CG3744" s="42"/>
      <c r="CH3744" s="42"/>
      <c r="CI3744" s="11">
        <v>167899.03</v>
      </c>
      <c r="CJ3744" s="11"/>
      <c r="CK3744" s="42"/>
      <c r="CL3744" s="42"/>
      <c r="CM3744" s="11">
        <v>26892792.93</v>
      </c>
      <c r="CN3744" s="11"/>
      <c r="CO3744" s="42"/>
      <c r="CP3744" s="42"/>
      <c r="CQ3744" s="42"/>
      <c r="CR3744" s="43"/>
      <c r="CS3744" s="42"/>
      <c r="CT3744" s="53"/>
      <c r="CU3744" s="11"/>
      <c r="CV3744" s="43"/>
      <c r="CW3744" s="42"/>
      <c r="DA3744" s="42"/>
      <c r="DB3744" s="108"/>
      <c r="DE3744" s="42"/>
      <c r="DF3744" s="11"/>
      <c r="DG3744" s="42"/>
      <c r="DH3744" s="42"/>
      <c r="DI3744" s="42"/>
      <c r="DJ3744" s="42"/>
      <c r="DK3744" s="11"/>
      <c r="DL3744" s="42"/>
      <c r="DM3744" s="42"/>
      <c r="DN3744" s="42"/>
      <c r="DO3744" s="42"/>
      <c r="DP3744" s="11"/>
      <c r="DQ3744" s="11"/>
      <c r="DR3744" s="11"/>
      <c r="DS3744" s="42"/>
      <c r="DT3744" s="42"/>
      <c r="DU3744" s="42"/>
      <c r="DV3744" s="56"/>
      <c r="DW3744" s="42"/>
      <c r="DX3744" s="42"/>
      <c r="DY3744" s="42"/>
      <c r="DZ3744" s="11"/>
      <c r="EA3744" s="11"/>
      <c r="EB3744" s="11"/>
      <c r="EC3744" s="11"/>
      <c r="ED3744" s="11"/>
      <c r="EE3744" s="42"/>
      <c r="EF3744" s="42"/>
      <c r="EG3744" s="43"/>
      <c r="EH3744" s="42"/>
      <c r="EI3744" s="42"/>
      <c r="EJ3744" s="42"/>
    </row>
    <row r="3745" spans="1:140" s="41" customFormat="1">
      <c r="A3745" s="42"/>
      <c r="B3745" s="41" t="s">
        <v>6278</v>
      </c>
      <c r="C3745" s="41" t="s">
        <v>6279</v>
      </c>
      <c r="D3745" s="43" t="s">
        <v>6292</v>
      </c>
      <c r="E3745" s="43" t="s">
        <v>149</v>
      </c>
      <c r="F3745" s="43" t="s">
        <v>3548</v>
      </c>
      <c r="G3745" s="43" t="s">
        <v>3549</v>
      </c>
      <c r="I3745" s="42"/>
      <c r="J3745" s="10">
        <v>42613</v>
      </c>
      <c r="K3745" s="10">
        <v>42613</v>
      </c>
      <c r="L3745" s="42"/>
      <c r="M3745" s="43" t="s">
        <v>2</v>
      </c>
      <c r="N3745" s="43" t="s">
        <v>5</v>
      </c>
      <c r="O3745" s="13" t="s">
        <v>3550</v>
      </c>
      <c r="P3745" s="11">
        <v>6384673277</v>
      </c>
      <c r="Q3745" s="41" t="s">
        <v>6281</v>
      </c>
      <c r="R3745" s="43" t="s">
        <v>3672</v>
      </c>
      <c r="S3745" s="43">
        <f t="shared" si="117"/>
        <v>0.45339999999999997</v>
      </c>
      <c r="T3745" s="11">
        <v>28948108.640000001</v>
      </c>
      <c r="U3745" s="9">
        <f t="shared" si="118"/>
        <v>28953898.260000002</v>
      </c>
      <c r="V3745" s="42"/>
      <c r="W3745" s="42"/>
      <c r="X3745" s="42"/>
      <c r="Y3745" s="42"/>
      <c r="Z3745" s="42"/>
      <c r="AA3745" s="42"/>
      <c r="AB3745" s="42"/>
      <c r="AC3745" s="42"/>
      <c r="AD3745" s="42"/>
      <c r="AE3745" s="42"/>
      <c r="AF3745" s="42"/>
      <c r="AG3745" s="42"/>
      <c r="AH3745" s="42"/>
      <c r="AI3745" s="42"/>
      <c r="AJ3745" s="42"/>
      <c r="AK3745" s="42"/>
      <c r="AL3745" s="42"/>
      <c r="AM3745" s="42"/>
      <c r="AN3745" s="42"/>
      <c r="AO3745" s="42"/>
      <c r="AP3745" s="42"/>
      <c r="AQ3745" s="42"/>
      <c r="AR3745" s="42"/>
      <c r="AS3745" s="42"/>
      <c r="AT3745" s="42"/>
      <c r="AU3745" s="42"/>
      <c r="AV3745" s="42"/>
      <c r="AW3745" s="42"/>
      <c r="AX3745" s="42"/>
      <c r="AY3745" s="42"/>
      <c r="AZ3745" s="42"/>
      <c r="BA3745" s="42"/>
      <c r="BB3745" s="42"/>
      <c r="BC3745" s="42"/>
      <c r="BD3745" s="42"/>
      <c r="BE3745" s="42"/>
      <c r="BF3745" s="42"/>
      <c r="BG3745" s="42"/>
      <c r="BH3745" s="42"/>
      <c r="BI3745" s="42"/>
      <c r="BJ3745" s="42"/>
      <c r="BK3745" s="12"/>
      <c r="BL3745" s="42"/>
      <c r="BM3745" s="42"/>
      <c r="BN3745" s="42"/>
      <c r="BO3745" s="42"/>
      <c r="BP3745" s="42"/>
      <c r="BQ3745" s="42"/>
      <c r="BR3745" s="42"/>
      <c r="BS3745" s="11"/>
      <c r="BT3745" s="11">
        <v>1887416.68</v>
      </c>
      <c r="BU3745" s="42"/>
      <c r="BV3745" s="42"/>
      <c r="BW3745" s="11"/>
      <c r="BX3745" s="42"/>
      <c r="BY3745" s="42"/>
      <c r="BZ3745" s="42"/>
      <c r="CA3745" s="43">
        <v>5789.62</v>
      </c>
      <c r="CB3745" s="42"/>
      <c r="CC3745" s="42"/>
      <c r="CD3745" s="42"/>
      <c r="CE3745" s="5"/>
      <c r="CF3745" s="11"/>
      <c r="CG3745" s="42"/>
      <c r="CH3745" s="42"/>
      <c r="CI3745" s="11">
        <v>167899.03</v>
      </c>
      <c r="CJ3745" s="11"/>
      <c r="CK3745" s="42"/>
      <c r="CL3745" s="42"/>
      <c r="CM3745" s="11">
        <v>26892792.93</v>
      </c>
      <c r="CN3745" s="11"/>
      <c r="CO3745" s="42"/>
      <c r="CP3745" s="42"/>
      <c r="CQ3745" s="42"/>
      <c r="CR3745" s="43"/>
      <c r="CS3745" s="42"/>
      <c r="CT3745" s="53"/>
      <c r="CU3745" s="11"/>
      <c r="CV3745" s="43"/>
      <c r="CW3745" s="42"/>
      <c r="DA3745" s="42"/>
      <c r="DB3745" s="108"/>
      <c r="DE3745" s="42"/>
      <c r="DF3745" s="63"/>
      <c r="DG3745" s="42"/>
      <c r="DH3745" s="42"/>
      <c r="DI3745" s="42"/>
      <c r="DJ3745" s="42"/>
      <c r="DK3745" s="11"/>
      <c r="DL3745" s="42"/>
      <c r="DM3745" s="42"/>
      <c r="DN3745" s="42"/>
      <c r="DO3745" s="42"/>
      <c r="DP3745" s="11"/>
      <c r="DQ3745" s="11"/>
      <c r="DR3745" s="11"/>
      <c r="DS3745" s="42"/>
      <c r="DT3745" s="42"/>
      <c r="DU3745" s="42"/>
      <c r="DV3745" s="56"/>
      <c r="DW3745" s="42"/>
      <c r="DX3745" s="42"/>
      <c r="DY3745" s="42"/>
      <c r="DZ3745" s="11"/>
      <c r="EA3745" s="11"/>
      <c r="EB3745" s="11"/>
      <c r="EC3745" s="11"/>
      <c r="ED3745" s="11"/>
      <c r="EE3745" s="42"/>
      <c r="EF3745" s="42"/>
      <c r="EG3745" s="43"/>
      <c r="EH3745" s="42"/>
      <c r="EI3745" s="42"/>
      <c r="EJ3745" s="42"/>
    </row>
    <row r="3746" spans="1:140" s="41" customFormat="1">
      <c r="A3746" s="42"/>
      <c r="B3746" s="41" t="s">
        <v>6278</v>
      </c>
      <c r="C3746" s="41" t="s">
        <v>6279</v>
      </c>
      <c r="D3746" s="43" t="s">
        <v>6292</v>
      </c>
      <c r="E3746" s="43" t="s">
        <v>149</v>
      </c>
      <c r="F3746" s="43" t="s">
        <v>3548</v>
      </c>
      <c r="G3746" s="43" t="s">
        <v>3549</v>
      </c>
      <c r="I3746" s="42"/>
      <c r="J3746" s="10">
        <v>42643</v>
      </c>
      <c r="K3746" s="10">
        <v>42643</v>
      </c>
      <c r="L3746" s="42"/>
      <c r="M3746" s="43" t="s">
        <v>2</v>
      </c>
      <c r="N3746" s="43" t="s">
        <v>5</v>
      </c>
      <c r="O3746" s="13" t="s">
        <v>3550</v>
      </c>
      <c r="P3746" s="11">
        <v>6540467384</v>
      </c>
      <c r="Q3746" s="41" t="s">
        <v>6281</v>
      </c>
      <c r="R3746" s="43" t="s">
        <v>3796</v>
      </c>
      <c r="S3746" s="43">
        <f t="shared" si="117"/>
        <v>0.44260000000000005</v>
      </c>
      <c r="T3746" s="11">
        <v>28948108.640000001</v>
      </c>
      <c r="U3746" s="9">
        <f t="shared" si="118"/>
        <v>28953898.260000002</v>
      </c>
      <c r="V3746" s="42"/>
      <c r="W3746" s="42"/>
      <c r="X3746" s="42"/>
      <c r="Y3746" s="42"/>
      <c r="Z3746" s="42"/>
      <c r="AA3746" s="42"/>
      <c r="AB3746" s="42"/>
      <c r="AC3746" s="42"/>
      <c r="AD3746" s="42"/>
      <c r="AE3746" s="42"/>
      <c r="AF3746" s="42"/>
      <c r="AG3746" s="42"/>
      <c r="AH3746" s="42"/>
      <c r="AI3746" s="42"/>
      <c r="AJ3746" s="42"/>
      <c r="AK3746" s="42"/>
      <c r="AL3746" s="42"/>
      <c r="AM3746" s="42"/>
      <c r="AN3746" s="42"/>
      <c r="AO3746" s="42"/>
      <c r="AP3746" s="42"/>
      <c r="AQ3746" s="42"/>
      <c r="AR3746" s="42"/>
      <c r="AS3746" s="42"/>
      <c r="AT3746" s="42"/>
      <c r="AU3746" s="42"/>
      <c r="AV3746" s="42"/>
      <c r="AW3746" s="42"/>
      <c r="AX3746" s="42"/>
      <c r="AY3746" s="42"/>
      <c r="AZ3746" s="42"/>
      <c r="BA3746" s="42"/>
      <c r="BB3746" s="42"/>
      <c r="BC3746" s="42"/>
      <c r="BD3746" s="42"/>
      <c r="BE3746" s="42"/>
      <c r="BF3746" s="42"/>
      <c r="BG3746" s="42"/>
      <c r="BH3746" s="42"/>
      <c r="BI3746" s="42"/>
      <c r="BJ3746" s="42"/>
      <c r="BK3746" s="12"/>
      <c r="BL3746" s="42"/>
      <c r="BM3746" s="42"/>
      <c r="BN3746" s="42"/>
      <c r="BO3746" s="42"/>
      <c r="BP3746" s="42"/>
      <c r="BQ3746" s="42"/>
      <c r="BR3746" s="42"/>
      <c r="BS3746" s="11"/>
      <c r="BT3746" s="11">
        <v>1887416.68</v>
      </c>
      <c r="BU3746" s="42"/>
      <c r="BV3746" s="42"/>
      <c r="BW3746" s="11"/>
      <c r="BX3746" s="42"/>
      <c r="BY3746" s="42"/>
      <c r="BZ3746" s="42"/>
      <c r="CA3746" s="43">
        <v>5789.62</v>
      </c>
      <c r="CB3746" s="42"/>
      <c r="CC3746" s="42"/>
      <c r="CD3746" s="42"/>
      <c r="CE3746" s="5"/>
      <c r="CF3746" s="11"/>
      <c r="CG3746" s="42"/>
      <c r="CH3746" s="42"/>
      <c r="CI3746" s="11">
        <v>167899.03</v>
      </c>
      <c r="CJ3746" s="11"/>
      <c r="CK3746" s="42"/>
      <c r="CL3746" s="42"/>
      <c r="CM3746" s="11">
        <v>26892792.93</v>
      </c>
      <c r="CN3746" s="11"/>
      <c r="CO3746" s="42"/>
      <c r="CP3746" s="42"/>
      <c r="CQ3746" s="42"/>
      <c r="CR3746" s="43"/>
      <c r="CS3746" s="42"/>
      <c r="CT3746" s="53"/>
      <c r="CU3746" s="11"/>
      <c r="CV3746" s="43"/>
      <c r="CW3746" s="42"/>
      <c r="DA3746" s="42"/>
      <c r="DB3746" s="108"/>
      <c r="DE3746" s="42"/>
      <c r="DF3746" s="59"/>
      <c r="DG3746" s="42"/>
      <c r="DH3746" s="42"/>
      <c r="DI3746" s="42"/>
      <c r="DJ3746" s="42"/>
      <c r="DK3746" s="11"/>
      <c r="DL3746" s="42"/>
      <c r="DM3746" s="42"/>
      <c r="DN3746" s="42"/>
      <c r="DO3746" s="42"/>
      <c r="DP3746" s="11"/>
      <c r="DQ3746" s="11"/>
      <c r="DR3746" s="11"/>
      <c r="DS3746" s="42"/>
      <c r="DT3746" s="42"/>
      <c r="DU3746" s="42"/>
      <c r="DV3746" s="56"/>
      <c r="DW3746" s="42"/>
      <c r="DX3746" s="42"/>
      <c r="DY3746" s="42"/>
      <c r="DZ3746" s="11"/>
      <c r="EA3746" s="11"/>
      <c r="EB3746" s="11"/>
      <c r="EC3746" s="11"/>
      <c r="ED3746" s="11"/>
      <c r="EE3746" s="42"/>
      <c r="EF3746" s="42"/>
      <c r="EG3746" s="43"/>
      <c r="EH3746" s="42"/>
      <c r="EI3746" s="42"/>
      <c r="EJ3746" s="42"/>
    </row>
    <row r="3747" spans="1:140" s="41" customFormat="1">
      <c r="A3747" s="42"/>
      <c r="B3747" s="41" t="s">
        <v>6278</v>
      </c>
      <c r="C3747" s="41" t="s">
        <v>6279</v>
      </c>
      <c r="D3747" s="43" t="s">
        <v>6292</v>
      </c>
      <c r="E3747" s="43" t="s">
        <v>149</v>
      </c>
      <c r="F3747" s="43" t="s">
        <v>3548</v>
      </c>
      <c r="G3747" s="43" t="s">
        <v>3549</v>
      </c>
      <c r="I3747" s="42"/>
      <c r="J3747" s="10">
        <v>42674</v>
      </c>
      <c r="K3747" s="10">
        <v>42674</v>
      </c>
      <c r="L3747" s="42"/>
      <c r="M3747" s="43" t="s">
        <v>2</v>
      </c>
      <c r="N3747" s="43" t="s">
        <v>5</v>
      </c>
      <c r="O3747" s="13" t="s">
        <v>4106</v>
      </c>
      <c r="P3747" s="11">
        <v>6528519573.3068705</v>
      </c>
      <c r="Q3747" s="41" t="s">
        <v>6281</v>
      </c>
      <c r="R3747" s="43" t="s">
        <v>4107</v>
      </c>
      <c r="S3747" s="43">
        <f t="shared" si="117"/>
        <v>0.44340999999999997</v>
      </c>
      <c r="T3747" s="11">
        <v>28948108.640000001</v>
      </c>
      <c r="U3747" s="9">
        <f t="shared" si="118"/>
        <v>28953898.260000002</v>
      </c>
      <c r="V3747" s="42"/>
      <c r="W3747" s="42"/>
      <c r="X3747" s="42"/>
      <c r="Y3747" s="42"/>
      <c r="Z3747" s="42"/>
      <c r="AA3747" s="42"/>
      <c r="AB3747" s="42"/>
      <c r="AC3747" s="42"/>
      <c r="AD3747" s="42"/>
      <c r="AE3747" s="42"/>
      <c r="AF3747" s="42"/>
      <c r="AG3747" s="42"/>
      <c r="AH3747" s="42"/>
      <c r="AI3747" s="42"/>
      <c r="AJ3747" s="42"/>
      <c r="AK3747" s="42"/>
      <c r="AL3747" s="42"/>
      <c r="AM3747" s="42"/>
      <c r="AN3747" s="42"/>
      <c r="AO3747" s="42"/>
      <c r="AP3747" s="42"/>
      <c r="AQ3747" s="42"/>
      <c r="AR3747" s="42"/>
      <c r="AS3747" s="42"/>
      <c r="AT3747" s="42"/>
      <c r="AU3747" s="42"/>
      <c r="AV3747" s="42"/>
      <c r="AW3747" s="42"/>
      <c r="AX3747" s="42"/>
      <c r="AY3747" s="42"/>
      <c r="AZ3747" s="42"/>
      <c r="BA3747" s="42"/>
      <c r="BB3747" s="42"/>
      <c r="BC3747" s="42"/>
      <c r="BD3747" s="42"/>
      <c r="BE3747" s="42"/>
      <c r="BF3747" s="42"/>
      <c r="BG3747" s="42"/>
      <c r="BH3747" s="42"/>
      <c r="BI3747" s="42"/>
      <c r="BJ3747" s="42"/>
      <c r="BK3747" s="12"/>
      <c r="BL3747" s="42"/>
      <c r="BM3747" s="42"/>
      <c r="BN3747" s="42"/>
      <c r="BO3747" s="42"/>
      <c r="BP3747" s="42"/>
      <c r="BQ3747" s="42"/>
      <c r="BR3747" s="42"/>
      <c r="BS3747" s="11"/>
      <c r="BT3747" s="11">
        <v>1887416.68</v>
      </c>
      <c r="BU3747" s="42"/>
      <c r="BV3747" s="42"/>
      <c r="BW3747" s="11"/>
      <c r="BX3747" s="42"/>
      <c r="BY3747" s="42"/>
      <c r="BZ3747" s="42"/>
      <c r="CA3747" s="43">
        <v>5789.62</v>
      </c>
      <c r="CB3747" s="42"/>
      <c r="CC3747" s="42"/>
      <c r="CD3747" s="42"/>
      <c r="CE3747" s="42"/>
      <c r="CF3747" s="11"/>
      <c r="CG3747" s="42"/>
      <c r="CH3747" s="42"/>
      <c r="CI3747" s="11">
        <v>167899.03</v>
      </c>
      <c r="CJ3747" s="11"/>
      <c r="CK3747" s="42"/>
      <c r="CL3747" s="42"/>
      <c r="CM3747" s="11">
        <v>26892792.93</v>
      </c>
      <c r="CN3747" s="11"/>
      <c r="CO3747" s="42"/>
      <c r="CP3747" s="42"/>
      <c r="CQ3747" s="42"/>
      <c r="CR3747" s="43"/>
      <c r="CS3747" s="42"/>
      <c r="CT3747" s="53"/>
      <c r="CW3747" s="42"/>
      <c r="DA3747" s="42"/>
      <c r="DB3747" s="108"/>
      <c r="DE3747" s="42"/>
      <c r="DF3747" s="59"/>
      <c r="DG3747" s="42"/>
      <c r="DH3747" s="42"/>
      <c r="DI3747" s="42"/>
      <c r="DJ3747" s="42"/>
      <c r="DK3747" s="11"/>
      <c r="DL3747" s="42"/>
      <c r="DM3747" s="42"/>
      <c r="DN3747" s="42"/>
      <c r="DO3747" s="42"/>
      <c r="DP3747" s="11"/>
      <c r="DQ3747" s="11"/>
      <c r="DR3747" s="11"/>
      <c r="DS3747" s="42"/>
      <c r="DT3747" s="42"/>
      <c r="DU3747" s="42"/>
      <c r="DV3747" s="56"/>
      <c r="DW3747" s="42"/>
      <c r="DX3747" s="42"/>
      <c r="DY3747" s="42"/>
      <c r="DZ3747" s="11"/>
      <c r="EA3747" s="11"/>
      <c r="EB3747" s="11"/>
      <c r="EC3747" s="11"/>
      <c r="ED3747" s="11"/>
      <c r="EE3747" s="42"/>
      <c r="EF3747" s="42"/>
      <c r="EG3747" s="43"/>
      <c r="EH3747" s="42"/>
      <c r="EI3747" s="42"/>
      <c r="EJ3747" s="42"/>
    </row>
    <row r="3748" spans="1:140" s="41" customFormat="1">
      <c r="A3748" s="42"/>
      <c r="B3748" s="41" t="s">
        <v>6278</v>
      </c>
      <c r="C3748" s="41" t="s">
        <v>6279</v>
      </c>
      <c r="D3748" s="43" t="s">
        <v>6292</v>
      </c>
      <c r="E3748" s="43" t="s">
        <v>149</v>
      </c>
      <c r="F3748" s="43" t="s">
        <v>3548</v>
      </c>
      <c r="G3748" s="43" t="s">
        <v>3549</v>
      </c>
      <c r="I3748" s="42"/>
      <c r="J3748" s="10">
        <v>42704</v>
      </c>
      <c r="K3748" s="10">
        <v>42704</v>
      </c>
      <c r="L3748" s="42"/>
      <c r="M3748" s="43" t="s">
        <v>2</v>
      </c>
      <c r="N3748" s="43" t="s">
        <v>5</v>
      </c>
      <c r="O3748" s="13" t="s">
        <v>4404</v>
      </c>
      <c r="P3748" s="11">
        <v>6476086944.0699997</v>
      </c>
      <c r="Q3748" s="41" t="s">
        <v>6281</v>
      </c>
      <c r="R3748" s="43" t="s">
        <v>4405</v>
      </c>
      <c r="S3748" s="43">
        <f t="shared" si="117"/>
        <v>0.44700000000000001</v>
      </c>
      <c r="T3748" s="11">
        <v>28948108.640000001</v>
      </c>
      <c r="U3748" s="9">
        <f t="shared" si="118"/>
        <v>28953898.260000002</v>
      </c>
      <c r="V3748" s="42"/>
      <c r="W3748" s="42"/>
      <c r="X3748" s="42"/>
      <c r="Y3748" s="42"/>
      <c r="Z3748" s="42"/>
      <c r="AA3748" s="42"/>
      <c r="AB3748" s="42"/>
      <c r="AC3748" s="42"/>
      <c r="AD3748" s="42"/>
      <c r="AE3748" s="42"/>
      <c r="AF3748" s="42"/>
      <c r="AG3748" s="42"/>
      <c r="AH3748" s="42"/>
      <c r="AI3748" s="42"/>
      <c r="AJ3748" s="42"/>
      <c r="AK3748" s="42"/>
      <c r="AL3748" s="42"/>
      <c r="AM3748" s="42"/>
      <c r="AN3748" s="42"/>
      <c r="AO3748" s="42"/>
      <c r="AP3748" s="42"/>
      <c r="AQ3748" s="42"/>
      <c r="AR3748" s="42"/>
      <c r="AS3748" s="42"/>
      <c r="AT3748" s="42"/>
      <c r="AU3748" s="42"/>
      <c r="AV3748" s="42"/>
      <c r="AW3748" s="42"/>
      <c r="AX3748" s="42"/>
      <c r="AY3748" s="42"/>
      <c r="AZ3748" s="42"/>
      <c r="BA3748" s="42"/>
      <c r="BB3748" s="42"/>
      <c r="BC3748" s="42"/>
      <c r="BD3748" s="42"/>
      <c r="BE3748" s="42"/>
      <c r="BF3748" s="42"/>
      <c r="BG3748" s="42"/>
      <c r="BH3748" s="42"/>
      <c r="BI3748" s="42"/>
      <c r="BJ3748" s="42"/>
      <c r="BK3748" s="12"/>
      <c r="BL3748" s="42"/>
      <c r="BM3748" s="42"/>
      <c r="BN3748" s="42"/>
      <c r="BO3748" s="42"/>
      <c r="BP3748" s="42"/>
      <c r="BQ3748" s="42"/>
      <c r="BR3748" s="42"/>
      <c r="BS3748" s="11"/>
      <c r="BT3748" s="11">
        <v>1887416.68</v>
      </c>
      <c r="BU3748" s="42"/>
      <c r="BV3748" s="42"/>
      <c r="BW3748" s="11"/>
      <c r="BX3748" s="42"/>
      <c r="BY3748" s="42"/>
      <c r="BZ3748" s="42"/>
      <c r="CA3748" s="43">
        <v>5789.62</v>
      </c>
      <c r="CB3748" s="42"/>
      <c r="CC3748" s="42"/>
      <c r="CD3748" s="42"/>
      <c r="CE3748" s="42"/>
      <c r="CF3748" s="11"/>
      <c r="CG3748" s="42"/>
      <c r="CH3748" s="42"/>
      <c r="CI3748" s="11">
        <v>167899.03</v>
      </c>
      <c r="CJ3748" s="11"/>
      <c r="CK3748" s="42"/>
      <c r="CL3748" s="42"/>
      <c r="CM3748" s="11">
        <v>26892792.93</v>
      </c>
      <c r="CN3748" s="11"/>
      <c r="CO3748" s="42"/>
      <c r="CP3748" s="42"/>
      <c r="CQ3748" s="42"/>
      <c r="CR3748" s="43"/>
      <c r="CS3748" s="42"/>
      <c r="CT3748" s="53"/>
      <c r="CW3748" s="42"/>
      <c r="DA3748" s="42"/>
      <c r="DB3748" s="108"/>
      <c r="DE3748" s="42"/>
      <c r="DF3748" s="59"/>
      <c r="DG3748" s="42"/>
      <c r="DH3748" s="42"/>
      <c r="DI3748" s="42"/>
      <c r="DJ3748" s="42"/>
      <c r="DK3748" s="11"/>
      <c r="DL3748" s="42"/>
      <c r="DM3748" s="42"/>
      <c r="DN3748" s="42"/>
      <c r="DO3748" s="42"/>
      <c r="DP3748" s="11"/>
      <c r="DQ3748" s="11"/>
      <c r="DR3748" s="11"/>
      <c r="DS3748" s="42"/>
      <c r="DT3748" s="42"/>
      <c r="DU3748" s="42"/>
      <c r="DV3748" s="56"/>
      <c r="DW3748" s="42"/>
      <c r="DX3748" s="42"/>
      <c r="DY3748" s="42"/>
      <c r="DZ3748" s="11"/>
      <c r="EA3748" s="11"/>
      <c r="EB3748" s="11"/>
      <c r="EC3748" s="11"/>
      <c r="ED3748" s="11"/>
      <c r="EE3748" s="42"/>
      <c r="EF3748" s="42"/>
      <c r="EG3748" s="43"/>
      <c r="EH3748" s="42"/>
      <c r="EI3748" s="42"/>
      <c r="EJ3748" s="42"/>
    </row>
    <row r="3749" spans="1:140" s="41" customFormat="1">
      <c r="A3749" s="42"/>
      <c r="B3749" s="41" t="s">
        <v>6278</v>
      </c>
      <c r="C3749" s="41" t="s">
        <v>6279</v>
      </c>
      <c r="D3749" s="43" t="s">
        <v>6292</v>
      </c>
      <c r="E3749" s="43" t="s">
        <v>149</v>
      </c>
      <c r="F3749" s="43" t="s">
        <v>3548</v>
      </c>
      <c r="G3749" s="43" t="s">
        <v>3549</v>
      </c>
      <c r="I3749" s="42"/>
      <c r="J3749" s="10">
        <v>42735</v>
      </c>
      <c r="K3749" s="10">
        <v>42735</v>
      </c>
      <c r="L3749" s="42"/>
      <c r="M3749" s="43" t="s">
        <v>2</v>
      </c>
      <c r="N3749" s="43" t="s">
        <v>5</v>
      </c>
      <c r="O3749" s="13" t="s">
        <v>4855</v>
      </c>
      <c r="P3749" s="11">
        <v>6470152352.4284201</v>
      </c>
      <c r="Q3749" s="41" t="s">
        <v>6281</v>
      </c>
      <c r="R3749" s="43" t="s">
        <v>4856</v>
      </c>
      <c r="S3749" s="43">
        <f t="shared" si="117"/>
        <v>0.44740999999999997</v>
      </c>
      <c r="T3749" s="11">
        <v>28948108.640000001</v>
      </c>
      <c r="U3749" s="9">
        <f t="shared" si="118"/>
        <v>28953898.260000002</v>
      </c>
      <c r="V3749" s="42"/>
      <c r="W3749" s="42"/>
      <c r="X3749" s="42"/>
      <c r="Y3749" s="42"/>
      <c r="Z3749" s="42"/>
      <c r="AA3749" s="42"/>
      <c r="AB3749" s="42"/>
      <c r="AC3749" s="42"/>
      <c r="AD3749" s="42"/>
      <c r="AE3749" s="42"/>
      <c r="AF3749" s="42"/>
      <c r="AG3749" s="42"/>
      <c r="AH3749" s="42"/>
      <c r="AI3749" s="42"/>
      <c r="AJ3749" s="42"/>
      <c r="AK3749" s="42"/>
      <c r="AL3749" s="42"/>
      <c r="AM3749" s="42"/>
      <c r="AN3749" s="42"/>
      <c r="AO3749" s="42"/>
      <c r="AP3749" s="42"/>
      <c r="AQ3749" s="42"/>
      <c r="AR3749" s="42"/>
      <c r="AS3749" s="42"/>
      <c r="AT3749" s="42"/>
      <c r="AU3749" s="42"/>
      <c r="AV3749" s="42"/>
      <c r="AW3749" s="42"/>
      <c r="AX3749" s="42"/>
      <c r="AY3749" s="42"/>
      <c r="AZ3749" s="42"/>
      <c r="BA3749" s="42"/>
      <c r="BB3749" s="42"/>
      <c r="BC3749" s="42"/>
      <c r="BD3749" s="42"/>
      <c r="BE3749" s="42"/>
      <c r="BF3749" s="42"/>
      <c r="BG3749" s="42"/>
      <c r="BH3749" s="42"/>
      <c r="BI3749" s="42"/>
      <c r="BJ3749" s="42"/>
      <c r="BK3749" s="12"/>
      <c r="BL3749" s="42"/>
      <c r="BM3749" s="42"/>
      <c r="BN3749" s="42"/>
      <c r="BO3749" s="42"/>
      <c r="BP3749" s="42"/>
      <c r="BQ3749" s="42"/>
      <c r="BR3749" s="42"/>
      <c r="BS3749" s="11"/>
      <c r="BT3749" s="11">
        <v>1887416.68</v>
      </c>
      <c r="BU3749" s="42"/>
      <c r="BV3749" s="42"/>
      <c r="BW3749" s="11"/>
      <c r="BX3749" s="42"/>
      <c r="BY3749" s="42"/>
      <c r="BZ3749" s="42"/>
      <c r="CA3749" s="43">
        <v>5789.62</v>
      </c>
      <c r="CB3749" s="42"/>
      <c r="CC3749" s="42"/>
      <c r="CD3749" s="42"/>
      <c r="CE3749" s="42"/>
      <c r="CF3749" s="11"/>
      <c r="CG3749" s="42"/>
      <c r="CH3749" s="42"/>
      <c r="CI3749" s="11">
        <v>167899.03</v>
      </c>
      <c r="CJ3749" s="11"/>
      <c r="CK3749" s="42"/>
      <c r="CL3749" s="42"/>
      <c r="CM3749" s="11">
        <v>26892792.93</v>
      </c>
      <c r="CN3749" s="11"/>
      <c r="CO3749" s="42"/>
      <c r="CP3749" s="42"/>
      <c r="CQ3749" s="42"/>
      <c r="CR3749" s="43"/>
      <c r="CS3749" s="42"/>
      <c r="CT3749" s="53"/>
      <c r="CW3749" s="42"/>
      <c r="DA3749" s="42"/>
      <c r="DB3749" s="108"/>
      <c r="DE3749" s="42"/>
      <c r="DF3749" s="16"/>
      <c r="DG3749" s="42"/>
      <c r="DH3749" s="42"/>
      <c r="DI3749" s="42"/>
      <c r="DJ3749" s="42"/>
      <c r="DK3749" s="11"/>
      <c r="DL3749" s="42"/>
      <c r="DM3749" s="42"/>
      <c r="DN3749" s="42"/>
      <c r="DO3749" s="42"/>
      <c r="DP3749" s="11"/>
      <c r="DQ3749" s="11"/>
      <c r="DR3749" s="11"/>
      <c r="DS3749" s="42"/>
      <c r="DT3749" s="42"/>
      <c r="DU3749" s="42"/>
      <c r="DV3749" s="56"/>
      <c r="DW3749" s="42"/>
      <c r="DX3749" s="42"/>
      <c r="DY3749" s="42"/>
      <c r="DZ3749" s="11"/>
      <c r="EA3749" s="11"/>
      <c r="EB3749" s="11"/>
      <c r="EC3749" s="11"/>
      <c r="ED3749" s="11"/>
      <c r="EE3749" s="42"/>
      <c r="EF3749" s="42"/>
      <c r="EG3749" s="43"/>
      <c r="EH3749" s="42"/>
      <c r="EI3749" s="42"/>
      <c r="EJ3749" s="42"/>
    </row>
    <row r="3750" spans="1:140" s="41" customFormat="1">
      <c r="A3750" s="42"/>
      <c r="B3750" s="41" t="s">
        <v>6278</v>
      </c>
      <c r="C3750" s="41" t="s">
        <v>6279</v>
      </c>
      <c r="D3750" s="43" t="s">
        <v>6292</v>
      </c>
      <c r="E3750" s="43" t="s">
        <v>149</v>
      </c>
      <c r="F3750" s="43" t="s">
        <v>3548</v>
      </c>
      <c r="G3750" s="43" t="s">
        <v>3549</v>
      </c>
      <c r="I3750" s="42"/>
      <c r="J3750" s="10">
        <v>42766</v>
      </c>
      <c r="K3750" s="10">
        <v>42766</v>
      </c>
      <c r="L3750" s="42"/>
      <c r="M3750" s="43" t="s">
        <v>2</v>
      </c>
      <c r="N3750" s="43" t="s">
        <v>5</v>
      </c>
      <c r="O3750" s="13" t="s">
        <v>5012</v>
      </c>
      <c r="P3750" s="11">
        <v>6381014116.2985497</v>
      </c>
      <c r="Q3750" s="41" t="s">
        <v>6281</v>
      </c>
      <c r="R3750" s="43" t="s">
        <v>5013</v>
      </c>
      <c r="S3750" s="43">
        <f t="shared" si="117"/>
        <v>0.45366000000000001</v>
      </c>
      <c r="T3750" s="11">
        <v>28948108.640000001</v>
      </c>
      <c r="U3750" s="9">
        <f t="shared" si="118"/>
        <v>28953898.260000002</v>
      </c>
      <c r="V3750" s="42"/>
      <c r="W3750" s="42"/>
      <c r="X3750" s="42"/>
      <c r="Y3750" s="42"/>
      <c r="Z3750" s="42"/>
      <c r="AA3750" s="42"/>
      <c r="AB3750" s="42"/>
      <c r="AC3750" s="42"/>
      <c r="AD3750" s="42"/>
      <c r="AE3750" s="42"/>
      <c r="AF3750" s="42"/>
      <c r="AG3750" s="42"/>
      <c r="AH3750" s="42"/>
      <c r="AI3750" s="42"/>
      <c r="AJ3750" s="42"/>
      <c r="AK3750" s="42"/>
      <c r="AL3750" s="42"/>
      <c r="AM3750" s="42"/>
      <c r="AN3750" s="42"/>
      <c r="AO3750" s="42"/>
      <c r="AP3750" s="42"/>
      <c r="AQ3750" s="42"/>
      <c r="AR3750" s="42"/>
      <c r="AS3750" s="42"/>
      <c r="AT3750" s="42"/>
      <c r="AU3750" s="42"/>
      <c r="AV3750" s="42"/>
      <c r="AW3750" s="42"/>
      <c r="AX3750" s="42"/>
      <c r="AY3750" s="42"/>
      <c r="AZ3750" s="42"/>
      <c r="BA3750" s="42"/>
      <c r="BB3750" s="42"/>
      <c r="BC3750" s="42"/>
      <c r="BD3750" s="42"/>
      <c r="BE3750" s="42"/>
      <c r="BF3750" s="42"/>
      <c r="BG3750" s="42"/>
      <c r="BH3750" s="42"/>
      <c r="BI3750" s="42"/>
      <c r="BJ3750" s="42"/>
      <c r="BK3750" s="12"/>
      <c r="BL3750" s="42"/>
      <c r="BM3750" s="42"/>
      <c r="BN3750" s="42"/>
      <c r="BO3750" s="42"/>
      <c r="BP3750" s="42"/>
      <c r="BQ3750" s="42"/>
      <c r="BR3750" s="42"/>
      <c r="BS3750" s="11"/>
      <c r="BT3750" s="11">
        <v>1887416.68</v>
      </c>
      <c r="BU3750" s="42"/>
      <c r="BV3750" s="42"/>
      <c r="BW3750" s="11"/>
      <c r="BX3750" s="42"/>
      <c r="BY3750" s="42"/>
      <c r="BZ3750" s="42"/>
      <c r="CA3750" s="43">
        <v>5789.62</v>
      </c>
      <c r="CB3750" s="42"/>
      <c r="CC3750" s="42"/>
      <c r="CD3750" s="42"/>
      <c r="CE3750" s="42"/>
      <c r="CF3750" s="11"/>
      <c r="CG3750" s="42"/>
      <c r="CH3750" s="42"/>
      <c r="CI3750" s="11">
        <v>167899.03</v>
      </c>
      <c r="CJ3750" s="11"/>
      <c r="CK3750" s="42"/>
      <c r="CL3750" s="42"/>
      <c r="CM3750" s="11">
        <v>26892792.93</v>
      </c>
      <c r="CN3750" s="11"/>
      <c r="CO3750" s="42"/>
      <c r="CP3750" s="42"/>
      <c r="CQ3750" s="42"/>
      <c r="CR3750" s="43"/>
      <c r="CS3750" s="42"/>
      <c r="CT3750" s="53"/>
      <c r="CW3750" s="42"/>
      <c r="DA3750" s="42"/>
      <c r="DB3750" s="108"/>
      <c r="DE3750" s="42"/>
      <c r="DF3750" s="59"/>
      <c r="DG3750" s="42"/>
      <c r="DH3750" s="42"/>
      <c r="DI3750" s="42"/>
      <c r="DJ3750" s="42"/>
      <c r="DK3750" s="11"/>
      <c r="DL3750" s="42"/>
      <c r="DM3750" s="42"/>
      <c r="DN3750" s="42"/>
      <c r="DO3750" s="42"/>
      <c r="DP3750" s="11"/>
      <c r="DQ3750" s="11"/>
      <c r="DR3750" s="11"/>
      <c r="DS3750" s="42"/>
      <c r="DT3750" s="42"/>
      <c r="DU3750" s="42"/>
      <c r="DV3750" s="56"/>
      <c r="DW3750" s="42"/>
      <c r="DX3750" s="42"/>
      <c r="DY3750" s="42"/>
      <c r="DZ3750" s="11"/>
      <c r="EA3750" s="11"/>
      <c r="EB3750" s="11"/>
      <c r="EC3750" s="11"/>
      <c r="ED3750" s="11"/>
      <c r="EE3750" s="42"/>
      <c r="EF3750" s="42"/>
      <c r="EG3750" s="43"/>
      <c r="EH3750" s="42"/>
      <c r="EI3750" s="42"/>
      <c r="EJ3750" s="42"/>
    </row>
    <row r="3751" spans="1:140" s="41" customFormat="1">
      <c r="A3751" s="64"/>
      <c r="B3751" s="41" t="s">
        <v>6278</v>
      </c>
      <c r="C3751" s="41" t="s">
        <v>6279</v>
      </c>
      <c r="D3751" s="43" t="s">
        <v>6292</v>
      </c>
      <c r="E3751" s="61" t="s">
        <v>149</v>
      </c>
      <c r="F3751" s="61" t="s">
        <v>3548</v>
      </c>
      <c r="G3751" s="61" t="s">
        <v>3549</v>
      </c>
      <c r="I3751" s="64"/>
      <c r="J3751" s="62">
        <v>42794</v>
      </c>
      <c r="K3751" s="62">
        <v>42794</v>
      </c>
      <c r="L3751" s="64"/>
      <c r="M3751" s="61" t="s">
        <v>2</v>
      </c>
      <c r="N3751" s="61" t="s">
        <v>5</v>
      </c>
      <c r="O3751" s="13" t="s">
        <v>5084</v>
      </c>
      <c r="P3751" s="63">
        <v>6372445602.8353205</v>
      </c>
      <c r="Q3751" s="41" t="s">
        <v>6281</v>
      </c>
      <c r="R3751" s="61" t="s">
        <v>5085</v>
      </c>
      <c r="S3751" s="61">
        <f t="shared" si="117"/>
        <v>0.45427000000000001</v>
      </c>
      <c r="T3751" s="63">
        <v>28948108.640000001</v>
      </c>
      <c r="U3751" s="63">
        <f t="shared" si="118"/>
        <v>28953898.260000002</v>
      </c>
      <c r="V3751" s="64"/>
      <c r="W3751" s="64"/>
      <c r="X3751" s="64"/>
      <c r="Y3751" s="64"/>
      <c r="Z3751" s="64"/>
      <c r="AA3751" s="64"/>
      <c r="AB3751" s="64"/>
      <c r="AC3751" s="64"/>
      <c r="AD3751" s="64"/>
      <c r="AE3751" s="64"/>
      <c r="AF3751" s="64"/>
      <c r="AG3751" s="64"/>
      <c r="AH3751" s="64"/>
      <c r="AI3751" s="64"/>
      <c r="AJ3751" s="64"/>
      <c r="AK3751" s="64"/>
      <c r="AL3751" s="64"/>
      <c r="AM3751" s="64"/>
      <c r="AN3751" s="64"/>
      <c r="AO3751" s="64"/>
      <c r="AP3751" s="64"/>
      <c r="AQ3751" s="64"/>
      <c r="AR3751" s="64"/>
      <c r="AS3751" s="64"/>
      <c r="AT3751" s="64"/>
      <c r="AU3751" s="64"/>
      <c r="AV3751" s="64"/>
      <c r="AW3751" s="64"/>
      <c r="AX3751" s="64"/>
      <c r="AY3751" s="64"/>
      <c r="AZ3751" s="64"/>
      <c r="BA3751" s="64"/>
      <c r="BB3751" s="64"/>
      <c r="BC3751" s="64"/>
      <c r="BD3751" s="64"/>
      <c r="BE3751" s="64"/>
      <c r="BF3751" s="64"/>
      <c r="BG3751" s="64"/>
      <c r="BH3751" s="64"/>
      <c r="BI3751" s="64"/>
      <c r="BJ3751" s="64"/>
      <c r="BK3751" s="52"/>
      <c r="BL3751" s="64"/>
      <c r="BM3751" s="64"/>
      <c r="BN3751" s="64"/>
      <c r="BO3751" s="64"/>
      <c r="BP3751" s="64"/>
      <c r="BQ3751" s="64"/>
      <c r="BR3751" s="64"/>
      <c r="BS3751" s="63"/>
      <c r="BT3751" s="63">
        <v>1887416.68</v>
      </c>
      <c r="BU3751" s="64"/>
      <c r="BV3751" s="64"/>
      <c r="BW3751" s="63"/>
      <c r="BX3751" s="64"/>
      <c r="BY3751" s="64"/>
      <c r="BZ3751" s="64"/>
      <c r="CA3751" s="61">
        <v>5789.62</v>
      </c>
      <c r="CB3751" s="64"/>
      <c r="CC3751" s="64"/>
      <c r="CD3751" s="64"/>
      <c r="CE3751" s="64"/>
      <c r="CF3751" s="64"/>
      <c r="CG3751" s="64"/>
      <c r="CH3751" s="64"/>
      <c r="CI3751" s="63">
        <v>167899.03</v>
      </c>
      <c r="CJ3751" s="63"/>
      <c r="CK3751" s="64"/>
      <c r="CL3751" s="64"/>
      <c r="CM3751" s="63">
        <v>26892792.93</v>
      </c>
      <c r="CN3751" s="63"/>
      <c r="CO3751" s="64"/>
      <c r="CP3751" s="64"/>
      <c r="CQ3751" s="64"/>
      <c r="CR3751" s="64"/>
      <c r="CS3751" s="64"/>
      <c r="CT3751" s="53"/>
      <c r="CU3751" s="64"/>
      <c r="CV3751" s="64"/>
      <c r="CW3751" s="64"/>
      <c r="CX3751" s="64"/>
      <c r="CY3751" s="64"/>
      <c r="CZ3751" s="64"/>
      <c r="DA3751" s="64"/>
      <c r="DB3751" s="109"/>
      <c r="DC3751" s="64"/>
      <c r="DD3751" s="64"/>
      <c r="DE3751" s="64"/>
      <c r="DF3751" s="52"/>
      <c r="DG3751" s="64"/>
      <c r="DH3751" s="64"/>
      <c r="DI3751" s="64"/>
      <c r="DJ3751" s="64"/>
      <c r="DK3751" s="63"/>
      <c r="DL3751" s="64"/>
      <c r="DM3751" s="64"/>
      <c r="DN3751" s="64"/>
      <c r="DO3751" s="64"/>
      <c r="DP3751" s="63"/>
      <c r="DQ3751" s="63"/>
      <c r="DR3751" s="63"/>
      <c r="DS3751" s="64"/>
      <c r="DT3751" s="64"/>
      <c r="DU3751" s="64"/>
      <c r="DV3751" s="66"/>
      <c r="DW3751" s="64"/>
      <c r="DX3751" s="64"/>
      <c r="DY3751" s="64"/>
      <c r="DZ3751" s="63"/>
      <c r="EA3751" s="63"/>
      <c r="EB3751" s="63"/>
      <c r="EC3751" s="63"/>
      <c r="ED3751" s="63"/>
      <c r="EE3751" s="64"/>
      <c r="EF3751" s="64"/>
      <c r="EG3751" s="61"/>
      <c r="EH3751" s="64"/>
      <c r="EI3751" s="64"/>
      <c r="EJ3751" s="64"/>
    </row>
    <row r="3752" spans="1:140" s="41" customFormat="1">
      <c r="B3752" s="41" t="s">
        <v>6278</v>
      </c>
      <c r="C3752" s="41" t="s">
        <v>6279</v>
      </c>
      <c r="D3752" s="43" t="s">
        <v>6292</v>
      </c>
      <c r="E3752" s="43" t="s">
        <v>149</v>
      </c>
      <c r="F3752" s="43" t="s">
        <v>3548</v>
      </c>
      <c r="G3752" s="43" t="s">
        <v>3549</v>
      </c>
      <c r="I3752" s="41" t="s">
        <v>182</v>
      </c>
      <c r="J3752" s="10">
        <v>42825</v>
      </c>
      <c r="K3752" s="10">
        <v>42825</v>
      </c>
      <c r="M3752" s="43" t="s">
        <v>2</v>
      </c>
      <c r="N3752" s="43" t="s">
        <v>5</v>
      </c>
      <c r="O3752" s="13" t="s">
        <v>5342</v>
      </c>
      <c r="P3752" s="11">
        <v>6341733003.2641802</v>
      </c>
      <c r="Q3752" s="41" t="s">
        <v>6281</v>
      </c>
      <c r="R3752" s="43" t="s">
        <v>5628</v>
      </c>
      <c r="S3752" s="43">
        <f t="shared" si="117"/>
        <v>0.45646999999999999</v>
      </c>
      <c r="T3752" s="11">
        <v>28948108.640000001</v>
      </c>
      <c r="U3752" s="9">
        <f t="shared" si="118"/>
        <v>28953898.260000002</v>
      </c>
      <c r="BK3752" s="12"/>
      <c r="BT3752" s="11">
        <v>1887416.68</v>
      </c>
      <c r="BW3752" s="11"/>
      <c r="CA3752" s="43">
        <v>5789.62</v>
      </c>
      <c r="CE3752" s="11"/>
      <c r="CF3752" s="11"/>
      <c r="CI3752" s="11">
        <v>167899.03</v>
      </c>
      <c r="CJ3752" s="11"/>
      <c r="CM3752" s="43">
        <v>26892792.93</v>
      </c>
      <c r="CN3752" s="11"/>
      <c r="CR3752" s="43"/>
      <c r="CT3752" s="100"/>
      <c r="CU3752" s="11"/>
      <c r="CV3752" s="43"/>
      <c r="DB3752" s="108"/>
      <c r="DF3752" s="63"/>
      <c r="DK3752" s="11"/>
      <c r="DP3752" s="11"/>
      <c r="DR3752" s="11"/>
      <c r="DV3752" s="56"/>
      <c r="DZ3752" s="11"/>
      <c r="EB3752" s="11"/>
      <c r="ED3752" s="11"/>
      <c r="EG3752" s="43"/>
    </row>
    <row r="3753" spans="1:140" s="41" customFormat="1">
      <c r="B3753" s="41" t="s">
        <v>6278</v>
      </c>
      <c r="C3753" s="41" t="s">
        <v>6279</v>
      </c>
      <c r="D3753" s="43" t="s">
        <v>6292</v>
      </c>
      <c r="E3753" s="43" t="s">
        <v>149</v>
      </c>
      <c r="F3753" s="43" t="s">
        <v>3548</v>
      </c>
      <c r="G3753" s="43" t="s">
        <v>3549</v>
      </c>
      <c r="I3753" s="41" t="s">
        <v>182</v>
      </c>
      <c r="J3753" s="10">
        <v>42855</v>
      </c>
      <c r="K3753" s="10">
        <v>42855</v>
      </c>
      <c r="M3753" s="43" t="s">
        <v>2</v>
      </c>
      <c r="N3753" s="43" t="s">
        <v>5</v>
      </c>
      <c r="O3753" s="13" t="s">
        <v>5543</v>
      </c>
      <c r="P3753" s="11">
        <v>6363340508.2212296</v>
      </c>
      <c r="Q3753" s="41" t="s">
        <v>6281</v>
      </c>
      <c r="R3753" s="43" t="s">
        <v>5802</v>
      </c>
      <c r="S3753" s="43">
        <f t="shared" si="117"/>
        <v>0.45491999999999999</v>
      </c>
      <c r="T3753" s="11">
        <v>28948108.640000001</v>
      </c>
      <c r="U3753" s="9">
        <f t="shared" si="118"/>
        <v>28953898.260000002</v>
      </c>
      <c r="BK3753" s="12"/>
      <c r="BT3753" s="11">
        <v>1887416.68</v>
      </c>
      <c r="BW3753" s="11"/>
      <c r="CA3753" s="43">
        <v>5789.62</v>
      </c>
      <c r="CE3753" s="11"/>
      <c r="CF3753" s="11"/>
      <c r="CI3753" s="11">
        <v>167899.03</v>
      </c>
      <c r="CJ3753" s="11"/>
      <c r="CM3753" s="43">
        <v>26892792.93</v>
      </c>
      <c r="CN3753" s="11"/>
      <c r="CR3753" s="43"/>
      <c r="CT3753" s="100"/>
      <c r="CU3753" s="11"/>
      <c r="CV3753" s="43"/>
      <c r="DB3753" s="108"/>
      <c r="DF3753" s="63"/>
      <c r="DK3753" s="11"/>
      <c r="DP3753" s="11"/>
      <c r="DR3753" s="11"/>
      <c r="DV3753" s="22"/>
      <c r="DZ3753" s="11"/>
      <c r="EB3753" s="11"/>
      <c r="ED3753" s="11"/>
      <c r="EG3753" s="43"/>
    </row>
    <row r="3754" spans="1:140" s="41" customFormat="1">
      <c r="A3754" s="42"/>
      <c r="B3754" s="41" t="s">
        <v>6278</v>
      </c>
      <c r="C3754" s="41" t="s">
        <v>6279</v>
      </c>
      <c r="D3754" s="43" t="s">
        <v>6298</v>
      </c>
      <c r="E3754" s="43" t="s">
        <v>149</v>
      </c>
      <c r="F3754" s="43" t="s">
        <v>3548</v>
      </c>
      <c r="G3754" s="43" t="s">
        <v>3549</v>
      </c>
      <c r="I3754" s="42"/>
      <c r="J3754" s="10">
        <v>42582</v>
      </c>
      <c r="K3754" s="10">
        <v>42582</v>
      </c>
      <c r="L3754" s="42"/>
      <c r="M3754" s="43" t="s">
        <v>2</v>
      </c>
      <c r="N3754" s="43" t="s">
        <v>5</v>
      </c>
      <c r="O3754" s="13" t="s">
        <v>3550</v>
      </c>
      <c r="P3754" s="11">
        <v>6397372075</v>
      </c>
      <c r="Q3754" s="41" t="s">
        <v>6281</v>
      </c>
      <c r="R3754" s="43" t="s">
        <v>3551</v>
      </c>
      <c r="S3754" s="43">
        <f t="shared" si="117"/>
        <v>0.45250000000000001</v>
      </c>
      <c r="T3754" s="11">
        <v>28948108.640000001</v>
      </c>
      <c r="U3754" s="9">
        <f t="shared" si="118"/>
        <v>28953898.260000002</v>
      </c>
      <c r="V3754" s="42"/>
      <c r="W3754" s="42"/>
      <c r="X3754" s="42"/>
      <c r="Y3754" s="42"/>
      <c r="Z3754" s="42"/>
      <c r="AA3754" s="42"/>
      <c r="AB3754" s="42"/>
      <c r="AC3754" s="42"/>
      <c r="AD3754" s="42"/>
      <c r="AE3754" s="42"/>
      <c r="AF3754" s="42"/>
      <c r="AG3754" s="42"/>
      <c r="AH3754" s="42"/>
      <c r="AI3754" s="42"/>
      <c r="AJ3754" s="42"/>
      <c r="AK3754" s="42"/>
      <c r="AL3754" s="42"/>
      <c r="AM3754" s="42"/>
      <c r="AN3754" s="42"/>
      <c r="AO3754" s="42"/>
      <c r="AP3754" s="42"/>
      <c r="AQ3754" s="42"/>
      <c r="AR3754" s="42"/>
      <c r="AS3754" s="42"/>
      <c r="AT3754" s="42"/>
      <c r="AU3754" s="42"/>
      <c r="AV3754" s="42"/>
      <c r="AW3754" s="42"/>
      <c r="AX3754" s="42"/>
      <c r="AY3754" s="42"/>
      <c r="AZ3754" s="42"/>
      <c r="BA3754" s="42"/>
      <c r="BB3754" s="42"/>
      <c r="BC3754" s="42"/>
      <c r="BD3754" s="42"/>
      <c r="BE3754" s="42"/>
      <c r="BF3754" s="42"/>
      <c r="BG3754" s="42"/>
      <c r="BH3754" s="42"/>
      <c r="BI3754" s="42"/>
      <c r="BJ3754" s="42"/>
      <c r="BK3754" s="12"/>
      <c r="BL3754" s="42"/>
      <c r="BM3754" s="42"/>
      <c r="BN3754" s="42"/>
      <c r="BO3754" s="42"/>
      <c r="BP3754" s="42"/>
      <c r="BQ3754" s="42"/>
      <c r="BR3754" s="42"/>
      <c r="BS3754" s="11"/>
      <c r="BT3754" s="11">
        <v>1887416.68</v>
      </c>
      <c r="BU3754" s="42"/>
      <c r="BV3754" s="42"/>
      <c r="BW3754" s="11"/>
      <c r="BX3754" s="42"/>
      <c r="BY3754" s="42"/>
      <c r="BZ3754" s="42"/>
      <c r="CA3754" s="43">
        <v>5789.62</v>
      </c>
      <c r="CB3754" s="42"/>
      <c r="CC3754" s="42"/>
      <c r="CD3754" s="42"/>
      <c r="CE3754" s="5"/>
      <c r="CF3754" s="11"/>
      <c r="CG3754" s="42"/>
      <c r="CH3754" s="42"/>
      <c r="CI3754" s="11">
        <v>167899.03</v>
      </c>
      <c r="CJ3754" s="11"/>
      <c r="CK3754" s="42"/>
      <c r="CL3754" s="42"/>
      <c r="CM3754" s="11">
        <v>26892792.93</v>
      </c>
      <c r="CN3754" s="11"/>
      <c r="CO3754" s="42"/>
      <c r="CP3754" s="42"/>
      <c r="CQ3754" s="42"/>
      <c r="CR3754" s="43"/>
      <c r="CS3754" s="42"/>
      <c r="CT3754" s="53"/>
      <c r="CU3754" s="11"/>
      <c r="CV3754" s="43"/>
      <c r="CW3754" s="42"/>
      <c r="DA3754" s="42"/>
      <c r="DB3754" s="108"/>
      <c r="DE3754" s="42"/>
      <c r="DF3754" s="63"/>
      <c r="DG3754" s="42"/>
      <c r="DH3754" s="42"/>
      <c r="DI3754" s="42"/>
      <c r="DJ3754" s="42"/>
      <c r="DK3754" s="11"/>
      <c r="DL3754" s="42"/>
      <c r="DM3754" s="42"/>
      <c r="DN3754" s="42"/>
      <c r="DO3754" s="42"/>
      <c r="DP3754" s="11"/>
      <c r="DQ3754" s="11"/>
      <c r="DR3754" s="11"/>
      <c r="DS3754" s="42"/>
      <c r="DT3754" s="42"/>
      <c r="DU3754" s="42"/>
      <c r="DV3754" s="56"/>
      <c r="DW3754" s="42"/>
      <c r="DX3754" s="42"/>
      <c r="DY3754" s="42"/>
      <c r="DZ3754" s="11"/>
      <c r="EA3754" s="11"/>
      <c r="EB3754" s="11"/>
      <c r="EC3754" s="11"/>
      <c r="ED3754" s="11"/>
      <c r="EE3754" s="42"/>
      <c r="EF3754" s="42"/>
      <c r="EG3754" s="43"/>
      <c r="EH3754" s="42"/>
      <c r="EI3754" s="42"/>
      <c r="EJ3754" s="42"/>
    </row>
    <row r="3755" spans="1:140" s="41" customFormat="1">
      <c r="A3755" s="42"/>
      <c r="B3755" s="41" t="s">
        <v>6278</v>
      </c>
      <c r="C3755" s="41" t="s">
        <v>6279</v>
      </c>
      <c r="D3755" s="43" t="s">
        <v>6298</v>
      </c>
      <c r="E3755" s="43" t="s">
        <v>149</v>
      </c>
      <c r="F3755" s="43" t="s">
        <v>3548</v>
      </c>
      <c r="G3755" s="43" t="s">
        <v>3549</v>
      </c>
      <c r="I3755" s="42"/>
      <c r="J3755" s="10">
        <v>42583</v>
      </c>
      <c r="K3755" s="10">
        <v>42583</v>
      </c>
      <c r="L3755" s="42"/>
      <c r="M3755" s="43" t="s">
        <v>2</v>
      </c>
      <c r="N3755" s="43" t="s">
        <v>5</v>
      </c>
      <c r="O3755" s="13" t="s">
        <v>3580</v>
      </c>
      <c r="P3755" s="11">
        <v>6404448814</v>
      </c>
      <c r="Q3755" s="41" t="s">
        <v>6281</v>
      </c>
      <c r="R3755" s="43" t="s">
        <v>3581</v>
      </c>
      <c r="S3755" s="43">
        <f t="shared" si="117"/>
        <v>0.45199999999999996</v>
      </c>
      <c r="T3755" s="11">
        <v>28948108.640000001</v>
      </c>
      <c r="U3755" s="9">
        <f t="shared" si="118"/>
        <v>28953898.260000002</v>
      </c>
      <c r="V3755" s="42"/>
      <c r="W3755" s="42"/>
      <c r="X3755" s="42"/>
      <c r="Y3755" s="42"/>
      <c r="Z3755" s="42"/>
      <c r="AA3755" s="42"/>
      <c r="AB3755" s="42"/>
      <c r="AC3755" s="42"/>
      <c r="AD3755" s="42"/>
      <c r="AE3755" s="42"/>
      <c r="AF3755" s="42"/>
      <c r="AG3755" s="42"/>
      <c r="AH3755" s="42"/>
      <c r="AI3755" s="42"/>
      <c r="AJ3755" s="42"/>
      <c r="AK3755" s="42"/>
      <c r="AL3755" s="42"/>
      <c r="AM3755" s="42"/>
      <c r="AN3755" s="42"/>
      <c r="AO3755" s="42"/>
      <c r="AP3755" s="42"/>
      <c r="AQ3755" s="42"/>
      <c r="AR3755" s="42"/>
      <c r="AS3755" s="42"/>
      <c r="AT3755" s="42"/>
      <c r="AU3755" s="42"/>
      <c r="AV3755" s="42"/>
      <c r="AW3755" s="42"/>
      <c r="AX3755" s="42"/>
      <c r="AY3755" s="42"/>
      <c r="AZ3755" s="42"/>
      <c r="BA3755" s="42"/>
      <c r="BB3755" s="42"/>
      <c r="BC3755" s="42"/>
      <c r="BD3755" s="42"/>
      <c r="BE3755" s="42"/>
      <c r="BF3755" s="42"/>
      <c r="BG3755" s="42"/>
      <c r="BH3755" s="42"/>
      <c r="BI3755" s="42"/>
      <c r="BJ3755" s="42"/>
      <c r="BK3755" s="12"/>
      <c r="BL3755" s="42"/>
      <c r="BM3755" s="42"/>
      <c r="BN3755" s="42"/>
      <c r="BO3755" s="42"/>
      <c r="BP3755" s="42"/>
      <c r="BQ3755" s="42"/>
      <c r="BR3755" s="42"/>
      <c r="BS3755" s="11"/>
      <c r="BT3755" s="11">
        <v>1887416.68</v>
      </c>
      <c r="BU3755" s="42"/>
      <c r="BV3755" s="42"/>
      <c r="BW3755" s="11"/>
      <c r="BX3755" s="42"/>
      <c r="BY3755" s="42"/>
      <c r="BZ3755" s="42"/>
      <c r="CA3755" s="43">
        <v>5789.62</v>
      </c>
      <c r="CB3755" s="42"/>
      <c r="CC3755" s="42"/>
      <c r="CD3755" s="42"/>
      <c r="CE3755" s="5"/>
      <c r="CF3755" s="11"/>
      <c r="CG3755" s="42"/>
      <c r="CH3755" s="42"/>
      <c r="CI3755" s="11">
        <v>167899.03</v>
      </c>
      <c r="CJ3755" s="11"/>
      <c r="CK3755" s="42"/>
      <c r="CL3755" s="42"/>
      <c r="CM3755" s="11">
        <v>26892792.93</v>
      </c>
      <c r="CN3755" s="11"/>
      <c r="CO3755" s="42"/>
      <c r="CP3755" s="42"/>
      <c r="CQ3755" s="42"/>
      <c r="CR3755" s="43"/>
      <c r="CS3755" s="42"/>
      <c r="CT3755" s="53"/>
      <c r="CU3755" s="11"/>
      <c r="CV3755" s="43"/>
      <c r="CW3755" s="42"/>
      <c r="DA3755" s="42"/>
      <c r="DB3755" s="108"/>
      <c r="DE3755" s="42"/>
      <c r="DF3755" s="11"/>
      <c r="DG3755" s="42"/>
      <c r="DH3755" s="42"/>
      <c r="DI3755" s="42"/>
      <c r="DJ3755" s="42"/>
      <c r="DK3755" s="11"/>
      <c r="DL3755" s="42"/>
      <c r="DM3755" s="42"/>
      <c r="DN3755" s="42"/>
      <c r="DO3755" s="42"/>
      <c r="DP3755" s="11"/>
      <c r="DQ3755" s="11"/>
      <c r="DR3755" s="11"/>
      <c r="DS3755" s="42"/>
      <c r="DT3755" s="42"/>
      <c r="DU3755" s="42"/>
      <c r="DV3755" s="56"/>
      <c r="DW3755" s="42"/>
      <c r="DX3755" s="42"/>
      <c r="DY3755" s="42"/>
      <c r="DZ3755" s="11"/>
      <c r="EA3755" s="11"/>
      <c r="EB3755" s="11"/>
      <c r="EC3755" s="11"/>
      <c r="ED3755" s="11"/>
      <c r="EE3755" s="42"/>
      <c r="EF3755" s="42"/>
      <c r="EG3755" s="43"/>
      <c r="EH3755" s="42"/>
      <c r="EI3755" s="42"/>
      <c r="EJ3755" s="42"/>
    </row>
    <row r="3756" spans="1:140" s="41" customFormat="1">
      <c r="A3756" s="42"/>
      <c r="B3756" s="41" t="s">
        <v>6278</v>
      </c>
      <c r="C3756" s="41" t="s">
        <v>6279</v>
      </c>
      <c r="D3756" s="43" t="s">
        <v>6298</v>
      </c>
      <c r="E3756" s="43" t="s">
        <v>149</v>
      </c>
      <c r="F3756" s="43" t="s">
        <v>3548</v>
      </c>
      <c r="G3756" s="43" t="s">
        <v>3549</v>
      </c>
      <c r="I3756" s="42"/>
      <c r="J3756" s="10">
        <v>42613</v>
      </c>
      <c r="K3756" s="10">
        <v>42613</v>
      </c>
      <c r="L3756" s="42"/>
      <c r="M3756" s="43" t="s">
        <v>2</v>
      </c>
      <c r="N3756" s="43" t="s">
        <v>5</v>
      </c>
      <c r="O3756" s="13" t="s">
        <v>3550</v>
      </c>
      <c r="P3756" s="11">
        <v>6384673277</v>
      </c>
      <c r="Q3756" s="41" t="s">
        <v>6281</v>
      </c>
      <c r="R3756" s="43" t="s">
        <v>3672</v>
      </c>
      <c r="S3756" s="43">
        <f t="shared" si="117"/>
        <v>0.45339999999999997</v>
      </c>
      <c r="T3756" s="11">
        <v>28948108.640000001</v>
      </c>
      <c r="U3756" s="9">
        <f t="shared" si="118"/>
        <v>28953898.260000002</v>
      </c>
      <c r="V3756" s="42"/>
      <c r="W3756" s="42"/>
      <c r="X3756" s="42"/>
      <c r="Y3756" s="42"/>
      <c r="Z3756" s="42"/>
      <c r="AA3756" s="42"/>
      <c r="AB3756" s="42"/>
      <c r="AC3756" s="42"/>
      <c r="AD3756" s="42"/>
      <c r="AE3756" s="42"/>
      <c r="AF3756" s="42"/>
      <c r="AG3756" s="42"/>
      <c r="AH3756" s="42"/>
      <c r="AI3756" s="42"/>
      <c r="AJ3756" s="42"/>
      <c r="AK3756" s="42"/>
      <c r="AL3756" s="42"/>
      <c r="AM3756" s="42"/>
      <c r="AN3756" s="42"/>
      <c r="AO3756" s="42"/>
      <c r="AP3756" s="42"/>
      <c r="AQ3756" s="42"/>
      <c r="AR3756" s="42"/>
      <c r="AS3756" s="42"/>
      <c r="AT3756" s="42"/>
      <c r="AU3756" s="42"/>
      <c r="AV3756" s="42"/>
      <c r="AW3756" s="42"/>
      <c r="AX3756" s="42"/>
      <c r="AY3756" s="42"/>
      <c r="AZ3756" s="42"/>
      <c r="BA3756" s="42"/>
      <c r="BB3756" s="42"/>
      <c r="BC3756" s="42"/>
      <c r="BD3756" s="42"/>
      <c r="BE3756" s="42"/>
      <c r="BF3756" s="42"/>
      <c r="BG3756" s="42"/>
      <c r="BH3756" s="42"/>
      <c r="BI3756" s="42"/>
      <c r="BJ3756" s="42"/>
      <c r="BK3756" s="12"/>
      <c r="BL3756" s="42"/>
      <c r="BM3756" s="42"/>
      <c r="BN3756" s="42"/>
      <c r="BO3756" s="42"/>
      <c r="BP3756" s="42"/>
      <c r="BQ3756" s="42"/>
      <c r="BR3756" s="42"/>
      <c r="BS3756" s="11"/>
      <c r="BT3756" s="11">
        <v>1887416.68</v>
      </c>
      <c r="BU3756" s="42"/>
      <c r="BV3756" s="42"/>
      <c r="BW3756" s="11"/>
      <c r="BX3756" s="42"/>
      <c r="BY3756" s="42"/>
      <c r="BZ3756" s="42"/>
      <c r="CA3756" s="43">
        <v>5789.62</v>
      </c>
      <c r="CB3756" s="42"/>
      <c r="CC3756" s="42"/>
      <c r="CD3756" s="42"/>
      <c r="CE3756" s="5"/>
      <c r="CF3756" s="11"/>
      <c r="CG3756" s="42"/>
      <c r="CH3756" s="42"/>
      <c r="CI3756" s="11">
        <v>167899.03</v>
      </c>
      <c r="CJ3756" s="11"/>
      <c r="CK3756" s="42"/>
      <c r="CL3756" s="42"/>
      <c r="CM3756" s="11">
        <v>26892792.93</v>
      </c>
      <c r="CN3756" s="11"/>
      <c r="CO3756" s="42"/>
      <c r="CP3756" s="42"/>
      <c r="CQ3756" s="42"/>
      <c r="CR3756" s="43"/>
      <c r="CS3756" s="42"/>
      <c r="CT3756" s="53"/>
      <c r="CU3756" s="11"/>
      <c r="CV3756" s="43"/>
      <c r="CW3756" s="42"/>
      <c r="DA3756" s="42"/>
      <c r="DB3756" s="108"/>
      <c r="DE3756" s="42"/>
      <c r="DF3756" s="63"/>
      <c r="DG3756" s="42"/>
      <c r="DH3756" s="42"/>
      <c r="DI3756" s="42"/>
      <c r="DJ3756" s="42"/>
      <c r="DK3756" s="11"/>
      <c r="DL3756" s="42"/>
      <c r="DM3756" s="42"/>
      <c r="DN3756" s="42"/>
      <c r="DO3756" s="42"/>
      <c r="DP3756" s="11"/>
      <c r="DQ3756" s="11"/>
      <c r="DR3756" s="11"/>
      <c r="DS3756" s="42"/>
      <c r="DT3756" s="42"/>
      <c r="DU3756" s="42"/>
      <c r="DV3756" s="56"/>
      <c r="DW3756" s="42"/>
      <c r="DX3756" s="42"/>
      <c r="DY3756" s="42"/>
      <c r="DZ3756" s="11"/>
      <c r="EA3756" s="11"/>
      <c r="EB3756" s="11"/>
      <c r="EC3756" s="11"/>
      <c r="ED3756" s="11"/>
      <c r="EE3756" s="42"/>
      <c r="EF3756" s="42"/>
      <c r="EG3756" s="43"/>
      <c r="EH3756" s="42"/>
      <c r="EI3756" s="42"/>
      <c r="EJ3756" s="42"/>
    </row>
    <row r="3757" spans="1:140" s="41" customFormat="1">
      <c r="A3757" s="42"/>
      <c r="B3757" s="41" t="s">
        <v>6278</v>
      </c>
      <c r="C3757" s="41" t="s">
        <v>6279</v>
      </c>
      <c r="D3757" s="43" t="s">
        <v>6298</v>
      </c>
      <c r="E3757" s="43" t="s">
        <v>149</v>
      </c>
      <c r="F3757" s="43" t="s">
        <v>3548</v>
      </c>
      <c r="G3757" s="43" t="s">
        <v>3549</v>
      </c>
      <c r="I3757" s="42"/>
      <c r="J3757" s="10">
        <v>42643</v>
      </c>
      <c r="K3757" s="10">
        <v>42643</v>
      </c>
      <c r="L3757" s="42"/>
      <c r="M3757" s="43" t="s">
        <v>2</v>
      </c>
      <c r="N3757" s="43" t="s">
        <v>5</v>
      </c>
      <c r="O3757" s="13" t="s">
        <v>3550</v>
      </c>
      <c r="P3757" s="11">
        <v>6540467384</v>
      </c>
      <c r="Q3757" s="41" t="s">
        <v>6281</v>
      </c>
      <c r="R3757" s="43" t="s">
        <v>3796</v>
      </c>
      <c r="S3757" s="43">
        <f t="shared" si="117"/>
        <v>0.44260000000000005</v>
      </c>
      <c r="T3757" s="11">
        <v>28948108.640000001</v>
      </c>
      <c r="U3757" s="9">
        <f t="shared" si="118"/>
        <v>28953898.260000002</v>
      </c>
      <c r="V3757" s="42"/>
      <c r="W3757" s="42"/>
      <c r="X3757" s="42"/>
      <c r="Y3757" s="42"/>
      <c r="Z3757" s="42"/>
      <c r="AA3757" s="42"/>
      <c r="AB3757" s="42"/>
      <c r="AC3757" s="42"/>
      <c r="AD3757" s="42"/>
      <c r="AE3757" s="42"/>
      <c r="AF3757" s="42"/>
      <c r="AG3757" s="42"/>
      <c r="AH3757" s="42"/>
      <c r="AI3757" s="42"/>
      <c r="AJ3757" s="42"/>
      <c r="AK3757" s="42"/>
      <c r="AL3757" s="42"/>
      <c r="AM3757" s="42"/>
      <c r="AN3757" s="42"/>
      <c r="AO3757" s="42"/>
      <c r="AP3757" s="42"/>
      <c r="AQ3757" s="42"/>
      <c r="AR3757" s="42"/>
      <c r="AS3757" s="42"/>
      <c r="AT3757" s="42"/>
      <c r="AU3757" s="42"/>
      <c r="AV3757" s="42"/>
      <c r="AW3757" s="42"/>
      <c r="AX3757" s="42"/>
      <c r="AY3757" s="42"/>
      <c r="AZ3757" s="42"/>
      <c r="BA3757" s="42"/>
      <c r="BB3757" s="42"/>
      <c r="BC3757" s="42"/>
      <c r="BD3757" s="42"/>
      <c r="BE3757" s="42"/>
      <c r="BF3757" s="42"/>
      <c r="BG3757" s="42"/>
      <c r="BH3757" s="42"/>
      <c r="BI3757" s="42"/>
      <c r="BJ3757" s="42"/>
      <c r="BK3757" s="12"/>
      <c r="BL3757" s="42"/>
      <c r="BM3757" s="42"/>
      <c r="BN3757" s="42"/>
      <c r="BO3757" s="42"/>
      <c r="BP3757" s="42"/>
      <c r="BQ3757" s="42"/>
      <c r="BR3757" s="42"/>
      <c r="BS3757" s="11"/>
      <c r="BT3757" s="11">
        <v>1887416.68</v>
      </c>
      <c r="BU3757" s="42"/>
      <c r="BV3757" s="42"/>
      <c r="BW3757" s="11"/>
      <c r="BX3757" s="42"/>
      <c r="BY3757" s="42"/>
      <c r="BZ3757" s="42"/>
      <c r="CA3757" s="43">
        <v>5789.62</v>
      </c>
      <c r="CB3757" s="42"/>
      <c r="CC3757" s="42"/>
      <c r="CD3757" s="42"/>
      <c r="CE3757" s="5"/>
      <c r="CF3757" s="11"/>
      <c r="CG3757" s="42"/>
      <c r="CH3757" s="42"/>
      <c r="CI3757" s="11">
        <v>167899.03</v>
      </c>
      <c r="CJ3757" s="11"/>
      <c r="CK3757" s="42"/>
      <c r="CL3757" s="42"/>
      <c r="CM3757" s="11">
        <v>26892792.93</v>
      </c>
      <c r="CN3757" s="11"/>
      <c r="CO3757" s="42"/>
      <c r="CP3757" s="42"/>
      <c r="CQ3757" s="42"/>
      <c r="CR3757" s="43"/>
      <c r="CS3757" s="42"/>
      <c r="CT3757" s="53"/>
      <c r="CU3757" s="11"/>
      <c r="CV3757" s="43"/>
      <c r="CW3757" s="42"/>
      <c r="DA3757" s="42"/>
      <c r="DB3757" s="108"/>
      <c r="DE3757" s="42"/>
      <c r="DF3757" s="59"/>
      <c r="DG3757" s="42"/>
      <c r="DH3757" s="42"/>
      <c r="DI3757" s="42"/>
      <c r="DJ3757" s="42"/>
      <c r="DK3757" s="11"/>
      <c r="DL3757" s="42"/>
      <c r="DM3757" s="42"/>
      <c r="DN3757" s="42"/>
      <c r="DO3757" s="42"/>
      <c r="DP3757" s="11"/>
      <c r="DQ3757" s="11"/>
      <c r="DR3757" s="11"/>
      <c r="DS3757" s="42"/>
      <c r="DT3757" s="42"/>
      <c r="DU3757" s="42"/>
      <c r="DV3757" s="56"/>
      <c r="DW3757" s="42"/>
      <c r="DX3757" s="42"/>
      <c r="DY3757" s="42"/>
      <c r="DZ3757" s="11"/>
      <c r="EA3757" s="11"/>
      <c r="EB3757" s="11"/>
      <c r="EC3757" s="11"/>
      <c r="ED3757" s="11"/>
      <c r="EE3757" s="42"/>
      <c r="EF3757" s="42"/>
      <c r="EG3757" s="43"/>
      <c r="EH3757" s="42"/>
      <c r="EI3757" s="42"/>
      <c r="EJ3757" s="42"/>
    </row>
    <row r="3758" spans="1:140" s="41" customFormat="1">
      <c r="A3758" s="42"/>
      <c r="B3758" s="41" t="s">
        <v>6278</v>
      </c>
      <c r="C3758" s="41" t="s">
        <v>6279</v>
      </c>
      <c r="D3758" s="43" t="s">
        <v>6298</v>
      </c>
      <c r="E3758" s="43" t="s">
        <v>149</v>
      </c>
      <c r="F3758" s="43" t="s">
        <v>3548</v>
      </c>
      <c r="G3758" s="43" t="s">
        <v>3549</v>
      </c>
      <c r="I3758" s="42"/>
      <c r="J3758" s="10">
        <v>42674</v>
      </c>
      <c r="K3758" s="10">
        <v>42674</v>
      </c>
      <c r="L3758" s="42"/>
      <c r="M3758" s="43" t="s">
        <v>2</v>
      </c>
      <c r="N3758" s="43" t="s">
        <v>5</v>
      </c>
      <c r="O3758" s="13" t="s">
        <v>4106</v>
      </c>
      <c r="P3758" s="11">
        <v>6528519573.3068705</v>
      </c>
      <c r="Q3758" s="41" t="s">
        <v>6281</v>
      </c>
      <c r="R3758" s="43" t="s">
        <v>4107</v>
      </c>
      <c r="S3758" s="43">
        <f t="shared" si="117"/>
        <v>0.44340999999999997</v>
      </c>
      <c r="T3758" s="11">
        <v>28948108.640000001</v>
      </c>
      <c r="U3758" s="9">
        <f t="shared" si="118"/>
        <v>28953898.260000002</v>
      </c>
      <c r="V3758" s="42"/>
      <c r="W3758" s="42"/>
      <c r="X3758" s="42"/>
      <c r="Y3758" s="42"/>
      <c r="Z3758" s="42"/>
      <c r="AA3758" s="42"/>
      <c r="AB3758" s="42"/>
      <c r="AC3758" s="42"/>
      <c r="AD3758" s="42"/>
      <c r="AE3758" s="42"/>
      <c r="AF3758" s="42"/>
      <c r="AG3758" s="42"/>
      <c r="AH3758" s="42"/>
      <c r="AI3758" s="42"/>
      <c r="AJ3758" s="42"/>
      <c r="AK3758" s="42"/>
      <c r="AL3758" s="42"/>
      <c r="AM3758" s="42"/>
      <c r="AN3758" s="42"/>
      <c r="AO3758" s="42"/>
      <c r="AP3758" s="42"/>
      <c r="AQ3758" s="42"/>
      <c r="AR3758" s="42"/>
      <c r="AS3758" s="42"/>
      <c r="AT3758" s="42"/>
      <c r="AU3758" s="42"/>
      <c r="AV3758" s="42"/>
      <c r="AW3758" s="42"/>
      <c r="AX3758" s="42"/>
      <c r="AY3758" s="42"/>
      <c r="AZ3758" s="42"/>
      <c r="BA3758" s="42"/>
      <c r="BB3758" s="42"/>
      <c r="BC3758" s="42"/>
      <c r="BD3758" s="42"/>
      <c r="BE3758" s="42"/>
      <c r="BF3758" s="42"/>
      <c r="BG3758" s="42"/>
      <c r="BH3758" s="42"/>
      <c r="BI3758" s="42"/>
      <c r="BJ3758" s="42"/>
      <c r="BK3758" s="12"/>
      <c r="BL3758" s="42"/>
      <c r="BM3758" s="42"/>
      <c r="BN3758" s="42"/>
      <c r="BO3758" s="42"/>
      <c r="BP3758" s="42"/>
      <c r="BQ3758" s="42"/>
      <c r="BR3758" s="42"/>
      <c r="BS3758" s="11"/>
      <c r="BT3758" s="11">
        <v>1887416.68</v>
      </c>
      <c r="BU3758" s="42"/>
      <c r="BV3758" s="42"/>
      <c r="BW3758" s="11"/>
      <c r="BX3758" s="42"/>
      <c r="BY3758" s="42"/>
      <c r="BZ3758" s="42"/>
      <c r="CA3758" s="43">
        <v>5789.62</v>
      </c>
      <c r="CB3758" s="42"/>
      <c r="CC3758" s="42"/>
      <c r="CD3758" s="42"/>
      <c r="CE3758" s="42"/>
      <c r="CF3758" s="11"/>
      <c r="CG3758" s="42"/>
      <c r="CH3758" s="42"/>
      <c r="CI3758" s="11">
        <v>167899.03</v>
      </c>
      <c r="CJ3758" s="11"/>
      <c r="CK3758" s="42"/>
      <c r="CL3758" s="42"/>
      <c r="CM3758" s="11">
        <v>26892792.93</v>
      </c>
      <c r="CN3758" s="11"/>
      <c r="CO3758" s="42"/>
      <c r="CP3758" s="42"/>
      <c r="CQ3758" s="42"/>
      <c r="CR3758" s="43"/>
      <c r="CS3758" s="42"/>
      <c r="CT3758" s="53"/>
      <c r="CW3758" s="42"/>
      <c r="DA3758" s="42"/>
      <c r="DB3758" s="108"/>
      <c r="DE3758" s="42"/>
      <c r="DF3758" s="59"/>
      <c r="DG3758" s="42"/>
      <c r="DH3758" s="42"/>
      <c r="DI3758" s="42"/>
      <c r="DJ3758" s="42"/>
      <c r="DK3758" s="11"/>
      <c r="DL3758" s="42"/>
      <c r="DM3758" s="42"/>
      <c r="DN3758" s="42"/>
      <c r="DO3758" s="42"/>
      <c r="DP3758" s="11"/>
      <c r="DQ3758" s="11"/>
      <c r="DR3758" s="11"/>
      <c r="DS3758" s="42"/>
      <c r="DT3758" s="42"/>
      <c r="DU3758" s="42"/>
      <c r="DV3758" s="56"/>
      <c r="DW3758" s="42"/>
      <c r="DX3758" s="42"/>
      <c r="DY3758" s="42"/>
      <c r="DZ3758" s="11"/>
      <c r="EA3758" s="11"/>
      <c r="EB3758" s="11"/>
      <c r="EC3758" s="11"/>
      <c r="ED3758" s="11"/>
      <c r="EE3758" s="42"/>
      <c r="EF3758" s="42"/>
      <c r="EG3758" s="43"/>
      <c r="EH3758" s="42"/>
      <c r="EI3758" s="42"/>
      <c r="EJ3758" s="42"/>
    </row>
    <row r="3759" spans="1:140" s="41" customFormat="1">
      <c r="A3759" s="42"/>
      <c r="B3759" s="41" t="s">
        <v>6278</v>
      </c>
      <c r="C3759" s="41" t="s">
        <v>6279</v>
      </c>
      <c r="D3759" s="43" t="s">
        <v>6298</v>
      </c>
      <c r="E3759" s="43" t="s">
        <v>149</v>
      </c>
      <c r="F3759" s="43" t="s">
        <v>3548</v>
      </c>
      <c r="G3759" s="43" t="s">
        <v>3549</v>
      </c>
      <c r="I3759" s="42"/>
      <c r="J3759" s="10">
        <v>42704</v>
      </c>
      <c r="K3759" s="10">
        <v>42704</v>
      </c>
      <c r="L3759" s="42"/>
      <c r="M3759" s="43" t="s">
        <v>2</v>
      </c>
      <c r="N3759" s="43" t="s">
        <v>5</v>
      </c>
      <c r="O3759" s="13" t="s">
        <v>4404</v>
      </c>
      <c r="P3759" s="11">
        <v>6476086944.0699997</v>
      </c>
      <c r="Q3759" s="41" t="s">
        <v>6281</v>
      </c>
      <c r="R3759" s="43" t="s">
        <v>4405</v>
      </c>
      <c r="S3759" s="43">
        <f t="shared" si="117"/>
        <v>0.44700000000000001</v>
      </c>
      <c r="T3759" s="11">
        <v>28948108.640000001</v>
      </c>
      <c r="U3759" s="9">
        <f t="shared" si="118"/>
        <v>28953898.260000002</v>
      </c>
      <c r="V3759" s="42"/>
      <c r="W3759" s="42"/>
      <c r="X3759" s="42"/>
      <c r="Y3759" s="42"/>
      <c r="Z3759" s="42"/>
      <c r="AA3759" s="42"/>
      <c r="AB3759" s="42"/>
      <c r="AC3759" s="42"/>
      <c r="AD3759" s="42"/>
      <c r="AE3759" s="42"/>
      <c r="AF3759" s="42"/>
      <c r="AG3759" s="42"/>
      <c r="AH3759" s="42"/>
      <c r="AI3759" s="42"/>
      <c r="AJ3759" s="42"/>
      <c r="AK3759" s="42"/>
      <c r="AL3759" s="42"/>
      <c r="AM3759" s="42"/>
      <c r="AN3759" s="42"/>
      <c r="AO3759" s="42"/>
      <c r="AP3759" s="42"/>
      <c r="AQ3759" s="42"/>
      <c r="AR3759" s="42"/>
      <c r="AS3759" s="42"/>
      <c r="AT3759" s="42"/>
      <c r="AU3759" s="42"/>
      <c r="AV3759" s="42"/>
      <c r="AW3759" s="42"/>
      <c r="AX3759" s="42"/>
      <c r="AY3759" s="42"/>
      <c r="AZ3759" s="42"/>
      <c r="BA3759" s="42"/>
      <c r="BB3759" s="42"/>
      <c r="BC3759" s="42"/>
      <c r="BD3759" s="42"/>
      <c r="BE3759" s="42"/>
      <c r="BF3759" s="42"/>
      <c r="BG3759" s="42"/>
      <c r="BH3759" s="42"/>
      <c r="BI3759" s="42"/>
      <c r="BJ3759" s="42"/>
      <c r="BK3759" s="12"/>
      <c r="BL3759" s="42"/>
      <c r="BM3759" s="42"/>
      <c r="BN3759" s="42"/>
      <c r="BO3759" s="42"/>
      <c r="BP3759" s="42"/>
      <c r="BQ3759" s="42"/>
      <c r="BR3759" s="42"/>
      <c r="BS3759" s="11"/>
      <c r="BT3759" s="11">
        <v>1887416.68</v>
      </c>
      <c r="BU3759" s="42"/>
      <c r="BV3759" s="42"/>
      <c r="BW3759" s="11"/>
      <c r="BX3759" s="42"/>
      <c r="BY3759" s="42"/>
      <c r="BZ3759" s="42"/>
      <c r="CA3759" s="43">
        <v>5789.62</v>
      </c>
      <c r="CB3759" s="42"/>
      <c r="CC3759" s="42"/>
      <c r="CD3759" s="42"/>
      <c r="CE3759" s="42"/>
      <c r="CF3759" s="11"/>
      <c r="CG3759" s="42"/>
      <c r="CH3759" s="42"/>
      <c r="CI3759" s="11">
        <v>167899.03</v>
      </c>
      <c r="CJ3759" s="11"/>
      <c r="CK3759" s="42"/>
      <c r="CL3759" s="42"/>
      <c r="CM3759" s="11">
        <v>26892792.93</v>
      </c>
      <c r="CN3759" s="11"/>
      <c r="CO3759" s="42"/>
      <c r="CP3759" s="42"/>
      <c r="CQ3759" s="42"/>
      <c r="CR3759" s="43"/>
      <c r="CS3759" s="42"/>
      <c r="CT3759" s="53"/>
      <c r="CW3759" s="42"/>
      <c r="DA3759" s="42"/>
      <c r="DB3759" s="108"/>
      <c r="DE3759" s="42"/>
      <c r="DF3759" s="59"/>
      <c r="DG3759" s="42"/>
      <c r="DH3759" s="42"/>
      <c r="DI3759" s="42"/>
      <c r="DJ3759" s="42"/>
      <c r="DK3759" s="11"/>
      <c r="DL3759" s="42"/>
      <c r="DM3759" s="42"/>
      <c r="DN3759" s="42"/>
      <c r="DO3759" s="42"/>
      <c r="DP3759" s="11"/>
      <c r="DQ3759" s="11"/>
      <c r="DR3759" s="11"/>
      <c r="DS3759" s="42"/>
      <c r="DT3759" s="42"/>
      <c r="DU3759" s="42"/>
      <c r="DV3759" s="56"/>
      <c r="DW3759" s="42"/>
      <c r="DX3759" s="42"/>
      <c r="DY3759" s="42"/>
      <c r="DZ3759" s="11"/>
      <c r="EA3759" s="11"/>
      <c r="EB3759" s="11"/>
      <c r="EC3759" s="11"/>
      <c r="ED3759" s="11"/>
      <c r="EE3759" s="42"/>
      <c r="EF3759" s="42"/>
      <c r="EG3759" s="43"/>
      <c r="EH3759" s="42"/>
      <c r="EI3759" s="42"/>
      <c r="EJ3759" s="42"/>
    </row>
    <row r="3760" spans="1:140" s="41" customFormat="1">
      <c r="A3760" s="42"/>
      <c r="B3760" s="41" t="s">
        <v>6278</v>
      </c>
      <c r="C3760" s="41" t="s">
        <v>6279</v>
      </c>
      <c r="D3760" s="43" t="s">
        <v>6298</v>
      </c>
      <c r="E3760" s="43" t="s">
        <v>149</v>
      </c>
      <c r="F3760" s="43" t="s">
        <v>3548</v>
      </c>
      <c r="G3760" s="43" t="s">
        <v>3549</v>
      </c>
      <c r="I3760" s="42"/>
      <c r="J3760" s="10">
        <v>42735</v>
      </c>
      <c r="K3760" s="10">
        <v>42735</v>
      </c>
      <c r="L3760" s="42"/>
      <c r="M3760" s="43" t="s">
        <v>2</v>
      </c>
      <c r="N3760" s="43" t="s">
        <v>5</v>
      </c>
      <c r="O3760" s="13" t="s">
        <v>4855</v>
      </c>
      <c r="P3760" s="11">
        <v>6470152352.4284201</v>
      </c>
      <c r="Q3760" s="41" t="s">
        <v>6281</v>
      </c>
      <c r="R3760" s="43" t="s">
        <v>4856</v>
      </c>
      <c r="S3760" s="43">
        <f t="shared" si="117"/>
        <v>0.44740999999999997</v>
      </c>
      <c r="T3760" s="11">
        <v>28948108.640000001</v>
      </c>
      <c r="U3760" s="9">
        <f t="shared" si="118"/>
        <v>28953898.260000002</v>
      </c>
      <c r="V3760" s="42"/>
      <c r="W3760" s="42"/>
      <c r="X3760" s="42"/>
      <c r="Y3760" s="42"/>
      <c r="Z3760" s="42"/>
      <c r="AA3760" s="42"/>
      <c r="AB3760" s="42"/>
      <c r="AC3760" s="42"/>
      <c r="AD3760" s="42"/>
      <c r="AE3760" s="42"/>
      <c r="AF3760" s="42"/>
      <c r="AG3760" s="42"/>
      <c r="AH3760" s="42"/>
      <c r="AI3760" s="42"/>
      <c r="AJ3760" s="42"/>
      <c r="AK3760" s="42"/>
      <c r="AL3760" s="42"/>
      <c r="AM3760" s="42"/>
      <c r="AN3760" s="42"/>
      <c r="AO3760" s="42"/>
      <c r="AP3760" s="42"/>
      <c r="AQ3760" s="42"/>
      <c r="AR3760" s="42"/>
      <c r="AS3760" s="42"/>
      <c r="AT3760" s="42"/>
      <c r="AU3760" s="42"/>
      <c r="AV3760" s="42"/>
      <c r="AW3760" s="42"/>
      <c r="AX3760" s="42"/>
      <c r="AY3760" s="42"/>
      <c r="AZ3760" s="42"/>
      <c r="BA3760" s="42"/>
      <c r="BB3760" s="42"/>
      <c r="BC3760" s="42"/>
      <c r="BD3760" s="42"/>
      <c r="BE3760" s="42"/>
      <c r="BF3760" s="42"/>
      <c r="BG3760" s="42"/>
      <c r="BH3760" s="42"/>
      <c r="BI3760" s="42"/>
      <c r="BJ3760" s="42"/>
      <c r="BK3760" s="12"/>
      <c r="BL3760" s="42"/>
      <c r="BM3760" s="42"/>
      <c r="BN3760" s="42"/>
      <c r="BO3760" s="42"/>
      <c r="BP3760" s="42"/>
      <c r="BQ3760" s="42"/>
      <c r="BR3760" s="42"/>
      <c r="BS3760" s="11"/>
      <c r="BT3760" s="11">
        <v>1887416.68</v>
      </c>
      <c r="BU3760" s="42"/>
      <c r="BV3760" s="42"/>
      <c r="BW3760" s="11"/>
      <c r="BX3760" s="42"/>
      <c r="BY3760" s="42"/>
      <c r="BZ3760" s="42"/>
      <c r="CA3760" s="43">
        <v>5789.62</v>
      </c>
      <c r="CB3760" s="42"/>
      <c r="CC3760" s="42"/>
      <c r="CD3760" s="42"/>
      <c r="CE3760" s="42"/>
      <c r="CF3760" s="11"/>
      <c r="CG3760" s="42"/>
      <c r="CH3760" s="42"/>
      <c r="CI3760" s="11">
        <v>167899.03</v>
      </c>
      <c r="CJ3760" s="11"/>
      <c r="CK3760" s="42"/>
      <c r="CL3760" s="42"/>
      <c r="CM3760" s="11">
        <v>26892792.93</v>
      </c>
      <c r="CN3760" s="11"/>
      <c r="CO3760" s="42"/>
      <c r="CP3760" s="42"/>
      <c r="CQ3760" s="42"/>
      <c r="CR3760" s="43"/>
      <c r="CS3760" s="42"/>
      <c r="CT3760" s="53"/>
      <c r="CW3760" s="42"/>
      <c r="DA3760" s="42"/>
      <c r="DB3760" s="108"/>
      <c r="DE3760" s="42"/>
      <c r="DF3760" s="16"/>
      <c r="DG3760" s="42"/>
      <c r="DH3760" s="42"/>
      <c r="DI3760" s="42"/>
      <c r="DJ3760" s="42"/>
      <c r="DK3760" s="11"/>
      <c r="DL3760" s="42"/>
      <c r="DM3760" s="42"/>
      <c r="DN3760" s="42"/>
      <c r="DO3760" s="42"/>
      <c r="DP3760" s="11"/>
      <c r="DQ3760" s="11"/>
      <c r="DR3760" s="11"/>
      <c r="DS3760" s="42"/>
      <c r="DT3760" s="42"/>
      <c r="DU3760" s="42"/>
      <c r="DV3760" s="56"/>
      <c r="DW3760" s="42"/>
      <c r="DX3760" s="42"/>
      <c r="DY3760" s="42"/>
      <c r="DZ3760" s="11"/>
      <c r="EA3760" s="11"/>
      <c r="EB3760" s="11"/>
      <c r="EC3760" s="11"/>
      <c r="ED3760" s="11"/>
      <c r="EE3760" s="42"/>
      <c r="EF3760" s="42"/>
      <c r="EG3760" s="43"/>
      <c r="EH3760" s="42"/>
      <c r="EI3760" s="42"/>
      <c r="EJ3760" s="42"/>
    </row>
    <row r="3761" spans="1:140" s="41" customFormat="1">
      <c r="A3761" s="42"/>
      <c r="B3761" s="41" t="s">
        <v>6278</v>
      </c>
      <c r="C3761" s="41" t="s">
        <v>6279</v>
      </c>
      <c r="D3761" s="43" t="s">
        <v>6298</v>
      </c>
      <c r="E3761" s="43" t="s">
        <v>149</v>
      </c>
      <c r="F3761" s="43" t="s">
        <v>3548</v>
      </c>
      <c r="G3761" s="43" t="s">
        <v>3549</v>
      </c>
      <c r="I3761" s="42"/>
      <c r="J3761" s="10">
        <v>42766</v>
      </c>
      <c r="K3761" s="10">
        <v>42766</v>
      </c>
      <c r="L3761" s="42"/>
      <c r="M3761" s="43" t="s">
        <v>2</v>
      </c>
      <c r="N3761" s="43" t="s">
        <v>5</v>
      </c>
      <c r="O3761" s="13" t="s">
        <v>5012</v>
      </c>
      <c r="P3761" s="11">
        <v>6381014116.2985497</v>
      </c>
      <c r="Q3761" s="41" t="s">
        <v>6281</v>
      </c>
      <c r="R3761" s="43" t="s">
        <v>5013</v>
      </c>
      <c r="S3761" s="43">
        <f t="shared" si="117"/>
        <v>0.45366000000000001</v>
      </c>
      <c r="T3761" s="11">
        <v>28948108.640000001</v>
      </c>
      <c r="U3761" s="9">
        <f t="shared" si="118"/>
        <v>28953898.260000002</v>
      </c>
      <c r="V3761" s="42"/>
      <c r="W3761" s="42"/>
      <c r="X3761" s="42"/>
      <c r="Y3761" s="42"/>
      <c r="Z3761" s="42"/>
      <c r="AA3761" s="42"/>
      <c r="AB3761" s="42"/>
      <c r="AC3761" s="42"/>
      <c r="AD3761" s="42"/>
      <c r="AE3761" s="42"/>
      <c r="AF3761" s="42"/>
      <c r="AG3761" s="42"/>
      <c r="AH3761" s="42"/>
      <c r="AI3761" s="42"/>
      <c r="AJ3761" s="42"/>
      <c r="AK3761" s="42"/>
      <c r="AL3761" s="42"/>
      <c r="AM3761" s="42"/>
      <c r="AN3761" s="42"/>
      <c r="AO3761" s="42"/>
      <c r="AP3761" s="42"/>
      <c r="AQ3761" s="42"/>
      <c r="AR3761" s="42"/>
      <c r="AS3761" s="42"/>
      <c r="AT3761" s="42"/>
      <c r="AU3761" s="42"/>
      <c r="AV3761" s="42"/>
      <c r="AW3761" s="42"/>
      <c r="AX3761" s="42"/>
      <c r="AY3761" s="42"/>
      <c r="AZ3761" s="42"/>
      <c r="BA3761" s="42"/>
      <c r="BB3761" s="42"/>
      <c r="BC3761" s="42"/>
      <c r="BD3761" s="42"/>
      <c r="BE3761" s="42"/>
      <c r="BF3761" s="42"/>
      <c r="BG3761" s="42"/>
      <c r="BH3761" s="42"/>
      <c r="BI3761" s="42"/>
      <c r="BJ3761" s="42"/>
      <c r="BK3761" s="12"/>
      <c r="BL3761" s="42"/>
      <c r="BM3761" s="42"/>
      <c r="BN3761" s="42"/>
      <c r="BO3761" s="42"/>
      <c r="BP3761" s="42"/>
      <c r="BQ3761" s="42"/>
      <c r="BR3761" s="42"/>
      <c r="BS3761" s="11"/>
      <c r="BT3761" s="11">
        <v>1887416.68</v>
      </c>
      <c r="BU3761" s="42"/>
      <c r="BV3761" s="42"/>
      <c r="BW3761" s="11"/>
      <c r="BX3761" s="42"/>
      <c r="BY3761" s="42"/>
      <c r="BZ3761" s="42"/>
      <c r="CA3761" s="43">
        <v>5789.62</v>
      </c>
      <c r="CB3761" s="42"/>
      <c r="CC3761" s="42"/>
      <c r="CD3761" s="42"/>
      <c r="CE3761" s="42"/>
      <c r="CF3761" s="11"/>
      <c r="CG3761" s="42"/>
      <c r="CH3761" s="42"/>
      <c r="CI3761" s="11">
        <v>167899.03</v>
      </c>
      <c r="CJ3761" s="11"/>
      <c r="CK3761" s="42"/>
      <c r="CL3761" s="42"/>
      <c r="CM3761" s="11">
        <v>26892792.93</v>
      </c>
      <c r="CN3761" s="11"/>
      <c r="CO3761" s="42"/>
      <c r="CP3761" s="42"/>
      <c r="CQ3761" s="42"/>
      <c r="CR3761" s="43"/>
      <c r="CS3761" s="42"/>
      <c r="CT3761" s="53"/>
      <c r="CW3761" s="42"/>
      <c r="DA3761" s="42"/>
      <c r="DB3761" s="108"/>
      <c r="DE3761" s="42"/>
      <c r="DF3761" s="59"/>
      <c r="DG3761" s="42"/>
      <c r="DH3761" s="42"/>
      <c r="DI3761" s="42"/>
      <c r="DJ3761" s="42"/>
      <c r="DK3761" s="11"/>
      <c r="DL3761" s="42"/>
      <c r="DM3761" s="42"/>
      <c r="DN3761" s="42"/>
      <c r="DO3761" s="42"/>
      <c r="DP3761" s="11"/>
      <c r="DQ3761" s="11"/>
      <c r="DR3761" s="11"/>
      <c r="DS3761" s="42"/>
      <c r="DT3761" s="42"/>
      <c r="DU3761" s="42"/>
      <c r="DV3761" s="56"/>
      <c r="DW3761" s="42"/>
      <c r="DX3761" s="42"/>
      <c r="DY3761" s="42"/>
      <c r="DZ3761" s="11"/>
      <c r="EA3761" s="11"/>
      <c r="EB3761" s="11"/>
      <c r="EC3761" s="11"/>
      <c r="ED3761" s="11"/>
      <c r="EE3761" s="42"/>
      <c r="EF3761" s="42"/>
      <c r="EG3761" s="43"/>
      <c r="EH3761" s="42"/>
      <c r="EI3761" s="42"/>
      <c r="EJ3761" s="42"/>
    </row>
    <row r="3762" spans="1:140" s="41" customFormat="1">
      <c r="A3762" s="64"/>
      <c r="B3762" s="41" t="s">
        <v>6278</v>
      </c>
      <c r="C3762" s="41" t="s">
        <v>6279</v>
      </c>
      <c r="D3762" s="43" t="s">
        <v>6298</v>
      </c>
      <c r="E3762" s="61" t="s">
        <v>149</v>
      </c>
      <c r="F3762" s="61" t="s">
        <v>3548</v>
      </c>
      <c r="G3762" s="61" t="s">
        <v>3549</v>
      </c>
      <c r="I3762" s="64"/>
      <c r="J3762" s="62">
        <v>42794</v>
      </c>
      <c r="K3762" s="62">
        <v>42794</v>
      </c>
      <c r="L3762" s="64"/>
      <c r="M3762" s="61" t="s">
        <v>2</v>
      </c>
      <c r="N3762" s="61" t="s">
        <v>5</v>
      </c>
      <c r="O3762" s="13" t="s">
        <v>5084</v>
      </c>
      <c r="P3762" s="63">
        <v>6372445602.8353205</v>
      </c>
      <c r="Q3762" s="41" t="s">
        <v>6281</v>
      </c>
      <c r="R3762" s="61" t="s">
        <v>5085</v>
      </c>
      <c r="S3762" s="61">
        <f t="shared" si="117"/>
        <v>0.45427000000000001</v>
      </c>
      <c r="T3762" s="63">
        <v>28948108.640000001</v>
      </c>
      <c r="U3762" s="63">
        <f t="shared" si="118"/>
        <v>28953898.260000002</v>
      </c>
      <c r="V3762" s="64"/>
      <c r="W3762" s="64"/>
      <c r="X3762" s="64"/>
      <c r="Y3762" s="64"/>
      <c r="Z3762" s="64"/>
      <c r="AA3762" s="64"/>
      <c r="AB3762" s="64"/>
      <c r="AC3762" s="64"/>
      <c r="AD3762" s="64"/>
      <c r="AE3762" s="64"/>
      <c r="AF3762" s="64"/>
      <c r="AG3762" s="64"/>
      <c r="AH3762" s="64"/>
      <c r="AI3762" s="64"/>
      <c r="AJ3762" s="64"/>
      <c r="AK3762" s="64"/>
      <c r="AL3762" s="64"/>
      <c r="AM3762" s="64"/>
      <c r="AN3762" s="64"/>
      <c r="AO3762" s="64"/>
      <c r="AP3762" s="64"/>
      <c r="AQ3762" s="64"/>
      <c r="AR3762" s="64"/>
      <c r="AS3762" s="64"/>
      <c r="AT3762" s="64"/>
      <c r="AU3762" s="64"/>
      <c r="AV3762" s="64"/>
      <c r="AW3762" s="64"/>
      <c r="AX3762" s="64"/>
      <c r="AY3762" s="64"/>
      <c r="AZ3762" s="64"/>
      <c r="BA3762" s="64"/>
      <c r="BB3762" s="64"/>
      <c r="BC3762" s="64"/>
      <c r="BD3762" s="64"/>
      <c r="BE3762" s="64"/>
      <c r="BF3762" s="64"/>
      <c r="BG3762" s="64"/>
      <c r="BH3762" s="64"/>
      <c r="BI3762" s="64"/>
      <c r="BJ3762" s="64"/>
      <c r="BK3762" s="52"/>
      <c r="BL3762" s="64"/>
      <c r="BM3762" s="64"/>
      <c r="BN3762" s="64"/>
      <c r="BO3762" s="64"/>
      <c r="BP3762" s="64"/>
      <c r="BQ3762" s="64"/>
      <c r="BR3762" s="64"/>
      <c r="BS3762" s="63"/>
      <c r="BT3762" s="63">
        <v>1887416.68</v>
      </c>
      <c r="BU3762" s="64"/>
      <c r="BV3762" s="64"/>
      <c r="BW3762" s="63"/>
      <c r="BX3762" s="64"/>
      <c r="BY3762" s="64"/>
      <c r="BZ3762" s="64"/>
      <c r="CA3762" s="61">
        <v>5789.62</v>
      </c>
      <c r="CB3762" s="64"/>
      <c r="CC3762" s="64"/>
      <c r="CD3762" s="64"/>
      <c r="CE3762" s="64"/>
      <c r="CF3762" s="64"/>
      <c r="CG3762" s="64"/>
      <c r="CH3762" s="64"/>
      <c r="CI3762" s="63">
        <v>167899.03</v>
      </c>
      <c r="CJ3762" s="63"/>
      <c r="CK3762" s="64"/>
      <c r="CL3762" s="64"/>
      <c r="CM3762" s="63">
        <v>26892792.93</v>
      </c>
      <c r="CN3762" s="63"/>
      <c r="CO3762" s="64"/>
      <c r="CP3762" s="64"/>
      <c r="CQ3762" s="64"/>
      <c r="CR3762" s="64"/>
      <c r="CS3762" s="64"/>
      <c r="CT3762" s="53"/>
      <c r="CU3762" s="64"/>
      <c r="CV3762" s="64"/>
      <c r="CW3762" s="64"/>
      <c r="CX3762" s="64"/>
      <c r="CY3762" s="64"/>
      <c r="CZ3762" s="64"/>
      <c r="DA3762" s="64"/>
      <c r="DB3762" s="109"/>
      <c r="DC3762" s="64"/>
      <c r="DD3762" s="64"/>
      <c r="DE3762" s="64"/>
      <c r="DF3762" s="52"/>
      <c r="DG3762" s="64"/>
      <c r="DH3762" s="64"/>
      <c r="DI3762" s="64"/>
      <c r="DJ3762" s="64"/>
      <c r="DK3762" s="63"/>
      <c r="DL3762" s="64"/>
      <c r="DM3762" s="64"/>
      <c r="DN3762" s="64"/>
      <c r="DO3762" s="64"/>
      <c r="DP3762" s="63"/>
      <c r="DQ3762" s="63"/>
      <c r="DR3762" s="63"/>
      <c r="DS3762" s="64"/>
      <c r="DT3762" s="64"/>
      <c r="DU3762" s="64"/>
      <c r="DV3762" s="66"/>
      <c r="DW3762" s="64"/>
      <c r="DX3762" s="64"/>
      <c r="DY3762" s="64"/>
      <c r="DZ3762" s="63"/>
      <c r="EA3762" s="63"/>
      <c r="EB3762" s="63"/>
      <c r="EC3762" s="63"/>
      <c r="ED3762" s="63"/>
      <c r="EE3762" s="64"/>
      <c r="EF3762" s="64"/>
      <c r="EG3762" s="61"/>
      <c r="EH3762" s="64"/>
      <c r="EI3762" s="64"/>
      <c r="EJ3762" s="64"/>
    </row>
    <row r="3763" spans="1:140" s="41" customFormat="1">
      <c r="B3763" s="41" t="s">
        <v>6278</v>
      </c>
      <c r="C3763" s="41" t="s">
        <v>6279</v>
      </c>
      <c r="D3763" s="43" t="s">
        <v>6298</v>
      </c>
      <c r="E3763" s="43" t="s">
        <v>149</v>
      </c>
      <c r="F3763" s="43" t="s">
        <v>3548</v>
      </c>
      <c r="G3763" s="43" t="s">
        <v>3549</v>
      </c>
      <c r="I3763" s="41" t="s">
        <v>182</v>
      </c>
      <c r="J3763" s="10">
        <v>42825</v>
      </c>
      <c r="K3763" s="10">
        <v>42825</v>
      </c>
      <c r="M3763" s="43" t="s">
        <v>2</v>
      </c>
      <c r="N3763" s="43" t="s">
        <v>5</v>
      </c>
      <c r="O3763" s="13" t="s">
        <v>5342</v>
      </c>
      <c r="P3763" s="11">
        <v>6341733003.2641802</v>
      </c>
      <c r="Q3763" s="41" t="s">
        <v>6281</v>
      </c>
      <c r="R3763" s="43" t="s">
        <v>5628</v>
      </c>
      <c r="S3763" s="43">
        <f t="shared" si="117"/>
        <v>0.45646999999999999</v>
      </c>
      <c r="T3763" s="11">
        <v>28948108.640000001</v>
      </c>
      <c r="U3763" s="9">
        <f t="shared" si="118"/>
        <v>28953898.260000002</v>
      </c>
      <c r="BK3763" s="12"/>
      <c r="BT3763" s="11">
        <v>1887416.68</v>
      </c>
      <c r="BW3763" s="11"/>
      <c r="CA3763" s="43">
        <v>5789.62</v>
      </c>
      <c r="CE3763" s="11"/>
      <c r="CF3763" s="11"/>
      <c r="CI3763" s="11">
        <v>167899.03</v>
      </c>
      <c r="CJ3763" s="11"/>
      <c r="CM3763" s="43">
        <v>26892792.93</v>
      </c>
      <c r="CN3763" s="11"/>
      <c r="CR3763" s="43"/>
      <c r="CT3763" s="100"/>
      <c r="CU3763" s="11"/>
      <c r="CV3763" s="43"/>
      <c r="DB3763" s="108"/>
      <c r="DF3763" s="63"/>
      <c r="DK3763" s="11"/>
      <c r="DP3763" s="11"/>
      <c r="DR3763" s="11"/>
      <c r="DV3763" s="56"/>
      <c r="DZ3763" s="11"/>
      <c r="EB3763" s="11"/>
      <c r="ED3763" s="11"/>
      <c r="EG3763" s="43"/>
    </row>
    <row r="3764" spans="1:140" s="41" customFormat="1">
      <c r="B3764" s="41" t="s">
        <v>6278</v>
      </c>
      <c r="C3764" s="41" t="s">
        <v>6279</v>
      </c>
      <c r="D3764" s="43" t="s">
        <v>6298</v>
      </c>
      <c r="E3764" s="43" t="s">
        <v>149</v>
      </c>
      <c r="F3764" s="43" t="s">
        <v>3548</v>
      </c>
      <c r="G3764" s="43" t="s">
        <v>3549</v>
      </c>
      <c r="I3764" s="41" t="s">
        <v>182</v>
      </c>
      <c r="J3764" s="10">
        <v>42855</v>
      </c>
      <c r="K3764" s="10">
        <v>42855</v>
      </c>
      <c r="M3764" s="43" t="s">
        <v>2</v>
      </c>
      <c r="N3764" s="43" t="s">
        <v>5</v>
      </c>
      <c r="O3764" s="13" t="s">
        <v>5543</v>
      </c>
      <c r="P3764" s="11">
        <v>6363340508.2212296</v>
      </c>
      <c r="Q3764" s="41" t="s">
        <v>6281</v>
      </c>
      <c r="R3764" s="43" t="s">
        <v>5802</v>
      </c>
      <c r="S3764" s="43">
        <f t="shared" si="117"/>
        <v>0.45491999999999999</v>
      </c>
      <c r="T3764" s="11">
        <v>28948108.640000001</v>
      </c>
      <c r="U3764" s="9">
        <f t="shared" si="118"/>
        <v>28953898.260000002</v>
      </c>
      <c r="BK3764" s="12"/>
      <c r="BT3764" s="11">
        <v>1887416.68</v>
      </c>
      <c r="BW3764" s="11"/>
      <c r="CA3764" s="43">
        <v>5789.62</v>
      </c>
      <c r="CE3764" s="11"/>
      <c r="CF3764" s="11"/>
      <c r="CI3764" s="11">
        <v>167899.03</v>
      </c>
      <c r="CJ3764" s="11"/>
      <c r="CM3764" s="43">
        <v>26892792.93</v>
      </c>
      <c r="CN3764" s="11"/>
      <c r="CR3764" s="43"/>
      <c r="CT3764" s="100"/>
      <c r="CU3764" s="11"/>
      <c r="CV3764" s="43"/>
      <c r="DB3764" s="108"/>
      <c r="DF3764" s="63"/>
      <c r="DK3764" s="11"/>
      <c r="DP3764" s="11"/>
      <c r="DR3764" s="11"/>
      <c r="DV3764" s="22"/>
      <c r="DZ3764" s="11"/>
      <c r="EB3764" s="11"/>
      <c r="ED3764" s="11"/>
      <c r="EG3764" s="43"/>
    </row>
    <row r="3765" spans="1:140" s="41" customFormat="1">
      <c r="A3765" s="42"/>
      <c r="B3765" s="41" t="s">
        <v>6278</v>
      </c>
      <c r="C3765" s="41" t="s">
        <v>6279</v>
      </c>
      <c r="D3765" s="43" t="s">
        <v>6296</v>
      </c>
      <c r="E3765" s="43" t="s">
        <v>149</v>
      </c>
      <c r="F3765" s="43" t="s">
        <v>3548</v>
      </c>
      <c r="G3765" s="43" t="s">
        <v>3549</v>
      </c>
      <c r="I3765" s="42"/>
      <c r="J3765" s="10">
        <v>42582</v>
      </c>
      <c r="K3765" s="10">
        <v>42582</v>
      </c>
      <c r="L3765" s="42"/>
      <c r="M3765" s="43" t="s">
        <v>2</v>
      </c>
      <c r="N3765" s="43" t="s">
        <v>5</v>
      </c>
      <c r="O3765" s="13" t="s">
        <v>3550</v>
      </c>
      <c r="P3765" s="11">
        <v>6397372075</v>
      </c>
      <c r="Q3765" s="41" t="s">
        <v>6281</v>
      </c>
      <c r="R3765" s="43" t="s">
        <v>3551</v>
      </c>
      <c r="S3765" s="43">
        <f t="shared" si="117"/>
        <v>0.45250000000000001</v>
      </c>
      <c r="T3765" s="11">
        <v>28948108.640000001</v>
      </c>
      <c r="U3765" s="9">
        <f t="shared" si="118"/>
        <v>28953898.260000002</v>
      </c>
      <c r="V3765" s="42"/>
      <c r="W3765" s="42"/>
      <c r="X3765" s="42"/>
      <c r="Y3765" s="42"/>
      <c r="Z3765" s="42"/>
      <c r="AA3765" s="42"/>
      <c r="AB3765" s="42"/>
      <c r="AC3765" s="42"/>
      <c r="AD3765" s="42"/>
      <c r="AE3765" s="42"/>
      <c r="AF3765" s="42"/>
      <c r="AG3765" s="42"/>
      <c r="AH3765" s="42"/>
      <c r="AI3765" s="42"/>
      <c r="AJ3765" s="42"/>
      <c r="AK3765" s="42"/>
      <c r="AL3765" s="42"/>
      <c r="AM3765" s="42"/>
      <c r="AN3765" s="42"/>
      <c r="AO3765" s="42"/>
      <c r="AP3765" s="42"/>
      <c r="AQ3765" s="42"/>
      <c r="AR3765" s="42"/>
      <c r="AS3765" s="42"/>
      <c r="AT3765" s="42"/>
      <c r="AU3765" s="42"/>
      <c r="AV3765" s="42"/>
      <c r="AW3765" s="42"/>
      <c r="AX3765" s="42"/>
      <c r="AY3765" s="42"/>
      <c r="AZ3765" s="42"/>
      <c r="BA3765" s="42"/>
      <c r="BB3765" s="42"/>
      <c r="BC3765" s="42"/>
      <c r="BD3765" s="42"/>
      <c r="BE3765" s="42"/>
      <c r="BF3765" s="42"/>
      <c r="BG3765" s="42"/>
      <c r="BH3765" s="42"/>
      <c r="BI3765" s="42"/>
      <c r="BJ3765" s="42"/>
      <c r="BK3765" s="12"/>
      <c r="BL3765" s="42"/>
      <c r="BM3765" s="42"/>
      <c r="BN3765" s="42"/>
      <c r="BO3765" s="42"/>
      <c r="BP3765" s="42"/>
      <c r="BQ3765" s="42"/>
      <c r="BR3765" s="42"/>
      <c r="BS3765" s="11"/>
      <c r="BT3765" s="11">
        <v>1887416.68</v>
      </c>
      <c r="BU3765" s="42"/>
      <c r="BV3765" s="42"/>
      <c r="BW3765" s="11"/>
      <c r="BX3765" s="42"/>
      <c r="BY3765" s="42"/>
      <c r="BZ3765" s="42"/>
      <c r="CA3765" s="43">
        <v>5789.62</v>
      </c>
      <c r="CB3765" s="42"/>
      <c r="CC3765" s="42"/>
      <c r="CD3765" s="42"/>
      <c r="CE3765" s="5"/>
      <c r="CF3765" s="11"/>
      <c r="CG3765" s="42"/>
      <c r="CH3765" s="42"/>
      <c r="CI3765" s="11">
        <v>167899.03</v>
      </c>
      <c r="CJ3765" s="11"/>
      <c r="CK3765" s="42"/>
      <c r="CL3765" s="42"/>
      <c r="CM3765" s="11">
        <v>26892792.93</v>
      </c>
      <c r="CN3765" s="11"/>
      <c r="CO3765" s="42"/>
      <c r="CP3765" s="42"/>
      <c r="CQ3765" s="42"/>
      <c r="CR3765" s="43"/>
      <c r="CS3765" s="42"/>
      <c r="CT3765" s="53"/>
      <c r="CU3765" s="11"/>
      <c r="CV3765" s="43"/>
      <c r="CW3765" s="42"/>
      <c r="DA3765" s="42"/>
      <c r="DB3765" s="108"/>
      <c r="DE3765" s="42"/>
      <c r="DF3765" s="63"/>
      <c r="DG3765" s="42"/>
      <c r="DH3765" s="42"/>
      <c r="DI3765" s="42"/>
      <c r="DJ3765" s="42"/>
      <c r="DK3765" s="11"/>
      <c r="DL3765" s="42"/>
      <c r="DM3765" s="42"/>
      <c r="DN3765" s="42"/>
      <c r="DO3765" s="42"/>
      <c r="DP3765" s="11"/>
      <c r="DQ3765" s="11"/>
      <c r="DR3765" s="11"/>
      <c r="DS3765" s="42"/>
      <c r="DT3765" s="42"/>
      <c r="DU3765" s="42"/>
      <c r="DV3765" s="56"/>
      <c r="DW3765" s="42"/>
      <c r="DX3765" s="42"/>
      <c r="DY3765" s="42"/>
      <c r="DZ3765" s="11"/>
      <c r="EA3765" s="11"/>
      <c r="EB3765" s="11"/>
      <c r="EC3765" s="11"/>
      <c r="ED3765" s="11"/>
      <c r="EE3765" s="42"/>
      <c r="EF3765" s="42"/>
      <c r="EG3765" s="43"/>
      <c r="EH3765" s="42"/>
      <c r="EI3765" s="42"/>
      <c r="EJ3765" s="42"/>
    </row>
    <row r="3766" spans="1:140" s="41" customFormat="1">
      <c r="A3766" s="42"/>
      <c r="B3766" s="41" t="s">
        <v>6278</v>
      </c>
      <c r="C3766" s="41" t="s">
        <v>6279</v>
      </c>
      <c r="D3766" s="43" t="s">
        <v>6296</v>
      </c>
      <c r="E3766" s="43" t="s">
        <v>149</v>
      </c>
      <c r="F3766" s="43" t="s">
        <v>3548</v>
      </c>
      <c r="G3766" s="43" t="s">
        <v>3549</v>
      </c>
      <c r="I3766" s="42"/>
      <c r="J3766" s="10">
        <v>42583</v>
      </c>
      <c r="K3766" s="10">
        <v>42583</v>
      </c>
      <c r="L3766" s="42"/>
      <c r="M3766" s="43" t="s">
        <v>2</v>
      </c>
      <c r="N3766" s="43" t="s">
        <v>5</v>
      </c>
      <c r="O3766" s="13" t="s">
        <v>3580</v>
      </c>
      <c r="P3766" s="11">
        <v>6404448814</v>
      </c>
      <c r="Q3766" s="41" t="s">
        <v>6281</v>
      </c>
      <c r="R3766" s="43" t="s">
        <v>3581</v>
      </c>
      <c r="S3766" s="43">
        <f t="shared" si="117"/>
        <v>0.45199999999999996</v>
      </c>
      <c r="T3766" s="11">
        <v>28948108.640000001</v>
      </c>
      <c r="U3766" s="9">
        <f t="shared" si="118"/>
        <v>28953898.260000002</v>
      </c>
      <c r="V3766" s="42"/>
      <c r="W3766" s="42"/>
      <c r="X3766" s="42"/>
      <c r="Y3766" s="42"/>
      <c r="Z3766" s="42"/>
      <c r="AA3766" s="42"/>
      <c r="AB3766" s="42"/>
      <c r="AC3766" s="42"/>
      <c r="AD3766" s="42"/>
      <c r="AE3766" s="42"/>
      <c r="AF3766" s="42"/>
      <c r="AG3766" s="42"/>
      <c r="AH3766" s="42"/>
      <c r="AI3766" s="42"/>
      <c r="AJ3766" s="42"/>
      <c r="AK3766" s="42"/>
      <c r="AL3766" s="42"/>
      <c r="AM3766" s="42"/>
      <c r="AN3766" s="42"/>
      <c r="AO3766" s="42"/>
      <c r="AP3766" s="42"/>
      <c r="AQ3766" s="42"/>
      <c r="AR3766" s="42"/>
      <c r="AS3766" s="42"/>
      <c r="AT3766" s="42"/>
      <c r="AU3766" s="42"/>
      <c r="AV3766" s="42"/>
      <c r="AW3766" s="42"/>
      <c r="AX3766" s="42"/>
      <c r="AY3766" s="42"/>
      <c r="AZ3766" s="42"/>
      <c r="BA3766" s="42"/>
      <c r="BB3766" s="42"/>
      <c r="BC3766" s="42"/>
      <c r="BD3766" s="42"/>
      <c r="BE3766" s="42"/>
      <c r="BF3766" s="42"/>
      <c r="BG3766" s="42"/>
      <c r="BH3766" s="42"/>
      <c r="BI3766" s="42"/>
      <c r="BJ3766" s="42"/>
      <c r="BK3766" s="12"/>
      <c r="BL3766" s="42"/>
      <c r="BM3766" s="42"/>
      <c r="BN3766" s="42"/>
      <c r="BO3766" s="42"/>
      <c r="BP3766" s="42"/>
      <c r="BQ3766" s="42"/>
      <c r="BR3766" s="42"/>
      <c r="BS3766" s="11"/>
      <c r="BT3766" s="11">
        <v>1887416.68</v>
      </c>
      <c r="BU3766" s="42"/>
      <c r="BV3766" s="42"/>
      <c r="BW3766" s="11"/>
      <c r="BX3766" s="42"/>
      <c r="BY3766" s="42"/>
      <c r="BZ3766" s="42"/>
      <c r="CA3766" s="43">
        <v>5789.62</v>
      </c>
      <c r="CB3766" s="42"/>
      <c r="CC3766" s="42"/>
      <c r="CD3766" s="42"/>
      <c r="CE3766" s="5"/>
      <c r="CF3766" s="11"/>
      <c r="CG3766" s="42"/>
      <c r="CH3766" s="42"/>
      <c r="CI3766" s="11">
        <v>167899.03</v>
      </c>
      <c r="CJ3766" s="11"/>
      <c r="CK3766" s="42"/>
      <c r="CL3766" s="42"/>
      <c r="CM3766" s="11">
        <v>26892792.93</v>
      </c>
      <c r="CN3766" s="11"/>
      <c r="CO3766" s="42"/>
      <c r="CP3766" s="42"/>
      <c r="CQ3766" s="42"/>
      <c r="CR3766" s="43"/>
      <c r="CS3766" s="42"/>
      <c r="CT3766" s="53"/>
      <c r="CU3766" s="11"/>
      <c r="CV3766" s="43"/>
      <c r="CW3766" s="42"/>
      <c r="DA3766" s="42"/>
      <c r="DB3766" s="108"/>
      <c r="DE3766" s="42"/>
      <c r="DF3766" s="11"/>
      <c r="DG3766" s="42"/>
      <c r="DH3766" s="42"/>
      <c r="DI3766" s="42"/>
      <c r="DJ3766" s="42"/>
      <c r="DK3766" s="11"/>
      <c r="DL3766" s="42"/>
      <c r="DM3766" s="42"/>
      <c r="DN3766" s="42"/>
      <c r="DO3766" s="42"/>
      <c r="DP3766" s="11"/>
      <c r="DQ3766" s="11"/>
      <c r="DR3766" s="11"/>
      <c r="DS3766" s="42"/>
      <c r="DT3766" s="42"/>
      <c r="DU3766" s="42"/>
      <c r="DV3766" s="56"/>
      <c r="DW3766" s="42"/>
      <c r="DX3766" s="42"/>
      <c r="DY3766" s="42"/>
      <c r="DZ3766" s="11"/>
      <c r="EA3766" s="11"/>
      <c r="EB3766" s="11"/>
      <c r="EC3766" s="11"/>
      <c r="ED3766" s="11"/>
      <c r="EE3766" s="42"/>
      <c r="EF3766" s="42"/>
      <c r="EG3766" s="43"/>
      <c r="EH3766" s="42"/>
      <c r="EI3766" s="42"/>
      <c r="EJ3766" s="42"/>
    </row>
    <row r="3767" spans="1:140" s="41" customFormat="1">
      <c r="A3767" s="42"/>
      <c r="B3767" s="41" t="s">
        <v>6278</v>
      </c>
      <c r="C3767" s="41" t="s">
        <v>6279</v>
      </c>
      <c r="D3767" s="43" t="s">
        <v>6296</v>
      </c>
      <c r="E3767" s="43" t="s">
        <v>149</v>
      </c>
      <c r="F3767" s="43" t="s">
        <v>3548</v>
      </c>
      <c r="G3767" s="43" t="s">
        <v>3549</v>
      </c>
      <c r="I3767" s="42"/>
      <c r="J3767" s="10">
        <v>42613</v>
      </c>
      <c r="K3767" s="10">
        <v>42613</v>
      </c>
      <c r="L3767" s="42"/>
      <c r="M3767" s="43" t="s">
        <v>2</v>
      </c>
      <c r="N3767" s="43" t="s">
        <v>5</v>
      </c>
      <c r="O3767" s="13" t="s">
        <v>3550</v>
      </c>
      <c r="P3767" s="11">
        <v>6384673277</v>
      </c>
      <c r="Q3767" s="41" t="s">
        <v>6281</v>
      </c>
      <c r="R3767" s="43" t="s">
        <v>3672</v>
      </c>
      <c r="S3767" s="43">
        <f t="shared" si="117"/>
        <v>0.45339999999999997</v>
      </c>
      <c r="T3767" s="11">
        <v>28948108.640000001</v>
      </c>
      <c r="U3767" s="9">
        <f t="shared" si="118"/>
        <v>28953898.260000002</v>
      </c>
      <c r="V3767" s="42"/>
      <c r="W3767" s="42"/>
      <c r="X3767" s="42"/>
      <c r="Y3767" s="42"/>
      <c r="Z3767" s="42"/>
      <c r="AA3767" s="42"/>
      <c r="AB3767" s="42"/>
      <c r="AC3767" s="42"/>
      <c r="AD3767" s="42"/>
      <c r="AE3767" s="42"/>
      <c r="AF3767" s="42"/>
      <c r="AG3767" s="42"/>
      <c r="AH3767" s="42"/>
      <c r="AI3767" s="42"/>
      <c r="AJ3767" s="42"/>
      <c r="AK3767" s="42"/>
      <c r="AL3767" s="42"/>
      <c r="AM3767" s="42"/>
      <c r="AN3767" s="42"/>
      <c r="AO3767" s="42"/>
      <c r="AP3767" s="42"/>
      <c r="AQ3767" s="42"/>
      <c r="AR3767" s="42"/>
      <c r="AS3767" s="42"/>
      <c r="AT3767" s="42"/>
      <c r="AU3767" s="42"/>
      <c r="AV3767" s="42"/>
      <c r="AW3767" s="42"/>
      <c r="AX3767" s="42"/>
      <c r="AY3767" s="42"/>
      <c r="AZ3767" s="42"/>
      <c r="BA3767" s="42"/>
      <c r="BB3767" s="42"/>
      <c r="BC3767" s="42"/>
      <c r="BD3767" s="42"/>
      <c r="BE3767" s="42"/>
      <c r="BF3767" s="42"/>
      <c r="BG3767" s="42"/>
      <c r="BH3767" s="42"/>
      <c r="BI3767" s="42"/>
      <c r="BJ3767" s="42"/>
      <c r="BK3767" s="12"/>
      <c r="BL3767" s="42"/>
      <c r="BM3767" s="42"/>
      <c r="BN3767" s="42"/>
      <c r="BO3767" s="42"/>
      <c r="BP3767" s="42"/>
      <c r="BQ3767" s="42"/>
      <c r="BR3767" s="42"/>
      <c r="BS3767" s="11"/>
      <c r="BT3767" s="11">
        <v>1887416.68</v>
      </c>
      <c r="BU3767" s="42"/>
      <c r="BV3767" s="42"/>
      <c r="BW3767" s="11"/>
      <c r="BX3767" s="42"/>
      <c r="BY3767" s="42"/>
      <c r="BZ3767" s="42"/>
      <c r="CA3767" s="43">
        <v>5789.62</v>
      </c>
      <c r="CB3767" s="42"/>
      <c r="CC3767" s="42"/>
      <c r="CD3767" s="42"/>
      <c r="CE3767" s="5"/>
      <c r="CF3767" s="11"/>
      <c r="CG3767" s="42"/>
      <c r="CH3767" s="42"/>
      <c r="CI3767" s="11">
        <v>167899.03</v>
      </c>
      <c r="CJ3767" s="11"/>
      <c r="CK3767" s="42"/>
      <c r="CL3767" s="42"/>
      <c r="CM3767" s="11">
        <v>26892792.93</v>
      </c>
      <c r="CN3767" s="11"/>
      <c r="CO3767" s="42"/>
      <c r="CP3767" s="42"/>
      <c r="CQ3767" s="42"/>
      <c r="CR3767" s="43"/>
      <c r="CS3767" s="42"/>
      <c r="CT3767" s="53"/>
      <c r="CU3767" s="11"/>
      <c r="CV3767" s="43"/>
      <c r="CW3767" s="42"/>
      <c r="DA3767" s="42"/>
      <c r="DB3767" s="108"/>
      <c r="DE3767" s="42"/>
      <c r="DF3767" s="63"/>
      <c r="DG3767" s="42"/>
      <c r="DH3767" s="42"/>
      <c r="DI3767" s="42"/>
      <c r="DJ3767" s="42"/>
      <c r="DK3767" s="11"/>
      <c r="DL3767" s="42"/>
      <c r="DM3767" s="42"/>
      <c r="DN3767" s="42"/>
      <c r="DO3767" s="42"/>
      <c r="DP3767" s="11"/>
      <c r="DQ3767" s="11"/>
      <c r="DR3767" s="11"/>
      <c r="DS3767" s="42"/>
      <c r="DT3767" s="42"/>
      <c r="DU3767" s="42"/>
      <c r="DV3767" s="56"/>
      <c r="DW3767" s="42"/>
      <c r="DX3767" s="42"/>
      <c r="DY3767" s="42"/>
      <c r="DZ3767" s="11"/>
      <c r="EA3767" s="11"/>
      <c r="EB3767" s="11"/>
      <c r="EC3767" s="11"/>
      <c r="ED3767" s="11"/>
      <c r="EE3767" s="42"/>
      <c r="EF3767" s="42"/>
      <c r="EG3767" s="43"/>
      <c r="EH3767" s="42"/>
      <c r="EI3767" s="42"/>
      <c r="EJ3767" s="42"/>
    </row>
    <row r="3768" spans="1:140" s="41" customFormat="1">
      <c r="A3768" s="42"/>
      <c r="B3768" s="41" t="s">
        <v>6278</v>
      </c>
      <c r="C3768" s="41" t="s">
        <v>6279</v>
      </c>
      <c r="D3768" s="43" t="s">
        <v>6296</v>
      </c>
      <c r="E3768" s="43" t="s">
        <v>149</v>
      </c>
      <c r="F3768" s="43" t="s">
        <v>3548</v>
      </c>
      <c r="G3768" s="43" t="s">
        <v>3549</v>
      </c>
      <c r="I3768" s="42"/>
      <c r="J3768" s="10">
        <v>42643</v>
      </c>
      <c r="K3768" s="10">
        <v>42643</v>
      </c>
      <c r="L3768" s="42"/>
      <c r="M3768" s="43" t="s">
        <v>2</v>
      </c>
      <c r="N3768" s="43" t="s">
        <v>5</v>
      </c>
      <c r="O3768" s="13" t="s">
        <v>3550</v>
      </c>
      <c r="P3768" s="11">
        <v>6540467384</v>
      </c>
      <c r="Q3768" s="41" t="s">
        <v>6281</v>
      </c>
      <c r="R3768" s="43" t="s">
        <v>3796</v>
      </c>
      <c r="S3768" s="43">
        <f t="shared" si="117"/>
        <v>0.44260000000000005</v>
      </c>
      <c r="T3768" s="11">
        <v>28948108.640000001</v>
      </c>
      <c r="U3768" s="9">
        <f t="shared" si="118"/>
        <v>28953898.260000002</v>
      </c>
      <c r="V3768" s="42"/>
      <c r="W3768" s="42"/>
      <c r="X3768" s="42"/>
      <c r="Y3768" s="42"/>
      <c r="Z3768" s="42"/>
      <c r="AA3768" s="42"/>
      <c r="AB3768" s="42"/>
      <c r="AC3768" s="42"/>
      <c r="AD3768" s="42"/>
      <c r="AE3768" s="42"/>
      <c r="AF3768" s="42"/>
      <c r="AG3768" s="42"/>
      <c r="AH3768" s="42"/>
      <c r="AI3768" s="42"/>
      <c r="AJ3768" s="42"/>
      <c r="AK3768" s="42"/>
      <c r="AL3768" s="42"/>
      <c r="AM3768" s="42"/>
      <c r="AN3768" s="42"/>
      <c r="AO3768" s="42"/>
      <c r="AP3768" s="42"/>
      <c r="AQ3768" s="42"/>
      <c r="AR3768" s="42"/>
      <c r="AS3768" s="42"/>
      <c r="AT3768" s="42"/>
      <c r="AU3768" s="42"/>
      <c r="AV3768" s="42"/>
      <c r="AW3768" s="42"/>
      <c r="AX3768" s="42"/>
      <c r="AY3768" s="42"/>
      <c r="AZ3768" s="42"/>
      <c r="BA3768" s="42"/>
      <c r="BB3768" s="42"/>
      <c r="BC3768" s="42"/>
      <c r="BD3768" s="42"/>
      <c r="BE3768" s="42"/>
      <c r="BF3768" s="42"/>
      <c r="BG3768" s="42"/>
      <c r="BH3768" s="42"/>
      <c r="BI3768" s="42"/>
      <c r="BJ3768" s="42"/>
      <c r="BK3768" s="12"/>
      <c r="BL3768" s="42"/>
      <c r="BM3768" s="42"/>
      <c r="BN3768" s="42"/>
      <c r="BO3768" s="42"/>
      <c r="BP3768" s="42"/>
      <c r="BQ3768" s="42"/>
      <c r="BR3768" s="42"/>
      <c r="BS3768" s="11"/>
      <c r="BT3768" s="11">
        <v>1887416.68</v>
      </c>
      <c r="BU3768" s="42"/>
      <c r="BV3768" s="42"/>
      <c r="BW3768" s="11"/>
      <c r="BX3768" s="42"/>
      <c r="BY3768" s="42"/>
      <c r="BZ3768" s="42"/>
      <c r="CA3768" s="43">
        <v>5789.62</v>
      </c>
      <c r="CB3768" s="42"/>
      <c r="CC3768" s="42"/>
      <c r="CD3768" s="42"/>
      <c r="CE3768" s="5"/>
      <c r="CF3768" s="11"/>
      <c r="CG3768" s="42"/>
      <c r="CH3768" s="42"/>
      <c r="CI3768" s="11">
        <v>167899.03</v>
      </c>
      <c r="CJ3768" s="11"/>
      <c r="CK3768" s="42"/>
      <c r="CL3768" s="42"/>
      <c r="CM3768" s="11">
        <v>26892792.93</v>
      </c>
      <c r="CN3768" s="11"/>
      <c r="CO3768" s="42"/>
      <c r="CP3768" s="42"/>
      <c r="CQ3768" s="42"/>
      <c r="CR3768" s="43"/>
      <c r="CS3768" s="42"/>
      <c r="CT3768" s="53"/>
      <c r="CU3768" s="11"/>
      <c r="CV3768" s="43"/>
      <c r="CW3768" s="42"/>
      <c r="DA3768" s="42"/>
      <c r="DB3768" s="108"/>
      <c r="DE3768" s="42"/>
      <c r="DF3768" s="59"/>
      <c r="DG3768" s="42"/>
      <c r="DH3768" s="42"/>
      <c r="DI3768" s="42"/>
      <c r="DJ3768" s="42"/>
      <c r="DK3768" s="11"/>
      <c r="DL3768" s="42"/>
      <c r="DM3768" s="42"/>
      <c r="DN3768" s="42"/>
      <c r="DO3768" s="42"/>
      <c r="DP3768" s="11"/>
      <c r="DQ3768" s="11"/>
      <c r="DR3768" s="11"/>
      <c r="DS3768" s="42"/>
      <c r="DT3768" s="42"/>
      <c r="DU3768" s="42"/>
      <c r="DV3768" s="56"/>
      <c r="DW3768" s="42"/>
      <c r="DX3768" s="42"/>
      <c r="DY3768" s="42"/>
      <c r="DZ3768" s="11"/>
      <c r="EA3768" s="11"/>
      <c r="EB3768" s="11"/>
      <c r="EC3768" s="11"/>
      <c r="ED3768" s="11"/>
      <c r="EE3768" s="42"/>
      <c r="EF3768" s="42"/>
      <c r="EG3768" s="43"/>
      <c r="EH3768" s="42"/>
      <c r="EI3768" s="42"/>
      <c r="EJ3768" s="42"/>
    </row>
    <row r="3769" spans="1:140" s="41" customFormat="1">
      <c r="A3769" s="42"/>
      <c r="B3769" s="41" t="s">
        <v>6278</v>
      </c>
      <c r="C3769" s="41" t="s">
        <v>6279</v>
      </c>
      <c r="D3769" s="43" t="s">
        <v>6296</v>
      </c>
      <c r="E3769" s="43" t="s">
        <v>149</v>
      </c>
      <c r="F3769" s="43" t="s">
        <v>3548</v>
      </c>
      <c r="G3769" s="43" t="s">
        <v>3549</v>
      </c>
      <c r="I3769" s="42"/>
      <c r="J3769" s="10">
        <v>42674</v>
      </c>
      <c r="K3769" s="10">
        <v>42674</v>
      </c>
      <c r="L3769" s="42"/>
      <c r="M3769" s="43" t="s">
        <v>2</v>
      </c>
      <c r="N3769" s="43" t="s">
        <v>5</v>
      </c>
      <c r="O3769" s="13" t="s">
        <v>4106</v>
      </c>
      <c r="P3769" s="11">
        <v>6528519573.3068705</v>
      </c>
      <c r="Q3769" s="41" t="s">
        <v>6281</v>
      </c>
      <c r="R3769" s="43" t="s">
        <v>4107</v>
      </c>
      <c r="S3769" s="43">
        <f t="shared" si="117"/>
        <v>0.44340999999999997</v>
      </c>
      <c r="T3769" s="11">
        <v>28948108.640000001</v>
      </c>
      <c r="U3769" s="9">
        <f t="shared" si="118"/>
        <v>28953898.260000002</v>
      </c>
      <c r="V3769" s="42"/>
      <c r="W3769" s="42"/>
      <c r="X3769" s="42"/>
      <c r="Y3769" s="42"/>
      <c r="Z3769" s="42"/>
      <c r="AA3769" s="42"/>
      <c r="AB3769" s="42"/>
      <c r="AC3769" s="42"/>
      <c r="AD3769" s="42"/>
      <c r="AE3769" s="42"/>
      <c r="AF3769" s="42"/>
      <c r="AG3769" s="42"/>
      <c r="AH3769" s="42"/>
      <c r="AI3769" s="42"/>
      <c r="AJ3769" s="42"/>
      <c r="AK3769" s="42"/>
      <c r="AL3769" s="42"/>
      <c r="AM3769" s="42"/>
      <c r="AN3769" s="42"/>
      <c r="AO3769" s="42"/>
      <c r="AP3769" s="42"/>
      <c r="AQ3769" s="42"/>
      <c r="AR3769" s="42"/>
      <c r="AS3769" s="42"/>
      <c r="AT3769" s="42"/>
      <c r="AU3769" s="42"/>
      <c r="AV3769" s="42"/>
      <c r="AW3769" s="42"/>
      <c r="AX3769" s="42"/>
      <c r="AY3769" s="42"/>
      <c r="AZ3769" s="42"/>
      <c r="BA3769" s="42"/>
      <c r="BB3769" s="42"/>
      <c r="BC3769" s="42"/>
      <c r="BD3769" s="42"/>
      <c r="BE3769" s="42"/>
      <c r="BF3769" s="42"/>
      <c r="BG3769" s="42"/>
      <c r="BH3769" s="42"/>
      <c r="BI3769" s="42"/>
      <c r="BJ3769" s="42"/>
      <c r="BK3769" s="12"/>
      <c r="BL3769" s="42"/>
      <c r="BM3769" s="42"/>
      <c r="BN3769" s="42"/>
      <c r="BO3769" s="42"/>
      <c r="BP3769" s="42"/>
      <c r="BQ3769" s="42"/>
      <c r="BR3769" s="42"/>
      <c r="BS3769" s="11"/>
      <c r="BT3769" s="11">
        <v>1887416.68</v>
      </c>
      <c r="BU3769" s="42"/>
      <c r="BV3769" s="42"/>
      <c r="BW3769" s="11"/>
      <c r="BX3769" s="42"/>
      <c r="BY3769" s="42"/>
      <c r="BZ3769" s="42"/>
      <c r="CA3769" s="43">
        <v>5789.62</v>
      </c>
      <c r="CB3769" s="42"/>
      <c r="CC3769" s="42"/>
      <c r="CD3769" s="42"/>
      <c r="CE3769" s="42"/>
      <c r="CF3769" s="11"/>
      <c r="CG3769" s="42"/>
      <c r="CH3769" s="42"/>
      <c r="CI3769" s="11">
        <v>167899.03</v>
      </c>
      <c r="CJ3769" s="11"/>
      <c r="CK3769" s="42"/>
      <c r="CL3769" s="42"/>
      <c r="CM3769" s="11">
        <v>26892792.93</v>
      </c>
      <c r="CN3769" s="11"/>
      <c r="CO3769" s="42"/>
      <c r="CP3769" s="42"/>
      <c r="CQ3769" s="42"/>
      <c r="CR3769" s="43"/>
      <c r="CS3769" s="42"/>
      <c r="CT3769" s="53"/>
      <c r="CW3769" s="42"/>
      <c r="DA3769" s="42"/>
      <c r="DB3769" s="108"/>
      <c r="DE3769" s="42"/>
      <c r="DF3769" s="59"/>
      <c r="DG3769" s="42"/>
      <c r="DH3769" s="42"/>
      <c r="DI3769" s="42"/>
      <c r="DJ3769" s="42"/>
      <c r="DK3769" s="11"/>
      <c r="DL3769" s="42"/>
      <c r="DM3769" s="42"/>
      <c r="DN3769" s="42"/>
      <c r="DO3769" s="42"/>
      <c r="DP3769" s="11"/>
      <c r="DQ3769" s="11"/>
      <c r="DR3769" s="11"/>
      <c r="DS3769" s="42"/>
      <c r="DT3769" s="42"/>
      <c r="DU3769" s="42"/>
      <c r="DV3769" s="56"/>
      <c r="DW3769" s="42"/>
      <c r="DX3769" s="42"/>
      <c r="DY3769" s="42"/>
      <c r="DZ3769" s="11"/>
      <c r="EA3769" s="11"/>
      <c r="EB3769" s="11"/>
      <c r="EC3769" s="11"/>
      <c r="ED3769" s="11"/>
      <c r="EE3769" s="42"/>
      <c r="EF3769" s="42"/>
      <c r="EG3769" s="43"/>
      <c r="EH3769" s="42"/>
      <c r="EI3769" s="42"/>
      <c r="EJ3769" s="42"/>
    </row>
    <row r="3770" spans="1:140" s="41" customFormat="1">
      <c r="A3770" s="42"/>
      <c r="B3770" s="41" t="s">
        <v>6278</v>
      </c>
      <c r="C3770" s="41" t="s">
        <v>6279</v>
      </c>
      <c r="D3770" s="43" t="s">
        <v>6296</v>
      </c>
      <c r="E3770" s="43" t="s">
        <v>149</v>
      </c>
      <c r="F3770" s="43" t="s">
        <v>3548</v>
      </c>
      <c r="G3770" s="43" t="s">
        <v>3549</v>
      </c>
      <c r="I3770" s="42"/>
      <c r="J3770" s="10">
        <v>42704</v>
      </c>
      <c r="K3770" s="10">
        <v>42704</v>
      </c>
      <c r="L3770" s="42"/>
      <c r="M3770" s="43" t="s">
        <v>2</v>
      </c>
      <c r="N3770" s="43" t="s">
        <v>5</v>
      </c>
      <c r="O3770" s="13" t="s">
        <v>4404</v>
      </c>
      <c r="P3770" s="11">
        <v>6476086944.0699997</v>
      </c>
      <c r="Q3770" s="41" t="s">
        <v>6281</v>
      </c>
      <c r="R3770" s="43" t="s">
        <v>4405</v>
      </c>
      <c r="S3770" s="43">
        <f t="shared" ref="S3770:S3833" si="119">R3770*100</f>
        <v>0.44700000000000001</v>
      </c>
      <c r="T3770" s="11">
        <v>28948108.640000001</v>
      </c>
      <c r="U3770" s="9">
        <f t="shared" si="118"/>
        <v>28953898.260000002</v>
      </c>
      <c r="V3770" s="42"/>
      <c r="W3770" s="42"/>
      <c r="X3770" s="42"/>
      <c r="Y3770" s="42"/>
      <c r="Z3770" s="42"/>
      <c r="AA3770" s="42"/>
      <c r="AB3770" s="42"/>
      <c r="AC3770" s="42"/>
      <c r="AD3770" s="42"/>
      <c r="AE3770" s="42"/>
      <c r="AF3770" s="42"/>
      <c r="AG3770" s="42"/>
      <c r="AH3770" s="42"/>
      <c r="AI3770" s="42"/>
      <c r="AJ3770" s="42"/>
      <c r="AK3770" s="42"/>
      <c r="AL3770" s="42"/>
      <c r="AM3770" s="42"/>
      <c r="AN3770" s="42"/>
      <c r="AO3770" s="42"/>
      <c r="AP3770" s="42"/>
      <c r="AQ3770" s="42"/>
      <c r="AR3770" s="42"/>
      <c r="AS3770" s="42"/>
      <c r="AT3770" s="42"/>
      <c r="AU3770" s="42"/>
      <c r="AV3770" s="42"/>
      <c r="AW3770" s="42"/>
      <c r="AX3770" s="42"/>
      <c r="AY3770" s="42"/>
      <c r="AZ3770" s="42"/>
      <c r="BA3770" s="42"/>
      <c r="BB3770" s="42"/>
      <c r="BC3770" s="42"/>
      <c r="BD3770" s="42"/>
      <c r="BE3770" s="42"/>
      <c r="BF3770" s="42"/>
      <c r="BG3770" s="42"/>
      <c r="BH3770" s="42"/>
      <c r="BI3770" s="42"/>
      <c r="BJ3770" s="42"/>
      <c r="BK3770" s="12"/>
      <c r="BL3770" s="42"/>
      <c r="BM3770" s="42"/>
      <c r="BN3770" s="42"/>
      <c r="BO3770" s="42"/>
      <c r="BP3770" s="42"/>
      <c r="BQ3770" s="42"/>
      <c r="BR3770" s="42"/>
      <c r="BS3770" s="11"/>
      <c r="BT3770" s="11">
        <v>1887416.68</v>
      </c>
      <c r="BU3770" s="42"/>
      <c r="BV3770" s="42"/>
      <c r="BW3770" s="11"/>
      <c r="BX3770" s="42"/>
      <c r="BY3770" s="42"/>
      <c r="BZ3770" s="42"/>
      <c r="CA3770" s="43">
        <v>5789.62</v>
      </c>
      <c r="CB3770" s="42"/>
      <c r="CC3770" s="42"/>
      <c r="CD3770" s="42"/>
      <c r="CE3770" s="42"/>
      <c r="CF3770" s="11"/>
      <c r="CG3770" s="42"/>
      <c r="CH3770" s="42"/>
      <c r="CI3770" s="11">
        <v>167899.03</v>
      </c>
      <c r="CJ3770" s="11"/>
      <c r="CK3770" s="42"/>
      <c r="CL3770" s="42"/>
      <c r="CM3770" s="11">
        <v>26892792.93</v>
      </c>
      <c r="CN3770" s="11"/>
      <c r="CO3770" s="42"/>
      <c r="CP3770" s="42"/>
      <c r="CQ3770" s="42"/>
      <c r="CR3770" s="43"/>
      <c r="CS3770" s="42"/>
      <c r="CT3770" s="53"/>
      <c r="CW3770" s="42"/>
      <c r="DA3770" s="42"/>
      <c r="DB3770" s="108"/>
      <c r="DE3770" s="42"/>
      <c r="DF3770" s="59"/>
      <c r="DG3770" s="42"/>
      <c r="DH3770" s="42"/>
      <c r="DI3770" s="42"/>
      <c r="DJ3770" s="42"/>
      <c r="DK3770" s="11"/>
      <c r="DL3770" s="42"/>
      <c r="DM3770" s="42"/>
      <c r="DN3770" s="42"/>
      <c r="DO3770" s="42"/>
      <c r="DP3770" s="11"/>
      <c r="DQ3770" s="11"/>
      <c r="DR3770" s="11"/>
      <c r="DS3770" s="42"/>
      <c r="DT3770" s="42"/>
      <c r="DU3770" s="42"/>
      <c r="DV3770" s="56"/>
      <c r="DW3770" s="42"/>
      <c r="DX3770" s="42"/>
      <c r="DY3770" s="42"/>
      <c r="DZ3770" s="11"/>
      <c r="EA3770" s="11"/>
      <c r="EB3770" s="11"/>
      <c r="EC3770" s="11"/>
      <c r="ED3770" s="11"/>
      <c r="EE3770" s="42"/>
      <c r="EF3770" s="42"/>
      <c r="EG3770" s="43"/>
      <c r="EH3770" s="42"/>
      <c r="EI3770" s="42"/>
      <c r="EJ3770" s="42"/>
    </row>
    <row r="3771" spans="1:140" s="41" customFormat="1">
      <c r="A3771" s="42"/>
      <c r="B3771" s="41" t="s">
        <v>6278</v>
      </c>
      <c r="C3771" s="41" t="s">
        <v>6279</v>
      </c>
      <c r="D3771" s="43" t="s">
        <v>6296</v>
      </c>
      <c r="E3771" s="43" t="s">
        <v>149</v>
      </c>
      <c r="F3771" s="43" t="s">
        <v>3548</v>
      </c>
      <c r="G3771" s="43" t="s">
        <v>3549</v>
      </c>
      <c r="I3771" s="42"/>
      <c r="J3771" s="10">
        <v>42735</v>
      </c>
      <c r="K3771" s="10">
        <v>42735</v>
      </c>
      <c r="L3771" s="42"/>
      <c r="M3771" s="43" t="s">
        <v>2</v>
      </c>
      <c r="N3771" s="43" t="s">
        <v>5</v>
      </c>
      <c r="O3771" s="13" t="s">
        <v>4855</v>
      </c>
      <c r="P3771" s="11">
        <v>6470152352.4284201</v>
      </c>
      <c r="Q3771" s="41" t="s">
        <v>6281</v>
      </c>
      <c r="R3771" s="43" t="s">
        <v>4856</v>
      </c>
      <c r="S3771" s="43">
        <f t="shared" si="119"/>
        <v>0.44740999999999997</v>
      </c>
      <c r="T3771" s="11">
        <v>28948108.640000001</v>
      </c>
      <c r="U3771" s="9">
        <f t="shared" si="118"/>
        <v>28953898.260000002</v>
      </c>
      <c r="V3771" s="42"/>
      <c r="W3771" s="42"/>
      <c r="X3771" s="42"/>
      <c r="Y3771" s="42"/>
      <c r="Z3771" s="42"/>
      <c r="AA3771" s="42"/>
      <c r="AB3771" s="42"/>
      <c r="AC3771" s="42"/>
      <c r="AD3771" s="42"/>
      <c r="AE3771" s="42"/>
      <c r="AF3771" s="42"/>
      <c r="AG3771" s="42"/>
      <c r="AH3771" s="42"/>
      <c r="AI3771" s="42"/>
      <c r="AJ3771" s="42"/>
      <c r="AK3771" s="42"/>
      <c r="AL3771" s="42"/>
      <c r="AM3771" s="42"/>
      <c r="AN3771" s="42"/>
      <c r="AO3771" s="42"/>
      <c r="AP3771" s="42"/>
      <c r="AQ3771" s="42"/>
      <c r="AR3771" s="42"/>
      <c r="AS3771" s="42"/>
      <c r="AT3771" s="42"/>
      <c r="AU3771" s="42"/>
      <c r="AV3771" s="42"/>
      <c r="AW3771" s="42"/>
      <c r="AX3771" s="42"/>
      <c r="AY3771" s="42"/>
      <c r="AZ3771" s="42"/>
      <c r="BA3771" s="42"/>
      <c r="BB3771" s="42"/>
      <c r="BC3771" s="42"/>
      <c r="BD3771" s="42"/>
      <c r="BE3771" s="42"/>
      <c r="BF3771" s="42"/>
      <c r="BG3771" s="42"/>
      <c r="BH3771" s="42"/>
      <c r="BI3771" s="42"/>
      <c r="BJ3771" s="42"/>
      <c r="BK3771" s="12"/>
      <c r="BL3771" s="42"/>
      <c r="BM3771" s="42"/>
      <c r="BN3771" s="42"/>
      <c r="BO3771" s="42"/>
      <c r="BP3771" s="42"/>
      <c r="BQ3771" s="42"/>
      <c r="BR3771" s="42"/>
      <c r="BS3771" s="11"/>
      <c r="BT3771" s="11">
        <v>1887416.68</v>
      </c>
      <c r="BU3771" s="42"/>
      <c r="BV3771" s="42"/>
      <c r="BW3771" s="11"/>
      <c r="BX3771" s="42"/>
      <c r="BY3771" s="42"/>
      <c r="BZ3771" s="42"/>
      <c r="CA3771" s="43">
        <v>5789.62</v>
      </c>
      <c r="CB3771" s="42"/>
      <c r="CC3771" s="42"/>
      <c r="CD3771" s="42"/>
      <c r="CE3771" s="42"/>
      <c r="CF3771" s="11"/>
      <c r="CG3771" s="42"/>
      <c r="CH3771" s="42"/>
      <c r="CI3771" s="11">
        <v>167899.03</v>
      </c>
      <c r="CJ3771" s="11"/>
      <c r="CK3771" s="42"/>
      <c r="CL3771" s="42"/>
      <c r="CM3771" s="11">
        <v>26892792.93</v>
      </c>
      <c r="CN3771" s="11"/>
      <c r="CO3771" s="42"/>
      <c r="CP3771" s="42"/>
      <c r="CQ3771" s="42"/>
      <c r="CR3771" s="43"/>
      <c r="CS3771" s="42"/>
      <c r="CT3771" s="53"/>
      <c r="CW3771" s="42"/>
      <c r="DA3771" s="42"/>
      <c r="DB3771" s="108"/>
      <c r="DE3771" s="42"/>
      <c r="DF3771" s="16"/>
      <c r="DG3771" s="42"/>
      <c r="DH3771" s="42"/>
      <c r="DI3771" s="42"/>
      <c r="DJ3771" s="42"/>
      <c r="DK3771" s="11"/>
      <c r="DL3771" s="42"/>
      <c r="DM3771" s="42"/>
      <c r="DN3771" s="42"/>
      <c r="DO3771" s="42"/>
      <c r="DP3771" s="11"/>
      <c r="DQ3771" s="11"/>
      <c r="DR3771" s="11"/>
      <c r="DS3771" s="42"/>
      <c r="DT3771" s="42"/>
      <c r="DU3771" s="42"/>
      <c r="DV3771" s="56"/>
      <c r="DW3771" s="42"/>
      <c r="DX3771" s="42"/>
      <c r="DY3771" s="42"/>
      <c r="DZ3771" s="11"/>
      <c r="EA3771" s="11"/>
      <c r="EB3771" s="11"/>
      <c r="EC3771" s="11"/>
      <c r="ED3771" s="11"/>
      <c r="EE3771" s="42"/>
      <c r="EF3771" s="42"/>
      <c r="EG3771" s="43"/>
      <c r="EH3771" s="42"/>
      <c r="EI3771" s="42"/>
      <c r="EJ3771" s="42"/>
    </row>
    <row r="3772" spans="1:140" s="41" customFormat="1">
      <c r="A3772" s="42"/>
      <c r="B3772" s="41" t="s">
        <v>6278</v>
      </c>
      <c r="C3772" s="41" t="s">
        <v>6279</v>
      </c>
      <c r="D3772" s="43" t="s">
        <v>6296</v>
      </c>
      <c r="E3772" s="43" t="s">
        <v>149</v>
      </c>
      <c r="F3772" s="43" t="s">
        <v>3548</v>
      </c>
      <c r="G3772" s="43" t="s">
        <v>3549</v>
      </c>
      <c r="I3772" s="42"/>
      <c r="J3772" s="10">
        <v>42766</v>
      </c>
      <c r="K3772" s="10">
        <v>42766</v>
      </c>
      <c r="L3772" s="42"/>
      <c r="M3772" s="43" t="s">
        <v>2</v>
      </c>
      <c r="N3772" s="43" t="s">
        <v>5</v>
      </c>
      <c r="O3772" s="13" t="s">
        <v>5012</v>
      </c>
      <c r="P3772" s="11">
        <v>6381014116.2985497</v>
      </c>
      <c r="Q3772" s="41" t="s">
        <v>6281</v>
      </c>
      <c r="R3772" s="43" t="s">
        <v>5013</v>
      </c>
      <c r="S3772" s="43">
        <f t="shared" si="119"/>
        <v>0.45366000000000001</v>
      </c>
      <c r="T3772" s="11">
        <v>28948108.640000001</v>
      </c>
      <c r="U3772" s="9">
        <f t="shared" si="118"/>
        <v>28953898.260000002</v>
      </c>
      <c r="V3772" s="42"/>
      <c r="W3772" s="42"/>
      <c r="X3772" s="42"/>
      <c r="Y3772" s="42"/>
      <c r="Z3772" s="42"/>
      <c r="AA3772" s="42"/>
      <c r="AB3772" s="42"/>
      <c r="AC3772" s="42"/>
      <c r="AD3772" s="42"/>
      <c r="AE3772" s="42"/>
      <c r="AF3772" s="42"/>
      <c r="AG3772" s="42"/>
      <c r="AH3772" s="42"/>
      <c r="AI3772" s="42"/>
      <c r="AJ3772" s="42"/>
      <c r="AK3772" s="42"/>
      <c r="AL3772" s="42"/>
      <c r="AM3772" s="42"/>
      <c r="AN3772" s="42"/>
      <c r="AO3772" s="42"/>
      <c r="AP3772" s="42"/>
      <c r="AQ3772" s="42"/>
      <c r="AR3772" s="42"/>
      <c r="AS3772" s="42"/>
      <c r="AT3772" s="42"/>
      <c r="AU3772" s="42"/>
      <c r="AV3772" s="42"/>
      <c r="AW3772" s="42"/>
      <c r="AX3772" s="42"/>
      <c r="AY3772" s="42"/>
      <c r="AZ3772" s="42"/>
      <c r="BA3772" s="42"/>
      <c r="BB3772" s="42"/>
      <c r="BC3772" s="42"/>
      <c r="BD3772" s="42"/>
      <c r="BE3772" s="42"/>
      <c r="BF3772" s="42"/>
      <c r="BG3772" s="42"/>
      <c r="BH3772" s="42"/>
      <c r="BI3772" s="42"/>
      <c r="BJ3772" s="42"/>
      <c r="BK3772" s="12"/>
      <c r="BL3772" s="42"/>
      <c r="BM3772" s="42"/>
      <c r="BN3772" s="42"/>
      <c r="BO3772" s="42"/>
      <c r="BP3772" s="42"/>
      <c r="BQ3772" s="42"/>
      <c r="BR3772" s="42"/>
      <c r="BS3772" s="11"/>
      <c r="BT3772" s="11">
        <v>1887416.68</v>
      </c>
      <c r="BU3772" s="42"/>
      <c r="BV3772" s="42"/>
      <c r="BW3772" s="11"/>
      <c r="BX3772" s="42"/>
      <c r="BY3772" s="42"/>
      <c r="BZ3772" s="42"/>
      <c r="CA3772" s="43">
        <v>5789.62</v>
      </c>
      <c r="CB3772" s="42"/>
      <c r="CC3772" s="42"/>
      <c r="CD3772" s="42"/>
      <c r="CE3772" s="42"/>
      <c r="CF3772" s="11"/>
      <c r="CG3772" s="42"/>
      <c r="CH3772" s="42"/>
      <c r="CI3772" s="11">
        <v>167899.03</v>
      </c>
      <c r="CJ3772" s="11"/>
      <c r="CK3772" s="42"/>
      <c r="CL3772" s="42"/>
      <c r="CM3772" s="11">
        <v>26892792.93</v>
      </c>
      <c r="CN3772" s="11"/>
      <c r="CO3772" s="42"/>
      <c r="CP3772" s="42"/>
      <c r="CQ3772" s="42"/>
      <c r="CR3772" s="43"/>
      <c r="CS3772" s="42"/>
      <c r="CT3772" s="53"/>
      <c r="CW3772" s="42"/>
      <c r="DA3772" s="42"/>
      <c r="DB3772" s="108"/>
      <c r="DE3772" s="42"/>
      <c r="DF3772" s="59"/>
      <c r="DG3772" s="42"/>
      <c r="DH3772" s="42"/>
      <c r="DI3772" s="42"/>
      <c r="DJ3772" s="42"/>
      <c r="DK3772" s="11"/>
      <c r="DL3772" s="42"/>
      <c r="DM3772" s="42"/>
      <c r="DN3772" s="42"/>
      <c r="DO3772" s="42"/>
      <c r="DP3772" s="11"/>
      <c r="DQ3772" s="11"/>
      <c r="DR3772" s="11"/>
      <c r="DS3772" s="42"/>
      <c r="DT3772" s="42"/>
      <c r="DU3772" s="42"/>
      <c r="DV3772" s="56"/>
      <c r="DW3772" s="42"/>
      <c r="DX3772" s="42"/>
      <c r="DY3772" s="42"/>
      <c r="DZ3772" s="11"/>
      <c r="EA3772" s="11"/>
      <c r="EB3772" s="11"/>
      <c r="EC3772" s="11"/>
      <c r="ED3772" s="11"/>
      <c r="EE3772" s="42"/>
      <c r="EF3772" s="42"/>
      <c r="EG3772" s="43"/>
      <c r="EH3772" s="42"/>
      <c r="EI3772" s="42"/>
      <c r="EJ3772" s="42"/>
    </row>
    <row r="3773" spans="1:140" s="41" customFormat="1">
      <c r="A3773" s="64"/>
      <c r="B3773" s="41" t="s">
        <v>6278</v>
      </c>
      <c r="C3773" s="41" t="s">
        <v>6279</v>
      </c>
      <c r="D3773" s="43" t="s">
        <v>6296</v>
      </c>
      <c r="E3773" s="61" t="s">
        <v>149</v>
      </c>
      <c r="F3773" s="61" t="s">
        <v>3548</v>
      </c>
      <c r="G3773" s="61" t="s">
        <v>3549</v>
      </c>
      <c r="I3773" s="64"/>
      <c r="J3773" s="62">
        <v>42794</v>
      </c>
      <c r="K3773" s="62">
        <v>42794</v>
      </c>
      <c r="L3773" s="64"/>
      <c r="M3773" s="61" t="s">
        <v>2</v>
      </c>
      <c r="N3773" s="61" t="s">
        <v>5</v>
      </c>
      <c r="O3773" s="13" t="s">
        <v>5084</v>
      </c>
      <c r="P3773" s="63">
        <v>6372445602.8353205</v>
      </c>
      <c r="Q3773" s="41" t="s">
        <v>6281</v>
      </c>
      <c r="R3773" s="61" t="s">
        <v>5085</v>
      </c>
      <c r="S3773" s="61">
        <f t="shared" si="119"/>
        <v>0.45427000000000001</v>
      </c>
      <c r="T3773" s="63">
        <v>28948108.640000001</v>
      </c>
      <c r="U3773" s="63">
        <f t="shared" si="118"/>
        <v>28953898.260000002</v>
      </c>
      <c r="V3773" s="64"/>
      <c r="W3773" s="64"/>
      <c r="X3773" s="64"/>
      <c r="Y3773" s="64"/>
      <c r="Z3773" s="64"/>
      <c r="AA3773" s="64"/>
      <c r="AB3773" s="64"/>
      <c r="AC3773" s="64"/>
      <c r="AD3773" s="64"/>
      <c r="AE3773" s="64"/>
      <c r="AF3773" s="64"/>
      <c r="AG3773" s="64"/>
      <c r="AH3773" s="64"/>
      <c r="AI3773" s="64"/>
      <c r="AJ3773" s="64"/>
      <c r="AK3773" s="64"/>
      <c r="AL3773" s="64"/>
      <c r="AM3773" s="64"/>
      <c r="AN3773" s="64"/>
      <c r="AO3773" s="64"/>
      <c r="AP3773" s="64"/>
      <c r="AQ3773" s="64"/>
      <c r="AR3773" s="64"/>
      <c r="AS3773" s="64"/>
      <c r="AT3773" s="64"/>
      <c r="AU3773" s="64"/>
      <c r="AV3773" s="64"/>
      <c r="AW3773" s="64"/>
      <c r="AX3773" s="64"/>
      <c r="AY3773" s="64"/>
      <c r="AZ3773" s="64"/>
      <c r="BA3773" s="64"/>
      <c r="BB3773" s="64"/>
      <c r="BC3773" s="64"/>
      <c r="BD3773" s="64"/>
      <c r="BE3773" s="64"/>
      <c r="BF3773" s="64"/>
      <c r="BG3773" s="64"/>
      <c r="BH3773" s="64"/>
      <c r="BI3773" s="64"/>
      <c r="BJ3773" s="64"/>
      <c r="BK3773" s="52"/>
      <c r="BL3773" s="64"/>
      <c r="BM3773" s="64"/>
      <c r="BN3773" s="64"/>
      <c r="BO3773" s="64"/>
      <c r="BP3773" s="64"/>
      <c r="BQ3773" s="64"/>
      <c r="BR3773" s="64"/>
      <c r="BS3773" s="63"/>
      <c r="BT3773" s="63">
        <v>1887416.68</v>
      </c>
      <c r="BU3773" s="64"/>
      <c r="BV3773" s="64"/>
      <c r="BW3773" s="63"/>
      <c r="BX3773" s="64"/>
      <c r="BY3773" s="64"/>
      <c r="BZ3773" s="64"/>
      <c r="CA3773" s="61">
        <v>5789.62</v>
      </c>
      <c r="CB3773" s="64"/>
      <c r="CC3773" s="64"/>
      <c r="CD3773" s="64"/>
      <c r="CE3773" s="64"/>
      <c r="CF3773" s="64"/>
      <c r="CG3773" s="64"/>
      <c r="CH3773" s="64"/>
      <c r="CI3773" s="63">
        <v>167899.03</v>
      </c>
      <c r="CJ3773" s="63"/>
      <c r="CK3773" s="64"/>
      <c r="CL3773" s="64"/>
      <c r="CM3773" s="63">
        <v>26892792.93</v>
      </c>
      <c r="CN3773" s="63"/>
      <c r="CO3773" s="64"/>
      <c r="CP3773" s="64"/>
      <c r="CQ3773" s="64"/>
      <c r="CR3773" s="64"/>
      <c r="CS3773" s="64"/>
      <c r="CT3773" s="53"/>
      <c r="CU3773" s="64"/>
      <c r="CV3773" s="64"/>
      <c r="CW3773" s="64"/>
      <c r="CX3773" s="64"/>
      <c r="CY3773" s="64"/>
      <c r="CZ3773" s="64"/>
      <c r="DA3773" s="64"/>
      <c r="DB3773" s="109"/>
      <c r="DC3773" s="64"/>
      <c r="DD3773" s="64"/>
      <c r="DE3773" s="64"/>
      <c r="DF3773" s="52"/>
      <c r="DG3773" s="64"/>
      <c r="DH3773" s="64"/>
      <c r="DI3773" s="64"/>
      <c r="DJ3773" s="64"/>
      <c r="DK3773" s="63"/>
      <c r="DL3773" s="64"/>
      <c r="DM3773" s="64"/>
      <c r="DN3773" s="64"/>
      <c r="DO3773" s="64"/>
      <c r="DP3773" s="63"/>
      <c r="DQ3773" s="63"/>
      <c r="DR3773" s="63"/>
      <c r="DS3773" s="64"/>
      <c r="DT3773" s="64"/>
      <c r="DU3773" s="64"/>
      <c r="DV3773" s="66"/>
      <c r="DW3773" s="64"/>
      <c r="DX3773" s="64"/>
      <c r="DY3773" s="64"/>
      <c r="DZ3773" s="63"/>
      <c r="EA3773" s="63"/>
      <c r="EB3773" s="63"/>
      <c r="EC3773" s="63"/>
      <c r="ED3773" s="63"/>
      <c r="EE3773" s="64"/>
      <c r="EF3773" s="64"/>
      <c r="EG3773" s="61"/>
      <c r="EH3773" s="64"/>
      <c r="EI3773" s="64"/>
      <c r="EJ3773" s="64"/>
    </row>
    <row r="3774" spans="1:140" s="41" customFormat="1">
      <c r="B3774" s="41" t="s">
        <v>6278</v>
      </c>
      <c r="C3774" s="41" t="s">
        <v>6279</v>
      </c>
      <c r="D3774" s="43" t="s">
        <v>6296</v>
      </c>
      <c r="E3774" s="43" t="s">
        <v>149</v>
      </c>
      <c r="F3774" s="43" t="s">
        <v>3548</v>
      </c>
      <c r="G3774" s="43" t="s">
        <v>3549</v>
      </c>
      <c r="I3774" s="41" t="s">
        <v>182</v>
      </c>
      <c r="J3774" s="10">
        <v>42825</v>
      </c>
      <c r="K3774" s="10">
        <v>42825</v>
      </c>
      <c r="M3774" s="43" t="s">
        <v>2</v>
      </c>
      <c r="N3774" s="43" t="s">
        <v>5</v>
      </c>
      <c r="O3774" s="13" t="s">
        <v>5342</v>
      </c>
      <c r="P3774" s="11">
        <v>6341733003.2641802</v>
      </c>
      <c r="Q3774" s="41" t="s">
        <v>6281</v>
      </c>
      <c r="R3774" s="43" t="s">
        <v>5628</v>
      </c>
      <c r="S3774" s="43">
        <f t="shared" si="119"/>
        <v>0.45646999999999999</v>
      </c>
      <c r="T3774" s="11">
        <v>28948108.640000001</v>
      </c>
      <c r="U3774" s="9">
        <f t="shared" si="118"/>
        <v>28953898.260000002</v>
      </c>
      <c r="BK3774" s="12"/>
      <c r="BT3774" s="11">
        <v>1887416.68</v>
      </c>
      <c r="BW3774" s="11"/>
      <c r="CA3774" s="43">
        <v>5789.62</v>
      </c>
      <c r="CE3774" s="11"/>
      <c r="CF3774" s="11"/>
      <c r="CI3774" s="11">
        <v>167899.03</v>
      </c>
      <c r="CJ3774" s="11"/>
      <c r="CM3774" s="43">
        <v>26892792.93</v>
      </c>
      <c r="CN3774" s="11"/>
      <c r="CR3774" s="43"/>
      <c r="CT3774" s="100"/>
      <c r="CU3774" s="11"/>
      <c r="CV3774" s="43"/>
      <c r="DB3774" s="108"/>
      <c r="DF3774" s="63"/>
      <c r="DK3774" s="11"/>
      <c r="DP3774" s="11"/>
      <c r="DR3774" s="11"/>
      <c r="DV3774" s="56"/>
      <c r="DZ3774" s="11"/>
      <c r="EB3774" s="11"/>
      <c r="ED3774" s="11"/>
      <c r="EG3774" s="43"/>
    </row>
    <row r="3775" spans="1:140" s="41" customFormat="1">
      <c r="B3775" s="41" t="s">
        <v>6278</v>
      </c>
      <c r="C3775" s="41" t="s">
        <v>6279</v>
      </c>
      <c r="D3775" s="43" t="s">
        <v>6296</v>
      </c>
      <c r="E3775" s="43" t="s">
        <v>149</v>
      </c>
      <c r="F3775" s="43" t="s">
        <v>3548</v>
      </c>
      <c r="G3775" s="43" t="s">
        <v>3549</v>
      </c>
      <c r="I3775" s="41" t="s">
        <v>182</v>
      </c>
      <c r="J3775" s="10">
        <v>42855</v>
      </c>
      <c r="K3775" s="10">
        <v>42855</v>
      </c>
      <c r="M3775" s="43" t="s">
        <v>2</v>
      </c>
      <c r="N3775" s="43" t="s">
        <v>5</v>
      </c>
      <c r="O3775" s="13" t="s">
        <v>5543</v>
      </c>
      <c r="P3775" s="11">
        <v>6363340508.2212296</v>
      </c>
      <c r="Q3775" s="41" t="s">
        <v>6281</v>
      </c>
      <c r="R3775" s="43" t="s">
        <v>5802</v>
      </c>
      <c r="S3775" s="43">
        <f t="shared" si="119"/>
        <v>0.45491999999999999</v>
      </c>
      <c r="T3775" s="11">
        <v>28948108.640000001</v>
      </c>
      <c r="U3775" s="9">
        <f t="shared" si="118"/>
        <v>28953898.260000002</v>
      </c>
      <c r="BK3775" s="12"/>
      <c r="BT3775" s="11">
        <v>1887416.68</v>
      </c>
      <c r="BW3775" s="11"/>
      <c r="CA3775" s="43">
        <v>5789.62</v>
      </c>
      <c r="CE3775" s="11"/>
      <c r="CF3775" s="11"/>
      <c r="CI3775" s="11">
        <v>167899.03</v>
      </c>
      <c r="CJ3775" s="11"/>
      <c r="CM3775" s="43">
        <v>26892792.93</v>
      </c>
      <c r="CN3775" s="11"/>
      <c r="CR3775" s="43"/>
      <c r="CT3775" s="100"/>
      <c r="CU3775" s="11"/>
      <c r="CV3775" s="43"/>
      <c r="DB3775" s="108"/>
      <c r="DF3775" s="63"/>
      <c r="DK3775" s="11"/>
      <c r="DP3775" s="11"/>
      <c r="DR3775" s="11"/>
      <c r="DV3775" s="22"/>
      <c r="DZ3775" s="11"/>
      <c r="EB3775" s="11"/>
      <c r="ED3775" s="11"/>
      <c r="EG3775" s="43"/>
    </row>
    <row r="3776" spans="1:140" s="41" customFormat="1">
      <c r="A3776" s="42"/>
      <c r="B3776" s="41" t="s">
        <v>6278</v>
      </c>
      <c r="C3776" s="41" t="s">
        <v>6279</v>
      </c>
      <c r="D3776" s="43" t="s">
        <v>6297</v>
      </c>
      <c r="E3776" s="43" t="s">
        <v>149</v>
      </c>
      <c r="F3776" s="43" t="s">
        <v>3548</v>
      </c>
      <c r="G3776" s="43" t="s">
        <v>3549</v>
      </c>
      <c r="I3776" s="42"/>
      <c r="J3776" s="10">
        <v>42582</v>
      </c>
      <c r="K3776" s="10">
        <v>42582</v>
      </c>
      <c r="L3776" s="42"/>
      <c r="M3776" s="43" t="s">
        <v>2</v>
      </c>
      <c r="N3776" s="43" t="s">
        <v>5</v>
      </c>
      <c r="O3776" s="13" t="s">
        <v>3550</v>
      </c>
      <c r="P3776" s="11">
        <v>6397372075</v>
      </c>
      <c r="Q3776" s="41" t="s">
        <v>6281</v>
      </c>
      <c r="R3776" s="43" t="s">
        <v>3551</v>
      </c>
      <c r="S3776" s="43">
        <f t="shared" si="119"/>
        <v>0.45250000000000001</v>
      </c>
      <c r="T3776" s="11">
        <v>28948108.640000001</v>
      </c>
      <c r="U3776" s="9">
        <f t="shared" si="118"/>
        <v>28953898.260000002</v>
      </c>
      <c r="V3776" s="42"/>
      <c r="W3776" s="42"/>
      <c r="X3776" s="42"/>
      <c r="Y3776" s="42"/>
      <c r="Z3776" s="42"/>
      <c r="AA3776" s="42"/>
      <c r="AB3776" s="42"/>
      <c r="AC3776" s="42"/>
      <c r="AD3776" s="42"/>
      <c r="AE3776" s="42"/>
      <c r="AF3776" s="42"/>
      <c r="AG3776" s="42"/>
      <c r="AH3776" s="42"/>
      <c r="AI3776" s="42"/>
      <c r="AJ3776" s="42"/>
      <c r="AK3776" s="42"/>
      <c r="AL3776" s="42"/>
      <c r="AM3776" s="42"/>
      <c r="AN3776" s="42"/>
      <c r="AO3776" s="42"/>
      <c r="AP3776" s="42"/>
      <c r="AQ3776" s="42"/>
      <c r="AR3776" s="42"/>
      <c r="AS3776" s="42"/>
      <c r="AT3776" s="42"/>
      <c r="AU3776" s="42"/>
      <c r="AV3776" s="42"/>
      <c r="AW3776" s="42"/>
      <c r="AX3776" s="42"/>
      <c r="AY3776" s="42"/>
      <c r="AZ3776" s="42"/>
      <c r="BA3776" s="42"/>
      <c r="BB3776" s="42"/>
      <c r="BC3776" s="42"/>
      <c r="BD3776" s="42"/>
      <c r="BE3776" s="42"/>
      <c r="BF3776" s="42"/>
      <c r="BG3776" s="42"/>
      <c r="BH3776" s="42"/>
      <c r="BI3776" s="42"/>
      <c r="BJ3776" s="42"/>
      <c r="BK3776" s="12"/>
      <c r="BL3776" s="42"/>
      <c r="BM3776" s="42"/>
      <c r="BN3776" s="42"/>
      <c r="BO3776" s="42"/>
      <c r="BP3776" s="42"/>
      <c r="BQ3776" s="42"/>
      <c r="BR3776" s="42"/>
      <c r="BS3776" s="11"/>
      <c r="BT3776" s="11">
        <v>1887416.68</v>
      </c>
      <c r="BU3776" s="42"/>
      <c r="BV3776" s="42"/>
      <c r="BW3776" s="11"/>
      <c r="BX3776" s="42"/>
      <c r="BY3776" s="42"/>
      <c r="BZ3776" s="42"/>
      <c r="CA3776" s="43">
        <v>5789.62</v>
      </c>
      <c r="CB3776" s="42"/>
      <c r="CC3776" s="42"/>
      <c r="CD3776" s="42"/>
      <c r="CE3776" s="5"/>
      <c r="CF3776" s="11"/>
      <c r="CG3776" s="42"/>
      <c r="CH3776" s="42"/>
      <c r="CI3776" s="11">
        <v>167899.03</v>
      </c>
      <c r="CJ3776" s="11"/>
      <c r="CK3776" s="42"/>
      <c r="CL3776" s="42"/>
      <c r="CM3776" s="11">
        <v>26892792.93</v>
      </c>
      <c r="CN3776" s="11"/>
      <c r="CO3776" s="42"/>
      <c r="CP3776" s="42"/>
      <c r="CQ3776" s="42"/>
      <c r="CR3776" s="43"/>
      <c r="CS3776" s="42"/>
      <c r="CT3776" s="53"/>
      <c r="CU3776" s="11"/>
      <c r="CV3776" s="43"/>
      <c r="CW3776" s="42"/>
      <c r="DA3776" s="42"/>
      <c r="DB3776" s="108"/>
      <c r="DE3776" s="42"/>
      <c r="DF3776" s="63"/>
      <c r="DG3776" s="42"/>
      <c r="DH3776" s="42"/>
      <c r="DI3776" s="42"/>
      <c r="DJ3776" s="42"/>
      <c r="DK3776" s="11"/>
      <c r="DL3776" s="42"/>
      <c r="DM3776" s="42"/>
      <c r="DN3776" s="42"/>
      <c r="DO3776" s="42"/>
      <c r="DP3776" s="11"/>
      <c r="DQ3776" s="11"/>
      <c r="DR3776" s="11"/>
      <c r="DS3776" s="42"/>
      <c r="DT3776" s="42"/>
      <c r="DU3776" s="42"/>
      <c r="DV3776" s="56"/>
      <c r="DW3776" s="42"/>
      <c r="DX3776" s="42"/>
      <c r="DY3776" s="42"/>
      <c r="DZ3776" s="11"/>
      <c r="EA3776" s="11"/>
      <c r="EB3776" s="11"/>
      <c r="EC3776" s="11"/>
      <c r="ED3776" s="11"/>
      <c r="EE3776" s="42"/>
      <c r="EF3776" s="42"/>
      <c r="EG3776" s="43"/>
      <c r="EH3776" s="42"/>
      <c r="EI3776" s="42"/>
      <c r="EJ3776" s="42"/>
    </row>
    <row r="3777" spans="1:140" s="41" customFormat="1">
      <c r="A3777" s="42"/>
      <c r="B3777" s="41" t="s">
        <v>6278</v>
      </c>
      <c r="C3777" s="41" t="s">
        <v>6279</v>
      </c>
      <c r="D3777" s="43" t="s">
        <v>6297</v>
      </c>
      <c r="E3777" s="43" t="s">
        <v>149</v>
      </c>
      <c r="F3777" s="43" t="s">
        <v>3548</v>
      </c>
      <c r="G3777" s="43" t="s">
        <v>3549</v>
      </c>
      <c r="I3777" s="42"/>
      <c r="J3777" s="10">
        <v>42583</v>
      </c>
      <c r="K3777" s="10">
        <v>42583</v>
      </c>
      <c r="L3777" s="42"/>
      <c r="M3777" s="43" t="s">
        <v>2</v>
      </c>
      <c r="N3777" s="43" t="s">
        <v>5</v>
      </c>
      <c r="O3777" s="13" t="s">
        <v>3580</v>
      </c>
      <c r="P3777" s="11">
        <v>6404448814</v>
      </c>
      <c r="Q3777" s="41" t="s">
        <v>6281</v>
      </c>
      <c r="R3777" s="43" t="s">
        <v>3581</v>
      </c>
      <c r="S3777" s="43">
        <f t="shared" si="119"/>
        <v>0.45199999999999996</v>
      </c>
      <c r="T3777" s="11">
        <v>28948108.640000001</v>
      </c>
      <c r="U3777" s="9">
        <f t="shared" si="118"/>
        <v>28953898.260000002</v>
      </c>
      <c r="V3777" s="42"/>
      <c r="W3777" s="42"/>
      <c r="X3777" s="42"/>
      <c r="Y3777" s="42"/>
      <c r="Z3777" s="42"/>
      <c r="AA3777" s="42"/>
      <c r="AB3777" s="42"/>
      <c r="AC3777" s="42"/>
      <c r="AD3777" s="42"/>
      <c r="AE3777" s="42"/>
      <c r="AF3777" s="42"/>
      <c r="AG3777" s="42"/>
      <c r="AH3777" s="42"/>
      <c r="AI3777" s="42"/>
      <c r="AJ3777" s="42"/>
      <c r="AK3777" s="42"/>
      <c r="AL3777" s="42"/>
      <c r="AM3777" s="42"/>
      <c r="AN3777" s="42"/>
      <c r="AO3777" s="42"/>
      <c r="AP3777" s="42"/>
      <c r="AQ3777" s="42"/>
      <c r="AR3777" s="42"/>
      <c r="AS3777" s="42"/>
      <c r="AT3777" s="42"/>
      <c r="AU3777" s="42"/>
      <c r="AV3777" s="42"/>
      <c r="AW3777" s="42"/>
      <c r="AX3777" s="42"/>
      <c r="AY3777" s="42"/>
      <c r="AZ3777" s="42"/>
      <c r="BA3777" s="42"/>
      <c r="BB3777" s="42"/>
      <c r="BC3777" s="42"/>
      <c r="BD3777" s="42"/>
      <c r="BE3777" s="42"/>
      <c r="BF3777" s="42"/>
      <c r="BG3777" s="42"/>
      <c r="BH3777" s="42"/>
      <c r="BI3777" s="42"/>
      <c r="BJ3777" s="42"/>
      <c r="BK3777" s="12"/>
      <c r="BL3777" s="42"/>
      <c r="BM3777" s="42"/>
      <c r="BN3777" s="42"/>
      <c r="BO3777" s="42"/>
      <c r="BP3777" s="42"/>
      <c r="BQ3777" s="42"/>
      <c r="BR3777" s="42"/>
      <c r="BS3777" s="11"/>
      <c r="BT3777" s="11">
        <v>1887416.68</v>
      </c>
      <c r="BU3777" s="42"/>
      <c r="BV3777" s="42"/>
      <c r="BW3777" s="11"/>
      <c r="BX3777" s="42"/>
      <c r="BY3777" s="42"/>
      <c r="BZ3777" s="42"/>
      <c r="CA3777" s="43">
        <v>5789.62</v>
      </c>
      <c r="CB3777" s="42"/>
      <c r="CC3777" s="42"/>
      <c r="CD3777" s="42"/>
      <c r="CE3777" s="5"/>
      <c r="CF3777" s="11"/>
      <c r="CG3777" s="42"/>
      <c r="CH3777" s="42"/>
      <c r="CI3777" s="11">
        <v>167899.03</v>
      </c>
      <c r="CJ3777" s="11"/>
      <c r="CK3777" s="42"/>
      <c r="CL3777" s="42"/>
      <c r="CM3777" s="11">
        <v>26892792.93</v>
      </c>
      <c r="CN3777" s="11"/>
      <c r="CO3777" s="42"/>
      <c r="CP3777" s="42"/>
      <c r="CQ3777" s="42"/>
      <c r="CR3777" s="43"/>
      <c r="CS3777" s="42"/>
      <c r="CT3777" s="53"/>
      <c r="CU3777" s="11"/>
      <c r="CV3777" s="43"/>
      <c r="CW3777" s="42"/>
      <c r="DA3777" s="42"/>
      <c r="DB3777" s="108"/>
      <c r="DE3777" s="42"/>
      <c r="DF3777" s="11"/>
      <c r="DG3777" s="42"/>
      <c r="DH3777" s="42"/>
      <c r="DI3777" s="42"/>
      <c r="DJ3777" s="42"/>
      <c r="DK3777" s="11"/>
      <c r="DL3777" s="42"/>
      <c r="DM3777" s="42"/>
      <c r="DN3777" s="42"/>
      <c r="DO3777" s="42"/>
      <c r="DP3777" s="11"/>
      <c r="DQ3777" s="11"/>
      <c r="DR3777" s="11"/>
      <c r="DS3777" s="42"/>
      <c r="DT3777" s="42"/>
      <c r="DU3777" s="42"/>
      <c r="DV3777" s="56"/>
      <c r="DW3777" s="42"/>
      <c r="DX3777" s="42"/>
      <c r="DY3777" s="42"/>
      <c r="DZ3777" s="11"/>
      <c r="EA3777" s="11"/>
      <c r="EB3777" s="11"/>
      <c r="EC3777" s="11"/>
      <c r="ED3777" s="11"/>
      <c r="EE3777" s="42"/>
      <c r="EF3777" s="42"/>
      <c r="EG3777" s="43"/>
      <c r="EH3777" s="42"/>
      <c r="EI3777" s="42"/>
      <c r="EJ3777" s="42"/>
    </row>
    <row r="3778" spans="1:140" s="41" customFormat="1">
      <c r="A3778" s="42"/>
      <c r="B3778" s="41" t="s">
        <v>6278</v>
      </c>
      <c r="C3778" s="41" t="s">
        <v>6279</v>
      </c>
      <c r="D3778" s="43" t="s">
        <v>6297</v>
      </c>
      <c r="E3778" s="43" t="s">
        <v>149</v>
      </c>
      <c r="F3778" s="43" t="s">
        <v>3548</v>
      </c>
      <c r="G3778" s="43" t="s">
        <v>3549</v>
      </c>
      <c r="I3778" s="42"/>
      <c r="J3778" s="10">
        <v>42613</v>
      </c>
      <c r="K3778" s="10">
        <v>42613</v>
      </c>
      <c r="L3778" s="42"/>
      <c r="M3778" s="43" t="s">
        <v>2</v>
      </c>
      <c r="N3778" s="43" t="s">
        <v>5</v>
      </c>
      <c r="O3778" s="13" t="s">
        <v>3550</v>
      </c>
      <c r="P3778" s="11">
        <v>6384673277</v>
      </c>
      <c r="Q3778" s="41" t="s">
        <v>6281</v>
      </c>
      <c r="R3778" s="43" t="s">
        <v>3672</v>
      </c>
      <c r="S3778" s="43">
        <f t="shared" si="119"/>
        <v>0.45339999999999997</v>
      </c>
      <c r="T3778" s="11">
        <v>28948108.640000001</v>
      </c>
      <c r="U3778" s="9">
        <f t="shared" si="118"/>
        <v>28953898.260000002</v>
      </c>
      <c r="V3778" s="42"/>
      <c r="W3778" s="42"/>
      <c r="X3778" s="42"/>
      <c r="Y3778" s="42"/>
      <c r="Z3778" s="42"/>
      <c r="AA3778" s="42"/>
      <c r="AB3778" s="42"/>
      <c r="AC3778" s="42"/>
      <c r="AD3778" s="42"/>
      <c r="AE3778" s="42"/>
      <c r="AF3778" s="42"/>
      <c r="AG3778" s="42"/>
      <c r="AH3778" s="42"/>
      <c r="AI3778" s="42"/>
      <c r="AJ3778" s="42"/>
      <c r="AK3778" s="42"/>
      <c r="AL3778" s="42"/>
      <c r="AM3778" s="42"/>
      <c r="AN3778" s="42"/>
      <c r="AO3778" s="42"/>
      <c r="AP3778" s="42"/>
      <c r="AQ3778" s="42"/>
      <c r="AR3778" s="42"/>
      <c r="AS3778" s="42"/>
      <c r="AT3778" s="42"/>
      <c r="AU3778" s="42"/>
      <c r="AV3778" s="42"/>
      <c r="AW3778" s="42"/>
      <c r="AX3778" s="42"/>
      <c r="AY3778" s="42"/>
      <c r="AZ3778" s="42"/>
      <c r="BA3778" s="42"/>
      <c r="BB3778" s="42"/>
      <c r="BC3778" s="42"/>
      <c r="BD3778" s="42"/>
      <c r="BE3778" s="42"/>
      <c r="BF3778" s="42"/>
      <c r="BG3778" s="42"/>
      <c r="BH3778" s="42"/>
      <c r="BI3778" s="42"/>
      <c r="BJ3778" s="42"/>
      <c r="BK3778" s="12"/>
      <c r="BL3778" s="42"/>
      <c r="BM3778" s="42"/>
      <c r="BN3778" s="42"/>
      <c r="BO3778" s="42"/>
      <c r="BP3778" s="42"/>
      <c r="BQ3778" s="42"/>
      <c r="BR3778" s="42"/>
      <c r="BS3778" s="11"/>
      <c r="BT3778" s="11">
        <v>1887416.68</v>
      </c>
      <c r="BU3778" s="42"/>
      <c r="BV3778" s="42"/>
      <c r="BW3778" s="11"/>
      <c r="BX3778" s="42"/>
      <c r="BY3778" s="42"/>
      <c r="BZ3778" s="42"/>
      <c r="CA3778" s="43">
        <v>5789.62</v>
      </c>
      <c r="CB3778" s="42"/>
      <c r="CC3778" s="42"/>
      <c r="CD3778" s="42"/>
      <c r="CE3778" s="5"/>
      <c r="CF3778" s="11"/>
      <c r="CG3778" s="42"/>
      <c r="CH3778" s="42"/>
      <c r="CI3778" s="11">
        <v>167899.03</v>
      </c>
      <c r="CJ3778" s="11"/>
      <c r="CK3778" s="42"/>
      <c r="CL3778" s="42"/>
      <c r="CM3778" s="11">
        <v>26892792.93</v>
      </c>
      <c r="CN3778" s="11"/>
      <c r="CO3778" s="42"/>
      <c r="CP3778" s="42"/>
      <c r="CQ3778" s="42"/>
      <c r="CR3778" s="43"/>
      <c r="CS3778" s="42"/>
      <c r="CT3778" s="53"/>
      <c r="CU3778" s="11"/>
      <c r="CV3778" s="43"/>
      <c r="CW3778" s="42"/>
      <c r="DA3778" s="42"/>
      <c r="DB3778" s="108"/>
      <c r="DE3778" s="42"/>
      <c r="DF3778" s="63"/>
      <c r="DG3778" s="42"/>
      <c r="DH3778" s="42"/>
      <c r="DI3778" s="42"/>
      <c r="DJ3778" s="42"/>
      <c r="DK3778" s="11"/>
      <c r="DL3778" s="42"/>
      <c r="DM3778" s="42"/>
      <c r="DN3778" s="42"/>
      <c r="DO3778" s="42"/>
      <c r="DP3778" s="11"/>
      <c r="DQ3778" s="11"/>
      <c r="DR3778" s="11"/>
      <c r="DS3778" s="42"/>
      <c r="DT3778" s="42"/>
      <c r="DU3778" s="42"/>
      <c r="DV3778" s="56"/>
      <c r="DW3778" s="42"/>
      <c r="DX3778" s="42"/>
      <c r="DY3778" s="42"/>
      <c r="DZ3778" s="11"/>
      <c r="EA3778" s="11"/>
      <c r="EB3778" s="11"/>
      <c r="EC3778" s="11"/>
      <c r="ED3778" s="11"/>
      <c r="EE3778" s="42"/>
      <c r="EF3778" s="42"/>
      <c r="EG3778" s="43"/>
      <c r="EH3778" s="42"/>
      <c r="EI3778" s="42"/>
      <c r="EJ3778" s="42"/>
    </row>
    <row r="3779" spans="1:140" s="41" customFormat="1">
      <c r="A3779" s="42"/>
      <c r="B3779" s="41" t="s">
        <v>6278</v>
      </c>
      <c r="C3779" s="41" t="s">
        <v>6279</v>
      </c>
      <c r="D3779" s="43" t="s">
        <v>6297</v>
      </c>
      <c r="E3779" s="43" t="s">
        <v>149</v>
      </c>
      <c r="F3779" s="43" t="s">
        <v>3548</v>
      </c>
      <c r="G3779" s="43" t="s">
        <v>3549</v>
      </c>
      <c r="I3779" s="42"/>
      <c r="J3779" s="10">
        <v>42643</v>
      </c>
      <c r="K3779" s="10">
        <v>42643</v>
      </c>
      <c r="L3779" s="42"/>
      <c r="M3779" s="43" t="s">
        <v>2</v>
      </c>
      <c r="N3779" s="43" t="s">
        <v>5</v>
      </c>
      <c r="O3779" s="13" t="s">
        <v>3550</v>
      </c>
      <c r="P3779" s="11">
        <v>6540467384</v>
      </c>
      <c r="Q3779" s="41" t="s">
        <v>6281</v>
      </c>
      <c r="R3779" s="43" t="s">
        <v>3796</v>
      </c>
      <c r="S3779" s="43">
        <f t="shared" si="119"/>
        <v>0.44260000000000005</v>
      </c>
      <c r="T3779" s="11">
        <v>28948108.640000001</v>
      </c>
      <c r="U3779" s="9">
        <f t="shared" si="118"/>
        <v>28953898.260000002</v>
      </c>
      <c r="V3779" s="42"/>
      <c r="W3779" s="42"/>
      <c r="X3779" s="42"/>
      <c r="Y3779" s="42"/>
      <c r="Z3779" s="42"/>
      <c r="AA3779" s="42"/>
      <c r="AB3779" s="42"/>
      <c r="AC3779" s="42"/>
      <c r="AD3779" s="42"/>
      <c r="AE3779" s="42"/>
      <c r="AF3779" s="42"/>
      <c r="AG3779" s="42"/>
      <c r="AH3779" s="42"/>
      <c r="AI3779" s="42"/>
      <c r="AJ3779" s="42"/>
      <c r="AK3779" s="42"/>
      <c r="AL3779" s="42"/>
      <c r="AM3779" s="42"/>
      <c r="AN3779" s="42"/>
      <c r="AO3779" s="42"/>
      <c r="AP3779" s="42"/>
      <c r="AQ3779" s="42"/>
      <c r="AR3779" s="42"/>
      <c r="AS3779" s="42"/>
      <c r="AT3779" s="42"/>
      <c r="AU3779" s="42"/>
      <c r="AV3779" s="42"/>
      <c r="AW3779" s="42"/>
      <c r="AX3779" s="42"/>
      <c r="AY3779" s="42"/>
      <c r="AZ3779" s="42"/>
      <c r="BA3779" s="42"/>
      <c r="BB3779" s="42"/>
      <c r="BC3779" s="42"/>
      <c r="BD3779" s="42"/>
      <c r="BE3779" s="42"/>
      <c r="BF3779" s="42"/>
      <c r="BG3779" s="42"/>
      <c r="BH3779" s="42"/>
      <c r="BI3779" s="42"/>
      <c r="BJ3779" s="42"/>
      <c r="BK3779" s="12"/>
      <c r="BL3779" s="42"/>
      <c r="BM3779" s="42"/>
      <c r="BN3779" s="42"/>
      <c r="BO3779" s="42"/>
      <c r="BP3779" s="42"/>
      <c r="BQ3779" s="42"/>
      <c r="BR3779" s="42"/>
      <c r="BS3779" s="11"/>
      <c r="BT3779" s="11">
        <v>1887416.68</v>
      </c>
      <c r="BU3779" s="42"/>
      <c r="BV3779" s="42"/>
      <c r="BW3779" s="11"/>
      <c r="BX3779" s="42"/>
      <c r="BY3779" s="42"/>
      <c r="BZ3779" s="42"/>
      <c r="CA3779" s="43">
        <v>5789.62</v>
      </c>
      <c r="CB3779" s="42"/>
      <c r="CC3779" s="42"/>
      <c r="CD3779" s="42"/>
      <c r="CE3779" s="5"/>
      <c r="CF3779" s="11"/>
      <c r="CG3779" s="42"/>
      <c r="CH3779" s="42"/>
      <c r="CI3779" s="11">
        <v>167899.03</v>
      </c>
      <c r="CJ3779" s="11"/>
      <c r="CK3779" s="42"/>
      <c r="CL3779" s="42"/>
      <c r="CM3779" s="11">
        <v>26892792.93</v>
      </c>
      <c r="CN3779" s="11"/>
      <c r="CO3779" s="42"/>
      <c r="CP3779" s="42"/>
      <c r="CQ3779" s="42"/>
      <c r="CR3779" s="43"/>
      <c r="CS3779" s="42"/>
      <c r="CT3779" s="53"/>
      <c r="CU3779" s="11"/>
      <c r="CV3779" s="43"/>
      <c r="CW3779" s="42"/>
      <c r="DA3779" s="42"/>
      <c r="DB3779" s="108"/>
      <c r="DE3779" s="42"/>
      <c r="DF3779" s="59"/>
      <c r="DG3779" s="42"/>
      <c r="DH3779" s="42"/>
      <c r="DI3779" s="42"/>
      <c r="DJ3779" s="42"/>
      <c r="DK3779" s="11"/>
      <c r="DL3779" s="42"/>
      <c r="DM3779" s="42"/>
      <c r="DN3779" s="42"/>
      <c r="DO3779" s="42"/>
      <c r="DP3779" s="11"/>
      <c r="DQ3779" s="11"/>
      <c r="DR3779" s="11"/>
      <c r="DS3779" s="42"/>
      <c r="DT3779" s="42"/>
      <c r="DU3779" s="42"/>
      <c r="DV3779" s="56"/>
      <c r="DW3779" s="42"/>
      <c r="DX3779" s="42"/>
      <c r="DY3779" s="42"/>
      <c r="DZ3779" s="11"/>
      <c r="EA3779" s="11"/>
      <c r="EB3779" s="11"/>
      <c r="EC3779" s="11"/>
      <c r="ED3779" s="11"/>
      <c r="EE3779" s="42"/>
      <c r="EF3779" s="42"/>
      <c r="EG3779" s="43"/>
      <c r="EH3779" s="42"/>
      <c r="EI3779" s="42"/>
      <c r="EJ3779" s="42"/>
    </row>
    <row r="3780" spans="1:140" s="41" customFormat="1">
      <c r="A3780" s="42"/>
      <c r="B3780" s="41" t="s">
        <v>6278</v>
      </c>
      <c r="C3780" s="41" t="s">
        <v>6279</v>
      </c>
      <c r="D3780" s="43" t="s">
        <v>6297</v>
      </c>
      <c r="E3780" s="43" t="s">
        <v>149</v>
      </c>
      <c r="F3780" s="43" t="s">
        <v>3548</v>
      </c>
      <c r="G3780" s="43" t="s">
        <v>3549</v>
      </c>
      <c r="I3780" s="42"/>
      <c r="J3780" s="10">
        <v>42674</v>
      </c>
      <c r="K3780" s="10">
        <v>42674</v>
      </c>
      <c r="L3780" s="42"/>
      <c r="M3780" s="43" t="s">
        <v>2</v>
      </c>
      <c r="N3780" s="43" t="s">
        <v>5</v>
      </c>
      <c r="O3780" s="13" t="s">
        <v>4106</v>
      </c>
      <c r="P3780" s="11">
        <v>6528519573.3068705</v>
      </c>
      <c r="Q3780" s="41" t="s">
        <v>6281</v>
      </c>
      <c r="R3780" s="43" t="s">
        <v>4107</v>
      </c>
      <c r="S3780" s="43">
        <f t="shared" si="119"/>
        <v>0.44340999999999997</v>
      </c>
      <c r="T3780" s="11">
        <v>28948108.640000001</v>
      </c>
      <c r="U3780" s="9">
        <f t="shared" si="118"/>
        <v>28953898.260000002</v>
      </c>
      <c r="V3780" s="42"/>
      <c r="W3780" s="42"/>
      <c r="X3780" s="42"/>
      <c r="Y3780" s="42"/>
      <c r="Z3780" s="42"/>
      <c r="AA3780" s="42"/>
      <c r="AB3780" s="42"/>
      <c r="AC3780" s="42"/>
      <c r="AD3780" s="42"/>
      <c r="AE3780" s="42"/>
      <c r="AF3780" s="42"/>
      <c r="AG3780" s="42"/>
      <c r="AH3780" s="42"/>
      <c r="AI3780" s="42"/>
      <c r="AJ3780" s="42"/>
      <c r="AK3780" s="42"/>
      <c r="AL3780" s="42"/>
      <c r="AM3780" s="42"/>
      <c r="AN3780" s="42"/>
      <c r="AO3780" s="42"/>
      <c r="AP3780" s="42"/>
      <c r="AQ3780" s="42"/>
      <c r="AR3780" s="42"/>
      <c r="AS3780" s="42"/>
      <c r="AT3780" s="42"/>
      <c r="AU3780" s="42"/>
      <c r="AV3780" s="42"/>
      <c r="AW3780" s="42"/>
      <c r="AX3780" s="42"/>
      <c r="AY3780" s="42"/>
      <c r="AZ3780" s="42"/>
      <c r="BA3780" s="42"/>
      <c r="BB3780" s="42"/>
      <c r="BC3780" s="42"/>
      <c r="BD3780" s="42"/>
      <c r="BE3780" s="42"/>
      <c r="BF3780" s="42"/>
      <c r="BG3780" s="42"/>
      <c r="BH3780" s="42"/>
      <c r="BI3780" s="42"/>
      <c r="BJ3780" s="42"/>
      <c r="BK3780" s="12"/>
      <c r="BL3780" s="42"/>
      <c r="BM3780" s="42"/>
      <c r="BN3780" s="42"/>
      <c r="BO3780" s="42"/>
      <c r="BP3780" s="42"/>
      <c r="BQ3780" s="42"/>
      <c r="BR3780" s="42"/>
      <c r="BS3780" s="11"/>
      <c r="BT3780" s="11">
        <v>1887416.68</v>
      </c>
      <c r="BU3780" s="42"/>
      <c r="BV3780" s="42"/>
      <c r="BW3780" s="11"/>
      <c r="BX3780" s="42"/>
      <c r="BY3780" s="42"/>
      <c r="BZ3780" s="42"/>
      <c r="CA3780" s="43">
        <v>5789.62</v>
      </c>
      <c r="CB3780" s="42"/>
      <c r="CC3780" s="42"/>
      <c r="CD3780" s="42"/>
      <c r="CE3780" s="42"/>
      <c r="CF3780" s="11"/>
      <c r="CG3780" s="42"/>
      <c r="CH3780" s="42"/>
      <c r="CI3780" s="11">
        <v>167899.03</v>
      </c>
      <c r="CJ3780" s="11"/>
      <c r="CK3780" s="42"/>
      <c r="CL3780" s="42"/>
      <c r="CM3780" s="11">
        <v>26892792.93</v>
      </c>
      <c r="CN3780" s="11"/>
      <c r="CO3780" s="42"/>
      <c r="CP3780" s="42"/>
      <c r="CQ3780" s="42"/>
      <c r="CR3780" s="43"/>
      <c r="CS3780" s="42"/>
      <c r="CT3780" s="53"/>
      <c r="CW3780" s="42"/>
      <c r="DA3780" s="42"/>
      <c r="DB3780" s="108"/>
      <c r="DE3780" s="42"/>
      <c r="DF3780" s="59"/>
      <c r="DG3780" s="42"/>
      <c r="DH3780" s="42"/>
      <c r="DI3780" s="42"/>
      <c r="DJ3780" s="42"/>
      <c r="DK3780" s="11"/>
      <c r="DL3780" s="42"/>
      <c r="DM3780" s="42"/>
      <c r="DN3780" s="42"/>
      <c r="DO3780" s="42"/>
      <c r="DP3780" s="11"/>
      <c r="DQ3780" s="11"/>
      <c r="DR3780" s="11"/>
      <c r="DS3780" s="42"/>
      <c r="DT3780" s="42"/>
      <c r="DU3780" s="42"/>
      <c r="DV3780" s="56"/>
      <c r="DW3780" s="42"/>
      <c r="DX3780" s="42"/>
      <c r="DY3780" s="42"/>
      <c r="DZ3780" s="11"/>
      <c r="EA3780" s="11"/>
      <c r="EB3780" s="11"/>
      <c r="EC3780" s="11"/>
      <c r="ED3780" s="11"/>
      <c r="EE3780" s="42"/>
      <c r="EF3780" s="42"/>
      <c r="EG3780" s="43"/>
      <c r="EH3780" s="42"/>
      <c r="EI3780" s="42"/>
      <c r="EJ3780" s="42"/>
    </row>
    <row r="3781" spans="1:140" s="41" customFormat="1">
      <c r="A3781" s="42"/>
      <c r="B3781" s="41" t="s">
        <v>6278</v>
      </c>
      <c r="C3781" s="41" t="s">
        <v>6279</v>
      </c>
      <c r="D3781" s="43" t="s">
        <v>6297</v>
      </c>
      <c r="E3781" s="43" t="s">
        <v>149</v>
      </c>
      <c r="F3781" s="43" t="s">
        <v>3548</v>
      </c>
      <c r="G3781" s="43" t="s">
        <v>3549</v>
      </c>
      <c r="I3781" s="42"/>
      <c r="J3781" s="10">
        <v>42704</v>
      </c>
      <c r="K3781" s="10">
        <v>42704</v>
      </c>
      <c r="L3781" s="42"/>
      <c r="M3781" s="43" t="s">
        <v>2</v>
      </c>
      <c r="N3781" s="43" t="s">
        <v>5</v>
      </c>
      <c r="O3781" s="13" t="s">
        <v>4404</v>
      </c>
      <c r="P3781" s="11">
        <v>6476086944.0699997</v>
      </c>
      <c r="Q3781" s="41" t="s">
        <v>6281</v>
      </c>
      <c r="R3781" s="43" t="s">
        <v>4405</v>
      </c>
      <c r="S3781" s="43">
        <f t="shared" si="119"/>
        <v>0.44700000000000001</v>
      </c>
      <c r="T3781" s="11">
        <v>28948108.640000001</v>
      </c>
      <c r="U3781" s="9">
        <f t="shared" si="118"/>
        <v>28953898.260000002</v>
      </c>
      <c r="V3781" s="42"/>
      <c r="W3781" s="42"/>
      <c r="X3781" s="42"/>
      <c r="Y3781" s="42"/>
      <c r="Z3781" s="42"/>
      <c r="AA3781" s="42"/>
      <c r="AB3781" s="42"/>
      <c r="AC3781" s="42"/>
      <c r="AD3781" s="42"/>
      <c r="AE3781" s="42"/>
      <c r="AF3781" s="42"/>
      <c r="AG3781" s="42"/>
      <c r="AH3781" s="42"/>
      <c r="AI3781" s="42"/>
      <c r="AJ3781" s="42"/>
      <c r="AK3781" s="42"/>
      <c r="AL3781" s="42"/>
      <c r="AM3781" s="42"/>
      <c r="AN3781" s="42"/>
      <c r="AO3781" s="42"/>
      <c r="AP3781" s="42"/>
      <c r="AQ3781" s="42"/>
      <c r="AR3781" s="42"/>
      <c r="AS3781" s="42"/>
      <c r="AT3781" s="42"/>
      <c r="AU3781" s="42"/>
      <c r="AV3781" s="42"/>
      <c r="AW3781" s="42"/>
      <c r="AX3781" s="42"/>
      <c r="AY3781" s="42"/>
      <c r="AZ3781" s="42"/>
      <c r="BA3781" s="42"/>
      <c r="BB3781" s="42"/>
      <c r="BC3781" s="42"/>
      <c r="BD3781" s="42"/>
      <c r="BE3781" s="42"/>
      <c r="BF3781" s="42"/>
      <c r="BG3781" s="42"/>
      <c r="BH3781" s="42"/>
      <c r="BI3781" s="42"/>
      <c r="BJ3781" s="42"/>
      <c r="BK3781" s="12"/>
      <c r="BL3781" s="42"/>
      <c r="BM3781" s="42"/>
      <c r="BN3781" s="42"/>
      <c r="BO3781" s="42"/>
      <c r="BP3781" s="42"/>
      <c r="BQ3781" s="42"/>
      <c r="BR3781" s="42"/>
      <c r="BS3781" s="11"/>
      <c r="BT3781" s="11">
        <v>1887416.68</v>
      </c>
      <c r="BU3781" s="42"/>
      <c r="BV3781" s="42"/>
      <c r="BW3781" s="11"/>
      <c r="BX3781" s="42"/>
      <c r="BY3781" s="42"/>
      <c r="BZ3781" s="42"/>
      <c r="CA3781" s="43">
        <v>5789.62</v>
      </c>
      <c r="CB3781" s="42"/>
      <c r="CC3781" s="42"/>
      <c r="CD3781" s="42"/>
      <c r="CE3781" s="42"/>
      <c r="CF3781" s="11"/>
      <c r="CG3781" s="42"/>
      <c r="CH3781" s="42"/>
      <c r="CI3781" s="11">
        <v>167899.03</v>
      </c>
      <c r="CJ3781" s="11"/>
      <c r="CK3781" s="42"/>
      <c r="CL3781" s="42"/>
      <c r="CM3781" s="11">
        <v>26892792.93</v>
      </c>
      <c r="CN3781" s="11"/>
      <c r="CO3781" s="42"/>
      <c r="CP3781" s="42"/>
      <c r="CQ3781" s="42"/>
      <c r="CR3781" s="43"/>
      <c r="CS3781" s="42"/>
      <c r="CT3781" s="53"/>
      <c r="CW3781" s="42"/>
      <c r="DA3781" s="42"/>
      <c r="DB3781" s="108"/>
      <c r="DE3781" s="42"/>
      <c r="DF3781" s="59"/>
      <c r="DG3781" s="42"/>
      <c r="DH3781" s="42"/>
      <c r="DI3781" s="42"/>
      <c r="DJ3781" s="42"/>
      <c r="DK3781" s="11"/>
      <c r="DL3781" s="42"/>
      <c r="DM3781" s="42"/>
      <c r="DN3781" s="42"/>
      <c r="DO3781" s="42"/>
      <c r="DP3781" s="11"/>
      <c r="DQ3781" s="11"/>
      <c r="DR3781" s="11"/>
      <c r="DS3781" s="42"/>
      <c r="DT3781" s="42"/>
      <c r="DU3781" s="42"/>
      <c r="DV3781" s="56"/>
      <c r="DW3781" s="42"/>
      <c r="DX3781" s="42"/>
      <c r="DY3781" s="42"/>
      <c r="DZ3781" s="11"/>
      <c r="EA3781" s="11"/>
      <c r="EB3781" s="11"/>
      <c r="EC3781" s="11"/>
      <c r="ED3781" s="11"/>
      <c r="EE3781" s="42"/>
      <c r="EF3781" s="42"/>
      <c r="EG3781" s="43"/>
      <c r="EH3781" s="42"/>
      <c r="EI3781" s="42"/>
      <c r="EJ3781" s="42"/>
    </row>
    <row r="3782" spans="1:140" s="41" customFormat="1">
      <c r="A3782" s="42"/>
      <c r="B3782" s="41" t="s">
        <v>6278</v>
      </c>
      <c r="C3782" s="41" t="s">
        <v>6279</v>
      </c>
      <c r="D3782" s="43" t="s">
        <v>6297</v>
      </c>
      <c r="E3782" s="43" t="s">
        <v>149</v>
      </c>
      <c r="F3782" s="43" t="s">
        <v>3548</v>
      </c>
      <c r="G3782" s="43" t="s">
        <v>3549</v>
      </c>
      <c r="I3782" s="42"/>
      <c r="J3782" s="10">
        <v>42735</v>
      </c>
      <c r="K3782" s="10">
        <v>42735</v>
      </c>
      <c r="L3782" s="42"/>
      <c r="M3782" s="43" t="s">
        <v>2</v>
      </c>
      <c r="N3782" s="43" t="s">
        <v>5</v>
      </c>
      <c r="O3782" s="13" t="s">
        <v>4855</v>
      </c>
      <c r="P3782" s="11">
        <v>6470152352.4284201</v>
      </c>
      <c r="Q3782" s="41" t="s">
        <v>6281</v>
      </c>
      <c r="R3782" s="43" t="s">
        <v>4856</v>
      </c>
      <c r="S3782" s="43">
        <f t="shared" si="119"/>
        <v>0.44740999999999997</v>
      </c>
      <c r="T3782" s="11">
        <v>28948108.640000001</v>
      </c>
      <c r="U3782" s="9">
        <f t="shared" si="118"/>
        <v>28953898.260000002</v>
      </c>
      <c r="V3782" s="42"/>
      <c r="W3782" s="42"/>
      <c r="X3782" s="42"/>
      <c r="Y3782" s="42"/>
      <c r="Z3782" s="42"/>
      <c r="AA3782" s="42"/>
      <c r="AB3782" s="42"/>
      <c r="AC3782" s="42"/>
      <c r="AD3782" s="42"/>
      <c r="AE3782" s="42"/>
      <c r="AF3782" s="42"/>
      <c r="AG3782" s="42"/>
      <c r="AH3782" s="42"/>
      <c r="AI3782" s="42"/>
      <c r="AJ3782" s="42"/>
      <c r="AK3782" s="42"/>
      <c r="AL3782" s="42"/>
      <c r="AM3782" s="42"/>
      <c r="AN3782" s="42"/>
      <c r="AO3782" s="42"/>
      <c r="AP3782" s="42"/>
      <c r="AQ3782" s="42"/>
      <c r="AR3782" s="42"/>
      <c r="AS3782" s="42"/>
      <c r="AT3782" s="42"/>
      <c r="AU3782" s="42"/>
      <c r="AV3782" s="42"/>
      <c r="AW3782" s="42"/>
      <c r="AX3782" s="42"/>
      <c r="AY3782" s="42"/>
      <c r="AZ3782" s="42"/>
      <c r="BA3782" s="42"/>
      <c r="BB3782" s="42"/>
      <c r="BC3782" s="42"/>
      <c r="BD3782" s="42"/>
      <c r="BE3782" s="42"/>
      <c r="BF3782" s="42"/>
      <c r="BG3782" s="42"/>
      <c r="BH3782" s="42"/>
      <c r="BI3782" s="42"/>
      <c r="BJ3782" s="42"/>
      <c r="BK3782" s="12"/>
      <c r="BL3782" s="42"/>
      <c r="BM3782" s="42"/>
      <c r="BN3782" s="42"/>
      <c r="BO3782" s="42"/>
      <c r="BP3782" s="42"/>
      <c r="BQ3782" s="42"/>
      <c r="BR3782" s="42"/>
      <c r="BS3782" s="11"/>
      <c r="BT3782" s="11">
        <v>1887416.68</v>
      </c>
      <c r="BU3782" s="42"/>
      <c r="BV3782" s="42"/>
      <c r="BW3782" s="11"/>
      <c r="BX3782" s="42"/>
      <c r="BY3782" s="42"/>
      <c r="BZ3782" s="42"/>
      <c r="CA3782" s="43">
        <v>5789.62</v>
      </c>
      <c r="CB3782" s="42"/>
      <c r="CC3782" s="42"/>
      <c r="CD3782" s="42"/>
      <c r="CE3782" s="42"/>
      <c r="CF3782" s="11"/>
      <c r="CG3782" s="42"/>
      <c r="CH3782" s="42"/>
      <c r="CI3782" s="11">
        <v>167899.03</v>
      </c>
      <c r="CJ3782" s="11"/>
      <c r="CK3782" s="42"/>
      <c r="CL3782" s="42"/>
      <c r="CM3782" s="11">
        <v>26892792.93</v>
      </c>
      <c r="CN3782" s="11"/>
      <c r="CO3782" s="42"/>
      <c r="CP3782" s="42"/>
      <c r="CQ3782" s="42"/>
      <c r="CR3782" s="43"/>
      <c r="CS3782" s="42"/>
      <c r="CT3782" s="53"/>
      <c r="CW3782" s="42"/>
      <c r="DA3782" s="42"/>
      <c r="DB3782" s="108"/>
      <c r="DE3782" s="42"/>
      <c r="DF3782" s="16"/>
      <c r="DG3782" s="42"/>
      <c r="DH3782" s="42"/>
      <c r="DI3782" s="42"/>
      <c r="DJ3782" s="42"/>
      <c r="DK3782" s="11"/>
      <c r="DL3782" s="42"/>
      <c r="DM3782" s="42"/>
      <c r="DN3782" s="42"/>
      <c r="DO3782" s="42"/>
      <c r="DP3782" s="11"/>
      <c r="DQ3782" s="11"/>
      <c r="DR3782" s="11"/>
      <c r="DS3782" s="42"/>
      <c r="DT3782" s="42"/>
      <c r="DU3782" s="42"/>
      <c r="DV3782" s="56"/>
      <c r="DW3782" s="42"/>
      <c r="DX3782" s="42"/>
      <c r="DY3782" s="42"/>
      <c r="DZ3782" s="11"/>
      <c r="EA3782" s="11"/>
      <c r="EB3782" s="11"/>
      <c r="EC3782" s="11"/>
      <c r="ED3782" s="11"/>
      <c r="EE3782" s="42"/>
      <c r="EF3782" s="42"/>
      <c r="EG3782" s="43"/>
      <c r="EH3782" s="42"/>
      <c r="EI3782" s="42"/>
      <c r="EJ3782" s="42"/>
    </row>
    <row r="3783" spans="1:140" s="41" customFormat="1">
      <c r="A3783" s="42"/>
      <c r="B3783" s="41" t="s">
        <v>6278</v>
      </c>
      <c r="C3783" s="41" t="s">
        <v>6279</v>
      </c>
      <c r="D3783" s="43" t="s">
        <v>6297</v>
      </c>
      <c r="E3783" s="43" t="s">
        <v>149</v>
      </c>
      <c r="F3783" s="43" t="s">
        <v>3548</v>
      </c>
      <c r="G3783" s="43" t="s">
        <v>3549</v>
      </c>
      <c r="I3783" s="42"/>
      <c r="J3783" s="10">
        <v>42766</v>
      </c>
      <c r="K3783" s="10">
        <v>42766</v>
      </c>
      <c r="L3783" s="42"/>
      <c r="M3783" s="43" t="s">
        <v>2</v>
      </c>
      <c r="N3783" s="43" t="s">
        <v>5</v>
      </c>
      <c r="O3783" s="13" t="s">
        <v>5012</v>
      </c>
      <c r="P3783" s="11">
        <v>6381014116.2985497</v>
      </c>
      <c r="Q3783" s="41" t="s">
        <v>6281</v>
      </c>
      <c r="R3783" s="43" t="s">
        <v>5013</v>
      </c>
      <c r="S3783" s="43">
        <f t="shared" si="119"/>
        <v>0.45366000000000001</v>
      </c>
      <c r="T3783" s="11">
        <v>28948108.640000001</v>
      </c>
      <c r="U3783" s="9">
        <f t="shared" si="118"/>
        <v>28953898.260000002</v>
      </c>
      <c r="V3783" s="42"/>
      <c r="W3783" s="42"/>
      <c r="X3783" s="42"/>
      <c r="Y3783" s="42"/>
      <c r="Z3783" s="42"/>
      <c r="AA3783" s="42"/>
      <c r="AB3783" s="42"/>
      <c r="AC3783" s="42"/>
      <c r="AD3783" s="42"/>
      <c r="AE3783" s="42"/>
      <c r="AF3783" s="42"/>
      <c r="AG3783" s="42"/>
      <c r="AH3783" s="42"/>
      <c r="AI3783" s="42"/>
      <c r="AJ3783" s="42"/>
      <c r="AK3783" s="42"/>
      <c r="AL3783" s="42"/>
      <c r="AM3783" s="42"/>
      <c r="AN3783" s="42"/>
      <c r="AO3783" s="42"/>
      <c r="AP3783" s="42"/>
      <c r="AQ3783" s="42"/>
      <c r="AR3783" s="42"/>
      <c r="AS3783" s="42"/>
      <c r="AT3783" s="42"/>
      <c r="AU3783" s="42"/>
      <c r="AV3783" s="42"/>
      <c r="AW3783" s="42"/>
      <c r="AX3783" s="42"/>
      <c r="AY3783" s="42"/>
      <c r="AZ3783" s="42"/>
      <c r="BA3783" s="42"/>
      <c r="BB3783" s="42"/>
      <c r="BC3783" s="42"/>
      <c r="BD3783" s="42"/>
      <c r="BE3783" s="42"/>
      <c r="BF3783" s="42"/>
      <c r="BG3783" s="42"/>
      <c r="BH3783" s="42"/>
      <c r="BI3783" s="42"/>
      <c r="BJ3783" s="42"/>
      <c r="BK3783" s="12"/>
      <c r="BL3783" s="42"/>
      <c r="BM3783" s="42"/>
      <c r="BN3783" s="42"/>
      <c r="BO3783" s="42"/>
      <c r="BP3783" s="42"/>
      <c r="BQ3783" s="42"/>
      <c r="BR3783" s="42"/>
      <c r="BS3783" s="11"/>
      <c r="BT3783" s="11">
        <v>1887416.68</v>
      </c>
      <c r="BU3783" s="42"/>
      <c r="BV3783" s="42"/>
      <c r="BW3783" s="11"/>
      <c r="BX3783" s="42"/>
      <c r="BY3783" s="42"/>
      <c r="BZ3783" s="42"/>
      <c r="CA3783" s="43">
        <v>5789.62</v>
      </c>
      <c r="CB3783" s="42"/>
      <c r="CC3783" s="42"/>
      <c r="CD3783" s="42"/>
      <c r="CE3783" s="42"/>
      <c r="CF3783" s="11"/>
      <c r="CG3783" s="42"/>
      <c r="CH3783" s="42"/>
      <c r="CI3783" s="11">
        <v>167899.03</v>
      </c>
      <c r="CJ3783" s="11"/>
      <c r="CK3783" s="42"/>
      <c r="CL3783" s="42"/>
      <c r="CM3783" s="11">
        <v>26892792.93</v>
      </c>
      <c r="CN3783" s="11"/>
      <c r="CO3783" s="42"/>
      <c r="CP3783" s="42"/>
      <c r="CQ3783" s="42"/>
      <c r="CR3783" s="43"/>
      <c r="CS3783" s="42"/>
      <c r="CT3783" s="53"/>
      <c r="CW3783" s="42"/>
      <c r="DA3783" s="42"/>
      <c r="DB3783" s="108"/>
      <c r="DE3783" s="42"/>
      <c r="DF3783" s="59"/>
      <c r="DG3783" s="42"/>
      <c r="DH3783" s="42"/>
      <c r="DI3783" s="42"/>
      <c r="DJ3783" s="42"/>
      <c r="DK3783" s="11"/>
      <c r="DL3783" s="42"/>
      <c r="DM3783" s="42"/>
      <c r="DN3783" s="42"/>
      <c r="DO3783" s="42"/>
      <c r="DP3783" s="11"/>
      <c r="DQ3783" s="11"/>
      <c r="DR3783" s="11"/>
      <c r="DS3783" s="42"/>
      <c r="DT3783" s="42"/>
      <c r="DU3783" s="42"/>
      <c r="DV3783" s="56"/>
      <c r="DW3783" s="42"/>
      <c r="DX3783" s="42"/>
      <c r="DY3783" s="42"/>
      <c r="DZ3783" s="11"/>
      <c r="EA3783" s="11"/>
      <c r="EB3783" s="11"/>
      <c r="EC3783" s="11"/>
      <c r="ED3783" s="11"/>
      <c r="EE3783" s="42"/>
      <c r="EF3783" s="42"/>
      <c r="EG3783" s="43"/>
      <c r="EH3783" s="42"/>
      <c r="EI3783" s="42"/>
      <c r="EJ3783" s="42"/>
    </row>
    <row r="3784" spans="1:140" s="41" customFormat="1">
      <c r="A3784" s="64"/>
      <c r="B3784" s="41" t="s">
        <v>6278</v>
      </c>
      <c r="C3784" s="41" t="s">
        <v>6279</v>
      </c>
      <c r="D3784" s="43" t="s">
        <v>6297</v>
      </c>
      <c r="E3784" s="61" t="s">
        <v>149</v>
      </c>
      <c r="F3784" s="61" t="s">
        <v>3548</v>
      </c>
      <c r="G3784" s="61" t="s">
        <v>3549</v>
      </c>
      <c r="I3784" s="64"/>
      <c r="J3784" s="62">
        <v>42794</v>
      </c>
      <c r="K3784" s="62">
        <v>42794</v>
      </c>
      <c r="L3784" s="64"/>
      <c r="M3784" s="61" t="s">
        <v>2</v>
      </c>
      <c r="N3784" s="61" t="s">
        <v>5</v>
      </c>
      <c r="O3784" s="13" t="s">
        <v>5084</v>
      </c>
      <c r="P3784" s="63">
        <v>6372445602.8353205</v>
      </c>
      <c r="Q3784" s="41" t="s">
        <v>6281</v>
      </c>
      <c r="R3784" s="61" t="s">
        <v>5085</v>
      </c>
      <c r="S3784" s="61">
        <f t="shared" si="119"/>
        <v>0.45427000000000001</v>
      </c>
      <c r="T3784" s="63">
        <v>28948108.640000001</v>
      </c>
      <c r="U3784" s="63">
        <f t="shared" si="118"/>
        <v>28953898.260000002</v>
      </c>
      <c r="V3784" s="64"/>
      <c r="W3784" s="64"/>
      <c r="X3784" s="64"/>
      <c r="Y3784" s="64"/>
      <c r="Z3784" s="64"/>
      <c r="AA3784" s="64"/>
      <c r="AB3784" s="64"/>
      <c r="AC3784" s="64"/>
      <c r="AD3784" s="64"/>
      <c r="AE3784" s="64"/>
      <c r="AF3784" s="64"/>
      <c r="AG3784" s="64"/>
      <c r="AH3784" s="64"/>
      <c r="AI3784" s="64"/>
      <c r="AJ3784" s="64"/>
      <c r="AK3784" s="64"/>
      <c r="AL3784" s="64"/>
      <c r="AM3784" s="64"/>
      <c r="AN3784" s="64"/>
      <c r="AO3784" s="64"/>
      <c r="AP3784" s="64"/>
      <c r="AQ3784" s="64"/>
      <c r="AR3784" s="64"/>
      <c r="AS3784" s="64"/>
      <c r="AT3784" s="64"/>
      <c r="AU3784" s="64"/>
      <c r="AV3784" s="64"/>
      <c r="AW3784" s="64"/>
      <c r="AX3784" s="64"/>
      <c r="AY3784" s="64"/>
      <c r="AZ3784" s="64"/>
      <c r="BA3784" s="64"/>
      <c r="BB3784" s="64"/>
      <c r="BC3784" s="64"/>
      <c r="BD3784" s="64"/>
      <c r="BE3784" s="64"/>
      <c r="BF3784" s="64"/>
      <c r="BG3784" s="64"/>
      <c r="BH3784" s="64"/>
      <c r="BI3784" s="64"/>
      <c r="BJ3784" s="64"/>
      <c r="BK3784" s="52"/>
      <c r="BL3784" s="64"/>
      <c r="BM3784" s="64"/>
      <c r="BN3784" s="64"/>
      <c r="BO3784" s="64"/>
      <c r="BP3784" s="64"/>
      <c r="BQ3784" s="64"/>
      <c r="BR3784" s="64"/>
      <c r="BS3784" s="63"/>
      <c r="BT3784" s="63">
        <v>1887416.68</v>
      </c>
      <c r="BU3784" s="64"/>
      <c r="BV3784" s="64"/>
      <c r="BW3784" s="63"/>
      <c r="BX3784" s="64"/>
      <c r="BY3784" s="64"/>
      <c r="BZ3784" s="64"/>
      <c r="CA3784" s="61">
        <v>5789.62</v>
      </c>
      <c r="CB3784" s="64"/>
      <c r="CC3784" s="64"/>
      <c r="CD3784" s="64"/>
      <c r="CE3784" s="64"/>
      <c r="CF3784" s="64"/>
      <c r="CG3784" s="64"/>
      <c r="CH3784" s="64"/>
      <c r="CI3784" s="63">
        <v>167899.03</v>
      </c>
      <c r="CJ3784" s="63"/>
      <c r="CK3784" s="64"/>
      <c r="CL3784" s="64"/>
      <c r="CM3784" s="63">
        <v>26892792.93</v>
      </c>
      <c r="CN3784" s="63"/>
      <c r="CO3784" s="64"/>
      <c r="CP3784" s="64"/>
      <c r="CQ3784" s="64"/>
      <c r="CR3784" s="64"/>
      <c r="CS3784" s="64"/>
      <c r="CT3784" s="53"/>
      <c r="CU3784" s="64"/>
      <c r="CV3784" s="64"/>
      <c r="CW3784" s="64"/>
      <c r="CX3784" s="64"/>
      <c r="CY3784" s="64"/>
      <c r="CZ3784" s="64"/>
      <c r="DA3784" s="64"/>
      <c r="DB3784" s="109"/>
      <c r="DC3784" s="64"/>
      <c r="DD3784" s="64"/>
      <c r="DE3784" s="64"/>
      <c r="DF3784" s="52"/>
      <c r="DG3784" s="64"/>
      <c r="DH3784" s="64"/>
      <c r="DI3784" s="64"/>
      <c r="DJ3784" s="64"/>
      <c r="DK3784" s="63"/>
      <c r="DL3784" s="64"/>
      <c r="DM3784" s="64"/>
      <c r="DN3784" s="64"/>
      <c r="DO3784" s="64"/>
      <c r="DP3784" s="63"/>
      <c r="DQ3784" s="63"/>
      <c r="DR3784" s="63"/>
      <c r="DS3784" s="64"/>
      <c r="DT3784" s="64"/>
      <c r="DU3784" s="64"/>
      <c r="DV3784" s="66"/>
      <c r="DW3784" s="64"/>
      <c r="DX3784" s="64"/>
      <c r="DY3784" s="64"/>
      <c r="DZ3784" s="63"/>
      <c r="EA3784" s="63"/>
      <c r="EB3784" s="63"/>
      <c r="EC3784" s="63"/>
      <c r="ED3784" s="63"/>
      <c r="EE3784" s="64"/>
      <c r="EF3784" s="64"/>
      <c r="EG3784" s="61"/>
      <c r="EH3784" s="64"/>
      <c r="EI3784" s="64"/>
      <c r="EJ3784" s="64"/>
    </row>
    <row r="3785" spans="1:140" s="41" customFormat="1">
      <c r="B3785" s="41" t="s">
        <v>6278</v>
      </c>
      <c r="C3785" s="41" t="s">
        <v>6279</v>
      </c>
      <c r="D3785" s="43" t="s">
        <v>6297</v>
      </c>
      <c r="E3785" s="43" t="s">
        <v>149</v>
      </c>
      <c r="F3785" s="43" t="s">
        <v>3548</v>
      </c>
      <c r="G3785" s="43" t="s">
        <v>3549</v>
      </c>
      <c r="I3785" s="41" t="s">
        <v>182</v>
      </c>
      <c r="J3785" s="10">
        <v>42825</v>
      </c>
      <c r="K3785" s="10">
        <v>42825</v>
      </c>
      <c r="M3785" s="43" t="s">
        <v>2</v>
      </c>
      <c r="N3785" s="43" t="s">
        <v>5</v>
      </c>
      <c r="O3785" s="13" t="s">
        <v>5342</v>
      </c>
      <c r="P3785" s="11">
        <v>6341733003.2641802</v>
      </c>
      <c r="Q3785" s="41" t="s">
        <v>6281</v>
      </c>
      <c r="R3785" s="43" t="s">
        <v>5628</v>
      </c>
      <c r="S3785" s="43">
        <f t="shared" si="119"/>
        <v>0.45646999999999999</v>
      </c>
      <c r="T3785" s="11">
        <v>28948108.640000001</v>
      </c>
      <c r="U3785" s="9">
        <f t="shared" si="118"/>
        <v>28953898.260000002</v>
      </c>
      <c r="BK3785" s="12"/>
      <c r="BT3785" s="11">
        <v>1887416.68</v>
      </c>
      <c r="BW3785" s="11"/>
      <c r="CA3785" s="43">
        <v>5789.62</v>
      </c>
      <c r="CE3785" s="11"/>
      <c r="CF3785" s="11"/>
      <c r="CI3785" s="11">
        <v>167899.03</v>
      </c>
      <c r="CJ3785" s="11"/>
      <c r="CM3785" s="43">
        <v>26892792.93</v>
      </c>
      <c r="CN3785" s="11"/>
      <c r="CR3785" s="43"/>
      <c r="CT3785" s="100"/>
      <c r="CU3785" s="11"/>
      <c r="CV3785" s="43"/>
      <c r="DB3785" s="108"/>
      <c r="DF3785" s="63"/>
      <c r="DK3785" s="11"/>
      <c r="DP3785" s="11"/>
      <c r="DR3785" s="11"/>
      <c r="DV3785" s="56"/>
      <c r="DZ3785" s="11"/>
      <c r="EB3785" s="11"/>
      <c r="ED3785" s="11"/>
      <c r="EG3785" s="43"/>
    </row>
    <row r="3786" spans="1:140" s="41" customFormat="1">
      <c r="B3786" s="41" t="s">
        <v>6278</v>
      </c>
      <c r="C3786" s="41" t="s">
        <v>6279</v>
      </c>
      <c r="D3786" s="43" t="s">
        <v>6297</v>
      </c>
      <c r="E3786" s="43" t="s">
        <v>149</v>
      </c>
      <c r="F3786" s="43" t="s">
        <v>3548</v>
      </c>
      <c r="G3786" s="43" t="s">
        <v>3549</v>
      </c>
      <c r="I3786" s="41" t="s">
        <v>182</v>
      </c>
      <c r="J3786" s="10">
        <v>42855</v>
      </c>
      <c r="K3786" s="10">
        <v>42855</v>
      </c>
      <c r="M3786" s="43" t="s">
        <v>2</v>
      </c>
      <c r="N3786" s="43" t="s">
        <v>5</v>
      </c>
      <c r="O3786" s="13" t="s">
        <v>5543</v>
      </c>
      <c r="P3786" s="11">
        <v>6363340508.2212296</v>
      </c>
      <c r="Q3786" s="41" t="s">
        <v>6281</v>
      </c>
      <c r="R3786" s="43" t="s">
        <v>5802</v>
      </c>
      <c r="S3786" s="43">
        <f t="shared" si="119"/>
        <v>0.45491999999999999</v>
      </c>
      <c r="T3786" s="11">
        <v>28948108.640000001</v>
      </c>
      <c r="U3786" s="9">
        <f t="shared" si="118"/>
        <v>28953898.260000002</v>
      </c>
      <c r="BK3786" s="12"/>
      <c r="BT3786" s="11">
        <v>1887416.68</v>
      </c>
      <c r="BW3786" s="11"/>
      <c r="CA3786" s="43">
        <v>5789.62</v>
      </c>
      <c r="CE3786" s="11"/>
      <c r="CF3786" s="11"/>
      <c r="CI3786" s="11">
        <v>167899.03</v>
      </c>
      <c r="CJ3786" s="11"/>
      <c r="CM3786" s="43">
        <v>26892792.93</v>
      </c>
      <c r="CN3786" s="11"/>
      <c r="CR3786" s="43"/>
      <c r="CT3786" s="100"/>
      <c r="CU3786" s="11"/>
      <c r="CV3786" s="43"/>
      <c r="DB3786" s="108"/>
      <c r="DF3786" s="63"/>
      <c r="DK3786" s="11"/>
      <c r="DP3786" s="11"/>
      <c r="DR3786" s="11"/>
      <c r="DV3786" s="22"/>
      <c r="DZ3786" s="11"/>
      <c r="EB3786" s="11"/>
      <c r="ED3786" s="11"/>
      <c r="EG3786" s="43"/>
    </row>
    <row r="3787" spans="1:140" s="41" customFormat="1">
      <c r="A3787" s="42"/>
      <c r="B3787" s="41" t="s">
        <v>6278</v>
      </c>
      <c r="C3787" s="41" t="s">
        <v>6279</v>
      </c>
      <c r="D3787" s="43" t="s">
        <v>6285</v>
      </c>
      <c r="E3787" s="43" t="s">
        <v>149</v>
      </c>
      <c r="F3787" s="43" t="s">
        <v>3548</v>
      </c>
      <c r="G3787" s="43" t="s">
        <v>3549</v>
      </c>
      <c r="I3787" s="42"/>
      <c r="J3787" s="10">
        <v>42582</v>
      </c>
      <c r="K3787" s="10">
        <v>42582</v>
      </c>
      <c r="L3787" s="42"/>
      <c r="M3787" s="43" t="s">
        <v>2</v>
      </c>
      <c r="N3787" s="43" t="s">
        <v>5</v>
      </c>
      <c r="O3787" s="13" t="s">
        <v>3550</v>
      </c>
      <c r="P3787" s="11">
        <v>6397372075</v>
      </c>
      <c r="Q3787" s="41" t="s">
        <v>6281</v>
      </c>
      <c r="R3787" s="43" t="s">
        <v>3551</v>
      </c>
      <c r="S3787" s="43">
        <f t="shared" si="119"/>
        <v>0.45250000000000001</v>
      </c>
      <c r="T3787" s="11">
        <v>28948108.640000001</v>
      </c>
      <c r="U3787" s="9">
        <f t="shared" si="118"/>
        <v>28953898.260000002</v>
      </c>
      <c r="V3787" s="42"/>
      <c r="W3787" s="42"/>
      <c r="X3787" s="42"/>
      <c r="Y3787" s="42"/>
      <c r="Z3787" s="42"/>
      <c r="AA3787" s="42"/>
      <c r="AB3787" s="42"/>
      <c r="AC3787" s="42"/>
      <c r="AD3787" s="42"/>
      <c r="AE3787" s="42"/>
      <c r="AF3787" s="42"/>
      <c r="AG3787" s="42"/>
      <c r="AH3787" s="42"/>
      <c r="AI3787" s="42"/>
      <c r="AJ3787" s="42"/>
      <c r="AK3787" s="42"/>
      <c r="AL3787" s="42"/>
      <c r="AM3787" s="42"/>
      <c r="AN3787" s="42"/>
      <c r="AO3787" s="42"/>
      <c r="AP3787" s="42"/>
      <c r="AQ3787" s="42"/>
      <c r="AR3787" s="42"/>
      <c r="AS3787" s="42"/>
      <c r="AT3787" s="42"/>
      <c r="AU3787" s="42"/>
      <c r="AV3787" s="42"/>
      <c r="AW3787" s="42"/>
      <c r="AX3787" s="42"/>
      <c r="AY3787" s="42"/>
      <c r="AZ3787" s="42"/>
      <c r="BA3787" s="42"/>
      <c r="BB3787" s="42"/>
      <c r="BC3787" s="42"/>
      <c r="BD3787" s="42"/>
      <c r="BE3787" s="42"/>
      <c r="BF3787" s="42"/>
      <c r="BG3787" s="42"/>
      <c r="BH3787" s="42"/>
      <c r="BI3787" s="42"/>
      <c r="BJ3787" s="42"/>
      <c r="BK3787" s="12"/>
      <c r="BL3787" s="42"/>
      <c r="BM3787" s="42"/>
      <c r="BN3787" s="42"/>
      <c r="BO3787" s="42"/>
      <c r="BP3787" s="42"/>
      <c r="BQ3787" s="42"/>
      <c r="BR3787" s="42"/>
      <c r="BS3787" s="11"/>
      <c r="BT3787" s="11">
        <v>1887416.68</v>
      </c>
      <c r="BU3787" s="42"/>
      <c r="BV3787" s="42"/>
      <c r="BW3787" s="11"/>
      <c r="BX3787" s="42"/>
      <c r="BY3787" s="42"/>
      <c r="BZ3787" s="42"/>
      <c r="CA3787" s="43">
        <v>5789.62</v>
      </c>
      <c r="CB3787" s="42"/>
      <c r="CC3787" s="42"/>
      <c r="CD3787" s="42"/>
      <c r="CE3787" s="5"/>
      <c r="CF3787" s="11"/>
      <c r="CG3787" s="42"/>
      <c r="CH3787" s="42"/>
      <c r="CI3787" s="11">
        <v>167899.03</v>
      </c>
      <c r="CJ3787" s="11"/>
      <c r="CK3787" s="42"/>
      <c r="CL3787" s="42"/>
      <c r="CM3787" s="11">
        <v>26892792.93</v>
      </c>
      <c r="CN3787" s="11"/>
      <c r="CO3787" s="42"/>
      <c r="CP3787" s="42"/>
      <c r="CQ3787" s="42"/>
      <c r="CR3787" s="43"/>
      <c r="CS3787" s="42"/>
      <c r="CT3787" s="53"/>
      <c r="CU3787" s="11"/>
      <c r="CV3787" s="43"/>
      <c r="CW3787" s="42"/>
      <c r="DA3787" s="42"/>
      <c r="DB3787" s="108"/>
      <c r="DE3787" s="42"/>
      <c r="DF3787" s="63"/>
      <c r="DG3787" s="42"/>
      <c r="DH3787" s="42"/>
      <c r="DI3787" s="42"/>
      <c r="DJ3787" s="42"/>
      <c r="DK3787" s="11"/>
      <c r="DL3787" s="42"/>
      <c r="DM3787" s="42"/>
      <c r="DN3787" s="42"/>
      <c r="DO3787" s="42"/>
      <c r="DP3787" s="11"/>
      <c r="DQ3787" s="11"/>
      <c r="DR3787" s="11"/>
      <c r="DS3787" s="42"/>
      <c r="DT3787" s="42"/>
      <c r="DU3787" s="42"/>
      <c r="DV3787" s="56"/>
      <c r="DW3787" s="42"/>
      <c r="DX3787" s="42"/>
      <c r="DY3787" s="42"/>
      <c r="DZ3787" s="11"/>
      <c r="EA3787" s="11"/>
      <c r="EB3787" s="11"/>
      <c r="EC3787" s="11"/>
      <c r="ED3787" s="11"/>
      <c r="EE3787" s="42"/>
      <c r="EF3787" s="42"/>
      <c r="EG3787" s="43"/>
      <c r="EH3787" s="42"/>
      <c r="EI3787" s="42"/>
      <c r="EJ3787" s="42"/>
    </row>
    <row r="3788" spans="1:140" s="41" customFormat="1">
      <c r="A3788" s="42"/>
      <c r="B3788" s="41" t="s">
        <v>6278</v>
      </c>
      <c r="C3788" s="41" t="s">
        <v>6279</v>
      </c>
      <c r="D3788" s="43" t="s">
        <v>6285</v>
      </c>
      <c r="E3788" s="43" t="s">
        <v>149</v>
      </c>
      <c r="F3788" s="43" t="s">
        <v>3548</v>
      </c>
      <c r="G3788" s="43" t="s">
        <v>3549</v>
      </c>
      <c r="I3788" s="42"/>
      <c r="J3788" s="10">
        <v>42583</v>
      </c>
      <c r="K3788" s="10">
        <v>42583</v>
      </c>
      <c r="L3788" s="42"/>
      <c r="M3788" s="43" t="s">
        <v>2</v>
      </c>
      <c r="N3788" s="43" t="s">
        <v>5</v>
      </c>
      <c r="O3788" s="13" t="s">
        <v>3580</v>
      </c>
      <c r="P3788" s="11">
        <v>6404448814</v>
      </c>
      <c r="Q3788" s="41" t="s">
        <v>6281</v>
      </c>
      <c r="R3788" s="43" t="s">
        <v>3581</v>
      </c>
      <c r="S3788" s="43">
        <f t="shared" si="119"/>
        <v>0.45199999999999996</v>
      </c>
      <c r="T3788" s="11">
        <v>28948108.640000001</v>
      </c>
      <c r="U3788" s="9">
        <f t="shared" ref="U3788:U3851" si="120">T3788+BW3788+CA3788+DF3788+CF3788+BY3788+CC3788</f>
        <v>28953898.260000002</v>
      </c>
      <c r="V3788" s="42"/>
      <c r="W3788" s="42"/>
      <c r="X3788" s="42"/>
      <c r="Y3788" s="42"/>
      <c r="Z3788" s="42"/>
      <c r="AA3788" s="42"/>
      <c r="AB3788" s="42"/>
      <c r="AC3788" s="42"/>
      <c r="AD3788" s="42"/>
      <c r="AE3788" s="42"/>
      <c r="AF3788" s="42"/>
      <c r="AG3788" s="42"/>
      <c r="AH3788" s="42"/>
      <c r="AI3788" s="42"/>
      <c r="AJ3788" s="42"/>
      <c r="AK3788" s="42"/>
      <c r="AL3788" s="42"/>
      <c r="AM3788" s="42"/>
      <c r="AN3788" s="42"/>
      <c r="AO3788" s="42"/>
      <c r="AP3788" s="42"/>
      <c r="AQ3788" s="42"/>
      <c r="AR3788" s="42"/>
      <c r="AS3788" s="42"/>
      <c r="AT3788" s="42"/>
      <c r="AU3788" s="42"/>
      <c r="AV3788" s="42"/>
      <c r="AW3788" s="42"/>
      <c r="AX3788" s="42"/>
      <c r="AY3788" s="42"/>
      <c r="AZ3788" s="42"/>
      <c r="BA3788" s="42"/>
      <c r="BB3788" s="42"/>
      <c r="BC3788" s="42"/>
      <c r="BD3788" s="42"/>
      <c r="BE3788" s="42"/>
      <c r="BF3788" s="42"/>
      <c r="BG3788" s="42"/>
      <c r="BH3788" s="42"/>
      <c r="BI3788" s="42"/>
      <c r="BJ3788" s="42"/>
      <c r="BK3788" s="12"/>
      <c r="BL3788" s="42"/>
      <c r="BM3788" s="42"/>
      <c r="BN3788" s="42"/>
      <c r="BO3788" s="42"/>
      <c r="BP3788" s="42"/>
      <c r="BQ3788" s="42"/>
      <c r="BR3788" s="42"/>
      <c r="BS3788" s="11"/>
      <c r="BT3788" s="11">
        <v>1887416.68</v>
      </c>
      <c r="BU3788" s="42"/>
      <c r="BV3788" s="42"/>
      <c r="BW3788" s="11"/>
      <c r="BX3788" s="42"/>
      <c r="BY3788" s="42"/>
      <c r="BZ3788" s="42"/>
      <c r="CA3788" s="43">
        <v>5789.62</v>
      </c>
      <c r="CB3788" s="42"/>
      <c r="CC3788" s="42"/>
      <c r="CD3788" s="42"/>
      <c r="CE3788" s="5"/>
      <c r="CF3788" s="11"/>
      <c r="CG3788" s="42"/>
      <c r="CH3788" s="42"/>
      <c r="CI3788" s="11">
        <v>167899.03</v>
      </c>
      <c r="CJ3788" s="11"/>
      <c r="CK3788" s="42"/>
      <c r="CL3788" s="42"/>
      <c r="CM3788" s="11">
        <v>26892792.93</v>
      </c>
      <c r="CN3788" s="11"/>
      <c r="CO3788" s="42"/>
      <c r="CP3788" s="42"/>
      <c r="CQ3788" s="42"/>
      <c r="CR3788" s="43"/>
      <c r="CS3788" s="42"/>
      <c r="CT3788" s="53"/>
      <c r="CU3788" s="11"/>
      <c r="CV3788" s="43"/>
      <c r="CW3788" s="42"/>
      <c r="DA3788" s="42"/>
      <c r="DB3788" s="108"/>
      <c r="DE3788" s="42"/>
      <c r="DF3788" s="11"/>
      <c r="DG3788" s="42"/>
      <c r="DH3788" s="42"/>
      <c r="DI3788" s="42"/>
      <c r="DJ3788" s="42"/>
      <c r="DK3788" s="11"/>
      <c r="DL3788" s="42"/>
      <c r="DM3788" s="42"/>
      <c r="DN3788" s="42"/>
      <c r="DO3788" s="42"/>
      <c r="DP3788" s="11"/>
      <c r="DQ3788" s="11"/>
      <c r="DR3788" s="11"/>
      <c r="DS3788" s="42"/>
      <c r="DT3788" s="42"/>
      <c r="DU3788" s="42"/>
      <c r="DV3788" s="56"/>
      <c r="DW3788" s="42"/>
      <c r="DX3788" s="42"/>
      <c r="DY3788" s="42"/>
      <c r="DZ3788" s="11"/>
      <c r="EA3788" s="11"/>
      <c r="EB3788" s="11"/>
      <c r="EC3788" s="11"/>
      <c r="ED3788" s="11"/>
      <c r="EE3788" s="42"/>
      <c r="EF3788" s="42"/>
      <c r="EG3788" s="43"/>
      <c r="EH3788" s="42"/>
      <c r="EI3788" s="42"/>
      <c r="EJ3788" s="42"/>
    </row>
    <row r="3789" spans="1:140" s="41" customFormat="1">
      <c r="A3789" s="42"/>
      <c r="B3789" s="41" t="s">
        <v>6278</v>
      </c>
      <c r="C3789" s="41" t="s">
        <v>6279</v>
      </c>
      <c r="D3789" s="43" t="s">
        <v>6285</v>
      </c>
      <c r="E3789" s="43" t="s">
        <v>149</v>
      </c>
      <c r="F3789" s="43" t="s">
        <v>3548</v>
      </c>
      <c r="G3789" s="43" t="s">
        <v>3549</v>
      </c>
      <c r="I3789" s="42"/>
      <c r="J3789" s="10">
        <v>42613</v>
      </c>
      <c r="K3789" s="10">
        <v>42613</v>
      </c>
      <c r="L3789" s="42"/>
      <c r="M3789" s="43" t="s">
        <v>2</v>
      </c>
      <c r="N3789" s="43" t="s">
        <v>5</v>
      </c>
      <c r="O3789" s="13" t="s">
        <v>3550</v>
      </c>
      <c r="P3789" s="11">
        <v>6384673277</v>
      </c>
      <c r="Q3789" s="41" t="s">
        <v>6281</v>
      </c>
      <c r="R3789" s="43" t="s">
        <v>3672</v>
      </c>
      <c r="S3789" s="43">
        <f t="shared" si="119"/>
        <v>0.45339999999999997</v>
      </c>
      <c r="T3789" s="11">
        <v>28948108.640000001</v>
      </c>
      <c r="U3789" s="9">
        <f t="shared" si="120"/>
        <v>28953898.260000002</v>
      </c>
      <c r="V3789" s="42"/>
      <c r="W3789" s="42"/>
      <c r="X3789" s="42"/>
      <c r="Y3789" s="42"/>
      <c r="Z3789" s="42"/>
      <c r="AA3789" s="42"/>
      <c r="AB3789" s="42"/>
      <c r="AC3789" s="42"/>
      <c r="AD3789" s="42"/>
      <c r="AE3789" s="42"/>
      <c r="AF3789" s="42"/>
      <c r="AG3789" s="42"/>
      <c r="AH3789" s="42"/>
      <c r="AI3789" s="42"/>
      <c r="AJ3789" s="42"/>
      <c r="AK3789" s="42"/>
      <c r="AL3789" s="42"/>
      <c r="AM3789" s="42"/>
      <c r="AN3789" s="42"/>
      <c r="AO3789" s="42"/>
      <c r="AP3789" s="42"/>
      <c r="AQ3789" s="42"/>
      <c r="AR3789" s="42"/>
      <c r="AS3789" s="42"/>
      <c r="AT3789" s="42"/>
      <c r="AU3789" s="42"/>
      <c r="AV3789" s="42"/>
      <c r="AW3789" s="42"/>
      <c r="AX3789" s="42"/>
      <c r="AY3789" s="42"/>
      <c r="AZ3789" s="42"/>
      <c r="BA3789" s="42"/>
      <c r="BB3789" s="42"/>
      <c r="BC3789" s="42"/>
      <c r="BD3789" s="42"/>
      <c r="BE3789" s="42"/>
      <c r="BF3789" s="42"/>
      <c r="BG3789" s="42"/>
      <c r="BH3789" s="42"/>
      <c r="BI3789" s="42"/>
      <c r="BJ3789" s="42"/>
      <c r="BK3789" s="12"/>
      <c r="BL3789" s="42"/>
      <c r="BM3789" s="42"/>
      <c r="BN3789" s="42"/>
      <c r="BO3789" s="42"/>
      <c r="BP3789" s="42"/>
      <c r="BQ3789" s="42"/>
      <c r="BR3789" s="42"/>
      <c r="BS3789" s="11"/>
      <c r="BT3789" s="11">
        <v>1887416.68</v>
      </c>
      <c r="BU3789" s="42"/>
      <c r="BV3789" s="42"/>
      <c r="BW3789" s="11"/>
      <c r="BX3789" s="42"/>
      <c r="BY3789" s="42"/>
      <c r="BZ3789" s="42"/>
      <c r="CA3789" s="43">
        <v>5789.62</v>
      </c>
      <c r="CB3789" s="42"/>
      <c r="CC3789" s="42"/>
      <c r="CD3789" s="42"/>
      <c r="CE3789" s="5"/>
      <c r="CF3789" s="11"/>
      <c r="CG3789" s="42"/>
      <c r="CH3789" s="42"/>
      <c r="CI3789" s="11">
        <v>167899.03</v>
      </c>
      <c r="CJ3789" s="11"/>
      <c r="CK3789" s="42"/>
      <c r="CL3789" s="42"/>
      <c r="CM3789" s="11">
        <v>26892792.93</v>
      </c>
      <c r="CN3789" s="11"/>
      <c r="CO3789" s="42"/>
      <c r="CP3789" s="42"/>
      <c r="CQ3789" s="42"/>
      <c r="CR3789" s="43"/>
      <c r="CS3789" s="42"/>
      <c r="CT3789" s="53"/>
      <c r="CU3789" s="11"/>
      <c r="CV3789" s="43"/>
      <c r="CW3789" s="42"/>
      <c r="DA3789" s="42"/>
      <c r="DB3789" s="108"/>
      <c r="DE3789" s="42"/>
      <c r="DF3789" s="63"/>
      <c r="DG3789" s="42"/>
      <c r="DH3789" s="42"/>
      <c r="DI3789" s="42"/>
      <c r="DJ3789" s="42"/>
      <c r="DK3789" s="11"/>
      <c r="DL3789" s="42"/>
      <c r="DM3789" s="42"/>
      <c r="DN3789" s="42"/>
      <c r="DO3789" s="42"/>
      <c r="DP3789" s="11"/>
      <c r="DQ3789" s="11"/>
      <c r="DR3789" s="11"/>
      <c r="DS3789" s="42"/>
      <c r="DT3789" s="42"/>
      <c r="DU3789" s="42"/>
      <c r="DV3789" s="56"/>
      <c r="DW3789" s="42"/>
      <c r="DX3789" s="42"/>
      <c r="DY3789" s="42"/>
      <c r="DZ3789" s="11"/>
      <c r="EA3789" s="11"/>
      <c r="EB3789" s="11"/>
      <c r="EC3789" s="11"/>
      <c r="ED3789" s="11"/>
      <c r="EE3789" s="42"/>
      <c r="EF3789" s="42"/>
      <c r="EG3789" s="43"/>
      <c r="EH3789" s="42"/>
      <c r="EI3789" s="42"/>
      <c r="EJ3789" s="42"/>
    </row>
    <row r="3790" spans="1:140" s="41" customFormat="1">
      <c r="A3790" s="42"/>
      <c r="B3790" s="41" t="s">
        <v>6278</v>
      </c>
      <c r="C3790" s="41" t="s">
        <v>6279</v>
      </c>
      <c r="D3790" s="43" t="s">
        <v>6285</v>
      </c>
      <c r="E3790" s="43" t="s">
        <v>149</v>
      </c>
      <c r="F3790" s="43" t="s">
        <v>3548</v>
      </c>
      <c r="G3790" s="43" t="s">
        <v>3549</v>
      </c>
      <c r="I3790" s="42"/>
      <c r="J3790" s="10">
        <v>42643</v>
      </c>
      <c r="K3790" s="10">
        <v>42643</v>
      </c>
      <c r="L3790" s="42"/>
      <c r="M3790" s="43" t="s">
        <v>2</v>
      </c>
      <c r="N3790" s="43" t="s">
        <v>5</v>
      </c>
      <c r="O3790" s="13" t="s">
        <v>3550</v>
      </c>
      <c r="P3790" s="11">
        <v>6540467384</v>
      </c>
      <c r="Q3790" s="41" t="s">
        <v>6281</v>
      </c>
      <c r="R3790" s="43" t="s">
        <v>3796</v>
      </c>
      <c r="S3790" s="43">
        <f t="shared" si="119"/>
        <v>0.44260000000000005</v>
      </c>
      <c r="T3790" s="11">
        <v>28948108.640000001</v>
      </c>
      <c r="U3790" s="9">
        <f t="shared" si="120"/>
        <v>28953898.260000002</v>
      </c>
      <c r="V3790" s="42"/>
      <c r="W3790" s="42"/>
      <c r="X3790" s="42"/>
      <c r="Y3790" s="42"/>
      <c r="Z3790" s="42"/>
      <c r="AA3790" s="42"/>
      <c r="AB3790" s="42"/>
      <c r="AC3790" s="42"/>
      <c r="AD3790" s="42"/>
      <c r="AE3790" s="42"/>
      <c r="AF3790" s="42"/>
      <c r="AG3790" s="42"/>
      <c r="AH3790" s="42"/>
      <c r="AI3790" s="42"/>
      <c r="AJ3790" s="42"/>
      <c r="AK3790" s="42"/>
      <c r="AL3790" s="42"/>
      <c r="AM3790" s="42"/>
      <c r="AN3790" s="42"/>
      <c r="AO3790" s="42"/>
      <c r="AP3790" s="42"/>
      <c r="AQ3790" s="42"/>
      <c r="AR3790" s="42"/>
      <c r="AS3790" s="42"/>
      <c r="AT3790" s="42"/>
      <c r="AU3790" s="42"/>
      <c r="AV3790" s="42"/>
      <c r="AW3790" s="42"/>
      <c r="AX3790" s="42"/>
      <c r="AY3790" s="42"/>
      <c r="AZ3790" s="42"/>
      <c r="BA3790" s="42"/>
      <c r="BB3790" s="42"/>
      <c r="BC3790" s="42"/>
      <c r="BD3790" s="42"/>
      <c r="BE3790" s="42"/>
      <c r="BF3790" s="42"/>
      <c r="BG3790" s="42"/>
      <c r="BH3790" s="42"/>
      <c r="BI3790" s="42"/>
      <c r="BJ3790" s="42"/>
      <c r="BK3790" s="12"/>
      <c r="BL3790" s="42"/>
      <c r="BM3790" s="42"/>
      <c r="BN3790" s="42"/>
      <c r="BO3790" s="42"/>
      <c r="BP3790" s="42"/>
      <c r="BQ3790" s="42"/>
      <c r="BR3790" s="42"/>
      <c r="BS3790" s="11"/>
      <c r="BT3790" s="11">
        <v>1887416.68</v>
      </c>
      <c r="BU3790" s="42"/>
      <c r="BV3790" s="42"/>
      <c r="BW3790" s="11"/>
      <c r="BX3790" s="42"/>
      <c r="BY3790" s="42"/>
      <c r="BZ3790" s="42"/>
      <c r="CA3790" s="43">
        <v>5789.62</v>
      </c>
      <c r="CB3790" s="42"/>
      <c r="CC3790" s="42"/>
      <c r="CD3790" s="42"/>
      <c r="CE3790" s="5"/>
      <c r="CF3790" s="11"/>
      <c r="CG3790" s="42"/>
      <c r="CH3790" s="42"/>
      <c r="CI3790" s="11">
        <v>167899.03</v>
      </c>
      <c r="CJ3790" s="11"/>
      <c r="CK3790" s="42"/>
      <c r="CL3790" s="42"/>
      <c r="CM3790" s="11">
        <v>26892792.93</v>
      </c>
      <c r="CN3790" s="11"/>
      <c r="CO3790" s="42"/>
      <c r="CP3790" s="42"/>
      <c r="CQ3790" s="42"/>
      <c r="CR3790" s="43"/>
      <c r="CS3790" s="42"/>
      <c r="CT3790" s="53"/>
      <c r="CU3790" s="11"/>
      <c r="CV3790" s="43"/>
      <c r="CW3790" s="42"/>
      <c r="DA3790" s="42"/>
      <c r="DB3790" s="108"/>
      <c r="DE3790" s="42"/>
      <c r="DF3790" s="59"/>
      <c r="DG3790" s="42"/>
      <c r="DH3790" s="42"/>
      <c r="DI3790" s="42"/>
      <c r="DJ3790" s="42"/>
      <c r="DK3790" s="11"/>
      <c r="DL3790" s="42"/>
      <c r="DM3790" s="42"/>
      <c r="DN3790" s="42"/>
      <c r="DO3790" s="42"/>
      <c r="DP3790" s="11"/>
      <c r="DQ3790" s="11"/>
      <c r="DR3790" s="11"/>
      <c r="DS3790" s="42"/>
      <c r="DT3790" s="42"/>
      <c r="DU3790" s="42"/>
      <c r="DV3790" s="56"/>
      <c r="DW3790" s="42"/>
      <c r="DX3790" s="42"/>
      <c r="DY3790" s="42"/>
      <c r="DZ3790" s="11"/>
      <c r="EA3790" s="11"/>
      <c r="EB3790" s="11"/>
      <c r="EC3790" s="11"/>
      <c r="ED3790" s="11"/>
      <c r="EE3790" s="42"/>
      <c r="EF3790" s="42"/>
      <c r="EG3790" s="43"/>
      <c r="EH3790" s="42"/>
      <c r="EI3790" s="42"/>
      <c r="EJ3790" s="42"/>
    </row>
    <row r="3791" spans="1:140" s="41" customFormat="1">
      <c r="A3791" s="42"/>
      <c r="B3791" s="41" t="s">
        <v>6278</v>
      </c>
      <c r="C3791" s="41" t="s">
        <v>6279</v>
      </c>
      <c r="D3791" s="43" t="s">
        <v>6285</v>
      </c>
      <c r="E3791" s="43" t="s">
        <v>149</v>
      </c>
      <c r="F3791" s="43" t="s">
        <v>3548</v>
      </c>
      <c r="G3791" s="43" t="s">
        <v>3549</v>
      </c>
      <c r="I3791" s="42"/>
      <c r="J3791" s="10">
        <v>42674</v>
      </c>
      <c r="K3791" s="10">
        <v>42674</v>
      </c>
      <c r="L3791" s="42"/>
      <c r="M3791" s="43" t="s">
        <v>2</v>
      </c>
      <c r="N3791" s="43" t="s">
        <v>5</v>
      </c>
      <c r="O3791" s="13" t="s">
        <v>4106</v>
      </c>
      <c r="P3791" s="11">
        <v>6528519573.3068705</v>
      </c>
      <c r="Q3791" s="41" t="s">
        <v>6281</v>
      </c>
      <c r="R3791" s="43" t="s">
        <v>4107</v>
      </c>
      <c r="S3791" s="43">
        <f t="shared" si="119"/>
        <v>0.44340999999999997</v>
      </c>
      <c r="T3791" s="11">
        <v>28948108.640000001</v>
      </c>
      <c r="U3791" s="9">
        <f t="shared" si="120"/>
        <v>28953898.260000002</v>
      </c>
      <c r="V3791" s="42"/>
      <c r="W3791" s="42"/>
      <c r="X3791" s="42"/>
      <c r="Y3791" s="42"/>
      <c r="Z3791" s="42"/>
      <c r="AA3791" s="42"/>
      <c r="AB3791" s="42"/>
      <c r="AC3791" s="42"/>
      <c r="AD3791" s="42"/>
      <c r="AE3791" s="42"/>
      <c r="AF3791" s="42"/>
      <c r="AG3791" s="42"/>
      <c r="AH3791" s="42"/>
      <c r="AI3791" s="42"/>
      <c r="AJ3791" s="42"/>
      <c r="AK3791" s="42"/>
      <c r="AL3791" s="42"/>
      <c r="AM3791" s="42"/>
      <c r="AN3791" s="42"/>
      <c r="AO3791" s="42"/>
      <c r="AP3791" s="42"/>
      <c r="AQ3791" s="42"/>
      <c r="AR3791" s="42"/>
      <c r="AS3791" s="42"/>
      <c r="AT3791" s="42"/>
      <c r="AU3791" s="42"/>
      <c r="AV3791" s="42"/>
      <c r="AW3791" s="42"/>
      <c r="AX3791" s="42"/>
      <c r="AY3791" s="42"/>
      <c r="AZ3791" s="42"/>
      <c r="BA3791" s="42"/>
      <c r="BB3791" s="42"/>
      <c r="BC3791" s="42"/>
      <c r="BD3791" s="42"/>
      <c r="BE3791" s="42"/>
      <c r="BF3791" s="42"/>
      <c r="BG3791" s="42"/>
      <c r="BH3791" s="42"/>
      <c r="BI3791" s="42"/>
      <c r="BJ3791" s="42"/>
      <c r="BK3791" s="12"/>
      <c r="BL3791" s="42"/>
      <c r="BM3791" s="42"/>
      <c r="BN3791" s="42"/>
      <c r="BO3791" s="42"/>
      <c r="BP3791" s="42"/>
      <c r="BQ3791" s="42"/>
      <c r="BR3791" s="42"/>
      <c r="BS3791" s="11"/>
      <c r="BT3791" s="11">
        <v>1887416.68</v>
      </c>
      <c r="BU3791" s="42"/>
      <c r="BV3791" s="42"/>
      <c r="BW3791" s="11"/>
      <c r="BX3791" s="42"/>
      <c r="BY3791" s="42"/>
      <c r="BZ3791" s="42"/>
      <c r="CA3791" s="43">
        <v>5789.62</v>
      </c>
      <c r="CB3791" s="42"/>
      <c r="CC3791" s="42"/>
      <c r="CD3791" s="42"/>
      <c r="CE3791" s="42"/>
      <c r="CF3791" s="11"/>
      <c r="CG3791" s="42"/>
      <c r="CH3791" s="42"/>
      <c r="CI3791" s="11">
        <v>167899.03</v>
      </c>
      <c r="CJ3791" s="11"/>
      <c r="CK3791" s="42"/>
      <c r="CL3791" s="42"/>
      <c r="CM3791" s="11">
        <v>26892792.93</v>
      </c>
      <c r="CN3791" s="11"/>
      <c r="CO3791" s="42"/>
      <c r="CP3791" s="42"/>
      <c r="CQ3791" s="42"/>
      <c r="CR3791" s="43"/>
      <c r="CS3791" s="42"/>
      <c r="CT3791" s="53"/>
      <c r="CW3791" s="42"/>
      <c r="DA3791" s="42"/>
      <c r="DB3791" s="108"/>
      <c r="DE3791" s="42"/>
      <c r="DF3791" s="59"/>
      <c r="DG3791" s="42"/>
      <c r="DH3791" s="42"/>
      <c r="DI3791" s="42"/>
      <c r="DJ3791" s="42"/>
      <c r="DK3791" s="11"/>
      <c r="DL3791" s="42"/>
      <c r="DM3791" s="42"/>
      <c r="DN3791" s="42"/>
      <c r="DO3791" s="42"/>
      <c r="DP3791" s="11"/>
      <c r="DQ3791" s="11"/>
      <c r="DR3791" s="11"/>
      <c r="DS3791" s="42"/>
      <c r="DT3791" s="42"/>
      <c r="DU3791" s="42"/>
      <c r="DV3791" s="56"/>
      <c r="DW3791" s="42"/>
      <c r="DX3791" s="42"/>
      <c r="DY3791" s="42"/>
      <c r="DZ3791" s="11"/>
      <c r="EA3791" s="11"/>
      <c r="EB3791" s="11"/>
      <c r="EC3791" s="11"/>
      <c r="ED3791" s="11"/>
      <c r="EE3791" s="42"/>
      <c r="EF3791" s="42"/>
      <c r="EG3791" s="43"/>
      <c r="EH3791" s="42"/>
      <c r="EI3791" s="42"/>
      <c r="EJ3791" s="42"/>
    </row>
    <row r="3792" spans="1:140" s="41" customFormat="1">
      <c r="A3792" s="42"/>
      <c r="B3792" s="41" t="s">
        <v>6278</v>
      </c>
      <c r="C3792" s="41" t="s">
        <v>6279</v>
      </c>
      <c r="D3792" s="43" t="s">
        <v>6285</v>
      </c>
      <c r="E3792" s="43" t="s">
        <v>149</v>
      </c>
      <c r="F3792" s="43" t="s">
        <v>3548</v>
      </c>
      <c r="G3792" s="43" t="s">
        <v>3549</v>
      </c>
      <c r="I3792" s="42"/>
      <c r="J3792" s="10">
        <v>42704</v>
      </c>
      <c r="K3792" s="10">
        <v>42704</v>
      </c>
      <c r="L3792" s="42"/>
      <c r="M3792" s="43" t="s">
        <v>2</v>
      </c>
      <c r="N3792" s="43" t="s">
        <v>5</v>
      </c>
      <c r="O3792" s="13" t="s">
        <v>4404</v>
      </c>
      <c r="P3792" s="11">
        <v>6476086944.0699997</v>
      </c>
      <c r="Q3792" s="41" t="s">
        <v>6281</v>
      </c>
      <c r="R3792" s="43" t="s">
        <v>4405</v>
      </c>
      <c r="S3792" s="43">
        <f t="shared" si="119"/>
        <v>0.44700000000000001</v>
      </c>
      <c r="T3792" s="11">
        <v>28948108.640000001</v>
      </c>
      <c r="U3792" s="9">
        <f t="shared" si="120"/>
        <v>28953898.260000002</v>
      </c>
      <c r="V3792" s="42"/>
      <c r="W3792" s="42"/>
      <c r="X3792" s="42"/>
      <c r="Y3792" s="42"/>
      <c r="Z3792" s="42"/>
      <c r="AA3792" s="42"/>
      <c r="AB3792" s="42"/>
      <c r="AC3792" s="42"/>
      <c r="AD3792" s="42"/>
      <c r="AE3792" s="42"/>
      <c r="AF3792" s="42"/>
      <c r="AG3792" s="42"/>
      <c r="AH3792" s="42"/>
      <c r="AI3792" s="42"/>
      <c r="AJ3792" s="42"/>
      <c r="AK3792" s="42"/>
      <c r="AL3792" s="42"/>
      <c r="AM3792" s="42"/>
      <c r="AN3792" s="42"/>
      <c r="AO3792" s="42"/>
      <c r="AP3792" s="42"/>
      <c r="AQ3792" s="42"/>
      <c r="AR3792" s="42"/>
      <c r="AS3792" s="42"/>
      <c r="AT3792" s="42"/>
      <c r="AU3792" s="42"/>
      <c r="AV3792" s="42"/>
      <c r="AW3792" s="42"/>
      <c r="AX3792" s="42"/>
      <c r="AY3792" s="42"/>
      <c r="AZ3792" s="42"/>
      <c r="BA3792" s="42"/>
      <c r="BB3792" s="42"/>
      <c r="BC3792" s="42"/>
      <c r="BD3792" s="42"/>
      <c r="BE3792" s="42"/>
      <c r="BF3792" s="42"/>
      <c r="BG3792" s="42"/>
      <c r="BH3792" s="42"/>
      <c r="BI3792" s="42"/>
      <c r="BJ3792" s="42"/>
      <c r="BK3792" s="12"/>
      <c r="BL3792" s="42"/>
      <c r="BM3792" s="42"/>
      <c r="BN3792" s="42"/>
      <c r="BO3792" s="42"/>
      <c r="BP3792" s="42"/>
      <c r="BQ3792" s="42"/>
      <c r="BR3792" s="42"/>
      <c r="BS3792" s="11"/>
      <c r="BT3792" s="11">
        <v>1887416.68</v>
      </c>
      <c r="BU3792" s="42"/>
      <c r="BV3792" s="42"/>
      <c r="BW3792" s="11"/>
      <c r="BX3792" s="42"/>
      <c r="BY3792" s="42"/>
      <c r="BZ3792" s="42"/>
      <c r="CA3792" s="43">
        <v>5789.62</v>
      </c>
      <c r="CB3792" s="42"/>
      <c r="CC3792" s="42"/>
      <c r="CD3792" s="42"/>
      <c r="CE3792" s="42"/>
      <c r="CF3792" s="11"/>
      <c r="CG3792" s="42"/>
      <c r="CH3792" s="42"/>
      <c r="CI3792" s="11">
        <v>167899.03</v>
      </c>
      <c r="CJ3792" s="11"/>
      <c r="CK3792" s="42"/>
      <c r="CL3792" s="42"/>
      <c r="CM3792" s="11">
        <v>26892792.93</v>
      </c>
      <c r="CN3792" s="11"/>
      <c r="CO3792" s="42"/>
      <c r="CP3792" s="42"/>
      <c r="CQ3792" s="42"/>
      <c r="CR3792" s="43"/>
      <c r="CS3792" s="42"/>
      <c r="CT3792" s="53"/>
      <c r="CW3792" s="42"/>
      <c r="DA3792" s="42"/>
      <c r="DB3792" s="108"/>
      <c r="DE3792" s="42"/>
      <c r="DF3792" s="59"/>
      <c r="DG3792" s="42"/>
      <c r="DH3792" s="42"/>
      <c r="DI3792" s="42"/>
      <c r="DJ3792" s="42"/>
      <c r="DK3792" s="11"/>
      <c r="DL3792" s="42"/>
      <c r="DM3792" s="42"/>
      <c r="DN3792" s="42"/>
      <c r="DO3792" s="42"/>
      <c r="DP3792" s="11"/>
      <c r="DQ3792" s="11"/>
      <c r="DR3792" s="11"/>
      <c r="DS3792" s="42"/>
      <c r="DT3792" s="42"/>
      <c r="DU3792" s="42"/>
      <c r="DV3792" s="56"/>
      <c r="DW3792" s="42"/>
      <c r="DX3792" s="42"/>
      <c r="DY3792" s="42"/>
      <c r="DZ3792" s="11"/>
      <c r="EA3792" s="11"/>
      <c r="EB3792" s="11"/>
      <c r="EC3792" s="11"/>
      <c r="ED3792" s="11"/>
      <c r="EE3792" s="42"/>
      <c r="EF3792" s="42"/>
      <c r="EG3792" s="43"/>
      <c r="EH3792" s="42"/>
      <c r="EI3792" s="42"/>
      <c r="EJ3792" s="42"/>
    </row>
    <row r="3793" spans="1:140" s="41" customFormat="1">
      <c r="A3793" s="42"/>
      <c r="B3793" s="41" t="s">
        <v>6278</v>
      </c>
      <c r="C3793" s="41" t="s">
        <v>6279</v>
      </c>
      <c r="D3793" s="43" t="s">
        <v>6285</v>
      </c>
      <c r="E3793" s="43" t="s">
        <v>149</v>
      </c>
      <c r="F3793" s="43" t="s">
        <v>3548</v>
      </c>
      <c r="G3793" s="43" t="s">
        <v>3549</v>
      </c>
      <c r="I3793" s="42"/>
      <c r="J3793" s="10">
        <v>42735</v>
      </c>
      <c r="K3793" s="10">
        <v>42735</v>
      </c>
      <c r="L3793" s="42"/>
      <c r="M3793" s="43" t="s">
        <v>2</v>
      </c>
      <c r="N3793" s="43" t="s">
        <v>5</v>
      </c>
      <c r="O3793" s="13" t="s">
        <v>4855</v>
      </c>
      <c r="P3793" s="11">
        <v>6470152352.4284201</v>
      </c>
      <c r="Q3793" s="41" t="s">
        <v>6281</v>
      </c>
      <c r="R3793" s="43" t="s">
        <v>4856</v>
      </c>
      <c r="S3793" s="43">
        <f t="shared" si="119"/>
        <v>0.44740999999999997</v>
      </c>
      <c r="T3793" s="11">
        <v>28948108.640000001</v>
      </c>
      <c r="U3793" s="9">
        <f t="shared" si="120"/>
        <v>28953898.260000002</v>
      </c>
      <c r="V3793" s="42"/>
      <c r="W3793" s="42"/>
      <c r="X3793" s="42"/>
      <c r="Y3793" s="42"/>
      <c r="Z3793" s="42"/>
      <c r="AA3793" s="42"/>
      <c r="AB3793" s="42"/>
      <c r="AC3793" s="42"/>
      <c r="AD3793" s="42"/>
      <c r="AE3793" s="42"/>
      <c r="AF3793" s="42"/>
      <c r="AG3793" s="42"/>
      <c r="AH3793" s="42"/>
      <c r="AI3793" s="42"/>
      <c r="AJ3793" s="42"/>
      <c r="AK3793" s="42"/>
      <c r="AL3793" s="42"/>
      <c r="AM3793" s="42"/>
      <c r="AN3793" s="42"/>
      <c r="AO3793" s="42"/>
      <c r="AP3793" s="42"/>
      <c r="AQ3793" s="42"/>
      <c r="AR3793" s="42"/>
      <c r="AS3793" s="42"/>
      <c r="AT3793" s="42"/>
      <c r="AU3793" s="42"/>
      <c r="AV3793" s="42"/>
      <c r="AW3793" s="42"/>
      <c r="AX3793" s="42"/>
      <c r="AY3793" s="42"/>
      <c r="AZ3793" s="42"/>
      <c r="BA3793" s="42"/>
      <c r="BB3793" s="42"/>
      <c r="BC3793" s="42"/>
      <c r="BD3793" s="42"/>
      <c r="BE3793" s="42"/>
      <c r="BF3793" s="42"/>
      <c r="BG3793" s="42"/>
      <c r="BH3793" s="42"/>
      <c r="BI3793" s="42"/>
      <c r="BJ3793" s="42"/>
      <c r="BK3793" s="12"/>
      <c r="BL3793" s="42"/>
      <c r="BM3793" s="42"/>
      <c r="BN3793" s="42"/>
      <c r="BO3793" s="42"/>
      <c r="BP3793" s="42"/>
      <c r="BQ3793" s="42"/>
      <c r="BR3793" s="42"/>
      <c r="BS3793" s="11"/>
      <c r="BT3793" s="11">
        <v>1887416.68</v>
      </c>
      <c r="BU3793" s="42"/>
      <c r="BV3793" s="42"/>
      <c r="BW3793" s="11"/>
      <c r="BX3793" s="42"/>
      <c r="BY3793" s="42"/>
      <c r="BZ3793" s="42"/>
      <c r="CA3793" s="43">
        <v>5789.62</v>
      </c>
      <c r="CB3793" s="42"/>
      <c r="CC3793" s="42"/>
      <c r="CD3793" s="42"/>
      <c r="CE3793" s="42"/>
      <c r="CF3793" s="11"/>
      <c r="CG3793" s="42"/>
      <c r="CH3793" s="42"/>
      <c r="CI3793" s="11">
        <v>167899.03</v>
      </c>
      <c r="CJ3793" s="11"/>
      <c r="CK3793" s="42"/>
      <c r="CL3793" s="42"/>
      <c r="CM3793" s="11">
        <v>26892792.93</v>
      </c>
      <c r="CN3793" s="11"/>
      <c r="CO3793" s="42"/>
      <c r="CP3793" s="42"/>
      <c r="CQ3793" s="42"/>
      <c r="CR3793" s="43"/>
      <c r="CS3793" s="42"/>
      <c r="CT3793" s="53"/>
      <c r="CW3793" s="42"/>
      <c r="DA3793" s="42"/>
      <c r="DB3793" s="108"/>
      <c r="DE3793" s="42"/>
      <c r="DF3793" s="16"/>
      <c r="DG3793" s="42"/>
      <c r="DH3793" s="42"/>
      <c r="DI3793" s="42"/>
      <c r="DJ3793" s="42"/>
      <c r="DK3793" s="11"/>
      <c r="DL3793" s="42"/>
      <c r="DM3793" s="42"/>
      <c r="DN3793" s="42"/>
      <c r="DO3793" s="42"/>
      <c r="DP3793" s="11"/>
      <c r="DQ3793" s="11"/>
      <c r="DR3793" s="11"/>
      <c r="DS3793" s="42"/>
      <c r="DT3793" s="42"/>
      <c r="DU3793" s="42"/>
      <c r="DV3793" s="56"/>
      <c r="DW3793" s="42"/>
      <c r="DX3793" s="42"/>
      <c r="DY3793" s="42"/>
      <c r="DZ3793" s="11"/>
      <c r="EA3793" s="11"/>
      <c r="EB3793" s="11"/>
      <c r="EC3793" s="11"/>
      <c r="ED3793" s="11"/>
      <c r="EE3793" s="42"/>
      <c r="EF3793" s="42"/>
      <c r="EG3793" s="43"/>
      <c r="EH3793" s="42"/>
      <c r="EI3793" s="42"/>
      <c r="EJ3793" s="42"/>
    </row>
    <row r="3794" spans="1:140" s="41" customFormat="1">
      <c r="A3794" s="42"/>
      <c r="B3794" s="41" t="s">
        <v>6278</v>
      </c>
      <c r="C3794" s="41" t="s">
        <v>6279</v>
      </c>
      <c r="D3794" s="43" t="s">
        <v>6285</v>
      </c>
      <c r="E3794" s="43" t="s">
        <v>149</v>
      </c>
      <c r="F3794" s="43" t="s">
        <v>3548</v>
      </c>
      <c r="G3794" s="43" t="s">
        <v>3549</v>
      </c>
      <c r="I3794" s="42"/>
      <c r="J3794" s="10">
        <v>42766</v>
      </c>
      <c r="K3794" s="10">
        <v>42766</v>
      </c>
      <c r="L3794" s="42"/>
      <c r="M3794" s="43" t="s">
        <v>2</v>
      </c>
      <c r="N3794" s="43" t="s">
        <v>5</v>
      </c>
      <c r="O3794" s="13" t="s">
        <v>5012</v>
      </c>
      <c r="P3794" s="11">
        <v>6381014116.2985497</v>
      </c>
      <c r="Q3794" s="41" t="s">
        <v>6281</v>
      </c>
      <c r="R3794" s="43" t="s">
        <v>5013</v>
      </c>
      <c r="S3794" s="43">
        <f t="shared" si="119"/>
        <v>0.45366000000000001</v>
      </c>
      <c r="T3794" s="11">
        <v>28948108.640000001</v>
      </c>
      <c r="U3794" s="9">
        <f t="shared" si="120"/>
        <v>28953898.260000002</v>
      </c>
      <c r="V3794" s="42"/>
      <c r="W3794" s="42"/>
      <c r="X3794" s="42"/>
      <c r="Y3794" s="42"/>
      <c r="Z3794" s="42"/>
      <c r="AA3794" s="42"/>
      <c r="AB3794" s="42"/>
      <c r="AC3794" s="42"/>
      <c r="AD3794" s="42"/>
      <c r="AE3794" s="42"/>
      <c r="AF3794" s="42"/>
      <c r="AG3794" s="42"/>
      <c r="AH3794" s="42"/>
      <c r="AI3794" s="42"/>
      <c r="AJ3794" s="42"/>
      <c r="AK3794" s="42"/>
      <c r="AL3794" s="42"/>
      <c r="AM3794" s="42"/>
      <c r="AN3794" s="42"/>
      <c r="AO3794" s="42"/>
      <c r="AP3794" s="42"/>
      <c r="AQ3794" s="42"/>
      <c r="AR3794" s="42"/>
      <c r="AS3794" s="42"/>
      <c r="AT3794" s="42"/>
      <c r="AU3794" s="42"/>
      <c r="AV3794" s="42"/>
      <c r="AW3794" s="42"/>
      <c r="AX3794" s="42"/>
      <c r="AY3794" s="42"/>
      <c r="AZ3794" s="42"/>
      <c r="BA3794" s="42"/>
      <c r="BB3794" s="42"/>
      <c r="BC3794" s="42"/>
      <c r="BD3794" s="42"/>
      <c r="BE3794" s="42"/>
      <c r="BF3794" s="42"/>
      <c r="BG3794" s="42"/>
      <c r="BH3794" s="42"/>
      <c r="BI3794" s="42"/>
      <c r="BJ3794" s="42"/>
      <c r="BK3794" s="12"/>
      <c r="BL3794" s="42"/>
      <c r="BM3794" s="42"/>
      <c r="BN3794" s="42"/>
      <c r="BO3794" s="42"/>
      <c r="BP3794" s="42"/>
      <c r="BQ3794" s="42"/>
      <c r="BR3794" s="42"/>
      <c r="BS3794" s="11"/>
      <c r="BT3794" s="11">
        <v>1887416.68</v>
      </c>
      <c r="BU3794" s="42"/>
      <c r="BV3794" s="42"/>
      <c r="BW3794" s="11"/>
      <c r="BX3794" s="42"/>
      <c r="BY3794" s="42"/>
      <c r="BZ3794" s="42"/>
      <c r="CA3794" s="43">
        <v>5789.62</v>
      </c>
      <c r="CB3794" s="42"/>
      <c r="CC3794" s="42"/>
      <c r="CD3794" s="42"/>
      <c r="CE3794" s="42"/>
      <c r="CF3794" s="11"/>
      <c r="CG3794" s="42"/>
      <c r="CH3794" s="42"/>
      <c r="CI3794" s="11">
        <v>167899.03</v>
      </c>
      <c r="CJ3794" s="11"/>
      <c r="CK3794" s="42"/>
      <c r="CL3794" s="42"/>
      <c r="CM3794" s="11">
        <v>26892792.93</v>
      </c>
      <c r="CN3794" s="11"/>
      <c r="CO3794" s="42"/>
      <c r="CP3794" s="42"/>
      <c r="CQ3794" s="42"/>
      <c r="CR3794" s="43"/>
      <c r="CS3794" s="42"/>
      <c r="CT3794" s="53"/>
      <c r="CW3794" s="42"/>
      <c r="DA3794" s="42"/>
      <c r="DB3794" s="108"/>
      <c r="DE3794" s="42"/>
      <c r="DF3794" s="59"/>
      <c r="DG3794" s="42"/>
      <c r="DH3794" s="42"/>
      <c r="DI3794" s="42"/>
      <c r="DJ3794" s="42"/>
      <c r="DK3794" s="11"/>
      <c r="DL3794" s="42"/>
      <c r="DM3794" s="42"/>
      <c r="DN3794" s="42"/>
      <c r="DO3794" s="42"/>
      <c r="DP3794" s="11"/>
      <c r="DQ3794" s="11"/>
      <c r="DR3794" s="11"/>
      <c r="DS3794" s="42"/>
      <c r="DT3794" s="42"/>
      <c r="DU3794" s="42"/>
      <c r="DV3794" s="56"/>
      <c r="DW3794" s="42"/>
      <c r="DX3794" s="42"/>
      <c r="DY3794" s="42"/>
      <c r="DZ3794" s="11"/>
      <c r="EA3794" s="11"/>
      <c r="EB3794" s="11"/>
      <c r="EC3794" s="11"/>
      <c r="ED3794" s="11"/>
      <c r="EE3794" s="42"/>
      <c r="EF3794" s="42"/>
      <c r="EG3794" s="43"/>
      <c r="EH3794" s="42"/>
      <c r="EI3794" s="42"/>
      <c r="EJ3794" s="42"/>
    </row>
    <row r="3795" spans="1:140" s="41" customFormat="1">
      <c r="A3795" s="64"/>
      <c r="B3795" s="41" t="s">
        <v>6278</v>
      </c>
      <c r="C3795" s="41" t="s">
        <v>6279</v>
      </c>
      <c r="D3795" s="43" t="s">
        <v>6285</v>
      </c>
      <c r="E3795" s="61" t="s">
        <v>149</v>
      </c>
      <c r="F3795" s="61" t="s">
        <v>3548</v>
      </c>
      <c r="G3795" s="61" t="s">
        <v>3549</v>
      </c>
      <c r="I3795" s="64"/>
      <c r="J3795" s="62">
        <v>42794</v>
      </c>
      <c r="K3795" s="62">
        <v>42794</v>
      </c>
      <c r="L3795" s="64"/>
      <c r="M3795" s="61" t="s">
        <v>2</v>
      </c>
      <c r="N3795" s="61" t="s">
        <v>5</v>
      </c>
      <c r="O3795" s="13" t="s">
        <v>5084</v>
      </c>
      <c r="P3795" s="63">
        <v>6372445602.8353205</v>
      </c>
      <c r="Q3795" s="41" t="s">
        <v>6281</v>
      </c>
      <c r="R3795" s="61" t="s">
        <v>5085</v>
      </c>
      <c r="S3795" s="61">
        <f t="shared" si="119"/>
        <v>0.45427000000000001</v>
      </c>
      <c r="T3795" s="63">
        <v>28948108.640000001</v>
      </c>
      <c r="U3795" s="63">
        <f t="shared" si="120"/>
        <v>28953898.260000002</v>
      </c>
      <c r="V3795" s="64"/>
      <c r="W3795" s="64"/>
      <c r="X3795" s="64"/>
      <c r="Y3795" s="64"/>
      <c r="Z3795" s="64"/>
      <c r="AA3795" s="64"/>
      <c r="AB3795" s="64"/>
      <c r="AC3795" s="64"/>
      <c r="AD3795" s="64"/>
      <c r="AE3795" s="64"/>
      <c r="AF3795" s="64"/>
      <c r="AG3795" s="64"/>
      <c r="AH3795" s="64"/>
      <c r="AI3795" s="64"/>
      <c r="AJ3795" s="64"/>
      <c r="AK3795" s="64"/>
      <c r="AL3795" s="64"/>
      <c r="AM3795" s="64"/>
      <c r="AN3795" s="64"/>
      <c r="AO3795" s="64"/>
      <c r="AP3795" s="64"/>
      <c r="AQ3795" s="64"/>
      <c r="AR3795" s="64"/>
      <c r="AS3795" s="64"/>
      <c r="AT3795" s="64"/>
      <c r="AU3795" s="64"/>
      <c r="AV3795" s="64"/>
      <c r="AW3795" s="64"/>
      <c r="AX3795" s="64"/>
      <c r="AY3795" s="64"/>
      <c r="AZ3795" s="64"/>
      <c r="BA3795" s="64"/>
      <c r="BB3795" s="64"/>
      <c r="BC3795" s="64"/>
      <c r="BD3795" s="64"/>
      <c r="BE3795" s="64"/>
      <c r="BF3795" s="64"/>
      <c r="BG3795" s="64"/>
      <c r="BH3795" s="64"/>
      <c r="BI3795" s="64"/>
      <c r="BJ3795" s="64"/>
      <c r="BK3795" s="52"/>
      <c r="BL3795" s="64"/>
      <c r="BM3795" s="64"/>
      <c r="BN3795" s="64"/>
      <c r="BO3795" s="64"/>
      <c r="BP3795" s="64"/>
      <c r="BQ3795" s="64"/>
      <c r="BR3795" s="64"/>
      <c r="BS3795" s="63"/>
      <c r="BT3795" s="63">
        <v>1887416.68</v>
      </c>
      <c r="BU3795" s="64"/>
      <c r="BV3795" s="64"/>
      <c r="BW3795" s="63"/>
      <c r="BX3795" s="64"/>
      <c r="BY3795" s="64"/>
      <c r="BZ3795" s="64"/>
      <c r="CA3795" s="61">
        <v>5789.62</v>
      </c>
      <c r="CB3795" s="64"/>
      <c r="CC3795" s="64"/>
      <c r="CD3795" s="64"/>
      <c r="CE3795" s="64"/>
      <c r="CF3795" s="64"/>
      <c r="CG3795" s="64"/>
      <c r="CH3795" s="64"/>
      <c r="CI3795" s="63">
        <v>167899.03</v>
      </c>
      <c r="CJ3795" s="63"/>
      <c r="CK3795" s="64"/>
      <c r="CL3795" s="64"/>
      <c r="CM3795" s="63">
        <v>26892792.93</v>
      </c>
      <c r="CN3795" s="63"/>
      <c r="CO3795" s="64"/>
      <c r="CP3795" s="64"/>
      <c r="CQ3795" s="64"/>
      <c r="CR3795" s="64"/>
      <c r="CS3795" s="64"/>
      <c r="CT3795" s="53"/>
      <c r="CU3795" s="64"/>
      <c r="CV3795" s="64"/>
      <c r="CW3795" s="64"/>
      <c r="CX3795" s="64"/>
      <c r="CY3795" s="64"/>
      <c r="CZ3795" s="64"/>
      <c r="DA3795" s="64"/>
      <c r="DB3795" s="109"/>
      <c r="DC3795" s="64"/>
      <c r="DD3795" s="64"/>
      <c r="DE3795" s="64"/>
      <c r="DF3795" s="52"/>
      <c r="DG3795" s="64"/>
      <c r="DH3795" s="64"/>
      <c r="DI3795" s="64"/>
      <c r="DJ3795" s="64"/>
      <c r="DK3795" s="63"/>
      <c r="DL3795" s="64"/>
      <c r="DM3795" s="64"/>
      <c r="DN3795" s="64"/>
      <c r="DO3795" s="64"/>
      <c r="DP3795" s="63"/>
      <c r="DQ3795" s="63"/>
      <c r="DR3795" s="63"/>
      <c r="DS3795" s="64"/>
      <c r="DT3795" s="64"/>
      <c r="DU3795" s="64"/>
      <c r="DV3795" s="66"/>
      <c r="DW3795" s="64"/>
      <c r="DX3795" s="64"/>
      <c r="DY3795" s="64"/>
      <c r="DZ3795" s="63"/>
      <c r="EA3795" s="63"/>
      <c r="EB3795" s="63"/>
      <c r="EC3795" s="63"/>
      <c r="ED3795" s="63"/>
      <c r="EE3795" s="64"/>
      <c r="EF3795" s="64"/>
      <c r="EG3795" s="61"/>
      <c r="EH3795" s="64"/>
      <c r="EI3795" s="64"/>
      <c r="EJ3795" s="64"/>
    </row>
    <row r="3796" spans="1:140" s="41" customFormat="1">
      <c r="B3796" s="41" t="s">
        <v>6278</v>
      </c>
      <c r="C3796" s="41" t="s">
        <v>6279</v>
      </c>
      <c r="D3796" s="43" t="s">
        <v>6285</v>
      </c>
      <c r="E3796" s="43" t="s">
        <v>149</v>
      </c>
      <c r="F3796" s="43" t="s">
        <v>3548</v>
      </c>
      <c r="G3796" s="43" t="s">
        <v>3549</v>
      </c>
      <c r="I3796" s="41" t="s">
        <v>182</v>
      </c>
      <c r="J3796" s="10">
        <v>42825</v>
      </c>
      <c r="K3796" s="10">
        <v>42825</v>
      </c>
      <c r="M3796" s="43" t="s">
        <v>2</v>
      </c>
      <c r="N3796" s="43" t="s">
        <v>5</v>
      </c>
      <c r="O3796" s="13" t="s">
        <v>5342</v>
      </c>
      <c r="P3796" s="11">
        <v>6341733003.2641802</v>
      </c>
      <c r="Q3796" s="41" t="s">
        <v>6281</v>
      </c>
      <c r="R3796" s="43" t="s">
        <v>5628</v>
      </c>
      <c r="S3796" s="43">
        <f t="shared" si="119"/>
        <v>0.45646999999999999</v>
      </c>
      <c r="T3796" s="11">
        <v>28948108.640000001</v>
      </c>
      <c r="U3796" s="9">
        <f t="shared" si="120"/>
        <v>28953898.260000002</v>
      </c>
      <c r="BK3796" s="12"/>
      <c r="BT3796" s="11">
        <v>1887416.68</v>
      </c>
      <c r="BW3796" s="11"/>
      <c r="CA3796" s="43">
        <v>5789.62</v>
      </c>
      <c r="CE3796" s="11"/>
      <c r="CF3796" s="11"/>
      <c r="CI3796" s="11">
        <v>167899.03</v>
      </c>
      <c r="CJ3796" s="11"/>
      <c r="CM3796" s="43">
        <v>26892792.93</v>
      </c>
      <c r="CN3796" s="11"/>
      <c r="CR3796" s="43"/>
      <c r="CT3796" s="100"/>
      <c r="CU3796" s="11"/>
      <c r="CV3796" s="43"/>
      <c r="DB3796" s="108"/>
      <c r="DF3796" s="63"/>
      <c r="DK3796" s="11"/>
      <c r="DP3796" s="11"/>
      <c r="DR3796" s="11"/>
      <c r="DV3796" s="56"/>
      <c r="DZ3796" s="11"/>
      <c r="EB3796" s="11"/>
      <c r="ED3796" s="11"/>
      <c r="EG3796" s="43"/>
    </row>
    <row r="3797" spans="1:140" s="41" customFormat="1">
      <c r="B3797" s="41" t="s">
        <v>6278</v>
      </c>
      <c r="C3797" s="41" t="s">
        <v>6279</v>
      </c>
      <c r="D3797" s="43" t="s">
        <v>6285</v>
      </c>
      <c r="E3797" s="43" t="s">
        <v>149</v>
      </c>
      <c r="F3797" s="43" t="s">
        <v>3548</v>
      </c>
      <c r="G3797" s="43" t="s">
        <v>3549</v>
      </c>
      <c r="I3797" s="41" t="s">
        <v>182</v>
      </c>
      <c r="J3797" s="10">
        <v>42855</v>
      </c>
      <c r="K3797" s="10">
        <v>42855</v>
      </c>
      <c r="M3797" s="43" t="s">
        <v>2</v>
      </c>
      <c r="N3797" s="43" t="s">
        <v>5</v>
      </c>
      <c r="O3797" s="13" t="s">
        <v>5543</v>
      </c>
      <c r="P3797" s="11">
        <v>6363340508.2212296</v>
      </c>
      <c r="Q3797" s="41" t="s">
        <v>6281</v>
      </c>
      <c r="R3797" s="43" t="s">
        <v>5802</v>
      </c>
      <c r="S3797" s="43">
        <f t="shared" si="119"/>
        <v>0.45491999999999999</v>
      </c>
      <c r="T3797" s="11">
        <v>28948108.640000001</v>
      </c>
      <c r="U3797" s="9">
        <f t="shared" si="120"/>
        <v>28953898.260000002</v>
      </c>
      <c r="BK3797" s="12"/>
      <c r="BT3797" s="11">
        <v>1887416.68</v>
      </c>
      <c r="BW3797" s="11"/>
      <c r="CA3797" s="43">
        <v>5789.62</v>
      </c>
      <c r="CE3797" s="11"/>
      <c r="CF3797" s="11"/>
      <c r="CI3797" s="11">
        <v>167899.03</v>
      </c>
      <c r="CJ3797" s="11"/>
      <c r="CM3797" s="43">
        <v>26892792.93</v>
      </c>
      <c r="CN3797" s="11"/>
      <c r="CR3797" s="43"/>
      <c r="CT3797" s="100"/>
      <c r="CU3797" s="11"/>
      <c r="CV3797" s="43"/>
      <c r="DB3797" s="108"/>
      <c r="DF3797" s="63"/>
      <c r="DK3797" s="11"/>
      <c r="DP3797" s="11"/>
      <c r="DR3797" s="11"/>
      <c r="DV3797" s="22"/>
      <c r="DZ3797" s="11"/>
      <c r="EB3797" s="11"/>
      <c r="ED3797" s="11"/>
      <c r="EG3797" s="43"/>
    </row>
    <row r="3798" spans="1:140" s="41" customFormat="1">
      <c r="A3798" s="42"/>
      <c r="B3798" s="41" t="s">
        <v>6278</v>
      </c>
      <c r="C3798" s="41" t="s">
        <v>6279</v>
      </c>
      <c r="D3798" s="43" t="s">
        <v>6299</v>
      </c>
      <c r="E3798" s="43" t="s">
        <v>149</v>
      </c>
      <c r="F3798" s="43" t="s">
        <v>3920</v>
      </c>
      <c r="G3798" s="43" t="s">
        <v>835</v>
      </c>
      <c r="I3798" s="42"/>
      <c r="J3798" s="10">
        <v>42643</v>
      </c>
      <c r="K3798" s="10">
        <v>42650</v>
      </c>
      <c r="L3798" s="42"/>
      <c r="M3798" s="43" t="s">
        <v>2</v>
      </c>
      <c r="N3798" s="43" t="s">
        <v>4</v>
      </c>
      <c r="O3798" s="13" t="s">
        <v>3921</v>
      </c>
      <c r="P3798" s="11">
        <v>1391555.97285</v>
      </c>
      <c r="Q3798" s="41" t="s">
        <v>6281</v>
      </c>
      <c r="R3798" s="43" t="s">
        <v>3922</v>
      </c>
      <c r="S3798" s="43">
        <f t="shared" si="119"/>
        <v>0.69803660000000001</v>
      </c>
      <c r="T3798" s="11">
        <v>9713.57</v>
      </c>
      <c r="U3798" s="9">
        <f t="shared" si="120"/>
        <v>9771</v>
      </c>
      <c r="V3798" s="42"/>
      <c r="W3798" s="42"/>
      <c r="X3798" s="42"/>
      <c r="Y3798" s="42"/>
      <c r="Z3798" s="42"/>
      <c r="AA3798" s="42"/>
      <c r="AB3798" s="42"/>
      <c r="AC3798" s="42"/>
      <c r="AD3798" s="42"/>
      <c r="AE3798" s="42"/>
      <c r="AF3798" s="42"/>
      <c r="AG3798" s="42"/>
      <c r="AH3798" s="42"/>
      <c r="AI3798" s="42"/>
      <c r="AJ3798" s="42"/>
      <c r="AK3798" s="42"/>
      <c r="AL3798" s="42"/>
      <c r="AM3798" s="42"/>
      <c r="AN3798" s="42"/>
      <c r="AO3798" s="42"/>
      <c r="AP3798" s="42"/>
      <c r="AQ3798" s="42"/>
      <c r="AR3798" s="42"/>
      <c r="AS3798" s="42"/>
      <c r="AT3798" s="42"/>
      <c r="AU3798" s="42"/>
      <c r="AV3798" s="42"/>
      <c r="AW3798" s="42"/>
      <c r="AX3798" s="42"/>
      <c r="AY3798" s="42"/>
      <c r="AZ3798" s="42"/>
      <c r="BA3798" s="42"/>
      <c r="BB3798" s="42"/>
      <c r="BC3798" s="42"/>
      <c r="BD3798" s="42"/>
      <c r="BE3798" s="42"/>
      <c r="BF3798" s="42"/>
      <c r="BG3798" s="42"/>
      <c r="BH3798" s="42"/>
      <c r="BI3798" s="42"/>
      <c r="BJ3798" s="42"/>
      <c r="BK3798" s="12">
        <v>0</v>
      </c>
      <c r="BL3798" s="42"/>
      <c r="BM3798" s="42"/>
      <c r="BN3798" s="42"/>
      <c r="BO3798" s="42"/>
      <c r="BP3798" s="42"/>
      <c r="BQ3798" s="42"/>
      <c r="BR3798" s="42"/>
      <c r="BS3798" s="11">
        <v>0</v>
      </c>
      <c r="BT3798" s="11">
        <v>0</v>
      </c>
      <c r="BU3798" s="42"/>
      <c r="BV3798" s="42"/>
      <c r="BW3798" s="11"/>
      <c r="BX3798" s="42"/>
      <c r="BY3798" s="42"/>
      <c r="BZ3798" s="42"/>
      <c r="CA3798" s="43">
        <v>57.43</v>
      </c>
      <c r="CB3798" s="42"/>
      <c r="CC3798" s="42"/>
      <c r="CD3798" s="42"/>
      <c r="CE3798" s="5"/>
      <c r="CF3798" s="11">
        <v>0</v>
      </c>
      <c r="CG3798" s="42"/>
      <c r="CH3798" s="42"/>
      <c r="CI3798" s="11">
        <v>0</v>
      </c>
      <c r="CJ3798" s="11">
        <v>0</v>
      </c>
      <c r="CK3798" s="42"/>
      <c r="CL3798" s="42"/>
      <c r="CM3798" s="11">
        <v>292.88</v>
      </c>
      <c r="CN3798" s="11">
        <v>9420.69</v>
      </c>
      <c r="CO3798" s="42"/>
      <c r="CP3798" s="42"/>
      <c r="CQ3798" s="42"/>
      <c r="CR3798" s="43">
        <v>0</v>
      </c>
      <c r="CS3798" s="42"/>
      <c r="CT3798" s="98">
        <v>0</v>
      </c>
      <c r="CU3798" s="11"/>
      <c r="CV3798" s="43"/>
      <c r="CW3798" s="42"/>
      <c r="DA3798" s="42"/>
      <c r="DB3798" s="105">
        <v>0</v>
      </c>
      <c r="DE3798" s="42"/>
      <c r="DF3798" s="59"/>
      <c r="DG3798" s="42"/>
      <c r="DH3798" s="42"/>
      <c r="DI3798" s="42"/>
      <c r="DJ3798" s="42"/>
      <c r="DK3798" s="11"/>
      <c r="DL3798" s="42"/>
      <c r="DM3798" s="42"/>
      <c r="DN3798" s="42"/>
      <c r="DO3798" s="42"/>
      <c r="DP3798" s="11">
        <v>0</v>
      </c>
      <c r="DQ3798" s="11"/>
      <c r="DR3798" s="11">
        <v>0</v>
      </c>
      <c r="DS3798" s="42"/>
      <c r="DT3798" s="42"/>
      <c r="DU3798" s="42"/>
      <c r="DV3798" s="55">
        <v>0</v>
      </c>
      <c r="DW3798" s="42"/>
      <c r="DX3798" s="42"/>
      <c r="DY3798" s="42"/>
      <c r="DZ3798" s="11">
        <v>0</v>
      </c>
      <c r="EA3798" s="11"/>
      <c r="EB3798" s="11">
        <v>0</v>
      </c>
      <c r="EC3798" s="11"/>
      <c r="ED3798" s="11"/>
      <c r="EE3798" s="42"/>
      <c r="EF3798" s="42"/>
      <c r="EG3798" s="43">
        <v>0</v>
      </c>
      <c r="EH3798" s="42"/>
      <c r="EI3798" s="42"/>
      <c r="EJ3798" s="42"/>
    </row>
    <row r="3799" spans="1:140" s="41" customFormat="1">
      <c r="A3799" s="42"/>
      <c r="B3799" s="41" t="s">
        <v>6278</v>
      </c>
      <c r="C3799" s="41" t="s">
        <v>6279</v>
      </c>
      <c r="D3799" s="43" t="s">
        <v>6299</v>
      </c>
      <c r="E3799" s="43" t="s">
        <v>149</v>
      </c>
      <c r="F3799" s="43" t="s">
        <v>3920</v>
      </c>
      <c r="G3799" s="43" t="s">
        <v>835</v>
      </c>
      <c r="I3799" s="42"/>
      <c r="J3799" s="10">
        <v>42734</v>
      </c>
      <c r="K3799" s="10">
        <v>42734</v>
      </c>
      <c r="L3799" s="42"/>
      <c r="M3799" s="43" t="s">
        <v>2</v>
      </c>
      <c r="N3799" s="43" t="s">
        <v>4</v>
      </c>
      <c r="O3799" s="13" t="s">
        <v>4699</v>
      </c>
      <c r="P3799" s="11">
        <v>24631.893121091998</v>
      </c>
      <c r="Q3799" s="41" t="s">
        <v>6281</v>
      </c>
      <c r="R3799" s="43" t="s">
        <v>4700</v>
      </c>
      <c r="S3799" s="43">
        <f t="shared" si="119"/>
        <v>1.4072</v>
      </c>
      <c r="T3799" s="11">
        <v>346.62</v>
      </c>
      <c r="U3799" s="9">
        <f t="shared" si="120"/>
        <v>347.65</v>
      </c>
      <c r="V3799" s="42"/>
      <c r="W3799" s="42"/>
      <c r="X3799" s="42"/>
      <c r="Y3799" s="42"/>
      <c r="Z3799" s="42"/>
      <c r="AA3799" s="42"/>
      <c r="AB3799" s="42"/>
      <c r="AC3799" s="42"/>
      <c r="AD3799" s="42"/>
      <c r="AE3799" s="42"/>
      <c r="AF3799" s="42"/>
      <c r="AG3799" s="42"/>
      <c r="AH3799" s="42"/>
      <c r="AI3799" s="42"/>
      <c r="AJ3799" s="42"/>
      <c r="AK3799" s="42"/>
      <c r="AL3799" s="42"/>
      <c r="AM3799" s="42"/>
      <c r="AN3799" s="42"/>
      <c r="AO3799" s="42"/>
      <c r="AP3799" s="42"/>
      <c r="AQ3799" s="42"/>
      <c r="AR3799" s="42"/>
      <c r="AS3799" s="42"/>
      <c r="AT3799" s="42"/>
      <c r="AU3799" s="42"/>
      <c r="AV3799" s="42"/>
      <c r="AW3799" s="42"/>
      <c r="AX3799" s="42"/>
      <c r="AY3799" s="42"/>
      <c r="AZ3799" s="42"/>
      <c r="BA3799" s="42"/>
      <c r="BB3799" s="42"/>
      <c r="BC3799" s="42"/>
      <c r="BD3799" s="42"/>
      <c r="BE3799" s="42"/>
      <c r="BF3799" s="42"/>
      <c r="BG3799" s="42"/>
      <c r="BH3799" s="42"/>
      <c r="BI3799" s="42"/>
      <c r="BJ3799" s="42"/>
      <c r="BK3799" s="12">
        <v>0</v>
      </c>
      <c r="BL3799" s="42"/>
      <c r="BM3799" s="42"/>
      <c r="BN3799" s="42"/>
      <c r="BO3799" s="42"/>
      <c r="BP3799" s="42"/>
      <c r="BQ3799" s="42"/>
      <c r="BR3799" s="42"/>
      <c r="BS3799" s="11">
        <v>0</v>
      </c>
      <c r="BT3799" s="11">
        <v>0</v>
      </c>
      <c r="BU3799" s="42"/>
      <c r="BV3799" s="42"/>
      <c r="BW3799" s="11"/>
      <c r="BX3799" s="42"/>
      <c r="BY3799" s="42"/>
      <c r="BZ3799" s="42"/>
      <c r="CA3799" s="43">
        <v>1.03</v>
      </c>
      <c r="CB3799" s="42"/>
      <c r="CC3799" s="42"/>
      <c r="CD3799" s="42"/>
      <c r="CE3799" s="42"/>
      <c r="CF3799" s="11">
        <v>0</v>
      </c>
      <c r="CG3799" s="42"/>
      <c r="CH3799" s="42"/>
      <c r="CI3799" s="11">
        <v>0</v>
      </c>
      <c r="CJ3799" s="11">
        <v>0</v>
      </c>
      <c r="CK3799" s="42"/>
      <c r="CL3799" s="42"/>
      <c r="CM3799" s="11">
        <v>5.73</v>
      </c>
      <c r="CN3799" s="11">
        <v>340.89</v>
      </c>
      <c r="CO3799" s="42"/>
      <c r="CP3799" s="42"/>
      <c r="CQ3799" s="42"/>
      <c r="CR3799" s="43">
        <v>0</v>
      </c>
      <c r="CS3799" s="42"/>
      <c r="CT3799" s="98">
        <v>0</v>
      </c>
      <c r="CW3799" s="42"/>
      <c r="DA3799" s="42"/>
      <c r="DB3799" s="105">
        <v>0</v>
      </c>
      <c r="DE3799" s="42"/>
      <c r="DF3799" s="16"/>
      <c r="DG3799" s="42"/>
      <c r="DH3799" s="42"/>
      <c r="DI3799" s="42"/>
      <c r="DJ3799" s="42"/>
      <c r="DK3799" s="11"/>
      <c r="DL3799" s="42"/>
      <c r="DM3799" s="42"/>
      <c r="DN3799" s="42"/>
      <c r="DO3799" s="42"/>
      <c r="DP3799" s="11">
        <v>0</v>
      </c>
      <c r="DQ3799" s="11"/>
      <c r="DR3799" s="11">
        <v>0</v>
      </c>
      <c r="DS3799" s="42"/>
      <c r="DT3799" s="42"/>
      <c r="DU3799" s="42"/>
      <c r="DV3799" s="23">
        <v>0</v>
      </c>
      <c r="DW3799" s="42"/>
      <c r="DX3799" s="42"/>
      <c r="DY3799" s="42"/>
      <c r="DZ3799" s="11">
        <v>0</v>
      </c>
      <c r="EA3799" s="11"/>
      <c r="EB3799" s="11">
        <v>0</v>
      </c>
      <c r="EC3799" s="11"/>
      <c r="ED3799" s="11"/>
      <c r="EE3799" s="42"/>
      <c r="EF3799" s="42"/>
      <c r="EG3799" s="43">
        <v>0</v>
      </c>
      <c r="EH3799" s="42"/>
      <c r="EI3799" s="42"/>
      <c r="EJ3799" s="42"/>
    </row>
    <row r="3800" spans="1:140" s="41" customFormat="1">
      <c r="B3800" s="41" t="s">
        <v>6278</v>
      </c>
      <c r="C3800" s="41" t="s">
        <v>6279</v>
      </c>
      <c r="D3800" s="43" t="s">
        <v>6299</v>
      </c>
      <c r="E3800" s="43" t="s">
        <v>149</v>
      </c>
      <c r="F3800" s="43" t="s">
        <v>3920</v>
      </c>
      <c r="G3800" s="43" t="s">
        <v>835</v>
      </c>
      <c r="I3800" s="41" t="s">
        <v>182</v>
      </c>
      <c r="J3800" s="10">
        <v>42825</v>
      </c>
      <c r="K3800" s="10">
        <v>42825</v>
      </c>
      <c r="M3800" s="43" t="s">
        <v>2</v>
      </c>
      <c r="N3800" s="43" t="s">
        <v>4</v>
      </c>
      <c r="O3800" s="13" t="s">
        <v>5356</v>
      </c>
      <c r="P3800" s="11">
        <v>26331.21371</v>
      </c>
      <c r="Q3800" s="41" t="s">
        <v>6281</v>
      </c>
      <c r="R3800" s="43" t="s">
        <v>5642</v>
      </c>
      <c r="S3800" s="43">
        <f t="shared" si="119"/>
        <v>1.0851</v>
      </c>
      <c r="T3800" s="11">
        <v>285.72000000000003</v>
      </c>
      <c r="U3800" s="9">
        <f t="shared" si="120"/>
        <v>300.83000000000004</v>
      </c>
      <c r="BK3800" s="12">
        <v>0</v>
      </c>
      <c r="BS3800" s="41">
        <v>0</v>
      </c>
      <c r="BT3800" s="11">
        <v>0</v>
      </c>
      <c r="BW3800" s="11"/>
      <c r="CA3800" s="43">
        <v>1.24</v>
      </c>
      <c r="CE3800" s="11"/>
      <c r="CF3800" s="11">
        <v>13.87</v>
      </c>
      <c r="CI3800" s="11">
        <v>0</v>
      </c>
      <c r="CJ3800" s="11">
        <v>0</v>
      </c>
      <c r="CM3800" s="43">
        <v>6.66</v>
      </c>
      <c r="CN3800" s="11">
        <v>279.06</v>
      </c>
      <c r="CR3800" s="43">
        <v>0</v>
      </c>
      <c r="CT3800" s="31">
        <v>0</v>
      </c>
      <c r="CU3800" s="11"/>
      <c r="CV3800" s="43"/>
      <c r="DB3800" s="37">
        <v>0</v>
      </c>
      <c r="DF3800" s="11"/>
      <c r="DK3800" s="11"/>
      <c r="DP3800" s="11">
        <v>0</v>
      </c>
      <c r="DR3800" s="11">
        <v>0</v>
      </c>
      <c r="DT3800" s="41">
        <v>0</v>
      </c>
      <c r="DV3800" s="22">
        <v>0</v>
      </c>
      <c r="DZ3800" s="11">
        <v>0</v>
      </c>
      <c r="EB3800" s="11">
        <v>0</v>
      </c>
      <c r="ED3800" s="11"/>
      <c r="EG3800" s="43">
        <v>0</v>
      </c>
    </row>
    <row r="3801" spans="1:140" s="41" customFormat="1">
      <c r="B3801" s="41" t="s">
        <v>6278</v>
      </c>
      <c r="C3801" s="41" t="s">
        <v>6279</v>
      </c>
      <c r="D3801" s="43" t="s">
        <v>6299</v>
      </c>
      <c r="E3801" s="43" t="s">
        <v>149</v>
      </c>
      <c r="F3801" s="43" t="s">
        <v>3920</v>
      </c>
      <c r="G3801" s="43" t="s">
        <v>835</v>
      </c>
      <c r="I3801" s="41" t="s">
        <v>182</v>
      </c>
      <c r="J3801" s="10">
        <v>42735</v>
      </c>
      <c r="K3801" s="10">
        <v>42745</v>
      </c>
      <c r="M3801" s="43" t="s">
        <v>2</v>
      </c>
      <c r="N3801" s="43" t="s">
        <v>4</v>
      </c>
      <c r="O3801" s="13" t="s">
        <v>5878</v>
      </c>
      <c r="P3801" s="11">
        <v>24631.978889999999</v>
      </c>
      <c r="Q3801" s="41" t="s">
        <v>6281</v>
      </c>
      <c r="R3801" s="43" t="s">
        <v>6050</v>
      </c>
      <c r="S3801" s="43">
        <f t="shared" si="119"/>
        <v>1.4071951</v>
      </c>
      <c r="T3801" s="11">
        <v>346.62</v>
      </c>
      <c r="U3801" s="9">
        <f t="shared" si="120"/>
        <v>347.65</v>
      </c>
      <c r="BK3801" s="12">
        <v>0</v>
      </c>
      <c r="BS3801" s="41">
        <v>0</v>
      </c>
      <c r="BT3801" s="11">
        <v>0</v>
      </c>
      <c r="BW3801" s="11"/>
      <c r="CA3801" s="43">
        <v>1.03</v>
      </c>
      <c r="CE3801" s="11"/>
      <c r="CF3801" s="11">
        <v>0</v>
      </c>
      <c r="CI3801" s="11">
        <v>0</v>
      </c>
      <c r="CJ3801" s="11">
        <v>0</v>
      </c>
      <c r="CM3801" s="43">
        <v>5.73</v>
      </c>
      <c r="CN3801" s="11">
        <v>340.89</v>
      </c>
      <c r="CR3801" s="43">
        <v>0</v>
      </c>
      <c r="CT3801" s="31">
        <v>0</v>
      </c>
      <c r="CU3801" s="11"/>
      <c r="CV3801" s="43"/>
      <c r="DB3801" s="37">
        <v>0</v>
      </c>
      <c r="DF3801" s="11"/>
      <c r="DK3801" s="11"/>
      <c r="DP3801" s="11">
        <v>0</v>
      </c>
      <c r="DR3801" s="11">
        <v>0</v>
      </c>
      <c r="DT3801" s="41">
        <v>0</v>
      </c>
      <c r="DV3801" s="22">
        <v>0</v>
      </c>
      <c r="DZ3801" s="11">
        <v>0</v>
      </c>
      <c r="EB3801" s="11">
        <v>0</v>
      </c>
      <c r="ED3801" s="11"/>
      <c r="EG3801" s="43">
        <v>0</v>
      </c>
    </row>
    <row r="3802" spans="1:140" s="41" customFormat="1">
      <c r="A3802" s="42"/>
      <c r="B3802" s="41" t="s">
        <v>6278</v>
      </c>
      <c r="C3802" s="41" t="s">
        <v>6279</v>
      </c>
      <c r="D3802" s="43" t="s">
        <v>6304</v>
      </c>
      <c r="E3802" s="43" t="s">
        <v>149</v>
      </c>
      <c r="F3802" s="43" t="s">
        <v>3920</v>
      </c>
      <c r="G3802" s="43" t="s">
        <v>835</v>
      </c>
      <c r="I3802" s="42"/>
      <c r="J3802" s="10">
        <v>42643</v>
      </c>
      <c r="K3802" s="10">
        <v>42650</v>
      </c>
      <c r="L3802" s="42"/>
      <c r="M3802" s="43" t="s">
        <v>2</v>
      </c>
      <c r="N3802" s="43" t="s">
        <v>4</v>
      </c>
      <c r="O3802" s="13" t="s">
        <v>3921</v>
      </c>
      <c r="P3802" s="11">
        <v>1391555.97285</v>
      </c>
      <c r="Q3802" s="41" t="s">
        <v>6281</v>
      </c>
      <c r="R3802" s="43" t="s">
        <v>3922</v>
      </c>
      <c r="S3802" s="43">
        <f t="shared" si="119"/>
        <v>0.69803660000000001</v>
      </c>
      <c r="T3802" s="11">
        <v>9713.57</v>
      </c>
      <c r="U3802" s="9">
        <f t="shared" si="120"/>
        <v>9771</v>
      </c>
      <c r="V3802" s="42"/>
      <c r="W3802" s="42"/>
      <c r="X3802" s="42"/>
      <c r="Y3802" s="42"/>
      <c r="Z3802" s="42"/>
      <c r="AA3802" s="42"/>
      <c r="AB3802" s="42"/>
      <c r="AC3802" s="42"/>
      <c r="AD3802" s="42"/>
      <c r="AE3802" s="42"/>
      <c r="AF3802" s="42"/>
      <c r="AG3802" s="42"/>
      <c r="AH3802" s="42"/>
      <c r="AI3802" s="42"/>
      <c r="AJ3802" s="42"/>
      <c r="AK3802" s="42"/>
      <c r="AL3802" s="42"/>
      <c r="AM3802" s="42"/>
      <c r="AN3802" s="42"/>
      <c r="AO3802" s="42"/>
      <c r="AP3802" s="42"/>
      <c r="AQ3802" s="42"/>
      <c r="AR3802" s="42"/>
      <c r="AS3802" s="42"/>
      <c r="AT3802" s="42"/>
      <c r="AU3802" s="42"/>
      <c r="AV3802" s="42"/>
      <c r="AW3802" s="42"/>
      <c r="AX3802" s="42"/>
      <c r="AY3802" s="42"/>
      <c r="AZ3802" s="42"/>
      <c r="BA3802" s="42"/>
      <c r="BB3802" s="42"/>
      <c r="BC3802" s="42"/>
      <c r="BD3802" s="42"/>
      <c r="BE3802" s="42"/>
      <c r="BF3802" s="42"/>
      <c r="BG3802" s="42"/>
      <c r="BH3802" s="42"/>
      <c r="BI3802" s="42"/>
      <c r="BJ3802" s="42"/>
      <c r="BK3802" s="12">
        <v>0</v>
      </c>
      <c r="BL3802" s="42"/>
      <c r="BM3802" s="42"/>
      <c r="BN3802" s="42"/>
      <c r="BO3802" s="42"/>
      <c r="BP3802" s="42"/>
      <c r="BQ3802" s="42"/>
      <c r="BR3802" s="42"/>
      <c r="BS3802" s="11">
        <v>0</v>
      </c>
      <c r="BT3802" s="11">
        <v>0</v>
      </c>
      <c r="BU3802" s="42"/>
      <c r="BV3802" s="42"/>
      <c r="BW3802" s="11"/>
      <c r="BX3802" s="42"/>
      <c r="BY3802" s="42"/>
      <c r="BZ3802" s="42"/>
      <c r="CA3802" s="43">
        <v>57.43</v>
      </c>
      <c r="CB3802" s="42"/>
      <c r="CC3802" s="42"/>
      <c r="CD3802" s="42"/>
      <c r="CE3802" s="5"/>
      <c r="CF3802" s="11">
        <v>0</v>
      </c>
      <c r="CG3802" s="42"/>
      <c r="CH3802" s="42"/>
      <c r="CI3802" s="11">
        <v>0</v>
      </c>
      <c r="CJ3802" s="11">
        <v>0</v>
      </c>
      <c r="CK3802" s="42"/>
      <c r="CL3802" s="42"/>
      <c r="CM3802" s="11">
        <v>292.88</v>
      </c>
      <c r="CN3802" s="11">
        <v>9420.69</v>
      </c>
      <c r="CO3802" s="42"/>
      <c r="CP3802" s="42"/>
      <c r="CQ3802" s="42"/>
      <c r="CR3802" s="43">
        <v>0</v>
      </c>
      <c r="CS3802" s="42"/>
      <c r="CT3802" s="98">
        <v>0</v>
      </c>
      <c r="CU3802" s="11"/>
      <c r="CV3802" s="43"/>
      <c r="CW3802" s="42"/>
      <c r="DA3802" s="42"/>
      <c r="DB3802" s="105">
        <v>0</v>
      </c>
      <c r="DE3802" s="42"/>
      <c r="DF3802" s="59"/>
      <c r="DG3802" s="42"/>
      <c r="DH3802" s="42"/>
      <c r="DI3802" s="42"/>
      <c r="DJ3802" s="42"/>
      <c r="DK3802" s="11"/>
      <c r="DL3802" s="42"/>
      <c r="DM3802" s="42"/>
      <c r="DN3802" s="42"/>
      <c r="DO3802" s="42"/>
      <c r="DP3802" s="11">
        <v>0</v>
      </c>
      <c r="DQ3802" s="11"/>
      <c r="DR3802" s="11">
        <v>0</v>
      </c>
      <c r="DS3802" s="42"/>
      <c r="DT3802" s="42"/>
      <c r="DU3802" s="42"/>
      <c r="DV3802" s="55">
        <v>0</v>
      </c>
      <c r="DW3802" s="42"/>
      <c r="DX3802" s="42"/>
      <c r="DY3802" s="42"/>
      <c r="DZ3802" s="11">
        <v>0</v>
      </c>
      <c r="EA3802" s="11"/>
      <c r="EB3802" s="11">
        <v>0</v>
      </c>
      <c r="EC3802" s="11"/>
      <c r="ED3802" s="11"/>
      <c r="EE3802" s="42"/>
      <c r="EF3802" s="42"/>
      <c r="EG3802" s="43">
        <v>0</v>
      </c>
      <c r="EH3802" s="42"/>
      <c r="EI3802" s="42"/>
      <c r="EJ3802" s="42"/>
    </row>
    <row r="3803" spans="1:140" s="41" customFormat="1">
      <c r="A3803" s="42"/>
      <c r="B3803" s="41" t="s">
        <v>6278</v>
      </c>
      <c r="C3803" s="41" t="s">
        <v>6279</v>
      </c>
      <c r="D3803" s="43" t="s">
        <v>6304</v>
      </c>
      <c r="E3803" s="43" t="s">
        <v>149</v>
      </c>
      <c r="F3803" s="43" t="s">
        <v>3920</v>
      </c>
      <c r="G3803" s="43" t="s">
        <v>835</v>
      </c>
      <c r="I3803" s="42"/>
      <c r="J3803" s="10">
        <v>42734</v>
      </c>
      <c r="K3803" s="10">
        <v>42734</v>
      </c>
      <c r="L3803" s="42"/>
      <c r="M3803" s="43" t="s">
        <v>2</v>
      </c>
      <c r="N3803" s="43" t="s">
        <v>4</v>
      </c>
      <c r="O3803" s="13" t="s">
        <v>4699</v>
      </c>
      <c r="P3803" s="11">
        <v>24631.893121091998</v>
      </c>
      <c r="Q3803" s="41" t="s">
        <v>6281</v>
      </c>
      <c r="R3803" s="43" t="s">
        <v>4700</v>
      </c>
      <c r="S3803" s="43">
        <f t="shared" si="119"/>
        <v>1.4072</v>
      </c>
      <c r="T3803" s="11">
        <v>346.62</v>
      </c>
      <c r="U3803" s="9">
        <f t="shared" si="120"/>
        <v>347.65</v>
      </c>
      <c r="V3803" s="42"/>
      <c r="W3803" s="42"/>
      <c r="X3803" s="42"/>
      <c r="Y3803" s="42"/>
      <c r="Z3803" s="42"/>
      <c r="AA3803" s="42"/>
      <c r="AB3803" s="42"/>
      <c r="AC3803" s="42"/>
      <c r="AD3803" s="42"/>
      <c r="AE3803" s="42"/>
      <c r="AF3803" s="42"/>
      <c r="AG3803" s="42"/>
      <c r="AH3803" s="42"/>
      <c r="AI3803" s="42"/>
      <c r="AJ3803" s="42"/>
      <c r="AK3803" s="42"/>
      <c r="AL3803" s="42"/>
      <c r="AM3803" s="42"/>
      <c r="AN3803" s="42"/>
      <c r="AO3803" s="42"/>
      <c r="AP3803" s="42"/>
      <c r="AQ3803" s="42"/>
      <c r="AR3803" s="42"/>
      <c r="AS3803" s="42"/>
      <c r="AT3803" s="42"/>
      <c r="AU3803" s="42"/>
      <c r="AV3803" s="42"/>
      <c r="AW3803" s="42"/>
      <c r="AX3803" s="42"/>
      <c r="AY3803" s="42"/>
      <c r="AZ3803" s="42"/>
      <c r="BA3803" s="42"/>
      <c r="BB3803" s="42"/>
      <c r="BC3803" s="42"/>
      <c r="BD3803" s="42"/>
      <c r="BE3803" s="42"/>
      <c r="BF3803" s="42"/>
      <c r="BG3803" s="42"/>
      <c r="BH3803" s="42"/>
      <c r="BI3803" s="42"/>
      <c r="BJ3803" s="42"/>
      <c r="BK3803" s="12">
        <v>0</v>
      </c>
      <c r="BL3803" s="42"/>
      <c r="BM3803" s="42"/>
      <c r="BN3803" s="42"/>
      <c r="BO3803" s="42"/>
      <c r="BP3803" s="42"/>
      <c r="BQ3803" s="42"/>
      <c r="BR3803" s="42"/>
      <c r="BS3803" s="11">
        <v>0</v>
      </c>
      <c r="BT3803" s="11">
        <v>0</v>
      </c>
      <c r="BU3803" s="42"/>
      <c r="BV3803" s="42"/>
      <c r="BW3803" s="11"/>
      <c r="BX3803" s="42"/>
      <c r="BY3803" s="42"/>
      <c r="BZ3803" s="42"/>
      <c r="CA3803" s="43">
        <v>1.03</v>
      </c>
      <c r="CB3803" s="42"/>
      <c r="CC3803" s="42"/>
      <c r="CD3803" s="42"/>
      <c r="CE3803" s="42"/>
      <c r="CF3803" s="11">
        <v>0</v>
      </c>
      <c r="CG3803" s="42"/>
      <c r="CH3803" s="42"/>
      <c r="CI3803" s="11">
        <v>0</v>
      </c>
      <c r="CJ3803" s="11">
        <v>0</v>
      </c>
      <c r="CK3803" s="42"/>
      <c r="CL3803" s="42"/>
      <c r="CM3803" s="11">
        <v>5.73</v>
      </c>
      <c r="CN3803" s="11">
        <v>340.89</v>
      </c>
      <c r="CO3803" s="42"/>
      <c r="CP3803" s="42"/>
      <c r="CQ3803" s="42"/>
      <c r="CR3803" s="43">
        <v>0</v>
      </c>
      <c r="CS3803" s="42"/>
      <c r="CT3803" s="98">
        <v>0</v>
      </c>
      <c r="CW3803" s="42"/>
      <c r="DA3803" s="42"/>
      <c r="DB3803" s="105">
        <v>0</v>
      </c>
      <c r="DE3803" s="42"/>
      <c r="DF3803" s="16"/>
      <c r="DG3803" s="42"/>
      <c r="DH3803" s="42"/>
      <c r="DI3803" s="42"/>
      <c r="DJ3803" s="42"/>
      <c r="DK3803" s="11"/>
      <c r="DL3803" s="42"/>
      <c r="DM3803" s="42"/>
      <c r="DN3803" s="42"/>
      <c r="DO3803" s="42"/>
      <c r="DP3803" s="11">
        <v>0</v>
      </c>
      <c r="DQ3803" s="11"/>
      <c r="DR3803" s="11">
        <v>0</v>
      </c>
      <c r="DS3803" s="42"/>
      <c r="DT3803" s="42"/>
      <c r="DU3803" s="42"/>
      <c r="DV3803" s="23">
        <v>0</v>
      </c>
      <c r="DW3803" s="42"/>
      <c r="DX3803" s="42"/>
      <c r="DY3803" s="42"/>
      <c r="DZ3803" s="11">
        <v>0</v>
      </c>
      <c r="EA3803" s="11"/>
      <c r="EB3803" s="11">
        <v>0</v>
      </c>
      <c r="EC3803" s="11"/>
      <c r="ED3803" s="11"/>
      <c r="EE3803" s="42"/>
      <c r="EF3803" s="42"/>
      <c r="EG3803" s="43">
        <v>0</v>
      </c>
      <c r="EH3803" s="42"/>
      <c r="EI3803" s="42"/>
      <c r="EJ3803" s="42"/>
    </row>
    <row r="3804" spans="1:140" s="41" customFormat="1">
      <c r="B3804" s="41" t="s">
        <v>6278</v>
      </c>
      <c r="C3804" s="41" t="s">
        <v>6279</v>
      </c>
      <c r="D3804" s="43" t="s">
        <v>6304</v>
      </c>
      <c r="E3804" s="43" t="s">
        <v>149</v>
      </c>
      <c r="F3804" s="43" t="s">
        <v>3920</v>
      </c>
      <c r="G3804" s="43" t="s">
        <v>835</v>
      </c>
      <c r="I3804" s="41" t="s">
        <v>182</v>
      </c>
      <c r="J3804" s="10">
        <v>42825</v>
      </c>
      <c r="K3804" s="10">
        <v>42825</v>
      </c>
      <c r="M3804" s="43" t="s">
        <v>2</v>
      </c>
      <c r="N3804" s="43" t="s">
        <v>4</v>
      </c>
      <c r="O3804" s="13" t="s">
        <v>5356</v>
      </c>
      <c r="P3804" s="11">
        <v>26331.21371</v>
      </c>
      <c r="Q3804" s="41" t="s">
        <v>6281</v>
      </c>
      <c r="R3804" s="43" t="s">
        <v>5642</v>
      </c>
      <c r="S3804" s="43">
        <f t="shared" si="119"/>
        <v>1.0851</v>
      </c>
      <c r="T3804" s="11">
        <v>285.72000000000003</v>
      </c>
      <c r="U3804" s="9">
        <f t="shared" si="120"/>
        <v>300.83000000000004</v>
      </c>
      <c r="BK3804" s="12">
        <v>0</v>
      </c>
      <c r="BS3804" s="41">
        <v>0</v>
      </c>
      <c r="BT3804" s="11">
        <v>0</v>
      </c>
      <c r="BW3804" s="11"/>
      <c r="CA3804" s="43">
        <v>1.24</v>
      </c>
      <c r="CE3804" s="11"/>
      <c r="CF3804" s="11">
        <v>13.87</v>
      </c>
      <c r="CI3804" s="11">
        <v>0</v>
      </c>
      <c r="CJ3804" s="11">
        <v>0</v>
      </c>
      <c r="CM3804" s="43">
        <v>6.66</v>
      </c>
      <c r="CN3804" s="11">
        <v>279.06</v>
      </c>
      <c r="CR3804" s="43">
        <v>0</v>
      </c>
      <c r="CT3804" s="31">
        <v>0</v>
      </c>
      <c r="CU3804" s="11"/>
      <c r="CV3804" s="43"/>
      <c r="DB3804" s="37">
        <v>0</v>
      </c>
      <c r="DF3804" s="11"/>
      <c r="DK3804" s="11"/>
      <c r="DP3804" s="11">
        <v>0</v>
      </c>
      <c r="DR3804" s="11">
        <v>0</v>
      </c>
      <c r="DT3804" s="41">
        <v>0</v>
      </c>
      <c r="DV3804" s="22">
        <v>0</v>
      </c>
      <c r="DZ3804" s="11">
        <v>0</v>
      </c>
      <c r="EB3804" s="11">
        <v>0</v>
      </c>
      <c r="ED3804" s="11"/>
      <c r="EG3804" s="43">
        <v>0</v>
      </c>
    </row>
    <row r="3805" spans="1:140" s="41" customFormat="1">
      <c r="B3805" s="41" t="s">
        <v>6278</v>
      </c>
      <c r="C3805" s="41" t="s">
        <v>6279</v>
      </c>
      <c r="D3805" s="43" t="s">
        <v>6304</v>
      </c>
      <c r="E3805" s="43" t="s">
        <v>149</v>
      </c>
      <c r="F3805" s="43" t="s">
        <v>3920</v>
      </c>
      <c r="G3805" s="43" t="s">
        <v>835</v>
      </c>
      <c r="I3805" s="41" t="s">
        <v>182</v>
      </c>
      <c r="J3805" s="10">
        <v>42735</v>
      </c>
      <c r="K3805" s="10">
        <v>42745</v>
      </c>
      <c r="M3805" s="43" t="s">
        <v>2</v>
      </c>
      <c r="N3805" s="43" t="s">
        <v>4</v>
      </c>
      <c r="O3805" s="13" t="s">
        <v>5878</v>
      </c>
      <c r="P3805" s="11">
        <v>24631.978889999999</v>
      </c>
      <c r="Q3805" s="41" t="s">
        <v>6281</v>
      </c>
      <c r="R3805" s="43" t="s">
        <v>6050</v>
      </c>
      <c r="S3805" s="43">
        <f t="shared" si="119"/>
        <v>1.4071951</v>
      </c>
      <c r="T3805" s="11">
        <v>346.62</v>
      </c>
      <c r="U3805" s="9">
        <f t="shared" si="120"/>
        <v>347.65</v>
      </c>
      <c r="BK3805" s="12">
        <v>0</v>
      </c>
      <c r="BS3805" s="41">
        <v>0</v>
      </c>
      <c r="BT3805" s="11">
        <v>0</v>
      </c>
      <c r="BW3805" s="11"/>
      <c r="CA3805" s="43">
        <v>1.03</v>
      </c>
      <c r="CE3805" s="11"/>
      <c r="CF3805" s="11">
        <v>0</v>
      </c>
      <c r="CI3805" s="11">
        <v>0</v>
      </c>
      <c r="CJ3805" s="11">
        <v>0</v>
      </c>
      <c r="CM3805" s="43">
        <v>5.73</v>
      </c>
      <c r="CN3805" s="11">
        <v>340.89</v>
      </c>
      <c r="CR3805" s="43">
        <v>0</v>
      </c>
      <c r="CT3805" s="31">
        <v>0</v>
      </c>
      <c r="CU3805" s="11"/>
      <c r="CV3805" s="43"/>
      <c r="DB3805" s="37">
        <v>0</v>
      </c>
      <c r="DF3805" s="11"/>
      <c r="DK3805" s="11"/>
      <c r="DP3805" s="11">
        <v>0</v>
      </c>
      <c r="DR3805" s="11">
        <v>0</v>
      </c>
      <c r="DT3805" s="41">
        <v>0</v>
      </c>
      <c r="DV3805" s="22">
        <v>0</v>
      </c>
      <c r="DZ3805" s="11">
        <v>0</v>
      </c>
      <c r="EB3805" s="11">
        <v>0</v>
      </c>
      <c r="ED3805" s="11"/>
      <c r="EG3805" s="43">
        <v>0</v>
      </c>
    </row>
    <row r="3806" spans="1:140" s="41" customFormat="1">
      <c r="A3806" s="42"/>
      <c r="B3806" s="41" t="s">
        <v>6278</v>
      </c>
      <c r="C3806" s="41" t="s">
        <v>6279</v>
      </c>
      <c r="D3806" s="43" t="s">
        <v>6300</v>
      </c>
      <c r="E3806" s="43" t="s">
        <v>149</v>
      </c>
      <c r="F3806" s="43" t="s">
        <v>3920</v>
      </c>
      <c r="G3806" s="43" t="s">
        <v>835</v>
      </c>
      <c r="I3806" s="42"/>
      <c r="J3806" s="10">
        <v>42643</v>
      </c>
      <c r="K3806" s="10">
        <v>42650</v>
      </c>
      <c r="L3806" s="42"/>
      <c r="M3806" s="43" t="s">
        <v>2</v>
      </c>
      <c r="N3806" s="43" t="s">
        <v>4</v>
      </c>
      <c r="O3806" s="13" t="s">
        <v>3921</v>
      </c>
      <c r="P3806" s="11">
        <v>1391555.97285</v>
      </c>
      <c r="Q3806" s="41" t="s">
        <v>6281</v>
      </c>
      <c r="R3806" s="43" t="s">
        <v>3922</v>
      </c>
      <c r="S3806" s="43">
        <f t="shared" si="119"/>
        <v>0.69803660000000001</v>
      </c>
      <c r="T3806" s="11">
        <v>9713.57</v>
      </c>
      <c r="U3806" s="9">
        <f t="shared" si="120"/>
        <v>9771</v>
      </c>
      <c r="V3806" s="42"/>
      <c r="W3806" s="42"/>
      <c r="X3806" s="42"/>
      <c r="Y3806" s="42"/>
      <c r="Z3806" s="42"/>
      <c r="AA3806" s="42"/>
      <c r="AB3806" s="42"/>
      <c r="AC3806" s="42"/>
      <c r="AD3806" s="42"/>
      <c r="AE3806" s="42"/>
      <c r="AF3806" s="42"/>
      <c r="AG3806" s="42"/>
      <c r="AH3806" s="42"/>
      <c r="AI3806" s="42"/>
      <c r="AJ3806" s="42"/>
      <c r="AK3806" s="42"/>
      <c r="AL3806" s="42"/>
      <c r="AM3806" s="42"/>
      <c r="AN3806" s="42"/>
      <c r="AO3806" s="42"/>
      <c r="AP3806" s="42"/>
      <c r="AQ3806" s="42"/>
      <c r="AR3806" s="42"/>
      <c r="AS3806" s="42"/>
      <c r="AT3806" s="42"/>
      <c r="AU3806" s="42"/>
      <c r="AV3806" s="42"/>
      <c r="AW3806" s="42"/>
      <c r="AX3806" s="42"/>
      <c r="AY3806" s="42"/>
      <c r="AZ3806" s="42"/>
      <c r="BA3806" s="42"/>
      <c r="BB3806" s="42"/>
      <c r="BC3806" s="42"/>
      <c r="BD3806" s="42"/>
      <c r="BE3806" s="42"/>
      <c r="BF3806" s="42"/>
      <c r="BG3806" s="42"/>
      <c r="BH3806" s="42"/>
      <c r="BI3806" s="42"/>
      <c r="BJ3806" s="42"/>
      <c r="BK3806" s="12">
        <v>0</v>
      </c>
      <c r="BL3806" s="42"/>
      <c r="BM3806" s="42"/>
      <c r="BN3806" s="42"/>
      <c r="BO3806" s="42"/>
      <c r="BP3806" s="42"/>
      <c r="BQ3806" s="42"/>
      <c r="BR3806" s="42"/>
      <c r="BS3806" s="11">
        <v>0</v>
      </c>
      <c r="BT3806" s="11">
        <v>0</v>
      </c>
      <c r="BU3806" s="42"/>
      <c r="BV3806" s="42"/>
      <c r="BW3806" s="11"/>
      <c r="BX3806" s="42"/>
      <c r="BY3806" s="42"/>
      <c r="BZ3806" s="42"/>
      <c r="CA3806" s="43">
        <v>57.43</v>
      </c>
      <c r="CB3806" s="42"/>
      <c r="CC3806" s="42"/>
      <c r="CD3806" s="42"/>
      <c r="CE3806" s="5"/>
      <c r="CF3806" s="11">
        <v>0</v>
      </c>
      <c r="CG3806" s="42"/>
      <c r="CH3806" s="42"/>
      <c r="CI3806" s="11">
        <v>0</v>
      </c>
      <c r="CJ3806" s="11">
        <v>0</v>
      </c>
      <c r="CK3806" s="42"/>
      <c r="CL3806" s="42"/>
      <c r="CM3806" s="11">
        <v>292.88</v>
      </c>
      <c r="CN3806" s="11">
        <v>9420.69</v>
      </c>
      <c r="CO3806" s="42"/>
      <c r="CP3806" s="42"/>
      <c r="CQ3806" s="42"/>
      <c r="CR3806" s="43">
        <v>0</v>
      </c>
      <c r="CS3806" s="42"/>
      <c r="CT3806" s="98">
        <v>0</v>
      </c>
      <c r="CU3806" s="11"/>
      <c r="CV3806" s="43"/>
      <c r="CW3806" s="42"/>
      <c r="DA3806" s="42"/>
      <c r="DB3806" s="105">
        <v>0</v>
      </c>
      <c r="DE3806" s="42"/>
      <c r="DF3806" s="59"/>
      <c r="DG3806" s="42"/>
      <c r="DH3806" s="42"/>
      <c r="DI3806" s="42"/>
      <c r="DJ3806" s="42"/>
      <c r="DK3806" s="11"/>
      <c r="DL3806" s="42"/>
      <c r="DM3806" s="42"/>
      <c r="DN3806" s="42"/>
      <c r="DO3806" s="42"/>
      <c r="DP3806" s="11">
        <v>0</v>
      </c>
      <c r="DQ3806" s="11"/>
      <c r="DR3806" s="11">
        <v>0</v>
      </c>
      <c r="DS3806" s="42"/>
      <c r="DT3806" s="42"/>
      <c r="DU3806" s="42"/>
      <c r="DV3806" s="55">
        <v>0</v>
      </c>
      <c r="DW3806" s="42"/>
      <c r="DX3806" s="42"/>
      <c r="DY3806" s="42"/>
      <c r="DZ3806" s="11">
        <v>0</v>
      </c>
      <c r="EA3806" s="11"/>
      <c r="EB3806" s="11">
        <v>0</v>
      </c>
      <c r="EC3806" s="11"/>
      <c r="ED3806" s="11"/>
      <c r="EE3806" s="42"/>
      <c r="EF3806" s="42"/>
      <c r="EG3806" s="43">
        <v>0</v>
      </c>
      <c r="EH3806" s="42"/>
      <c r="EI3806" s="42"/>
      <c r="EJ3806" s="42"/>
    </row>
    <row r="3807" spans="1:140" s="41" customFormat="1">
      <c r="A3807" s="42"/>
      <c r="B3807" s="41" t="s">
        <v>6278</v>
      </c>
      <c r="C3807" s="41" t="s">
        <v>6279</v>
      </c>
      <c r="D3807" s="43" t="s">
        <v>6300</v>
      </c>
      <c r="E3807" s="43" t="s">
        <v>149</v>
      </c>
      <c r="F3807" s="43" t="s">
        <v>3920</v>
      </c>
      <c r="G3807" s="43" t="s">
        <v>835</v>
      </c>
      <c r="I3807" s="42"/>
      <c r="J3807" s="10">
        <v>42734</v>
      </c>
      <c r="K3807" s="10">
        <v>42734</v>
      </c>
      <c r="L3807" s="42"/>
      <c r="M3807" s="43" t="s">
        <v>2</v>
      </c>
      <c r="N3807" s="43" t="s">
        <v>4</v>
      </c>
      <c r="O3807" s="13" t="s">
        <v>4699</v>
      </c>
      <c r="P3807" s="11">
        <v>24631.893121091998</v>
      </c>
      <c r="Q3807" s="41" t="s">
        <v>6281</v>
      </c>
      <c r="R3807" s="43" t="s">
        <v>4700</v>
      </c>
      <c r="S3807" s="43">
        <f t="shared" si="119"/>
        <v>1.4072</v>
      </c>
      <c r="T3807" s="11">
        <v>346.62</v>
      </c>
      <c r="U3807" s="9">
        <f t="shared" si="120"/>
        <v>347.65</v>
      </c>
      <c r="V3807" s="42"/>
      <c r="W3807" s="42"/>
      <c r="X3807" s="42"/>
      <c r="Y3807" s="42"/>
      <c r="Z3807" s="42"/>
      <c r="AA3807" s="42"/>
      <c r="AB3807" s="42"/>
      <c r="AC3807" s="42"/>
      <c r="AD3807" s="42"/>
      <c r="AE3807" s="42"/>
      <c r="AF3807" s="42"/>
      <c r="AG3807" s="42"/>
      <c r="AH3807" s="42"/>
      <c r="AI3807" s="42"/>
      <c r="AJ3807" s="42"/>
      <c r="AK3807" s="42"/>
      <c r="AL3807" s="42"/>
      <c r="AM3807" s="42"/>
      <c r="AN3807" s="42"/>
      <c r="AO3807" s="42"/>
      <c r="AP3807" s="42"/>
      <c r="AQ3807" s="42"/>
      <c r="AR3807" s="42"/>
      <c r="AS3807" s="42"/>
      <c r="AT3807" s="42"/>
      <c r="AU3807" s="42"/>
      <c r="AV3807" s="42"/>
      <c r="AW3807" s="42"/>
      <c r="AX3807" s="42"/>
      <c r="AY3807" s="42"/>
      <c r="AZ3807" s="42"/>
      <c r="BA3807" s="42"/>
      <c r="BB3807" s="42"/>
      <c r="BC3807" s="42"/>
      <c r="BD3807" s="42"/>
      <c r="BE3807" s="42"/>
      <c r="BF3807" s="42"/>
      <c r="BG3807" s="42"/>
      <c r="BH3807" s="42"/>
      <c r="BI3807" s="42"/>
      <c r="BJ3807" s="42"/>
      <c r="BK3807" s="12">
        <v>0</v>
      </c>
      <c r="BL3807" s="42"/>
      <c r="BM3807" s="42"/>
      <c r="BN3807" s="42"/>
      <c r="BO3807" s="42"/>
      <c r="BP3807" s="42"/>
      <c r="BQ3807" s="42"/>
      <c r="BR3807" s="42"/>
      <c r="BS3807" s="11">
        <v>0</v>
      </c>
      <c r="BT3807" s="11">
        <v>0</v>
      </c>
      <c r="BU3807" s="42"/>
      <c r="BV3807" s="42"/>
      <c r="BW3807" s="11"/>
      <c r="BX3807" s="42"/>
      <c r="BY3807" s="42"/>
      <c r="BZ3807" s="42"/>
      <c r="CA3807" s="43">
        <v>1.03</v>
      </c>
      <c r="CB3807" s="42"/>
      <c r="CC3807" s="42"/>
      <c r="CD3807" s="42"/>
      <c r="CE3807" s="42"/>
      <c r="CF3807" s="11">
        <v>0</v>
      </c>
      <c r="CG3807" s="42"/>
      <c r="CH3807" s="42"/>
      <c r="CI3807" s="11">
        <v>0</v>
      </c>
      <c r="CJ3807" s="11">
        <v>0</v>
      </c>
      <c r="CK3807" s="42"/>
      <c r="CL3807" s="42"/>
      <c r="CM3807" s="11">
        <v>5.73</v>
      </c>
      <c r="CN3807" s="11">
        <v>340.89</v>
      </c>
      <c r="CO3807" s="42"/>
      <c r="CP3807" s="42"/>
      <c r="CQ3807" s="42"/>
      <c r="CR3807" s="43">
        <v>0</v>
      </c>
      <c r="CS3807" s="42"/>
      <c r="CT3807" s="98">
        <v>0</v>
      </c>
      <c r="CW3807" s="42"/>
      <c r="DA3807" s="42"/>
      <c r="DB3807" s="105">
        <v>0</v>
      </c>
      <c r="DE3807" s="42"/>
      <c r="DF3807" s="16"/>
      <c r="DG3807" s="42"/>
      <c r="DH3807" s="42"/>
      <c r="DI3807" s="42"/>
      <c r="DJ3807" s="42"/>
      <c r="DK3807" s="11"/>
      <c r="DL3807" s="42"/>
      <c r="DM3807" s="42"/>
      <c r="DN3807" s="42"/>
      <c r="DO3807" s="42"/>
      <c r="DP3807" s="11">
        <v>0</v>
      </c>
      <c r="DQ3807" s="11"/>
      <c r="DR3807" s="11">
        <v>0</v>
      </c>
      <c r="DS3807" s="42"/>
      <c r="DT3807" s="42"/>
      <c r="DU3807" s="42"/>
      <c r="DV3807" s="23">
        <v>0</v>
      </c>
      <c r="DW3807" s="42"/>
      <c r="DX3807" s="42"/>
      <c r="DY3807" s="42"/>
      <c r="DZ3807" s="11">
        <v>0</v>
      </c>
      <c r="EA3807" s="11"/>
      <c r="EB3807" s="11">
        <v>0</v>
      </c>
      <c r="EC3807" s="11"/>
      <c r="ED3807" s="11"/>
      <c r="EE3807" s="42"/>
      <c r="EF3807" s="42"/>
      <c r="EG3807" s="43">
        <v>0</v>
      </c>
      <c r="EH3807" s="42"/>
      <c r="EI3807" s="42"/>
      <c r="EJ3807" s="42"/>
    </row>
    <row r="3808" spans="1:140" s="41" customFormat="1">
      <c r="B3808" s="41" t="s">
        <v>6278</v>
      </c>
      <c r="C3808" s="41" t="s">
        <v>6279</v>
      </c>
      <c r="D3808" s="43" t="s">
        <v>6300</v>
      </c>
      <c r="E3808" s="43" t="s">
        <v>149</v>
      </c>
      <c r="F3808" s="43" t="s">
        <v>3920</v>
      </c>
      <c r="G3808" s="43" t="s">
        <v>835</v>
      </c>
      <c r="I3808" s="41" t="s">
        <v>182</v>
      </c>
      <c r="J3808" s="10">
        <v>42825</v>
      </c>
      <c r="K3808" s="10">
        <v>42825</v>
      </c>
      <c r="M3808" s="43" t="s">
        <v>2</v>
      </c>
      <c r="N3808" s="43" t="s">
        <v>4</v>
      </c>
      <c r="O3808" s="13" t="s">
        <v>5356</v>
      </c>
      <c r="P3808" s="11">
        <v>26331.21371</v>
      </c>
      <c r="Q3808" s="41" t="s">
        <v>6281</v>
      </c>
      <c r="R3808" s="43" t="s">
        <v>5642</v>
      </c>
      <c r="S3808" s="43">
        <f t="shared" si="119"/>
        <v>1.0851</v>
      </c>
      <c r="T3808" s="11">
        <v>285.72000000000003</v>
      </c>
      <c r="U3808" s="9">
        <f t="shared" si="120"/>
        <v>300.83000000000004</v>
      </c>
      <c r="BK3808" s="12">
        <v>0</v>
      </c>
      <c r="BS3808" s="41">
        <v>0</v>
      </c>
      <c r="BT3808" s="11">
        <v>0</v>
      </c>
      <c r="BW3808" s="11"/>
      <c r="CA3808" s="43">
        <v>1.24</v>
      </c>
      <c r="CE3808" s="11"/>
      <c r="CF3808" s="11">
        <v>13.87</v>
      </c>
      <c r="CI3808" s="11">
        <v>0</v>
      </c>
      <c r="CJ3808" s="11">
        <v>0</v>
      </c>
      <c r="CM3808" s="43">
        <v>6.66</v>
      </c>
      <c r="CN3808" s="11">
        <v>279.06</v>
      </c>
      <c r="CR3808" s="43">
        <v>0</v>
      </c>
      <c r="CT3808" s="31">
        <v>0</v>
      </c>
      <c r="CU3808" s="11"/>
      <c r="CV3808" s="43"/>
      <c r="DB3808" s="37">
        <v>0</v>
      </c>
      <c r="DF3808" s="11"/>
      <c r="DK3808" s="11"/>
      <c r="DP3808" s="11">
        <v>0</v>
      </c>
      <c r="DR3808" s="11">
        <v>0</v>
      </c>
      <c r="DT3808" s="41">
        <v>0</v>
      </c>
      <c r="DV3808" s="22">
        <v>0</v>
      </c>
      <c r="DZ3808" s="11">
        <v>0</v>
      </c>
      <c r="EB3808" s="11">
        <v>0</v>
      </c>
      <c r="ED3808" s="11"/>
      <c r="EG3808" s="43">
        <v>0</v>
      </c>
    </row>
    <row r="3809" spans="1:140" s="41" customFormat="1">
      <c r="B3809" s="41" t="s">
        <v>6278</v>
      </c>
      <c r="C3809" s="41" t="s">
        <v>6279</v>
      </c>
      <c r="D3809" s="43" t="s">
        <v>6300</v>
      </c>
      <c r="E3809" s="43" t="s">
        <v>149</v>
      </c>
      <c r="F3809" s="43" t="s">
        <v>3920</v>
      </c>
      <c r="G3809" s="43" t="s">
        <v>835</v>
      </c>
      <c r="I3809" s="41" t="s">
        <v>182</v>
      </c>
      <c r="J3809" s="10">
        <v>42735</v>
      </c>
      <c r="K3809" s="10">
        <v>42745</v>
      </c>
      <c r="M3809" s="43" t="s">
        <v>2</v>
      </c>
      <c r="N3809" s="43" t="s">
        <v>4</v>
      </c>
      <c r="O3809" s="13" t="s">
        <v>5878</v>
      </c>
      <c r="P3809" s="11">
        <v>24631.978889999999</v>
      </c>
      <c r="Q3809" s="41" t="s">
        <v>6281</v>
      </c>
      <c r="R3809" s="43" t="s">
        <v>6050</v>
      </c>
      <c r="S3809" s="43">
        <f t="shared" si="119"/>
        <v>1.4071951</v>
      </c>
      <c r="T3809" s="11">
        <v>346.62</v>
      </c>
      <c r="U3809" s="9">
        <f t="shared" si="120"/>
        <v>347.65</v>
      </c>
      <c r="BK3809" s="12">
        <v>0</v>
      </c>
      <c r="BS3809" s="41">
        <v>0</v>
      </c>
      <c r="BT3809" s="11">
        <v>0</v>
      </c>
      <c r="BW3809" s="11"/>
      <c r="CA3809" s="43">
        <v>1.03</v>
      </c>
      <c r="CE3809" s="11"/>
      <c r="CF3809" s="11">
        <v>0</v>
      </c>
      <c r="CI3809" s="11">
        <v>0</v>
      </c>
      <c r="CJ3809" s="11">
        <v>0</v>
      </c>
      <c r="CM3809" s="43">
        <v>5.73</v>
      </c>
      <c r="CN3809" s="11">
        <v>340.89</v>
      </c>
      <c r="CR3809" s="43">
        <v>0</v>
      </c>
      <c r="CT3809" s="31">
        <v>0</v>
      </c>
      <c r="CU3809" s="11"/>
      <c r="CV3809" s="43"/>
      <c r="DB3809" s="37">
        <v>0</v>
      </c>
      <c r="DF3809" s="11"/>
      <c r="DK3809" s="11"/>
      <c r="DP3809" s="11">
        <v>0</v>
      </c>
      <c r="DR3809" s="11">
        <v>0</v>
      </c>
      <c r="DT3809" s="41">
        <v>0</v>
      </c>
      <c r="DV3809" s="22">
        <v>0</v>
      </c>
      <c r="DZ3809" s="11">
        <v>0</v>
      </c>
      <c r="EB3809" s="11">
        <v>0</v>
      </c>
      <c r="ED3809" s="11"/>
      <c r="EG3809" s="43">
        <v>0</v>
      </c>
    </row>
    <row r="3810" spans="1:140" s="41" customFormat="1">
      <c r="A3810" s="42"/>
      <c r="B3810" s="41" t="s">
        <v>6278</v>
      </c>
      <c r="C3810" s="41" t="s">
        <v>6279</v>
      </c>
      <c r="D3810" s="43" t="s">
        <v>6288</v>
      </c>
      <c r="E3810" s="43" t="s">
        <v>149</v>
      </c>
      <c r="F3810" s="43" t="s">
        <v>3920</v>
      </c>
      <c r="G3810" s="43" t="s">
        <v>835</v>
      </c>
      <c r="I3810" s="42"/>
      <c r="J3810" s="10">
        <v>42643</v>
      </c>
      <c r="K3810" s="10">
        <v>42650</v>
      </c>
      <c r="L3810" s="42"/>
      <c r="M3810" s="43" t="s">
        <v>2</v>
      </c>
      <c r="N3810" s="43" t="s">
        <v>4</v>
      </c>
      <c r="O3810" s="13" t="s">
        <v>3921</v>
      </c>
      <c r="P3810" s="11">
        <v>1391555.97285</v>
      </c>
      <c r="Q3810" s="41" t="s">
        <v>6281</v>
      </c>
      <c r="R3810" s="43" t="s">
        <v>3922</v>
      </c>
      <c r="S3810" s="43">
        <f t="shared" si="119"/>
        <v>0.69803660000000001</v>
      </c>
      <c r="T3810" s="11">
        <v>9713.57</v>
      </c>
      <c r="U3810" s="9">
        <f t="shared" si="120"/>
        <v>9771</v>
      </c>
      <c r="V3810" s="42"/>
      <c r="W3810" s="42"/>
      <c r="X3810" s="42"/>
      <c r="Y3810" s="42"/>
      <c r="Z3810" s="42"/>
      <c r="AA3810" s="42"/>
      <c r="AB3810" s="42"/>
      <c r="AC3810" s="42"/>
      <c r="AD3810" s="42"/>
      <c r="AE3810" s="42"/>
      <c r="AF3810" s="42"/>
      <c r="AG3810" s="42"/>
      <c r="AH3810" s="42"/>
      <c r="AI3810" s="42"/>
      <c r="AJ3810" s="42"/>
      <c r="AK3810" s="42"/>
      <c r="AL3810" s="42"/>
      <c r="AM3810" s="42"/>
      <c r="AN3810" s="42"/>
      <c r="AO3810" s="42"/>
      <c r="AP3810" s="42"/>
      <c r="AQ3810" s="42"/>
      <c r="AR3810" s="42"/>
      <c r="AS3810" s="42"/>
      <c r="AT3810" s="42"/>
      <c r="AU3810" s="42"/>
      <c r="AV3810" s="42"/>
      <c r="AW3810" s="42"/>
      <c r="AX3810" s="42"/>
      <c r="AY3810" s="42"/>
      <c r="AZ3810" s="42"/>
      <c r="BA3810" s="42"/>
      <c r="BB3810" s="42"/>
      <c r="BC3810" s="42"/>
      <c r="BD3810" s="42"/>
      <c r="BE3810" s="42"/>
      <c r="BF3810" s="42"/>
      <c r="BG3810" s="42"/>
      <c r="BH3810" s="42"/>
      <c r="BI3810" s="42"/>
      <c r="BJ3810" s="42"/>
      <c r="BK3810" s="12">
        <v>0</v>
      </c>
      <c r="BL3810" s="42"/>
      <c r="BM3810" s="42"/>
      <c r="BN3810" s="42"/>
      <c r="BO3810" s="42"/>
      <c r="BP3810" s="42"/>
      <c r="BQ3810" s="42"/>
      <c r="BR3810" s="42"/>
      <c r="BS3810" s="11">
        <v>0</v>
      </c>
      <c r="BT3810" s="11">
        <v>0</v>
      </c>
      <c r="BU3810" s="42"/>
      <c r="BV3810" s="42"/>
      <c r="BW3810" s="11"/>
      <c r="BX3810" s="42"/>
      <c r="BY3810" s="42"/>
      <c r="BZ3810" s="42"/>
      <c r="CA3810" s="43">
        <v>57.43</v>
      </c>
      <c r="CB3810" s="42"/>
      <c r="CC3810" s="42"/>
      <c r="CD3810" s="42"/>
      <c r="CE3810" s="5"/>
      <c r="CF3810" s="11">
        <v>0</v>
      </c>
      <c r="CG3810" s="42"/>
      <c r="CH3810" s="42"/>
      <c r="CI3810" s="11">
        <v>0</v>
      </c>
      <c r="CJ3810" s="11">
        <v>0</v>
      </c>
      <c r="CK3810" s="42"/>
      <c r="CL3810" s="42"/>
      <c r="CM3810" s="11">
        <v>292.88</v>
      </c>
      <c r="CN3810" s="11">
        <v>9420.69</v>
      </c>
      <c r="CO3810" s="42"/>
      <c r="CP3810" s="42"/>
      <c r="CQ3810" s="42"/>
      <c r="CR3810" s="43">
        <v>0</v>
      </c>
      <c r="CS3810" s="42"/>
      <c r="CT3810" s="98">
        <v>0</v>
      </c>
      <c r="CU3810" s="11"/>
      <c r="CV3810" s="43"/>
      <c r="CW3810" s="42"/>
      <c r="DA3810" s="42"/>
      <c r="DB3810" s="105">
        <v>0</v>
      </c>
      <c r="DE3810" s="42"/>
      <c r="DF3810" s="59"/>
      <c r="DG3810" s="42"/>
      <c r="DH3810" s="42"/>
      <c r="DI3810" s="42"/>
      <c r="DJ3810" s="42"/>
      <c r="DK3810" s="11"/>
      <c r="DL3810" s="42"/>
      <c r="DM3810" s="42"/>
      <c r="DN3810" s="42"/>
      <c r="DO3810" s="42"/>
      <c r="DP3810" s="11">
        <v>0</v>
      </c>
      <c r="DQ3810" s="11"/>
      <c r="DR3810" s="11">
        <v>0</v>
      </c>
      <c r="DS3810" s="42"/>
      <c r="DT3810" s="42"/>
      <c r="DU3810" s="42"/>
      <c r="DV3810" s="55">
        <v>0</v>
      </c>
      <c r="DW3810" s="42"/>
      <c r="DX3810" s="42"/>
      <c r="DY3810" s="42"/>
      <c r="DZ3810" s="11">
        <v>0</v>
      </c>
      <c r="EA3810" s="11"/>
      <c r="EB3810" s="11">
        <v>0</v>
      </c>
      <c r="EC3810" s="11"/>
      <c r="ED3810" s="11"/>
      <c r="EE3810" s="42"/>
      <c r="EF3810" s="42"/>
      <c r="EG3810" s="43">
        <v>0</v>
      </c>
      <c r="EH3810" s="42"/>
      <c r="EI3810" s="42"/>
      <c r="EJ3810" s="42"/>
    </row>
    <row r="3811" spans="1:140" s="41" customFormat="1">
      <c r="A3811" s="42"/>
      <c r="B3811" s="41" t="s">
        <v>6278</v>
      </c>
      <c r="C3811" s="41" t="s">
        <v>6279</v>
      </c>
      <c r="D3811" s="43" t="s">
        <v>6288</v>
      </c>
      <c r="E3811" s="43" t="s">
        <v>149</v>
      </c>
      <c r="F3811" s="43" t="s">
        <v>3920</v>
      </c>
      <c r="G3811" s="43" t="s">
        <v>835</v>
      </c>
      <c r="I3811" s="42"/>
      <c r="J3811" s="10">
        <v>42734</v>
      </c>
      <c r="K3811" s="10">
        <v>42734</v>
      </c>
      <c r="L3811" s="42"/>
      <c r="M3811" s="43" t="s">
        <v>2</v>
      </c>
      <c r="N3811" s="43" t="s">
        <v>4</v>
      </c>
      <c r="O3811" s="13" t="s">
        <v>4699</v>
      </c>
      <c r="P3811" s="11">
        <v>24631.893121091998</v>
      </c>
      <c r="Q3811" s="41" t="s">
        <v>6281</v>
      </c>
      <c r="R3811" s="43" t="s">
        <v>4700</v>
      </c>
      <c r="S3811" s="43">
        <f t="shared" si="119"/>
        <v>1.4072</v>
      </c>
      <c r="T3811" s="11">
        <v>346.62</v>
      </c>
      <c r="U3811" s="9">
        <f t="shared" si="120"/>
        <v>347.65</v>
      </c>
      <c r="V3811" s="42"/>
      <c r="W3811" s="42"/>
      <c r="X3811" s="42"/>
      <c r="Y3811" s="42"/>
      <c r="Z3811" s="42"/>
      <c r="AA3811" s="42"/>
      <c r="AB3811" s="42"/>
      <c r="AC3811" s="42"/>
      <c r="AD3811" s="42"/>
      <c r="AE3811" s="42"/>
      <c r="AF3811" s="42"/>
      <c r="AG3811" s="42"/>
      <c r="AH3811" s="42"/>
      <c r="AI3811" s="42"/>
      <c r="AJ3811" s="42"/>
      <c r="AK3811" s="42"/>
      <c r="AL3811" s="42"/>
      <c r="AM3811" s="42"/>
      <c r="AN3811" s="42"/>
      <c r="AO3811" s="42"/>
      <c r="AP3811" s="42"/>
      <c r="AQ3811" s="42"/>
      <c r="AR3811" s="42"/>
      <c r="AS3811" s="42"/>
      <c r="AT3811" s="42"/>
      <c r="AU3811" s="42"/>
      <c r="AV3811" s="42"/>
      <c r="AW3811" s="42"/>
      <c r="AX3811" s="42"/>
      <c r="AY3811" s="42"/>
      <c r="AZ3811" s="42"/>
      <c r="BA3811" s="42"/>
      <c r="BB3811" s="42"/>
      <c r="BC3811" s="42"/>
      <c r="BD3811" s="42"/>
      <c r="BE3811" s="42"/>
      <c r="BF3811" s="42"/>
      <c r="BG3811" s="42"/>
      <c r="BH3811" s="42"/>
      <c r="BI3811" s="42"/>
      <c r="BJ3811" s="42"/>
      <c r="BK3811" s="12">
        <v>0</v>
      </c>
      <c r="BL3811" s="42"/>
      <c r="BM3811" s="42"/>
      <c r="BN3811" s="42"/>
      <c r="BO3811" s="42"/>
      <c r="BP3811" s="42"/>
      <c r="BQ3811" s="42"/>
      <c r="BR3811" s="42"/>
      <c r="BS3811" s="11">
        <v>0</v>
      </c>
      <c r="BT3811" s="11">
        <v>0</v>
      </c>
      <c r="BU3811" s="42"/>
      <c r="BV3811" s="42"/>
      <c r="BW3811" s="11"/>
      <c r="BX3811" s="42"/>
      <c r="BY3811" s="42"/>
      <c r="BZ3811" s="42"/>
      <c r="CA3811" s="43">
        <v>1.03</v>
      </c>
      <c r="CB3811" s="42"/>
      <c r="CC3811" s="42"/>
      <c r="CD3811" s="42"/>
      <c r="CE3811" s="42"/>
      <c r="CF3811" s="11">
        <v>0</v>
      </c>
      <c r="CG3811" s="42"/>
      <c r="CH3811" s="42"/>
      <c r="CI3811" s="11">
        <v>0</v>
      </c>
      <c r="CJ3811" s="11">
        <v>0</v>
      </c>
      <c r="CK3811" s="42"/>
      <c r="CL3811" s="42"/>
      <c r="CM3811" s="11">
        <v>5.73</v>
      </c>
      <c r="CN3811" s="11">
        <v>340.89</v>
      </c>
      <c r="CO3811" s="42"/>
      <c r="CP3811" s="42"/>
      <c r="CQ3811" s="42"/>
      <c r="CR3811" s="43">
        <v>0</v>
      </c>
      <c r="CS3811" s="42"/>
      <c r="CT3811" s="98">
        <v>0</v>
      </c>
      <c r="CW3811" s="42"/>
      <c r="DA3811" s="42"/>
      <c r="DB3811" s="105">
        <v>0</v>
      </c>
      <c r="DE3811" s="42"/>
      <c r="DF3811" s="16"/>
      <c r="DG3811" s="42"/>
      <c r="DH3811" s="42"/>
      <c r="DI3811" s="42"/>
      <c r="DJ3811" s="42"/>
      <c r="DK3811" s="11"/>
      <c r="DL3811" s="42"/>
      <c r="DM3811" s="42"/>
      <c r="DN3811" s="42"/>
      <c r="DO3811" s="42"/>
      <c r="DP3811" s="11">
        <v>0</v>
      </c>
      <c r="DQ3811" s="11"/>
      <c r="DR3811" s="11">
        <v>0</v>
      </c>
      <c r="DS3811" s="42"/>
      <c r="DT3811" s="42"/>
      <c r="DU3811" s="42"/>
      <c r="DV3811" s="23">
        <v>0</v>
      </c>
      <c r="DW3811" s="42"/>
      <c r="DX3811" s="42"/>
      <c r="DY3811" s="42"/>
      <c r="DZ3811" s="11">
        <v>0</v>
      </c>
      <c r="EA3811" s="11"/>
      <c r="EB3811" s="11">
        <v>0</v>
      </c>
      <c r="EC3811" s="11"/>
      <c r="ED3811" s="11"/>
      <c r="EE3811" s="42"/>
      <c r="EF3811" s="42"/>
      <c r="EG3811" s="43">
        <v>0</v>
      </c>
      <c r="EH3811" s="42"/>
      <c r="EI3811" s="42"/>
      <c r="EJ3811" s="42"/>
    </row>
    <row r="3812" spans="1:140" s="41" customFormat="1">
      <c r="B3812" s="41" t="s">
        <v>6278</v>
      </c>
      <c r="C3812" s="41" t="s">
        <v>6279</v>
      </c>
      <c r="D3812" s="43" t="s">
        <v>6288</v>
      </c>
      <c r="E3812" s="43" t="s">
        <v>149</v>
      </c>
      <c r="F3812" s="43" t="s">
        <v>3920</v>
      </c>
      <c r="G3812" s="43" t="s">
        <v>835</v>
      </c>
      <c r="I3812" s="41" t="s">
        <v>182</v>
      </c>
      <c r="J3812" s="10">
        <v>42825</v>
      </c>
      <c r="K3812" s="10">
        <v>42825</v>
      </c>
      <c r="M3812" s="43" t="s">
        <v>2</v>
      </c>
      <c r="N3812" s="43" t="s">
        <v>4</v>
      </c>
      <c r="O3812" s="13" t="s">
        <v>5356</v>
      </c>
      <c r="P3812" s="11">
        <v>26331.21371</v>
      </c>
      <c r="Q3812" s="41" t="s">
        <v>6281</v>
      </c>
      <c r="R3812" s="43" t="s">
        <v>5642</v>
      </c>
      <c r="S3812" s="43">
        <f t="shared" si="119"/>
        <v>1.0851</v>
      </c>
      <c r="T3812" s="11">
        <v>285.72000000000003</v>
      </c>
      <c r="U3812" s="9">
        <f t="shared" si="120"/>
        <v>300.83000000000004</v>
      </c>
      <c r="BK3812" s="12">
        <v>0</v>
      </c>
      <c r="BS3812" s="41">
        <v>0</v>
      </c>
      <c r="BT3812" s="11">
        <v>0</v>
      </c>
      <c r="BW3812" s="11"/>
      <c r="CA3812" s="43">
        <v>1.24</v>
      </c>
      <c r="CE3812" s="11"/>
      <c r="CF3812" s="11">
        <v>13.87</v>
      </c>
      <c r="CI3812" s="11">
        <v>0</v>
      </c>
      <c r="CJ3812" s="11">
        <v>0</v>
      </c>
      <c r="CM3812" s="43">
        <v>6.66</v>
      </c>
      <c r="CN3812" s="11">
        <v>279.06</v>
      </c>
      <c r="CR3812" s="43">
        <v>0</v>
      </c>
      <c r="CT3812" s="31">
        <v>0</v>
      </c>
      <c r="CU3812" s="11"/>
      <c r="CV3812" s="43"/>
      <c r="DB3812" s="37">
        <v>0</v>
      </c>
      <c r="DF3812" s="11"/>
      <c r="DK3812" s="11"/>
      <c r="DP3812" s="11">
        <v>0</v>
      </c>
      <c r="DR3812" s="11">
        <v>0</v>
      </c>
      <c r="DT3812" s="41">
        <v>0</v>
      </c>
      <c r="DV3812" s="22">
        <v>0</v>
      </c>
      <c r="DZ3812" s="11">
        <v>0</v>
      </c>
      <c r="EB3812" s="11">
        <v>0</v>
      </c>
      <c r="ED3812" s="11"/>
      <c r="EG3812" s="43">
        <v>0</v>
      </c>
    </row>
    <row r="3813" spans="1:140" s="41" customFormat="1">
      <c r="B3813" s="41" t="s">
        <v>6278</v>
      </c>
      <c r="C3813" s="41" t="s">
        <v>6279</v>
      </c>
      <c r="D3813" s="43" t="s">
        <v>6288</v>
      </c>
      <c r="E3813" s="43" t="s">
        <v>149</v>
      </c>
      <c r="F3813" s="43" t="s">
        <v>3920</v>
      </c>
      <c r="G3813" s="43" t="s">
        <v>835</v>
      </c>
      <c r="I3813" s="41" t="s">
        <v>182</v>
      </c>
      <c r="J3813" s="10">
        <v>42735</v>
      </c>
      <c r="K3813" s="10">
        <v>42745</v>
      </c>
      <c r="M3813" s="43" t="s">
        <v>2</v>
      </c>
      <c r="N3813" s="43" t="s">
        <v>4</v>
      </c>
      <c r="O3813" s="13" t="s">
        <v>5878</v>
      </c>
      <c r="P3813" s="11">
        <v>24631.978889999999</v>
      </c>
      <c r="Q3813" s="41" t="s">
        <v>6281</v>
      </c>
      <c r="R3813" s="43" t="s">
        <v>6050</v>
      </c>
      <c r="S3813" s="43">
        <f t="shared" si="119"/>
        <v>1.4071951</v>
      </c>
      <c r="T3813" s="11">
        <v>346.62</v>
      </c>
      <c r="U3813" s="9">
        <f t="shared" si="120"/>
        <v>347.65</v>
      </c>
      <c r="BK3813" s="12">
        <v>0</v>
      </c>
      <c r="BS3813" s="41">
        <v>0</v>
      </c>
      <c r="BT3813" s="11">
        <v>0</v>
      </c>
      <c r="BW3813" s="11"/>
      <c r="CA3813" s="43">
        <v>1.03</v>
      </c>
      <c r="CE3813" s="11"/>
      <c r="CF3813" s="11">
        <v>0</v>
      </c>
      <c r="CI3813" s="11">
        <v>0</v>
      </c>
      <c r="CJ3813" s="11">
        <v>0</v>
      </c>
      <c r="CM3813" s="43">
        <v>5.73</v>
      </c>
      <c r="CN3813" s="11">
        <v>340.89</v>
      </c>
      <c r="CR3813" s="43">
        <v>0</v>
      </c>
      <c r="CT3813" s="31">
        <v>0</v>
      </c>
      <c r="CU3813" s="11"/>
      <c r="CV3813" s="43"/>
      <c r="DB3813" s="37">
        <v>0</v>
      </c>
      <c r="DF3813" s="11"/>
      <c r="DK3813" s="11"/>
      <c r="DP3813" s="11">
        <v>0</v>
      </c>
      <c r="DR3813" s="11">
        <v>0</v>
      </c>
      <c r="DT3813" s="41">
        <v>0</v>
      </c>
      <c r="DV3813" s="22">
        <v>0</v>
      </c>
      <c r="DZ3813" s="11">
        <v>0</v>
      </c>
      <c r="EB3813" s="11">
        <v>0</v>
      </c>
      <c r="ED3813" s="11"/>
      <c r="EG3813" s="43">
        <v>0</v>
      </c>
    </row>
    <row r="3814" spans="1:140" s="41" customFormat="1">
      <c r="A3814" s="42"/>
      <c r="B3814" s="41" t="s">
        <v>6278</v>
      </c>
      <c r="C3814" s="41" t="s">
        <v>6279</v>
      </c>
      <c r="D3814" s="43" t="s">
        <v>6285</v>
      </c>
      <c r="E3814" s="43" t="s">
        <v>149</v>
      </c>
      <c r="F3814" s="43" t="s">
        <v>3920</v>
      </c>
      <c r="G3814" s="43" t="s">
        <v>835</v>
      </c>
      <c r="I3814" s="42"/>
      <c r="J3814" s="10">
        <v>42643</v>
      </c>
      <c r="K3814" s="10">
        <v>42650</v>
      </c>
      <c r="L3814" s="42"/>
      <c r="M3814" s="43" t="s">
        <v>2</v>
      </c>
      <c r="N3814" s="43" t="s">
        <v>4</v>
      </c>
      <c r="O3814" s="13" t="s">
        <v>3921</v>
      </c>
      <c r="P3814" s="11">
        <v>1391555.97285</v>
      </c>
      <c r="Q3814" s="41" t="s">
        <v>6281</v>
      </c>
      <c r="R3814" s="43" t="s">
        <v>3922</v>
      </c>
      <c r="S3814" s="43">
        <f t="shared" si="119"/>
        <v>0.69803660000000001</v>
      </c>
      <c r="T3814" s="11">
        <v>9713.57</v>
      </c>
      <c r="U3814" s="9">
        <f t="shared" si="120"/>
        <v>9771</v>
      </c>
      <c r="V3814" s="42"/>
      <c r="W3814" s="42"/>
      <c r="X3814" s="42"/>
      <c r="Y3814" s="42"/>
      <c r="Z3814" s="42"/>
      <c r="AA3814" s="42"/>
      <c r="AB3814" s="42"/>
      <c r="AC3814" s="42"/>
      <c r="AD3814" s="42"/>
      <c r="AE3814" s="42"/>
      <c r="AF3814" s="42"/>
      <c r="AG3814" s="42"/>
      <c r="AH3814" s="42"/>
      <c r="AI3814" s="42"/>
      <c r="AJ3814" s="42"/>
      <c r="AK3814" s="42"/>
      <c r="AL3814" s="42"/>
      <c r="AM3814" s="42"/>
      <c r="AN3814" s="42"/>
      <c r="AO3814" s="42"/>
      <c r="AP3814" s="42"/>
      <c r="AQ3814" s="42"/>
      <c r="AR3814" s="42"/>
      <c r="AS3814" s="42"/>
      <c r="AT3814" s="42"/>
      <c r="AU3814" s="42"/>
      <c r="AV3814" s="42"/>
      <c r="AW3814" s="42"/>
      <c r="AX3814" s="42"/>
      <c r="AY3814" s="42"/>
      <c r="AZ3814" s="42"/>
      <c r="BA3814" s="42"/>
      <c r="BB3814" s="42"/>
      <c r="BC3814" s="42"/>
      <c r="BD3814" s="42"/>
      <c r="BE3814" s="42"/>
      <c r="BF3814" s="42"/>
      <c r="BG3814" s="42"/>
      <c r="BH3814" s="42"/>
      <c r="BI3814" s="42"/>
      <c r="BJ3814" s="42"/>
      <c r="BK3814" s="12">
        <v>0</v>
      </c>
      <c r="BL3814" s="42"/>
      <c r="BM3814" s="42"/>
      <c r="BN3814" s="42"/>
      <c r="BO3814" s="42"/>
      <c r="BP3814" s="42"/>
      <c r="BQ3814" s="42"/>
      <c r="BR3814" s="42"/>
      <c r="BS3814" s="11">
        <v>0</v>
      </c>
      <c r="BT3814" s="11">
        <v>0</v>
      </c>
      <c r="BU3814" s="42"/>
      <c r="BV3814" s="42"/>
      <c r="BW3814" s="11"/>
      <c r="BX3814" s="42"/>
      <c r="BY3814" s="42"/>
      <c r="BZ3814" s="42"/>
      <c r="CA3814" s="43">
        <v>57.43</v>
      </c>
      <c r="CB3814" s="42"/>
      <c r="CC3814" s="42"/>
      <c r="CD3814" s="42"/>
      <c r="CE3814" s="5"/>
      <c r="CF3814" s="11">
        <v>0</v>
      </c>
      <c r="CG3814" s="42"/>
      <c r="CH3814" s="42"/>
      <c r="CI3814" s="11">
        <v>0</v>
      </c>
      <c r="CJ3814" s="11">
        <v>0</v>
      </c>
      <c r="CK3814" s="42"/>
      <c r="CL3814" s="42"/>
      <c r="CM3814" s="11">
        <v>292.88</v>
      </c>
      <c r="CN3814" s="11">
        <v>9420.69</v>
      </c>
      <c r="CO3814" s="42"/>
      <c r="CP3814" s="42"/>
      <c r="CQ3814" s="42"/>
      <c r="CR3814" s="43">
        <v>0</v>
      </c>
      <c r="CS3814" s="42"/>
      <c r="CT3814" s="98">
        <v>0</v>
      </c>
      <c r="CU3814" s="11"/>
      <c r="CV3814" s="43"/>
      <c r="CW3814" s="42"/>
      <c r="DA3814" s="42"/>
      <c r="DB3814" s="105">
        <v>0</v>
      </c>
      <c r="DE3814" s="42"/>
      <c r="DF3814" s="59"/>
      <c r="DG3814" s="42"/>
      <c r="DH3814" s="42"/>
      <c r="DI3814" s="42"/>
      <c r="DJ3814" s="42"/>
      <c r="DK3814" s="11"/>
      <c r="DL3814" s="42"/>
      <c r="DM3814" s="42"/>
      <c r="DN3814" s="42"/>
      <c r="DO3814" s="42"/>
      <c r="DP3814" s="11">
        <v>0</v>
      </c>
      <c r="DQ3814" s="11"/>
      <c r="DR3814" s="11">
        <v>0</v>
      </c>
      <c r="DS3814" s="42"/>
      <c r="DT3814" s="42"/>
      <c r="DU3814" s="42"/>
      <c r="DV3814" s="55">
        <v>0</v>
      </c>
      <c r="DW3814" s="42"/>
      <c r="DX3814" s="42"/>
      <c r="DY3814" s="42"/>
      <c r="DZ3814" s="11">
        <v>0</v>
      </c>
      <c r="EA3814" s="11"/>
      <c r="EB3814" s="11">
        <v>0</v>
      </c>
      <c r="EC3814" s="11"/>
      <c r="ED3814" s="11"/>
      <c r="EE3814" s="42"/>
      <c r="EF3814" s="42"/>
      <c r="EG3814" s="43">
        <v>0</v>
      </c>
      <c r="EH3814" s="42"/>
      <c r="EI3814" s="42"/>
      <c r="EJ3814" s="42"/>
    </row>
    <row r="3815" spans="1:140" s="41" customFormat="1">
      <c r="A3815" s="42"/>
      <c r="B3815" s="41" t="s">
        <v>6278</v>
      </c>
      <c r="C3815" s="41" t="s">
        <v>6279</v>
      </c>
      <c r="D3815" s="43" t="s">
        <v>6285</v>
      </c>
      <c r="E3815" s="43" t="s">
        <v>149</v>
      </c>
      <c r="F3815" s="43" t="s">
        <v>3920</v>
      </c>
      <c r="G3815" s="43" t="s">
        <v>835</v>
      </c>
      <c r="I3815" s="42"/>
      <c r="J3815" s="10">
        <v>42734</v>
      </c>
      <c r="K3815" s="10">
        <v>42734</v>
      </c>
      <c r="L3815" s="42"/>
      <c r="M3815" s="43" t="s">
        <v>2</v>
      </c>
      <c r="N3815" s="43" t="s">
        <v>4</v>
      </c>
      <c r="O3815" s="13" t="s">
        <v>4699</v>
      </c>
      <c r="P3815" s="11">
        <v>24631.893121091998</v>
      </c>
      <c r="Q3815" s="41" t="s">
        <v>6281</v>
      </c>
      <c r="R3815" s="43" t="s">
        <v>4700</v>
      </c>
      <c r="S3815" s="43">
        <f t="shared" si="119"/>
        <v>1.4072</v>
      </c>
      <c r="T3815" s="11">
        <v>346.62</v>
      </c>
      <c r="U3815" s="9">
        <f t="shared" si="120"/>
        <v>347.65</v>
      </c>
      <c r="V3815" s="42"/>
      <c r="W3815" s="42"/>
      <c r="X3815" s="42"/>
      <c r="Y3815" s="42"/>
      <c r="Z3815" s="42"/>
      <c r="AA3815" s="42"/>
      <c r="AB3815" s="42"/>
      <c r="AC3815" s="42"/>
      <c r="AD3815" s="42"/>
      <c r="AE3815" s="42"/>
      <c r="AF3815" s="42"/>
      <c r="AG3815" s="42"/>
      <c r="AH3815" s="42"/>
      <c r="AI3815" s="42"/>
      <c r="AJ3815" s="42"/>
      <c r="AK3815" s="42"/>
      <c r="AL3815" s="42"/>
      <c r="AM3815" s="42"/>
      <c r="AN3815" s="42"/>
      <c r="AO3815" s="42"/>
      <c r="AP3815" s="42"/>
      <c r="AQ3815" s="42"/>
      <c r="AR3815" s="42"/>
      <c r="AS3815" s="42"/>
      <c r="AT3815" s="42"/>
      <c r="AU3815" s="42"/>
      <c r="AV3815" s="42"/>
      <c r="AW3815" s="42"/>
      <c r="AX3815" s="42"/>
      <c r="AY3815" s="42"/>
      <c r="AZ3815" s="42"/>
      <c r="BA3815" s="42"/>
      <c r="BB3815" s="42"/>
      <c r="BC3815" s="42"/>
      <c r="BD3815" s="42"/>
      <c r="BE3815" s="42"/>
      <c r="BF3815" s="42"/>
      <c r="BG3815" s="42"/>
      <c r="BH3815" s="42"/>
      <c r="BI3815" s="42"/>
      <c r="BJ3815" s="42"/>
      <c r="BK3815" s="12">
        <v>0</v>
      </c>
      <c r="BL3815" s="42"/>
      <c r="BM3815" s="42"/>
      <c r="BN3815" s="42"/>
      <c r="BO3815" s="42"/>
      <c r="BP3815" s="42"/>
      <c r="BQ3815" s="42"/>
      <c r="BR3815" s="42"/>
      <c r="BS3815" s="11">
        <v>0</v>
      </c>
      <c r="BT3815" s="11">
        <v>0</v>
      </c>
      <c r="BU3815" s="42"/>
      <c r="BV3815" s="42"/>
      <c r="BW3815" s="11"/>
      <c r="BX3815" s="42"/>
      <c r="BY3815" s="42"/>
      <c r="BZ3815" s="42"/>
      <c r="CA3815" s="43">
        <v>1.03</v>
      </c>
      <c r="CB3815" s="42"/>
      <c r="CC3815" s="42"/>
      <c r="CD3815" s="42"/>
      <c r="CE3815" s="42"/>
      <c r="CF3815" s="11">
        <v>0</v>
      </c>
      <c r="CG3815" s="42"/>
      <c r="CH3815" s="42"/>
      <c r="CI3815" s="11">
        <v>0</v>
      </c>
      <c r="CJ3815" s="11">
        <v>0</v>
      </c>
      <c r="CK3815" s="42"/>
      <c r="CL3815" s="42"/>
      <c r="CM3815" s="11">
        <v>5.73</v>
      </c>
      <c r="CN3815" s="11">
        <v>340.89</v>
      </c>
      <c r="CO3815" s="42"/>
      <c r="CP3815" s="42"/>
      <c r="CQ3815" s="42"/>
      <c r="CR3815" s="43">
        <v>0</v>
      </c>
      <c r="CS3815" s="42"/>
      <c r="CT3815" s="98">
        <v>0</v>
      </c>
      <c r="CW3815" s="42"/>
      <c r="DA3815" s="42"/>
      <c r="DB3815" s="105">
        <v>0</v>
      </c>
      <c r="DE3815" s="42"/>
      <c r="DF3815" s="16"/>
      <c r="DG3815" s="42"/>
      <c r="DH3815" s="42"/>
      <c r="DI3815" s="42"/>
      <c r="DJ3815" s="42"/>
      <c r="DK3815" s="11"/>
      <c r="DL3815" s="42"/>
      <c r="DM3815" s="42"/>
      <c r="DN3815" s="42"/>
      <c r="DO3815" s="42"/>
      <c r="DP3815" s="11">
        <v>0</v>
      </c>
      <c r="DQ3815" s="11"/>
      <c r="DR3815" s="11">
        <v>0</v>
      </c>
      <c r="DS3815" s="42"/>
      <c r="DT3815" s="42"/>
      <c r="DU3815" s="42"/>
      <c r="DV3815" s="23">
        <v>0</v>
      </c>
      <c r="DW3815" s="42"/>
      <c r="DX3815" s="42"/>
      <c r="DY3815" s="42"/>
      <c r="DZ3815" s="11">
        <v>0</v>
      </c>
      <c r="EA3815" s="11"/>
      <c r="EB3815" s="11">
        <v>0</v>
      </c>
      <c r="EC3815" s="11"/>
      <c r="ED3815" s="11"/>
      <c r="EE3815" s="42"/>
      <c r="EF3815" s="42"/>
      <c r="EG3815" s="43">
        <v>0</v>
      </c>
      <c r="EH3815" s="42"/>
      <c r="EI3815" s="42"/>
      <c r="EJ3815" s="42"/>
    </row>
    <row r="3816" spans="1:140" s="41" customFormat="1">
      <c r="B3816" s="41" t="s">
        <v>6278</v>
      </c>
      <c r="C3816" s="41" t="s">
        <v>6279</v>
      </c>
      <c r="D3816" s="43" t="s">
        <v>6285</v>
      </c>
      <c r="E3816" s="43" t="s">
        <v>149</v>
      </c>
      <c r="F3816" s="43" t="s">
        <v>3920</v>
      </c>
      <c r="G3816" s="43" t="s">
        <v>835</v>
      </c>
      <c r="I3816" s="41" t="s">
        <v>182</v>
      </c>
      <c r="J3816" s="10">
        <v>42825</v>
      </c>
      <c r="K3816" s="10">
        <v>42825</v>
      </c>
      <c r="M3816" s="43" t="s">
        <v>2</v>
      </c>
      <c r="N3816" s="43" t="s">
        <v>4</v>
      </c>
      <c r="O3816" s="13" t="s">
        <v>5356</v>
      </c>
      <c r="P3816" s="11">
        <v>26331.21371</v>
      </c>
      <c r="Q3816" s="41" t="s">
        <v>6281</v>
      </c>
      <c r="R3816" s="43" t="s">
        <v>5642</v>
      </c>
      <c r="S3816" s="43">
        <f t="shared" si="119"/>
        <v>1.0851</v>
      </c>
      <c r="T3816" s="11">
        <v>285.72000000000003</v>
      </c>
      <c r="U3816" s="9">
        <f t="shared" si="120"/>
        <v>300.83000000000004</v>
      </c>
      <c r="BK3816" s="12">
        <v>0</v>
      </c>
      <c r="BS3816" s="41">
        <v>0</v>
      </c>
      <c r="BT3816" s="11">
        <v>0</v>
      </c>
      <c r="BW3816" s="11"/>
      <c r="CA3816" s="43">
        <v>1.24</v>
      </c>
      <c r="CE3816" s="11"/>
      <c r="CF3816" s="11">
        <v>13.87</v>
      </c>
      <c r="CI3816" s="11">
        <v>0</v>
      </c>
      <c r="CJ3816" s="11">
        <v>0</v>
      </c>
      <c r="CM3816" s="43">
        <v>6.66</v>
      </c>
      <c r="CN3816" s="11">
        <v>279.06</v>
      </c>
      <c r="CR3816" s="43">
        <v>0</v>
      </c>
      <c r="CT3816" s="31">
        <v>0</v>
      </c>
      <c r="CU3816" s="11"/>
      <c r="CV3816" s="43"/>
      <c r="DB3816" s="37">
        <v>0</v>
      </c>
      <c r="DF3816" s="11"/>
      <c r="DK3816" s="11"/>
      <c r="DP3816" s="11">
        <v>0</v>
      </c>
      <c r="DR3816" s="11">
        <v>0</v>
      </c>
      <c r="DT3816" s="41">
        <v>0</v>
      </c>
      <c r="DV3816" s="22">
        <v>0</v>
      </c>
      <c r="DZ3816" s="11">
        <v>0</v>
      </c>
      <c r="EB3816" s="11">
        <v>0</v>
      </c>
      <c r="ED3816" s="11"/>
      <c r="EG3816" s="43">
        <v>0</v>
      </c>
    </row>
    <row r="3817" spans="1:140" s="41" customFormat="1">
      <c r="B3817" s="41" t="s">
        <v>6278</v>
      </c>
      <c r="C3817" s="41" t="s">
        <v>6279</v>
      </c>
      <c r="D3817" s="43" t="s">
        <v>6285</v>
      </c>
      <c r="E3817" s="43" t="s">
        <v>149</v>
      </c>
      <c r="F3817" s="43" t="s">
        <v>3920</v>
      </c>
      <c r="G3817" s="43" t="s">
        <v>835</v>
      </c>
      <c r="I3817" s="41" t="s">
        <v>182</v>
      </c>
      <c r="J3817" s="10">
        <v>42735</v>
      </c>
      <c r="K3817" s="10">
        <v>42745</v>
      </c>
      <c r="M3817" s="43" t="s">
        <v>2</v>
      </c>
      <c r="N3817" s="43" t="s">
        <v>4</v>
      </c>
      <c r="O3817" s="13" t="s">
        <v>5878</v>
      </c>
      <c r="P3817" s="11">
        <v>24631.978889999999</v>
      </c>
      <c r="Q3817" s="41" t="s">
        <v>6281</v>
      </c>
      <c r="R3817" s="43" t="s">
        <v>6050</v>
      </c>
      <c r="S3817" s="43">
        <f t="shared" si="119"/>
        <v>1.4071951</v>
      </c>
      <c r="T3817" s="11">
        <v>346.62</v>
      </c>
      <c r="U3817" s="9">
        <f t="shared" si="120"/>
        <v>347.65</v>
      </c>
      <c r="BK3817" s="12">
        <v>0</v>
      </c>
      <c r="BS3817" s="41">
        <v>0</v>
      </c>
      <c r="BT3817" s="11">
        <v>0</v>
      </c>
      <c r="BW3817" s="11"/>
      <c r="CA3817" s="43">
        <v>1.03</v>
      </c>
      <c r="CE3817" s="11"/>
      <c r="CF3817" s="11">
        <v>0</v>
      </c>
      <c r="CI3817" s="11">
        <v>0</v>
      </c>
      <c r="CJ3817" s="11">
        <v>0</v>
      </c>
      <c r="CM3817" s="43">
        <v>5.73</v>
      </c>
      <c r="CN3817" s="11">
        <v>340.89</v>
      </c>
      <c r="CR3817" s="43">
        <v>0</v>
      </c>
      <c r="CT3817" s="31">
        <v>0</v>
      </c>
      <c r="CU3817" s="11"/>
      <c r="CV3817" s="43"/>
      <c r="DB3817" s="37">
        <v>0</v>
      </c>
      <c r="DF3817" s="11"/>
      <c r="DK3817" s="11"/>
      <c r="DP3817" s="11">
        <v>0</v>
      </c>
      <c r="DR3817" s="11">
        <v>0</v>
      </c>
      <c r="DT3817" s="41">
        <v>0</v>
      </c>
      <c r="DV3817" s="22">
        <v>0</v>
      </c>
      <c r="DZ3817" s="11">
        <v>0</v>
      </c>
      <c r="EB3817" s="11">
        <v>0</v>
      </c>
      <c r="ED3817" s="11"/>
      <c r="EG3817" s="43">
        <v>0</v>
      </c>
    </row>
    <row r="3818" spans="1:140" s="41" customFormat="1">
      <c r="A3818" s="42"/>
      <c r="B3818" s="41" t="s">
        <v>6278</v>
      </c>
      <c r="C3818" s="68" t="s">
        <v>6279</v>
      </c>
      <c r="D3818" s="43" t="s">
        <v>149</v>
      </c>
      <c r="E3818" s="43" t="s">
        <v>149</v>
      </c>
      <c r="F3818" s="43" t="s">
        <v>240</v>
      </c>
      <c r="G3818" s="43" t="s">
        <v>241</v>
      </c>
      <c r="I3818" s="42"/>
      <c r="J3818" s="10">
        <v>42193</v>
      </c>
      <c r="K3818" s="10">
        <v>42194</v>
      </c>
      <c r="L3818" s="42"/>
      <c r="M3818" s="43" t="s">
        <v>2</v>
      </c>
      <c r="N3818" s="43" t="s">
        <v>8</v>
      </c>
      <c r="O3818" s="13" t="s">
        <v>242</v>
      </c>
      <c r="P3818" s="11">
        <v>20868424.1721</v>
      </c>
      <c r="Q3818" s="41" t="s">
        <v>6281</v>
      </c>
      <c r="R3818" s="43" t="s">
        <v>243</v>
      </c>
      <c r="S3818" s="43">
        <f t="shared" si="119"/>
        <v>3.02</v>
      </c>
      <c r="T3818" s="11">
        <v>630226.41</v>
      </c>
      <c r="U3818" s="9">
        <f t="shared" si="120"/>
        <v>741293.32000000007</v>
      </c>
      <c r="V3818" s="42"/>
      <c r="W3818" s="42"/>
      <c r="X3818" s="42"/>
      <c r="Y3818" s="42"/>
      <c r="Z3818" s="42"/>
      <c r="AA3818" s="42"/>
      <c r="AB3818" s="42"/>
      <c r="AC3818" s="42"/>
      <c r="AD3818" s="42"/>
      <c r="AE3818" s="42"/>
      <c r="AF3818" s="42"/>
      <c r="AG3818" s="42"/>
      <c r="AH3818" s="42"/>
      <c r="AI3818" s="42"/>
      <c r="AJ3818" s="42"/>
      <c r="AK3818" s="42"/>
      <c r="AL3818" s="42"/>
      <c r="AM3818" s="42"/>
      <c r="AN3818" s="42"/>
      <c r="AO3818" s="42"/>
      <c r="AP3818" s="42"/>
      <c r="AQ3818" s="42"/>
      <c r="AR3818" s="42"/>
      <c r="AS3818" s="42"/>
      <c r="AT3818" s="42"/>
      <c r="AU3818" s="42"/>
      <c r="AV3818" s="42"/>
      <c r="AW3818" s="42"/>
      <c r="AX3818" s="42"/>
      <c r="AY3818" s="42"/>
      <c r="AZ3818" s="42"/>
      <c r="BA3818" s="42"/>
      <c r="BB3818" s="42"/>
      <c r="BC3818" s="42"/>
      <c r="BD3818" s="42"/>
      <c r="BE3818" s="42"/>
      <c r="BF3818" s="42"/>
      <c r="BG3818" s="42"/>
      <c r="BH3818" s="42"/>
      <c r="BI3818" s="42"/>
      <c r="BJ3818" s="42"/>
      <c r="BK3818" s="12">
        <v>0</v>
      </c>
      <c r="BL3818" s="42"/>
      <c r="BM3818" s="42"/>
      <c r="BN3818" s="42"/>
      <c r="BO3818" s="42"/>
      <c r="BP3818" s="42"/>
      <c r="BQ3818" s="42"/>
      <c r="BR3818" s="42"/>
      <c r="BS3818" s="11"/>
      <c r="BT3818" s="11">
        <v>0</v>
      </c>
      <c r="BU3818" s="42"/>
      <c r="BV3818" s="42"/>
      <c r="BW3818" s="11"/>
      <c r="BX3818" s="42"/>
      <c r="BY3818" s="42"/>
      <c r="BZ3818" s="42"/>
      <c r="CA3818" s="43">
        <v>111066.91</v>
      </c>
      <c r="CB3818" s="42"/>
      <c r="CC3818" s="42"/>
      <c r="CD3818" s="42"/>
      <c r="CE3818" s="5"/>
      <c r="CF3818" s="11">
        <v>0</v>
      </c>
      <c r="CG3818" s="42"/>
      <c r="CH3818" s="42"/>
      <c r="CI3818" s="11">
        <v>0</v>
      </c>
      <c r="CJ3818" s="11">
        <v>0</v>
      </c>
      <c r="CK3818" s="42"/>
      <c r="CL3818" s="42"/>
      <c r="CM3818" s="11">
        <v>630226.41</v>
      </c>
      <c r="CN3818" s="11">
        <v>0</v>
      </c>
      <c r="CO3818" s="42"/>
      <c r="CP3818" s="42"/>
      <c r="CQ3818" s="42"/>
      <c r="CR3818" s="43">
        <v>0</v>
      </c>
      <c r="CS3818" s="42"/>
      <c r="CT3818" s="98">
        <v>0</v>
      </c>
      <c r="CU3818" s="11"/>
      <c r="CV3818" s="43"/>
      <c r="CW3818" s="42"/>
      <c r="DA3818" s="42"/>
      <c r="DB3818" s="105">
        <v>0</v>
      </c>
      <c r="DE3818" s="42"/>
      <c r="DF3818" s="11">
        <v>0</v>
      </c>
      <c r="DG3818" s="42"/>
      <c r="DH3818" s="42"/>
      <c r="DI3818" s="42"/>
      <c r="DJ3818" s="42"/>
      <c r="DK3818" s="11"/>
      <c r="DL3818" s="42"/>
      <c r="DM3818" s="42"/>
      <c r="DN3818" s="42"/>
      <c r="DO3818" s="42"/>
      <c r="DP3818" s="11">
        <v>0</v>
      </c>
      <c r="DQ3818" s="11"/>
      <c r="DR3818" s="11">
        <v>0</v>
      </c>
      <c r="DS3818" s="42"/>
      <c r="DT3818" s="42"/>
      <c r="DU3818" s="42"/>
      <c r="DV3818" s="55">
        <v>0</v>
      </c>
      <c r="DW3818" s="42"/>
      <c r="DX3818" s="42"/>
      <c r="DY3818" s="42"/>
      <c r="DZ3818" s="11">
        <v>0</v>
      </c>
      <c r="EA3818" s="11"/>
      <c r="EB3818" s="11"/>
      <c r="EC3818" s="11"/>
      <c r="ED3818" s="11">
        <v>0</v>
      </c>
      <c r="EE3818" s="42"/>
      <c r="EF3818" s="42"/>
      <c r="EG3818" s="43">
        <v>0</v>
      </c>
      <c r="EH3818" s="42"/>
      <c r="EI3818" s="42"/>
      <c r="EJ3818" s="42"/>
    </row>
    <row r="3819" spans="1:140" s="41" customFormat="1">
      <c r="A3819" s="42"/>
      <c r="B3819" s="41" t="s">
        <v>6278</v>
      </c>
      <c r="C3819" s="68" t="s">
        <v>6279</v>
      </c>
      <c r="D3819" s="43" t="s">
        <v>149</v>
      </c>
      <c r="E3819" s="43" t="s">
        <v>149</v>
      </c>
      <c r="F3819" s="43" t="s">
        <v>240</v>
      </c>
      <c r="G3819" s="43" t="s">
        <v>241</v>
      </c>
      <c r="I3819" s="42"/>
      <c r="J3819" s="10">
        <v>42361</v>
      </c>
      <c r="K3819" s="10">
        <v>42362</v>
      </c>
      <c r="L3819" s="42"/>
      <c r="M3819" s="43" t="s">
        <v>2</v>
      </c>
      <c r="N3819" s="43" t="s">
        <v>8</v>
      </c>
      <c r="O3819" s="13" t="s">
        <v>1425</v>
      </c>
      <c r="P3819" s="11">
        <v>21508136.420000002</v>
      </c>
      <c r="Q3819" s="41" t="s">
        <v>6281</v>
      </c>
      <c r="R3819" s="43" t="s">
        <v>1426</v>
      </c>
      <c r="S3819" s="43">
        <f t="shared" si="119"/>
        <v>25.81</v>
      </c>
      <c r="T3819" s="11">
        <v>5551250.0099999998</v>
      </c>
      <c r="U3819" s="9">
        <f t="shared" si="120"/>
        <v>6530882.3599999994</v>
      </c>
      <c r="V3819" s="42"/>
      <c r="W3819" s="42"/>
      <c r="X3819" s="42"/>
      <c r="Y3819" s="42"/>
      <c r="Z3819" s="42"/>
      <c r="AA3819" s="42"/>
      <c r="AB3819" s="42"/>
      <c r="AC3819" s="42"/>
      <c r="AD3819" s="42"/>
      <c r="AE3819" s="42"/>
      <c r="AF3819" s="42"/>
      <c r="AG3819" s="42"/>
      <c r="AH3819" s="42"/>
      <c r="AI3819" s="42"/>
      <c r="AJ3819" s="42"/>
      <c r="AK3819" s="42"/>
      <c r="AL3819" s="42"/>
      <c r="AM3819" s="42"/>
      <c r="AN3819" s="42"/>
      <c r="AO3819" s="42"/>
      <c r="AP3819" s="42"/>
      <c r="AQ3819" s="42"/>
      <c r="AR3819" s="42"/>
      <c r="AS3819" s="42"/>
      <c r="AT3819" s="42"/>
      <c r="AU3819" s="42"/>
      <c r="AV3819" s="42"/>
      <c r="AW3819" s="42"/>
      <c r="AX3819" s="42"/>
      <c r="AY3819" s="42"/>
      <c r="AZ3819" s="42"/>
      <c r="BA3819" s="42"/>
      <c r="BB3819" s="42"/>
      <c r="BC3819" s="42"/>
      <c r="BD3819" s="42"/>
      <c r="BE3819" s="42"/>
      <c r="BF3819" s="42"/>
      <c r="BG3819" s="42"/>
      <c r="BH3819" s="42"/>
      <c r="BI3819" s="42"/>
      <c r="BJ3819" s="42"/>
      <c r="BK3819" s="12">
        <v>0</v>
      </c>
      <c r="BL3819" s="42"/>
      <c r="BM3819" s="42"/>
      <c r="BN3819" s="42"/>
      <c r="BO3819" s="42"/>
      <c r="BP3819" s="42"/>
      <c r="BQ3819" s="42"/>
      <c r="BR3819" s="42"/>
      <c r="BS3819" s="11"/>
      <c r="BT3819" s="11">
        <v>0</v>
      </c>
      <c r="BU3819" s="42"/>
      <c r="BV3819" s="42"/>
      <c r="BW3819" s="11"/>
      <c r="BX3819" s="42"/>
      <c r="BY3819" s="42"/>
      <c r="BZ3819" s="42"/>
      <c r="CA3819" s="43">
        <v>979632.35</v>
      </c>
      <c r="CB3819" s="42"/>
      <c r="CC3819" s="42"/>
      <c r="CD3819" s="42"/>
      <c r="CE3819" s="5"/>
      <c r="CF3819" s="11">
        <v>0</v>
      </c>
      <c r="CG3819" s="42"/>
      <c r="CH3819" s="42"/>
      <c r="CI3819" s="11">
        <v>0</v>
      </c>
      <c r="CJ3819" s="11">
        <v>0</v>
      </c>
      <c r="CK3819" s="42"/>
      <c r="CL3819" s="42"/>
      <c r="CM3819" s="11">
        <v>5551250.0099999998</v>
      </c>
      <c r="CN3819" s="11">
        <v>0</v>
      </c>
      <c r="CO3819" s="42"/>
      <c r="CP3819" s="42"/>
      <c r="CQ3819" s="42"/>
      <c r="CR3819" s="43">
        <v>0</v>
      </c>
      <c r="CS3819" s="42"/>
      <c r="CT3819" s="98">
        <v>0</v>
      </c>
      <c r="CU3819" s="11"/>
      <c r="CV3819" s="43"/>
      <c r="CW3819" s="42"/>
      <c r="DA3819" s="42"/>
      <c r="DB3819" s="106">
        <v>0</v>
      </c>
      <c r="DE3819" s="42"/>
      <c r="DF3819" s="11">
        <v>0</v>
      </c>
      <c r="DG3819" s="42"/>
      <c r="DH3819" s="42"/>
      <c r="DI3819" s="42"/>
      <c r="DJ3819" s="42"/>
      <c r="DK3819" s="11"/>
      <c r="DL3819" s="42"/>
      <c r="DM3819" s="42"/>
      <c r="DN3819" s="42"/>
      <c r="DO3819" s="42"/>
      <c r="DP3819" s="11">
        <v>0</v>
      </c>
      <c r="DQ3819" s="11"/>
      <c r="DR3819" s="11">
        <v>0</v>
      </c>
      <c r="DS3819" s="42"/>
      <c r="DT3819" s="42"/>
      <c r="DU3819" s="42"/>
      <c r="DV3819" s="23">
        <v>0</v>
      </c>
      <c r="DW3819" s="42"/>
      <c r="DX3819" s="42"/>
      <c r="DY3819" s="42"/>
      <c r="DZ3819" s="11">
        <v>0</v>
      </c>
      <c r="EA3819" s="11"/>
      <c r="EB3819" s="11"/>
      <c r="EC3819" s="11"/>
      <c r="ED3819" s="11">
        <v>0</v>
      </c>
      <c r="EE3819" s="42"/>
      <c r="EF3819" s="42"/>
      <c r="EG3819" s="43">
        <v>0</v>
      </c>
      <c r="EH3819" s="42"/>
      <c r="EI3819" s="42"/>
      <c r="EJ3819" s="42"/>
    </row>
    <row r="3820" spans="1:140" s="41" customFormat="1">
      <c r="A3820" s="42"/>
      <c r="B3820" s="41" t="s">
        <v>6278</v>
      </c>
      <c r="C3820" s="68" t="s">
        <v>6279</v>
      </c>
      <c r="D3820" s="43" t="s">
        <v>149</v>
      </c>
      <c r="E3820" s="43" t="s">
        <v>149</v>
      </c>
      <c r="F3820" s="43" t="s">
        <v>240</v>
      </c>
      <c r="G3820" s="43" t="s">
        <v>241</v>
      </c>
      <c r="I3820" s="42"/>
      <c r="J3820" s="10">
        <v>42558</v>
      </c>
      <c r="K3820" s="10">
        <v>42559</v>
      </c>
      <c r="L3820" s="42"/>
      <c r="M3820" s="43" t="s">
        <v>2</v>
      </c>
      <c r="N3820" s="43" t="s">
        <v>8</v>
      </c>
      <c r="O3820" s="13" t="s">
        <v>3463</v>
      </c>
      <c r="P3820" s="11">
        <v>20339153.435114499</v>
      </c>
      <c r="Q3820" s="41" t="s">
        <v>6281</v>
      </c>
      <c r="R3820" s="43" t="s">
        <v>3464</v>
      </c>
      <c r="S3820" s="43">
        <f t="shared" si="119"/>
        <v>1.31</v>
      </c>
      <c r="T3820" s="11">
        <v>266442.90999999997</v>
      </c>
      <c r="U3820" s="9">
        <f t="shared" si="120"/>
        <v>313462.25</v>
      </c>
      <c r="V3820" s="42"/>
      <c r="W3820" s="42"/>
      <c r="X3820" s="42"/>
      <c r="Y3820" s="42"/>
      <c r="Z3820" s="42"/>
      <c r="AA3820" s="42"/>
      <c r="AB3820" s="42"/>
      <c r="AC3820" s="42"/>
      <c r="AD3820" s="42"/>
      <c r="AE3820" s="42"/>
      <c r="AF3820" s="42"/>
      <c r="AG3820" s="42"/>
      <c r="AH3820" s="42"/>
      <c r="AI3820" s="42"/>
      <c r="AJ3820" s="42"/>
      <c r="AK3820" s="42"/>
      <c r="AL3820" s="42"/>
      <c r="AM3820" s="42"/>
      <c r="AN3820" s="42"/>
      <c r="AO3820" s="42"/>
      <c r="AP3820" s="42"/>
      <c r="AQ3820" s="42"/>
      <c r="AR3820" s="42"/>
      <c r="AS3820" s="42"/>
      <c r="AT3820" s="42"/>
      <c r="AU3820" s="42"/>
      <c r="AV3820" s="42"/>
      <c r="AW3820" s="42"/>
      <c r="AX3820" s="42"/>
      <c r="AY3820" s="42"/>
      <c r="AZ3820" s="42"/>
      <c r="BA3820" s="42"/>
      <c r="BB3820" s="42"/>
      <c r="BC3820" s="42"/>
      <c r="BD3820" s="42"/>
      <c r="BE3820" s="42"/>
      <c r="BF3820" s="42"/>
      <c r="BG3820" s="42"/>
      <c r="BH3820" s="42"/>
      <c r="BI3820" s="42"/>
      <c r="BJ3820" s="42"/>
      <c r="BK3820" s="12">
        <v>0</v>
      </c>
      <c r="BL3820" s="42"/>
      <c r="BM3820" s="42"/>
      <c r="BN3820" s="42"/>
      <c r="BO3820" s="42"/>
      <c r="BP3820" s="42"/>
      <c r="BQ3820" s="42"/>
      <c r="BR3820" s="42"/>
      <c r="BS3820" s="11"/>
      <c r="BT3820" s="11">
        <v>0</v>
      </c>
      <c r="BU3820" s="42"/>
      <c r="BV3820" s="42"/>
      <c r="BW3820" s="11"/>
      <c r="BX3820" s="42"/>
      <c r="BY3820" s="42"/>
      <c r="BZ3820" s="42"/>
      <c r="CA3820" s="43">
        <v>47019.34</v>
      </c>
      <c r="CB3820" s="42"/>
      <c r="CC3820" s="42"/>
      <c r="CD3820" s="42"/>
      <c r="CE3820" s="5"/>
      <c r="CF3820" s="11">
        <v>0</v>
      </c>
      <c r="CG3820" s="42"/>
      <c r="CH3820" s="42"/>
      <c r="CI3820" s="11">
        <v>0</v>
      </c>
      <c r="CJ3820" s="11">
        <v>0</v>
      </c>
      <c r="CK3820" s="42"/>
      <c r="CL3820" s="42"/>
      <c r="CM3820" s="11">
        <v>266442.90999999997</v>
      </c>
      <c r="CN3820" s="11">
        <v>0</v>
      </c>
      <c r="CO3820" s="42"/>
      <c r="CP3820" s="42"/>
      <c r="CQ3820" s="42"/>
      <c r="CR3820" s="43">
        <v>0</v>
      </c>
      <c r="CS3820" s="42"/>
      <c r="CT3820" s="98">
        <v>0</v>
      </c>
      <c r="CU3820" s="11"/>
      <c r="CV3820" s="43"/>
      <c r="CW3820" s="42"/>
      <c r="DA3820" s="42"/>
      <c r="DB3820" s="106">
        <v>0</v>
      </c>
      <c r="DE3820" s="42"/>
      <c r="DF3820" s="11">
        <v>0</v>
      </c>
      <c r="DG3820" s="42"/>
      <c r="DH3820" s="42"/>
      <c r="DI3820" s="42"/>
      <c r="DJ3820" s="42"/>
      <c r="DK3820" s="11"/>
      <c r="DL3820" s="42"/>
      <c r="DM3820" s="42"/>
      <c r="DN3820" s="42"/>
      <c r="DO3820" s="42"/>
      <c r="DP3820" s="11">
        <v>0</v>
      </c>
      <c r="DQ3820" s="11"/>
      <c r="DR3820" s="11">
        <v>0</v>
      </c>
      <c r="DS3820" s="42"/>
      <c r="DT3820" s="42"/>
      <c r="DU3820" s="42"/>
      <c r="DV3820" s="23">
        <v>0</v>
      </c>
      <c r="DW3820" s="42"/>
      <c r="DX3820" s="42"/>
      <c r="DY3820" s="42"/>
      <c r="DZ3820" s="11">
        <v>0</v>
      </c>
      <c r="EA3820" s="11"/>
      <c r="EB3820" s="11"/>
      <c r="EC3820" s="11"/>
      <c r="ED3820" s="11">
        <v>0</v>
      </c>
      <c r="EE3820" s="42"/>
      <c r="EF3820" s="42"/>
      <c r="EG3820" s="43">
        <v>0</v>
      </c>
      <c r="EH3820" s="42"/>
      <c r="EI3820" s="42"/>
      <c r="EJ3820" s="42"/>
    </row>
    <row r="3821" spans="1:140" s="41" customFormat="1">
      <c r="A3821" s="42"/>
      <c r="B3821" s="41" t="s">
        <v>6278</v>
      </c>
      <c r="C3821" s="68" t="s">
        <v>6279</v>
      </c>
      <c r="D3821" s="43" t="s">
        <v>149</v>
      </c>
      <c r="E3821" s="43" t="s">
        <v>149</v>
      </c>
      <c r="F3821" s="43" t="s">
        <v>240</v>
      </c>
      <c r="G3821" s="43" t="s">
        <v>241</v>
      </c>
      <c r="I3821" s="42"/>
      <c r="J3821" s="10">
        <v>42726</v>
      </c>
      <c r="K3821" s="10">
        <v>42727</v>
      </c>
      <c r="L3821" s="42"/>
      <c r="M3821" s="43" t="s">
        <v>2</v>
      </c>
      <c r="N3821" s="43" t="s">
        <v>8</v>
      </c>
      <c r="O3821" s="13" t="s">
        <v>4483</v>
      </c>
      <c r="P3821" s="11">
        <v>7054524.1210000003</v>
      </c>
      <c r="Q3821" s="41" t="s">
        <v>6281</v>
      </c>
      <c r="R3821" s="43" t="s">
        <v>4484</v>
      </c>
      <c r="S3821" s="43">
        <f t="shared" si="119"/>
        <v>61.4</v>
      </c>
      <c r="T3821" s="11">
        <v>4331477.8099999996</v>
      </c>
      <c r="U3821" s="9">
        <f t="shared" si="120"/>
        <v>5095856.25</v>
      </c>
      <c r="V3821" s="42"/>
      <c r="W3821" s="42"/>
      <c r="X3821" s="42"/>
      <c r="Y3821" s="42"/>
      <c r="Z3821" s="42"/>
      <c r="AA3821" s="42"/>
      <c r="AB3821" s="42"/>
      <c r="AC3821" s="42"/>
      <c r="AD3821" s="42"/>
      <c r="AE3821" s="42"/>
      <c r="AF3821" s="42"/>
      <c r="AG3821" s="42"/>
      <c r="AH3821" s="42"/>
      <c r="AI3821" s="42"/>
      <c r="AJ3821" s="42"/>
      <c r="AK3821" s="42"/>
      <c r="AL3821" s="42"/>
      <c r="AM3821" s="42"/>
      <c r="AN3821" s="42"/>
      <c r="AO3821" s="42"/>
      <c r="AP3821" s="42"/>
      <c r="AQ3821" s="42"/>
      <c r="AR3821" s="42"/>
      <c r="AS3821" s="42"/>
      <c r="AT3821" s="42"/>
      <c r="AU3821" s="42"/>
      <c r="AV3821" s="42"/>
      <c r="AW3821" s="42"/>
      <c r="AX3821" s="42"/>
      <c r="AY3821" s="42"/>
      <c r="AZ3821" s="42"/>
      <c r="BA3821" s="42"/>
      <c r="BB3821" s="42"/>
      <c r="BC3821" s="42"/>
      <c r="BD3821" s="42"/>
      <c r="BE3821" s="42"/>
      <c r="BF3821" s="42"/>
      <c r="BG3821" s="42"/>
      <c r="BH3821" s="42"/>
      <c r="BI3821" s="42"/>
      <c r="BJ3821" s="42"/>
      <c r="BK3821" s="12">
        <v>0</v>
      </c>
      <c r="BL3821" s="42"/>
      <c r="BM3821" s="42"/>
      <c r="BN3821" s="42"/>
      <c r="BO3821" s="42"/>
      <c r="BP3821" s="42"/>
      <c r="BQ3821" s="42"/>
      <c r="BR3821" s="42"/>
      <c r="BS3821" s="11"/>
      <c r="BT3821" s="11">
        <v>0</v>
      </c>
      <c r="BU3821" s="42"/>
      <c r="BV3821" s="42"/>
      <c r="BW3821" s="11"/>
      <c r="BX3821" s="42"/>
      <c r="BY3821" s="42"/>
      <c r="BZ3821" s="42"/>
      <c r="CA3821" s="43">
        <v>764378.44</v>
      </c>
      <c r="CB3821" s="42"/>
      <c r="CC3821" s="42"/>
      <c r="CD3821" s="42"/>
      <c r="CE3821" s="42"/>
      <c r="CF3821" s="11">
        <v>0</v>
      </c>
      <c r="CG3821" s="42"/>
      <c r="CH3821" s="42"/>
      <c r="CI3821" s="11">
        <v>0</v>
      </c>
      <c r="CJ3821" s="11">
        <v>0</v>
      </c>
      <c r="CK3821" s="42"/>
      <c r="CL3821" s="42"/>
      <c r="CM3821" s="11">
        <v>4331477.8099999996</v>
      </c>
      <c r="CN3821" s="11">
        <v>0</v>
      </c>
      <c r="CO3821" s="42"/>
      <c r="CP3821" s="42"/>
      <c r="CQ3821" s="42"/>
      <c r="CR3821" s="43">
        <v>0</v>
      </c>
      <c r="CS3821" s="42"/>
      <c r="CT3821" s="98">
        <v>0</v>
      </c>
      <c r="CW3821" s="42"/>
      <c r="DA3821" s="42"/>
      <c r="DB3821" s="105">
        <v>0</v>
      </c>
      <c r="DE3821" s="42"/>
      <c r="DF3821" s="15">
        <v>0</v>
      </c>
      <c r="DG3821" s="42"/>
      <c r="DH3821" s="42"/>
      <c r="DI3821" s="42"/>
      <c r="DJ3821" s="42"/>
      <c r="DK3821" s="11"/>
      <c r="DL3821" s="42"/>
      <c r="DM3821" s="42"/>
      <c r="DN3821" s="42"/>
      <c r="DO3821" s="42"/>
      <c r="DP3821" s="11">
        <v>0</v>
      </c>
      <c r="DQ3821" s="11"/>
      <c r="DR3821" s="11">
        <v>0</v>
      </c>
      <c r="DS3821" s="42"/>
      <c r="DT3821" s="42"/>
      <c r="DU3821" s="42"/>
      <c r="DV3821" s="23">
        <v>0</v>
      </c>
      <c r="DW3821" s="42"/>
      <c r="DX3821" s="42"/>
      <c r="DY3821" s="42"/>
      <c r="DZ3821" s="11">
        <v>0</v>
      </c>
      <c r="EA3821" s="11"/>
      <c r="EB3821" s="11"/>
      <c r="EC3821" s="11"/>
      <c r="ED3821" s="11">
        <v>0</v>
      </c>
      <c r="EE3821" s="42"/>
      <c r="EF3821" s="42"/>
      <c r="EG3821" s="43">
        <v>0</v>
      </c>
      <c r="EH3821" s="42"/>
      <c r="EI3821" s="42"/>
      <c r="EJ3821" s="42"/>
    </row>
    <row r="3822" spans="1:140" s="41" customFormat="1" ht="23.25">
      <c r="A3822" s="42"/>
      <c r="B3822" s="41" t="s">
        <v>6278</v>
      </c>
      <c r="C3822" s="68" t="s">
        <v>6279</v>
      </c>
      <c r="D3822" s="43" t="s">
        <v>149</v>
      </c>
      <c r="E3822" s="43" t="s">
        <v>149</v>
      </c>
      <c r="F3822" s="43" t="s">
        <v>609</v>
      </c>
      <c r="G3822" s="43" t="s">
        <v>610</v>
      </c>
      <c r="I3822" s="42"/>
      <c r="J3822" s="10">
        <v>42270</v>
      </c>
      <c r="K3822" s="10">
        <v>42270</v>
      </c>
      <c r="L3822" s="42"/>
      <c r="M3822" s="43" t="s">
        <v>152</v>
      </c>
      <c r="N3822" s="43" t="s">
        <v>3</v>
      </c>
      <c r="O3822" s="13" t="s">
        <v>611</v>
      </c>
      <c r="P3822" s="11">
        <v>921896.95655500004</v>
      </c>
      <c r="Q3822" s="41" t="s">
        <v>6281</v>
      </c>
      <c r="R3822" s="43" t="s">
        <v>612</v>
      </c>
      <c r="S3822" s="43">
        <f t="shared" si="119"/>
        <v>8.9011000000000013</v>
      </c>
      <c r="T3822" s="11">
        <v>82058.97</v>
      </c>
      <c r="U3822" s="9">
        <f t="shared" si="120"/>
        <v>89535.46</v>
      </c>
      <c r="V3822" s="42"/>
      <c r="W3822" s="42"/>
      <c r="X3822" s="42"/>
      <c r="Y3822" s="42"/>
      <c r="Z3822" s="42"/>
      <c r="AA3822" s="42"/>
      <c r="AB3822" s="42"/>
      <c r="AC3822" s="42"/>
      <c r="AD3822" s="42"/>
      <c r="AE3822" s="42"/>
      <c r="AF3822" s="42"/>
      <c r="AG3822" s="42"/>
      <c r="AH3822" s="42"/>
      <c r="AI3822" s="42"/>
      <c r="AJ3822" s="42"/>
      <c r="AK3822" s="42"/>
      <c r="AL3822" s="42"/>
      <c r="AM3822" s="42"/>
      <c r="AN3822" s="42"/>
      <c r="AO3822" s="42"/>
      <c r="AP3822" s="42"/>
      <c r="AQ3822" s="42"/>
      <c r="AR3822" s="42"/>
      <c r="AS3822" s="42"/>
      <c r="AT3822" s="42"/>
      <c r="AU3822" s="42"/>
      <c r="AV3822" s="42"/>
      <c r="AW3822" s="42"/>
      <c r="AX3822" s="42"/>
      <c r="AY3822" s="42"/>
      <c r="AZ3822" s="42"/>
      <c r="BA3822" s="42"/>
      <c r="BB3822" s="42"/>
      <c r="BC3822" s="42"/>
      <c r="BD3822" s="42"/>
      <c r="BE3822" s="42"/>
      <c r="BF3822" s="42"/>
      <c r="BG3822" s="42"/>
      <c r="BH3822" s="42"/>
      <c r="BI3822" s="42"/>
      <c r="BJ3822" s="42"/>
      <c r="BK3822" s="12"/>
      <c r="BL3822" s="42"/>
      <c r="BM3822" s="42"/>
      <c r="BN3822" s="42"/>
      <c r="BO3822" s="42"/>
      <c r="BP3822" s="42"/>
      <c r="BQ3822" s="42"/>
      <c r="BR3822" s="42"/>
      <c r="BS3822" s="11">
        <v>0</v>
      </c>
      <c r="BT3822" s="11">
        <v>0</v>
      </c>
      <c r="BU3822" s="42"/>
      <c r="BV3822" s="42"/>
      <c r="BW3822" s="11">
        <v>0</v>
      </c>
      <c r="BX3822" s="42"/>
      <c r="BY3822" s="42"/>
      <c r="BZ3822" s="42"/>
      <c r="CA3822" s="43">
        <v>7476.49</v>
      </c>
      <c r="CB3822" s="42"/>
      <c r="CC3822" s="42"/>
      <c r="CD3822" s="42"/>
      <c r="CE3822" s="5"/>
      <c r="CF3822" s="11"/>
      <c r="CG3822" s="42"/>
      <c r="CH3822" s="42"/>
      <c r="CI3822" s="11"/>
      <c r="CJ3822" s="11">
        <v>0</v>
      </c>
      <c r="CK3822" s="42"/>
      <c r="CL3822" s="42"/>
      <c r="CM3822" s="11">
        <v>82058.97</v>
      </c>
      <c r="CN3822" s="11"/>
      <c r="CO3822" s="42"/>
      <c r="CP3822" s="42"/>
      <c r="CQ3822" s="42"/>
      <c r="CR3822" s="43"/>
      <c r="CS3822" s="42"/>
      <c r="CT3822" s="34"/>
      <c r="CU3822" s="11"/>
      <c r="CV3822" s="43"/>
      <c r="CW3822" s="42"/>
      <c r="DA3822" s="42"/>
      <c r="DB3822" s="37"/>
      <c r="DE3822" s="42"/>
      <c r="DF3822" s="11"/>
      <c r="DG3822" s="42"/>
      <c r="DH3822" s="42"/>
      <c r="DI3822" s="42"/>
      <c r="DJ3822" s="42"/>
      <c r="DK3822" s="11">
        <v>0</v>
      </c>
      <c r="DL3822" s="42"/>
      <c r="DM3822" s="42"/>
      <c r="DN3822" s="42"/>
      <c r="DO3822" s="42"/>
      <c r="DP3822" s="11"/>
      <c r="DQ3822" s="11"/>
      <c r="DR3822" s="11"/>
      <c r="DS3822" s="42"/>
      <c r="DT3822" s="42"/>
      <c r="DU3822" s="42"/>
      <c r="DV3822" s="22"/>
      <c r="DW3822" s="42"/>
      <c r="DX3822" s="42"/>
      <c r="DY3822" s="42"/>
      <c r="DZ3822" s="11"/>
      <c r="EA3822" s="11"/>
      <c r="EB3822" s="11">
        <v>0</v>
      </c>
      <c r="EC3822" s="11"/>
      <c r="ED3822" s="11"/>
      <c r="EE3822" s="42"/>
      <c r="EF3822" s="42"/>
      <c r="EG3822" s="43"/>
      <c r="EH3822" s="42"/>
      <c r="EI3822" s="42"/>
      <c r="EJ3822" s="42"/>
    </row>
    <row r="3823" spans="1:140" s="41" customFormat="1" ht="23.25">
      <c r="A3823" s="42"/>
      <c r="B3823" s="41" t="s">
        <v>6278</v>
      </c>
      <c r="C3823" s="68" t="s">
        <v>6279</v>
      </c>
      <c r="D3823" s="43" t="s">
        <v>149</v>
      </c>
      <c r="E3823" s="43" t="s">
        <v>149</v>
      </c>
      <c r="F3823" s="43" t="s">
        <v>609</v>
      </c>
      <c r="G3823" s="43" t="s">
        <v>610</v>
      </c>
      <c r="I3823" s="42"/>
      <c r="J3823" s="10">
        <v>42300</v>
      </c>
      <c r="K3823" s="10">
        <v>42300</v>
      </c>
      <c r="L3823" s="42"/>
      <c r="M3823" s="43" t="s">
        <v>152</v>
      </c>
      <c r="N3823" s="43" t="s">
        <v>3</v>
      </c>
      <c r="O3823" s="13" t="s">
        <v>1229</v>
      </c>
      <c r="P3823" s="11">
        <v>976878.24</v>
      </c>
      <c r="Q3823" s="41" t="s">
        <v>6281</v>
      </c>
      <c r="R3823" s="43" t="s">
        <v>1230</v>
      </c>
      <c r="S3823" s="43">
        <f t="shared" si="119"/>
        <v>1.6007</v>
      </c>
      <c r="T3823" s="11">
        <v>15636.89</v>
      </c>
      <c r="U3823" s="9">
        <f t="shared" si="120"/>
        <v>15636.89</v>
      </c>
      <c r="V3823" s="42"/>
      <c r="W3823" s="42"/>
      <c r="X3823" s="42"/>
      <c r="Y3823" s="42"/>
      <c r="Z3823" s="42"/>
      <c r="AA3823" s="42"/>
      <c r="AB3823" s="42"/>
      <c r="AC3823" s="42"/>
      <c r="AD3823" s="42"/>
      <c r="AE3823" s="42"/>
      <c r="AF3823" s="42"/>
      <c r="AG3823" s="42"/>
      <c r="AH3823" s="42"/>
      <c r="AI3823" s="42"/>
      <c r="AJ3823" s="42"/>
      <c r="AK3823" s="42"/>
      <c r="AL3823" s="42"/>
      <c r="AM3823" s="42"/>
      <c r="AN3823" s="42"/>
      <c r="AO3823" s="42"/>
      <c r="AP3823" s="42"/>
      <c r="AQ3823" s="42"/>
      <c r="AR3823" s="42"/>
      <c r="AS3823" s="42"/>
      <c r="AT3823" s="42"/>
      <c r="AU3823" s="42"/>
      <c r="AV3823" s="42"/>
      <c r="AW3823" s="42"/>
      <c r="AX3823" s="42"/>
      <c r="AY3823" s="42"/>
      <c r="AZ3823" s="42"/>
      <c r="BA3823" s="42"/>
      <c r="BB3823" s="42"/>
      <c r="BC3823" s="42"/>
      <c r="BD3823" s="42"/>
      <c r="BE3823" s="42"/>
      <c r="BF3823" s="42"/>
      <c r="BG3823" s="42"/>
      <c r="BH3823" s="42"/>
      <c r="BI3823" s="42"/>
      <c r="BJ3823" s="42"/>
      <c r="BK3823" s="12"/>
      <c r="BL3823" s="42"/>
      <c r="BM3823" s="42"/>
      <c r="BN3823" s="42"/>
      <c r="BO3823" s="42"/>
      <c r="BP3823" s="42"/>
      <c r="BQ3823" s="42"/>
      <c r="BR3823" s="42"/>
      <c r="BS3823" s="11">
        <v>0</v>
      </c>
      <c r="BT3823" s="11">
        <v>0</v>
      </c>
      <c r="BU3823" s="42"/>
      <c r="BV3823" s="42"/>
      <c r="BW3823" s="11">
        <v>0</v>
      </c>
      <c r="BX3823" s="42"/>
      <c r="BY3823" s="42"/>
      <c r="BZ3823" s="42"/>
      <c r="CA3823" s="43"/>
      <c r="CB3823" s="42"/>
      <c r="CC3823" s="42"/>
      <c r="CD3823" s="42"/>
      <c r="CE3823" s="5"/>
      <c r="CF3823" s="11"/>
      <c r="CG3823" s="42"/>
      <c r="CH3823" s="42"/>
      <c r="CI3823" s="11"/>
      <c r="CJ3823" s="11">
        <v>0</v>
      </c>
      <c r="CK3823" s="42"/>
      <c r="CL3823" s="42"/>
      <c r="CM3823" s="11">
        <v>15636.89</v>
      </c>
      <c r="CN3823" s="11"/>
      <c r="CO3823" s="42"/>
      <c r="CP3823" s="42"/>
      <c r="CQ3823" s="42"/>
      <c r="CR3823" s="43"/>
      <c r="CS3823" s="42"/>
      <c r="CT3823" s="34"/>
      <c r="CU3823" s="11"/>
      <c r="CV3823" s="43"/>
      <c r="CW3823" s="42"/>
      <c r="DA3823" s="42"/>
      <c r="DB3823" s="37"/>
      <c r="DE3823" s="42"/>
      <c r="DF3823" s="11"/>
      <c r="DG3823" s="42"/>
      <c r="DH3823" s="42"/>
      <c r="DI3823" s="42"/>
      <c r="DJ3823" s="42"/>
      <c r="DK3823" s="11">
        <v>0</v>
      </c>
      <c r="DL3823" s="42"/>
      <c r="DM3823" s="42"/>
      <c r="DN3823" s="42"/>
      <c r="DO3823" s="42"/>
      <c r="DP3823" s="11"/>
      <c r="DQ3823" s="11"/>
      <c r="DR3823" s="11"/>
      <c r="DS3823" s="42"/>
      <c r="DT3823" s="42"/>
      <c r="DU3823" s="42"/>
      <c r="DV3823" s="22"/>
      <c r="DW3823" s="42"/>
      <c r="DX3823" s="42"/>
      <c r="DY3823" s="42"/>
      <c r="DZ3823" s="11"/>
      <c r="EA3823" s="11"/>
      <c r="EB3823" s="11">
        <v>0</v>
      </c>
      <c r="EC3823" s="11"/>
      <c r="ED3823" s="11"/>
      <c r="EE3823" s="42"/>
      <c r="EF3823" s="42"/>
      <c r="EG3823" s="43"/>
      <c r="EH3823" s="42"/>
      <c r="EI3823" s="42"/>
      <c r="EJ3823" s="42"/>
    </row>
    <row r="3824" spans="1:140" s="41" customFormat="1" ht="23.25">
      <c r="A3824" s="42"/>
      <c r="B3824" s="41" t="s">
        <v>6278</v>
      </c>
      <c r="C3824" s="68" t="s">
        <v>6279</v>
      </c>
      <c r="D3824" s="43" t="s">
        <v>149</v>
      </c>
      <c r="E3824" s="43" t="s">
        <v>149</v>
      </c>
      <c r="F3824" s="43" t="s">
        <v>609</v>
      </c>
      <c r="G3824" s="43" t="s">
        <v>610</v>
      </c>
      <c r="I3824" s="42"/>
      <c r="J3824" s="10">
        <v>42368</v>
      </c>
      <c r="K3824" s="10">
        <v>42368</v>
      </c>
      <c r="L3824" s="42"/>
      <c r="M3824" s="43" t="s">
        <v>152</v>
      </c>
      <c r="N3824" s="43" t="s">
        <v>3</v>
      </c>
      <c r="O3824" s="13" t="s">
        <v>1567</v>
      </c>
      <c r="P3824" s="11">
        <v>968027.21912599995</v>
      </c>
      <c r="Q3824" s="41" t="s">
        <v>6281</v>
      </c>
      <c r="R3824" s="43" t="s">
        <v>1568</v>
      </c>
      <c r="S3824" s="43">
        <f t="shared" si="119"/>
        <v>7.4286000000000003</v>
      </c>
      <c r="T3824" s="11">
        <v>71910.87</v>
      </c>
      <c r="U3824" s="9">
        <f t="shared" si="120"/>
        <v>71910.87</v>
      </c>
      <c r="V3824" s="42"/>
      <c r="W3824" s="42"/>
      <c r="X3824" s="42"/>
      <c r="Y3824" s="42"/>
      <c r="Z3824" s="42"/>
      <c r="AA3824" s="42"/>
      <c r="AB3824" s="42"/>
      <c r="AC3824" s="42"/>
      <c r="AD3824" s="42"/>
      <c r="AE3824" s="42"/>
      <c r="AF3824" s="42"/>
      <c r="AG3824" s="42"/>
      <c r="AH3824" s="42"/>
      <c r="AI3824" s="42"/>
      <c r="AJ3824" s="42"/>
      <c r="AK3824" s="42"/>
      <c r="AL3824" s="42"/>
      <c r="AM3824" s="42"/>
      <c r="AN3824" s="42"/>
      <c r="AO3824" s="42"/>
      <c r="AP3824" s="42"/>
      <c r="AQ3824" s="42"/>
      <c r="AR3824" s="42"/>
      <c r="AS3824" s="42"/>
      <c r="AT3824" s="42"/>
      <c r="AU3824" s="42"/>
      <c r="AV3824" s="42"/>
      <c r="AW3824" s="42"/>
      <c r="AX3824" s="42"/>
      <c r="AY3824" s="42"/>
      <c r="AZ3824" s="42"/>
      <c r="BA3824" s="42"/>
      <c r="BB3824" s="42"/>
      <c r="BC3824" s="42"/>
      <c r="BD3824" s="42"/>
      <c r="BE3824" s="42"/>
      <c r="BF3824" s="42"/>
      <c r="BG3824" s="42"/>
      <c r="BH3824" s="42"/>
      <c r="BI3824" s="42"/>
      <c r="BJ3824" s="42"/>
      <c r="BK3824" s="12"/>
      <c r="BL3824" s="42"/>
      <c r="BM3824" s="42"/>
      <c r="BN3824" s="42"/>
      <c r="BO3824" s="42"/>
      <c r="BP3824" s="42"/>
      <c r="BQ3824" s="42"/>
      <c r="BR3824" s="42"/>
      <c r="BS3824" s="11">
        <v>0</v>
      </c>
      <c r="BT3824" s="11">
        <v>0</v>
      </c>
      <c r="BU3824" s="42"/>
      <c r="BV3824" s="42"/>
      <c r="BW3824" s="11">
        <v>0</v>
      </c>
      <c r="BX3824" s="42"/>
      <c r="BY3824" s="42"/>
      <c r="BZ3824" s="42"/>
      <c r="CA3824" s="43"/>
      <c r="CB3824" s="42"/>
      <c r="CC3824" s="42"/>
      <c r="CD3824" s="42"/>
      <c r="CE3824" s="5"/>
      <c r="CF3824" s="11"/>
      <c r="CG3824" s="42"/>
      <c r="CH3824" s="42"/>
      <c r="CI3824" s="11"/>
      <c r="CJ3824" s="11">
        <v>0</v>
      </c>
      <c r="CK3824" s="42"/>
      <c r="CL3824" s="42"/>
      <c r="CM3824" s="11">
        <v>71910.87</v>
      </c>
      <c r="CN3824" s="11"/>
      <c r="CO3824" s="42"/>
      <c r="CP3824" s="42"/>
      <c r="CQ3824" s="42"/>
      <c r="CR3824" s="43"/>
      <c r="CS3824" s="42"/>
      <c r="CT3824" s="34"/>
      <c r="CU3824" s="11"/>
      <c r="CV3824" s="43"/>
      <c r="CW3824" s="42"/>
      <c r="DA3824" s="42"/>
      <c r="DB3824" s="37"/>
      <c r="DE3824" s="42"/>
      <c r="DF3824" s="11"/>
      <c r="DG3824" s="42"/>
      <c r="DH3824" s="42"/>
      <c r="DI3824" s="42"/>
      <c r="DJ3824" s="42"/>
      <c r="DK3824" s="11">
        <v>0</v>
      </c>
      <c r="DL3824" s="42"/>
      <c r="DM3824" s="42"/>
      <c r="DN3824" s="42"/>
      <c r="DO3824" s="42"/>
      <c r="DP3824" s="11"/>
      <c r="DQ3824" s="11"/>
      <c r="DR3824" s="11"/>
      <c r="DS3824" s="42"/>
      <c r="DT3824" s="42"/>
      <c r="DU3824" s="42"/>
      <c r="DV3824" s="22"/>
      <c r="DW3824" s="42"/>
      <c r="DX3824" s="42"/>
      <c r="DY3824" s="42"/>
      <c r="DZ3824" s="11"/>
      <c r="EA3824" s="11"/>
      <c r="EB3824" s="11">
        <v>0</v>
      </c>
      <c r="EC3824" s="11"/>
      <c r="ED3824" s="11"/>
      <c r="EE3824" s="42"/>
      <c r="EF3824" s="42"/>
      <c r="EG3824" s="43"/>
      <c r="EH3824" s="42"/>
      <c r="EI3824" s="42"/>
      <c r="EJ3824" s="42"/>
    </row>
    <row r="3825" spans="1:140" s="41" customFormat="1" ht="23.25">
      <c r="A3825" s="42"/>
      <c r="B3825" s="41" t="s">
        <v>6278</v>
      </c>
      <c r="C3825" s="68" t="s">
        <v>6279</v>
      </c>
      <c r="D3825" s="43" t="s">
        <v>149</v>
      </c>
      <c r="E3825" s="43" t="s">
        <v>149</v>
      </c>
      <c r="F3825" s="43" t="s">
        <v>609</v>
      </c>
      <c r="G3825" s="43" t="s">
        <v>610</v>
      </c>
      <c r="I3825" s="42"/>
      <c r="J3825" s="10">
        <v>42429</v>
      </c>
      <c r="K3825" s="10">
        <v>42429</v>
      </c>
      <c r="L3825" s="42"/>
      <c r="M3825" s="43" t="s">
        <v>152</v>
      </c>
      <c r="N3825" s="43" t="s">
        <v>3</v>
      </c>
      <c r="O3825" s="13" t="s">
        <v>2113</v>
      </c>
      <c r="P3825" s="11">
        <v>988362.52110000001</v>
      </c>
      <c r="Q3825" s="41" t="s">
        <v>6281</v>
      </c>
      <c r="R3825" s="43" t="s">
        <v>2114</v>
      </c>
      <c r="S3825" s="43">
        <f t="shared" si="119"/>
        <v>4.7437594000000001</v>
      </c>
      <c r="T3825" s="11">
        <v>46885.54</v>
      </c>
      <c r="U3825" s="9">
        <f t="shared" si="120"/>
        <v>46885.54</v>
      </c>
      <c r="V3825" s="42"/>
      <c r="W3825" s="42"/>
      <c r="X3825" s="42"/>
      <c r="Y3825" s="42"/>
      <c r="Z3825" s="42"/>
      <c r="AA3825" s="42"/>
      <c r="AB3825" s="42"/>
      <c r="AC3825" s="42"/>
      <c r="AD3825" s="42"/>
      <c r="AE3825" s="42"/>
      <c r="AF3825" s="42"/>
      <c r="AG3825" s="42"/>
      <c r="AH3825" s="42"/>
      <c r="AI3825" s="42"/>
      <c r="AJ3825" s="42"/>
      <c r="AK3825" s="42"/>
      <c r="AL3825" s="42"/>
      <c r="AM3825" s="42"/>
      <c r="AN3825" s="42"/>
      <c r="AO3825" s="42"/>
      <c r="AP3825" s="42"/>
      <c r="AQ3825" s="42"/>
      <c r="AR3825" s="42"/>
      <c r="AS3825" s="42"/>
      <c r="AT3825" s="42"/>
      <c r="AU3825" s="42"/>
      <c r="AV3825" s="42"/>
      <c r="AW3825" s="42"/>
      <c r="AX3825" s="42"/>
      <c r="AY3825" s="42"/>
      <c r="AZ3825" s="42"/>
      <c r="BA3825" s="42"/>
      <c r="BB3825" s="42"/>
      <c r="BC3825" s="42"/>
      <c r="BD3825" s="42"/>
      <c r="BE3825" s="42"/>
      <c r="BF3825" s="42"/>
      <c r="BG3825" s="42"/>
      <c r="BH3825" s="42"/>
      <c r="BI3825" s="42"/>
      <c r="BJ3825" s="42"/>
      <c r="BK3825" s="12"/>
      <c r="BL3825" s="42"/>
      <c r="BM3825" s="42"/>
      <c r="BN3825" s="42"/>
      <c r="BO3825" s="42"/>
      <c r="BP3825" s="42"/>
      <c r="BQ3825" s="42"/>
      <c r="BR3825" s="42"/>
      <c r="BS3825" s="11">
        <v>0</v>
      </c>
      <c r="BT3825" s="11">
        <v>0</v>
      </c>
      <c r="BU3825" s="42"/>
      <c r="BV3825" s="42"/>
      <c r="BW3825" s="11">
        <v>0</v>
      </c>
      <c r="BX3825" s="42"/>
      <c r="BY3825" s="42"/>
      <c r="BZ3825" s="42"/>
      <c r="CA3825" s="43"/>
      <c r="CB3825" s="42"/>
      <c r="CC3825" s="42"/>
      <c r="CD3825" s="42"/>
      <c r="CE3825" s="5"/>
      <c r="CF3825" s="11"/>
      <c r="CG3825" s="42"/>
      <c r="CH3825" s="42"/>
      <c r="CI3825" s="11"/>
      <c r="CJ3825" s="11">
        <v>0</v>
      </c>
      <c r="CK3825" s="42"/>
      <c r="CL3825" s="42"/>
      <c r="CM3825" s="11">
        <v>46885.54</v>
      </c>
      <c r="CN3825" s="11"/>
      <c r="CO3825" s="42"/>
      <c r="CP3825" s="42"/>
      <c r="CQ3825" s="42"/>
      <c r="CR3825" s="43"/>
      <c r="CS3825" s="42"/>
      <c r="CT3825" s="53"/>
      <c r="CU3825" s="11"/>
      <c r="CV3825" s="43"/>
      <c r="CW3825" s="42"/>
      <c r="DA3825" s="42"/>
      <c r="DB3825" s="37"/>
      <c r="DE3825" s="42"/>
      <c r="DF3825" s="11"/>
      <c r="DG3825" s="42"/>
      <c r="DH3825" s="42"/>
      <c r="DI3825" s="42"/>
      <c r="DJ3825" s="42"/>
      <c r="DK3825" s="11">
        <v>0</v>
      </c>
      <c r="DL3825" s="42"/>
      <c r="DM3825" s="42"/>
      <c r="DN3825" s="42"/>
      <c r="DO3825" s="42"/>
      <c r="DP3825" s="11"/>
      <c r="DQ3825" s="11"/>
      <c r="DR3825" s="11"/>
      <c r="DS3825" s="42"/>
      <c r="DT3825" s="42"/>
      <c r="DU3825" s="42"/>
      <c r="DV3825" s="22"/>
      <c r="DW3825" s="42"/>
      <c r="DX3825" s="42"/>
      <c r="DY3825" s="42"/>
      <c r="DZ3825" s="11"/>
      <c r="EA3825" s="11"/>
      <c r="EB3825" s="11">
        <v>0</v>
      </c>
      <c r="EC3825" s="11"/>
      <c r="ED3825" s="11"/>
      <c r="EE3825" s="42"/>
      <c r="EF3825" s="42"/>
      <c r="EG3825" s="43"/>
      <c r="EH3825" s="42"/>
      <c r="EI3825" s="42"/>
      <c r="EJ3825" s="42"/>
    </row>
    <row r="3826" spans="1:140" s="41" customFormat="1" ht="23.25">
      <c r="A3826" s="42"/>
      <c r="B3826" s="41" t="s">
        <v>6278</v>
      </c>
      <c r="C3826" s="68" t="s">
        <v>6279</v>
      </c>
      <c r="D3826" s="43" t="s">
        <v>149</v>
      </c>
      <c r="E3826" s="43" t="s">
        <v>149</v>
      </c>
      <c r="F3826" s="43" t="s">
        <v>609</v>
      </c>
      <c r="G3826" s="43" t="s">
        <v>610</v>
      </c>
      <c r="I3826" s="42"/>
      <c r="J3826" s="10">
        <v>42548</v>
      </c>
      <c r="K3826" s="10">
        <v>42548</v>
      </c>
      <c r="L3826" s="42"/>
      <c r="M3826" s="43" t="s">
        <v>152</v>
      </c>
      <c r="N3826" s="43" t="s">
        <v>3</v>
      </c>
      <c r="O3826" s="13" t="s">
        <v>2660</v>
      </c>
      <c r="P3826" s="11">
        <v>957926.56590000005</v>
      </c>
      <c r="Q3826" s="41" t="s">
        <v>6281</v>
      </c>
      <c r="R3826" s="43" t="s">
        <v>2661</v>
      </c>
      <c r="S3826" s="43">
        <f t="shared" si="119"/>
        <v>6.3737892</v>
      </c>
      <c r="T3826" s="11">
        <v>61056.22</v>
      </c>
      <c r="U3826" s="9">
        <f t="shared" si="120"/>
        <v>61242.69</v>
      </c>
      <c r="V3826" s="42"/>
      <c r="W3826" s="42"/>
      <c r="X3826" s="42"/>
      <c r="Y3826" s="42"/>
      <c r="Z3826" s="42"/>
      <c r="AA3826" s="42"/>
      <c r="AB3826" s="42"/>
      <c r="AC3826" s="42"/>
      <c r="AD3826" s="42"/>
      <c r="AE3826" s="42"/>
      <c r="AF3826" s="42"/>
      <c r="AG3826" s="42"/>
      <c r="AH3826" s="42"/>
      <c r="AI3826" s="42"/>
      <c r="AJ3826" s="42"/>
      <c r="AK3826" s="42"/>
      <c r="AL3826" s="42"/>
      <c r="AM3826" s="42"/>
      <c r="AN3826" s="42"/>
      <c r="AO3826" s="42"/>
      <c r="AP3826" s="42"/>
      <c r="AQ3826" s="42"/>
      <c r="AR3826" s="42"/>
      <c r="AS3826" s="42"/>
      <c r="AT3826" s="42"/>
      <c r="AU3826" s="42"/>
      <c r="AV3826" s="42"/>
      <c r="AW3826" s="42"/>
      <c r="AX3826" s="42"/>
      <c r="AY3826" s="42"/>
      <c r="AZ3826" s="42"/>
      <c r="BA3826" s="42"/>
      <c r="BB3826" s="42"/>
      <c r="BC3826" s="42"/>
      <c r="BD3826" s="42"/>
      <c r="BE3826" s="42"/>
      <c r="BF3826" s="42"/>
      <c r="BG3826" s="42"/>
      <c r="BH3826" s="42"/>
      <c r="BI3826" s="42"/>
      <c r="BJ3826" s="42"/>
      <c r="BK3826" s="12"/>
      <c r="BL3826" s="42"/>
      <c r="BM3826" s="42"/>
      <c r="BN3826" s="42"/>
      <c r="BO3826" s="42"/>
      <c r="BP3826" s="42"/>
      <c r="BQ3826" s="42"/>
      <c r="BR3826" s="42"/>
      <c r="BS3826" s="11">
        <v>0</v>
      </c>
      <c r="BT3826" s="11">
        <v>0</v>
      </c>
      <c r="BU3826" s="42"/>
      <c r="BV3826" s="42"/>
      <c r="BW3826" s="11">
        <v>0</v>
      </c>
      <c r="BX3826" s="42"/>
      <c r="BY3826" s="42"/>
      <c r="BZ3826" s="42"/>
      <c r="CA3826" s="43">
        <v>186.47</v>
      </c>
      <c r="CB3826" s="42"/>
      <c r="CC3826" s="42"/>
      <c r="CD3826" s="42"/>
      <c r="CE3826" s="5"/>
      <c r="CF3826" s="11"/>
      <c r="CG3826" s="42"/>
      <c r="CH3826" s="42"/>
      <c r="CI3826" s="11"/>
      <c r="CJ3826" s="11">
        <v>0</v>
      </c>
      <c r="CK3826" s="42"/>
      <c r="CL3826" s="42"/>
      <c r="CM3826" s="11">
        <v>61056.22</v>
      </c>
      <c r="CN3826" s="11"/>
      <c r="CO3826" s="42"/>
      <c r="CP3826" s="42"/>
      <c r="CQ3826" s="42"/>
      <c r="CR3826" s="43"/>
      <c r="CS3826" s="42"/>
      <c r="CT3826" s="53"/>
      <c r="CU3826" s="11"/>
      <c r="CV3826" s="43"/>
      <c r="CW3826" s="42"/>
      <c r="DA3826" s="42"/>
      <c r="DB3826" s="108"/>
      <c r="DE3826" s="42"/>
      <c r="DF3826" s="11"/>
      <c r="DG3826" s="42"/>
      <c r="DH3826" s="42"/>
      <c r="DI3826" s="42"/>
      <c r="DJ3826" s="42"/>
      <c r="DK3826" s="11">
        <v>0</v>
      </c>
      <c r="DL3826" s="42"/>
      <c r="DM3826" s="42"/>
      <c r="DN3826" s="42"/>
      <c r="DO3826" s="42"/>
      <c r="DP3826" s="11"/>
      <c r="DQ3826" s="11"/>
      <c r="DR3826" s="11"/>
      <c r="DS3826" s="42"/>
      <c r="DT3826" s="42"/>
      <c r="DU3826" s="42"/>
      <c r="DV3826" s="56"/>
      <c r="DW3826" s="42"/>
      <c r="DX3826" s="42"/>
      <c r="DY3826" s="42"/>
      <c r="DZ3826" s="11"/>
      <c r="EA3826" s="11"/>
      <c r="EB3826" s="11">
        <v>0</v>
      </c>
      <c r="EC3826" s="11"/>
      <c r="ED3826" s="11"/>
      <c r="EE3826" s="42"/>
      <c r="EF3826" s="42"/>
      <c r="EG3826" s="43"/>
      <c r="EH3826" s="42"/>
      <c r="EI3826" s="42"/>
      <c r="EJ3826" s="42"/>
    </row>
    <row r="3827" spans="1:140" s="41" customFormat="1" ht="23.25">
      <c r="A3827" s="42"/>
      <c r="B3827" s="41" t="s">
        <v>6278</v>
      </c>
      <c r="C3827" s="68" t="s">
        <v>6279</v>
      </c>
      <c r="D3827" s="43" t="s">
        <v>149</v>
      </c>
      <c r="E3827" s="43" t="s">
        <v>149</v>
      </c>
      <c r="F3827" s="43" t="s">
        <v>609</v>
      </c>
      <c r="G3827" s="43" t="s">
        <v>610</v>
      </c>
      <c r="I3827" s="42"/>
      <c r="J3827" s="10">
        <v>42674</v>
      </c>
      <c r="K3827" s="10">
        <v>42674</v>
      </c>
      <c r="L3827" s="42"/>
      <c r="M3827" s="43" t="s">
        <v>2</v>
      </c>
      <c r="N3827" s="43" t="s">
        <v>5</v>
      </c>
      <c r="O3827" s="13" t="s">
        <v>4110</v>
      </c>
      <c r="P3827" s="11">
        <v>706853.77339999995</v>
      </c>
      <c r="Q3827" s="41" t="s">
        <v>6281</v>
      </c>
      <c r="R3827" s="43" t="s">
        <v>4111</v>
      </c>
      <c r="S3827" s="43">
        <f t="shared" si="119"/>
        <v>6.2657061000000001</v>
      </c>
      <c r="T3827" s="11">
        <v>44289.38</v>
      </c>
      <c r="U3827" s="9">
        <f t="shared" si="120"/>
        <v>58127.35</v>
      </c>
      <c r="V3827" s="42"/>
      <c r="W3827" s="42"/>
      <c r="X3827" s="42"/>
      <c r="Y3827" s="42"/>
      <c r="Z3827" s="42"/>
      <c r="AA3827" s="42"/>
      <c r="AB3827" s="42"/>
      <c r="AC3827" s="42"/>
      <c r="AD3827" s="42"/>
      <c r="AE3827" s="42"/>
      <c r="AF3827" s="42"/>
      <c r="AG3827" s="42"/>
      <c r="AH3827" s="42"/>
      <c r="AI3827" s="42"/>
      <c r="AJ3827" s="42"/>
      <c r="AK3827" s="42"/>
      <c r="AL3827" s="42"/>
      <c r="AM3827" s="42"/>
      <c r="AN3827" s="42"/>
      <c r="AO3827" s="42"/>
      <c r="AP3827" s="42"/>
      <c r="AQ3827" s="42"/>
      <c r="AR3827" s="42"/>
      <c r="AS3827" s="42"/>
      <c r="AT3827" s="42"/>
      <c r="AU3827" s="42"/>
      <c r="AV3827" s="42"/>
      <c r="AW3827" s="42"/>
      <c r="AX3827" s="42"/>
      <c r="AY3827" s="42"/>
      <c r="AZ3827" s="42"/>
      <c r="BA3827" s="42"/>
      <c r="BB3827" s="42"/>
      <c r="BC3827" s="42"/>
      <c r="BD3827" s="42"/>
      <c r="BE3827" s="42"/>
      <c r="BF3827" s="42"/>
      <c r="BG3827" s="42"/>
      <c r="BH3827" s="42"/>
      <c r="BI3827" s="42"/>
      <c r="BJ3827" s="42"/>
      <c r="BK3827" s="12"/>
      <c r="BL3827" s="42"/>
      <c r="BM3827" s="42"/>
      <c r="BN3827" s="42"/>
      <c r="BO3827" s="42"/>
      <c r="BP3827" s="42"/>
      <c r="BQ3827" s="42"/>
      <c r="BR3827" s="42"/>
      <c r="BS3827" s="11">
        <v>0</v>
      </c>
      <c r="BT3827" s="11">
        <v>0</v>
      </c>
      <c r="BU3827" s="42"/>
      <c r="BV3827" s="42"/>
      <c r="BW3827" s="11">
        <v>0</v>
      </c>
      <c r="BX3827" s="42"/>
      <c r="BY3827" s="42"/>
      <c r="BZ3827" s="42"/>
      <c r="CA3827" s="43">
        <v>13837.97</v>
      </c>
      <c r="CB3827" s="42"/>
      <c r="CC3827" s="42"/>
      <c r="CD3827" s="42"/>
      <c r="CE3827" s="42"/>
      <c r="CF3827" s="11"/>
      <c r="CG3827" s="42"/>
      <c r="CH3827" s="42"/>
      <c r="CI3827" s="11"/>
      <c r="CJ3827" s="11">
        <v>0</v>
      </c>
      <c r="CK3827" s="42"/>
      <c r="CL3827" s="42"/>
      <c r="CM3827" s="11">
        <v>44289.38</v>
      </c>
      <c r="CN3827" s="11"/>
      <c r="CO3827" s="42"/>
      <c r="CP3827" s="42"/>
      <c r="CQ3827" s="42"/>
      <c r="CR3827" s="43"/>
      <c r="CS3827" s="42"/>
      <c r="CT3827" s="53"/>
      <c r="CW3827" s="42"/>
      <c r="DA3827" s="42"/>
      <c r="DB3827" s="108"/>
      <c r="DE3827" s="42"/>
      <c r="DF3827" s="59"/>
      <c r="DG3827" s="42"/>
      <c r="DH3827" s="42"/>
      <c r="DI3827" s="42"/>
      <c r="DJ3827" s="42"/>
      <c r="DK3827" s="11">
        <v>0</v>
      </c>
      <c r="DL3827" s="42"/>
      <c r="DM3827" s="42"/>
      <c r="DN3827" s="42"/>
      <c r="DO3827" s="42"/>
      <c r="DP3827" s="11"/>
      <c r="DQ3827" s="11"/>
      <c r="DR3827" s="11"/>
      <c r="DS3827" s="42"/>
      <c r="DT3827" s="42"/>
      <c r="DU3827" s="42"/>
      <c r="DV3827" s="56"/>
      <c r="DW3827" s="42"/>
      <c r="DX3827" s="42"/>
      <c r="DY3827" s="42"/>
      <c r="DZ3827" s="11"/>
      <c r="EA3827" s="11"/>
      <c r="EB3827" s="11">
        <v>0</v>
      </c>
      <c r="EC3827" s="11"/>
      <c r="ED3827" s="11"/>
      <c r="EE3827" s="42"/>
      <c r="EF3827" s="42"/>
      <c r="EG3827" s="43"/>
      <c r="EH3827" s="42"/>
      <c r="EI3827" s="42"/>
      <c r="EJ3827" s="42"/>
    </row>
    <row r="3828" spans="1:140" s="41" customFormat="1">
      <c r="B3828" s="41" t="s">
        <v>6278</v>
      </c>
      <c r="C3828" s="68" t="s">
        <v>6279</v>
      </c>
      <c r="D3828" s="43" t="s">
        <v>149</v>
      </c>
      <c r="E3828" s="43" t="s">
        <v>149</v>
      </c>
      <c r="F3828" s="43" t="s">
        <v>609</v>
      </c>
      <c r="G3828" s="43" t="s">
        <v>610</v>
      </c>
      <c r="I3828" s="41" t="s">
        <v>182</v>
      </c>
      <c r="J3828" s="10">
        <v>42817</v>
      </c>
      <c r="K3828" s="10">
        <v>42817</v>
      </c>
      <c r="M3828" s="43" t="s">
        <v>2</v>
      </c>
      <c r="N3828" s="43" t="s">
        <v>5</v>
      </c>
      <c r="O3828" s="13" t="s">
        <v>5284</v>
      </c>
      <c r="P3828" s="11">
        <v>923640.027</v>
      </c>
      <c r="Q3828" s="41" t="s">
        <v>6281</v>
      </c>
      <c r="R3828" s="43" t="s">
        <v>5584</v>
      </c>
      <c r="S3828" s="43">
        <f t="shared" si="119"/>
        <v>6.4658652999999999</v>
      </c>
      <c r="T3828" s="11">
        <v>59721.32</v>
      </c>
      <c r="U3828" s="9">
        <f t="shared" si="120"/>
        <v>59721.32</v>
      </c>
      <c r="BK3828" s="12"/>
      <c r="BS3828" s="41">
        <v>0</v>
      </c>
      <c r="BT3828" s="11"/>
      <c r="BW3828" s="11"/>
      <c r="CA3828" s="43">
        <v>0</v>
      </c>
      <c r="CE3828" s="11"/>
      <c r="CF3828" s="11"/>
      <c r="CI3828" s="11"/>
      <c r="CJ3828" s="11">
        <v>0</v>
      </c>
      <c r="CM3828" s="43">
        <v>59721.32</v>
      </c>
      <c r="CN3828" s="11"/>
      <c r="CR3828" s="43"/>
      <c r="CT3828" s="31"/>
      <c r="CU3828" s="11"/>
      <c r="CV3828" s="43"/>
      <c r="DB3828" s="37"/>
      <c r="DF3828" s="11"/>
      <c r="DK3828" s="11">
        <v>0</v>
      </c>
      <c r="DP3828" s="11"/>
      <c r="DR3828" s="11"/>
      <c r="DV3828" s="22"/>
      <c r="DZ3828" s="11"/>
      <c r="EB3828" s="11">
        <v>0</v>
      </c>
      <c r="ED3828" s="11"/>
      <c r="EG3828" s="43"/>
    </row>
    <row r="3829" spans="1:140" s="41" customFormat="1" ht="23.25">
      <c r="A3829" s="42"/>
      <c r="B3829" s="41" t="s">
        <v>6278</v>
      </c>
      <c r="C3829" s="68" t="s">
        <v>6279</v>
      </c>
      <c r="D3829" s="43" t="s">
        <v>149</v>
      </c>
      <c r="E3829" s="43" t="s">
        <v>149</v>
      </c>
      <c r="F3829" s="43" t="s">
        <v>622</v>
      </c>
      <c r="G3829" s="43" t="s">
        <v>623</v>
      </c>
      <c r="I3829" s="42"/>
      <c r="J3829" s="10">
        <v>42272</v>
      </c>
      <c r="K3829" s="10">
        <v>42272</v>
      </c>
      <c r="L3829" s="42"/>
      <c r="M3829" s="43" t="s">
        <v>152</v>
      </c>
      <c r="N3829" s="43" t="s">
        <v>3</v>
      </c>
      <c r="O3829" s="13" t="s">
        <v>611</v>
      </c>
      <c r="P3829" s="11">
        <v>1080776.29694</v>
      </c>
      <c r="Q3829" s="41" t="s">
        <v>6281</v>
      </c>
      <c r="R3829" s="43" t="s">
        <v>624</v>
      </c>
      <c r="S3829" s="43">
        <f t="shared" si="119"/>
        <v>5.4811499999999995</v>
      </c>
      <c r="T3829" s="11">
        <v>59238.97</v>
      </c>
      <c r="U3829" s="9">
        <f t="shared" si="120"/>
        <v>64507.6</v>
      </c>
      <c r="V3829" s="42"/>
      <c r="W3829" s="42"/>
      <c r="X3829" s="42"/>
      <c r="Y3829" s="42"/>
      <c r="Z3829" s="42"/>
      <c r="AA3829" s="42"/>
      <c r="AB3829" s="42"/>
      <c r="AC3829" s="42"/>
      <c r="AD3829" s="42"/>
      <c r="AE3829" s="42"/>
      <c r="AF3829" s="42"/>
      <c r="AG3829" s="42"/>
      <c r="AH3829" s="42"/>
      <c r="AI3829" s="42"/>
      <c r="AJ3829" s="42"/>
      <c r="AK3829" s="42"/>
      <c r="AL3829" s="42"/>
      <c r="AM3829" s="42"/>
      <c r="AN3829" s="42"/>
      <c r="AO3829" s="42"/>
      <c r="AP3829" s="42"/>
      <c r="AQ3829" s="42"/>
      <c r="AR3829" s="42"/>
      <c r="AS3829" s="42"/>
      <c r="AT3829" s="42"/>
      <c r="AU3829" s="42"/>
      <c r="AV3829" s="42"/>
      <c r="AW3829" s="42"/>
      <c r="AX3829" s="42"/>
      <c r="AY3829" s="42"/>
      <c r="AZ3829" s="42"/>
      <c r="BA3829" s="42"/>
      <c r="BB3829" s="42"/>
      <c r="BC3829" s="42"/>
      <c r="BD3829" s="42"/>
      <c r="BE3829" s="42"/>
      <c r="BF3829" s="42"/>
      <c r="BG3829" s="42"/>
      <c r="BH3829" s="42"/>
      <c r="BI3829" s="42"/>
      <c r="BJ3829" s="42"/>
      <c r="BK3829" s="12"/>
      <c r="BL3829" s="42"/>
      <c r="BM3829" s="42"/>
      <c r="BN3829" s="42"/>
      <c r="BO3829" s="42"/>
      <c r="BP3829" s="42"/>
      <c r="BQ3829" s="42"/>
      <c r="BR3829" s="42"/>
      <c r="BS3829" s="11">
        <v>0</v>
      </c>
      <c r="BT3829" s="11">
        <v>0</v>
      </c>
      <c r="BU3829" s="42"/>
      <c r="BV3829" s="42"/>
      <c r="BW3829" s="11">
        <v>0</v>
      </c>
      <c r="BX3829" s="42"/>
      <c r="BY3829" s="42"/>
      <c r="BZ3829" s="42"/>
      <c r="CA3829" s="43">
        <v>5268.63</v>
      </c>
      <c r="CB3829" s="42"/>
      <c r="CC3829" s="42"/>
      <c r="CD3829" s="42"/>
      <c r="CE3829" s="5"/>
      <c r="CF3829" s="11"/>
      <c r="CG3829" s="42"/>
      <c r="CH3829" s="42"/>
      <c r="CI3829" s="11"/>
      <c r="CJ3829" s="11">
        <v>0</v>
      </c>
      <c r="CK3829" s="42"/>
      <c r="CL3829" s="42"/>
      <c r="CM3829" s="11">
        <v>59238.97</v>
      </c>
      <c r="CN3829" s="11"/>
      <c r="CO3829" s="42"/>
      <c r="CP3829" s="42"/>
      <c r="CQ3829" s="42"/>
      <c r="CR3829" s="43"/>
      <c r="CS3829" s="42"/>
      <c r="CT3829" s="34"/>
      <c r="CU3829" s="11"/>
      <c r="CV3829" s="43"/>
      <c r="CW3829" s="42"/>
      <c r="DA3829" s="42"/>
      <c r="DB3829" s="37"/>
      <c r="DE3829" s="42"/>
      <c r="DF3829" s="11"/>
      <c r="DG3829" s="42"/>
      <c r="DH3829" s="42"/>
      <c r="DI3829" s="42"/>
      <c r="DJ3829" s="42"/>
      <c r="DK3829" s="11">
        <v>0</v>
      </c>
      <c r="DL3829" s="42"/>
      <c r="DM3829" s="42"/>
      <c r="DN3829" s="42"/>
      <c r="DO3829" s="42"/>
      <c r="DP3829" s="11"/>
      <c r="DQ3829" s="11"/>
      <c r="DR3829" s="11"/>
      <c r="DS3829" s="42"/>
      <c r="DT3829" s="42"/>
      <c r="DU3829" s="42"/>
      <c r="DV3829" s="22"/>
      <c r="DW3829" s="42"/>
      <c r="DX3829" s="42"/>
      <c r="DY3829" s="42"/>
      <c r="DZ3829" s="11"/>
      <c r="EA3829" s="11"/>
      <c r="EB3829" s="11">
        <v>0</v>
      </c>
      <c r="EC3829" s="11"/>
      <c r="ED3829" s="11"/>
      <c r="EE3829" s="42"/>
      <c r="EF3829" s="42"/>
      <c r="EG3829" s="43"/>
      <c r="EH3829" s="42"/>
      <c r="EI3829" s="42"/>
      <c r="EJ3829" s="42"/>
    </row>
    <row r="3830" spans="1:140" s="41" customFormat="1" ht="23.25">
      <c r="A3830" s="42"/>
      <c r="B3830" s="41" t="s">
        <v>6278</v>
      </c>
      <c r="C3830" s="68" t="s">
        <v>6279</v>
      </c>
      <c r="D3830" s="43" t="s">
        <v>149</v>
      </c>
      <c r="E3830" s="43" t="s">
        <v>149</v>
      </c>
      <c r="F3830" s="43" t="s">
        <v>622</v>
      </c>
      <c r="G3830" s="43" t="s">
        <v>623</v>
      </c>
      <c r="I3830" s="42"/>
      <c r="J3830" s="10">
        <v>42306</v>
      </c>
      <c r="K3830" s="10">
        <v>42306</v>
      </c>
      <c r="L3830" s="42"/>
      <c r="M3830" s="43" t="s">
        <v>152</v>
      </c>
      <c r="N3830" s="43" t="s">
        <v>3</v>
      </c>
      <c r="O3830" s="13" t="s">
        <v>1229</v>
      </c>
      <c r="P3830" s="11">
        <v>1166508.20361</v>
      </c>
      <c r="Q3830" s="41" t="s">
        <v>6281</v>
      </c>
      <c r="R3830" s="43" t="s">
        <v>1252</v>
      </c>
      <c r="S3830" s="43">
        <f t="shared" si="119"/>
        <v>0.23770000000000002</v>
      </c>
      <c r="T3830" s="11">
        <v>2772.79</v>
      </c>
      <c r="U3830" s="9">
        <f t="shared" si="120"/>
        <v>2772.79</v>
      </c>
      <c r="V3830" s="42"/>
      <c r="W3830" s="42"/>
      <c r="X3830" s="42"/>
      <c r="Y3830" s="42"/>
      <c r="Z3830" s="42"/>
      <c r="AA3830" s="42"/>
      <c r="AB3830" s="42"/>
      <c r="AC3830" s="42"/>
      <c r="AD3830" s="42"/>
      <c r="AE3830" s="42"/>
      <c r="AF3830" s="42"/>
      <c r="AG3830" s="42"/>
      <c r="AH3830" s="42"/>
      <c r="AI3830" s="42"/>
      <c r="AJ3830" s="42"/>
      <c r="AK3830" s="42"/>
      <c r="AL3830" s="42"/>
      <c r="AM3830" s="42"/>
      <c r="AN3830" s="42"/>
      <c r="AO3830" s="42"/>
      <c r="AP3830" s="42"/>
      <c r="AQ3830" s="42"/>
      <c r="AR3830" s="42"/>
      <c r="AS3830" s="42"/>
      <c r="AT3830" s="42"/>
      <c r="AU3830" s="42"/>
      <c r="AV3830" s="42"/>
      <c r="AW3830" s="42"/>
      <c r="AX3830" s="42"/>
      <c r="AY3830" s="42"/>
      <c r="AZ3830" s="42"/>
      <c r="BA3830" s="42"/>
      <c r="BB3830" s="42"/>
      <c r="BC3830" s="42"/>
      <c r="BD3830" s="42"/>
      <c r="BE3830" s="42"/>
      <c r="BF3830" s="42"/>
      <c r="BG3830" s="42"/>
      <c r="BH3830" s="42"/>
      <c r="BI3830" s="42"/>
      <c r="BJ3830" s="42"/>
      <c r="BK3830" s="12"/>
      <c r="BL3830" s="42"/>
      <c r="BM3830" s="42"/>
      <c r="BN3830" s="42"/>
      <c r="BO3830" s="42"/>
      <c r="BP3830" s="42"/>
      <c r="BQ3830" s="42"/>
      <c r="BR3830" s="42"/>
      <c r="BS3830" s="11">
        <v>0</v>
      </c>
      <c r="BT3830" s="11">
        <v>0</v>
      </c>
      <c r="BU3830" s="42"/>
      <c r="BV3830" s="42"/>
      <c r="BW3830" s="11">
        <v>0</v>
      </c>
      <c r="BX3830" s="42"/>
      <c r="BY3830" s="42"/>
      <c r="BZ3830" s="42"/>
      <c r="CA3830" s="43"/>
      <c r="CB3830" s="42"/>
      <c r="CC3830" s="42"/>
      <c r="CD3830" s="42"/>
      <c r="CE3830" s="5"/>
      <c r="CF3830" s="11"/>
      <c r="CG3830" s="42"/>
      <c r="CH3830" s="42"/>
      <c r="CI3830" s="11"/>
      <c r="CJ3830" s="11">
        <v>0</v>
      </c>
      <c r="CK3830" s="42"/>
      <c r="CL3830" s="42"/>
      <c r="CM3830" s="11">
        <v>2772.79</v>
      </c>
      <c r="CN3830" s="11"/>
      <c r="CO3830" s="42"/>
      <c r="CP3830" s="42"/>
      <c r="CQ3830" s="42"/>
      <c r="CR3830" s="43"/>
      <c r="CS3830" s="42"/>
      <c r="CT3830" s="34"/>
      <c r="CU3830" s="11"/>
      <c r="CV3830" s="43"/>
      <c r="CW3830" s="42"/>
      <c r="DA3830" s="42"/>
      <c r="DB3830" s="37"/>
      <c r="DE3830" s="42"/>
      <c r="DF3830" s="11"/>
      <c r="DG3830" s="42"/>
      <c r="DH3830" s="42"/>
      <c r="DI3830" s="42"/>
      <c r="DJ3830" s="42"/>
      <c r="DK3830" s="11">
        <v>0</v>
      </c>
      <c r="DL3830" s="42"/>
      <c r="DM3830" s="42"/>
      <c r="DN3830" s="42"/>
      <c r="DO3830" s="42"/>
      <c r="DP3830" s="11"/>
      <c r="DQ3830" s="11"/>
      <c r="DR3830" s="11"/>
      <c r="DS3830" s="42"/>
      <c r="DT3830" s="42"/>
      <c r="DU3830" s="42"/>
      <c r="DV3830" s="22"/>
      <c r="DW3830" s="42"/>
      <c r="DX3830" s="42"/>
      <c r="DY3830" s="42"/>
      <c r="DZ3830" s="11"/>
      <c r="EA3830" s="11"/>
      <c r="EB3830" s="11">
        <v>0</v>
      </c>
      <c r="EC3830" s="11"/>
      <c r="ED3830" s="11"/>
      <c r="EE3830" s="42"/>
      <c r="EF3830" s="42"/>
      <c r="EG3830" s="43"/>
      <c r="EH3830" s="42"/>
      <c r="EI3830" s="42"/>
      <c r="EJ3830" s="42"/>
    </row>
    <row r="3831" spans="1:140" s="41" customFormat="1" ht="23.25">
      <c r="A3831" s="42"/>
      <c r="B3831" s="41" t="s">
        <v>6278</v>
      </c>
      <c r="C3831" s="68" t="s">
        <v>6279</v>
      </c>
      <c r="D3831" s="43" t="s">
        <v>149</v>
      </c>
      <c r="E3831" s="43" t="s">
        <v>149</v>
      </c>
      <c r="F3831" s="43" t="s">
        <v>622</v>
      </c>
      <c r="G3831" s="43" t="s">
        <v>623</v>
      </c>
      <c r="I3831" s="42"/>
      <c r="J3831" s="10">
        <v>42369</v>
      </c>
      <c r="K3831" s="10">
        <v>42369</v>
      </c>
      <c r="L3831" s="42"/>
      <c r="M3831" s="43" t="s">
        <v>152</v>
      </c>
      <c r="N3831" s="43" t="s">
        <v>3</v>
      </c>
      <c r="O3831" s="13" t="s">
        <v>1567</v>
      </c>
      <c r="P3831" s="11">
        <v>1135088.4865900001</v>
      </c>
      <c r="Q3831" s="41" t="s">
        <v>6281</v>
      </c>
      <c r="R3831" s="43" t="s">
        <v>1766</v>
      </c>
      <c r="S3831" s="43">
        <f t="shared" si="119"/>
        <v>8.8713999999999995</v>
      </c>
      <c r="T3831" s="11">
        <v>100698.24000000001</v>
      </c>
      <c r="U3831" s="9">
        <f t="shared" si="120"/>
        <v>100698.24000000001</v>
      </c>
      <c r="V3831" s="42"/>
      <c r="W3831" s="42"/>
      <c r="X3831" s="42"/>
      <c r="Y3831" s="42"/>
      <c r="Z3831" s="42"/>
      <c r="AA3831" s="42"/>
      <c r="AB3831" s="42"/>
      <c r="AC3831" s="42"/>
      <c r="AD3831" s="42"/>
      <c r="AE3831" s="42"/>
      <c r="AF3831" s="42"/>
      <c r="AG3831" s="42"/>
      <c r="AH3831" s="42"/>
      <c r="AI3831" s="42"/>
      <c r="AJ3831" s="42"/>
      <c r="AK3831" s="42"/>
      <c r="AL3831" s="42"/>
      <c r="AM3831" s="42"/>
      <c r="AN3831" s="42"/>
      <c r="AO3831" s="42"/>
      <c r="AP3831" s="42"/>
      <c r="AQ3831" s="42"/>
      <c r="AR3831" s="42"/>
      <c r="AS3831" s="42"/>
      <c r="AT3831" s="42"/>
      <c r="AU3831" s="42"/>
      <c r="AV3831" s="42"/>
      <c r="AW3831" s="42"/>
      <c r="AX3831" s="42"/>
      <c r="AY3831" s="42"/>
      <c r="AZ3831" s="42"/>
      <c r="BA3831" s="42"/>
      <c r="BB3831" s="42"/>
      <c r="BC3831" s="42"/>
      <c r="BD3831" s="42"/>
      <c r="BE3831" s="42"/>
      <c r="BF3831" s="42"/>
      <c r="BG3831" s="42"/>
      <c r="BH3831" s="42"/>
      <c r="BI3831" s="42"/>
      <c r="BJ3831" s="42"/>
      <c r="BK3831" s="12"/>
      <c r="BL3831" s="42"/>
      <c r="BM3831" s="42"/>
      <c r="BN3831" s="42"/>
      <c r="BO3831" s="42"/>
      <c r="BP3831" s="42"/>
      <c r="BQ3831" s="42"/>
      <c r="BR3831" s="42"/>
      <c r="BS3831" s="11">
        <v>0</v>
      </c>
      <c r="BT3831" s="11">
        <v>0</v>
      </c>
      <c r="BU3831" s="42"/>
      <c r="BV3831" s="42"/>
      <c r="BW3831" s="11">
        <v>0</v>
      </c>
      <c r="BX3831" s="42"/>
      <c r="BY3831" s="42"/>
      <c r="BZ3831" s="42"/>
      <c r="CA3831" s="43"/>
      <c r="CB3831" s="42"/>
      <c r="CC3831" s="42"/>
      <c r="CD3831" s="42"/>
      <c r="CE3831" s="5"/>
      <c r="CF3831" s="11"/>
      <c r="CG3831" s="42"/>
      <c r="CH3831" s="42"/>
      <c r="CI3831" s="11"/>
      <c r="CJ3831" s="11">
        <v>0</v>
      </c>
      <c r="CK3831" s="42"/>
      <c r="CL3831" s="42"/>
      <c r="CM3831" s="11">
        <v>100698.24000000001</v>
      </c>
      <c r="CN3831" s="11"/>
      <c r="CO3831" s="42"/>
      <c r="CP3831" s="42"/>
      <c r="CQ3831" s="42"/>
      <c r="CR3831" s="43"/>
      <c r="CS3831" s="42"/>
      <c r="CT3831" s="53"/>
      <c r="CU3831" s="11"/>
      <c r="CV3831" s="43"/>
      <c r="CW3831" s="42"/>
      <c r="DA3831" s="42"/>
      <c r="DB3831" s="37"/>
      <c r="DE3831" s="42"/>
      <c r="DF3831" s="11"/>
      <c r="DG3831" s="42"/>
      <c r="DH3831" s="42"/>
      <c r="DI3831" s="42"/>
      <c r="DJ3831" s="42"/>
      <c r="DK3831" s="11">
        <v>0</v>
      </c>
      <c r="DL3831" s="42"/>
      <c r="DM3831" s="42"/>
      <c r="DN3831" s="42"/>
      <c r="DO3831" s="42"/>
      <c r="DP3831" s="11"/>
      <c r="DQ3831" s="11"/>
      <c r="DR3831" s="11"/>
      <c r="DS3831" s="42"/>
      <c r="DT3831" s="42"/>
      <c r="DU3831" s="42"/>
      <c r="DV3831" s="56"/>
      <c r="DW3831" s="42"/>
      <c r="DX3831" s="42"/>
      <c r="DY3831" s="42"/>
      <c r="DZ3831" s="11"/>
      <c r="EA3831" s="11"/>
      <c r="EB3831" s="11">
        <v>0</v>
      </c>
      <c r="EC3831" s="11"/>
      <c r="ED3831" s="11"/>
      <c r="EE3831" s="42"/>
      <c r="EF3831" s="42"/>
      <c r="EG3831" s="43"/>
      <c r="EH3831" s="42"/>
      <c r="EI3831" s="42"/>
      <c r="EJ3831" s="42"/>
    </row>
    <row r="3832" spans="1:140" s="41" customFormat="1" ht="23.25">
      <c r="A3832" s="42"/>
      <c r="B3832" s="41" t="s">
        <v>6278</v>
      </c>
      <c r="C3832" s="68" t="s">
        <v>6279</v>
      </c>
      <c r="D3832" s="43" t="s">
        <v>149</v>
      </c>
      <c r="E3832" s="43" t="s">
        <v>149</v>
      </c>
      <c r="F3832" s="43" t="s">
        <v>622</v>
      </c>
      <c r="G3832" s="43" t="s">
        <v>623</v>
      </c>
      <c r="I3832" s="42"/>
      <c r="J3832" s="10">
        <v>42429</v>
      </c>
      <c r="K3832" s="10">
        <v>42429</v>
      </c>
      <c r="L3832" s="42"/>
      <c r="M3832" s="43" t="s">
        <v>152</v>
      </c>
      <c r="N3832" s="43" t="s">
        <v>3</v>
      </c>
      <c r="O3832" s="13" t="s">
        <v>2117</v>
      </c>
      <c r="P3832" s="11">
        <v>1156219.9779999999</v>
      </c>
      <c r="Q3832" s="41" t="s">
        <v>6281</v>
      </c>
      <c r="R3832" s="43" t="s">
        <v>2118</v>
      </c>
      <c r="S3832" s="43">
        <f t="shared" si="119"/>
        <v>2.4147826999999999</v>
      </c>
      <c r="T3832" s="11">
        <v>27920.2</v>
      </c>
      <c r="U3832" s="9">
        <f t="shared" si="120"/>
        <v>27920.2</v>
      </c>
      <c r="V3832" s="42"/>
      <c r="W3832" s="42"/>
      <c r="X3832" s="42"/>
      <c r="Y3832" s="42"/>
      <c r="Z3832" s="42"/>
      <c r="AA3832" s="42"/>
      <c r="AB3832" s="42"/>
      <c r="AC3832" s="42"/>
      <c r="AD3832" s="42"/>
      <c r="AE3832" s="42"/>
      <c r="AF3832" s="42"/>
      <c r="AG3832" s="42"/>
      <c r="AH3832" s="42"/>
      <c r="AI3832" s="42"/>
      <c r="AJ3832" s="42"/>
      <c r="AK3832" s="42"/>
      <c r="AL3832" s="42"/>
      <c r="AM3832" s="42"/>
      <c r="AN3832" s="42"/>
      <c r="AO3832" s="42"/>
      <c r="AP3832" s="42"/>
      <c r="AQ3832" s="42"/>
      <c r="AR3832" s="42"/>
      <c r="AS3832" s="42"/>
      <c r="AT3832" s="42"/>
      <c r="AU3832" s="42"/>
      <c r="AV3832" s="42"/>
      <c r="AW3832" s="42"/>
      <c r="AX3832" s="42"/>
      <c r="AY3832" s="42"/>
      <c r="AZ3832" s="42"/>
      <c r="BA3832" s="42"/>
      <c r="BB3832" s="42"/>
      <c r="BC3832" s="42"/>
      <c r="BD3832" s="42"/>
      <c r="BE3832" s="42"/>
      <c r="BF3832" s="42"/>
      <c r="BG3832" s="42"/>
      <c r="BH3832" s="42"/>
      <c r="BI3832" s="42"/>
      <c r="BJ3832" s="42"/>
      <c r="BK3832" s="12"/>
      <c r="BL3832" s="42"/>
      <c r="BM3832" s="42"/>
      <c r="BN3832" s="42"/>
      <c r="BO3832" s="42"/>
      <c r="BP3832" s="42"/>
      <c r="BQ3832" s="42"/>
      <c r="BR3832" s="42"/>
      <c r="BS3832" s="11">
        <v>0</v>
      </c>
      <c r="BT3832" s="11">
        <v>0</v>
      </c>
      <c r="BU3832" s="42"/>
      <c r="BV3832" s="42"/>
      <c r="BW3832" s="11">
        <v>0</v>
      </c>
      <c r="BX3832" s="42"/>
      <c r="BY3832" s="42"/>
      <c r="BZ3832" s="42"/>
      <c r="CA3832" s="43">
        <v>0</v>
      </c>
      <c r="CB3832" s="42"/>
      <c r="CC3832" s="42"/>
      <c r="CD3832" s="42"/>
      <c r="CE3832" s="5"/>
      <c r="CF3832" s="11"/>
      <c r="CG3832" s="42"/>
      <c r="CH3832" s="42"/>
      <c r="CI3832" s="11"/>
      <c r="CJ3832" s="11">
        <v>0</v>
      </c>
      <c r="CK3832" s="42"/>
      <c r="CL3832" s="42"/>
      <c r="CM3832" s="11">
        <v>27920.2</v>
      </c>
      <c r="CN3832" s="11"/>
      <c r="CO3832" s="42"/>
      <c r="CP3832" s="42"/>
      <c r="CQ3832" s="42"/>
      <c r="CR3832" s="43"/>
      <c r="CS3832" s="42"/>
      <c r="CT3832" s="34"/>
      <c r="CU3832" s="11"/>
      <c r="CV3832" s="43"/>
      <c r="CW3832" s="42"/>
      <c r="DA3832" s="42"/>
      <c r="DB3832" s="37"/>
      <c r="DE3832" s="42"/>
      <c r="DF3832" s="11"/>
      <c r="DG3832" s="42"/>
      <c r="DH3832" s="42"/>
      <c r="DI3832" s="42"/>
      <c r="DJ3832" s="42"/>
      <c r="DK3832" s="11">
        <v>0</v>
      </c>
      <c r="DL3832" s="42"/>
      <c r="DM3832" s="42"/>
      <c r="DN3832" s="42"/>
      <c r="DO3832" s="42"/>
      <c r="DP3832" s="11"/>
      <c r="DQ3832" s="11"/>
      <c r="DR3832" s="11"/>
      <c r="DS3832" s="42"/>
      <c r="DT3832" s="42"/>
      <c r="DU3832" s="42"/>
      <c r="DV3832" s="22"/>
      <c r="DW3832" s="42"/>
      <c r="DX3832" s="42"/>
      <c r="DY3832" s="42"/>
      <c r="DZ3832" s="11"/>
      <c r="EA3832" s="11"/>
      <c r="EB3832" s="11">
        <v>0</v>
      </c>
      <c r="EC3832" s="11"/>
      <c r="ED3832" s="11"/>
      <c r="EE3832" s="42"/>
      <c r="EF3832" s="42"/>
      <c r="EG3832" s="43"/>
      <c r="EH3832" s="42"/>
      <c r="EI3832" s="42"/>
      <c r="EJ3832" s="42"/>
    </row>
    <row r="3833" spans="1:140" s="41" customFormat="1" ht="23.25">
      <c r="A3833" s="42"/>
      <c r="B3833" s="41" t="s">
        <v>6278</v>
      </c>
      <c r="C3833" s="68" t="s">
        <v>6279</v>
      </c>
      <c r="D3833" s="43" t="s">
        <v>149</v>
      </c>
      <c r="E3833" s="43" t="s">
        <v>149</v>
      </c>
      <c r="F3833" s="43" t="s">
        <v>622</v>
      </c>
      <c r="G3833" s="43" t="s">
        <v>623</v>
      </c>
      <c r="I3833" s="42"/>
      <c r="J3833" s="10">
        <v>42548</v>
      </c>
      <c r="K3833" s="10">
        <v>42548</v>
      </c>
      <c r="L3833" s="42"/>
      <c r="M3833" s="43" t="s">
        <v>152</v>
      </c>
      <c r="N3833" s="43" t="s">
        <v>3</v>
      </c>
      <c r="O3833" s="13" t="s">
        <v>2660</v>
      </c>
      <c r="P3833" s="11">
        <v>1088652.892</v>
      </c>
      <c r="Q3833" s="41" t="s">
        <v>6281</v>
      </c>
      <c r="R3833" s="43" t="s">
        <v>2662</v>
      </c>
      <c r="S3833" s="43">
        <f t="shared" si="119"/>
        <v>3.7235266000000005</v>
      </c>
      <c r="T3833" s="11">
        <v>40536.28</v>
      </c>
      <c r="U3833" s="9">
        <f t="shared" si="120"/>
        <v>41853.83</v>
      </c>
      <c r="V3833" s="42"/>
      <c r="W3833" s="42"/>
      <c r="X3833" s="42"/>
      <c r="Y3833" s="42"/>
      <c r="Z3833" s="42"/>
      <c r="AA3833" s="42"/>
      <c r="AB3833" s="42"/>
      <c r="AC3833" s="42"/>
      <c r="AD3833" s="42"/>
      <c r="AE3833" s="42"/>
      <c r="AF3833" s="42"/>
      <c r="AG3833" s="42"/>
      <c r="AH3833" s="42"/>
      <c r="AI3833" s="42"/>
      <c r="AJ3833" s="42"/>
      <c r="AK3833" s="42"/>
      <c r="AL3833" s="42"/>
      <c r="AM3833" s="42"/>
      <c r="AN3833" s="42"/>
      <c r="AO3833" s="42"/>
      <c r="AP3833" s="42"/>
      <c r="AQ3833" s="42"/>
      <c r="AR3833" s="42"/>
      <c r="AS3833" s="42"/>
      <c r="AT3833" s="42"/>
      <c r="AU3833" s="42"/>
      <c r="AV3833" s="42"/>
      <c r="AW3833" s="42"/>
      <c r="AX3833" s="42"/>
      <c r="AY3833" s="42"/>
      <c r="AZ3833" s="42"/>
      <c r="BA3833" s="42"/>
      <c r="BB3833" s="42"/>
      <c r="BC3833" s="42"/>
      <c r="BD3833" s="42"/>
      <c r="BE3833" s="42"/>
      <c r="BF3833" s="42"/>
      <c r="BG3833" s="42"/>
      <c r="BH3833" s="42"/>
      <c r="BI3833" s="42"/>
      <c r="BJ3833" s="42"/>
      <c r="BK3833" s="12"/>
      <c r="BL3833" s="42"/>
      <c r="BM3833" s="42"/>
      <c r="BN3833" s="42"/>
      <c r="BO3833" s="42"/>
      <c r="BP3833" s="42"/>
      <c r="BQ3833" s="42"/>
      <c r="BR3833" s="42"/>
      <c r="BS3833" s="11">
        <v>0</v>
      </c>
      <c r="BT3833" s="11">
        <v>0</v>
      </c>
      <c r="BU3833" s="42"/>
      <c r="BV3833" s="42"/>
      <c r="BW3833" s="11">
        <v>0</v>
      </c>
      <c r="BX3833" s="42"/>
      <c r="BY3833" s="42"/>
      <c r="BZ3833" s="42"/>
      <c r="CA3833" s="43">
        <v>1317.55</v>
      </c>
      <c r="CB3833" s="42"/>
      <c r="CC3833" s="42"/>
      <c r="CD3833" s="42"/>
      <c r="CE3833" s="5"/>
      <c r="CF3833" s="11"/>
      <c r="CG3833" s="42"/>
      <c r="CH3833" s="42"/>
      <c r="CI3833" s="11"/>
      <c r="CJ3833" s="11">
        <v>0</v>
      </c>
      <c r="CK3833" s="42"/>
      <c r="CL3833" s="42"/>
      <c r="CM3833" s="11">
        <v>40536.28</v>
      </c>
      <c r="CN3833" s="11"/>
      <c r="CO3833" s="42"/>
      <c r="CP3833" s="42"/>
      <c r="CQ3833" s="42"/>
      <c r="CR3833" s="43"/>
      <c r="CS3833" s="42"/>
      <c r="CT3833" s="53"/>
      <c r="CU3833" s="11"/>
      <c r="CV3833" s="43"/>
      <c r="CW3833" s="42"/>
      <c r="DA3833" s="42"/>
      <c r="DB3833" s="108"/>
      <c r="DE3833" s="42"/>
      <c r="DF3833" s="11"/>
      <c r="DG3833" s="42"/>
      <c r="DH3833" s="42"/>
      <c r="DI3833" s="42"/>
      <c r="DJ3833" s="42"/>
      <c r="DK3833" s="11">
        <v>0</v>
      </c>
      <c r="DL3833" s="42"/>
      <c r="DM3833" s="42"/>
      <c r="DN3833" s="42"/>
      <c r="DO3833" s="42"/>
      <c r="DP3833" s="11"/>
      <c r="DQ3833" s="11"/>
      <c r="DR3833" s="11"/>
      <c r="DS3833" s="42"/>
      <c r="DT3833" s="42"/>
      <c r="DU3833" s="42"/>
      <c r="DV3833" s="56"/>
      <c r="DW3833" s="42"/>
      <c r="DX3833" s="42"/>
      <c r="DY3833" s="42"/>
      <c r="DZ3833" s="11"/>
      <c r="EA3833" s="11"/>
      <c r="EB3833" s="11">
        <v>0</v>
      </c>
      <c r="EC3833" s="11"/>
      <c r="ED3833" s="11"/>
      <c r="EE3833" s="42"/>
      <c r="EF3833" s="42"/>
      <c r="EG3833" s="43"/>
      <c r="EH3833" s="42"/>
      <c r="EI3833" s="42"/>
      <c r="EJ3833" s="42"/>
    </row>
    <row r="3834" spans="1:140" s="41" customFormat="1">
      <c r="A3834" s="42"/>
      <c r="B3834" s="41" t="s">
        <v>6278</v>
      </c>
      <c r="C3834" s="68" t="s">
        <v>6279</v>
      </c>
      <c r="D3834" s="43" t="s">
        <v>149</v>
      </c>
      <c r="E3834" s="43" t="s">
        <v>149</v>
      </c>
      <c r="F3834" s="43" t="s">
        <v>622</v>
      </c>
      <c r="G3834" s="43" t="s">
        <v>623</v>
      </c>
      <c r="I3834" s="42"/>
      <c r="J3834" s="10">
        <v>42643</v>
      </c>
      <c r="K3834" s="10">
        <v>42643</v>
      </c>
      <c r="L3834" s="42"/>
      <c r="M3834" s="43" t="s">
        <v>2</v>
      </c>
      <c r="N3834" s="43" t="s">
        <v>5</v>
      </c>
      <c r="O3834" s="13" t="s">
        <v>3856</v>
      </c>
      <c r="P3834" s="11">
        <v>1077623.8112935</v>
      </c>
      <c r="Q3834" s="41" t="s">
        <v>6281</v>
      </c>
      <c r="R3834" s="43" t="s">
        <v>3857</v>
      </c>
      <c r="S3834" s="43">
        <f t="shared" ref="S3834:S3897" si="121">R3834*100</f>
        <v>2.9704660999999999</v>
      </c>
      <c r="T3834" s="11">
        <v>32010.45</v>
      </c>
      <c r="U3834" s="9">
        <f t="shared" si="120"/>
        <v>32056.18</v>
      </c>
      <c r="V3834" s="42"/>
      <c r="W3834" s="42"/>
      <c r="X3834" s="42"/>
      <c r="Y3834" s="42"/>
      <c r="Z3834" s="42"/>
      <c r="AA3834" s="42"/>
      <c r="AB3834" s="42"/>
      <c r="AC3834" s="42"/>
      <c r="AD3834" s="42"/>
      <c r="AE3834" s="42"/>
      <c r="AF3834" s="42"/>
      <c r="AG3834" s="42"/>
      <c r="AH3834" s="42"/>
      <c r="AI3834" s="42"/>
      <c r="AJ3834" s="42"/>
      <c r="AK3834" s="42"/>
      <c r="AL3834" s="42"/>
      <c r="AM3834" s="42"/>
      <c r="AN3834" s="42"/>
      <c r="AO3834" s="42"/>
      <c r="AP3834" s="42"/>
      <c r="AQ3834" s="42"/>
      <c r="AR3834" s="42"/>
      <c r="AS3834" s="42"/>
      <c r="AT3834" s="42"/>
      <c r="AU3834" s="42"/>
      <c r="AV3834" s="42"/>
      <c r="AW3834" s="42"/>
      <c r="AX3834" s="42"/>
      <c r="AY3834" s="42"/>
      <c r="AZ3834" s="42"/>
      <c r="BA3834" s="42"/>
      <c r="BB3834" s="42"/>
      <c r="BC3834" s="42"/>
      <c r="BD3834" s="42"/>
      <c r="BE3834" s="42"/>
      <c r="BF3834" s="42"/>
      <c r="BG3834" s="42"/>
      <c r="BH3834" s="42"/>
      <c r="BI3834" s="42"/>
      <c r="BJ3834" s="42"/>
      <c r="BK3834" s="12"/>
      <c r="BL3834" s="42"/>
      <c r="BM3834" s="42"/>
      <c r="BN3834" s="42"/>
      <c r="BO3834" s="42"/>
      <c r="BP3834" s="42"/>
      <c r="BQ3834" s="42"/>
      <c r="BR3834" s="42"/>
      <c r="BS3834" s="11">
        <v>0</v>
      </c>
      <c r="BT3834" s="11">
        <v>0</v>
      </c>
      <c r="BU3834" s="42"/>
      <c r="BV3834" s="42"/>
      <c r="BW3834" s="11">
        <v>0</v>
      </c>
      <c r="BX3834" s="42"/>
      <c r="BY3834" s="42"/>
      <c r="BZ3834" s="42"/>
      <c r="CA3834" s="43">
        <v>45.73</v>
      </c>
      <c r="CB3834" s="42"/>
      <c r="CC3834" s="42"/>
      <c r="CD3834" s="42"/>
      <c r="CE3834" s="5"/>
      <c r="CF3834" s="11"/>
      <c r="CG3834" s="42"/>
      <c r="CH3834" s="42"/>
      <c r="CI3834" s="11"/>
      <c r="CJ3834" s="11">
        <v>0</v>
      </c>
      <c r="CK3834" s="42"/>
      <c r="CL3834" s="42"/>
      <c r="CM3834" s="11">
        <v>32010.45</v>
      </c>
      <c r="CN3834" s="11"/>
      <c r="CO3834" s="42"/>
      <c r="CP3834" s="42"/>
      <c r="CQ3834" s="42"/>
      <c r="CR3834" s="43"/>
      <c r="CS3834" s="42"/>
      <c r="CT3834" s="53"/>
      <c r="CU3834" s="11"/>
      <c r="CV3834" s="43"/>
      <c r="CW3834" s="42"/>
      <c r="DA3834" s="42"/>
      <c r="DB3834" s="108"/>
      <c r="DE3834" s="42"/>
      <c r="DF3834" s="11"/>
      <c r="DG3834" s="42"/>
      <c r="DH3834" s="42"/>
      <c r="DI3834" s="42"/>
      <c r="DJ3834" s="42"/>
      <c r="DK3834" s="11">
        <v>0</v>
      </c>
      <c r="DL3834" s="42"/>
      <c r="DM3834" s="42"/>
      <c r="DN3834" s="42"/>
      <c r="DO3834" s="42"/>
      <c r="DP3834" s="11"/>
      <c r="DQ3834" s="11"/>
      <c r="DR3834" s="11"/>
      <c r="DS3834" s="42"/>
      <c r="DT3834" s="42"/>
      <c r="DU3834" s="42"/>
      <c r="DV3834" s="56"/>
      <c r="DW3834" s="42"/>
      <c r="DX3834" s="42"/>
      <c r="DY3834" s="42"/>
      <c r="DZ3834" s="11"/>
      <c r="EA3834" s="11"/>
      <c r="EB3834" s="11">
        <v>0</v>
      </c>
      <c r="EC3834" s="11"/>
      <c r="ED3834" s="11"/>
      <c r="EE3834" s="42"/>
      <c r="EF3834" s="42"/>
      <c r="EG3834" s="43"/>
      <c r="EH3834" s="42"/>
      <c r="EI3834" s="42"/>
      <c r="EJ3834" s="42"/>
    </row>
    <row r="3835" spans="1:140" s="41" customFormat="1">
      <c r="A3835" s="42"/>
      <c r="B3835" s="41" t="s">
        <v>6278</v>
      </c>
      <c r="C3835" s="68" t="s">
        <v>6279</v>
      </c>
      <c r="D3835" s="43" t="s">
        <v>149</v>
      </c>
      <c r="E3835" s="43" t="s">
        <v>149</v>
      </c>
      <c r="F3835" s="43" t="s">
        <v>622</v>
      </c>
      <c r="G3835" s="43" t="s">
        <v>623</v>
      </c>
      <c r="I3835" s="42"/>
      <c r="J3835" s="10">
        <v>42692</v>
      </c>
      <c r="K3835" s="10">
        <v>42692</v>
      </c>
      <c r="L3835" s="42"/>
      <c r="M3835" s="43" t="s">
        <v>2</v>
      </c>
      <c r="N3835" s="43" t="s">
        <v>5</v>
      </c>
      <c r="O3835" s="13" t="s">
        <v>4373</v>
      </c>
      <c r="P3835" s="11">
        <v>1121544.6958006399</v>
      </c>
      <c r="Q3835" s="41" t="s">
        <v>6281</v>
      </c>
      <c r="R3835" s="43" t="s">
        <v>4374</v>
      </c>
      <c r="S3835" s="43">
        <f t="shared" si="121"/>
        <v>9.3522879999999997</v>
      </c>
      <c r="T3835" s="11">
        <v>104890.09</v>
      </c>
      <c r="U3835" s="9">
        <f t="shared" si="120"/>
        <v>105144.67</v>
      </c>
      <c r="V3835" s="42"/>
      <c r="W3835" s="42"/>
      <c r="X3835" s="42"/>
      <c r="Y3835" s="42"/>
      <c r="Z3835" s="42"/>
      <c r="AA3835" s="42"/>
      <c r="AB3835" s="42"/>
      <c r="AC3835" s="42"/>
      <c r="AD3835" s="42"/>
      <c r="AE3835" s="42"/>
      <c r="AF3835" s="42"/>
      <c r="AG3835" s="42"/>
      <c r="AH3835" s="42"/>
      <c r="AI3835" s="42"/>
      <c r="AJ3835" s="42"/>
      <c r="AK3835" s="42"/>
      <c r="AL3835" s="42"/>
      <c r="AM3835" s="42"/>
      <c r="AN3835" s="42"/>
      <c r="AO3835" s="42"/>
      <c r="AP3835" s="42"/>
      <c r="AQ3835" s="42"/>
      <c r="AR3835" s="42"/>
      <c r="AS3835" s="42"/>
      <c r="AT3835" s="42"/>
      <c r="AU3835" s="42"/>
      <c r="AV3835" s="42"/>
      <c r="AW3835" s="42"/>
      <c r="AX3835" s="42"/>
      <c r="AY3835" s="42"/>
      <c r="AZ3835" s="42"/>
      <c r="BA3835" s="42"/>
      <c r="BB3835" s="42"/>
      <c r="BC3835" s="42"/>
      <c r="BD3835" s="42"/>
      <c r="BE3835" s="42"/>
      <c r="BF3835" s="42"/>
      <c r="BG3835" s="42"/>
      <c r="BH3835" s="42"/>
      <c r="BI3835" s="42"/>
      <c r="BJ3835" s="42"/>
      <c r="BK3835" s="12"/>
      <c r="BL3835" s="42"/>
      <c r="BM3835" s="42"/>
      <c r="BN3835" s="42"/>
      <c r="BO3835" s="42"/>
      <c r="BP3835" s="42"/>
      <c r="BQ3835" s="42"/>
      <c r="BR3835" s="42"/>
      <c r="BS3835" s="11">
        <v>0</v>
      </c>
      <c r="BT3835" s="11">
        <v>0</v>
      </c>
      <c r="BU3835" s="42"/>
      <c r="BV3835" s="42"/>
      <c r="BW3835" s="11">
        <v>0</v>
      </c>
      <c r="BX3835" s="42"/>
      <c r="BY3835" s="42"/>
      <c r="BZ3835" s="42"/>
      <c r="CA3835" s="43">
        <v>254.58</v>
      </c>
      <c r="CB3835" s="42"/>
      <c r="CC3835" s="42"/>
      <c r="CD3835" s="42"/>
      <c r="CE3835" s="42"/>
      <c r="CF3835" s="11"/>
      <c r="CG3835" s="42"/>
      <c r="CH3835" s="42"/>
      <c r="CI3835" s="11"/>
      <c r="CJ3835" s="11">
        <v>0</v>
      </c>
      <c r="CK3835" s="42"/>
      <c r="CL3835" s="42"/>
      <c r="CM3835" s="11">
        <v>104890.09</v>
      </c>
      <c r="CN3835" s="11"/>
      <c r="CO3835" s="42"/>
      <c r="CP3835" s="42"/>
      <c r="CQ3835" s="42"/>
      <c r="CR3835" s="43"/>
      <c r="CS3835" s="42"/>
      <c r="CT3835" s="34"/>
      <c r="CW3835" s="42"/>
      <c r="DA3835" s="42"/>
      <c r="DB3835" s="37"/>
      <c r="DE3835" s="42"/>
      <c r="DF3835" s="16"/>
      <c r="DG3835" s="42"/>
      <c r="DH3835" s="42"/>
      <c r="DI3835" s="42"/>
      <c r="DJ3835" s="42"/>
      <c r="DK3835" s="11">
        <v>0</v>
      </c>
      <c r="DL3835" s="42"/>
      <c r="DM3835" s="42"/>
      <c r="DN3835" s="42"/>
      <c r="DO3835" s="42"/>
      <c r="DP3835" s="11"/>
      <c r="DQ3835" s="11"/>
      <c r="DR3835" s="11"/>
      <c r="DS3835" s="42"/>
      <c r="DT3835" s="42"/>
      <c r="DU3835" s="42"/>
      <c r="DV3835" s="22"/>
      <c r="DW3835" s="42"/>
      <c r="DX3835" s="42"/>
      <c r="DY3835" s="42"/>
      <c r="DZ3835" s="11"/>
      <c r="EA3835" s="11"/>
      <c r="EB3835" s="11">
        <v>0</v>
      </c>
      <c r="EC3835" s="11"/>
      <c r="ED3835" s="11"/>
      <c r="EE3835" s="42"/>
      <c r="EF3835" s="42"/>
      <c r="EG3835" s="43"/>
      <c r="EH3835" s="42"/>
      <c r="EI3835" s="42"/>
      <c r="EJ3835" s="42"/>
    </row>
    <row r="3836" spans="1:140" s="41" customFormat="1">
      <c r="A3836" s="42"/>
      <c r="B3836" s="41" t="s">
        <v>6278</v>
      </c>
      <c r="C3836" s="68" t="s">
        <v>6279</v>
      </c>
      <c r="D3836" s="43" t="s">
        <v>149</v>
      </c>
      <c r="E3836" s="43" t="s">
        <v>149</v>
      </c>
      <c r="F3836" s="43" t="s">
        <v>622</v>
      </c>
      <c r="G3836" s="43" t="s">
        <v>623</v>
      </c>
      <c r="I3836" s="42"/>
      <c r="J3836" s="10">
        <v>42734</v>
      </c>
      <c r="K3836" s="10">
        <v>42734</v>
      </c>
      <c r="L3836" s="42"/>
      <c r="M3836" s="43" t="s">
        <v>2</v>
      </c>
      <c r="N3836" s="43" t="s">
        <v>5</v>
      </c>
      <c r="O3836" s="13" t="s">
        <v>4373</v>
      </c>
      <c r="P3836" s="11">
        <v>1140492.0148678201</v>
      </c>
      <c r="Q3836" s="41" t="s">
        <v>6281</v>
      </c>
      <c r="R3836" s="43" t="s">
        <v>4556</v>
      </c>
      <c r="S3836" s="43">
        <f t="shared" si="121"/>
        <v>1.9442258000000001</v>
      </c>
      <c r="T3836" s="11">
        <v>22173.74</v>
      </c>
      <c r="U3836" s="9">
        <f t="shared" si="120"/>
        <v>22173.74</v>
      </c>
      <c r="V3836" s="42"/>
      <c r="W3836" s="42"/>
      <c r="X3836" s="42"/>
      <c r="Y3836" s="42"/>
      <c r="Z3836" s="42"/>
      <c r="AA3836" s="42"/>
      <c r="AB3836" s="42"/>
      <c r="AC3836" s="42"/>
      <c r="AD3836" s="42"/>
      <c r="AE3836" s="42"/>
      <c r="AF3836" s="42"/>
      <c r="AG3836" s="42"/>
      <c r="AH3836" s="42"/>
      <c r="AI3836" s="42"/>
      <c r="AJ3836" s="42"/>
      <c r="AK3836" s="42"/>
      <c r="AL3836" s="42"/>
      <c r="AM3836" s="42"/>
      <c r="AN3836" s="42"/>
      <c r="AO3836" s="42"/>
      <c r="AP3836" s="42"/>
      <c r="AQ3836" s="42"/>
      <c r="AR3836" s="42"/>
      <c r="AS3836" s="42"/>
      <c r="AT3836" s="42"/>
      <c r="AU3836" s="42"/>
      <c r="AV3836" s="42"/>
      <c r="AW3836" s="42"/>
      <c r="AX3836" s="42"/>
      <c r="AY3836" s="42"/>
      <c r="AZ3836" s="42"/>
      <c r="BA3836" s="42"/>
      <c r="BB3836" s="42"/>
      <c r="BC3836" s="42"/>
      <c r="BD3836" s="42"/>
      <c r="BE3836" s="42"/>
      <c r="BF3836" s="42"/>
      <c r="BG3836" s="42"/>
      <c r="BH3836" s="42"/>
      <c r="BI3836" s="42"/>
      <c r="BJ3836" s="42"/>
      <c r="BK3836" s="12"/>
      <c r="BL3836" s="42"/>
      <c r="BM3836" s="42"/>
      <c r="BN3836" s="42"/>
      <c r="BO3836" s="42"/>
      <c r="BP3836" s="42"/>
      <c r="BQ3836" s="42"/>
      <c r="BR3836" s="42"/>
      <c r="BS3836" s="11">
        <v>0</v>
      </c>
      <c r="BT3836" s="11">
        <v>0</v>
      </c>
      <c r="BU3836" s="42"/>
      <c r="BV3836" s="42"/>
      <c r="BW3836" s="11">
        <v>0</v>
      </c>
      <c r="BX3836" s="42"/>
      <c r="BY3836" s="42"/>
      <c r="BZ3836" s="42"/>
      <c r="CA3836" s="43">
        <v>0</v>
      </c>
      <c r="CB3836" s="42"/>
      <c r="CC3836" s="42"/>
      <c r="CD3836" s="42"/>
      <c r="CE3836" s="42"/>
      <c r="CF3836" s="11"/>
      <c r="CG3836" s="42"/>
      <c r="CH3836" s="42"/>
      <c r="CI3836" s="11"/>
      <c r="CJ3836" s="11">
        <v>0</v>
      </c>
      <c r="CK3836" s="42"/>
      <c r="CL3836" s="42"/>
      <c r="CM3836" s="11">
        <v>22173.74</v>
      </c>
      <c r="CN3836" s="11"/>
      <c r="CO3836" s="42"/>
      <c r="CP3836" s="42"/>
      <c r="CQ3836" s="42"/>
      <c r="CR3836" s="43"/>
      <c r="CS3836" s="42"/>
      <c r="CT3836" s="53"/>
      <c r="CW3836" s="42"/>
      <c r="DA3836" s="42"/>
      <c r="DB3836" s="108"/>
      <c r="DE3836" s="42"/>
      <c r="DF3836" s="16"/>
      <c r="DG3836" s="42"/>
      <c r="DH3836" s="42"/>
      <c r="DI3836" s="42"/>
      <c r="DJ3836" s="42"/>
      <c r="DK3836" s="11">
        <v>0</v>
      </c>
      <c r="DL3836" s="42"/>
      <c r="DM3836" s="42"/>
      <c r="DN3836" s="42"/>
      <c r="DO3836" s="42"/>
      <c r="DP3836" s="11"/>
      <c r="DQ3836" s="11"/>
      <c r="DR3836" s="11"/>
      <c r="DS3836" s="42"/>
      <c r="DT3836" s="42"/>
      <c r="DU3836" s="42"/>
      <c r="DV3836" s="56"/>
      <c r="DW3836" s="42"/>
      <c r="DX3836" s="42"/>
      <c r="DY3836" s="42"/>
      <c r="DZ3836" s="11"/>
      <c r="EA3836" s="11"/>
      <c r="EB3836" s="11">
        <v>0</v>
      </c>
      <c r="EC3836" s="11"/>
      <c r="ED3836" s="11"/>
      <c r="EE3836" s="42"/>
      <c r="EF3836" s="42"/>
      <c r="EG3836" s="43"/>
      <c r="EH3836" s="42"/>
      <c r="EI3836" s="42"/>
      <c r="EJ3836" s="42"/>
    </row>
    <row r="3837" spans="1:140" s="41" customFormat="1">
      <c r="B3837" s="41" t="s">
        <v>6278</v>
      </c>
      <c r="C3837" s="68" t="s">
        <v>6279</v>
      </c>
      <c r="D3837" s="43" t="s">
        <v>149</v>
      </c>
      <c r="E3837" s="43" t="s">
        <v>149</v>
      </c>
      <c r="F3837" s="43" t="s">
        <v>622</v>
      </c>
      <c r="G3837" s="43" t="s">
        <v>623</v>
      </c>
      <c r="I3837" s="41" t="s">
        <v>182</v>
      </c>
      <c r="J3837" s="10">
        <v>42818</v>
      </c>
      <c r="K3837" s="10">
        <v>42818</v>
      </c>
      <c r="M3837" s="43" t="s">
        <v>2</v>
      </c>
      <c r="N3837" s="43" t="s">
        <v>5</v>
      </c>
      <c r="O3837" s="13" t="s">
        <v>5286</v>
      </c>
      <c r="P3837" s="11">
        <v>1083133.9620000001</v>
      </c>
      <c r="Q3837" s="41" t="s">
        <v>6281</v>
      </c>
      <c r="R3837" s="43" t="s">
        <v>5585</v>
      </c>
      <c r="S3837" s="43">
        <f t="shared" si="121"/>
        <v>3.0069143</v>
      </c>
      <c r="T3837" s="11">
        <v>32568.91</v>
      </c>
      <c r="U3837" s="9">
        <f t="shared" si="120"/>
        <v>32596.48</v>
      </c>
      <c r="BK3837" s="12"/>
      <c r="BS3837" s="41">
        <v>0</v>
      </c>
      <c r="BT3837" s="11"/>
      <c r="BW3837" s="11"/>
      <c r="CA3837" s="43">
        <v>27.57</v>
      </c>
      <c r="CE3837" s="11"/>
      <c r="CF3837" s="11"/>
      <c r="CI3837" s="11"/>
      <c r="CJ3837" s="11">
        <v>0</v>
      </c>
      <c r="CM3837" s="43">
        <v>32568.91</v>
      </c>
      <c r="CN3837" s="11"/>
      <c r="CR3837" s="43"/>
      <c r="CT3837" s="31"/>
      <c r="CU3837" s="11"/>
      <c r="CV3837" s="43"/>
      <c r="DB3837" s="37"/>
      <c r="DF3837" s="11"/>
      <c r="DK3837" s="11">
        <v>0</v>
      </c>
      <c r="DP3837" s="11"/>
      <c r="DR3837" s="11"/>
      <c r="DV3837" s="22"/>
      <c r="DZ3837" s="11"/>
      <c r="EB3837" s="11">
        <v>0</v>
      </c>
      <c r="ED3837" s="11"/>
      <c r="EG3837" s="43"/>
    </row>
    <row r="3838" spans="1:140" s="41" customFormat="1">
      <c r="A3838" s="42"/>
      <c r="B3838" s="41" t="s">
        <v>6278</v>
      </c>
      <c r="C3838" s="68" t="s">
        <v>6279</v>
      </c>
      <c r="D3838" s="43" t="s">
        <v>149</v>
      </c>
      <c r="E3838" s="43" t="s">
        <v>149</v>
      </c>
      <c r="F3838" s="43" t="s">
        <v>3604</v>
      </c>
      <c r="G3838" s="43" t="s">
        <v>3605</v>
      </c>
      <c r="I3838" s="42"/>
      <c r="J3838" s="10">
        <v>42585</v>
      </c>
      <c r="K3838" s="10">
        <v>42601</v>
      </c>
      <c r="L3838" s="42"/>
      <c r="M3838" s="43" t="s">
        <v>2</v>
      </c>
      <c r="N3838" s="43" t="s">
        <v>8</v>
      </c>
      <c r="O3838" s="13" t="s">
        <v>3606</v>
      </c>
      <c r="P3838" s="11">
        <v>15022.75</v>
      </c>
      <c r="Q3838" s="41" t="s">
        <v>6281</v>
      </c>
      <c r="R3838" s="43" t="s">
        <v>3607</v>
      </c>
      <c r="S3838" s="43">
        <f t="shared" si="121"/>
        <v>16</v>
      </c>
      <c r="T3838" s="11">
        <v>2403.64</v>
      </c>
      <c r="U3838" s="9">
        <f t="shared" si="120"/>
        <v>2403.64</v>
      </c>
      <c r="V3838" s="42"/>
      <c r="W3838" s="42"/>
      <c r="X3838" s="42"/>
      <c r="Y3838" s="42"/>
      <c r="Z3838" s="42"/>
      <c r="AA3838" s="42"/>
      <c r="AB3838" s="42"/>
      <c r="AC3838" s="42"/>
      <c r="AD3838" s="42"/>
      <c r="AE3838" s="42"/>
      <c r="AF3838" s="42"/>
      <c r="AG3838" s="42"/>
      <c r="AH3838" s="42"/>
      <c r="AI3838" s="42"/>
      <c r="AJ3838" s="42"/>
      <c r="AK3838" s="42"/>
      <c r="AL3838" s="42"/>
      <c r="AM3838" s="42"/>
      <c r="AN3838" s="42"/>
      <c r="AO3838" s="42"/>
      <c r="AP3838" s="42"/>
      <c r="AQ3838" s="42"/>
      <c r="AR3838" s="42"/>
      <c r="AS3838" s="42"/>
      <c r="AT3838" s="42"/>
      <c r="AU3838" s="42"/>
      <c r="AV3838" s="42"/>
      <c r="AW3838" s="42"/>
      <c r="AX3838" s="42"/>
      <c r="AY3838" s="42"/>
      <c r="AZ3838" s="42"/>
      <c r="BA3838" s="42"/>
      <c r="BB3838" s="42"/>
      <c r="BC3838" s="42"/>
      <c r="BD3838" s="42"/>
      <c r="BE3838" s="42"/>
      <c r="BF3838" s="42"/>
      <c r="BG3838" s="42"/>
      <c r="BH3838" s="42"/>
      <c r="BI3838" s="42"/>
      <c r="BJ3838" s="42"/>
      <c r="BK3838" s="12"/>
      <c r="BL3838" s="42"/>
      <c r="BM3838" s="42"/>
      <c r="BN3838" s="42"/>
      <c r="BO3838" s="42"/>
      <c r="BP3838" s="42"/>
      <c r="BQ3838" s="42"/>
      <c r="BR3838" s="42"/>
      <c r="BS3838" s="11">
        <v>0</v>
      </c>
      <c r="BT3838" s="11">
        <v>0</v>
      </c>
      <c r="BU3838" s="42"/>
      <c r="BV3838" s="42"/>
      <c r="BW3838" s="11">
        <v>0</v>
      </c>
      <c r="BX3838" s="42"/>
      <c r="BY3838" s="42"/>
      <c r="BZ3838" s="42"/>
      <c r="CA3838" s="43"/>
      <c r="CB3838" s="42"/>
      <c r="CC3838" s="42"/>
      <c r="CD3838" s="42"/>
      <c r="CE3838" s="5"/>
      <c r="CF3838" s="11"/>
      <c r="CG3838" s="42"/>
      <c r="CH3838" s="42"/>
      <c r="CI3838" s="11"/>
      <c r="CJ3838" s="11">
        <v>0</v>
      </c>
      <c r="CK3838" s="42"/>
      <c r="CL3838" s="42"/>
      <c r="CM3838" s="11">
        <v>2403.64</v>
      </c>
      <c r="CN3838" s="11"/>
      <c r="CO3838" s="42"/>
      <c r="CP3838" s="42"/>
      <c r="CQ3838" s="42"/>
      <c r="CR3838" s="43"/>
      <c r="CS3838" s="42"/>
      <c r="CT3838" s="53"/>
      <c r="CU3838" s="11"/>
      <c r="CV3838" s="43"/>
      <c r="CW3838" s="42"/>
      <c r="DA3838" s="42"/>
      <c r="DB3838" s="108"/>
      <c r="DE3838" s="42"/>
      <c r="DF3838" s="11"/>
      <c r="DG3838" s="42"/>
      <c r="DH3838" s="42"/>
      <c r="DI3838" s="42"/>
      <c r="DJ3838" s="42"/>
      <c r="DK3838" s="11">
        <v>0</v>
      </c>
      <c r="DL3838" s="42"/>
      <c r="DM3838" s="42"/>
      <c r="DN3838" s="42"/>
      <c r="DO3838" s="42"/>
      <c r="DP3838" s="11"/>
      <c r="DQ3838" s="11"/>
      <c r="DR3838" s="11"/>
      <c r="DS3838" s="42"/>
      <c r="DT3838" s="42"/>
      <c r="DU3838" s="42"/>
      <c r="DV3838" s="56"/>
      <c r="DW3838" s="42"/>
      <c r="DX3838" s="42"/>
      <c r="DY3838" s="42"/>
      <c r="DZ3838" s="11"/>
      <c r="EA3838" s="11"/>
      <c r="EB3838" s="11">
        <v>0</v>
      </c>
      <c r="EC3838" s="11"/>
      <c r="ED3838" s="11"/>
      <c r="EE3838" s="42"/>
      <c r="EF3838" s="42"/>
      <c r="EG3838" s="43"/>
      <c r="EH3838" s="42"/>
      <c r="EI3838" s="42"/>
      <c r="EJ3838" s="42"/>
    </row>
    <row r="3839" spans="1:140" s="41" customFormat="1">
      <c r="B3839" s="41" t="s">
        <v>6278</v>
      </c>
      <c r="C3839" s="68" t="s">
        <v>6279</v>
      </c>
      <c r="D3839" s="43" t="s">
        <v>149</v>
      </c>
      <c r="E3839" s="43" t="s">
        <v>149</v>
      </c>
      <c r="F3839" s="43" t="s">
        <v>3604</v>
      </c>
      <c r="G3839" s="43" t="s">
        <v>3605</v>
      </c>
      <c r="I3839" s="41" t="s">
        <v>182</v>
      </c>
      <c r="J3839" s="10">
        <v>42676</v>
      </c>
      <c r="K3839" s="10">
        <v>42696</v>
      </c>
      <c r="M3839" s="43" t="s">
        <v>2</v>
      </c>
      <c r="N3839" s="43" t="s">
        <v>8</v>
      </c>
      <c r="O3839" s="13" t="s">
        <v>5852</v>
      </c>
      <c r="P3839" s="11">
        <v>14953.75</v>
      </c>
      <c r="Q3839" s="41" t="s">
        <v>6281</v>
      </c>
      <c r="R3839" s="43" t="s">
        <v>3607</v>
      </c>
      <c r="S3839" s="43">
        <f t="shared" si="121"/>
        <v>16</v>
      </c>
      <c r="T3839" s="11">
        <v>2392.6</v>
      </c>
      <c r="U3839" s="9">
        <f t="shared" si="120"/>
        <v>2392.6</v>
      </c>
      <c r="BK3839" s="12"/>
      <c r="BS3839" s="41">
        <v>0</v>
      </c>
      <c r="BT3839" s="11"/>
      <c r="BW3839" s="11"/>
      <c r="CA3839" s="43"/>
      <c r="CE3839" s="11"/>
      <c r="CF3839" s="11"/>
      <c r="CI3839" s="11"/>
      <c r="CJ3839" s="11">
        <v>0</v>
      </c>
      <c r="CM3839" s="43">
        <v>2392.6</v>
      </c>
      <c r="CN3839" s="11"/>
      <c r="CR3839" s="43"/>
      <c r="CT3839" s="31"/>
      <c r="CU3839" s="11"/>
      <c r="CV3839" s="43"/>
      <c r="DB3839" s="37"/>
      <c r="DF3839" s="11"/>
      <c r="DK3839" s="11">
        <v>0</v>
      </c>
      <c r="DP3839" s="11"/>
      <c r="DR3839" s="11"/>
      <c r="DV3839" s="22"/>
      <c r="DZ3839" s="11"/>
      <c r="EB3839" s="11">
        <v>0</v>
      </c>
      <c r="ED3839" s="11"/>
      <c r="EG3839" s="43"/>
    </row>
    <row r="3840" spans="1:140" s="41" customFormat="1">
      <c r="B3840" s="41" t="s">
        <v>6278</v>
      </c>
      <c r="C3840" s="68" t="s">
        <v>6279</v>
      </c>
      <c r="D3840" s="43" t="s">
        <v>149</v>
      </c>
      <c r="E3840" s="43" t="s">
        <v>149</v>
      </c>
      <c r="F3840" s="43" t="s">
        <v>3604</v>
      </c>
      <c r="G3840" s="43" t="s">
        <v>3605</v>
      </c>
      <c r="I3840" s="41" t="s">
        <v>182</v>
      </c>
      <c r="J3840" s="10">
        <v>42782</v>
      </c>
      <c r="K3840" s="10">
        <v>42801</v>
      </c>
      <c r="M3840" s="43" t="s">
        <v>2</v>
      </c>
      <c r="N3840" s="43" t="s">
        <v>8</v>
      </c>
      <c r="O3840" s="13" t="s">
        <v>5852</v>
      </c>
      <c r="P3840" s="11">
        <v>14781.1875</v>
      </c>
      <c r="Q3840" s="41" t="s">
        <v>6281</v>
      </c>
      <c r="R3840" s="43" t="s">
        <v>3607</v>
      </c>
      <c r="S3840" s="43">
        <f t="shared" si="121"/>
        <v>16</v>
      </c>
      <c r="T3840" s="11">
        <v>2364.9899999999998</v>
      </c>
      <c r="U3840" s="9">
        <f t="shared" si="120"/>
        <v>2364.9899999999998</v>
      </c>
      <c r="BK3840" s="12"/>
      <c r="BS3840" s="41">
        <v>0</v>
      </c>
      <c r="BT3840" s="11"/>
      <c r="BW3840" s="11"/>
      <c r="CA3840" s="43"/>
      <c r="CE3840" s="11"/>
      <c r="CF3840" s="11"/>
      <c r="CI3840" s="11"/>
      <c r="CJ3840" s="11">
        <v>0</v>
      </c>
      <c r="CM3840" s="43">
        <v>2364.9899999999998</v>
      </c>
      <c r="CN3840" s="11"/>
      <c r="CR3840" s="43"/>
      <c r="CT3840" s="31"/>
      <c r="CU3840" s="11"/>
      <c r="CV3840" s="43"/>
      <c r="DB3840" s="37"/>
      <c r="DF3840" s="11"/>
      <c r="DK3840" s="11">
        <v>0</v>
      </c>
      <c r="DP3840" s="11"/>
      <c r="DR3840" s="11"/>
      <c r="DV3840" s="22"/>
      <c r="DZ3840" s="11"/>
      <c r="EB3840" s="11">
        <v>0</v>
      </c>
      <c r="ED3840" s="11"/>
      <c r="EG3840" s="43"/>
    </row>
    <row r="3841" spans="1:140" s="41" customFormat="1">
      <c r="A3841" s="42"/>
      <c r="B3841" s="41" t="s">
        <v>6278</v>
      </c>
      <c r="C3841" s="68" t="s">
        <v>6279</v>
      </c>
      <c r="D3841" s="43" t="s">
        <v>149</v>
      </c>
      <c r="E3841" s="43" t="s">
        <v>149</v>
      </c>
      <c r="F3841" s="43" t="s">
        <v>4917</v>
      </c>
      <c r="G3841" s="43" t="s">
        <v>4918</v>
      </c>
      <c r="I3841" s="42"/>
      <c r="J3841" s="10">
        <v>42747</v>
      </c>
      <c r="K3841" s="10">
        <v>42766</v>
      </c>
      <c r="L3841" s="42"/>
      <c r="M3841" s="43" t="s">
        <v>2</v>
      </c>
      <c r="N3841" s="43" t="s">
        <v>8</v>
      </c>
      <c r="O3841" s="13" t="s">
        <v>4919</v>
      </c>
      <c r="P3841" s="11">
        <v>3992.7619049999998</v>
      </c>
      <c r="Q3841" s="41" t="s">
        <v>6281</v>
      </c>
      <c r="R3841" s="43" t="s">
        <v>2743</v>
      </c>
      <c r="S3841" s="43">
        <f t="shared" si="121"/>
        <v>21</v>
      </c>
      <c r="T3841" s="11">
        <v>838.48</v>
      </c>
      <c r="U3841" s="9">
        <f t="shared" si="120"/>
        <v>838.48</v>
      </c>
      <c r="V3841" s="42"/>
      <c r="W3841" s="42"/>
      <c r="X3841" s="42"/>
      <c r="Y3841" s="42"/>
      <c r="Z3841" s="42"/>
      <c r="AA3841" s="42"/>
      <c r="AB3841" s="42"/>
      <c r="AC3841" s="42"/>
      <c r="AD3841" s="42"/>
      <c r="AE3841" s="42"/>
      <c r="AF3841" s="42"/>
      <c r="AG3841" s="42"/>
      <c r="AH3841" s="42"/>
      <c r="AI3841" s="42"/>
      <c r="AJ3841" s="42"/>
      <c r="AK3841" s="42"/>
      <c r="AL3841" s="42"/>
      <c r="AM3841" s="42"/>
      <c r="AN3841" s="42"/>
      <c r="AO3841" s="42"/>
      <c r="AP3841" s="42"/>
      <c r="AQ3841" s="42"/>
      <c r="AR3841" s="42"/>
      <c r="AS3841" s="42"/>
      <c r="AT3841" s="42"/>
      <c r="AU3841" s="42"/>
      <c r="AV3841" s="42"/>
      <c r="AW3841" s="42"/>
      <c r="AX3841" s="42"/>
      <c r="AY3841" s="42"/>
      <c r="AZ3841" s="42"/>
      <c r="BA3841" s="42"/>
      <c r="BB3841" s="42"/>
      <c r="BC3841" s="42"/>
      <c r="BD3841" s="42"/>
      <c r="BE3841" s="42"/>
      <c r="BF3841" s="42"/>
      <c r="BG3841" s="42"/>
      <c r="BH3841" s="42"/>
      <c r="BI3841" s="42"/>
      <c r="BJ3841" s="42"/>
      <c r="BK3841" s="12"/>
      <c r="BL3841" s="42"/>
      <c r="BM3841" s="42"/>
      <c r="BN3841" s="42"/>
      <c r="BO3841" s="42"/>
      <c r="BP3841" s="42"/>
      <c r="BQ3841" s="42"/>
      <c r="BR3841" s="42"/>
      <c r="BS3841" s="11">
        <v>0</v>
      </c>
      <c r="BT3841" s="11">
        <v>0</v>
      </c>
      <c r="BU3841" s="42"/>
      <c r="BV3841" s="42"/>
      <c r="BW3841" s="11">
        <v>0</v>
      </c>
      <c r="BX3841" s="42"/>
      <c r="BY3841" s="42"/>
      <c r="BZ3841" s="42"/>
      <c r="CA3841" s="43"/>
      <c r="CB3841" s="42"/>
      <c r="CC3841" s="42"/>
      <c r="CD3841" s="42"/>
      <c r="CE3841" s="42"/>
      <c r="CF3841" s="11"/>
      <c r="CG3841" s="42"/>
      <c r="CH3841" s="42"/>
      <c r="CI3841" s="11"/>
      <c r="CJ3841" s="11">
        <v>0</v>
      </c>
      <c r="CK3841" s="42"/>
      <c r="CL3841" s="42"/>
      <c r="CM3841" s="11">
        <v>838.48</v>
      </c>
      <c r="CN3841" s="11"/>
      <c r="CO3841" s="42"/>
      <c r="CP3841" s="42"/>
      <c r="CQ3841" s="42"/>
      <c r="CR3841" s="43"/>
      <c r="CS3841" s="42"/>
      <c r="CT3841" s="53"/>
      <c r="CW3841" s="42"/>
      <c r="DA3841" s="42"/>
      <c r="DB3841" s="37"/>
      <c r="DE3841" s="42"/>
      <c r="DF3841" s="59"/>
      <c r="DG3841" s="42"/>
      <c r="DH3841" s="42"/>
      <c r="DI3841" s="42"/>
      <c r="DJ3841" s="42"/>
      <c r="DK3841" s="11">
        <v>0</v>
      </c>
      <c r="DL3841" s="42"/>
      <c r="DM3841" s="42"/>
      <c r="DN3841" s="42"/>
      <c r="DO3841" s="42"/>
      <c r="DP3841" s="11"/>
      <c r="DQ3841" s="11"/>
      <c r="DR3841" s="11"/>
      <c r="DS3841" s="42"/>
      <c r="DT3841" s="42"/>
      <c r="DU3841" s="42"/>
      <c r="DV3841" s="22"/>
      <c r="DW3841" s="42"/>
      <c r="DX3841" s="42"/>
      <c r="DY3841" s="42"/>
      <c r="DZ3841" s="11"/>
      <c r="EA3841" s="11"/>
      <c r="EB3841" s="11">
        <v>0</v>
      </c>
      <c r="EC3841" s="11"/>
      <c r="ED3841" s="11"/>
      <c r="EE3841" s="42"/>
      <c r="EF3841" s="42"/>
      <c r="EG3841" s="43"/>
      <c r="EH3841" s="42"/>
      <c r="EI3841" s="42"/>
      <c r="EJ3841" s="42"/>
    </row>
    <row r="3842" spans="1:140" s="41" customFormat="1">
      <c r="A3842" s="42"/>
      <c r="B3842" s="41" t="s">
        <v>6278</v>
      </c>
      <c r="C3842" s="68" t="s">
        <v>6279</v>
      </c>
      <c r="D3842" s="43" t="s">
        <v>149</v>
      </c>
      <c r="E3842" s="43" t="s">
        <v>149</v>
      </c>
      <c r="F3842" s="43" t="s">
        <v>1525</v>
      </c>
      <c r="G3842" s="43" t="s">
        <v>1526</v>
      </c>
      <c r="I3842" s="42"/>
      <c r="J3842" s="10">
        <v>42367</v>
      </c>
      <c r="K3842" s="10">
        <v>42429</v>
      </c>
      <c r="L3842" s="42"/>
      <c r="M3842" s="43" t="s">
        <v>152</v>
      </c>
      <c r="N3842" s="43" t="s">
        <v>153</v>
      </c>
      <c r="O3842" s="13" t="s">
        <v>1527</v>
      </c>
      <c r="P3842" s="11">
        <v>119945955.7</v>
      </c>
      <c r="Q3842" s="41" t="s">
        <v>6281</v>
      </c>
      <c r="R3842" s="43" t="s">
        <v>1528</v>
      </c>
      <c r="S3842" s="43">
        <f t="shared" si="121"/>
        <v>7.0000000000000009</v>
      </c>
      <c r="T3842" s="11">
        <v>8396216.9000000004</v>
      </c>
      <c r="U3842" s="9">
        <f t="shared" si="120"/>
        <v>8396607.4299999997</v>
      </c>
      <c r="V3842" s="42"/>
      <c r="W3842" s="42"/>
      <c r="X3842" s="42"/>
      <c r="Y3842" s="42"/>
      <c r="Z3842" s="42"/>
      <c r="AA3842" s="42"/>
      <c r="AB3842" s="42"/>
      <c r="AC3842" s="42"/>
      <c r="AD3842" s="42"/>
      <c r="AE3842" s="42"/>
      <c r="AF3842" s="42"/>
      <c r="AG3842" s="42"/>
      <c r="AH3842" s="42"/>
      <c r="AI3842" s="42"/>
      <c r="AJ3842" s="42"/>
      <c r="AK3842" s="42"/>
      <c r="AL3842" s="42"/>
      <c r="AM3842" s="42"/>
      <c r="AN3842" s="42"/>
      <c r="AO3842" s="42"/>
      <c r="AP3842" s="42"/>
      <c r="AQ3842" s="42"/>
      <c r="AR3842" s="42"/>
      <c r="AS3842" s="42"/>
      <c r="AT3842" s="42"/>
      <c r="AU3842" s="42"/>
      <c r="AV3842" s="42"/>
      <c r="AW3842" s="42"/>
      <c r="AX3842" s="42"/>
      <c r="AY3842" s="42"/>
      <c r="AZ3842" s="42"/>
      <c r="BA3842" s="42"/>
      <c r="BB3842" s="42"/>
      <c r="BC3842" s="42"/>
      <c r="BD3842" s="42"/>
      <c r="BE3842" s="42"/>
      <c r="BF3842" s="42"/>
      <c r="BG3842" s="42"/>
      <c r="BH3842" s="42"/>
      <c r="BI3842" s="42"/>
      <c r="BJ3842" s="42"/>
      <c r="BK3842" s="12">
        <v>0</v>
      </c>
      <c r="BL3842" s="42"/>
      <c r="BM3842" s="42"/>
      <c r="BN3842" s="42"/>
      <c r="BO3842" s="42"/>
      <c r="BP3842" s="42"/>
      <c r="BQ3842" s="42"/>
      <c r="BR3842" s="42"/>
      <c r="BS3842" s="11"/>
      <c r="BT3842" s="11">
        <v>3001829.43</v>
      </c>
      <c r="BU3842" s="42"/>
      <c r="BV3842" s="42"/>
      <c r="BW3842" s="11">
        <v>0</v>
      </c>
      <c r="BX3842" s="42"/>
      <c r="BY3842" s="42"/>
      <c r="BZ3842" s="42"/>
      <c r="CA3842" s="43">
        <v>390.53</v>
      </c>
      <c r="CB3842" s="42"/>
      <c r="CC3842" s="42"/>
      <c r="CD3842" s="42"/>
      <c r="CE3842" s="5"/>
      <c r="CF3842" s="11"/>
      <c r="CG3842" s="42"/>
      <c r="CH3842" s="42"/>
      <c r="CI3842" s="11">
        <v>874194.1</v>
      </c>
      <c r="CJ3842" s="11">
        <v>0</v>
      </c>
      <c r="CK3842" s="42"/>
      <c r="CL3842" s="42"/>
      <c r="CM3842" s="11">
        <v>270078.84000000003</v>
      </c>
      <c r="CN3842" s="11"/>
      <c r="CO3842" s="42"/>
      <c r="CP3842" s="42"/>
      <c r="CQ3842" s="42"/>
      <c r="CR3842" s="43">
        <v>0</v>
      </c>
      <c r="CS3842" s="42"/>
      <c r="CT3842" s="98">
        <v>0</v>
      </c>
      <c r="CU3842" s="11"/>
      <c r="CV3842" s="43"/>
      <c r="CW3842" s="42"/>
      <c r="DA3842" s="42"/>
      <c r="DB3842" s="106">
        <v>0</v>
      </c>
      <c r="DE3842" s="42"/>
      <c r="DF3842" s="11">
        <v>0</v>
      </c>
      <c r="DG3842" s="42"/>
      <c r="DH3842" s="42"/>
      <c r="DI3842" s="42"/>
      <c r="DJ3842" s="42"/>
      <c r="DK3842" s="11">
        <v>0</v>
      </c>
      <c r="DL3842" s="42"/>
      <c r="DM3842" s="42"/>
      <c r="DN3842" s="42"/>
      <c r="DO3842" s="42"/>
      <c r="DP3842" s="11">
        <v>0</v>
      </c>
      <c r="DQ3842" s="11"/>
      <c r="DR3842" s="11">
        <v>0</v>
      </c>
      <c r="DS3842" s="42"/>
      <c r="DT3842" s="42"/>
      <c r="DU3842" s="42"/>
      <c r="DV3842" s="23">
        <v>0</v>
      </c>
      <c r="DW3842" s="42"/>
      <c r="DX3842" s="42"/>
      <c r="DY3842" s="42"/>
      <c r="DZ3842" s="11">
        <v>4250114.53</v>
      </c>
      <c r="EA3842" s="11"/>
      <c r="EB3842" s="11">
        <v>0</v>
      </c>
      <c r="EC3842" s="11"/>
      <c r="ED3842" s="11">
        <v>0</v>
      </c>
      <c r="EE3842" s="42"/>
      <c r="EF3842" s="42"/>
      <c r="EG3842" s="43">
        <v>0</v>
      </c>
      <c r="EH3842" s="42"/>
      <c r="EI3842" s="42"/>
      <c r="EJ3842" s="42"/>
    </row>
    <row r="3843" spans="1:140" s="41" customFormat="1" ht="23.25">
      <c r="A3843" s="42"/>
      <c r="B3843" s="41" t="s">
        <v>6278</v>
      </c>
      <c r="C3843" s="68" t="s">
        <v>6279</v>
      </c>
      <c r="D3843" s="43" t="s">
        <v>149</v>
      </c>
      <c r="E3843" s="43" t="s">
        <v>149</v>
      </c>
      <c r="F3843" s="43" t="s">
        <v>1525</v>
      </c>
      <c r="G3843" s="43" t="s">
        <v>1526</v>
      </c>
      <c r="I3843" s="42"/>
      <c r="J3843" s="10">
        <v>42550</v>
      </c>
      <c r="K3843" s="10">
        <v>42613</v>
      </c>
      <c r="L3843" s="42"/>
      <c r="M3843" s="43" t="s">
        <v>152</v>
      </c>
      <c r="N3843" s="43" t="s">
        <v>153</v>
      </c>
      <c r="O3843" s="13" t="s">
        <v>2748</v>
      </c>
      <c r="P3843" s="11">
        <v>152658489.09999999</v>
      </c>
      <c r="Q3843" s="41" t="s">
        <v>6281</v>
      </c>
      <c r="R3843" s="43" t="s">
        <v>1405</v>
      </c>
      <c r="S3843" s="43">
        <f t="shared" si="121"/>
        <v>5.5</v>
      </c>
      <c r="T3843" s="11">
        <v>8396216.9000000004</v>
      </c>
      <c r="U3843" s="9">
        <f t="shared" si="120"/>
        <v>8396607.4299999997</v>
      </c>
      <c r="V3843" s="42"/>
      <c r="W3843" s="42"/>
      <c r="X3843" s="42"/>
      <c r="Y3843" s="42"/>
      <c r="Z3843" s="42"/>
      <c r="AA3843" s="42"/>
      <c r="AB3843" s="42"/>
      <c r="AC3843" s="42"/>
      <c r="AD3843" s="42"/>
      <c r="AE3843" s="42"/>
      <c r="AF3843" s="42"/>
      <c r="AG3843" s="42"/>
      <c r="AH3843" s="42"/>
      <c r="AI3843" s="42"/>
      <c r="AJ3843" s="42"/>
      <c r="AK3843" s="42"/>
      <c r="AL3843" s="42"/>
      <c r="AM3843" s="42"/>
      <c r="AN3843" s="42"/>
      <c r="AO3843" s="42"/>
      <c r="AP3843" s="42"/>
      <c r="AQ3843" s="42"/>
      <c r="AR3843" s="42"/>
      <c r="AS3843" s="42"/>
      <c r="AT3843" s="42"/>
      <c r="AU3843" s="42"/>
      <c r="AV3843" s="42"/>
      <c r="AW3843" s="42"/>
      <c r="AX3843" s="42"/>
      <c r="AY3843" s="42"/>
      <c r="AZ3843" s="42"/>
      <c r="BA3843" s="42"/>
      <c r="BB3843" s="42"/>
      <c r="BC3843" s="42"/>
      <c r="BD3843" s="42"/>
      <c r="BE3843" s="42"/>
      <c r="BF3843" s="42"/>
      <c r="BG3843" s="42"/>
      <c r="BH3843" s="42"/>
      <c r="BI3843" s="42"/>
      <c r="BJ3843" s="42"/>
      <c r="BK3843" s="12">
        <v>0</v>
      </c>
      <c r="BL3843" s="42"/>
      <c r="BM3843" s="42"/>
      <c r="BN3843" s="42"/>
      <c r="BO3843" s="42"/>
      <c r="BP3843" s="42"/>
      <c r="BQ3843" s="42"/>
      <c r="BR3843" s="42"/>
      <c r="BS3843" s="11"/>
      <c r="BT3843" s="11">
        <v>3001829.43</v>
      </c>
      <c r="BU3843" s="42"/>
      <c r="BV3843" s="42"/>
      <c r="BW3843" s="11">
        <v>0</v>
      </c>
      <c r="BX3843" s="42"/>
      <c r="BY3843" s="42"/>
      <c r="BZ3843" s="42"/>
      <c r="CA3843" s="43">
        <v>390.53</v>
      </c>
      <c r="CB3843" s="42"/>
      <c r="CC3843" s="42"/>
      <c r="CD3843" s="42"/>
      <c r="CE3843" s="5"/>
      <c r="CF3843" s="11">
        <v>0</v>
      </c>
      <c r="CG3843" s="42"/>
      <c r="CH3843" s="42"/>
      <c r="CI3843" s="11">
        <v>874194.1</v>
      </c>
      <c r="CJ3843" s="11">
        <v>0</v>
      </c>
      <c r="CK3843" s="42"/>
      <c r="CL3843" s="42"/>
      <c r="CM3843" s="11">
        <v>270078.84000000003</v>
      </c>
      <c r="CN3843" s="11">
        <v>0</v>
      </c>
      <c r="CO3843" s="42"/>
      <c r="CP3843" s="42"/>
      <c r="CQ3843" s="42"/>
      <c r="CR3843" s="43">
        <v>0</v>
      </c>
      <c r="CS3843" s="42"/>
      <c r="CT3843" s="98">
        <v>0</v>
      </c>
      <c r="CU3843" s="11"/>
      <c r="CV3843" s="43"/>
      <c r="CW3843" s="42"/>
      <c r="DA3843" s="42"/>
      <c r="DB3843" s="105">
        <v>0</v>
      </c>
      <c r="DE3843" s="42"/>
      <c r="DF3843" s="11">
        <v>0</v>
      </c>
      <c r="DG3843" s="42"/>
      <c r="DH3843" s="42"/>
      <c r="DI3843" s="42"/>
      <c r="DJ3843" s="42"/>
      <c r="DK3843" s="11">
        <v>0</v>
      </c>
      <c r="DL3843" s="42"/>
      <c r="DM3843" s="42"/>
      <c r="DN3843" s="42"/>
      <c r="DO3843" s="42"/>
      <c r="DP3843" s="11">
        <v>0</v>
      </c>
      <c r="DQ3843" s="11"/>
      <c r="DR3843" s="11">
        <v>0</v>
      </c>
      <c r="DS3843" s="42"/>
      <c r="DT3843" s="42"/>
      <c r="DU3843" s="42"/>
      <c r="DV3843" s="55">
        <v>0</v>
      </c>
      <c r="DW3843" s="42"/>
      <c r="DX3843" s="42"/>
      <c r="DY3843" s="42"/>
      <c r="DZ3843" s="11">
        <v>4250114.53</v>
      </c>
      <c r="EA3843" s="11"/>
      <c r="EB3843" s="11">
        <v>0</v>
      </c>
      <c r="EC3843" s="11"/>
      <c r="ED3843" s="11">
        <v>0</v>
      </c>
      <c r="EE3843" s="42"/>
      <c r="EF3843" s="42"/>
      <c r="EG3843" s="43">
        <v>0</v>
      </c>
      <c r="EH3843" s="42"/>
      <c r="EI3843" s="42"/>
      <c r="EJ3843" s="42"/>
    </row>
    <row r="3844" spans="1:140" s="41" customFormat="1" ht="23.25">
      <c r="A3844" s="42"/>
      <c r="B3844" s="41" t="s">
        <v>6278</v>
      </c>
      <c r="C3844" s="68" t="s">
        <v>6279</v>
      </c>
      <c r="D3844" s="43" t="s">
        <v>149</v>
      </c>
      <c r="E3844" s="43" t="s">
        <v>149</v>
      </c>
      <c r="F3844" s="43" t="s">
        <v>1525</v>
      </c>
      <c r="G3844" s="43" t="s">
        <v>1526</v>
      </c>
      <c r="I3844" s="42"/>
      <c r="J3844" s="10">
        <v>42733</v>
      </c>
      <c r="K3844" s="10">
        <v>42794</v>
      </c>
      <c r="L3844" s="42"/>
      <c r="M3844" s="43" t="s">
        <v>2</v>
      </c>
      <c r="N3844" s="43" t="s">
        <v>5</v>
      </c>
      <c r="O3844" s="13" t="s">
        <v>4500</v>
      </c>
      <c r="P3844" s="11">
        <v>419810845</v>
      </c>
      <c r="Q3844" s="41" t="s">
        <v>6281</v>
      </c>
      <c r="R3844" s="43" t="s">
        <v>4501</v>
      </c>
      <c r="S3844" s="43">
        <f t="shared" si="121"/>
        <v>2</v>
      </c>
      <c r="T3844" s="11">
        <v>8396216.9000000004</v>
      </c>
      <c r="U3844" s="9">
        <f t="shared" si="120"/>
        <v>8396607.4299999997</v>
      </c>
      <c r="V3844" s="42"/>
      <c r="W3844" s="42"/>
      <c r="X3844" s="42"/>
      <c r="Y3844" s="42"/>
      <c r="Z3844" s="42"/>
      <c r="AA3844" s="42"/>
      <c r="AB3844" s="42"/>
      <c r="AC3844" s="42"/>
      <c r="AD3844" s="42"/>
      <c r="AE3844" s="42"/>
      <c r="AF3844" s="42"/>
      <c r="AG3844" s="42"/>
      <c r="AH3844" s="42"/>
      <c r="AI3844" s="42"/>
      <c r="AJ3844" s="42"/>
      <c r="AK3844" s="42"/>
      <c r="AL3844" s="42"/>
      <c r="AM3844" s="42"/>
      <c r="AN3844" s="42"/>
      <c r="AO3844" s="42"/>
      <c r="AP3844" s="42"/>
      <c r="AQ3844" s="42"/>
      <c r="AR3844" s="42"/>
      <c r="AS3844" s="42"/>
      <c r="AT3844" s="42"/>
      <c r="AU3844" s="42"/>
      <c r="AV3844" s="42"/>
      <c r="AW3844" s="42"/>
      <c r="AX3844" s="42"/>
      <c r="AY3844" s="42"/>
      <c r="AZ3844" s="42"/>
      <c r="BA3844" s="42"/>
      <c r="BB3844" s="42"/>
      <c r="BC3844" s="42"/>
      <c r="BD3844" s="42"/>
      <c r="BE3844" s="42"/>
      <c r="BF3844" s="42"/>
      <c r="BG3844" s="42"/>
      <c r="BH3844" s="42"/>
      <c r="BI3844" s="42"/>
      <c r="BJ3844" s="42"/>
      <c r="BK3844" s="12">
        <v>0</v>
      </c>
      <c r="BL3844" s="42"/>
      <c r="BM3844" s="42"/>
      <c r="BN3844" s="42"/>
      <c r="BO3844" s="42"/>
      <c r="BP3844" s="42"/>
      <c r="BQ3844" s="42"/>
      <c r="BR3844" s="42"/>
      <c r="BS3844" s="11"/>
      <c r="BT3844" s="11">
        <v>3001829.43</v>
      </c>
      <c r="BU3844" s="42"/>
      <c r="BV3844" s="42"/>
      <c r="BW3844" s="11">
        <v>0</v>
      </c>
      <c r="BX3844" s="42"/>
      <c r="BY3844" s="42"/>
      <c r="BZ3844" s="42"/>
      <c r="CA3844" s="43">
        <v>390.53</v>
      </c>
      <c r="CB3844" s="42"/>
      <c r="CC3844" s="42"/>
      <c r="CD3844" s="42"/>
      <c r="CE3844" s="42"/>
      <c r="CF3844" s="11">
        <v>0</v>
      </c>
      <c r="CG3844" s="42"/>
      <c r="CH3844" s="42"/>
      <c r="CI3844" s="11">
        <v>874194.1</v>
      </c>
      <c r="CJ3844" s="11">
        <v>0</v>
      </c>
      <c r="CK3844" s="42"/>
      <c r="CL3844" s="42"/>
      <c r="CM3844" s="11">
        <v>270078.84000000003</v>
      </c>
      <c r="CN3844" s="11">
        <v>0</v>
      </c>
      <c r="CO3844" s="42"/>
      <c r="CP3844" s="42"/>
      <c r="CQ3844" s="42"/>
      <c r="CR3844" s="43">
        <v>0</v>
      </c>
      <c r="CS3844" s="42"/>
      <c r="CT3844" s="98">
        <v>0</v>
      </c>
      <c r="CW3844" s="42"/>
      <c r="DA3844" s="42"/>
      <c r="DB3844" s="105">
        <v>0</v>
      </c>
      <c r="DE3844" s="42"/>
      <c r="DF3844" s="15">
        <v>0</v>
      </c>
      <c r="DG3844" s="42"/>
      <c r="DH3844" s="42"/>
      <c r="DI3844" s="42"/>
      <c r="DJ3844" s="42"/>
      <c r="DK3844" s="11">
        <v>0</v>
      </c>
      <c r="DL3844" s="42"/>
      <c r="DM3844" s="42"/>
      <c r="DN3844" s="42"/>
      <c r="DO3844" s="42"/>
      <c r="DP3844" s="11">
        <v>0</v>
      </c>
      <c r="DQ3844" s="11"/>
      <c r="DR3844" s="11">
        <v>0</v>
      </c>
      <c r="DS3844" s="42"/>
      <c r="DT3844" s="42"/>
      <c r="DU3844" s="42"/>
      <c r="DV3844" s="55">
        <v>0</v>
      </c>
      <c r="DW3844" s="42"/>
      <c r="DX3844" s="42"/>
      <c r="DY3844" s="42"/>
      <c r="DZ3844" s="11">
        <v>4250114.53</v>
      </c>
      <c r="EA3844" s="11"/>
      <c r="EB3844" s="11">
        <v>0</v>
      </c>
      <c r="EC3844" s="11"/>
      <c r="ED3844" s="11">
        <v>0</v>
      </c>
      <c r="EE3844" s="42"/>
      <c r="EF3844" s="42"/>
      <c r="EG3844" s="43">
        <v>0</v>
      </c>
      <c r="EH3844" s="42"/>
      <c r="EI3844" s="42"/>
      <c r="EJ3844" s="42"/>
    </row>
    <row r="3845" spans="1:140" s="41" customFormat="1" ht="23.25">
      <c r="B3845" s="41" t="s">
        <v>6278</v>
      </c>
      <c r="C3845" s="68" t="s">
        <v>6279</v>
      </c>
      <c r="D3845" s="43" t="s">
        <v>149</v>
      </c>
      <c r="E3845" s="43" t="s">
        <v>149</v>
      </c>
      <c r="F3845" s="43" t="s">
        <v>1525</v>
      </c>
      <c r="G3845" s="43" t="s">
        <v>1526</v>
      </c>
      <c r="I3845" s="41" t="s">
        <v>6256</v>
      </c>
      <c r="J3845" s="10">
        <v>42733</v>
      </c>
      <c r="K3845" s="10">
        <v>42794</v>
      </c>
      <c r="M3845" s="43" t="s">
        <v>2</v>
      </c>
      <c r="N3845" s="43" t="s">
        <v>6</v>
      </c>
      <c r="O3845" s="13" t="s">
        <v>5983</v>
      </c>
      <c r="P3845" s="11">
        <v>1</v>
      </c>
      <c r="Q3845" s="42" t="s">
        <v>6280</v>
      </c>
      <c r="R3845" s="43" t="s">
        <v>4501</v>
      </c>
      <c r="S3845" s="43">
        <f t="shared" si="121"/>
        <v>2</v>
      </c>
      <c r="T3845" s="11">
        <v>0.02</v>
      </c>
      <c r="U3845" s="9">
        <f t="shared" si="120"/>
        <v>2.0001325520000002E-2</v>
      </c>
      <c r="BK3845" s="12">
        <v>0</v>
      </c>
      <c r="BT3845" s="11">
        <v>0</v>
      </c>
      <c r="BW3845" s="11"/>
      <c r="CA3845" s="43">
        <v>1.32552E-6</v>
      </c>
      <c r="CE3845" s="11"/>
      <c r="CF3845" s="11">
        <v>0</v>
      </c>
      <c r="CI3845" s="11">
        <v>1.5128400000000001E-3</v>
      </c>
      <c r="CJ3845" s="11">
        <v>0</v>
      </c>
      <c r="CM3845" s="43">
        <v>9.1668999999999995E-4</v>
      </c>
      <c r="CN3845" s="11">
        <v>0</v>
      </c>
      <c r="CR3845" s="43">
        <v>0</v>
      </c>
      <c r="CT3845" s="100">
        <v>0</v>
      </c>
      <c r="CU3845" s="11"/>
      <c r="CV3845" s="43"/>
      <c r="DB3845" s="108">
        <v>0</v>
      </c>
      <c r="DF3845" s="11"/>
      <c r="DK3845" s="11">
        <v>0</v>
      </c>
      <c r="DP3845" s="11">
        <v>1.13047E-3</v>
      </c>
      <c r="DR3845" s="11">
        <v>1.644E-2</v>
      </c>
      <c r="DT3845" s="41">
        <v>0</v>
      </c>
      <c r="DV3845" s="56">
        <v>0</v>
      </c>
      <c r="DZ3845" s="11">
        <v>0</v>
      </c>
      <c r="EB3845" s="11">
        <v>0</v>
      </c>
      <c r="ED3845" s="11">
        <v>0</v>
      </c>
      <c r="EG3845" s="43">
        <v>0</v>
      </c>
    </row>
    <row r="3846" spans="1:140" s="41" customFormat="1">
      <c r="A3846" s="42"/>
      <c r="B3846" s="41" t="s">
        <v>6278</v>
      </c>
      <c r="C3846" s="68" t="s">
        <v>6279</v>
      </c>
      <c r="D3846" s="43" t="s">
        <v>149</v>
      </c>
      <c r="E3846" s="43" t="s">
        <v>149</v>
      </c>
      <c r="F3846" s="43" t="s">
        <v>1482</v>
      </c>
      <c r="G3846" s="43" t="s">
        <v>1483</v>
      </c>
      <c r="I3846" s="42"/>
      <c r="J3846" s="10">
        <v>42367</v>
      </c>
      <c r="K3846" s="10">
        <v>42425</v>
      </c>
      <c r="L3846" s="42"/>
      <c r="M3846" s="43" t="s">
        <v>152</v>
      </c>
      <c r="N3846" s="43" t="s">
        <v>153</v>
      </c>
      <c r="O3846" s="13" t="s">
        <v>1484</v>
      </c>
      <c r="P3846" s="11">
        <v>158012372.5</v>
      </c>
      <c r="Q3846" s="41" t="s">
        <v>6281</v>
      </c>
      <c r="R3846" s="43" t="s">
        <v>1485</v>
      </c>
      <c r="S3846" s="43">
        <f t="shared" si="121"/>
        <v>8.2900000000000009</v>
      </c>
      <c r="T3846" s="11">
        <v>13099225.68</v>
      </c>
      <c r="U3846" s="9">
        <f t="shared" si="120"/>
        <v>13099225.68</v>
      </c>
      <c r="V3846" s="42"/>
      <c r="W3846" s="42"/>
      <c r="X3846" s="42"/>
      <c r="Y3846" s="42"/>
      <c r="Z3846" s="42"/>
      <c r="AA3846" s="42"/>
      <c r="AB3846" s="42"/>
      <c r="AC3846" s="42"/>
      <c r="AD3846" s="42"/>
      <c r="AE3846" s="42"/>
      <c r="AF3846" s="42"/>
      <c r="AG3846" s="42"/>
      <c r="AH3846" s="42"/>
      <c r="AI3846" s="42"/>
      <c r="AJ3846" s="42"/>
      <c r="AK3846" s="42"/>
      <c r="AL3846" s="42"/>
      <c r="AM3846" s="42"/>
      <c r="AN3846" s="42"/>
      <c r="AO3846" s="42"/>
      <c r="AP3846" s="42"/>
      <c r="AQ3846" s="42"/>
      <c r="AR3846" s="42"/>
      <c r="AS3846" s="42"/>
      <c r="AT3846" s="42"/>
      <c r="AU3846" s="42"/>
      <c r="AV3846" s="42"/>
      <c r="AW3846" s="42"/>
      <c r="AX3846" s="42"/>
      <c r="AY3846" s="42"/>
      <c r="AZ3846" s="42"/>
      <c r="BA3846" s="42"/>
      <c r="BB3846" s="42"/>
      <c r="BC3846" s="42"/>
      <c r="BD3846" s="42"/>
      <c r="BE3846" s="42"/>
      <c r="BF3846" s="42"/>
      <c r="BG3846" s="42"/>
      <c r="BH3846" s="42"/>
      <c r="BI3846" s="42"/>
      <c r="BJ3846" s="42"/>
      <c r="BK3846" s="12">
        <v>0</v>
      </c>
      <c r="BL3846" s="42"/>
      <c r="BM3846" s="42"/>
      <c r="BN3846" s="42"/>
      <c r="BO3846" s="42"/>
      <c r="BP3846" s="42"/>
      <c r="BQ3846" s="42"/>
      <c r="BR3846" s="42"/>
      <c r="BS3846" s="11">
        <v>0</v>
      </c>
      <c r="BT3846" s="11">
        <v>9752439.0099999998</v>
      </c>
      <c r="BU3846" s="42"/>
      <c r="BV3846" s="42"/>
      <c r="BW3846" s="11">
        <v>0</v>
      </c>
      <c r="BX3846" s="42"/>
      <c r="BY3846" s="42"/>
      <c r="BZ3846" s="42"/>
      <c r="CA3846" s="43">
        <v>0</v>
      </c>
      <c r="CB3846" s="42"/>
      <c r="CC3846" s="42"/>
      <c r="CD3846" s="42"/>
      <c r="CE3846" s="5"/>
      <c r="CF3846" s="11">
        <v>0</v>
      </c>
      <c r="CG3846" s="42"/>
      <c r="CH3846" s="42"/>
      <c r="CI3846" s="11">
        <v>14042.37</v>
      </c>
      <c r="CJ3846" s="11">
        <v>0</v>
      </c>
      <c r="CK3846" s="42"/>
      <c r="CL3846" s="42"/>
      <c r="CM3846" s="11">
        <v>0</v>
      </c>
      <c r="CN3846" s="11">
        <v>0</v>
      </c>
      <c r="CO3846" s="42"/>
      <c r="CP3846" s="42"/>
      <c r="CQ3846" s="42"/>
      <c r="CR3846" s="43">
        <v>0</v>
      </c>
      <c r="CS3846" s="42"/>
      <c r="CT3846" s="98">
        <v>0</v>
      </c>
      <c r="CU3846" s="11"/>
      <c r="CV3846" s="43"/>
      <c r="CW3846" s="42"/>
      <c r="DA3846" s="42"/>
      <c r="DB3846" s="105">
        <v>0</v>
      </c>
      <c r="DE3846" s="42"/>
      <c r="DF3846" s="11">
        <v>0</v>
      </c>
      <c r="DG3846" s="42"/>
      <c r="DH3846" s="42"/>
      <c r="DI3846" s="42"/>
      <c r="DJ3846" s="42"/>
      <c r="DK3846" s="11">
        <v>0</v>
      </c>
      <c r="DL3846" s="42"/>
      <c r="DM3846" s="42"/>
      <c r="DN3846" s="42"/>
      <c r="DO3846" s="42"/>
      <c r="DP3846" s="11">
        <v>0</v>
      </c>
      <c r="DQ3846" s="11"/>
      <c r="DR3846" s="11">
        <v>0</v>
      </c>
      <c r="DS3846" s="42"/>
      <c r="DT3846" s="42"/>
      <c r="DU3846" s="42"/>
      <c r="DV3846" s="55">
        <v>0</v>
      </c>
      <c r="DW3846" s="42"/>
      <c r="DX3846" s="42"/>
      <c r="DY3846" s="42"/>
      <c r="DZ3846" s="11">
        <v>3332744.3</v>
      </c>
      <c r="EA3846" s="11"/>
      <c r="EB3846" s="11">
        <v>0</v>
      </c>
      <c r="EC3846" s="11"/>
      <c r="ED3846" s="11">
        <v>0</v>
      </c>
      <c r="EE3846" s="42"/>
      <c r="EF3846" s="42"/>
      <c r="EG3846" s="43">
        <v>0</v>
      </c>
      <c r="EH3846" s="42"/>
      <c r="EI3846" s="42"/>
      <c r="EJ3846" s="42"/>
    </row>
    <row r="3847" spans="1:140" s="41" customFormat="1">
      <c r="A3847" s="42"/>
      <c r="B3847" s="41" t="s">
        <v>6278</v>
      </c>
      <c r="C3847" s="68" t="s">
        <v>6279</v>
      </c>
      <c r="D3847" s="43" t="s">
        <v>149</v>
      </c>
      <c r="E3847" s="43" t="s">
        <v>149</v>
      </c>
      <c r="F3847" s="43" t="s">
        <v>1482</v>
      </c>
      <c r="G3847" s="43" t="s">
        <v>1483</v>
      </c>
      <c r="I3847" s="42"/>
      <c r="J3847" s="10">
        <v>42550</v>
      </c>
      <c r="K3847" s="10">
        <v>42607</v>
      </c>
      <c r="L3847" s="42"/>
      <c r="M3847" s="43" t="s">
        <v>152</v>
      </c>
      <c r="N3847" s="43" t="s">
        <v>153</v>
      </c>
      <c r="O3847" s="13" t="s">
        <v>1484</v>
      </c>
      <c r="P3847" s="11">
        <v>154108537.40000001</v>
      </c>
      <c r="Q3847" s="41" t="s">
        <v>6281</v>
      </c>
      <c r="R3847" s="43" t="s">
        <v>231</v>
      </c>
      <c r="S3847" s="43">
        <f t="shared" si="121"/>
        <v>8.5</v>
      </c>
      <c r="T3847" s="11">
        <v>13099225.68</v>
      </c>
      <c r="U3847" s="9">
        <f t="shared" si="120"/>
        <v>13099225.68</v>
      </c>
      <c r="V3847" s="42"/>
      <c r="W3847" s="42"/>
      <c r="X3847" s="42"/>
      <c r="Y3847" s="42"/>
      <c r="Z3847" s="42"/>
      <c r="AA3847" s="42"/>
      <c r="AB3847" s="42"/>
      <c r="AC3847" s="42"/>
      <c r="AD3847" s="42"/>
      <c r="AE3847" s="42"/>
      <c r="AF3847" s="42"/>
      <c r="AG3847" s="42"/>
      <c r="AH3847" s="42"/>
      <c r="AI3847" s="42"/>
      <c r="AJ3847" s="42"/>
      <c r="AK3847" s="42"/>
      <c r="AL3847" s="42"/>
      <c r="AM3847" s="42"/>
      <c r="AN3847" s="42"/>
      <c r="AO3847" s="42"/>
      <c r="AP3847" s="42"/>
      <c r="AQ3847" s="42"/>
      <c r="AR3847" s="42"/>
      <c r="AS3847" s="42"/>
      <c r="AT3847" s="42"/>
      <c r="AU3847" s="42"/>
      <c r="AV3847" s="42"/>
      <c r="AW3847" s="42"/>
      <c r="AX3847" s="42"/>
      <c r="AY3847" s="42"/>
      <c r="AZ3847" s="42"/>
      <c r="BA3847" s="42"/>
      <c r="BB3847" s="42"/>
      <c r="BC3847" s="42"/>
      <c r="BD3847" s="42"/>
      <c r="BE3847" s="42"/>
      <c r="BF3847" s="42"/>
      <c r="BG3847" s="42"/>
      <c r="BH3847" s="42"/>
      <c r="BI3847" s="42"/>
      <c r="BJ3847" s="42"/>
      <c r="BK3847" s="12">
        <v>0</v>
      </c>
      <c r="BL3847" s="42"/>
      <c r="BM3847" s="42"/>
      <c r="BN3847" s="42"/>
      <c r="BO3847" s="42"/>
      <c r="BP3847" s="42"/>
      <c r="BQ3847" s="42"/>
      <c r="BR3847" s="42"/>
      <c r="BS3847" s="11">
        <v>0</v>
      </c>
      <c r="BT3847" s="11">
        <v>9752439.0099999998</v>
      </c>
      <c r="BU3847" s="42"/>
      <c r="BV3847" s="42"/>
      <c r="BW3847" s="11">
        <v>0</v>
      </c>
      <c r="BX3847" s="42"/>
      <c r="BY3847" s="42"/>
      <c r="BZ3847" s="42"/>
      <c r="CA3847" s="43">
        <v>0</v>
      </c>
      <c r="CB3847" s="42"/>
      <c r="CC3847" s="42"/>
      <c r="CD3847" s="42"/>
      <c r="CE3847" s="5"/>
      <c r="CF3847" s="11">
        <v>0</v>
      </c>
      <c r="CG3847" s="42"/>
      <c r="CH3847" s="42"/>
      <c r="CI3847" s="11">
        <v>14042.37</v>
      </c>
      <c r="CJ3847" s="11">
        <v>0</v>
      </c>
      <c r="CK3847" s="42"/>
      <c r="CL3847" s="42"/>
      <c r="CM3847" s="11">
        <v>0</v>
      </c>
      <c r="CN3847" s="11">
        <v>0</v>
      </c>
      <c r="CO3847" s="42"/>
      <c r="CP3847" s="42"/>
      <c r="CQ3847" s="42"/>
      <c r="CR3847" s="43">
        <v>0</v>
      </c>
      <c r="CS3847" s="42"/>
      <c r="CT3847" s="98">
        <v>0</v>
      </c>
      <c r="CU3847" s="11"/>
      <c r="CV3847" s="43"/>
      <c r="CW3847" s="42"/>
      <c r="DA3847" s="42"/>
      <c r="DB3847" s="105">
        <v>0</v>
      </c>
      <c r="DE3847" s="42"/>
      <c r="DF3847" s="11">
        <v>0</v>
      </c>
      <c r="DG3847" s="42"/>
      <c r="DH3847" s="42"/>
      <c r="DI3847" s="42"/>
      <c r="DJ3847" s="42"/>
      <c r="DK3847" s="11">
        <v>0</v>
      </c>
      <c r="DL3847" s="42"/>
      <c r="DM3847" s="42"/>
      <c r="DN3847" s="42"/>
      <c r="DO3847" s="42"/>
      <c r="DP3847" s="11">
        <v>0</v>
      </c>
      <c r="DQ3847" s="11"/>
      <c r="DR3847" s="11">
        <v>0</v>
      </c>
      <c r="DS3847" s="42"/>
      <c r="DT3847" s="42"/>
      <c r="DU3847" s="42"/>
      <c r="DV3847" s="55">
        <v>0</v>
      </c>
      <c r="DW3847" s="42"/>
      <c r="DX3847" s="42"/>
      <c r="DY3847" s="42"/>
      <c r="DZ3847" s="11">
        <v>3332744.3</v>
      </c>
      <c r="EA3847" s="11"/>
      <c r="EB3847" s="11">
        <v>0</v>
      </c>
      <c r="EC3847" s="11"/>
      <c r="ED3847" s="11">
        <v>0</v>
      </c>
      <c r="EE3847" s="42"/>
      <c r="EF3847" s="42"/>
      <c r="EG3847" s="43">
        <v>0</v>
      </c>
      <c r="EH3847" s="42"/>
      <c r="EI3847" s="42"/>
      <c r="EJ3847" s="42"/>
    </row>
    <row r="3848" spans="1:140" s="41" customFormat="1">
      <c r="A3848" s="42"/>
      <c r="B3848" s="41" t="s">
        <v>6278</v>
      </c>
      <c r="C3848" s="68" t="s">
        <v>6279</v>
      </c>
      <c r="D3848" s="43" t="s">
        <v>149</v>
      </c>
      <c r="E3848" s="43" t="s">
        <v>149</v>
      </c>
      <c r="F3848" s="43" t="s">
        <v>1482</v>
      </c>
      <c r="G3848" s="43" t="s">
        <v>1483</v>
      </c>
      <c r="I3848" s="42"/>
      <c r="J3848" s="10">
        <v>42733</v>
      </c>
      <c r="K3848" s="10">
        <v>42790</v>
      </c>
      <c r="L3848" s="42"/>
      <c r="M3848" s="43" t="s">
        <v>2</v>
      </c>
      <c r="N3848" s="43" t="s">
        <v>5</v>
      </c>
      <c r="O3848" s="13" t="s">
        <v>4502</v>
      </c>
      <c r="P3848" s="11">
        <v>152316577.67441899</v>
      </c>
      <c r="Q3848" s="41" t="s">
        <v>6281</v>
      </c>
      <c r="R3848" s="43" t="s">
        <v>4503</v>
      </c>
      <c r="S3848" s="43">
        <f t="shared" si="121"/>
        <v>8.6</v>
      </c>
      <c r="T3848" s="11">
        <v>13099225.68</v>
      </c>
      <c r="U3848" s="9">
        <f t="shared" si="120"/>
        <v>13099225.68</v>
      </c>
      <c r="V3848" s="42"/>
      <c r="W3848" s="42"/>
      <c r="X3848" s="42"/>
      <c r="Y3848" s="42"/>
      <c r="Z3848" s="42"/>
      <c r="AA3848" s="42"/>
      <c r="AB3848" s="42"/>
      <c r="AC3848" s="42"/>
      <c r="AD3848" s="42"/>
      <c r="AE3848" s="42"/>
      <c r="AF3848" s="42"/>
      <c r="AG3848" s="42"/>
      <c r="AH3848" s="42"/>
      <c r="AI3848" s="42"/>
      <c r="AJ3848" s="42"/>
      <c r="AK3848" s="42"/>
      <c r="AL3848" s="42"/>
      <c r="AM3848" s="42"/>
      <c r="AN3848" s="42"/>
      <c r="AO3848" s="42"/>
      <c r="AP3848" s="42"/>
      <c r="AQ3848" s="42"/>
      <c r="AR3848" s="42"/>
      <c r="AS3848" s="42"/>
      <c r="AT3848" s="42"/>
      <c r="AU3848" s="42"/>
      <c r="AV3848" s="42"/>
      <c r="AW3848" s="42"/>
      <c r="AX3848" s="42"/>
      <c r="AY3848" s="42"/>
      <c r="AZ3848" s="42"/>
      <c r="BA3848" s="42"/>
      <c r="BB3848" s="42"/>
      <c r="BC3848" s="42"/>
      <c r="BD3848" s="42"/>
      <c r="BE3848" s="42"/>
      <c r="BF3848" s="42"/>
      <c r="BG3848" s="42"/>
      <c r="BH3848" s="42"/>
      <c r="BI3848" s="42"/>
      <c r="BJ3848" s="42"/>
      <c r="BK3848" s="12">
        <v>0</v>
      </c>
      <c r="BL3848" s="42"/>
      <c r="BM3848" s="42"/>
      <c r="BN3848" s="42"/>
      <c r="BO3848" s="42"/>
      <c r="BP3848" s="42"/>
      <c r="BQ3848" s="42"/>
      <c r="BR3848" s="42"/>
      <c r="BS3848" s="11">
        <v>0</v>
      </c>
      <c r="BT3848" s="11">
        <v>9752439.0099999998</v>
      </c>
      <c r="BU3848" s="42"/>
      <c r="BV3848" s="42"/>
      <c r="BW3848" s="11">
        <v>0</v>
      </c>
      <c r="BX3848" s="42"/>
      <c r="BY3848" s="42"/>
      <c r="BZ3848" s="42"/>
      <c r="CA3848" s="43">
        <v>0</v>
      </c>
      <c r="CB3848" s="42"/>
      <c r="CC3848" s="42"/>
      <c r="CD3848" s="42"/>
      <c r="CE3848" s="42"/>
      <c r="CF3848" s="11">
        <v>0</v>
      </c>
      <c r="CG3848" s="42"/>
      <c r="CH3848" s="42"/>
      <c r="CI3848" s="11">
        <v>14042.37</v>
      </c>
      <c r="CJ3848" s="11">
        <v>0</v>
      </c>
      <c r="CK3848" s="42"/>
      <c r="CL3848" s="42"/>
      <c r="CM3848" s="11">
        <v>0</v>
      </c>
      <c r="CN3848" s="11">
        <v>0</v>
      </c>
      <c r="CO3848" s="42"/>
      <c r="CP3848" s="42"/>
      <c r="CQ3848" s="42"/>
      <c r="CR3848" s="43">
        <v>0</v>
      </c>
      <c r="CS3848" s="42"/>
      <c r="CT3848" s="98">
        <v>0</v>
      </c>
      <c r="CW3848" s="42"/>
      <c r="DA3848" s="42"/>
      <c r="DB3848" s="105">
        <v>0</v>
      </c>
      <c r="DE3848" s="42"/>
      <c r="DF3848" s="15">
        <v>0</v>
      </c>
      <c r="DG3848" s="42"/>
      <c r="DH3848" s="42"/>
      <c r="DI3848" s="42"/>
      <c r="DJ3848" s="42"/>
      <c r="DK3848" s="11">
        <v>0</v>
      </c>
      <c r="DL3848" s="42"/>
      <c r="DM3848" s="42"/>
      <c r="DN3848" s="42"/>
      <c r="DO3848" s="42"/>
      <c r="DP3848" s="11">
        <v>0</v>
      </c>
      <c r="DQ3848" s="11"/>
      <c r="DR3848" s="11">
        <v>0</v>
      </c>
      <c r="DS3848" s="42"/>
      <c r="DT3848" s="42"/>
      <c r="DU3848" s="42"/>
      <c r="DV3848" s="55">
        <v>0</v>
      </c>
      <c r="DW3848" s="42"/>
      <c r="DX3848" s="42"/>
      <c r="DY3848" s="42"/>
      <c r="DZ3848" s="11">
        <v>3332744.3</v>
      </c>
      <c r="EA3848" s="11"/>
      <c r="EB3848" s="11">
        <v>0</v>
      </c>
      <c r="EC3848" s="11"/>
      <c r="ED3848" s="11">
        <v>0</v>
      </c>
      <c r="EE3848" s="42"/>
      <c r="EF3848" s="42"/>
      <c r="EG3848" s="43">
        <v>0</v>
      </c>
      <c r="EH3848" s="42"/>
      <c r="EI3848" s="42"/>
      <c r="EJ3848" s="42"/>
    </row>
    <row r="3849" spans="1:140" s="41" customFormat="1">
      <c r="B3849" s="41" t="s">
        <v>6278</v>
      </c>
      <c r="C3849" s="68" t="s">
        <v>6279</v>
      </c>
      <c r="D3849" s="43" t="s">
        <v>149</v>
      </c>
      <c r="E3849" s="43" t="s">
        <v>149</v>
      </c>
      <c r="F3849" s="43" t="s">
        <v>1482</v>
      </c>
      <c r="G3849" s="43" t="s">
        <v>1483</v>
      </c>
      <c r="I3849" s="41" t="s">
        <v>6257</v>
      </c>
      <c r="J3849" s="10">
        <v>42733</v>
      </c>
      <c r="K3849" s="10">
        <v>42790</v>
      </c>
      <c r="M3849" s="43" t="s">
        <v>2</v>
      </c>
      <c r="N3849" s="43" t="s">
        <v>6</v>
      </c>
      <c r="O3849" s="13" t="s">
        <v>5984</v>
      </c>
      <c r="P3849" s="11">
        <v>1</v>
      </c>
      <c r="Q3849" s="42" t="s">
        <v>6280</v>
      </c>
      <c r="R3849" s="43" t="s">
        <v>6139</v>
      </c>
      <c r="S3849" s="43">
        <f t="shared" si="121"/>
        <v>8.6300000000000008</v>
      </c>
      <c r="T3849" s="11">
        <v>8.6300000000000002E-2</v>
      </c>
      <c r="U3849" s="9">
        <f t="shared" si="120"/>
        <v>8.6300000000000002E-2</v>
      </c>
      <c r="BK3849" s="12">
        <v>0</v>
      </c>
      <c r="BS3849" s="41">
        <v>0</v>
      </c>
      <c r="BT3849" s="11">
        <v>6.79868E-2</v>
      </c>
      <c r="BW3849" s="11"/>
      <c r="CA3849" s="43">
        <v>0</v>
      </c>
      <c r="CE3849" s="11"/>
      <c r="CF3849" s="11">
        <v>0</v>
      </c>
      <c r="CI3849" s="11">
        <v>5.8900000000000002E-5</v>
      </c>
      <c r="CJ3849" s="11">
        <v>0</v>
      </c>
      <c r="CM3849" s="43">
        <v>0</v>
      </c>
      <c r="CN3849" s="11">
        <v>0</v>
      </c>
      <c r="CR3849" s="43">
        <v>0</v>
      </c>
      <c r="CT3849" s="31">
        <v>0</v>
      </c>
      <c r="CU3849" s="11"/>
      <c r="CV3849" s="43"/>
      <c r="DB3849" s="37">
        <v>0</v>
      </c>
      <c r="DF3849" s="11"/>
      <c r="DK3849" s="11">
        <v>0</v>
      </c>
      <c r="DP3849" s="11">
        <v>0</v>
      </c>
      <c r="DR3849" s="11">
        <v>0</v>
      </c>
      <c r="DT3849" s="41">
        <v>0</v>
      </c>
      <c r="DV3849" s="22">
        <v>0</v>
      </c>
      <c r="DZ3849" s="11">
        <v>1.8254300000000001E-2</v>
      </c>
      <c r="EB3849" s="11">
        <v>0</v>
      </c>
      <c r="ED3849" s="11">
        <v>0</v>
      </c>
      <c r="EG3849" s="43">
        <v>0</v>
      </c>
    </row>
    <row r="3850" spans="1:140" s="26" customFormat="1">
      <c r="B3850" s="26" t="s">
        <v>6278</v>
      </c>
      <c r="C3850" s="118" t="s">
        <v>6279</v>
      </c>
      <c r="D3850" s="8" t="s">
        <v>149</v>
      </c>
      <c r="E3850" s="8" t="s">
        <v>149</v>
      </c>
      <c r="F3850" s="8" t="s">
        <v>1521</v>
      </c>
      <c r="G3850" s="8" t="s">
        <v>1522</v>
      </c>
      <c r="J3850" s="112">
        <v>42367</v>
      </c>
      <c r="K3850" s="112">
        <v>42429</v>
      </c>
      <c r="M3850" s="8" t="s">
        <v>152</v>
      </c>
      <c r="N3850" s="8" t="s">
        <v>153</v>
      </c>
      <c r="O3850" s="47" t="s">
        <v>1523</v>
      </c>
      <c r="P3850" s="9">
        <v>2731206758.0851102</v>
      </c>
      <c r="Q3850" s="26" t="s">
        <v>6281</v>
      </c>
      <c r="R3850" s="8" t="s">
        <v>1524</v>
      </c>
      <c r="S3850" s="8">
        <f t="shared" si="121"/>
        <v>4.7</v>
      </c>
      <c r="T3850" s="9">
        <v>128366717.63</v>
      </c>
      <c r="U3850" s="9">
        <f t="shared" si="120"/>
        <v>128366717.63</v>
      </c>
      <c r="BE3850" s="133"/>
      <c r="BK3850" s="113"/>
      <c r="BP3850" s="26">
        <v>21924907.010000002</v>
      </c>
      <c r="BS3850" s="9"/>
      <c r="BT3850" s="9">
        <v>63749094.210000001</v>
      </c>
      <c r="BW3850" s="9"/>
      <c r="CA3850" s="8"/>
      <c r="CE3850" s="9"/>
      <c r="CF3850" s="9"/>
      <c r="CI3850" s="9">
        <v>11113605.310000001</v>
      </c>
      <c r="CJ3850" s="9"/>
      <c r="CM3850" s="9">
        <v>216297.92</v>
      </c>
      <c r="CN3850" s="9"/>
      <c r="CR3850" s="8"/>
      <c r="CT3850" s="102"/>
      <c r="CU3850" s="9"/>
      <c r="CV3850" s="8"/>
      <c r="DB3850" s="131"/>
      <c r="DF3850" s="9"/>
      <c r="DK3850" s="9"/>
      <c r="DP3850" s="9">
        <v>37606313.600000001</v>
      </c>
      <c r="DQ3850" s="9"/>
      <c r="DR3850" s="9">
        <v>37606313.600000001</v>
      </c>
      <c r="DV3850" s="132"/>
      <c r="DZ3850" s="9"/>
      <c r="EA3850" s="9"/>
      <c r="EB3850" s="9"/>
      <c r="EC3850" s="9"/>
      <c r="ED3850" s="9"/>
      <c r="EG3850" s="8"/>
    </row>
    <row r="3851" spans="1:140" s="26" customFormat="1" ht="23.25">
      <c r="B3851" s="26" t="s">
        <v>6278</v>
      </c>
      <c r="C3851" s="118" t="s">
        <v>6279</v>
      </c>
      <c r="D3851" s="8" t="s">
        <v>149</v>
      </c>
      <c r="E3851" s="8" t="s">
        <v>149</v>
      </c>
      <c r="F3851" s="8" t="s">
        <v>1521</v>
      </c>
      <c r="G3851" s="8" t="s">
        <v>1522</v>
      </c>
      <c r="J3851" s="112">
        <v>42550</v>
      </c>
      <c r="K3851" s="112">
        <v>42612</v>
      </c>
      <c r="M3851" s="8" t="s">
        <v>152</v>
      </c>
      <c r="N3851" s="8" t="s">
        <v>153</v>
      </c>
      <c r="O3851" s="47" t="s">
        <v>2736</v>
      </c>
      <c r="P3851" s="9">
        <v>2468590723.6538501</v>
      </c>
      <c r="Q3851" s="26" t="s">
        <v>6281</v>
      </c>
      <c r="R3851" s="8" t="s">
        <v>596</v>
      </c>
      <c r="S3851" s="8">
        <f t="shared" si="121"/>
        <v>5.2</v>
      </c>
      <c r="T3851" s="9">
        <v>128366717.63</v>
      </c>
      <c r="U3851" s="9">
        <f t="shared" si="120"/>
        <v>128366717.63</v>
      </c>
      <c r="BE3851" s="133"/>
      <c r="BK3851" s="113"/>
      <c r="BP3851" s="26">
        <v>21924907.010000002</v>
      </c>
      <c r="BS3851" s="9"/>
      <c r="BT3851" s="9">
        <v>63749094.210000001</v>
      </c>
      <c r="BW3851" s="9"/>
      <c r="CA3851" s="8"/>
      <c r="CE3851" s="9"/>
      <c r="CF3851" s="9"/>
      <c r="CI3851" s="9">
        <v>11113605.310000001</v>
      </c>
      <c r="CJ3851" s="9"/>
      <c r="CM3851" s="9">
        <v>216297.92</v>
      </c>
      <c r="CN3851" s="9"/>
      <c r="CR3851" s="8"/>
      <c r="CT3851" s="102"/>
      <c r="CU3851" s="9"/>
      <c r="CV3851" s="8"/>
      <c r="DB3851" s="131"/>
      <c r="DF3851" s="9"/>
      <c r="DK3851" s="141" t="s">
        <v>182</v>
      </c>
      <c r="DP3851" s="9">
        <v>37606313.600000001</v>
      </c>
      <c r="DQ3851" s="9"/>
      <c r="DR3851" s="9">
        <v>37606313.600000001</v>
      </c>
      <c r="DV3851" s="132"/>
      <c r="DZ3851" s="9"/>
      <c r="EA3851" s="9"/>
      <c r="EB3851" s="9"/>
      <c r="EC3851" s="9"/>
      <c r="ED3851" s="9"/>
      <c r="EG3851" s="8"/>
    </row>
    <row r="3852" spans="1:140" s="26" customFormat="1">
      <c r="B3852" s="26" t="s">
        <v>6278</v>
      </c>
      <c r="C3852" s="118" t="s">
        <v>6279</v>
      </c>
      <c r="D3852" s="8" t="s">
        <v>149</v>
      </c>
      <c r="E3852" s="8" t="s">
        <v>149</v>
      </c>
      <c r="F3852" s="8" t="s">
        <v>1521</v>
      </c>
      <c r="G3852" s="8" t="s">
        <v>1522</v>
      </c>
      <c r="J3852" s="112">
        <v>42733</v>
      </c>
      <c r="K3852" s="112">
        <v>42794</v>
      </c>
      <c r="M3852" s="8" t="s">
        <v>2</v>
      </c>
      <c r="N3852" s="8" t="s">
        <v>5</v>
      </c>
      <c r="O3852" s="47" t="s">
        <v>4504</v>
      </c>
      <c r="P3852" s="9">
        <v>2619728931</v>
      </c>
      <c r="Q3852" s="26" t="s">
        <v>6281</v>
      </c>
      <c r="R3852" s="8" t="s">
        <v>4505</v>
      </c>
      <c r="S3852" s="8">
        <f t="shared" si="121"/>
        <v>4.9000000000000004</v>
      </c>
      <c r="T3852" s="9">
        <v>128366717.63</v>
      </c>
      <c r="U3852" s="9">
        <f t="shared" ref="U3852:U3915" si="122">T3852+BW3852+CA3852+DF3852+CF3852+BY3852+CC3852</f>
        <v>128366717.63</v>
      </c>
      <c r="BE3852" s="133"/>
      <c r="BK3852" s="113"/>
      <c r="BP3852" s="26">
        <v>21924907.010000002</v>
      </c>
      <c r="BS3852" s="9"/>
      <c r="BT3852" s="9">
        <v>63749094.210000001</v>
      </c>
      <c r="BW3852" s="9"/>
      <c r="CA3852" s="8"/>
      <c r="CF3852" s="9"/>
      <c r="CI3852" s="9">
        <v>11113605.310000001</v>
      </c>
      <c r="CJ3852" s="9"/>
      <c r="CM3852" s="9">
        <v>216297.92</v>
      </c>
      <c r="CN3852" s="9"/>
      <c r="CR3852" s="8"/>
      <c r="CT3852" s="102"/>
      <c r="DB3852" s="131"/>
      <c r="DF3852" s="50"/>
      <c r="DK3852" s="141" t="s">
        <v>182</v>
      </c>
      <c r="DP3852" s="9">
        <v>37606313.600000001</v>
      </c>
      <c r="DQ3852" s="9"/>
      <c r="DR3852" s="9">
        <v>37606313.600000001</v>
      </c>
      <c r="DV3852" s="132"/>
      <c r="DZ3852" s="9"/>
      <c r="EA3852" s="9"/>
      <c r="EB3852" s="9"/>
      <c r="EC3852" s="9"/>
      <c r="ED3852" s="9"/>
      <c r="EG3852" s="8"/>
    </row>
    <row r="3853" spans="1:140" s="41" customFormat="1">
      <c r="B3853" s="41" t="s">
        <v>6278</v>
      </c>
      <c r="C3853" s="68" t="s">
        <v>6279</v>
      </c>
      <c r="D3853" s="43" t="s">
        <v>149</v>
      </c>
      <c r="E3853" s="43" t="s">
        <v>149</v>
      </c>
      <c r="F3853" s="43" t="s">
        <v>1521</v>
      </c>
      <c r="G3853" s="43" t="s">
        <v>1522</v>
      </c>
      <c r="I3853" s="41" t="s">
        <v>6238</v>
      </c>
      <c r="J3853" s="10">
        <v>42733</v>
      </c>
      <c r="K3853" s="10">
        <v>42794</v>
      </c>
      <c r="M3853" s="43" t="s">
        <v>2</v>
      </c>
      <c r="N3853" s="43" t="s">
        <v>5</v>
      </c>
      <c r="O3853" s="13" t="s">
        <v>5936</v>
      </c>
      <c r="P3853" s="11">
        <v>3067176013</v>
      </c>
      <c r="Q3853" s="41" t="s">
        <v>6281</v>
      </c>
      <c r="R3853" s="43" t="s">
        <v>4505</v>
      </c>
      <c r="S3853" s="43">
        <f t="shared" si="121"/>
        <v>4.9000000000000004</v>
      </c>
      <c r="T3853" s="11">
        <v>150291624.63999999</v>
      </c>
      <c r="U3853" s="9">
        <f t="shared" si="122"/>
        <v>150291624.63999999</v>
      </c>
      <c r="BK3853" s="12"/>
      <c r="BT3853" s="11">
        <v>63749094.210000001</v>
      </c>
      <c r="BW3853" s="11"/>
      <c r="CA3853" s="43"/>
      <c r="CE3853" s="11"/>
      <c r="CF3853" s="11"/>
      <c r="CI3853" s="11">
        <v>11113605.310000001</v>
      </c>
      <c r="CJ3853" s="11"/>
      <c r="CM3853" s="43">
        <v>216297.92</v>
      </c>
      <c r="CN3853" s="11"/>
      <c r="CR3853" s="43"/>
      <c r="CT3853" s="100"/>
      <c r="CU3853" s="11"/>
      <c r="CV3853" s="43"/>
      <c r="DB3853" s="37"/>
      <c r="DF3853" s="11"/>
      <c r="DK3853" s="11"/>
      <c r="DP3853" s="11">
        <v>37606313.600000001</v>
      </c>
      <c r="DR3853" s="11">
        <v>37606313.600000001</v>
      </c>
      <c r="DV3853" s="56"/>
      <c r="DZ3853" s="11"/>
      <c r="EB3853" s="11"/>
      <c r="ED3853" s="11"/>
      <c r="EG3853" s="43"/>
    </row>
    <row r="3854" spans="1:140" s="41" customFormat="1">
      <c r="A3854" s="42"/>
      <c r="B3854" s="41" t="s">
        <v>6278</v>
      </c>
      <c r="C3854" s="68" t="s">
        <v>6279</v>
      </c>
      <c r="D3854" s="43" t="s">
        <v>149</v>
      </c>
      <c r="E3854" s="43" t="s">
        <v>149</v>
      </c>
      <c r="F3854" s="43" t="s">
        <v>2745</v>
      </c>
      <c r="G3854" s="43" t="s">
        <v>5161</v>
      </c>
      <c r="I3854" s="42"/>
      <c r="J3854" s="10">
        <v>42550</v>
      </c>
      <c r="K3854" s="10">
        <v>42613</v>
      </c>
      <c r="L3854" s="42"/>
      <c r="M3854" s="43" t="s">
        <v>152</v>
      </c>
      <c r="N3854" s="43" t="s">
        <v>153</v>
      </c>
      <c r="O3854" s="13" t="s">
        <v>2746</v>
      </c>
      <c r="P3854" s="11">
        <v>5624637.6339999996</v>
      </c>
      <c r="Q3854" s="41" t="s">
        <v>6281</v>
      </c>
      <c r="R3854" s="43" t="s">
        <v>2747</v>
      </c>
      <c r="S3854" s="43">
        <f t="shared" si="121"/>
        <v>19.61</v>
      </c>
      <c r="T3854" s="11">
        <v>1102991.44</v>
      </c>
      <c r="U3854" s="9">
        <f t="shared" si="122"/>
        <v>1120042</v>
      </c>
      <c r="V3854" s="42"/>
      <c r="W3854" s="42"/>
      <c r="X3854" s="42"/>
      <c r="Y3854" s="42"/>
      <c r="Z3854" s="42"/>
      <c r="AA3854" s="42"/>
      <c r="AB3854" s="42"/>
      <c r="AC3854" s="42"/>
      <c r="AD3854" s="42"/>
      <c r="AE3854" s="42"/>
      <c r="AF3854" s="42"/>
      <c r="AG3854" s="42"/>
      <c r="AH3854" s="42"/>
      <c r="AI3854" s="42"/>
      <c r="AJ3854" s="42"/>
      <c r="AK3854" s="42"/>
      <c r="AL3854" s="42"/>
      <c r="AM3854" s="42"/>
      <c r="AN3854" s="42"/>
      <c r="AO3854" s="42"/>
      <c r="AP3854" s="42"/>
      <c r="AQ3854" s="42"/>
      <c r="AR3854" s="42"/>
      <c r="AS3854" s="42"/>
      <c r="AT3854" s="42"/>
      <c r="AU3854" s="42"/>
      <c r="AV3854" s="42"/>
      <c r="AW3854" s="42"/>
      <c r="AX3854" s="42"/>
      <c r="AY3854" s="42"/>
      <c r="AZ3854" s="42"/>
      <c r="BA3854" s="42"/>
      <c r="BB3854" s="42"/>
      <c r="BC3854" s="42"/>
      <c r="BD3854" s="42"/>
      <c r="BE3854" s="42"/>
      <c r="BF3854" s="42"/>
      <c r="BG3854" s="42"/>
      <c r="BH3854" s="42"/>
      <c r="BI3854" s="42"/>
      <c r="BJ3854" s="42"/>
      <c r="BK3854" s="12">
        <v>0</v>
      </c>
      <c r="BL3854" s="42"/>
      <c r="BM3854" s="42"/>
      <c r="BN3854" s="42"/>
      <c r="BO3854" s="42"/>
      <c r="BP3854" s="42"/>
      <c r="BQ3854" s="42"/>
      <c r="BR3854" s="42"/>
      <c r="BS3854" s="11"/>
      <c r="BT3854" s="11">
        <v>544138.5</v>
      </c>
      <c r="BU3854" s="42"/>
      <c r="BV3854" s="42"/>
      <c r="BW3854" s="11"/>
      <c r="BX3854" s="42"/>
      <c r="BY3854" s="42"/>
      <c r="BZ3854" s="42"/>
      <c r="CA3854" s="43">
        <v>0</v>
      </c>
      <c r="CB3854" s="42"/>
      <c r="CC3854" s="42"/>
      <c r="CD3854" s="42"/>
      <c r="CE3854" s="5"/>
      <c r="CF3854" s="11">
        <v>17050.560000000001</v>
      </c>
      <c r="CG3854" s="42"/>
      <c r="CH3854" s="42"/>
      <c r="CI3854" s="11">
        <v>2113.52</v>
      </c>
      <c r="CJ3854" s="11"/>
      <c r="CK3854" s="42"/>
      <c r="CL3854" s="42"/>
      <c r="CM3854" s="11">
        <v>0</v>
      </c>
      <c r="CN3854" s="11">
        <v>39784.65</v>
      </c>
      <c r="CO3854" s="42"/>
      <c r="CP3854" s="42"/>
      <c r="CQ3854" s="42"/>
      <c r="CR3854" s="43">
        <v>0</v>
      </c>
      <c r="CS3854" s="42"/>
      <c r="CT3854" s="98">
        <v>0</v>
      </c>
      <c r="CU3854" s="11"/>
      <c r="CV3854" s="43"/>
      <c r="CW3854" s="42"/>
      <c r="DA3854" s="42"/>
      <c r="DB3854" s="105">
        <v>0</v>
      </c>
      <c r="DE3854" s="42"/>
      <c r="DF3854" s="11">
        <v>0</v>
      </c>
      <c r="DG3854" s="42"/>
      <c r="DH3854" s="42"/>
      <c r="DI3854" s="42"/>
      <c r="DJ3854" s="42"/>
      <c r="DK3854" s="11"/>
      <c r="DL3854" s="42"/>
      <c r="DM3854" s="42"/>
      <c r="DN3854" s="42"/>
      <c r="DO3854" s="42"/>
      <c r="DP3854" s="11">
        <v>0</v>
      </c>
      <c r="DQ3854" s="11"/>
      <c r="DR3854" s="11">
        <v>0</v>
      </c>
      <c r="DS3854" s="42"/>
      <c r="DT3854" s="42"/>
      <c r="DU3854" s="42"/>
      <c r="DV3854" s="55">
        <v>0</v>
      </c>
      <c r="DW3854" s="42"/>
      <c r="DX3854" s="42"/>
      <c r="DY3854" s="42"/>
      <c r="DZ3854" s="11">
        <v>516954.77</v>
      </c>
      <c r="EA3854" s="11"/>
      <c r="EB3854" s="11"/>
      <c r="EC3854" s="11"/>
      <c r="ED3854" s="11">
        <v>0</v>
      </c>
      <c r="EE3854" s="42"/>
      <c r="EF3854" s="42"/>
      <c r="EG3854" s="43">
        <v>0</v>
      </c>
      <c r="EH3854" s="42"/>
      <c r="EI3854" s="42"/>
      <c r="EJ3854" s="42"/>
    </row>
    <row r="3855" spans="1:140" s="41" customFormat="1">
      <c r="B3855" s="41" t="s">
        <v>6278</v>
      </c>
      <c r="C3855" s="68" t="s">
        <v>6279</v>
      </c>
      <c r="D3855" s="43" t="s">
        <v>149</v>
      </c>
      <c r="E3855" s="43" t="s">
        <v>149</v>
      </c>
      <c r="F3855" s="43" t="s">
        <v>2745</v>
      </c>
      <c r="G3855" s="43" t="s">
        <v>5835</v>
      </c>
      <c r="I3855" s="41" t="s">
        <v>6234</v>
      </c>
      <c r="J3855" s="10">
        <v>42733</v>
      </c>
      <c r="K3855" s="10">
        <v>42794</v>
      </c>
      <c r="M3855" s="43" t="s">
        <v>2</v>
      </c>
      <c r="N3855" s="43" t="s">
        <v>5</v>
      </c>
      <c r="O3855" s="13" t="s">
        <v>5932</v>
      </c>
      <c r="P3855" s="11">
        <v>5487519.5999999996</v>
      </c>
      <c r="Q3855" s="41" t="s">
        <v>6281</v>
      </c>
      <c r="R3855" s="43" t="s">
        <v>6096</v>
      </c>
      <c r="S3855" s="43">
        <f t="shared" si="121"/>
        <v>20.100000009999999</v>
      </c>
      <c r="T3855" s="11">
        <v>1102991.44</v>
      </c>
      <c r="U3855" s="9">
        <f t="shared" si="122"/>
        <v>1120042</v>
      </c>
      <c r="BK3855" s="12">
        <v>0</v>
      </c>
      <c r="BT3855" s="11">
        <v>544138.5</v>
      </c>
      <c r="BW3855" s="11"/>
      <c r="CA3855" s="43">
        <v>0</v>
      </c>
      <c r="CE3855" s="11"/>
      <c r="CF3855" s="11">
        <v>17050.560000000001</v>
      </c>
      <c r="CI3855" s="11">
        <v>2113.52</v>
      </c>
      <c r="CJ3855" s="11"/>
      <c r="CM3855" s="43">
        <v>0</v>
      </c>
      <c r="CN3855" s="11">
        <v>39784.65</v>
      </c>
      <c r="CR3855" s="43">
        <v>0</v>
      </c>
      <c r="CT3855" s="100">
        <v>0</v>
      </c>
      <c r="CU3855" s="11"/>
      <c r="CV3855" s="43"/>
      <c r="DB3855" s="108">
        <v>0</v>
      </c>
      <c r="DF3855" s="11"/>
      <c r="DK3855" s="11"/>
      <c r="DP3855" s="11">
        <v>0</v>
      </c>
      <c r="DR3855" s="11">
        <v>0</v>
      </c>
      <c r="DT3855" s="41">
        <v>0</v>
      </c>
      <c r="DV3855" s="56">
        <v>0</v>
      </c>
      <c r="DZ3855" s="11">
        <v>516954.77</v>
      </c>
      <c r="EB3855" s="11"/>
      <c r="ED3855" s="11">
        <v>0</v>
      </c>
      <c r="EG3855" s="43">
        <v>0</v>
      </c>
    </row>
    <row r="3856" spans="1:140" s="41" customFormat="1" ht="23.25">
      <c r="A3856" s="42"/>
      <c r="B3856" s="41" t="s">
        <v>6278</v>
      </c>
      <c r="C3856" s="68" t="s">
        <v>6279</v>
      </c>
      <c r="D3856" s="43" t="s">
        <v>149</v>
      </c>
      <c r="E3856" s="43" t="s">
        <v>149</v>
      </c>
      <c r="F3856" s="43" t="s">
        <v>1466</v>
      </c>
      <c r="G3856" s="43" t="s">
        <v>1467</v>
      </c>
      <c r="I3856" s="42"/>
      <c r="J3856" s="10">
        <v>42367</v>
      </c>
      <c r="K3856" s="10">
        <v>42412</v>
      </c>
      <c r="L3856" s="42"/>
      <c r="M3856" s="43" t="s">
        <v>152</v>
      </c>
      <c r="N3856" s="43" t="s">
        <v>153</v>
      </c>
      <c r="O3856" s="13" t="s">
        <v>1468</v>
      </c>
      <c r="P3856" s="11">
        <v>1</v>
      </c>
      <c r="Q3856" s="42" t="s">
        <v>6280</v>
      </c>
      <c r="R3856" s="43" t="s">
        <v>1469</v>
      </c>
      <c r="S3856" s="43">
        <f t="shared" si="121"/>
        <v>22.5</v>
      </c>
      <c r="T3856" s="11">
        <v>0.22500000000000001</v>
      </c>
      <c r="U3856" s="9">
        <f t="shared" si="122"/>
        <v>0.24</v>
      </c>
      <c r="V3856" s="42"/>
      <c r="W3856" s="42"/>
      <c r="X3856" s="42"/>
      <c r="Y3856" s="42"/>
      <c r="Z3856" s="42"/>
      <c r="AA3856" s="42"/>
      <c r="AB3856" s="42"/>
      <c r="AC3856" s="42"/>
      <c r="AD3856" s="42"/>
      <c r="AE3856" s="42"/>
      <c r="AF3856" s="42"/>
      <c r="AG3856" s="42"/>
      <c r="AH3856" s="42"/>
      <c r="AI3856" s="42"/>
      <c r="AJ3856" s="42"/>
      <c r="AK3856" s="42"/>
      <c r="AL3856" s="42"/>
      <c r="AM3856" s="42"/>
      <c r="AN3856" s="42"/>
      <c r="AO3856" s="42"/>
      <c r="AP3856" s="42"/>
      <c r="AQ3856" s="42"/>
      <c r="AR3856" s="42"/>
      <c r="AS3856" s="42"/>
      <c r="AT3856" s="42"/>
      <c r="AU3856" s="42"/>
      <c r="AV3856" s="42"/>
      <c r="AW3856" s="42"/>
      <c r="AX3856" s="42"/>
      <c r="AY3856" s="42"/>
      <c r="AZ3856" s="42"/>
      <c r="BA3856" s="42"/>
      <c r="BB3856" s="42"/>
      <c r="BC3856" s="42"/>
      <c r="BD3856" s="42"/>
      <c r="BE3856" s="42"/>
      <c r="BF3856" s="42"/>
      <c r="BG3856" s="42"/>
      <c r="BH3856" s="42"/>
      <c r="BI3856" s="42"/>
      <c r="BJ3856" s="42"/>
      <c r="BK3856" s="12">
        <v>0</v>
      </c>
      <c r="BL3856" s="42"/>
      <c r="BM3856" s="42"/>
      <c r="BN3856" s="42"/>
      <c r="BO3856" s="42"/>
      <c r="BP3856" s="42"/>
      <c r="BQ3856" s="42"/>
      <c r="BR3856" s="42"/>
      <c r="BS3856" s="11">
        <v>0</v>
      </c>
      <c r="BT3856" s="11">
        <v>3.5099999999999999E-2</v>
      </c>
      <c r="BU3856" s="42"/>
      <c r="BV3856" s="42"/>
      <c r="BW3856" s="11">
        <v>0</v>
      </c>
      <c r="BX3856" s="42"/>
      <c r="BY3856" s="42"/>
      <c r="BZ3856" s="42"/>
      <c r="CA3856" s="43">
        <v>0</v>
      </c>
      <c r="CB3856" s="42"/>
      <c r="CC3856" s="42"/>
      <c r="CD3856" s="42"/>
      <c r="CE3856" s="5"/>
      <c r="CF3856" s="11">
        <v>1.4999999999999999E-2</v>
      </c>
      <c r="CG3856" s="42"/>
      <c r="CH3856" s="42"/>
      <c r="CI3856" s="11">
        <v>4.4699999999999997E-2</v>
      </c>
      <c r="CJ3856" s="11">
        <v>0</v>
      </c>
      <c r="CK3856" s="42"/>
      <c r="CL3856" s="42"/>
      <c r="CM3856" s="11">
        <v>0</v>
      </c>
      <c r="CN3856" s="11">
        <v>3.5000000000000003E-2</v>
      </c>
      <c r="CO3856" s="42"/>
      <c r="CP3856" s="42"/>
      <c r="CQ3856" s="42"/>
      <c r="CR3856" s="43">
        <v>0</v>
      </c>
      <c r="CS3856" s="42"/>
      <c r="CT3856" s="98">
        <v>0</v>
      </c>
      <c r="CU3856" s="11"/>
      <c r="CV3856" s="43"/>
      <c r="CW3856" s="42"/>
      <c r="DA3856" s="42"/>
      <c r="DB3856" s="106">
        <v>0</v>
      </c>
      <c r="DE3856" s="42"/>
      <c r="DF3856" s="11">
        <v>0</v>
      </c>
      <c r="DG3856" s="42"/>
      <c r="DH3856" s="42"/>
      <c r="DI3856" s="42"/>
      <c r="DJ3856" s="42"/>
      <c r="DK3856" s="11">
        <v>0</v>
      </c>
      <c r="DL3856" s="42"/>
      <c r="DM3856" s="42"/>
      <c r="DN3856" s="42"/>
      <c r="DO3856" s="42"/>
      <c r="DP3856" s="11">
        <v>0</v>
      </c>
      <c r="DQ3856" s="11"/>
      <c r="DR3856" s="11">
        <v>0</v>
      </c>
      <c r="DS3856" s="42"/>
      <c r="DT3856" s="42"/>
      <c r="DU3856" s="42"/>
      <c r="DV3856" s="23">
        <v>0</v>
      </c>
      <c r="DW3856" s="42"/>
      <c r="DX3856" s="42"/>
      <c r="DY3856" s="42"/>
      <c r="DZ3856" s="11">
        <v>0.11020000000000001</v>
      </c>
      <c r="EA3856" s="11"/>
      <c r="EB3856" s="11">
        <v>0</v>
      </c>
      <c r="EC3856" s="11"/>
      <c r="ED3856" s="11">
        <v>0</v>
      </c>
      <c r="EE3856" s="42"/>
      <c r="EF3856" s="42"/>
      <c r="EG3856" s="43">
        <v>0</v>
      </c>
      <c r="EH3856" s="42"/>
      <c r="EI3856" s="42"/>
      <c r="EJ3856" s="42"/>
    </row>
    <row r="3857" spans="1:140" s="41" customFormat="1" ht="23.25">
      <c r="A3857" s="42"/>
      <c r="B3857" s="41" t="s">
        <v>6278</v>
      </c>
      <c r="C3857" s="68" t="s">
        <v>6279</v>
      </c>
      <c r="D3857" s="43" t="s">
        <v>149</v>
      </c>
      <c r="E3857" s="43" t="s">
        <v>149</v>
      </c>
      <c r="F3857" s="43" t="s">
        <v>1466</v>
      </c>
      <c r="G3857" s="43" t="s">
        <v>1467</v>
      </c>
      <c r="I3857" s="42"/>
      <c r="J3857" s="10">
        <v>42550</v>
      </c>
      <c r="K3857" s="10">
        <v>42594</v>
      </c>
      <c r="L3857" s="42"/>
      <c r="M3857" s="43" t="s">
        <v>152</v>
      </c>
      <c r="N3857" s="43" t="s">
        <v>153</v>
      </c>
      <c r="O3857" s="13" t="s">
        <v>2725</v>
      </c>
      <c r="P3857" s="11">
        <v>1</v>
      </c>
      <c r="Q3857" s="42" t="s">
        <v>6280</v>
      </c>
      <c r="R3857" s="43" t="s">
        <v>1538</v>
      </c>
      <c r="S3857" s="43">
        <f t="shared" si="121"/>
        <v>23</v>
      </c>
      <c r="T3857" s="11">
        <v>0.23</v>
      </c>
      <c r="U3857" s="9">
        <f t="shared" si="122"/>
        <v>0.245</v>
      </c>
      <c r="V3857" s="42"/>
      <c r="W3857" s="42"/>
      <c r="X3857" s="42"/>
      <c r="Y3857" s="42"/>
      <c r="Z3857" s="42"/>
      <c r="AA3857" s="42"/>
      <c r="AB3857" s="42"/>
      <c r="AC3857" s="42"/>
      <c r="AD3857" s="42"/>
      <c r="AE3857" s="42"/>
      <c r="AF3857" s="42"/>
      <c r="AG3857" s="42"/>
      <c r="AH3857" s="42"/>
      <c r="AI3857" s="42"/>
      <c r="AJ3857" s="42"/>
      <c r="AK3857" s="42"/>
      <c r="AL3857" s="42"/>
      <c r="AM3857" s="42"/>
      <c r="AN3857" s="42"/>
      <c r="AO3857" s="42"/>
      <c r="AP3857" s="42"/>
      <c r="AQ3857" s="42"/>
      <c r="AR3857" s="42"/>
      <c r="AS3857" s="42"/>
      <c r="AT3857" s="42"/>
      <c r="AU3857" s="42"/>
      <c r="AV3857" s="42"/>
      <c r="AW3857" s="42"/>
      <c r="AX3857" s="42"/>
      <c r="AY3857" s="42"/>
      <c r="AZ3857" s="42"/>
      <c r="BA3857" s="42"/>
      <c r="BB3857" s="42"/>
      <c r="BC3857" s="42"/>
      <c r="BD3857" s="42"/>
      <c r="BE3857" s="42"/>
      <c r="BF3857" s="42"/>
      <c r="BG3857" s="42"/>
      <c r="BH3857" s="42"/>
      <c r="BI3857" s="42"/>
      <c r="BJ3857" s="42"/>
      <c r="BK3857" s="12">
        <v>0</v>
      </c>
      <c r="BL3857" s="42"/>
      <c r="BM3857" s="42"/>
      <c r="BN3857" s="42"/>
      <c r="BO3857" s="42"/>
      <c r="BP3857" s="42"/>
      <c r="BQ3857" s="42"/>
      <c r="BR3857" s="42"/>
      <c r="BS3857" s="11">
        <v>0</v>
      </c>
      <c r="BT3857" s="11">
        <v>1.95E-2</v>
      </c>
      <c r="BU3857" s="42"/>
      <c r="BV3857" s="42"/>
      <c r="BW3857" s="11">
        <v>0</v>
      </c>
      <c r="BX3857" s="42"/>
      <c r="BY3857" s="42"/>
      <c r="BZ3857" s="42"/>
      <c r="CA3857" s="43">
        <v>0</v>
      </c>
      <c r="CB3857" s="42"/>
      <c r="CC3857" s="42"/>
      <c r="CD3857" s="42"/>
      <c r="CE3857" s="5"/>
      <c r="CF3857" s="11">
        <v>1.4999999999999999E-2</v>
      </c>
      <c r="CG3857" s="42"/>
      <c r="CH3857" s="42"/>
      <c r="CI3857" s="11">
        <v>6.9599999999999995E-2</v>
      </c>
      <c r="CJ3857" s="11">
        <v>0</v>
      </c>
      <c r="CK3857" s="42"/>
      <c r="CL3857" s="42"/>
      <c r="CM3857" s="11">
        <v>0</v>
      </c>
      <c r="CN3857" s="11">
        <v>3.5000000000000003E-2</v>
      </c>
      <c r="CO3857" s="42"/>
      <c r="CP3857" s="42"/>
      <c r="CQ3857" s="42"/>
      <c r="CR3857" s="43">
        <v>0</v>
      </c>
      <c r="CS3857" s="42"/>
      <c r="CT3857" s="98">
        <v>0</v>
      </c>
      <c r="CU3857" s="11"/>
      <c r="CV3857" s="43"/>
      <c r="CW3857" s="42"/>
      <c r="DA3857" s="42"/>
      <c r="DB3857" s="105">
        <v>0</v>
      </c>
      <c r="DE3857" s="42"/>
      <c r="DF3857" s="11">
        <v>0</v>
      </c>
      <c r="DG3857" s="42"/>
      <c r="DH3857" s="42"/>
      <c r="DI3857" s="42"/>
      <c r="DJ3857" s="42"/>
      <c r="DK3857" s="11">
        <v>0</v>
      </c>
      <c r="DL3857" s="42"/>
      <c r="DM3857" s="42"/>
      <c r="DN3857" s="42"/>
      <c r="DO3857" s="42"/>
      <c r="DP3857" s="11">
        <v>0</v>
      </c>
      <c r="DQ3857" s="11"/>
      <c r="DR3857" s="11">
        <v>0</v>
      </c>
      <c r="DS3857" s="42"/>
      <c r="DT3857" s="42"/>
      <c r="DU3857" s="42"/>
      <c r="DV3857" s="55">
        <v>0</v>
      </c>
      <c r="DW3857" s="42"/>
      <c r="DX3857" s="42"/>
      <c r="DY3857" s="42"/>
      <c r="DZ3857" s="11">
        <v>0.10589999999999999</v>
      </c>
      <c r="EA3857" s="11"/>
      <c r="EB3857" s="11">
        <v>0</v>
      </c>
      <c r="EC3857" s="11"/>
      <c r="ED3857" s="11">
        <v>0</v>
      </c>
      <c r="EE3857" s="42"/>
      <c r="EF3857" s="42"/>
      <c r="EG3857" s="43">
        <v>0</v>
      </c>
      <c r="EH3857" s="42"/>
      <c r="EI3857" s="42"/>
      <c r="EJ3857" s="42"/>
    </row>
    <row r="3858" spans="1:140" s="41" customFormat="1">
      <c r="A3858" s="42"/>
      <c r="B3858" s="41" t="s">
        <v>6278</v>
      </c>
      <c r="C3858" s="68" t="s">
        <v>6279</v>
      </c>
      <c r="D3858" s="43" t="s">
        <v>149</v>
      </c>
      <c r="E3858" s="43" t="s">
        <v>149</v>
      </c>
      <c r="F3858" s="43" t="s">
        <v>1466</v>
      </c>
      <c r="G3858" s="43" t="s">
        <v>1467</v>
      </c>
      <c r="I3858" s="42"/>
      <c r="J3858" s="10">
        <v>42733</v>
      </c>
      <c r="K3858" s="10">
        <v>42733</v>
      </c>
      <c r="L3858" s="42"/>
      <c r="M3858" s="43" t="s">
        <v>2</v>
      </c>
      <c r="N3858" s="43" t="s">
        <v>5</v>
      </c>
      <c r="O3858" s="13" t="s">
        <v>4186</v>
      </c>
      <c r="P3858" s="11">
        <v>976162838.63999999</v>
      </c>
      <c r="Q3858" s="41" t="s">
        <v>6281</v>
      </c>
      <c r="R3858" s="43" t="s">
        <v>4187</v>
      </c>
      <c r="S3858" s="43">
        <f t="shared" si="121"/>
        <v>25</v>
      </c>
      <c r="T3858" s="11">
        <v>244040709.66</v>
      </c>
      <c r="U3858" s="9">
        <f t="shared" si="122"/>
        <v>260124357.25</v>
      </c>
      <c r="V3858" s="42"/>
      <c r="W3858" s="42"/>
      <c r="X3858" s="42"/>
      <c r="Y3858" s="42"/>
      <c r="Z3858" s="42"/>
      <c r="AA3858" s="42"/>
      <c r="AB3858" s="42"/>
      <c r="AC3858" s="42"/>
      <c r="AD3858" s="42"/>
      <c r="AE3858" s="42"/>
      <c r="AF3858" s="42"/>
      <c r="AG3858" s="42"/>
      <c r="AH3858" s="42"/>
      <c r="AI3858" s="42"/>
      <c r="AJ3858" s="42"/>
      <c r="AK3858" s="42"/>
      <c r="AL3858" s="42"/>
      <c r="AM3858" s="42"/>
      <c r="AN3858" s="42"/>
      <c r="AO3858" s="42"/>
      <c r="AP3858" s="42"/>
      <c r="AQ3858" s="42"/>
      <c r="AR3858" s="42"/>
      <c r="AS3858" s="42"/>
      <c r="AT3858" s="42"/>
      <c r="AU3858" s="42"/>
      <c r="AV3858" s="42"/>
      <c r="AW3858" s="42"/>
      <c r="AX3858" s="42"/>
      <c r="AY3858" s="42"/>
      <c r="AZ3858" s="42"/>
      <c r="BA3858" s="42"/>
      <c r="BB3858" s="42"/>
      <c r="BC3858" s="42"/>
      <c r="BD3858" s="42"/>
      <c r="BE3858" s="42"/>
      <c r="BF3858" s="42"/>
      <c r="BG3858" s="42"/>
      <c r="BH3858" s="42"/>
      <c r="BI3858" s="42"/>
      <c r="BJ3858" s="42"/>
      <c r="BK3858" s="12"/>
      <c r="BL3858" s="42"/>
      <c r="BM3858" s="42"/>
      <c r="BN3858" s="42"/>
      <c r="BO3858" s="42"/>
      <c r="BP3858" s="42"/>
      <c r="BQ3858" s="42"/>
      <c r="BR3858" s="42"/>
      <c r="BS3858" s="11"/>
      <c r="BT3858" s="11">
        <v>28943206.850000001</v>
      </c>
      <c r="BU3858" s="42"/>
      <c r="BV3858" s="42"/>
      <c r="BW3858" s="11"/>
      <c r="BX3858" s="42"/>
      <c r="BY3858" s="42"/>
      <c r="BZ3858" s="42"/>
      <c r="CA3858" s="43"/>
      <c r="CB3858" s="42"/>
      <c r="CC3858" s="42"/>
      <c r="CD3858" s="42"/>
      <c r="CE3858" s="42"/>
      <c r="CF3858" s="11">
        <v>16083647.59</v>
      </c>
      <c r="CG3858" s="42"/>
      <c r="CH3858" s="42"/>
      <c r="CI3858" s="11">
        <v>61803852.340000004</v>
      </c>
      <c r="CJ3858" s="11"/>
      <c r="CK3858" s="42"/>
      <c r="CL3858" s="42"/>
      <c r="CM3858" s="11"/>
      <c r="CN3858" s="11">
        <v>37528500.530000001</v>
      </c>
      <c r="CO3858" s="42"/>
      <c r="CP3858" s="42"/>
      <c r="CQ3858" s="42"/>
      <c r="CR3858" s="43"/>
      <c r="CS3858" s="42"/>
      <c r="CT3858" s="53"/>
      <c r="CW3858" s="42"/>
      <c r="DA3858" s="42"/>
      <c r="DB3858" s="108"/>
      <c r="DE3858" s="42"/>
      <c r="DF3858" s="59"/>
      <c r="DG3858" s="42"/>
      <c r="DH3858" s="42"/>
      <c r="DI3858" s="42"/>
      <c r="DJ3858" s="42"/>
      <c r="DK3858" s="11"/>
      <c r="DL3858" s="42"/>
      <c r="DM3858" s="42"/>
      <c r="DN3858" s="42"/>
      <c r="DO3858" s="42"/>
      <c r="DP3858" s="11"/>
      <c r="DQ3858" s="11"/>
      <c r="DR3858" s="11"/>
      <c r="DS3858" s="42"/>
      <c r="DT3858" s="42"/>
      <c r="DU3858" s="42"/>
      <c r="DV3858" s="56"/>
      <c r="DW3858" s="42"/>
      <c r="DX3858" s="42"/>
      <c r="DY3858" s="42"/>
      <c r="DZ3858" s="11">
        <v>115765149.94</v>
      </c>
      <c r="EA3858" s="11"/>
      <c r="EB3858" s="11"/>
      <c r="EC3858" s="11"/>
      <c r="ED3858" s="11"/>
      <c r="EE3858" s="42"/>
      <c r="EF3858" s="42"/>
      <c r="EG3858" s="43"/>
      <c r="EH3858" s="42"/>
      <c r="EI3858" s="42"/>
      <c r="EJ3858" s="42"/>
    </row>
    <row r="3859" spans="1:140" s="41" customFormat="1">
      <c r="B3859" s="41" t="s">
        <v>6278</v>
      </c>
      <c r="C3859" s="68" t="s">
        <v>6279</v>
      </c>
      <c r="D3859" s="43" t="s">
        <v>149</v>
      </c>
      <c r="E3859" s="43" t="s">
        <v>149</v>
      </c>
      <c r="F3859" s="43" t="s">
        <v>1466</v>
      </c>
      <c r="G3859" s="43" t="s">
        <v>1467</v>
      </c>
      <c r="I3859" s="41" t="s">
        <v>6165</v>
      </c>
      <c r="J3859" s="10">
        <v>42733</v>
      </c>
      <c r="K3859" s="10">
        <v>42780</v>
      </c>
      <c r="M3859" s="43" t="s">
        <v>2</v>
      </c>
      <c r="N3859" s="43" t="s">
        <v>8</v>
      </c>
      <c r="O3859" s="13" t="s">
        <v>5855</v>
      </c>
      <c r="P3859" s="11">
        <v>1</v>
      </c>
      <c r="Q3859" s="42" t="s">
        <v>6280</v>
      </c>
      <c r="R3859" s="43" t="s">
        <v>4187</v>
      </c>
      <c r="S3859" s="43">
        <f t="shared" si="121"/>
        <v>25</v>
      </c>
      <c r="T3859" s="11">
        <v>0.25</v>
      </c>
      <c r="U3859" s="9">
        <f t="shared" si="122"/>
        <v>0.26500000000000001</v>
      </c>
      <c r="BK3859" s="12"/>
      <c r="BT3859" s="11">
        <v>3.8699999999999998E-2</v>
      </c>
      <c r="BW3859" s="11"/>
      <c r="CA3859" s="43"/>
      <c r="CE3859" s="11"/>
      <c r="CF3859" s="11">
        <v>1.4999999999999999E-2</v>
      </c>
      <c r="CI3859" s="11">
        <v>8.6300000000000002E-2</v>
      </c>
      <c r="CJ3859" s="11"/>
      <c r="CM3859" s="43"/>
      <c r="CN3859" s="11">
        <v>3.5000000000000003E-2</v>
      </c>
      <c r="CR3859" s="43"/>
      <c r="CT3859" s="100"/>
      <c r="CU3859" s="11"/>
      <c r="CV3859" s="43"/>
      <c r="DB3859" s="108"/>
      <c r="DF3859" s="11"/>
      <c r="DK3859" s="11"/>
      <c r="DP3859" s="11"/>
      <c r="DR3859" s="11"/>
      <c r="DV3859" s="56"/>
      <c r="DZ3859" s="11">
        <v>0.09</v>
      </c>
      <c r="EB3859" s="11"/>
      <c r="ED3859" s="11"/>
      <c r="EG3859" s="43"/>
    </row>
    <row r="3860" spans="1:140" s="41" customFormat="1">
      <c r="A3860" s="42"/>
      <c r="B3860" s="41" t="s">
        <v>6278</v>
      </c>
      <c r="C3860" s="68" t="s">
        <v>6279</v>
      </c>
      <c r="D3860" s="43" t="s">
        <v>149</v>
      </c>
      <c r="E3860" s="43" t="s">
        <v>149</v>
      </c>
      <c r="F3860" s="43" t="s">
        <v>1517</v>
      </c>
      <c r="G3860" s="43" t="s">
        <v>1518</v>
      </c>
      <c r="I3860" s="42"/>
      <c r="J3860" s="10">
        <v>42367</v>
      </c>
      <c r="K3860" s="10">
        <v>42429</v>
      </c>
      <c r="L3860" s="42"/>
      <c r="M3860" s="43" t="s">
        <v>152</v>
      </c>
      <c r="N3860" s="43" t="s">
        <v>153</v>
      </c>
      <c r="O3860" s="13" t="s">
        <v>1519</v>
      </c>
      <c r="P3860" s="11">
        <v>310495802.14285702</v>
      </c>
      <c r="Q3860" s="41" t="s">
        <v>6281</v>
      </c>
      <c r="R3860" s="43" t="s">
        <v>1520</v>
      </c>
      <c r="S3860" s="43">
        <f t="shared" si="121"/>
        <v>9.8000000000000007</v>
      </c>
      <c r="T3860" s="11">
        <v>30428588.609999999</v>
      </c>
      <c r="U3860" s="9">
        <f t="shared" si="122"/>
        <v>30428588.609999999</v>
      </c>
      <c r="V3860" s="42"/>
      <c r="W3860" s="42"/>
      <c r="X3860" s="42"/>
      <c r="Y3860" s="42"/>
      <c r="Z3860" s="42"/>
      <c r="AA3860" s="42"/>
      <c r="AB3860" s="42"/>
      <c r="AC3860" s="42"/>
      <c r="AD3860" s="42"/>
      <c r="AE3860" s="42"/>
      <c r="AF3860" s="42"/>
      <c r="AG3860" s="42"/>
      <c r="AH3860" s="42"/>
      <c r="AI3860" s="42"/>
      <c r="AJ3860" s="42"/>
      <c r="AK3860" s="42"/>
      <c r="AL3860" s="42"/>
      <c r="AM3860" s="42"/>
      <c r="AN3860" s="42"/>
      <c r="AO3860" s="42"/>
      <c r="AP3860" s="42"/>
      <c r="AQ3860" s="42"/>
      <c r="AR3860" s="42"/>
      <c r="AS3860" s="42"/>
      <c r="AT3860" s="42"/>
      <c r="AU3860" s="42"/>
      <c r="AV3860" s="42"/>
      <c r="AW3860" s="42"/>
      <c r="AX3860" s="42"/>
      <c r="AY3860" s="42"/>
      <c r="AZ3860" s="42"/>
      <c r="BA3860" s="42"/>
      <c r="BB3860" s="42"/>
      <c r="BC3860" s="42"/>
      <c r="BD3860" s="42"/>
      <c r="BE3860" s="42"/>
      <c r="BF3860" s="42"/>
      <c r="BG3860" s="42"/>
      <c r="BH3860" s="42"/>
      <c r="BI3860" s="42"/>
      <c r="BJ3860" s="42"/>
      <c r="BK3860" s="12"/>
      <c r="BL3860" s="42"/>
      <c r="BM3860" s="42"/>
      <c r="BN3860" s="42"/>
      <c r="BO3860" s="42"/>
      <c r="BP3860" s="42"/>
      <c r="BQ3860" s="42"/>
      <c r="BR3860" s="42"/>
      <c r="BS3860" s="11"/>
      <c r="BT3860" s="11">
        <v>19780350.940000001</v>
      </c>
      <c r="BU3860" s="42"/>
      <c r="BV3860" s="42"/>
      <c r="BW3860" s="11"/>
      <c r="BX3860" s="42"/>
      <c r="BY3860" s="42"/>
      <c r="BZ3860" s="42"/>
      <c r="CA3860" s="43"/>
      <c r="CB3860" s="42"/>
      <c r="CC3860" s="42"/>
      <c r="CD3860" s="42"/>
      <c r="CE3860" s="5"/>
      <c r="CF3860" s="11"/>
      <c r="CG3860" s="42"/>
      <c r="CH3860" s="42"/>
      <c r="CI3860" s="11">
        <v>2012176.89</v>
      </c>
      <c r="CJ3860" s="11"/>
      <c r="CK3860" s="42"/>
      <c r="CL3860" s="42"/>
      <c r="CM3860" s="11"/>
      <c r="CN3860" s="11"/>
      <c r="CO3860" s="42"/>
      <c r="CP3860" s="42"/>
      <c r="CQ3860" s="42"/>
      <c r="CR3860" s="43"/>
      <c r="CS3860" s="42"/>
      <c r="CT3860" s="34"/>
      <c r="CU3860" s="11"/>
      <c r="CV3860" s="43"/>
      <c r="CW3860" s="42"/>
      <c r="DA3860" s="42"/>
      <c r="DB3860" s="37"/>
      <c r="DE3860" s="42"/>
      <c r="DF3860" s="11"/>
      <c r="DG3860" s="42"/>
      <c r="DH3860" s="42"/>
      <c r="DI3860" s="42"/>
      <c r="DJ3860" s="42"/>
      <c r="DK3860" s="11"/>
      <c r="DL3860" s="42"/>
      <c r="DM3860" s="42"/>
      <c r="DN3860" s="42"/>
      <c r="DO3860" s="42"/>
      <c r="DP3860" s="11"/>
      <c r="DQ3860" s="11"/>
      <c r="DR3860" s="11"/>
      <c r="DS3860" s="42"/>
      <c r="DT3860" s="42"/>
      <c r="DU3860" s="42"/>
      <c r="DV3860" s="22"/>
      <c r="DW3860" s="42"/>
      <c r="DX3860" s="42"/>
      <c r="DY3860" s="42"/>
      <c r="DZ3860" s="11">
        <v>8636060.7799999993</v>
      </c>
      <c r="EA3860" s="11"/>
      <c r="EB3860" s="11"/>
      <c r="EC3860" s="11"/>
      <c r="ED3860" s="11"/>
      <c r="EE3860" s="42"/>
      <c r="EF3860" s="42"/>
      <c r="EG3860" s="43"/>
      <c r="EH3860" s="42"/>
      <c r="EI3860" s="42"/>
      <c r="EJ3860" s="42"/>
    </row>
    <row r="3861" spans="1:140" s="41" customFormat="1">
      <c r="A3861" s="42"/>
      <c r="B3861" s="41" t="s">
        <v>6278</v>
      </c>
      <c r="C3861" s="68" t="s">
        <v>6279</v>
      </c>
      <c r="D3861" s="43" t="s">
        <v>149</v>
      </c>
      <c r="E3861" s="43" t="s">
        <v>149</v>
      </c>
      <c r="F3861" s="43" t="s">
        <v>1517</v>
      </c>
      <c r="G3861" s="43" t="s">
        <v>1518</v>
      </c>
      <c r="I3861" s="42"/>
      <c r="J3861" s="10">
        <v>42550</v>
      </c>
      <c r="K3861" s="10">
        <v>42613</v>
      </c>
      <c r="L3861" s="42"/>
      <c r="M3861" s="43" t="s">
        <v>152</v>
      </c>
      <c r="N3861" s="43" t="s">
        <v>153</v>
      </c>
      <c r="O3861" s="13" t="s">
        <v>1519</v>
      </c>
      <c r="P3861" s="11">
        <v>310495802.14285702</v>
      </c>
      <c r="Q3861" s="41" t="s">
        <v>6281</v>
      </c>
      <c r="R3861" s="43" t="s">
        <v>1520</v>
      </c>
      <c r="S3861" s="43">
        <f t="shared" si="121"/>
        <v>9.8000000000000007</v>
      </c>
      <c r="T3861" s="11">
        <v>30428588.609999999</v>
      </c>
      <c r="U3861" s="9">
        <f t="shared" si="122"/>
        <v>30428588.609999999</v>
      </c>
      <c r="V3861" s="42"/>
      <c r="W3861" s="42"/>
      <c r="X3861" s="42"/>
      <c r="Y3861" s="42"/>
      <c r="Z3861" s="42"/>
      <c r="AA3861" s="42"/>
      <c r="AB3861" s="42"/>
      <c r="AC3861" s="42"/>
      <c r="AD3861" s="42"/>
      <c r="AE3861" s="42"/>
      <c r="AF3861" s="42"/>
      <c r="AG3861" s="42"/>
      <c r="AH3861" s="42"/>
      <c r="AI3861" s="42"/>
      <c r="AJ3861" s="42"/>
      <c r="AK3861" s="42"/>
      <c r="AL3861" s="42"/>
      <c r="AM3861" s="42"/>
      <c r="AN3861" s="42"/>
      <c r="AO3861" s="42"/>
      <c r="AP3861" s="42"/>
      <c r="AQ3861" s="42"/>
      <c r="AR3861" s="42"/>
      <c r="AS3861" s="42"/>
      <c r="AT3861" s="42"/>
      <c r="AU3861" s="42"/>
      <c r="AV3861" s="42"/>
      <c r="AW3861" s="42"/>
      <c r="AX3861" s="42"/>
      <c r="AY3861" s="42"/>
      <c r="AZ3861" s="42"/>
      <c r="BA3861" s="42"/>
      <c r="BB3861" s="42"/>
      <c r="BC3861" s="42"/>
      <c r="BD3861" s="42"/>
      <c r="BE3861" s="42"/>
      <c r="BF3861" s="42"/>
      <c r="BG3861" s="42"/>
      <c r="BH3861" s="42"/>
      <c r="BI3861" s="42"/>
      <c r="BJ3861" s="42"/>
      <c r="BK3861" s="12"/>
      <c r="BL3861" s="42"/>
      <c r="BM3861" s="42"/>
      <c r="BN3861" s="42"/>
      <c r="BO3861" s="42"/>
      <c r="BP3861" s="42"/>
      <c r="BQ3861" s="42"/>
      <c r="BR3861" s="42"/>
      <c r="BS3861" s="11"/>
      <c r="BT3861" s="11">
        <v>19780350.940000001</v>
      </c>
      <c r="BU3861" s="42"/>
      <c r="BV3861" s="42"/>
      <c r="BW3861" s="11"/>
      <c r="BX3861" s="42"/>
      <c r="BY3861" s="42"/>
      <c r="BZ3861" s="42"/>
      <c r="CA3861" s="43"/>
      <c r="CB3861" s="42"/>
      <c r="CC3861" s="42"/>
      <c r="CD3861" s="42"/>
      <c r="CE3861" s="5"/>
      <c r="CF3861" s="11"/>
      <c r="CG3861" s="42"/>
      <c r="CH3861" s="42"/>
      <c r="CI3861" s="11">
        <v>2012176.89</v>
      </c>
      <c r="CJ3861" s="11"/>
      <c r="CK3861" s="42"/>
      <c r="CL3861" s="42"/>
      <c r="CM3861" s="11"/>
      <c r="CN3861" s="11"/>
      <c r="CO3861" s="42"/>
      <c r="CP3861" s="42"/>
      <c r="CQ3861" s="42"/>
      <c r="CR3861" s="43"/>
      <c r="CS3861" s="42"/>
      <c r="CT3861" s="34"/>
      <c r="CU3861" s="11"/>
      <c r="CV3861" s="43"/>
      <c r="CW3861" s="42"/>
      <c r="DA3861" s="42"/>
      <c r="DB3861" s="108"/>
      <c r="DE3861" s="42"/>
      <c r="DF3861" s="11"/>
      <c r="DG3861" s="42"/>
      <c r="DH3861" s="42"/>
      <c r="DI3861" s="42"/>
      <c r="DJ3861" s="42"/>
      <c r="DK3861" s="11"/>
      <c r="DL3861" s="42"/>
      <c r="DM3861" s="42"/>
      <c r="DN3861" s="42"/>
      <c r="DO3861" s="42"/>
      <c r="DP3861" s="11"/>
      <c r="DQ3861" s="11"/>
      <c r="DR3861" s="11"/>
      <c r="DS3861" s="42"/>
      <c r="DT3861" s="42"/>
      <c r="DU3861" s="42"/>
      <c r="DV3861" s="56"/>
      <c r="DW3861" s="42"/>
      <c r="DX3861" s="42"/>
      <c r="DY3861" s="42"/>
      <c r="DZ3861" s="11">
        <v>8636060.7799999993</v>
      </c>
      <c r="EA3861" s="11"/>
      <c r="EB3861" s="11"/>
      <c r="EC3861" s="11"/>
      <c r="ED3861" s="11"/>
      <c r="EE3861" s="42"/>
      <c r="EF3861" s="42"/>
      <c r="EG3861" s="43"/>
      <c r="EH3861" s="42"/>
      <c r="EI3861" s="42"/>
      <c r="EJ3861" s="42"/>
    </row>
    <row r="3862" spans="1:140" s="41" customFormat="1">
      <c r="A3862" s="42"/>
      <c r="B3862" s="41" t="s">
        <v>6278</v>
      </c>
      <c r="C3862" s="68" t="s">
        <v>6279</v>
      </c>
      <c r="D3862" s="43" t="s">
        <v>149</v>
      </c>
      <c r="E3862" s="43" t="s">
        <v>149</v>
      </c>
      <c r="F3862" s="43" t="s">
        <v>1517</v>
      </c>
      <c r="G3862" s="43" t="s">
        <v>1518</v>
      </c>
      <c r="I3862" s="42"/>
      <c r="J3862" s="10">
        <v>42732</v>
      </c>
      <c r="K3862" s="10">
        <v>42794</v>
      </c>
      <c r="L3862" s="42"/>
      <c r="M3862" s="43" t="s">
        <v>2</v>
      </c>
      <c r="N3862" s="43" t="s">
        <v>5</v>
      </c>
      <c r="O3862" s="13" t="s">
        <v>4496</v>
      </c>
      <c r="P3862" s="11">
        <v>310495802.10000002</v>
      </c>
      <c r="Q3862" s="41" t="s">
        <v>6281</v>
      </c>
      <c r="R3862" s="43" t="s">
        <v>1520</v>
      </c>
      <c r="S3862" s="43">
        <f t="shared" si="121"/>
        <v>9.8000000000000007</v>
      </c>
      <c r="T3862" s="11">
        <v>30428588.609999999</v>
      </c>
      <c r="U3862" s="9">
        <f t="shared" si="122"/>
        <v>30428588.609999999</v>
      </c>
      <c r="V3862" s="42"/>
      <c r="W3862" s="42"/>
      <c r="X3862" s="42"/>
      <c r="Y3862" s="42"/>
      <c r="Z3862" s="42"/>
      <c r="AA3862" s="42"/>
      <c r="AB3862" s="42"/>
      <c r="AC3862" s="42"/>
      <c r="AD3862" s="42"/>
      <c r="AE3862" s="42"/>
      <c r="AF3862" s="42"/>
      <c r="AG3862" s="42"/>
      <c r="AH3862" s="42"/>
      <c r="AI3862" s="42"/>
      <c r="AJ3862" s="42"/>
      <c r="AK3862" s="42"/>
      <c r="AL3862" s="42"/>
      <c r="AM3862" s="42"/>
      <c r="AN3862" s="42"/>
      <c r="AO3862" s="42"/>
      <c r="AP3862" s="42"/>
      <c r="AQ3862" s="42"/>
      <c r="AR3862" s="42"/>
      <c r="AS3862" s="42"/>
      <c r="AT3862" s="42"/>
      <c r="AU3862" s="42"/>
      <c r="AV3862" s="42"/>
      <c r="AW3862" s="42"/>
      <c r="AX3862" s="42"/>
      <c r="AY3862" s="42"/>
      <c r="AZ3862" s="42"/>
      <c r="BA3862" s="42"/>
      <c r="BB3862" s="42"/>
      <c r="BC3862" s="42"/>
      <c r="BD3862" s="42"/>
      <c r="BE3862" s="42"/>
      <c r="BF3862" s="42"/>
      <c r="BG3862" s="42"/>
      <c r="BH3862" s="42"/>
      <c r="BI3862" s="42"/>
      <c r="BJ3862" s="42"/>
      <c r="BK3862" s="12"/>
      <c r="BL3862" s="42"/>
      <c r="BM3862" s="42"/>
      <c r="BN3862" s="42"/>
      <c r="BO3862" s="42"/>
      <c r="BP3862" s="42"/>
      <c r="BQ3862" s="42"/>
      <c r="BR3862" s="42"/>
      <c r="BS3862" s="11"/>
      <c r="BT3862" s="11">
        <v>19780350.940000001</v>
      </c>
      <c r="BU3862" s="42"/>
      <c r="BV3862" s="42"/>
      <c r="BW3862" s="11"/>
      <c r="BX3862" s="42"/>
      <c r="BY3862" s="42"/>
      <c r="BZ3862" s="42"/>
      <c r="CA3862" s="43"/>
      <c r="CB3862" s="42"/>
      <c r="CC3862" s="42"/>
      <c r="CD3862" s="42"/>
      <c r="CE3862" s="42"/>
      <c r="CF3862" s="11"/>
      <c r="CG3862" s="42"/>
      <c r="CH3862" s="42"/>
      <c r="CI3862" s="11">
        <v>2012176.89</v>
      </c>
      <c r="CJ3862" s="11"/>
      <c r="CK3862" s="42"/>
      <c r="CL3862" s="42"/>
      <c r="CM3862" s="11"/>
      <c r="CN3862" s="11"/>
      <c r="CO3862" s="42"/>
      <c r="CP3862" s="42"/>
      <c r="CQ3862" s="42"/>
      <c r="CR3862" s="43"/>
      <c r="CS3862" s="42"/>
      <c r="CT3862" s="53"/>
      <c r="CW3862" s="42"/>
      <c r="DA3862" s="42"/>
      <c r="DB3862" s="108"/>
      <c r="DE3862" s="42"/>
      <c r="DF3862" s="59"/>
      <c r="DG3862" s="42"/>
      <c r="DH3862" s="42"/>
      <c r="DI3862" s="42"/>
      <c r="DJ3862" s="42"/>
      <c r="DK3862" s="11"/>
      <c r="DL3862" s="42"/>
      <c r="DM3862" s="42"/>
      <c r="DN3862" s="42"/>
      <c r="DO3862" s="42"/>
      <c r="DP3862" s="11"/>
      <c r="DQ3862" s="11"/>
      <c r="DR3862" s="11"/>
      <c r="DS3862" s="42"/>
      <c r="DT3862" s="42"/>
      <c r="DU3862" s="42"/>
      <c r="DV3862" s="56"/>
      <c r="DW3862" s="42"/>
      <c r="DX3862" s="42"/>
      <c r="DY3862" s="42"/>
      <c r="DZ3862" s="11">
        <v>8636060.7799999993</v>
      </c>
      <c r="EA3862" s="11"/>
      <c r="EB3862" s="11"/>
      <c r="EC3862" s="11"/>
      <c r="ED3862" s="11"/>
      <c r="EE3862" s="42"/>
      <c r="EF3862" s="42"/>
      <c r="EG3862" s="43"/>
      <c r="EH3862" s="42"/>
      <c r="EI3862" s="42"/>
      <c r="EJ3862" s="42"/>
    </row>
    <row r="3863" spans="1:140" s="41" customFormat="1">
      <c r="A3863" s="42"/>
      <c r="B3863" s="41" t="s">
        <v>6278</v>
      </c>
      <c r="C3863" s="68" t="s">
        <v>6279</v>
      </c>
      <c r="D3863" s="43" t="s">
        <v>149</v>
      </c>
      <c r="E3863" s="43" t="s">
        <v>149</v>
      </c>
      <c r="F3863" s="43" t="s">
        <v>1517</v>
      </c>
      <c r="G3863" s="43" t="s">
        <v>1518</v>
      </c>
      <c r="I3863" s="42"/>
      <c r="J3863" s="10">
        <v>42733</v>
      </c>
      <c r="K3863" s="10">
        <v>42794</v>
      </c>
      <c r="L3863" s="42"/>
      <c r="M3863" s="43" t="s">
        <v>2</v>
      </c>
      <c r="N3863" s="43" t="s">
        <v>5</v>
      </c>
      <c r="O3863" s="13" t="s">
        <v>4506</v>
      </c>
      <c r="P3863" s="11">
        <v>304285886.10000002</v>
      </c>
      <c r="Q3863" s="41" t="s">
        <v>6281</v>
      </c>
      <c r="R3863" s="43" t="s">
        <v>4507</v>
      </c>
      <c r="S3863" s="43">
        <f t="shared" si="121"/>
        <v>10</v>
      </c>
      <c r="T3863" s="11">
        <v>30428588.609999999</v>
      </c>
      <c r="U3863" s="9">
        <f t="shared" si="122"/>
        <v>30428588.609999999</v>
      </c>
      <c r="V3863" s="42"/>
      <c r="W3863" s="42"/>
      <c r="X3863" s="42"/>
      <c r="Y3863" s="42"/>
      <c r="Z3863" s="42"/>
      <c r="AA3863" s="42"/>
      <c r="AB3863" s="42"/>
      <c r="AC3863" s="42"/>
      <c r="AD3863" s="42"/>
      <c r="AE3863" s="42"/>
      <c r="AF3863" s="42"/>
      <c r="AG3863" s="42"/>
      <c r="AH3863" s="42"/>
      <c r="AI3863" s="42"/>
      <c r="AJ3863" s="42"/>
      <c r="AK3863" s="42"/>
      <c r="AL3863" s="42"/>
      <c r="AM3863" s="42"/>
      <c r="AN3863" s="42"/>
      <c r="AO3863" s="42"/>
      <c r="AP3863" s="42"/>
      <c r="AQ3863" s="42"/>
      <c r="AR3863" s="42"/>
      <c r="AS3863" s="42"/>
      <c r="AT3863" s="42"/>
      <c r="AU3863" s="42"/>
      <c r="AV3863" s="42"/>
      <c r="AW3863" s="42"/>
      <c r="AX3863" s="42"/>
      <c r="AY3863" s="42"/>
      <c r="AZ3863" s="42"/>
      <c r="BA3863" s="42"/>
      <c r="BB3863" s="42"/>
      <c r="BC3863" s="42"/>
      <c r="BD3863" s="42"/>
      <c r="BE3863" s="42"/>
      <c r="BF3863" s="42"/>
      <c r="BG3863" s="42"/>
      <c r="BH3863" s="42"/>
      <c r="BI3863" s="42"/>
      <c r="BJ3863" s="42"/>
      <c r="BK3863" s="12"/>
      <c r="BL3863" s="42"/>
      <c r="BM3863" s="42"/>
      <c r="BN3863" s="42"/>
      <c r="BO3863" s="42"/>
      <c r="BP3863" s="42"/>
      <c r="BQ3863" s="42"/>
      <c r="BR3863" s="42"/>
      <c r="BS3863" s="11"/>
      <c r="BT3863" s="11">
        <v>19780350.940000001</v>
      </c>
      <c r="BU3863" s="42"/>
      <c r="BV3863" s="42"/>
      <c r="BW3863" s="11"/>
      <c r="BX3863" s="42"/>
      <c r="BY3863" s="42"/>
      <c r="BZ3863" s="42"/>
      <c r="CA3863" s="43"/>
      <c r="CB3863" s="42"/>
      <c r="CC3863" s="42"/>
      <c r="CD3863" s="42"/>
      <c r="CE3863" s="42"/>
      <c r="CF3863" s="11"/>
      <c r="CG3863" s="42"/>
      <c r="CH3863" s="42"/>
      <c r="CI3863" s="11">
        <v>2012176.89</v>
      </c>
      <c r="CJ3863" s="11"/>
      <c r="CK3863" s="42"/>
      <c r="CL3863" s="42"/>
      <c r="CM3863" s="11"/>
      <c r="CN3863" s="11"/>
      <c r="CO3863" s="42"/>
      <c r="CP3863" s="42"/>
      <c r="CQ3863" s="42"/>
      <c r="CR3863" s="43"/>
      <c r="CS3863" s="42"/>
      <c r="CT3863" s="53"/>
      <c r="CW3863" s="42"/>
      <c r="DA3863" s="42"/>
      <c r="DB3863" s="108"/>
      <c r="DE3863" s="42"/>
      <c r="DF3863" s="59"/>
      <c r="DG3863" s="42"/>
      <c r="DH3863" s="42"/>
      <c r="DI3863" s="42"/>
      <c r="DJ3863" s="42"/>
      <c r="DK3863" s="11"/>
      <c r="DL3863" s="42"/>
      <c r="DM3863" s="42"/>
      <c r="DN3863" s="42"/>
      <c r="DO3863" s="42"/>
      <c r="DP3863" s="11"/>
      <c r="DQ3863" s="11"/>
      <c r="DR3863" s="11"/>
      <c r="DS3863" s="42"/>
      <c r="DT3863" s="42"/>
      <c r="DU3863" s="42"/>
      <c r="DV3863" s="56"/>
      <c r="DW3863" s="42"/>
      <c r="DX3863" s="42"/>
      <c r="DY3863" s="42"/>
      <c r="DZ3863" s="11">
        <v>8636060.7799999993</v>
      </c>
      <c r="EA3863" s="11"/>
      <c r="EB3863" s="11"/>
      <c r="EC3863" s="11"/>
      <c r="ED3863" s="11"/>
      <c r="EE3863" s="42"/>
      <c r="EF3863" s="42"/>
      <c r="EG3863" s="43"/>
      <c r="EH3863" s="42"/>
      <c r="EI3863" s="42"/>
      <c r="EJ3863" s="42"/>
    </row>
    <row r="3864" spans="1:140" s="41" customFormat="1">
      <c r="B3864" s="41" t="s">
        <v>6278</v>
      </c>
      <c r="C3864" s="68" t="s">
        <v>6279</v>
      </c>
      <c r="D3864" s="43" t="s">
        <v>149</v>
      </c>
      <c r="E3864" s="43" t="s">
        <v>149</v>
      </c>
      <c r="F3864" s="43" t="s">
        <v>1517</v>
      </c>
      <c r="G3864" s="43" t="s">
        <v>1518</v>
      </c>
      <c r="I3864" s="41" t="s">
        <v>6274</v>
      </c>
      <c r="J3864" s="10">
        <v>42733</v>
      </c>
      <c r="K3864" s="10">
        <v>42794</v>
      </c>
      <c r="M3864" s="43" t="s">
        <v>2</v>
      </c>
      <c r="N3864" s="43" t="s">
        <v>5</v>
      </c>
      <c r="O3864" s="13" t="s">
        <v>4506</v>
      </c>
      <c r="P3864" s="11">
        <v>304285886.10000002</v>
      </c>
      <c r="Q3864" s="41" t="s">
        <v>6281</v>
      </c>
      <c r="R3864" s="43" t="s">
        <v>4507</v>
      </c>
      <c r="S3864" s="43">
        <f t="shared" si="121"/>
        <v>10</v>
      </c>
      <c r="T3864" s="11">
        <v>30428588.609999999</v>
      </c>
      <c r="U3864" s="9">
        <f t="shared" si="122"/>
        <v>30428588.609999999</v>
      </c>
      <c r="BK3864" s="12"/>
      <c r="BT3864" s="11">
        <v>19780350.940000001</v>
      </c>
      <c r="BW3864" s="11"/>
      <c r="CA3864" s="43"/>
      <c r="CE3864" s="11"/>
      <c r="CF3864" s="11"/>
      <c r="CI3864" s="11">
        <v>2012176.89</v>
      </c>
      <c r="CJ3864" s="11"/>
      <c r="CM3864" s="43"/>
      <c r="CN3864" s="11"/>
      <c r="CR3864" s="43"/>
      <c r="CT3864" s="100"/>
      <c r="CU3864" s="11"/>
      <c r="CV3864" s="43"/>
      <c r="DB3864" s="108"/>
      <c r="DF3864" s="11"/>
      <c r="DK3864" s="11"/>
      <c r="DP3864" s="11"/>
      <c r="DR3864" s="11"/>
      <c r="DV3864" s="22"/>
      <c r="DZ3864" s="11">
        <v>8636060.7799999993</v>
      </c>
      <c r="EB3864" s="11"/>
      <c r="ED3864" s="11"/>
      <c r="EG3864" s="43"/>
    </row>
    <row r="3865" spans="1:140" s="41" customFormat="1">
      <c r="A3865" s="42"/>
      <c r="B3865" s="41" t="s">
        <v>6278</v>
      </c>
      <c r="C3865" s="68" t="s">
        <v>6279</v>
      </c>
      <c r="D3865" s="43" t="s">
        <v>149</v>
      </c>
      <c r="E3865" s="43" t="s">
        <v>149</v>
      </c>
      <c r="F3865" s="43" t="s">
        <v>649</v>
      </c>
      <c r="G3865" s="43" t="s">
        <v>650</v>
      </c>
      <c r="I3865" s="42"/>
      <c r="J3865" s="10">
        <v>42275</v>
      </c>
      <c r="K3865" s="10">
        <v>42319</v>
      </c>
      <c r="L3865" s="42"/>
      <c r="M3865" s="43" t="s">
        <v>152</v>
      </c>
      <c r="N3865" s="43" t="s">
        <v>153</v>
      </c>
      <c r="O3865" s="13" t="s">
        <v>651</v>
      </c>
      <c r="P3865" s="11">
        <v>872432566.624843</v>
      </c>
      <c r="Q3865" s="41" t="s">
        <v>6281</v>
      </c>
      <c r="R3865" s="43" t="s">
        <v>652</v>
      </c>
      <c r="S3865" s="43">
        <f t="shared" si="121"/>
        <v>1.9924999999999997</v>
      </c>
      <c r="T3865" s="11">
        <v>17383218.889999997</v>
      </c>
      <c r="U3865" s="9">
        <f t="shared" si="122"/>
        <v>17383315.549999997</v>
      </c>
      <c r="V3865" s="42"/>
      <c r="W3865" s="42"/>
      <c r="X3865" s="42"/>
      <c r="Y3865" s="42"/>
      <c r="Z3865" s="42"/>
      <c r="AA3865" s="42"/>
      <c r="AB3865" s="42"/>
      <c r="AC3865" s="42"/>
      <c r="AD3865" s="42"/>
      <c r="AE3865" s="42"/>
      <c r="AF3865" s="42"/>
      <c r="AG3865" s="42"/>
      <c r="AH3865" s="42"/>
      <c r="AI3865" s="42"/>
      <c r="AJ3865" s="42"/>
      <c r="AK3865" s="42"/>
      <c r="AL3865" s="42"/>
      <c r="AM3865" s="42"/>
      <c r="AN3865" s="42"/>
      <c r="AO3865" s="42"/>
      <c r="AP3865" s="42"/>
      <c r="AQ3865" s="42"/>
      <c r="AR3865" s="42"/>
      <c r="AS3865" s="42"/>
      <c r="AT3865" s="42"/>
      <c r="AU3865" s="42"/>
      <c r="AV3865" s="42"/>
      <c r="AW3865" s="42"/>
      <c r="AX3865" s="42"/>
      <c r="AY3865" s="42"/>
      <c r="AZ3865" s="42"/>
      <c r="BA3865" s="42"/>
      <c r="BB3865" s="42"/>
      <c r="BC3865" s="42"/>
      <c r="BD3865" s="42"/>
      <c r="BE3865" s="42"/>
      <c r="BF3865" s="42"/>
      <c r="BG3865" s="42"/>
      <c r="BH3865" s="42"/>
      <c r="BI3865" s="42"/>
      <c r="BJ3865" s="42"/>
      <c r="BK3865" s="12"/>
      <c r="BL3865" s="42"/>
      <c r="BM3865" s="42"/>
      <c r="BN3865" s="42"/>
      <c r="BO3865" s="42"/>
      <c r="BP3865" s="42"/>
      <c r="BQ3865" s="42"/>
      <c r="BR3865" s="42"/>
      <c r="BS3865" s="11"/>
      <c r="BT3865" s="11">
        <v>9871348.5500000007</v>
      </c>
      <c r="BU3865" s="42"/>
      <c r="BV3865" s="42"/>
      <c r="BW3865" s="11"/>
      <c r="BX3865" s="42"/>
      <c r="BY3865" s="42"/>
      <c r="BZ3865" s="42"/>
      <c r="CA3865" s="43">
        <v>5.22</v>
      </c>
      <c r="CB3865" s="42"/>
      <c r="CC3865" s="42"/>
      <c r="CD3865" s="42"/>
      <c r="CE3865" s="5"/>
      <c r="CF3865" s="11">
        <v>91.44</v>
      </c>
      <c r="CG3865" s="42"/>
      <c r="CH3865" s="42"/>
      <c r="CI3865" s="11">
        <v>470797.37</v>
      </c>
      <c r="CJ3865" s="11"/>
      <c r="CK3865" s="42"/>
      <c r="CL3865" s="42"/>
      <c r="CM3865" s="11">
        <v>377.56</v>
      </c>
      <c r="CN3865" s="11">
        <v>129.33000000000001</v>
      </c>
      <c r="CO3865" s="42"/>
      <c r="CP3865" s="42"/>
      <c r="CQ3865" s="42"/>
      <c r="CR3865" s="43"/>
      <c r="CS3865" s="42"/>
      <c r="CT3865" s="53"/>
      <c r="CU3865" s="11"/>
      <c r="CV3865" s="43"/>
      <c r="CW3865" s="42"/>
      <c r="DA3865" s="42"/>
      <c r="DB3865" s="108"/>
      <c r="DE3865" s="42"/>
      <c r="DF3865" s="11"/>
      <c r="DG3865" s="42"/>
      <c r="DH3865" s="42"/>
      <c r="DI3865" s="42"/>
      <c r="DJ3865" s="42"/>
      <c r="DK3865" s="11"/>
      <c r="DL3865" s="42"/>
      <c r="DM3865" s="42"/>
      <c r="DN3865" s="42"/>
      <c r="DO3865" s="42"/>
      <c r="DP3865" s="11">
        <v>1951571.22</v>
      </c>
      <c r="DQ3865" s="11"/>
      <c r="DR3865" s="11">
        <v>1951571.22</v>
      </c>
      <c r="DS3865" s="42"/>
      <c r="DT3865" s="42"/>
      <c r="DU3865" s="42"/>
      <c r="DV3865" s="56"/>
      <c r="DW3865" s="42"/>
      <c r="DX3865" s="42"/>
      <c r="DY3865" s="42"/>
      <c r="DZ3865" s="11">
        <v>3137423.47</v>
      </c>
      <c r="EA3865" s="11"/>
      <c r="EB3865" s="11"/>
      <c r="EC3865" s="11"/>
      <c r="ED3865" s="11"/>
      <c r="EE3865" s="42"/>
      <c r="EF3865" s="42"/>
      <c r="EG3865" s="43">
        <v>0.17</v>
      </c>
      <c r="EH3865" s="42"/>
      <c r="EI3865" s="42"/>
      <c r="EJ3865" s="42"/>
    </row>
    <row r="3866" spans="1:140" s="41" customFormat="1">
      <c r="A3866" s="42"/>
      <c r="B3866" s="41" t="s">
        <v>6278</v>
      </c>
      <c r="C3866" s="68" t="s">
        <v>6279</v>
      </c>
      <c r="D3866" s="43" t="s">
        <v>149</v>
      </c>
      <c r="E3866" s="43" t="s">
        <v>149</v>
      </c>
      <c r="F3866" s="43" t="s">
        <v>649</v>
      </c>
      <c r="G3866" s="43" t="s">
        <v>650</v>
      </c>
      <c r="I3866" s="42"/>
      <c r="J3866" s="10">
        <v>42367</v>
      </c>
      <c r="K3866" s="10">
        <v>42410</v>
      </c>
      <c r="L3866" s="42"/>
      <c r="M3866" s="43" t="s">
        <v>152</v>
      </c>
      <c r="N3866" s="43" t="s">
        <v>153</v>
      </c>
      <c r="O3866" s="13" t="s">
        <v>651</v>
      </c>
      <c r="P3866" s="11">
        <v>872432566.624843</v>
      </c>
      <c r="Q3866" s="41" t="s">
        <v>6281</v>
      </c>
      <c r="R3866" s="43" t="s">
        <v>652</v>
      </c>
      <c r="S3866" s="43">
        <f t="shared" si="121"/>
        <v>1.9924999999999997</v>
      </c>
      <c r="T3866" s="11">
        <v>17383218.889999997</v>
      </c>
      <c r="U3866" s="9">
        <f t="shared" si="122"/>
        <v>17383315.549999997</v>
      </c>
      <c r="V3866" s="42"/>
      <c r="W3866" s="42"/>
      <c r="X3866" s="42"/>
      <c r="Y3866" s="42"/>
      <c r="Z3866" s="42"/>
      <c r="AA3866" s="42"/>
      <c r="AB3866" s="42"/>
      <c r="AC3866" s="42"/>
      <c r="AD3866" s="42"/>
      <c r="AE3866" s="42"/>
      <c r="AF3866" s="42"/>
      <c r="AG3866" s="42"/>
      <c r="AH3866" s="42"/>
      <c r="AI3866" s="42"/>
      <c r="AJ3866" s="42"/>
      <c r="AK3866" s="42"/>
      <c r="AL3866" s="42"/>
      <c r="AM3866" s="42"/>
      <c r="AN3866" s="42"/>
      <c r="AO3866" s="42"/>
      <c r="AP3866" s="42"/>
      <c r="AQ3866" s="42"/>
      <c r="AR3866" s="42"/>
      <c r="AS3866" s="42"/>
      <c r="AT3866" s="42"/>
      <c r="AU3866" s="42"/>
      <c r="AV3866" s="42"/>
      <c r="AW3866" s="42"/>
      <c r="AX3866" s="42"/>
      <c r="AY3866" s="42"/>
      <c r="AZ3866" s="42"/>
      <c r="BA3866" s="42"/>
      <c r="BB3866" s="42"/>
      <c r="BC3866" s="42"/>
      <c r="BD3866" s="42"/>
      <c r="BE3866" s="42"/>
      <c r="BF3866" s="42"/>
      <c r="BG3866" s="42"/>
      <c r="BH3866" s="42"/>
      <c r="BI3866" s="42"/>
      <c r="BJ3866" s="42"/>
      <c r="BK3866" s="12"/>
      <c r="BL3866" s="42"/>
      <c r="BM3866" s="42"/>
      <c r="BN3866" s="42"/>
      <c r="BO3866" s="42"/>
      <c r="BP3866" s="42"/>
      <c r="BQ3866" s="42"/>
      <c r="BR3866" s="42"/>
      <c r="BS3866" s="11"/>
      <c r="BT3866" s="11">
        <v>9871348.5500000007</v>
      </c>
      <c r="BU3866" s="42"/>
      <c r="BV3866" s="42"/>
      <c r="BW3866" s="11"/>
      <c r="BX3866" s="42"/>
      <c r="BY3866" s="42"/>
      <c r="BZ3866" s="42"/>
      <c r="CA3866" s="43">
        <v>5.22</v>
      </c>
      <c r="CB3866" s="42"/>
      <c r="CC3866" s="42"/>
      <c r="CD3866" s="42"/>
      <c r="CE3866" s="5"/>
      <c r="CF3866" s="11">
        <v>91.44</v>
      </c>
      <c r="CG3866" s="42"/>
      <c r="CH3866" s="42"/>
      <c r="CI3866" s="11">
        <v>470797.37</v>
      </c>
      <c r="CJ3866" s="11"/>
      <c r="CK3866" s="42"/>
      <c r="CL3866" s="42"/>
      <c r="CM3866" s="11">
        <v>377.56</v>
      </c>
      <c r="CN3866" s="11">
        <v>129.33000000000001</v>
      </c>
      <c r="CO3866" s="42"/>
      <c r="CP3866" s="42"/>
      <c r="CQ3866" s="42"/>
      <c r="CR3866" s="43"/>
      <c r="CS3866" s="42"/>
      <c r="CT3866" s="53"/>
      <c r="CU3866" s="11"/>
      <c r="CV3866" s="43"/>
      <c r="CW3866" s="42"/>
      <c r="DA3866" s="42"/>
      <c r="DB3866" s="37"/>
      <c r="DE3866" s="42"/>
      <c r="DF3866" s="11"/>
      <c r="DG3866" s="42"/>
      <c r="DH3866" s="42"/>
      <c r="DI3866" s="42"/>
      <c r="DJ3866" s="42"/>
      <c r="DK3866" s="11"/>
      <c r="DL3866" s="42"/>
      <c r="DM3866" s="42"/>
      <c r="DN3866" s="42"/>
      <c r="DO3866" s="42"/>
      <c r="DP3866" s="11">
        <v>1951571.22</v>
      </c>
      <c r="DQ3866" s="11"/>
      <c r="DR3866" s="11">
        <v>1951571.22</v>
      </c>
      <c r="DS3866" s="42"/>
      <c r="DT3866" s="42"/>
      <c r="DU3866" s="42"/>
      <c r="DV3866" s="22"/>
      <c r="DW3866" s="42"/>
      <c r="DX3866" s="42"/>
      <c r="DY3866" s="42"/>
      <c r="DZ3866" s="11">
        <v>3137423.47</v>
      </c>
      <c r="EA3866" s="11"/>
      <c r="EB3866" s="11"/>
      <c r="EC3866" s="11"/>
      <c r="ED3866" s="11"/>
      <c r="EE3866" s="42"/>
      <c r="EF3866" s="42"/>
      <c r="EG3866" s="43">
        <v>0.17</v>
      </c>
      <c r="EH3866" s="42"/>
      <c r="EI3866" s="42"/>
      <c r="EJ3866" s="42"/>
    </row>
    <row r="3867" spans="1:140" s="41" customFormat="1">
      <c r="A3867" s="42"/>
      <c r="B3867" s="41" t="s">
        <v>6278</v>
      </c>
      <c r="C3867" s="68" t="s">
        <v>6279</v>
      </c>
      <c r="D3867" s="43" t="s">
        <v>149</v>
      </c>
      <c r="E3867" s="43" t="s">
        <v>149</v>
      </c>
      <c r="F3867" s="43" t="s">
        <v>649</v>
      </c>
      <c r="G3867" s="43" t="s">
        <v>650</v>
      </c>
      <c r="I3867" s="42"/>
      <c r="J3867" s="10">
        <v>42459</v>
      </c>
      <c r="K3867" s="10">
        <v>42501</v>
      </c>
      <c r="L3867" s="42"/>
      <c r="M3867" s="43" t="s">
        <v>152</v>
      </c>
      <c r="N3867" s="43" t="s">
        <v>153</v>
      </c>
      <c r="O3867" s="13" t="s">
        <v>651</v>
      </c>
      <c r="P3867" s="11">
        <v>824826519.09845805</v>
      </c>
      <c r="Q3867" s="41" t="s">
        <v>6281</v>
      </c>
      <c r="R3867" s="43" t="s">
        <v>2187</v>
      </c>
      <c r="S3867" s="43">
        <f t="shared" si="121"/>
        <v>2.1074999999999999</v>
      </c>
      <c r="T3867" s="11">
        <v>17383218.889999997</v>
      </c>
      <c r="U3867" s="9">
        <f t="shared" si="122"/>
        <v>17383315.549999997</v>
      </c>
      <c r="V3867" s="42"/>
      <c r="W3867" s="42"/>
      <c r="X3867" s="42"/>
      <c r="Y3867" s="42"/>
      <c r="Z3867" s="42"/>
      <c r="AA3867" s="42"/>
      <c r="AB3867" s="42"/>
      <c r="AC3867" s="42"/>
      <c r="AD3867" s="42"/>
      <c r="AE3867" s="42"/>
      <c r="AF3867" s="42"/>
      <c r="AG3867" s="42"/>
      <c r="AH3867" s="42"/>
      <c r="AI3867" s="42"/>
      <c r="AJ3867" s="42"/>
      <c r="AK3867" s="42"/>
      <c r="AL3867" s="42"/>
      <c r="AM3867" s="42"/>
      <c r="AN3867" s="42"/>
      <c r="AO3867" s="42"/>
      <c r="AP3867" s="42"/>
      <c r="AQ3867" s="42"/>
      <c r="AR3867" s="42"/>
      <c r="AS3867" s="42"/>
      <c r="AT3867" s="42"/>
      <c r="AU3867" s="42"/>
      <c r="AV3867" s="42"/>
      <c r="AW3867" s="42"/>
      <c r="AX3867" s="42"/>
      <c r="AY3867" s="42"/>
      <c r="AZ3867" s="42"/>
      <c r="BA3867" s="42"/>
      <c r="BB3867" s="42"/>
      <c r="BC3867" s="42"/>
      <c r="BD3867" s="42"/>
      <c r="BE3867" s="42"/>
      <c r="BF3867" s="42"/>
      <c r="BG3867" s="42"/>
      <c r="BH3867" s="42"/>
      <c r="BI3867" s="42"/>
      <c r="BJ3867" s="42"/>
      <c r="BK3867" s="12"/>
      <c r="BL3867" s="42"/>
      <c r="BM3867" s="42"/>
      <c r="BN3867" s="42"/>
      <c r="BO3867" s="42"/>
      <c r="BP3867" s="42"/>
      <c r="BQ3867" s="42"/>
      <c r="BR3867" s="42"/>
      <c r="BS3867" s="11"/>
      <c r="BT3867" s="11">
        <v>9871348.5500000007</v>
      </c>
      <c r="BU3867" s="42"/>
      <c r="BV3867" s="42"/>
      <c r="BW3867" s="11"/>
      <c r="BX3867" s="42"/>
      <c r="BY3867" s="42"/>
      <c r="BZ3867" s="42"/>
      <c r="CA3867" s="43">
        <v>5.22</v>
      </c>
      <c r="CB3867" s="42"/>
      <c r="CC3867" s="42"/>
      <c r="CD3867" s="42"/>
      <c r="CE3867" s="5"/>
      <c r="CF3867" s="11">
        <v>91.44</v>
      </c>
      <c r="CG3867" s="42"/>
      <c r="CH3867" s="42"/>
      <c r="CI3867" s="11">
        <v>470797.37</v>
      </c>
      <c r="CJ3867" s="11"/>
      <c r="CK3867" s="42"/>
      <c r="CL3867" s="42"/>
      <c r="CM3867" s="11">
        <v>377.56</v>
      </c>
      <c r="CN3867" s="11">
        <v>129.33000000000001</v>
      </c>
      <c r="CO3867" s="42"/>
      <c r="CP3867" s="42"/>
      <c r="CQ3867" s="42"/>
      <c r="CR3867" s="43"/>
      <c r="CS3867" s="42"/>
      <c r="CT3867" s="53"/>
      <c r="CU3867" s="11"/>
      <c r="CV3867" s="43"/>
      <c r="CW3867" s="42"/>
      <c r="DA3867" s="42"/>
      <c r="DB3867" s="108"/>
      <c r="DE3867" s="42"/>
      <c r="DF3867" s="11"/>
      <c r="DG3867" s="42"/>
      <c r="DH3867" s="42"/>
      <c r="DI3867" s="42"/>
      <c r="DJ3867" s="42"/>
      <c r="DK3867" s="11"/>
      <c r="DL3867" s="42"/>
      <c r="DM3867" s="42"/>
      <c r="DN3867" s="42"/>
      <c r="DO3867" s="42"/>
      <c r="DP3867" s="11">
        <v>1951571.22</v>
      </c>
      <c r="DQ3867" s="11"/>
      <c r="DR3867" s="11">
        <v>1951571.22</v>
      </c>
      <c r="DS3867" s="42"/>
      <c r="DT3867" s="42"/>
      <c r="DU3867" s="42"/>
      <c r="DV3867" s="22"/>
      <c r="DW3867" s="42"/>
      <c r="DX3867" s="42"/>
      <c r="DY3867" s="42"/>
      <c r="DZ3867" s="11">
        <v>3137423.47</v>
      </c>
      <c r="EA3867" s="11"/>
      <c r="EB3867" s="11"/>
      <c r="EC3867" s="11"/>
      <c r="ED3867" s="11"/>
      <c r="EE3867" s="42"/>
      <c r="EF3867" s="42"/>
      <c r="EG3867" s="43">
        <v>0.17</v>
      </c>
      <c r="EH3867" s="42"/>
      <c r="EI3867" s="42"/>
      <c r="EJ3867" s="42"/>
    </row>
    <row r="3868" spans="1:140" s="41" customFormat="1">
      <c r="A3868" s="42"/>
      <c r="B3868" s="41" t="s">
        <v>6278</v>
      </c>
      <c r="C3868" s="68" t="s">
        <v>6279</v>
      </c>
      <c r="D3868" s="43" t="s">
        <v>149</v>
      </c>
      <c r="E3868" s="43" t="s">
        <v>149</v>
      </c>
      <c r="F3868" s="43" t="s">
        <v>649</v>
      </c>
      <c r="G3868" s="43" t="s">
        <v>650</v>
      </c>
      <c r="I3868" s="42"/>
      <c r="J3868" s="10">
        <v>42550</v>
      </c>
      <c r="K3868" s="10">
        <v>42600</v>
      </c>
      <c r="L3868" s="42"/>
      <c r="M3868" s="43" t="s">
        <v>152</v>
      </c>
      <c r="N3868" s="43" t="s">
        <v>153</v>
      </c>
      <c r="O3868" s="13" t="s">
        <v>651</v>
      </c>
      <c r="P3868" s="11">
        <v>824826519.09845805</v>
      </c>
      <c r="Q3868" s="41" t="s">
        <v>6281</v>
      </c>
      <c r="R3868" s="43" t="s">
        <v>2187</v>
      </c>
      <c r="S3868" s="43">
        <f t="shared" si="121"/>
        <v>2.1074999999999999</v>
      </c>
      <c r="T3868" s="11">
        <v>17383218.889999997</v>
      </c>
      <c r="U3868" s="9">
        <f t="shared" si="122"/>
        <v>17383315.549999997</v>
      </c>
      <c r="V3868" s="42"/>
      <c r="W3868" s="42"/>
      <c r="X3868" s="42"/>
      <c r="Y3868" s="42"/>
      <c r="Z3868" s="42"/>
      <c r="AA3868" s="42"/>
      <c r="AB3868" s="42"/>
      <c r="AC3868" s="42"/>
      <c r="AD3868" s="42"/>
      <c r="AE3868" s="42"/>
      <c r="AF3868" s="42"/>
      <c r="AG3868" s="42"/>
      <c r="AH3868" s="42"/>
      <c r="AI3868" s="42"/>
      <c r="AJ3868" s="42"/>
      <c r="AK3868" s="42"/>
      <c r="AL3868" s="42"/>
      <c r="AM3868" s="42"/>
      <c r="AN3868" s="42"/>
      <c r="AO3868" s="42"/>
      <c r="AP3868" s="42"/>
      <c r="AQ3868" s="42"/>
      <c r="AR3868" s="42"/>
      <c r="AS3868" s="42"/>
      <c r="AT3868" s="42"/>
      <c r="AU3868" s="42"/>
      <c r="AV3868" s="42"/>
      <c r="AW3868" s="42"/>
      <c r="AX3868" s="42"/>
      <c r="AY3868" s="42"/>
      <c r="AZ3868" s="42"/>
      <c r="BA3868" s="42"/>
      <c r="BB3868" s="42"/>
      <c r="BC3868" s="42"/>
      <c r="BD3868" s="42"/>
      <c r="BE3868" s="42"/>
      <c r="BF3868" s="42"/>
      <c r="BG3868" s="42"/>
      <c r="BH3868" s="42"/>
      <c r="BI3868" s="42"/>
      <c r="BJ3868" s="42"/>
      <c r="BK3868" s="12"/>
      <c r="BL3868" s="42"/>
      <c r="BM3868" s="42"/>
      <c r="BN3868" s="42"/>
      <c r="BO3868" s="42"/>
      <c r="BP3868" s="42"/>
      <c r="BQ3868" s="42"/>
      <c r="BR3868" s="42"/>
      <c r="BS3868" s="11"/>
      <c r="BT3868" s="11">
        <v>9871348.5500000007</v>
      </c>
      <c r="BU3868" s="42"/>
      <c r="BV3868" s="42"/>
      <c r="BW3868" s="11"/>
      <c r="BX3868" s="42"/>
      <c r="BY3868" s="42"/>
      <c r="BZ3868" s="42"/>
      <c r="CA3868" s="43">
        <v>5.22</v>
      </c>
      <c r="CB3868" s="42"/>
      <c r="CC3868" s="42"/>
      <c r="CD3868" s="42"/>
      <c r="CE3868" s="5"/>
      <c r="CF3868" s="11">
        <v>91.44</v>
      </c>
      <c r="CG3868" s="42"/>
      <c r="CH3868" s="42"/>
      <c r="CI3868" s="11">
        <v>470797.37</v>
      </c>
      <c r="CJ3868" s="11"/>
      <c r="CK3868" s="42"/>
      <c r="CL3868" s="42"/>
      <c r="CM3868" s="11">
        <v>377.56</v>
      </c>
      <c r="CN3868" s="11">
        <v>129.33000000000001</v>
      </c>
      <c r="CO3868" s="42"/>
      <c r="CP3868" s="42"/>
      <c r="CQ3868" s="42"/>
      <c r="CR3868" s="43"/>
      <c r="CS3868" s="42"/>
      <c r="CT3868" s="34"/>
      <c r="CU3868" s="11"/>
      <c r="CV3868" s="43"/>
      <c r="CW3868" s="42"/>
      <c r="DA3868" s="42"/>
      <c r="DB3868" s="108"/>
      <c r="DE3868" s="42"/>
      <c r="DF3868" s="11"/>
      <c r="DG3868" s="42"/>
      <c r="DH3868" s="42"/>
      <c r="DI3868" s="42"/>
      <c r="DJ3868" s="42"/>
      <c r="DK3868" s="11"/>
      <c r="DL3868" s="42"/>
      <c r="DM3868" s="42"/>
      <c r="DN3868" s="42"/>
      <c r="DO3868" s="42"/>
      <c r="DP3868" s="11">
        <v>1951571.22</v>
      </c>
      <c r="DQ3868" s="11"/>
      <c r="DR3868" s="11">
        <v>1951571.22</v>
      </c>
      <c r="DS3868" s="42"/>
      <c r="DT3868" s="42"/>
      <c r="DU3868" s="42"/>
      <c r="DV3868" s="56"/>
      <c r="DW3868" s="42"/>
      <c r="DX3868" s="42"/>
      <c r="DY3868" s="42"/>
      <c r="DZ3868" s="11">
        <v>3137423.47</v>
      </c>
      <c r="EA3868" s="11"/>
      <c r="EB3868" s="11"/>
      <c r="EC3868" s="11"/>
      <c r="ED3868" s="11"/>
      <c r="EE3868" s="42"/>
      <c r="EF3868" s="42"/>
      <c r="EG3868" s="43">
        <v>0.17</v>
      </c>
      <c r="EH3868" s="42"/>
      <c r="EI3868" s="42"/>
      <c r="EJ3868" s="42"/>
    </row>
    <row r="3869" spans="1:140" s="41" customFormat="1">
      <c r="A3869" s="42"/>
      <c r="B3869" s="41" t="s">
        <v>6278</v>
      </c>
      <c r="C3869" s="68" t="s">
        <v>6279</v>
      </c>
      <c r="D3869" s="43" t="s">
        <v>149</v>
      </c>
      <c r="E3869" s="43" t="s">
        <v>149</v>
      </c>
      <c r="F3869" s="43" t="s">
        <v>649</v>
      </c>
      <c r="G3869" s="43" t="s">
        <v>650</v>
      </c>
      <c r="I3869" s="42"/>
      <c r="J3869" s="10">
        <v>42642</v>
      </c>
      <c r="K3869" s="10">
        <v>42690</v>
      </c>
      <c r="L3869" s="42"/>
      <c r="M3869" s="43" t="s">
        <v>2</v>
      </c>
      <c r="N3869" s="43" t="s">
        <v>5</v>
      </c>
      <c r="O3869" s="13" t="s">
        <v>3781</v>
      </c>
      <c r="P3869" s="11">
        <v>833727524.70024002</v>
      </c>
      <c r="Q3869" s="41" t="s">
        <v>6281</v>
      </c>
      <c r="R3869" s="43" t="s">
        <v>3782</v>
      </c>
      <c r="S3869" s="43">
        <f t="shared" si="121"/>
        <v>2.085</v>
      </c>
      <c r="T3869" s="11">
        <v>17383218.889999997</v>
      </c>
      <c r="U3869" s="9">
        <f t="shared" si="122"/>
        <v>17383315.549999997</v>
      </c>
      <c r="V3869" s="42"/>
      <c r="W3869" s="42"/>
      <c r="X3869" s="42"/>
      <c r="Y3869" s="42"/>
      <c r="Z3869" s="42"/>
      <c r="AA3869" s="42"/>
      <c r="AB3869" s="42"/>
      <c r="AC3869" s="42"/>
      <c r="AD3869" s="42"/>
      <c r="AE3869" s="42"/>
      <c r="AF3869" s="42"/>
      <c r="AG3869" s="42"/>
      <c r="AH3869" s="42"/>
      <c r="AI3869" s="42"/>
      <c r="AJ3869" s="42"/>
      <c r="AK3869" s="42"/>
      <c r="AL3869" s="42"/>
      <c r="AM3869" s="42"/>
      <c r="AN3869" s="42"/>
      <c r="AO3869" s="42"/>
      <c r="AP3869" s="42"/>
      <c r="AQ3869" s="42"/>
      <c r="AR3869" s="42"/>
      <c r="AS3869" s="42"/>
      <c r="AT3869" s="42"/>
      <c r="AU3869" s="42"/>
      <c r="AV3869" s="42"/>
      <c r="AW3869" s="42"/>
      <c r="AX3869" s="42"/>
      <c r="AY3869" s="42"/>
      <c r="AZ3869" s="42"/>
      <c r="BA3869" s="42"/>
      <c r="BB3869" s="42"/>
      <c r="BC3869" s="42"/>
      <c r="BD3869" s="42"/>
      <c r="BE3869" s="42"/>
      <c r="BF3869" s="42"/>
      <c r="BG3869" s="42"/>
      <c r="BH3869" s="42"/>
      <c r="BI3869" s="42"/>
      <c r="BJ3869" s="42"/>
      <c r="BK3869" s="12"/>
      <c r="BL3869" s="42"/>
      <c r="BM3869" s="42"/>
      <c r="BN3869" s="42"/>
      <c r="BO3869" s="42"/>
      <c r="BP3869" s="42"/>
      <c r="BQ3869" s="42"/>
      <c r="BR3869" s="42"/>
      <c r="BS3869" s="11"/>
      <c r="BT3869" s="11">
        <v>9871348.5500000007</v>
      </c>
      <c r="BU3869" s="42"/>
      <c r="BV3869" s="42"/>
      <c r="BW3869" s="11"/>
      <c r="BX3869" s="42"/>
      <c r="BY3869" s="42"/>
      <c r="BZ3869" s="42"/>
      <c r="CA3869" s="43">
        <v>5.22</v>
      </c>
      <c r="CB3869" s="42"/>
      <c r="CC3869" s="42"/>
      <c r="CD3869" s="42"/>
      <c r="CE3869" s="5"/>
      <c r="CF3869" s="11">
        <v>91.44</v>
      </c>
      <c r="CG3869" s="42"/>
      <c r="CH3869" s="42"/>
      <c r="CI3869" s="11">
        <v>470797.37</v>
      </c>
      <c r="CJ3869" s="11"/>
      <c r="CK3869" s="42"/>
      <c r="CL3869" s="42"/>
      <c r="CM3869" s="11">
        <v>377.56</v>
      </c>
      <c r="CN3869" s="11">
        <v>129.33000000000001</v>
      </c>
      <c r="CO3869" s="42"/>
      <c r="CP3869" s="42"/>
      <c r="CQ3869" s="42"/>
      <c r="CR3869" s="43"/>
      <c r="CS3869" s="42"/>
      <c r="CT3869" s="53"/>
      <c r="CU3869" s="11"/>
      <c r="CV3869" s="43"/>
      <c r="CW3869" s="42"/>
      <c r="DA3869" s="42"/>
      <c r="DB3869" s="108"/>
      <c r="DE3869" s="42"/>
      <c r="DF3869" s="11"/>
      <c r="DG3869" s="42"/>
      <c r="DH3869" s="42"/>
      <c r="DI3869" s="42"/>
      <c r="DJ3869" s="42"/>
      <c r="DK3869" s="11"/>
      <c r="DL3869" s="42"/>
      <c r="DM3869" s="42"/>
      <c r="DN3869" s="42"/>
      <c r="DO3869" s="42"/>
      <c r="DP3869" s="11">
        <v>1951571.22</v>
      </c>
      <c r="DQ3869" s="11"/>
      <c r="DR3869" s="11">
        <v>1951571.22</v>
      </c>
      <c r="DS3869" s="42"/>
      <c r="DT3869" s="42"/>
      <c r="DU3869" s="42"/>
      <c r="DV3869" s="56"/>
      <c r="DW3869" s="42"/>
      <c r="DX3869" s="42"/>
      <c r="DY3869" s="42"/>
      <c r="DZ3869" s="11">
        <v>3137423.47</v>
      </c>
      <c r="EA3869" s="11"/>
      <c r="EB3869" s="11"/>
      <c r="EC3869" s="11"/>
      <c r="ED3869" s="11"/>
      <c r="EE3869" s="42"/>
      <c r="EF3869" s="42"/>
      <c r="EG3869" s="43">
        <v>0.17</v>
      </c>
      <c r="EH3869" s="42"/>
      <c r="EI3869" s="42"/>
      <c r="EJ3869" s="42"/>
    </row>
    <row r="3870" spans="1:140" s="41" customFormat="1">
      <c r="A3870" s="42"/>
      <c r="B3870" s="41" t="s">
        <v>6278</v>
      </c>
      <c r="C3870" s="68" t="s">
        <v>6279</v>
      </c>
      <c r="D3870" s="43" t="s">
        <v>149</v>
      </c>
      <c r="E3870" s="43" t="s">
        <v>149</v>
      </c>
      <c r="F3870" s="43" t="s">
        <v>649</v>
      </c>
      <c r="G3870" s="43" t="s">
        <v>650</v>
      </c>
      <c r="I3870" s="42"/>
      <c r="J3870" s="10">
        <v>42733</v>
      </c>
      <c r="K3870" s="10">
        <v>42776</v>
      </c>
      <c r="L3870" s="42"/>
      <c r="M3870" s="43" t="s">
        <v>2</v>
      </c>
      <c r="N3870" s="43" t="s">
        <v>5</v>
      </c>
      <c r="O3870" s="13" t="s">
        <v>4508</v>
      </c>
      <c r="P3870" s="11">
        <v>824826519.09845805</v>
      </c>
      <c r="Q3870" s="41" t="s">
        <v>6281</v>
      </c>
      <c r="R3870" s="43" t="s">
        <v>2187</v>
      </c>
      <c r="S3870" s="43">
        <f t="shared" si="121"/>
        <v>2.1074999999999999</v>
      </c>
      <c r="T3870" s="11">
        <v>17383218.889999997</v>
      </c>
      <c r="U3870" s="9">
        <f t="shared" si="122"/>
        <v>17383315.549999997</v>
      </c>
      <c r="V3870" s="42"/>
      <c r="W3870" s="42"/>
      <c r="X3870" s="42"/>
      <c r="Y3870" s="42"/>
      <c r="Z3870" s="42"/>
      <c r="AA3870" s="42"/>
      <c r="AB3870" s="42"/>
      <c r="AC3870" s="42"/>
      <c r="AD3870" s="42"/>
      <c r="AE3870" s="42"/>
      <c r="AF3870" s="42"/>
      <c r="AG3870" s="42"/>
      <c r="AH3870" s="42"/>
      <c r="AI3870" s="42"/>
      <c r="AJ3870" s="42"/>
      <c r="AK3870" s="42"/>
      <c r="AL3870" s="42"/>
      <c r="AM3870" s="42"/>
      <c r="AN3870" s="42"/>
      <c r="AO3870" s="42"/>
      <c r="AP3870" s="42"/>
      <c r="AQ3870" s="42"/>
      <c r="AR3870" s="42"/>
      <c r="AS3870" s="42"/>
      <c r="AT3870" s="42"/>
      <c r="AU3870" s="42"/>
      <c r="AV3870" s="42"/>
      <c r="AW3870" s="42"/>
      <c r="AX3870" s="42"/>
      <c r="AY3870" s="42"/>
      <c r="AZ3870" s="42"/>
      <c r="BA3870" s="42"/>
      <c r="BB3870" s="42"/>
      <c r="BC3870" s="42"/>
      <c r="BD3870" s="42"/>
      <c r="BE3870" s="42"/>
      <c r="BF3870" s="42"/>
      <c r="BG3870" s="42"/>
      <c r="BH3870" s="42"/>
      <c r="BI3870" s="42"/>
      <c r="BJ3870" s="42"/>
      <c r="BK3870" s="12"/>
      <c r="BL3870" s="42"/>
      <c r="BM3870" s="42"/>
      <c r="BN3870" s="42"/>
      <c r="BO3870" s="42"/>
      <c r="BP3870" s="42"/>
      <c r="BQ3870" s="42"/>
      <c r="BR3870" s="42"/>
      <c r="BS3870" s="11"/>
      <c r="BT3870" s="11">
        <v>9871348.5500000007</v>
      </c>
      <c r="BU3870" s="42"/>
      <c r="BV3870" s="42"/>
      <c r="BW3870" s="11"/>
      <c r="BX3870" s="42"/>
      <c r="BY3870" s="42"/>
      <c r="BZ3870" s="42"/>
      <c r="CA3870" s="43">
        <v>5.22</v>
      </c>
      <c r="CB3870" s="42"/>
      <c r="CC3870" s="42"/>
      <c r="CD3870" s="42"/>
      <c r="CE3870" s="42"/>
      <c r="CF3870" s="11">
        <v>91.44</v>
      </c>
      <c r="CG3870" s="42"/>
      <c r="CH3870" s="42"/>
      <c r="CI3870" s="11">
        <v>470797.37</v>
      </c>
      <c r="CJ3870" s="11"/>
      <c r="CK3870" s="42"/>
      <c r="CL3870" s="42"/>
      <c r="CM3870" s="11">
        <v>377.56</v>
      </c>
      <c r="CN3870" s="11">
        <v>129.33000000000001</v>
      </c>
      <c r="CO3870" s="42"/>
      <c r="CP3870" s="42"/>
      <c r="CQ3870" s="42"/>
      <c r="CR3870" s="43"/>
      <c r="CS3870" s="42"/>
      <c r="CT3870" s="53"/>
      <c r="CW3870" s="42"/>
      <c r="DA3870" s="42"/>
      <c r="DB3870" s="108"/>
      <c r="DE3870" s="42"/>
      <c r="DF3870" s="59"/>
      <c r="DG3870" s="42"/>
      <c r="DH3870" s="42"/>
      <c r="DI3870" s="42"/>
      <c r="DJ3870" s="42"/>
      <c r="DK3870" s="11"/>
      <c r="DL3870" s="42"/>
      <c r="DM3870" s="42"/>
      <c r="DN3870" s="42"/>
      <c r="DO3870" s="42"/>
      <c r="DP3870" s="11">
        <v>1951571.22</v>
      </c>
      <c r="DQ3870" s="11"/>
      <c r="DR3870" s="11">
        <v>1951571.22</v>
      </c>
      <c r="DS3870" s="42"/>
      <c r="DT3870" s="42"/>
      <c r="DU3870" s="42"/>
      <c r="DV3870" s="56"/>
      <c r="DW3870" s="42"/>
      <c r="DX3870" s="42"/>
      <c r="DY3870" s="42"/>
      <c r="DZ3870" s="11">
        <v>3137423.47</v>
      </c>
      <c r="EA3870" s="11"/>
      <c r="EB3870" s="11"/>
      <c r="EC3870" s="11"/>
      <c r="ED3870" s="11"/>
      <c r="EE3870" s="42"/>
      <c r="EF3870" s="42"/>
      <c r="EG3870" s="43">
        <v>0.17</v>
      </c>
      <c r="EH3870" s="42"/>
      <c r="EI3870" s="42"/>
      <c r="EJ3870" s="42"/>
    </row>
    <row r="3871" spans="1:140" s="41" customFormat="1">
      <c r="B3871" s="41" t="s">
        <v>6278</v>
      </c>
      <c r="C3871" s="68" t="s">
        <v>6279</v>
      </c>
      <c r="D3871" s="43" t="s">
        <v>149</v>
      </c>
      <c r="E3871" s="43" t="s">
        <v>149</v>
      </c>
      <c r="F3871" s="43" t="s">
        <v>649</v>
      </c>
      <c r="G3871" s="43" t="s">
        <v>650</v>
      </c>
      <c r="I3871" s="41" t="s">
        <v>6249</v>
      </c>
      <c r="J3871" s="10">
        <v>42642</v>
      </c>
      <c r="K3871" s="10">
        <v>42690</v>
      </c>
      <c r="M3871" s="43" t="s">
        <v>2</v>
      </c>
      <c r="N3871" s="43" t="s">
        <v>6</v>
      </c>
      <c r="O3871" s="13" t="s">
        <v>5972</v>
      </c>
      <c r="P3871" s="11">
        <v>1</v>
      </c>
      <c r="Q3871" s="42" t="s">
        <v>6280</v>
      </c>
      <c r="R3871" s="43" t="s">
        <v>3782</v>
      </c>
      <c r="S3871" s="43">
        <f t="shared" si="121"/>
        <v>2.085</v>
      </c>
      <c r="T3871" s="11">
        <v>2.085E-2</v>
      </c>
      <c r="U3871" s="9">
        <f t="shared" si="122"/>
        <v>2.0850006359780002E-2</v>
      </c>
      <c r="BK3871" s="12"/>
      <c r="BT3871" s="11">
        <v>7.4937099999999998E-3</v>
      </c>
      <c r="BW3871" s="11"/>
      <c r="CA3871" s="43">
        <v>6.3597799999999997E-9</v>
      </c>
      <c r="CE3871" s="11"/>
      <c r="CF3871" s="11"/>
      <c r="CI3871" s="11">
        <v>1.5373000000000001E-4</v>
      </c>
      <c r="CJ3871" s="11"/>
      <c r="CM3871" s="43">
        <v>4.5999999999999999E-7</v>
      </c>
      <c r="CN3871" s="11">
        <v>1.4999999999999999E-7</v>
      </c>
      <c r="CR3871" s="43"/>
      <c r="CT3871" s="100"/>
      <c r="CU3871" s="11"/>
      <c r="CV3871" s="43"/>
      <c r="DB3871" s="108"/>
      <c r="DF3871" s="11"/>
      <c r="DK3871" s="11"/>
      <c r="DP3871" s="11"/>
      <c r="DR3871" s="11"/>
      <c r="DV3871" s="56"/>
      <c r="DZ3871" s="11">
        <v>1.320195E-2</v>
      </c>
      <c r="EB3871" s="11"/>
      <c r="ED3871" s="11"/>
      <c r="EG3871" s="43"/>
    </row>
    <row r="3872" spans="1:140" s="41" customFormat="1">
      <c r="B3872" s="41" t="s">
        <v>6278</v>
      </c>
      <c r="C3872" s="68" t="s">
        <v>6279</v>
      </c>
      <c r="D3872" s="43" t="s">
        <v>149</v>
      </c>
      <c r="E3872" s="43" t="s">
        <v>149</v>
      </c>
      <c r="F3872" s="43" t="s">
        <v>649</v>
      </c>
      <c r="G3872" s="43" t="s">
        <v>650</v>
      </c>
      <c r="I3872" s="41" t="s">
        <v>6249</v>
      </c>
      <c r="J3872" s="10">
        <v>42824</v>
      </c>
      <c r="K3872" s="10">
        <v>42872</v>
      </c>
      <c r="M3872" s="43" t="s">
        <v>2</v>
      </c>
      <c r="N3872" s="43" t="s">
        <v>6</v>
      </c>
      <c r="O3872" s="13" t="s">
        <v>5317</v>
      </c>
      <c r="P3872" s="11">
        <v>1</v>
      </c>
      <c r="Q3872" s="42" t="s">
        <v>6280</v>
      </c>
      <c r="R3872" s="43" t="s">
        <v>3782</v>
      </c>
      <c r="S3872" s="43">
        <f t="shared" si="121"/>
        <v>2.085</v>
      </c>
      <c r="T3872" s="11">
        <v>2.085E-2</v>
      </c>
      <c r="U3872" s="9">
        <f t="shared" si="122"/>
        <v>2.0850006399999999E-2</v>
      </c>
      <c r="BK3872" s="12"/>
      <c r="BT3872" s="11">
        <v>7.9846099999999996E-3</v>
      </c>
      <c r="BW3872" s="11"/>
      <c r="CA3872" s="43">
        <v>6.4000000000000002E-9</v>
      </c>
      <c r="CE3872" s="11"/>
      <c r="CF3872" s="11"/>
      <c r="CI3872" s="11">
        <v>1.0435E-4</v>
      </c>
      <c r="CJ3872" s="11"/>
      <c r="CM3872" s="43">
        <v>4.5999999999999999E-7</v>
      </c>
      <c r="CN3872" s="11">
        <v>1.4999999999999999E-7</v>
      </c>
      <c r="CR3872" s="43"/>
      <c r="CT3872" s="100"/>
      <c r="CU3872" s="11"/>
      <c r="CV3872" s="43"/>
      <c r="DB3872" s="108"/>
      <c r="DF3872" s="11"/>
      <c r="DK3872" s="11"/>
      <c r="DP3872" s="11">
        <v>3.0087500000000001E-3</v>
      </c>
      <c r="DR3872" s="11">
        <v>3.0087500000000001E-3</v>
      </c>
      <c r="DV3872" s="56"/>
      <c r="DZ3872" s="11">
        <v>6.7429300000000003E-3</v>
      </c>
      <c r="EB3872" s="11"/>
      <c r="ED3872" s="11"/>
      <c r="EG3872" s="43"/>
    </row>
    <row r="3873" spans="1:140" s="41" customFormat="1">
      <c r="B3873" s="41" t="s">
        <v>6278</v>
      </c>
      <c r="C3873" s="68" t="s">
        <v>6279</v>
      </c>
      <c r="D3873" s="43" t="s">
        <v>149</v>
      </c>
      <c r="E3873" s="43" t="s">
        <v>149</v>
      </c>
      <c r="F3873" s="43" t="s">
        <v>649</v>
      </c>
      <c r="G3873" s="43" t="s">
        <v>650</v>
      </c>
      <c r="I3873" s="41" t="s">
        <v>6249</v>
      </c>
      <c r="J3873" s="10">
        <v>42733</v>
      </c>
      <c r="K3873" s="10">
        <v>42776</v>
      </c>
      <c r="M3873" s="43" t="s">
        <v>2</v>
      </c>
      <c r="N3873" s="43" t="s">
        <v>6</v>
      </c>
      <c r="O3873" s="13" t="s">
        <v>6004</v>
      </c>
      <c r="P3873" s="11">
        <v>1</v>
      </c>
      <c r="Q3873" s="42" t="s">
        <v>6280</v>
      </c>
      <c r="R3873" s="43" t="s">
        <v>3782</v>
      </c>
      <c r="S3873" s="43">
        <f t="shared" si="121"/>
        <v>2.085</v>
      </c>
      <c r="T3873" s="11">
        <v>2.085E-2</v>
      </c>
      <c r="U3873" s="9">
        <f t="shared" si="122"/>
        <v>2.0850006630000001E-2</v>
      </c>
      <c r="BK3873" s="12"/>
      <c r="BT3873" s="11">
        <v>7.8125299999999998E-3</v>
      </c>
      <c r="BW3873" s="11"/>
      <c r="CA3873" s="43">
        <v>6.6299999999999996E-9</v>
      </c>
      <c r="CE3873" s="11"/>
      <c r="CF3873" s="11"/>
      <c r="CI3873" s="11">
        <v>6.9640000000000004E-5</v>
      </c>
      <c r="CJ3873" s="11"/>
      <c r="CM3873" s="43">
        <v>4.7999999999999996E-7</v>
      </c>
      <c r="CN3873" s="11">
        <v>1.4999999999999999E-7</v>
      </c>
      <c r="CR3873" s="43"/>
      <c r="CT3873" s="100"/>
      <c r="CU3873" s="11"/>
      <c r="CV3873" s="43"/>
      <c r="DB3873" s="108"/>
      <c r="DF3873" s="11"/>
      <c r="DK3873" s="11"/>
      <c r="DP3873" s="11"/>
      <c r="DR3873" s="11"/>
      <c r="DV3873" s="56"/>
      <c r="DZ3873" s="11">
        <v>1.29672E-2</v>
      </c>
      <c r="EB3873" s="11"/>
      <c r="ED3873" s="11"/>
      <c r="EG3873" s="43"/>
    </row>
    <row r="3874" spans="1:140" s="41" customFormat="1">
      <c r="A3874" s="42"/>
      <c r="B3874" s="41" t="s">
        <v>6278</v>
      </c>
      <c r="C3874" s="68" t="s">
        <v>6279</v>
      </c>
      <c r="D3874" s="43" t="s">
        <v>149</v>
      </c>
      <c r="E3874" s="43" t="s">
        <v>149</v>
      </c>
      <c r="F3874" s="43" t="s">
        <v>1505</v>
      </c>
      <c r="G3874" s="43" t="s">
        <v>1506</v>
      </c>
      <c r="I3874" s="42"/>
      <c r="J3874" s="10">
        <v>42367</v>
      </c>
      <c r="K3874" s="10">
        <v>42429</v>
      </c>
      <c r="L3874" s="42"/>
      <c r="M3874" s="43" t="s">
        <v>152</v>
      </c>
      <c r="N3874" s="43" t="s">
        <v>153</v>
      </c>
      <c r="O3874" s="13" t="s">
        <v>1507</v>
      </c>
      <c r="P3874" s="11">
        <v>184239023.59999999</v>
      </c>
      <c r="Q3874" s="41" t="s">
        <v>6281</v>
      </c>
      <c r="R3874" s="43" t="s">
        <v>1508</v>
      </c>
      <c r="S3874" s="43">
        <f t="shared" si="121"/>
        <v>14.000000000000002</v>
      </c>
      <c r="T3874" s="11">
        <v>25793463.300000001</v>
      </c>
      <c r="U3874" s="9">
        <f t="shared" si="122"/>
        <v>25793463.300000001</v>
      </c>
      <c r="V3874" s="42"/>
      <c r="W3874" s="42"/>
      <c r="X3874" s="42"/>
      <c r="Y3874" s="42"/>
      <c r="Z3874" s="42"/>
      <c r="AA3874" s="42"/>
      <c r="AB3874" s="42"/>
      <c r="AC3874" s="42"/>
      <c r="AD3874" s="42"/>
      <c r="AE3874" s="42"/>
      <c r="AF3874" s="42"/>
      <c r="AG3874" s="42"/>
      <c r="AH3874" s="42"/>
      <c r="AI3874" s="42"/>
      <c r="AJ3874" s="42"/>
      <c r="AK3874" s="42"/>
      <c r="AL3874" s="42"/>
      <c r="AM3874" s="42"/>
      <c r="AN3874" s="42"/>
      <c r="AO3874" s="42"/>
      <c r="AP3874" s="42"/>
      <c r="AQ3874" s="42"/>
      <c r="AR3874" s="42"/>
      <c r="AS3874" s="42"/>
      <c r="AT3874" s="42"/>
      <c r="AU3874" s="42"/>
      <c r="AV3874" s="42"/>
      <c r="AW3874" s="42"/>
      <c r="AX3874" s="42"/>
      <c r="AY3874" s="42"/>
      <c r="AZ3874" s="42"/>
      <c r="BA3874" s="42"/>
      <c r="BB3874" s="42"/>
      <c r="BC3874" s="42"/>
      <c r="BD3874" s="42"/>
      <c r="BE3874" s="42"/>
      <c r="BF3874" s="42"/>
      <c r="BG3874" s="42"/>
      <c r="BH3874" s="42"/>
      <c r="BI3874" s="42"/>
      <c r="BJ3874" s="42"/>
      <c r="BK3874" s="12"/>
      <c r="BL3874" s="42"/>
      <c r="BM3874" s="42"/>
      <c r="BN3874" s="42"/>
      <c r="BO3874" s="42"/>
      <c r="BP3874" s="42"/>
      <c r="BQ3874" s="42"/>
      <c r="BR3874" s="42"/>
      <c r="BS3874" s="11"/>
      <c r="BT3874" s="11">
        <v>8151190.4299999997</v>
      </c>
      <c r="BU3874" s="42"/>
      <c r="BV3874" s="42"/>
      <c r="BW3874" s="11"/>
      <c r="BX3874" s="42"/>
      <c r="BY3874" s="42"/>
      <c r="BZ3874" s="42"/>
      <c r="CA3874" s="43"/>
      <c r="CB3874" s="42"/>
      <c r="CC3874" s="42"/>
      <c r="CD3874" s="42"/>
      <c r="CE3874" s="5"/>
      <c r="CF3874" s="11"/>
      <c r="CG3874" s="42"/>
      <c r="CH3874" s="42"/>
      <c r="CI3874" s="11">
        <v>29087.8</v>
      </c>
      <c r="CJ3874" s="11"/>
      <c r="CK3874" s="42"/>
      <c r="CL3874" s="42"/>
      <c r="CM3874" s="11"/>
      <c r="CN3874" s="11"/>
      <c r="CO3874" s="42"/>
      <c r="CP3874" s="42"/>
      <c r="CQ3874" s="42"/>
      <c r="CR3874" s="43"/>
      <c r="CS3874" s="42"/>
      <c r="CT3874" s="53"/>
      <c r="CU3874" s="11"/>
      <c r="CV3874" s="43"/>
      <c r="CW3874" s="42"/>
      <c r="DA3874" s="42"/>
      <c r="DB3874" s="108"/>
      <c r="DE3874" s="42"/>
      <c r="DF3874" s="11"/>
      <c r="DG3874" s="42"/>
      <c r="DH3874" s="42"/>
      <c r="DI3874" s="42"/>
      <c r="DJ3874" s="42"/>
      <c r="DK3874" s="11"/>
      <c r="DL3874" s="42"/>
      <c r="DM3874" s="42"/>
      <c r="DN3874" s="42"/>
      <c r="DO3874" s="42"/>
      <c r="DP3874" s="11"/>
      <c r="DQ3874" s="11"/>
      <c r="DR3874" s="11"/>
      <c r="DS3874" s="42"/>
      <c r="DT3874" s="42"/>
      <c r="DU3874" s="42"/>
      <c r="DV3874" s="22"/>
      <c r="DW3874" s="42"/>
      <c r="DX3874" s="42"/>
      <c r="DY3874" s="42"/>
      <c r="DZ3874" s="11">
        <v>17613185.07</v>
      </c>
      <c r="EA3874" s="11"/>
      <c r="EB3874" s="11"/>
      <c r="EC3874" s="11"/>
      <c r="ED3874" s="11"/>
      <c r="EE3874" s="42"/>
      <c r="EF3874" s="42"/>
      <c r="EG3874" s="43"/>
      <c r="EH3874" s="42"/>
      <c r="EI3874" s="42"/>
      <c r="EJ3874" s="42"/>
    </row>
    <row r="3875" spans="1:140" s="41" customFormat="1">
      <c r="A3875" s="42"/>
      <c r="B3875" s="41" t="s">
        <v>6278</v>
      </c>
      <c r="C3875" s="68" t="s">
        <v>6279</v>
      </c>
      <c r="D3875" s="43" t="s">
        <v>149</v>
      </c>
      <c r="E3875" s="43" t="s">
        <v>149</v>
      </c>
      <c r="F3875" s="43" t="s">
        <v>1505</v>
      </c>
      <c r="G3875" s="43" t="s">
        <v>1506</v>
      </c>
      <c r="I3875" s="42"/>
      <c r="J3875" s="10">
        <v>42550</v>
      </c>
      <c r="K3875" s="10">
        <v>42613</v>
      </c>
      <c r="L3875" s="42"/>
      <c r="M3875" s="43" t="s">
        <v>152</v>
      </c>
      <c r="N3875" s="43" t="s">
        <v>153</v>
      </c>
      <c r="O3875" s="13" t="s">
        <v>1507</v>
      </c>
      <c r="P3875" s="11">
        <v>182932363.80000001</v>
      </c>
      <c r="Q3875" s="41" t="s">
        <v>6281</v>
      </c>
      <c r="R3875" s="43" t="s">
        <v>2737</v>
      </c>
      <c r="S3875" s="43">
        <f t="shared" si="121"/>
        <v>14.099999999999998</v>
      </c>
      <c r="T3875" s="11">
        <v>25793463.300000001</v>
      </c>
      <c r="U3875" s="9">
        <f t="shared" si="122"/>
        <v>25793463.300000001</v>
      </c>
      <c r="V3875" s="42"/>
      <c r="W3875" s="42"/>
      <c r="X3875" s="42"/>
      <c r="Y3875" s="42"/>
      <c r="Z3875" s="42"/>
      <c r="AA3875" s="42"/>
      <c r="AB3875" s="42"/>
      <c r="AC3875" s="42"/>
      <c r="AD3875" s="42"/>
      <c r="AE3875" s="42"/>
      <c r="AF3875" s="42"/>
      <c r="AG3875" s="42"/>
      <c r="AH3875" s="42"/>
      <c r="AI3875" s="42"/>
      <c r="AJ3875" s="42"/>
      <c r="AK3875" s="42"/>
      <c r="AL3875" s="42"/>
      <c r="AM3875" s="42"/>
      <c r="AN3875" s="42"/>
      <c r="AO3875" s="42"/>
      <c r="AP3875" s="42"/>
      <c r="AQ3875" s="42"/>
      <c r="AR3875" s="42"/>
      <c r="AS3875" s="42"/>
      <c r="AT3875" s="42"/>
      <c r="AU3875" s="42"/>
      <c r="AV3875" s="42"/>
      <c r="AW3875" s="42"/>
      <c r="AX3875" s="42"/>
      <c r="AY3875" s="42"/>
      <c r="AZ3875" s="42"/>
      <c r="BA3875" s="42"/>
      <c r="BB3875" s="42"/>
      <c r="BC3875" s="42"/>
      <c r="BD3875" s="42"/>
      <c r="BE3875" s="42"/>
      <c r="BF3875" s="42"/>
      <c r="BG3875" s="42"/>
      <c r="BH3875" s="42"/>
      <c r="BI3875" s="42"/>
      <c r="BJ3875" s="42"/>
      <c r="BK3875" s="12">
        <v>0</v>
      </c>
      <c r="BL3875" s="42"/>
      <c r="BM3875" s="42"/>
      <c r="BN3875" s="42"/>
      <c r="BO3875" s="42"/>
      <c r="BP3875" s="42"/>
      <c r="BQ3875" s="42"/>
      <c r="BR3875" s="42"/>
      <c r="BS3875" s="11"/>
      <c r="BT3875" s="11">
        <v>8151190.4299999997</v>
      </c>
      <c r="BU3875" s="42"/>
      <c r="BV3875" s="42"/>
      <c r="BW3875" s="11"/>
      <c r="BX3875" s="42"/>
      <c r="BY3875" s="42"/>
      <c r="BZ3875" s="42"/>
      <c r="CA3875" s="43"/>
      <c r="CB3875" s="42"/>
      <c r="CC3875" s="42"/>
      <c r="CD3875" s="42"/>
      <c r="CE3875" s="5"/>
      <c r="CF3875" s="11">
        <v>0</v>
      </c>
      <c r="CG3875" s="42"/>
      <c r="CH3875" s="42"/>
      <c r="CI3875" s="11">
        <v>29087.8</v>
      </c>
      <c r="CJ3875" s="11"/>
      <c r="CK3875" s="42"/>
      <c r="CL3875" s="42"/>
      <c r="CM3875" s="11">
        <v>0</v>
      </c>
      <c r="CN3875" s="11">
        <v>0</v>
      </c>
      <c r="CO3875" s="42"/>
      <c r="CP3875" s="42"/>
      <c r="CQ3875" s="42"/>
      <c r="CR3875" s="43">
        <v>3.9367200000000003E-3</v>
      </c>
      <c r="CS3875" s="42"/>
      <c r="CT3875" s="98">
        <v>0</v>
      </c>
      <c r="CU3875" s="11"/>
      <c r="CV3875" s="43"/>
      <c r="CW3875" s="42"/>
      <c r="DA3875" s="42"/>
      <c r="DB3875" s="105">
        <v>0</v>
      </c>
      <c r="DE3875" s="42"/>
      <c r="DF3875" s="11">
        <v>0</v>
      </c>
      <c r="DG3875" s="42"/>
      <c r="DH3875" s="42"/>
      <c r="DI3875" s="42"/>
      <c r="DJ3875" s="42"/>
      <c r="DK3875" s="11"/>
      <c r="DL3875" s="42"/>
      <c r="DM3875" s="42"/>
      <c r="DN3875" s="42"/>
      <c r="DO3875" s="42"/>
      <c r="DP3875" s="11">
        <v>1.9774660363640001E-3</v>
      </c>
      <c r="DQ3875" s="11"/>
      <c r="DR3875" s="11">
        <v>0</v>
      </c>
      <c r="DS3875" s="42"/>
      <c r="DT3875" s="42"/>
      <c r="DU3875" s="42"/>
      <c r="DV3875" s="55">
        <v>0</v>
      </c>
      <c r="DW3875" s="42"/>
      <c r="DX3875" s="42"/>
      <c r="DY3875" s="42"/>
      <c r="DZ3875" s="11">
        <v>17613185.07</v>
      </c>
      <c r="EA3875" s="11"/>
      <c r="EB3875" s="11"/>
      <c r="EC3875" s="11"/>
      <c r="ED3875" s="11">
        <v>0</v>
      </c>
      <c r="EE3875" s="42"/>
      <c r="EF3875" s="42"/>
      <c r="EG3875" s="43">
        <v>0</v>
      </c>
      <c r="EH3875" s="42"/>
      <c r="EI3875" s="42"/>
      <c r="EJ3875" s="42"/>
    </row>
    <row r="3876" spans="1:140" s="41" customFormat="1">
      <c r="A3876" s="42"/>
      <c r="B3876" s="41" t="s">
        <v>6278</v>
      </c>
      <c r="C3876" s="68" t="s">
        <v>6279</v>
      </c>
      <c r="D3876" s="43" t="s">
        <v>149</v>
      </c>
      <c r="E3876" s="43" t="s">
        <v>149</v>
      </c>
      <c r="F3876" s="43" t="s">
        <v>1505</v>
      </c>
      <c r="G3876" s="43" t="s">
        <v>1506</v>
      </c>
      <c r="I3876" s="42"/>
      <c r="J3876" s="10">
        <v>42733</v>
      </c>
      <c r="K3876" s="10">
        <v>42794</v>
      </c>
      <c r="L3876" s="42"/>
      <c r="M3876" s="43" t="s">
        <v>2</v>
      </c>
      <c r="N3876" s="43" t="s">
        <v>5</v>
      </c>
      <c r="O3876" s="13" t="s">
        <v>4509</v>
      </c>
      <c r="P3876" s="11">
        <v>182932363.82979</v>
      </c>
      <c r="Q3876" s="41" t="s">
        <v>6281</v>
      </c>
      <c r="R3876" s="43" t="s">
        <v>2737</v>
      </c>
      <c r="S3876" s="43">
        <f t="shared" si="121"/>
        <v>14.099999999999998</v>
      </c>
      <c r="T3876" s="11">
        <v>25793463.300000001</v>
      </c>
      <c r="U3876" s="9">
        <f t="shared" si="122"/>
        <v>25793463.300000001</v>
      </c>
      <c r="V3876" s="42"/>
      <c r="W3876" s="42"/>
      <c r="X3876" s="42"/>
      <c r="Y3876" s="42"/>
      <c r="Z3876" s="42"/>
      <c r="AA3876" s="42"/>
      <c r="AB3876" s="42"/>
      <c r="AC3876" s="42"/>
      <c r="AD3876" s="42"/>
      <c r="AE3876" s="42"/>
      <c r="AF3876" s="42"/>
      <c r="AG3876" s="42"/>
      <c r="AH3876" s="42"/>
      <c r="AI3876" s="42"/>
      <c r="AJ3876" s="42"/>
      <c r="AK3876" s="42"/>
      <c r="AL3876" s="42"/>
      <c r="AM3876" s="42"/>
      <c r="AN3876" s="42"/>
      <c r="AO3876" s="42"/>
      <c r="AP3876" s="42"/>
      <c r="AQ3876" s="42"/>
      <c r="AR3876" s="42"/>
      <c r="AS3876" s="42"/>
      <c r="AT3876" s="42"/>
      <c r="AU3876" s="42"/>
      <c r="AV3876" s="42"/>
      <c r="AW3876" s="42"/>
      <c r="AX3876" s="42"/>
      <c r="AY3876" s="42"/>
      <c r="AZ3876" s="42"/>
      <c r="BA3876" s="42"/>
      <c r="BB3876" s="42"/>
      <c r="BC3876" s="42"/>
      <c r="BD3876" s="42"/>
      <c r="BE3876" s="42"/>
      <c r="BF3876" s="42"/>
      <c r="BG3876" s="42"/>
      <c r="BH3876" s="42"/>
      <c r="BI3876" s="42"/>
      <c r="BJ3876" s="42"/>
      <c r="BK3876" s="12">
        <v>0</v>
      </c>
      <c r="BL3876" s="42"/>
      <c r="BM3876" s="42"/>
      <c r="BN3876" s="42"/>
      <c r="BO3876" s="42"/>
      <c r="BP3876" s="42"/>
      <c r="BQ3876" s="42"/>
      <c r="BR3876" s="42"/>
      <c r="BS3876" s="11"/>
      <c r="BT3876" s="11">
        <v>8151190.4299999997</v>
      </c>
      <c r="BU3876" s="42"/>
      <c r="BV3876" s="42"/>
      <c r="BW3876" s="11"/>
      <c r="BX3876" s="42"/>
      <c r="BY3876" s="42"/>
      <c r="BZ3876" s="42"/>
      <c r="CA3876" s="43"/>
      <c r="CB3876" s="42"/>
      <c r="CC3876" s="42"/>
      <c r="CD3876" s="42"/>
      <c r="CE3876" s="42"/>
      <c r="CF3876" s="11">
        <v>0</v>
      </c>
      <c r="CG3876" s="42"/>
      <c r="CH3876" s="42"/>
      <c r="CI3876" s="11">
        <v>29087.8</v>
      </c>
      <c r="CJ3876" s="11"/>
      <c r="CK3876" s="42"/>
      <c r="CL3876" s="42"/>
      <c r="CM3876" s="11">
        <v>0</v>
      </c>
      <c r="CN3876" s="11">
        <v>0</v>
      </c>
      <c r="CO3876" s="42"/>
      <c r="CP3876" s="42"/>
      <c r="CQ3876" s="42"/>
      <c r="CR3876" s="43">
        <v>3.9367200000000003E-3</v>
      </c>
      <c r="CS3876" s="42"/>
      <c r="CT3876" s="98">
        <v>0</v>
      </c>
      <c r="CW3876" s="42"/>
      <c r="DA3876" s="42"/>
      <c r="DB3876" s="105">
        <v>0</v>
      </c>
      <c r="DE3876" s="42"/>
      <c r="DF3876" s="15">
        <v>0</v>
      </c>
      <c r="DG3876" s="42"/>
      <c r="DH3876" s="42"/>
      <c r="DI3876" s="42"/>
      <c r="DJ3876" s="42"/>
      <c r="DK3876" s="11"/>
      <c r="DL3876" s="42"/>
      <c r="DM3876" s="42"/>
      <c r="DN3876" s="42"/>
      <c r="DO3876" s="42"/>
      <c r="DP3876" s="11">
        <v>1.9774660363640001E-3</v>
      </c>
      <c r="DQ3876" s="11"/>
      <c r="DR3876" s="11">
        <v>0</v>
      </c>
      <c r="DS3876" s="42"/>
      <c r="DT3876" s="42"/>
      <c r="DU3876" s="42"/>
      <c r="DV3876" s="55">
        <v>0</v>
      </c>
      <c r="DW3876" s="42"/>
      <c r="DX3876" s="42"/>
      <c r="DY3876" s="42"/>
      <c r="DZ3876" s="11">
        <v>17613185.07</v>
      </c>
      <c r="EA3876" s="11"/>
      <c r="EB3876" s="11"/>
      <c r="EC3876" s="11"/>
      <c r="ED3876" s="11">
        <v>0</v>
      </c>
      <c r="EE3876" s="42"/>
      <c r="EF3876" s="42"/>
      <c r="EG3876" s="43">
        <v>0</v>
      </c>
      <c r="EH3876" s="42"/>
      <c r="EI3876" s="42"/>
      <c r="EJ3876" s="42"/>
    </row>
    <row r="3877" spans="1:140" s="41" customFormat="1">
      <c r="B3877" s="41" t="s">
        <v>6278</v>
      </c>
      <c r="C3877" s="68" t="s">
        <v>6279</v>
      </c>
      <c r="D3877" s="43" t="s">
        <v>149</v>
      </c>
      <c r="E3877" s="43" t="s">
        <v>149</v>
      </c>
      <c r="F3877" s="43" t="s">
        <v>1505</v>
      </c>
      <c r="G3877" s="43" t="s">
        <v>1506</v>
      </c>
      <c r="I3877" s="41" t="s">
        <v>6258</v>
      </c>
      <c r="J3877" s="10">
        <v>42733</v>
      </c>
      <c r="K3877" s="10">
        <v>42794</v>
      </c>
      <c r="M3877" s="43" t="s">
        <v>2</v>
      </c>
      <c r="N3877" s="43" t="s">
        <v>6</v>
      </c>
      <c r="O3877" s="13" t="s">
        <v>5985</v>
      </c>
      <c r="P3877" s="11">
        <v>1</v>
      </c>
      <c r="Q3877" s="42" t="s">
        <v>6280</v>
      </c>
      <c r="R3877" s="43" t="s">
        <v>2737</v>
      </c>
      <c r="S3877" s="43">
        <f t="shared" si="121"/>
        <v>14.099999999999998</v>
      </c>
      <c r="T3877" s="11">
        <v>0.14099999999999999</v>
      </c>
      <c r="U3877" s="9">
        <f t="shared" si="122"/>
        <v>0.14099999999999999</v>
      </c>
      <c r="BK3877" s="12">
        <v>0</v>
      </c>
      <c r="BT3877" s="11">
        <v>9.5889039999999995E-2</v>
      </c>
      <c r="BW3877" s="11"/>
      <c r="CA3877" s="43"/>
      <c r="CE3877" s="11"/>
      <c r="CF3877" s="11">
        <v>0</v>
      </c>
      <c r="CI3877" s="11">
        <v>1.7972999999999999E-4</v>
      </c>
      <c r="CJ3877" s="11"/>
      <c r="CM3877" s="43">
        <v>0</v>
      </c>
      <c r="CN3877" s="11">
        <v>0</v>
      </c>
      <c r="CR3877" s="43"/>
      <c r="CT3877" s="100">
        <v>0</v>
      </c>
      <c r="CU3877" s="11"/>
      <c r="CV3877" s="43"/>
      <c r="DB3877" s="108">
        <v>0</v>
      </c>
      <c r="DF3877" s="11"/>
      <c r="DK3877" s="11"/>
      <c r="DP3877" s="11"/>
      <c r="DR3877" s="11">
        <v>0</v>
      </c>
      <c r="DT3877" s="41">
        <v>0</v>
      </c>
      <c r="DV3877" s="56">
        <v>0</v>
      </c>
      <c r="DZ3877" s="11">
        <v>4.4931230000000003E-2</v>
      </c>
      <c r="EB3877" s="11"/>
      <c r="ED3877" s="11">
        <v>0</v>
      </c>
      <c r="EG3877" s="43">
        <v>0</v>
      </c>
    </row>
    <row r="3878" spans="1:140" s="41" customFormat="1" ht="23.25">
      <c r="A3878" s="42"/>
      <c r="B3878" s="41" t="s">
        <v>6278</v>
      </c>
      <c r="C3878" s="68" t="s">
        <v>6279</v>
      </c>
      <c r="D3878" s="43" t="s">
        <v>149</v>
      </c>
      <c r="E3878" s="43" t="s">
        <v>149</v>
      </c>
      <c r="F3878" s="43" t="s">
        <v>1564</v>
      </c>
      <c r="G3878" s="43" t="s">
        <v>5141</v>
      </c>
      <c r="I3878" s="42"/>
      <c r="J3878" s="10">
        <v>42367</v>
      </c>
      <c r="K3878" s="10">
        <v>42445</v>
      </c>
      <c r="L3878" s="42"/>
      <c r="M3878" s="43" t="s">
        <v>152</v>
      </c>
      <c r="N3878" s="43" t="s">
        <v>153</v>
      </c>
      <c r="O3878" s="13" t="s">
        <v>1565</v>
      </c>
      <c r="P3878" s="11">
        <v>1</v>
      </c>
      <c r="Q3878" s="42" t="s">
        <v>6280</v>
      </c>
      <c r="R3878" s="43" t="s">
        <v>1566</v>
      </c>
      <c r="S3878" s="43">
        <f t="shared" si="121"/>
        <v>19</v>
      </c>
      <c r="T3878" s="11">
        <v>0.19</v>
      </c>
      <c r="U3878" s="9">
        <f t="shared" si="122"/>
        <v>0.19</v>
      </c>
      <c r="V3878" s="42"/>
      <c r="W3878" s="42"/>
      <c r="X3878" s="42"/>
      <c r="Y3878" s="42"/>
      <c r="Z3878" s="42"/>
      <c r="AA3878" s="42"/>
      <c r="AB3878" s="42"/>
      <c r="AC3878" s="42"/>
      <c r="AD3878" s="42"/>
      <c r="AE3878" s="42"/>
      <c r="AF3878" s="42"/>
      <c r="AG3878" s="42"/>
      <c r="AH3878" s="42"/>
      <c r="AI3878" s="42"/>
      <c r="AJ3878" s="42"/>
      <c r="AK3878" s="42"/>
      <c r="AL3878" s="42"/>
      <c r="AM3878" s="42"/>
      <c r="AN3878" s="42"/>
      <c r="AO3878" s="42"/>
      <c r="AP3878" s="42"/>
      <c r="AQ3878" s="42"/>
      <c r="AR3878" s="42"/>
      <c r="AS3878" s="42"/>
      <c r="AT3878" s="42"/>
      <c r="AU3878" s="42"/>
      <c r="AV3878" s="42"/>
      <c r="AW3878" s="42"/>
      <c r="AX3878" s="42"/>
      <c r="AY3878" s="42"/>
      <c r="AZ3878" s="42"/>
      <c r="BA3878" s="42"/>
      <c r="BB3878" s="42"/>
      <c r="BC3878" s="42"/>
      <c r="BD3878" s="42"/>
      <c r="BE3878" s="42"/>
      <c r="BF3878" s="42"/>
      <c r="BG3878" s="42"/>
      <c r="BH3878" s="42"/>
      <c r="BI3878" s="42"/>
      <c r="BJ3878" s="42"/>
      <c r="BK3878" s="12">
        <v>0</v>
      </c>
      <c r="BL3878" s="42"/>
      <c r="BM3878" s="42"/>
      <c r="BN3878" s="42"/>
      <c r="BO3878" s="42"/>
      <c r="BP3878" s="42"/>
      <c r="BQ3878" s="42"/>
      <c r="BR3878" s="42"/>
      <c r="BS3878" s="11">
        <v>0</v>
      </c>
      <c r="BT3878" s="11">
        <v>0</v>
      </c>
      <c r="BU3878" s="42"/>
      <c r="BV3878" s="42"/>
      <c r="BW3878" s="11">
        <v>0</v>
      </c>
      <c r="BX3878" s="42"/>
      <c r="BY3878" s="42"/>
      <c r="BZ3878" s="42"/>
      <c r="CA3878" s="43">
        <v>0</v>
      </c>
      <c r="CB3878" s="42"/>
      <c r="CC3878" s="42"/>
      <c r="CD3878" s="42"/>
      <c r="CE3878" s="5"/>
      <c r="CF3878" s="11">
        <v>0</v>
      </c>
      <c r="CG3878" s="42"/>
      <c r="CH3878" s="42"/>
      <c r="CI3878" s="11">
        <v>3.8849000000000002E-2</v>
      </c>
      <c r="CJ3878" s="11">
        <v>0</v>
      </c>
      <c r="CK3878" s="42"/>
      <c r="CL3878" s="42"/>
      <c r="CM3878" s="11">
        <v>0</v>
      </c>
      <c r="CN3878" s="11">
        <v>0</v>
      </c>
      <c r="CO3878" s="42"/>
      <c r="CP3878" s="42"/>
      <c r="CQ3878" s="42"/>
      <c r="CR3878" s="43">
        <v>0</v>
      </c>
      <c r="CS3878" s="42"/>
      <c r="CT3878" s="98">
        <v>0</v>
      </c>
      <c r="CU3878" s="11"/>
      <c r="CV3878" s="43"/>
      <c r="CW3878" s="42"/>
      <c r="DA3878" s="42"/>
      <c r="DB3878" s="106">
        <v>0</v>
      </c>
      <c r="DE3878" s="42"/>
      <c r="DF3878" s="11">
        <v>0</v>
      </c>
      <c r="DG3878" s="42"/>
      <c r="DH3878" s="42"/>
      <c r="DI3878" s="42"/>
      <c r="DJ3878" s="42"/>
      <c r="DK3878" s="11">
        <v>0</v>
      </c>
      <c r="DL3878" s="42"/>
      <c r="DM3878" s="42"/>
      <c r="DN3878" s="42"/>
      <c r="DO3878" s="42"/>
      <c r="DP3878" s="11">
        <v>0</v>
      </c>
      <c r="DQ3878" s="11"/>
      <c r="DR3878" s="11">
        <v>0</v>
      </c>
      <c r="DS3878" s="42"/>
      <c r="DT3878" s="42"/>
      <c r="DU3878" s="42"/>
      <c r="DV3878" s="23">
        <v>0</v>
      </c>
      <c r="DW3878" s="42"/>
      <c r="DX3878" s="42"/>
      <c r="DY3878" s="42"/>
      <c r="DZ3878" s="11">
        <v>0</v>
      </c>
      <c r="EA3878" s="11"/>
      <c r="EB3878" s="11">
        <v>0</v>
      </c>
      <c r="EC3878" s="11"/>
      <c r="ED3878" s="11">
        <v>0</v>
      </c>
      <c r="EE3878" s="42"/>
      <c r="EF3878" s="42"/>
      <c r="EG3878" s="43">
        <v>0.15115100000000001</v>
      </c>
      <c r="EH3878" s="42"/>
      <c r="EI3878" s="42"/>
      <c r="EJ3878" s="42"/>
    </row>
    <row r="3879" spans="1:140" s="41" customFormat="1" ht="23.25">
      <c r="A3879" s="42"/>
      <c r="B3879" s="41" t="s">
        <v>6278</v>
      </c>
      <c r="C3879" s="68" t="s">
        <v>6279</v>
      </c>
      <c r="D3879" s="43" t="s">
        <v>149</v>
      </c>
      <c r="E3879" s="43" t="s">
        <v>149</v>
      </c>
      <c r="F3879" s="43" t="s">
        <v>1564</v>
      </c>
      <c r="G3879" s="43" t="s">
        <v>5141</v>
      </c>
      <c r="I3879" s="42"/>
      <c r="J3879" s="10">
        <v>42550</v>
      </c>
      <c r="K3879" s="10">
        <v>42629</v>
      </c>
      <c r="L3879" s="42"/>
      <c r="M3879" s="43" t="s">
        <v>152</v>
      </c>
      <c r="N3879" s="43" t="s">
        <v>153</v>
      </c>
      <c r="O3879" s="13" t="s">
        <v>2755</v>
      </c>
      <c r="P3879" s="11">
        <v>1</v>
      </c>
      <c r="Q3879" s="42" t="s">
        <v>6280</v>
      </c>
      <c r="R3879" s="43" t="s">
        <v>1469</v>
      </c>
      <c r="S3879" s="43">
        <f t="shared" si="121"/>
        <v>22.5</v>
      </c>
      <c r="T3879" s="11">
        <v>0.22500000000000001</v>
      </c>
      <c r="U3879" s="9">
        <f t="shared" si="122"/>
        <v>0.22500000000000001</v>
      </c>
      <c r="V3879" s="42"/>
      <c r="W3879" s="42"/>
      <c r="X3879" s="42"/>
      <c r="Y3879" s="42"/>
      <c r="Z3879" s="42"/>
      <c r="AA3879" s="42"/>
      <c r="AB3879" s="42"/>
      <c r="AC3879" s="42"/>
      <c r="AD3879" s="42"/>
      <c r="AE3879" s="42"/>
      <c r="AF3879" s="42"/>
      <c r="AG3879" s="42"/>
      <c r="AH3879" s="42"/>
      <c r="AI3879" s="42"/>
      <c r="AJ3879" s="42"/>
      <c r="AK3879" s="42"/>
      <c r="AL3879" s="42"/>
      <c r="AM3879" s="42"/>
      <c r="AN3879" s="42"/>
      <c r="AO3879" s="42"/>
      <c r="AP3879" s="42"/>
      <c r="AQ3879" s="42"/>
      <c r="AR3879" s="42"/>
      <c r="AS3879" s="42"/>
      <c r="AT3879" s="42"/>
      <c r="AU3879" s="42"/>
      <c r="AV3879" s="42"/>
      <c r="AW3879" s="42"/>
      <c r="AX3879" s="42"/>
      <c r="AY3879" s="42"/>
      <c r="AZ3879" s="42"/>
      <c r="BA3879" s="42"/>
      <c r="BB3879" s="42"/>
      <c r="BC3879" s="42"/>
      <c r="BD3879" s="42"/>
      <c r="BE3879" s="42"/>
      <c r="BF3879" s="42"/>
      <c r="BG3879" s="42"/>
      <c r="BH3879" s="42"/>
      <c r="BI3879" s="42"/>
      <c r="BJ3879" s="42"/>
      <c r="BK3879" s="12">
        <v>0</v>
      </c>
      <c r="BL3879" s="42"/>
      <c r="BM3879" s="42"/>
      <c r="BN3879" s="42"/>
      <c r="BO3879" s="42"/>
      <c r="BP3879" s="42"/>
      <c r="BQ3879" s="42"/>
      <c r="BR3879" s="42"/>
      <c r="BS3879" s="11">
        <v>0</v>
      </c>
      <c r="BT3879" s="11">
        <v>0</v>
      </c>
      <c r="BU3879" s="42"/>
      <c r="BV3879" s="42"/>
      <c r="BW3879" s="11">
        <v>0</v>
      </c>
      <c r="BX3879" s="42"/>
      <c r="BY3879" s="42"/>
      <c r="BZ3879" s="42"/>
      <c r="CA3879" s="43">
        <v>0</v>
      </c>
      <c r="CB3879" s="42"/>
      <c r="CC3879" s="42"/>
      <c r="CD3879" s="42"/>
      <c r="CE3879" s="5"/>
      <c r="CF3879" s="11">
        <v>0</v>
      </c>
      <c r="CG3879" s="42"/>
      <c r="CH3879" s="42"/>
      <c r="CI3879" s="11">
        <v>3.6448000000000001E-2</v>
      </c>
      <c r="CJ3879" s="11">
        <v>0</v>
      </c>
      <c r="CK3879" s="42"/>
      <c r="CL3879" s="42"/>
      <c r="CM3879" s="11">
        <v>0</v>
      </c>
      <c r="CN3879" s="11">
        <v>0</v>
      </c>
      <c r="CO3879" s="42"/>
      <c r="CP3879" s="42"/>
      <c r="CQ3879" s="42"/>
      <c r="CR3879" s="43">
        <v>0</v>
      </c>
      <c r="CS3879" s="42"/>
      <c r="CT3879" s="98">
        <v>0</v>
      </c>
      <c r="CU3879" s="11"/>
      <c r="CV3879" s="43"/>
      <c r="CW3879" s="42"/>
      <c r="DA3879" s="42"/>
      <c r="DB3879" s="106">
        <v>0</v>
      </c>
      <c r="DE3879" s="42"/>
      <c r="DF3879" s="11">
        <v>0</v>
      </c>
      <c r="DG3879" s="42"/>
      <c r="DH3879" s="42"/>
      <c r="DI3879" s="42"/>
      <c r="DJ3879" s="42"/>
      <c r="DK3879" s="11">
        <v>0</v>
      </c>
      <c r="DL3879" s="42"/>
      <c r="DM3879" s="42"/>
      <c r="DN3879" s="42"/>
      <c r="DO3879" s="42"/>
      <c r="DP3879" s="11">
        <v>0</v>
      </c>
      <c r="DQ3879" s="11"/>
      <c r="DR3879" s="11">
        <v>0</v>
      </c>
      <c r="DS3879" s="42"/>
      <c r="DT3879" s="42"/>
      <c r="DU3879" s="42"/>
      <c r="DV3879" s="23">
        <v>0</v>
      </c>
      <c r="DW3879" s="42"/>
      <c r="DX3879" s="42"/>
      <c r="DY3879" s="42"/>
      <c r="DZ3879" s="11">
        <v>2.5165E-2</v>
      </c>
      <c r="EA3879" s="11"/>
      <c r="EB3879" s="11">
        <v>0</v>
      </c>
      <c r="EC3879" s="11"/>
      <c r="ED3879" s="11">
        <v>0</v>
      </c>
      <c r="EE3879" s="42"/>
      <c r="EF3879" s="42"/>
      <c r="EG3879" s="43">
        <v>0.163387</v>
      </c>
      <c r="EH3879" s="42"/>
      <c r="EI3879" s="42"/>
      <c r="EJ3879" s="42"/>
    </row>
    <row r="3880" spans="1:140" s="41" customFormat="1" ht="23.25">
      <c r="A3880" s="42"/>
      <c r="B3880" s="41" t="s">
        <v>6278</v>
      </c>
      <c r="C3880" s="68" t="s">
        <v>6279</v>
      </c>
      <c r="D3880" s="43" t="s">
        <v>149</v>
      </c>
      <c r="E3880" s="43" t="s">
        <v>149</v>
      </c>
      <c r="F3880" s="43" t="s">
        <v>1564</v>
      </c>
      <c r="G3880" s="43" t="s">
        <v>5141</v>
      </c>
      <c r="I3880" s="42"/>
      <c r="J3880" s="10">
        <v>42733</v>
      </c>
      <c r="K3880" s="10">
        <v>42809</v>
      </c>
      <c r="L3880" s="42"/>
      <c r="M3880" s="43" t="s">
        <v>2</v>
      </c>
      <c r="N3880" s="43" t="s">
        <v>5</v>
      </c>
      <c r="O3880" s="13" t="s">
        <v>4510</v>
      </c>
      <c r="P3880" s="11">
        <v>1</v>
      </c>
      <c r="Q3880" s="42" t="s">
        <v>6280</v>
      </c>
      <c r="R3880" s="43" t="s">
        <v>4511</v>
      </c>
      <c r="S3880" s="43">
        <f t="shared" si="121"/>
        <v>20.5</v>
      </c>
      <c r="T3880" s="11">
        <v>0.20499999999999999</v>
      </c>
      <c r="U3880" s="9">
        <f t="shared" si="122"/>
        <v>0.20499999999999999</v>
      </c>
      <c r="V3880" s="42"/>
      <c r="W3880" s="42"/>
      <c r="X3880" s="42"/>
      <c r="Y3880" s="42"/>
      <c r="Z3880" s="42"/>
      <c r="AA3880" s="42"/>
      <c r="AB3880" s="42"/>
      <c r="AC3880" s="42"/>
      <c r="AD3880" s="42"/>
      <c r="AE3880" s="42"/>
      <c r="AF3880" s="42"/>
      <c r="AG3880" s="42"/>
      <c r="AH3880" s="42"/>
      <c r="AI3880" s="42"/>
      <c r="AJ3880" s="42"/>
      <c r="AK3880" s="42"/>
      <c r="AL3880" s="42"/>
      <c r="AM3880" s="42"/>
      <c r="AN3880" s="42"/>
      <c r="AO3880" s="42"/>
      <c r="AP3880" s="42"/>
      <c r="AQ3880" s="42"/>
      <c r="AR3880" s="42"/>
      <c r="AS3880" s="42"/>
      <c r="AT3880" s="42"/>
      <c r="AU3880" s="42"/>
      <c r="AV3880" s="42"/>
      <c r="AW3880" s="42"/>
      <c r="AX3880" s="42"/>
      <c r="AY3880" s="42"/>
      <c r="AZ3880" s="42"/>
      <c r="BA3880" s="42"/>
      <c r="BB3880" s="42"/>
      <c r="BC3880" s="42"/>
      <c r="BD3880" s="42"/>
      <c r="BE3880" s="42"/>
      <c r="BF3880" s="42"/>
      <c r="BG3880" s="42"/>
      <c r="BH3880" s="42"/>
      <c r="BI3880" s="42"/>
      <c r="BJ3880" s="42"/>
      <c r="BK3880" s="12">
        <v>0</v>
      </c>
      <c r="BL3880" s="42"/>
      <c r="BM3880" s="42"/>
      <c r="BN3880" s="42"/>
      <c r="BO3880" s="42"/>
      <c r="BP3880" s="42"/>
      <c r="BQ3880" s="42"/>
      <c r="BR3880" s="42"/>
      <c r="BS3880" s="11">
        <v>0</v>
      </c>
      <c r="BT3880" s="11">
        <v>0</v>
      </c>
      <c r="BU3880" s="42"/>
      <c r="BV3880" s="42"/>
      <c r="BW3880" s="11">
        <v>0</v>
      </c>
      <c r="BX3880" s="42"/>
      <c r="BY3880" s="42"/>
      <c r="BZ3880" s="42"/>
      <c r="CA3880" s="43">
        <v>0</v>
      </c>
      <c r="CB3880" s="42"/>
      <c r="CC3880" s="42"/>
      <c r="CD3880" s="42"/>
      <c r="CE3880" s="42"/>
      <c r="CF3880" s="11">
        <v>0</v>
      </c>
      <c r="CG3880" s="42"/>
      <c r="CH3880" s="42"/>
      <c r="CI3880" s="11">
        <v>3.7194903614457799E-2</v>
      </c>
      <c r="CJ3880" s="11">
        <v>0</v>
      </c>
      <c r="CK3880" s="42"/>
      <c r="CL3880" s="42"/>
      <c r="CM3880" s="11">
        <v>0</v>
      </c>
      <c r="CN3880" s="11">
        <v>0</v>
      </c>
      <c r="CO3880" s="42"/>
      <c r="CP3880" s="42"/>
      <c r="CQ3880" s="42"/>
      <c r="CR3880" s="43">
        <v>0</v>
      </c>
      <c r="CS3880" s="42"/>
      <c r="CT3880" s="98">
        <v>0</v>
      </c>
      <c r="CW3880" s="42"/>
      <c r="DA3880" s="42"/>
      <c r="DB3880" s="106">
        <v>0</v>
      </c>
      <c r="DE3880" s="42"/>
      <c r="DF3880" s="15">
        <v>0</v>
      </c>
      <c r="DG3880" s="42"/>
      <c r="DH3880" s="42"/>
      <c r="DI3880" s="42"/>
      <c r="DJ3880" s="42"/>
      <c r="DK3880" s="11">
        <v>0</v>
      </c>
      <c r="DL3880" s="42"/>
      <c r="DM3880" s="42"/>
      <c r="DN3880" s="42"/>
      <c r="DO3880" s="42"/>
      <c r="DP3880" s="11">
        <v>0</v>
      </c>
      <c r="DQ3880" s="11"/>
      <c r="DR3880" s="11">
        <v>0</v>
      </c>
      <c r="DS3880" s="42"/>
      <c r="DT3880" s="42"/>
      <c r="DU3880" s="42"/>
      <c r="DV3880" s="55">
        <v>0</v>
      </c>
      <c r="DW3880" s="42"/>
      <c r="DX3880" s="42"/>
      <c r="DY3880" s="42"/>
      <c r="DZ3880" s="11">
        <v>1.2430903614457801E-2</v>
      </c>
      <c r="EA3880" s="11"/>
      <c r="EB3880" s="11">
        <v>0</v>
      </c>
      <c r="EC3880" s="11"/>
      <c r="ED3880" s="11">
        <v>0</v>
      </c>
      <c r="EE3880" s="42"/>
      <c r="EF3880" s="42"/>
      <c r="EG3880" s="43">
        <v>0.155374192771084</v>
      </c>
      <c r="EH3880" s="42"/>
      <c r="EI3880" s="42"/>
      <c r="EJ3880" s="42"/>
    </row>
    <row r="3881" spans="1:140" s="41" customFormat="1">
      <c r="B3881" s="41" t="s">
        <v>6278</v>
      </c>
      <c r="C3881" s="68" t="s">
        <v>6279</v>
      </c>
      <c r="D3881" s="43" t="s">
        <v>149</v>
      </c>
      <c r="E3881" s="43" t="s">
        <v>149</v>
      </c>
      <c r="F3881" s="43" t="s">
        <v>1564</v>
      </c>
      <c r="G3881" s="43" t="s">
        <v>5828</v>
      </c>
      <c r="I3881" s="41" t="s">
        <v>6166</v>
      </c>
      <c r="J3881" s="10">
        <v>42733</v>
      </c>
      <c r="K3881" s="10">
        <v>42809</v>
      </c>
      <c r="M3881" s="43" t="s">
        <v>2</v>
      </c>
      <c r="N3881" s="43" t="s">
        <v>8</v>
      </c>
      <c r="O3881" s="13" t="s">
        <v>5856</v>
      </c>
      <c r="P3881" s="11">
        <v>1</v>
      </c>
      <c r="Q3881" s="42" t="s">
        <v>6280</v>
      </c>
      <c r="R3881" s="43" t="s">
        <v>4511</v>
      </c>
      <c r="S3881" s="43">
        <f t="shared" si="121"/>
        <v>20.5</v>
      </c>
      <c r="T3881" s="11">
        <v>0.20499999999999999</v>
      </c>
      <c r="U3881" s="9">
        <f t="shared" si="122"/>
        <v>0.22499999999999998</v>
      </c>
      <c r="BK3881" s="12"/>
      <c r="BT3881" s="11"/>
      <c r="BW3881" s="11"/>
      <c r="CA3881" s="43"/>
      <c r="CE3881" s="11"/>
      <c r="CF3881" s="11">
        <v>0.02</v>
      </c>
      <c r="CI3881" s="11">
        <v>3.4792999999999998E-2</v>
      </c>
      <c r="CJ3881" s="11"/>
      <c r="CM3881" s="43"/>
      <c r="CN3881" s="11">
        <v>4.6667E-2</v>
      </c>
      <c r="CR3881" s="43"/>
      <c r="CT3881" s="100"/>
      <c r="CU3881" s="11"/>
      <c r="CV3881" s="43"/>
      <c r="DB3881" s="108"/>
      <c r="DF3881" s="11"/>
      <c r="DK3881" s="11"/>
      <c r="DP3881" s="11"/>
      <c r="DR3881" s="11"/>
      <c r="DV3881" s="56"/>
      <c r="DZ3881" s="11">
        <v>7.4282000000000001E-2</v>
      </c>
      <c r="EB3881" s="11"/>
      <c r="ED3881" s="11"/>
      <c r="EG3881" s="43">
        <v>4.9258000000000003E-2</v>
      </c>
    </row>
    <row r="3882" spans="1:140" s="41" customFormat="1">
      <c r="A3882" s="42"/>
      <c r="B3882" s="41" t="s">
        <v>6278</v>
      </c>
      <c r="C3882" s="68" t="s">
        <v>6279</v>
      </c>
      <c r="D3882" s="43" t="s">
        <v>149</v>
      </c>
      <c r="E3882" s="43" t="s">
        <v>149</v>
      </c>
      <c r="F3882" s="43" t="s">
        <v>1478</v>
      </c>
      <c r="G3882" s="43" t="s">
        <v>1479</v>
      </c>
      <c r="I3882" s="42"/>
      <c r="J3882" s="10">
        <v>42367</v>
      </c>
      <c r="K3882" s="10">
        <v>42425</v>
      </c>
      <c r="L3882" s="42"/>
      <c r="M3882" s="43" t="s">
        <v>152</v>
      </c>
      <c r="N3882" s="43" t="s">
        <v>153</v>
      </c>
      <c r="O3882" s="13" t="s">
        <v>1480</v>
      </c>
      <c r="P3882" s="11">
        <v>30277861.960000001</v>
      </c>
      <c r="Q3882" s="41" t="s">
        <v>6281</v>
      </c>
      <c r="R3882" s="43" t="s">
        <v>1481</v>
      </c>
      <c r="S3882" s="43">
        <f t="shared" si="121"/>
        <v>4.5999999999999996</v>
      </c>
      <c r="T3882" s="11">
        <v>1392781.65</v>
      </c>
      <c r="U3882" s="9">
        <f t="shared" si="122"/>
        <v>1392781.65</v>
      </c>
      <c r="V3882" s="42"/>
      <c r="W3882" s="42"/>
      <c r="X3882" s="42"/>
      <c r="Y3882" s="42"/>
      <c r="Z3882" s="42"/>
      <c r="AA3882" s="42"/>
      <c r="AB3882" s="42"/>
      <c r="AC3882" s="42"/>
      <c r="AD3882" s="42"/>
      <c r="AE3882" s="42"/>
      <c r="AF3882" s="42"/>
      <c r="AG3882" s="42"/>
      <c r="AH3882" s="42"/>
      <c r="AI3882" s="42"/>
      <c r="AJ3882" s="42"/>
      <c r="AK3882" s="42"/>
      <c r="AL3882" s="42"/>
      <c r="AM3882" s="42"/>
      <c r="AN3882" s="42"/>
      <c r="AO3882" s="42"/>
      <c r="AP3882" s="42"/>
      <c r="AQ3882" s="42"/>
      <c r="AR3882" s="42"/>
      <c r="AS3882" s="42"/>
      <c r="AT3882" s="42"/>
      <c r="AU3882" s="42"/>
      <c r="AV3882" s="42"/>
      <c r="AW3882" s="42"/>
      <c r="AX3882" s="42"/>
      <c r="AY3882" s="42"/>
      <c r="AZ3882" s="42"/>
      <c r="BA3882" s="42"/>
      <c r="BB3882" s="42"/>
      <c r="BC3882" s="42"/>
      <c r="BD3882" s="42"/>
      <c r="BE3882" s="42"/>
      <c r="BF3882" s="42"/>
      <c r="BG3882" s="42"/>
      <c r="BH3882" s="42"/>
      <c r="BI3882" s="42"/>
      <c r="BJ3882" s="42"/>
      <c r="BK3882" s="12">
        <v>0</v>
      </c>
      <c r="BL3882" s="42"/>
      <c r="BM3882" s="42"/>
      <c r="BN3882" s="42"/>
      <c r="BO3882" s="42"/>
      <c r="BP3882" s="42"/>
      <c r="BQ3882" s="42"/>
      <c r="BR3882" s="42"/>
      <c r="BS3882" s="11"/>
      <c r="BT3882" s="11">
        <v>7381.74</v>
      </c>
      <c r="BU3882" s="42"/>
      <c r="BV3882" s="42"/>
      <c r="BW3882" s="11"/>
      <c r="BX3882" s="42"/>
      <c r="BY3882" s="42"/>
      <c r="BZ3882" s="42"/>
      <c r="CA3882" s="43">
        <v>0</v>
      </c>
      <c r="CB3882" s="42"/>
      <c r="CC3882" s="42"/>
      <c r="CD3882" s="42"/>
      <c r="CE3882" s="5"/>
      <c r="CF3882" s="11">
        <v>0</v>
      </c>
      <c r="CG3882" s="42"/>
      <c r="CH3882" s="42"/>
      <c r="CI3882" s="11">
        <v>368530.02</v>
      </c>
      <c r="CJ3882" s="11"/>
      <c r="CK3882" s="42"/>
      <c r="CL3882" s="42"/>
      <c r="CM3882" s="11">
        <v>0</v>
      </c>
      <c r="CN3882" s="11">
        <v>0</v>
      </c>
      <c r="CO3882" s="42"/>
      <c r="CP3882" s="42"/>
      <c r="CQ3882" s="42"/>
      <c r="CR3882" s="43">
        <v>0</v>
      </c>
      <c r="CS3882" s="42"/>
      <c r="CT3882" s="98">
        <v>0</v>
      </c>
      <c r="CU3882" s="11"/>
      <c r="CV3882" s="43"/>
      <c r="CW3882" s="42"/>
      <c r="DA3882" s="42"/>
      <c r="DB3882" s="106">
        <v>0</v>
      </c>
      <c r="DE3882" s="42"/>
      <c r="DF3882" s="11">
        <v>0</v>
      </c>
      <c r="DG3882" s="42"/>
      <c r="DH3882" s="42"/>
      <c r="DI3882" s="42"/>
      <c r="DJ3882" s="42"/>
      <c r="DK3882" s="11"/>
      <c r="DL3882" s="42"/>
      <c r="DM3882" s="42"/>
      <c r="DN3882" s="42"/>
      <c r="DO3882" s="42"/>
      <c r="DP3882" s="11">
        <v>0</v>
      </c>
      <c r="DQ3882" s="11"/>
      <c r="DR3882" s="11">
        <v>0</v>
      </c>
      <c r="DS3882" s="42"/>
      <c r="DT3882" s="42"/>
      <c r="DU3882" s="42"/>
      <c r="DV3882" s="23">
        <v>0</v>
      </c>
      <c r="DW3882" s="42"/>
      <c r="DX3882" s="42"/>
      <c r="DY3882" s="42"/>
      <c r="DZ3882" s="11">
        <v>1016869.89</v>
      </c>
      <c r="EA3882" s="11"/>
      <c r="EB3882" s="11">
        <v>0</v>
      </c>
      <c r="EC3882" s="11"/>
      <c r="ED3882" s="11">
        <v>0</v>
      </c>
      <c r="EE3882" s="42"/>
      <c r="EF3882" s="42"/>
      <c r="EG3882" s="43">
        <v>0</v>
      </c>
      <c r="EH3882" s="42"/>
      <c r="EI3882" s="42"/>
      <c r="EJ3882" s="42"/>
    </row>
    <row r="3883" spans="1:140" s="41" customFormat="1">
      <c r="A3883" s="42"/>
      <c r="B3883" s="41" t="s">
        <v>6278</v>
      </c>
      <c r="C3883" s="68" t="s">
        <v>6279</v>
      </c>
      <c r="D3883" s="43" t="s">
        <v>149</v>
      </c>
      <c r="E3883" s="43" t="s">
        <v>149</v>
      </c>
      <c r="F3883" s="43" t="s">
        <v>1478</v>
      </c>
      <c r="G3883" s="43" t="s">
        <v>1479</v>
      </c>
      <c r="I3883" s="42"/>
      <c r="J3883" s="10">
        <v>42550</v>
      </c>
      <c r="K3883" s="10">
        <v>42607</v>
      </c>
      <c r="L3883" s="42"/>
      <c r="M3883" s="43" t="s">
        <v>152</v>
      </c>
      <c r="N3883" s="43" t="s">
        <v>153</v>
      </c>
      <c r="O3883" s="13" t="s">
        <v>2729</v>
      </c>
      <c r="P3883" s="11">
        <v>30277861.960000001</v>
      </c>
      <c r="Q3883" s="41" t="s">
        <v>6281</v>
      </c>
      <c r="R3883" s="43" t="s">
        <v>1481</v>
      </c>
      <c r="S3883" s="43">
        <f t="shared" si="121"/>
        <v>4.5999999999999996</v>
      </c>
      <c r="T3883" s="11">
        <v>1392781.65</v>
      </c>
      <c r="U3883" s="9">
        <f t="shared" si="122"/>
        <v>1392781.65</v>
      </c>
      <c r="V3883" s="42"/>
      <c r="W3883" s="42"/>
      <c r="X3883" s="42"/>
      <c r="Y3883" s="42"/>
      <c r="Z3883" s="42"/>
      <c r="AA3883" s="42"/>
      <c r="AB3883" s="42"/>
      <c r="AC3883" s="42"/>
      <c r="AD3883" s="42"/>
      <c r="AE3883" s="42"/>
      <c r="AF3883" s="42"/>
      <c r="AG3883" s="42"/>
      <c r="AH3883" s="42"/>
      <c r="AI3883" s="42"/>
      <c r="AJ3883" s="42"/>
      <c r="AK3883" s="42"/>
      <c r="AL3883" s="42"/>
      <c r="AM3883" s="42"/>
      <c r="AN3883" s="42"/>
      <c r="AO3883" s="42"/>
      <c r="AP3883" s="42"/>
      <c r="AQ3883" s="42"/>
      <c r="AR3883" s="42"/>
      <c r="AS3883" s="42"/>
      <c r="AT3883" s="42"/>
      <c r="AU3883" s="42"/>
      <c r="AV3883" s="42"/>
      <c r="AW3883" s="42"/>
      <c r="AX3883" s="42"/>
      <c r="AY3883" s="42"/>
      <c r="AZ3883" s="42"/>
      <c r="BA3883" s="42"/>
      <c r="BB3883" s="42"/>
      <c r="BC3883" s="42"/>
      <c r="BD3883" s="42"/>
      <c r="BE3883" s="42"/>
      <c r="BF3883" s="42"/>
      <c r="BG3883" s="42"/>
      <c r="BH3883" s="42"/>
      <c r="BI3883" s="42"/>
      <c r="BJ3883" s="42"/>
      <c r="BK3883" s="12">
        <v>0</v>
      </c>
      <c r="BL3883" s="42"/>
      <c r="BM3883" s="42"/>
      <c r="BN3883" s="42"/>
      <c r="BO3883" s="42"/>
      <c r="BP3883" s="42"/>
      <c r="BQ3883" s="42"/>
      <c r="BR3883" s="42"/>
      <c r="BS3883" s="11"/>
      <c r="BT3883" s="11">
        <v>7381.74</v>
      </c>
      <c r="BU3883" s="42"/>
      <c r="BV3883" s="42"/>
      <c r="BW3883" s="11"/>
      <c r="BX3883" s="42"/>
      <c r="BY3883" s="42"/>
      <c r="BZ3883" s="42"/>
      <c r="CA3883" s="43">
        <v>0</v>
      </c>
      <c r="CB3883" s="42"/>
      <c r="CC3883" s="42"/>
      <c r="CD3883" s="42"/>
      <c r="CE3883" s="5"/>
      <c r="CF3883" s="11">
        <v>0</v>
      </c>
      <c r="CG3883" s="42"/>
      <c r="CH3883" s="42"/>
      <c r="CI3883" s="11">
        <v>368530.02</v>
      </c>
      <c r="CJ3883" s="11"/>
      <c r="CK3883" s="42"/>
      <c r="CL3883" s="42"/>
      <c r="CM3883" s="11">
        <v>0</v>
      </c>
      <c r="CN3883" s="11">
        <v>0</v>
      </c>
      <c r="CO3883" s="42"/>
      <c r="CP3883" s="42"/>
      <c r="CQ3883" s="42"/>
      <c r="CR3883" s="43">
        <v>0</v>
      </c>
      <c r="CS3883" s="42"/>
      <c r="CT3883" s="98">
        <v>0</v>
      </c>
      <c r="CU3883" s="11"/>
      <c r="CV3883" s="43"/>
      <c r="CW3883" s="42"/>
      <c r="DA3883" s="42"/>
      <c r="DB3883" s="106">
        <v>0</v>
      </c>
      <c r="DE3883" s="42"/>
      <c r="DF3883" s="11">
        <v>0</v>
      </c>
      <c r="DG3883" s="42"/>
      <c r="DH3883" s="42"/>
      <c r="DI3883" s="42"/>
      <c r="DJ3883" s="42"/>
      <c r="DK3883" s="11"/>
      <c r="DL3883" s="42"/>
      <c r="DM3883" s="42"/>
      <c r="DN3883" s="42"/>
      <c r="DO3883" s="42"/>
      <c r="DP3883" s="11">
        <v>0</v>
      </c>
      <c r="DQ3883" s="11"/>
      <c r="DR3883" s="11">
        <v>0</v>
      </c>
      <c r="DS3883" s="42"/>
      <c r="DT3883" s="42"/>
      <c r="DU3883" s="42"/>
      <c r="DV3883" s="23">
        <v>0</v>
      </c>
      <c r="DW3883" s="42"/>
      <c r="DX3883" s="42"/>
      <c r="DY3883" s="42"/>
      <c r="DZ3883" s="11">
        <v>1016869.89</v>
      </c>
      <c r="EA3883" s="11"/>
      <c r="EB3883" s="11"/>
      <c r="EC3883" s="11"/>
      <c r="ED3883" s="11">
        <v>0</v>
      </c>
      <c r="EE3883" s="42"/>
      <c r="EF3883" s="42"/>
      <c r="EG3883" s="43">
        <v>0</v>
      </c>
      <c r="EH3883" s="42"/>
      <c r="EI3883" s="42"/>
      <c r="EJ3883" s="42"/>
    </row>
    <row r="3884" spans="1:140" s="41" customFormat="1">
      <c r="A3884" s="42"/>
      <c r="B3884" s="41" t="s">
        <v>6278</v>
      </c>
      <c r="C3884" s="68" t="s">
        <v>6279</v>
      </c>
      <c r="D3884" s="43" t="s">
        <v>149</v>
      </c>
      <c r="E3884" s="43" t="s">
        <v>149</v>
      </c>
      <c r="F3884" s="43" t="s">
        <v>1478</v>
      </c>
      <c r="G3884" s="43" t="s">
        <v>1479</v>
      </c>
      <c r="I3884" s="42"/>
      <c r="J3884" s="10">
        <v>42760</v>
      </c>
      <c r="K3884" s="10">
        <v>42794</v>
      </c>
      <c r="L3884" s="42"/>
      <c r="M3884" s="43" t="s">
        <v>2</v>
      </c>
      <c r="N3884" s="43" t="s">
        <v>5</v>
      </c>
      <c r="O3884" s="13" t="s">
        <v>4958</v>
      </c>
      <c r="P3884" s="11">
        <v>66322935.71429</v>
      </c>
      <c r="Q3884" s="41" t="s">
        <v>6281</v>
      </c>
      <c r="R3884" s="43" t="s">
        <v>4959</v>
      </c>
      <c r="S3884" s="43">
        <f t="shared" si="121"/>
        <v>2.1</v>
      </c>
      <c r="T3884" s="11">
        <v>1392781.65</v>
      </c>
      <c r="U3884" s="9">
        <f t="shared" si="122"/>
        <v>1392781.65</v>
      </c>
      <c r="V3884" s="42"/>
      <c r="W3884" s="42"/>
      <c r="X3884" s="42"/>
      <c r="Y3884" s="42"/>
      <c r="Z3884" s="42"/>
      <c r="AA3884" s="42"/>
      <c r="AB3884" s="42"/>
      <c r="AC3884" s="42"/>
      <c r="AD3884" s="42"/>
      <c r="AE3884" s="42"/>
      <c r="AF3884" s="42"/>
      <c r="AG3884" s="42"/>
      <c r="AH3884" s="42"/>
      <c r="AI3884" s="42"/>
      <c r="AJ3884" s="42"/>
      <c r="AK3884" s="42"/>
      <c r="AL3884" s="42"/>
      <c r="AM3884" s="42"/>
      <c r="AN3884" s="42"/>
      <c r="AO3884" s="42"/>
      <c r="AP3884" s="42"/>
      <c r="AQ3884" s="42"/>
      <c r="AR3884" s="42"/>
      <c r="AS3884" s="42"/>
      <c r="AT3884" s="42"/>
      <c r="AU3884" s="42"/>
      <c r="AV3884" s="42"/>
      <c r="AW3884" s="42"/>
      <c r="AX3884" s="42"/>
      <c r="AY3884" s="42"/>
      <c r="AZ3884" s="42"/>
      <c r="BA3884" s="42"/>
      <c r="BB3884" s="42"/>
      <c r="BC3884" s="42"/>
      <c r="BD3884" s="42"/>
      <c r="BE3884" s="42"/>
      <c r="BF3884" s="42"/>
      <c r="BG3884" s="42"/>
      <c r="BH3884" s="42"/>
      <c r="BI3884" s="42"/>
      <c r="BJ3884" s="42"/>
      <c r="BK3884" s="12">
        <v>0</v>
      </c>
      <c r="BL3884" s="42"/>
      <c r="BM3884" s="42"/>
      <c r="BN3884" s="42"/>
      <c r="BO3884" s="42"/>
      <c r="BP3884" s="42"/>
      <c r="BQ3884" s="42"/>
      <c r="BR3884" s="42"/>
      <c r="BS3884" s="11"/>
      <c r="BT3884" s="11">
        <v>7381.74</v>
      </c>
      <c r="BU3884" s="42"/>
      <c r="BV3884" s="42"/>
      <c r="BW3884" s="11"/>
      <c r="BX3884" s="42"/>
      <c r="BY3884" s="42"/>
      <c r="BZ3884" s="42"/>
      <c r="CA3884" s="43">
        <v>0</v>
      </c>
      <c r="CB3884" s="42"/>
      <c r="CC3884" s="42"/>
      <c r="CD3884" s="42"/>
      <c r="CE3884" s="42"/>
      <c r="CF3884" s="11">
        <v>0</v>
      </c>
      <c r="CG3884" s="42"/>
      <c r="CH3884" s="42"/>
      <c r="CI3884" s="11">
        <v>368530.02</v>
      </c>
      <c r="CJ3884" s="11"/>
      <c r="CK3884" s="42"/>
      <c r="CL3884" s="42"/>
      <c r="CM3884" s="11">
        <v>0</v>
      </c>
      <c r="CN3884" s="11">
        <v>0</v>
      </c>
      <c r="CO3884" s="42"/>
      <c r="CP3884" s="42"/>
      <c r="CQ3884" s="42"/>
      <c r="CR3884" s="43">
        <v>0</v>
      </c>
      <c r="CS3884" s="42"/>
      <c r="CT3884" s="98">
        <v>0</v>
      </c>
      <c r="CW3884" s="42"/>
      <c r="DA3884" s="42"/>
      <c r="DB3884" s="105">
        <v>0</v>
      </c>
      <c r="DE3884" s="42"/>
      <c r="DF3884" s="15">
        <v>0</v>
      </c>
      <c r="DG3884" s="42"/>
      <c r="DH3884" s="42"/>
      <c r="DI3884" s="42"/>
      <c r="DJ3884" s="42"/>
      <c r="DK3884" s="11"/>
      <c r="DL3884" s="42"/>
      <c r="DM3884" s="42"/>
      <c r="DN3884" s="42"/>
      <c r="DO3884" s="42"/>
      <c r="DP3884" s="11">
        <v>0</v>
      </c>
      <c r="DQ3884" s="11"/>
      <c r="DR3884" s="11">
        <v>0</v>
      </c>
      <c r="DS3884" s="42"/>
      <c r="DT3884" s="42"/>
      <c r="DU3884" s="42"/>
      <c r="DV3884" s="55">
        <v>0</v>
      </c>
      <c r="DW3884" s="42"/>
      <c r="DX3884" s="42"/>
      <c r="DY3884" s="42"/>
      <c r="DZ3884" s="11">
        <v>1016869.89</v>
      </c>
      <c r="EA3884" s="11"/>
      <c r="EB3884" s="11"/>
      <c r="EC3884" s="11"/>
      <c r="ED3884" s="11">
        <v>0</v>
      </c>
      <c r="EE3884" s="42"/>
      <c r="EF3884" s="42"/>
      <c r="EG3884" s="43">
        <v>0</v>
      </c>
      <c r="EH3884" s="42"/>
      <c r="EI3884" s="42"/>
      <c r="EJ3884" s="42"/>
    </row>
    <row r="3885" spans="1:140" s="41" customFormat="1">
      <c r="A3885" s="42"/>
      <c r="B3885" s="41" t="s">
        <v>6278</v>
      </c>
      <c r="C3885" s="68" t="s">
        <v>6279</v>
      </c>
      <c r="D3885" s="43" t="s">
        <v>149</v>
      </c>
      <c r="E3885" s="43" t="s">
        <v>149</v>
      </c>
      <c r="F3885" s="43" t="s">
        <v>1529</v>
      </c>
      <c r="G3885" s="43" t="s">
        <v>2749</v>
      </c>
      <c r="I3885" s="42"/>
      <c r="J3885" s="10">
        <v>42367</v>
      </c>
      <c r="K3885" s="10">
        <v>42429</v>
      </c>
      <c r="L3885" s="42"/>
      <c r="M3885" s="43" t="s">
        <v>152</v>
      </c>
      <c r="N3885" s="43" t="s">
        <v>153</v>
      </c>
      <c r="O3885" s="13" t="s">
        <v>1530</v>
      </c>
      <c r="P3885" s="11">
        <v>1</v>
      </c>
      <c r="Q3885" s="42" t="s">
        <v>6280</v>
      </c>
      <c r="R3885" s="43" t="s">
        <v>1531</v>
      </c>
      <c r="S3885" s="43">
        <f t="shared" si="121"/>
        <v>11.5</v>
      </c>
      <c r="T3885" s="11">
        <v>0.115</v>
      </c>
      <c r="U3885" s="9">
        <f t="shared" si="122"/>
        <v>0.11500097000000001</v>
      </c>
      <c r="V3885" s="42"/>
      <c r="W3885" s="42"/>
      <c r="X3885" s="42"/>
      <c r="Y3885" s="42"/>
      <c r="Z3885" s="42"/>
      <c r="AA3885" s="42"/>
      <c r="AB3885" s="42"/>
      <c r="AC3885" s="42"/>
      <c r="AD3885" s="42"/>
      <c r="AE3885" s="42"/>
      <c r="AF3885" s="42"/>
      <c r="AG3885" s="42"/>
      <c r="AH3885" s="42"/>
      <c r="AI3885" s="42"/>
      <c r="AJ3885" s="42"/>
      <c r="AK3885" s="42"/>
      <c r="AL3885" s="42"/>
      <c r="AM3885" s="42"/>
      <c r="AN3885" s="42"/>
      <c r="AO3885" s="42"/>
      <c r="AP3885" s="42"/>
      <c r="AQ3885" s="42"/>
      <c r="AR3885" s="42"/>
      <c r="AS3885" s="42"/>
      <c r="AT3885" s="42"/>
      <c r="AU3885" s="42"/>
      <c r="AV3885" s="42"/>
      <c r="AW3885" s="42"/>
      <c r="AX3885" s="42"/>
      <c r="AY3885" s="42"/>
      <c r="AZ3885" s="42"/>
      <c r="BA3885" s="42"/>
      <c r="BB3885" s="42"/>
      <c r="BC3885" s="42"/>
      <c r="BD3885" s="42"/>
      <c r="BE3885" s="42"/>
      <c r="BF3885" s="42"/>
      <c r="BG3885" s="42"/>
      <c r="BH3885" s="42"/>
      <c r="BI3885" s="42"/>
      <c r="BJ3885" s="42"/>
      <c r="BK3885" s="12">
        <v>0</v>
      </c>
      <c r="BL3885" s="42"/>
      <c r="BM3885" s="42"/>
      <c r="BN3885" s="42"/>
      <c r="BO3885" s="42"/>
      <c r="BP3885" s="42"/>
      <c r="BQ3885" s="42"/>
      <c r="BR3885" s="42"/>
      <c r="BS3885" s="11"/>
      <c r="BT3885" s="11">
        <v>3.6232529999999999E-2</v>
      </c>
      <c r="BU3885" s="42"/>
      <c r="BV3885" s="42"/>
      <c r="BW3885" s="11"/>
      <c r="BX3885" s="42"/>
      <c r="BY3885" s="42"/>
      <c r="BZ3885" s="42"/>
      <c r="CA3885" s="43">
        <v>0</v>
      </c>
      <c r="CB3885" s="42"/>
      <c r="CC3885" s="42"/>
      <c r="CD3885" s="42"/>
      <c r="CE3885" s="5"/>
      <c r="CF3885" s="11">
        <v>9.7000000000000003E-7</v>
      </c>
      <c r="CG3885" s="42"/>
      <c r="CH3885" s="42"/>
      <c r="CI3885" s="11">
        <v>2.4513899999999999E-3</v>
      </c>
      <c r="CJ3885" s="11">
        <v>0</v>
      </c>
      <c r="CK3885" s="42"/>
      <c r="CL3885" s="42"/>
      <c r="CM3885" s="11"/>
      <c r="CN3885" s="11">
        <v>3.2399999999999999E-6</v>
      </c>
      <c r="CO3885" s="42"/>
      <c r="CP3885" s="42"/>
      <c r="CQ3885" s="42"/>
      <c r="CR3885" s="43">
        <v>0</v>
      </c>
      <c r="CS3885" s="42"/>
      <c r="CT3885" s="98">
        <v>0</v>
      </c>
      <c r="CU3885" s="11"/>
      <c r="CV3885" s="43"/>
      <c r="CW3885" s="42"/>
      <c r="DA3885" s="42"/>
      <c r="DB3885" s="105">
        <v>0</v>
      </c>
      <c r="DE3885" s="42"/>
      <c r="DF3885" s="11">
        <v>0</v>
      </c>
      <c r="DG3885" s="42"/>
      <c r="DH3885" s="42"/>
      <c r="DI3885" s="42"/>
      <c r="DJ3885" s="42"/>
      <c r="DK3885" s="11"/>
      <c r="DL3885" s="42"/>
      <c r="DM3885" s="42"/>
      <c r="DN3885" s="42"/>
      <c r="DO3885" s="42"/>
      <c r="DP3885" s="11">
        <v>0</v>
      </c>
      <c r="DQ3885" s="11"/>
      <c r="DR3885" s="11">
        <v>0</v>
      </c>
      <c r="DS3885" s="42"/>
      <c r="DT3885" s="42"/>
      <c r="DU3885" s="42"/>
      <c r="DV3885" s="55">
        <v>0</v>
      </c>
      <c r="DW3885" s="42"/>
      <c r="DX3885" s="42"/>
      <c r="DY3885" s="42"/>
      <c r="DZ3885" s="11">
        <v>7.6312840000000007E-2</v>
      </c>
      <c r="EA3885" s="11"/>
      <c r="EB3885" s="11"/>
      <c r="EC3885" s="11"/>
      <c r="ED3885" s="11">
        <v>0</v>
      </c>
      <c r="EE3885" s="42"/>
      <c r="EF3885" s="42"/>
      <c r="EG3885" s="43">
        <v>0</v>
      </c>
      <c r="EH3885" s="42"/>
      <c r="EI3885" s="42"/>
      <c r="EJ3885" s="42"/>
    </row>
    <row r="3886" spans="1:140" s="41" customFormat="1">
      <c r="A3886" s="42"/>
      <c r="B3886" s="41" t="s">
        <v>6278</v>
      </c>
      <c r="C3886" s="68" t="s">
        <v>6279</v>
      </c>
      <c r="D3886" s="43" t="s">
        <v>149</v>
      </c>
      <c r="E3886" s="43" t="s">
        <v>149</v>
      </c>
      <c r="F3886" s="43" t="s">
        <v>1529</v>
      </c>
      <c r="G3886" s="43" t="s">
        <v>2749</v>
      </c>
      <c r="I3886" s="42"/>
      <c r="J3886" s="10">
        <v>42550</v>
      </c>
      <c r="K3886" s="10">
        <v>42613</v>
      </c>
      <c r="L3886" s="42"/>
      <c r="M3886" s="43" t="s">
        <v>2</v>
      </c>
      <c r="N3886" s="43" t="s">
        <v>6</v>
      </c>
      <c r="O3886" s="13" t="s">
        <v>2750</v>
      </c>
      <c r="P3886" s="11">
        <v>1</v>
      </c>
      <c r="Q3886" s="42" t="s">
        <v>6280</v>
      </c>
      <c r="R3886" s="43" t="s">
        <v>1531</v>
      </c>
      <c r="S3886" s="43">
        <f t="shared" si="121"/>
        <v>11.5</v>
      </c>
      <c r="T3886" s="11">
        <v>0.115</v>
      </c>
      <c r="U3886" s="9">
        <f t="shared" si="122"/>
        <v>0.115</v>
      </c>
      <c r="V3886" s="42"/>
      <c r="W3886" s="42"/>
      <c r="X3886" s="42"/>
      <c r="Y3886" s="42"/>
      <c r="Z3886" s="42"/>
      <c r="AA3886" s="42"/>
      <c r="AB3886" s="42"/>
      <c r="AC3886" s="42"/>
      <c r="AD3886" s="42"/>
      <c r="AE3886" s="42"/>
      <c r="AF3886" s="42"/>
      <c r="AG3886" s="42"/>
      <c r="AH3886" s="42"/>
      <c r="AI3886" s="42"/>
      <c r="AJ3886" s="42"/>
      <c r="AK3886" s="42"/>
      <c r="AL3886" s="42"/>
      <c r="AM3886" s="42"/>
      <c r="AN3886" s="42"/>
      <c r="AO3886" s="42"/>
      <c r="AP3886" s="42"/>
      <c r="AQ3886" s="42"/>
      <c r="AR3886" s="42"/>
      <c r="AS3886" s="42"/>
      <c r="AT3886" s="42"/>
      <c r="AU3886" s="42"/>
      <c r="AV3886" s="42"/>
      <c r="AW3886" s="42"/>
      <c r="AX3886" s="42"/>
      <c r="AY3886" s="42"/>
      <c r="AZ3886" s="42"/>
      <c r="BA3886" s="42"/>
      <c r="BB3886" s="42"/>
      <c r="BC3886" s="42"/>
      <c r="BD3886" s="42"/>
      <c r="BE3886" s="42"/>
      <c r="BF3886" s="42"/>
      <c r="BG3886" s="42"/>
      <c r="BH3886" s="42"/>
      <c r="BI3886" s="42"/>
      <c r="BJ3886" s="42"/>
      <c r="BK3886" s="12"/>
      <c r="BL3886" s="42"/>
      <c r="BM3886" s="42"/>
      <c r="BN3886" s="42"/>
      <c r="BO3886" s="42"/>
      <c r="BP3886" s="42"/>
      <c r="BQ3886" s="42"/>
      <c r="BR3886" s="42"/>
      <c r="BS3886" s="11">
        <v>0</v>
      </c>
      <c r="BT3886" s="11">
        <v>5.4706449999999997E-2</v>
      </c>
      <c r="BU3886" s="42"/>
      <c r="BV3886" s="42"/>
      <c r="BW3886" s="11">
        <v>0</v>
      </c>
      <c r="BX3886" s="42"/>
      <c r="BY3886" s="42"/>
      <c r="BZ3886" s="42"/>
      <c r="CA3886" s="43"/>
      <c r="CB3886" s="42"/>
      <c r="CC3886" s="42"/>
      <c r="CD3886" s="42"/>
      <c r="CE3886" s="5"/>
      <c r="CF3886" s="11">
        <v>0</v>
      </c>
      <c r="CG3886" s="42"/>
      <c r="CH3886" s="42"/>
      <c r="CI3886" s="11">
        <v>2.5329800000000002E-3</v>
      </c>
      <c r="CJ3886" s="11">
        <v>0</v>
      </c>
      <c r="CK3886" s="42"/>
      <c r="CL3886" s="42"/>
      <c r="CM3886" s="11"/>
      <c r="CN3886" s="11">
        <v>0</v>
      </c>
      <c r="CO3886" s="42"/>
      <c r="CP3886" s="42"/>
      <c r="CQ3886" s="42"/>
      <c r="CR3886" s="43"/>
      <c r="CS3886" s="42"/>
      <c r="CT3886" s="53"/>
      <c r="CU3886" s="11"/>
      <c r="CV3886" s="43"/>
      <c r="CW3886" s="42"/>
      <c r="DA3886" s="42"/>
      <c r="DB3886" s="108"/>
      <c r="DE3886" s="42"/>
      <c r="DF3886" s="11"/>
      <c r="DG3886" s="42"/>
      <c r="DH3886" s="42"/>
      <c r="DI3886" s="42"/>
      <c r="DJ3886" s="42"/>
      <c r="DK3886" s="11">
        <v>0</v>
      </c>
      <c r="DL3886" s="42"/>
      <c r="DM3886" s="42"/>
      <c r="DN3886" s="42"/>
      <c r="DO3886" s="42"/>
      <c r="DP3886" s="11"/>
      <c r="DQ3886" s="11"/>
      <c r="DR3886" s="11"/>
      <c r="DS3886" s="42"/>
      <c r="DT3886" s="42"/>
      <c r="DU3886" s="42"/>
      <c r="DV3886" s="56"/>
      <c r="DW3886" s="42"/>
      <c r="DX3886" s="42"/>
      <c r="DY3886" s="42"/>
      <c r="DZ3886" s="11">
        <v>5.7760569999999997E-2</v>
      </c>
      <c r="EA3886" s="11"/>
      <c r="EB3886" s="11">
        <v>0</v>
      </c>
      <c r="EC3886" s="11"/>
      <c r="ED3886" s="11"/>
      <c r="EE3886" s="42"/>
      <c r="EF3886" s="42"/>
      <c r="EG3886" s="43"/>
      <c r="EH3886" s="42"/>
      <c r="EI3886" s="42"/>
      <c r="EJ3886" s="42"/>
    </row>
    <row r="3887" spans="1:140" s="41" customFormat="1">
      <c r="A3887" s="42"/>
      <c r="B3887" s="41" t="s">
        <v>6278</v>
      </c>
      <c r="C3887" s="68" t="s">
        <v>6279</v>
      </c>
      <c r="D3887" s="43" t="s">
        <v>149</v>
      </c>
      <c r="E3887" s="43" t="s">
        <v>149</v>
      </c>
      <c r="F3887" s="43" t="s">
        <v>1529</v>
      </c>
      <c r="G3887" s="43" t="s">
        <v>2749</v>
      </c>
      <c r="I3887" s="42"/>
      <c r="J3887" s="10">
        <v>42733</v>
      </c>
      <c r="K3887" s="10">
        <v>42794</v>
      </c>
      <c r="L3887" s="42"/>
      <c r="M3887" s="43" t="s">
        <v>2</v>
      </c>
      <c r="N3887" s="43" t="s">
        <v>5</v>
      </c>
      <c r="O3887" s="13" t="s">
        <v>4512</v>
      </c>
      <c r="P3887" s="11">
        <v>1</v>
      </c>
      <c r="Q3887" s="42" t="s">
        <v>6280</v>
      </c>
      <c r="R3887" s="43" t="s">
        <v>1477</v>
      </c>
      <c r="S3887" s="43">
        <f t="shared" si="121"/>
        <v>11.899999999999999</v>
      </c>
      <c r="T3887" s="11">
        <v>0.11899999999999999</v>
      </c>
      <c r="U3887" s="9">
        <f t="shared" si="122"/>
        <v>0.119001454444</v>
      </c>
      <c r="V3887" s="42"/>
      <c r="W3887" s="42"/>
      <c r="X3887" s="42"/>
      <c r="Y3887" s="42"/>
      <c r="Z3887" s="42"/>
      <c r="AA3887" s="42"/>
      <c r="AB3887" s="42"/>
      <c r="AC3887" s="42"/>
      <c r="AD3887" s="42"/>
      <c r="AE3887" s="42"/>
      <c r="AF3887" s="42"/>
      <c r="AG3887" s="42"/>
      <c r="AH3887" s="42"/>
      <c r="AI3887" s="42"/>
      <c r="AJ3887" s="42"/>
      <c r="AK3887" s="42"/>
      <c r="AL3887" s="42"/>
      <c r="AM3887" s="42"/>
      <c r="AN3887" s="42"/>
      <c r="AO3887" s="42"/>
      <c r="AP3887" s="42"/>
      <c r="AQ3887" s="42"/>
      <c r="AR3887" s="42"/>
      <c r="AS3887" s="42"/>
      <c r="AT3887" s="42"/>
      <c r="AU3887" s="42"/>
      <c r="AV3887" s="42"/>
      <c r="AW3887" s="42"/>
      <c r="AX3887" s="42"/>
      <c r="AY3887" s="42"/>
      <c r="AZ3887" s="42"/>
      <c r="BA3887" s="42"/>
      <c r="BB3887" s="42"/>
      <c r="BC3887" s="42"/>
      <c r="BD3887" s="42"/>
      <c r="BE3887" s="42"/>
      <c r="BF3887" s="42"/>
      <c r="BG3887" s="42"/>
      <c r="BH3887" s="42"/>
      <c r="BI3887" s="42"/>
      <c r="BJ3887" s="42"/>
      <c r="BK3887" s="12">
        <v>0</v>
      </c>
      <c r="BL3887" s="42"/>
      <c r="BM3887" s="42"/>
      <c r="BN3887" s="42"/>
      <c r="BO3887" s="42"/>
      <c r="BP3887" s="42"/>
      <c r="BQ3887" s="42"/>
      <c r="BR3887" s="42"/>
      <c r="BS3887" s="11"/>
      <c r="BT3887" s="11">
        <v>4.8422094311000002E-2</v>
      </c>
      <c r="BU3887" s="42"/>
      <c r="BV3887" s="42"/>
      <c r="BW3887" s="11"/>
      <c r="BX3887" s="42"/>
      <c r="BY3887" s="42"/>
      <c r="BZ3887" s="42"/>
      <c r="CA3887" s="43">
        <v>0</v>
      </c>
      <c r="CB3887" s="42"/>
      <c r="CC3887" s="42"/>
      <c r="CD3887" s="42"/>
      <c r="CE3887" s="42"/>
      <c r="CF3887" s="11">
        <v>1.4544439999999999E-6</v>
      </c>
      <c r="CG3887" s="42"/>
      <c r="CH3887" s="42"/>
      <c r="CI3887" s="11">
        <v>2.3424012890000002E-3</v>
      </c>
      <c r="CJ3887" s="11">
        <v>0</v>
      </c>
      <c r="CK3887" s="42"/>
      <c r="CL3887" s="42"/>
      <c r="CM3887" s="11"/>
      <c r="CN3887" s="11">
        <v>4.8551999999999997E-6</v>
      </c>
      <c r="CO3887" s="42"/>
      <c r="CP3887" s="42"/>
      <c r="CQ3887" s="42"/>
      <c r="CR3887" s="43">
        <v>0</v>
      </c>
      <c r="CS3887" s="42"/>
      <c r="CT3887" s="98">
        <v>0</v>
      </c>
      <c r="CW3887" s="42"/>
      <c r="DA3887" s="42"/>
      <c r="DB3887" s="106">
        <v>0</v>
      </c>
      <c r="DE3887" s="42"/>
      <c r="DF3887" s="15">
        <v>0</v>
      </c>
      <c r="DG3887" s="42"/>
      <c r="DH3887" s="42"/>
      <c r="DI3887" s="42"/>
      <c r="DJ3887" s="42"/>
      <c r="DK3887" s="11"/>
      <c r="DL3887" s="42"/>
      <c r="DM3887" s="42"/>
      <c r="DN3887" s="42"/>
      <c r="DO3887" s="42"/>
      <c r="DP3887" s="11">
        <v>0</v>
      </c>
      <c r="DQ3887" s="11"/>
      <c r="DR3887" s="11">
        <v>0</v>
      </c>
      <c r="DS3887" s="42"/>
      <c r="DT3887" s="42"/>
      <c r="DU3887" s="42"/>
      <c r="DV3887" s="55">
        <v>0</v>
      </c>
      <c r="DW3887" s="42"/>
      <c r="DX3887" s="42"/>
      <c r="DY3887" s="42"/>
      <c r="DZ3887" s="11">
        <v>6.8230649199999993E-2</v>
      </c>
      <c r="EA3887" s="11"/>
      <c r="EB3887" s="11"/>
      <c r="EC3887" s="11"/>
      <c r="ED3887" s="11">
        <v>0</v>
      </c>
      <c r="EE3887" s="42"/>
      <c r="EF3887" s="42"/>
      <c r="EG3887" s="43">
        <v>0</v>
      </c>
      <c r="EH3887" s="42"/>
      <c r="EI3887" s="42"/>
      <c r="EJ3887" s="42"/>
    </row>
    <row r="3888" spans="1:140" s="41" customFormat="1" ht="23.25">
      <c r="B3888" s="41" t="s">
        <v>6278</v>
      </c>
      <c r="C3888" s="68" t="s">
        <v>6279</v>
      </c>
      <c r="D3888" s="43" t="s">
        <v>149</v>
      </c>
      <c r="E3888" s="43" t="s">
        <v>149</v>
      </c>
      <c r="F3888" s="43" t="s">
        <v>1529</v>
      </c>
      <c r="G3888" s="43" t="s">
        <v>5839</v>
      </c>
      <c r="I3888" s="41" t="s">
        <v>6272</v>
      </c>
      <c r="J3888" s="10">
        <v>42733</v>
      </c>
      <c r="K3888" s="10">
        <v>42794</v>
      </c>
      <c r="M3888" s="43" t="s">
        <v>2</v>
      </c>
      <c r="N3888" s="43" t="s">
        <v>8</v>
      </c>
      <c r="O3888" s="13" t="s">
        <v>6005</v>
      </c>
      <c r="P3888" s="11">
        <v>1</v>
      </c>
      <c r="Q3888" s="42" t="s">
        <v>6280</v>
      </c>
      <c r="R3888" s="43" t="s">
        <v>1477</v>
      </c>
      <c r="S3888" s="43">
        <f t="shared" si="121"/>
        <v>11.899999999999999</v>
      </c>
      <c r="T3888" s="11">
        <v>0.11899999999999999</v>
      </c>
      <c r="U3888" s="9">
        <f t="shared" si="122"/>
        <v>0.11899999999999999</v>
      </c>
      <c r="BK3888" s="12">
        <v>0</v>
      </c>
      <c r="BT3888" s="11">
        <v>4.6209470000000002E-2</v>
      </c>
      <c r="BW3888" s="11"/>
      <c r="CA3888" s="43">
        <v>0</v>
      </c>
      <c r="CE3888" s="11"/>
      <c r="CF3888" s="11"/>
      <c r="CI3888" s="11">
        <v>2.6413600000000001E-3</v>
      </c>
      <c r="CJ3888" s="11">
        <v>0</v>
      </c>
      <c r="CM3888" s="43"/>
      <c r="CN3888" s="11"/>
      <c r="CR3888" s="43">
        <v>0</v>
      </c>
      <c r="CT3888" s="31">
        <v>0</v>
      </c>
      <c r="CU3888" s="11"/>
      <c r="CV3888" s="43"/>
      <c r="DB3888" s="37">
        <v>0</v>
      </c>
      <c r="DF3888" s="11"/>
      <c r="DK3888" s="11"/>
      <c r="DP3888" s="11">
        <v>0</v>
      </c>
      <c r="DR3888" s="11">
        <v>0</v>
      </c>
      <c r="DT3888" s="41">
        <v>0</v>
      </c>
      <c r="DV3888" s="22">
        <v>0</v>
      </c>
      <c r="DZ3888" s="11">
        <v>7.0149169999999997E-2</v>
      </c>
      <c r="EB3888" s="11"/>
      <c r="ED3888" s="11">
        <v>0</v>
      </c>
      <c r="EG3888" s="43">
        <v>0</v>
      </c>
    </row>
    <row r="3889" spans="1:140" s="41" customFormat="1" ht="23.25">
      <c r="A3889" s="42"/>
      <c r="B3889" s="41" t="s">
        <v>6278</v>
      </c>
      <c r="C3889" s="68" t="s">
        <v>6279</v>
      </c>
      <c r="D3889" s="43" t="s">
        <v>149</v>
      </c>
      <c r="E3889" s="43" t="s">
        <v>149</v>
      </c>
      <c r="F3889" s="43" t="s">
        <v>520</v>
      </c>
      <c r="G3889" s="43" t="s">
        <v>521</v>
      </c>
      <c r="I3889" s="42"/>
      <c r="J3889" s="10">
        <v>42243</v>
      </c>
      <c r="K3889" s="10">
        <v>42265</v>
      </c>
      <c r="L3889" s="42"/>
      <c r="M3889" s="43" t="s">
        <v>152</v>
      </c>
      <c r="N3889" s="43" t="s">
        <v>153</v>
      </c>
      <c r="O3889" s="13" t="s">
        <v>522</v>
      </c>
      <c r="P3889" s="11">
        <v>1</v>
      </c>
      <c r="Q3889" s="42" t="s">
        <v>6280</v>
      </c>
      <c r="R3889" s="43" t="s">
        <v>523</v>
      </c>
      <c r="S3889" s="43">
        <f t="shared" si="121"/>
        <v>27</v>
      </c>
      <c r="T3889" s="11">
        <v>0.27</v>
      </c>
      <c r="U3889" s="9">
        <f t="shared" si="122"/>
        <v>0.29075695269640001</v>
      </c>
      <c r="V3889" s="42"/>
      <c r="W3889" s="42"/>
      <c r="X3889" s="42"/>
      <c r="Y3889" s="42"/>
      <c r="Z3889" s="42"/>
      <c r="AA3889" s="42"/>
      <c r="AB3889" s="42"/>
      <c r="AC3889" s="42"/>
      <c r="AD3889" s="42"/>
      <c r="AE3889" s="42"/>
      <c r="AF3889" s="42"/>
      <c r="AG3889" s="42"/>
      <c r="AH3889" s="42"/>
      <c r="AI3889" s="42"/>
      <c r="AJ3889" s="42"/>
      <c r="AK3889" s="42"/>
      <c r="AL3889" s="42"/>
      <c r="AM3889" s="42"/>
      <c r="AN3889" s="42"/>
      <c r="AO3889" s="42"/>
      <c r="AP3889" s="42"/>
      <c r="AQ3889" s="42"/>
      <c r="AR3889" s="42"/>
      <c r="AS3889" s="42"/>
      <c r="AT3889" s="42"/>
      <c r="AU3889" s="42"/>
      <c r="AV3889" s="42"/>
      <c r="AW3889" s="42"/>
      <c r="AX3889" s="42"/>
      <c r="AY3889" s="42"/>
      <c r="AZ3889" s="42"/>
      <c r="BA3889" s="42"/>
      <c r="BB3889" s="42"/>
      <c r="BC3889" s="42"/>
      <c r="BD3889" s="42"/>
      <c r="BE3889" s="42"/>
      <c r="BF3889" s="42"/>
      <c r="BG3889" s="42"/>
      <c r="BH3889" s="42"/>
      <c r="BI3889" s="42"/>
      <c r="BJ3889" s="42"/>
      <c r="BK3889" s="12">
        <v>0.1715313</v>
      </c>
      <c r="BL3889" s="42"/>
      <c r="BM3889" s="42"/>
      <c r="BN3889" s="42"/>
      <c r="BO3889" s="42"/>
      <c r="BP3889" s="42"/>
      <c r="BQ3889" s="42"/>
      <c r="BR3889" s="42"/>
      <c r="BS3889" s="11"/>
      <c r="BT3889" s="11">
        <v>1.7620830000000001E-2</v>
      </c>
      <c r="BU3889" s="42"/>
      <c r="BV3889" s="42"/>
      <c r="BW3889" s="11"/>
      <c r="BX3889" s="42"/>
      <c r="BY3889" s="42"/>
      <c r="BZ3889" s="42"/>
      <c r="CA3889" s="43">
        <v>0</v>
      </c>
      <c r="CB3889" s="42"/>
      <c r="CC3889" s="42"/>
      <c r="CD3889" s="42"/>
      <c r="CE3889" s="5"/>
      <c r="CF3889" s="11">
        <v>2.0756952696399999E-2</v>
      </c>
      <c r="CG3889" s="42"/>
      <c r="CH3889" s="42"/>
      <c r="CI3889" s="11">
        <v>4.7966399999999996E-3</v>
      </c>
      <c r="CJ3889" s="11">
        <v>0</v>
      </c>
      <c r="CK3889" s="42"/>
      <c r="CL3889" s="42"/>
      <c r="CM3889" s="11">
        <v>5.8162999999999997E-4</v>
      </c>
      <c r="CN3889" s="11">
        <v>5.717709E-2</v>
      </c>
      <c r="CO3889" s="42"/>
      <c r="CP3889" s="42"/>
      <c r="CQ3889" s="42"/>
      <c r="CR3889" s="43">
        <v>0</v>
      </c>
      <c r="CS3889" s="42"/>
      <c r="CT3889" s="53"/>
      <c r="CU3889" s="11"/>
      <c r="CV3889" s="43"/>
      <c r="CW3889" s="42"/>
      <c r="DA3889" s="42"/>
      <c r="DB3889" s="108"/>
      <c r="DE3889" s="42"/>
      <c r="DF3889" s="11">
        <v>0</v>
      </c>
      <c r="DG3889" s="42"/>
      <c r="DH3889" s="42"/>
      <c r="DI3889" s="42"/>
      <c r="DJ3889" s="42"/>
      <c r="DK3889" s="11"/>
      <c r="DL3889" s="42"/>
      <c r="DM3889" s="42"/>
      <c r="DN3889" s="42"/>
      <c r="DO3889" s="42"/>
      <c r="DP3889" s="11">
        <v>6.3185400000000001E-3</v>
      </c>
      <c r="DQ3889" s="11"/>
      <c r="DR3889" s="11">
        <v>6.3185400000000001E-3</v>
      </c>
      <c r="DS3889" s="42"/>
      <c r="DT3889" s="42"/>
      <c r="DU3889" s="42"/>
      <c r="DV3889" s="55">
        <v>1.4786000000000001E-4</v>
      </c>
      <c r="DW3889" s="42"/>
      <c r="DX3889" s="42"/>
      <c r="DY3889" s="42"/>
      <c r="DZ3889" s="11">
        <v>5.5075699999999998E-3</v>
      </c>
      <c r="EA3889" s="11"/>
      <c r="EB3889" s="11"/>
      <c r="EC3889" s="11"/>
      <c r="ED3889" s="11">
        <v>0</v>
      </c>
      <c r="EE3889" s="42"/>
      <c r="EF3889" s="42"/>
      <c r="EG3889" s="43">
        <v>0</v>
      </c>
      <c r="EH3889" s="42"/>
      <c r="EI3889" s="42"/>
      <c r="EJ3889" s="42"/>
    </row>
    <row r="3890" spans="1:140" s="41" customFormat="1">
      <c r="A3890" s="42"/>
      <c r="B3890" s="41" t="s">
        <v>6278</v>
      </c>
      <c r="C3890" s="68" t="s">
        <v>6279</v>
      </c>
      <c r="D3890" s="43" t="s">
        <v>149</v>
      </c>
      <c r="E3890" s="43" t="s">
        <v>149</v>
      </c>
      <c r="F3890" s="43" t="s">
        <v>520</v>
      </c>
      <c r="G3890" s="43" t="s">
        <v>521</v>
      </c>
      <c r="I3890" s="42"/>
      <c r="J3890" s="10">
        <v>42423</v>
      </c>
      <c r="K3890" s="10">
        <v>42444</v>
      </c>
      <c r="L3890" s="42"/>
      <c r="M3890" s="43" t="s">
        <v>152</v>
      </c>
      <c r="N3890" s="43" t="s">
        <v>153</v>
      </c>
      <c r="O3890" s="13" t="s">
        <v>2102</v>
      </c>
      <c r="P3890" s="11">
        <v>1</v>
      </c>
      <c r="Q3890" s="42" t="s">
        <v>6280</v>
      </c>
      <c r="R3890" s="43" t="s">
        <v>2103</v>
      </c>
      <c r="S3890" s="43">
        <f t="shared" si="121"/>
        <v>30</v>
      </c>
      <c r="T3890" s="11">
        <v>0.3</v>
      </c>
      <c r="U3890" s="9">
        <f t="shared" si="122"/>
        <v>0.3</v>
      </c>
      <c r="V3890" s="42"/>
      <c r="W3890" s="42"/>
      <c r="X3890" s="42"/>
      <c r="Y3890" s="42"/>
      <c r="Z3890" s="42"/>
      <c r="AA3890" s="42"/>
      <c r="AB3890" s="42"/>
      <c r="AC3890" s="42"/>
      <c r="AD3890" s="42"/>
      <c r="AE3890" s="42"/>
      <c r="AF3890" s="42"/>
      <c r="AG3890" s="42"/>
      <c r="AH3890" s="42"/>
      <c r="AI3890" s="42"/>
      <c r="AJ3890" s="42"/>
      <c r="AK3890" s="42"/>
      <c r="AL3890" s="42"/>
      <c r="AM3890" s="42"/>
      <c r="AN3890" s="42"/>
      <c r="AO3890" s="42"/>
      <c r="AP3890" s="42"/>
      <c r="AQ3890" s="42"/>
      <c r="AR3890" s="42"/>
      <c r="AS3890" s="42"/>
      <c r="AT3890" s="42"/>
      <c r="AU3890" s="42"/>
      <c r="AV3890" s="42"/>
      <c r="AW3890" s="42"/>
      <c r="AX3890" s="42"/>
      <c r="AY3890" s="42"/>
      <c r="AZ3890" s="42"/>
      <c r="BA3890" s="42"/>
      <c r="BB3890" s="42"/>
      <c r="BC3890" s="42"/>
      <c r="BD3890" s="42"/>
      <c r="BE3890" s="42"/>
      <c r="BF3890" s="42"/>
      <c r="BG3890" s="42"/>
      <c r="BH3890" s="42"/>
      <c r="BI3890" s="42"/>
      <c r="BJ3890" s="42"/>
      <c r="BK3890" s="12">
        <v>0.21350462000000001</v>
      </c>
      <c r="BL3890" s="42"/>
      <c r="BM3890" s="42"/>
      <c r="BN3890" s="42"/>
      <c r="BO3890" s="42"/>
      <c r="BP3890" s="42"/>
      <c r="BQ3890" s="42"/>
      <c r="BR3890" s="42"/>
      <c r="BS3890" s="11"/>
      <c r="BT3890" s="11">
        <v>9.9149900000000003E-3</v>
      </c>
      <c r="BU3890" s="42"/>
      <c r="BV3890" s="42"/>
      <c r="BW3890" s="11"/>
      <c r="BX3890" s="42"/>
      <c r="BY3890" s="42"/>
      <c r="BZ3890" s="42"/>
      <c r="CA3890" s="43"/>
      <c r="CB3890" s="42"/>
      <c r="CC3890" s="42"/>
      <c r="CD3890" s="42"/>
      <c r="CE3890" s="5"/>
      <c r="CF3890" s="11"/>
      <c r="CG3890" s="42"/>
      <c r="CH3890" s="42"/>
      <c r="CI3890" s="11">
        <v>6.1019500000000001E-3</v>
      </c>
      <c r="CJ3890" s="11"/>
      <c r="CK3890" s="42"/>
      <c r="CL3890" s="42"/>
      <c r="CM3890" s="11"/>
      <c r="CN3890" s="11"/>
      <c r="CO3890" s="42"/>
      <c r="CP3890" s="42"/>
      <c r="CQ3890" s="42"/>
      <c r="CR3890" s="43">
        <v>7.1871999999999995E-4</v>
      </c>
      <c r="CS3890" s="42"/>
      <c r="CT3890" s="98">
        <v>7.1871999999999995E-4</v>
      </c>
      <c r="CU3890" s="11"/>
      <c r="CV3890" s="43"/>
      <c r="CW3890" s="42"/>
      <c r="DA3890" s="42"/>
      <c r="DB3890" s="108"/>
      <c r="DE3890" s="42"/>
      <c r="DF3890" s="11"/>
      <c r="DG3890" s="42"/>
      <c r="DH3890" s="42"/>
      <c r="DI3890" s="42"/>
      <c r="DJ3890" s="42"/>
      <c r="DK3890" s="11"/>
      <c r="DL3890" s="42"/>
      <c r="DM3890" s="42"/>
      <c r="DN3890" s="42"/>
      <c r="DO3890" s="42"/>
      <c r="DP3890" s="11"/>
      <c r="DQ3890" s="11"/>
      <c r="DR3890" s="11">
        <v>2.3791799999999998E-3</v>
      </c>
      <c r="DS3890" s="42"/>
      <c r="DT3890" s="42"/>
      <c r="DU3890" s="42"/>
      <c r="DV3890" s="55">
        <v>5.4173390000000002E-2</v>
      </c>
      <c r="DW3890" s="42"/>
      <c r="DX3890" s="42"/>
      <c r="DY3890" s="42"/>
      <c r="DZ3890" s="11">
        <v>1.248843E-2</v>
      </c>
      <c r="EA3890" s="11"/>
      <c r="EB3890" s="11"/>
      <c r="EC3890" s="11"/>
      <c r="ED3890" s="11"/>
      <c r="EE3890" s="42"/>
      <c r="EF3890" s="42"/>
      <c r="EG3890" s="43"/>
      <c r="EH3890" s="42"/>
      <c r="EI3890" s="42"/>
      <c r="EJ3890" s="42"/>
    </row>
    <row r="3891" spans="1:140" s="41" customFormat="1">
      <c r="A3891" s="42"/>
      <c r="B3891" s="41" t="s">
        <v>6278</v>
      </c>
      <c r="C3891" s="68" t="s">
        <v>6279</v>
      </c>
      <c r="D3891" s="43" t="s">
        <v>149</v>
      </c>
      <c r="E3891" s="43" t="s">
        <v>149</v>
      </c>
      <c r="F3891" s="43" t="s">
        <v>520</v>
      </c>
      <c r="G3891" s="43" t="s">
        <v>521</v>
      </c>
      <c r="I3891" s="42"/>
      <c r="J3891" s="10">
        <v>42606</v>
      </c>
      <c r="K3891" s="10">
        <v>42627</v>
      </c>
      <c r="L3891" s="42"/>
      <c r="M3891" s="43" t="s">
        <v>152</v>
      </c>
      <c r="N3891" s="43" t="s">
        <v>153</v>
      </c>
      <c r="O3891" s="13" t="s">
        <v>3661</v>
      </c>
      <c r="P3891" s="11">
        <v>1</v>
      </c>
      <c r="Q3891" s="42" t="s">
        <v>6280</v>
      </c>
      <c r="R3891" s="43" t="s">
        <v>2103</v>
      </c>
      <c r="S3891" s="43">
        <f t="shared" si="121"/>
        <v>30</v>
      </c>
      <c r="T3891" s="11">
        <v>0.30000000000000004</v>
      </c>
      <c r="U3891" s="9">
        <f t="shared" si="122"/>
        <v>0.30000000000000004</v>
      </c>
      <c r="V3891" s="42"/>
      <c r="W3891" s="42"/>
      <c r="X3891" s="42"/>
      <c r="Y3891" s="42"/>
      <c r="Z3891" s="42"/>
      <c r="AA3891" s="42"/>
      <c r="AB3891" s="42"/>
      <c r="AC3891" s="42"/>
      <c r="AD3891" s="42"/>
      <c r="AE3891" s="42"/>
      <c r="AF3891" s="42"/>
      <c r="AG3891" s="42"/>
      <c r="AH3891" s="42"/>
      <c r="AI3891" s="42"/>
      <c r="AJ3891" s="42"/>
      <c r="AK3891" s="42"/>
      <c r="AL3891" s="42"/>
      <c r="AM3891" s="42"/>
      <c r="AN3891" s="42"/>
      <c r="AO3891" s="42"/>
      <c r="AP3891" s="42"/>
      <c r="AQ3891" s="42"/>
      <c r="AR3891" s="42"/>
      <c r="AS3891" s="42"/>
      <c r="AT3891" s="42"/>
      <c r="AU3891" s="42"/>
      <c r="AV3891" s="42"/>
      <c r="AW3891" s="42"/>
      <c r="AX3891" s="42"/>
      <c r="AY3891" s="42"/>
      <c r="AZ3891" s="42"/>
      <c r="BA3891" s="42"/>
      <c r="BB3891" s="42"/>
      <c r="BC3891" s="42"/>
      <c r="BD3891" s="42"/>
      <c r="BE3891" s="42"/>
      <c r="BF3891" s="42"/>
      <c r="BG3891" s="42"/>
      <c r="BH3891" s="42"/>
      <c r="BI3891" s="42"/>
      <c r="BJ3891" s="42"/>
      <c r="BK3891" s="12">
        <v>0.27475110000000003</v>
      </c>
      <c r="BL3891" s="42"/>
      <c r="BM3891" s="42"/>
      <c r="BN3891" s="42"/>
      <c r="BO3891" s="42"/>
      <c r="BP3891" s="42"/>
      <c r="BQ3891" s="42"/>
      <c r="BR3891" s="42"/>
      <c r="BS3891" s="11"/>
      <c r="BT3891" s="11">
        <v>2.8942899999999999E-3</v>
      </c>
      <c r="BU3891" s="42"/>
      <c r="BV3891" s="42"/>
      <c r="BW3891" s="11"/>
      <c r="BX3891" s="42"/>
      <c r="BY3891" s="42"/>
      <c r="BZ3891" s="42"/>
      <c r="CA3891" s="43"/>
      <c r="CB3891" s="42"/>
      <c r="CC3891" s="42"/>
      <c r="CD3891" s="42"/>
      <c r="CE3891" s="5"/>
      <c r="CF3891" s="11"/>
      <c r="CG3891" s="42"/>
      <c r="CH3891" s="42"/>
      <c r="CI3891" s="11">
        <v>1.78122E-3</v>
      </c>
      <c r="CJ3891" s="11"/>
      <c r="CK3891" s="42"/>
      <c r="CL3891" s="42"/>
      <c r="CM3891" s="11"/>
      <c r="CN3891" s="11"/>
      <c r="CO3891" s="42"/>
      <c r="CP3891" s="42"/>
      <c r="CQ3891" s="42"/>
      <c r="CR3891" s="43">
        <v>2.098E-4</v>
      </c>
      <c r="CS3891" s="42"/>
      <c r="CT3891" s="98">
        <v>2.098E-4</v>
      </c>
      <c r="CU3891" s="11"/>
      <c r="CV3891" s="43"/>
      <c r="CW3891" s="42"/>
      <c r="DA3891" s="42"/>
      <c r="DB3891" s="37"/>
      <c r="DE3891" s="42"/>
      <c r="DF3891" s="11"/>
      <c r="DG3891" s="42"/>
      <c r="DH3891" s="42"/>
      <c r="DI3891" s="42"/>
      <c r="DJ3891" s="42"/>
      <c r="DK3891" s="11"/>
      <c r="DL3891" s="42"/>
      <c r="DM3891" s="42"/>
      <c r="DN3891" s="42"/>
      <c r="DO3891" s="42"/>
      <c r="DP3891" s="11"/>
      <c r="DQ3891" s="11"/>
      <c r="DR3891" s="11">
        <v>6.9450999999999996E-4</v>
      </c>
      <c r="DS3891" s="42"/>
      <c r="DT3891" s="42"/>
      <c r="DU3891" s="42"/>
      <c r="DV3891" s="23">
        <v>1.581378E-2</v>
      </c>
      <c r="DW3891" s="42"/>
      <c r="DX3891" s="42"/>
      <c r="DY3891" s="42"/>
      <c r="DZ3891" s="11">
        <v>3.6454999999999999E-3</v>
      </c>
      <c r="EA3891" s="11"/>
      <c r="EB3891" s="11"/>
      <c r="EC3891" s="11"/>
      <c r="ED3891" s="11"/>
      <c r="EE3891" s="42"/>
      <c r="EF3891" s="42"/>
      <c r="EG3891" s="43"/>
      <c r="EH3891" s="42"/>
      <c r="EI3891" s="42"/>
      <c r="EJ3891" s="42"/>
    </row>
    <row r="3892" spans="1:140" s="41" customFormat="1">
      <c r="B3892" s="41" t="s">
        <v>6278</v>
      </c>
      <c r="C3892" s="68" t="s">
        <v>6279</v>
      </c>
      <c r="D3892" s="43" t="s">
        <v>149</v>
      </c>
      <c r="E3892" s="43" t="s">
        <v>149</v>
      </c>
      <c r="F3892" s="43" t="s">
        <v>520</v>
      </c>
      <c r="G3892" s="43" t="s">
        <v>521</v>
      </c>
      <c r="I3892" s="41" t="s">
        <v>6161</v>
      </c>
      <c r="J3892" s="10">
        <v>42606</v>
      </c>
      <c r="K3892" s="10">
        <v>42627</v>
      </c>
      <c r="M3892" s="43" t="s">
        <v>152</v>
      </c>
      <c r="N3892" s="43" t="s">
        <v>153</v>
      </c>
      <c r="O3892" s="13" t="s">
        <v>3661</v>
      </c>
      <c r="P3892" s="11">
        <v>1</v>
      </c>
      <c r="Q3892" s="42" t="s">
        <v>6280</v>
      </c>
      <c r="R3892" s="43" t="s">
        <v>2103</v>
      </c>
      <c r="S3892" s="43">
        <f t="shared" si="121"/>
        <v>30</v>
      </c>
      <c r="T3892" s="11">
        <v>0.30000000000000004</v>
      </c>
      <c r="U3892" s="9">
        <f t="shared" si="122"/>
        <v>0.30000000000000004</v>
      </c>
      <c r="BK3892" s="12">
        <v>0.27475110000000003</v>
      </c>
      <c r="BT3892" s="11">
        <v>2.8942899999999999E-3</v>
      </c>
      <c r="BW3892" s="11"/>
      <c r="CA3892" s="43"/>
      <c r="CE3892" s="11"/>
      <c r="CF3892" s="11"/>
      <c r="CI3892" s="11">
        <v>1.78122E-3</v>
      </c>
      <c r="CJ3892" s="11"/>
      <c r="CM3892" s="43"/>
      <c r="CN3892" s="11"/>
      <c r="CR3892" s="43">
        <v>2.098E-4</v>
      </c>
      <c r="CT3892" s="31">
        <v>2.098E-4</v>
      </c>
      <c r="CU3892" s="11"/>
      <c r="CV3892" s="43"/>
      <c r="DB3892" s="37"/>
      <c r="DF3892" s="11"/>
      <c r="DK3892" s="11"/>
      <c r="DP3892" s="11"/>
      <c r="DR3892" s="11">
        <v>6.9450999999999996E-4</v>
      </c>
      <c r="DV3892" s="22">
        <v>1.581378E-2</v>
      </c>
      <c r="DZ3892" s="11">
        <v>3.6454999999999999E-3</v>
      </c>
      <c r="EB3892" s="11"/>
      <c r="ED3892" s="11"/>
      <c r="EG3892" s="43"/>
    </row>
    <row r="3893" spans="1:140" s="41" customFormat="1">
      <c r="B3893" s="41" t="s">
        <v>6278</v>
      </c>
      <c r="C3893" s="68" t="s">
        <v>6279</v>
      </c>
      <c r="D3893" s="43" t="s">
        <v>149</v>
      </c>
      <c r="E3893" s="43" t="s">
        <v>149</v>
      </c>
      <c r="F3893" s="43" t="s">
        <v>520</v>
      </c>
      <c r="G3893" s="43" t="s">
        <v>521</v>
      </c>
      <c r="I3893" s="41" t="s">
        <v>6161</v>
      </c>
      <c r="J3893" s="10">
        <v>42423</v>
      </c>
      <c r="K3893" s="10">
        <v>42444</v>
      </c>
      <c r="M3893" s="43" t="s">
        <v>152</v>
      </c>
      <c r="N3893" s="43" t="s">
        <v>153</v>
      </c>
      <c r="O3893" s="13" t="s">
        <v>2102</v>
      </c>
      <c r="P3893" s="11">
        <v>1</v>
      </c>
      <c r="Q3893" s="42" t="s">
        <v>6280</v>
      </c>
      <c r="R3893" s="43" t="s">
        <v>2103</v>
      </c>
      <c r="S3893" s="43">
        <f t="shared" si="121"/>
        <v>30</v>
      </c>
      <c r="T3893" s="11">
        <v>0.3</v>
      </c>
      <c r="U3893" s="9">
        <f t="shared" si="122"/>
        <v>0.3</v>
      </c>
      <c r="BK3893" s="12">
        <v>0.21350462000000001</v>
      </c>
      <c r="BT3893" s="11">
        <v>9.9149900000000003E-3</v>
      </c>
      <c r="BW3893" s="11"/>
      <c r="CA3893" s="43"/>
      <c r="CE3893" s="11"/>
      <c r="CF3893" s="11"/>
      <c r="CI3893" s="11">
        <v>6.1019500000000001E-3</v>
      </c>
      <c r="CJ3893" s="11"/>
      <c r="CM3893" s="43"/>
      <c r="CN3893" s="11"/>
      <c r="CR3893" s="43">
        <v>7.1871999999999995E-4</v>
      </c>
      <c r="CT3893" s="31">
        <v>7.1871999999999995E-4</v>
      </c>
      <c r="CU3893" s="11"/>
      <c r="CV3893" s="43"/>
      <c r="DB3893" s="37"/>
      <c r="DF3893" s="11"/>
      <c r="DK3893" s="11"/>
      <c r="DP3893" s="11"/>
      <c r="DR3893" s="11">
        <v>2.3791799999999998E-3</v>
      </c>
      <c r="DV3893" s="22">
        <v>5.4173390000000002E-2</v>
      </c>
      <c r="DZ3893" s="11">
        <v>1.248843E-2</v>
      </c>
      <c r="EB3893" s="11"/>
      <c r="ED3893" s="11"/>
      <c r="EG3893" s="43"/>
    </row>
    <row r="3894" spans="1:140" s="41" customFormat="1">
      <c r="B3894" s="41" t="s">
        <v>6278</v>
      </c>
      <c r="C3894" s="68" t="s">
        <v>6279</v>
      </c>
      <c r="D3894" s="43" t="s">
        <v>149</v>
      </c>
      <c r="E3894" s="43" t="s">
        <v>149</v>
      </c>
      <c r="F3894" s="43" t="s">
        <v>520</v>
      </c>
      <c r="G3894" s="43" t="s">
        <v>521</v>
      </c>
      <c r="I3894" s="41" t="s">
        <v>6161</v>
      </c>
      <c r="J3894" s="10">
        <v>42796</v>
      </c>
      <c r="K3894" s="10">
        <v>42818</v>
      </c>
      <c r="M3894" s="43" t="s">
        <v>2</v>
      </c>
      <c r="N3894" s="43" t="s">
        <v>7</v>
      </c>
      <c r="O3894" s="13" t="s">
        <v>5253</v>
      </c>
      <c r="P3894" s="11">
        <v>1</v>
      </c>
      <c r="Q3894" s="42" t="s">
        <v>6280</v>
      </c>
      <c r="R3894" s="43" t="s">
        <v>5562</v>
      </c>
      <c r="S3894" s="43">
        <f t="shared" si="121"/>
        <v>33</v>
      </c>
      <c r="T3894" s="11">
        <v>0.33</v>
      </c>
      <c r="U3894" s="9">
        <f t="shared" si="122"/>
        <v>0.33</v>
      </c>
      <c r="BK3894" s="12">
        <v>0.29762322000000002</v>
      </c>
      <c r="BT3894" s="11">
        <v>6.7252900000000001E-3</v>
      </c>
      <c r="BW3894" s="11"/>
      <c r="CA3894" s="43"/>
      <c r="CE3894" s="11"/>
      <c r="CF3894" s="11"/>
      <c r="CI3894" s="11">
        <v>5.6888599999999996E-3</v>
      </c>
      <c r="CJ3894" s="11"/>
      <c r="CM3894" s="43"/>
      <c r="CN3894" s="11"/>
      <c r="CR3894" s="43"/>
      <c r="CT3894" s="100"/>
      <c r="CU3894" s="11"/>
      <c r="CV3894" s="43"/>
      <c r="DB3894" s="108">
        <v>3.3437300000000001E-3</v>
      </c>
      <c r="DF3894" s="11"/>
      <c r="DK3894" s="11"/>
      <c r="DP3894" s="11"/>
      <c r="DR3894" s="11"/>
      <c r="DV3894" s="56"/>
      <c r="DZ3894" s="11">
        <v>1.6618899999999999E-2</v>
      </c>
      <c r="EB3894" s="11"/>
      <c r="ED3894" s="11"/>
      <c r="EG3894" s="43"/>
    </row>
    <row r="3895" spans="1:140" s="41" customFormat="1">
      <c r="A3895" s="42"/>
      <c r="B3895" s="41" t="s">
        <v>6278</v>
      </c>
      <c r="C3895" s="68" t="s">
        <v>6279</v>
      </c>
      <c r="D3895" s="43" t="s">
        <v>149</v>
      </c>
      <c r="E3895" s="43" t="s">
        <v>149</v>
      </c>
      <c r="F3895" s="43" t="s">
        <v>229</v>
      </c>
      <c r="G3895" s="43" t="s">
        <v>5185</v>
      </c>
      <c r="I3895" s="42"/>
      <c r="J3895" s="10">
        <v>42191</v>
      </c>
      <c r="K3895" s="10">
        <v>42230</v>
      </c>
      <c r="L3895" s="42"/>
      <c r="M3895" s="43" t="s">
        <v>152</v>
      </c>
      <c r="N3895" s="43" t="s">
        <v>153</v>
      </c>
      <c r="O3895" s="13" t="s">
        <v>230</v>
      </c>
      <c r="P3895" s="11">
        <v>90632536</v>
      </c>
      <c r="Q3895" s="41" t="s">
        <v>6281</v>
      </c>
      <c r="R3895" s="43" t="s">
        <v>231</v>
      </c>
      <c r="S3895" s="43">
        <f t="shared" si="121"/>
        <v>8.5</v>
      </c>
      <c r="T3895" s="11">
        <v>7703765.5599999996</v>
      </c>
      <c r="U3895" s="9">
        <f t="shared" si="122"/>
        <v>7736329.5899999999</v>
      </c>
      <c r="V3895" s="42"/>
      <c r="W3895" s="42"/>
      <c r="X3895" s="42"/>
      <c r="Y3895" s="42"/>
      <c r="Z3895" s="42"/>
      <c r="AA3895" s="42"/>
      <c r="AB3895" s="42"/>
      <c r="AC3895" s="42"/>
      <c r="AD3895" s="42"/>
      <c r="AE3895" s="42"/>
      <c r="AF3895" s="42"/>
      <c r="AG3895" s="42"/>
      <c r="AH3895" s="42"/>
      <c r="AI3895" s="42"/>
      <c r="AJ3895" s="42"/>
      <c r="AK3895" s="42"/>
      <c r="AL3895" s="42"/>
      <c r="AM3895" s="42"/>
      <c r="AN3895" s="42"/>
      <c r="AO3895" s="42"/>
      <c r="AP3895" s="42"/>
      <c r="AQ3895" s="42"/>
      <c r="AR3895" s="42"/>
      <c r="AS3895" s="42"/>
      <c r="AT3895" s="42"/>
      <c r="AU3895" s="42"/>
      <c r="AV3895" s="42"/>
      <c r="AW3895" s="42"/>
      <c r="AX3895" s="42"/>
      <c r="AY3895" s="42"/>
      <c r="AZ3895" s="42"/>
      <c r="BA3895" s="42"/>
      <c r="BB3895" s="42"/>
      <c r="BC3895" s="42"/>
      <c r="BD3895" s="42"/>
      <c r="BE3895" s="42"/>
      <c r="BF3895" s="42"/>
      <c r="BG3895" s="42"/>
      <c r="BH3895" s="42"/>
      <c r="BI3895" s="42"/>
      <c r="BJ3895" s="42"/>
      <c r="BK3895" s="12">
        <v>0</v>
      </c>
      <c r="BL3895" s="42"/>
      <c r="BM3895" s="42"/>
      <c r="BN3895" s="42"/>
      <c r="BO3895" s="42"/>
      <c r="BP3895" s="42"/>
      <c r="BQ3895" s="42"/>
      <c r="BR3895" s="42"/>
      <c r="BS3895" s="11"/>
      <c r="BT3895" s="11">
        <v>143547.12</v>
      </c>
      <c r="BU3895" s="42"/>
      <c r="BV3895" s="42"/>
      <c r="BW3895" s="11"/>
      <c r="BX3895" s="42"/>
      <c r="BY3895" s="42"/>
      <c r="BZ3895" s="42"/>
      <c r="CA3895" s="43">
        <v>32564.03</v>
      </c>
      <c r="CB3895" s="42"/>
      <c r="CC3895" s="42"/>
      <c r="CD3895" s="42"/>
      <c r="CE3895" s="5"/>
      <c r="CF3895" s="11">
        <v>0</v>
      </c>
      <c r="CG3895" s="42"/>
      <c r="CH3895" s="42"/>
      <c r="CI3895" s="11">
        <v>3000170.94</v>
      </c>
      <c r="CJ3895" s="11"/>
      <c r="CK3895" s="42"/>
      <c r="CL3895" s="42"/>
      <c r="CM3895" s="11">
        <v>0.09</v>
      </c>
      <c r="CN3895" s="11">
        <v>0</v>
      </c>
      <c r="CO3895" s="42"/>
      <c r="CP3895" s="42"/>
      <c r="CQ3895" s="42"/>
      <c r="CR3895" s="43">
        <v>0</v>
      </c>
      <c r="CS3895" s="42"/>
      <c r="CT3895" s="98">
        <v>0</v>
      </c>
      <c r="CU3895" s="11"/>
      <c r="CV3895" s="43"/>
      <c r="CW3895" s="42"/>
      <c r="DA3895" s="42"/>
      <c r="DB3895" s="105">
        <v>0</v>
      </c>
      <c r="DE3895" s="42"/>
      <c r="DF3895" s="11">
        <v>0</v>
      </c>
      <c r="DG3895" s="42"/>
      <c r="DH3895" s="42"/>
      <c r="DI3895" s="42"/>
      <c r="DJ3895" s="42"/>
      <c r="DK3895" s="11"/>
      <c r="DL3895" s="42"/>
      <c r="DM3895" s="42"/>
      <c r="DN3895" s="42"/>
      <c r="DO3895" s="42"/>
      <c r="DP3895" s="11">
        <v>1806844.14</v>
      </c>
      <c r="DQ3895" s="11"/>
      <c r="DR3895" s="11">
        <v>2753203.27</v>
      </c>
      <c r="DS3895" s="42"/>
      <c r="DT3895" s="42"/>
      <c r="DU3895" s="42"/>
      <c r="DV3895" s="55">
        <v>0</v>
      </c>
      <c r="DW3895" s="42"/>
      <c r="DX3895" s="42"/>
      <c r="DY3895" s="42"/>
      <c r="DZ3895" s="11"/>
      <c r="EA3895" s="11"/>
      <c r="EB3895" s="11"/>
      <c r="EC3895" s="11"/>
      <c r="ED3895" s="11">
        <v>0</v>
      </c>
      <c r="EE3895" s="42"/>
      <c r="EF3895" s="42"/>
      <c r="EG3895" s="43">
        <v>0</v>
      </c>
      <c r="EH3895" s="42"/>
      <c r="EI3895" s="42"/>
      <c r="EJ3895" s="42"/>
    </row>
    <row r="3896" spans="1:140" s="41" customFormat="1">
      <c r="A3896" s="42"/>
      <c r="B3896" s="41" t="s">
        <v>6278</v>
      </c>
      <c r="C3896" s="68" t="s">
        <v>6279</v>
      </c>
      <c r="D3896" s="43" t="s">
        <v>149</v>
      </c>
      <c r="E3896" s="43" t="s">
        <v>149</v>
      </c>
      <c r="F3896" s="43" t="s">
        <v>229</v>
      </c>
      <c r="G3896" s="43" t="s">
        <v>5185</v>
      </c>
      <c r="I3896" s="42"/>
      <c r="J3896" s="10">
        <v>42384</v>
      </c>
      <c r="K3896" s="10">
        <v>42426</v>
      </c>
      <c r="L3896" s="42"/>
      <c r="M3896" s="43" t="s">
        <v>152</v>
      </c>
      <c r="N3896" s="43" t="s">
        <v>153</v>
      </c>
      <c r="O3896" s="13" t="s">
        <v>2006</v>
      </c>
      <c r="P3896" s="11">
        <v>89262543.058823496</v>
      </c>
      <c r="Q3896" s="41" t="s">
        <v>6281</v>
      </c>
      <c r="R3896" s="43" t="s">
        <v>231</v>
      </c>
      <c r="S3896" s="43">
        <f t="shared" si="121"/>
        <v>8.5</v>
      </c>
      <c r="T3896" s="11">
        <v>7587316.1600000001</v>
      </c>
      <c r="U3896" s="9">
        <f t="shared" si="122"/>
        <v>7621715.4700000007</v>
      </c>
      <c r="V3896" s="42"/>
      <c r="W3896" s="42"/>
      <c r="X3896" s="42"/>
      <c r="Y3896" s="42"/>
      <c r="Z3896" s="42"/>
      <c r="AA3896" s="42"/>
      <c r="AB3896" s="42"/>
      <c r="AC3896" s="42"/>
      <c r="AD3896" s="42"/>
      <c r="AE3896" s="42"/>
      <c r="AF3896" s="42"/>
      <c r="AG3896" s="42"/>
      <c r="AH3896" s="42"/>
      <c r="AI3896" s="42"/>
      <c r="AJ3896" s="42"/>
      <c r="AK3896" s="42"/>
      <c r="AL3896" s="42"/>
      <c r="AM3896" s="42"/>
      <c r="AN3896" s="42"/>
      <c r="AO3896" s="42"/>
      <c r="AP3896" s="42"/>
      <c r="AQ3896" s="42"/>
      <c r="AR3896" s="42"/>
      <c r="AS3896" s="42"/>
      <c r="AT3896" s="42"/>
      <c r="AU3896" s="42"/>
      <c r="AV3896" s="42"/>
      <c r="AW3896" s="42"/>
      <c r="AX3896" s="42"/>
      <c r="AY3896" s="42"/>
      <c r="AZ3896" s="42"/>
      <c r="BA3896" s="42"/>
      <c r="BB3896" s="42"/>
      <c r="BC3896" s="42"/>
      <c r="BD3896" s="42"/>
      <c r="BE3896" s="42"/>
      <c r="BF3896" s="42"/>
      <c r="BG3896" s="42"/>
      <c r="BH3896" s="42"/>
      <c r="BI3896" s="42"/>
      <c r="BJ3896" s="42"/>
      <c r="BK3896" s="12">
        <v>0</v>
      </c>
      <c r="BL3896" s="42"/>
      <c r="BM3896" s="42"/>
      <c r="BN3896" s="42"/>
      <c r="BO3896" s="42"/>
      <c r="BP3896" s="42"/>
      <c r="BQ3896" s="42"/>
      <c r="BR3896" s="42"/>
      <c r="BS3896" s="11"/>
      <c r="BT3896" s="11">
        <v>379764.25</v>
      </c>
      <c r="BU3896" s="42"/>
      <c r="BV3896" s="42"/>
      <c r="BW3896" s="11">
        <v>0</v>
      </c>
      <c r="BX3896" s="42"/>
      <c r="BY3896" s="42"/>
      <c r="BZ3896" s="42"/>
      <c r="CA3896" s="43">
        <v>30967.45</v>
      </c>
      <c r="CB3896" s="42"/>
      <c r="CC3896" s="42"/>
      <c r="CD3896" s="42"/>
      <c r="CE3896" s="5"/>
      <c r="CF3896" s="11">
        <v>3431.86</v>
      </c>
      <c r="CG3896" s="42"/>
      <c r="CH3896" s="42"/>
      <c r="CI3896" s="11">
        <v>3056239.59</v>
      </c>
      <c r="CJ3896" s="11"/>
      <c r="CK3896" s="42"/>
      <c r="CL3896" s="42"/>
      <c r="CM3896" s="11">
        <v>7.0000000000000007E-2</v>
      </c>
      <c r="CN3896" s="11">
        <v>8007.71</v>
      </c>
      <c r="CO3896" s="42"/>
      <c r="CP3896" s="42"/>
      <c r="CQ3896" s="42"/>
      <c r="CR3896" s="43">
        <v>0</v>
      </c>
      <c r="CS3896" s="42"/>
      <c r="CT3896" s="98">
        <v>0</v>
      </c>
      <c r="CU3896" s="11"/>
      <c r="CV3896" s="43"/>
      <c r="CW3896" s="42"/>
      <c r="DA3896" s="42"/>
      <c r="DB3896" s="105">
        <v>0</v>
      </c>
      <c r="DE3896" s="42"/>
      <c r="DF3896" s="11">
        <v>0</v>
      </c>
      <c r="DG3896" s="42"/>
      <c r="DH3896" s="42"/>
      <c r="DI3896" s="42"/>
      <c r="DJ3896" s="42"/>
      <c r="DK3896" s="11"/>
      <c r="DL3896" s="42"/>
      <c r="DM3896" s="42"/>
      <c r="DN3896" s="42"/>
      <c r="DO3896" s="42"/>
      <c r="DP3896" s="11">
        <v>2338379.1</v>
      </c>
      <c r="DQ3896" s="11"/>
      <c r="DR3896" s="11">
        <v>365823.89</v>
      </c>
      <c r="DS3896" s="42"/>
      <c r="DT3896" s="42"/>
      <c r="DU3896" s="42"/>
      <c r="DV3896" s="55">
        <v>0</v>
      </c>
      <c r="DW3896" s="42"/>
      <c r="DX3896" s="42"/>
      <c r="DY3896" s="42"/>
      <c r="DZ3896" s="11">
        <v>1439101.55</v>
      </c>
      <c r="EA3896" s="11"/>
      <c r="EB3896" s="11"/>
      <c r="EC3896" s="11"/>
      <c r="ED3896" s="11">
        <v>0</v>
      </c>
      <c r="EE3896" s="42"/>
      <c r="EF3896" s="42"/>
      <c r="EG3896" s="43">
        <v>0</v>
      </c>
      <c r="EH3896" s="42"/>
      <c r="EI3896" s="42"/>
      <c r="EJ3896" s="42"/>
    </row>
    <row r="3897" spans="1:140" s="41" customFormat="1">
      <c r="A3897" s="42"/>
      <c r="B3897" s="41" t="s">
        <v>6278</v>
      </c>
      <c r="C3897" s="68" t="s">
        <v>6279</v>
      </c>
      <c r="D3897" s="43" t="s">
        <v>149</v>
      </c>
      <c r="E3897" s="43" t="s">
        <v>149</v>
      </c>
      <c r="F3897" s="43" t="s">
        <v>229</v>
      </c>
      <c r="G3897" s="43" t="s">
        <v>5185</v>
      </c>
      <c r="I3897" s="42"/>
      <c r="J3897" s="10">
        <v>42557</v>
      </c>
      <c r="K3897" s="10">
        <v>42613</v>
      </c>
      <c r="L3897" s="42"/>
      <c r="M3897" s="43" t="s">
        <v>152</v>
      </c>
      <c r="N3897" s="43" t="s">
        <v>153</v>
      </c>
      <c r="O3897" s="13" t="s">
        <v>2006</v>
      </c>
      <c r="P3897" s="11">
        <v>89262543.058823496</v>
      </c>
      <c r="Q3897" s="41" t="s">
        <v>6281</v>
      </c>
      <c r="R3897" s="43" t="s">
        <v>231</v>
      </c>
      <c r="S3897" s="43">
        <f t="shared" si="121"/>
        <v>8.5</v>
      </c>
      <c r="T3897" s="11">
        <v>7587316.1600000001</v>
      </c>
      <c r="U3897" s="9">
        <f t="shared" si="122"/>
        <v>7621715.4700000007</v>
      </c>
      <c r="V3897" s="42"/>
      <c r="W3897" s="42"/>
      <c r="X3897" s="42"/>
      <c r="Y3897" s="42"/>
      <c r="Z3897" s="42"/>
      <c r="AA3897" s="42"/>
      <c r="AB3897" s="42"/>
      <c r="AC3897" s="42"/>
      <c r="AD3897" s="42"/>
      <c r="AE3897" s="42"/>
      <c r="AF3897" s="42"/>
      <c r="AG3897" s="42"/>
      <c r="AH3897" s="42"/>
      <c r="AI3897" s="42"/>
      <c r="AJ3897" s="42"/>
      <c r="AK3897" s="42"/>
      <c r="AL3897" s="42"/>
      <c r="AM3897" s="42"/>
      <c r="AN3897" s="42"/>
      <c r="AO3897" s="42"/>
      <c r="AP3897" s="42"/>
      <c r="AQ3897" s="42"/>
      <c r="AR3897" s="42"/>
      <c r="AS3897" s="42"/>
      <c r="AT3897" s="42"/>
      <c r="AU3897" s="42"/>
      <c r="AV3897" s="42"/>
      <c r="AW3897" s="42"/>
      <c r="AX3897" s="42"/>
      <c r="AY3897" s="42"/>
      <c r="AZ3897" s="42"/>
      <c r="BA3897" s="42"/>
      <c r="BB3897" s="42"/>
      <c r="BC3897" s="42"/>
      <c r="BD3897" s="42"/>
      <c r="BE3897" s="42"/>
      <c r="BF3897" s="42"/>
      <c r="BG3897" s="42"/>
      <c r="BH3897" s="42"/>
      <c r="BI3897" s="42"/>
      <c r="BJ3897" s="42"/>
      <c r="BK3897" s="12">
        <v>0</v>
      </c>
      <c r="BL3897" s="42"/>
      <c r="BM3897" s="42"/>
      <c r="BN3897" s="42"/>
      <c r="BO3897" s="42"/>
      <c r="BP3897" s="42"/>
      <c r="BQ3897" s="42"/>
      <c r="BR3897" s="42"/>
      <c r="BS3897" s="11"/>
      <c r="BT3897" s="11">
        <v>379764.25</v>
      </c>
      <c r="BU3897" s="42"/>
      <c r="BV3897" s="42"/>
      <c r="BW3897" s="11">
        <v>0</v>
      </c>
      <c r="BX3897" s="42"/>
      <c r="BY3897" s="42"/>
      <c r="BZ3897" s="42"/>
      <c r="CA3897" s="43">
        <v>30967.45</v>
      </c>
      <c r="CB3897" s="42"/>
      <c r="CC3897" s="42"/>
      <c r="CD3897" s="42"/>
      <c r="CE3897" s="5"/>
      <c r="CF3897" s="11">
        <v>3431.86</v>
      </c>
      <c r="CG3897" s="42"/>
      <c r="CH3897" s="42"/>
      <c r="CI3897" s="11">
        <v>3056239.59</v>
      </c>
      <c r="CJ3897" s="11"/>
      <c r="CK3897" s="42"/>
      <c r="CL3897" s="42"/>
      <c r="CM3897" s="11">
        <v>7.0000000000000007E-2</v>
      </c>
      <c r="CN3897" s="11">
        <v>8007.71</v>
      </c>
      <c r="CO3897" s="42"/>
      <c r="CP3897" s="42"/>
      <c r="CQ3897" s="42"/>
      <c r="CR3897" s="43">
        <v>0</v>
      </c>
      <c r="CS3897" s="42"/>
      <c r="CT3897" s="98">
        <v>0</v>
      </c>
      <c r="CU3897" s="11"/>
      <c r="CV3897" s="43"/>
      <c r="CW3897" s="42"/>
      <c r="DA3897" s="42"/>
      <c r="DB3897" s="105">
        <v>0</v>
      </c>
      <c r="DE3897" s="42"/>
      <c r="DF3897" s="11">
        <v>0</v>
      </c>
      <c r="DG3897" s="42"/>
      <c r="DH3897" s="42"/>
      <c r="DI3897" s="42"/>
      <c r="DJ3897" s="42"/>
      <c r="DK3897" s="11"/>
      <c r="DL3897" s="42"/>
      <c r="DM3897" s="42"/>
      <c r="DN3897" s="42"/>
      <c r="DO3897" s="42"/>
      <c r="DP3897" s="11">
        <v>2338379.1</v>
      </c>
      <c r="DQ3897" s="11"/>
      <c r="DR3897" s="11">
        <v>365823.89</v>
      </c>
      <c r="DS3897" s="42"/>
      <c r="DT3897" s="42"/>
      <c r="DU3897" s="42"/>
      <c r="DV3897" s="55">
        <v>0</v>
      </c>
      <c r="DW3897" s="42"/>
      <c r="DX3897" s="42"/>
      <c r="DY3897" s="42"/>
      <c r="DZ3897" s="11">
        <v>1439101.55</v>
      </c>
      <c r="EA3897" s="11"/>
      <c r="EB3897" s="11"/>
      <c r="EC3897" s="11"/>
      <c r="ED3897" s="11">
        <v>0</v>
      </c>
      <c r="EE3897" s="42"/>
      <c r="EF3897" s="42"/>
      <c r="EG3897" s="43">
        <v>0</v>
      </c>
      <c r="EH3897" s="42"/>
      <c r="EI3897" s="42"/>
      <c r="EJ3897" s="42"/>
    </row>
    <row r="3898" spans="1:140" s="41" customFormat="1">
      <c r="A3898" s="42"/>
      <c r="B3898" s="41" t="s">
        <v>6278</v>
      </c>
      <c r="C3898" s="68" t="s">
        <v>6279</v>
      </c>
      <c r="D3898" s="43" t="s">
        <v>149</v>
      </c>
      <c r="E3898" s="43" t="s">
        <v>149</v>
      </c>
      <c r="F3898" s="43" t="s">
        <v>229</v>
      </c>
      <c r="G3898" s="43" t="s">
        <v>5185</v>
      </c>
      <c r="I3898" s="42"/>
      <c r="J3898" s="10">
        <v>42752</v>
      </c>
      <c r="K3898" s="10">
        <v>42794</v>
      </c>
      <c r="L3898" s="42"/>
      <c r="M3898" s="43" t="s">
        <v>2</v>
      </c>
      <c r="N3898" s="43" t="s">
        <v>5</v>
      </c>
      <c r="O3898" s="13" t="s">
        <v>4932</v>
      </c>
      <c r="P3898" s="11">
        <v>86712184.685714304</v>
      </c>
      <c r="Q3898" s="41" t="s">
        <v>6281</v>
      </c>
      <c r="R3898" s="43" t="s">
        <v>4933</v>
      </c>
      <c r="S3898" s="43">
        <f t="shared" ref="S3898:S3961" si="123">R3898*100</f>
        <v>8.75</v>
      </c>
      <c r="T3898" s="11">
        <v>7587316.1600000001</v>
      </c>
      <c r="U3898" s="9">
        <f t="shared" si="122"/>
        <v>7621715.4700000007</v>
      </c>
      <c r="V3898" s="42"/>
      <c r="W3898" s="42"/>
      <c r="X3898" s="42"/>
      <c r="Y3898" s="42"/>
      <c r="Z3898" s="42"/>
      <c r="AA3898" s="42"/>
      <c r="AB3898" s="42"/>
      <c r="AC3898" s="42"/>
      <c r="AD3898" s="42"/>
      <c r="AE3898" s="42"/>
      <c r="AF3898" s="42"/>
      <c r="AG3898" s="42"/>
      <c r="AH3898" s="42"/>
      <c r="AI3898" s="42"/>
      <c r="AJ3898" s="42"/>
      <c r="AK3898" s="42"/>
      <c r="AL3898" s="42"/>
      <c r="AM3898" s="42"/>
      <c r="AN3898" s="42"/>
      <c r="AO3898" s="42"/>
      <c r="AP3898" s="42"/>
      <c r="AQ3898" s="42"/>
      <c r="AR3898" s="42"/>
      <c r="AS3898" s="42"/>
      <c r="AT3898" s="42"/>
      <c r="AU3898" s="42"/>
      <c r="AV3898" s="42"/>
      <c r="AW3898" s="42"/>
      <c r="AX3898" s="42"/>
      <c r="AY3898" s="42"/>
      <c r="AZ3898" s="42"/>
      <c r="BA3898" s="42"/>
      <c r="BB3898" s="42"/>
      <c r="BC3898" s="42"/>
      <c r="BD3898" s="42"/>
      <c r="BE3898" s="42"/>
      <c r="BF3898" s="42"/>
      <c r="BG3898" s="42"/>
      <c r="BH3898" s="42"/>
      <c r="BI3898" s="42"/>
      <c r="BJ3898" s="42"/>
      <c r="BK3898" s="12">
        <v>0</v>
      </c>
      <c r="BL3898" s="42"/>
      <c r="BM3898" s="42"/>
      <c r="BN3898" s="42"/>
      <c r="BO3898" s="42"/>
      <c r="BP3898" s="42"/>
      <c r="BQ3898" s="42"/>
      <c r="BR3898" s="42"/>
      <c r="BS3898" s="11"/>
      <c r="BT3898" s="11">
        <v>379764.25</v>
      </c>
      <c r="BU3898" s="42"/>
      <c r="BV3898" s="42"/>
      <c r="BW3898" s="11">
        <v>0</v>
      </c>
      <c r="BX3898" s="42"/>
      <c r="BY3898" s="42"/>
      <c r="BZ3898" s="42"/>
      <c r="CA3898" s="43">
        <v>30967.45</v>
      </c>
      <c r="CB3898" s="42"/>
      <c r="CC3898" s="42"/>
      <c r="CD3898" s="42"/>
      <c r="CE3898" s="42"/>
      <c r="CF3898" s="11">
        <v>3431.86</v>
      </c>
      <c r="CG3898" s="42"/>
      <c r="CH3898" s="42"/>
      <c r="CI3898" s="11">
        <v>3056239.59</v>
      </c>
      <c r="CJ3898" s="11"/>
      <c r="CK3898" s="42"/>
      <c r="CL3898" s="42"/>
      <c r="CM3898" s="11">
        <v>7.0000000000000007E-2</v>
      </c>
      <c r="CN3898" s="11">
        <v>8007.71</v>
      </c>
      <c r="CO3898" s="42"/>
      <c r="CP3898" s="42"/>
      <c r="CQ3898" s="42"/>
      <c r="CR3898" s="43">
        <v>0</v>
      </c>
      <c r="CS3898" s="42"/>
      <c r="CT3898" s="98">
        <v>0</v>
      </c>
      <c r="CW3898" s="42"/>
      <c r="DA3898" s="42"/>
      <c r="DB3898" s="106">
        <v>0</v>
      </c>
      <c r="DE3898" s="42"/>
      <c r="DF3898" s="15">
        <v>0</v>
      </c>
      <c r="DG3898" s="42"/>
      <c r="DH3898" s="42"/>
      <c r="DI3898" s="42"/>
      <c r="DJ3898" s="42"/>
      <c r="DK3898" s="11"/>
      <c r="DL3898" s="42"/>
      <c r="DM3898" s="42"/>
      <c r="DN3898" s="42"/>
      <c r="DO3898" s="42"/>
      <c r="DP3898" s="11">
        <v>2338379.1</v>
      </c>
      <c r="DQ3898" s="11"/>
      <c r="DR3898" s="11">
        <v>365823.89</v>
      </c>
      <c r="DS3898" s="42"/>
      <c r="DT3898" s="42"/>
      <c r="DU3898" s="42"/>
      <c r="DV3898" s="23">
        <v>0</v>
      </c>
      <c r="DW3898" s="42"/>
      <c r="DX3898" s="42"/>
      <c r="DY3898" s="42"/>
      <c r="DZ3898" s="11">
        <v>1439101.55</v>
      </c>
      <c r="EA3898" s="11"/>
      <c r="EB3898" s="11"/>
      <c r="EC3898" s="11"/>
      <c r="ED3898" s="11">
        <v>0</v>
      </c>
      <c r="EE3898" s="42"/>
      <c r="EF3898" s="42"/>
      <c r="EG3898" s="43">
        <v>0</v>
      </c>
      <c r="EH3898" s="42"/>
      <c r="EI3898" s="42"/>
      <c r="EJ3898" s="42"/>
    </row>
    <row r="3899" spans="1:140" s="41" customFormat="1">
      <c r="B3899" s="41" t="s">
        <v>6278</v>
      </c>
      <c r="C3899" s="68" t="s">
        <v>6279</v>
      </c>
      <c r="D3899" s="43" t="s">
        <v>149</v>
      </c>
      <c r="E3899" s="43" t="s">
        <v>149</v>
      </c>
      <c r="F3899" s="43" t="s">
        <v>229</v>
      </c>
      <c r="G3899" s="43" t="s">
        <v>5840</v>
      </c>
      <c r="I3899" s="41" t="s">
        <v>6276</v>
      </c>
      <c r="J3899" s="10">
        <v>42752</v>
      </c>
      <c r="K3899" s="10">
        <v>42794</v>
      </c>
      <c r="M3899" s="43" t="s">
        <v>2</v>
      </c>
      <c r="N3899" s="43" t="s">
        <v>7</v>
      </c>
      <c r="O3899" s="13" t="s">
        <v>6024</v>
      </c>
      <c r="P3899" s="11">
        <v>1</v>
      </c>
      <c r="Q3899" s="42" t="s">
        <v>6280</v>
      </c>
      <c r="R3899" s="43" t="s">
        <v>4933</v>
      </c>
      <c r="S3899" s="43">
        <f t="shared" si="123"/>
        <v>8.75</v>
      </c>
      <c r="T3899" s="11">
        <v>8.7499999999999994E-2</v>
      </c>
      <c r="U3899" s="9">
        <f t="shared" si="122"/>
        <v>8.7499999999999994E-2</v>
      </c>
      <c r="BK3899" s="12"/>
      <c r="BT3899" s="11"/>
      <c r="BW3899" s="11"/>
      <c r="CA3899" s="43"/>
      <c r="CE3899" s="11"/>
      <c r="CF3899" s="11"/>
      <c r="CI3899" s="11">
        <v>4.7678749999999999E-2</v>
      </c>
      <c r="CJ3899" s="11"/>
      <c r="CM3899" s="43"/>
      <c r="CN3899" s="11"/>
      <c r="CR3899" s="43"/>
      <c r="CT3899" s="100"/>
      <c r="CU3899" s="11"/>
      <c r="CV3899" s="43"/>
      <c r="DB3899" s="108"/>
      <c r="DF3899" s="11"/>
      <c r="DK3899" s="11"/>
      <c r="DP3899" s="11">
        <v>4.1999999999999997E-3</v>
      </c>
      <c r="DR3899" s="11">
        <v>3.562125E-2</v>
      </c>
      <c r="DV3899" s="56"/>
      <c r="DZ3899" s="11"/>
      <c r="EB3899" s="11"/>
      <c r="ED3899" s="11"/>
      <c r="EG3899" s="43"/>
    </row>
    <row r="3900" spans="1:140" s="41" customFormat="1">
      <c r="B3900" s="41" t="s">
        <v>6278</v>
      </c>
      <c r="C3900" s="68" t="s">
        <v>6279</v>
      </c>
      <c r="D3900" s="43" t="s">
        <v>149</v>
      </c>
      <c r="E3900" s="43" t="s">
        <v>149</v>
      </c>
      <c r="F3900" s="43" t="s">
        <v>5204</v>
      </c>
      <c r="G3900" s="43" t="s">
        <v>5205</v>
      </c>
      <c r="I3900" s="41" t="s">
        <v>6182</v>
      </c>
      <c r="J3900" s="10">
        <v>42824</v>
      </c>
      <c r="K3900" s="10">
        <v>42853</v>
      </c>
      <c r="M3900" s="43" t="s">
        <v>2</v>
      </c>
      <c r="N3900" s="43" t="s">
        <v>8</v>
      </c>
      <c r="O3900" s="13" t="s">
        <v>5302</v>
      </c>
      <c r="P3900" s="11">
        <v>1</v>
      </c>
      <c r="Q3900" s="42" t="s">
        <v>6280</v>
      </c>
      <c r="R3900" s="43" t="s">
        <v>5595</v>
      </c>
      <c r="S3900" s="43">
        <f t="shared" si="123"/>
        <v>4.8500000000000005</v>
      </c>
      <c r="T3900" s="11">
        <v>4.8500000000000001E-2</v>
      </c>
      <c r="U3900" s="9">
        <f t="shared" si="122"/>
        <v>4.8500000000000001E-2</v>
      </c>
      <c r="BK3900" s="12"/>
      <c r="BT3900" s="11"/>
      <c r="BW3900" s="11"/>
      <c r="CA3900" s="43"/>
      <c r="CE3900" s="11"/>
      <c r="CF3900" s="11"/>
      <c r="CI3900" s="11"/>
      <c r="CJ3900" s="11"/>
      <c r="CM3900" s="43"/>
      <c r="CN3900" s="11"/>
      <c r="CR3900" s="43"/>
      <c r="CT3900" s="31"/>
      <c r="CU3900" s="11"/>
      <c r="CV3900" s="43"/>
      <c r="DB3900" s="37"/>
      <c r="DF3900" s="11"/>
      <c r="DK3900" s="11"/>
      <c r="DP3900" s="11"/>
      <c r="DR3900" s="11"/>
      <c r="DV3900" s="22"/>
      <c r="DZ3900" s="11"/>
      <c r="EB3900" s="11"/>
      <c r="ED3900" s="11"/>
      <c r="EG3900" s="43">
        <v>4.8500000000000001E-2</v>
      </c>
    </row>
    <row r="3901" spans="1:140" s="41" customFormat="1">
      <c r="A3901" s="42"/>
      <c r="B3901" s="41" t="s">
        <v>6278</v>
      </c>
      <c r="C3901" s="68" t="s">
        <v>6279</v>
      </c>
      <c r="D3901" s="43" t="s">
        <v>149</v>
      </c>
      <c r="E3901" s="43" t="s">
        <v>149</v>
      </c>
      <c r="F3901" s="43" t="s">
        <v>1560</v>
      </c>
      <c r="G3901" s="43" t="s">
        <v>1561</v>
      </c>
      <c r="I3901" s="42"/>
      <c r="J3901" s="10">
        <v>42367</v>
      </c>
      <c r="K3901" s="10">
        <v>42436</v>
      </c>
      <c r="L3901" s="42"/>
      <c r="M3901" s="43" t="s">
        <v>152</v>
      </c>
      <c r="N3901" s="43" t="s">
        <v>153</v>
      </c>
      <c r="O3901" s="13" t="s">
        <v>1562</v>
      </c>
      <c r="P3901" s="11">
        <v>33041227.68</v>
      </c>
      <c r="Q3901" s="41" t="s">
        <v>6281</v>
      </c>
      <c r="R3901" s="43" t="s">
        <v>1563</v>
      </c>
      <c r="S3901" s="43">
        <f t="shared" si="123"/>
        <v>9.9</v>
      </c>
      <c r="T3901" s="11">
        <v>3271081.54</v>
      </c>
      <c r="U3901" s="9">
        <f t="shared" si="122"/>
        <v>3271081.54</v>
      </c>
      <c r="V3901" s="42"/>
      <c r="W3901" s="42"/>
      <c r="X3901" s="42"/>
      <c r="Y3901" s="42"/>
      <c r="Z3901" s="42"/>
      <c r="AA3901" s="42"/>
      <c r="AB3901" s="42"/>
      <c r="AC3901" s="42"/>
      <c r="AD3901" s="42"/>
      <c r="AE3901" s="42"/>
      <c r="AF3901" s="42"/>
      <c r="AG3901" s="42"/>
      <c r="AH3901" s="42"/>
      <c r="AI3901" s="42"/>
      <c r="AJ3901" s="42"/>
      <c r="AK3901" s="42"/>
      <c r="AL3901" s="42"/>
      <c r="AM3901" s="42"/>
      <c r="AN3901" s="42"/>
      <c r="AO3901" s="42"/>
      <c r="AP3901" s="42"/>
      <c r="AQ3901" s="42"/>
      <c r="AR3901" s="42"/>
      <c r="AS3901" s="42"/>
      <c r="AT3901" s="42"/>
      <c r="AU3901" s="42"/>
      <c r="AV3901" s="42"/>
      <c r="AW3901" s="42"/>
      <c r="AX3901" s="42"/>
      <c r="AY3901" s="42"/>
      <c r="AZ3901" s="42"/>
      <c r="BA3901" s="42"/>
      <c r="BB3901" s="42"/>
      <c r="BC3901" s="42"/>
      <c r="BD3901" s="42"/>
      <c r="BE3901" s="42"/>
      <c r="BF3901" s="42"/>
      <c r="BG3901" s="42"/>
      <c r="BH3901" s="42"/>
      <c r="BI3901" s="42"/>
      <c r="BJ3901" s="42"/>
      <c r="BK3901" s="12">
        <v>0</v>
      </c>
      <c r="BL3901" s="42"/>
      <c r="BM3901" s="42"/>
      <c r="BN3901" s="42"/>
      <c r="BO3901" s="42"/>
      <c r="BP3901" s="42"/>
      <c r="BQ3901" s="42"/>
      <c r="BR3901" s="42"/>
      <c r="BS3901" s="11">
        <v>0</v>
      </c>
      <c r="BT3901" s="11">
        <v>0</v>
      </c>
      <c r="BU3901" s="42"/>
      <c r="BV3901" s="42"/>
      <c r="BW3901" s="11">
        <v>0</v>
      </c>
      <c r="BX3901" s="42"/>
      <c r="BY3901" s="42"/>
      <c r="BZ3901" s="42"/>
      <c r="CA3901" s="43">
        <v>0</v>
      </c>
      <c r="CB3901" s="42"/>
      <c r="CC3901" s="42"/>
      <c r="CD3901" s="42"/>
      <c r="CE3901" s="5"/>
      <c r="CF3901" s="11">
        <v>0</v>
      </c>
      <c r="CG3901" s="42"/>
      <c r="CH3901" s="42"/>
      <c r="CI3901" s="11">
        <v>0</v>
      </c>
      <c r="CJ3901" s="11">
        <v>0</v>
      </c>
      <c r="CK3901" s="42"/>
      <c r="CL3901" s="42"/>
      <c r="CM3901" s="11">
        <v>0</v>
      </c>
      <c r="CN3901" s="11">
        <v>0</v>
      </c>
      <c r="CO3901" s="42"/>
      <c r="CP3901" s="42"/>
      <c r="CQ3901" s="42"/>
      <c r="CR3901" s="43">
        <v>0</v>
      </c>
      <c r="CS3901" s="42"/>
      <c r="CT3901" s="98">
        <v>0</v>
      </c>
      <c r="CU3901" s="11"/>
      <c r="CV3901" s="43"/>
      <c r="CW3901" s="42"/>
      <c r="DA3901" s="42"/>
      <c r="DB3901" s="105">
        <v>0</v>
      </c>
      <c r="DE3901" s="42"/>
      <c r="DF3901" s="11">
        <v>0</v>
      </c>
      <c r="DG3901" s="42"/>
      <c r="DH3901" s="42"/>
      <c r="DI3901" s="42"/>
      <c r="DJ3901" s="42"/>
      <c r="DK3901" s="11">
        <v>0</v>
      </c>
      <c r="DL3901" s="42"/>
      <c r="DM3901" s="42"/>
      <c r="DN3901" s="42"/>
      <c r="DO3901" s="42"/>
      <c r="DP3901" s="11">
        <v>0</v>
      </c>
      <c r="DQ3901" s="11"/>
      <c r="DR3901" s="11">
        <v>0</v>
      </c>
      <c r="DS3901" s="42"/>
      <c r="DT3901" s="42"/>
      <c r="DU3901" s="42"/>
      <c r="DV3901" s="55">
        <v>0</v>
      </c>
      <c r="DW3901" s="42"/>
      <c r="DX3901" s="42"/>
      <c r="DY3901" s="42"/>
      <c r="DZ3901" s="11">
        <v>3271081.54</v>
      </c>
      <c r="EA3901" s="11"/>
      <c r="EB3901" s="11">
        <v>0</v>
      </c>
      <c r="EC3901" s="11"/>
      <c r="ED3901" s="11">
        <v>0</v>
      </c>
      <c r="EE3901" s="42"/>
      <c r="EF3901" s="42"/>
      <c r="EG3901" s="43">
        <v>0</v>
      </c>
      <c r="EH3901" s="42"/>
      <c r="EI3901" s="42"/>
      <c r="EJ3901" s="42"/>
    </row>
    <row r="3902" spans="1:140" s="41" customFormat="1">
      <c r="A3902" s="42"/>
      <c r="B3902" s="41" t="s">
        <v>6278</v>
      </c>
      <c r="C3902" s="68" t="s">
        <v>6279</v>
      </c>
      <c r="D3902" s="43" t="s">
        <v>149</v>
      </c>
      <c r="E3902" s="43" t="s">
        <v>149</v>
      </c>
      <c r="F3902" s="43" t="s">
        <v>1560</v>
      </c>
      <c r="G3902" s="43" t="s">
        <v>1561</v>
      </c>
      <c r="I3902" s="42"/>
      <c r="J3902" s="10">
        <v>42550</v>
      </c>
      <c r="K3902" s="10">
        <v>42618</v>
      </c>
      <c r="L3902" s="42"/>
      <c r="M3902" s="43" t="s">
        <v>152</v>
      </c>
      <c r="N3902" s="43" t="s">
        <v>153</v>
      </c>
      <c r="O3902" s="13" t="s">
        <v>1523</v>
      </c>
      <c r="P3902" s="11">
        <v>32386945.940000001</v>
      </c>
      <c r="Q3902" s="41" t="s">
        <v>6281</v>
      </c>
      <c r="R3902" s="43" t="s">
        <v>2752</v>
      </c>
      <c r="S3902" s="43">
        <f t="shared" si="123"/>
        <v>10.100000000000001</v>
      </c>
      <c r="T3902" s="11">
        <v>3271081.54</v>
      </c>
      <c r="U3902" s="9">
        <f t="shared" si="122"/>
        <v>3271081.54</v>
      </c>
      <c r="V3902" s="42"/>
      <c r="W3902" s="42"/>
      <c r="X3902" s="42"/>
      <c r="Y3902" s="42"/>
      <c r="Z3902" s="42"/>
      <c r="AA3902" s="42"/>
      <c r="AB3902" s="42"/>
      <c r="AC3902" s="42"/>
      <c r="AD3902" s="42"/>
      <c r="AE3902" s="42"/>
      <c r="AF3902" s="42"/>
      <c r="AG3902" s="42"/>
      <c r="AH3902" s="42"/>
      <c r="AI3902" s="42"/>
      <c r="AJ3902" s="42"/>
      <c r="AK3902" s="42"/>
      <c r="AL3902" s="42"/>
      <c r="AM3902" s="42"/>
      <c r="AN3902" s="42"/>
      <c r="AO3902" s="42"/>
      <c r="AP3902" s="42"/>
      <c r="AQ3902" s="42"/>
      <c r="AR3902" s="42"/>
      <c r="AS3902" s="42"/>
      <c r="AT3902" s="42"/>
      <c r="AU3902" s="42"/>
      <c r="AV3902" s="42"/>
      <c r="AW3902" s="42"/>
      <c r="AX3902" s="42"/>
      <c r="AY3902" s="42"/>
      <c r="AZ3902" s="42"/>
      <c r="BA3902" s="42"/>
      <c r="BB3902" s="42"/>
      <c r="BC3902" s="42"/>
      <c r="BD3902" s="42"/>
      <c r="BE3902" s="42"/>
      <c r="BF3902" s="42"/>
      <c r="BG3902" s="42"/>
      <c r="BH3902" s="42"/>
      <c r="BI3902" s="42"/>
      <c r="BJ3902" s="42"/>
      <c r="BK3902" s="12">
        <v>0</v>
      </c>
      <c r="BL3902" s="42"/>
      <c r="BM3902" s="42"/>
      <c r="BN3902" s="42"/>
      <c r="BO3902" s="42"/>
      <c r="BP3902" s="42"/>
      <c r="BQ3902" s="42"/>
      <c r="BR3902" s="42"/>
      <c r="BS3902" s="11">
        <v>0</v>
      </c>
      <c r="BT3902" s="11">
        <v>0</v>
      </c>
      <c r="BU3902" s="42"/>
      <c r="BV3902" s="42"/>
      <c r="BW3902" s="11">
        <v>0</v>
      </c>
      <c r="BX3902" s="42"/>
      <c r="BY3902" s="42"/>
      <c r="BZ3902" s="42"/>
      <c r="CA3902" s="43">
        <v>0</v>
      </c>
      <c r="CB3902" s="42"/>
      <c r="CC3902" s="42"/>
      <c r="CD3902" s="42"/>
      <c r="CE3902" s="5"/>
      <c r="CF3902" s="11">
        <v>0</v>
      </c>
      <c r="CG3902" s="42"/>
      <c r="CH3902" s="42"/>
      <c r="CI3902" s="11">
        <v>0</v>
      </c>
      <c r="CJ3902" s="11">
        <v>0</v>
      </c>
      <c r="CK3902" s="42"/>
      <c r="CL3902" s="42"/>
      <c r="CM3902" s="11">
        <v>0</v>
      </c>
      <c r="CN3902" s="11">
        <v>0</v>
      </c>
      <c r="CO3902" s="42"/>
      <c r="CP3902" s="42"/>
      <c r="CQ3902" s="42"/>
      <c r="CR3902" s="43">
        <v>0</v>
      </c>
      <c r="CS3902" s="42"/>
      <c r="CT3902" s="98">
        <v>0</v>
      </c>
      <c r="CU3902" s="11"/>
      <c r="CV3902" s="43"/>
      <c r="CW3902" s="42"/>
      <c r="DA3902" s="42"/>
      <c r="DB3902" s="105">
        <v>0</v>
      </c>
      <c r="DE3902" s="42"/>
      <c r="DF3902" s="11">
        <v>0</v>
      </c>
      <c r="DG3902" s="42"/>
      <c r="DH3902" s="42"/>
      <c r="DI3902" s="42"/>
      <c r="DJ3902" s="42"/>
      <c r="DK3902" s="11">
        <v>0</v>
      </c>
      <c r="DL3902" s="42"/>
      <c r="DM3902" s="42"/>
      <c r="DN3902" s="42"/>
      <c r="DO3902" s="42"/>
      <c r="DP3902" s="11">
        <v>0</v>
      </c>
      <c r="DQ3902" s="11"/>
      <c r="DR3902" s="11">
        <v>0</v>
      </c>
      <c r="DS3902" s="42"/>
      <c r="DT3902" s="42"/>
      <c r="DU3902" s="42"/>
      <c r="DV3902" s="55">
        <v>0</v>
      </c>
      <c r="DW3902" s="42"/>
      <c r="DX3902" s="42"/>
      <c r="DY3902" s="42"/>
      <c r="DZ3902" s="11">
        <v>3271081.54</v>
      </c>
      <c r="EA3902" s="11"/>
      <c r="EB3902" s="11">
        <v>0</v>
      </c>
      <c r="EC3902" s="11"/>
      <c r="ED3902" s="11">
        <v>0</v>
      </c>
      <c r="EE3902" s="42"/>
      <c r="EF3902" s="42"/>
      <c r="EG3902" s="43">
        <v>0</v>
      </c>
      <c r="EH3902" s="42"/>
      <c r="EI3902" s="42"/>
      <c r="EJ3902" s="42"/>
    </row>
    <row r="3903" spans="1:140" s="41" customFormat="1">
      <c r="A3903" s="42"/>
      <c r="B3903" s="41" t="s">
        <v>6278</v>
      </c>
      <c r="C3903" s="68" t="s">
        <v>6279</v>
      </c>
      <c r="D3903" s="43" t="s">
        <v>149</v>
      </c>
      <c r="E3903" s="43" t="s">
        <v>149</v>
      </c>
      <c r="F3903" s="43" t="s">
        <v>1560</v>
      </c>
      <c r="G3903" s="43" t="s">
        <v>1561</v>
      </c>
      <c r="I3903" s="42"/>
      <c r="J3903" s="10">
        <v>42733</v>
      </c>
      <c r="K3903" s="10">
        <v>42800</v>
      </c>
      <c r="L3903" s="42"/>
      <c r="M3903" s="43" t="s">
        <v>2</v>
      </c>
      <c r="N3903" s="43" t="s">
        <v>5</v>
      </c>
      <c r="O3903" s="13" t="s">
        <v>4504</v>
      </c>
      <c r="P3903" s="11">
        <v>32227404.334975399</v>
      </c>
      <c r="Q3903" s="41" t="s">
        <v>6281</v>
      </c>
      <c r="R3903" s="43" t="s">
        <v>4513</v>
      </c>
      <c r="S3903" s="43">
        <f t="shared" si="123"/>
        <v>10.15</v>
      </c>
      <c r="T3903" s="11">
        <v>3271081.54</v>
      </c>
      <c r="U3903" s="9">
        <f t="shared" si="122"/>
        <v>3271081.54</v>
      </c>
      <c r="V3903" s="42"/>
      <c r="W3903" s="42"/>
      <c r="X3903" s="42"/>
      <c r="Y3903" s="42"/>
      <c r="Z3903" s="42"/>
      <c r="AA3903" s="42"/>
      <c r="AB3903" s="42"/>
      <c r="AC3903" s="42"/>
      <c r="AD3903" s="42"/>
      <c r="AE3903" s="42"/>
      <c r="AF3903" s="42"/>
      <c r="AG3903" s="42"/>
      <c r="AH3903" s="42"/>
      <c r="AI3903" s="42"/>
      <c r="AJ3903" s="42"/>
      <c r="AK3903" s="42"/>
      <c r="AL3903" s="42"/>
      <c r="AM3903" s="42"/>
      <c r="AN3903" s="42"/>
      <c r="AO3903" s="42"/>
      <c r="AP3903" s="42"/>
      <c r="AQ3903" s="42"/>
      <c r="AR3903" s="42"/>
      <c r="AS3903" s="42"/>
      <c r="AT3903" s="42"/>
      <c r="AU3903" s="42"/>
      <c r="AV3903" s="42"/>
      <c r="AW3903" s="42"/>
      <c r="AX3903" s="42"/>
      <c r="AY3903" s="42"/>
      <c r="AZ3903" s="42"/>
      <c r="BA3903" s="42"/>
      <c r="BB3903" s="42"/>
      <c r="BC3903" s="42"/>
      <c r="BD3903" s="42"/>
      <c r="BE3903" s="42"/>
      <c r="BF3903" s="42"/>
      <c r="BG3903" s="42"/>
      <c r="BH3903" s="42"/>
      <c r="BI3903" s="42"/>
      <c r="BJ3903" s="42"/>
      <c r="BK3903" s="12">
        <v>0</v>
      </c>
      <c r="BL3903" s="42"/>
      <c r="BM3903" s="42"/>
      <c r="BN3903" s="42"/>
      <c r="BO3903" s="42"/>
      <c r="BP3903" s="42"/>
      <c r="BQ3903" s="42"/>
      <c r="BR3903" s="42"/>
      <c r="BS3903" s="11">
        <v>0</v>
      </c>
      <c r="BT3903" s="11">
        <v>0</v>
      </c>
      <c r="BU3903" s="42"/>
      <c r="BV3903" s="42"/>
      <c r="BW3903" s="11">
        <v>0</v>
      </c>
      <c r="BX3903" s="42"/>
      <c r="BY3903" s="42"/>
      <c r="BZ3903" s="42"/>
      <c r="CA3903" s="43">
        <v>0</v>
      </c>
      <c r="CB3903" s="42"/>
      <c r="CC3903" s="42"/>
      <c r="CD3903" s="42"/>
      <c r="CE3903" s="42"/>
      <c r="CF3903" s="11">
        <v>0</v>
      </c>
      <c r="CG3903" s="42"/>
      <c r="CH3903" s="42"/>
      <c r="CI3903" s="11">
        <v>0</v>
      </c>
      <c r="CJ3903" s="11">
        <v>0</v>
      </c>
      <c r="CK3903" s="42"/>
      <c r="CL3903" s="42"/>
      <c r="CM3903" s="11">
        <v>0</v>
      </c>
      <c r="CN3903" s="11">
        <v>0</v>
      </c>
      <c r="CO3903" s="42"/>
      <c r="CP3903" s="42"/>
      <c r="CQ3903" s="42"/>
      <c r="CR3903" s="43">
        <v>0</v>
      </c>
      <c r="CS3903" s="42"/>
      <c r="CT3903" s="98">
        <v>0</v>
      </c>
      <c r="CW3903" s="42"/>
      <c r="DA3903" s="42"/>
      <c r="DB3903" s="105">
        <v>0</v>
      </c>
      <c r="DE3903" s="42"/>
      <c r="DF3903" s="15">
        <v>0</v>
      </c>
      <c r="DG3903" s="42"/>
      <c r="DH3903" s="42"/>
      <c r="DI3903" s="42"/>
      <c r="DJ3903" s="42"/>
      <c r="DK3903" s="11">
        <v>0</v>
      </c>
      <c r="DL3903" s="42"/>
      <c r="DM3903" s="42"/>
      <c r="DN3903" s="42"/>
      <c r="DO3903" s="42"/>
      <c r="DP3903" s="11">
        <v>0</v>
      </c>
      <c r="DQ3903" s="11"/>
      <c r="DR3903" s="11">
        <v>0</v>
      </c>
      <c r="DS3903" s="42"/>
      <c r="DT3903" s="42"/>
      <c r="DU3903" s="42"/>
      <c r="DV3903" s="55">
        <v>0</v>
      </c>
      <c r="DW3903" s="42"/>
      <c r="DX3903" s="42"/>
      <c r="DY3903" s="42"/>
      <c r="DZ3903" s="11">
        <v>3271081.54</v>
      </c>
      <c r="EA3903" s="11"/>
      <c r="EB3903" s="11">
        <v>0</v>
      </c>
      <c r="EC3903" s="11"/>
      <c r="ED3903" s="11">
        <v>0</v>
      </c>
      <c r="EE3903" s="42"/>
      <c r="EF3903" s="42"/>
      <c r="EG3903" s="43">
        <v>0</v>
      </c>
      <c r="EH3903" s="42"/>
      <c r="EI3903" s="42"/>
      <c r="EJ3903" s="42"/>
    </row>
    <row r="3904" spans="1:140" s="41" customFormat="1">
      <c r="B3904" s="41" t="s">
        <v>6278</v>
      </c>
      <c r="C3904" s="68" t="s">
        <v>6279</v>
      </c>
      <c r="D3904" s="43" t="s">
        <v>149</v>
      </c>
      <c r="E3904" s="43" t="s">
        <v>149</v>
      </c>
      <c r="F3904" s="43" t="s">
        <v>1560</v>
      </c>
      <c r="G3904" s="43" t="s">
        <v>1561</v>
      </c>
      <c r="I3904" s="41" t="s">
        <v>6259</v>
      </c>
      <c r="J3904" s="10">
        <v>42733</v>
      </c>
      <c r="K3904" s="10">
        <v>42800</v>
      </c>
      <c r="M3904" s="43" t="s">
        <v>2</v>
      </c>
      <c r="N3904" s="43" t="s">
        <v>6</v>
      </c>
      <c r="O3904" s="13" t="s">
        <v>5986</v>
      </c>
      <c r="P3904" s="11">
        <v>1</v>
      </c>
      <c r="Q3904" s="42" t="s">
        <v>6280</v>
      </c>
      <c r="R3904" s="43" t="s">
        <v>4513</v>
      </c>
      <c r="S3904" s="43">
        <f t="shared" si="123"/>
        <v>10.15</v>
      </c>
      <c r="T3904" s="11">
        <v>0.10150000000000001</v>
      </c>
      <c r="U3904" s="9">
        <f t="shared" si="122"/>
        <v>0.10150000000000001</v>
      </c>
      <c r="BK3904" s="12"/>
      <c r="BT3904" s="11"/>
      <c r="BW3904" s="11"/>
      <c r="CA3904" s="43"/>
      <c r="CE3904" s="11"/>
      <c r="CF3904" s="11"/>
      <c r="CI3904" s="11"/>
      <c r="CJ3904" s="11"/>
      <c r="CM3904" s="43"/>
      <c r="CN3904" s="11"/>
      <c r="CR3904" s="43"/>
      <c r="CT3904" s="100"/>
      <c r="CU3904" s="11"/>
      <c r="CV3904" s="43"/>
      <c r="DB3904" s="108"/>
      <c r="DF3904" s="11"/>
      <c r="DK3904" s="11"/>
      <c r="DP3904" s="11"/>
      <c r="DR3904" s="11"/>
      <c r="DV3904" s="56"/>
      <c r="DZ3904" s="11">
        <v>0.10150000000000001</v>
      </c>
      <c r="EB3904" s="11"/>
      <c r="ED3904" s="11"/>
      <c r="EG3904" s="43"/>
    </row>
    <row r="3905" spans="1:140" s="41" customFormat="1">
      <c r="A3905" s="42"/>
      <c r="B3905" s="41" t="s">
        <v>6278</v>
      </c>
      <c r="C3905" s="68" t="s">
        <v>6279</v>
      </c>
      <c r="D3905" s="43" t="s">
        <v>149</v>
      </c>
      <c r="E3905" s="43" t="s">
        <v>149</v>
      </c>
      <c r="F3905" s="43" t="s">
        <v>1501</v>
      </c>
      <c r="G3905" s="43" t="s">
        <v>1502</v>
      </c>
      <c r="I3905" s="42"/>
      <c r="J3905" s="10">
        <v>42367</v>
      </c>
      <c r="K3905" s="10">
        <v>42429</v>
      </c>
      <c r="L3905" s="42"/>
      <c r="M3905" s="43" t="s">
        <v>152</v>
      </c>
      <c r="N3905" s="43" t="s">
        <v>153</v>
      </c>
      <c r="O3905" s="13" t="s">
        <v>1503</v>
      </c>
      <c r="P3905" s="11">
        <v>1416261664.0983601</v>
      </c>
      <c r="Q3905" s="41" t="s">
        <v>6281</v>
      </c>
      <c r="R3905" s="43" t="s">
        <v>1504</v>
      </c>
      <c r="S3905" s="43">
        <f t="shared" si="123"/>
        <v>12.2</v>
      </c>
      <c r="T3905" s="11">
        <v>172783923.01999998</v>
      </c>
      <c r="U3905" s="9">
        <f t="shared" si="122"/>
        <v>172783923.01999998</v>
      </c>
      <c r="V3905" s="42"/>
      <c r="W3905" s="42"/>
      <c r="X3905" s="42"/>
      <c r="Y3905" s="42"/>
      <c r="Z3905" s="42"/>
      <c r="AA3905" s="42"/>
      <c r="AB3905" s="42"/>
      <c r="AC3905" s="42"/>
      <c r="AD3905" s="42"/>
      <c r="AE3905" s="42"/>
      <c r="AF3905" s="42"/>
      <c r="AG3905" s="42"/>
      <c r="AH3905" s="42"/>
      <c r="AI3905" s="42"/>
      <c r="AJ3905" s="42"/>
      <c r="AK3905" s="42"/>
      <c r="AL3905" s="42"/>
      <c r="AM3905" s="42"/>
      <c r="AN3905" s="42"/>
      <c r="AO3905" s="42"/>
      <c r="AP3905" s="42"/>
      <c r="AQ3905" s="42"/>
      <c r="AR3905" s="42"/>
      <c r="AS3905" s="42"/>
      <c r="AT3905" s="42"/>
      <c r="AU3905" s="42"/>
      <c r="AV3905" s="42"/>
      <c r="AW3905" s="42"/>
      <c r="AX3905" s="42"/>
      <c r="AY3905" s="42"/>
      <c r="AZ3905" s="42"/>
      <c r="BA3905" s="42"/>
      <c r="BB3905" s="42"/>
      <c r="BC3905" s="42"/>
      <c r="BD3905" s="42"/>
      <c r="BE3905" s="42"/>
      <c r="BF3905" s="42"/>
      <c r="BG3905" s="42"/>
      <c r="BH3905" s="42"/>
      <c r="BI3905" s="42"/>
      <c r="BJ3905" s="42"/>
      <c r="BK3905" s="12">
        <v>0</v>
      </c>
      <c r="BL3905" s="42"/>
      <c r="BM3905" s="42"/>
      <c r="BN3905" s="42"/>
      <c r="BO3905" s="42"/>
      <c r="BP3905" s="42"/>
      <c r="BQ3905" s="42"/>
      <c r="BR3905" s="42"/>
      <c r="BS3905" s="11"/>
      <c r="BT3905" s="11">
        <v>78687526.409999996</v>
      </c>
      <c r="BU3905" s="42"/>
      <c r="BV3905" s="42"/>
      <c r="BW3905" s="11"/>
      <c r="BX3905" s="42"/>
      <c r="BY3905" s="42"/>
      <c r="BZ3905" s="42"/>
      <c r="CA3905" s="43">
        <v>0</v>
      </c>
      <c r="CB3905" s="42"/>
      <c r="CC3905" s="42"/>
      <c r="CD3905" s="42"/>
      <c r="CE3905" s="5"/>
      <c r="CF3905" s="11">
        <v>0</v>
      </c>
      <c r="CG3905" s="42"/>
      <c r="CH3905" s="42"/>
      <c r="CI3905" s="11">
        <v>29903713.559999999</v>
      </c>
      <c r="CJ3905" s="11">
        <v>0</v>
      </c>
      <c r="CK3905" s="42"/>
      <c r="CL3905" s="42"/>
      <c r="CM3905" s="11">
        <v>0</v>
      </c>
      <c r="CN3905" s="11">
        <v>0</v>
      </c>
      <c r="CO3905" s="42"/>
      <c r="CP3905" s="42"/>
      <c r="CQ3905" s="42"/>
      <c r="CR3905" s="43">
        <v>21737945.350000001</v>
      </c>
      <c r="CS3905" s="42"/>
      <c r="CT3905" s="98">
        <v>21737945.350000001</v>
      </c>
      <c r="CU3905" s="11"/>
      <c r="CV3905" s="43"/>
      <c r="CW3905" s="42"/>
      <c r="DA3905" s="42"/>
      <c r="DB3905" s="37"/>
      <c r="DE3905" s="42"/>
      <c r="DF3905" s="11">
        <v>0</v>
      </c>
      <c r="DG3905" s="42"/>
      <c r="DH3905" s="42"/>
      <c r="DI3905" s="42"/>
      <c r="DJ3905" s="42"/>
      <c r="DK3905" s="11"/>
      <c r="DL3905" s="42"/>
      <c r="DM3905" s="42"/>
      <c r="DN3905" s="42"/>
      <c r="DO3905" s="42"/>
      <c r="DP3905" s="11"/>
      <c r="DQ3905" s="11"/>
      <c r="DR3905" s="11"/>
      <c r="DS3905" s="42"/>
      <c r="DT3905" s="42"/>
      <c r="DU3905" s="42"/>
      <c r="DV3905" s="23">
        <v>0</v>
      </c>
      <c r="DW3905" s="42"/>
      <c r="DX3905" s="42"/>
      <c r="DY3905" s="42"/>
      <c r="DZ3905" s="11">
        <v>20716792.350000001</v>
      </c>
      <c r="EA3905" s="11"/>
      <c r="EB3905" s="11"/>
      <c r="EC3905" s="11"/>
      <c r="ED3905" s="11">
        <v>0</v>
      </c>
      <c r="EE3905" s="42"/>
      <c r="EF3905" s="42"/>
      <c r="EG3905" s="43">
        <v>0</v>
      </c>
      <c r="EH3905" s="42"/>
      <c r="EI3905" s="42"/>
      <c r="EJ3905" s="42"/>
    </row>
    <row r="3906" spans="1:140" s="41" customFormat="1">
      <c r="A3906" s="42"/>
      <c r="B3906" s="41" t="s">
        <v>6278</v>
      </c>
      <c r="C3906" s="68" t="s">
        <v>6279</v>
      </c>
      <c r="D3906" s="43" t="s">
        <v>149</v>
      </c>
      <c r="E3906" s="43" t="s">
        <v>149</v>
      </c>
      <c r="F3906" s="43" t="s">
        <v>1501</v>
      </c>
      <c r="G3906" s="43" t="s">
        <v>1502</v>
      </c>
      <c r="I3906" s="42"/>
      <c r="J3906" s="10">
        <v>42550</v>
      </c>
      <c r="K3906" s="10">
        <v>42613</v>
      </c>
      <c r="L3906" s="42"/>
      <c r="M3906" s="43" t="s">
        <v>152</v>
      </c>
      <c r="N3906" s="43" t="s">
        <v>153</v>
      </c>
      <c r="O3906" s="13" t="s">
        <v>1503</v>
      </c>
      <c r="P3906" s="11">
        <v>1404747341.62602</v>
      </c>
      <c r="Q3906" s="41" t="s">
        <v>6281</v>
      </c>
      <c r="R3906" s="43" t="s">
        <v>2742</v>
      </c>
      <c r="S3906" s="43">
        <f t="shared" si="123"/>
        <v>12.3</v>
      </c>
      <c r="T3906" s="11">
        <v>172783923.01999998</v>
      </c>
      <c r="U3906" s="9">
        <f t="shared" si="122"/>
        <v>172783923.01999998</v>
      </c>
      <c r="V3906" s="42"/>
      <c r="W3906" s="42"/>
      <c r="X3906" s="42"/>
      <c r="Y3906" s="42"/>
      <c r="Z3906" s="42"/>
      <c r="AA3906" s="42"/>
      <c r="AB3906" s="42"/>
      <c r="AC3906" s="42"/>
      <c r="AD3906" s="42"/>
      <c r="AE3906" s="42"/>
      <c r="AF3906" s="42"/>
      <c r="AG3906" s="42"/>
      <c r="AH3906" s="42"/>
      <c r="AI3906" s="42"/>
      <c r="AJ3906" s="42"/>
      <c r="AK3906" s="42"/>
      <c r="AL3906" s="42"/>
      <c r="AM3906" s="42"/>
      <c r="AN3906" s="42"/>
      <c r="AO3906" s="42"/>
      <c r="AP3906" s="42"/>
      <c r="AQ3906" s="42"/>
      <c r="AR3906" s="42"/>
      <c r="AS3906" s="42"/>
      <c r="AT3906" s="42"/>
      <c r="AU3906" s="42"/>
      <c r="AV3906" s="42"/>
      <c r="AW3906" s="42"/>
      <c r="AX3906" s="42"/>
      <c r="AY3906" s="42"/>
      <c r="AZ3906" s="42"/>
      <c r="BA3906" s="42"/>
      <c r="BB3906" s="42"/>
      <c r="BC3906" s="42"/>
      <c r="BD3906" s="42"/>
      <c r="BE3906" s="42"/>
      <c r="BF3906" s="42"/>
      <c r="BG3906" s="42"/>
      <c r="BH3906" s="42"/>
      <c r="BI3906" s="42"/>
      <c r="BJ3906" s="42"/>
      <c r="BK3906" s="12">
        <v>0</v>
      </c>
      <c r="BL3906" s="42"/>
      <c r="BM3906" s="42"/>
      <c r="BN3906" s="42"/>
      <c r="BO3906" s="42"/>
      <c r="BP3906" s="42"/>
      <c r="BQ3906" s="42"/>
      <c r="BR3906" s="42"/>
      <c r="BS3906" s="11"/>
      <c r="BT3906" s="11">
        <v>78687526.409999996</v>
      </c>
      <c r="BU3906" s="42"/>
      <c r="BV3906" s="42"/>
      <c r="BW3906" s="11"/>
      <c r="BX3906" s="42"/>
      <c r="BY3906" s="42"/>
      <c r="BZ3906" s="42"/>
      <c r="CA3906" s="43">
        <v>0</v>
      </c>
      <c r="CB3906" s="42"/>
      <c r="CC3906" s="42"/>
      <c r="CD3906" s="42"/>
      <c r="CE3906" s="5"/>
      <c r="CF3906" s="11">
        <v>0</v>
      </c>
      <c r="CG3906" s="42"/>
      <c r="CH3906" s="42"/>
      <c r="CI3906" s="11">
        <v>29903713.559999999</v>
      </c>
      <c r="CJ3906" s="11">
        <v>0</v>
      </c>
      <c r="CK3906" s="42"/>
      <c r="CL3906" s="42"/>
      <c r="CM3906" s="11">
        <v>0</v>
      </c>
      <c r="CN3906" s="11">
        <v>0</v>
      </c>
      <c r="CO3906" s="42"/>
      <c r="CP3906" s="42"/>
      <c r="CQ3906" s="42"/>
      <c r="CR3906" s="43">
        <v>21737945.350000001</v>
      </c>
      <c r="CS3906" s="42"/>
      <c r="CT3906" s="98">
        <v>21737945.350000001</v>
      </c>
      <c r="CU3906" s="11"/>
      <c r="CV3906" s="43"/>
      <c r="CW3906" s="42"/>
      <c r="DA3906" s="42"/>
      <c r="DB3906" s="108"/>
      <c r="DE3906" s="42"/>
      <c r="DF3906" s="11">
        <v>0</v>
      </c>
      <c r="DG3906" s="42"/>
      <c r="DH3906" s="42"/>
      <c r="DI3906" s="42"/>
      <c r="DJ3906" s="42"/>
      <c r="DK3906" s="11"/>
      <c r="DL3906" s="42"/>
      <c r="DM3906" s="42"/>
      <c r="DN3906" s="42"/>
      <c r="DO3906" s="42"/>
      <c r="DP3906" s="11"/>
      <c r="DQ3906" s="11"/>
      <c r="DR3906" s="11"/>
      <c r="DS3906" s="42"/>
      <c r="DT3906" s="42"/>
      <c r="DU3906" s="42"/>
      <c r="DV3906" s="55">
        <v>0</v>
      </c>
      <c r="DW3906" s="42"/>
      <c r="DX3906" s="42"/>
      <c r="DY3906" s="42"/>
      <c r="DZ3906" s="11">
        <v>20716792.350000001</v>
      </c>
      <c r="EA3906" s="11"/>
      <c r="EB3906" s="11"/>
      <c r="EC3906" s="11"/>
      <c r="ED3906" s="11">
        <v>0</v>
      </c>
      <c r="EE3906" s="42"/>
      <c r="EF3906" s="42"/>
      <c r="EG3906" s="43">
        <v>0</v>
      </c>
      <c r="EH3906" s="42"/>
      <c r="EI3906" s="42"/>
      <c r="EJ3906" s="42"/>
    </row>
    <row r="3907" spans="1:140" s="41" customFormat="1">
      <c r="A3907" s="42"/>
      <c r="B3907" s="41" t="s">
        <v>6278</v>
      </c>
      <c r="C3907" s="68" t="s">
        <v>6279</v>
      </c>
      <c r="D3907" s="43" t="s">
        <v>149</v>
      </c>
      <c r="E3907" s="43" t="s">
        <v>149</v>
      </c>
      <c r="F3907" s="43" t="s">
        <v>1501</v>
      </c>
      <c r="G3907" s="43" t="s">
        <v>1502</v>
      </c>
      <c r="I3907" s="42"/>
      <c r="J3907" s="10">
        <v>42732</v>
      </c>
      <c r="K3907" s="10">
        <v>42794</v>
      </c>
      <c r="L3907" s="42"/>
      <c r="M3907" s="43" t="s">
        <v>2</v>
      </c>
      <c r="N3907" s="43" t="s">
        <v>5</v>
      </c>
      <c r="O3907" s="13" t="s">
        <v>4497</v>
      </c>
      <c r="P3907" s="11">
        <v>1404747342</v>
      </c>
      <c r="Q3907" s="41" t="s">
        <v>6281</v>
      </c>
      <c r="R3907" s="43" t="s">
        <v>2742</v>
      </c>
      <c r="S3907" s="43">
        <f t="shared" si="123"/>
        <v>12.3</v>
      </c>
      <c r="T3907" s="11">
        <v>172783923.01999998</v>
      </c>
      <c r="U3907" s="9">
        <f t="shared" si="122"/>
        <v>172783923.01999998</v>
      </c>
      <c r="V3907" s="42"/>
      <c r="W3907" s="42"/>
      <c r="X3907" s="42"/>
      <c r="Y3907" s="42"/>
      <c r="Z3907" s="42"/>
      <c r="AA3907" s="42"/>
      <c r="AB3907" s="42"/>
      <c r="AC3907" s="42"/>
      <c r="AD3907" s="42"/>
      <c r="AE3907" s="42"/>
      <c r="AF3907" s="42"/>
      <c r="AG3907" s="42"/>
      <c r="AH3907" s="42"/>
      <c r="AI3907" s="42"/>
      <c r="AJ3907" s="42"/>
      <c r="AK3907" s="42"/>
      <c r="AL3907" s="42"/>
      <c r="AM3907" s="42"/>
      <c r="AN3907" s="42"/>
      <c r="AO3907" s="42"/>
      <c r="AP3907" s="42"/>
      <c r="AQ3907" s="42"/>
      <c r="AR3907" s="42"/>
      <c r="AS3907" s="42"/>
      <c r="AT3907" s="42"/>
      <c r="AU3907" s="42"/>
      <c r="AV3907" s="42"/>
      <c r="AW3907" s="42"/>
      <c r="AX3907" s="42"/>
      <c r="AY3907" s="42"/>
      <c r="AZ3907" s="42"/>
      <c r="BA3907" s="42"/>
      <c r="BB3907" s="42"/>
      <c r="BC3907" s="42"/>
      <c r="BD3907" s="42"/>
      <c r="BE3907" s="42"/>
      <c r="BF3907" s="42"/>
      <c r="BG3907" s="42"/>
      <c r="BH3907" s="42"/>
      <c r="BI3907" s="42"/>
      <c r="BJ3907" s="42"/>
      <c r="BK3907" s="12">
        <v>0</v>
      </c>
      <c r="BL3907" s="42"/>
      <c r="BM3907" s="42"/>
      <c r="BN3907" s="42"/>
      <c r="BO3907" s="42"/>
      <c r="BP3907" s="42"/>
      <c r="BQ3907" s="42"/>
      <c r="BR3907" s="42"/>
      <c r="BS3907" s="11"/>
      <c r="BT3907" s="11">
        <v>78687526.409999996</v>
      </c>
      <c r="BU3907" s="42"/>
      <c r="BV3907" s="42"/>
      <c r="BW3907" s="11"/>
      <c r="BX3907" s="42"/>
      <c r="BY3907" s="42"/>
      <c r="BZ3907" s="42"/>
      <c r="CA3907" s="43">
        <v>0</v>
      </c>
      <c r="CB3907" s="42"/>
      <c r="CC3907" s="42"/>
      <c r="CD3907" s="42"/>
      <c r="CE3907" s="42"/>
      <c r="CF3907" s="11">
        <v>0</v>
      </c>
      <c r="CG3907" s="42"/>
      <c r="CH3907" s="42"/>
      <c r="CI3907" s="11">
        <v>29903713.559999999</v>
      </c>
      <c r="CJ3907" s="11">
        <v>0</v>
      </c>
      <c r="CK3907" s="42"/>
      <c r="CL3907" s="42"/>
      <c r="CM3907" s="11">
        <v>0</v>
      </c>
      <c r="CN3907" s="11">
        <v>0</v>
      </c>
      <c r="CO3907" s="42"/>
      <c r="CP3907" s="42"/>
      <c r="CQ3907" s="42"/>
      <c r="CR3907" s="43">
        <v>21737945.350000001</v>
      </c>
      <c r="CS3907" s="42"/>
      <c r="CT3907" s="98">
        <v>21737945.350000001</v>
      </c>
      <c r="CW3907" s="42"/>
      <c r="DA3907" s="42"/>
      <c r="DB3907" s="108"/>
      <c r="DE3907" s="42"/>
      <c r="DF3907" s="15">
        <v>0</v>
      </c>
      <c r="DG3907" s="42"/>
      <c r="DH3907" s="42"/>
      <c r="DI3907" s="42"/>
      <c r="DJ3907" s="42"/>
      <c r="DK3907" s="11"/>
      <c r="DL3907" s="42"/>
      <c r="DM3907" s="42"/>
      <c r="DN3907" s="42"/>
      <c r="DO3907" s="42"/>
      <c r="DP3907" s="11"/>
      <c r="DQ3907" s="11"/>
      <c r="DR3907" s="11"/>
      <c r="DS3907" s="42"/>
      <c r="DT3907" s="42"/>
      <c r="DU3907" s="42"/>
      <c r="DV3907" s="55">
        <v>0</v>
      </c>
      <c r="DW3907" s="42"/>
      <c r="DX3907" s="42"/>
      <c r="DY3907" s="42"/>
      <c r="DZ3907" s="11">
        <v>20716792.350000001</v>
      </c>
      <c r="EA3907" s="11"/>
      <c r="EB3907" s="11"/>
      <c r="EC3907" s="11"/>
      <c r="ED3907" s="11">
        <v>0</v>
      </c>
      <c r="EE3907" s="42"/>
      <c r="EF3907" s="42"/>
      <c r="EG3907" s="43">
        <v>0</v>
      </c>
      <c r="EH3907" s="42"/>
      <c r="EI3907" s="42"/>
      <c r="EJ3907" s="42"/>
    </row>
    <row r="3908" spans="1:140" s="41" customFormat="1">
      <c r="A3908" s="42"/>
      <c r="B3908" s="41" t="s">
        <v>6278</v>
      </c>
      <c r="C3908" s="68" t="s">
        <v>6279</v>
      </c>
      <c r="D3908" s="43" t="s">
        <v>149</v>
      </c>
      <c r="E3908" s="43" t="s">
        <v>149</v>
      </c>
      <c r="F3908" s="43" t="s">
        <v>1501</v>
      </c>
      <c r="G3908" s="43" t="s">
        <v>1502</v>
      </c>
      <c r="I3908" s="42"/>
      <c r="J3908" s="10">
        <v>42733</v>
      </c>
      <c r="K3908" s="10">
        <v>42794</v>
      </c>
      <c r="L3908" s="42"/>
      <c r="M3908" s="43" t="s">
        <v>2</v>
      </c>
      <c r="N3908" s="43" t="s">
        <v>5</v>
      </c>
      <c r="O3908" s="13" t="s">
        <v>4514</v>
      </c>
      <c r="P3908" s="11">
        <v>1371300976</v>
      </c>
      <c r="Q3908" s="41" t="s">
        <v>6281</v>
      </c>
      <c r="R3908" s="43" t="s">
        <v>4515</v>
      </c>
      <c r="S3908" s="43">
        <f t="shared" si="123"/>
        <v>12.6</v>
      </c>
      <c r="T3908" s="11">
        <v>172783923.01999998</v>
      </c>
      <c r="U3908" s="9">
        <f t="shared" si="122"/>
        <v>172783923.01999998</v>
      </c>
      <c r="V3908" s="42"/>
      <c r="W3908" s="42"/>
      <c r="X3908" s="42"/>
      <c r="Y3908" s="42"/>
      <c r="Z3908" s="42"/>
      <c r="AA3908" s="42"/>
      <c r="AB3908" s="42"/>
      <c r="AC3908" s="42"/>
      <c r="AD3908" s="42"/>
      <c r="AE3908" s="42"/>
      <c r="AF3908" s="42"/>
      <c r="AG3908" s="42"/>
      <c r="AH3908" s="42"/>
      <c r="AI3908" s="42"/>
      <c r="AJ3908" s="42"/>
      <c r="AK3908" s="42"/>
      <c r="AL3908" s="42"/>
      <c r="AM3908" s="42"/>
      <c r="AN3908" s="42"/>
      <c r="AO3908" s="42"/>
      <c r="AP3908" s="42"/>
      <c r="AQ3908" s="42"/>
      <c r="AR3908" s="42"/>
      <c r="AS3908" s="42"/>
      <c r="AT3908" s="42"/>
      <c r="AU3908" s="42"/>
      <c r="AV3908" s="42"/>
      <c r="AW3908" s="42"/>
      <c r="AX3908" s="42"/>
      <c r="AY3908" s="42"/>
      <c r="AZ3908" s="42"/>
      <c r="BA3908" s="42"/>
      <c r="BB3908" s="42"/>
      <c r="BC3908" s="42"/>
      <c r="BD3908" s="42"/>
      <c r="BE3908" s="42"/>
      <c r="BF3908" s="42"/>
      <c r="BG3908" s="42"/>
      <c r="BH3908" s="42"/>
      <c r="BI3908" s="42"/>
      <c r="BJ3908" s="42"/>
      <c r="BK3908" s="12">
        <v>0</v>
      </c>
      <c r="BL3908" s="42"/>
      <c r="BM3908" s="42"/>
      <c r="BN3908" s="42"/>
      <c r="BO3908" s="42"/>
      <c r="BP3908" s="42"/>
      <c r="BQ3908" s="42"/>
      <c r="BR3908" s="42"/>
      <c r="BS3908" s="11"/>
      <c r="BT3908" s="11">
        <v>78687526.409999996</v>
      </c>
      <c r="BU3908" s="42"/>
      <c r="BV3908" s="42"/>
      <c r="BW3908" s="11"/>
      <c r="BX3908" s="42"/>
      <c r="BY3908" s="42"/>
      <c r="BZ3908" s="42"/>
      <c r="CA3908" s="43">
        <v>0</v>
      </c>
      <c r="CB3908" s="42"/>
      <c r="CC3908" s="42"/>
      <c r="CD3908" s="42"/>
      <c r="CE3908" s="42"/>
      <c r="CF3908" s="11">
        <v>0</v>
      </c>
      <c r="CG3908" s="42"/>
      <c r="CH3908" s="42"/>
      <c r="CI3908" s="11">
        <v>29903713.559999999</v>
      </c>
      <c r="CJ3908" s="11">
        <v>0</v>
      </c>
      <c r="CK3908" s="42"/>
      <c r="CL3908" s="42"/>
      <c r="CM3908" s="11">
        <v>0</v>
      </c>
      <c r="CN3908" s="11">
        <v>0</v>
      </c>
      <c r="CO3908" s="42"/>
      <c r="CP3908" s="42"/>
      <c r="CQ3908" s="42"/>
      <c r="CR3908" s="43">
        <v>21737945.350000001</v>
      </c>
      <c r="CS3908" s="42"/>
      <c r="CT3908" s="98">
        <v>21737945.350000001</v>
      </c>
      <c r="CW3908" s="42"/>
      <c r="DA3908" s="42"/>
      <c r="DB3908" s="108"/>
      <c r="DE3908" s="42"/>
      <c r="DF3908" s="15">
        <v>0</v>
      </c>
      <c r="DG3908" s="42"/>
      <c r="DH3908" s="42"/>
      <c r="DI3908" s="42"/>
      <c r="DJ3908" s="42"/>
      <c r="DK3908" s="11"/>
      <c r="DL3908" s="42"/>
      <c r="DM3908" s="42"/>
      <c r="DN3908" s="42"/>
      <c r="DO3908" s="42"/>
      <c r="DP3908" s="11"/>
      <c r="DQ3908" s="11"/>
      <c r="DR3908" s="11"/>
      <c r="DS3908" s="42"/>
      <c r="DT3908" s="42"/>
      <c r="DU3908" s="42"/>
      <c r="DV3908" s="55">
        <v>0</v>
      </c>
      <c r="DW3908" s="42"/>
      <c r="DX3908" s="42"/>
      <c r="DY3908" s="42"/>
      <c r="DZ3908" s="11">
        <v>20716792.350000001</v>
      </c>
      <c r="EA3908" s="11"/>
      <c r="EB3908" s="11"/>
      <c r="EC3908" s="11"/>
      <c r="ED3908" s="11">
        <v>0</v>
      </c>
      <c r="EE3908" s="42"/>
      <c r="EF3908" s="42"/>
      <c r="EG3908" s="43">
        <v>0</v>
      </c>
      <c r="EH3908" s="42"/>
      <c r="EI3908" s="42"/>
      <c r="EJ3908" s="42"/>
    </row>
    <row r="3909" spans="1:140" s="41" customFormat="1">
      <c r="A3909" s="42"/>
      <c r="B3909" s="41" t="s">
        <v>6278</v>
      </c>
      <c r="C3909" s="68" t="s">
        <v>6279</v>
      </c>
      <c r="D3909" s="43" t="s">
        <v>149</v>
      </c>
      <c r="E3909" s="43" t="s">
        <v>149</v>
      </c>
      <c r="F3909" s="43" t="s">
        <v>3543</v>
      </c>
      <c r="G3909" s="43" t="s">
        <v>3544</v>
      </c>
      <c r="I3909" s="42"/>
      <c r="J3909" s="10">
        <v>42580</v>
      </c>
      <c r="K3909" s="10">
        <v>42593</v>
      </c>
      <c r="L3909" s="42"/>
      <c r="M3909" s="43" t="s">
        <v>2</v>
      </c>
      <c r="N3909" s="43" t="s">
        <v>8</v>
      </c>
      <c r="O3909" s="13" t="s">
        <v>3545</v>
      </c>
      <c r="P3909" s="11">
        <v>54442.237139999997</v>
      </c>
      <c r="Q3909" s="41" t="s">
        <v>6281</v>
      </c>
      <c r="R3909" s="43" t="s">
        <v>3546</v>
      </c>
      <c r="S3909" s="43">
        <f t="shared" si="123"/>
        <v>22.35</v>
      </c>
      <c r="T3909" s="11">
        <v>12167.84</v>
      </c>
      <c r="U3909" s="9">
        <f t="shared" si="122"/>
        <v>12167.84</v>
      </c>
      <c r="V3909" s="42"/>
      <c r="W3909" s="42"/>
      <c r="X3909" s="42"/>
      <c r="Y3909" s="42"/>
      <c r="Z3909" s="42"/>
      <c r="AA3909" s="42"/>
      <c r="AB3909" s="42"/>
      <c r="AC3909" s="42"/>
      <c r="AD3909" s="42"/>
      <c r="AE3909" s="42"/>
      <c r="AF3909" s="42"/>
      <c r="AG3909" s="42"/>
      <c r="AH3909" s="42"/>
      <c r="AI3909" s="42"/>
      <c r="AJ3909" s="42"/>
      <c r="AK3909" s="42"/>
      <c r="AL3909" s="42"/>
      <c r="AM3909" s="42"/>
      <c r="AN3909" s="42"/>
      <c r="AO3909" s="42"/>
      <c r="AP3909" s="42"/>
      <c r="AQ3909" s="42"/>
      <c r="AR3909" s="42"/>
      <c r="AS3909" s="42"/>
      <c r="AT3909" s="42"/>
      <c r="AU3909" s="42"/>
      <c r="AV3909" s="42"/>
      <c r="AW3909" s="42"/>
      <c r="AX3909" s="42"/>
      <c r="AY3909" s="42"/>
      <c r="AZ3909" s="42"/>
      <c r="BA3909" s="42"/>
      <c r="BB3909" s="42"/>
      <c r="BC3909" s="42"/>
      <c r="BD3909" s="42"/>
      <c r="BE3909" s="42"/>
      <c r="BF3909" s="42"/>
      <c r="BG3909" s="42"/>
      <c r="BH3909" s="42"/>
      <c r="BI3909" s="42"/>
      <c r="BJ3909" s="42"/>
      <c r="BK3909" s="12"/>
      <c r="BL3909" s="42"/>
      <c r="BM3909" s="42"/>
      <c r="BN3909" s="42"/>
      <c r="BO3909" s="42"/>
      <c r="BP3909" s="42"/>
      <c r="BQ3909" s="42"/>
      <c r="BR3909" s="42"/>
      <c r="BS3909" s="11">
        <v>0</v>
      </c>
      <c r="BT3909" s="11">
        <v>12167.84</v>
      </c>
      <c r="BU3909" s="42"/>
      <c r="BV3909" s="42"/>
      <c r="BW3909" s="11">
        <v>0</v>
      </c>
      <c r="BX3909" s="42"/>
      <c r="BY3909" s="42"/>
      <c r="BZ3909" s="42"/>
      <c r="CA3909" s="43"/>
      <c r="CB3909" s="42"/>
      <c r="CC3909" s="42"/>
      <c r="CD3909" s="42"/>
      <c r="CE3909" s="5"/>
      <c r="CF3909" s="11"/>
      <c r="CG3909" s="42"/>
      <c r="CH3909" s="42"/>
      <c r="CI3909" s="11"/>
      <c r="CJ3909" s="11">
        <v>0</v>
      </c>
      <c r="CK3909" s="42"/>
      <c r="CL3909" s="42"/>
      <c r="CM3909" s="11"/>
      <c r="CN3909" s="11"/>
      <c r="CO3909" s="42"/>
      <c r="CP3909" s="42"/>
      <c r="CQ3909" s="42"/>
      <c r="CR3909" s="43"/>
      <c r="CS3909" s="42"/>
      <c r="CT3909" s="53"/>
      <c r="CU3909" s="11"/>
      <c r="CV3909" s="43"/>
      <c r="CW3909" s="42"/>
      <c r="DA3909" s="42"/>
      <c r="DB3909" s="108"/>
      <c r="DE3909" s="42"/>
      <c r="DF3909" s="11"/>
      <c r="DG3909" s="42"/>
      <c r="DH3909" s="42"/>
      <c r="DI3909" s="42"/>
      <c r="DJ3909" s="42"/>
      <c r="DK3909" s="11">
        <v>0</v>
      </c>
      <c r="DL3909" s="42"/>
      <c r="DM3909" s="42"/>
      <c r="DN3909" s="42"/>
      <c r="DO3909" s="42"/>
      <c r="DP3909" s="11"/>
      <c r="DQ3909" s="11"/>
      <c r="DR3909" s="11"/>
      <c r="DS3909" s="42"/>
      <c r="DT3909" s="42"/>
      <c r="DU3909" s="42"/>
      <c r="DV3909" s="56"/>
      <c r="DW3909" s="42"/>
      <c r="DX3909" s="42"/>
      <c r="DY3909" s="42"/>
      <c r="DZ3909" s="11"/>
      <c r="EA3909" s="11"/>
      <c r="EB3909" s="11">
        <v>0</v>
      </c>
      <c r="EC3909" s="11"/>
      <c r="ED3909" s="11"/>
      <c r="EE3909" s="42"/>
      <c r="EF3909" s="42"/>
      <c r="EG3909" s="43"/>
      <c r="EH3909" s="42"/>
      <c r="EI3909" s="42"/>
      <c r="EJ3909" s="42"/>
    </row>
    <row r="3910" spans="1:140" s="41" customFormat="1">
      <c r="A3910" s="42"/>
      <c r="B3910" s="41" t="s">
        <v>6278</v>
      </c>
      <c r="C3910" s="68" t="s">
        <v>6279</v>
      </c>
      <c r="D3910" s="43" t="s">
        <v>149</v>
      </c>
      <c r="E3910" s="43" t="s">
        <v>149</v>
      </c>
      <c r="F3910" s="43" t="s">
        <v>630</v>
      </c>
      <c r="G3910" s="43" t="s">
        <v>5100</v>
      </c>
      <c r="I3910" s="42"/>
      <c r="J3910" s="10">
        <v>42275</v>
      </c>
      <c r="K3910" s="10">
        <v>42278</v>
      </c>
      <c r="L3910" s="42"/>
      <c r="M3910" s="43" t="s">
        <v>152</v>
      </c>
      <c r="N3910" s="43" t="s">
        <v>3</v>
      </c>
      <c r="O3910" s="13" t="s">
        <v>631</v>
      </c>
      <c r="P3910" s="11">
        <v>6500000</v>
      </c>
      <c r="Q3910" s="41" t="s">
        <v>6281</v>
      </c>
      <c r="R3910" s="43" t="s">
        <v>632</v>
      </c>
      <c r="S3910" s="43">
        <f t="shared" si="123"/>
        <v>5.6001919999999998</v>
      </c>
      <c r="T3910" s="11">
        <v>364012.48</v>
      </c>
      <c r="U3910" s="9">
        <f t="shared" si="122"/>
        <v>364012.48</v>
      </c>
      <c r="V3910" s="42"/>
      <c r="W3910" s="42"/>
      <c r="X3910" s="42"/>
      <c r="Y3910" s="42"/>
      <c r="Z3910" s="42"/>
      <c r="AA3910" s="42"/>
      <c r="AB3910" s="42"/>
      <c r="AC3910" s="42"/>
      <c r="AD3910" s="42"/>
      <c r="AE3910" s="42"/>
      <c r="AF3910" s="42"/>
      <c r="AG3910" s="42"/>
      <c r="AH3910" s="42"/>
      <c r="AI3910" s="42"/>
      <c r="AJ3910" s="42"/>
      <c r="AK3910" s="42"/>
      <c r="AL3910" s="42"/>
      <c r="AM3910" s="42"/>
      <c r="AN3910" s="42"/>
      <c r="AO3910" s="42"/>
      <c r="AP3910" s="42"/>
      <c r="AQ3910" s="42"/>
      <c r="AR3910" s="42"/>
      <c r="AS3910" s="42"/>
      <c r="AT3910" s="42"/>
      <c r="AU3910" s="42"/>
      <c r="AV3910" s="42"/>
      <c r="AW3910" s="42"/>
      <c r="AX3910" s="42"/>
      <c r="AY3910" s="42"/>
      <c r="AZ3910" s="42"/>
      <c r="BA3910" s="42"/>
      <c r="BB3910" s="42"/>
      <c r="BC3910" s="42"/>
      <c r="BD3910" s="42"/>
      <c r="BE3910" s="42"/>
      <c r="BF3910" s="42"/>
      <c r="BG3910" s="42"/>
      <c r="BH3910" s="42"/>
      <c r="BI3910" s="42"/>
      <c r="BJ3910" s="42"/>
      <c r="BK3910" s="12"/>
      <c r="BL3910" s="42"/>
      <c r="BM3910" s="42"/>
      <c r="BN3910" s="42"/>
      <c r="BO3910" s="42"/>
      <c r="BP3910" s="42"/>
      <c r="BQ3910" s="42"/>
      <c r="BR3910" s="42"/>
      <c r="BS3910" s="11">
        <v>0</v>
      </c>
      <c r="BT3910" s="11">
        <v>0</v>
      </c>
      <c r="BU3910" s="42"/>
      <c r="BV3910" s="42"/>
      <c r="BW3910" s="11">
        <v>0</v>
      </c>
      <c r="BX3910" s="42"/>
      <c r="BY3910" s="42"/>
      <c r="BZ3910" s="42"/>
      <c r="CA3910" s="43"/>
      <c r="CB3910" s="42"/>
      <c r="CC3910" s="42"/>
      <c r="CD3910" s="42"/>
      <c r="CE3910" s="5"/>
      <c r="CF3910" s="11"/>
      <c r="CG3910" s="42"/>
      <c r="CH3910" s="42"/>
      <c r="CI3910" s="11"/>
      <c r="CJ3910" s="11">
        <v>0</v>
      </c>
      <c r="CK3910" s="42"/>
      <c r="CL3910" s="42"/>
      <c r="CM3910" s="11"/>
      <c r="CN3910" s="11"/>
      <c r="CO3910" s="42"/>
      <c r="CP3910" s="42"/>
      <c r="CQ3910" s="42"/>
      <c r="CR3910" s="43"/>
      <c r="CS3910" s="42"/>
      <c r="CT3910" s="53"/>
      <c r="CU3910" s="11"/>
      <c r="CV3910" s="43"/>
      <c r="CW3910" s="42"/>
      <c r="DA3910" s="42"/>
      <c r="DB3910" s="108"/>
      <c r="DE3910" s="42"/>
      <c r="DF3910" s="11"/>
      <c r="DG3910" s="42"/>
      <c r="DH3910" s="42"/>
      <c r="DI3910" s="42"/>
      <c r="DJ3910" s="42"/>
      <c r="DK3910" s="11">
        <v>0</v>
      </c>
      <c r="DL3910" s="42"/>
      <c r="DM3910" s="42"/>
      <c r="DN3910" s="42"/>
      <c r="DO3910" s="42"/>
      <c r="DP3910" s="11"/>
      <c r="DQ3910" s="11"/>
      <c r="DR3910" s="11"/>
      <c r="DS3910" s="42"/>
      <c r="DT3910" s="42"/>
      <c r="DU3910" s="42"/>
      <c r="DV3910" s="56"/>
      <c r="DW3910" s="42"/>
      <c r="DX3910" s="42"/>
      <c r="DY3910" s="42"/>
      <c r="DZ3910" s="11"/>
      <c r="EA3910" s="11"/>
      <c r="EB3910" s="11">
        <v>364012.48</v>
      </c>
      <c r="EC3910" s="11"/>
      <c r="ED3910" s="11"/>
      <c r="EE3910" s="42"/>
      <c r="EF3910" s="42"/>
      <c r="EG3910" s="43"/>
      <c r="EH3910" s="42"/>
      <c r="EI3910" s="42"/>
      <c r="EJ3910" s="42"/>
    </row>
    <row r="3911" spans="1:140" s="41" customFormat="1">
      <c r="A3911" s="42"/>
      <c r="B3911" s="41" t="s">
        <v>6278</v>
      </c>
      <c r="C3911" s="68" t="s">
        <v>6279</v>
      </c>
      <c r="D3911" s="43" t="s">
        <v>149</v>
      </c>
      <c r="E3911" s="43" t="s">
        <v>149</v>
      </c>
      <c r="F3911" s="43" t="s">
        <v>630</v>
      </c>
      <c r="G3911" s="43" t="s">
        <v>5100</v>
      </c>
      <c r="I3911" s="42"/>
      <c r="J3911" s="10">
        <v>42388</v>
      </c>
      <c r="K3911" s="10">
        <v>42388</v>
      </c>
      <c r="L3911" s="42"/>
      <c r="M3911" s="43" t="s">
        <v>152</v>
      </c>
      <c r="N3911" s="43" t="s">
        <v>3</v>
      </c>
      <c r="O3911" s="13" t="s">
        <v>2020</v>
      </c>
      <c r="P3911" s="11">
        <v>9394501.3357100002</v>
      </c>
      <c r="Q3911" s="41" t="s">
        <v>6281</v>
      </c>
      <c r="R3911" s="43" t="s">
        <v>2021</v>
      </c>
      <c r="S3911" s="43">
        <f t="shared" si="123"/>
        <v>4.0427999999999997</v>
      </c>
      <c r="T3911" s="11">
        <v>379800.9</v>
      </c>
      <c r="U3911" s="9">
        <f t="shared" si="122"/>
        <v>379800.9</v>
      </c>
      <c r="V3911" s="42"/>
      <c r="W3911" s="42"/>
      <c r="X3911" s="42"/>
      <c r="Y3911" s="42"/>
      <c r="Z3911" s="42"/>
      <c r="AA3911" s="42"/>
      <c r="AB3911" s="42"/>
      <c r="AC3911" s="42"/>
      <c r="AD3911" s="42"/>
      <c r="AE3911" s="42"/>
      <c r="AF3911" s="42"/>
      <c r="AG3911" s="42"/>
      <c r="AH3911" s="42"/>
      <c r="AI3911" s="42"/>
      <c r="AJ3911" s="42"/>
      <c r="AK3911" s="42"/>
      <c r="AL3911" s="42"/>
      <c r="AM3911" s="42"/>
      <c r="AN3911" s="42"/>
      <c r="AO3911" s="42"/>
      <c r="AP3911" s="42"/>
      <c r="AQ3911" s="42"/>
      <c r="AR3911" s="42"/>
      <c r="AS3911" s="42"/>
      <c r="AT3911" s="42"/>
      <c r="AU3911" s="42"/>
      <c r="AV3911" s="42"/>
      <c r="AW3911" s="42"/>
      <c r="AX3911" s="42"/>
      <c r="AY3911" s="42"/>
      <c r="AZ3911" s="42"/>
      <c r="BA3911" s="42"/>
      <c r="BB3911" s="42"/>
      <c r="BC3911" s="42"/>
      <c r="BD3911" s="42"/>
      <c r="BE3911" s="42"/>
      <c r="BF3911" s="42"/>
      <c r="BG3911" s="42"/>
      <c r="BH3911" s="42"/>
      <c r="BI3911" s="42"/>
      <c r="BJ3911" s="42"/>
      <c r="BK3911" s="12"/>
      <c r="BL3911" s="42"/>
      <c r="BM3911" s="42"/>
      <c r="BN3911" s="42"/>
      <c r="BO3911" s="42"/>
      <c r="BP3911" s="42"/>
      <c r="BQ3911" s="42"/>
      <c r="BR3911" s="42"/>
      <c r="BS3911" s="11">
        <v>0</v>
      </c>
      <c r="BT3911" s="11">
        <v>0</v>
      </c>
      <c r="BU3911" s="42"/>
      <c r="BV3911" s="42"/>
      <c r="BW3911" s="11">
        <v>0</v>
      </c>
      <c r="BX3911" s="42"/>
      <c r="BY3911" s="42"/>
      <c r="BZ3911" s="42"/>
      <c r="CA3911" s="43"/>
      <c r="CB3911" s="42"/>
      <c r="CC3911" s="42"/>
      <c r="CD3911" s="42"/>
      <c r="CE3911" s="5"/>
      <c r="CF3911" s="11"/>
      <c r="CG3911" s="42"/>
      <c r="CH3911" s="42"/>
      <c r="CI3911" s="11"/>
      <c r="CJ3911" s="11">
        <v>0</v>
      </c>
      <c r="CK3911" s="42"/>
      <c r="CL3911" s="42"/>
      <c r="CM3911" s="11"/>
      <c r="CN3911" s="11"/>
      <c r="CO3911" s="42"/>
      <c r="CP3911" s="42"/>
      <c r="CQ3911" s="42"/>
      <c r="CR3911" s="43"/>
      <c r="CS3911" s="42"/>
      <c r="CT3911" s="53"/>
      <c r="CU3911" s="11"/>
      <c r="CV3911" s="43"/>
      <c r="CW3911" s="42"/>
      <c r="DA3911" s="42"/>
      <c r="DB3911" s="108"/>
      <c r="DE3911" s="42"/>
      <c r="DF3911" s="11"/>
      <c r="DG3911" s="42"/>
      <c r="DH3911" s="42"/>
      <c r="DI3911" s="42"/>
      <c r="DJ3911" s="42"/>
      <c r="DK3911" s="11">
        <v>0</v>
      </c>
      <c r="DL3911" s="42"/>
      <c r="DM3911" s="42"/>
      <c r="DN3911" s="42"/>
      <c r="DO3911" s="42"/>
      <c r="DP3911" s="11"/>
      <c r="DQ3911" s="11"/>
      <c r="DR3911" s="11"/>
      <c r="DS3911" s="42"/>
      <c r="DT3911" s="42"/>
      <c r="DU3911" s="42"/>
      <c r="DV3911" s="56"/>
      <c r="DW3911" s="42"/>
      <c r="DX3911" s="42"/>
      <c r="DY3911" s="42"/>
      <c r="DZ3911" s="11"/>
      <c r="EA3911" s="11"/>
      <c r="EB3911" s="11">
        <v>379800.9</v>
      </c>
      <c r="EC3911" s="11"/>
      <c r="ED3911" s="11"/>
      <c r="EE3911" s="42"/>
      <c r="EF3911" s="42"/>
      <c r="EG3911" s="43"/>
      <c r="EH3911" s="42"/>
      <c r="EI3911" s="42"/>
      <c r="EJ3911" s="42"/>
    </row>
    <row r="3912" spans="1:140" s="41" customFormat="1">
      <c r="A3912" s="42"/>
      <c r="B3912" s="41" t="s">
        <v>6278</v>
      </c>
      <c r="C3912" s="68" t="s">
        <v>6279</v>
      </c>
      <c r="D3912" s="43" t="s">
        <v>149</v>
      </c>
      <c r="E3912" s="43" t="s">
        <v>149</v>
      </c>
      <c r="F3912" s="43" t="s">
        <v>630</v>
      </c>
      <c r="G3912" s="43" t="s">
        <v>5100</v>
      </c>
      <c r="I3912" s="42"/>
      <c r="J3912" s="10">
        <v>42545</v>
      </c>
      <c r="K3912" s="10">
        <v>42549</v>
      </c>
      <c r="L3912" s="42"/>
      <c r="M3912" s="43" t="s">
        <v>152</v>
      </c>
      <c r="N3912" s="43" t="s">
        <v>3</v>
      </c>
      <c r="O3912" s="13" t="s">
        <v>2650</v>
      </c>
      <c r="P3912" s="11">
        <v>8674727.4600000009</v>
      </c>
      <c r="Q3912" s="41" t="s">
        <v>6281</v>
      </c>
      <c r="R3912" s="43" t="s">
        <v>2651</v>
      </c>
      <c r="S3912" s="43">
        <f t="shared" si="123"/>
        <v>3.2545999999999999</v>
      </c>
      <c r="T3912" s="11">
        <v>282327.67999999999</v>
      </c>
      <c r="U3912" s="9">
        <f t="shared" si="122"/>
        <v>282327.67999999999</v>
      </c>
      <c r="V3912" s="42"/>
      <c r="W3912" s="42"/>
      <c r="X3912" s="42"/>
      <c r="Y3912" s="42"/>
      <c r="Z3912" s="42"/>
      <c r="AA3912" s="42"/>
      <c r="AB3912" s="42"/>
      <c r="AC3912" s="42"/>
      <c r="AD3912" s="42"/>
      <c r="AE3912" s="42"/>
      <c r="AF3912" s="42"/>
      <c r="AG3912" s="42"/>
      <c r="AH3912" s="42"/>
      <c r="AI3912" s="42"/>
      <c r="AJ3912" s="42"/>
      <c r="AK3912" s="42"/>
      <c r="AL3912" s="42"/>
      <c r="AM3912" s="42"/>
      <c r="AN3912" s="42"/>
      <c r="AO3912" s="42"/>
      <c r="AP3912" s="42"/>
      <c r="AQ3912" s="42"/>
      <c r="AR3912" s="42"/>
      <c r="AS3912" s="42"/>
      <c r="AT3912" s="42"/>
      <c r="AU3912" s="42"/>
      <c r="AV3912" s="42"/>
      <c r="AW3912" s="42"/>
      <c r="AX3912" s="42"/>
      <c r="AY3912" s="42"/>
      <c r="AZ3912" s="42"/>
      <c r="BA3912" s="42"/>
      <c r="BB3912" s="42"/>
      <c r="BC3912" s="42"/>
      <c r="BD3912" s="42"/>
      <c r="BE3912" s="42"/>
      <c r="BF3912" s="42"/>
      <c r="BG3912" s="42"/>
      <c r="BH3912" s="42"/>
      <c r="BI3912" s="42"/>
      <c r="BJ3912" s="42"/>
      <c r="BK3912" s="12"/>
      <c r="BL3912" s="42"/>
      <c r="BM3912" s="42"/>
      <c r="BN3912" s="42"/>
      <c r="BO3912" s="42"/>
      <c r="BP3912" s="42"/>
      <c r="BQ3912" s="42"/>
      <c r="BR3912" s="42"/>
      <c r="BS3912" s="11">
        <v>0</v>
      </c>
      <c r="BT3912" s="11">
        <v>0</v>
      </c>
      <c r="BU3912" s="42"/>
      <c r="BV3912" s="42"/>
      <c r="BW3912" s="11">
        <v>0</v>
      </c>
      <c r="BX3912" s="42"/>
      <c r="BY3912" s="42"/>
      <c r="BZ3912" s="42"/>
      <c r="CA3912" s="43"/>
      <c r="CB3912" s="42"/>
      <c r="CC3912" s="42"/>
      <c r="CD3912" s="42"/>
      <c r="CE3912" s="5"/>
      <c r="CF3912" s="11"/>
      <c r="CG3912" s="42"/>
      <c r="CH3912" s="42"/>
      <c r="CI3912" s="11"/>
      <c r="CJ3912" s="11">
        <v>0</v>
      </c>
      <c r="CK3912" s="42"/>
      <c r="CL3912" s="42"/>
      <c r="CM3912" s="11"/>
      <c r="CN3912" s="11"/>
      <c r="CO3912" s="42"/>
      <c r="CP3912" s="42"/>
      <c r="CQ3912" s="42"/>
      <c r="CR3912" s="43"/>
      <c r="CS3912" s="42"/>
      <c r="CT3912" s="53"/>
      <c r="CU3912" s="11"/>
      <c r="CV3912" s="43"/>
      <c r="CW3912" s="42"/>
      <c r="DA3912" s="42"/>
      <c r="DB3912" s="108"/>
      <c r="DE3912" s="42"/>
      <c r="DF3912" s="11"/>
      <c r="DG3912" s="42"/>
      <c r="DH3912" s="42"/>
      <c r="DI3912" s="42"/>
      <c r="DJ3912" s="42"/>
      <c r="DK3912" s="11">
        <v>0</v>
      </c>
      <c r="DL3912" s="42"/>
      <c r="DM3912" s="42"/>
      <c r="DN3912" s="42"/>
      <c r="DO3912" s="42"/>
      <c r="DP3912" s="11"/>
      <c r="DQ3912" s="11"/>
      <c r="DR3912" s="11"/>
      <c r="DS3912" s="42"/>
      <c r="DT3912" s="42"/>
      <c r="DU3912" s="42"/>
      <c r="DV3912" s="56"/>
      <c r="DW3912" s="42"/>
      <c r="DX3912" s="42"/>
      <c r="DY3912" s="42"/>
      <c r="DZ3912" s="11"/>
      <c r="EA3912" s="11"/>
      <c r="EB3912" s="11">
        <v>282327.67999999999</v>
      </c>
      <c r="EC3912" s="11"/>
      <c r="ED3912" s="11"/>
      <c r="EE3912" s="42"/>
      <c r="EF3912" s="42"/>
      <c r="EG3912" s="43"/>
      <c r="EH3912" s="42"/>
      <c r="EI3912" s="42"/>
      <c r="EJ3912" s="42"/>
    </row>
    <row r="3913" spans="1:140" s="41" customFormat="1">
      <c r="A3913" s="42"/>
      <c r="B3913" s="41" t="s">
        <v>6278</v>
      </c>
      <c r="C3913" s="68" t="s">
        <v>6279</v>
      </c>
      <c r="D3913" s="43" t="s">
        <v>149</v>
      </c>
      <c r="E3913" s="43" t="s">
        <v>149</v>
      </c>
      <c r="F3913" s="43" t="s">
        <v>630</v>
      </c>
      <c r="G3913" s="43" t="s">
        <v>5100</v>
      </c>
      <c r="I3913" s="42"/>
      <c r="J3913" s="10">
        <v>42724</v>
      </c>
      <c r="K3913" s="10">
        <v>42724</v>
      </c>
      <c r="L3913" s="42"/>
      <c r="M3913" s="43" t="s">
        <v>152</v>
      </c>
      <c r="N3913" s="43" t="s">
        <v>3</v>
      </c>
      <c r="O3913" s="13" t="s">
        <v>4461</v>
      </c>
      <c r="P3913" s="11">
        <v>8976038.5004399996</v>
      </c>
      <c r="Q3913" s="41" t="s">
        <v>6281</v>
      </c>
      <c r="R3913" s="43" t="s">
        <v>4462</v>
      </c>
      <c r="S3913" s="43">
        <f t="shared" si="123"/>
        <v>7.0838054000000001</v>
      </c>
      <c r="T3913" s="11">
        <v>635845.1</v>
      </c>
      <c r="U3913" s="9">
        <f t="shared" si="122"/>
        <v>635845.1</v>
      </c>
      <c r="V3913" s="42"/>
      <c r="W3913" s="42"/>
      <c r="X3913" s="42"/>
      <c r="Y3913" s="42"/>
      <c r="Z3913" s="42"/>
      <c r="AA3913" s="42"/>
      <c r="AB3913" s="42"/>
      <c r="AC3913" s="42"/>
      <c r="AD3913" s="42"/>
      <c r="AE3913" s="42"/>
      <c r="AF3913" s="42"/>
      <c r="AG3913" s="42"/>
      <c r="AH3913" s="42"/>
      <c r="AI3913" s="42"/>
      <c r="AJ3913" s="42"/>
      <c r="AK3913" s="42"/>
      <c r="AL3913" s="42"/>
      <c r="AM3913" s="42"/>
      <c r="AN3913" s="42"/>
      <c r="AO3913" s="42"/>
      <c r="AP3913" s="42"/>
      <c r="AQ3913" s="42"/>
      <c r="AR3913" s="42"/>
      <c r="AS3913" s="42"/>
      <c r="AT3913" s="42"/>
      <c r="AU3913" s="42"/>
      <c r="AV3913" s="42"/>
      <c r="AW3913" s="42"/>
      <c r="AX3913" s="42"/>
      <c r="AY3913" s="42"/>
      <c r="AZ3913" s="42"/>
      <c r="BA3913" s="42"/>
      <c r="BB3913" s="42"/>
      <c r="BC3913" s="42"/>
      <c r="BD3913" s="42"/>
      <c r="BE3913" s="42"/>
      <c r="BF3913" s="42"/>
      <c r="BG3913" s="42"/>
      <c r="BH3913" s="42"/>
      <c r="BI3913" s="42"/>
      <c r="BJ3913" s="42"/>
      <c r="BK3913" s="12"/>
      <c r="BL3913" s="42"/>
      <c r="BM3913" s="42"/>
      <c r="BN3913" s="42"/>
      <c r="BO3913" s="42"/>
      <c r="BP3913" s="42"/>
      <c r="BQ3913" s="42"/>
      <c r="BR3913" s="42"/>
      <c r="BS3913" s="11">
        <v>0</v>
      </c>
      <c r="BT3913" s="11">
        <v>0</v>
      </c>
      <c r="BU3913" s="42"/>
      <c r="BV3913" s="42"/>
      <c r="BW3913" s="11">
        <v>0</v>
      </c>
      <c r="BX3913" s="42"/>
      <c r="BY3913" s="42"/>
      <c r="BZ3913" s="42"/>
      <c r="CA3913" s="43"/>
      <c r="CB3913" s="42"/>
      <c r="CC3913" s="42"/>
      <c r="CD3913" s="42"/>
      <c r="CE3913" s="42"/>
      <c r="CF3913" s="11"/>
      <c r="CG3913" s="42"/>
      <c r="CH3913" s="42"/>
      <c r="CI3913" s="11"/>
      <c r="CJ3913" s="11">
        <v>0</v>
      </c>
      <c r="CK3913" s="42"/>
      <c r="CL3913" s="42"/>
      <c r="CM3913" s="11"/>
      <c r="CN3913" s="11"/>
      <c r="CO3913" s="42"/>
      <c r="CP3913" s="42"/>
      <c r="CQ3913" s="42"/>
      <c r="CR3913" s="43"/>
      <c r="CS3913" s="42"/>
      <c r="CT3913" s="53"/>
      <c r="CW3913" s="42"/>
      <c r="DA3913" s="42"/>
      <c r="DB3913" s="108"/>
      <c r="DE3913" s="42"/>
      <c r="DF3913" s="16"/>
      <c r="DG3913" s="42"/>
      <c r="DH3913" s="42"/>
      <c r="DI3913" s="42"/>
      <c r="DJ3913" s="42"/>
      <c r="DK3913" s="11">
        <v>0</v>
      </c>
      <c r="DL3913" s="42"/>
      <c r="DM3913" s="42"/>
      <c r="DN3913" s="42"/>
      <c r="DO3913" s="42"/>
      <c r="DP3913" s="11"/>
      <c r="DQ3913" s="11"/>
      <c r="DR3913" s="11"/>
      <c r="DS3913" s="42"/>
      <c r="DT3913" s="42"/>
      <c r="DU3913" s="42"/>
      <c r="DV3913" s="56"/>
      <c r="DW3913" s="42"/>
      <c r="DX3913" s="42"/>
      <c r="DY3913" s="42"/>
      <c r="DZ3913" s="11"/>
      <c r="EA3913" s="11"/>
      <c r="EB3913" s="11">
        <v>635845.1</v>
      </c>
      <c r="EC3913" s="11"/>
      <c r="ED3913" s="11"/>
      <c r="EE3913" s="42"/>
      <c r="EF3913" s="42"/>
      <c r="EG3913" s="43"/>
      <c r="EH3913" s="42"/>
      <c r="EI3913" s="42"/>
      <c r="EJ3913" s="42"/>
    </row>
    <row r="3914" spans="1:140" s="41" customFormat="1">
      <c r="B3914" s="41" t="s">
        <v>6278</v>
      </c>
      <c r="C3914" s="68" t="s">
        <v>6279</v>
      </c>
      <c r="D3914" s="43" t="s">
        <v>149</v>
      </c>
      <c r="E3914" s="43" t="s">
        <v>149</v>
      </c>
      <c r="F3914" s="43" t="s">
        <v>630</v>
      </c>
      <c r="G3914" s="43" t="s">
        <v>5100</v>
      </c>
      <c r="I3914" s="41" t="s">
        <v>182</v>
      </c>
      <c r="J3914" s="10">
        <v>42823</v>
      </c>
      <c r="K3914" s="10">
        <v>42825</v>
      </c>
      <c r="M3914" s="43" t="s">
        <v>152</v>
      </c>
      <c r="N3914" s="43" t="s">
        <v>3</v>
      </c>
      <c r="O3914" s="13" t="s">
        <v>5299</v>
      </c>
      <c r="P3914" s="11">
        <v>8486159.0549999997</v>
      </c>
      <c r="Q3914" s="41" t="s">
        <v>6281</v>
      </c>
      <c r="R3914" s="43" t="s">
        <v>5592</v>
      </c>
      <c r="S3914" s="43">
        <f t="shared" si="123"/>
        <v>1.7867999999999999</v>
      </c>
      <c r="T3914" s="11">
        <v>151630.69</v>
      </c>
      <c r="U3914" s="9">
        <f t="shared" si="122"/>
        <v>151630.69</v>
      </c>
      <c r="BK3914" s="12"/>
      <c r="BS3914" s="41">
        <v>0</v>
      </c>
      <c r="BT3914" s="11"/>
      <c r="BW3914" s="11"/>
      <c r="CA3914" s="43"/>
      <c r="CE3914" s="11"/>
      <c r="CF3914" s="11"/>
      <c r="CI3914" s="11"/>
      <c r="CJ3914" s="11">
        <v>0</v>
      </c>
      <c r="CM3914" s="43"/>
      <c r="CN3914" s="11"/>
      <c r="CR3914" s="43"/>
      <c r="CT3914" s="100"/>
      <c r="CU3914" s="11"/>
      <c r="CV3914" s="43"/>
      <c r="DB3914" s="108"/>
      <c r="DF3914" s="11"/>
      <c r="DK3914" s="11">
        <v>0</v>
      </c>
      <c r="DP3914" s="11"/>
      <c r="DR3914" s="11"/>
      <c r="DV3914" s="22"/>
      <c r="DZ3914" s="11"/>
      <c r="EB3914" s="11">
        <v>151630.69</v>
      </c>
      <c r="ED3914" s="11"/>
      <c r="EG3914" s="43"/>
    </row>
    <row r="3915" spans="1:140" s="41" customFormat="1">
      <c r="A3915" s="42"/>
      <c r="B3915" s="41" t="s">
        <v>6278</v>
      </c>
      <c r="C3915" s="68" t="s">
        <v>6279</v>
      </c>
      <c r="D3915" s="43" t="s">
        <v>149</v>
      </c>
      <c r="E3915" s="43" t="s">
        <v>149</v>
      </c>
      <c r="F3915" s="43" t="s">
        <v>1406</v>
      </c>
      <c r="G3915" s="43" t="s">
        <v>5129</v>
      </c>
      <c r="I3915" s="42"/>
      <c r="J3915" s="10">
        <v>42360</v>
      </c>
      <c r="K3915" s="10">
        <v>42360</v>
      </c>
      <c r="L3915" s="42"/>
      <c r="M3915" s="43" t="s">
        <v>152</v>
      </c>
      <c r="N3915" s="43" t="s">
        <v>3</v>
      </c>
      <c r="O3915" s="13" t="s">
        <v>1407</v>
      </c>
      <c r="P3915" s="11">
        <v>899999.99219999998</v>
      </c>
      <c r="Q3915" s="41" t="s">
        <v>6281</v>
      </c>
      <c r="R3915" s="43" t="s">
        <v>1408</v>
      </c>
      <c r="S3915" s="43">
        <f t="shared" si="123"/>
        <v>5.1528955999999999</v>
      </c>
      <c r="T3915" s="11">
        <v>46376.06</v>
      </c>
      <c r="U3915" s="9">
        <f t="shared" si="122"/>
        <v>46376.06</v>
      </c>
      <c r="V3915" s="42"/>
      <c r="W3915" s="42"/>
      <c r="X3915" s="42"/>
      <c r="Y3915" s="42"/>
      <c r="Z3915" s="42"/>
      <c r="AA3915" s="42"/>
      <c r="AB3915" s="42"/>
      <c r="AC3915" s="42"/>
      <c r="AD3915" s="42"/>
      <c r="AE3915" s="42"/>
      <c r="AF3915" s="42"/>
      <c r="AG3915" s="42"/>
      <c r="AH3915" s="42"/>
      <c r="AI3915" s="42"/>
      <c r="AJ3915" s="42"/>
      <c r="AK3915" s="42"/>
      <c r="AL3915" s="42"/>
      <c r="AM3915" s="42"/>
      <c r="AN3915" s="42"/>
      <c r="AO3915" s="42"/>
      <c r="AP3915" s="42"/>
      <c r="AQ3915" s="42"/>
      <c r="AR3915" s="42"/>
      <c r="AS3915" s="42"/>
      <c r="AT3915" s="42"/>
      <c r="AU3915" s="42"/>
      <c r="AV3915" s="42"/>
      <c r="AW3915" s="42"/>
      <c r="AX3915" s="42"/>
      <c r="AY3915" s="42"/>
      <c r="AZ3915" s="42"/>
      <c r="BA3915" s="42"/>
      <c r="BB3915" s="42"/>
      <c r="BC3915" s="42"/>
      <c r="BD3915" s="42"/>
      <c r="BE3915" s="42"/>
      <c r="BF3915" s="42"/>
      <c r="BG3915" s="42"/>
      <c r="BH3915" s="42"/>
      <c r="BI3915" s="42"/>
      <c r="BJ3915" s="42"/>
      <c r="BK3915" s="12"/>
      <c r="BL3915" s="42"/>
      <c r="BM3915" s="42"/>
      <c r="BN3915" s="42"/>
      <c r="BO3915" s="42"/>
      <c r="BP3915" s="42"/>
      <c r="BQ3915" s="42"/>
      <c r="BR3915" s="42"/>
      <c r="BS3915" s="11">
        <v>0</v>
      </c>
      <c r="BT3915" s="11">
        <v>0</v>
      </c>
      <c r="BU3915" s="42"/>
      <c r="BV3915" s="42"/>
      <c r="BW3915" s="11">
        <v>0</v>
      </c>
      <c r="BX3915" s="42"/>
      <c r="BY3915" s="42"/>
      <c r="BZ3915" s="42"/>
      <c r="CA3915" s="43"/>
      <c r="CB3915" s="42"/>
      <c r="CC3915" s="42"/>
      <c r="CD3915" s="42"/>
      <c r="CE3915" s="5"/>
      <c r="CF3915" s="11"/>
      <c r="CG3915" s="42"/>
      <c r="CH3915" s="42"/>
      <c r="CI3915" s="11"/>
      <c r="CJ3915" s="11">
        <v>0</v>
      </c>
      <c r="CK3915" s="42"/>
      <c r="CL3915" s="42"/>
      <c r="CM3915" s="11"/>
      <c r="CN3915" s="11"/>
      <c r="CO3915" s="42"/>
      <c r="CP3915" s="42"/>
      <c r="CQ3915" s="42"/>
      <c r="CR3915" s="43"/>
      <c r="CS3915" s="42"/>
      <c r="CT3915" s="53"/>
      <c r="CU3915" s="11"/>
      <c r="CV3915" s="43"/>
      <c r="CW3915" s="42"/>
      <c r="DA3915" s="42"/>
      <c r="DB3915" s="37"/>
      <c r="DE3915" s="42"/>
      <c r="DF3915" s="11"/>
      <c r="DG3915" s="42"/>
      <c r="DH3915" s="42"/>
      <c r="DI3915" s="42"/>
      <c r="DJ3915" s="42"/>
      <c r="DK3915" s="11">
        <v>0</v>
      </c>
      <c r="DL3915" s="42"/>
      <c r="DM3915" s="42"/>
      <c r="DN3915" s="42"/>
      <c r="DO3915" s="42"/>
      <c r="DP3915" s="11"/>
      <c r="DQ3915" s="11"/>
      <c r="DR3915" s="11"/>
      <c r="DS3915" s="42"/>
      <c r="DT3915" s="42"/>
      <c r="DU3915" s="42"/>
      <c r="DV3915" s="22"/>
      <c r="DW3915" s="42"/>
      <c r="DX3915" s="42"/>
      <c r="DY3915" s="42"/>
      <c r="DZ3915" s="11"/>
      <c r="EA3915" s="11"/>
      <c r="EB3915" s="11">
        <v>46376.06</v>
      </c>
      <c r="EC3915" s="11"/>
      <c r="ED3915" s="11"/>
      <c r="EE3915" s="42"/>
      <c r="EF3915" s="42"/>
      <c r="EG3915" s="43"/>
      <c r="EH3915" s="42"/>
      <c r="EI3915" s="42"/>
      <c r="EJ3915" s="42"/>
    </row>
    <row r="3916" spans="1:140" s="41" customFormat="1">
      <c r="A3916" s="42"/>
      <c r="B3916" s="41" t="s">
        <v>6278</v>
      </c>
      <c r="C3916" s="68" t="s">
        <v>6279</v>
      </c>
      <c r="D3916" s="43" t="s">
        <v>149</v>
      </c>
      <c r="E3916" s="43" t="s">
        <v>149</v>
      </c>
      <c r="F3916" s="43" t="s">
        <v>1406</v>
      </c>
      <c r="G3916" s="43" t="s">
        <v>5129</v>
      </c>
      <c r="I3916" s="42"/>
      <c r="J3916" s="10">
        <v>42545</v>
      </c>
      <c r="K3916" s="10">
        <v>42549</v>
      </c>
      <c r="L3916" s="42"/>
      <c r="M3916" s="43" t="s">
        <v>152</v>
      </c>
      <c r="N3916" s="43" t="s">
        <v>3</v>
      </c>
      <c r="O3916" s="13" t="s">
        <v>2652</v>
      </c>
      <c r="P3916" s="11">
        <v>1335090.51</v>
      </c>
      <c r="Q3916" s="41" t="s">
        <v>6281</v>
      </c>
      <c r="R3916" s="43" t="s">
        <v>2653</v>
      </c>
      <c r="S3916" s="43">
        <f t="shared" si="123"/>
        <v>2.3256999999999999</v>
      </c>
      <c r="T3916" s="11">
        <v>31050.2</v>
      </c>
      <c r="U3916" s="9">
        <f t="shared" ref="U3916:U3979" si="124">T3916+BW3916+CA3916+DF3916+CF3916+BY3916+CC3916</f>
        <v>31050.2</v>
      </c>
      <c r="V3916" s="42"/>
      <c r="W3916" s="42"/>
      <c r="X3916" s="42"/>
      <c r="Y3916" s="42"/>
      <c r="Z3916" s="42"/>
      <c r="AA3916" s="42"/>
      <c r="AB3916" s="42"/>
      <c r="AC3916" s="42"/>
      <c r="AD3916" s="42"/>
      <c r="AE3916" s="42"/>
      <c r="AF3916" s="42"/>
      <c r="AG3916" s="42"/>
      <c r="AH3916" s="42"/>
      <c r="AI3916" s="42"/>
      <c r="AJ3916" s="42"/>
      <c r="AK3916" s="42"/>
      <c r="AL3916" s="42"/>
      <c r="AM3916" s="42"/>
      <c r="AN3916" s="42"/>
      <c r="AO3916" s="42"/>
      <c r="AP3916" s="42"/>
      <c r="AQ3916" s="42"/>
      <c r="AR3916" s="42"/>
      <c r="AS3916" s="42"/>
      <c r="AT3916" s="42"/>
      <c r="AU3916" s="42"/>
      <c r="AV3916" s="42"/>
      <c r="AW3916" s="42"/>
      <c r="AX3916" s="42"/>
      <c r="AY3916" s="42"/>
      <c r="AZ3916" s="42"/>
      <c r="BA3916" s="42"/>
      <c r="BB3916" s="42"/>
      <c r="BC3916" s="42"/>
      <c r="BD3916" s="42"/>
      <c r="BE3916" s="42"/>
      <c r="BF3916" s="42"/>
      <c r="BG3916" s="42"/>
      <c r="BH3916" s="42"/>
      <c r="BI3916" s="42"/>
      <c r="BJ3916" s="42"/>
      <c r="BK3916" s="12"/>
      <c r="BL3916" s="42"/>
      <c r="BM3916" s="42"/>
      <c r="BN3916" s="42"/>
      <c r="BO3916" s="42"/>
      <c r="BP3916" s="42"/>
      <c r="BQ3916" s="42"/>
      <c r="BR3916" s="42"/>
      <c r="BS3916" s="11">
        <v>0</v>
      </c>
      <c r="BT3916" s="11">
        <v>0</v>
      </c>
      <c r="BU3916" s="42"/>
      <c r="BV3916" s="42"/>
      <c r="BW3916" s="11">
        <v>0</v>
      </c>
      <c r="BX3916" s="42"/>
      <c r="BY3916" s="42"/>
      <c r="BZ3916" s="42"/>
      <c r="CA3916" s="43"/>
      <c r="CB3916" s="42"/>
      <c r="CC3916" s="42"/>
      <c r="CD3916" s="42"/>
      <c r="CE3916" s="5"/>
      <c r="CF3916" s="11"/>
      <c r="CG3916" s="42"/>
      <c r="CH3916" s="42"/>
      <c r="CI3916" s="11"/>
      <c r="CJ3916" s="11">
        <v>0</v>
      </c>
      <c r="CK3916" s="42"/>
      <c r="CL3916" s="42"/>
      <c r="CM3916" s="11"/>
      <c r="CN3916" s="11"/>
      <c r="CO3916" s="42"/>
      <c r="CP3916" s="42"/>
      <c r="CQ3916" s="42"/>
      <c r="CR3916" s="43"/>
      <c r="CS3916" s="42"/>
      <c r="CT3916" s="53"/>
      <c r="CU3916" s="11"/>
      <c r="CV3916" s="43"/>
      <c r="CW3916" s="42"/>
      <c r="DA3916" s="42"/>
      <c r="DB3916" s="108"/>
      <c r="DE3916" s="42"/>
      <c r="DF3916" s="11"/>
      <c r="DG3916" s="42"/>
      <c r="DH3916" s="42"/>
      <c r="DI3916" s="42"/>
      <c r="DJ3916" s="42"/>
      <c r="DK3916" s="11">
        <v>0</v>
      </c>
      <c r="DL3916" s="42"/>
      <c r="DM3916" s="42"/>
      <c r="DN3916" s="42"/>
      <c r="DO3916" s="42"/>
      <c r="DP3916" s="11"/>
      <c r="DQ3916" s="11"/>
      <c r="DR3916" s="11"/>
      <c r="DS3916" s="42"/>
      <c r="DT3916" s="42"/>
      <c r="DU3916" s="42"/>
      <c r="DV3916" s="56"/>
      <c r="DW3916" s="42"/>
      <c r="DX3916" s="42"/>
      <c r="DY3916" s="42"/>
      <c r="DZ3916" s="11"/>
      <c r="EA3916" s="11"/>
      <c r="EB3916" s="11">
        <v>31050.2</v>
      </c>
      <c r="EC3916" s="11"/>
      <c r="ED3916" s="11"/>
      <c r="EE3916" s="42"/>
      <c r="EF3916" s="42"/>
      <c r="EG3916" s="43"/>
      <c r="EH3916" s="42"/>
      <c r="EI3916" s="42"/>
      <c r="EJ3916" s="42"/>
    </row>
    <row r="3917" spans="1:140" s="41" customFormat="1">
      <c r="A3917" s="42"/>
      <c r="B3917" s="41" t="s">
        <v>6278</v>
      </c>
      <c r="C3917" s="68" t="s">
        <v>6279</v>
      </c>
      <c r="D3917" s="43" t="s">
        <v>149</v>
      </c>
      <c r="E3917" s="43" t="s">
        <v>149</v>
      </c>
      <c r="F3917" s="43" t="s">
        <v>1406</v>
      </c>
      <c r="G3917" s="43" t="s">
        <v>5129</v>
      </c>
      <c r="I3917" s="42"/>
      <c r="J3917" s="10">
        <v>42725</v>
      </c>
      <c r="K3917" s="10">
        <v>42725</v>
      </c>
      <c r="L3917" s="42"/>
      <c r="M3917" s="43" t="s">
        <v>152</v>
      </c>
      <c r="N3917" s="43" t="s">
        <v>3</v>
      </c>
      <c r="O3917" s="13" t="s">
        <v>4475</v>
      </c>
      <c r="P3917" s="11">
        <v>1295041.60127</v>
      </c>
      <c r="Q3917" s="41" t="s">
        <v>6281</v>
      </c>
      <c r="R3917" s="43" t="s">
        <v>4476</v>
      </c>
      <c r="S3917" s="43">
        <f t="shared" si="123"/>
        <v>4.8664622</v>
      </c>
      <c r="T3917" s="11">
        <v>63022.71</v>
      </c>
      <c r="U3917" s="9">
        <f t="shared" si="124"/>
        <v>63022.71</v>
      </c>
      <c r="V3917" s="42"/>
      <c r="W3917" s="42"/>
      <c r="X3917" s="42"/>
      <c r="Y3917" s="42"/>
      <c r="Z3917" s="42"/>
      <c r="AA3917" s="42"/>
      <c r="AB3917" s="42"/>
      <c r="AC3917" s="42"/>
      <c r="AD3917" s="42"/>
      <c r="AE3917" s="42"/>
      <c r="AF3917" s="42"/>
      <c r="AG3917" s="42"/>
      <c r="AH3917" s="42"/>
      <c r="AI3917" s="42"/>
      <c r="AJ3917" s="42"/>
      <c r="AK3917" s="42"/>
      <c r="AL3917" s="42"/>
      <c r="AM3917" s="42"/>
      <c r="AN3917" s="42"/>
      <c r="AO3917" s="42"/>
      <c r="AP3917" s="42"/>
      <c r="AQ3917" s="42"/>
      <c r="AR3917" s="42"/>
      <c r="AS3917" s="42"/>
      <c r="AT3917" s="42"/>
      <c r="AU3917" s="42"/>
      <c r="AV3917" s="42"/>
      <c r="AW3917" s="42"/>
      <c r="AX3917" s="42"/>
      <c r="AY3917" s="42"/>
      <c r="AZ3917" s="42"/>
      <c r="BA3917" s="42"/>
      <c r="BB3917" s="42"/>
      <c r="BC3917" s="42"/>
      <c r="BD3917" s="42"/>
      <c r="BE3917" s="42"/>
      <c r="BF3917" s="42"/>
      <c r="BG3917" s="42"/>
      <c r="BH3917" s="42"/>
      <c r="BI3917" s="42"/>
      <c r="BJ3917" s="42"/>
      <c r="BK3917" s="12"/>
      <c r="BL3917" s="42"/>
      <c r="BM3917" s="42"/>
      <c r="BN3917" s="42"/>
      <c r="BO3917" s="42"/>
      <c r="BP3917" s="42"/>
      <c r="BQ3917" s="42"/>
      <c r="BR3917" s="42"/>
      <c r="BS3917" s="11">
        <v>0</v>
      </c>
      <c r="BT3917" s="11">
        <v>0</v>
      </c>
      <c r="BU3917" s="42"/>
      <c r="BV3917" s="42"/>
      <c r="BW3917" s="11">
        <v>0</v>
      </c>
      <c r="BX3917" s="42"/>
      <c r="BY3917" s="42"/>
      <c r="BZ3917" s="42"/>
      <c r="CA3917" s="43"/>
      <c r="CB3917" s="42"/>
      <c r="CC3917" s="42"/>
      <c r="CD3917" s="42"/>
      <c r="CE3917" s="42"/>
      <c r="CF3917" s="11"/>
      <c r="CG3917" s="42"/>
      <c r="CH3917" s="42"/>
      <c r="CI3917" s="11"/>
      <c r="CJ3917" s="11">
        <v>0</v>
      </c>
      <c r="CK3917" s="42"/>
      <c r="CL3917" s="42"/>
      <c r="CM3917" s="11"/>
      <c r="CN3917" s="11"/>
      <c r="CO3917" s="42"/>
      <c r="CP3917" s="42"/>
      <c r="CQ3917" s="42"/>
      <c r="CR3917" s="43"/>
      <c r="CS3917" s="42"/>
      <c r="CT3917" s="53"/>
      <c r="CW3917" s="42"/>
      <c r="DA3917" s="42"/>
      <c r="DB3917" s="108"/>
      <c r="DE3917" s="42"/>
      <c r="DF3917" s="59"/>
      <c r="DG3917" s="42"/>
      <c r="DH3917" s="42"/>
      <c r="DI3917" s="42"/>
      <c r="DJ3917" s="42"/>
      <c r="DK3917" s="11">
        <v>0</v>
      </c>
      <c r="DL3917" s="42"/>
      <c r="DM3917" s="42"/>
      <c r="DN3917" s="42"/>
      <c r="DO3917" s="42"/>
      <c r="DP3917" s="11"/>
      <c r="DQ3917" s="11"/>
      <c r="DR3917" s="11"/>
      <c r="DS3917" s="42"/>
      <c r="DT3917" s="42"/>
      <c r="DU3917" s="42"/>
      <c r="DV3917" s="56"/>
      <c r="DW3917" s="42"/>
      <c r="DX3917" s="42"/>
      <c r="DY3917" s="42"/>
      <c r="DZ3917" s="11"/>
      <c r="EA3917" s="11"/>
      <c r="EB3917" s="11">
        <v>63022.71</v>
      </c>
      <c r="EC3917" s="11"/>
      <c r="ED3917" s="11"/>
      <c r="EE3917" s="42"/>
      <c r="EF3917" s="42"/>
      <c r="EG3917" s="43"/>
      <c r="EH3917" s="42"/>
      <c r="EI3917" s="42"/>
      <c r="EJ3917" s="42"/>
    </row>
    <row r="3918" spans="1:140" s="41" customFormat="1">
      <c r="A3918" s="42"/>
      <c r="B3918" s="41" t="s">
        <v>6278</v>
      </c>
      <c r="C3918" s="68" t="s">
        <v>6279</v>
      </c>
      <c r="D3918" s="43" t="s">
        <v>149</v>
      </c>
      <c r="E3918" s="43" t="s">
        <v>149</v>
      </c>
      <c r="F3918" s="43" t="s">
        <v>1326</v>
      </c>
      <c r="G3918" s="43" t="s">
        <v>5124</v>
      </c>
      <c r="I3918" s="42"/>
      <c r="J3918" s="10">
        <v>42332</v>
      </c>
      <c r="K3918" s="10">
        <v>42332</v>
      </c>
      <c r="L3918" s="42"/>
      <c r="M3918" s="43" t="s">
        <v>152</v>
      </c>
      <c r="N3918" s="43" t="s">
        <v>3</v>
      </c>
      <c r="O3918" s="13" t="s">
        <v>1327</v>
      </c>
      <c r="P3918" s="11">
        <v>4972099.9380000001</v>
      </c>
      <c r="Q3918" s="41" t="s">
        <v>6281</v>
      </c>
      <c r="R3918" s="43" t="s">
        <v>1328</v>
      </c>
      <c r="S3918" s="43">
        <f t="shared" si="123"/>
        <v>7.3560410000000003</v>
      </c>
      <c r="T3918" s="11">
        <v>365749.71</v>
      </c>
      <c r="U3918" s="9">
        <f t="shared" si="124"/>
        <v>365749.71</v>
      </c>
      <c r="V3918" s="42"/>
      <c r="W3918" s="42"/>
      <c r="X3918" s="42"/>
      <c r="Y3918" s="42"/>
      <c r="Z3918" s="42"/>
      <c r="AA3918" s="42"/>
      <c r="AB3918" s="42"/>
      <c r="AC3918" s="42"/>
      <c r="AD3918" s="42"/>
      <c r="AE3918" s="42"/>
      <c r="AF3918" s="42"/>
      <c r="AG3918" s="42"/>
      <c r="AH3918" s="42"/>
      <c r="AI3918" s="42"/>
      <c r="AJ3918" s="42"/>
      <c r="AK3918" s="42"/>
      <c r="AL3918" s="42"/>
      <c r="AM3918" s="42"/>
      <c r="AN3918" s="42"/>
      <c r="AO3918" s="42"/>
      <c r="AP3918" s="42"/>
      <c r="AQ3918" s="42"/>
      <c r="AR3918" s="42"/>
      <c r="AS3918" s="42"/>
      <c r="AT3918" s="42"/>
      <c r="AU3918" s="42"/>
      <c r="AV3918" s="42"/>
      <c r="AW3918" s="42"/>
      <c r="AX3918" s="42"/>
      <c r="AY3918" s="42"/>
      <c r="AZ3918" s="42"/>
      <c r="BA3918" s="42"/>
      <c r="BB3918" s="42"/>
      <c r="BC3918" s="42"/>
      <c r="BD3918" s="42"/>
      <c r="BE3918" s="42"/>
      <c r="BF3918" s="42"/>
      <c r="BG3918" s="42"/>
      <c r="BH3918" s="42"/>
      <c r="BI3918" s="42"/>
      <c r="BJ3918" s="42"/>
      <c r="BK3918" s="12"/>
      <c r="BL3918" s="42"/>
      <c r="BM3918" s="42"/>
      <c r="BN3918" s="42"/>
      <c r="BO3918" s="42"/>
      <c r="BP3918" s="42"/>
      <c r="BQ3918" s="42"/>
      <c r="BR3918" s="42"/>
      <c r="BS3918" s="11">
        <v>0</v>
      </c>
      <c r="BT3918" s="11">
        <v>0</v>
      </c>
      <c r="BU3918" s="42"/>
      <c r="BV3918" s="42"/>
      <c r="BW3918" s="11">
        <v>0</v>
      </c>
      <c r="BX3918" s="42"/>
      <c r="BY3918" s="42"/>
      <c r="BZ3918" s="42"/>
      <c r="CA3918" s="43"/>
      <c r="CB3918" s="42"/>
      <c r="CC3918" s="42"/>
      <c r="CD3918" s="42"/>
      <c r="CE3918" s="5"/>
      <c r="CF3918" s="11"/>
      <c r="CG3918" s="42"/>
      <c r="CH3918" s="42"/>
      <c r="CI3918" s="11"/>
      <c r="CJ3918" s="11">
        <v>0</v>
      </c>
      <c r="CK3918" s="42"/>
      <c r="CL3918" s="42"/>
      <c r="CM3918" s="11"/>
      <c r="CN3918" s="11"/>
      <c r="CO3918" s="42"/>
      <c r="CP3918" s="42"/>
      <c r="CQ3918" s="42"/>
      <c r="CR3918" s="43"/>
      <c r="CS3918" s="42"/>
      <c r="CT3918" s="53"/>
      <c r="CU3918" s="11"/>
      <c r="CV3918" s="43"/>
      <c r="CW3918" s="42"/>
      <c r="DA3918" s="42"/>
      <c r="DB3918" s="108"/>
      <c r="DE3918" s="42"/>
      <c r="DF3918" s="11"/>
      <c r="DG3918" s="42"/>
      <c r="DH3918" s="42"/>
      <c r="DI3918" s="42"/>
      <c r="DJ3918" s="42"/>
      <c r="DK3918" s="11">
        <v>0</v>
      </c>
      <c r="DL3918" s="42"/>
      <c r="DM3918" s="42"/>
      <c r="DN3918" s="42"/>
      <c r="DO3918" s="42"/>
      <c r="DP3918" s="11"/>
      <c r="DQ3918" s="11"/>
      <c r="DR3918" s="11"/>
      <c r="DS3918" s="42"/>
      <c r="DT3918" s="42"/>
      <c r="DU3918" s="42"/>
      <c r="DV3918" s="56"/>
      <c r="DW3918" s="42"/>
      <c r="DX3918" s="42"/>
      <c r="DY3918" s="42"/>
      <c r="DZ3918" s="11"/>
      <c r="EA3918" s="11"/>
      <c r="EB3918" s="11">
        <v>365749.71</v>
      </c>
      <c r="EC3918" s="11"/>
      <c r="ED3918" s="11"/>
      <c r="EE3918" s="42"/>
      <c r="EF3918" s="42"/>
      <c r="EG3918" s="43"/>
      <c r="EH3918" s="42"/>
      <c r="EI3918" s="42"/>
      <c r="EJ3918" s="42"/>
    </row>
    <row r="3919" spans="1:140" s="41" customFormat="1">
      <c r="A3919" s="42"/>
      <c r="B3919" s="41" t="s">
        <v>6278</v>
      </c>
      <c r="C3919" s="68" t="s">
        <v>6279</v>
      </c>
      <c r="D3919" s="43" t="s">
        <v>149</v>
      </c>
      <c r="E3919" s="43" t="s">
        <v>149</v>
      </c>
      <c r="F3919" s="43" t="s">
        <v>1326</v>
      </c>
      <c r="G3919" s="43" t="s">
        <v>5124</v>
      </c>
      <c r="I3919" s="42"/>
      <c r="J3919" s="10">
        <v>42425</v>
      </c>
      <c r="K3919" s="10">
        <v>42425</v>
      </c>
      <c r="L3919" s="42"/>
      <c r="M3919" s="43" t="s">
        <v>152</v>
      </c>
      <c r="N3919" s="43" t="s">
        <v>3</v>
      </c>
      <c r="O3919" s="13" t="s">
        <v>2020</v>
      </c>
      <c r="P3919" s="11">
        <v>6904788.4251899999</v>
      </c>
      <c r="Q3919" s="41" t="s">
        <v>6281</v>
      </c>
      <c r="R3919" s="43" t="s">
        <v>2105</v>
      </c>
      <c r="S3919" s="43">
        <f t="shared" si="123"/>
        <v>3.4384999999999999</v>
      </c>
      <c r="T3919" s="11">
        <v>237421.15</v>
      </c>
      <c r="U3919" s="9">
        <f t="shared" si="124"/>
        <v>237421.15</v>
      </c>
      <c r="V3919" s="42"/>
      <c r="W3919" s="42"/>
      <c r="X3919" s="42"/>
      <c r="Y3919" s="42"/>
      <c r="Z3919" s="42"/>
      <c r="AA3919" s="42"/>
      <c r="AB3919" s="42"/>
      <c r="AC3919" s="42"/>
      <c r="AD3919" s="42"/>
      <c r="AE3919" s="42"/>
      <c r="AF3919" s="42"/>
      <c r="AG3919" s="42"/>
      <c r="AH3919" s="42"/>
      <c r="AI3919" s="42"/>
      <c r="AJ3919" s="42"/>
      <c r="AK3919" s="42"/>
      <c r="AL3919" s="42"/>
      <c r="AM3919" s="42"/>
      <c r="AN3919" s="42"/>
      <c r="AO3919" s="42"/>
      <c r="AP3919" s="42"/>
      <c r="AQ3919" s="42"/>
      <c r="AR3919" s="42"/>
      <c r="AS3919" s="42"/>
      <c r="AT3919" s="42"/>
      <c r="AU3919" s="42"/>
      <c r="AV3919" s="42"/>
      <c r="AW3919" s="42"/>
      <c r="AX3919" s="42"/>
      <c r="AY3919" s="42"/>
      <c r="AZ3919" s="42"/>
      <c r="BA3919" s="42"/>
      <c r="BB3919" s="42"/>
      <c r="BC3919" s="42"/>
      <c r="BD3919" s="42"/>
      <c r="BE3919" s="42"/>
      <c r="BF3919" s="42"/>
      <c r="BG3919" s="42"/>
      <c r="BH3919" s="42"/>
      <c r="BI3919" s="42"/>
      <c r="BJ3919" s="42"/>
      <c r="BK3919" s="12"/>
      <c r="BL3919" s="42"/>
      <c r="BM3919" s="42"/>
      <c r="BN3919" s="42"/>
      <c r="BO3919" s="42"/>
      <c r="BP3919" s="42"/>
      <c r="BQ3919" s="42"/>
      <c r="BR3919" s="42"/>
      <c r="BS3919" s="11">
        <v>0</v>
      </c>
      <c r="BT3919" s="11">
        <v>0</v>
      </c>
      <c r="BU3919" s="42"/>
      <c r="BV3919" s="42"/>
      <c r="BW3919" s="11">
        <v>0</v>
      </c>
      <c r="BX3919" s="42"/>
      <c r="BY3919" s="42"/>
      <c r="BZ3919" s="42"/>
      <c r="CA3919" s="43"/>
      <c r="CB3919" s="42"/>
      <c r="CC3919" s="42"/>
      <c r="CD3919" s="42"/>
      <c r="CE3919" s="5"/>
      <c r="CF3919" s="11"/>
      <c r="CG3919" s="42"/>
      <c r="CH3919" s="42"/>
      <c r="CI3919" s="11"/>
      <c r="CJ3919" s="11">
        <v>0</v>
      </c>
      <c r="CK3919" s="42"/>
      <c r="CL3919" s="42"/>
      <c r="CM3919" s="11"/>
      <c r="CN3919" s="11"/>
      <c r="CO3919" s="42"/>
      <c r="CP3919" s="42"/>
      <c r="CQ3919" s="42"/>
      <c r="CR3919" s="43"/>
      <c r="CS3919" s="42"/>
      <c r="CT3919" s="34"/>
      <c r="CU3919" s="11"/>
      <c r="CV3919" s="43"/>
      <c r="CW3919" s="42"/>
      <c r="DA3919" s="42"/>
      <c r="DB3919" s="37"/>
      <c r="DE3919" s="42"/>
      <c r="DF3919" s="11"/>
      <c r="DG3919" s="42"/>
      <c r="DH3919" s="42"/>
      <c r="DI3919" s="42"/>
      <c r="DJ3919" s="42"/>
      <c r="DK3919" s="11">
        <v>0</v>
      </c>
      <c r="DL3919" s="42"/>
      <c r="DM3919" s="42"/>
      <c r="DN3919" s="42"/>
      <c r="DO3919" s="42"/>
      <c r="DP3919" s="11"/>
      <c r="DQ3919" s="11"/>
      <c r="DR3919" s="11"/>
      <c r="DS3919" s="42"/>
      <c r="DT3919" s="42"/>
      <c r="DU3919" s="42"/>
      <c r="DV3919" s="22"/>
      <c r="DW3919" s="42"/>
      <c r="DX3919" s="42"/>
      <c r="DY3919" s="42"/>
      <c r="DZ3919" s="11"/>
      <c r="EA3919" s="11"/>
      <c r="EB3919" s="11">
        <v>237421.15</v>
      </c>
      <c r="EC3919" s="11"/>
      <c r="ED3919" s="11"/>
      <c r="EE3919" s="42"/>
      <c r="EF3919" s="42"/>
      <c r="EG3919" s="43"/>
      <c r="EH3919" s="42"/>
      <c r="EI3919" s="42"/>
      <c r="EJ3919" s="42"/>
    </row>
    <row r="3920" spans="1:140" s="41" customFormat="1">
      <c r="A3920" s="42"/>
      <c r="B3920" s="41" t="s">
        <v>6278</v>
      </c>
      <c r="C3920" s="68" t="s">
        <v>6279</v>
      </c>
      <c r="D3920" s="43" t="s">
        <v>149</v>
      </c>
      <c r="E3920" s="43" t="s">
        <v>149</v>
      </c>
      <c r="F3920" s="43" t="s">
        <v>1326</v>
      </c>
      <c r="G3920" s="43" t="s">
        <v>5124</v>
      </c>
      <c r="I3920" s="42"/>
      <c r="J3920" s="10">
        <v>42544</v>
      </c>
      <c r="K3920" s="10">
        <v>42549</v>
      </c>
      <c r="L3920" s="42"/>
      <c r="M3920" s="43" t="s">
        <v>152</v>
      </c>
      <c r="N3920" s="43" t="s">
        <v>3</v>
      </c>
      <c r="O3920" s="13" t="s">
        <v>2628</v>
      </c>
      <c r="P3920" s="11">
        <v>6560008.7599999998</v>
      </c>
      <c r="Q3920" s="41" t="s">
        <v>6281</v>
      </c>
      <c r="R3920" s="43" t="s">
        <v>2629</v>
      </c>
      <c r="S3920" s="43">
        <f t="shared" si="123"/>
        <v>3.4243999999999994</v>
      </c>
      <c r="T3920" s="11">
        <v>224640.94</v>
      </c>
      <c r="U3920" s="9">
        <f t="shared" si="124"/>
        <v>224640.94</v>
      </c>
      <c r="V3920" s="42"/>
      <c r="W3920" s="42"/>
      <c r="X3920" s="42"/>
      <c r="Y3920" s="42"/>
      <c r="Z3920" s="42"/>
      <c r="AA3920" s="42"/>
      <c r="AB3920" s="42"/>
      <c r="AC3920" s="42"/>
      <c r="AD3920" s="42"/>
      <c r="AE3920" s="42"/>
      <c r="AF3920" s="42"/>
      <c r="AG3920" s="42"/>
      <c r="AH3920" s="42"/>
      <c r="AI3920" s="42"/>
      <c r="AJ3920" s="42"/>
      <c r="AK3920" s="42"/>
      <c r="AL3920" s="42"/>
      <c r="AM3920" s="42"/>
      <c r="AN3920" s="42"/>
      <c r="AO3920" s="42"/>
      <c r="AP3920" s="42"/>
      <c r="AQ3920" s="42"/>
      <c r="AR3920" s="42"/>
      <c r="AS3920" s="42"/>
      <c r="AT3920" s="42"/>
      <c r="AU3920" s="42"/>
      <c r="AV3920" s="42"/>
      <c r="AW3920" s="42"/>
      <c r="AX3920" s="42"/>
      <c r="AY3920" s="42"/>
      <c r="AZ3920" s="42"/>
      <c r="BA3920" s="42"/>
      <c r="BB3920" s="42"/>
      <c r="BC3920" s="42"/>
      <c r="BD3920" s="42"/>
      <c r="BE3920" s="42"/>
      <c r="BF3920" s="42"/>
      <c r="BG3920" s="42"/>
      <c r="BH3920" s="42"/>
      <c r="BI3920" s="42"/>
      <c r="BJ3920" s="42"/>
      <c r="BK3920" s="12"/>
      <c r="BL3920" s="42"/>
      <c r="BM3920" s="42"/>
      <c r="BN3920" s="42"/>
      <c r="BO3920" s="42"/>
      <c r="BP3920" s="42"/>
      <c r="BQ3920" s="42"/>
      <c r="BR3920" s="42"/>
      <c r="BS3920" s="11">
        <v>0</v>
      </c>
      <c r="BT3920" s="11">
        <v>0</v>
      </c>
      <c r="BU3920" s="42"/>
      <c r="BV3920" s="42"/>
      <c r="BW3920" s="11">
        <v>0</v>
      </c>
      <c r="BX3920" s="42"/>
      <c r="BY3920" s="42"/>
      <c r="BZ3920" s="42"/>
      <c r="CA3920" s="43"/>
      <c r="CB3920" s="42"/>
      <c r="CC3920" s="42"/>
      <c r="CD3920" s="42"/>
      <c r="CE3920" s="5"/>
      <c r="CF3920" s="11"/>
      <c r="CG3920" s="42"/>
      <c r="CH3920" s="42"/>
      <c r="CI3920" s="11"/>
      <c r="CJ3920" s="11">
        <v>0</v>
      </c>
      <c r="CK3920" s="42"/>
      <c r="CL3920" s="42"/>
      <c r="CM3920" s="11"/>
      <c r="CN3920" s="11"/>
      <c r="CO3920" s="42"/>
      <c r="CP3920" s="42"/>
      <c r="CQ3920" s="42"/>
      <c r="CR3920" s="43"/>
      <c r="CS3920" s="42"/>
      <c r="CT3920" s="53"/>
      <c r="CU3920" s="11"/>
      <c r="CV3920" s="43"/>
      <c r="CW3920" s="42"/>
      <c r="DA3920" s="42"/>
      <c r="DB3920" s="108"/>
      <c r="DE3920" s="42"/>
      <c r="DF3920" s="11"/>
      <c r="DG3920" s="42"/>
      <c r="DH3920" s="42"/>
      <c r="DI3920" s="42"/>
      <c r="DJ3920" s="42"/>
      <c r="DK3920" s="11">
        <v>0</v>
      </c>
      <c r="DL3920" s="42"/>
      <c r="DM3920" s="42"/>
      <c r="DN3920" s="42"/>
      <c r="DO3920" s="42"/>
      <c r="DP3920" s="11"/>
      <c r="DQ3920" s="11"/>
      <c r="DR3920" s="11"/>
      <c r="DS3920" s="42"/>
      <c r="DT3920" s="42"/>
      <c r="DU3920" s="42"/>
      <c r="DV3920" s="56"/>
      <c r="DW3920" s="42"/>
      <c r="DX3920" s="42"/>
      <c r="DY3920" s="42"/>
      <c r="DZ3920" s="11"/>
      <c r="EA3920" s="11"/>
      <c r="EB3920" s="11">
        <v>224640.94</v>
      </c>
      <c r="EC3920" s="11"/>
      <c r="ED3920" s="11"/>
      <c r="EE3920" s="42"/>
      <c r="EF3920" s="42"/>
      <c r="EG3920" s="43"/>
      <c r="EH3920" s="42"/>
      <c r="EI3920" s="42"/>
      <c r="EJ3920" s="42"/>
    </row>
    <row r="3921" spans="1:140" s="41" customFormat="1">
      <c r="A3921" s="42"/>
      <c r="B3921" s="41" t="s">
        <v>6278</v>
      </c>
      <c r="C3921" s="68" t="s">
        <v>6279</v>
      </c>
      <c r="D3921" s="43" t="s">
        <v>149</v>
      </c>
      <c r="E3921" s="43" t="s">
        <v>149</v>
      </c>
      <c r="F3921" s="43" t="s">
        <v>1326</v>
      </c>
      <c r="G3921" s="43" t="s">
        <v>3731</v>
      </c>
      <c r="I3921" s="42"/>
      <c r="J3921" s="10">
        <v>42639</v>
      </c>
      <c r="K3921" s="10">
        <v>42639</v>
      </c>
      <c r="L3921" s="42"/>
      <c r="M3921" s="43" t="s">
        <v>152</v>
      </c>
      <c r="N3921" s="43" t="s">
        <v>3</v>
      </c>
      <c r="O3921" s="13" t="s">
        <v>3732</v>
      </c>
      <c r="P3921" s="11">
        <v>6509261.9167796997</v>
      </c>
      <c r="Q3921" s="41" t="s">
        <v>6281</v>
      </c>
      <c r="R3921" s="43" t="s">
        <v>3733</v>
      </c>
      <c r="S3921" s="43">
        <f t="shared" si="123"/>
        <v>0.90936899999999998</v>
      </c>
      <c r="T3921" s="11">
        <v>59193.21</v>
      </c>
      <c r="U3921" s="9">
        <f t="shared" si="124"/>
        <v>59193.21</v>
      </c>
      <c r="V3921" s="42"/>
      <c r="W3921" s="42"/>
      <c r="X3921" s="42"/>
      <c r="Y3921" s="42"/>
      <c r="Z3921" s="42"/>
      <c r="AA3921" s="42"/>
      <c r="AB3921" s="42"/>
      <c r="AC3921" s="42"/>
      <c r="AD3921" s="42"/>
      <c r="AE3921" s="42"/>
      <c r="AF3921" s="42"/>
      <c r="AG3921" s="42"/>
      <c r="AH3921" s="42"/>
      <c r="AI3921" s="42"/>
      <c r="AJ3921" s="42"/>
      <c r="AK3921" s="42"/>
      <c r="AL3921" s="42"/>
      <c r="AM3921" s="42"/>
      <c r="AN3921" s="42"/>
      <c r="AO3921" s="42"/>
      <c r="AP3921" s="42"/>
      <c r="AQ3921" s="42"/>
      <c r="AR3921" s="42"/>
      <c r="AS3921" s="42"/>
      <c r="AT3921" s="42"/>
      <c r="AU3921" s="42"/>
      <c r="AV3921" s="42"/>
      <c r="AW3921" s="42"/>
      <c r="AX3921" s="42"/>
      <c r="AY3921" s="42"/>
      <c r="AZ3921" s="42"/>
      <c r="BA3921" s="42"/>
      <c r="BB3921" s="42"/>
      <c r="BC3921" s="42"/>
      <c r="BD3921" s="42"/>
      <c r="BE3921" s="42"/>
      <c r="BF3921" s="42"/>
      <c r="BG3921" s="42"/>
      <c r="BH3921" s="42"/>
      <c r="BI3921" s="42"/>
      <c r="BJ3921" s="42"/>
      <c r="BK3921" s="12"/>
      <c r="BL3921" s="42"/>
      <c r="BM3921" s="42"/>
      <c r="BN3921" s="42"/>
      <c r="BO3921" s="42"/>
      <c r="BP3921" s="42"/>
      <c r="BQ3921" s="42"/>
      <c r="BR3921" s="42"/>
      <c r="BS3921" s="11">
        <v>0</v>
      </c>
      <c r="BT3921" s="11">
        <v>0</v>
      </c>
      <c r="BU3921" s="42"/>
      <c r="BV3921" s="42"/>
      <c r="BW3921" s="11">
        <v>0</v>
      </c>
      <c r="BX3921" s="42"/>
      <c r="BY3921" s="42"/>
      <c r="BZ3921" s="42"/>
      <c r="CA3921" s="43"/>
      <c r="CB3921" s="42"/>
      <c r="CC3921" s="42"/>
      <c r="CD3921" s="42"/>
      <c r="CE3921" s="5"/>
      <c r="CF3921" s="11"/>
      <c r="CG3921" s="42"/>
      <c r="CH3921" s="42"/>
      <c r="CI3921" s="11"/>
      <c r="CJ3921" s="11">
        <v>0</v>
      </c>
      <c r="CK3921" s="42"/>
      <c r="CL3921" s="42"/>
      <c r="CM3921" s="11"/>
      <c r="CN3921" s="11"/>
      <c r="CO3921" s="42"/>
      <c r="CP3921" s="42"/>
      <c r="CQ3921" s="42"/>
      <c r="CR3921" s="43"/>
      <c r="CS3921" s="42"/>
      <c r="CT3921" s="53"/>
      <c r="CU3921" s="11"/>
      <c r="CV3921" s="43"/>
      <c r="CW3921" s="42"/>
      <c r="DA3921" s="42"/>
      <c r="DB3921" s="37"/>
      <c r="DE3921" s="42"/>
      <c r="DF3921" s="11"/>
      <c r="DG3921" s="42"/>
      <c r="DH3921" s="42"/>
      <c r="DI3921" s="42"/>
      <c r="DJ3921" s="42"/>
      <c r="DK3921" s="11">
        <v>0</v>
      </c>
      <c r="DL3921" s="42"/>
      <c r="DM3921" s="42"/>
      <c r="DN3921" s="42"/>
      <c r="DO3921" s="42"/>
      <c r="DP3921" s="11"/>
      <c r="DQ3921" s="11"/>
      <c r="DR3921" s="11"/>
      <c r="DS3921" s="42"/>
      <c r="DT3921" s="42"/>
      <c r="DU3921" s="42"/>
      <c r="DV3921" s="22"/>
      <c r="DW3921" s="42"/>
      <c r="DX3921" s="42"/>
      <c r="DY3921" s="42"/>
      <c r="DZ3921" s="11"/>
      <c r="EA3921" s="11"/>
      <c r="EB3921" s="11">
        <v>59193.21</v>
      </c>
      <c r="EC3921" s="11"/>
      <c r="ED3921" s="11"/>
      <c r="EE3921" s="42"/>
      <c r="EF3921" s="42"/>
      <c r="EG3921" s="43"/>
      <c r="EH3921" s="42"/>
      <c r="EI3921" s="42"/>
      <c r="EJ3921" s="42"/>
    </row>
    <row r="3922" spans="1:140" s="41" customFormat="1">
      <c r="A3922" s="42"/>
      <c r="B3922" s="41" t="s">
        <v>6278</v>
      </c>
      <c r="C3922" s="68" t="s">
        <v>6279</v>
      </c>
      <c r="D3922" s="43" t="s">
        <v>149</v>
      </c>
      <c r="E3922" s="43" t="s">
        <v>149</v>
      </c>
      <c r="F3922" s="43" t="s">
        <v>1326</v>
      </c>
      <c r="G3922" s="43" t="s">
        <v>3731</v>
      </c>
      <c r="I3922" s="42"/>
      <c r="J3922" s="10">
        <v>42725</v>
      </c>
      <c r="K3922" s="10">
        <v>42725</v>
      </c>
      <c r="L3922" s="42"/>
      <c r="M3922" s="43" t="s">
        <v>152</v>
      </c>
      <c r="N3922" s="43" t="s">
        <v>3</v>
      </c>
      <c r="O3922" s="13" t="s">
        <v>4477</v>
      </c>
      <c r="P3922" s="11">
        <v>6857595.0274299998</v>
      </c>
      <c r="Q3922" s="41" t="s">
        <v>6281</v>
      </c>
      <c r="R3922" s="43" t="s">
        <v>4478</v>
      </c>
      <c r="S3922" s="43">
        <f t="shared" si="123"/>
        <v>3.2125697</v>
      </c>
      <c r="T3922" s="11">
        <v>220305.02</v>
      </c>
      <c r="U3922" s="9">
        <f t="shared" si="124"/>
        <v>220305.02</v>
      </c>
      <c r="V3922" s="42"/>
      <c r="W3922" s="42"/>
      <c r="X3922" s="42"/>
      <c r="Y3922" s="42"/>
      <c r="Z3922" s="42"/>
      <c r="AA3922" s="42"/>
      <c r="AB3922" s="42"/>
      <c r="AC3922" s="42"/>
      <c r="AD3922" s="42"/>
      <c r="AE3922" s="42"/>
      <c r="AF3922" s="42"/>
      <c r="AG3922" s="42"/>
      <c r="AH3922" s="42"/>
      <c r="AI3922" s="42"/>
      <c r="AJ3922" s="42"/>
      <c r="AK3922" s="42"/>
      <c r="AL3922" s="42"/>
      <c r="AM3922" s="42"/>
      <c r="AN3922" s="42"/>
      <c r="AO3922" s="42"/>
      <c r="AP3922" s="42"/>
      <c r="AQ3922" s="42"/>
      <c r="AR3922" s="42"/>
      <c r="AS3922" s="42"/>
      <c r="AT3922" s="42"/>
      <c r="AU3922" s="42"/>
      <c r="AV3922" s="42"/>
      <c r="AW3922" s="42"/>
      <c r="AX3922" s="42"/>
      <c r="AY3922" s="42"/>
      <c r="AZ3922" s="42"/>
      <c r="BA3922" s="42"/>
      <c r="BB3922" s="42"/>
      <c r="BC3922" s="42"/>
      <c r="BD3922" s="42"/>
      <c r="BE3922" s="42"/>
      <c r="BF3922" s="42"/>
      <c r="BG3922" s="42"/>
      <c r="BH3922" s="42"/>
      <c r="BI3922" s="42"/>
      <c r="BJ3922" s="42"/>
      <c r="BK3922" s="12"/>
      <c r="BL3922" s="42"/>
      <c r="BM3922" s="42"/>
      <c r="BN3922" s="42"/>
      <c r="BO3922" s="42"/>
      <c r="BP3922" s="42"/>
      <c r="BQ3922" s="42"/>
      <c r="BR3922" s="42"/>
      <c r="BS3922" s="11">
        <v>0</v>
      </c>
      <c r="BT3922" s="11">
        <v>0</v>
      </c>
      <c r="BU3922" s="42"/>
      <c r="BV3922" s="42"/>
      <c r="BW3922" s="11">
        <v>0</v>
      </c>
      <c r="BX3922" s="42"/>
      <c r="BY3922" s="42"/>
      <c r="BZ3922" s="42"/>
      <c r="CA3922" s="43"/>
      <c r="CB3922" s="42"/>
      <c r="CC3922" s="42"/>
      <c r="CD3922" s="42"/>
      <c r="CE3922" s="42"/>
      <c r="CF3922" s="11"/>
      <c r="CG3922" s="42"/>
      <c r="CH3922" s="42"/>
      <c r="CI3922" s="11"/>
      <c r="CJ3922" s="11">
        <v>0</v>
      </c>
      <c r="CK3922" s="42"/>
      <c r="CL3922" s="42"/>
      <c r="CM3922" s="11"/>
      <c r="CN3922" s="11"/>
      <c r="CO3922" s="42"/>
      <c r="CP3922" s="42"/>
      <c r="CQ3922" s="42"/>
      <c r="CR3922" s="43"/>
      <c r="CS3922" s="42"/>
      <c r="CT3922" s="53"/>
      <c r="CW3922" s="42"/>
      <c r="DA3922" s="42"/>
      <c r="DB3922" s="108"/>
      <c r="DE3922" s="42"/>
      <c r="DF3922" s="16"/>
      <c r="DG3922" s="42"/>
      <c r="DH3922" s="42"/>
      <c r="DI3922" s="42"/>
      <c r="DJ3922" s="42"/>
      <c r="DK3922" s="11">
        <v>0</v>
      </c>
      <c r="DL3922" s="42"/>
      <c r="DM3922" s="42"/>
      <c r="DN3922" s="42"/>
      <c r="DO3922" s="42"/>
      <c r="DP3922" s="11"/>
      <c r="DQ3922" s="11"/>
      <c r="DR3922" s="11"/>
      <c r="DS3922" s="42"/>
      <c r="DT3922" s="42"/>
      <c r="DU3922" s="42"/>
      <c r="DV3922" s="56"/>
      <c r="DW3922" s="42"/>
      <c r="DX3922" s="42"/>
      <c r="DY3922" s="42"/>
      <c r="DZ3922" s="11"/>
      <c r="EA3922" s="11"/>
      <c r="EB3922" s="11">
        <v>220305.02</v>
      </c>
      <c r="EC3922" s="11"/>
      <c r="ED3922" s="11"/>
      <c r="EE3922" s="42"/>
      <c r="EF3922" s="42"/>
      <c r="EG3922" s="43"/>
      <c r="EH3922" s="42"/>
      <c r="EI3922" s="42"/>
      <c r="EJ3922" s="42"/>
    </row>
    <row r="3923" spans="1:140" s="41" customFormat="1">
      <c r="B3923" s="41" t="s">
        <v>6278</v>
      </c>
      <c r="C3923" s="68" t="s">
        <v>6279</v>
      </c>
      <c r="D3923" s="43" t="s">
        <v>149</v>
      </c>
      <c r="E3923" s="43" t="s">
        <v>149</v>
      </c>
      <c r="F3923" s="43" t="s">
        <v>1326</v>
      </c>
      <c r="G3923" s="43" t="s">
        <v>3731</v>
      </c>
      <c r="I3923" s="41" t="s">
        <v>182</v>
      </c>
      <c r="J3923" s="10">
        <v>42823</v>
      </c>
      <c r="K3923" s="10">
        <v>42825</v>
      </c>
      <c r="M3923" s="43" t="s">
        <v>152</v>
      </c>
      <c r="N3923" s="43" t="s">
        <v>3</v>
      </c>
      <c r="O3923" s="13" t="s">
        <v>5300</v>
      </c>
      <c r="P3923" s="11">
        <v>6491423.3449999997</v>
      </c>
      <c r="Q3923" s="41" t="s">
        <v>6281</v>
      </c>
      <c r="R3923" s="43" t="s">
        <v>5593</v>
      </c>
      <c r="S3923" s="43">
        <f t="shared" si="123"/>
        <v>3.7446999999999999</v>
      </c>
      <c r="T3923" s="11">
        <v>243084.33</v>
      </c>
      <c r="U3923" s="9">
        <f t="shared" si="124"/>
        <v>243084.33</v>
      </c>
      <c r="BK3923" s="12"/>
      <c r="BS3923" s="41">
        <v>0</v>
      </c>
      <c r="BT3923" s="11"/>
      <c r="BW3923" s="11"/>
      <c r="CA3923" s="43"/>
      <c r="CE3923" s="11"/>
      <c r="CF3923" s="11"/>
      <c r="CI3923" s="11"/>
      <c r="CJ3923" s="11">
        <v>0</v>
      </c>
      <c r="CM3923" s="43"/>
      <c r="CN3923" s="11"/>
      <c r="CR3923" s="43"/>
      <c r="CT3923" s="31"/>
      <c r="CU3923" s="11"/>
      <c r="CV3923" s="43"/>
      <c r="DB3923" s="37"/>
      <c r="DF3923" s="11"/>
      <c r="DK3923" s="11">
        <v>0</v>
      </c>
      <c r="DP3923" s="11"/>
      <c r="DR3923" s="11"/>
      <c r="DV3923" s="22"/>
      <c r="DZ3923" s="11"/>
      <c r="EB3923" s="11">
        <v>243084.33</v>
      </c>
      <c r="ED3923" s="11"/>
      <c r="EG3923" s="43"/>
    </row>
    <row r="3924" spans="1:140" s="41" customFormat="1">
      <c r="A3924" s="42"/>
      <c r="B3924" s="41" t="s">
        <v>6278</v>
      </c>
      <c r="C3924" s="68" t="s">
        <v>6279</v>
      </c>
      <c r="D3924" s="43" t="s">
        <v>149</v>
      </c>
      <c r="E3924" s="43" t="s">
        <v>149</v>
      </c>
      <c r="F3924" s="43" t="s">
        <v>1368</v>
      </c>
      <c r="G3924" s="43" t="s">
        <v>5125</v>
      </c>
      <c r="I3924" s="42"/>
      <c r="J3924" s="10">
        <v>42346</v>
      </c>
      <c r="K3924" s="10">
        <v>42346</v>
      </c>
      <c r="L3924" s="42"/>
      <c r="M3924" s="43" t="s">
        <v>152</v>
      </c>
      <c r="N3924" s="43" t="s">
        <v>3</v>
      </c>
      <c r="O3924" s="13" t="s">
        <v>1369</v>
      </c>
      <c r="P3924" s="11">
        <v>1766698.4650000001</v>
      </c>
      <c r="Q3924" s="41" t="s">
        <v>6281</v>
      </c>
      <c r="R3924" s="43" t="s">
        <v>1370</v>
      </c>
      <c r="S3924" s="43">
        <f t="shared" si="123"/>
        <v>4.4970299999999996</v>
      </c>
      <c r="T3924" s="11">
        <v>79448.960000000006</v>
      </c>
      <c r="U3924" s="9">
        <f t="shared" si="124"/>
        <v>79448.960000000006</v>
      </c>
      <c r="V3924" s="42"/>
      <c r="W3924" s="42"/>
      <c r="X3924" s="42"/>
      <c r="Y3924" s="42"/>
      <c r="Z3924" s="42"/>
      <c r="AA3924" s="42"/>
      <c r="AB3924" s="42"/>
      <c r="AC3924" s="42"/>
      <c r="AD3924" s="42"/>
      <c r="AE3924" s="42"/>
      <c r="AF3924" s="42"/>
      <c r="AG3924" s="42"/>
      <c r="AH3924" s="42"/>
      <c r="AI3924" s="42"/>
      <c r="AJ3924" s="42"/>
      <c r="AK3924" s="42"/>
      <c r="AL3924" s="42"/>
      <c r="AM3924" s="42"/>
      <c r="AN3924" s="42"/>
      <c r="AO3924" s="42"/>
      <c r="AP3924" s="42"/>
      <c r="AQ3924" s="42"/>
      <c r="AR3924" s="42"/>
      <c r="AS3924" s="42"/>
      <c r="AT3924" s="42"/>
      <c r="AU3924" s="42"/>
      <c r="AV3924" s="42"/>
      <c r="AW3924" s="42"/>
      <c r="AX3924" s="42"/>
      <c r="AY3924" s="42"/>
      <c r="AZ3924" s="42"/>
      <c r="BA3924" s="42"/>
      <c r="BB3924" s="42"/>
      <c r="BC3924" s="42"/>
      <c r="BD3924" s="42"/>
      <c r="BE3924" s="42"/>
      <c r="BF3924" s="42"/>
      <c r="BG3924" s="42"/>
      <c r="BH3924" s="42"/>
      <c r="BI3924" s="42"/>
      <c r="BJ3924" s="42"/>
      <c r="BK3924" s="12"/>
      <c r="BL3924" s="42"/>
      <c r="BM3924" s="42"/>
      <c r="BN3924" s="42"/>
      <c r="BO3924" s="42"/>
      <c r="BP3924" s="42"/>
      <c r="BQ3924" s="42"/>
      <c r="BR3924" s="42"/>
      <c r="BS3924" s="11">
        <v>0</v>
      </c>
      <c r="BT3924" s="11">
        <v>0</v>
      </c>
      <c r="BU3924" s="42"/>
      <c r="BV3924" s="42"/>
      <c r="BW3924" s="11">
        <v>0</v>
      </c>
      <c r="BX3924" s="42"/>
      <c r="BY3924" s="42"/>
      <c r="BZ3924" s="42"/>
      <c r="CA3924" s="43"/>
      <c r="CB3924" s="42"/>
      <c r="CC3924" s="42"/>
      <c r="CD3924" s="42"/>
      <c r="CE3924" s="5"/>
      <c r="CF3924" s="11"/>
      <c r="CG3924" s="42"/>
      <c r="CH3924" s="42"/>
      <c r="CI3924" s="11"/>
      <c r="CJ3924" s="11">
        <v>0</v>
      </c>
      <c r="CK3924" s="42"/>
      <c r="CL3924" s="42"/>
      <c r="CM3924" s="11"/>
      <c r="CN3924" s="11"/>
      <c r="CO3924" s="42"/>
      <c r="CP3924" s="42"/>
      <c r="CQ3924" s="42"/>
      <c r="CR3924" s="43"/>
      <c r="CS3924" s="42"/>
      <c r="CT3924" s="34"/>
      <c r="CU3924" s="11"/>
      <c r="CV3924" s="43"/>
      <c r="CW3924" s="42"/>
      <c r="DA3924" s="42"/>
      <c r="DB3924" s="37"/>
      <c r="DE3924" s="42"/>
      <c r="DF3924" s="11"/>
      <c r="DG3924" s="42"/>
      <c r="DH3924" s="42"/>
      <c r="DI3924" s="42"/>
      <c r="DJ3924" s="42"/>
      <c r="DK3924" s="11">
        <v>0</v>
      </c>
      <c r="DL3924" s="42"/>
      <c r="DM3924" s="42"/>
      <c r="DN3924" s="42"/>
      <c r="DO3924" s="42"/>
      <c r="DP3924" s="11"/>
      <c r="DQ3924" s="11"/>
      <c r="DR3924" s="11"/>
      <c r="DS3924" s="42"/>
      <c r="DT3924" s="42"/>
      <c r="DU3924" s="42"/>
      <c r="DV3924" s="22"/>
      <c r="DW3924" s="42"/>
      <c r="DX3924" s="42"/>
      <c r="DY3924" s="42"/>
      <c r="DZ3924" s="11"/>
      <c r="EA3924" s="11"/>
      <c r="EB3924" s="11">
        <v>79448.960000000006</v>
      </c>
      <c r="EC3924" s="11"/>
      <c r="ED3924" s="11"/>
      <c r="EE3924" s="42"/>
      <c r="EF3924" s="42"/>
      <c r="EG3924" s="43"/>
      <c r="EH3924" s="42"/>
      <c r="EI3924" s="42"/>
      <c r="EJ3924" s="42"/>
    </row>
    <row r="3925" spans="1:140" s="41" customFormat="1">
      <c r="A3925" s="42"/>
      <c r="B3925" s="41" t="s">
        <v>6278</v>
      </c>
      <c r="C3925" s="68" t="s">
        <v>6279</v>
      </c>
      <c r="D3925" s="43" t="s">
        <v>149</v>
      </c>
      <c r="E3925" s="43" t="s">
        <v>149</v>
      </c>
      <c r="F3925" s="43" t="s">
        <v>1368</v>
      </c>
      <c r="G3925" s="43" t="s">
        <v>5125</v>
      </c>
      <c r="I3925" s="42"/>
      <c r="J3925" s="10">
        <v>42430</v>
      </c>
      <c r="K3925" s="10">
        <v>42430</v>
      </c>
      <c r="L3925" s="42"/>
      <c r="M3925" s="43" t="s">
        <v>152</v>
      </c>
      <c r="N3925" s="43" t="s">
        <v>3</v>
      </c>
      <c r="O3925" s="13" t="s">
        <v>2145</v>
      </c>
      <c r="P3925" s="11">
        <v>2682531.6093000001</v>
      </c>
      <c r="Q3925" s="41" t="s">
        <v>6281</v>
      </c>
      <c r="R3925" s="43" t="s">
        <v>2146</v>
      </c>
      <c r="S3925" s="43">
        <f t="shared" si="123"/>
        <v>3.265733</v>
      </c>
      <c r="T3925" s="11">
        <v>87604.32</v>
      </c>
      <c r="U3925" s="9">
        <f t="shared" si="124"/>
        <v>87604.32</v>
      </c>
      <c r="V3925" s="42"/>
      <c r="W3925" s="42"/>
      <c r="X3925" s="42"/>
      <c r="Y3925" s="42"/>
      <c r="Z3925" s="42"/>
      <c r="AA3925" s="42"/>
      <c r="AB3925" s="42"/>
      <c r="AC3925" s="42"/>
      <c r="AD3925" s="42"/>
      <c r="AE3925" s="42"/>
      <c r="AF3925" s="42"/>
      <c r="AG3925" s="42"/>
      <c r="AH3925" s="42"/>
      <c r="AI3925" s="42"/>
      <c r="AJ3925" s="42"/>
      <c r="AK3925" s="42"/>
      <c r="AL3925" s="42"/>
      <c r="AM3925" s="42"/>
      <c r="AN3925" s="42"/>
      <c r="AO3925" s="42"/>
      <c r="AP3925" s="42"/>
      <c r="AQ3925" s="42"/>
      <c r="AR3925" s="42"/>
      <c r="AS3925" s="42"/>
      <c r="AT3925" s="42"/>
      <c r="AU3925" s="42"/>
      <c r="AV3925" s="42"/>
      <c r="AW3925" s="42"/>
      <c r="AX3925" s="42"/>
      <c r="AY3925" s="42"/>
      <c r="AZ3925" s="42"/>
      <c r="BA3925" s="42"/>
      <c r="BB3925" s="42"/>
      <c r="BC3925" s="42"/>
      <c r="BD3925" s="42"/>
      <c r="BE3925" s="42"/>
      <c r="BF3925" s="42"/>
      <c r="BG3925" s="42"/>
      <c r="BH3925" s="42"/>
      <c r="BI3925" s="42"/>
      <c r="BJ3925" s="42"/>
      <c r="BK3925" s="12"/>
      <c r="BL3925" s="42"/>
      <c r="BM3925" s="42"/>
      <c r="BN3925" s="42"/>
      <c r="BO3925" s="42"/>
      <c r="BP3925" s="42"/>
      <c r="BQ3925" s="42"/>
      <c r="BR3925" s="42"/>
      <c r="BS3925" s="11">
        <v>0</v>
      </c>
      <c r="BT3925" s="11">
        <v>0</v>
      </c>
      <c r="BU3925" s="42"/>
      <c r="BV3925" s="42"/>
      <c r="BW3925" s="11">
        <v>0</v>
      </c>
      <c r="BX3925" s="42"/>
      <c r="BY3925" s="42"/>
      <c r="BZ3925" s="42"/>
      <c r="CA3925" s="43"/>
      <c r="CB3925" s="42"/>
      <c r="CC3925" s="42"/>
      <c r="CD3925" s="42"/>
      <c r="CE3925" s="5"/>
      <c r="CF3925" s="11"/>
      <c r="CG3925" s="42"/>
      <c r="CH3925" s="42"/>
      <c r="CI3925" s="11"/>
      <c r="CJ3925" s="11">
        <v>0</v>
      </c>
      <c r="CK3925" s="42"/>
      <c r="CL3925" s="42"/>
      <c r="CM3925" s="11"/>
      <c r="CN3925" s="11"/>
      <c r="CO3925" s="42"/>
      <c r="CP3925" s="42"/>
      <c r="CQ3925" s="42"/>
      <c r="CR3925" s="43"/>
      <c r="CS3925" s="42"/>
      <c r="CT3925" s="53"/>
      <c r="CU3925" s="11"/>
      <c r="CV3925" s="43"/>
      <c r="CW3925" s="42"/>
      <c r="DA3925" s="42"/>
      <c r="DB3925" s="108"/>
      <c r="DE3925" s="42"/>
      <c r="DF3925" s="11"/>
      <c r="DG3925" s="42"/>
      <c r="DH3925" s="42"/>
      <c r="DI3925" s="42"/>
      <c r="DJ3925" s="42"/>
      <c r="DK3925" s="11">
        <v>0</v>
      </c>
      <c r="DL3925" s="42"/>
      <c r="DM3925" s="42"/>
      <c r="DN3925" s="42"/>
      <c r="DO3925" s="42"/>
      <c r="DP3925" s="11"/>
      <c r="DQ3925" s="11"/>
      <c r="DR3925" s="11"/>
      <c r="DS3925" s="42"/>
      <c r="DT3925" s="42"/>
      <c r="DU3925" s="42"/>
      <c r="DV3925" s="56"/>
      <c r="DW3925" s="42"/>
      <c r="DX3925" s="42"/>
      <c r="DY3925" s="42"/>
      <c r="DZ3925" s="11"/>
      <c r="EA3925" s="11"/>
      <c r="EB3925" s="11">
        <v>87604.32</v>
      </c>
      <c r="EC3925" s="11"/>
      <c r="ED3925" s="11"/>
      <c r="EE3925" s="42"/>
      <c r="EF3925" s="42"/>
      <c r="EG3925" s="43"/>
      <c r="EH3925" s="42"/>
      <c r="EI3925" s="42"/>
      <c r="EJ3925" s="42"/>
    </row>
    <row r="3926" spans="1:140" s="41" customFormat="1">
      <c r="A3926" s="42"/>
      <c r="B3926" s="41" t="s">
        <v>6278</v>
      </c>
      <c r="C3926" s="68" t="s">
        <v>6279</v>
      </c>
      <c r="D3926" s="43" t="s">
        <v>149</v>
      </c>
      <c r="E3926" s="43" t="s">
        <v>149</v>
      </c>
      <c r="F3926" s="43" t="s">
        <v>1368</v>
      </c>
      <c r="G3926" s="43" t="s">
        <v>5125</v>
      </c>
      <c r="I3926" s="42"/>
      <c r="J3926" s="10">
        <v>42545</v>
      </c>
      <c r="K3926" s="10">
        <v>42549</v>
      </c>
      <c r="L3926" s="42"/>
      <c r="M3926" s="43" t="s">
        <v>152</v>
      </c>
      <c r="N3926" s="43" t="s">
        <v>3</v>
      </c>
      <c r="O3926" s="13" t="s">
        <v>2648</v>
      </c>
      <c r="P3926" s="11">
        <v>2620827.21</v>
      </c>
      <c r="Q3926" s="41" t="s">
        <v>6281</v>
      </c>
      <c r="R3926" s="43" t="s">
        <v>2649</v>
      </c>
      <c r="S3926" s="43">
        <f t="shared" si="123"/>
        <v>3.6629</v>
      </c>
      <c r="T3926" s="11">
        <v>95998.28</v>
      </c>
      <c r="U3926" s="9">
        <f t="shared" si="124"/>
        <v>95998.28</v>
      </c>
      <c r="V3926" s="42"/>
      <c r="W3926" s="42"/>
      <c r="X3926" s="42"/>
      <c r="Y3926" s="42"/>
      <c r="Z3926" s="42"/>
      <c r="AA3926" s="42"/>
      <c r="AB3926" s="42"/>
      <c r="AC3926" s="42"/>
      <c r="AD3926" s="42"/>
      <c r="AE3926" s="42"/>
      <c r="AF3926" s="42"/>
      <c r="AG3926" s="42"/>
      <c r="AH3926" s="42"/>
      <c r="AI3926" s="42"/>
      <c r="AJ3926" s="42"/>
      <c r="AK3926" s="42"/>
      <c r="AL3926" s="42"/>
      <c r="AM3926" s="42"/>
      <c r="AN3926" s="42"/>
      <c r="AO3926" s="42"/>
      <c r="AP3926" s="42"/>
      <c r="AQ3926" s="42"/>
      <c r="AR3926" s="42"/>
      <c r="AS3926" s="42"/>
      <c r="AT3926" s="42"/>
      <c r="AU3926" s="42"/>
      <c r="AV3926" s="42"/>
      <c r="AW3926" s="42"/>
      <c r="AX3926" s="42"/>
      <c r="AY3926" s="42"/>
      <c r="AZ3926" s="42"/>
      <c r="BA3926" s="42"/>
      <c r="BB3926" s="42"/>
      <c r="BC3926" s="42"/>
      <c r="BD3926" s="42"/>
      <c r="BE3926" s="42"/>
      <c r="BF3926" s="42"/>
      <c r="BG3926" s="42"/>
      <c r="BH3926" s="42"/>
      <c r="BI3926" s="42"/>
      <c r="BJ3926" s="42"/>
      <c r="BK3926" s="12"/>
      <c r="BL3926" s="42"/>
      <c r="BM3926" s="42"/>
      <c r="BN3926" s="42"/>
      <c r="BO3926" s="42"/>
      <c r="BP3926" s="42"/>
      <c r="BQ3926" s="42"/>
      <c r="BR3926" s="42"/>
      <c r="BS3926" s="11">
        <v>0</v>
      </c>
      <c r="BT3926" s="11">
        <v>0</v>
      </c>
      <c r="BU3926" s="42"/>
      <c r="BV3926" s="42"/>
      <c r="BW3926" s="11">
        <v>0</v>
      </c>
      <c r="BX3926" s="42"/>
      <c r="BY3926" s="42"/>
      <c r="BZ3926" s="42"/>
      <c r="CA3926" s="43"/>
      <c r="CB3926" s="42"/>
      <c r="CC3926" s="42"/>
      <c r="CD3926" s="42"/>
      <c r="CE3926" s="5"/>
      <c r="CF3926" s="11"/>
      <c r="CG3926" s="42"/>
      <c r="CH3926" s="42"/>
      <c r="CI3926" s="11"/>
      <c r="CJ3926" s="11">
        <v>0</v>
      </c>
      <c r="CK3926" s="42"/>
      <c r="CL3926" s="42"/>
      <c r="CM3926" s="11"/>
      <c r="CN3926" s="11"/>
      <c r="CO3926" s="42"/>
      <c r="CP3926" s="42"/>
      <c r="CQ3926" s="42"/>
      <c r="CR3926" s="43"/>
      <c r="CS3926" s="42"/>
      <c r="CT3926" s="53"/>
      <c r="CU3926" s="11"/>
      <c r="CV3926" s="43"/>
      <c r="CW3926" s="42"/>
      <c r="DA3926" s="42"/>
      <c r="DB3926" s="108"/>
      <c r="DE3926" s="42"/>
      <c r="DF3926" s="11"/>
      <c r="DG3926" s="42"/>
      <c r="DH3926" s="42"/>
      <c r="DI3926" s="42"/>
      <c r="DJ3926" s="42"/>
      <c r="DK3926" s="11">
        <v>0</v>
      </c>
      <c r="DL3926" s="42"/>
      <c r="DM3926" s="42"/>
      <c r="DN3926" s="42"/>
      <c r="DO3926" s="42"/>
      <c r="DP3926" s="11"/>
      <c r="DQ3926" s="11"/>
      <c r="DR3926" s="11"/>
      <c r="DS3926" s="42"/>
      <c r="DT3926" s="42"/>
      <c r="DU3926" s="42"/>
      <c r="DV3926" s="56"/>
      <c r="DW3926" s="42"/>
      <c r="DX3926" s="42"/>
      <c r="DY3926" s="42"/>
      <c r="DZ3926" s="11"/>
      <c r="EA3926" s="11"/>
      <c r="EB3926" s="11">
        <v>95998.28</v>
      </c>
      <c r="EC3926" s="11"/>
      <c r="ED3926" s="11"/>
      <c r="EE3926" s="42"/>
      <c r="EF3926" s="42"/>
      <c r="EG3926" s="43"/>
      <c r="EH3926" s="42"/>
      <c r="EI3926" s="42"/>
      <c r="EJ3926" s="42"/>
    </row>
    <row r="3927" spans="1:140" s="41" customFormat="1">
      <c r="A3927" s="42"/>
      <c r="B3927" s="41" t="s">
        <v>6278</v>
      </c>
      <c r="C3927" s="68" t="s">
        <v>6279</v>
      </c>
      <c r="D3927" s="43" t="s">
        <v>149</v>
      </c>
      <c r="E3927" s="43" t="s">
        <v>149</v>
      </c>
      <c r="F3927" s="43" t="s">
        <v>1368</v>
      </c>
      <c r="G3927" s="43" t="s">
        <v>3735</v>
      </c>
      <c r="I3927" s="42"/>
      <c r="J3927" s="10">
        <v>42639</v>
      </c>
      <c r="K3927" s="10">
        <v>42639</v>
      </c>
      <c r="L3927" s="42"/>
      <c r="M3927" s="43" t="s">
        <v>152</v>
      </c>
      <c r="N3927" s="43" t="s">
        <v>3</v>
      </c>
      <c r="O3927" s="13" t="s">
        <v>3732</v>
      </c>
      <c r="P3927" s="11">
        <v>2606049.3362803999</v>
      </c>
      <c r="Q3927" s="41" t="s">
        <v>6281</v>
      </c>
      <c r="R3927" s="43" t="s">
        <v>3736</v>
      </c>
      <c r="S3927" s="43">
        <f t="shared" si="123"/>
        <v>1.892968</v>
      </c>
      <c r="T3927" s="11">
        <v>49331.68</v>
      </c>
      <c r="U3927" s="9">
        <f t="shared" si="124"/>
        <v>49331.68</v>
      </c>
      <c r="V3927" s="42"/>
      <c r="W3927" s="42"/>
      <c r="X3927" s="42"/>
      <c r="Y3927" s="42"/>
      <c r="Z3927" s="42"/>
      <c r="AA3927" s="42"/>
      <c r="AB3927" s="42"/>
      <c r="AC3927" s="42"/>
      <c r="AD3927" s="42"/>
      <c r="AE3927" s="42"/>
      <c r="AF3927" s="42"/>
      <c r="AG3927" s="42"/>
      <c r="AH3927" s="42"/>
      <c r="AI3927" s="42"/>
      <c r="AJ3927" s="42"/>
      <c r="AK3927" s="42"/>
      <c r="AL3927" s="42"/>
      <c r="AM3927" s="42"/>
      <c r="AN3927" s="42"/>
      <c r="AO3927" s="42"/>
      <c r="AP3927" s="42"/>
      <c r="AQ3927" s="42"/>
      <c r="AR3927" s="42"/>
      <c r="AS3927" s="42"/>
      <c r="AT3927" s="42"/>
      <c r="AU3927" s="42"/>
      <c r="AV3927" s="42"/>
      <c r="AW3927" s="42"/>
      <c r="AX3927" s="42"/>
      <c r="AY3927" s="42"/>
      <c r="AZ3927" s="42"/>
      <c r="BA3927" s="42"/>
      <c r="BB3927" s="42"/>
      <c r="BC3927" s="42"/>
      <c r="BD3927" s="42"/>
      <c r="BE3927" s="42"/>
      <c r="BF3927" s="42"/>
      <c r="BG3927" s="42"/>
      <c r="BH3927" s="42"/>
      <c r="BI3927" s="42"/>
      <c r="BJ3927" s="42"/>
      <c r="BK3927" s="12"/>
      <c r="BL3927" s="42"/>
      <c r="BM3927" s="42"/>
      <c r="BN3927" s="42"/>
      <c r="BO3927" s="42"/>
      <c r="BP3927" s="42"/>
      <c r="BQ3927" s="42"/>
      <c r="BR3927" s="42"/>
      <c r="BS3927" s="11">
        <v>0</v>
      </c>
      <c r="BT3927" s="11">
        <v>0</v>
      </c>
      <c r="BU3927" s="42"/>
      <c r="BV3927" s="42"/>
      <c r="BW3927" s="11">
        <v>0</v>
      </c>
      <c r="BX3927" s="42"/>
      <c r="BY3927" s="42"/>
      <c r="BZ3927" s="42"/>
      <c r="CA3927" s="43"/>
      <c r="CB3927" s="42"/>
      <c r="CC3927" s="42"/>
      <c r="CD3927" s="42"/>
      <c r="CE3927" s="5"/>
      <c r="CF3927" s="11"/>
      <c r="CG3927" s="42"/>
      <c r="CH3927" s="42"/>
      <c r="CI3927" s="11"/>
      <c r="CJ3927" s="11">
        <v>0</v>
      </c>
      <c r="CK3927" s="42"/>
      <c r="CL3927" s="42"/>
      <c r="CM3927" s="11"/>
      <c r="CN3927" s="11"/>
      <c r="CO3927" s="42"/>
      <c r="CP3927" s="42"/>
      <c r="CQ3927" s="42"/>
      <c r="CR3927" s="43"/>
      <c r="CS3927" s="42"/>
      <c r="CT3927" s="53"/>
      <c r="CU3927" s="11"/>
      <c r="CV3927" s="43"/>
      <c r="CW3927" s="42"/>
      <c r="DA3927" s="42"/>
      <c r="DB3927" s="108"/>
      <c r="DE3927" s="42"/>
      <c r="DF3927" s="11"/>
      <c r="DG3927" s="42"/>
      <c r="DH3927" s="42"/>
      <c r="DI3927" s="42"/>
      <c r="DJ3927" s="42"/>
      <c r="DK3927" s="11">
        <v>0</v>
      </c>
      <c r="DL3927" s="42"/>
      <c r="DM3927" s="42"/>
      <c r="DN3927" s="42"/>
      <c r="DO3927" s="42"/>
      <c r="DP3927" s="11"/>
      <c r="DQ3927" s="11"/>
      <c r="DR3927" s="11"/>
      <c r="DS3927" s="42"/>
      <c r="DT3927" s="42"/>
      <c r="DU3927" s="42"/>
      <c r="DV3927" s="56"/>
      <c r="DW3927" s="42"/>
      <c r="DX3927" s="42"/>
      <c r="DY3927" s="42"/>
      <c r="DZ3927" s="11"/>
      <c r="EA3927" s="11"/>
      <c r="EB3927" s="11">
        <v>49331.68</v>
      </c>
      <c r="EC3927" s="11"/>
      <c r="ED3927" s="11"/>
      <c r="EE3927" s="42"/>
      <c r="EF3927" s="42"/>
      <c r="EG3927" s="43"/>
      <c r="EH3927" s="42"/>
      <c r="EI3927" s="42"/>
      <c r="EJ3927" s="42"/>
    </row>
    <row r="3928" spans="1:140" s="41" customFormat="1">
      <c r="A3928" s="42"/>
      <c r="B3928" s="41" t="s">
        <v>6278</v>
      </c>
      <c r="C3928" s="68" t="s">
        <v>6279</v>
      </c>
      <c r="D3928" s="43" t="s">
        <v>149</v>
      </c>
      <c r="E3928" s="43" t="s">
        <v>149</v>
      </c>
      <c r="F3928" s="43" t="s">
        <v>1368</v>
      </c>
      <c r="G3928" s="43" t="s">
        <v>3735</v>
      </c>
      <c r="I3928" s="42"/>
      <c r="J3928" s="10">
        <v>42725</v>
      </c>
      <c r="K3928" s="10">
        <v>42725</v>
      </c>
      <c r="L3928" s="42"/>
      <c r="M3928" s="43" t="s">
        <v>152</v>
      </c>
      <c r="N3928" s="43" t="s">
        <v>3</v>
      </c>
      <c r="O3928" s="13" t="s">
        <v>4477</v>
      </c>
      <c r="P3928" s="11">
        <v>2542166.5031599998</v>
      </c>
      <c r="Q3928" s="41" t="s">
        <v>6281</v>
      </c>
      <c r="R3928" s="43" t="s">
        <v>4479</v>
      </c>
      <c r="S3928" s="43">
        <f t="shared" si="123"/>
        <v>2.5138970999999999</v>
      </c>
      <c r="T3928" s="11">
        <v>63907.45</v>
      </c>
      <c r="U3928" s="9">
        <f t="shared" si="124"/>
        <v>63907.45</v>
      </c>
      <c r="V3928" s="42"/>
      <c r="W3928" s="42"/>
      <c r="X3928" s="42"/>
      <c r="Y3928" s="42"/>
      <c r="Z3928" s="42"/>
      <c r="AA3928" s="42"/>
      <c r="AB3928" s="42"/>
      <c r="AC3928" s="42"/>
      <c r="AD3928" s="42"/>
      <c r="AE3928" s="42"/>
      <c r="AF3928" s="42"/>
      <c r="AG3928" s="42"/>
      <c r="AH3928" s="42"/>
      <c r="AI3928" s="42"/>
      <c r="AJ3928" s="42"/>
      <c r="AK3928" s="42"/>
      <c r="AL3928" s="42"/>
      <c r="AM3928" s="42"/>
      <c r="AN3928" s="42"/>
      <c r="AO3928" s="42"/>
      <c r="AP3928" s="42"/>
      <c r="AQ3928" s="42"/>
      <c r="AR3928" s="42"/>
      <c r="AS3928" s="42"/>
      <c r="AT3928" s="42"/>
      <c r="AU3928" s="42"/>
      <c r="AV3928" s="42"/>
      <c r="AW3928" s="42"/>
      <c r="AX3928" s="42"/>
      <c r="AY3928" s="42"/>
      <c r="AZ3928" s="42"/>
      <c r="BA3928" s="42"/>
      <c r="BB3928" s="42"/>
      <c r="BC3928" s="42"/>
      <c r="BD3928" s="42"/>
      <c r="BE3928" s="42"/>
      <c r="BF3928" s="42"/>
      <c r="BG3928" s="42"/>
      <c r="BH3928" s="42"/>
      <c r="BI3928" s="42"/>
      <c r="BJ3928" s="42"/>
      <c r="BK3928" s="12"/>
      <c r="BL3928" s="42"/>
      <c r="BM3928" s="42"/>
      <c r="BN3928" s="42"/>
      <c r="BO3928" s="42"/>
      <c r="BP3928" s="42"/>
      <c r="BQ3928" s="42"/>
      <c r="BR3928" s="42"/>
      <c r="BS3928" s="11">
        <v>0</v>
      </c>
      <c r="BT3928" s="11">
        <v>0</v>
      </c>
      <c r="BU3928" s="42"/>
      <c r="BV3928" s="42"/>
      <c r="BW3928" s="11">
        <v>0</v>
      </c>
      <c r="BX3928" s="42"/>
      <c r="BY3928" s="42"/>
      <c r="BZ3928" s="42"/>
      <c r="CA3928" s="43"/>
      <c r="CB3928" s="42"/>
      <c r="CC3928" s="42"/>
      <c r="CD3928" s="42"/>
      <c r="CE3928" s="42"/>
      <c r="CF3928" s="11"/>
      <c r="CG3928" s="42"/>
      <c r="CH3928" s="42"/>
      <c r="CI3928" s="11"/>
      <c r="CJ3928" s="11">
        <v>0</v>
      </c>
      <c r="CK3928" s="42"/>
      <c r="CL3928" s="42"/>
      <c r="CM3928" s="11"/>
      <c r="CN3928" s="11"/>
      <c r="CO3928" s="42"/>
      <c r="CP3928" s="42"/>
      <c r="CQ3928" s="42"/>
      <c r="CR3928" s="43"/>
      <c r="CS3928" s="42"/>
      <c r="CT3928" s="34"/>
      <c r="CW3928" s="42"/>
      <c r="DA3928" s="42"/>
      <c r="DB3928" s="37"/>
      <c r="DE3928" s="42"/>
      <c r="DF3928" s="16"/>
      <c r="DG3928" s="42"/>
      <c r="DH3928" s="42"/>
      <c r="DI3928" s="42"/>
      <c r="DJ3928" s="42"/>
      <c r="DK3928" s="11">
        <v>0</v>
      </c>
      <c r="DL3928" s="42"/>
      <c r="DM3928" s="42"/>
      <c r="DN3928" s="42"/>
      <c r="DO3928" s="42"/>
      <c r="DP3928" s="11"/>
      <c r="DQ3928" s="11"/>
      <c r="DR3928" s="11"/>
      <c r="DS3928" s="42"/>
      <c r="DT3928" s="42"/>
      <c r="DU3928" s="42"/>
      <c r="DV3928" s="22"/>
      <c r="DW3928" s="42"/>
      <c r="DX3928" s="42"/>
      <c r="DY3928" s="42"/>
      <c r="DZ3928" s="11"/>
      <c r="EA3928" s="11"/>
      <c r="EB3928" s="11">
        <v>63907.45</v>
      </c>
      <c r="EC3928" s="11"/>
      <c r="ED3928" s="11"/>
      <c r="EE3928" s="42"/>
      <c r="EF3928" s="42"/>
      <c r="EG3928" s="43"/>
      <c r="EH3928" s="42"/>
      <c r="EI3928" s="42"/>
      <c r="EJ3928" s="42"/>
    </row>
    <row r="3929" spans="1:140" s="41" customFormat="1">
      <c r="B3929" s="41" t="s">
        <v>6278</v>
      </c>
      <c r="C3929" s="68" t="s">
        <v>6279</v>
      </c>
      <c r="D3929" s="43" t="s">
        <v>149</v>
      </c>
      <c r="E3929" s="43" t="s">
        <v>149</v>
      </c>
      <c r="F3929" s="43" t="s">
        <v>1368</v>
      </c>
      <c r="G3929" s="43" t="s">
        <v>3735</v>
      </c>
      <c r="I3929" s="41" t="s">
        <v>182</v>
      </c>
      <c r="J3929" s="10">
        <v>42823</v>
      </c>
      <c r="K3929" s="10">
        <v>42825</v>
      </c>
      <c r="M3929" s="43" t="s">
        <v>152</v>
      </c>
      <c r="N3929" s="43" t="s">
        <v>3</v>
      </c>
      <c r="O3929" s="13" t="s">
        <v>5301</v>
      </c>
      <c r="P3929" s="11">
        <v>2479544.3080000002</v>
      </c>
      <c r="Q3929" s="41" t="s">
        <v>6281</v>
      </c>
      <c r="R3929" s="43" t="s">
        <v>5594</v>
      </c>
      <c r="S3929" s="43">
        <f t="shared" si="123"/>
        <v>3.5682</v>
      </c>
      <c r="T3929" s="11">
        <v>88475.1</v>
      </c>
      <c r="U3929" s="9">
        <f t="shared" si="124"/>
        <v>88475.1</v>
      </c>
      <c r="BK3929" s="12"/>
      <c r="BS3929" s="41">
        <v>0</v>
      </c>
      <c r="BT3929" s="11"/>
      <c r="BW3929" s="11"/>
      <c r="CA3929" s="43"/>
      <c r="CE3929" s="11"/>
      <c r="CF3929" s="11"/>
      <c r="CI3929" s="11"/>
      <c r="CJ3929" s="11">
        <v>0</v>
      </c>
      <c r="CM3929" s="43"/>
      <c r="CN3929" s="11"/>
      <c r="CR3929" s="43"/>
      <c r="CT3929" s="31"/>
      <c r="CU3929" s="11"/>
      <c r="CV3929" s="43"/>
      <c r="DB3929" s="37"/>
      <c r="DF3929" s="11"/>
      <c r="DK3929" s="11">
        <v>0</v>
      </c>
      <c r="DP3929" s="11"/>
      <c r="DR3929" s="11"/>
      <c r="DV3929" s="22"/>
      <c r="DZ3929" s="11"/>
      <c r="EB3929" s="11">
        <v>88475.1</v>
      </c>
      <c r="ED3929" s="11"/>
      <c r="EG3929" s="43"/>
    </row>
    <row r="3930" spans="1:140" s="41" customFormat="1">
      <c r="A3930" s="42"/>
      <c r="B3930" s="41" t="s">
        <v>6278</v>
      </c>
      <c r="C3930" s="68" t="s">
        <v>6279</v>
      </c>
      <c r="D3930" s="43" t="s">
        <v>149</v>
      </c>
      <c r="E3930" s="43" t="s">
        <v>149</v>
      </c>
      <c r="F3930" s="43" t="s">
        <v>3367</v>
      </c>
      <c r="G3930" s="43" t="s">
        <v>3368</v>
      </c>
      <c r="I3930" s="42"/>
      <c r="J3930" s="10">
        <v>42552</v>
      </c>
      <c r="K3930" s="10">
        <v>42552</v>
      </c>
      <c r="L3930" s="42"/>
      <c r="M3930" s="43" t="s">
        <v>152</v>
      </c>
      <c r="N3930" s="43" t="s">
        <v>3</v>
      </c>
      <c r="O3930" s="13" t="s">
        <v>3369</v>
      </c>
      <c r="P3930" s="11">
        <v>11841766.863</v>
      </c>
      <c r="Q3930" s="41" t="s">
        <v>6281</v>
      </c>
      <c r="R3930" s="43" t="s">
        <v>3370</v>
      </c>
      <c r="S3930" s="43">
        <f t="shared" si="123"/>
        <v>2.30963E-2</v>
      </c>
      <c r="T3930" s="11">
        <v>2735.01</v>
      </c>
      <c r="U3930" s="9">
        <f t="shared" si="124"/>
        <v>2735.01</v>
      </c>
      <c r="V3930" s="42"/>
      <c r="W3930" s="42"/>
      <c r="X3930" s="42"/>
      <c r="Y3930" s="42"/>
      <c r="Z3930" s="42"/>
      <c r="AA3930" s="42"/>
      <c r="AB3930" s="42"/>
      <c r="AC3930" s="42"/>
      <c r="AD3930" s="42"/>
      <c r="AE3930" s="42"/>
      <c r="AF3930" s="42"/>
      <c r="AG3930" s="42"/>
      <c r="AH3930" s="42"/>
      <c r="AI3930" s="42"/>
      <c r="AJ3930" s="42"/>
      <c r="AK3930" s="42"/>
      <c r="AL3930" s="42"/>
      <c r="AM3930" s="42"/>
      <c r="AN3930" s="42"/>
      <c r="AO3930" s="42"/>
      <c r="AP3930" s="42"/>
      <c r="AQ3930" s="42"/>
      <c r="AR3930" s="42"/>
      <c r="AS3930" s="42"/>
      <c r="AT3930" s="42"/>
      <c r="AU3930" s="42"/>
      <c r="AV3930" s="42"/>
      <c r="AW3930" s="42"/>
      <c r="AX3930" s="42"/>
      <c r="AY3930" s="42"/>
      <c r="AZ3930" s="42"/>
      <c r="BA3930" s="42"/>
      <c r="BB3930" s="42"/>
      <c r="BC3930" s="42"/>
      <c r="BD3930" s="42"/>
      <c r="BE3930" s="42"/>
      <c r="BF3930" s="42"/>
      <c r="BG3930" s="42"/>
      <c r="BH3930" s="42"/>
      <c r="BI3930" s="42"/>
      <c r="BJ3930" s="42"/>
      <c r="BK3930" s="12"/>
      <c r="BL3930" s="42"/>
      <c r="BM3930" s="42"/>
      <c r="BN3930" s="42"/>
      <c r="BO3930" s="42"/>
      <c r="BP3930" s="42"/>
      <c r="BQ3930" s="42"/>
      <c r="BR3930" s="42"/>
      <c r="BS3930" s="11">
        <v>0</v>
      </c>
      <c r="BT3930" s="11">
        <v>0</v>
      </c>
      <c r="BU3930" s="42"/>
      <c r="BV3930" s="42"/>
      <c r="BW3930" s="11">
        <v>0</v>
      </c>
      <c r="BX3930" s="42"/>
      <c r="BY3930" s="42"/>
      <c r="BZ3930" s="42"/>
      <c r="CA3930" s="43"/>
      <c r="CB3930" s="42"/>
      <c r="CC3930" s="42"/>
      <c r="CD3930" s="42"/>
      <c r="CE3930" s="5"/>
      <c r="CF3930" s="11"/>
      <c r="CG3930" s="42"/>
      <c r="CH3930" s="42"/>
      <c r="CI3930" s="11">
        <v>2735.01</v>
      </c>
      <c r="CJ3930" s="11">
        <v>0</v>
      </c>
      <c r="CK3930" s="42"/>
      <c r="CL3930" s="42"/>
      <c r="CM3930" s="11"/>
      <c r="CN3930" s="11"/>
      <c r="CO3930" s="42"/>
      <c r="CP3930" s="42"/>
      <c r="CQ3930" s="42"/>
      <c r="CR3930" s="43"/>
      <c r="CS3930" s="42"/>
      <c r="CT3930" s="53"/>
      <c r="CU3930" s="11"/>
      <c r="CV3930" s="43"/>
      <c r="CW3930" s="42"/>
      <c r="DA3930" s="42"/>
      <c r="DB3930" s="108"/>
      <c r="DE3930" s="42"/>
      <c r="DF3930" s="11"/>
      <c r="DG3930" s="42"/>
      <c r="DH3930" s="42"/>
      <c r="DI3930" s="42"/>
      <c r="DJ3930" s="42"/>
      <c r="DK3930" s="11">
        <v>0</v>
      </c>
      <c r="DL3930" s="42"/>
      <c r="DM3930" s="42"/>
      <c r="DN3930" s="42"/>
      <c r="DO3930" s="42"/>
      <c r="DP3930" s="11"/>
      <c r="DQ3930" s="11"/>
      <c r="DR3930" s="11"/>
      <c r="DS3930" s="42"/>
      <c r="DT3930" s="42"/>
      <c r="DU3930" s="42"/>
      <c r="DV3930" s="56"/>
      <c r="DW3930" s="42"/>
      <c r="DX3930" s="42"/>
      <c r="DY3930" s="42"/>
      <c r="DZ3930" s="11"/>
      <c r="EA3930" s="11"/>
      <c r="EB3930" s="11">
        <v>0</v>
      </c>
      <c r="EC3930" s="11"/>
      <c r="ED3930" s="11"/>
      <c r="EE3930" s="42"/>
      <c r="EF3930" s="42"/>
      <c r="EG3930" s="43"/>
      <c r="EH3930" s="42"/>
      <c r="EI3930" s="42"/>
      <c r="EJ3930" s="42"/>
    </row>
    <row r="3931" spans="1:140" s="41" customFormat="1">
      <c r="B3931" s="41" t="s">
        <v>6278</v>
      </c>
      <c r="C3931" s="68" t="s">
        <v>6279</v>
      </c>
      <c r="D3931" s="43" t="s">
        <v>149</v>
      </c>
      <c r="E3931" s="43" t="s">
        <v>149</v>
      </c>
      <c r="F3931" s="43" t="s">
        <v>5233</v>
      </c>
      <c r="G3931" s="43" t="s">
        <v>5234</v>
      </c>
      <c r="I3931" s="41" t="s">
        <v>182</v>
      </c>
      <c r="J3931" s="10">
        <v>42738</v>
      </c>
      <c r="K3931" s="10">
        <v>42745</v>
      </c>
      <c r="M3931" s="43" t="s">
        <v>2</v>
      </c>
      <c r="N3931" s="43" t="s">
        <v>8</v>
      </c>
      <c r="O3931" s="13" t="s">
        <v>5459</v>
      </c>
      <c r="P3931" s="11">
        <v>174665.0902827</v>
      </c>
      <c r="Q3931" s="41" t="s">
        <v>6281</v>
      </c>
      <c r="R3931" s="43" t="s">
        <v>6051</v>
      </c>
      <c r="S3931" s="43">
        <f t="shared" si="123"/>
        <v>30.617497700000001</v>
      </c>
      <c r="T3931" s="11">
        <v>53478.080000000002</v>
      </c>
      <c r="U3931" s="9">
        <f t="shared" si="124"/>
        <v>53478.080000000002</v>
      </c>
      <c r="BK3931" s="12"/>
      <c r="BS3931" s="41">
        <v>0</v>
      </c>
      <c r="BT3931" s="11"/>
      <c r="BW3931" s="11"/>
      <c r="CA3931" s="43"/>
      <c r="CE3931" s="11"/>
      <c r="CF3931" s="11"/>
      <c r="CI3931" s="11"/>
      <c r="CJ3931" s="11">
        <v>0</v>
      </c>
      <c r="CM3931" s="43">
        <v>53478.080000000002</v>
      </c>
      <c r="CN3931" s="11"/>
      <c r="CR3931" s="43"/>
      <c r="CT3931" s="31"/>
      <c r="CU3931" s="11"/>
      <c r="CV3931" s="43"/>
      <c r="DB3931" s="37"/>
      <c r="DF3931" s="11"/>
      <c r="DK3931" s="11">
        <v>0</v>
      </c>
      <c r="DP3931" s="11"/>
      <c r="DR3931" s="11"/>
      <c r="DV3931" s="22"/>
      <c r="DZ3931" s="11"/>
      <c r="EB3931" s="11">
        <v>0</v>
      </c>
      <c r="ED3931" s="11"/>
      <c r="EG3931" s="43"/>
    </row>
    <row r="3932" spans="1:140" s="41" customFormat="1">
      <c r="B3932" s="41" t="s">
        <v>6278</v>
      </c>
      <c r="C3932" s="68" t="s">
        <v>6279</v>
      </c>
      <c r="D3932" s="43" t="s">
        <v>149</v>
      </c>
      <c r="E3932" s="43" t="s">
        <v>149</v>
      </c>
      <c r="F3932" s="43" t="s">
        <v>5233</v>
      </c>
      <c r="G3932" s="43" t="s">
        <v>5234</v>
      </c>
      <c r="I3932" s="41" t="s">
        <v>182</v>
      </c>
      <c r="J3932" s="10">
        <v>42828</v>
      </c>
      <c r="K3932" s="10">
        <v>42835</v>
      </c>
      <c r="M3932" s="43" t="s">
        <v>2</v>
      </c>
      <c r="N3932" s="43" t="s">
        <v>8</v>
      </c>
      <c r="O3932" s="13" t="s">
        <v>5459</v>
      </c>
      <c r="P3932" s="11">
        <v>328987.36998810002</v>
      </c>
      <c r="Q3932" s="41" t="s">
        <v>6281</v>
      </c>
      <c r="R3932" s="43" t="s">
        <v>5737</v>
      </c>
      <c r="S3932" s="43">
        <f t="shared" si="123"/>
        <v>456.61484210000003</v>
      </c>
      <c r="T3932" s="11">
        <v>1502205.16</v>
      </c>
      <c r="U3932" s="9">
        <f t="shared" si="124"/>
        <v>1502205.16</v>
      </c>
      <c r="BK3932" s="12"/>
      <c r="BS3932" s="41">
        <v>0</v>
      </c>
      <c r="BT3932" s="11"/>
      <c r="BW3932" s="11"/>
      <c r="CA3932" s="43"/>
      <c r="CE3932" s="11"/>
      <c r="CF3932" s="11"/>
      <c r="CI3932" s="11"/>
      <c r="CJ3932" s="11">
        <v>0</v>
      </c>
      <c r="CM3932" s="43">
        <v>1502205.16</v>
      </c>
      <c r="CN3932" s="11"/>
      <c r="CR3932" s="43"/>
      <c r="CT3932" s="31"/>
      <c r="CU3932" s="11"/>
      <c r="CV3932" s="43"/>
      <c r="DB3932" s="37"/>
      <c r="DF3932" s="11"/>
      <c r="DK3932" s="11">
        <v>0</v>
      </c>
      <c r="DP3932" s="11"/>
      <c r="DR3932" s="11"/>
      <c r="DV3932" s="22"/>
      <c r="DZ3932" s="11"/>
      <c r="EB3932" s="11">
        <v>0</v>
      </c>
      <c r="ED3932" s="11"/>
      <c r="EG3932" s="43"/>
    </row>
    <row r="3933" spans="1:140" s="41" customFormat="1">
      <c r="B3933" s="41" t="s">
        <v>6278</v>
      </c>
      <c r="C3933" s="68" t="s">
        <v>6279</v>
      </c>
      <c r="D3933" s="43" t="s">
        <v>149</v>
      </c>
      <c r="E3933" s="43" t="s">
        <v>149</v>
      </c>
      <c r="F3933" s="43" t="s">
        <v>5196</v>
      </c>
      <c r="G3933" s="43" t="s">
        <v>5197</v>
      </c>
      <c r="I3933" s="41" t="s">
        <v>182</v>
      </c>
      <c r="J3933" s="10">
        <v>42814</v>
      </c>
      <c r="K3933" s="10">
        <v>42814</v>
      </c>
      <c r="M3933" s="43" t="s">
        <v>2</v>
      </c>
      <c r="N3933" s="43" t="s">
        <v>5</v>
      </c>
      <c r="O3933" s="13" t="s">
        <v>5277</v>
      </c>
      <c r="P3933" s="11">
        <v>1</v>
      </c>
      <c r="Q3933" s="42" t="s">
        <v>6280</v>
      </c>
      <c r="R3933" s="43" t="s">
        <v>1566</v>
      </c>
      <c r="S3933" s="43">
        <f t="shared" si="123"/>
        <v>19</v>
      </c>
      <c r="T3933" s="11">
        <v>0.19</v>
      </c>
      <c r="U3933" s="9">
        <f t="shared" si="124"/>
        <v>0.19</v>
      </c>
      <c r="BK3933" s="12"/>
      <c r="BS3933" s="41">
        <v>0</v>
      </c>
      <c r="BT3933" s="11"/>
      <c r="BW3933" s="11"/>
      <c r="CA3933" s="43"/>
      <c r="CE3933" s="11"/>
      <c r="CF3933" s="11"/>
      <c r="CI3933" s="11"/>
      <c r="CJ3933" s="11">
        <v>0</v>
      </c>
      <c r="CM3933" s="43">
        <v>1.2E-2</v>
      </c>
      <c r="CN3933" s="11"/>
      <c r="CR3933" s="43"/>
      <c r="CT3933" s="31"/>
      <c r="CU3933" s="11"/>
      <c r="CV3933" s="43"/>
      <c r="DB3933" s="37"/>
      <c r="DF3933" s="11"/>
      <c r="DK3933" s="11">
        <v>0</v>
      </c>
      <c r="DP3933" s="11"/>
      <c r="DR3933" s="11"/>
      <c r="DV3933" s="22"/>
      <c r="DZ3933" s="11">
        <v>0.17799999999999999</v>
      </c>
      <c r="EB3933" s="11">
        <v>0</v>
      </c>
      <c r="ED3933" s="11"/>
      <c r="EG3933" s="43"/>
    </row>
    <row r="3934" spans="1:140" s="41" customFormat="1">
      <c r="A3934" s="42"/>
      <c r="B3934" s="41" t="s">
        <v>6278</v>
      </c>
      <c r="C3934" s="68" t="s">
        <v>6279</v>
      </c>
      <c r="D3934" s="43" t="s">
        <v>149</v>
      </c>
      <c r="E3934" s="43" t="s">
        <v>149</v>
      </c>
      <c r="F3934" s="43" t="s">
        <v>1063</v>
      </c>
      <c r="G3934" s="43" t="s">
        <v>1064</v>
      </c>
      <c r="I3934" s="42"/>
      <c r="J3934" s="10">
        <v>42277</v>
      </c>
      <c r="K3934" s="10">
        <v>42296</v>
      </c>
      <c r="L3934" s="42"/>
      <c r="M3934" s="43" t="s">
        <v>152</v>
      </c>
      <c r="N3934" s="43" t="s">
        <v>3</v>
      </c>
      <c r="O3934" s="13" t="s">
        <v>1065</v>
      </c>
      <c r="P3934" s="11">
        <v>9549953.9559799992</v>
      </c>
      <c r="Q3934" s="41" t="s">
        <v>6281</v>
      </c>
      <c r="R3934" s="43" t="s">
        <v>1066</v>
      </c>
      <c r="S3934" s="43">
        <f t="shared" si="123"/>
        <v>47.345999999999997</v>
      </c>
      <c r="T3934" s="11">
        <v>4521521.2</v>
      </c>
      <c r="U3934" s="9">
        <f t="shared" si="124"/>
        <v>6160043.8399999999</v>
      </c>
      <c r="V3934" s="42"/>
      <c r="W3934" s="42"/>
      <c r="X3934" s="42"/>
      <c r="Y3934" s="42"/>
      <c r="Z3934" s="42"/>
      <c r="AA3934" s="42"/>
      <c r="AB3934" s="42"/>
      <c r="AC3934" s="42"/>
      <c r="AD3934" s="42"/>
      <c r="AE3934" s="42"/>
      <c r="AF3934" s="42"/>
      <c r="AG3934" s="42"/>
      <c r="AH3934" s="42"/>
      <c r="AI3934" s="42"/>
      <c r="AJ3934" s="42"/>
      <c r="AK3934" s="42"/>
      <c r="AL3934" s="42"/>
      <c r="AM3934" s="42"/>
      <c r="AN3934" s="42"/>
      <c r="AO3934" s="42"/>
      <c r="AP3934" s="42"/>
      <c r="AQ3934" s="42"/>
      <c r="AR3934" s="42"/>
      <c r="AS3934" s="42"/>
      <c r="AT3934" s="42"/>
      <c r="AU3934" s="42"/>
      <c r="AV3934" s="42"/>
      <c r="AW3934" s="42"/>
      <c r="AX3934" s="42"/>
      <c r="AY3934" s="42"/>
      <c r="AZ3934" s="42"/>
      <c r="BA3934" s="42"/>
      <c r="BB3934" s="42"/>
      <c r="BC3934" s="42"/>
      <c r="BD3934" s="42"/>
      <c r="BE3934" s="42"/>
      <c r="BF3934" s="42"/>
      <c r="BG3934" s="42"/>
      <c r="BH3934" s="42"/>
      <c r="BI3934" s="42"/>
      <c r="BJ3934" s="42"/>
      <c r="BK3934" s="12">
        <v>94074.79</v>
      </c>
      <c r="BL3934" s="42"/>
      <c r="BM3934" s="42"/>
      <c r="BN3934" s="42"/>
      <c r="BO3934" s="42"/>
      <c r="BP3934" s="42"/>
      <c r="BQ3934" s="42"/>
      <c r="BR3934" s="42"/>
      <c r="BS3934" s="11"/>
      <c r="BT3934" s="11">
        <v>21721.3</v>
      </c>
      <c r="BU3934" s="42"/>
      <c r="BV3934" s="42"/>
      <c r="BW3934" s="11">
        <v>0</v>
      </c>
      <c r="BX3934" s="42"/>
      <c r="BY3934" s="42"/>
      <c r="BZ3934" s="42"/>
      <c r="CA3934" s="43">
        <v>0</v>
      </c>
      <c r="CB3934" s="42"/>
      <c r="CC3934" s="42"/>
      <c r="CD3934" s="42"/>
      <c r="CE3934" s="5"/>
      <c r="CF3934" s="11">
        <v>1638522.64</v>
      </c>
      <c r="CG3934" s="42"/>
      <c r="CH3934" s="42"/>
      <c r="CI3934" s="11">
        <v>4574.41</v>
      </c>
      <c r="CJ3934" s="11"/>
      <c r="CK3934" s="42"/>
      <c r="CL3934" s="42"/>
      <c r="CM3934" s="11">
        <v>400702.75</v>
      </c>
      <c r="CN3934" s="11">
        <v>3622145.32</v>
      </c>
      <c r="CO3934" s="42"/>
      <c r="CP3934" s="42"/>
      <c r="CQ3934" s="42"/>
      <c r="CR3934" s="43">
        <v>0</v>
      </c>
      <c r="CS3934" s="42"/>
      <c r="CT3934" s="98">
        <v>0</v>
      </c>
      <c r="CU3934" s="11"/>
      <c r="CV3934" s="43"/>
      <c r="CW3934" s="42"/>
      <c r="DA3934" s="42"/>
      <c r="DB3934" s="108"/>
      <c r="DE3934" s="42"/>
      <c r="DF3934" s="11"/>
      <c r="DG3934" s="42"/>
      <c r="DH3934" s="42"/>
      <c r="DI3934" s="42"/>
      <c r="DJ3934" s="42"/>
      <c r="DK3934" s="11"/>
      <c r="DL3934" s="42"/>
      <c r="DM3934" s="42"/>
      <c r="DN3934" s="42"/>
      <c r="DO3934" s="42"/>
      <c r="DP3934" s="11"/>
      <c r="DQ3934" s="11"/>
      <c r="DR3934" s="11"/>
      <c r="DS3934" s="42"/>
      <c r="DT3934" s="42"/>
      <c r="DU3934" s="42"/>
      <c r="DV3934" s="56"/>
      <c r="DW3934" s="42"/>
      <c r="DX3934" s="42"/>
      <c r="DY3934" s="42"/>
      <c r="DZ3934" s="11">
        <v>162389.64000000001</v>
      </c>
      <c r="EA3934" s="11"/>
      <c r="EB3934" s="11"/>
      <c r="EC3934" s="11"/>
      <c r="ED3934" s="11">
        <v>0</v>
      </c>
      <c r="EE3934" s="42"/>
      <c r="EF3934" s="42"/>
      <c r="EG3934" s="43">
        <v>215912.99</v>
      </c>
      <c r="EH3934" s="42"/>
      <c r="EI3934" s="42"/>
      <c r="EJ3934" s="42"/>
    </row>
    <row r="3935" spans="1:140" s="41" customFormat="1">
      <c r="A3935" s="42"/>
      <c r="B3935" s="41" t="s">
        <v>6278</v>
      </c>
      <c r="C3935" s="68" t="s">
        <v>6279</v>
      </c>
      <c r="D3935" s="43" t="s">
        <v>149</v>
      </c>
      <c r="E3935" s="43" t="s">
        <v>149</v>
      </c>
      <c r="F3935" s="43" t="s">
        <v>1063</v>
      </c>
      <c r="G3935" s="43" t="s">
        <v>1064</v>
      </c>
      <c r="I3935" s="42"/>
      <c r="J3935" s="10">
        <v>42369</v>
      </c>
      <c r="K3935" s="10">
        <v>42387</v>
      </c>
      <c r="L3935" s="42"/>
      <c r="M3935" s="43" t="s">
        <v>152</v>
      </c>
      <c r="N3935" s="43" t="s">
        <v>3</v>
      </c>
      <c r="O3935" s="13" t="s">
        <v>1897</v>
      </c>
      <c r="P3935" s="11">
        <v>9740792.4432800002</v>
      </c>
      <c r="Q3935" s="41" t="s">
        <v>6281</v>
      </c>
      <c r="R3935" s="43" t="s">
        <v>1898</v>
      </c>
      <c r="S3935" s="43">
        <f t="shared" si="123"/>
        <v>46.258200000000002</v>
      </c>
      <c r="T3935" s="11">
        <v>4505915.25</v>
      </c>
      <c r="U3935" s="9">
        <f t="shared" si="124"/>
        <v>5618954.9900000002</v>
      </c>
      <c r="V3935" s="42"/>
      <c r="W3935" s="42"/>
      <c r="X3935" s="42"/>
      <c r="Y3935" s="42"/>
      <c r="Z3935" s="42"/>
      <c r="AA3935" s="42"/>
      <c r="AB3935" s="42"/>
      <c r="AC3935" s="42"/>
      <c r="AD3935" s="42"/>
      <c r="AE3935" s="42"/>
      <c r="AF3935" s="42"/>
      <c r="AG3935" s="42"/>
      <c r="AH3935" s="42"/>
      <c r="AI3935" s="42"/>
      <c r="AJ3935" s="42"/>
      <c r="AK3935" s="42"/>
      <c r="AL3935" s="42"/>
      <c r="AM3935" s="42"/>
      <c r="AN3935" s="42"/>
      <c r="AO3935" s="42"/>
      <c r="AP3935" s="42"/>
      <c r="AQ3935" s="42"/>
      <c r="AR3935" s="42"/>
      <c r="AS3935" s="42"/>
      <c r="AT3935" s="42"/>
      <c r="AU3935" s="42"/>
      <c r="AV3935" s="42"/>
      <c r="AW3935" s="42"/>
      <c r="AX3935" s="42"/>
      <c r="AY3935" s="42"/>
      <c r="AZ3935" s="42"/>
      <c r="BA3935" s="42"/>
      <c r="BB3935" s="42"/>
      <c r="BC3935" s="42"/>
      <c r="BD3935" s="42"/>
      <c r="BE3935" s="42"/>
      <c r="BF3935" s="42"/>
      <c r="BG3935" s="42"/>
      <c r="BH3935" s="42"/>
      <c r="BI3935" s="42"/>
      <c r="BJ3935" s="42"/>
      <c r="BK3935" s="12">
        <v>84889.08</v>
      </c>
      <c r="BL3935" s="42"/>
      <c r="BM3935" s="42"/>
      <c r="BN3935" s="42"/>
      <c r="BO3935" s="42"/>
      <c r="BP3935" s="42"/>
      <c r="BQ3935" s="42"/>
      <c r="BR3935" s="42"/>
      <c r="BS3935" s="11"/>
      <c r="BT3935" s="11">
        <v>0</v>
      </c>
      <c r="BU3935" s="42"/>
      <c r="BV3935" s="42"/>
      <c r="BW3935" s="11"/>
      <c r="BX3935" s="42"/>
      <c r="BY3935" s="42"/>
      <c r="BZ3935" s="42"/>
      <c r="CA3935" s="43">
        <v>103.69</v>
      </c>
      <c r="CB3935" s="42"/>
      <c r="CC3935" s="42"/>
      <c r="CD3935" s="42"/>
      <c r="CE3935" s="5"/>
      <c r="CF3935" s="11">
        <v>1112936.05</v>
      </c>
      <c r="CG3935" s="42"/>
      <c r="CH3935" s="42"/>
      <c r="CI3935" s="11">
        <v>0</v>
      </c>
      <c r="CJ3935" s="11"/>
      <c r="CK3935" s="42"/>
      <c r="CL3935" s="42"/>
      <c r="CM3935" s="11">
        <v>1600432.37</v>
      </c>
      <c r="CN3935" s="11">
        <v>2436260.84</v>
      </c>
      <c r="CO3935" s="42"/>
      <c r="CP3935" s="42"/>
      <c r="CQ3935" s="42"/>
      <c r="CR3935" s="43">
        <v>0</v>
      </c>
      <c r="CS3935" s="42"/>
      <c r="CT3935" s="98">
        <v>0</v>
      </c>
      <c r="CU3935" s="11"/>
      <c r="CV3935" s="43"/>
      <c r="CW3935" s="42"/>
      <c r="DA3935" s="42"/>
      <c r="DB3935" s="108"/>
      <c r="DE3935" s="42"/>
      <c r="DF3935" s="11"/>
      <c r="DG3935" s="42"/>
      <c r="DH3935" s="42"/>
      <c r="DI3935" s="42"/>
      <c r="DJ3935" s="42"/>
      <c r="DK3935" s="11"/>
      <c r="DL3935" s="42"/>
      <c r="DM3935" s="42"/>
      <c r="DN3935" s="42"/>
      <c r="DO3935" s="42"/>
      <c r="DP3935" s="11"/>
      <c r="DQ3935" s="11"/>
      <c r="DR3935" s="11"/>
      <c r="DS3935" s="42"/>
      <c r="DT3935" s="42"/>
      <c r="DU3935" s="42"/>
      <c r="DV3935" s="56"/>
      <c r="DW3935" s="42"/>
      <c r="DX3935" s="42"/>
      <c r="DY3935" s="42"/>
      <c r="DZ3935" s="11">
        <v>4675.53</v>
      </c>
      <c r="EA3935" s="11"/>
      <c r="EB3935" s="11"/>
      <c r="EC3935" s="11"/>
      <c r="ED3935" s="11">
        <v>1.64</v>
      </c>
      <c r="EE3935" s="42"/>
      <c r="EF3935" s="42"/>
      <c r="EG3935" s="43">
        <v>379655.79</v>
      </c>
      <c r="EH3935" s="42"/>
      <c r="EI3935" s="42"/>
      <c r="EJ3935" s="42"/>
    </row>
    <row r="3936" spans="1:140" s="41" customFormat="1">
      <c r="A3936" s="42"/>
      <c r="B3936" s="41" t="s">
        <v>6278</v>
      </c>
      <c r="C3936" s="68" t="s">
        <v>6279</v>
      </c>
      <c r="D3936" s="43" t="s">
        <v>149</v>
      </c>
      <c r="E3936" s="43" t="s">
        <v>149</v>
      </c>
      <c r="F3936" s="43" t="s">
        <v>1063</v>
      </c>
      <c r="G3936" s="43" t="s">
        <v>1064</v>
      </c>
      <c r="I3936" s="42"/>
      <c r="J3936" s="10">
        <v>42460</v>
      </c>
      <c r="K3936" s="10">
        <v>42475</v>
      </c>
      <c r="L3936" s="42"/>
      <c r="M3936" s="43" t="s">
        <v>152</v>
      </c>
      <c r="N3936" s="43" t="s">
        <v>3</v>
      </c>
      <c r="O3936" s="13" t="s">
        <v>2334</v>
      </c>
      <c r="P3936" s="11">
        <v>10178755.746066799</v>
      </c>
      <c r="Q3936" s="41" t="s">
        <v>6281</v>
      </c>
      <c r="R3936" s="43" t="s">
        <v>2335</v>
      </c>
      <c r="S3936" s="43">
        <f t="shared" si="123"/>
        <v>27.388299999999997</v>
      </c>
      <c r="T3936" s="11">
        <v>2787788.16</v>
      </c>
      <c r="U3936" s="9">
        <f t="shared" si="124"/>
        <v>3773443.1700000004</v>
      </c>
      <c r="V3936" s="42"/>
      <c r="W3936" s="42"/>
      <c r="X3936" s="42"/>
      <c r="Y3936" s="42"/>
      <c r="Z3936" s="42"/>
      <c r="AA3936" s="42"/>
      <c r="AB3936" s="42"/>
      <c r="AC3936" s="42"/>
      <c r="AD3936" s="42"/>
      <c r="AE3936" s="42"/>
      <c r="AF3936" s="42"/>
      <c r="AG3936" s="42"/>
      <c r="AH3936" s="42"/>
      <c r="AI3936" s="42"/>
      <c r="AJ3936" s="42"/>
      <c r="AK3936" s="42"/>
      <c r="AL3936" s="42"/>
      <c r="AM3936" s="42"/>
      <c r="AN3936" s="42"/>
      <c r="AO3936" s="42"/>
      <c r="AP3936" s="42"/>
      <c r="AQ3936" s="42"/>
      <c r="AR3936" s="42"/>
      <c r="AS3936" s="42"/>
      <c r="AT3936" s="42"/>
      <c r="AU3936" s="42"/>
      <c r="AV3936" s="42"/>
      <c r="AW3936" s="42"/>
      <c r="AX3936" s="42"/>
      <c r="AY3936" s="42"/>
      <c r="AZ3936" s="42"/>
      <c r="BA3936" s="42"/>
      <c r="BB3936" s="42"/>
      <c r="BC3936" s="42"/>
      <c r="BD3936" s="42"/>
      <c r="BE3936" s="42"/>
      <c r="BF3936" s="42"/>
      <c r="BG3936" s="42"/>
      <c r="BH3936" s="42"/>
      <c r="BI3936" s="42"/>
      <c r="BJ3936" s="42"/>
      <c r="BK3936" s="12">
        <v>0</v>
      </c>
      <c r="BL3936" s="42"/>
      <c r="BM3936" s="42"/>
      <c r="BN3936" s="42"/>
      <c r="BO3936" s="42"/>
      <c r="BP3936" s="42"/>
      <c r="BQ3936" s="42"/>
      <c r="BR3936" s="42"/>
      <c r="BS3936" s="11"/>
      <c r="BT3936" s="11">
        <v>146571.95000000001</v>
      </c>
      <c r="BU3936" s="42"/>
      <c r="BV3936" s="42"/>
      <c r="BW3936" s="11"/>
      <c r="BX3936" s="42"/>
      <c r="BY3936" s="42"/>
      <c r="BZ3936" s="42"/>
      <c r="CA3936" s="43">
        <v>10544.24</v>
      </c>
      <c r="CB3936" s="42"/>
      <c r="CC3936" s="42"/>
      <c r="CD3936" s="42"/>
      <c r="CE3936" s="5"/>
      <c r="CF3936" s="11">
        <v>975110.77</v>
      </c>
      <c r="CG3936" s="42"/>
      <c r="CH3936" s="42"/>
      <c r="CI3936" s="11">
        <v>85506.04</v>
      </c>
      <c r="CJ3936" s="11"/>
      <c r="CK3936" s="42"/>
      <c r="CL3936" s="42"/>
      <c r="CM3936" s="11">
        <v>37809.980000000003</v>
      </c>
      <c r="CN3936" s="11">
        <v>2124033.2200000002</v>
      </c>
      <c r="CO3936" s="42"/>
      <c r="CP3936" s="42"/>
      <c r="CQ3936" s="42"/>
      <c r="CR3936" s="43">
        <v>0</v>
      </c>
      <c r="CS3936" s="42"/>
      <c r="CT3936" s="98">
        <v>0</v>
      </c>
      <c r="CU3936" s="11"/>
      <c r="CV3936" s="43"/>
      <c r="CW3936" s="42"/>
      <c r="DA3936" s="42"/>
      <c r="DB3936" s="37"/>
      <c r="DE3936" s="42"/>
      <c r="DF3936" s="11"/>
      <c r="DG3936" s="42"/>
      <c r="DH3936" s="42"/>
      <c r="DI3936" s="42"/>
      <c r="DJ3936" s="42"/>
      <c r="DK3936" s="11"/>
      <c r="DL3936" s="42"/>
      <c r="DM3936" s="42"/>
      <c r="DN3936" s="42"/>
      <c r="DO3936" s="42"/>
      <c r="DP3936" s="11"/>
      <c r="DQ3936" s="11"/>
      <c r="DR3936" s="11"/>
      <c r="DS3936" s="42"/>
      <c r="DT3936" s="42"/>
      <c r="DU3936" s="42"/>
      <c r="DV3936" s="22"/>
      <c r="DW3936" s="42"/>
      <c r="DX3936" s="42"/>
      <c r="DY3936" s="42"/>
      <c r="DZ3936" s="11">
        <v>197698.15</v>
      </c>
      <c r="EA3936" s="11"/>
      <c r="EB3936" s="11"/>
      <c r="EC3936" s="11"/>
      <c r="ED3936" s="11">
        <v>0</v>
      </c>
      <c r="EE3936" s="42"/>
      <c r="EF3936" s="42"/>
      <c r="EG3936" s="43">
        <v>196168.82</v>
      </c>
      <c r="EH3936" s="42"/>
      <c r="EI3936" s="42"/>
      <c r="EJ3936" s="42"/>
    </row>
    <row r="3937" spans="1:140" s="41" customFormat="1">
      <c r="A3937" s="42"/>
      <c r="B3937" s="41" t="s">
        <v>6278</v>
      </c>
      <c r="C3937" s="68" t="s">
        <v>6279</v>
      </c>
      <c r="D3937" s="43" t="s">
        <v>149</v>
      </c>
      <c r="E3937" s="43" t="s">
        <v>149</v>
      </c>
      <c r="F3937" s="43" t="s">
        <v>1063</v>
      </c>
      <c r="G3937" s="43" t="s">
        <v>1064</v>
      </c>
      <c r="I3937" s="42"/>
      <c r="J3937" s="10">
        <v>42550</v>
      </c>
      <c r="K3937" s="10">
        <v>42565</v>
      </c>
      <c r="L3937" s="42"/>
      <c r="M3937" s="43" t="s">
        <v>152</v>
      </c>
      <c r="N3937" s="43" t="s">
        <v>3</v>
      </c>
      <c r="O3937" s="13" t="s">
        <v>2706</v>
      </c>
      <c r="P3937" s="11">
        <v>10004518.4760968</v>
      </c>
      <c r="Q3937" s="41" t="s">
        <v>6281</v>
      </c>
      <c r="R3937" s="43" t="s">
        <v>2707</v>
      </c>
      <c r="S3937" s="43">
        <f t="shared" si="123"/>
        <v>26.017400000000002</v>
      </c>
      <c r="T3937" s="11">
        <v>2602915.5900000003</v>
      </c>
      <c r="U3937" s="9">
        <f t="shared" si="124"/>
        <v>3467299.29</v>
      </c>
      <c r="V3937" s="42"/>
      <c r="W3937" s="42"/>
      <c r="X3937" s="42"/>
      <c r="Y3937" s="42"/>
      <c r="Z3937" s="42"/>
      <c r="AA3937" s="42"/>
      <c r="AB3937" s="42"/>
      <c r="AC3937" s="42"/>
      <c r="AD3937" s="42"/>
      <c r="AE3937" s="42"/>
      <c r="AF3937" s="42"/>
      <c r="AG3937" s="42"/>
      <c r="AH3937" s="42"/>
      <c r="AI3937" s="42"/>
      <c r="AJ3937" s="42"/>
      <c r="AK3937" s="42"/>
      <c r="AL3937" s="42"/>
      <c r="AM3937" s="42"/>
      <c r="AN3937" s="42"/>
      <c r="AO3937" s="42"/>
      <c r="AP3937" s="42"/>
      <c r="AQ3937" s="42"/>
      <c r="AR3937" s="42"/>
      <c r="AS3937" s="42"/>
      <c r="AT3937" s="42"/>
      <c r="AU3937" s="42"/>
      <c r="AV3937" s="42"/>
      <c r="AW3937" s="42"/>
      <c r="AX3937" s="42"/>
      <c r="AY3937" s="42"/>
      <c r="AZ3937" s="42"/>
      <c r="BA3937" s="42"/>
      <c r="BB3937" s="42"/>
      <c r="BC3937" s="42"/>
      <c r="BD3937" s="42"/>
      <c r="BE3937" s="42"/>
      <c r="BF3937" s="42"/>
      <c r="BG3937" s="42"/>
      <c r="BH3937" s="42"/>
      <c r="BI3937" s="42"/>
      <c r="BJ3937" s="42"/>
      <c r="BK3937" s="12">
        <v>26845.57</v>
      </c>
      <c r="BL3937" s="42"/>
      <c r="BM3937" s="42"/>
      <c r="BN3937" s="42"/>
      <c r="BO3937" s="42"/>
      <c r="BP3937" s="42"/>
      <c r="BQ3937" s="42"/>
      <c r="BR3937" s="42"/>
      <c r="BS3937" s="11"/>
      <c r="BT3937" s="11">
        <v>145793.82999999999</v>
      </c>
      <c r="BU3937" s="42"/>
      <c r="BV3937" s="42"/>
      <c r="BW3937" s="11"/>
      <c r="BX3937" s="42"/>
      <c r="BY3937" s="42"/>
      <c r="BZ3937" s="42"/>
      <c r="CA3937" s="43">
        <v>117.59</v>
      </c>
      <c r="CB3937" s="42"/>
      <c r="CC3937" s="42"/>
      <c r="CD3937" s="42"/>
      <c r="CE3937" s="5"/>
      <c r="CF3937" s="11">
        <v>864266.11</v>
      </c>
      <c r="CG3937" s="42"/>
      <c r="CH3937" s="42"/>
      <c r="CI3937" s="11">
        <v>68416.77</v>
      </c>
      <c r="CJ3937" s="11"/>
      <c r="CK3937" s="42"/>
      <c r="CL3937" s="42"/>
      <c r="CM3937" s="11">
        <v>615.41</v>
      </c>
      <c r="CN3937" s="11">
        <v>1832385.3</v>
      </c>
      <c r="CO3937" s="42"/>
      <c r="CP3937" s="42"/>
      <c r="CQ3937" s="42"/>
      <c r="CR3937" s="43">
        <v>0</v>
      </c>
      <c r="CS3937" s="42"/>
      <c r="CT3937" s="98">
        <v>0</v>
      </c>
      <c r="CU3937" s="11"/>
      <c r="CV3937" s="43"/>
      <c r="CW3937" s="42"/>
      <c r="DA3937" s="42"/>
      <c r="DB3937" s="37"/>
      <c r="DE3937" s="42"/>
      <c r="DF3937" s="11">
        <v>0</v>
      </c>
      <c r="DG3937" s="42"/>
      <c r="DH3937" s="42"/>
      <c r="DI3937" s="42"/>
      <c r="DJ3937" s="42"/>
      <c r="DK3937" s="11"/>
      <c r="DL3937" s="42"/>
      <c r="DM3937" s="42"/>
      <c r="DN3937" s="42"/>
      <c r="DO3937" s="42"/>
      <c r="DP3937" s="11"/>
      <c r="DQ3937" s="11"/>
      <c r="DR3937" s="11"/>
      <c r="DS3937" s="42"/>
      <c r="DT3937" s="42"/>
      <c r="DU3937" s="42"/>
      <c r="DV3937" s="22"/>
      <c r="DW3937" s="42"/>
      <c r="DX3937" s="42"/>
      <c r="DY3937" s="42"/>
      <c r="DZ3937" s="11">
        <v>458327.98</v>
      </c>
      <c r="EA3937" s="11"/>
      <c r="EB3937" s="11"/>
      <c r="EC3937" s="11"/>
      <c r="ED3937" s="11">
        <v>0</v>
      </c>
      <c r="EE3937" s="42"/>
      <c r="EF3937" s="42"/>
      <c r="EG3937" s="43">
        <v>70530.73</v>
      </c>
      <c r="EH3937" s="42"/>
      <c r="EI3937" s="42"/>
      <c r="EJ3937" s="42"/>
    </row>
    <row r="3938" spans="1:140" s="41" customFormat="1">
      <c r="A3938" s="42"/>
      <c r="B3938" s="41" t="s">
        <v>6278</v>
      </c>
      <c r="C3938" s="68" t="s">
        <v>6279</v>
      </c>
      <c r="D3938" s="43" t="s">
        <v>149</v>
      </c>
      <c r="E3938" s="43" t="s">
        <v>149</v>
      </c>
      <c r="F3938" s="43" t="s">
        <v>1063</v>
      </c>
      <c r="G3938" s="43" t="s">
        <v>1064</v>
      </c>
      <c r="I3938" s="42"/>
      <c r="J3938" s="10">
        <v>42734</v>
      </c>
      <c r="K3938" s="10">
        <v>42752</v>
      </c>
      <c r="L3938" s="42"/>
      <c r="M3938" s="43" t="s">
        <v>152</v>
      </c>
      <c r="N3938" s="43" t="s">
        <v>3</v>
      </c>
      <c r="O3938" s="13" t="s">
        <v>4572</v>
      </c>
      <c r="P3938" s="11">
        <v>9493965.9064819794</v>
      </c>
      <c r="Q3938" s="41" t="s">
        <v>6281</v>
      </c>
      <c r="R3938" s="43" t="s">
        <v>4573</v>
      </c>
      <c r="S3938" s="43">
        <f t="shared" si="123"/>
        <v>36.587599999999995</v>
      </c>
      <c r="T3938" s="11">
        <v>3473614.27</v>
      </c>
      <c r="U3938" s="9">
        <f t="shared" si="124"/>
        <v>4913861.04</v>
      </c>
      <c r="V3938" s="42"/>
      <c r="W3938" s="42"/>
      <c r="X3938" s="42"/>
      <c r="Y3938" s="42"/>
      <c r="Z3938" s="42"/>
      <c r="AA3938" s="42"/>
      <c r="AB3938" s="42"/>
      <c r="AC3938" s="42"/>
      <c r="AD3938" s="42"/>
      <c r="AE3938" s="42"/>
      <c r="AF3938" s="42"/>
      <c r="AG3938" s="42"/>
      <c r="AH3938" s="42"/>
      <c r="AI3938" s="42"/>
      <c r="AJ3938" s="42"/>
      <c r="AK3938" s="42"/>
      <c r="AL3938" s="42"/>
      <c r="AM3938" s="42"/>
      <c r="AN3938" s="42"/>
      <c r="AO3938" s="42"/>
      <c r="AP3938" s="42"/>
      <c r="AQ3938" s="42"/>
      <c r="AR3938" s="42"/>
      <c r="AS3938" s="42"/>
      <c r="AT3938" s="42"/>
      <c r="AU3938" s="42"/>
      <c r="AV3938" s="42"/>
      <c r="AW3938" s="42"/>
      <c r="AX3938" s="42"/>
      <c r="AY3938" s="42"/>
      <c r="AZ3938" s="42"/>
      <c r="BA3938" s="42"/>
      <c r="BB3938" s="42"/>
      <c r="BC3938" s="42"/>
      <c r="BD3938" s="42"/>
      <c r="BE3938" s="42"/>
      <c r="BF3938" s="42"/>
      <c r="BG3938" s="42"/>
      <c r="BH3938" s="42"/>
      <c r="BI3938" s="42"/>
      <c r="BJ3938" s="42"/>
      <c r="BK3938" s="12">
        <v>115608.11</v>
      </c>
      <c r="BL3938" s="42"/>
      <c r="BM3938" s="42"/>
      <c r="BN3938" s="42"/>
      <c r="BO3938" s="42"/>
      <c r="BP3938" s="42"/>
      <c r="BQ3938" s="42"/>
      <c r="BR3938" s="42"/>
      <c r="BS3938" s="11"/>
      <c r="BT3938" s="11">
        <v>2754.58</v>
      </c>
      <c r="BU3938" s="42"/>
      <c r="BV3938" s="42"/>
      <c r="BW3938" s="11"/>
      <c r="BX3938" s="42"/>
      <c r="BY3938" s="42"/>
      <c r="BZ3938" s="42"/>
      <c r="CA3938" s="43"/>
      <c r="CB3938" s="42"/>
      <c r="CC3938" s="42"/>
      <c r="CD3938" s="42"/>
      <c r="CE3938" s="42"/>
      <c r="CF3938" s="11">
        <v>1440246.77</v>
      </c>
      <c r="CG3938" s="42"/>
      <c r="CH3938" s="42"/>
      <c r="CI3938" s="11">
        <v>1640.42</v>
      </c>
      <c r="CJ3938" s="11"/>
      <c r="CK3938" s="42"/>
      <c r="CL3938" s="42"/>
      <c r="CM3938" s="11">
        <v>2602.65</v>
      </c>
      <c r="CN3938" s="11">
        <v>3145411.83</v>
      </c>
      <c r="CO3938" s="42"/>
      <c r="CP3938" s="42"/>
      <c r="CQ3938" s="42"/>
      <c r="CR3938" s="43">
        <v>0</v>
      </c>
      <c r="CS3938" s="42"/>
      <c r="CT3938" s="98">
        <v>0</v>
      </c>
      <c r="CW3938" s="42"/>
      <c r="DA3938" s="42"/>
      <c r="DB3938" s="108"/>
      <c r="DE3938" s="42"/>
      <c r="DF3938" s="15">
        <v>0</v>
      </c>
      <c r="DG3938" s="42"/>
      <c r="DH3938" s="42"/>
      <c r="DI3938" s="42"/>
      <c r="DJ3938" s="42"/>
      <c r="DK3938" s="11"/>
      <c r="DL3938" s="42"/>
      <c r="DM3938" s="42"/>
      <c r="DN3938" s="42"/>
      <c r="DO3938" s="42"/>
      <c r="DP3938" s="11"/>
      <c r="DQ3938" s="11"/>
      <c r="DR3938" s="11"/>
      <c r="DS3938" s="42"/>
      <c r="DT3938" s="42"/>
      <c r="DU3938" s="42"/>
      <c r="DV3938" s="56"/>
      <c r="DW3938" s="42"/>
      <c r="DX3938" s="42"/>
      <c r="DY3938" s="42"/>
      <c r="DZ3938" s="11">
        <v>149256.01999999999</v>
      </c>
      <c r="EA3938" s="11"/>
      <c r="EB3938" s="11"/>
      <c r="EC3938" s="11"/>
      <c r="ED3938" s="11">
        <v>0</v>
      </c>
      <c r="EE3938" s="42"/>
      <c r="EF3938" s="42"/>
      <c r="EG3938" s="43">
        <v>56340.66</v>
      </c>
      <c r="EH3938" s="42"/>
      <c r="EI3938" s="42"/>
      <c r="EJ3938" s="42"/>
    </row>
    <row r="3939" spans="1:140" s="41" customFormat="1">
      <c r="B3939" s="41" t="s">
        <v>6278</v>
      </c>
      <c r="C3939" s="68" t="s">
        <v>6279</v>
      </c>
      <c r="D3939" s="43" t="s">
        <v>149</v>
      </c>
      <c r="E3939" s="43" t="s">
        <v>149</v>
      </c>
      <c r="F3939" s="43" t="s">
        <v>1063</v>
      </c>
      <c r="G3939" s="43" t="s">
        <v>1064</v>
      </c>
      <c r="I3939" s="41" t="s">
        <v>182</v>
      </c>
      <c r="J3939" s="10">
        <v>42825</v>
      </c>
      <c r="K3939" s="10">
        <v>42844</v>
      </c>
      <c r="M3939" s="43" t="s">
        <v>152</v>
      </c>
      <c r="N3939" s="43" t="s">
        <v>3</v>
      </c>
      <c r="O3939" s="13" t="s">
        <v>5318</v>
      </c>
      <c r="P3939" s="11">
        <v>9214891.1391872596</v>
      </c>
      <c r="Q3939" s="41" t="s">
        <v>6281</v>
      </c>
      <c r="R3939" s="43" t="s">
        <v>5605</v>
      </c>
      <c r="S3939" s="43">
        <f t="shared" si="123"/>
        <v>19.0197</v>
      </c>
      <c r="T3939" s="11">
        <v>1752644.65</v>
      </c>
      <c r="U3939" s="9">
        <f t="shared" si="124"/>
        <v>2383175.7000000002</v>
      </c>
      <c r="BK3939" s="12">
        <v>38696.21</v>
      </c>
      <c r="BT3939" s="11">
        <v>65908.97</v>
      </c>
      <c r="BW3939" s="11"/>
      <c r="CA3939" s="43"/>
      <c r="CE3939" s="11"/>
      <c r="CF3939" s="11">
        <v>630531.05000000005</v>
      </c>
      <c r="CI3939" s="11">
        <v>86517.94</v>
      </c>
      <c r="CJ3939" s="11"/>
      <c r="CM3939" s="43">
        <v>20218.759999999998</v>
      </c>
      <c r="CN3939" s="11">
        <v>1335771.8600000001</v>
      </c>
      <c r="CR3939" s="43">
        <v>0</v>
      </c>
      <c r="CT3939" s="100">
        <v>0</v>
      </c>
      <c r="CU3939" s="11"/>
      <c r="CV3939" s="43"/>
      <c r="DB3939" s="108"/>
      <c r="DF3939" s="11"/>
      <c r="DK3939" s="11"/>
      <c r="DP3939" s="11"/>
      <c r="DR3939" s="11"/>
      <c r="DT3939" s="41">
        <v>0</v>
      </c>
      <c r="DV3939" s="56"/>
      <c r="DZ3939" s="11">
        <v>80706.69</v>
      </c>
      <c r="EB3939" s="11"/>
      <c r="ED3939" s="11">
        <v>0</v>
      </c>
      <c r="EG3939" s="43">
        <v>124824.22</v>
      </c>
    </row>
    <row r="3940" spans="1:140" s="41" customFormat="1">
      <c r="A3940" s="42"/>
      <c r="B3940" s="41" t="s">
        <v>6278</v>
      </c>
      <c r="C3940" s="68" t="s">
        <v>6279</v>
      </c>
      <c r="D3940" s="43" t="s">
        <v>149</v>
      </c>
      <c r="E3940" s="43" t="s">
        <v>149</v>
      </c>
      <c r="F3940" s="43" t="s">
        <v>2968</v>
      </c>
      <c r="G3940" s="43" t="s">
        <v>2969</v>
      </c>
      <c r="I3940" s="42"/>
      <c r="J3940" s="10">
        <v>42551</v>
      </c>
      <c r="K3940" s="10">
        <v>42551</v>
      </c>
      <c r="L3940" s="42"/>
      <c r="M3940" s="43" t="s">
        <v>152</v>
      </c>
      <c r="N3940" s="43" t="s">
        <v>153</v>
      </c>
      <c r="O3940" s="13" t="s">
        <v>2970</v>
      </c>
      <c r="P3940" s="11">
        <v>3677</v>
      </c>
      <c r="Q3940" s="41" t="s">
        <v>6281</v>
      </c>
      <c r="R3940" s="43" t="s">
        <v>171</v>
      </c>
      <c r="S3940" s="43">
        <f t="shared" si="123"/>
        <v>100</v>
      </c>
      <c r="T3940" s="11">
        <v>3677</v>
      </c>
      <c r="U3940" s="9">
        <f t="shared" si="124"/>
        <v>5469</v>
      </c>
      <c r="V3940" s="42"/>
      <c r="W3940" s="42"/>
      <c r="X3940" s="42"/>
      <c r="Y3940" s="42"/>
      <c r="Z3940" s="42"/>
      <c r="AA3940" s="42"/>
      <c r="AB3940" s="42"/>
      <c r="AC3940" s="42"/>
      <c r="AD3940" s="42"/>
      <c r="AE3940" s="42"/>
      <c r="AF3940" s="42"/>
      <c r="AG3940" s="42"/>
      <c r="AH3940" s="42"/>
      <c r="AI3940" s="42"/>
      <c r="AJ3940" s="42"/>
      <c r="AK3940" s="42"/>
      <c r="AL3940" s="42"/>
      <c r="AM3940" s="42"/>
      <c r="AN3940" s="42"/>
      <c r="AO3940" s="42"/>
      <c r="AP3940" s="42"/>
      <c r="AQ3940" s="42"/>
      <c r="AR3940" s="42"/>
      <c r="AS3940" s="42"/>
      <c r="AT3940" s="42"/>
      <c r="AU3940" s="42"/>
      <c r="AV3940" s="42"/>
      <c r="AW3940" s="42"/>
      <c r="AX3940" s="42"/>
      <c r="AY3940" s="42"/>
      <c r="AZ3940" s="42"/>
      <c r="BA3940" s="42"/>
      <c r="BB3940" s="42"/>
      <c r="BC3940" s="42"/>
      <c r="BD3940" s="42"/>
      <c r="BE3940" s="42"/>
      <c r="BF3940" s="42"/>
      <c r="BG3940" s="42"/>
      <c r="BH3940" s="42"/>
      <c r="BI3940" s="42"/>
      <c r="BJ3940" s="42"/>
      <c r="BK3940" s="12"/>
      <c r="BL3940" s="42"/>
      <c r="BM3940" s="42"/>
      <c r="BN3940" s="42"/>
      <c r="BO3940" s="42"/>
      <c r="BP3940" s="42"/>
      <c r="BQ3940" s="42"/>
      <c r="BR3940" s="42"/>
      <c r="BS3940" s="11"/>
      <c r="BT3940" s="11">
        <v>0</v>
      </c>
      <c r="BU3940" s="42"/>
      <c r="BV3940" s="42"/>
      <c r="BW3940" s="11"/>
      <c r="BX3940" s="42"/>
      <c r="BY3940" s="42"/>
      <c r="BZ3940" s="42"/>
      <c r="CA3940" s="43">
        <v>0</v>
      </c>
      <c r="CB3940" s="42"/>
      <c r="CC3940" s="42"/>
      <c r="CD3940" s="42"/>
      <c r="CE3940" s="5"/>
      <c r="CF3940" s="11">
        <v>1792</v>
      </c>
      <c r="CG3940" s="42"/>
      <c r="CH3940" s="42"/>
      <c r="CI3940" s="11">
        <v>0</v>
      </c>
      <c r="CJ3940" s="11">
        <v>0</v>
      </c>
      <c r="CK3940" s="42"/>
      <c r="CL3940" s="42"/>
      <c r="CM3940" s="11">
        <v>0</v>
      </c>
      <c r="CN3940" s="11">
        <v>2167</v>
      </c>
      <c r="CO3940" s="42"/>
      <c r="CP3940" s="42"/>
      <c r="CQ3940" s="42"/>
      <c r="CR3940" s="43">
        <v>0</v>
      </c>
      <c r="CS3940" s="42"/>
      <c r="CT3940" s="98">
        <v>0</v>
      </c>
      <c r="CU3940" s="11"/>
      <c r="CV3940" s="43"/>
      <c r="CW3940" s="42"/>
      <c r="DA3940" s="42"/>
      <c r="DB3940" s="106">
        <v>0</v>
      </c>
      <c r="DE3940" s="42"/>
      <c r="DF3940" s="11">
        <v>0</v>
      </c>
      <c r="DG3940" s="42"/>
      <c r="DH3940" s="42"/>
      <c r="DI3940" s="42"/>
      <c r="DJ3940" s="42"/>
      <c r="DK3940" s="11">
        <v>0</v>
      </c>
      <c r="DL3940" s="42"/>
      <c r="DM3940" s="42"/>
      <c r="DN3940" s="42"/>
      <c r="DO3940" s="42"/>
      <c r="DP3940" s="11">
        <v>0</v>
      </c>
      <c r="DQ3940" s="11"/>
      <c r="DR3940" s="11">
        <v>0</v>
      </c>
      <c r="DS3940" s="42"/>
      <c r="DT3940" s="42"/>
      <c r="DU3940" s="42"/>
      <c r="DV3940" s="23">
        <v>0</v>
      </c>
      <c r="DW3940" s="42"/>
      <c r="DX3940" s="42"/>
      <c r="DY3940" s="42"/>
      <c r="DZ3940" s="11">
        <v>1510</v>
      </c>
      <c r="EA3940" s="11"/>
      <c r="EB3940" s="11">
        <v>0</v>
      </c>
      <c r="EC3940" s="11"/>
      <c r="ED3940" s="11">
        <v>0</v>
      </c>
      <c r="EE3940" s="42"/>
      <c r="EF3940" s="42"/>
      <c r="EG3940" s="43">
        <v>0</v>
      </c>
      <c r="EH3940" s="42"/>
      <c r="EI3940" s="42"/>
      <c r="EJ3940" s="42"/>
    </row>
    <row r="3941" spans="1:140" s="41" customFormat="1">
      <c r="B3941" s="41" t="s">
        <v>6278</v>
      </c>
      <c r="C3941" s="68" t="s">
        <v>6279</v>
      </c>
      <c r="D3941" s="43" t="s">
        <v>149</v>
      </c>
      <c r="E3941" s="43" t="s">
        <v>149</v>
      </c>
      <c r="F3941" s="43" t="s">
        <v>2968</v>
      </c>
      <c r="G3941" s="43" t="s">
        <v>2969</v>
      </c>
      <c r="I3941" s="41" t="s">
        <v>182</v>
      </c>
      <c r="J3941" s="10">
        <v>42809</v>
      </c>
      <c r="K3941" s="10">
        <v>42809</v>
      </c>
      <c r="M3941" s="43" t="s">
        <v>2</v>
      </c>
      <c r="N3941" s="43" t="s">
        <v>4</v>
      </c>
      <c r="O3941" s="13" t="s">
        <v>5268</v>
      </c>
      <c r="P3941" s="11">
        <v>171134.22</v>
      </c>
      <c r="Q3941" s="41" t="s">
        <v>6281</v>
      </c>
      <c r="R3941" s="43" t="s">
        <v>171</v>
      </c>
      <c r="S3941" s="43">
        <f t="shared" si="123"/>
        <v>100</v>
      </c>
      <c r="T3941" s="11">
        <v>171134.22</v>
      </c>
      <c r="U3941" s="9">
        <f t="shared" si="124"/>
        <v>249017.11</v>
      </c>
      <c r="BK3941" s="12"/>
      <c r="BT3941" s="11">
        <v>0</v>
      </c>
      <c r="BW3941" s="11"/>
      <c r="CA3941" s="43">
        <v>0</v>
      </c>
      <c r="CE3941" s="11"/>
      <c r="CF3941" s="11">
        <v>77882.89</v>
      </c>
      <c r="CI3941" s="11">
        <v>0</v>
      </c>
      <c r="CJ3941" s="11">
        <v>0</v>
      </c>
      <c r="CM3941" s="43">
        <v>0</v>
      </c>
      <c r="CN3941" s="11">
        <v>171134.22</v>
      </c>
      <c r="CR3941" s="43">
        <v>0</v>
      </c>
      <c r="CT3941" s="31">
        <v>0</v>
      </c>
      <c r="CU3941" s="11"/>
      <c r="CV3941" s="43"/>
      <c r="DB3941" s="37">
        <v>0</v>
      </c>
      <c r="DF3941" s="11"/>
      <c r="DK3941" s="11">
        <v>0</v>
      </c>
      <c r="DP3941" s="11">
        <v>0</v>
      </c>
      <c r="DR3941" s="11">
        <v>0</v>
      </c>
      <c r="DT3941" s="41">
        <v>0</v>
      </c>
      <c r="DV3941" s="22">
        <v>0</v>
      </c>
      <c r="DZ3941" s="11"/>
      <c r="EB3941" s="11">
        <v>0</v>
      </c>
      <c r="ED3941" s="11">
        <v>0</v>
      </c>
      <c r="EG3941" s="43">
        <v>0</v>
      </c>
    </row>
    <row r="3942" spans="1:140" s="41" customFormat="1">
      <c r="A3942" s="42"/>
      <c r="B3942" s="41" t="s">
        <v>6278</v>
      </c>
      <c r="C3942" s="68" t="s">
        <v>6279</v>
      </c>
      <c r="D3942" s="43" t="s">
        <v>149</v>
      </c>
      <c r="E3942" s="43" t="s">
        <v>149</v>
      </c>
      <c r="F3942" s="43" t="s">
        <v>517</v>
      </c>
      <c r="G3942" s="43" t="s">
        <v>518</v>
      </c>
      <c r="I3942" s="42"/>
      <c r="J3942" s="10">
        <v>42243</v>
      </c>
      <c r="K3942" s="10">
        <v>42243</v>
      </c>
      <c r="L3942" s="42"/>
      <c r="M3942" s="43" t="s">
        <v>152</v>
      </c>
      <c r="N3942" s="43" t="s">
        <v>153</v>
      </c>
      <c r="O3942" s="13" t="s">
        <v>519</v>
      </c>
      <c r="P3942" s="11">
        <v>528825</v>
      </c>
      <c r="Q3942" s="41" t="s">
        <v>6281</v>
      </c>
      <c r="R3942" s="43" t="s">
        <v>171</v>
      </c>
      <c r="S3942" s="43">
        <f t="shared" si="123"/>
        <v>100</v>
      </c>
      <c r="T3942" s="11">
        <v>528825</v>
      </c>
      <c r="U3942" s="9">
        <f t="shared" si="124"/>
        <v>592894.74</v>
      </c>
      <c r="V3942" s="42"/>
      <c r="W3942" s="42"/>
      <c r="X3942" s="42"/>
      <c r="Y3942" s="42"/>
      <c r="Z3942" s="42"/>
      <c r="AA3942" s="42"/>
      <c r="AB3942" s="42"/>
      <c r="AC3942" s="42"/>
      <c r="AD3942" s="42"/>
      <c r="AE3942" s="42"/>
      <c r="AF3942" s="42"/>
      <c r="AG3942" s="42"/>
      <c r="AH3942" s="42"/>
      <c r="AI3942" s="42"/>
      <c r="AJ3942" s="42"/>
      <c r="AK3942" s="42"/>
      <c r="AL3942" s="42"/>
      <c r="AM3942" s="42"/>
      <c r="AN3942" s="42"/>
      <c r="AO3942" s="42"/>
      <c r="AP3942" s="42"/>
      <c r="AQ3942" s="42"/>
      <c r="AR3942" s="42"/>
      <c r="AS3942" s="42"/>
      <c r="AT3942" s="42"/>
      <c r="AU3942" s="42"/>
      <c r="AV3942" s="42"/>
      <c r="AW3942" s="42"/>
      <c r="AX3942" s="42"/>
      <c r="AY3942" s="42"/>
      <c r="AZ3942" s="42"/>
      <c r="BA3942" s="42"/>
      <c r="BB3942" s="42"/>
      <c r="BC3942" s="42"/>
      <c r="BD3942" s="42"/>
      <c r="BE3942" s="42"/>
      <c r="BF3942" s="42"/>
      <c r="BG3942" s="42"/>
      <c r="BH3942" s="42"/>
      <c r="BI3942" s="42"/>
      <c r="BJ3942" s="42"/>
      <c r="BK3942" s="12"/>
      <c r="BL3942" s="42"/>
      <c r="BM3942" s="42"/>
      <c r="BN3942" s="42"/>
      <c r="BO3942" s="42"/>
      <c r="BP3942" s="42"/>
      <c r="BQ3942" s="42"/>
      <c r="BR3942" s="42"/>
      <c r="BS3942" s="11"/>
      <c r="BT3942" s="11">
        <v>0</v>
      </c>
      <c r="BU3942" s="42"/>
      <c r="BV3942" s="42"/>
      <c r="BW3942" s="11"/>
      <c r="BX3942" s="42"/>
      <c r="BY3942" s="42"/>
      <c r="BZ3942" s="42"/>
      <c r="CA3942" s="43"/>
      <c r="CB3942" s="42"/>
      <c r="CC3942" s="42"/>
      <c r="CD3942" s="42"/>
      <c r="CE3942" s="5"/>
      <c r="CF3942" s="11">
        <v>64069.74</v>
      </c>
      <c r="CG3942" s="42"/>
      <c r="CH3942" s="42"/>
      <c r="CI3942" s="11">
        <v>331624</v>
      </c>
      <c r="CJ3942" s="11"/>
      <c r="CK3942" s="42"/>
      <c r="CL3942" s="42"/>
      <c r="CM3942" s="11"/>
      <c r="CN3942" s="11">
        <v>89398</v>
      </c>
      <c r="CO3942" s="42"/>
      <c r="CP3942" s="42"/>
      <c r="CQ3942" s="42"/>
      <c r="CR3942" s="43">
        <v>14984</v>
      </c>
      <c r="CS3942" s="42"/>
      <c r="CT3942" s="98">
        <v>14984</v>
      </c>
      <c r="CU3942" s="11"/>
      <c r="CV3942" s="43"/>
      <c r="CW3942" s="42"/>
      <c r="DA3942" s="42"/>
      <c r="DB3942" s="108"/>
      <c r="DE3942" s="42"/>
      <c r="DF3942" s="11"/>
      <c r="DG3942" s="42"/>
      <c r="DH3942" s="42"/>
      <c r="DI3942" s="42"/>
      <c r="DJ3942" s="42"/>
      <c r="DK3942" s="11">
        <v>0</v>
      </c>
      <c r="DL3942" s="42"/>
      <c r="DM3942" s="42"/>
      <c r="DN3942" s="42"/>
      <c r="DO3942" s="42"/>
      <c r="DP3942" s="11"/>
      <c r="DQ3942" s="11"/>
      <c r="DR3942" s="11"/>
      <c r="DS3942" s="42"/>
      <c r="DT3942" s="42"/>
      <c r="DU3942" s="42"/>
      <c r="DV3942" s="56"/>
      <c r="DW3942" s="42"/>
      <c r="DX3942" s="42"/>
      <c r="DY3942" s="42"/>
      <c r="DZ3942" s="11">
        <v>77835</v>
      </c>
      <c r="EA3942" s="11"/>
      <c r="EB3942" s="11"/>
      <c r="EC3942" s="11"/>
      <c r="ED3942" s="11"/>
      <c r="EE3942" s="42"/>
      <c r="EF3942" s="42"/>
      <c r="EG3942" s="43"/>
      <c r="EH3942" s="42"/>
      <c r="EI3942" s="42"/>
      <c r="EJ3942" s="42"/>
    </row>
    <row r="3943" spans="1:140" s="41" customFormat="1">
      <c r="A3943" s="42"/>
      <c r="B3943" s="41" t="s">
        <v>6278</v>
      </c>
      <c r="C3943" s="68" t="s">
        <v>6279</v>
      </c>
      <c r="D3943" s="43" t="s">
        <v>149</v>
      </c>
      <c r="E3943" s="43" t="s">
        <v>149</v>
      </c>
      <c r="F3943" s="43" t="s">
        <v>517</v>
      </c>
      <c r="G3943" s="43" t="s">
        <v>5165</v>
      </c>
      <c r="I3943" s="42"/>
      <c r="J3943" s="10">
        <v>42499</v>
      </c>
      <c r="K3943" s="10">
        <v>42499</v>
      </c>
      <c r="L3943" s="42"/>
      <c r="M3943" s="43" t="s">
        <v>152</v>
      </c>
      <c r="N3943" s="43" t="s">
        <v>153</v>
      </c>
      <c r="O3943" s="13" t="s">
        <v>2531</v>
      </c>
      <c r="P3943" s="11">
        <v>223095.62</v>
      </c>
      <c r="Q3943" s="41" t="s">
        <v>6281</v>
      </c>
      <c r="R3943" s="43" t="s">
        <v>171</v>
      </c>
      <c r="S3943" s="43">
        <f t="shared" si="123"/>
        <v>100</v>
      </c>
      <c r="T3943" s="11">
        <v>223095.62</v>
      </c>
      <c r="U3943" s="9">
        <f t="shared" si="124"/>
        <v>223095.62</v>
      </c>
      <c r="V3943" s="42"/>
      <c r="W3943" s="42"/>
      <c r="X3943" s="42"/>
      <c r="Y3943" s="42"/>
      <c r="Z3943" s="42"/>
      <c r="AA3943" s="42"/>
      <c r="AB3943" s="42"/>
      <c r="AC3943" s="42"/>
      <c r="AD3943" s="42"/>
      <c r="AE3943" s="42"/>
      <c r="AF3943" s="42"/>
      <c r="AG3943" s="42"/>
      <c r="AH3943" s="42"/>
      <c r="AI3943" s="42"/>
      <c r="AJ3943" s="42"/>
      <c r="AK3943" s="42"/>
      <c r="AL3943" s="42"/>
      <c r="AM3943" s="42"/>
      <c r="AN3943" s="42"/>
      <c r="AO3943" s="42"/>
      <c r="AP3943" s="42"/>
      <c r="AQ3943" s="42"/>
      <c r="AR3943" s="42"/>
      <c r="AS3943" s="42"/>
      <c r="AT3943" s="42"/>
      <c r="AU3943" s="42"/>
      <c r="AV3943" s="42"/>
      <c r="AW3943" s="42"/>
      <c r="AX3943" s="42"/>
      <c r="AY3943" s="42"/>
      <c r="AZ3943" s="42"/>
      <c r="BA3943" s="42"/>
      <c r="BB3943" s="42"/>
      <c r="BC3943" s="42"/>
      <c r="BD3943" s="42"/>
      <c r="BE3943" s="42"/>
      <c r="BF3943" s="42"/>
      <c r="BG3943" s="42"/>
      <c r="BH3943" s="42"/>
      <c r="BI3943" s="42"/>
      <c r="BJ3943" s="42"/>
      <c r="BK3943" s="12"/>
      <c r="BL3943" s="42"/>
      <c r="BM3943" s="42"/>
      <c r="BN3943" s="42"/>
      <c r="BO3943" s="42"/>
      <c r="BP3943" s="42"/>
      <c r="BQ3943" s="42"/>
      <c r="BR3943" s="42"/>
      <c r="BS3943" s="11">
        <v>0</v>
      </c>
      <c r="BT3943" s="11">
        <v>81014.820000000007</v>
      </c>
      <c r="BU3943" s="42"/>
      <c r="BV3943" s="42"/>
      <c r="BW3943" s="11">
        <v>0</v>
      </c>
      <c r="BX3943" s="42"/>
      <c r="BY3943" s="42"/>
      <c r="BZ3943" s="42"/>
      <c r="CA3943" s="43"/>
      <c r="CB3943" s="42"/>
      <c r="CC3943" s="42"/>
      <c r="CD3943" s="42"/>
      <c r="CE3943" s="5"/>
      <c r="CF3943" s="11"/>
      <c r="CG3943" s="42"/>
      <c r="CH3943" s="42"/>
      <c r="CI3943" s="11"/>
      <c r="CJ3943" s="11">
        <v>0</v>
      </c>
      <c r="CK3943" s="42"/>
      <c r="CL3943" s="42"/>
      <c r="CM3943" s="11"/>
      <c r="CN3943" s="11"/>
      <c r="CO3943" s="42"/>
      <c r="CP3943" s="42"/>
      <c r="CQ3943" s="42"/>
      <c r="CR3943" s="43"/>
      <c r="CS3943" s="42"/>
      <c r="CT3943" s="53"/>
      <c r="CU3943" s="11"/>
      <c r="CV3943" s="43"/>
      <c r="CW3943" s="42"/>
      <c r="DA3943" s="42"/>
      <c r="DB3943" s="108"/>
      <c r="DE3943" s="42"/>
      <c r="DF3943" s="11"/>
      <c r="DG3943" s="42"/>
      <c r="DH3943" s="42"/>
      <c r="DI3943" s="42"/>
      <c r="DJ3943" s="42"/>
      <c r="DK3943" s="11">
        <v>0</v>
      </c>
      <c r="DL3943" s="42"/>
      <c r="DM3943" s="42"/>
      <c r="DN3943" s="42"/>
      <c r="DO3943" s="42"/>
      <c r="DP3943" s="11"/>
      <c r="DQ3943" s="11"/>
      <c r="DR3943" s="11"/>
      <c r="DS3943" s="42"/>
      <c r="DT3943" s="42"/>
      <c r="DU3943" s="42"/>
      <c r="DV3943" s="56"/>
      <c r="DW3943" s="42"/>
      <c r="DX3943" s="42"/>
      <c r="DY3943" s="42"/>
      <c r="DZ3943" s="11">
        <v>142080.79999999999</v>
      </c>
      <c r="EA3943" s="11"/>
      <c r="EB3943" s="11">
        <v>0</v>
      </c>
      <c r="EC3943" s="11"/>
      <c r="ED3943" s="11"/>
      <c r="EE3943" s="42"/>
      <c r="EF3943" s="42"/>
      <c r="EG3943" s="43"/>
      <c r="EH3943" s="42"/>
      <c r="EI3943" s="42"/>
      <c r="EJ3943" s="42"/>
    </row>
    <row r="3944" spans="1:140" s="41" customFormat="1">
      <c r="A3944" s="42"/>
      <c r="B3944" s="41" t="s">
        <v>6278</v>
      </c>
      <c r="C3944" s="68" t="s">
        <v>6279</v>
      </c>
      <c r="D3944" s="43" t="s">
        <v>149</v>
      </c>
      <c r="E3944" s="43" t="s">
        <v>149</v>
      </c>
      <c r="F3944" s="43" t="s">
        <v>517</v>
      </c>
      <c r="G3944" s="43" t="s">
        <v>5142</v>
      </c>
      <c r="I3944" s="42"/>
      <c r="J3944" s="10">
        <v>42500</v>
      </c>
      <c r="K3944" s="10">
        <v>42500</v>
      </c>
      <c r="L3944" s="42"/>
      <c r="M3944" s="43" t="s">
        <v>152</v>
      </c>
      <c r="N3944" s="43" t="s">
        <v>153</v>
      </c>
      <c r="O3944" s="13" t="s">
        <v>2531</v>
      </c>
      <c r="P3944" s="11">
        <v>2366171.36</v>
      </c>
      <c r="Q3944" s="41" t="s">
        <v>6281</v>
      </c>
      <c r="R3944" s="43" t="s">
        <v>171</v>
      </c>
      <c r="S3944" s="43">
        <f t="shared" si="123"/>
        <v>100</v>
      </c>
      <c r="T3944" s="11">
        <v>2366171.36</v>
      </c>
      <c r="U3944" s="9">
        <f t="shared" si="124"/>
        <v>2890191.3499999996</v>
      </c>
      <c r="V3944" s="42"/>
      <c r="W3944" s="42"/>
      <c r="X3944" s="42"/>
      <c r="Y3944" s="42"/>
      <c r="Z3944" s="42"/>
      <c r="AA3944" s="42"/>
      <c r="AB3944" s="42"/>
      <c r="AC3944" s="42"/>
      <c r="AD3944" s="42"/>
      <c r="AE3944" s="42"/>
      <c r="AF3944" s="42"/>
      <c r="AG3944" s="42"/>
      <c r="AH3944" s="42"/>
      <c r="AI3944" s="42"/>
      <c r="AJ3944" s="42"/>
      <c r="AK3944" s="42"/>
      <c r="AL3944" s="42"/>
      <c r="AM3944" s="42"/>
      <c r="AN3944" s="42"/>
      <c r="AO3944" s="42"/>
      <c r="AP3944" s="42"/>
      <c r="AQ3944" s="42"/>
      <c r="AR3944" s="42"/>
      <c r="AS3944" s="42"/>
      <c r="AT3944" s="42"/>
      <c r="AU3944" s="42"/>
      <c r="AV3944" s="42"/>
      <c r="AW3944" s="42"/>
      <c r="AX3944" s="42"/>
      <c r="AY3944" s="42"/>
      <c r="AZ3944" s="42"/>
      <c r="BA3944" s="42"/>
      <c r="BB3944" s="42"/>
      <c r="BC3944" s="42"/>
      <c r="BD3944" s="42"/>
      <c r="BE3944" s="133">
        <v>2216305.6</v>
      </c>
      <c r="BF3944" s="42"/>
      <c r="BG3944" s="42"/>
      <c r="BH3944" s="42"/>
      <c r="BI3944" s="42"/>
      <c r="BJ3944" s="42"/>
      <c r="BK3944" s="12">
        <v>0</v>
      </c>
      <c r="BL3944" s="42"/>
      <c r="BM3944" s="42"/>
      <c r="BN3944" s="42"/>
      <c r="BO3944" s="42"/>
      <c r="BP3944" s="42"/>
      <c r="BQ3944" s="42"/>
      <c r="BR3944" s="42"/>
      <c r="BS3944" s="11">
        <v>0</v>
      </c>
      <c r="BT3944" s="11">
        <v>0</v>
      </c>
      <c r="BU3944" s="42"/>
      <c r="BV3944" s="42"/>
      <c r="BW3944" s="11">
        <v>0</v>
      </c>
      <c r="BX3944" s="42"/>
      <c r="BY3944" s="42"/>
      <c r="BZ3944" s="42"/>
      <c r="CA3944" s="43"/>
      <c r="CB3944" s="42"/>
      <c r="CC3944" s="42"/>
      <c r="CD3944" s="42"/>
      <c r="CE3944" s="5"/>
      <c r="CF3944" s="11">
        <v>524019.99</v>
      </c>
      <c r="CG3944" s="42"/>
      <c r="CH3944" s="42"/>
      <c r="CI3944" s="11">
        <v>208027.74</v>
      </c>
      <c r="CJ3944" s="11">
        <v>0</v>
      </c>
      <c r="CK3944" s="42"/>
      <c r="CL3944" s="42"/>
      <c r="CM3944" s="11"/>
      <c r="CN3944" s="11">
        <v>1111600.06</v>
      </c>
      <c r="CO3944" s="42"/>
      <c r="CP3944" s="42"/>
      <c r="CQ3944" s="42"/>
      <c r="CR3944" s="43">
        <v>1454954.93</v>
      </c>
      <c r="CS3944" s="42"/>
      <c r="CT3944" s="98">
        <v>1454954.93</v>
      </c>
      <c r="CU3944" s="11"/>
      <c r="CV3944" s="43"/>
      <c r="CW3944" s="42"/>
      <c r="DA3944" s="42"/>
      <c r="DB3944" s="108"/>
      <c r="DE3944" s="42"/>
      <c r="DF3944" s="11">
        <v>0</v>
      </c>
      <c r="DG3944" s="42"/>
      <c r="DH3944" s="42"/>
      <c r="DI3944" s="42"/>
      <c r="DJ3944" s="42"/>
      <c r="DK3944" s="11">
        <v>0</v>
      </c>
      <c r="DL3944" s="42"/>
      <c r="DM3944" s="42"/>
      <c r="DN3944" s="42"/>
      <c r="DO3944" s="42"/>
      <c r="DP3944" s="11"/>
      <c r="DQ3944" s="11"/>
      <c r="DR3944" s="11"/>
      <c r="DS3944" s="42"/>
      <c r="DT3944" s="42"/>
      <c r="DU3944" s="42"/>
      <c r="DV3944" s="56"/>
      <c r="DW3944" s="42"/>
      <c r="DX3944" s="42"/>
      <c r="DY3944" s="42"/>
      <c r="DZ3944" s="11"/>
      <c r="EA3944" s="11"/>
      <c r="EB3944" s="11">
        <v>0</v>
      </c>
      <c r="EC3944" s="11"/>
      <c r="ED3944" s="11"/>
      <c r="EE3944" s="42"/>
      <c r="EF3944" s="42"/>
      <c r="EG3944" s="43">
        <v>352939.3</v>
      </c>
      <c r="EH3944" s="42"/>
      <c r="EI3944" s="42"/>
      <c r="EJ3944" s="42"/>
    </row>
    <row r="3945" spans="1:140" s="41" customFormat="1">
      <c r="A3945" s="42"/>
      <c r="B3945" s="41" t="s">
        <v>6278</v>
      </c>
      <c r="C3945" s="68" t="s">
        <v>6279</v>
      </c>
      <c r="D3945" s="43" t="s">
        <v>149</v>
      </c>
      <c r="E3945" s="43" t="s">
        <v>149</v>
      </c>
      <c r="F3945" s="43" t="s">
        <v>517</v>
      </c>
      <c r="G3945" s="43" t="s">
        <v>518</v>
      </c>
      <c r="I3945" s="42"/>
      <c r="J3945" s="10">
        <v>42622</v>
      </c>
      <c r="K3945" s="10">
        <v>42622</v>
      </c>
      <c r="L3945" s="42"/>
      <c r="M3945" s="43" t="s">
        <v>2</v>
      </c>
      <c r="N3945" s="43" t="s">
        <v>5</v>
      </c>
      <c r="O3945" s="13" t="s">
        <v>3708</v>
      </c>
      <c r="P3945" s="11">
        <v>5747172.9299999997</v>
      </c>
      <c r="Q3945" s="41" t="s">
        <v>6281</v>
      </c>
      <c r="R3945" s="43" t="s">
        <v>171</v>
      </c>
      <c r="S3945" s="43">
        <f t="shared" si="123"/>
        <v>100</v>
      </c>
      <c r="T3945" s="11">
        <v>5747172.9299999997</v>
      </c>
      <c r="U3945" s="9">
        <f t="shared" si="124"/>
        <v>6271192.9199999999</v>
      </c>
      <c r="V3945" s="42"/>
      <c r="W3945" s="42"/>
      <c r="X3945" s="42"/>
      <c r="Y3945" s="42"/>
      <c r="Z3945" s="42"/>
      <c r="AA3945" s="42"/>
      <c r="AB3945" s="42"/>
      <c r="AC3945" s="42"/>
      <c r="AD3945" s="42"/>
      <c r="AE3945" s="42"/>
      <c r="AF3945" s="42"/>
      <c r="AG3945" s="42"/>
      <c r="AH3945" s="42"/>
      <c r="AI3945" s="42"/>
      <c r="AJ3945" s="42"/>
      <c r="AK3945" s="42"/>
      <c r="AL3945" s="42"/>
      <c r="AM3945" s="42"/>
      <c r="AN3945" s="42"/>
      <c r="AO3945" s="42"/>
      <c r="AP3945" s="42"/>
      <c r="AQ3945" s="42"/>
      <c r="AR3945" s="42"/>
      <c r="AS3945" s="42"/>
      <c r="AT3945" s="42"/>
      <c r="AU3945" s="42"/>
      <c r="AV3945" s="42"/>
      <c r="AW3945" s="42"/>
      <c r="AX3945" s="42"/>
      <c r="AY3945" s="42"/>
      <c r="AZ3945" s="42"/>
      <c r="BA3945" s="42"/>
      <c r="BB3945" s="42"/>
      <c r="BC3945" s="42"/>
      <c r="BD3945" s="42"/>
      <c r="BE3945" s="42"/>
      <c r="BF3945" s="42"/>
      <c r="BG3945" s="42"/>
      <c r="BH3945" s="42"/>
      <c r="BI3945" s="42"/>
      <c r="BJ3945" s="42"/>
      <c r="BK3945" s="12">
        <v>0</v>
      </c>
      <c r="BL3945" s="42"/>
      <c r="BM3945" s="42"/>
      <c r="BN3945" s="42"/>
      <c r="BO3945" s="42"/>
      <c r="BP3945" s="42"/>
      <c r="BQ3945" s="42"/>
      <c r="BR3945" s="42"/>
      <c r="BS3945" s="11">
        <v>0</v>
      </c>
      <c r="BT3945" s="11">
        <v>0</v>
      </c>
      <c r="BU3945" s="42"/>
      <c r="BV3945" s="42"/>
      <c r="BW3945" s="11">
        <v>0</v>
      </c>
      <c r="BX3945" s="42"/>
      <c r="BY3945" s="42"/>
      <c r="BZ3945" s="42"/>
      <c r="CA3945" s="43"/>
      <c r="CB3945" s="42"/>
      <c r="CC3945" s="42"/>
      <c r="CD3945" s="42"/>
      <c r="CE3945" s="5"/>
      <c r="CF3945" s="11">
        <v>524019.99</v>
      </c>
      <c r="CG3945" s="42"/>
      <c r="CH3945" s="42"/>
      <c r="CI3945" s="11">
        <v>208027.74</v>
      </c>
      <c r="CJ3945" s="11">
        <v>0</v>
      </c>
      <c r="CK3945" s="42"/>
      <c r="CL3945" s="42"/>
      <c r="CM3945" s="11"/>
      <c r="CN3945" s="11">
        <v>1111600.06</v>
      </c>
      <c r="CO3945" s="42"/>
      <c r="CP3945" s="42"/>
      <c r="CQ3945" s="42"/>
      <c r="CR3945" s="43">
        <v>1454954.93</v>
      </c>
      <c r="CS3945" s="42"/>
      <c r="CT3945" s="98">
        <v>1454954.93</v>
      </c>
      <c r="CU3945" s="11"/>
      <c r="CV3945" s="43"/>
      <c r="CW3945" s="42"/>
      <c r="DA3945" s="42"/>
      <c r="DB3945" s="37"/>
      <c r="DE3945" s="42"/>
      <c r="DF3945" s="11">
        <v>0</v>
      </c>
      <c r="DG3945" s="42"/>
      <c r="DH3945" s="42"/>
      <c r="DI3945" s="42"/>
      <c r="DJ3945" s="42"/>
      <c r="DK3945" s="11">
        <v>0</v>
      </c>
      <c r="DL3945" s="42"/>
      <c r="DM3945" s="42"/>
      <c r="DN3945" s="42"/>
      <c r="DO3945" s="42"/>
      <c r="DP3945" s="11"/>
      <c r="DQ3945" s="11"/>
      <c r="DR3945" s="11"/>
      <c r="DS3945" s="42"/>
      <c r="DT3945" s="42"/>
      <c r="DU3945" s="42"/>
      <c r="DV3945" s="56"/>
      <c r="DW3945" s="42"/>
      <c r="DX3945" s="42"/>
      <c r="DY3945" s="42"/>
      <c r="DZ3945" s="11">
        <v>1164695.97</v>
      </c>
      <c r="EA3945" s="11"/>
      <c r="EB3945" s="11">
        <v>0</v>
      </c>
      <c r="EC3945" s="11"/>
      <c r="ED3945" s="11"/>
      <c r="EE3945" s="42"/>
      <c r="EF3945" s="42"/>
      <c r="EG3945" s="43">
        <v>352939.3</v>
      </c>
      <c r="EH3945" s="42"/>
      <c r="EI3945" s="42"/>
      <c r="EJ3945" s="42"/>
    </row>
    <row r="3946" spans="1:140" s="41" customFormat="1">
      <c r="A3946" s="42"/>
      <c r="B3946" s="41" t="s">
        <v>6278</v>
      </c>
      <c r="C3946" s="68" t="s">
        <v>6279</v>
      </c>
      <c r="D3946" s="43" t="s">
        <v>149</v>
      </c>
      <c r="E3946" s="43" t="s">
        <v>149</v>
      </c>
      <c r="F3946" s="43" t="s">
        <v>517</v>
      </c>
      <c r="G3946" s="43" t="s">
        <v>5142</v>
      </c>
      <c r="I3946" s="42"/>
      <c r="J3946" s="10">
        <v>42681</v>
      </c>
      <c r="K3946" s="10">
        <v>42681</v>
      </c>
      <c r="L3946" s="42"/>
      <c r="M3946" s="43" t="s">
        <v>2</v>
      </c>
      <c r="N3946" s="43" t="s">
        <v>5</v>
      </c>
      <c r="O3946" s="13" t="s">
        <v>4353</v>
      </c>
      <c r="P3946" s="11">
        <v>5747172.9299999997</v>
      </c>
      <c r="Q3946" s="41" t="s">
        <v>6281</v>
      </c>
      <c r="R3946" s="43" t="s">
        <v>171</v>
      </c>
      <c r="S3946" s="43">
        <f t="shared" si="123"/>
        <v>100</v>
      </c>
      <c r="T3946" s="11">
        <v>5747172.9299999997</v>
      </c>
      <c r="U3946" s="9">
        <f t="shared" si="124"/>
        <v>6271192.9199999999</v>
      </c>
      <c r="V3946" s="42"/>
      <c r="W3946" s="42"/>
      <c r="X3946" s="42"/>
      <c r="Y3946" s="42"/>
      <c r="Z3946" s="42"/>
      <c r="AA3946" s="42"/>
      <c r="AB3946" s="42"/>
      <c r="AC3946" s="42"/>
      <c r="AD3946" s="42"/>
      <c r="AE3946" s="42"/>
      <c r="AF3946" s="42"/>
      <c r="AG3946" s="42"/>
      <c r="AH3946" s="42"/>
      <c r="AI3946" s="42"/>
      <c r="AJ3946" s="42"/>
      <c r="AK3946" s="42"/>
      <c r="AL3946" s="42"/>
      <c r="AM3946" s="42"/>
      <c r="AN3946" s="42"/>
      <c r="AO3946" s="42"/>
      <c r="AP3946" s="42"/>
      <c r="AQ3946" s="42"/>
      <c r="AR3946" s="42"/>
      <c r="AS3946" s="42"/>
      <c r="AT3946" s="42"/>
      <c r="AU3946" s="42"/>
      <c r="AV3946" s="42"/>
      <c r="AW3946" s="42"/>
      <c r="AX3946" s="42"/>
      <c r="AY3946" s="42"/>
      <c r="AZ3946" s="42"/>
      <c r="BA3946" s="42"/>
      <c r="BB3946" s="42"/>
      <c r="BC3946" s="42"/>
      <c r="BD3946" s="42"/>
      <c r="BE3946" s="42"/>
      <c r="BF3946" s="42"/>
      <c r="BG3946" s="42"/>
      <c r="BH3946" s="42"/>
      <c r="BI3946" s="42"/>
      <c r="BJ3946" s="42"/>
      <c r="BK3946" s="12">
        <v>0</v>
      </c>
      <c r="BL3946" s="42"/>
      <c r="BM3946" s="42"/>
      <c r="BN3946" s="42"/>
      <c r="BO3946" s="42"/>
      <c r="BP3946" s="42"/>
      <c r="BQ3946" s="42"/>
      <c r="BR3946" s="42"/>
      <c r="BS3946" s="11">
        <v>0</v>
      </c>
      <c r="BT3946" s="11">
        <v>0</v>
      </c>
      <c r="BU3946" s="42"/>
      <c r="BV3946" s="42"/>
      <c r="BW3946" s="11">
        <v>0</v>
      </c>
      <c r="BX3946" s="42"/>
      <c r="BY3946" s="42"/>
      <c r="BZ3946" s="42"/>
      <c r="CA3946" s="43"/>
      <c r="CB3946" s="42"/>
      <c r="CC3946" s="42"/>
      <c r="CD3946" s="42"/>
      <c r="CE3946" s="42"/>
      <c r="CF3946" s="11">
        <v>524019.99</v>
      </c>
      <c r="CG3946" s="42"/>
      <c r="CH3946" s="42"/>
      <c r="CI3946" s="11">
        <v>208027.74</v>
      </c>
      <c r="CJ3946" s="11">
        <v>0</v>
      </c>
      <c r="CK3946" s="42"/>
      <c r="CL3946" s="42"/>
      <c r="CM3946" s="11"/>
      <c r="CN3946" s="11">
        <v>1111600.06</v>
      </c>
      <c r="CO3946" s="42"/>
      <c r="CP3946" s="42"/>
      <c r="CQ3946" s="42"/>
      <c r="CR3946" s="43">
        <v>1454954.93</v>
      </c>
      <c r="CS3946" s="42"/>
      <c r="CT3946" s="98">
        <v>1454954.93</v>
      </c>
      <c r="CW3946" s="42"/>
      <c r="DA3946" s="42"/>
      <c r="DB3946" s="108"/>
      <c r="DE3946" s="42"/>
      <c r="DF3946" s="15">
        <v>0</v>
      </c>
      <c r="DG3946" s="42"/>
      <c r="DH3946" s="42"/>
      <c r="DI3946" s="42"/>
      <c r="DJ3946" s="42"/>
      <c r="DK3946" s="11">
        <v>0</v>
      </c>
      <c r="DL3946" s="42"/>
      <c r="DM3946" s="42"/>
      <c r="DN3946" s="42"/>
      <c r="DO3946" s="42"/>
      <c r="DP3946" s="11"/>
      <c r="DQ3946" s="11"/>
      <c r="DR3946" s="11"/>
      <c r="DS3946" s="42"/>
      <c r="DT3946" s="42"/>
      <c r="DU3946" s="42"/>
      <c r="DV3946" s="22"/>
      <c r="DW3946" s="42"/>
      <c r="DX3946" s="42"/>
      <c r="DY3946" s="42"/>
      <c r="DZ3946" s="11">
        <v>1164695.97</v>
      </c>
      <c r="EA3946" s="11"/>
      <c r="EB3946" s="11">
        <v>0</v>
      </c>
      <c r="EC3946" s="11"/>
      <c r="ED3946" s="11"/>
      <c r="EE3946" s="42"/>
      <c r="EF3946" s="42"/>
      <c r="EG3946" s="43">
        <v>352939.3</v>
      </c>
      <c r="EH3946" s="42"/>
      <c r="EI3946" s="42"/>
      <c r="EJ3946" s="42"/>
    </row>
    <row r="3947" spans="1:140" s="41" customFormat="1">
      <c r="A3947" s="42"/>
      <c r="B3947" s="41" t="s">
        <v>6278</v>
      </c>
      <c r="C3947" s="68" t="s">
        <v>6279</v>
      </c>
      <c r="D3947" s="43" t="s">
        <v>149</v>
      </c>
      <c r="E3947" s="43" t="s">
        <v>149</v>
      </c>
      <c r="F3947" s="43" t="s">
        <v>517</v>
      </c>
      <c r="G3947" s="43" t="s">
        <v>518</v>
      </c>
      <c r="I3947" s="42"/>
      <c r="J3947" s="10">
        <v>42706</v>
      </c>
      <c r="K3947" s="10">
        <v>42706</v>
      </c>
      <c r="L3947" s="42"/>
      <c r="M3947" s="43" t="s">
        <v>2</v>
      </c>
      <c r="N3947" s="43" t="s">
        <v>5</v>
      </c>
      <c r="O3947" s="13" t="s">
        <v>4411</v>
      </c>
      <c r="P3947" s="11">
        <v>5747172.9299999997</v>
      </c>
      <c r="Q3947" s="41" t="s">
        <v>6281</v>
      </c>
      <c r="R3947" s="43" t="s">
        <v>171</v>
      </c>
      <c r="S3947" s="43">
        <f t="shared" si="123"/>
        <v>100</v>
      </c>
      <c r="T3947" s="11">
        <v>5747172.9299999997</v>
      </c>
      <c r="U3947" s="9">
        <f t="shared" si="124"/>
        <v>6271192.9199999999</v>
      </c>
      <c r="V3947" s="42"/>
      <c r="W3947" s="42"/>
      <c r="X3947" s="42"/>
      <c r="Y3947" s="42"/>
      <c r="Z3947" s="42"/>
      <c r="AA3947" s="42"/>
      <c r="AB3947" s="42"/>
      <c r="AC3947" s="42"/>
      <c r="AD3947" s="42"/>
      <c r="AE3947" s="42"/>
      <c r="AF3947" s="42"/>
      <c r="AG3947" s="42"/>
      <c r="AH3947" s="42"/>
      <c r="AI3947" s="42"/>
      <c r="AJ3947" s="42"/>
      <c r="AK3947" s="42"/>
      <c r="AL3947" s="42"/>
      <c r="AM3947" s="42"/>
      <c r="AN3947" s="42"/>
      <c r="AO3947" s="42"/>
      <c r="AP3947" s="42"/>
      <c r="AQ3947" s="42"/>
      <c r="AR3947" s="42"/>
      <c r="AS3947" s="42"/>
      <c r="AT3947" s="42"/>
      <c r="AU3947" s="42"/>
      <c r="AV3947" s="42"/>
      <c r="AW3947" s="42"/>
      <c r="AX3947" s="42"/>
      <c r="AY3947" s="42"/>
      <c r="AZ3947" s="42"/>
      <c r="BA3947" s="42"/>
      <c r="BB3947" s="42"/>
      <c r="BC3947" s="42"/>
      <c r="BD3947" s="42"/>
      <c r="BE3947" s="42"/>
      <c r="BF3947" s="42"/>
      <c r="BG3947" s="42"/>
      <c r="BH3947" s="42"/>
      <c r="BI3947" s="42"/>
      <c r="BJ3947" s="42"/>
      <c r="BK3947" s="12">
        <v>0</v>
      </c>
      <c r="BL3947" s="42"/>
      <c r="BM3947" s="42"/>
      <c r="BN3947" s="42"/>
      <c r="BO3947" s="42"/>
      <c r="BP3947" s="42"/>
      <c r="BQ3947" s="42"/>
      <c r="BR3947" s="42"/>
      <c r="BS3947" s="11">
        <v>0</v>
      </c>
      <c r="BT3947" s="11">
        <v>0</v>
      </c>
      <c r="BU3947" s="42"/>
      <c r="BV3947" s="42"/>
      <c r="BW3947" s="11">
        <v>0</v>
      </c>
      <c r="BX3947" s="42"/>
      <c r="BY3947" s="42"/>
      <c r="BZ3947" s="42"/>
      <c r="CA3947" s="43"/>
      <c r="CB3947" s="42"/>
      <c r="CC3947" s="42"/>
      <c r="CD3947" s="42"/>
      <c r="CE3947" s="42"/>
      <c r="CF3947" s="11">
        <v>524019.99</v>
      </c>
      <c r="CG3947" s="42"/>
      <c r="CH3947" s="42"/>
      <c r="CI3947" s="11">
        <v>208027.74</v>
      </c>
      <c r="CJ3947" s="11">
        <v>0</v>
      </c>
      <c r="CK3947" s="42"/>
      <c r="CL3947" s="42"/>
      <c r="CM3947" s="11"/>
      <c r="CN3947" s="11">
        <v>1111600.06</v>
      </c>
      <c r="CO3947" s="42"/>
      <c r="CP3947" s="42"/>
      <c r="CQ3947" s="42"/>
      <c r="CR3947" s="43">
        <v>1454954.93</v>
      </c>
      <c r="CS3947" s="42"/>
      <c r="CT3947" s="98">
        <v>1454954.93</v>
      </c>
      <c r="CW3947" s="42"/>
      <c r="DA3947" s="42"/>
      <c r="DB3947" s="108"/>
      <c r="DE3947" s="42"/>
      <c r="DF3947" s="15">
        <v>0</v>
      </c>
      <c r="DG3947" s="42"/>
      <c r="DH3947" s="42"/>
      <c r="DI3947" s="42"/>
      <c r="DJ3947" s="42"/>
      <c r="DK3947" s="11">
        <v>0</v>
      </c>
      <c r="DL3947" s="42"/>
      <c r="DM3947" s="42"/>
      <c r="DN3947" s="42"/>
      <c r="DO3947" s="42"/>
      <c r="DP3947" s="11"/>
      <c r="DQ3947" s="11"/>
      <c r="DR3947" s="11"/>
      <c r="DS3947" s="42"/>
      <c r="DT3947" s="42"/>
      <c r="DU3947" s="42"/>
      <c r="DV3947" s="56"/>
      <c r="DW3947" s="42"/>
      <c r="DX3947" s="42"/>
      <c r="DY3947" s="42"/>
      <c r="DZ3947" s="11">
        <v>1164695.97</v>
      </c>
      <c r="EA3947" s="11"/>
      <c r="EB3947" s="11">
        <v>0</v>
      </c>
      <c r="EC3947" s="11"/>
      <c r="ED3947" s="11"/>
      <c r="EE3947" s="42"/>
      <c r="EF3947" s="42"/>
      <c r="EG3947" s="43">
        <v>352939.3</v>
      </c>
      <c r="EH3947" s="42"/>
      <c r="EI3947" s="42"/>
      <c r="EJ3947" s="42"/>
    </row>
    <row r="3948" spans="1:140" s="41" customFormat="1">
      <c r="A3948" s="42"/>
      <c r="B3948" s="41" t="s">
        <v>6278</v>
      </c>
      <c r="C3948" s="68" t="s">
        <v>6279</v>
      </c>
      <c r="D3948" s="43" t="s">
        <v>149</v>
      </c>
      <c r="E3948" s="43" t="s">
        <v>149</v>
      </c>
      <c r="F3948" s="43" t="s">
        <v>2961</v>
      </c>
      <c r="G3948" s="43" t="s">
        <v>5156</v>
      </c>
      <c r="I3948" s="42"/>
      <c r="J3948" s="10">
        <v>42551</v>
      </c>
      <c r="K3948" s="10">
        <v>42551</v>
      </c>
      <c r="L3948" s="42"/>
      <c r="M3948" s="43" t="s">
        <v>152</v>
      </c>
      <c r="N3948" s="43" t="s">
        <v>153</v>
      </c>
      <c r="O3948" s="13" t="s">
        <v>2962</v>
      </c>
      <c r="P3948" s="11">
        <v>59523</v>
      </c>
      <c r="Q3948" s="41" t="s">
        <v>6281</v>
      </c>
      <c r="R3948" s="43" t="s">
        <v>171</v>
      </c>
      <c r="S3948" s="43">
        <f t="shared" si="123"/>
        <v>100</v>
      </c>
      <c r="T3948" s="11">
        <v>59523</v>
      </c>
      <c r="U3948" s="9">
        <f t="shared" si="124"/>
        <v>229732</v>
      </c>
      <c r="V3948" s="42"/>
      <c r="W3948" s="42"/>
      <c r="X3948" s="42"/>
      <c r="Y3948" s="42"/>
      <c r="Z3948" s="42"/>
      <c r="AA3948" s="42"/>
      <c r="AB3948" s="42"/>
      <c r="AC3948" s="42"/>
      <c r="AD3948" s="42"/>
      <c r="AE3948" s="42"/>
      <c r="AF3948" s="42"/>
      <c r="AG3948" s="42"/>
      <c r="AH3948" s="42"/>
      <c r="AI3948" s="42"/>
      <c r="AJ3948" s="42"/>
      <c r="AK3948" s="42"/>
      <c r="AL3948" s="42"/>
      <c r="AM3948" s="42"/>
      <c r="AN3948" s="42"/>
      <c r="AO3948" s="42"/>
      <c r="AP3948" s="42"/>
      <c r="AQ3948" s="42"/>
      <c r="AR3948" s="42"/>
      <c r="AS3948" s="42"/>
      <c r="AT3948" s="42"/>
      <c r="AU3948" s="42"/>
      <c r="AV3948" s="42"/>
      <c r="AW3948" s="42"/>
      <c r="AX3948" s="42"/>
      <c r="AY3948" s="42"/>
      <c r="AZ3948" s="42"/>
      <c r="BA3948" s="42"/>
      <c r="BB3948" s="42"/>
      <c r="BC3948" s="42"/>
      <c r="BD3948" s="42"/>
      <c r="BE3948" s="42"/>
      <c r="BF3948" s="42"/>
      <c r="BG3948" s="42"/>
      <c r="BH3948" s="42"/>
      <c r="BI3948" s="42"/>
      <c r="BJ3948" s="42"/>
      <c r="BK3948" s="12"/>
      <c r="BL3948" s="42"/>
      <c r="BM3948" s="42"/>
      <c r="BN3948" s="42"/>
      <c r="BO3948" s="42"/>
      <c r="BP3948" s="42"/>
      <c r="BQ3948" s="42"/>
      <c r="BR3948" s="42"/>
      <c r="BS3948" s="11"/>
      <c r="BT3948" s="11">
        <v>3437</v>
      </c>
      <c r="BU3948" s="42"/>
      <c r="BV3948" s="42"/>
      <c r="BW3948" s="11"/>
      <c r="BX3948" s="42"/>
      <c r="BY3948" s="42"/>
      <c r="BZ3948" s="42"/>
      <c r="CA3948" s="43"/>
      <c r="CB3948" s="42"/>
      <c r="CC3948" s="42"/>
      <c r="CD3948" s="42"/>
      <c r="CE3948" s="5"/>
      <c r="CF3948" s="11">
        <v>170209</v>
      </c>
      <c r="CG3948" s="42"/>
      <c r="CH3948" s="42"/>
      <c r="CI3948" s="11">
        <v>0</v>
      </c>
      <c r="CJ3948" s="11"/>
      <c r="CK3948" s="42"/>
      <c r="CL3948" s="42"/>
      <c r="CM3948" s="11"/>
      <c r="CN3948" s="11">
        <v>56086</v>
      </c>
      <c r="CO3948" s="42"/>
      <c r="CP3948" s="42"/>
      <c r="CQ3948" s="42"/>
      <c r="CR3948" s="43"/>
      <c r="CS3948" s="42"/>
      <c r="CT3948" s="53"/>
      <c r="CU3948" s="11"/>
      <c r="CV3948" s="43"/>
      <c r="CW3948" s="42"/>
      <c r="DA3948" s="42"/>
      <c r="DB3948" s="108"/>
      <c r="DE3948" s="42"/>
      <c r="DF3948" s="11"/>
      <c r="DG3948" s="42"/>
      <c r="DH3948" s="42"/>
      <c r="DI3948" s="42"/>
      <c r="DJ3948" s="42"/>
      <c r="DK3948" s="11">
        <v>0</v>
      </c>
      <c r="DL3948" s="42"/>
      <c r="DM3948" s="42"/>
      <c r="DN3948" s="42"/>
      <c r="DO3948" s="42"/>
      <c r="DP3948" s="11"/>
      <c r="DQ3948" s="11"/>
      <c r="DR3948" s="11"/>
      <c r="DS3948" s="42"/>
      <c r="DT3948" s="42"/>
      <c r="DU3948" s="42"/>
      <c r="DV3948" s="56"/>
      <c r="DW3948" s="42"/>
      <c r="DX3948" s="42"/>
      <c r="DY3948" s="42"/>
      <c r="DZ3948" s="11"/>
      <c r="EA3948" s="11"/>
      <c r="EB3948" s="11"/>
      <c r="EC3948" s="11"/>
      <c r="ED3948" s="11"/>
      <c r="EE3948" s="42"/>
      <c r="EF3948" s="42"/>
      <c r="EG3948" s="43">
        <v>0</v>
      </c>
      <c r="EH3948" s="42"/>
      <c r="EI3948" s="42"/>
      <c r="EJ3948" s="42"/>
    </row>
    <row r="3949" spans="1:140" s="41" customFormat="1">
      <c r="B3949" s="41" t="s">
        <v>6278</v>
      </c>
      <c r="C3949" s="68" t="s">
        <v>6279</v>
      </c>
      <c r="D3949" s="43" t="s">
        <v>149</v>
      </c>
      <c r="E3949" s="43" t="s">
        <v>149</v>
      </c>
      <c r="F3949" s="43" t="s">
        <v>2961</v>
      </c>
      <c r="G3949" s="43" t="s">
        <v>5189</v>
      </c>
      <c r="I3949" s="41" t="s">
        <v>182</v>
      </c>
      <c r="J3949" s="10">
        <v>42809</v>
      </c>
      <c r="K3949" s="10">
        <v>42809</v>
      </c>
      <c r="M3949" s="43" t="s">
        <v>2</v>
      </c>
      <c r="N3949" s="43" t="s">
        <v>4</v>
      </c>
      <c r="O3949" s="13" t="s">
        <v>5269</v>
      </c>
      <c r="P3949" s="11">
        <v>10412527</v>
      </c>
      <c r="Q3949" s="41" t="s">
        <v>6281</v>
      </c>
      <c r="R3949" s="43" t="s">
        <v>171</v>
      </c>
      <c r="S3949" s="43">
        <f t="shared" si="123"/>
        <v>100</v>
      </c>
      <c r="T3949" s="11">
        <v>10412527</v>
      </c>
      <c r="U3949" s="9">
        <f t="shared" si="124"/>
        <v>17810611.550000001</v>
      </c>
      <c r="BK3949" s="12"/>
      <c r="BT3949" s="11"/>
      <c r="BW3949" s="11"/>
      <c r="CA3949" s="43"/>
      <c r="CE3949" s="11"/>
      <c r="CF3949" s="11">
        <v>7398084.5499999998</v>
      </c>
      <c r="CI3949" s="11">
        <v>0</v>
      </c>
      <c r="CJ3949" s="11"/>
      <c r="CM3949" s="43"/>
      <c r="CN3949" s="11">
        <v>10412527</v>
      </c>
      <c r="CR3949" s="43"/>
      <c r="CT3949" s="31"/>
      <c r="CU3949" s="11"/>
      <c r="CV3949" s="43"/>
      <c r="DB3949" s="37"/>
      <c r="DF3949" s="11"/>
      <c r="DK3949" s="11">
        <v>0</v>
      </c>
      <c r="DP3949" s="11"/>
      <c r="DR3949" s="11"/>
      <c r="DV3949" s="22"/>
      <c r="DZ3949" s="11"/>
      <c r="EB3949" s="11"/>
      <c r="ED3949" s="11"/>
      <c r="EG3949" s="43">
        <v>0</v>
      </c>
    </row>
    <row r="3950" spans="1:140" s="41" customFormat="1">
      <c r="A3950" s="42"/>
      <c r="B3950" s="41" t="s">
        <v>6278</v>
      </c>
      <c r="C3950" s="68" t="s">
        <v>6279</v>
      </c>
      <c r="D3950" s="43" t="s">
        <v>149</v>
      </c>
      <c r="E3950" s="43" t="s">
        <v>149</v>
      </c>
      <c r="F3950" s="43" t="s">
        <v>2029</v>
      </c>
      <c r="G3950" s="43" t="s">
        <v>2030</v>
      </c>
      <c r="I3950" s="42"/>
      <c r="J3950" s="10">
        <v>42397</v>
      </c>
      <c r="K3950" s="10">
        <v>42397</v>
      </c>
      <c r="L3950" s="42"/>
      <c r="M3950" s="43" t="s">
        <v>152</v>
      </c>
      <c r="N3950" s="43" t="s">
        <v>153</v>
      </c>
      <c r="O3950" s="13" t="s">
        <v>2031</v>
      </c>
      <c r="P3950" s="11">
        <v>1353368</v>
      </c>
      <c r="Q3950" s="41" t="s">
        <v>6281</v>
      </c>
      <c r="R3950" s="43" t="s">
        <v>171</v>
      </c>
      <c r="S3950" s="43">
        <f t="shared" si="123"/>
        <v>100</v>
      </c>
      <c r="T3950" s="11">
        <v>1353368</v>
      </c>
      <c r="U3950" s="9">
        <f t="shared" si="124"/>
        <v>1453081</v>
      </c>
      <c r="V3950" s="42"/>
      <c r="W3950" s="42"/>
      <c r="X3950" s="42"/>
      <c r="Y3950" s="42"/>
      <c r="Z3950" s="42"/>
      <c r="AA3950" s="42"/>
      <c r="AB3950" s="42"/>
      <c r="AC3950" s="42"/>
      <c r="AD3950" s="42"/>
      <c r="AE3950" s="42"/>
      <c r="AF3950" s="42"/>
      <c r="AG3950" s="42"/>
      <c r="AH3950" s="42"/>
      <c r="AI3950" s="42"/>
      <c r="AJ3950" s="42"/>
      <c r="AK3950" s="42"/>
      <c r="AL3950" s="42"/>
      <c r="AM3950" s="42"/>
      <c r="AN3950" s="42"/>
      <c r="AO3950" s="42"/>
      <c r="AP3950" s="42"/>
      <c r="AQ3950" s="42"/>
      <c r="AR3950" s="42"/>
      <c r="AS3950" s="42"/>
      <c r="AT3950" s="42"/>
      <c r="AU3950" s="42"/>
      <c r="AV3950" s="42"/>
      <c r="AW3950" s="42"/>
      <c r="AX3950" s="42"/>
      <c r="AY3950" s="42"/>
      <c r="AZ3950" s="42"/>
      <c r="BA3950" s="42"/>
      <c r="BB3950" s="42"/>
      <c r="BC3950" s="42"/>
      <c r="BD3950" s="42"/>
      <c r="BE3950" s="42"/>
      <c r="BF3950" s="42"/>
      <c r="BG3950" s="42"/>
      <c r="BH3950" s="42"/>
      <c r="BI3950" s="42"/>
      <c r="BJ3950" s="42"/>
      <c r="BK3950" s="12">
        <v>0</v>
      </c>
      <c r="BL3950" s="42"/>
      <c r="BM3950" s="42"/>
      <c r="BN3950" s="42"/>
      <c r="BO3950" s="42"/>
      <c r="BP3950" s="42"/>
      <c r="BQ3950" s="42"/>
      <c r="BR3950" s="42"/>
      <c r="BS3950" s="11">
        <v>0</v>
      </c>
      <c r="BT3950" s="11">
        <v>118953</v>
      </c>
      <c r="BU3950" s="42"/>
      <c r="BV3950" s="42"/>
      <c r="BW3950" s="11">
        <v>0</v>
      </c>
      <c r="BX3950" s="42"/>
      <c r="BY3950" s="42"/>
      <c r="BZ3950" s="42"/>
      <c r="CA3950" s="43"/>
      <c r="CB3950" s="42"/>
      <c r="CC3950" s="42"/>
      <c r="CD3950" s="42"/>
      <c r="CE3950" s="5"/>
      <c r="CF3950" s="11">
        <v>99713</v>
      </c>
      <c r="CG3950" s="42"/>
      <c r="CH3950" s="42"/>
      <c r="CI3950" s="11">
        <v>0</v>
      </c>
      <c r="CJ3950" s="11">
        <v>0</v>
      </c>
      <c r="CK3950" s="42"/>
      <c r="CL3950" s="42"/>
      <c r="CM3950" s="11"/>
      <c r="CN3950" s="11">
        <v>614</v>
      </c>
      <c r="CO3950" s="42"/>
      <c r="CP3950" s="42"/>
      <c r="CQ3950" s="42"/>
      <c r="CR3950" s="43"/>
      <c r="CS3950" s="42"/>
      <c r="CT3950" s="53"/>
      <c r="CU3950" s="11"/>
      <c r="CV3950" s="43"/>
      <c r="CW3950" s="42"/>
      <c r="DA3950" s="42"/>
      <c r="DB3950" s="108"/>
      <c r="DE3950" s="42"/>
      <c r="DF3950" s="11"/>
      <c r="DG3950" s="42"/>
      <c r="DH3950" s="42"/>
      <c r="DI3950" s="42"/>
      <c r="DJ3950" s="42"/>
      <c r="DK3950" s="11">
        <v>1233801</v>
      </c>
      <c r="DL3950" s="42"/>
      <c r="DM3950" s="42"/>
      <c r="DN3950" s="42"/>
      <c r="DO3950" s="42"/>
      <c r="DP3950" s="11"/>
      <c r="DQ3950" s="11"/>
      <c r="DR3950" s="11"/>
      <c r="DS3950" s="42"/>
      <c r="DT3950" s="42"/>
      <c r="DU3950" s="42"/>
      <c r="DV3950" s="56"/>
      <c r="DW3950" s="42"/>
      <c r="DX3950" s="42"/>
      <c r="DY3950" s="42"/>
      <c r="DZ3950" s="11"/>
      <c r="EA3950" s="11"/>
      <c r="EB3950" s="11">
        <v>0</v>
      </c>
      <c r="EC3950" s="11"/>
      <c r="ED3950" s="11"/>
      <c r="EE3950" s="42"/>
      <c r="EF3950" s="42"/>
      <c r="EG3950" s="43"/>
      <c r="EH3950" s="42"/>
      <c r="EI3950" s="42"/>
      <c r="EJ3950" s="42"/>
    </row>
    <row r="3951" spans="1:140" s="41" customFormat="1">
      <c r="A3951" s="42"/>
      <c r="B3951" s="41" t="s">
        <v>6278</v>
      </c>
      <c r="C3951" s="68" t="s">
        <v>6279</v>
      </c>
      <c r="D3951" s="43" t="s">
        <v>149</v>
      </c>
      <c r="E3951" s="43" t="s">
        <v>149</v>
      </c>
      <c r="F3951" s="43" t="s">
        <v>302</v>
      </c>
      <c r="G3951" s="43" t="s">
        <v>303</v>
      </c>
      <c r="I3951" s="42"/>
      <c r="J3951" s="10">
        <v>42209</v>
      </c>
      <c r="K3951" s="10">
        <v>42209</v>
      </c>
      <c r="L3951" s="42"/>
      <c r="M3951" s="43" t="s">
        <v>152</v>
      </c>
      <c r="N3951" s="43" t="s">
        <v>153</v>
      </c>
      <c r="O3951" s="13" t="s">
        <v>304</v>
      </c>
      <c r="P3951" s="11">
        <v>1923092.39</v>
      </c>
      <c r="Q3951" s="41" t="s">
        <v>6281</v>
      </c>
      <c r="R3951" s="43" t="s">
        <v>171</v>
      </c>
      <c r="S3951" s="43">
        <f t="shared" si="123"/>
        <v>100</v>
      </c>
      <c r="T3951" s="11">
        <v>1923092.39</v>
      </c>
      <c r="U3951" s="9">
        <f t="shared" si="124"/>
        <v>1923092.39</v>
      </c>
      <c r="V3951" s="42"/>
      <c r="W3951" s="42"/>
      <c r="X3951" s="42"/>
      <c r="Y3951" s="42"/>
      <c r="Z3951" s="42"/>
      <c r="AA3951" s="42"/>
      <c r="AB3951" s="42"/>
      <c r="AC3951" s="42"/>
      <c r="AD3951" s="42"/>
      <c r="AE3951" s="42"/>
      <c r="AF3951" s="42"/>
      <c r="AG3951" s="42"/>
      <c r="AH3951" s="42"/>
      <c r="AI3951" s="42"/>
      <c r="AJ3951" s="42"/>
      <c r="AK3951" s="42"/>
      <c r="AL3951" s="42"/>
      <c r="AM3951" s="42"/>
      <c r="AN3951" s="42"/>
      <c r="AO3951" s="42"/>
      <c r="AP3951" s="42"/>
      <c r="AQ3951" s="42"/>
      <c r="AR3951" s="42"/>
      <c r="AS3951" s="42"/>
      <c r="AT3951" s="42"/>
      <c r="AU3951" s="42"/>
      <c r="AV3951" s="42"/>
      <c r="AW3951" s="42"/>
      <c r="AX3951" s="42"/>
      <c r="AY3951" s="42"/>
      <c r="AZ3951" s="42"/>
      <c r="BA3951" s="42"/>
      <c r="BB3951" s="42"/>
      <c r="BC3951" s="42"/>
      <c r="BD3951" s="42"/>
      <c r="BE3951" s="42"/>
      <c r="BF3951" s="42"/>
      <c r="BG3951" s="42"/>
      <c r="BH3951" s="42"/>
      <c r="BI3951" s="42"/>
      <c r="BJ3951" s="42"/>
      <c r="BK3951" s="12">
        <v>0</v>
      </c>
      <c r="BL3951" s="42"/>
      <c r="BM3951" s="42"/>
      <c r="BN3951" s="42"/>
      <c r="BO3951" s="42"/>
      <c r="BP3951" s="42"/>
      <c r="BQ3951" s="42"/>
      <c r="BR3951" s="42"/>
      <c r="BS3951" s="11"/>
      <c r="BT3951" s="11">
        <v>0</v>
      </c>
      <c r="BU3951" s="42"/>
      <c r="BV3951" s="42"/>
      <c r="BW3951" s="11"/>
      <c r="BX3951" s="42"/>
      <c r="BY3951" s="42"/>
      <c r="BZ3951" s="42"/>
      <c r="CA3951" s="43">
        <v>0</v>
      </c>
      <c r="CB3951" s="42"/>
      <c r="CC3951" s="42"/>
      <c r="CD3951" s="42"/>
      <c r="CE3951" s="5"/>
      <c r="CF3951" s="11">
        <v>0</v>
      </c>
      <c r="CG3951" s="42"/>
      <c r="CH3951" s="42"/>
      <c r="CI3951" s="11">
        <v>0</v>
      </c>
      <c r="CJ3951" s="11">
        <v>0</v>
      </c>
      <c r="CK3951" s="42"/>
      <c r="CL3951" s="42"/>
      <c r="CM3951" s="11">
        <v>0</v>
      </c>
      <c r="CN3951" s="11">
        <v>0</v>
      </c>
      <c r="CO3951" s="42"/>
      <c r="CP3951" s="42"/>
      <c r="CQ3951" s="42"/>
      <c r="CR3951" s="43">
        <v>519597.44</v>
      </c>
      <c r="CS3951" s="42"/>
      <c r="CT3951" s="98">
        <v>0</v>
      </c>
      <c r="CU3951" s="11"/>
      <c r="CV3951" s="43"/>
      <c r="CW3951" s="42"/>
      <c r="DA3951" s="42"/>
      <c r="DB3951" s="106">
        <v>0</v>
      </c>
      <c r="DE3951" s="42"/>
      <c r="DF3951" s="11">
        <v>0</v>
      </c>
      <c r="DG3951" s="42"/>
      <c r="DH3951" s="42"/>
      <c r="DI3951" s="42"/>
      <c r="DJ3951" s="42"/>
      <c r="DK3951" s="11"/>
      <c r="DL3951" s="42"/>
      <c r="DM3951" s="42"/>
      <c r="DN3951" s="42"/>
      <c r="DO3951" s="42"/>
      <c r="DP3951" s="11"/>
      <c r="DQ3951" s="11"/>
      <c r="DR3951" s="11">
        <v>0</v>
      </c>
      <c r="DS3951" s="42"/>
      <c r="DT3951" s="42"/>
      <c r="DU3951" s="42"/>
      <c r="DV3951" s="23">
        <v>0</v>
      </c>
      <c r="DW3951" s="42"/>
      <c r="DX3951" s="42"/>
      <c r="DY3951" s="42"/>
      <c r="DZ3951" s="11">
        <v>1403494.95</v>
      </c>
      <c r="EA3951" s="11"/>
      <c r="EB3951" s="11"/>
      <c r="EC3951" s="11"/>
      <c r="ED3951" s="11">
        <v>0</v>
      </c>
      <c r="EE3951" s="42"/>
      <c r="EF3951" s="42"/>
      <c r="EG3951" s="43">
        <v>0</v>
      </c>
      <c r="EH3951" s="42"/>
      <c r="EI3951" s="42"/>
      <c r="EJ3951" s="42"/>
    </row>
    <row r="3952" spans="1:140" s="41" customFormat="1">
      <c r="A3952" s="42"/>
      <c r="B3952" s="41" t="s">
        <v>6278</v>
      </c>
      <c r="C3952" s="68" t="s">
        <v>6279</v>
      </c>
      <c r="D3952" s="43" t="s">
        <v>149</v>
      </c>
      <c r="E3952" s="43" t="s">
        <v>149</v>
      </c>
      <c r="F3952" s="43" t="s">
        <v>302</v>
      </c>
      <c r="G3952" s="43" t="s">
        <v>303</v>
      </c>
      <c r="I3952" s="42"/>
      <c r="J3952" s="10">
        <v>42341</v>
      </c>
      <c r="K3952" s="10">
        <v>42341</v>
      </c>
      <c r="L3952" s="42"/>
      <c r="M3952" s="43" t="s">
        <v>152</v>
      </c>
      <c r="N3952" s="43" t="s">
        <v>153</v>
      </c>
      <c r="O3952" s="13" t="s">
        <v>304</v>
      </c>
      <c r="P3952" s="11">
        <v>1923092.39</v>
      </c>
      <c r="Q3952" s="41" t="s">
        <v>6281</v>
      </c>
      <c r="R3952" s="43" t="s">
        <v>171</v>
      </c>
      <c r="S3952" s="43">
        <f t="shared" si="123"/>
        <v>100</v>
      </c>
      <c r="T3952" s="11">
        <v>1923092.39</v>
      </c>
      <c r="U3952" s="9">
        <f t="shared" si="124"/>
        <v>1923092.39</v>
      </c>
      <c r="V3952" s="42"/>
      <c r="W3952" s="42"/>
      <c r="X3952" s="42"/>
      <c r="Y3952" s="42"/>
      <c r="Z3952" s="42"/>
      <c r="AA3952" s="42"/>
      <c r="AB3952" s="42"/>
      <c r="AC3952" s="42"/>
      <c r="AD3952" s="42"/>
      <c r="AE3952" s="42"/>
      <c r="AF3952" s="42"/>
      <c r="AG3952" s="42"/>
      <c r="AH3952" s="42"/>
      <c r="AI3952" s="42"/>
      <c r="AJ3952" s="42"/>
      <c r="AK3952" s="42"/>
      <c r="AL3952" s="42"/>
      <c r="AM3952" s="42"/>
      <c r="AN3952" s="42"/>
      <c r="AO3952" s="42"/>
      <c r="AP3952" s="42"/>
      <c r="AQ3952" s="42"/>
      <c r="AR3952" s="42"/>
      <c r="AS3952" s="42"/>
      <c r="AT3952" s="42"/>
      <c r="AU3952" s="42"/>
      <c r="AV3952" s="42"/>
      <c r="AW3952" s="42"/>
      <c r="AX3952" s="42"/>
      <c r="AY3952" s="42"/>
      <c r="AZ3952" s="42"/>
      <c r="BA3952" s="42"/>
      <c r="BB3952" s="42"/>
      <c r="BC3952" s="42"/>
      <c r="BD3952" s="42"/>
      <c r="BE3952" s="42"/>
      <c r="BF3952" s="42"/>
      <c r="BG3952" s="42"/>
      <c r="BH3952" s="42"/>
      <c r="BI3952" s="42"/>
      <c r="BJ3952" s="42"/>
      <c r="BK3952" s="12">
        <v>0</v>
      </c>
      <c r="BL3952" s="42"/>
      <c r="BM3952" s="42"/>
      <c r="BN3952" s="42"/>
      <c r="BO3952" s="42"/>
      <c r="BP3952" s="42"/>
      <c r="BQ3952" s="42"/>
      <c r="BR3952" s="42"/>
      <c r="BS3952" s="11"/>
      <c r="BT3952" s="11">
        <v>0</v>
      </c>
      <c r="BU3952" s="42"/>
      <c r="BV3952" s="42"/>
      <c r="BW3952" s="11"/>
      <c r="BX3952" s="42"/>
      <c r="BY3952" s="42"/>
      <c r="BZ3952" s="42"/>
      <c r="CA3952" s="43">
        <v>0</v>
      </c>
      <c r="CB3952" s="42"/>
      <c r="CC3952" s="42"/>
      <c r="CD3952" s="42"/>
      <c r="CE3952" s="5"/>
      <c r="CF3952" s="11">
        <v>0</v>
      </c>
      <c r="CG3952" s="42"/>
      <c r="CH3952" s="42"/>
      <c r="CI3952" s="11">
        <v>0</v>
      </c>
      <c r="CJ3952" s="11">
        <v>0</v>
      </c>
      <c r="CK3952" s="42"/>
      <c r="CL3952" s="42"/>
      <c r="CM3952" s="11">
        <v>0</v>
      </c>
      <c r="CN3952" s="11">
        <v>0</v>
      </c>
      <c r="CO3952" s="42"/>
      <c r="CP3952" s="42"/>
      <c r="CQ3952" s="42"/>
      <c r="CR3952" s="43">
        <v>519597.44</v>
      </c>
      <c r="CS3952" s="42"/>
      <c r="CT3952" s="98">
        <v>0</v>
      </c>
      <c r="CU3952" s="11"/>
      <c r="CV3952" s="43"/>
      <c r="CW3952" s="42"/>
      <c r="DA3952" s="42"/>
      <c r="DB3952" s="105">
        <v>0</v>
      </c>
      <c r="DE3952" s="42"/>
      <c r="DF3952" s="11">
        <v>0</v>
      </c>
      <c r="DG3952" s="42"/>
      <c r="DH3952" s="42"/>
      <c r="DI3952" s="42"/>
      <c r="DJ3952" s="42"/>
      <c r="DK3952" s="11"/>
      <c r="DL3952" s="42"/>
      <c r="DM3952" s="42"/>
      <c r="DN3952" s="42"/>
      <c r="DO3952" s="42"/>
      <c r="DP3952" s="11"/>
      <c r="DQ3952" s="11"/>
      <c r="DR3952" s="11">
        <v>0</v>
      </c>
      <c r="DS3952" s="42"/>
      <c r="DT3952" s="42"/>
      <c r="DU3952" s="42"/>
      <c r="DV3952" s="23">
        <v>0</v>
      </c>
      <c r="DW3952" s="42"/>
      <c r="DX3952" s="42"/>
      <c r="DY3952" s="42"/>
      <c r="DZ3952" s="11">
        <v>1403494.95</v>
      </c>
      <c r="EA3952" s="11"/>
      <c r="EB3952" s="11"/>
      <c r="EC3952" s="11"/>
      <c r="ED3952" s="11">
        <v>0</v>
      </c>
      <c r="EE3952" s="42"/>
      <c r="EF3952" s="42"/>
      <c r="EG3952" s="43">
        <v>0</v>
      </c>
      <c r="EH3952" s="42"/>
      <c r="EI3952" s="42"/>
      <c r="EJ3952" s="42"/>
    </row>
    <row r="3953" spans="1:140" s="41" customFormat="1">
      <c r="A3953" s="42"/>
      <c r="B3953" s="41" t="s">
        <v>6278</v>
      </c>
      <c r="C3953" s="68" t="s">
        <v>6279</v>
      </c>
      <c r="D3953" s="43" t="s">
        <v>149</v>
      </c>
      <c r="E3953" s="43" t="s">
        <v>149</v>
      </c>
      <c r="F3953" s="43" t="s">
        <v>244</v>
      </c>
      <c r="G3953" s="43" t="s">
        <v>245</v>
      </c>
      <c r="I3953" s="42"/>
      <c r="J3953" s="10">
        <v>42194</v>
      </c>
      <c r="K3953" s="10">
        <v>42194</v>
      </c>
      <c r="L3953" s="42"/>
      <c r="M3953" s="43" t="s">
        <v>152</v>
      </c>
      <c r="N3953" s="43" t="s">
        <v>153</v>
      </c>
      <c r="O3953" s="13" t="s">
        <v>246</v>
      </c>
      <c r="P3953" s="11">
        <v>10095</v>
      </c>
      <c r="Q3953" s="41" t="s">
        <v>6281</v>
      </c>
      <c r="R3953" s="43" t="s">
        <v>171</v>
      </c>
      <c r="S3953" s="43">
        <f t="shared" si="123"/>
        <v>100</v>
      </c>
      <c r="T3953" s="11">
        <v>10095</v>
      </c>
      <c r="U3953" s="9">
        <f t="shared" si="124"/>
        <v>15945.779999999999</v>
      </c>
      <c r="V3953" s="42"/>
      <c r="W3953" s="42"/>
      <c r="X3953" s="42"/>
      <c r="Y3953" s="42"/>
      <c r="Z3953" s="42"/>
      <c r="AA3953" s="42"/>
      <c r="AB3953" s="42"/>
      <c r="AC3953" s="42"/>
      <c r="AD3953" s="42"/>
      <c r="AE3953" s="42"/>
      <c r="AF3953" s="42"/>
      <c r="AG3953" s="42"/>
      <c r="AH3953" s="42"/>
      <c r="AI3953" s="42"/>
      <c r="AJ3953" s="42"/>
      <c r="AK3953" s="42"/>
      <c r="AL3953" s="42"/>
      <c r="AM3953" s="42"/>
      <c r="AN3953" s="42"/>
      <c r="AO3953" s="42"/>
      <c r="AP3953" s="42"/>
      <c r="AQ3953" s="42"/>
      <c r="AR3953" s="42"/>
      <c r="AS3953" s="42"/>
      <c r="AT3953" s="42"/>
      <c r="AU3953" s="42"/>
      <c r="AV3953" s="42"/>
      <c r="AW3953" s="42"/>
      <c r="AX3953" s="42"/>
      <c r="AY3953" s="42"/>
      <c r="AZ3953" s="42"/>
      <c r="BA3953" s="42"/>
      <c r="BB3953" s="42"/>
      <c r="BC3953" s="42"/>
      <c r="BD3953" s="42"/>
      <c r="BE3953" s="42"/>
      <c r="BF3953" s="42"/>
      <c r="BG3953" s="42"/>
      <c r="BH3953" s="42"/>
      <c r="BI3953" s="42"/>
      <c r="BJ3953" s="42"/>
      <c r="BK3953" s="12">
        <v>0</v>
      </c>
      <c r="BL3953" s="42"/>
      <c r="BM3953" s="42"/>
      <c r="BN3953" s="42"/>
      <c r="BO3953" s="42"/>
      <c r="BP3953" s="42"/>
      <c r="BQ3953" s="42"/>
      <c r="BR3953" s="42"/>
      <c r="BS3953" s="11"/>
      <c r="BT3953" s="11">
        <v>0</v>
      </c>
      <c r="BU3953" s="42"/>
      <c r="BV3953" s="42"/>
      <c r="BW3953" s="11"/>
      <c r="BX3953" s="42"/>
      <c r="BY3953" s="42"/>
      <c r="BZ3953" s="42"/>
      <c r="CA3953" s="43">
        <v>0</v>
      </c>
      <c r="CB3953" s="42"/>
      <c r="CC3953" s="42"/>
      <c r="CD3953" s="42"/>
      <c r="CE3953" s="5"/>
      <c r="CF3953" s="11">
        <v>5850.78</v>
      </c>
      <c r="CG3953" s="42"/>
      <c r="CH3953" s="42"/>
      <c r="CI3953" s="11">
        <v>131.53</v>
      </c>
      <c r="CJ3953" s="11">
        <v>0</v>
      </c>
      <c r="CK3953" s="42"/>
      <c r="CL3953" s="42"/>
      <c r="CM3953" s="11">
        <v>0</v>
      </c>
      <c r="CN3953" s="11">
        <v>9961.3799999999992</v>
      </c>
      <c r="CO3953" s="42"/>
      <c r="CP3953" s="42"/>
      <c r="CQ3953" s="42"/>
      <c r="CR3953" s="43">
        <v>0</v>
      </c>
      <c r="CS3953" s="42"/>
      <c r="CT3953" s="98">
        <v>0</v>
      </c>
      <c r="CU3953" s="11"/>
      <c r="CV3953" s="43"/>
      <c r="CW3953" s="42"/>
      <c r="DA3953" s="42"/>
      <c r="DB3953" s="105">
        <v>0</v>
      </c>
      <c r="DE3953" s="42"/>
      <c r="DF3953" s="11">
        <v>0</v>
      </c>
      <c r="DG3953" s="42"/>
      <c r="DH3953" s="42"/>
      <c r="DI3953" s="42"/>
      <c r="DJ3953" s="42"/>
      <c r="DK3953" s="11"/>
      <c r="DL3953" s="42"/>
      <c r="DM3953" s="42"/>
      <c r="DN3953" s="42"/>
      <c r="DO3953" s="42"/>
      <c r="DP3953" s="11"/>
      <c r="DQ3953" s="11"/>
      <c r="DR3953" s="11"/>
      <c r="DS3953" s="42"/>
      <c r="DT3953" s="42"/>
      <c r="DU3953" s="42"/>
      <c r="DV3953" s="55">
        <v>0</v>
      </c>
      <c r="DW3953" s="42"/>
      <c r="DX3953" s="42"/>
      <c r="DY3953" s="42"/>
      <c r="DZ3953" s="11">
        <v>2.09</v>
      </c>
      <c r="EA3953" s="11"/>
      <c r="EB3953" s="11"/>
      <c r="EC3953" s="11"/>
      <c r="ED3953" s="11">
        <v>0</v>
      </c>
      <c r="EE3953" s="42"/>
      <c r="EF3953" s="42"/>
      <c r="EG3953" s="43">
        <v>0</v>
      </c>
      <c r="EH3953" s="42"/>
      <c r="EI3953" s="42"/>
      <c r="EJ3953" s="42"/>
    </row>
    <row r="3954" spans="1:140" s="41" customFormat="1">
      <c r="A3954" s="42"/>
      <c r="B3954" s="41" t="s">
        <v>6278</v>
      </c>
      <c r="C3954" s="68" t="s">
        <v>6279</v>
      </c>
      <c r="D3954" s="43" t="s">
        <v>149</v>
      </c>
      <c r="E3954" s="43" t="s">
        <v>149</v>
      </c>
      <c r="F3954" s="43" t="s">
        <v>244</v>
      </c>
      <c r="G3954" s="43" t="s">
        <v>245</v>
      </c>
      <c r="I3954" s="42"/>
      <c r="J3954" s="10">
        <v>42286</v>
      </c>
      <c r="K3954" s="10">
        <v>42286</v>
      </c>
      <c r="L3954" s="42"/>
      <c r="M3954" s="43" t="s">
        <v>152</v>
      </c>
      <c r="N3954" s="43" t="s">
        <v>153</v>
      </c>
      <c r="O3954" s="13" t="s">
        <v>1160</v>
      </c>
      <c r="P3954" s="11">
        <v>168929.63</v>
      </c>
      <c r="Q3954" s="41" t="s">
        <v>6281</v>
      </c>
      <c r="R3954" s="43" t="s">
        <v>171</v>
      </c>
      <c r="S3954" s="43">
        <f t="shared" si="123"/>
        <v>100</v>
      </c>
      <c r="T3954" s="11">
        <v>168929.63</v>
      </c>
      <c r="U3954" s="9">
        <f t="shared" si="124"/>
        <v>243887.26</v>
      </c>
      <c r="V3954" s="42"/>
      <c r="W3954" s="42"/>
      <c r="X3954" s="42"/>
      <c r="Y3954" s="42"/>
      <c r="Z3954" s="42"/>
      <c r="AA3954" s="42"/>
      <c r="AB3954" s="42"/>
      <c r="AC3954" s="42"/>
      <c r="AD3954" s="42"/>
      <c r="AE3954" s="42"/>
      <c r="AF3954" s="42"/>
      <c r="AG3954" s="42"/>
      <c r="AH3954" s="42"/>
      <c r="AI3954" s="42"/>
      <c r="AJ3954" s="42"/>
      <c r="AK3954" s="42"/>
      <c r="AL3954" s="42"/>
      <c r="AM3954" s="42"/>
      <c r="AN3954" s="42"/>
      <c r="AO3954" s="42"/>
      <c r="AP3954" s="42"/>
      <c r="AQ3954" s="42"/>
      <c r="AR3954" s="42"/>
      <c r="AS3954" s="42"/>
      <c r="AT3954" s="42"/>
      <c r="AU3954" s="42"/>
      <c r="AV3954" s="42"/>
      <c r="AW3954" s="42"/>
      <c r="AX3954" s="42"/>
      <c r="AY3954" s="42"/>
      <c r="AZ3954" s="42"/>
      <c r="BA3954" s="42"/>
      <c r="BB3954" s="42"/>
      <c r="BC3954" s="42"/>
      <c r="BD3954" s="42"/>
      <c r="BE3954" s="42"/>
      <c r="BF3954" s="42"/>
      <c r="BG3954" s="42"/>
      <c r="BH3954" s="42"/>
      <c r="BI3954" s="42"/>
      <c r="BJ3954" s="42"/>
      <c r="BK3954" s="12">
        <v>0</v>
      </c>
      <c r="BL3954" s="42"/>
      <c r="BM3954" s="42"/>
      <c r="BN3954" s="42"/>
      <c r="BO3954" s="42"/>
      <c r="BP3954" s="42"/>
      <c r="BQ3954" s="42"/>
      <c r="BR3954" s="42"/>
      <c r="BS3954" s="11"/>
      <c r="BT3954" s="11">
        <v>0</v>
      </c>
      <c r="BU3954" s="42"/>
      <c r="BV3954" s="42"/>
      <c r="BW3954" s="11"/>
      <c r="BX3954" s="42"/>
      <c r="BY3954" s="42"/>
      <c r="BZ3954" s="42"/>
      <c r="CA3954" s="43">
        <v>0</v>
      </c>
      <c r="CB3954" s="42"/>
      <c r="CC3954" s="42"/>
      <c r="CD3954" s="42"/>
      <c r="CE3954" s="5"/>
      <c r="CF3954" s="11">
        <v>74957.63</v>
      </c>
      <c r="CG3954" s="42"/>
      <c r="CH3954" s="42"/>
      <c r="CI3954" s="11">
        <v>209.87</v>
      </c>
      <c r="CJ3954" s="11">
        <v>0</v>
      </c>
      <c r="CK3954" s="42"/>
      <c r="CL3954" s="42"/>
      <c r="CM3954" s="11">
        <v>0</v>
      </c>
      <c r="CN3954" s="11">
        <v>125979.03</v>
      </c>
      <c r="CO3954" s="42"/>
      <c r="CP3954" s="42"/>
      <c r="CQ3954" s="42"/>
      <c r="CR3954" s="43">
        <v>0</v>
      </c>
      <c r="CS3954" s="42"/>
      <c r="CT3954" s="98">
        <v>0</v>
      </c>
      <c r="CU3954" s="11"/>
      <c r="CV3954" s="43"/>
      <c r="CW3954" s="42"/>
      <c r="DA3954" s="42"/>
      <c r="DB3954" s="106">
        <v>0</v>
      </c>
      <c r="DE3954" s="42"/>
      <c r="DF3954" s="11">
        <v>0</v>
      </c>
      <c r="DG3954" s="42"/>
      <c r="DH3954" s="42"/>
      <c r="DI3954" s="42"/>
      <c r="DJ3954" s="42"/>
      <c r="DK3954" s="11"/>
      <c r="DL3954" s="42"/>
      <c r="DM3954" s="42"/>
      <c r="DN3954" s="42"/>
      <c r="DO3954" s="42"/>
      <c r="DP3954" s="11"/>
      <c r="DQ3954" s="11"/>
      <c r="DR3954" s="11"/>
      <c r="DS3954" s="42"/>
      <c r="DT3954" s="42"/>
      <c r="DU3954" s="42"/>
      <c r="DV3954" s="23">
        <v>0</v>
      </c>
      <c r="DW3954" s="42"/>
      <c r="DX3954" s="42"/>
      <c r="DY3954" s="42"/>
      <c r="DZ3954" s="11">
        <v>42740.73</v>
      </c>
      <c r="EA3954" s="11"/>
      <c r="EB3954" s="11"/>
      <c r="EC3954" s="11"/>
      <c r="ED3954" s="11">
        <v>0</v>
      </c>
      <c r="EE3954" s="42"/>
      <c r="EF3954" s="42"/>
      <c r="EG3954" s="43">
        <v>0</v>
      </c>
      <c r="EH3954" s="42"/>
      <c r="EI3954" s="42"/>
      <c r="EJ3954" s="42"/>
    </row>
    <row r="3955" spans="1:140" s="41" customFormat="1">
      <c r="A3955" s="42"/>
      <c r="B3955" s="41" t="s">
        <v>6278</v>
      </c>
      <c r="C3955" s="68" t="s">
        <v>6279</v>
      </c>
      <c r="D3955" s="43" t="s">
        <v>149</v>
      </c>
      <c r="E3955" s="43" t="s">
        <v>149</v>
      </c>
      <c r="F3955" s="43" t="s">
        <v>244</v>
      </c>
      <c r="G3955" s="43" t="s">
        <v>245</v>
      </c>
      <c r="I3955" s="42"/>
      <c r="J3955" s="10">
        <v>42338</v>
      </c>
      <c r="K3955" s="10">
        <v>42338</v>
      </c>
      <c r="L3955" s="42"/>
      <c r="M3955" s="43" t="s">
        <v>152</v>
      </c>
      <c r="N3955" s="43" t="s">
        <v>153</v>
      </c>
      <c r="O3955" s="13" t="s">
        <v>1160</v>
      </c>
      <c r="P3955" s="11">
        <v>168929.63</v>
      </c>
      <c r="Q3955" s="41" t="s">
        <v>6281</v>
      </c>
      <c r="R3955" s="43" t="s">
        <v>171</v>
      </c>
      <c r="S3955" s="43">
        <f t="shared" si="123"/>
        <v>100</v>
      </c>
      <c r="T3955" s="11">
        <v>168929.63</v>
      </c>
      <c r="U3955" s="9">
        <f t="shared" si="124"/>
        <v>243887.26</v>
      </c>
      <c r="V3955" s="42"/>
      <c r="W3955" s="42"/>
      <c r="X3955" s="42"/>
      <c r="Y3955" s="42"/>
      <c r="Z3955" s="42"/>
      <c r="AA3955" s="42"/>
      <c r="AB3955" s="42"/>
      <c r="AC3955" s="42"/>
      <c r="AD3955" s="42"/>
      <c r="AE3955" s="42"/>
      <c r="AF3955" s="42"/>
      <c r="AG3955" s="42"/>
      <c r="AH3955" s="42"/>
      <c r="AI3955" s="42"/>
      <c r="AJ3955" s="42"/>
      <c r="AK3955" s="42"/>
      <c r="AL3955" s="42"/>
      <c r="AM3955" s="42"/>
      <c r="AN3955" s="42"/>
      <c r="AO3955" s="42"/>
      <c r="AP3955" s="42"/>
      <c r="AQ3955" s="42"/>
      <c r="AR3955" s="42"/>
      <c r="AS3955" s="42"/>
      <c r="AT3955" s="42"/>
      <c r="AU3955" s="42"/>
      <c r="AV3955" s="42"/>
      <c r="AW3955" s="42"/>
      <c r="AX3955" s="42"/>
      <c r="AY3955" s="42"/>
      <c r="AZ3955" s="42"/>
      <c r="BA3955" s="42"/>
      <c r="BB3955" s="42"/>
      <c r="BC3955" s="42"/>
      <c r="BD3955" s="42"/>
      <c r="BE3955" s="42"/>
      <c r="BF3955" s="42"/>
      <c r="BG3955" s="42"/>
      <c r="BH3955" s="42"/>
      <c r="BI3955" s="42"/>
      <c r="BJ3955" s="42"/>
      <c r="BK3955" s="12">
        <v>0</v>
      </c>
      <c r="BL3955" s="42"/>
      <c r="BM3955" s="42"/>
      <c r="BN3955" s="42"/>
      <c r="BO3955" s="42"/>
      <c r="BP3955" s="42"/>
      <c r="BQ3955" s="42"/>
      <c r="BR3955" s="42"/>
      <c r="BS3955" s="11"/>
      <c r="BT3955" s="11">
        <v>0</v>
      </c>
      <c r="BU3955" s="42"/>
      <c r="BV3955" s="42"/>
      <c r="BW3955" s="11"/>
      <c r="BX3955" s="42"/>
      <c r="BY3955" s="42"/>
      <c r="BZ3955" s="42"/>
      <c r="CA3955" s="43">
        <v>0</v>
      </c>
      <c r="CB3955" s="42"/>
      <c r="CC3955" s="42"/>
      <c r="CD3955" s="42"/>
      <c r="CE3955" s="5"/>
      <c r="CF3955" s="11">
        <v>74957.63</v>
      </c>
      <c r="CG3955" s="42"/>
      <c r="CH3955" s="42"/>
      <c r="CI3955" s="11">
        <v>209.87</v>
      </c>
      <c r="CJ3955" s="11">
        <v>0</v>
      </c>
      <c r="CK3955" s="42"/>
      <c r="CL3955" s="42"/>
      <c r="CM3955" s="11">
        <v>0</v>
      </c>
      <c r="CN3955" s="11">
        <v>125979.03</v>
      </c>
      <c r="CO3955" s="42"/>
      <c r="CP3955" s="42"/>
      <c r="CQ3955" s="42"/>
      <c r="CR3955" s="43">
        <v>0</v>
      </c>
      <c r="CS3955" s="42"/>
      <c r="CT3955" s="98">
        <v>0</v>
      </c>
      <c r="CU3955" s="11"/>
      <c r="CV3955" s="43"/>
      <c r="CW3955" s="42"/>
      <c r="DA3955" s="42"/>
      <c r="DB3955" s="106">
        <v>0</v>
      </c>
      <c r="DE3955" s="42"/>
      <c r="DF3955" s="11">
        <v>0</v>
      </c>
      <c r="DG3955" s="42"/>
      <c r="DH3955" s="42"/>
      <c r="DI3955" s="42"/>
      <c r="DJ3955" s="42"/>
      <c r="DK3955" s="11"/>
      <c r="DL3955" s="42"/>
      <c r="DM3955" s="42"/>
      <c r="DN3955" s="42"/>
      <c r="DO3955" s="42"/>
      <c r="DP3955" s="11"/>
      <c r="DQ3955" s="11"/>
      <c r="DR3955" s="11"/>
      <c r="DS3955" s="42"/>
      <c r="DT3955" s="42"/>
      <c r="DU3955" s="42"/>
      <c r="DV3955" s="23">
        <v>0</v>
      </c>
      <c r="DW3955" s="42"/>
      <c r="DX3955" s="42"/>
      <c r="DY3955" s="42"/>
      <c r="DZ3955" s="11">
        <v>42740.73</v>
      </c>
      <c r="EA3955" s="11"/>
      <c r="EB3955" s="11"/>
      <c r="EC3955" s="11"/>
      <c r="ED3955" s="11">
        <v>0</v>
      </c>
      <c r="EE3955" s="42"/>
      <c r="EF3955" s="42"/>
      <c r="EG3955" s="43">
        <v>0</v>
      </c>
      <c r="EH3955" s="42"/>
      <c r="EI3955" s="42"/>
      <c r="EJ3955" s="42"/>
    </row>
    <row r="3956" spans="1:140" s="41" customFormat="1">
      <c r="A3956" s="42"/>
      <c r="B3956" s="41" t="s">
        <v>6278</v>
      </c>
      <c r="C3956" s="68" t="s">
        <v>6279</v>
      </c>
      <c r="D3956" s="43" t="s">
        <v>149</v>
      </c>
      <c r="E3956" s="43" t="s">
        <v>149</v>
      </c>
      <c r="F3956" s="43" t="s">
        <v>244</v>
      </c>
      <c r="G3956" s="43" t="s">
        <v>245</v>
      </c>
      <c r="I3956" s="42"/>
      <c r="J3956" s="10">
        <v>42488</v>
      </c>
      <c r="K3956" s="10">
        <v>42488</v>
      </c>
      <c r="L3956" s="42"/>
      <c r="M3956" s="43" t="s">
        <v>152</v>
      </c>
      <c r="N3956" s="43" t="s">
        <v>153</v>
      </c>
      <c r="O3956" s="13" t="s">
        <v>2434</v>
      </c>
      <c r="P3956" s="11">
        <v>168929.63</v>
      </c>
      <c r="Q3956" s="41" t="s">
        <v>6281</v>
      </c>
      <c r="R3956" s="43" t="s">
        <v>171</v>
      </c>
      <c r="S3956" s="43">
        <f t="shared" si="123"/>
        <v>100</v>
      </c>
      <c r="T3956" s="11">
        <v>168929.63</v>
      </c>
      <c r="U3956" s="9">
        <f t="shared" si="124"/>
        <v>243887.26</v>
      </c>
      <c r="V3956" s="42"/>
      <c r="W3956" s="42"/>
      <c r="X3956" s="42"/>
      <c r="Y3956" s="42"/>
      <c r="Z3956" s="42"/>
      <c r="AA3956" s="42"/>
      <c r="AB3956" s="42"/>
      <c r="AC3956" s="42"/>
      <c r="AD3956" s="42"/>
      <c r="AE3956" s="42"/>
      <c r="AF3956" s="42"/>
      <c r="AG3956" s="42"/>
      <c r="AH3956" s="42"/>
      <c r="AI3956" s="42"/>
      <c r="AJ3956" s="42"/>
      <c r="AK3956" s="42"/>
      <c r="AL3956" s="42"/>
      <c r="AM3956" s="42"/>
      <c r="AN3956" s="42"/>
      <c r="AO3956" s="42"/>
      <c r="AP3956" s="42"/>
      <c r="AQ3956" s="42"/>
      <c r="AR3956" s="42"/>
      <c r="AS3956" s="42"/>
      <c r="AT3956" s="42"/>
      <c r="AU3956" s="42"/>
      <c r="AV3956" s="42"/>
      <c r="AW3956" s="42"/>
      <c r="AX3956" s="42"/>
      <c r="AY3956" s="42"/>
      <c r="AZ3956" s="42"/>
      <c r="BA3956" s="42"/>
      <c r="BB3956" s="42"/>
      <c r="BC3956" s="42"/>
      <c r="BD3956" s="42"/>
      <c r="BE3956" s="42"/>
      <c r="BF3956" s="42"/>
      <c r="BG3956" s="42"/>
      <c r="BH3956" s="42"/>
      <c r="BI3956" s="42"/>
      <c r="BJ3956" s="42"/>
      <c r="BK3956" s="12">
        <v>0</v>
      </c>
      <c r="BL3956" s="42"/>
      <c r="BM3956" s="42"/>
      <c r="BN3956" s="42"/>
      <c r="BO3956" s="42"/>
      <c r="BP3956" s="42"/>
      <c r="BQ3956" s="42"/>
      <c r="BR3956" s="42"/>
      <c r="BS3956" s="11"/>
      <c r="BT3956" s="11">
        <v>0</v>
      </c>
      <c r="BU3956" s="42"/>
      <c r="BV3956" s="42"/>
      <c r="BW3956" s="11"/>
      <c r="BX3956" s="42"/>
      <c r="BY3956" s="42"/>
      <c r="BZ3956" s="42"/>
      <c r="CA3956" s="43">
        <v>0</v>
      </c>
      <c r="CB3956" s="42"/>
      <c r="CC3956" s="42"/>
      <c r="CD3956" s="42"/>
      <c r="CE3956" s="5"/>
      <c r="CF3956" s="11">
        <v>74957.63</v>
      </c>
      <c r="CG3956" s="42"/>
      <c r="CH3956" s="42"/>
      <c r="CI3956" s="11">
        <v>209.87</v>
      </c>
      <c r="CJ3956" s="11">
        <v>0</v>
      </c>
      <c r="CK3956" s="42"/>
      <c r="CL3956" s="42"/>
      <c r="CM3956" s="11">
        <v>0</v>
      </c>
      <c r="CN3956" s="11">
        <v>125979.03</v>
      </c>
      <c r="CO3956" s="42"/>
      <c r="CP3956" s="42"/>
      <c r="CQ3956" s="42"/>
      <c r="CR3956" s="43">
        <v>0</v>
      </c>
      <c r="CS3956" s="42"/>
      <c r="CT3956" s="98">
        <v>0</v>
      </c>
      <c r="CU3956" s="11"/>
      <c r="CV3956" s="43"/>
      <c r="CW3956" s="42"/>
      <c r="DA3956" s="42"/>
      <c r="DB3956" s="105">
        <v>0</v>
      </c>
      <c r="DE3956" s="42"/>
      <c r="DF3956" s="11">
        <v>0</v>
      </c>
      <c r="DG3956" s="42"/>
      <c r="DH3956" s="42"/>
      <c r="DI3956" s="42"/>
      <c r="DJ3956" s="42"/>
      <c r="DK3956" s="11"/>
      <c r="DL3956" s="42"/>
      <c r="DM3956" s="42"/>
      <c r="DN3956" s="42"/>
      <c r="DO3956" s="42"/>
      <c r="DP3956" s="11"/>
      <c r="DQ3956" s="11"/>
      <c r="DR3956" s="11"/>
      <c r="DS3956" s="42"/>
      <c r="DT3956" s="42"/>
      <c r="DU3956" s="42"/>
      <c r="DV3956" s="55">
        <v>0</v>
      </c>
      <c r="DW3956" s="42"/>
      <c r="DX3956" s="42"/>
      <c r="DY3956" s="42"/>
      <c r="DZ3956" s="11">
        <v>42740.73</v>
      </c>
      <c r="EA3956" s="11"/>
      <c r="EB3956" s="11"/>
      <c r="EC3956" s="11"/>
      <c r="ED3956" s="11">
        <v>0</v>
      </c>
      <c r="EE3956" s="42"/>
      <c r="EF3956" s="42"/>
      <c r="EG3956" s="43">
        <v>0</v>
      </c>
      <c r="EH3956" s="42"/>
      <c r="EI3956" s="42"/>
      <c r="EJ3956" s="42"/>
    </row>
    <row r="3957" spans="1:140" s="41" customFormat="1">
      <c r="A3957" s="42"/>
      <c r="B3957" s="41" t="s">
        <v>6278</v>
      </c>
      <c r="C3957" s="68" t="s">
        <v>6279</v>
      </c>
      <c r="D3957" s="43" t="s">
        <v>149</v>
      </c>
      <c r="E3957" s="43" t="s">
        <v>149</v>
      </c>
      <c r="F3957" s="43" t="s">
        <v>247</v>
      </c>
      <c r="G3957" s="43" t="s">
        <v>248</v>
      </c>
      <c r="I3957" s="42"/>
      <c r="J3957" s="10">
        <v>42194</v>
      </c>
      <c r="K3957" s="10">
        <v>42194</v>
      </c>
      <c r="L3957" s="42"/>
      <c r="M3957" s="43" t="s">
        <v>152</v>
      </c>
      <c r="N3957" s="43" t="s">
        <v>153</v>
      </c>
      <c r="O3957" s="13" t="s">
        <v>249</v>
      </c>
      <c r="P3957" s="11">
        <v>10095</v>
      </c>
      <c r="Q3957" s="41" t="s">
        <v>6281</v>
      </c>
      <c r="R3957" s="43" t="s">
        <v>171</v>
      </c>
      <c r="S3957" s="43">
        <f t="shared" si="123"/>
        <v>100</v>
      </c>
      <c r="T3957" s="11">
        <v>10095</v>
      </c>
      <c r="U3957" s="9">
        <f t="shared" si="124"/>
        <v>15945.779999999999</v>
      </c>
      <c r="V3957" s="42"/>
      <c r="W3957" s="42"/>
      <c r="X3957" s="42"/>
      <c r="Y3957" s="42"/>
      <c r="Z3957" s="42"/>
      <c r="AA3957" s="42"/>
      <c r="AB3957" s="42"/>
      <c r="AC3957" s="42"/>
      <c r="AD3957" s="42"/>
      <c r="AE3957" s="42"/>
      <c r="AF3957" s="42"/>
      <c r="AG3957" s="42"/>
      <c r="AH3957" s="42"/>
      <c r="AI3957" s="42"/>
      <c r="AJ3957" s="42"/>
      <c r="AK3957" s="42"/>
      <c r="AL3957" s="42"/>
      <c r="AM3957" s="42"/>
      <c r="AN3957" s="42"/>
      <c r="AO3957" s="42"/>
      <c r="AP3957" s="42"/>
      <c r="AQ3957" s="42"/>
      <c r="AR3957" s="42"/>
      <c r="AS3957" s="42"/>
      <c r="AT3957" s="42"/>
      <c r="AU3957" s="42"/>
      <c r="AV3957" s="42"/>
      <c r="AW3957" s="42"/>
      <c r="AX3957" s="42"/>
      <c r="AY3957" s="42"/>
      <c r="AZ3957" s="42"/>
      <c r="BA3957" s="42"/>
      <c r="BB3957" s="42"/>
      <c r="BC3957" s="42"/>
      <c r="BD3957" s="42"/>
      <c r="BE3957" s="42"/>
      <c r="BF3957" s="42"/>
      <c r="BG3957" s="42"/>
      <c r="BH3957" s="42"/>
      <c r="BI3957" s="42"/>
      <c r="BJ3957" s="42"/>
      <c r="BK3957" s="12">
        <v>0</v>
      </c>
      <c r="BL3957" s="42"/>
      <c r="BM3957" s="42"/>
      <c r="BN3957" s="42"/>
      <c r="BO3957" s="42"/>
      <c r="BP3957" s="42"/>
      <c r="BQ3957" s="42"/>
      <c r="BR3957" s="42"/>
      <c r="BS3957" s="11"/>
      <c r="BT3957" s="11">
        <v>0</v>
      </c>
      <c r="BU3957" s="42"/>
      <c r="BV3957" s="42"/>
      <c r="BW3957" s="11"/>
      <c r="BX3957" s="42"/>
      <c r="BY3957" s="42"/>
      <c r="BZ3957" s="42"/>
      <c r="CA3957" s="43">
        <v>0</v>
      </c>
      <c r="CB3957" s="42"/>
      <c r="CC3957" s="42"/>
      <c r="CD3957" s="42"/>
      <c r="CE3957" s="5"/>
      <c r="CF3957" s="11">
        <v>5850.78</v>
      </c>
      <c r="CG3957" s="42"/>
      <c r="CH3957" s="42"/>
      <c r="CI3957" s="11">
        <v>131.47999999999999</v>
      </c>
      <c r="CJ3957" s="11">
        <v>0</v>
      </c>
      <c r="CK3957" s="42"/>
      <c r="CL3957" s="42"/>
      <c r="CM3957" s="11">
        <v>0</v>
      </c>
      <c r="CN3957" s="11">
        <v>9961.3799999999992</v>
      </c>
      <c r="CO3957" s="42"/>
      <c r="CP3957" s="42"/>
      <c r="CQ3957" s="42"/>
      <c r="CR3957" s="43">
        <v>0</v>
      </c>
      <c r="CS3957" s="42"/>
      <c r="CT3957" s="98">
        <v>0</v>
      </c>
      <c r="CU3957" s="11"/>
      <c r="CV3957" s="43"/>
      <c r="CW3957" s="42"/>
      <c r="DA3957" s="42"/>
      <c r="DB3957" s="105">
        <v>0</v>
      </c>
      <c r="DE3957" s="42"/>
      <c r="DF3957" s="11"/>
      <c r="DG3957" s="42"/>
      <c r="DH3957" s="42"/>
      <c r="DI3957" s="42"/>
      <c r="DJ3957" s="42"/>
      <c r="DK3957" s="11"/>
      <c r="DL3957" s="42"/>
      <c r="DM3957" s="42"/>
      <c r="DN3957" s="42"/>
      <c r="DO3957" s="42"/>
      <c r="DP3957" s="11"/>
      <c r="DQ3957" s="11"/>
      <c r="DR3957" s="11"/>
      <c r="DS3957" s="42"/>
      <c r="DT3957" s="42"/>
      <c r="DU3957" s="42"/>
      <c r="DV3957" s="55">
        <v>0</v>
      </c>
      <c r="DW3957" s="42"/>
      <c r="DX3957" s="42"/>
      <c r="DY3957" s="42"/>
      <c r="DZ3957" s="11">
        <v>2.14</v>
      </c>
      <c r="EA3957" s="11"/>
      <c r="EB3957" s="11"/>
      <c r="EC3957" s="11"/>
      <c r="ED3957" s="11">
        <v>0</v>
      </c>
      <c r="EE3957" s="42"/>
      <c r="EF3957" s="42"/>
      <c r="EG3957" s="43">
        <v>0</v>
      </c>
      <c r="EH3957" s="42"/>
      <c r="EI3957" s="42"/>
      <c r="EJ3957" s="42"/>
    </row>
    <row r="3958" spans="1:140" s="41" customFormat="1">
      <c r="A3958" s="42"/>
      <c r="B3958" s="41" t="s">
        <v>6278</v>
      </c>
      <c r="C3958" s="68" t="s">
        <v>6279</v>
      </c>
      <c r="D3958" s="43" t="s">
        <v>149</v>
      </c>
      <c r="E3958" s="43" t="s">
        <v>149</v>
      </c>
      <c r="F3958" s="43" t="s">
        <v>247</v>
      </c>
      <c r="G3958" s="43" t="s">
        <v>248</v>
      </c>
      <c r="I3958" s="42"/>
      <c r="J3958" s="10">
        <v>42286</v>
      </c>
      <c r="K3958" s="10">
        <v>42286</v>
      </c>
      <c r="L3958" s="42"/>
      <c r="M3958" s="43" t="s">
        <v>152</v>
      </c>
      <c r="N3958" s="43" t="s">
        <v>153</v>
      </c>
      <c r="O3958" s="13" t="s">
        <v>1163</v>
      </c>
      <c r="P3958" s="11">
        <v>168929.63</v>
      </c>
      <c r="Q3958" s="41" t="s">
        <v>6281</v>
      </c>
      <c r="R3958" s="43" t="s">
        <v>171</v>
      </c>
      <c r="S3958" s="43">
        <f t="shared" si="123"/>
        <v>100</v>
      </c>
      <c r="T3958" s="11">
        <v>168929.63</v>
      </c>
      <c r="U3958" s="9">
        <f t="shared" si="124"/>
        <v>243887.26</v>
      </c>
      <c r="V3958" s="42"/>
      <c r="W3958" s="42"/>
      <c r="X3958" s="42"/>
      <c r="Y3958" s="42"/>
      <c r="Z3958" s="42"/>
      <c r="AA3958" s="42"/>
      <c r="AB3958" s="42"/>
      <c r="AC3958" s="42"/>
      <c r="AD3958" s="42"/>
      <c r="AE3958" s="42"/>
      <c r="AF3958" s="42"/>
      <c r="AG3958" s="42"/>
      <c r="AH3958" s="42"/>
      <c r="AI3958" s="42"/>
      <c r="AJ3958" s="42"/>
      <c r="AK3958" s="42"/>
      <c r="AL3958" s="42"/>
      <c r="AM3958" s="42"/>
      <c r="AN3958" s="42"/>
      <c r="AO3958" s="42"/>
      <c r="AP3958" s="42"/>
      <c r="AQ3958" s="42"/>
      <c r="AR3958" s="42"/>
      <c r="AS3958" s="42"/>
      <c r="AT3958" s="42"/>
      <c r="AU3958" s="42"/>
      <c r="AV3958" s="42"/>
      <c r="AW3958" s="42"/>
      <c r="AX3958" s="42"/>
      <c r="AY3958" s="42"/>
      <c r="AZ3958" s="42"/>
      <c r="BA3958" s="42"/>
      <c r="BB3958" s="42"/>
      <c r="BC3958" s="42"/>
      <c r="BD3958" s="42"/>
      <c r="BE3958" s="42"/>
      <c r="BF3958" s="42"/>
      <c r="BG3958" s="42"/>
      <c r="BH3958" s="42"/>
      <c r="BI3958" s="42"/>
      <c r="BJ3958" s="42"/>
      <c r="BK3958" s="12">
        <v>0</v>
      </c>
      <c r="BL3958" s="42"/>
      <c r="BM3958" s="42"/>
      <c r="BN3958" s="42"/>
      <c r="BO3958" s="42"/>
      <c r="BP3958" s="42"/>
      <c r="BQ3958" s="42"/>
      <c r="BR3958" s="42"/>
      <c r="BS3958" s="11"/>
      <c r="BT3958" s="11">
        <v>0</v>
      </c>
      <c r="BU3958" s="42"/>
      <c r="BV3958" s="42"/>
      <c r="BW3958" s="11"/>
      <c r="BX3958" s="42"/>
      <c r="BY3958" s="42"/>
      <c r="BZ3958" s="42"/>
      <c r="CA3958" s="43">
        <v>0</v>
      </c>
      <c r="CB3958" s="42"/>
      <c r="CC3958" s="42"/>
      <c r="CD3958" s="42"/>
      <c r="CE3958" s="5"/>
      <c r="CF3958" s="11">
        <v>74957.63</v>
      </c>
      <c r="CG3958" s="42"/>
      <c r="CH3958" s="42"/>
      <c r="CI3958" s="11">
        <v>209.82</v>
      </c>
      <c r="CJ3958" s="11">
        <v>0</v>
      </c>
      <c r="CK3958" s="42"/>
      <c r="CL3958" s="42"/>
      <c r="CM3958" s="11">
        <v>0</v>
      </c>
      <c r="CN3958" s="11">
        <v>125979.65</v>
      </c>
      <c r="CO3958" s="42"/>
      <c r="CP3958" s="42"/>
      <c r="CQ3958" s="42"/>
      <c r="CR3958" s="43">
        <v>0</v>
      </c>
      <c r="CS3958" s="42"/>
      <c r="CT3958" s="98">
        <v>0</v>
      </c>
      <c r="CU3958" s="11"/>
      <c r="CV3958" s="43"/>
      <c r="CW3958" s="42"/>
      <c r="DA3958" s="42"/>
      <c r="DB3958" s="106">
        <v>0</v>
      </c>
      <c r="DE3958" s="42"/>
      <c r="DF3958" s="11"/>
      <c r="DG3958" s="42"/>
      <c r="DH3958" s="42"/>
      <c r="DI3958" s="42"/>
      <c r="DJ3958" s="42"/>
      <c r="DK3958" s="11"/>
      <c r="DL3958" s="42"/>
      <c r="DM3958" s="42"/>
      <c r="DN3958" s="42"/>
      <c r="DO3958" s="42"/>
      <c r="DP3958" s="11"/>
      <c r="DQ3958" s="11"/>
      <c r="DR3958" s="11"/>
      <c r="DS3958" s="42"/>
      <c r="DT3958" s="42"/>
      <c r="DU3958" s="42"/>
      <c r="DV3958" s="23">
        <v>0</v>
      </c>
      <c r="DW3958" s="42"/>
      <c r="DX3958" s="42"/>
      <c r="DY3958" s="42"/>
      <c r="DZ3958" s="11">
        <v>42740.160000000003</v>
      </c>
      <c r="EA3958" s="11"/>
      <c r="EB3958" s="11"/>
      <c r="EC3958" s="11"/>
      <c r="ED3958" s="11">
        <v>0</v>
      </c>
      <c r="EE3958" s="42"/>
      <c r="EF3958" s="42"/>
      <c r="EG3958" s="43">
        <v>0</v>
      </c>
      <c r="EH3958" s="42"/>
      <c r="EI3958" s="42"/>
      <c r="EJ3958" s="42"/>
    </row>
    <row r="3959" spans="1:140" s="41" customFormat="1">
      <c r="A3959" s="42"/>
      <c r="B3959" s="41" t="s">
        <v>6278</v>
      </c>
      <c r="C3959" s="68" t="s">
        <v>6279</v>
      </c>
      <c r="D3959" s="43" t="s">
        <v>149</v>
      </c>
      <c r="E3959" s="43" t="s">
        <v>149</v>
      </c>
      <c r="F3959" s="43" t="s">
        <v>247</v>
      </c>
      <c r="G3959" s="43" t="s">
        <v>248</v>
      </c>
      <c r="I3959" s="42"/>
      <c r="J3959" s="10">
        <v>42338</v>
      </c>
      <c r="K3959" s="10">
        <v>42338</v>
      </c>
      <c r="L3959" s="42"/>
      <c r="M3959" s="43" t="s">
        <v>152</v>
      </c>
      <c r="N3959" s="43" t="s">
        <v>153</v>
      </c>
      <c r="O3959" s="13" t="s">
        <v>1163</v>
      </c>
      <c r="P3959" s="11">
        <v>168929.63</v>
      </c>
      <c r="Q3959" s="41" t="s">
        <v>6281</v>
      </c>
      <c r="R3959" s="43" t="s">
        <v>171</v>
      </c>
      <c r="S3959" s="43">
        <f t="shared" si="123"/>
        <v>100</v>
      </c>
      <c r="T3959" s="11">
        <v>168929.63</v>
      </c>
      <c r="U3959" s="9">
        <f t="shared" si="124"/>
        <v>243887.26</v>
      </c>
      <c r="V3959" s="42"/>
      <c r="W3959" s="42"/>
      <c r="X3959" s="42"/>
      <c r="Y3959" s="42"/>
      <c r="Z3959" s="42"/>
      <c r="AA3959" s="42"/>
      <c r="AB3959" s="42"/>
      <c r="AC3959" s="42"/>
      <c r="AD3959" s="42"/>
      <c r="AE3959" s="42"/>
      <c r="AF3959" s="42"/>
      <c r="AG3959" s="42"/>
      <c r="AH3959" s="42"/>
      <c r="AI3959" s="42"/>
      <c r="AJ3959" s="42"/>
      <c r="AK3959" s="42"/>
      <c r="AL3959" s="42"/>
      <c r="AM3959" s="42"/>
      <c r="AN3959" s="42"/>
      <c r="AO3959" s="42"/>
      <c r="AP3959" s="42"/>
      <c r="AQ3959" s="42"/>
      <c r="AR3959" s="42"/>
      <c r="AS3959" s="42"/>
      <c r="AT3959" s="42"/>
      <c r="AU3959" s="42"/>
      <c r="AV3959" s="42"/>
      <c r="AW3959" s="42"/>
      <c r="AX3959" s="42"/>
      <c r="AY3959" s="42"/>
      <c r="AZ3959" s="42"/>
      <c r="BA3959" s="42"/>
      <c r="BB3959" s="42"/>
      <c r="BC3959" s="42"/>
      <c r="BD3959" s="42"/>
      <c r="BE3959" s="42"/>
      <c r="BF3959" s="42"/>
      <c r="BG3959" s="42"/>
      <c r="BH3959" s="42"/>
      <c r="BI3959" s="42"/>
      <c r="BJ3959" s="42"/>
      <c r="BK3959" s="12">
        <v>0</v>
      </c>
      <c r="BL3959" s="42"/>
      <c r="BM3959" s="42"/>
      <c r="BN3959" s="42"/>
      <c r="BO3959" s="42"/>
      <c r="BP3959" s="42"/>
      <c r="BQ3959" s="42"/>
      <c r="BR3959" s="42"/>
      <c r="BS3959" s="11"/>
      <c r="BT3959" s="11">
        <v>0</v>
      </c>
      <c r="BU3959" s="42"/>
      <c r="BV3959" s="42"/>
      <c r="BW3959" s="11"/>
      <c r="BX3959" s="42"/>
      <c r="BY3959" s="42"/>
      <c r="BZ3959" s="42"/>
      <c r="CA3959" s="43">
        <v>0</v>
      </c>
      <c r="CB3959" s="42"/>
      <c r="CC3959" s="42"/>
      <c r="CD3959" s="42"/>
      <c r="CE3959" s="5"/>
      <c r="CF3959" s="11">
        <v>74957.63</v>
      </c>
      <c r="CG3959" s="42"/>
      <c r="CH3959" s="42"/>
      <c r="CI3959" s="11">
        <v>209.82</v>
      </c>
      <c r="CJ3959" s="11">
        <v>0</v>
      </c>
      <c r="CK3959" s="42"/>
      <c r="CL3959" s="42"/>
      <c r="CM3959" s="11">
        <v>0</v>
      </c>
      <c r="CN3959" s="11">
        <v>125979.65</v>
      </c>
      <c r="CO3959" s="42"/>
      <c r="CP3959" s="42"/>
      <c r="CQ3959" s="42"/>
      <c r="CR3959" s="43">
        <v>0</v>
      </c>
      <c r="CS3959" s="42"/>
      <c r="CT3959" s="98">
        <v>0</v>
      </c>
      <c r="CU3959" s="11"/>
      <c r="CV3959" s="43"/>
      <c r="CW3959" s="42"/>
      <c r="DA3959" s="42"/>
      <c r="DB3959" s="106">
        <v>0</v>
      </c>
      <c r="DE3959" s="42"/>
      <c r="DF3959" s="11"/>
      <c r="DG3959" s="42"/>
      <c r="DH3959" s="42"/>
      <c r="DI3959" s="42"/>
      <c r="DJ3959" s="42"/>
      <c r="DK3959" s="11"/>
      <c r="DL3959" s="42"/>
      <c r="DM3959" s="42"/>
      <c r="DN3959" s="42"/>
      <c r="DO3959" s="42"/>
      <c r="DP3959" s="11"/>
      <c r="DQ3959" s="11"/>
      <c r="DR3959" s="11"/>
      <c r="DS3959" s="42"/>
      <c r="DT3959" s="42"/>
      <c r="DU3959" s="42"/>
      <c r="DV3959" s="23">
        <v>0</v>
      </c>
      <c r="DW3959" s="42"/>
      <c r="DX3959" s="42"/>
      <c r="DY3959" s="42"/>
      <c r="DZ3959" s="11">
        <v>42740.160000000003</v>
      </c>
      <c r="EA3959" s="11"/>
      <c r="EB3959" s="11"/>
      <c r="EC3959" s="11"/>
      <c r="ED3959" s="11">
        <v>0</v>
      </c>
      <c r="EE3959" s="42"/>
      <c r="EF3959" s="42"/>
      <c r="EG3959" s="43">
        <v>0</v>
      </c>
      <c r="EH3959" s="42"/>
      <c r="EI3959" s="42"/>
      <c r="EJ3959" s="42"/>
    </row>
    <row r="3960" spans="1:140" s="41" customFormat="1">
      <c r="A3960" s="42"/>
      <c r="B3960" s="41" t="s">
        <v>6278</v>
      </c>
      <c r="C3960" s="68" t="s">
        <v>6279</v>
      </c>
      <c r="D3960" s="43" t="s">
        <v>149</v>
      </c>
      <c r="E3960" s="43" t="s">
        <v>149</v>
      </c>
      <c r="F3960" s="43" t="s">
        <v>247</v>
      </c>
      <c r="G3960" s="43" t="s">
        <v>248</v>
      </c>
      <c r="I3960" s="42"/>
      <c r="J3960" s="10">
        <v>42488</v>
      </c>
      <c r="K3960" s="10">
        <v>42488</v>
      </c>
      <c r="L3960" s="42"/>
      <c r="M3960" s="43" t="s">
        <v>152</v>
      </c>
      <c r="N3960" s="43" t="s">
        <v>153</v>
      </c>
      <c r="O3960" s="13" t="s">
        <v>2430</v>
      </c>
      <c r="P3960" s="11">
        <v>168929.63</v>
      </c>
      <c r="Q3960" s="41" t="s">
        <v>6281</v>
      </c>
      <c r="R3960" s="43" t="s">
        <v>171</v>
      </c>
      <c r="S3960" s="43">
        <f t="shared" si="123"/>
        <v>100</v>
      </c>
      <c r="T3960" s="11">
        <v>168929.63</v>
      </c>
      <c r="U3960" s="9">
        <f t="shared" si="124"/>
        <v>243887.26</v>
      </c>
      <c r="V3960" s="42"/>
      <c r="W3960" s="42"/>
      <c r="X3960" s="42"/>
      <c r="Y3960" s="42"/>
      <c r="Z3960" s="42"/>
      <c r="AA3960" s="42"/>
      <c r="AB3960" s="42"/>
      <c r="AC3960" s="42"/>
      <c r="AD3960" s="42"/>
      <c r="AE3960" s="42"/>
      <c r="AF3960" s="42"/>
      <c r="AG3960" s="42"/>
      <c r="AH3960" s="42"/>
      <c r="AI3960" s="42"/>
      <c r="AJ3960" s="42"/>
      <c r="AK3960" s="42"/>
      <c r="AL3960" s="42"/>
      <c r="AM3960" s="42"/>
      <c r="AN3960" s="42"/>
      <c r="AO3960" s="42"/>
      <c r="AP3960" s="42"/>
      <c r="AQ3960" s="42"/>
      <c r="AR3960" s="42"/>
      <c r="AS3960" s="42"/>
      <c r="AT3960" s="42"/>
      <c r="AU3960" s="42"/>
      <c r="AV3960" s="42"/>
      <c r="AW3960" s="42"/>
      <c r="AX3960" s="42"/>
      <c r="AY3960" s="42"/>
      <c r="AZ3960" s="42"/>
      <c r="BA3960" s="42"/>
      <c r="BB3960" s="42"/>
      <c r="BC3960" s="42"/>
      <c r="BD3960" s="42"/>
      <c r="BE3960" s="42"/>
      <c r="BF3960" s="42"/>
      <c r="BG3960" s="42"/>
      <c r="BH3960" s="42"/>
      <c r="BI3960" s="42"/>
      <c r="BJ3960" s="42"/>
      <c r="BK3960" s="12">
        <v>0</v>
      </c>
      <c r="BL3960" s="42"/>
      <c r="BM3960" s="42"/>
      <c r="BN3960" s="42"/>
      <c r="BO3960" s="42"/>
      <c r="BP3960" s="42"/>
      <c r="BQ3960" s="42"/>
      <c r="BR3960" s="42"/>
      <c r="BS3960" s="11"/>
      <c r="BT3960" s="11">
        <v>0</v>
      </c>
      <c r="BU3960" s="42"/>
      <c r="BV3960" s="42"/>
      <c r="BW3960" s="11"/>
      <c r="BX3960" s="42"/>
      <c r="BY3960" s="42"/>
      <c r="BZ3960" s="42"/>
      <c r="CA3960" s="43">
        <v>0</v>
      </c>
      <c r="CB3960" s="42"/>
      <c r="CC3960" s="42"/>
      <c r="CD3960" s="42"/>
      <c r="CE3960" s="5"/>
      <c r="CF3960" s="11">
        <v>74957.63</v>
      </c>
      <c r="CG3960" s="42"/>
      <c r="CH3960" s="42"/>
      <c r="CI3960" s="11">
        <v>209.82</v>
      </c>
      <c r="CJ3960" s="11">
        <v>0</v>
      </c>
      <c r="CK3960" s="42"/>
      <c r="CL3960" s="42"/>
      <c r="CM3960" s="11">
        <v>0</v>
      </c>
      <c r="CN3960" s="11">
        <v>125979.65</v>
      </c>
      <c r="CO3960" s="42"/>
      <c r="CP3960" s="42"/>
      <c r="CQ3960" s="42"/>
      <c r="CR3960" s="43">
        <v>0</v>
      </c>
      <c r="CS3960" s="42"/>
      <c r="CT3960" s="98">
        <v>0</v>
      </c>
      <c r="CU3960" s="11"/>
      <c r="CV3960" s="43"/>
      <c r="CW3960" s="42"/>
      <c r="DA3960" s="42"/>
      <c r="DB3960" s="105">
        <v>0</v>
      </c>
      <c r="DE3960" s="42"/>
      <c r="DF3960" s="11"/>
      <c r="DG3960" s="42"/>
      <c r="DH3960" s="42"/>
      <c r="DI3960" s="42"/>
      <c r="DJ3960" s="42"/>
      <c r="DK3960" s="11"/>
      <c r="DL3960" s="42"/>
      <c r="DM3960" s="42"/>
      <c r="DN3960" s="42"/>
      <c r="DO3960" s="42"/>
      <c r="DP3960" s="11"/>
      <c r="DQ3960" s="11"/>
      <c r="DR3960" s="11"/>
      <c r="DS3960" s="42"/>
      <c r="DT3960" s="42"/>
      <c r="DU3960" s="42"/>
      <c r="DV3960" s="55">
        <v>0</v>
      </c>
      <c r="DW3960" s="42"/>
      <c r="DX3960" s="42"/>
      <c r="DY3960" s="42"/>
      <c r="DZ3960" s="11">
        <v>42740.160000000003</v>
      </c>
      <c r="EA3960" s="11"/>
      <c r="EB3960" s="11"/>
      <c r="EC3960" s="11"/>
      <c r="ED3960" s="11">
        <v>0</v>
      </c>
      <c r="EE3960" s="42"/>
      <c r="EF3960" s="42"/>
      <c r="EG3960" s="43">
        <v>0</v>
      </c>
      <c r="EH3960" s="42"/>
      <c r="EI3960" s="42"/>
      <c r="EJ3960" s="42"/>
    </row>
    <row r="3961" spans="1:140" s="41" customFormat="1">
      <c r="A3961" s="42"/>
      <c r="B3961" s="41" t="s">
        <v>6278</v>
      </c>
      <c r="C3961" s="68" t="s">
        <v>6279</v>
      </c>
      <c r="D3961" s="43" t="s">
        <v>149</v>
      </c>
      <c r="E3961" s="43" t="s">
        <v>149</v>
      </c>
      <c r="F3961" s="43" t="s">
        <v>2605</v>
      </c>
      <c r="G3961" s="43" t="s">
        <v>2606</v>
      </c>
      <c r="I3961" s="42"/>
      <c r="J3961" s="10">
        <v>42538</v>
      </c>
      <c r="K3961" s="10">
        <v>42538</v>
      </c>
      <c r="L3961" s="42"/>
      <c r="M3961" s="43" t="s">
        <v>152</v>
      </c>
      <c r="N3961" s="43" t="s">
        <v>153</v>
      </c>
      <c r="O3961" s="13" t="s">
        <v>2604</v>
      </c>
      <c r="P3961" s="11">
        <v>168560</v>
      </c>
      <c r="Q3961" s="41" t="s">
        <v>6281</v>
      </c>
      <c r="R3961" s="43" t="s">
        <v>171</v>
      </c>
      <c r="S3961" s="43">
        <f t="shared" si="123"/>
        <v>100</v>
      </c>
      <c r="T3961" s="11">
        <v>168560</v>
      </c>
      <c r="U3961" s="9">
        <f t="shared" si="124"/>
        <v>168560</v>
      </c>
      <c r="V3961" s="42"/>
      <c r="W3961" s="42"/>
      <c r="X3961" s="42"/>
      <c r="Y3961" s="42"/>
      <c r="Z3961" s="42"/>
      <c r="AA3961" s="42"/>
      <c r="AB3961" s="42"/>
      <c r="AC3961" s="42"/>
      <c r="AD3961" s="42"/>
      <c r="AE3961" s="42"/>
      <c r="AF3961" s="42"/>
      <c r="AG3961" s="42"/>
      <c r="AH3961" s="42"/>
      <c r="AI3961" s="42"/>
      <c r="AJ3961" s="42"/>
      <c r="AK3961" s="42"/>
      <c r="AL3961" s="42"/>
      <c r="AM3961" s="42"/>
      <c r="AN3961" s="42"/>
      <c r="AO3961" s="42"/>
      <c r="AP3961" s="42"/>
      <c r="AQ3961" s="42"/>
      <c r="AR3961" s="42"/>
      <c r="AS3961" s="42"/>
      <c r="AT3961" s="42"/>
      <c r="AU3961" s="42"/>
      <c r="AV3961" s="42"/>
      <c r="AW3961" s="42"/>
      <c r="AX3961" s="42"/>
      <c r="AY3961" s="42"/>
      <c r="AZ3961" s="42"/>
      <c r="BA3961" s="42"/>
      <c r="BB3961" s="42"/>
      <c r="BC3961" s="42"/>
      <c r="BD3961" s="42"/>
      <c r="BE3961" s="133">
        <v>1869</v>
      </c>
      <c r="BF3961" s="42"/>
      <c r="BG3961" s="42"/>
      <c r="BH3961" s="42"/>
      <c r="BI3961" s="42"/>
      <c r="BJ3961" s="42"/>
      <c r="BK3961" s="12"/>
      <c r="BL3961" s="42"/>
      <c r="BM3961" s="42"/>
      <c r="BN3961" s="42"/>
      <c r="BO3961" s="42"/>
      <c r="BP3961" s="42"/>
      <c r="BQ3961" s="42"/>
      <c r="BR3961" s="42"/>
      <c r="BS3961" s="11">
        <v>0</v>
      </c>
      <c r="BT3961" s="11">
        <v>0</v>
      </c>
      <c r="BU3961" s="42"/>
      <c r="BV3961" s="42"/>
      <c r="BW3961" s="11">
        <v>0</v>
      </c>
      <c r="BX3961" s="42"/>
      <c r="BY3961" s="42"/>
      <c r="BZ3961" s="42"/>
      <c r="CA3961" s="43"/>
      <c r="CB3961" s="42"/>
      <c r="CC3961" s="42"/>
      <c r="CD3961" s="42"/>
      <c r="CE3961" s="5"/>
      <c r="CF3961" s="11"/>
      <c r="CG3961" s="42"/>
      <c r="CH3961" s="42"/>
      <c r="CI3961" s="11"/>
      <c r="CJ3961" s="11">
        <v>0</v>
      </c>
      <c r="CK3961" s="42"/>
      <c r="CL3961" s="42"/>
      <c r="CM3961" s="11"/>
      <c r="CN3961" s="11"/>
      <c r="CO3961" s="42"/>
      <c r="CP3961" s="42"/>
      <c r="CQ3961" s="42"/>
      <c r="CR3961" s="43">
        <v>87190</v>
      </c>
      <c r="CS3961" s="42"/>
      <c r="CT3961" s="98">
        <v>83239</v>
      </c>
      <c r="CU3961" s="11"/>
      <c r="CV3961" s="43"/>
      <c r="CW3961" s="42"/>
      <c r="DA3961" s="42"/>
      <c r="DB3961" s="108"/>
      <c r="DE3961" s="42"/>
      <c r="DF3961" s="11"/>
      <c r="DG3961" s="42"/>
      <c r="DH3961" s="42"/>
      <c r="DI3961" s="42"/>
      <c r="DJ3961" s="42"/>
      <c r="DK3961" s="11">
        <v>0</v>
      </c>
      <c r="DL3961" s="42"/>
      <c r="DM3961" s="42"/>
      <c r="DN3961" s="42"/>
      <c r="DO3961" s="42"/>
      <c r="DP3961" s="11"/>
      <c r="DQ3961" s="11"/>
      <c r="DR3961" s="11"/>
      <c r="DS3961" s="42"/>
      <c r="DT3961" s="42"/>
      <c r="DU3961" s="42"/>
      <c r="DV3961" s="56"/>
      <c r="DW3961" s="42"/>
      <c r="DX3961" s="42"/>
      <c r="DY3961" s="42"/>
      <c r="DZ3961" s="142" t="s">
        <v>182</v>
      </c>
      <c r="EA3961" s="11"/>
      <c r="EB3961" s="11">
        <v>0</v>
      </c>
      <c r="EC3961" s="11"/>
      <c r="ED3961" s="11"/>
      <c r="EE3961" s="42"/>
      <c r="EF3961" s="42"/>
      <c r="EG3961" s="43"/>
      <c r="EH3961" s="42"/>
      <c r="EI3961" s="42"/>
      <c r="EJ3961" s="42"/>
    </row>
    <row r="3962" spans="1:140" s="41" customFormat="1">
      <c r="A3962" s="42"/>
      <c r="B3962" s="41" t="s">
        <v>6278</v>
      </c>
      <c r="C3962" s="68" t="s">
        <v>6279</v>
      </c>
      <c r="D3962" s="43" t="s">
        <v>149</v>
      </c>
      <c r="E3962" s="43" t="s">
        <v>149</v>
      </c>
      <c r="F3962" s="43" t="s">
        <v>2602</v>
      </c>
      <c r="G3962" s="43" t="s">
        <v>2603</v>
      </c>
      <c r="I3962" s="42"/>
      <c r="J3962" s="10">
        <v>42538</v>
      </c>
      <c r="K3962" s="10">
        <v>42538</v>
      </c>
      <c r="L3962" s="42"/>
      <c r="M3962" s="43" t="s">
        <v>152</v>
      </c>
      <c r="N3962" s="43" t="s">
        <v>153</v>
      </c>
      <c r="O3962" s="13" t="s">
        <v>2604</v>
      </c>
      <c r="P3962" s="11">
        <v>168560</v>
      </c>
      <c r="Q3962" s="41" t="s">
        <v>6281</v>
      </c>
      <c r="R3962" s="43" t="s">
        <v>171</v>
      </c>
      <c r="S3962" s="43">
        <f t="shared" ref="S3962:S4025" si="125">R3962*100</f>
        <v>100</v>
      </c>
      <c r="T3962" s="11">
        <v>168560</v>
      </c>
      <c r="U3962" s="9">
        <f t="shared" si="124"/>
        <v>168560</v>
      </c>
      <c r="V3962" s="42"/>
      <c r="W3962" s="42"/>
      <c r="X3962" s="42"/>
      <c r="Y3962" s="42"/>
      <c r="Z3962" s="42"/>
      <c r="AA3962" s="42"/>
      <c r="AB3962" s="42"/>
      <c r="AC3962" s="42"/>
      <c r="AD3962" s="42"/>
      <c r="AE3962" s="42"/>
      <c r="AF3962" s="42"/>
      <c r="AG3962" s="42"/>
      <c r="AH3962" s="42"/>
      <c r="AI3962" s="42"/>
      <c r="AJ3962" s="42"/>
      <c r="AK3962" s="42"/>
      <c r="AL3962" s="42"/>
      <c r="AM3962" s="42"/>
      <c r="AN3962" s="42"/>
      <c r="AO3962" s="42"/>
      <c r="AP3962" s="42"/>
      <c r="AQ3962" s="42"/>
      <c r="AR3962" s="42"/>
      <c r="AS3962" s="42"/>
      <c r="AT3962" s="42"/>
      <c r="AU3962" s="42"/>
      <c r="AV3962" s="42"/>
      <c r="AW3962" s="42"/>
      <c r="AX3962" s="42"/>
      <c r="AY3962" s="42"/>
      <c r="AZ3962" s="42"/>
      <c r="BA3962" s="42"/>
      <c r="BB3962" s="42"/>
      <c r="BC3962" s="42"/>
      <c r="BD3962" s="42"/>
      <c r="BE3962" s="133">
        <v>1869</v>
      </c>
      <c r="BF3962" s="42"/>
      <c r="BG3962" s="42"/>
      <c r="BH3962" s="42"/>
      <c r="BI3962" s="42"/>
      <c r="BJ3962" s="42"/>
      <c r="BK3962" s="12"/>
      <c r="BL3962" s="42"/>
      <c r="BM3962" s="42"/>
      <c r="BN3962" s="42"/>
      <c r="BO3962" s="42"/>
      <c r="BP3962" s="42"/>
      <c r="BQ3962" s="42"/>
      <c r="BR3962" s="42"/>
      <c r="BS3962" s="11">
        <v>0</v>
      </c>
      <c r="BT3962" s="11">
        <v>0</v>
      </c>
      <c r="BU3962" s="42"/>
      <c r="BV3962" s="42"/>
      <c r="BW3962" s="11">
        <v>0</v>
      </c>
      <c r="BX3962" s="42"/>
      <c r="BY3962" s="42"/>
      <c r="BZ3962" s="42"/>
      <c r="CA3962" s="43"/>
      <c r="CB3962" s="42"/>
      <c r="CC3962" s="42"/>
      <c r="CD3962" s="42"/>
      <c r="CE3962" s="5"/>
      <c r="CF3962" s="11"/>
      <c r="CG3962" s="42"/>
      <c r="CH3962" s="42"/>
      <c r="CI3962" s="11"/>
      <c r="CJ3962" s="11">
        <v>0</v>
      </c>
      <c r="CK3962" s="42"/>
      <c r="CL3962" s="42"/>
      <c r="CM3962" s="11"/>
      <c r="CN3962" s="11"/>
      <c r="CO3962" s="42"/>
      <c r="CP3962" s="42"/>
      <c r="CQ3962" s="42"/>
      <c r="CR3962" s="43">
        <v>87190</v>
      </c>
      <c r="CS3962" s="42"/>
      <c r="CT3962" s="98">
        <v>83239</v>
      </c>
      <c r="CU3962" s="11"/>
      <c r="CV3962" s="43"/>
      <c r="CW3962" s="42"/>
      <c r="DA3962" s="42"/>
      <c r="DB3962" s="108"/>
      <c r="DE3962" s="42"/>
      <c r="DF3962" s="11"/>
      <c r="DG3962" s="42"/>
      <c r="DH3962" s="42"/>
      <c r="DI3962" s="42"/>
      <c r="DJ3962" s="42"/>
      <c r="DK3962" s="11">
        <v>0</v>
      </c>
      <c r="DL3962" s="42"/>
      <c r="DM3962" s="42"/>
      <c r="DN3962" s="42"/>
      <c r="DO3962" s="42"/>
      <c r="DP3962" s="11"/>
      <c r="DQ3962" s="11"/>
      <c r="DR3962" s="11"/>
      <c r="DS3962" s="42"/>
      <c r="DT3962" s="42"/>
      <c r="DU3962" s="42"/>
      <c r="DV3962" s="56"/>
      <c r="DW3962" s="42"/>
      <c r="DX3962" s="42"/>
      <c r="DY3962" s="42"/>
      <c r="DZ3962" s="142" t="s">
        <v>182</v>
      </c>
      <c r="EA3962" s="11"/>
      <c r="EB3962" s="11">
        <v>0</v>
      </c>
      <c r="EC3962" s="11"/>
      <c r="ED3962" s="11"/>
      <c r="EE3962" s="42"/>
      <c r="EF3962" s="42"/>
      <c r="EG3962" s="43"/>
      <c r="EH3962" s="42"/>
      <c r="EI3962" s="42"/>
      <c r="EJ3962" s="42"/>
    </row>
    <row r="3963" spans="1:140" s="41" customFormat="1">
      <c r="A3963" s="42"/>
      <c r="B3963" s="41" t="s">
        <v>6278</v>
      </c>
      <c r="C3963" s="68" t="s">
        <v>6279</v>
      </c>
      <c r="D3963" s="43" t="s">
        <v>149</v>
      </c>
      <c r="E3963" s="43" t="s">
        <v>149</v>
      </c>
      <c r="F3963" s="43" t="s">
        <v>2958</v>
      </c>
      <c r="G3963" s="43" t="s">
        <v>2959</v>
      </c>
      <c r="I3963" s="42"/>
      <c r="J3963" s="10">
        <v>42551</v>
      </c>
      <c r="K3963" s="10">
        <v>42551</v>
      </c>
      <c r="L3963" s="42"/>
      <c r="M3963" s="43" t="s">
        <v>152</v>
      </c>
      <c r="N3963" s="43" t="s">
        <v>153</v>
      </c>
      <c r="O3963" s="13" t="s">
        <v>2960</v>
      </c>
      <c r="P3963" s="11">
        <v>59523</v>
      </c>
      <c r="Q3963" s="41" t="s">
        <v>6281</v>
      </c>
      <c r="R3963" s="43" t="s">
        <v>171</v>
      </c>
      <c r="S3963" s="43">
        <f t="shared" si="125"/>
        <v>100</v>
      </c>
      <c r="T3963" s="11">
        <v>59523</v>
      </c>
      <c r="U3963" s="9">
        <f t="shared" si="124"/>
        <v>229732</v>
      </c>
      <c r="V3963" s="42"/>
      <c r="W3963" s="42"/>
      <c r="X3963" s="42"/>
      <c r="Y3963" s="42"/>
      <c r="Z3963" s="42"/>
      <c r="AA3963" s="42"/>
      <c r="AB3963" s="42"/>
      <c r="AC3963" s="42"/>
      <c r="AD3963" s="42"/>
      <c r="AE3963" s="42"/>
      <c r="AF3963" s="42"/>
      <c r="AG3963" s="42"/>
      <c r="AH3963" s="42"/>
      <c r="AI3963" s="42"/>
      <c r="AJ3963" s="42"/>
      <c r="AK3963" s="42"/>
      <c r="AL3963" s="42"/>
      <c r="AM3963" s="42"/>
      <c r="AN3963" s="42"/>
      <c r="AO3963" s="42"/>
      <c r="AP3963" s="42"/>
      <c r="AQ3963" s="42"/>
      <c r="AR3963" s="42"/>
      <c r="AS3963" s="42"/>
      <c r="AT3963" s="42"/>
      <c r="AU3963" s="42"/>
      <c r="AV3963" s="42"/>
      <c r="AW3963" s="42"/>
      <c r="AX3963" s="42"/>
      <c r="AY3963" s="42"/>
      <c r="AZ3963" s="42"/>
      <c r="BA3963" s="42"/>
      <c r="BB3963" s="42"/>
      <c r="BC3963" s="42"/>
      <c r="BD3963" s="42"/>
      <c r="BE3963" s="42"/>
      <c r="BF3963" s="42"/>
      <c r="BG3963" s="42"/>
      <c r="BH3963" s="42"/>
      <c r="BI3963" s="42"/>
      <c r="BJ3963" s="42"/>
      <c r="BK3963" s="12"/>
      <c r="BL3963" s="42"/>
      <c r="BM3963" s="42"/>
      <c r="BN3963" s="42"/>
      <c r="BO3963" s="42"/>
      <c r="BP3963" s="42"/>
      <c r="BQ3963" s="42"/>
      <c r="BR3963" s="42"/>
      <c r="BS3963" s="11">
        <v>0</v>
      </c>
      <c r="BT3963" s="11">
        <v>3437</v>
      </c>
      <c r="BU3963" s="42"/>
      <c r="BV3963" s="42"/>
      <c r="BW3963" s="11"/>
      <c r="BX3963" s="42"/>
      <c r="BY3963" s="42"/>
      <c r="BZ3963" s="42"/>
      <c r="CA3963" s="43"/>
      <c r="CB3963" s="42"/>
      <c r="CC3963" s="42"/>
      <c r="CD3963" s="42"/>
      <c r="CE3963" s="5"/>
      <c r="CF3963" s="11">
        <v>170209</v>
      </c>
      <c r="CG3963" s="42"/>
      <c r="CH3963" s="42"/>
      <c r="CI3963" s="11">
        <v>0</v>
      </c>
      <c r="CJ3963" s="11">
        <v>0</v>
      </c>
      <c r="CK3963" s="42"/>
      <c r="CL3963" s="42"/>
      <c r="CM3963" s="11"/>
      <c r="CN3963" s="11">
        <v>56086</v>
      </c>
      <c r="CO3963" s="42"/>
      <c r="CP3963" s="42"/>
      <c r="CQ3963" s="42"/>
      <c r="CR3963" s="43"/>
      <c r="CS3963" s="42"/>
      <c r="CT3963" s="53"/>
      <c r="CU3963" s="11"/>
      <c r="CV3963" s="43"/>
      <c r="CW3963" s="42"/>
      <c r="DA3963" s="42"/>
      <c r="DB3963" s="108"/>
      <c r="DE3963" s="42"/>
      <c r="DF3963" s="11"/>
      <c r="DG3963" s="42"/>
      <c r="DH3963" s="42"/>
      <c r="DI3963" s="42"/>
      <c r="DJ3963" s="42"/>
      <c r="DK3963" s="11">
        <v>0</v>
      </c>
      <c r="DL3963" s="42"/>
      <c r="DM3963" s="42"/>
      <c r="DN3963" s="42"/>
      <c r="DO3963" s="42"/>
      <c r="DP3963" s="11"/>
      <c r="DQ3963" s="11"/>
      <c r="DR3963" s="11"/>
      <c r="DS3963" s="42"/>
      <c r="DT3963" s="42"/>
      <c r="DU3963" s="42"/>
      <c r="DV3963" s="56"/>
      <c r="DW3963" s="42"/>
      <c r="DX3963" s="42"/>
      <c r="DY3963" s="42"/>
      <c r="DZ3963" s="11"/>
      <c r="EA3963" s="11"/>
      <c r="EB3963" s="11">
        <v>0</v>
      </c>
      <c r="EC3963" s="11"/>
      <c r="ED3963" s="11"/>
      <c r="EE3963" s="42"/>
      <c r="EF3963" s="42"/>
      <c r="EG3963" s="43">
        <v>0</v>
      </c>
      <c r="EH3963" s="42"/>
      <c r="EI3963" s="42"/>
      <c r="EJ3963" s="42"/>
    </row>
    <row r="3964" spans="1:140" s="41" customFormat="1">
      <c r="B3964" s="41" t="s">
        <v>6278</v>
      </c>
      <c r="C3964" s="68" t="s">
        <v>6279</v>
      </c>
      <c r="D3964" s="43" t="s">
        <v>149</v>
      </c>
      <c r="E3964" s="43" t="s">
        <v>149</v>
      </c>
      <c r="F3964" s="43" t="s">
        <v>2958</v>
      </c>
      <c r="G3964" s="43" t="s">
        <v>2959</v>
      </c>
      <c r="I3964" s="41" t="s">
        <v>182</v>
      </c>
      <c r="J3964" s="10">
        <v>42551</v>
      </c>
      <c r="K3964" s="10">
        <v>42551</v>
      </c>
      <c r="M3964" s="43" t="s">
        <v>152</v>
      </c>
      <c r="N3964" s="43" t="s">
        <v>153</v>
      </c>
      <c r="O3964" s="13" t="s">
        <v>2960</v>
      </c>
      <c r="P3964" s="11">
        <v>59523</v>
      </c>
      <c r="Q3964" s="41" t="s">
        <v>6281</v>
      </c>
      <c r="R3964" s="43" t="s">
        <v>171</v>
      </c>
      <c r="S3964" s="43">
        <f t="shared" si="125"/>
        <v>100</v>
      </c>
      <c r="T3964" s="11">
        <v>59523</v>
      </c>
      <c r="U3964" s="9">
        <f t="shared" si="124"/>
        <v>229732</v>
      </c>
      <c r="BK3964" s="12"/>
      <c r="BS3964" s="41">
        <v>0</v>
      </c>
      <c r="BT3964" s="11">
        <v>3437</v>
      </c>
      <c r="BW3964" s="11"/>
      <c r="CA3964" s="43"/>
      <c r="CE3964" s="11"/>
      <c r="CF3964" s="11">
        <v>170209</v>
      </c>
      <c r="CI3964" s="11">
        <v>0</v>
      </c>
      <c r="CJ3964" s="11">
        <v>0</v>
      </c>
      <c r="CM3964" s="43"/>
      <c r="CN3964" s="11">
        <v>56086</v>
      </c>
      <c r="CR3964" s="43"/>
      <c r="CT3964" s="100"/>
      <c r="CU3964" s="11"/>
      <c r="CV3964" s="43"/>
      <c r="DB3964" s="37"/>
      <c r="DF3964" s="11"/>
      <c r="DK3964" s="11">
        <v>0</v>
      </c>
      <c r="DP3964" s="11"/>
      <c r="DR3964" s="11"/>
      <c r="DV3964" s="22"/>
      <c r="DZ3964" s="11"/>
      <c r="EB3964" s="11">
        <v>0</v>
      </c>
      <c r="ED3964" s="11"/>
      <c r="EG3964" s="43">
        <v>0</v>
      </c>
    </row>
    <row r="3965" spans="1:140" s="41" customFormat="1">
      <c r="B3965" s="41" t="s">
        <v>6278</v>
      </c>
      <c r="C3965" s="68" t="s">
        <v>6279</v>
      </c>
      <c r="D3965" s="43" t="s">
        <v>149</v>
      </c>
      <c r="E3965" s="43" t="s">
        <v>149</v>
      </c>
      <c r="F3965" s="43" t="s">
        <v>2958</v>
      </c>
      <c r="G3965" s="43" t="s">
        <v>2959</v>
      </c>
      <c r="I3965" s="41" t="s">
        <v>182</v>
      </c>
      <c r="J3965" s="10">
        <v>42809</v>
      </c>
      <c r="K3965" s="10">
        <v>42809</v>
      </c>
      <c r="M3965" s="43" t="s">
        <v>2</v>
      </c>
      <c r="N3965" s="43" t="s">
        <v>4</v>
      </c>
      <c r="O3965" s="13" t="s">
        <v>5270</v>
      </c>
      <c r="P3965" s="11">
        <v>10412527</v>
      </c>
      <c r="Q3965" s="41" t="s">
        <v>6281</v>
      </c>
      <c r="R3965" s="43" t="s">
        <v>171</v>
      </c>
      <c r="S3965" s="43">
        <f t="shared" si="125"/>
        <v>100</v>
      </c>
      <c r="T3965" s="11">
        <v>10412527</v>
      </c>
      <c r="U3965" s="9">
        <f t="shared" si="124"/>
        <v>17810611.550000001</v>
      </c>
      <c r="BK3965" s="12"/>
      <c r="BS3965" s="41">
        <v>0</v>
      </c>
      <c r="BT3965" s="11"/>
      <c r="BW3965" s="11"/>
      <c r="CA3965" s="43"/>
      <c r="CE3965" s="11"/>
      <c r="CF3965" s="11">
        <v>7398084.5499999998</v>
      </c>
      <c r="CI3965" s="11">
        <v>0</v>
      </c>
      <c r="CJ3965" s="11">
        <v>0</v>
      </c>
      <c r="CM3965" s="43"/>
      <c r="CN3965" s="11">
        <v>10412527</v>
      </c>
      <c r="CR3965" s="43"/>
      <c r="CT3965" s="31"/>
      <c r="CU3965" s="11"/>
      <c r="CV3965" s="43"/>
      <c r="DB3965" s="37"/>
      <c r="DF3965" s="11"/>
      <c r="DK3965" s="11">
        <v>0</v>
      </c>
      <c r="DP3965" s="11"/>
      <c r="DR3965" s="11"/>
      <c r="DV3965" s="22"/>
      <c r="DZ3965" s="11"/>
      <c r="EB3965" s="11">
        <v>0</v>
      </c>
      <c r="ED3965" s="11"/>
      <c r="EG3965" s="43">
        <v>0</v>
      </c>
    </row>
    <row r="3966" spans="1:140" s="41" customFormat="1">
      <c r="A3966" s="42"/>
      <c r="B3966" s="41" t="s">
        <v>6278</v>
      </c>
      <c r="C3966" s="68" t="s">
        <v>6279</v>
      </c>
      <c r="D3966" s="43" t="s">
        <v>149</v>
      </c>
      <c r="E3966" s="43" t="s">
        <v>149</v>
      </c>
      <c r="F3966" s="43" t="s">
        <v>1314</v>
      </c>
      <c r="G3966" s="43" t="s">
        <v>1315</v>
      </c>
      <c r="I3966" s="42"/>
      <c r="J3966" s="10">
        <v>42324</v>
      </c>
      <c r="K3966" s="10">
        <v>42324</v>
      </c>
      <c r="L3966" s="42"/>
      <c r="M3966" s="43" t="s">
        <v>152</v>
      </c>
      <c r="N3966" s="43" t="s">
        <v>3</v>
      </c>
      <c r="O3966" s="13" t="s">
        <v>1316</v>
      </c>
      <c r="P3966" s="11">
        <v>2402652.75</v>
      </c>
      <c r="Q3966" s="41" t="s">
        <v>6281</v>
      </c>
      <c r="R3966" s="43" t="s">
        <v>171</v>
      </c>
      <c r="S3966" s="43">
        <f t="shared" si="125"/>
        <v>100</v>
      </c>
      <c r="T3966" s="11">
        <v>2402652.75</v>
      </c>
      <c r="U3966" s="9">
        <f t="shared" si="124"/>
        <v>2402652.75</v>
      </c>
      <c r="V3966" s="42"/>
      <c r="W3966" s="42"/>
      <c r="X3966" s="42"/>
      <c r="Y3966" s="42"/>
      <c r="Z3966" s="42"/>
      <c r="AA3966" s="42"/>
      <c r="AB3966" s="42"/>
      <c r="AC3966" s="42"/>
      <c r="AD3966" s="42"/>
      <c r="AE3966" s="42"/>
      <c r="AF3966" s="42"/>
      <c r="AG3966" s="42"/>
      <c r="AH3966" s="42"/>
      <c r="AI3966" s="42"/>
      <c r="AJ3966" s="42"/>
      <c r="AK3966" s="42"/>
      <c r="AL3966" s="42"/>
      <c r="AM3966" s="42"/>
      <c r="AN3966" s="42"/>
      <c r="AO3966" s="42"/>
      <c r="AP3966" s="42"/>
      <c r="AQ3966" s="42"/>
      <c r="AR3966" s="42"/>
      <c r="AS3966" s="42"/>
      <c r="AT3966" s="42"/>
      <c r="AU3966" s="42"/>
      <c r="AV3966" s="42"/>
      <c r="AW3966" s="42"/>
      <c r="AX3966" s="42"/>
      <c r="AY3966" s="42"/>
      <c r="AZ3966" s="42"/>
      <c r="BA3966" s="42"/>
      <c r="BB3966" s="42"/>
      <c r="BC3966" s="42"/>
      <c r="BD3966" s="42"/>
      <c r="BE3966" s="42"/>
      <c r="BF3966" s="42"/>
      <c r="BG3966" s="42"/>
      <c r="BH3966" s="42"/>
      <c r="BI3966" s="42"/>
      <c r="BJ3966" s="42"/>
      <c r="BK3966" s="12"/>
      <c r="BL3966" s="42"/>
      <c r="BM3966" s="42"/>
      <c r="BN3966" s="42"/>
      <c r="BO3966" s="42"/>
      <c r="BP3966" s="42"/>
      <c r="BQ3966" s="42"/>
      <c r="BR3966" s="42"/>
      <c r="BS3966" s="11"/>
      <c r="BT3966" s="11">
        <v>0</v>
      </c>
      <c r="BU3966" s="42"/>
      <c r="BV3966" s="42"/>
      <c r="BW3966" s="11"/>
      <c r="BX3966" s="42"/>
      <c r="BY3966" s="42"/>
      <c r="BZ3966" s="42"/>
      <c r="CA3966" s="43"/>
      <c r="CB3966" s="42"/>
      <c r="CC3966" s="42"/>
      <c r="CD3966" s="42"/>
      <c r="CE3966" s="5"/>
      <c r="CF3966" s="11"/>
      <c r="CG3966" s="42"/>
      <c r="CH3966" s="42"/>
      <c r="CI3966" s="11"/>
      <c r="CJ3966" s="11"/>
      <c r="CK3966" s="42"/>
      <c r="CL3966" s="42"/>
      <c r="CM3966" s="11"/>
      <c r="CN3966" s="11"/>
      <c r="CO3966" s="42"/>
      <c r="CP3966" s="42"/>
      <c r="CQ3966" s="42"/>
      <c r="CR3966" s="43"/>
      <c r="CS3966" s="42"/>
      <c r="CT3966" s="34"/>
      <c r="CU3966" s="11"/>
      <c r="CV3966" s="43"/>
      <c r="CW3966" s="42"/>
      <c r="DA3966" s="42"/>
      <c r="DB3966" s="37"/>
      <c r="DE3966" s="42"/>
      <c r="DF3966" s="11"/>
      <c r="DG3966" s="42"/>
      <c r="DH3966" s="42"/>
      <c r="DI3966" s="42"/>
      <c r="DJ3966" s="42"/>
      <c r="DK3966" s="11">
        <v>2402652.75</v>
      </c>
      <c r="DL3966" s="42"/>
      <c r="DM3966" s="42"/>
      <c r="DN3966" s="42"/>
      <c r="DO3966" s="42"/>
      <c r="DP3966" s="11"/>
      <c r="DQ3966" s="11"/>
      <c r="DR3966" s="11"/>
      <c r="DS3966" s="42"/>
      <c r="DT3966" s="42"/>
      <c r="DU3966" s="42"/>
      <c r="DV3966" s="22"/>
      <c r="DW3966" s="42"/>
      <c r="DX3966" s="42"/>
      <c r="DY3966" s="42"/>
      <c r="DZ3966" s="11"/>
      <c r="EA3966" s="11"/>
      <c r="EB3966" s="11"/>
      <c r="EC3966" s="11"/>
      <c r="ED3966" s="11"/>
      <c r="EE3966" s="42"/>
      <c r="EF3966" s="42"/>
      <c r="EG3966" s="43"/>
      <c r="EH3966" s="42"/>
      <c r="EI3966" s="42"/>
      <c r="EJ3966" s="42"/>
    </row>
    <row r="3967" spans="1:140" s="41" customFormat="1">
      <c r="A3967" s="42"/>
      <c r="B3967" s="41" t="s">
        <v>6278</v>
      </c>
      <c r="C3967" s="68" t="s">
        <v>6279</v>
      </c>
      <c r="D3967" s="43" t="s">
        <v>149</v>
      </c>
      <c r="E3967" s="43" t="s">
        <v>149</v>
      </c>
      <c r="F3967" s="43" t="s">
        <v>283</v>
      </c>
      <c r="G3967" s="43" t="s">
        <v>284</v>
      </c>
      <c r="I3967" s="42"/>
      <c r="J3967" s="10">
        <v>42206</v>
      </c>
      <c r="K3967" s="10">
        <v>42206</v>
      </c>
      <c r="L3967" s="42"/>
      <c r="M3967" s="43" t="s">
        <v>152</v>
      </c>
      <c r="N3967" s="43" t="s">
        <v>153</v>
      </c>
      <c r="O3967" s="13" t="s">
        <v>285</v>
      </c>
      <c r="P3967" s="11">
        <v>92085.74</v>
      </c>
      <c r="Q3967" s="41" t="s">
        <v>6281</v>
      </c>
      <c r="R3967" s="43" t="s">
        <v>171</v>
      </c>
      <c r="S3967" s="43">
        <f t="shared" si="125"/>
        <v>100</v>
      </c>
      <c r="T3967" s="11">
        <v>92085.74</v>
      </c>
      <c r="U3967" s="9">
        <f t="shared" si="124"/>
        <v>92085.74</v>
      </c>
      <c r="V3967" s="42"/>
      <c r="W3967" s="42"/>
      <c r="X3967" s="42"/>
      <c r="Y3967" s="42"/>
      <c r="Z3967" s="42"/>
      <c r="AA3967" s="42"/>
      <c r="AB3967" s="42"/>
      <c r="AC3967" s="42"/>
      <c r="AD3967" s="42"/>
      <c r="AE3967" s="42"/>
      <c r="AF3967" s="42"/>
      <c r="AG3967" s="42"/>
      <c r="AH3967" s="42"/>
      <c r="AI3967" s="42"/>
      <c r="AJ3967" s="42"/>
      <c r="AK3967" s="42"/>
      <c r="AL3967" s="42"/>
      <c r="AM3967" s="42"/>
      <c r="AN3967" s="42"/>
      <c r="AO3967" s="42"/>
      <c r="AP3967" s="42"/>
      <c r="AQ3967" s="42"/>
      <c r="AR3967" s="42"/>
      <c r="AS3967" s="42"/>
      <c r="AT3967" s="42"/>
      <c r="AU3967" s="42"/>
      <c r="AV3967" s="42"/>
      <c r="AW3967" s="42"/>
      <c r="AX3967" s="42"/>
      <c r="AY3967" s="42"/>
      <c r="AZ3967" s="42"/>
      <c r="BA3967" s="42"/>
      <c r="BB3967" s="42"/>
      <c r="BC3967" s="42"/>
      <c r="BD3967" s="42"/>
      <c r="BE3967" s="42"/>
      <c r="BF3967" s="42"/>
      <c r="BG3967" s="42"/>
      <c r="BH3967" s="42"/>
      <c r="BI3967" s="42"/>
      <c r="BJ3967" s="42"/>
      <c r="BK3967" s="12"/>
      <c r="BL3967" s="42"/>
      <c r="BM3967" s="42"/>
      <c r="BN3967" s="42"/>
      <c r="BO3967" s="42"/>
      <c r="BP3967" s="42"/>
      <c r="BQ3967" s="42"/>
      <c r="BR3967" s="42"/>
      <c r="BS3967" s="11"/>
      <c r="BT3967" s="11">
        <v>0</v>
      </c>
      <c r="BU3967" s="42"/>
      <c r="BV3967" s="42"/>
      <c r="BW3967" s="11"/>
      <c r="BX3967" s="42"/>
      <c r="BY3967" s="42"/>
      <c r="BZ3967" s="42"/>
      <c r="CA3967" s="43"/>
      <c r="CB3967" s="42"/>
      <c r="CC3967" s="42"/>
      <c r="CD3967" s="42"/>
      <c r="CE3967" s="5"/>
      <c r="CF3967" s="11">
        <v>0</v>
      </c>
      <c r="CG3967" s="42"/>
      <c r="CH3967" s="42"/>
      <c r="CI3967" s="11"/>
      <c r="CJ3967" s="11"/>
      <c r="CK3967" s="42"/>
      <c r="CL3967" s="42"/>
      <c r="CM3967" s="11"/>
      <c r="CN3967" s="11"/>
      <c r="CO3967" s="42"/>
      <c r="CP3967" s="42"/>
      <c r="CQ3967" s="42"/>
      <c r="CR3967" s="43">
        <v>92085.74</v>
      </c>
      <c r="CS3967" s="42"/>
      <c r="CT3967" s="34"/>
      <c r="CU3967" s="11"/>
      <c r="CV3967" s="43"/>
      <c r="CW3967" s="42"/>
      <c r="DA3967" s="42"/>
      <c r="DB3967" s="37"/>
      <c r="DE3967" s="42"/>
      <c r="DF3967" s="11"/>
      <c r="DG3967" s="42"/>
      <c r="DH3967" s="42"/>
      <c r="DI3967" s="42"/>
      <c r="DJ3967" s="42"/>
      <c r="DK3967" s="11"/>
      <c r="DL3967" s="42"/>
      <c r="DM3967" s="42"/>
      <c r="DN3967" s="42"/>
      <c r="DO3967" s="42"/>
      <c r="DP3967" s="11">
        <v>0</v>
      </c>
      <c r="DQ3967" s="11"/>
      <c r="DR3967" s="11">
        <v>0</v>
      </c>
      <c r="DS3967" s="42"/>
      <c r="DT3967" s="42"/>
      <c r="DU3967" s="42"/>
      <c r="DV3967" s="22"/>
      <c r="DW3967" s="42"/>
      <c r="DX3967" s="42"/>
      <c r="DY3967" s="42"/>
      <c r="DZ3967" s="11">
        <v>0</v>
      </c>
      <c r="EA3967" s="11"/>
      <c r="EB3967" s="11">
        <v>0</v>
      </c>
      <c r="EC3967" s="11"/>
      <c r="ED3967" s="11"/>
      <c r="EE3967" s="42"/>
      <c r="EF3967" s="42"/>
      <c r="EG3967" s="43"/>
      <c r="EH3967" s="42"/>
      <c r="EI3967" s="42"/>
      <c r="EJ3967" s="42"/>
    </row>
    <row r="3968" spans="1:140" s="41" customFormat="1">
      <c r="A3968" s="42"/>
      <c r="B3968" s="41" t="s">
        <v>6278</v>
      </c>
      <c r="C3968" s="68" t="s">
        <v>6279</v>
      </c>
      <c r="D3968" s="43" t="s">
        <v>149</v>
      </c>
      <c r="E3968" s="43" t="s">
        <v>149</v>
      </c>
      <c r="F3968" s="43" t="s">
        <v>283</v>
      </c>
      <c r="G3968" s="43" t="s">
        <v>284</v>
      </c>
      <c r="I3968" s="42"/>
      <c r="J3968" s="10">
        <v>42577</v>
      </c>
      <c r="K3968" s="10">
        <v>42577</v>
      </c>
      <c r="L3968" s="42"/>
      <c r="M3968" s="43" t="s">
        <v>152</v>
      </c>
      <c r="N3968" s="43" t="s">
        <v>153</v>
      </c>
      <c r="O3968" s="13" t="s">
        <v>3518</v>
      </c>
      <c r="P3968" s="11">
        <v>172922.41</v>
      </c>
      <c r="Q3968" s="41" t="s">
        <v>6281</v>
      </c>
      <c r="R3968" s="43" t="s">
        <v>171</v>
      </c>
      <c r="S3968" s="43">
        <f t="shared" si="125"/>
        <v>100</v>
      </c>
      <c r="T3968" s="11">
        <v>172922.41</v>
      </c>
      <c r="U3968" s="9">
        <f t="shared" si="124"/>
        <v>213875.27000000002</v>
      </c>
      <c r="V3968" s="42"/>
      <c r="W3968" s="42"/>
      <c r="X3968" s="42"/>
      <c r="Y3968" s="42"/>
      <c r="Z3968" s="42"/>
      <c r="AA3968" s="42"/>
      <c r="AB3968" s="42"/>
      <c r="AC3968" s="42"/>
      <c r="AD3968" s="42"/>
      <c r="AE3968" s="42"/>
      <c r="AF3968" s="42"/>
      <c r="AG3968" s="42"/>
      <c r="AH3968" s="42"/>
      <c r="AI3968" s="42"/>
      <c r="AJ3968" s="42"/>
      <c r="AK3968" s="42"/>
      <c r="AL3968" s="42"/>
      <c r="AM3968" s="42"/>
      <c r="AN3968" s="42"/>
      <c r="AO3968" s="42"/>
      <c r="AP3968" s="42"/>
      <c r="AQ3968" s="42"/>
      <c r="AR3968" s="42"/>
      <c r="AS3968" s="42"/>
      <c r="AT3968" s="42"/>
      <c r="AU3968" s="42"/>
      <c r="AV3968" s="42"/>
      <c r="AW3968" s="42"/>
      <c r="AX3968" s="42"/>
      <c r="AY3968" s="42"/>
      <c r="AZ3968" s="42"/>
      <c r="BA3968" s="42"/>
      <c r="BB3968" s="42"/>
      <c r="BC3968" s="42"/>
      <c r="BD3968" s="42"/>
      <c r="BE3968" s="133">
        <v>6.34</v>
      </c>
      <c r="BF3968" s="42"/>
      <c r="BG3968" s="42"/>
      <c r="BH3968" s="42"/>
      <c r="BI3968" s="42"/>
      <c r="BJ3968" s="42"/>
      <c r="BK3968" s="12"/>
      <c r="BL3968" s="42"/>
      <c r="BM3968" s="42"/>
      <c r="BN3968" s="42"/>
      <c r="BO3968" s="42"/>
      <c r="BP3968" s="42"/>
      <c r="BQ3968" s="42"/>
      <c r="BR3968" s="42"/>
      <c r="BS3968" s="11"/>
      <c r="BT3968" s="11">
        <v>135249.67000000001</v>
      </c>
      <c r="BU3968" s="42"/>
      <c r="BV3968" s="42"/>
      <c r="BW3968" s="11"/>
      <c r="BX3968" s="42"/>
      <c r="BY3968" s="42"/>
      <c r="BZ3968" s="42"/>
      <c r="CA3968" s="43"/>
      <c r="CB3968" s="42"/>
      <c r="CC3968" s="42"/>
      <c r="CD3968" s="42"/>
      <c r="CE3968" s="5"/>
      <c r="CF3968" s="11">
        <v>40952.86</v>
      </c>
      <c r="CG3968" s="42"/>
      <c r="CH3968" s="42"/>
      <c r="CI3968" s="11">
        <v>3765.52</v>
      </c>
      <c r="CJ3968" s="11"/>
      <c r="CK3968" s="42"/>
      <c r="CL3968" s="42"/>
      <c r="CM3968" s="11">
        <v>2342.2399999999998</v>
      </c>
      <c r="CN3968" s="11">
        <v>31571.32</v>
      </c>
      <c r="CO3968" s="42"/>
      <c r="CP3968" s="42"/>
      <c r="CQ3968" s="42"/>
      <c r="CR3968" s="43">
        <v>0</v>
      </c>
      <c r="CS3968" s="42"/>
      <c r="CT3968" s="53"/>
      <c r="CU3968" s="11"/>
      <c r="CV3968" s="43"/>
      <c r="CW3968" s="42"/>
      <c r="DA3968" s="42"/>
      <c r="DB3968" s="108"/>
      <c r="DE3968" s="42"/>
      <c r="DF3968" s="11"/>
      <c r="DG3968" s="42"/>
      <c r="DH3968" s="42"/>
      <c r="DI3968" s="42"/>
      <c r="DJ3968" s="42"/>
      <c r="DK3968" s="11"/>
      <c r="DL3968" s="42"/>
      <c r="DM3968" s="42"/>
      <c r="DN3968" s="42"/>
      <c r="DO3968" s="42"/>
      <c r="DP3968" s="11">
        <v>0</v>
      </c>
      <c r="DQ3968" s="11"/>
      <c r="DR3968" s="11">
        <v>0</v>
      </c>
      <c r="DS3968" s="42"/>
      <c r="DT3968" s="42"/>
      <c r="DU3968" s="42"/>
      <c r="DV3968" s="56"/>
      <c r="DW3968" s="42"/>
      <c r="DX3968" s="42"/>
      <c r="DY3968" s="42"/>
      <c r="DZ3968" s="11"/>
      <c r="EA3968" s="11"/>
      <c r="EB3968" s="11">
        <v>0</v>
      </c>
      <c r="EC3968" s="11"/>
      <c r="ED3968" s="11">
        <v>0</v>
      </c>
      <c r="EE3968" s="42"/>
      <c r="EF3968" s="42"/>
      <c r="EG3968" s="43"/>
      <c r="EH3968" s="42"/>
      <c r="EI3968" s="42"/>
      <c r="EJ3968" s="42"/>
    </row>
    <row r="3969" spans="1:140" s="41" customFormat="1">
      <c r="A3969" s="42"/>
      <c r="B3969" s="41" t="s">
        <v>6278</v>
      </c>
      <c r="C3969" s="68" t="s">
        <v>6279</v>
      </c>
      <c r="D3969" s="43" t="s">
        <v>149</v>
      </c>
      <c r="E3969" s="43" t="s">
        <v>149</v>
      </c>
      <c r="F3969" s="43" t="s">
        <v>324</v>
      </c>
      <c r="G3969" s="43" t="s">
        <v>325</v>
      </c>
      <c r="I3969" s="42"/>
      <c r="J3969" s="10">
        <v>42213</v>
      </c>
      <c r="K3969" s="10">
        <v>42213</v>
      </c>
      <c r="L3969" s="42"/>
      <c r="M3969" s="43" t="s">
        <v>152</v>
      </c>
      <c r="N3969" s="43" t="s">
        <v>153</v>
      </c>
      <c r="O3969" s="13" t="s">
        <v>326</v>
      </c>
      <c r="P3969" s="11">
        <v>870942.52</v>
      </c>
      <c r="Q3969" s="41" t="s">
        <v>6281</v>
      </c>
      <c r="R3969" s="43" t="s">
        <v>171</v>
      </c>
      <c r="S3969" s="43">
        <f t="shared" si="125"/>
        <v>100</v>
      </c>
      <c r="T3969" s="11">
        <v>870942.52</v>
      </c>
      <c r="U3969" s="9">
        <f t="shared" si="124"/>
        <v>870942.52</v>
      </c>
      <c r="V3969" s="42"/>
      <c r="W3969" s="42"/>
      <c r="X3969" s="42"/>
      <c r="Y3969" s="42"/>
      <c r="Z3969" s="42"/>
      <c r="AA3969" s="42"/>
      <c r="AB3969" s="42"/>
      <c r="AC3969" s="42"/>
      <c r="AD3969" s="42"/>
      <c r="AE3969" s="42"/>
      <c r="AF3969" s="42"/>
      <c r="AG3969" s="42"/>
      <c r="AH3969" s="42"/>
      <c r="AI3969" s="42"/>
      <c r="AJ3969" s="42"/>
      <c r="AK3969" s="42"/>
      <c r="AL3969" s="42"/>
      <c r="AM3969" s="42"/>
      <c r="AN3969" s="42"/>
      <c r="AO3969" s="42"/>
      <c r="AP3969" s="42"/>
      <c r="AQ3969" s="42"/>
      <c r="AR3969" s="42"/>
      <c r="AS3969" s="42"/>
      <c r="AT3969" s="42"/>
      <c r="AU3969" s="42"/>
      <c r="AV3969" s="42"/>
      <c r="AW3969" s="42"/>
      <c r="AX3969" s="42"/>
      <c r="AY3969" s="42"/>
      <c r="AZ3969" s="42"/>
      <c r="BA3969" s="42"/>
      <c r="BB3969" s="42"/>
      <c r="BC3969" s="42"/>
      <c r="BD3969" s="42"/>
      <c r="BE3969" s="42"/>
      <c r="BF3969" s="42"/>
      <c r="BG3969" s="42"/>
      <c r="BH3969" s="42"/>
      <c r="BI3969" s="42"/>
      <c r="BJ3969" s="42"/>
      <c r="BK3969" s="12">
        <v>0</v>
      </c>
      <c r="BL3969" s="42"/>
      <c r="BM3969" s="42"/>
      <c r="BN3969" s="42"/>
      <c r="BO3969" s="42"/>
      <c r="BP3969" s="42"/>
      <c r="BQ3969" s="42"/>
      <c r="BR3969" s="42"/>
      <c r="BS3969" s="11"/>
      <c r="BT3969" s="11">
        <v>74.28</v>
      </c>
      <c r="BU3969" s="42"/>
      <c r="BV3969" s="42"/>
      <c r="BW3969" s="11"/>
      <c r="BX3969" s="42"/>
      <c r="BY3969" s="42"/>
      <c r="BZ3969" s="42"/>
      <c r="CA3969" s="43">
        <v>0</v>
      </c>
      <c r="CB3969" s="42"/>
      <c r="CC3969" s="42"/>
      <c r="CD3969" s="42"/>
      <c r="CE3969" s="5"/>
      <c r="CF3969" s="11">
        <v>0</v>
      </c>
      <c r="CG3969" s="42"/>
      <c r="CH3969" s="42"/>
      <c r="CI3969" s="11">
        <v>3.37</v>
      </c>
      <c r="CJ3969" s="11">
        <v>0</v>
      </c>
      <c r="CK3969" s="42"/>
      <c r="CL3969" s="42"/>
      <c r="CM3969" s="11">
        <v>0</v>
      </c>
      <c r="CN3969" s="11">
        <v>0</v>
      </c>
      <c r="CO3969" s="42"/>
      <c r="CP3969" s="42"/>
      <c r="CQ3969" s="42"/>
      <c r="CR3969" s="43">
        <v>136959.24</v>
      </c>
      <c r="CS3969" s="42"/>
      <c r="CT3969" s="98">
        <v>136959.24</v>
      </c>
      <c r="CU3969" s="11"/>
      <c r="CV3969" s="43"/>
      <c r="CW3969" s="42"/>
      <c r="DA3969" s="42"/>
      <c r="DB3969" s="105">
        <v>7.03</v>
      </c>
      <c r="DE3969" s="42"/>
      <c r="DF3969" s="11">
        <v>0</v>
      </c>
      <c r="DG3969" s="42"/>
      <c r="DH3969" s="42"/>
      <c r="DI3969" s="42"/>
      <c r="DJ3969" s="42"/>
      <c r="DK3969" s="11"/>
      <c r="DL3969" s="42"/>
      <c r="DM3969" s="42"/>
      <c r="DN3969" s="42"/>
      <c r="DO3969" s="42"/>
      <c r="DP3969" s="11">
        <v>0</v>
      </c>
      <c r="DQ3969" s="11"/>
      <c r="DR3969" s="11">
        <v>0</v>
      </c>
      <c r="DS3969" s="42"/>
      <c r="DT3969" s="42"/>
      <c r="DU3969" s="42"/>
      <c r="DV3969" s="55">
        <v>0</v>
      </c>
      <c r="DW3969" s="42"/>
      <c r="DX3969" s="42"/>
      <c r="DY3969" s="42"/>
      <c r="DZ3969" s="11">
        <v>596939.36</v>
      </c>
      <c r="EA3969" s="11"/>
      <c r="EB3969" s="11"/>
      <c r="EC3969" s="11"/>
      <c r="ED3969" s="11">
        <v>0</v>
      </c>
      <c r="EE3969" s="42"/>
      <c r="EF3969" s="42"/>
      <c r="EG3969" s="43">
        <v>0</v>
      </c>
      <c r="EH3969" s="42"/>
      <c r="EI3969" s="42"/>
      <c r="EJ3969" s="42"/>
    </row>
    <row r="3970" spans="1:140" s="41" customFormat="1">
      <c r="A3970" s="42"/>
      <c r="B3970" s="41" t="s">
        <v>6278</v>
      </c>
      <c r="C3970" s="68" t="s">
        <v>6279</v>
      </c>
      <c r="D3970" s="43" t="s">
        <v>149</v>
      </c>
      <c r="E3970" s="43" t="s">
        <v>149</v>
      </c>
      <c r="F3970" s="43" t="s">
        <v>324</v>
      </c>
      <c r="G3970" s="43" t="s">
        <v>325</v>
      </c>
      <c r="I3970" s="42"/>
      <c r="J3970" s="10">
        <v>42359</v>
      </c>
      <c r="K3970" s="10">
        <v>42359</v>
      </c>
      <c r="L3970" s="42"/>
      <c r="M3970" s="43" t="s">
        <v>152</v>
      </c>
      <c r="N3970" s="43" t="s">
        <v>153</v>
      </c>
      <c r="O3970" s="13" t="s">
        <v>326</v>
      </c>
      <c r="P3970" s="11">
        <v>870942.52</v>
      </c>
      <c r="Q3970" s="41" t="s">
        <v>6281</v>
      </c>
      <c r="R3970" s="43" t="s">
        <v>171</v>
      </c>
      <c r="S3970" s="43">
        <f t="shared" si="125"/>
        <v>100</v>
      </c>
      <c r="T3970" s="11">
        <v>870942.52</v>
      </c>
      <c r="U3970" s="9">
        <f t="shared" si="124"/>
        <v>870942.52</v>
      </c>
      <c r="V3970" s="42"/>
      <c r="W3970" s="42"/>
      <c r="X3970" s="42"/>
      <c r="Y3970" s="42"/>
      <c r="Z3970" s="42"/>
      <c r="AA3970" s="42"/>
      <c r="AB3970" s="42"/>
      <c r="AC3970" s="42"/>
      <c r="AD3970" s="42"/>
      <c r="AE3970" s="42"/>
      <c r="AF3970" s="42"/>
      <c r="AG3970" s="42"/>
      <c r="AH3970" s="42"/>
      <c r="AI3970" s="42"/>
      <c r="AJ3970" s="42"/>
      <c r="AK3970" s="42"/>
      <c r="AL3970" s="42"/>
      <c r="AM3970" s="42"/>
      <c r="AN3970" s="42"/>
      <c r="AO3970" s="42"/>
      <c r="AP3970" s="42"/>
      <c r="AQ3970" s="42"/>
      <c r="AR3970" s="42"/>
      <c r="AS3970" s="42"/>
      <c r="AT3970" s="42"/>
      <c r="AU3970" s="42"/>
      <c r="AV3970" s="42"/>
      <c r="AW3970" s="42"/>
      <c r="AX3970" s="42"/>
      <c r="AY3970" s="42"/>
      <c r="AZ3970" s="42"/>
      <c r="BA3970" s="42"/>
      <c r="BB3970" s="42"/>
      <c r="BC3970" s="42"/>
      <c r="BD3970" s="42"/>
      <c r="BE3970" s="42"/>
      <c r="BF3970" s="42"/>
      <c r="BG3970" s="42"/>
      <c r="BH3970" s="42"/>
      <c r="BI3970" s="42"/>
      <c r="BJ3970" s="42"/>
      <c r="BK3970" s="12">
        <v>0</v>
      </c>
      <c r="BL3970" s="42"/>
      <c r="BM3970" s="42"/>
      <c r="BN3970" s="42"/>
      <c r="BO3970" s="42"/>
      <c r="BP3970" s="42"/>
      <c r="BQ3970" s="42"/>
      <c r="BR3970" s="42"/>
      <c r="BS3970" s="11"/>
      <c r="BT3970" s="11">
        <v>74.28</v>
      </c>
      <c r="BU3970" s="42"/>
      <c r="BV3970" s="42"/>
      <c r="BW3970" s="11"/>
      <c r="BX3970" s="42"/>
      <c r="BY3970" s="42"/>
      <c r="BZ3970" s="42"/>
      <c r="CA3970" s="43">
        <v>0</v>
      </c>
      <c r="CB3970" s="42"/>
      <c r="CC3970" s="42"/>
      <c r="CD3970" s="42"/>
      <c r="CE3970" s="5"/>
      <c r="CF3970" s="11">
        <v>0</v>
      </c>
      <c r="CG3970" s="42"/>
      <c r="CH3970" s="42"/>
      <c r="CI3970" s="11">
        <v>3.37</v>
      </c>
      <c r="CJ3970" s="11">
        <v>0</v>
      </c>
      <c r="CK3970" s="42"/>
      <c r="CL3970" s="42"/>
      <c r="CM3970" s="11">
        <v>0</v>
      </c>
      <c r="CN3970" s="11">
        <v>0</v>
      </c>
      <c r="CO3970" s="42"/>
      <c r="CP3970" s="42"/>
      <c r="CQ3970" s="42"/>
      <c r="CR3970" s="43">
        <v>136959.24</v>
      </c>
      <c r="CS3970" s="42"/>
      <c r="CT3970" s="98">
        <v>136959.24</v>
      </c>
      <c r="CU3970" s="11"/>
      <c r="CV3970" s="43"/>
      <c r="CW3970" s="42"/>
      <c r="DA3970" s="42"/>
      <c r="DB3970" s="105">
        <v>7.03</v>
      </c>
      <c r="DE3970" s="42"/>
      <c r="DF3970" s="11">
        <v>0</v>
      </c>
      <c r="DG3970" s="42"/>
      <c r="DH3970" s="42"/>
      <c r="DI3970" s="42"/>
      <c r="DJ3970" s="42"/>
      <c r="DK3970" s="11"/>
      <c r="DL3970" s="42"/>
      <c r="DM3970" s="42"/>
      <c r="DN3970" s="42"/>
      <c r="DO3970" s="42"/>
      <c r="DP3970" s="11">
        <v>0</v>
      </c>
      <c r="DQ3970" s="11"/>
      <c r="DR3970" s="11">
        <v>0</v>
      </c>
      <c r="DS3970" s="42"/>
      <c r="DT3970" s="42"/>
      <c r="DU3970" s="42"/>
      <c r="DV3970" s="55">
        <v>0</v>
      </c>
      <c r="DW3970" s="42"/>
      <c r="DX3970" s="42"/>
      <c r="DY3970" s="42"/>
      <c r="DZ3970" s="11">
        <v>596939.36</v>
      </c>
      <c r="EA3970" s="11"/>
      <c r="EB3970" s="11"/>
      <c r="EC3970" s="11"/>
      <c r="ED3970" s="11">
        <v>0</v>
      </c>
      <c r="EE3970" s="42"/>
      <c r="EF3970" s="42"/>
      <c r="EG3970" s="43">
        <v>0</v>
      </c>
      <c r="EH3970" s="42"/>
      <c r="EI3970" s="42"/>
      <c r="EJ3970" s="42"/>
    </row>
    <row r="3971" spans="1:140" s="41" customFormat="1">
      <c r="A3971" s="42"/>
      <c r="B3971" s="41" t="s">
        <v>6278</v>
      </c>
      <c r="C3971" s="68" t="s">
        <v>6279</v>
      </c>
      <c r="D3971" s="43" t="s">
        <v>149</v>
      </c>
      <c r="E3971" s="43" t="s">
        <v>149</v>
      </c>
      <c r="F3971" s="43" t="s">
        <v>324</v>
      </c>
      <c r="G3971" s="43" t="s">
        <v>325</v>
      </c>
      <c r="I3971" s="42"/>
      <c r="J3971" s="10">
        <v>42591</v>
      </c>
      <c r="K3971" s="10">
        <v>42591</v>
      </c>
      <c r="L3971" s="42"/>
      <c r="M3971" s="43" t="s">
        <v>2</v>
      </c>
      <c r="N3971" s="43" t="s">
        <v>5</v>
      </c>
      <c r="O3971" s="13" t="s">
        <v>3621</v>
      </c>
      <c r="P3971" s="11">
        <v>1168979.8999999999</v>
      </c>
      <c r="Q3971" s="41" t="s">
        <v>6281</v>
      </c>
      <c r="R3971" s="43" t="s">
        <v>171</v>
      </c>
      <c r="S3971" s="43">
        <f t="shared" si="125"/>
        <v>100</v>
      </c>
      <c r="T3971" s="11">
        <v>1168979.8999999999</v>
      </c>
      <c r="U3971" s="9">
        <f t="shared" si="124"/>
        <v>1168979.8999999999</v>
      </c>
      <c r="V3971" s="42"/>
      <c r="W3971" s="42"/>
      <c r="X3971" s="42"/>
      <c r="Y3971" s="42"/>
      <c r="Z3971" s="42"/>
      <c r="AA3971" s="42"/>
      <c r="AB3971" s="42"/>
      <c r="AC3971" s="42"/>
      <c r="AD3971" s="42"/>
      <c r="AE3971" s="42"/>
      <c r="AF3971" s="42"/>
      <c r="AG3971" s="42"/>
      <c r="AH3971" s="42"/>
      <c r="AI3971" s="42"/>
      <c r="AJ3971" s="42"/>
      <c r="AK3971" s="42"/>
      <c r="AL3971" s="42"/>
      <c r="AM3971" s="42"/>
      <c r="AN3971" s="42"/>
      <c r="AO3971" s="42"/>
      <c r="AP3971" s="42"/>
      <c r="AQ3971" s="42"/>
      <c r="AR3971" s="42"/>
      <c r="AS3971" s="42"/>
      <c r="AT3971" s="42"/>
      <c r="AU3971" s="42"/>
      <c r="AV3971" s="42"/>
      <c r="AW3971" s="42"/>
      <c r="AX3971" s="42"/>
      <c r="AY3971" s="42"/>
      <c r="AZ3971" s="42"/>
      <c r="BA3971" s="42"/>
      <c r="BB3971" s="42"/>
      <c r="BC3971" s="42"/>
      <c r="BD3971" s="42"/>
      <c r="BE3971" s="42"/>
      <c r="BF3971" s="42"/>
      <c r="BG3971" s="42"/>
      <c r="BH3971" s="42"/>
      <c r="BI3971" s="42"/>
      <c r="BJ3971" s="42"/>
      <c r="BK3971" s="12">
        <v>0</v>
      </c>
      <c r="BL3971" s="42"/>
      <c r="BM3971" s="42"/>
      <c r="BN3971" s="42"/>
      <c r="BO3971" s="42"/>
      <c r="BP3971" s="42"/>
      <c r="BQ3971" s="42"/>
      <c r="BR3971" s="42"/>
      <c r="BS3971" s="11"/>
      <c r="BT3971" s="11">
        <v>74.28</v>
      </c>
      <c r="BU3971" s="42"/>
      <c r="BV3971" s="42"/>
      <c r="BW3971" s="11"/>
      <c r="BX3971" s="42"/>
      <c r="BY3971" s="42"/>
      <c r="BZ3971" s="42"/>
      <c r="CA3971" s="43">
        <v>0</v>
      </c>
      <c r="CB3971" s="42"/>
      <c r="CC3971" s="42"/>
      <c r="CD3971" s="42"/>
      <c r="CE3971" s="5"/>
      <c r="CF3971" s="11">
        <v>0</v>
      </c>
      <c r="CG3971" s="42"/>
      <c r="CH3971" s="42"/>
      <c r="CI3971" s="11">
        <v>3.37</v>
      </c>
      <c r="CJ3971" s="11">
        <v>0</v>
      </c>
      <c r="CK3971" s="42"/>
      <c r="CL3971" s="42"/>
      <c r="CM3971" s="11">
        <v>0</v>
      </c>
      <c r="CN3971" s="11">
        <v>0</v>
      </c>
      <c r="CO3971" s="42"/>
      <c r="CP3971" s="42"/>
      <c r="CQ3971" s="42"/>
      <c r="CR3971" s="43">
        <v>136959.24</v>
      </c>
      <c r="CS3971" s="42"/>
      <c r="CT3971" s="98">
        <v>136959.24</v>
      </c>
      <c r="CU3971" s="11"/>
      <c r="CV3971" s="43"/>
      <c r="CW3971" s="42"/>
      <c r="DA3971" s="42"/>
      <c r="DB3971" s="105">
        <v>7.03</v>
      </c>
      <c r="DE3971" s="42"/>
      <c r="DF3971" s="11">
        <v>0</v>
      </c>
      <c r="DG3971" s="42"/>
      <c r="DH3971" s="42"/>
      <c r="DI3971" s="42"/>
      <c r="DJ3971" s="42"/>
      <c r="DK3971" s="11"/>
      <c r="DL3971" s="42"/>
      <c r="DM3971" s="42"/>
      <c r="DN3971" s="42"/>
      <c r="DO3971" s="42"/>
      <c r="DP3971" s="11">
        <v>0</v>
      </c>
      <c r="DQ3971" s="11"/>
      <c r="DR3971" s="11">
        <v>0</v>
      </c>
      <c r="DS3971" s="42"/>
      <c r="DT3971" s="42"/>
      <c r="DU3971" s="42"/>
      <c r="DV3971" s="55">
        <v>0</v>
      </c>
      <c r="DW3971" s="42"/>
      <c r="DX3971" s="42"/>
      <c r="DY3971" s="42"/>
      <c r="DZ3971" s="11">
        <v>894976.74</v>
      </c>
      <c r="EA3971" s="11"/>
      <c r="EB3971" s="11"/>
      <c r="EC3971" s="11"/>
      <c r="ED3971" s="11">
        <v>0</v>
      </c>
      <c r="EE3971" s="42"/>
      <c r="EF3971" s="42"/>
      <c r="EG3971" s="43">
        <v>0</v>
      </c>
      <c r="EH3971" s="42"/>
      <c r="EI3971" s="42"/>
      <c r="EJ3971" s="42"/>
    </row>
    <row r="3972" spans="1:140" s="41" customFormat="1">
      <c r="B3972" s="41" t="s">
        <v>6278</v>
      </c>
      <c r="C3972" s="68" t="s">
        <v>6279</v>
      </c>
      <c r="D3972" s="43" t="s">
        <v>149</v>
      </c>
      <c r="E3972" s="43" t="s">
        <v>149</v>
      </c>
      <c r="F3972" s="43" t="s">
        <v>324</v>
      </c>
      <c r="G3972" s="43" t="s">
        <v>325</v>
      </c>
      <c r="I3972" s="41" t="s">
        <v>182</v>
      </c>
      <c r="J3972" s="10">
        <v>42838</v>
      </c>
      <c r="K3972" s="10">
        <v>42838</v>
      </c>
      <c r="M3972" s="43" t="s">
        <v>2</v>
      </c>
      <c r="N3972" s="43" t="s">
        <v>5</v>
      </c>
      <c r="O3972" s="13" t="s">
        <v>5500</v>
      </c>
      <c r="P3972" s="11">
        <v>1168979.8999999999</v>
      </c>
      <c r="Q3972" s="41" t="s">
        <v>6281</v>
      </c>
      <c r="R3972" s="43" t="s">
        <v>171</v>
      </c>
      <c r="S3972" s="43">
        <f t="shared" si="125"/>
        <v>100</v>
      </c>
      <c r="T3972" s="11">
        <v>1168979.8999999999</v>
      </c>
      <c r="U3972" s="9">
        <f t="shared" si="124"/>
        <v>1168979.8999999999</v>
      </c>
      <c r="BK3972" s="12">
        <v>0</v>
      </c>
      <c r="BT3972" s="11">
        <v>74.28</v>
      </c>
      <c r="BW3972" s="11"/>
      <c r="CA3972" s="43">
        <v>0</v>
      </c>
      <c r="CE3972" s="11"/>
      <c r="CF3972" s="11">
        <v>0</v>
      </c>
      <c r="CI3972" s="11">
        <v>3.37</v>
      </c>
      <c r="CJ3972" s="11">
        <v>0</v>
      </c>
      <c r="CM3972" s="43">
        <v>0</v>
      </c>
      <c r="CN3972" s="11">
        <v>0</v>
      </c>
      <c r="CR3972" s="43">
        <v>136959.24</v>
      </c>
      <c r="CT3972" s="100">
        <v>136959.24</v>
      </c>
      <c r="CU3972" s="11"/>
      <c r="CV3972" s="43"/>
      <c r="DB3972" s="108">
        <v>7.03</v>
      </c>
      <c r="DF3972" s="11"/>
      <c r="DK3972" s="11"/>
      <c r="DP3972" s="11">
        <v>0</v>
      </c>
      <c r="DR3972" s="11">
        <v>0</v>
      </c>
      <c r="DT3972" s="41">
        <v>0</v>
      </c>
      <c r="DV3972" s="56">
        <v>0</v>
      </c>
      <c r="DZ3972" s="11">
        <v>894976.74</v>
      </c>
      <c r="EB3972" s="11"/>
      <c r="ED3972" s="11">
        <v>0</v>
      </c>
      <c r="EG3972" s="43">
        <v>0</v>
      </c>
    </row>
    <row r="3973" spans="1:140" s="41" customFormat="1">
      <c r="A3973" s="42"/>
      <c r="B3973" s="41" t="s">
        <v>6278</v>
      </c>
      <c r="C3973" s="68" t="s">
        <v>6279</v>
      </c>
      <c r="D3973" s="43" t="s">
        <v>149</v>
      </c>
      <c r="E3973" s="43" t="s">
        <v>149</v>
      </c>
      <c r="F3973" s="43" t="s">
        <v>657</v>
      </c>
      <c r="G3973" s="43" t="s">
        <v>658</v>
      </c>
      <c r="I3973" s="42"/>
      <c r="J3973" s="10">
        <v>42276</v>
      </c>
      <c r="K3973" s="10">
        <v>42276</v>
      </c>
      <c r="L3973" s="42"/>
      <c r="M3973" s="43" t="s">
        <v>152</v>
      </c>
      <c r="N3973" s="43" t="s">
        <v>153</v>
      </c>
      <c r="O3973" s="13" t="s">
        <v>659</v>
      </c>
      <c r="P3973" s="11">
        <v>297676</v>
      </c>
      <c r="Q3973" s="41" t="s">
        <v>6281</v>
      </c>
      <c r="R3973" s="43" t="s">
        <v>171</v>
      </c>
      <c r="S3973" s="43">
        <f t="shared" si="125"/>
        <v>100</v>
      </c>
      <c r="T3973" s="11">
        <v>297676</v>
      </c>
      <c r="U3973" s="9">
        <f t="shared" si="124"/>
        <v>299166.81</v>
      </c>
      <c r="V3973" s="42"/>
      <c r="W3973" s="42"/>
      <c r="X3973" s="42"/>
      <c r="Y3973" s="42"/>
      <c r="Z3973" s="42"/>
      <c r="AA3973" s="42"/>
      <c r="AB3973" s="42"/>
      <c r="AC3973" s="42"/>
      <c r="AD3973" s="42"/>
      <c r="AE3973" s="42"/>
      <c r="AF3973" s="42"/>
      <c r="AG3973" s="42"/>
      <c r="AH3973" s="42"/>
      <c r="AI3973" s="42"/>
      <c r="AJ3973" s="42"/>
      <c r="AK3973" s="42"/>
      <c r="AL3973" s="42"/>
      <c r="AM3973" s="42"/>
      <c r="AN3973" s="42"/>
      <c r="AO3973" s="42"/>
      <c r="AP3973" s="42"/>
      <c r="AQ3973" s="42"/>
      <c r="AR3973" s="42"/>
      <c r="AS3973" s="42"/>
      <c r="AT3973" s="42"/>
      <c r="AU3973" s="42"/>
      <c r="AV3973" s="42"/>
      <c r="AW3973" s="42"/>
      <c r="AX3973" s="42"/>
      <c r="AY3973" s="42"/>
      <c r="AZ3973" s="42"/>
      <c r="BA3973" s="42"/>
      <c r="BB3973" s="42"/>
      <c r="BC3973" s="42"/>
      <c r="BD3973" s="42"/>
      <c r="BE3973" s="42"/>
      <c r="BF3973" s="42"/>
      <c r="BG3973" s="42"/>
      <c r="BH3973" s="42"/>
      <c r="BI3973" s="42"/>
      <c r="BJ3973" s="42"/>
      <c r="BK3973" s="12"/>
      <c r="BL3973" s="42"/>
      <c r="BM3973" s="42"/>
      <c r="BN3973" s="42"/>
      <c r="BO3973" s="42"/>
      <c r="BP3973" s="42"/>
      <c r="BQ3973" s="42"/>
      <c r="BR3973" s="42"/>
      <c r="BS3973" s="11">
        <v>-8520.39</v>
      </c>
      <c r="BT3973" s="11">
        <v>4.75</v>
      </c>
      <c r="BU3973" s="42"/>
      <c r="BV3973" s="42"/>
      <c r="BW3973" s="11"/>
      <c r="BX3973" s="42"/>
      <c r="BY3973" s="42"/>
      <c r="BZ3973" s="42"/>
      <c r="CA3973" s="43">
        <v>113.09</v>
      </c>
      <c r="CB3973" s="42"/>
      <c r="CC3973" s="42"/>
      <c r="CD3973" s="42"/>
      <c r="CE3973" s="5"/>
      <c r="CF3973" s="11">
        <v>1377.72</v>
      </c>
      <c r="CG3973" s="42"/>
      <c r="CH3973" s="42"/>
      <c r="CI3973" s="11">
        <v>11866.2</v>
      </c>
      <c r="CJ3973" s="11"/>
      <c r="CK3973" s="42"/>
      <c r="CL3973" s="42"/>
      <c r="CM3973" s="11">
        <v>-2280.2399999999998</v>
      </c>
      <c r="CN3973" s="11">
        <v>3214.64</v>
      </c>
      <c r="CO3973" s="42"/>
      <c r="CP3973" s="42"/>
      <c r="CQ3973" s="42"/>
      <c r="CR3973" s="43">
        <v>46896.67</v>
      </c>
      <c r="CS3973" s="42"/>
      <c r="CT3973" s="98">
        <v>46896.72</v>
      </c>
      <c r="CU3973" s="11"/>
      <c r="CV3973" s="43"/>
      <c r="CW3973" s="42"/>
      <c r="DA3973" s="42"/>
      <c r="DB3973" s="105">
        <v>0.45</v>
      </c>
      <c r="DE3973" s="42"/>
      <c r="DF3973" s="11"/>
      <c r="DG3973" s="42"/>
      <c r="DH3973" s="42"/>
      <c r="DI3973" s="42"/>
      <c r="DJ3973" s="42"/>
      <c r="DK3973" s="11">
        <v>86135.8</v>
      </c>
      <c r="DL3973" s="42"/>
      <c r="DM3973" s="42"/>
      <c r="DN3973" s="42"/>
      <c r="DO3973" s="42"/>
      <c r="DP3973" s="11"/>
      <c r="DQ3973" s="11"/>
      <c r="DR3973" s="11"/>
      <c r="DS3973" s="42"/>
      <c r="DT3973" s="42"/>
      <c r="DU3973" s="42"/>
      <c r="DV3973" s="56"/>
      <c r="DW3973" s="42"/>
      <c r="DX3973" s="42"/>
      <c r="DY3973" s="42"/>
      <c r="DZ3973" s="11">
        <v>113461.4</v>
      </c>
      <c r="EA3973" s="11"/>
      <c r="EB3973" s="11"/>
      <c r="EC3973" s="11"/>
      <c r="ED3973" s="11"/>
      <c r="EE3973" s="42"/>
      <c r="EF3973" s="42"/>
      <c r="EG3973" s="43"/>
      <c r="EH3973" s="42"/>
      <c r="EI3973" s="42"/>
      <c r="EJ3973" s="42"/>
    </row>
    <row r="3974" spans="1:140" s="41" customFormat="1">
      <c r="A3974" s="42"/>
      <c r="B3974" s="41" t="s">
        <v>6278</v>
      </c>
      <c r="C3974" s="68" t="s">
        <v>6279</v>
      </c>
      <c r="D3974" s="43" t="s">
        <v>149</v>
      </c>
      <c r="E3974" s="43" t="s">
        <v>149</v>
      </c>
      <c r="F3974" s="43" t="s">
        <v>657</v>
      </c>
      <c r="G3974" s="43" t="s">
        <v>5166</v>
      </c>
      <c r="I3974" s="42"/>
      <c r="J3974" s="10">
        <v>42459</v>
      </c>
      <c r="K3974" s="10">
        <v>42459</v>
      </c>
      <c r="L3974" s="42"/>
      <c r="M3974" s="43" t="s">
        <v>152</v>
      </c>
      <c r="N3974" s="43" t="s">
        <v>153</v>
      </c>
      <c r="O3974" s="13" t="s">
        <v>659</v>
      </c>
      <c r="P3974" s="11">
        <v>297676</v>
      </c>
      <c r="Q3974" s="41" t="s">
        <v>6281</v>
      </c>
      <c r="R3974" s="43" t="s">
        <v>171</v>
      </c>
      <c r="S3974" s="43">
        <f t="shared" si="125"/>
        <v>100</v>
      </c>
      <c r="T3974" s="11">
        <v>297676</v>
      </c>
      <c r="U3974" s="9">
        <f t="shared" si="124"/>
        <v>299166.81</v>
      </c>
      <c r="V3974" s="42"/>
      <c r="W3974" s="42"/>
      <c r="X3974" s="42"/>
      <c r="Y3974" s="42"/>
      <c r="Z3974" s="42"/>
      <c r="AA3974" s="42"/>
      <c r="AB3974" s="42"/>
      <c r="AC3974" s="42"/>
      <c r="AD3974" s="42"/>
      <c r="AE3974" s="42"/>
      <c r="AF3974" s="42"/>
      <c r="AG3974" s="42"/>
      <c r="AH3974" s="42"/>
      <c r="AI3974" s="42"/>
      <c r="AJ3974" s="42"/>
      <c r="AK3974" s="42"/>
      <c r="AL3974" s="42"/>
      <c r="AM3974" s="42"/>
      <c r="AN3974" s="42"/>
      <c r="AO3974" s="42"/>
      <c r="AP3974" s="42"/>
      <c r="AQ3974" s="42"/>
      <c r="AR3974" s="42"/>
      <c r="AS3974" s="42"/>
      <c r="AT3974" s="42"/>
      <c r="AU3974" s="42"/>
      <c r="AV3974" s="42"/>
      <c r="AW3974" s="42"/>
      <c r="AX3974" s="42"/>
      <c r="AY3974" s="42"/>
      <c r="AZ3974" s="42"/>
      <c r="BA3974" s="42"/>
      <c r="BB3974" s="42"/>
      <c r="BC3974" s="42"/>
      <c r="BD3974" s="42"/>
      <c r="BE3974" s="42"/>
      <c r="BF3974" s="42"/>
      <c r="BG3974" s="42"/>
      <c r="BH3974" s="42"/>
      <c r="BI3974" s="42"/>
      <c r="BJ3974" s="42"/>
      <c r="BK3974" s="12"/>
      <c r="BL3974" s="42"/>
      <c r="BM3974" s="42"/>
      <c r="BN3974" s="42"/>
      <c r="BO3974" s="42"/>
      <c r="BP3974" s="42"/>
      <c r="BQ3974" s="42"/>
      <c r="BR3974" s="42"/>
      <c r="BS3974" s="11">
        <v>-8520.39</v>
      </c>
      <c r="BT3974" s="11">
        <v>4.75</v>
      </c>
      <c r="BU3974" s="42"/>
      <c r="BV3974" s="42"/>
      <c r="BW3974" s="11"/>
      <c r="BX3974" s="42"/>
      <c r="BY3974" s="42"/>
      <c r="BZ3974" s="42"/>
      <c r="CA3974" s="43">
        <v>113.09</v>
      </c>
      <c r="CB3974" s="42"/>
      <c r="CC3974" s="42"/>
      <c r="CD3974" s="42"/>
      <c r="CE3974" s="5"/>
      <c r="CF3974" s="11">
        <v>1377.72</v>
      </c>
      <c r="CG3974" s="42"/>
      <c r="CH3974" s="42"/>
      <c r="CI3974" s="11">
        <v>11866.2</v>
      </c>
      <c r="CJ3974" s="11"/>
      <c r="CK3974" s="42"/>
      <c r="CL3974" s="42"/>
      <c r="CM3974" s="11">
        <v>-2280.2399999999998</v>
      </c>
      <c r="CN3974" s="11">
        <v>3214.64</v>
      </c>
      <c r="CO3974" s="42"/>
      <c r="CP3974" s="42"/>
      <c r="CQ3974" s="42"/>
      <c r="CR3974" s="43">
        <v>46896.67</v>
      </c>
      <c r="CS3974" s="42"/>
      <c r="CT3974" s="98">
        <v>46896.72</v>
      </c>
      <c r="CU3974" s="11"/>
      <c r="CV3974" s="43"/>
      <c r="CW3974" s="42"/>
      <c r="DA3974" s="42"/>
      <c r="DB3974" s="106">
        <v>0.45</v>
      </c>
      <c r="DE3974" s="42"/>
      <c r="DF3974" s="11"/>
      <c r="DG3974" s="42"/>
      <c r="DH3974" s="42"/>
      <c r="DI3974" s="42"/>
      <c r="DJ3974" s="42"/>
      <c r="DK3974" s="11">
        <v>86135.8</v>
      </c>
      <c r="DL3974" s="42"/>
      <c r="DM3974" s="42"/>
      <c r="DN3974" s="42"/>
      <c r="DO3974" s="42"/>
      <c r="DP3974" s="11"/>
      <c r="DQ3974" s="11"/>
      <c r="DR3974" s="11"/>
      <c r="DS3974" s="42"/>
      <c r="DT3974" s="42"/>
      <c r="DU3974" s="42"/>
      <c r="DV3974" s="22"/>
      <c r="DW3974" s="42"/>
      <c r="DX3974" s="42"/>
      <c r="DY3974" s="42"/>
      <c r="DZ3974" s="11">
        <v>113461.4</v>
      </c>
      <c r="EA3974" s="11"/>
      <c r="EB3974" s="11"/>
      <c r="EC3974" s="11"/>
      <c r="ED3974" s="11"/>
      <c r="EE3974" s="42"/>
      <c r="EF3974" s="42"/>
      <c r="EG3974" s="43"/>
      <c r="EH3974" s="42"/>
      <c r="EI3974" s="42"/>
      <c r="EJ3974" s="42"/>
    </row>
    <row r="3975" spans="1:140" s="41" customFormat="1">
      <c r="A3975" s="42"/>
      <c r="B3975" s="41" t="s">
        <v>6278</v>
      </c>
      <c r="C3975" s="68" t="s">
        <v>6279</v>
      </c>
      <c r="D3975" s="43" t="s">
        <v>149</v>
      </c>
      <c r="E3975" s="43" t="s">
        <v>149</v>
      </c>
      <c r="F3975" s="43" t="s">
        <v>657</v>
      </c>
      <c r="G3975" s="43" t="s">
        <v>658</v>
      </c>
      <c r="I3975" s="42"/>
      <c r="J3975" s="10">
        <v>42510</v>
      </c>
      <c r="K3975" s="10">
        <v>42510</v>
      </c>
      <c r="L3975" s="42"/>
      <c r="M3975" s="43" t="s">
        <v>152</v>
      </c>
      <c r="N3975" s="43" t="s">
        <v>153</v>
      </c>
      <c r="O3975" s="13" t="s">
        <v>659</v>
      </c>
      <c r="P3975" s="11">
        <v>297676</v>
      </c>
      <c r="Q3975" s="41" t="s">
        <v>6281</v>
      </c>
      <c r="R3975" s="43" t="s">
        <v>171</v>
      </c>
      <c r="S3975" s="43">
        <f t="shared" si="125"/>
        <v>100</v>
      </c>
      <c r="T3975" s="11">
        <v>297676</v>
      </c>
      <c r="U3975" s="9">
        <f t="shared" si="124"/>
        <v>299166.81</v>
      </c>
      <c r="V3975" s="42"/>
      <c r="W3975" s="42"/>
      <c r="X3975" s="42"/>
      <c r="Y3975" s="42"/>
      <c r="Z3975" s="42"/>
      <c r="AA3975" s="42"/>
      <c r="AB3975" s="42"/>
      <c r="AC3975" s="42"/>
      <c r="AD3975" s="42"/>
      <c r="AE3975" s="42"/>
      <c r="AF3975" s="42"/>
      <c r="AG3975" s="42"/>
      <c r="AH3975" s="42"/>
      <c r="AI3975" s="42"/>
      <c r="AJ3975" s="42"/>
      <c r="AK3975" s="42"/>
      <c r="AL3975" s="42"/>
      <c r="AM3975" s="42"/>
      <c r="AN3975" s="42"/>
      <c r="AO3975" s="42"/>
      <c r="AP3975" s="42"/>
      <c r="AQ3975" s="42"/>
      <c r="AR3975" s="42"/>
      <c r="AS3975" s="42"/>
      <c r="AT3975" s="42"/>
      <c r="AU3975" s="42"/>
      <c r="AV3975" s="42"/>
      <c r="AW3975" s="42"/>
      <c r="AX3975" s="42"/>
      <c r="AY3975" s="42"/>
      <c r="AZ3975" s="42"/>
      <c r="BA3975" s="42"/>
      <c r="BB3975" s="42"/>
      <c r="BC3975" s="42"/>
      <c r="BD3975" s="42"/>
      <c r="BE3975" s="42"/>
      <c r="BF3975" s="42"/>
      <c r="BG3975" s="42"/>
      <c r="BH3975" s="42"/>
      <c r="BI3975" s="42"/>
      <c r="BJ3975" s="42"/>
      <c r="BK3975" s="12"/>
      <c r="BL3975" s="42"/>
      <c r="BM3975" s="42"/>
      <c r="BN3975" s="42"/>
      <c r="BO3975" s="42"/>
      <c r="BP3975" s="42"/>
      <c r="BQ3975" s="42"/>
      <c r="BR3975" s="42"/>
      <c r="BS3975" s="11">
        <v>-8520.39</v>
      </c>
      <c r="BT3975" s="11">
        <v>4.75</v>
      </c>
      <c r="BU3975" s="42"/>
      <c r="BV3975" s="42"/>
      <c r="BW3975" s="11"/>
      <c r="BX3975" s="42"/>
      <c r="BY3975" s="42"/>
      <c r="BZ3975" s="42"/>
      <c r="CA3975" s="43">
        <v>113.09</v>
      </c>
      <c r="CB3975" s="42"/>
      <c r="CC3975" s="42"/>
      <c r="CD3975" s="42"/>
      <c r="CE3975" s="5"/>
      <c r="CF3975" s="11">
        <v>1377.72</v>
      </c>
      <c r="CG3975" s="42"/>
      <c r="CH3975" s="42"/>
      <c r="CI3975" s="11">
        <v>11866.2</v>
      </c>
      <c r="CJ3975" s="11"/>
      <c r="CK3975" s="42"/>
      <c r="CL3975" s="42"/>
      <c r="CM3975" s="11">
        <v>-2280.2399999999998</v>
      </c>
      <c r="CN3975" s="11">
        <v>3214.64</v>
      </c>
      <c r="CO3975" s="42"/>
      <c r="CP3975" s="42"/>
      <c r="CQ3975" s="42"/>
      <c r="CR3975" s="43">
        <v>46896.67</v>
      </c>
      <c r="CS3975" s="42"/>
      <c r="CT3975" s="98">
        <v>46896.72</v>
      </c>
      <c r="CU3975" s="11"/>
      <c r="CV3975" s="43"/>
      <c r="CW3975" s="42"/>
      <c r="DA3975" s="42"/>
      <c r="DB3975" s="105">
        <v>0.45</v>
      </c>
      <c r="DE3975" s="42"/>
      <c r="DF3975" s="11"/>
      <c r="DG3975" s="42"/>
      <c r="DH3975" s="42"/>
      <c r="DI3975" s="42"/>
      <c r="DJ3975" s="42"/>
      <c r="DK3975" s="11">
        <v>86135.8</v>
      </c>
      <c r="DL3975" s="42"/>
      <c r="DM3975" s="42"/>
      <c r="DN3975" s="42"/>
      <c r="DO3975" s="42"/>
      <c r="DP3975" s="11"/>
      <c r="DQ3975" s="11"/>
      <c r="DR3975" s="11"/>
      <c r="DS3975" s="42"/>
      <c r="DT3975" s="42"/>
      <c r="DU3975" s="42"/>
      <c r="DV3975" s="56"/>
      <c r="DW3975" s="42"/>
      <c r="DX3975" s="42"/>
      <c r="DY3975" s="42"/>
      <c r="DZ3975" s="11">
        <v>113461.4</v>
      </c>
      <c r="EA3975" s="11"/>
      <c r="EB3975" s="11"/>
      <c r="EC3975" s="11"/>
      <c r="ED3975" s="11"/>
      <c r="EE3975" s="42"/>
      <c r="EF3975" s="42"/>
      <c r="EG3975" s="43"/>
      <c r="EH3975" s="42"/>
      <c r="EI3975" s="42"/>
      <c r="EJ3975" s="42"/>
    </row>
    <row r="3976" spans="1:140" s="41" customFormat="1">
      <c r="A3976" s="42"/>
      <c r="B3976" s="41" t="s">
        <v>6278</v>
      </c>
      <c r="C3976" s="68" t="s">
        <v>6279</v>
      </c>
      <c r="D3976" s="43" t="s">
        <v>149</v>
      </c>
      <c r="E3976" s="43" t="s">
        <v>149</v>
      </c>
      <c r="F3976" s="43" t="s">
        <v>657</v>
      </c>
      <c r="G3976" s="43" t="s">
        <v>658</v>
      </c>
      <c r="I3976" s="42"/>
      <c r="J3976" s="10">
        <v>42566</v>
      </c>
      <c r="K3976" s="10">
        <v>42566</v>
      </c>
      <c r="L3976" s="42"/>
      <c r="M3976" s="43" t="s">
        <v>2</v>
      </c>
      <c r="N3976" s="43" t="s">
        <v>5</v>
      </c>
      <c r="O3976" s="13" t="s">
        <v>3494</v>
      </c>
      <c r="P3976" s="11">
        <v>587050</v>
      </c>
      <c r="Q3976" s="41" t="s">
        <v>6281</v>
      </c>
      <c r="R3976" s="43" t="s">
        <v>171</v>
      </c>
      <c r="S3976" s="43">
        <f t="shared" si="125"/>
        <v>100</v>
      </c>
      <c r="T3976" s="11">
        <v>587050</v>
      </c>
      <c r="U3976" s="9">
        <f t="shared" si="124"/>
        <v>588540.80999999994</v>
      </c>
      <c r="V3976" s="42"/>
      <c r="W3976" s="42"/>
      <c r="X3976" s="42"/>
      <c r="Y3976" s="42"/>
      <c r="Z3976" s="42"/>
      <c r="AA3976" s="42"/>
      <c r="AB3976" s="42"/>
      <c r="AC3976" s="42"/>
      <c r="AD3976" s="42"/>
      <c r="AE3976" s="42"/>
      <c r="AF3976" s="42"/>
      <c r="AG3976" s="42"/>
      <c r="AH3976" s="42"/>
      <c r="AI3976" s="42"/>
      <c r="AJ3976" s="42"/>
      <c r="AK3976" s="42"/>
      <c r="AL3976" s="42"/>
      <c r="AM3976" s="42"/>
      <c r="AN3976" s="42"/>
      <c r="AO3976" s="42"/>
      <c r="AP3976" s="42"/>
      <c r="AQ3976" s="42"/>
      <c r="AR3976" s="42"/>
      <c r="AS3976" s="42"/>
      <c r="AT3976" s="42"/>
      <c r="AU3976" s="42"/>
      <c r="AV3976" s="42"/>
      <c r="AW3976" s="42"/>
      <c r="AX3976" s="42"/>
      <c r="AY3976" s="42"/>
      <c r="AZ3976" s="42"/>
      <c r="BA3976" s="42"/>
      <c r="BB3976" s="42"/>
      <c r="BC3976" s="42"/>
      <c r="BD3976" s="42"/>
      <c r="BE3976" s="42"/>
      <c r="BF3976" s="42"/>
      <c r="BG3976" s="42"/>
      <c r="BH3976" s="42"/>
      <c r="BI3976" s="42"/>
      <c r="BJ3976" s="42"/>
      <c r="BK3976" s="12"/>
      <c r="BL3976" s="42"/>
      <c r="BM3976" s="42"/>
      <c r="BN3976" s="42"/>
      <c r="BO3976" s="42"/>
      <c r="BP3976" s="42"/>
      <c r="BQ3976" s="42"/>
      <c r="BR3976" s="42"/>
      <c r="BS3976" s="11">
        <v>-8520.39</v>
      </c>
      <c r="BT3976" s="11">
        <v>4.75</v>
      </c>
      <c r="BU3976" s="42"/>
      <c r="BV3976" s="42"/>
      <c r="BW3976" s="11"/>
      <c r="BX3976" s="42"/>
      <c r="BY3976" s="42"/>
      <c r="BZ3976" s="42"/>
      <c r="CA3976" s="43">
        <v>113.09</v>
      </c>
      <c r="CB3976" s="42"/>
      <c r="CC3976" s="42"/>
      <c r="CD3976" s="42"/>
      <c r="CE3976" s="5"/>
      <c r="CF3976" s="11">
        <v>1377.72</v>
      </c>
      <c r="CG3976" s="42"/>
      <c r="CH3976" s="42"/>
      <c r="CI3976" s="11">
        <v>11866.2</v>
      </c>
      <c r="CJ3976" s="11"/>
      <c r="CK3976" s="42"/>
      <c r="CL3976" s="42"/>
      <c r="CM3976" s="11">
        <v>-2280.2399999999998</v>
      </c>
      <c r="CN3976" s="11">
        <v>3214.64</v>
      </c>
      <c r="CO3976" s="42"/>
      <c r="CP3976" s="42"/>
      <c r="CQ3976" s="42"/>
      <c r="CR3976" s="43">
        <v>46896.67</v>
      </c>
      <c r="CS3976" s="42"/>
      <c r="CT3976" s="98">
        <v>46896.72</v>
      </c>
      <c r="CU3976" s="11"/>
      <c r="CV3976" s="43"/>
      <c r="CW3976" s="42"/>
      <c r="DA3976" s="42"/>
      <c r="DB3976" s="105">
        <v>0.45</v>
      </c>
      <c r="DE3976" s="42"/>
      <c r="DF3976" s="11"/>
      <c r="DG3976" s="42"/>
      <c r="DH3976" s="42"/>
      <c r="DI3976" s="42"/>
      <c r="DJ3976" s="42"/>
      <c r="DK3976" s="11">
        <v>375509.8</v>
      </c>
      <c r="DL3976" s="42"/>
      <c r="DM3976" s="42"/>
      <c r="DN3976" s="42"/>
      <c r="DO3976" s="42"/>
      <c r="DP3976" s="11"/>
      <c r="DQ3976" s="11"/>
      <c r="DR3976" s="11"/>
      <c r="DS3976" s="42"/>
      <c r="DT3976" s="42"/>
      <c r="DU3976" s="42"/>
      <c r="DV3976" s="56"/>
      <c r="DW3976" s="42"/>
      <c r="DX3976" s="42"/>
      <c r="DY3976" s="42"/>
      <c r="DZ3976" s="11">
        <v>113461.4</v>
      </c>
      <c r="EA3976" s="11"/>
      <c r="EB3976" s="11"/>
      <c r="EC3976" s="11"/>
      <c r="ED3976" s="11"/>
      <c r="EE3976" s="42"/>
      <c r="EF3976" s="42"/>
      <c r="EG3976" s="43"/>
      <c r="EH3976" s="42"/>
      <c r="EI3976" s="42"/>
      <c r="EJ3976" s="42"/>
    </row>
    <row r="3977" spans="1:140" s="41" customFormat="1">
      <c r="A3977" s="42"/>
      <c r="B3977" s="41" t="s">
        <v>6278</v>
      </c>
      <c r="C3977" s="68" t="s">
        <v>6279</v>
      </c>
      <c r="D3977" s="43" t="s">
        <v>149</v>
      </c>
      <c r="E3977" s="43" t="s">
        <v>149</v>
      </c>
      <c r="F3977" s="43" t="s">
        <v>657</v>
      </c>
      <c r="G3977" s="43" t="s">
        <v>658</v>
      </c>
      <c r="I3977" s="42"/>
      <c r="J3977" s="10">
        <v>42747</v>
      </c>
      <c r="K3977" s="10">
        <v>42747</v>
      </c>
      <c r="L3977" s="42"/>
      <c r="M3977" s="43" t="s">
        <v>2</v>
      </c>
      <c r="N3977" s="43" t="s">
        <v>5</v>
      </c>
      <c r="O3977" s="13" t="s">
        <v>4920</v>
      </c>
      <c r="P3977" s="11">
        <v>587050</v>
      </c>
      <c r="Q3977" s="41" t="s">
        <v>6281</v>
      </c>
      <c r="R3977" s="43" t="s">
        <v>171</v>
      </c>
      <c r="S3977" s="43">
        <f t="shared" si="125"/>
        <v>100</v>
      </c>
      <c r="T3977" s="11">
        <v>587050</v>
      </c>
      <c r="U3977" s="9">
        <f t="shared" si="124"/>
        <v>588540.80999999994</v>
      </c>
      <c r="V3977" s="42"/>
      <c r="W3977" s="42"/>
      <c r="X3977" s="42"/>
      <c r="Y3977" s="42"/>
      <c r="Z3977" s="42"/>
      <c r="AA3977" s="42"/>
      <c r="AB3977" s="42"/>
      <c r="AC3977" s="42"/>
      <c r="AD3977" s="42"/>
      <c r="AE3977" s="42"/>
      <c r="AF3977" s="42"/>
      <c r="AG3977" s="42"/>
      <c r="AH3977" s="42"/>
      <c r="AI3977" s="42"/>
      <c r="AJ3977" s="42"/>
      <c r="AK3977" s="42"/>
      <c r="AL3977" s="42"/>
      <c r="AM3977" s="42"/>
      <c r="AN3977" s="42"/>
      <c r="AO3977" s="42"/>
      <c r="AP3977" s="42"/>
      <c r="AQ3977" s="42"/>
      <c r="AR3977" s="42"/>
      <c r="AS3977" s="42"/>
      <c r="AT3977" s="42"/>
      <c r="AU3977" s="42"/>
      <c r="AV3977" s="42"/>
      <c r="AW3977" s="42"/>
      <c r="AX3977" s="42"/>
      <c r="AY3977" s="42"/>
      <c r="AZ3977" s="42"/>
      <c r="BA3977" s="42"/>
      <c r="BB3977" s="42"/>
      <c r="BC3977" s="42"/>
      <c r="BD3977" s="42"/>
      <c r="BE3977" s="42"/>
      <c r="BF3977" s="42"/>
      <c r="BG3977" s="42"/>
      <c r="BH3977" s="42"/>
      <c r="BI3977" s="42"/>
      <c r="BJ3977" s="42"/>
      <c r="BK3977" s="12"/>
      <c r="BL3977" s="42"/>
      <c r="BM3977" s="42"/>
      <c r="BN3977" s="42"/>
      <c r="BO3977" s="42"/>
      <c r="BP3977" s="42"/>
      <c r="BQ3977" s="42"/>
      <c r="BR3977" s="42"/>
      <c r="BS3977" s="11">
        <v>-8520.39</v>
      </c>
      <c r="BT3977" s="11">
        <v>4.75</v>
      </c>
      <c r="BU3977" s="42"/>
      <c r="BV3977" s="42"/>
      <c r="BW3977" s="11"/>
      <c r="BX3977" s="42"/>
      <c r="BY3977" s="42"/>
      <c r="BZ3977" s="42"/>
      <c r="CA3977" s="43">
        <v>113.09</v>
      </c>
      <c r="CB3977" s="42"/>
      <c r="CC3977" s="42"/>
      <c r="CD3977" s="42"/>
      <c r="CE3977" s="42"/>
      <c r="CF3977" s="11">
        <v>1377.72</v>
      </c>
      <c r="CG3977" s="42"/>
      <c r="CH3977" s="42"/>
      <c r="CI3977" s="11">
        <v>11866.2</v>
      </c>
      <c r="CJ3977" s="11"/>
      <c r="CK3977" s="42"/>
      <c r="CL3977" s="42"/>
      <c r="CM3977" s="11">
        <v>-2280.2399999999998</v>
      </c>
      <c r="CN3977" s="11">
        <v>3214.64</v>
      </c>
      <c r="CO3977" s="42"/>
      <c r="CP3977" s="42"/>
      <c r="CQ3977" s="42"/>
      <c r="CR3977" s="43">
        <v>46896.67</v>
      </c>
      <c r="CS3977" s="42"/>
      <c r="CT3977" s="98">
        <v>46896.72</v>
      </c>
      <c r="CW3977" s="42"/>
      <c r="DA3977" s="42"/>
      <c r="DB3977" s="105">
        <v>0.45</v>
      </c>
      <c r="DE3977" s="42"/>
      <c r="DF3977" s="59"/>
      <c r="DG3977" s="42"/>
      <c r="DH3977" s="42"/>
      <c r="DI3977" s="42"/>
      <c r="DJ3977" s="42"/>
      <c r="DK3977" s="11">
        <v>375509.8</v>
      </c>
      <c r="DL3977" s="42"/>
      <c r="DM3977" s="42"/>
      <c r="DN3977" s="42"/>
      <c r="DO3977" s="42"/>
      <c r="DP3977" s="11"/>
      <c r="DQ3977" s="11"/>
      <c r="DR3977" s="11"/>
      <c r="DS3977" s="42"/>
      <c r="DT3977" s="42"/>
      <c r="DU3977" s="42"/>
      <c r="DV3977" s="56"/>
      <c r="DW3977" s="42"/>
      <c r="DX3977" s="42"/>
      <c r="DY3977" s="42"/>
      <c r="DZ3977" s="11">
        <v>113461.4</v>
      </c>
      <c r="EA3977" s="11"/>
      <c r="EB3977" s="11"/>
      <c r="EC3977" s="11"/>
      <c r="ED3977" s="11"/>
      <c r="EE3977" s="42"/>
      <c r="EF3977" s="42"/>
      <c r="EG3977" s="43"/>
      <c r="EH3977" s="42"/>
      <c r="EI3977" s="42"/>
      <c r="EJ3977" s="42"/>
    </row>
    <row r="3978" spans="1:140" s="41" customFormat="1">
      <c r="A3978" s="42"/>
      <c r="B3978" s="41" t="s">
        <v>6278</v>
      </c>
      <c r="C3978" s="68" t="s">
        <v>6279</v>
      </c>
      <c r="D3978" s="43" t="s">
        <v>149</v>
      </c>
      <c r="E3978" s="43" t="s">
        <v>149</v>
      </c>
      <c r="F3978" s="43" t="s">
        <v>2167</v>
      </c>
      <c r="G3978" s="43" t="s">
        <v>2168</v>
      </c>
      <c r="I3978" s="42"/>
      <c r="J3978" s="10">
        <v>42451</v>
      </c>
      <c r="K3978" s="10">
        <v>42451</v>
      </c>
      <c r="L3978" s="42"/>
      <c r="M3978" s="43" t="s">
        <v>2</v>
      </c>
      <c r="N3978" s="43" t="s">
        <v>8</v>
      </c>
      <c r="O3978" s="13" t="s">
        <v>2169</v>
      </c>
      <c r="P3978" s="11">
        <v>200039025.75587901</v>
      </c>
      <c r="Q3978" s="41" t="s">
        <v>6281</v>
      </c>
      <c r="R3978" s="43" t="s">
        <v>2170</v>
      </c>
      <c r="S3978" s="43">
        <f t="shared" si="125"/>
        <v>1.7860000000000001E-2</v>
      </c>
      <c r="T3978" s="11">
        <v>35726.97</v>
      </c>
      <c r="U3978" s="9">
        <f t="shared" si="124"/>
        <v>35726.97</v>
      </c>
      <c r="V3978" s="42"/>
      <c r="W3978" s="42"/>
      <c r="X3978" s="42"/>
      <c r="Y3978" s="42"/>
      <c r="Z3978" s="42"/>
      <c r="AA3978" s="42"/>
      <c r="AB3978" s="42"/>
      <c r="AC3978" s="42"/>
      <c r="AD3978" s="42"/>
      <c r="AE3978" s="42"/>
      <c r="AF3978" s="42"/>
      <c r="AG3978" s="42"/>
      <c r="AH3978" s="42"/>
      <c r="AI3978" s="42"/>
      <c r="AJ3978" s="42"/>
      <c r="AK3978" s="42"/>
      <c r="AL3978" s="42"/>
      <c r="AM3978" s="42"/>
      <c r="AN3978" s="42"/>
      <c r="AO3978" s="42"/>
      <c r="AP3978" s="42"/>
      <c r="AQ3978" s="42"/>
      <c r="AR3978" s="42"/>
      <c r="AS3978" s="42"/>
      <c r="AT3978" s="42"/>
      <c r="AU3978" s="42"/>
      <c r="AV3978" s="42"/>
      <c r="AW3978" s="42"/>
      <c r="AX3978" s="42"/>
      <c r="AY3978" s="42"/>
      <c r="AZ3978" s="42"/>
      <c r="BA3978" s="42"/>
      <c r="BB3978" s="42"/>
      <c r="BC3978" s="42"/>
      <c r="BD3978" s="42"/>
      <c r="BE3978" s="42"/>
      <c r="BF3978" s="42"/>
      <c r="BG3978" s="42"/>
      <c r="BH3978" s="42"/>
      <c r="BI3978" s="42"/>
      <c r="BJ3978" s="42"/>
      <c r="BK3978" s="12"/>
      <c r="BL3978" s="42"/>
      <c r="BM3978" s="42"/>
      <c r="BN3978" s="42"/>
      <c r="BO3978" s="42"/>
      <c r="BP3978" s="42"/>
      <c r="BQ3978" s="42"/>
      <c r="BR3978" s="42"/>
      <c r="BS3978" s="11">
        <v>0</v>
      </c>
      <c r="BT3978" s="11">
        <v>35726.97</v>
      </c>
      <c r="BU3978" s="42"/>
      <c r="BV3978" s="42"/>
      <c r="BW3978" s="11">
        <v>0</v>
      </c>
      <c r="BX3978" s="42"/>
      <c r="BY3978" s="42"/>
      <c r="BZ3978" s="42"/>
      <c r="CA3978" s="43"/>
      <c r="CB3978" s="42"/>
      <c r="CC3978" s="42"/>
      <c r="CD3978" s="42"/>
      <c r="CE3978" s="5"/>
      <c r="CF3978" s="11"/>
      <c r="CG3978" s="42"/>
      <c r="CH3978" s="42"/>
      <c r="CI3978" s="11"/>
      <c r="CJ3978" s="11">
        <v>0</v>
      </c>
      <c r="CK3978" s="42"/>
      <c r="CL3978" s="42"/>
      <c r="CM3978" s="11"/>
      <c r="CN3978" s="11"/>
      <c r="CO3978" s="42"/>
      <c r="CP3978" s="42"/>
      <c r="CQ3978" s="42"/>
      <c r="CR3978" s="43"/>
      <c r="CS3978" s="42"/>
      <c r="CT3978" s="34"/>
      <c r="CU3978" s="11"/>
      <c r="CV3978" s="43"/>
      <c r="CW3978" s="42"/>
      <c r="DA3978" s="42"/>
      <c r="DB3978" s="37"/>
      <c r="DE3978" s="42"/>
      <c r="DF3978" s="11"/>
      <c r="DG3978" s="42"/>
      <c r="DH3978" s="42"/>
      <c r="DI3978" s="42"/>
      <c r="DJ3978" s="42"/>
      <c r="DK3978" s="11">
        <v>0</v>
      </c>
      <c r="DL3978" s="42"/>
      <c r="DM3978" s="42"/>
      <c r="DN3978" s="42"/>
      <c r="DO3978" s="42"/>
      <c r="DP3978" s="11"/>
      <c r="DQ3978" s="11"/>
      <c r="DR3978" s="11"/>
      <c r="DS3978" s="42"/>
      <c r="DT3978" s="42"/>
      <c r="DU3978" s="42"/>
      <c r="DV3978" s="22"/>
      <c r="DW3978" s="42"/>
      <c r="DX3978" s="42"/>
      <c r="DY3978" s="42"/>
      <c r="DZ3978" s="11"/>
      <c r="EA3978" s="11"/>
      <c r="EB3978" s="11">
        <v>0</v>
      </c>
      <c r="EC3978" s="11"/>
      <c r="ED3978" s="11"/>
      <c r="EE3978" s="42"/>
      <c r="EF3978" s="42"/>
      <c r="EG3978" s="43"/>
      <c r="EH3978" s="42"/>
      <c r="EI3978" s="42"/>
      <c r="EJ3978" s="42"/>
    </row>
    <row r="3979" spans="1:140" s="41" customFormat="1">
      <c r="A3979" s="42"/>
      <c r="B3979" s="41" t="s">
        <v>6278</v>
      </c>
      <c r="C3979" s="68" t="s">
        <v>6279</v>
      </c>
      <c r="D3979" s="43" t="s">
        <v>149</v>
      </c>
      <c r="E3979" s="43" t="s">
        <v>149</v>
      </c>
      <c r="F3979" s="43" t="s">
        <v>2167</v>
      </c>
      <c r="G3979" s="43" t="s">
        <v>2168</v>
      </c>
      <c r="I3979" s="42"/>
      <c r="J3979" s="10">
        <v>42524</v>
      </c>
      <c r="K3979" s="10">
        <v>42524</v>
      </c>
      <c r="L3979" s="42"/>
      <c r="M3979" s="43" t="s">
        <v>2</v>
      </c>
      <c r="N3979" s="43" t="s">
        <v>8</v>
      </c>
      <c r="O3979" s="13" t="s">
        <v>2169</v>
      </c>
      <c r="P3979" s="11">
        <v>200002306.24608299</v>
      </c>
      <c r="Q3979" s="41" t="s">
        <v>6281</v>
      </c>
      <c r="R3979" s="43" t="s">
        <v>2589</v>
      </c>
      <c r="S3979" s="43">
        <f t="shared" si="125"/>
        <v>0.23934999999999998</v>
      </c>
      <c r="T3979" s="11">
        <v>478705.52</v>
      </c>
      <c r="U3979" s="9">
        <f t="shared" si="124"/>
        <v>478705.52</v>
      </c>
      <c r="V3979" s="42"/>
      <c r="W3979" s="42"/>
      <c r="X3979" s="42"/>
      <c r="Y3979" s="42"/>
      <c r="Z3979" s="42"/>
      <c r="AA3979" s="42"/>
      <c r="AB3979" s="42"/>
      <c r="AC3979" s="42"/>
      <c r="AD3979" s="42"/>
      <c r="AE3979" s="42"/>
      <c r="AF3979" s="42"/>
      <c r="AG3979" s="42"/>
      <c r="AH3979" s="42"/>
      <c r="AI3979" s="42"/>
      <c r="AJ3979" s="42"/>
      <c r="AK3979" s="42"/>
      <c r="AL3979" s="42"/>
      <c r="AM3979" s="42"/>
      <c r="AN3979" s="42"/>
      <c r="AO3979" s="42"/>
      <c r="AP3979" s="42"/>
      <c r="AQ3979" s="42"/>
      <c r="AR3979" s="42"/>
      <c r="AS3979" s="42"/>
      <c r="AT3979" s="42"/>
      <c r="AU3979" s="42"/>
      <c r="AV3979" s="42"/>
      <c r="AW3979" s="42"/>
      <c r="AX3979" s="42"/>
      <c r="AY3979" s="42"/>
      <c r="AZ3979" s="42"/>
      <c r="BA3979" s="42"/>
      <c r="BB3979" s="42"/>
      <c r="BC3979" s="42"/>
      <c r="BD3979" s="42"/>
      <c r="BE3979" s="42"/>
      <c r="BF3979" s="42"/>
      <c r="BG3979" s="42"/>
      <c r="BH3979" s="42"/>
      <c r="BI3979" s="42"/>
      <c r="BJ3979" s="42"/>
      <c r="BK3979" s="12"/>
      <c r="BL3979" s="42"/>
      <c r="BM3979" s="42"/>
      <c r="BN3979" s="42"/>
      <c r="BO3979" s="42"/>
      <c r="BP3979" s="42"/>
      <c r="BQ3979" s="42"/>
      <c r="BR3979" s="42"/>
      <c r="BS3979" s="11">
        <v>0</v>
      </c>
      <c r="BT3979" s="11">
        <v>478705.52</v>
      </c>
      <c r="BU3979" s="42"/>
      <c r="BV3979" s="42"/>
      <c r="BW3979" s="11">
        <v>0</v>
      </c>
      <c r="BX3979" s="42"/>
      <c r="BY3979" s="42"/>
      <c r="BZ3979" s="42"/>
      <c r="CA3979" s="43"/>
      <c r="CB3979" s="42"/>
      <c r="CC3979" s="42"/>
      <c r="CD3979" s="42"/>
      <c r="CE3979" s="5"/>
      <c r="CF3979" s="11"/>
      <c r="CG3979" s="42"/>
      <c r="CH3979" s="42"/>
      <c r="CI3979" s="11"/>
      <c r="CJ3979" s="11">
        <v>0</v>
      </c>
      <c r="CK3979" s="42"/>
      <c r="CL3979" s="42"/>
      <c r="CM3979" s="11"/>
      <c r="CN3979" s="11"/>
      <c r="CO3979" s="42"/>
      <c r="CP3979" s="42"/>
      <c r="CQ3979" s="42"/>
      <c r="CR3979" s="43"/>
      <c r="CS3979" s="42"/>
      <c r="CT3979" s="53"/>
      <c r="CU3979" s="11"/>
      <c r="CV3979" s="43"/>
      <c r="CW3979" s="42"/>
      <c r="DA3979" s="42"/>
      <c r="DB3979" s="108"/>
      <c r="DE3979" s="42"/>
      <c r="DF3979" s="11"/>
      <c r="DG3979" s="42"/>
      <c r="DH3979" s="42"/>
      <c r="DI3979" s="42"/>
      <c r="DJ3979" s="42"/>
      <c r="DK3979" s="11">
        <v>0</v>
      </c>
      <c r="DL3979" s="42"/>
      <c r="DM3979" s="42"/>
      <c r="DN3979" s="42"/>
      <c r="DO3979" s="42"/>
      <c r="DP3979" s="11"/>
      <c r="DQ3979" s="11"/>
      <c r="DR3979" s="11"/>
      <c r="DS3979" s="42"/>
      <c r="DT3979" s="42"/>
      <c r="DU3979" s="42"/>
      <c r="DV3979" s="56"/>
      <c r="DW3979" s="42"/>
      <c r="DX3979" s="42"/>
      <c r="DY3979" s="42"/>
      <c r="DZ3979" s="11"/>
      <c r="EA3979" s="11"/>
      <c r="EB3979" s="11">
        <v>0</v>
      </c>
      <c r="EC3979" s="11"/>
      <c r="ED3979" s="11"/>
      <c r="EE3979" s="42"/>
      <c r="EF3979" s="42"/>
      <c r="EG3979" s="43"/>
      <c r="EH3979" s="42"/>
      <c r="EI3979" s="42"/>
      <c r="EJ3979" s="42"/>
    </row>
    <row r="3980" spans="1:140" s="41" customFormat="1" ht="23.25">
      <c r="A3980" s="42"/>
      <c r="B3980" s="41" t="s">
        <v>6278</v>
      </c>
      <c r="C3980" s="68" t="s">
        <v>6279</v>
      </c>
      <c r="D3980" s="43" t="s">
        <v>149</v>
      </c>
      <c r="E3980" s="43" t="s">
        <v>149</v>
      </c>
      <c r="F3980" s="43" t="s">
        <v>3611</v>
      </c>
      <c r="G3980" s="43" t="s">
        <v>3612</v>
      </c>
      <c r="I3980" s="42"/>
      <c r="J3980" s="10">
        <v>42587</v>
      </c>
      <c r="K3980" s="10">
        <v>42591</v>
      </c>
      <c r="L3980" s="42"/>
      <c r="M3980" s="43" t="s">
        <v>2</v>
      </c>
      <c r="N3980" s="43" t="s">
        <v>8</v>
      </c>
      <c r="O3980" s="13" t="s">
        <v>3328</v>
      </c>
      <c r="P3980" s="11">
        <v>17468233.829999998</v>
      </c>
      <c r="Q3980" s="41" t="s">
        <v>6281</v>
      </c>
      <c r="R3980" s="43" t="s">
        <v>3613</v>
      </c>
      <c r="S3980" s="43">
        <f t="shared" si="125"/>
        <v>3.20004</v>
      </c>
      <c r="T3980" s="11">
        <v>558990.47</v>
      </c>
      <c r="U3980" s="9">
        <f t="shared" ref="U3980:U4043" si="126">T3980+BW3980+CA3980+DF3980+CF3980+BY3980+CC3980</f>
        <v>558990.47</v>
      </c>
      <c r="V3980" s="42"/>
      <c r="W3980" s="42"/>
      <c r="X3980" s="42"/>
      <c r="Y3980" s="42"/>
      <c r="Z3980" s="42"/>
      <c r="AA3980" s="42"/>
      <c r="AB3980" s="42"/>
      <c r="AC3980" s="42"/>
      <c r="AD3980" s="42"/>
      <c r="AE3980" s="42"/>
      <c r="AF3980" s="42"/>
      <c r="AG3980" s="42"/>
      <c r="AH3980" s="42"/>
      <c r="AI3980" s="42"/>
      <c r="AJ3980" s="42"/>
      <c r="AK3980" s="42"/>
      <c r="AL3980" s="42"/>
      <c r="AM3980" s="42"/>
      <c r="AN3980" s="42"/>
      <c r="AO3980" s="42"/>
      <c r="AP3980" s="42"/>
      <c r="AQ3980" s="42"/>
      <c r="AR3980" s="42"/>
      <c r="AS3980" s="42"/>
      <c r="AT3980" s="42"/>
      <c r="AU3980" s="42"/>
      <c r="AV3980" s="42"/>
      <c r="AW3980" s="42"/>
      <c r="AX3980" s="42"/>
      <c r="AY3980" s="42"/>
      <c r="AZ3980" s="42"/>
      <c r="BA3980" s="42"/>
      <c r="BB3980" s="42"/>
      <c r="BC3980" s="42"/>
      <c r="BD3980" s="42"/>
      <c r="BE3980" s="42"/>
      <c r="BF3980" s="42"/>
      <c r="BG3980" s="42"/>
      <c r="BH3980" s="42"/>
      <c r="BI3980" s="42"/>
      <c r="BJ3980" s="42"/>
      <c r="BK3980" s="12"/>
      <c r="BL3980" s="42"/>
      <c r="BM3980" s="42"/>
      <c r="BN3980" s="42"/>
      <c r="BO3980" s="42"/>
      <c r="BP3980" s="42"/>
      <c r="BQ3980" s="42"/>
      <c r="BR3980" s="42"/>
      <c r="BS3980" s="11">
        <v>0</v>
      </c>
      <c r="BT3980" s="11">
        <v>0</v>
      </c>
      <c r="BU3980" s="42"/>
      <c r="BV3980" s="42"/>
      <c r="BW3980" s="11">
        <v>0</v>
      </c>
      <c r="BX3980" s="42"/>
      <c r="BY3980" s="42"/>
      <c r="BZ3980" s="42"/>
      <c r="CA3980" s="43"/>
      <c r="CB3980" s="42"/>
      <c r="CC3980" s="42"/>
      <c r="CD3980" s="42"/>
      <c r="CE3980" s="5"/>
      <c r="CF3980" s="11"/>
      <c r="CG3980" s="42"/>
      <c r="CH3980" s="42"/>
      <c r="CI3980" s="11"/>
      <c r="CJ3980" s="11">
        <v>0</v>
      </c>
      <c r="CK3980" s="42"/>
      <c r="CL3980" s="42"/>
      <c r="CM3980" s="11">
        <v>558990.47</v>
      </c>
      <c r="CN3980" s="11"/>
      <c r="CO3980" s="42"/>
      <c r="CP3980" s="42"/>
      <c r="CQ3980" s="42"/>
      <c r="CR3980" s="43"/>
      <c r="CS3980" s="42"/>
      <c r="CT3980" s="34"/>
      <c r="CU3980" s="11"/>
      <c r="CV3980" s="43"/>
      <c r="CW3980" s="42"/>
      <c r="DA3980" s="42"/>
      <c r="DB3980" s="37"/>
      <c r="DE3980" s="42"/>
      <c r="DF3980" s="11"/>
      <c r="DG3980" s="42"/>
      <c r="DH3980" s="42"/>
      <c r="DI3980" s="42"/>
      <c r="DJ3980" s="42"/>
      <c r="DK3980" s="11">
        <v>0</v>
      </c>
      <c r="DL3980" s="42"/>
      <c r="DM3980" s="42"/>
      <c r="DN3980" s="42"/>
      <c r="DO3980" s="42"/>
      <c r="DP3980" s="11"/>
      <c r="DQ3980" s="11"/>
      <c r="DR3980" s="11"/>
      <c r="DS3980" s="42"/>
      <c r="DT3980" s="42"/>
      <c r="DU3980" s="42"/>
      <c r="DV3980" s="22"/>
      <c r="DW3980" s="42"/>
      <c r="DX3980" s="42"/>
      <c r="DY3980" s="42"/>
      <c r="DZ3980" s="11"/>
      <c r="EA3980" s="11"/>
      <c r="EB3980" s="11">
        <v>0</v>
      </c>
      <c r="EC3980" s="11"/>
      <c r="ED3980" s="11"/>
      <c r="EE3980" s="42"/>
      <c r="EF3980" s="42"/>
      <c r="EG3980" s="43"/>
      <c r="EH3980" s="42"/>
      <c r="EI3980" s="42"/>
      <c r="EJ3980" s="42"/>
    </row>
    <row r="3981" spans="1:140" s="41" customFormat="1" ht="23.25">
      <c r="A3981" s="42"/>
      <c r="B3981" s="41" t="s">
        <v>6278</v>
      </c>
      <c r="C3981" s="68" t="s">
        <v>6279</v>
      </c>
      <c r="D3981" s="43" t="s">
        <v>149</v>
      </c>
      <c r="E3981" s="43" t="s">
        <v>149</v>
      </c>
      <c r="F3981" s="43" t="s">
        <v>3611</v>
      </c>
      <c r="G3981" s="43" t="s">
        <v>3612</v>
      </c>
      <c r="I3981" s="42"/>
      <c r="J3981" s="10">
        <v>42695</v>
      </c>
      <c r="K3981" s="10">
        <v>42695</v>
      </c>
      <c r="L3981" s="42"/>
      <c r="M3981" s="43" t="s">
        <v>2</v>
      </c>
      <c r="N3981" s="43" t="s">
        <v>8</v>
      </c>
      <c r="O3981" s="13" t="s">
        <v>4157</v>
      </c>
      <c r="P3981" s="11">
        <v>17301669</v>
      </c>
      <c r="Q3981" s="41" t="s">
        <v>6281</v>
      </c>
      <c r="R3981" s="43" t="s">
        <v>4158</v>
      </c>
      <c r="S3981" s="43">
        <f t="shared" si="125"/>
        <v>1.2181592999999999</v>
      </c>
      <c r="T3981" s="11">
        <v>210761.89</v>
      </c>
      <c r="U3981" s="9">
        <f t="shared" si="126"/>
        <v>210761.89</v>
      </c>
      <c r="V3981" s="42"/>
      <c r="W3981" s="42"/>
      <c r="X3981" s="42"/>
      <c r="Y3981" s="42"/>
      <c r="Z3981" s="42"/>
      <c r="AA3981" s="42"/>
      <c r="AB3981" s="42"/>
      <c r="AC3981" s="42"/>
      <c r="AD3981" s="42"/>
      <c r="AE3981" s="42"/>
      <c r="AF3981" s="42"/>
      <c r="AG3981" s="42"/>
      <c r="AH3981" s="42"/>
      <c r="AI3981" s="42"/>
      <c r="AJ3981" s="42"/>
      <c r="AK3981" s="42"/>
      <c r="AL3981" s="42"/>
      <c r="AM3981" s="42"/>
      <c r="AN3981" s="42"/>
      <c r="AO3981" s="42"/>
      <c r="AP3981" s="42"/>
      <c r="AQ3981" s="42"/>
      <c r="AR3981" s="42"/>
      <c r="AS3981" s="42"/>
      <c r="AT3981" s="42"/>
      <c r="AU3981" s="42"/>
      <c r="AV3981" s="42"/>
      <c r="AW3981" s="42"/>
      <c r="AX3981" s="42"/>
      <c r="AY3981" s="42"/>
      <c r="AZ3981" s="42"/>
      <c r="BA3981" s="42"/>
      <c r="BB3981" s="42"/>
      <c r="BC3981" s="42"/>
      <c r="BD3981" s="42"/>
      <c r="BE3981" s="42"/>
      <c r="BF3981" s="42"/>
      <c r="BG3981" s="42"/>
      <c r="BH3981" s="42"/>
      <c r="BI3981" s="42"/>
      <c r="BJ3981" s="42"/>
      <c r="BK3981" s="12"/>
      <c r="BL3981" s="42"/>
      <c r="BM3981" s="42"/>
      <c r="BN3981" s="42"/>
      <c r="BO3981" s="42"/>
      <c r="BP3981" s="42"/>
      <c r="BQ3981" s="42"/>
      <c r="BR3981" s="42"/>
      <c r="BS3981" s="11">
        <v>0</v>
      </c>
      <c r="BT3981" s="11">
        <v>0</v>
      </c>
      <c r="BU3981" s="42"/>
      <c r="BV3981" s="42"/>
      <c r="BW3981" s="11">
        <v>0</v>
      </c>
      <c r="BX3981" s="42"/>
      <c r="BY3981" s="42"/>
      <c r="BZ3981" s="42"/>
      <c r="CA3981" s="43"/>
      <c r="CB3981" s="42"/>
      <c r="CC3981" s="42"/>
      <c r="CD3981" s="42"/>
      <c r="CE3981" s="42"/>
      <c r="CF3981" s="11"/>
      <c r="CG3981" s="42"/>
      <c r="CH3981" s="42"/>
      <c r="CI3981" s="11"/>
      <c r="CJ3981" s="11">
        <v>0</v>
      </c>
      <c r="CK3981" s="42"/>
      <c r="CL3981" s="42"/>
      <c r="CM3981" s="11">
        <v>210761.89</v>
      </c>
      <c r="CN3981" s="11"/>
      <c r="CO3981" s="42"/>
      <c r="CP3981" s="42"/>
      <c r="CQ3981" s="42"/>
      <c r="CR3981" s="43"/>
      <c r="CS3981" s="42"/>
      <c r="CT3981" s="53"/>
      <c r="CW3981" s="42"/>
      <c r="DA3981" s="42"/>
      <c r="DB3981" s="108"/>
      <c r="DE3981" s="42"/>
      <c r="DF3981" s="59"/>
      <c r="DG3981" s="42"/>
      <c r="DH3981" s="42"/>
      <c r="DI3981" s="42"/>
      <c r="DJ3981" s="42"/>
      <c r="DK3981" s="11">
        <v>0</v>
      </c>
      <c r="DL3981" s="42"/>
      <c r="DM3981" s="42"/>
      <c r="DN3981" s="42"/>
      <c r="DO3981" s="42"/>
      <c r="DP3981" s="11"/>
      <c r="DQ3981" s="11"/>
      <c r="DR3981" s="11"/>
      <c r="DS3981" s="42"/>
      <c r="DT3981" s="42"/>
      <c r="DU3981" s="42"/>
      <c r="DV3981" s="56"/>
      <c r="DW3981" s="42"/>
      <c r="DX3981" s="42"/>
      <c r="DY3981" s="42"/>
      <c r="DZ3981" s="11"/>
      <c r="EA3981" s="11"/>
      <c r="EB3981" s="11">
        <v>0</v>
      </c>
      <c r="EC3981" s="11"/>
      <c r="ED3981" s="11"/>
      <c r="EE3981" s="42"/>
      <c r="EF3981" s="42"/>
      <c r="EG3981" s="43"/>
      <c r="EH3981" s="42"/>
      <c r="EI3981" s="42"/>
      <c r="EJ3981" s="42"/>
    </row>
    <row r="3982" spans="1:140" s="41" customFormat="1" ht="23.25">
      <c r="A3982" s="42"/>
      <c r="B3982" s="41" t="s">
        <v>6278</v>
      </c>
      <c r="C3982" s="68" t="s">
        <v>6279</v>
      </c>
      <c r="D3982" s="43" t="s">
        <v>149</v>
      </c>
      <c r="E3982" s="43" t="s">
        <v>149</v>
      </c>
      <c r="F3982" s="43" t="s">
        <v>3611</v>
      </c>
      <c r="G3982" s="43" t="s">
        <v>3612</v>
      </c>
      <c r="I3982" s="42"/>
      <c r="J3982" s="10">
        <v>42703</v>
      </c>
      <c r="K3982" s="10">
        <v>42703</v>
      </c>
      <c r="L3982" s="42"/>
      <c r="M3982" s="43" t="s">
        <v>2</v>
      </c>
      <c r="N3982" s="43" t="s">
        <v>8</v>
      </c>
      <c r="O3982" s="13" t="s">
        <v>4387</v>
      </c>
      <c r="P3982" s="11">
        <v>17068571.989999998</v>
      </c>
      <c r="Q3982" s="41" t="s">
        <v>6281</v>
      </c>
      <c r="R3982" s="43" t="s">
        <v>4388</v>
      </c>
      <c r="S3982" s="43">
        <f t="shared" si="125"/>
        <v>1.2001474999999999</v>
      </c>
      <c r="T3982" s="11">
        <v>204848.04</v>
      </c>
      <c r="U3982" s="9">
        <f t="shared" si="126"/>
        <v>204848.04</v>
      </c>
      <c r="V3982" s="42"/>
      <c r="W3982" s="42"/>
      <c r="X3982" s="42"/>
      <c r="Y3982" s="42"/>
      <c r="Z3982" s="42"/>
      <c r="AA3982" s="42"/>
      <c r="AB3982" s="42"/>
      <c r="AC3982" s="42"/>
      <c r="AD3982" s="42"/>
      <c r="AE3982" s="42"/>
      <c r="AF3982" s="42"/>
      <c r="AG3982" s="42"/>
      <c r="AH3982" s="42"/>
      <c r="AI3982" s="42"/>
      <c r="AJ3982" s="42"/>
      <c r="AK3982" s="42"/>
      <c r="AL3982" s="42"/>
      <c r="AM3982" s="42"/>
      <c r="AN3982" s="42"/>
      <c r="AO3982" s="42"/>
      <c r="AP3982" s="42"/>
      <c r="AQ3982" s="42"/>
      <c r="AR3982" s="42"/>
      <c r="AS3982" s="42"/>
      <c r="AT3982" s="42"/>
      <c r="AU3982" s="42"/>
      <c r="AV3982" s="42"/>
      <c r="AW3982" s="42"/>
      <c r="AX3982" s="42"/>
      <c r="AY3982" s="42"/>
      <c r="AZ3982" s="42"/>
      <c r="BA3982" s="42"/>
      <c r="BB3982" s="42"/>
      <c r="BC3982" s="42"/>
      <c r="BD3982" s="42"/>
      <c r="BE3982" s="42"/>
      <c r="BF3982" s="42"/>
      <c r="BG3982" s="42"/>
      <c r="BH3982" s="42"/>
      <c r="BI3982" s="42"/>
      <c r="BJ3982" s="42"/>
      <c r="BK3982" s="12"/>
      <c r="BL3982" s="42"/>
      <c r="BM3982" s="42"/>
      <c r="BN3982" s="42"/>
      <c r="BO3982" s="42"/>
      <c r="BP3982" s="42"/>
      <c r="BQ3982" s="42"/>
      <c r="BR3982" s="42"/>
      <c r="BS3982" s="11">
        <v>0</v>
      </c>
      <c r="BT3982" s="11">
        <v>0</v>
      </c>
      <c r="BU3982" s="42"/>
      <c r="BV3982" s="42"/>
      <c r="BW3982" s="11">
        <v>0</v>
      </c>
      <c r="BX3982" s="42"/>
      <c r="BY3982" s="42"/>
      <c r="BZ3982" s="42"/>
      <c r="CA3982" s="43"/>
      <c r="CB3982" s="42"/>
      <c r="CC3982" s="42"/>
      <c r="CD3982" s="42"/>
      <c r="CE3982" s="42"/>
      <c r="CF3982" s="11"/>
      <c r="CG3982" s="42"/>
      <c r="CH3982" s="42"/>
      <c r="CI3982" s="11"/>
      <c r="CJ3982" s="11">
        <v>0</v>
      </c>
      <c r="CK3982" s="42"/>
      <c r="CL3982" s="42"/>
      <c r="CM3982" s="11">
        <v>204848.04</v>
      </c>
      <c r="CN3982" s="11"/>
      <c r="CO3982" s="42"/>
      <c r="CP3982" s="42"/>
      <c r="CQ3982" s="42"/>
      <c r="CR3982" s="43"/>
      <c r="CS3982" s="42"/>
      <c r="CT3982" s="34"/>
      <c r="CW3982" s="42"/>
      <c r="DA3982" s="42"/>
      <c r="DB3982" s="37"/>
      <c r="DE3982" s="42"/>
      <c r="DF3982" s="16"/>
      <c r="DG3982" s="42"/>
      <c r="DH3982" s="42"/>
      <c r="DI3982" s="42"/>
      <c r="DJ3982" s="42"/>
      <c r="DK3982" s="11">
        <v>0</v>
      </c>
      <c r="DL3982" s="42"/>
      <c r="DM3982" s="42"/>
      <c r="DN3982" s="42"/>
      <c r="DO3982" s="42"/>
      <c r="DP3982" s="11"/>
      <c r="DQ3982" s="11"/>
      <c r="DR3982" s="11"/>
      <c r="DS3982" s="42"/>
      <c r="DT3982" s="42"/>
      <c r="DU3982" s="42"/>
      <c r="DV3982" s="22"/>
      <c r="DW3982" s="42"/>
      <c r="DX3982" s="42"/>
      <c r="DY3982" s="42"/>
      <c r="DZ3982" s="11"/>
      <c r="EA3982" s="11"/>
      <c r="EB3982" s="11">
        <v>0</v>
      </c>
      <c r="EC3982" s="11"/>
      <c r="ED3982" s="11"/>
      <c r="EE3982" s="42"/>
      <c r="EF3982" s="42"/>
      <c r="EG3982" s="43"/>
      <c r="EH3982" s="42"/>
      <c r="EI3982" s="42"/>
      <c r="EJ3982" s="42"/>
    </row>
    <row r="3983" spans="1:140" s="41" customFormat="1">
      <c r="A3983" s="42"/>
      <c r="B3983" s="41" t="s">
        <v>6278</v>
      </c>
      <c r="C3983" s="68" t="s">
        <v>6279</v>
      </c>
      <c r="D3983" s="43" t="s">
        <v>149</v>
      </c>
      <c r="E3983" s="43" t="s">
        <v>149</v>
      </c>
      <c r="F3983" s="43" t="s">
        <v>3528</v>
      </c>
      <c r="G3983" s="43" t="s">
        <v>3529</v>
      </c>
      <c r="I3983" s="42"/>
      <c r="J3983" s="10">
        <v>42578</v>
      </c>
      <c r="K3983" s="10">
        <v>42579</v>
      </c>
      <c r="L3983" s="42"/>
      <c r="M3983" s="43" t="s">
        <v>2</v>
      </c>
      <c r="N3983" s="43" t="s">
        <v>8</v>
      </c>
      <c r="O3983" s="13" t="s">
        <v>3530</v>
      </c>
      <c r="P3983" s="11">
        <v>16500648.869999999</v>
      </c>
      <c r="Q3983" s="41" t="s">
        <v>6281</v>
      </c>
      <c r="R3983" s="43" t="s">
        <v>3531</v>
      </c>
      <c r="S3983" s="43">
        <f t="shared" si="125"/>
        <v>5.8810000000000002</v>
      </c>
      <c r="T3983" s="11">
        <v>970403.16</v>
      </c>
      <c r="U3983" s="9">
        <f t="shared" si="126"/>
        <v>970403.16</v>
      </c>
      <c r="V3983" s="42"/>
      <c r="W3983" s="42"/>
      <c r="X3983" s="42"/>
      <c r="Y3983" s="42"/>
      <c r="Z3983" s="42"/>
      <c r="AA3983" s="42"/>
      <c r="AB3983" s="42"/>
      <c r="AC3983" s="42"/>
      <c r="AD3983" s="42"/>
      <c r="AE3983" s="42"/>
      <c r="AF3983" s="42"/>
      <c r="AG3983" s="42"/>
      <c r="AH3983" s="42"/>
      <c r="AI3983" s="42"/>
      <c r="AJ3983" s="42"/>
      <c r="AK3983" s="42"/>
      <c r="AL3983" s="42"/>
      <c r="AM3983" s="42"/>
      <c r="AN3983" s="42"/>
      <c r="AO3983" s="42"/>
      <c r="AP3983" s="42"/>
      <c r="AQ3983" s="42"/>
      <c r="AR3983" s="42"/>
      <c r="AS3983" s="42"/>
      <c r="AT3983" s="42"/>
      <c r="AU3983" s="42"/>
      <c r="AV3983" s="42"/>
      <c r="AW3983" s="42"/>
      <c r="AX3983" s="42"/>
      <c r="AY3983" s="42"/>
      <c r="AZ3983" s="42"/>
      <c r="BA3983" s="42"/>
      <c r="BB3983" s="42"/>
      <c r="BC3983" s="42"/>
      <c r="BD3983" s="42"/>
      <c r="BE3983" s="42"/>
      <c r="BF3983" s="42"/>
      <c r="BG3983" s="42"/>
      <c r="BH3983" s="42"/>
      <c r="BI3983" s="42"/>
      <c r="BJ3983" s="42"/>
      <c r="BK3983" s="12"/>
      <c r="BL3983" s="42"/>
      <c r="BM3983" s="42"/>
      <c r="BN3983" s="42"/>
      <c r="BO3983" s="42"/>
      <c r="BP3983" s="42"/>
      <c r="BQ3983" s="42"/>
      <c r="BR3983" s="42"/>
      <c r="BS3983" s="11">
        <v>0</v>
      </c>
      <c r="BT3983" s="11">
        <v>0</v>
      </c>
      <c r="BU3983" s="42"/>
      <c r="BV3983" s="42"/>
      <c r="BW3983" s="11">
        <v>0</v>
      </c>
      <c r="BX3983" s="42"/>
      <c r="BY3983" s="42"/>
      <c r="BZ3983" s="42"/>
      <c r="CA3983" s="43"/>
      <c r="CB3983" s="42"/>
      <c r="CC3983" s="42"/>
      <c r="CD3983" s="42"/>
      <c r="CE3983" s="5"/>
      <c r="CF3983" s="11"/>
      <c r="CG3983" s="42"/>
      <c r="CH3983" s="42"/>
      <c r="CI3983" s="11"/>
      <c r="CJ3983" s="11">
        <v>0</v>
      </c>
      <c r="CK3983" s="42"/>
      <c r="CL3983" s="42"/>
      <c r="CM3983" s="11">
        <v>970403.16</v>
      </c>
      <c r="CN3983" s="11"/>
      <c r="CO3983" s="42"/>
      <c r="CP3983" s="42"/>
      <c r="CQ3983" s="42"/>
      <c r="CR3983" s="43"/>
      <c r="CS3983" s="42"/>
      <c r="CT3983" s="53"/>
      <c r="CU3983" s="11"/>
      <c r="CV3983" s="43"/>
      <c r="CW3983" s="42"/>
      <c r="DA3983" s="42"/>
      <c r="DB3983" s="108"/>
      <c r="DE3983" s="42"/>
      <c r="DF3983" s="11"/>
      <c r="DG3983" s="42"/>
      <c r="DH3983" s="42"/>
      <c r="DI3983" s="42"/>
      <c r="DJ3983" s="42"/>
      <c r="DK3983" s="11">
        <v>0</v>
      </c>
      <c r="DL3983" s="42"/>
      <c r="DM3983" s="42"/>
      <c r="DN3983" s="42"/>
      <c r="DO3983" s="42"/>
      <c r="DP3983" s="11"/>
      <c r="DQ3983" s="11"/>
      <c r="DR3983" s="11"/>
      <c r="DS3983" s="42"/>
      <c r="DT3983" s="42"/>
      <c r="DU3983" s="42"/>
      <c r="DV3983" s="56"/>
      <c r="DW3983" s="42"/>
      <c r="DX3983" s="42"/>
      <c r="DY3983" s="42"/>
      <c r="DZ3983" s="11"/>
      <c r="EA3983" s="11"/>
      <c r="EB3983" s="11">
        <v>0</v>
      </c>
      <c r="EC3983" s="11"/>
      <c r="ED3983" s="11"/>
      <c r="EE3983" s="42"/>
      <c r="EF3983" s="42"/>
      <c r="EG3983" s="43"/>
      <c r="EH3983" s="42"/>
      <c r="EI3983" s="42"/>
      <c r="EJ3983" s="42"/>
    </row>
    <row r="3984" spans="1:140" s="41" customFormat="1">
      <c r="A3984" s="42"/>
      <c r="B3984" s="41" t="s">
        <v>6278</v>
      </c>
      <c r="C3984" s="68" t="s">
        <v>6279</v>
      </c>
      <c r="D3984" s="43" t="s">
        <v>149</v>
      </c>
      <c r="E3984" s="43" t="s">
        <v>149</v>
      </c>
      <c r="F3984" s="43" t="s">
        <v>3528</v>
      </c>
      <c r="G3984" s="43" t="s">
        <v>3529</v>
      </c>
      <c r="I3984" s="42"/>
      <c r="J3984" s="10">
        <v>42683</v>
      </c>
      <c r="K3984" s="10">
        <v>42683</v>
      </c>
      <c r="L3984" s="42"/>
      <c r="M3984" s="43" t="s">
        <v>2</v>
      </c>
      <c r="N3984" s="43" t="s">
        <v>8</v>
      </c>
      <c r="O3984" s="13" t="s">
        <v>4143</v>
      </c>
      <c r="P3984" s="11">
        <v>21558769.25</v>
      </c>
      <c r="Q3984" s="41" t="s">
        <v>6281</v>
      </c>
      <c r="R3984" s="43" t="s">
        <v>4144</v>
      </c>
      <c r="S3984" s="43">
        <f t="shared" si="125"/>
        <v>1.0362528</v>
      </c>
      <c r="T3984" s="11">
        <v>223403.35</v>
      </c>
      <c r="U3984" s="9">
        <f t="shared" si="126"/>
        <v>223403.35</v>
      </c>
      <c r="V3984" s="42"/>
      <c r="W3984" s="42"/>
      <c r="X3984" s="42"/>
      <c r="Y3984" s="42"/>
      <c r="Z3984" s="42"/>
      <c r="AA3984" s="42"/>
      <c r="AB3984" s="42"/>
      <c r="AC3984" s="42"/>
      <c r="AD3984" s="42"/>
      <c r="AE3984" s="42"/>
      <c r="AF3984" s="42"/>
      <c r="AG3984" s="42"/>
      <c r="AH3984" s="42"/>
      <c r="AI3984" s="42"/>
      <c r="AJ3984" s="42"/>
      <c r="AK3984" s="42"/>
      <c r="AL3984" s="42"/>
      <c r="AM3984" s="42"/>
      <c r="AN3984" s="42"/>
      <c r="AO3984" s="42"/>
      <c r="AP3984" s="42"/>
      <c r="AQ3984" s="42"/>
      <c r="AR3984" s="42"/>
      <c r="AS3984" s="42"/>
      <c r="AT3984" s="42"/>
      <c r="AU3984" s="42"/>
      <c r="AV3984" s="42"/>
      <c r="AW3984" s="42"/>
      <c r="AX3984" s="42"/>
      <c r="AY3984" s="42"/>
      <c r="AZ3984" s="42"/>
      <c r="BA3984" s="42"/>
      <c r="BB3984" s="42"/>
      <c r="BC3984" s="42"/>
      <c r="BD3984" s="42"/>
      <c r="BE3984" s="42"/>
      <c r="BF3984" s="42"/>
      <c r="BG3984" s="42"/>
      <c r="BH3984" s="42"/>
      <c r="BI3984" s="42"/>
      <c r="BJ3984" s="42"/>
      <c r="BK3984" s="12"/>
      <c r="BL3984" s="42"/>
      <c r="BM3984" s="42"/>
      <c r="BN3984" s="42"/>
      <c r="BO3984" s="42"/>
      <c r="BP3984" s="42"/>
      <c r="BQ3984" s="42"/>
      <c r="BR3984" s="42"/>
      <c r="BS3984" s="11">
        <v>0</v>
      </c>
      <c r="BT3984" s="11">
        <v>0</v>
      </c>
      <c r="BU3984" s="42"/>
      <c r="BV3984" s="42"/>
      <c r="BW3984" s="11">
        <v>0</v>
      </c>
      <c r="BX3984" s="42"/>
      <c r="BY3984" s="42"/>
      <c r="BZ3984" s="42"/>
      <c r="CA3984" s="43"/>
      <c r="CB3984" s="42"/>
      <c r="CC3984" s="42"/>
      <c r="CD3984" s="42"/>
      <c r="CE3984" s="42"/>
      <c r="CF3984" s="11"/>
      <c r="CG3984" s="42"/>
      <c r="CH3984" s="42"/>
      <c r="CI3984" s="11"/>
      <c r="CJ3984" s="11">
        <v>0</v>
      </c>
      <c r="CK3984" s="42"/>
      <c r="CL3984" s="42"/>
      <c r="CM3984" s="11">
        <v>223403.35</v>
      </c>
      <c r="CN3984" s="11"/>
      <c r="CO3984" s="42"/>
      <c r="CP3984" s="42"/>
      <c r="CQ3984" s="42"/>
      <c r="CR3984" s="43"/>
      <c r="CS3984" s="42"/>
      <c r="CT3984" s="53"/>
      <c r="CW3984" s="42"/>
      <c r="DA3984" s="42"/>
      <c r="DB3984" s="108"/>
      <c r="DE3984" s="42"/>
      <c r="DF3984" s="59"/>
      <c r="DG3984" s="42"/>
      <c r="DH3984" s="42"/>
      <c r="DI3984" s="42"/>
      <c r="DJ3984" s="42"/>
      <c r="DK3984" s="11">
        <v>0</v>
      </c>
      <c r="DL3984" s="42"/>
      <c r="DM3984" s="42"/>
      <c r="DN3984" s="42"/>
      <c r="DO3984" s="42"/>
      <c r="DP3984" s="11"/>
      <c r="DQ3984" s="11"/>
      <c r="DR3984" s="11"/>
      <c r="DS3984" s="42"/>
      <c r="DT3984" s="42"/>
      <c r="DU3984" s="42"/>
      <c r="DV3984" s="56"/>
      <c r="DW3984" s="42"/>
      <c r="DX3984" s="42"/>
      <c r="DY3984" s="42"/>
      <c r="DZ3984" s="11"/>
      <c r="EA3984" s="11"/>
      <c r="EB3984" s="11">
        <v>0</v>
      </c>
      <c r="EC3984" s="11"/>
      <c r="ED3984" s="11"/>
      <c r="EE3984" s="42"/>
      <c r="EF3984" s="42"/>
      <c r="EG3984" s="43"/>
      <c r="EH3984" s="42"/>
      <c r="EI3984" s="42"/>
      <c r="EJ3984" s="42"/>
    </row>
    <row r="3985" spans="1:140" s="41" customFormat="1">
      <c r="B3985" s="41" t="s">
        <v>6278</v>
      </c>
      <c r="C3985" s="68" t="s">
        <v>6279</v>
      </c>
      <c r="D3985" s="43" t="s">
        <v>149</v>
      </c>
      <c r="E3985" s="43" t="s">
        <v>149</v>
      </c>
      <c r="F3985" s="43" t="s">
        <v>3528</v>
      </c>
      <c r="G3985" s="43" t="s">
        <v>3529</v>
      </c>
      <c r="I3985" s="41" t="s">
        <v>182</v>
      </c>
      <c r="J3985" s="10">
        <v>42683</v>
      </c>
      <c r="K3985" s="10">
        <v>42683</v>
      </c>
      <c r="M3985" s="43" t="s">
        <v>2</v>
      </c>
      <c r="N3985" s="43" t="s">
        <v>8</v>
      </c>
      <c r="O3985" s="13" t="s">
        <v>4143</v>
      </c>
      <c r="P3985" s="11">
        <v>21558769.250128899</v>
      </c>
      <c r="Q3985" s="41" t="s">
        <v>6281</v>
      </c>
      <c r="R3985" s="43" t="s">
        <v>4144</v>
      </c>
      <c r="S3985" s="43">
        <f t="shared" si="125"/>
        <v>1.0362528</v>
      </c>
      <c r="T3985" s="11">
        <v>223403.35</v>
      </c>
      <c r="U3985" s="9">
        <f t="shared" si="126"/>
        <v>223403.35</v>
      </c>
      <c r="BK3985" s="12"/>
      <c r="BS3985" s="41">
        <v>0</v>
      </c>
      <c r="BT3985" s="11"/>
      <c r="BW3985" s="11"/>
      <c r="CA3985" s="43"/>
      <c r="CE3985" s="11"/>
      <c r="CF3985" s="11"/>
      <c r="CI3985" s="11"/>
      <c r="CJ3985" s="11">
        <v>0</v>
      </c>
      <c r="CM3985" s="43">
        <v>223403.35</v>
      </c>
      <c r="CN3985" s="11"/>
      <c r="CR3985" s="43"/>
      <c r="CT3985" s="100"/>
      <c r="CU3985" s="11"/>
      <c r="CV3985" s="43"/>
      <c r="DB3985" s="108"/>
      <c r="DF3985" s="11"/>
      <c r="DK3985" s="11">
        <v>0</v>
      </c>
      <c r="DP3985" s="11"/>
      <c r="DR3985" s="11"/>
      <c r="DV3985" s="56"/>
      <c r="DZ3985" s="11"/>
      <c r="EB3985" s="11">
        <v>0</v>
      </c>
      <c r="ED3985" s="11"/>
      <c r="EG3985" s="43"/>
    </row>
    <row r="3986" spans="1:140" s="41" customFormat="1">
      <c r="B3986" s="41" t="s">
        <v>6278</v>
      </c>
      <c r="C3986" s="68" t="s">
        <v>6279</v>
      </c>
      <c r="D3986" s="43" t="s">
        <v>149</v>
      </c>
      <c r="E3986" s="43" t="s">
        <v>149</v>
      </c>
      <c r="F3986" s="43" t="s">
        <v>3528</v>
      </c>
      <c r="G3986" s="43" t="s">
        <v>3529</v>
      </c>
      <c r="I3986" s="41" t="s">
        <v>182</v>
      </c>
      <c r="J3986" s="10">
        <v>42809</v>
      </c>
      <c r="K3986" s="10">
        <v>42811</v>
      </c>
      <c r="M3986" s="43" t="s">
        <v>2</v>
      </c>
      <c r="N3986" s="43" t="s">
        <v>8</v>
      </c>
      <c r="O3986" s="13" t="s">
        <v>5267</v>
      </c>
      <c r="P3986" s="11">
        <v>24500008.280956302</v>
      </c>
      <c r="Q3986" s="41" t="s">
        <v>6281</v>
      </c>
      <c r="R3986" s="43" t="s">
        <v>5571</v>
      </c>
      <c r="S3986" s="43">
        <f t="shared" si="125"/>
        <v>0.24151799999999998</v>
      </c>
      <c r="T3986" s="11">
        <v>59171.93</v>
      </c>
      <c r="U3986" s="9">
        <f t="shared" si="126"/>
        <v>59171.93</v>
      </c>
      <c r="BK3986" s="12"/>
      <c r="BS3986" s="41">
        <v>0</v>
      </c>
      <c r="BT3986" s="11"/>
      <c r="BW3986" s="11"/>
      <c r="CA3986" s="43"/>
      <c r="CE3986" s="11"/>
      <c r="CF3986" s="11"/>
      <c r="CI3986" s="11"/>
      <c r="CJ3986" s="11">
        <v>0</v>
      </c>
      <c r="CM3986" s="43">
        <v>59171.93</v>
      </c>
      <c r="CN3986" s="11"/>
      <c r="CR3986" s="43"/>
      <c r="CT3986" s="100"/>
      <c r="CU3986" s="11"/>
      <c r="CV3986" s="43"/>
      <c r="DB3986" s="108"/>
      <c r="DF3986" s="11"/>
      <c r="DK3986" s="11">
        <v>0</v>
      </c>
      <c r="DP3986" s="11"/>
      <c r="DR3986" s="11"/>
      <c r="DV3986" s="56"/>
      <c r="DZ3986" s="11"/>
      <c r="EB3986" s="11">
        <v>0</v>
      </c>
      <c r="ED3986" s="11"/>
      <c r="EG3986" s="43"/>
    </row>
    <row r="3987" spans="1:140" s="41" customFormat="1">
      <c r="A3987" s="42"/>
      <c r="B3987" s="41" t="s">
        <v>6278</v>
      </c>
      <c r="C3987" s="68" t="s">
        <v>6279</v>
      </c>
      <c r="D3987" s="43" t="s">
        <v>149</v>
      </c>
      <c r="E3987" s="43" t="s">
        <v>149</v>
      </c>
      <c r="F3987" s="43" t="s">
        <v>4070</v>
      </c>
      <c r="G3987" s="43" t="s">
        <v>4071</v>
      </c>
      <c r="I3987" s="42"/>
      <c r="J3987" s="10">
        <v>42657</v>
      </c>
      <c r="K3987" s="10">
        <v>42657</v>
      </c>
      <c r="L3987" s="42"/>
      <c r="M3987" s="43" t="s">
        <v>2</v>
      </c>
      <c r="N3987" s="43" t="s">
        <v>8</v>
      </c>
      <c r="O3987" s="13" t="s">
        <v>4024</v>
      </c>
      <c r="P3987" s="11">
        <v>50000000</v>
      </c>
      <c r="Q3987" s="41" t="s">
        <v>6281</v>
      </c>
      <c r="R3987" s="43" t="s">
        <v>4072</v>
      </c>
      <c r="S3987" s="43">
        <f t="shared" si="125"/>
        <v>2.865405</v>
      </c>
      <c r="T3987" s="11">
        <v>1432702.5</v>
      </c>
      <c r="U3987" s="9">
        <f t="shared" si="126"/>
        <v>1432702.5</v>
      </c>
      <c r="V3987" s="42"/>
      <c r="W3987" s="42"/>
      <c r="X3987" s="42"/>
      <c r="Y3987" s="42"/>
      <c r="Z3987" s="42"/>
      <c r="AA3987" s="42"/>
      <c r="AB3987" s="42"/>
      <c r="AC3987" s="42"/>
      <c r="AD3987" s="42"/>
      <c r="AE3987" s="42"/>
      <c r="AF3987" s="42"/>
      <c r="AG3987" s="42"/>
      <c r="AH3987" s="42"/>
      <c r="AI3987" s="42"/>
      <c r="AJ3987" s="42"/>
      <c r="AK3987" s="42"/>
      <c r="AL3987" s="42"/>
      <c r="AM3987" s="42"/>
      <c r="AN3987" s="42"/>
      <c r="AO3987" s="42"/>
      <c r="AP3987" s="42"/>
      <c r="AQ3987" s="42"/>
      <c r="AR3987" s="42"/>
      <c r="AS3987" s="42"/>
      <c r="AT3987" s="42"/>
      <c r="AU3987" s="42"/>
      <c r="AV3987" s="42"/>
      <c r="AW3987" s="42"/>
      <c r="AX3987" s="42"/>
      <c r="AY3987" s="42"/>
      <c r="AZ3987" s="42"/>
      <c r="BA3987" s="42"/>
      <c r="BB3987" s="42"/>
      <c r="BC3987" s="42"/>
      <c r="BD3987" s="42"/>
      <c r="BE3987" s="42"/>
      <c r="BF3987" s="42"/>
      <c r="BG3987" s="42"/>
      <c r="BH3987" s="42"/>
      <c r="BI3987" s="42"/>
      <c r="BJ3987" s="42"/>
      <c r="BK3987" s="12"/>
      <c r="BL3987" s="42"/>
      <c r="BM3987" s="42"/>
      <c r="BN3987" s="42"/>
      <c r="BO3987" s="42"/>
      <c r="BP3987" s="42"/>
      <c r="BQ3987" s="42"/>
      <c r="BR3987" s="42"/>
      <c r="BS3987" s="11">
        <v>0</v>
      </c>
      <c r="BT3987" s="11">
        <v>1432702.5</v>
      </c>
      <c r="BU3987" s="42"/>
      <c r="BV3987" s="42"/>
      <c r="BW3987" s="11">
        <v>0</v>
      </c>
      <c r="BX3987" s="42"/>
      <c r="BY3987" s="42"/>
      <c r="BZ3987" s="42"/>
      <c r="CA3987" s="43"/>
      <c r="CB3987" s="42"/>
      <c r="CC3987" s="42"/>
      <c r="CD3987" s="42"/>
      <c r="CE3987" s="5"/>
      <c r="CF3987" s="11"/>
      <c r="CG3987" s="42"/>
      <c r="CH3987" s="42"/>
      <c r="CI3987" s="11"/>
      <c r="CJ3987" s="11">
        <v>0</v>
      </c>
      <c r="CK3987" s="42"/>
      <c r="CL3987" s="42"/>
      <c r="CM3987" s="11"/>
      <c r="CN3987" s="11"/>
      <c r="CO3987" s="42"/>
      <c r="CP3987" s="42"/>
      <c r="CQ3987" s="42"/>
      <c r="CR3987" s="43"/>
      <c r="CS3987" s="42"/>
      <c r="CT3987" s="53"/>
      <c r="CU3987" s="11"/>
      <c r="CV3987" s="43"/>
      <c r="CW3987" s="42"/>
      <c r="DA3987" s="42"/>
      <c r="DB3987" s="108"/>
      <c r="DE3987" s="42"/>
      <c r="DF3987" s="16"/>
      <c r="DG3987" s="42"/>
      <c r="DH3987" s="42"/>
      <c r="DI3987" s="42"/>
      <c r="DJ3987" s="42"/>
      <c r="DK3987" s="11">
        <v>0</v>
      </c>
      <c r="DL3987" s="42"/>
      <c r="DM3987" s="42"/>
      <c r="DN3987" s="42"/>
      <c r="DO3987" s="42"/>
      <c r="DP3987" s="11"/>
      <c r="DQ3987" s="11"/>
      <c r="DR3987" s="11"/>
      <c r="DS3987" s="42"/>
      <c r="DT3987" s="42"/>
      <c r="DU3987" s="42"/>
      <c r="DV3987" s="56"/>
      <c r="DW3987" s="42"/>
      <c r="DX3987" s="42"/>
      <c r="DY3987" s="42"/>
      <c r="DZ3987" s="11"/>
      <c r="EA3987" s="11"/>
      <c r="EB3987" s="11">
        <v>0</v>
      </c>
      <c r="EC3987" s="11"/>
      <c r="ED3987" s="11"/>
      <c r="EE3987" s="42"/>
      <c r="EF3987" s="42"/>
      <c r="EG3987" s="43"/>
      <c r="EH3987" s="42"/>
      <c r="EI3987" s="42"/>
      <c r="EJ3987" s="42"/>
    </row>
    <row r="3988" spans="1:140" s="41" customFormat="1">
      <c r="A3988" s="42"/>
      <c r="B3988" s="41" t="s">
        <v>6278</v>
      </c>
      <c r="C3988" s="68" t="s">
        <v>6279</v>
      </c>
      <c r="D3988" s="43" t="s">
        <v>149</v>
      </c>
      <c r="E3988" s="43" t="s">
        <v>149</v>
      </c>
      <c r="F3988" s="43" t="s">
        <v>4089</v>
      </c>
      <c r="G3988" s="43" t="s">
        <v>4090</v>
      </c>
      <c r="I3988" s="42"/>
      <c r="J3988" s="10">
        <v>42668</v>
      </c>
      <c r="K3988" s="10">
        <v>42668</v>
      </c>
      <c r="L3988" s="42"/>
      <c r="M3988" s="43" t="s">
        <v>2</v>
      </c>
      <c r="N3988" s="43" t="s">
        <v>8</v>
      </c>
      <c r="O3988" s="13" t="s">
        <v>4024</v>
      </c>
      <c r="P3988" s="11">
        <v>177649362.5</v>
      </c>
      <c r="Q3988" s="41" t="s">
        <v>6281</v>
      </c>
      <c r="R3988" s="43" t="s">
        <v>4091</v>
      </c>
      <c r="S3988" s="43">
        <f t="shared" si="125"/>
        <v>0.33100000000000002</v>
      </c>
      <c r="T3988" s="11">
        <v>588019.39</v>
      </c>
      <c r="U3988" s="9">
        <f t="shared" si="126"/>
        <v>588019.39</v>
      </c>
      <c r="V3988" s="42"/>
      <c r="W3988" s="42"/>
      <c r="X3988" s="42"/>
      <c r="Y3988" s="42"/>
      <c r="Z3988" s="42"/>
      <c r="AA3988" s="42"/>
      <c r="AB3988" s="42"/>
      <c r="AC3988" s="42"/>
      <c r="AD3988" s="42"/>
      <c r="AE3988" s="42"/>
      <c r="AF3988" s="42"/>
      <c r="AG3988" s="42"/>
      <c r="AH3988" s="42"/>
      <c r="AI3988" s="42"/>
      <c r="AJ3988" s="42"/>
      <c r="AK3988" s="42"/>
      <c r="AL3988" s="42"/>
      <c r="AM3988" s="42"/>
      <c r="AN3988" s="42"/>
      <c r="AO3988" s="42"/>
      <c r="AP3988" s="42"/>
      <c r="AQ3988" s="42"/>
      <c r="AR3988" s="42"/>
      <c r="AS3988" s="42"/>
      <c r="AT3988" s="42"/>
      <c r="AU3988" s="42"/>
      <c r="AV3988" s="42"/>
      <c r="AW3988" s="42"/>
      <c r="AX3988" s="42"/>
      <c r="AY3988" s="42"/>
      <c r="AZ3988" s="42"/>
      <c r="BA3988" s="42"/>
      <c r="BB3988" s="42"/>
      <c r="BC3988" s="42"/>
      <c r="BD3988" s="42"/>
      <c r="BE3988" s="42"/>
      <c r="BF3988" s="42"/>
      <c r="BG3988" s="42"/>
      <c r="BH3988" s="42"/>
      <c r="BI3988" s="42"/>
      <c r="BJ3988" s="42"/>
      <c r="BK3988" s="12"/>
      <c r="BL3988" s="42"/>
      <c r="BM3988" s="42"/>
      <c r="BN3988" s="42"/>
      <c r="BO3988" s="42"/>
      <c r="BP3988" s="42"/>
      <c r="BQ3988" s="42"/>
      <c r="BR3988" s="42"/>
      <c r="BS3988" s="11">
        <v>0</v>
      </c>
      <c r="BT3988" s="11">
        <v>0</v>
      </c>
      <c r="BU3988" s="42"/>
      <c r="BV3988" s="42"/>
      <c r="BW3988" s="11">
        <v>0</v>
      </c>
      <c r="BX3988" s="42"/>
      <c r="BY3988" s="42"/>
      <c r="BZ3988" s="42"/>
      <c r="CA3988" s="43"/>
      <c r="CB3988" s="42"/>
      <c r="CC3988" s="42"/>
      <c r="CD3988" s="42"/>
      <c r="CE3988" s="5"/>
      <c r="CF3988" s="11"/>
      <c r="CG3988" s="42"/>
      <c r="CH3988" s="42"/>
      <c r="CI3988" s="11"/>
      <c r="CJ3988" s="11">
        <v>0</v>
      </c>
      <c r="CK3988" s="42"/>
      <c r="CL3988" s="42"/>
      <c r="CM3988" s="11">
        <v>588019.39</v>
      </c>
      <c r="CN3988" s="11"/>
      <c r="CO3988" s="42"/>
      <c r="CP3988" s="42"/>
      <c r="CQ3988" s="42"/>
      <c r="CR3988" s="43"/>
      <c r="CS3988" s="42"/>
      <c r="CT3988" s="53"/>
      <c r="CU3988" s="11"/>
      <c r="CV3988" s="43"/>
      <c r="CW3988" s="42"/>
      <c r="DA3988" s="42"/>
      <c r="DB3988" s="37"/>
      <c r="DE3988" s="42"/>
      <c r="DF3988" s="59"/>
      <c r="DG3988" s="42"/>
      <c r="DH3988" s="42"/>
      <c r="DI3988" s="42"/>
      <c r="DJ3988" s="42"/>
      <c r="DK3988" s="11">
        <v>0</v>
      </c>
      <c r="DL3988" s="42"/>
      <c r="DM3988" s="42"/>
      <c r="DN3988" s="42"/>
      <c r="DO3988" s="42"/>
      <c r="DP3988" s="11"/>
      <c r="DQ3988" s="11"/>
      <c r="DR3988" s="11"/>
      <c r="DS3988" s="42"/>
      <c r="DT3988" s="42"/>
      <c r="DU3988" s="42"/>
      <c r="DV3988" s="22"/>
      <c r="DW3988" s="42"/>
      <c r="DX3988" s="42"/>
      <c r="DY3988" s="42"/>
      <c r="DZ3988" s="11"/>
      <c r="EA3988" s="11"/>
      <c r="EB3988" s="11">
        <v>0</v>
      </c>
      <c r="EC3988" s="11"/>
      <c r="ED3988" s="11"/>
      <c r="EE3988" s="42"/>
      <c r="EF3988" s="42"/>
      <c r="EG3988" s="43"/>
      <c r="EH3988" s="42"/>
      <c r="EI3988" s="42"/>
      <c r="EJ3988" s="42"/>
    </row>
    <row r="3989" spans="1:140" s="41" customFormat="1">
      <c r="A3989" s="42"/>
      <c r="B3989" s="41" t="s">
        <v>6278</v>
      </c>
      <c r="C3989" s="68" t="s">
        <v>6279</v>
      </c>
      <c r="D3989" s="43" t="s">
        <v>149</v>
      </c>
      <c r="E3989" s="43" t="s">
        <v>149</v>
      </c>
      <c r="F3989" s="43" t="s">
        <v>4026</v>
      </c>
      <c r="G3989" s="43" t="s">
        <v>4027</v>
      </c>
      <c r="I3989" s="42"/>
      <c r="J3989" s="10">
        <v>42649</v>
      </c>
      <c r="K3989" s="10">
        <v>42649</v>
      </c>
      <c r="L3989" s="42"/>
      <c r="M3989" s="43" t="s">
        <v>2</v>
      </c>
      <c r="N3989" s="43" t="s">
        <v>8</v>
      </c>
      <c r="O3989" s="13" t="s">
        <v>4024</v>
      </c>
      <c r="P3989" s="11">
        <v>195400000</v>
      </c>
      <c r="Q3989" s="41" t="s">
        <v>6281</v>
      </c>
      <c r="R3989" s="43" t="s">
        <v>1031</v>
      </c>
      <c r="S3989" s="43">
        <f t="shared" si="125"/>
        <v>1.7500000000000002</v>
      </c>
      <c r="T3989" s="11">
        <v>3419500</v>
      </c>
      <c r="U3989" s="9">
        <f t="shared" si="126"/>
        <v>3419500</v>
      </c>
      <c r="V3989" s="42"/>
      <c r="W3989" s="42"/>
      <c r="X3989" s="42"/>
      <c r="Y3989" s="42"/>
      <c r="Z3989" s="42"/>
      <c r="AA3989" s="42"/>
      <c r="AB3989" s="42"/>
      <c r="AC3989" s="42"/>
      <c r="AD3989" s="42"/>
      <c r="AE3989" s="42"/>
      <c r="AF3989" s="42"/>
      <c r="AG3989" s="42"/>
      <c r="AH3989" s="42"/>
      <c r="AI3989" s="42"/>
      <c r="AJ3989" s="42"/>
      <c r="AK3989" s="42"/>
      <c r="AL3989" s="42"/>
      <c r="AM3989" s="42"/>
      <c r="AN3989" s="42"/>
      <c r="AO3989" s="42"/>
      <c r="AP3989" s="42"/>
      <c r="AQ3989" s="42"/>
      <c r="AR3989" s="42"/>
      <c r="AS3989" s="42"/>
      <c r="AT3989" s="42"/>
      <c r="AU3989" s="42"/>
      <c r="AV3989" s="42"/>
      <c r="AW3989" s="42"/>
      <c r="AX3989" s="42"/>
      <c r="AY3989" s="42"/>
      <c r="AZ3989" s="42"/>
      <c r="BA3989" s="42"/>
      <c r="BB3989" s="42"/>
      <c r="BC3989" s="42"/>
      <c r="BD3989" s="42"/>
      <c r="BE3989" s="42"/>
      <c r="BF3989" s="42"/>
      <c r="BG3989" s="42"/>
      <c r="BH3989" s="42"/>
      <c r="BI3989" s="42"/>
      <c r="BJ3989" s="42"/>
      <c r="BK3989" s="12"/>
      <c r="BL3989" s="42"/>
      <c r="BM3989" s="42"/>
      <c r="BN3989" s="42"/>
      <c r="BO3989" s="42"/>
      <c r="BP3989" s="42"/>
      <c r="BQ3989" s="42"/>
      <c r="BR3989" s="42"/>
      <c r="BS3989" s="11">
        <v>0</v>
      </c>
      <c r="BT3989" s="11">
        <v>3419500</v>
      </c>
      <c r="BU3989" s="42"/>
      <c r="BV3989" s="42"/>
      <c r="BW3989" s="11">
        <v>0</v>
      </c>
      <c r="BX3989" s="42"/>
      <c r="BY3989" s="42"/>
      <c r="BZ3989" s="42"/>
      <c r="CA3989" s="43"/>
      <c r="CB3989" s="42"/>
      <c r="CC3989" s="42"/>
      <c r="CD3989" s="42"/>
      <c r="CE3989" s="5"/>
      <c r="CF3989" s="11"/>
      <c r="CG3989" s="42"/>
      <c r="CH3989" s="42"/>
      <c r="CI3989" s="11"/>
      <c r="CJ3989" s="11">
        <v>0</v>
      </c>
      <c r="CK3989" s="42"/>
      <c r="CL3989" s="42"/>
      <c r="CM3989" s="11"/>
      <c r="CN3989" s="11"/>
      <c r="CO3989" s="42"/>
      <c r="CP3989" s="42"/>
      <c r="CQ3989" s="42"/>
      <c r="CR3989" s="43"/>
      <c r="CS3989" s="42"/>
      <c r="CT3989" s="53"/>
      <c r="CU3989" s="11"/>
      <c r="CV3989" s="43"/>
      <c r="CW3989" s="42"/>
      <c r="DA3989" s="42"/>
      <c r="DB3989" s="108"/>
      <c r="DE3989" s="42"/>
      <c r="DF3989" s="59"/>
      <c r="DG3989" s="42"/>
      <c r="DH3989" s="42"/>
      <c r="DI3989" s="42"/>
      <c r="DJ3989" s="42"/>
      <c r="DK3989" s="11">
        <v>0</v>
      </c>
      <c r="DL3989" s="42"/>
      <c r="DM3989" s="42"/>
      <c r="DN3989" s="42"/>
      <c r="DO3989" s="42"/>
      <c r="DP3989" s="11"/>
      <c r="DQ3989" s="11"/>
      <c r="DR3989" s="11"/>
      <c r="DS3989" s="42"/>
      <c r="DT3989" s="42"/>
      <c r="DU3989" s="42"/>
      <c r="DV3989" s="56"/>
      <c r="DW3989" s="42"/>
      <c r="DX3989" s="42"/>
      <c r="DY3989" s="42"/>
      <c r="DZ3989" s="11"/>
      <c r="EA3989" s="11"/>
      <c r="EB3989" s="11">
        <v>0</v>
      </c>
      <c r="EC3989" s="11"/>
      <c r="ED3989" s="11"/>
      <c r="EE3989" s="42"/>
      <c r="EF3989" s="42"/>
      <c r="EG3989" s="43"/>
      <c r="EH3989" s="42"/>
      <c r="EI3989" s="42"/>
      <c r="EJ3989" s="42"/>
    </row>
    <row r="3990" spans="1:140" s="41" customFormat="1">
      <c r="A3990" s="42"/>
      <c r="B3990" s="41" t="s">
        <v>6278</v>
      </c>
      <c r="C3990" s="68" t="s">
        <v>6279</v>
      </c>
      <c r="D3990" s="43" t="s">
        <v>149</v>
      </c>
      <c r="E3990" s="43" t="s">
        <v>149</v>
      </c>
      <c r="F3990" s="43" t="s">
        <v>4022</v>
      </c>
      <c r="G3990" s="43" t="s">
        <v>4023</v>
      </c>
      <c r="I3990" s="42"/>
      <c r="J3990" s="10">
        <v>42649</v>
      </c>
      <c r="K3990" s="10">
        <v>42649</v>
      </c>
      <c r="L3990" s="42"/>
      <c r="M3990" s="43" t="s">
        <v>2</v>
      </c>
      <c r="N3990" s="43" t="s">
        <v>8</v>
      </c>
      <c r="O3990" s="13" t="s">
        <v>4024</v>
      </c>
      <c r="P3990" s="11">
        <v>100000000</v>
      </c>
      <c r="Q3990" s="41" t="s">
        <v>6281</v>
      </c>
      <c r="R3990" s="43" t="s">
        <v>4025</v>
      </c>
      <c r="S3990" s="43">
        <f t="shared" si="125"/>
        <v>0.149226</v>
      </c>
      <c r="T3990" s="11">
        <v>149226</v>
      </c>
      <c r="U3990" s="9">
        <f t="shared" si="126"/>
        <v>149226</v>
      </c>
      <c r="V3990" s="42"/>
      <c r="W3990" s="42"/>
      <c r="X3990" s="42"/>
      <c r="Y3990" s="42"/>
      <c r="Z3990" s="42"/>
      <c r="AA3990" s="42"/>
      <c r="AB3990" s="42"/>
      <c r="AC3990" s="42"/>
      <c r="AD3990" s="42"/>
      <c r="AE3990" s="42"/>
      <c r="AF3990" s="42"/>
      <c r="AG3990" s="42"/>
      <c r="AH3990" s="42"/>
      <c r="AI3990" s="42"/>
      <c r="AJ3990" s="42"/>
      <c r="AK3990" s="42"/>
      <c r="AL3990" s="42"/>
      <c r="AM3990" s="42"/>
      <c r="AN3990" s="42"/>
      <c r="AO3990" s="42"/>
      <c r="AP3990" s="42"/>
      <c r="AQ3990" s="42"/>
      <c r="AR3990" s="42"/>
      <c r="AS3990" s="42"/>
      <c r="AT3990" s="42"/>
      <c r="AU3990" s="42"/>
      <c r="AV3990" s="42"/>
      <c r="AW3990" s="42"/>
      <c r="AX3990" s="42"/>
      <c r="AY3990" s="42"/>
      <c r="AZ3990" s="42"/>
      <c r="BA3990" s="42"/>
      <c r="BB3990" s="42"/>
      <c r="BC3990" s="42"/>
      <c r="BD3990" s="42"/>
      <c r="BE3990" s="42"/>
      <c r="BF3990" s="42"/>
      <c r="BG3990" s="42"/>
      <c r="BH3990" s="42"/>
      <c r="BI3990" s="42"/>
      <c r="BJ3990" s="42"/>
      <c r="BK3990" s="12"/>
      <c r="BL3990" s="42"/>
      <c r="BM3990" s="42"/>
      <c r="BN3990" s="42"/>
      <c r="BO3990" s="42"/>
      <c r="BP3990" s="42"/>
      <c r="BQ3990" s="42"/>
      <c r="BR3990" s="42"/>
      <c r="BS3990" s="11">
        <v>0</v>
      </c>
      <c r="BT3990" s="11">
        <v>149226</v>
      </c>
      <c r="BU3990" s="42"/>
      <c r="BV3990" s="42"/>
      <c r="BW3990" s="11">
        <v>0</v>
      </c>
      <c r="BX3990" s="42"/>
      <c r="BY3990" s="42"/>
      <c r="BZ3990" s="42"/>
      <c r="CA3990" s="43"/>
      <c r="CB3990" s="42"/>
      <c r="CC3990" s="42"/>
      <c r="CD3990" s="42"/>
      <c r="CE3990" s="5"/>
      <c r="CF3990" s="11"/>
      <c r="CG3990" s="42"/>
      <c r="CH3990" s="42"/>
      <c r="CI3990" s="11"/>
      <c r="CJ3990" s="11">
        <v>0</v>
      </c>
      <c r="CK3990" s="42"/>
      <c r="CL3990" s="42"/>
      <c r="CM3990" s="11"/>
      <c r="CN3990" s="11"/>
      <c r="CO3990" s="42"/>
      <c r="CP3990" s="42"/>
      <c r="CQ3990" s="42"/>
      <c r="CR3990" s="43"/>
      <c r="CS3990" s="42"/>
      <c r="CT3990" s="53"/>
      <c r="CU3990" s="11"/>
      <c r="CV3990" s="43"/>
      <c r="CW3990" s="42"/>
      <c r="DA3990" s="42"/>
      <c r="DB3990" s="108"/>
      <c r="DE3990" s="42"/>
      <c r="DF3990" s="59"/>
      <c r="DG3990" s="42"/>
      <c r="DH3990" s="42"/>
      <c r="DI3990" s="42"/>
      <c r="DJ3990" s="42"/>
      <c r="DK3990" s="11">
        <v>0</v>
      </c>
      <c r="DL3990" s="42"/>
      <c r="DM3990" s="42"/>
      <c r="DN3990" s="42"/>
      <c r="DO3990" s="42"/>
      <c r="DP3990" s="11"/>
      <c r="DQ3990" s="11"/>
      <c r="DR3990" s="11"/>
      <c r="DS3990" s="42"/>
      <c r="DT3990" s="42"/>
      <c r="DU3990" s="42"/>
      <c r="DV3990" s="56"/>
      <c r="DW3990" s="42"/>
      <c r="DX3990" s="42"/>
      <c r="DY3990" s="42"/>
      <c r="DZ3990" s="11"/>
      <c r="EA3990" s="11"/>
      <c r="EB3990" s="11">
        <v>0</v>
      </c>
      <c r="EC3990" s="11"/>
      <c r="ED3990" s="11"/>
      <c r="EE3990" s="42"/>
      <c r="EF3990" s="42"/>
      <c r="EG3990" s="43"/>
      <c r="EH3990" s="42"/>
      <c r="EI3990" s="42"/>
      <c r="EJ3990" s="42"/>
    </row>
    <row r="3991" spans="1:140" s="41" customFormat="1">
      <c r="B3991" s="41" t="s">
        <v>6278</v>
      </c>
      <c r="C3991" s="68" t="s">
        <v>6279</v>
      </c>
      <c r="D3991" s="43" t="s">
        <v>6288</v>
      </c>
      <c r="E3991" s="43" t="s">
        <v>149</v>
      </c>
      <c r="F3991" s="43" t="s">
        <v>168</v>
      </c>
      <c r="G3991" s="43" t="s">
        <v>5087</v>
      </c>
      <c r="J3991" s="10">
        <v>42186</v>
      </c>
      <c r="K3991" s="10">
        <v>42186</v>
      </c>
      <c r="M3991" s="43" t="s">
        <v>152</v>
      </c>
      <c r="N3991" s="43" t="s">
        <v>3</v>
      </c>
      <c r="O3991" s="13" t="s">
        <v>170</v>
      </c>
      <c r="P3991" s="11">
        <v>1</v>
      </c>
      <c r="Q3991" s="41" t="s">
        <v>6280</v>
      </c>
      <c r="R3991" s="43" t="s">
        <v>171</v>
      </c>
      <c r="S3991" s="43">
        <f t="shared" si="125"/>
        <v>100</v>
      </c>
      <c r="T3991" s="11">
        <v>1</v>
      </c>
      <c r="U3991" s="11">
        <f t="shared" si="126"/>
        <v>1</v>
      </c>
      <c r="BK3991" s="12">
        <v>0</v>
      </c>
      <c r="BS3991" s="11"/>
      <c r="BT3991" s="11">
        <v>0.72949024727</v>
      </c>
      <c r="BW3991" s="11"/>
      <c r="CA3991" s="43">
        <v>0</v>
      </c>
      <c r="CE3991" s="11"/>
      <c r="CF3991" s="11">
        <v>0</v>
      </c>
      <c r="CI3991" s="11">
        <v>0.27050975273</v>
      </c>
      <c r="CJ3991" s="11"/>
      <c r="CM3991" s="11">
        <v>0</v>
      </c>
      <c r="CN3991" s="11">
        <v>0</v>
      </c>
      <c r="CR3991" s="43">
        <v>0</v>
      </c>
      <c r="CT3991" s="98">
        <v>0</v>
      </c>
      <c r="CU3991" s="11"/>
      <c r="CV3991" s="43"/>
      <c r="DB3991" s="105">
        <v>0</v>
      </c>
      <c r="DF3991" s="11">
        <v>0</v>
      </c>
      <c r="DK3991" s="11"/>
      <c r="DP3991" s="11">
        <v>0</v>
      </c>
      <c r="DQ3991" s="11"/>
      <c r="DR3991" s="11">
        <v>0</v>
      </c>
      <c r="DV3991" s="55">
        <v>0</v>
      </c>
      <c r="DZ3991" s="11">
        <v>0</v>
      </c>
      <c r="EA3991" s="11"/>
      <c r="EB3991" s="11"/>
      <c r="EC3991" s="11"/>
      <c r="ED3991" s="11">
        <v>0</v>
      </c>
      <c r="EG3991" s="43">
        <v>0</v>
      </c>
    </row>
    <row r="3992" spans="1:140" s="41" customFormat="1" ht="23.25">
      <c r="B3992" s="41" t="s">
        <v>6278</v>
      </c>
      <c r="C3992" s="68" t="s">
        <v>6279</v>
      </c>
      <c r="D3992" s="43" t="s">
        <v>6288</v>
      </c>
      <c r="E3992" s="43" t="s">
        <v>149</v>
      </c>
      <c r="F3992" s="43" t="s">
        <v>168</v>
      </c>
      <c r="G3992" s="43" t="s">
        <v>5087</v>
      </c>
      <c r="J3992" s="10">
        <v>42217</v>
      </c>
      <c r="K3992" s="10">
        <v>42217</v>
      </c>
      <c r="M3992" s="43" t="s">
        <v>152</v>
      </c>
      <c r="N3992" s="43" t="s">
        <v>3</v>
      </c>
      <c r="O3992" s="13" t="s">
        <v>434</v>
      </c>
      <c r="P3992" s="11">
        <v>8031.09</v>
      </c>
      <c r="Q3992" s="41" t="s">
        <v>6281</v>
      </c>
      <c r="R3992" s="43" t="s">
        <v>171</v>
      </c>
      <c r="S3992" s="43">
        <f t="shared" si="125"/>
        <v>100</v>
      </c>
      <c r="T3992" s="11">
        <v>8031.09</v>
      </c>
      <c r="U3992" s="11">
        <f t="shared" si="126"/>
        <v>8031.09</v>
      </c>
      <c r="BK3992" s="12">
        <v>0</v>
      </c>
      <c r="BS3992" s="11"/>
      <c r="BT3992" s="11">
        <v>5858.680155</v>
      </c>
      <c r="BW3992" s="11"/>
      <c r="CA3992" s="43">
        <v>0</v>
      </c>
      <c r="CE3992" s="11"/>
      <c r="CF3992" s="11">
        <v>0</v>
      </c>
      <c r="CI3992" s="11">
        <v>2172.4098450000001</v>
      </c>
      <c r="CJ3992" s="11"/>
      <c r="CM3992" s="11">
        <v>0</v>
      </c>
      <c r="CN3992" s="11">
        <v>0</v>
      </c>
      <c r="CR3992" s="43">
        <v>0</v>
      </c>
      <c r="CT3992" s="98">
        <v>0</v>
      </c>
      <c r="CU3992" s="11"/>
      <c r="CV3992" s="43"/>
      <c r="DB3992" s="105">
        <v>0</v>
      </c>
      <c r="DF3992" s="11">
        <v>0</v>
      </c>
      <c r="DK3992" s="11"/>
      <c r="DP3992" s="11">
        <v>0</v>
      </c>
      <c r="DQ3992" s="11"/>
      <c r="DR3992" s="11">
        <v>0</v>
      </c>
      <c r="DV3992" s="55">
        <v>0</v>
      </c>
      <c r="DZ3992" s="11">
        <v>0</v>
      </c>
      <c r="EA3992" s="11"/>
      <c r="EB3992" s="11"/>
      <c r="EC3992" s="11"/>
      <c r="ED3992" s="11">
        <v>0</v>
      </c>
      <c r="EG3992" s="43">
        <v>0</v>
      </c>
    </row>
    <row r="3993" spans="1:140" s="41" customFormat="1">
      <c r="B3993" s="41" t="s">
        <v>6278</v>
      </c>
      <c r="C3993" s="68" t="s">
        <v>6279</v>
      </c>
      <c r="D3993" s="43" t="s">
        <v>6288</v>
      </c>
      <c r="E3993" s="43" t="s">
        <v>149</v>
      </c>
      <c r="F3993" s="43" t="s">
        <v>168</v>
      </c>
      <c r="G3993" s="43" t="s">
        <v>5087</v>
      </c>
      <c r="J3993" s="10">
        <v>42248</v>
      </c>
      <c r="K3993" s="10">
        <v>42248</v>
      </c>
      <c r="M3993" s="43" t="s">
        <v>152</v>
      </c>
      <c r="N3993" s="43" t="s">
        <v>3</v>
      </c>
      <c r="O3993" s="13" t="s">
        <v>563</v>
      </c>
      <c r="P3993" s="11">
        <v>17316.96</v>
      </c>
      <c r="Q3993" s="41" t="s">
        <v>6281</v>
      </c>
      <c r="R3993" s="43" t="s">
        <v>171</v>
      </c>
      <c r="S3993" s="43">
        <f t="shared" si="125"/>
        <v>100</v>
      </c>
      <c r="T3993" s="11">
        <v>17316.96</v>
      </c>
      <c r="U3993" s="11">
        <f t="shared" si="126"/>
        <v>17316.96</v>
      </c>
      <c r="BK3993" s="12">
        <v>0</v>
      </c>
      <c r="BS3993" s="11"/>
      <c r="BT3993" s="11">
        <v>12632.722</v>
      </c>
      <c r="BW3993" s="11"/>
      <c r="CA3993" s="43">
        <v>0</v>
      </c>
      <c r="CE3993" s="11"/>
      <c r="CF3993" s="11">
        <v>0</v>
      </c>
      <c r="CI3993" s="11">
        <v>4684.2376800000002</v>
      </c>
      <c r="CJ3993" s="11"/>
      <c r="CM3993" s="11">
        <v>0</v>
      </c>
      <c r="CN3993" s="11">
        <v>0</v>
      </c>
      <c r="CR3993" s="43">
        <v>0</v>
      </c>
      <c r="CT3993" s="98">
        <v>0</v>
      </c>
      <c r="CU3993" s="11"/>
      <c r="CV3993" s="43"/>
      <c r="DB3993" s="105">
        <v>0</v>
      </c>
      <c r="DF3993" s="11">
        <v>0</v>
      </c>
      <c r="DK3993" s="11"/>
      <c r="DP3993" s="11">
        <v>0</v>
      </c>
      <c r="DQ3993" s="11"/>
      <c r="DR3993" s="11">
        <v>0</v>
      </c>
      <c r="DV3993" s="55">
        <v>0</v>
      </c>
      <c r="DZ3993" s="11">
        <v>0</v>
      </c>
      <c r="EA3993" s="11"/>
      <c r="EB3993" s="11"/>
      <c r="EC3993" s="11"/>
      <c r="ED3993" s="11">
        <v>0</v>
      </c>
      <c r="EG3993" s="43">
        <v>0</v>
      </c>
    </row>
    <row r="3994" spans="1:140" s="41" customFormat="1">
      <c r="B3994" s="41" t="s">
        <v>6278</v>
      </c>
      <c r="C3994" s="68" t="s">
        <v>6279</v>
      </c>
      <c r="D3994" s="43" t="s">
        <v>6288</v>
      </c>
      <c r="E3994" s="43" t="s">
        <v>149</v>
      </c>
      <c r="F3994" s="43" t="s">
        <v>168</v>
      </c>
      <c r="G3994" s="43" t="s">
        <v>5087</v>
      </c>
      <c r="J3994" s="10">
        <v>42278</v>
      </c>
      <c r="K3994" s="10">
        <v>42278</v>
      </c>
      <c r="M3994" s="43" t="s">
        <v>152</v>
      </c>
      <c r="N3994" s="43" t="s">
        <v>3</v>
      </c>
      <c r="O3994" s="13" t="s">
        <v>1131</v>
      </c>
      <c r="P3994" s="11">
        <v>2879.48</v>
      </c>
      <c r="Q3994" s="41" t="s">
        <v>6281</v>
      </c>
      <c r="R3994" s="43" t="s">
        <v>171</v>
      </c>
      <c r="S3994" s="43">
        <f t="shared" si="125"/>
        <v>100</v>
      </c>
      <c r="T3994" s="11">
        <v>2879.48</v>
      </c>
      <c r="U3994" s="11">
        <f t="shared" si="126"/>
        <v>2879.48</v>
      </c>
      <c r="BK3994" s="12">
        <v>0</v>
      </c>
      <c r="BS3994" s="11"/>
      <c r="BT3994" s="11">
        <v>2100.5806600000001</v>
      </c>
      <c r="BW3994" s="11"/>
      <c r="CA3994" s="43">
        <v>0</v>
      </c>
      <c r="CE3994" s="11"/>
      <c r="CF3994" s="11">
        <v>0</v>
      </c>
      <c r="CI3994" s="11">
        <v>778.89934000000005</v>
      </c>
      <c r="CJ3994" s="11"/>
      <c r="CM3994" s="11">
        <v>0</v>
      </c>
      <c r="CN3994" s="11">
        <v>0</v>
      </c>
      <c r="CR3994" s="43">
        <v>0</v>
      </c>
      <c r="CT3994" s="98">
        <v>0</v>
      </c>
      <c r="CU3994" s="11"/>
      <c r="CV3994" s="43"/>
      <c r="DB3994" s="105">
        <v>0</v>
      </c>
      <c r="DF3994" s="11">
        <v>0</v>
      </c>
      <c r="DK3994" s="11"/>
      <c r="DP3994" s="11">
        <v>0</v>
      </c>
      <c r="DQ3994" s="11"/>
      <c r="DR3994" s="11">
        <v>0</v>
      </c>
      <c r="DV3994" s="55">
        <v>0</v>
      </c>
      <c r="DZ3994" s="11">
        <v>0</v>
      </c>
      <c r="EA3994" s="11"/>
      <c r="EB3994" s="11"/>
      <c r="EC3994" s="11"/>
      <c r="ED3994" s="11">
        <v>0</v>
      </c>
      <c r="EG3994" s="43">
        <v>0</v>
      </c>
    </row>
    <row r="3995" spans="1:140" s="41" customFormat="1">
      <c r="B3995" s="41" t="s">
        <v>6278</v>
      </c>
      <c r="C3995" s="68" t="s">
        <v>6279</v>
      </c>
      <c r="D3995" s="43" t="s">
        <v>6288</v>
      </c>
      <c r="E3995" s="43" t="s">
        <v>149</v>
      </c>
      <c r="F3995" s="43" t="s">
        <v>168</v>
      </c>
      <c r="G3995" s="43" t="s">
        <v>5087</v>
      </c>
      <c r="J3995" s="10">
        <v>42309</v>
      </c>
      <c r="K3995" s="10">
        <v>42309</v>
      </c>
      <c r="M3995" s="43" t="s">
        <v>152</v>
      </c>
      <c r="N3995" s="43" t="s">
        <v>3</v>
      </c>
      <c r="O3995" s="13" t="s">
        <v>1280</v>
      </c>
      <c r="P3995" s="11">
        <v>839.41</v>
      </c>
      <c r="Q3995" s="41" t="s">
        <v>6281</v>
      </c>
      <c r="R3995" s="43" t="s">
        <v>171</v>
      </c>
      <c r="S3995" s="43">
        <f t="shared" si="125"/>
        <v>100</v>
      </c>
      <c r="T3995" s="11">
        <v>839.41</v>
      </c>
      <c r="U3995" s="11">
        <f t="shared" si="126"/>
        <v>839.41</v>
      </c>
      <c r="BK3995" s="12">
        <v>0</v>
      </c>
      <c r="BS3995" s="11"/>
      <c r="BT3995" s="11">
        <v>612.34959500000002</v>
      </c>
      <c r="BW3995" s="11"/>
      <c r="CA3995" s="43">
        <v>0</v>
      </c>
      <c r="CE3995" s="11"/>
      <c r="CF3995" s="11">
        <v>0</v>
      </c>
      <c r="CI3995" s="11">
        <v>227.060405</v>
      </c>
      <c r="CJ3995" s="11"/>
      <c r="CM3995" s="11">
        <v>0</v>
      </c>
      <c r="CN3995" s="11">
        <v>0</v>
      </c>
      <c r="CR3995" s="43">
        <v>0</v>
      </c>
      <c r="CT3995" s="98">
        <v>0</v>
      </c>
      <c r="CU3995" s="11"/>
      <c r="CV3995" s="43"/>
      <c r="DB3995" s="106">
        <v>0</v>
      </c>
      <c r="DF3995" s="11">
        <v>0</v>
      </c>
      <c r="DK3995" s="11"/>
      <c r="DP3995" s="11">
        <v>0</v>
      </c>
      <c r="DQ3995" s="11"/>
      <c r="DR3995" s="11">
        <v>0</v>
      </c>
      <c r="DV3995" s="23">
        <v>0</v>
      </c>
      <c r="DZ3995" s="11">
        <v>0</v>
      </c>
      <c r="EA3995" s="11"/>
      <c r="EB3995" s="11"/>
      <c r="EC3995" s="11"/>
      <c r="ED3995" s="11">
        <v>0</v>
      </c>
      <c r="EG3995" s="43">
        <v>0</v>
      </c>
    </row>
    <row r="3996" spans="1:140" s="41" customFormat="1">
      <c r="B3996" s="41" t="s">
        <v>6278</v>
      </c>
      <c r="C3996" s="68" t="s">
        <v>6279</v>
      </c>
      <c r="D3996" s="43" t="s">
        <v>6288</v>
      </c>
      <c r="E3996" s="43" t="s">
        <v>149</v>
      </c>
      <c r="F3996" s="43" t="s">
        <v>168</v>
      </c>
      <c r="G3996" s="43" t="s">
        <v>5087</v>
      </c>
      <c r="J3996" s="10">
        <v>42339</v>
      </c>
      <c r="K3996" s="10">
        <v>42339</v>
      </c>
      <c r="M3996" s="43" t="s">
        <v>152</v>
      </c>
      <c r="N3996" s="43" t="s">
        <v>3</v>
      </c>
      <c r="O3996" s="13" t="s">
        <v>1361</v>
      </c>
      <c r="P3996" s="11">
        <v>28314.560000000001</v>
      </c>
      <c r="Q3996" s="41" t="s">
        <v>6281</v>
      </c>
      <c r="R3996" s="43" t="s">
        <v>171</v>
      </c>
      <c r="S3996" s="43">
        <f t="shared" si="125"/>
        <v>100</v>
      </c>
      <c r="T3996" s="11">
        <v>28314.560000000001</v>
      </c>
      <c r="U3996" s="11">
        <f t="shared" si="126"/>
        <v>28314.560000000001</v>
      </c>
      <c r="BK3996" s="12">
        <v>0</v>
      </c>
      <c r="BS3996" s="11"/>
      <c r="BT3996" s="11">
        <v>20655.471519999999</v>
      </c>
      <c r="BW3996" s="11"/>
      <c r="CA3996" s="43">
        <v>0</v>
      </c>
      <c r="CE3996" s="11"/>
      <c r="CF3996" s="11">
        <v>0</v>
      </c>
      <c r="CI3996" s="11">
        <v>7659.0884800000003</v>
      </c>
      <c r="CJ3996" s="11"/>
      <c r="CM3996" s="11">
        <v>0</v>
      </c>
      <c r="CN3996" s="11">
        <v>0</v>
      </c>
      <c r="CR3996" s="43">
        <v>0</v>
      </c>
      <c r="CT3996" s="98">
        <v>0</v>
      </c>
      <c r="CU3996" s="11"/>
      <c r="CV3996" s="43"/>
      <c r="DB3996" s="105">
        <v>0</v>
      </c>
      <c r="DF3996" s="11">
        <v>0</v>
      </c>
      <c r="DK3996" s="11"/>
      <c r="DP3996" s="11">
        <v>0</v>
      </c>
      <c r="DQ3996" s="11"/>
      <c r="DR3996" s="11">
        <v>0</v>
      </c>
      <c r="DV3996" s="55">
        <v>0</v>
      </c>
      <c r="DZ3996" s="11">
        <v>0</v>
      </c>
      <c r="EA3996" s="11"/>
      <c r="EB3996" s="11"/>
      <c r="EC3996" s="11"/>
      <c r="ED3996" s="11">
        <v>0</v>
      </c>
      <c r="EG3996" s="43">
        <v>0</v>
      </c>
    </row>
    <row r="3997" spans="1:140" s="41" customFormat="1">
      <c r="B3997" s="41" t="s">
        <v>6278</v>
      </c>
      <c r="C3997" s="68" t="s">
        <v>6279</v>
      </c>
      <c r="D3997" s="43" t="s">
        <v>6288</v>
      </c>
      <c r="E3997" s="43" t="s">
        <v>149</v>
      </c>
      <c r="F3997" s="43" t="s">
        <v>168</v>
      </c>
      <c r="G3997" s="43" t="s">
        <v>5087</v>
      </c>
      <c r="J3997" s="10">
        <v>42370</v>
      </c>
      <c r="K3997" s="10">
        <v>42370</v>
      </c>
      <c r="M3997" s="43" t="s">
        <v>152</v>
      </c>
      <c r="N3997" s="43" t="s">
        <v>3</v>
      </c>
      <c r="O3997" s="13" t="s">
        <v>1965</v>
      </c>
      <c r="P3997" s="11">
        <v>18497.23</v>
      </c>
      <c r="Q3997" s="41" t="s">
        <v>6281</v>
      </c>
      <c r="R3997" s="43" t="s">
        <v>171</v>
      </c>
      <c r="S3997" s="43">
        <f t="shared" si="125"/>
        <v>100</v>
      </c>
      <c r="T3997" s="11">
        <v>18497.23</v>
      </c>
      <c r="U3997" s="11">
        <f t="shared" si="126"/>
        <v>18497.23</v>
      </c>
      <c r="BK3997" s="12">
        <v>0</v>
      </c>
      <c r="BS3997" s="11"/>
      <c r="BT3997" s="11">
        <v>13493.73</v>
      </c>
      <c r="BW3997" s="11"/>
      <c r="CA3997" s="43">
        <v>0</v>
      </c>
      <c r="CE3997" s="11"/>
      <c r="CF3997" s="11">
        <v>0</v>
      </c>
      <c r="CI3997" s="11">
        <v>5003.5</v>
      </c>
      <c r="CJ3997" s="11"/>
      <c r="CM3997" s="11">
        <v>0</v>
      </c>
      <c r="CN3997" s="11">
        <v>0</v>
      </c>
      <c r="CR3997" s="43">
        <v>0</v>
      </c>
      <c r="CT3997" s="98">
        <v>0</v>
      </c>
      <c r="CU3997" s="11"/>
      <c r="CV3997" s="43"/>
      <c r="DB3997" s="105">
        <v>0</v>
      </c>
      <c r="DF3997" s="11">
        <v>0</v>
      </c>
      <c r="DK3997" s="11"/>
      <c r="DP3997" s="11">
        <v>0</v>
      </c>
      <c r="DQ3997" s="11"/>
      <c r="DR3997" s="11">
        <v>0</v>
      </c>
      <c r="DV3997" s="55">
        <v>0</v>
      </c>
      <c r="DZ3997" s="11">
        <v>0</v>
      </c>
      <c r="EA3997" s="11"/>
      <c r="EB3997" s="11"/>
      <c r="EC3997" s="11"/>
      <c r="ED3997" s="11">
        <v>0</v>
      </c>
      <c r="EG3997" s="43">
        <v>0</v>
      </c>
    </row>
    <row r="3998" spans="1:140" s="41" customFormat="1">
      <c r="B3998" s="41" t="s">
        <v>6278</v>
      </c>
      <c r="C3998" s="68" t="s">
        <v>6279</v>
      </c>
      <c r="D3998" s="43" t="s">
        <v>6288</v>
      </c>
      <c r="E3998" s="43" t="s">
        <v>149</v>
      </c>
      <c r="F3998" s="43" t="s">
        <v>168</v>
      </c>
      <c r="G3998" s="43" t="s">
        <v>5087</v>
      </c>
      <c r="J3998" s="10">
        <v>42401</v>
      </c>
      <c r="K3998" s="10">
        <v>42401</v>
      </c>
      <c r="M3998" s="43" t="s">
        <v>152</v>
      </c>
      <c r="N3998" s="43" t="s">
        <v>3</v>
      </c>
      <c r="O3998" s="13" t="s">
        <v>2063</v>
      </c>
      <c r="P3998" s="11">
        <v>8910.0300000000007</v>
      </c>
      <c r="Q3998" s="41" t="s">
        <v>6281</v>
      </c>
      <c r="R3998" s="43" t="s">
        <v>171</v>
      </c>
      <c r="S3998" s="43">
        <f t="shared" si="125"/>
        <v>100</v>
      </c>
      <c r="T3998" s="11">
        <v>8910.0300000000007</v>
      </c>
      <c r="U3998" s="11">
        <f t="shared" si="126"/>
        <v>8910.0300000000007</v>
      </c>
      <c r="BK3998" s="12">
        <v>0</v>
      </c>
      <c r="BS3998" s="11"/>
      <c r="BT3998" s="11">
        <v>6499.8668850000004</v>
      </c>
      <c r="BW3998" s="11"/>
      <c r="CA3998" s="43">
        <v>0</v>
      </c>
      <c r="CE3998" s="11"/>
      <c r="CF3998" s="11">
        <v>0</v>
      </c>
      <c r="CI3998" s="11">
        <v>2410.1631149999998</v>
      </c>
      <c r="CJ3998" s="11"/>
      <c r="CM3998" s="11">
        <v>0</v>
      </c>
      <c r="CN3998" s="11">
        <v>0</v>
      </c>
      <c r="CR3998" s="43">
        <v>0</v>
      </c>
      <c r="CT3998" s="98">
        <v>0</v>
      </c>
      <c r="CU3998" s="11"/>
      <c r="CV3998" s="43"/>
      <c r="DB3998" s="105">
        <v>0</v>
      </c>
      <c r="DF3998" s="11">
        <v>0</v>
      </c>
      <c r="DK3998" s="11"/>
      <c r="DP3998" s="11">
        <v>0</v>
      </c>
      <c r="DQ3998" s="11"/>
      <c r="DR3998" s="11">
        <v>0</v>
      </c>
      <c r="DV3998" s="23">
        <v>0</v>
      </c>
      <c r="DZ3998" s="11">
        <v>0</v>
      </c>
      <c r="EA3998" s="11"/>
      <c r="EB3998" s="11"/>
      <c r="EC3998" s="11"/>
      <c r="ED3998" s="11">
        <v>0</v>
      </c>
      <c r="EG3998" s="43">
        <v>0</v>
      </c>
    </row>
    <row r="3999" spans="1:140" s="41" customFormat="1">
      <c r="B3999" s="41" t="s">
        <v>6278</v>
      </c>
      <c r="C3999" s="68" t="s">
        <v>6279</v>
      </c>
      <c r="D3999" s="43" t="s">
        <v>6288</v>
      </c>
      <c r="E3999" s="43" t="s">
        <v>149</v>
      </c>
      <c r="F3999" s="43" t="s">
        <v>168</v>
      </c>
      <c r="G3999" s="43" t="s">
        <v>5087</v>
      </c>
      <c r="J3999" s="10">
        <v>42430</v>
      </c>
      <c r="K3999" s="10">
        <v>42430</v>
      </c>
      <c r="M3999" s="43" t="s">
        <v>152</v>
      </c>
      <c r="N3999" s="43" t="s">
        <v>3</v>
      </c>
      <c r="O3999" s="13" t="s">
        <v>2144</v>
      </c>
      <c r="P3999" s="11">
        <v>825.69</v>
      </c>
      <c r="Q3999" s="41" t="s">
        <v>6281</v>
      </c>
      <c r="R3999" s="43" t="s">
        <v>171</v>
      </c>
      <c r="S3999" s="43">
        <f t="shared" si="125"/>
        <v>100</v>
      </c>
      <c r="T3999" s="11">
        <v>825.69</v>
      </c>
      <c r="U3999" s="11">
        <f t="shared" si="126"/>
        <v>825.69</v>
      </c>
      <c r="BK3999" s="12">
        <v>0</v>
      </c>
      <c r="BS3999" s="11"/>
      <c r="BT3999" s="11">
        <v>602.34085500000003</v>
      </c>
      <c r="BW3999" s="11"/>
      <c r="CA3999" s="43">
        <v>0</v>
      </c>
      <c r="CE3999" s="11"/>
      <c r="CF3999" s="11">
        <v>0</v>
      </c>
      <c r="CI3999" s="11">
        <v>223.34914499999999</v>
      </c>
      <c r="CJ3999" s="11"/>
      <c r="CM3999" s="11">
        <v>0</v>
      </c>
      <c r="CN3999" s="11">
        <v>0</v>
      </c>
      <c r="CR3999" s="43">
        <v>0</v>
      </c>
      <c r="CT3999" s="98">
        <v>0</v>
      </c>
      <c r="CU3999" s="11"/>
      <c r="CV3999" s="43"/>
      <c r="DB3999" s="105">
        <v>0</v>
      </c>
      <c r="DF3999" s="11">
        <v>0</v>
      </c>
      <c r="DK3999" s="11"/>
      <c r="DP3999" s="11">
        <v>0</v>
      </c>
      <c r="DQ3999" s="11"/>
      <c r="DR3999" s="11">
        <v>0</v>
      </c>
      <c r="DV3999" s="55">
        <v>0</v>
      </c>
      <c r="DZ3999" s="11">
        <v>0</v>
      </c>
      <c r="EA3999" s="11"/>
      <c r="EB3999" s="11"/>
      <c r="EC3999" s="11"/>
      <c r="ED3999" s="11">
        <v>0</v>
      </c>
      <c r="EG3999" s="43">
        <v>0</v>
      </c>
    </row>
    <row r="4000" spans="1:140" s="41" customFormat="1">
      <c r="B4000" s="41" t="s">
        <v>6278</v>
      </c>
      <c r="C4000" s="68" t="s">
        <v>6279</v>
      </c>
      <c r="D4000" s="43" t="s">
        <v>6288</v>
      </c>
      <c r="E4000" s="43" t="s">
        <v>149</v>
      </c>
      <c r="F4000" s="43" t="s">
        <v>168</v>
      </c>
      <c r="G4000" s="43" t="s">
        <v>169</v>
      </c>
      <c r="J4000" s="10">
        <v>42461</v>
      </c>
      <c r="K4000" s="10">
        <v>42461</v>
      </c>
      <c r="M4000" s="43" t="s">
        <v>152</v>
      </c>
      <c r="N4000" s="43" t="s">
        <v>3</v>
      </c>
      <c r="O4000" s="13" t="s">
        <v>2365</v>
      </c>
      <c r="P4000" s="11">
        <v>3998.98</v>
      </c>
      <c r="Q4000" s="41" t="s">
        <v>6281</v>
      </c>
      <c r="R4000" s="43" t="s">
        <v>171</v>
      </c>
      <c r="S4000" s="43">
        <f t="shared" si="125"/>
        <v>100</v>
      </c>
      <c r="T4000" s="11">
        <v>3998.98</v>
      </c>
      <c r="U4000" s="11">
        <f t="shared" si="126"/>
        <v>3998.98</v>
      </c>
      <c r="BK4000" s="12">
        <v>0</v>
      </c>
      <c r="BS4000" s="11"/>
      <c r="BT4000" s="11">
        <v>2917.2559099999999</v>
      </c>
      <c r="BW4000" s="11"/>
      <c r="CA4000" s="43">
        <v>0</v>
      </c>
      <c r="CE4000" s="11"/>
      <c r="CF4000" s="11">
        <v>0</v>
      </c>
      <c r="CI4000" s="11">
        <v>1081.7240899999999</v>
      </c>
      <c r="CJ4000" s="11"/>
      <c r="CM4000" s="11">
        <v>0</v>
      </c>
      <c r="CN4000" s="11">
        <v>0</v>
      </c>
      <c r="CR4000" s="43">
        <v>0</v>
      </c>
      <c r="CT4000" s="98">
        <v>0</v>
      </c>
      <c r="CU4000" s="11"/>
      <c r="CV4000" s="43"/>
      <c r="DB4000" s="105">
        <v>0</v>
      </c>
      <c r="DF4000" s="11">
        <v>0</v>
      </c>
      <c r="DK4000" s="11"/>
      <c r="DP4000" s="11">
        <v>0</v>
      </c>
      <c r="DQ4000" s="11"/>
      <c r="DR4000" s="11">
        <v>0</v>
      </c>
      <c r="DV4000" s="55">
        <v>0</v>
      </c>
      <c r="DZ4000" s="11">
        <v>0</v>
      </c>
      <c r="EA4000" s="11"/>
      <c r="EB4000" s="11"/>
      <c r="EC4000" s="11"/>
      <c r="ED4000" s="11">
        <v>0</v>
      </c>
      <c r="EG4000" s="43">
        <v>0</v>
      </c>
    </row>
    <row r="4001" spans="2:137" s="41" customFormat="1">
      <c r="B4001" s="41" t="s">
        <v>6278</v>
      </c>
      <c r="C4001" s="68" t="s">
        <v>6279</v>
      </c>
      <c r="D4001" s="43" t="s">
        <v>6288</v>
      </c>
      <c r="E4001" s="43" t="s">
        <v>149</v>
      </c>
      <c r="F4001" s="43" t="s">
        <v>168</v>
      </c>
      <c r="G4001" s="43" t="s">
        <v>169</v>
      </c>
      <c r="J4001" s="10">
        <v>42492</v>
      </c>
      <c r="K4001" s="10">
        <v>42492</v>
      </c>
      <c r="M4001" s="43" t="s">
        <v>152</v>
      </c>
      <c r="N4001" s="43" t="s">
        <v>3</v>
      </c>
      <c r="O4001" s="13" t="s">
        <v>2472</v>
      </c>
      <c r="P4001" s="11">
        <v>17082.18</v>
      </c>
      <c r="Q4001" s="41" t="s">
        <v>6281</v>
      </c>
      <c r="R4001" s="43" t="s">
        <v>171</v>
      </c>
      <c r="S4001" s="43">
        <f t="shared" si="125"/>
        <v>100</v>
      </c>
      <c r="T4001" s="11">
        <v>17082.18</v>
      </c>
      <c r="U4001" s="11">
        <f t="shared" si="126"/>
        <v>17082.18</v>
      </c>
      <c r="BK4001" s="12">
        <v>0</v>
      </c>
      <c r="BS4001" s="11"/>
      <c r="BT4001" s="11">
        <v>12461.45031</v>
      </c>
      <c r="BW4001" s="11"/>
      <c r="CA4001" s="43">
        <v>0</v>
      </c>
      <c r="CE4001" s="11"/>
      <c r="CF4001" s="11">
        <v>0</v>
      </c>
      <c r="CI4001" s="11">
        <v>4620.7296900000001</v>
      </c>
      <c r="CJ4001" s="11"/>
      <c r="CM4001" s="11">
        <v>0</v>
      </c>
      <c r="CN4001" s="11">
        <v>0</v>
      </c>
      <c r="CR4001" s="43">
        <v>0</v>
      </c>
      <c r="CT4001" s="98">
        <v>0</v>
      </c>
      <c r="CU4001" s="11"/>
      <c r="CV4001" s="43"/>
      <c r="DB4001" s="105">
        <v>0</v>
      </c>
      <c r="DF4001" s="11">
        <v>0</v>
      </c>
      <c r="DK4001" s="11"/>
      <c r="DP4001" s="11">
        <v>0</v>
      </c>
      <c r="DQ4001" s="11"/>
      <c r="DR4001" s="11">
        <v>0</v>
      </c>
      <c r="DV4001" s="55">
        <v>0</v>
      </c>
      <c r="DZ4001" s="11">
        <v>0</v>
      </c>
      <c r="EA4001" s="11"/>
      <c r="EB4001" s="11"/>
      <c r="EC4001" s="11"/>
      <c r="ED4001" s="11">
        <v>0</v>
      </c>
      <c r="EG4001" s="43">
        <v>0</v>
      </c>
    </row>
    <row r="4002" spans="2:137" s="41" customFormat="1">
      <c r="B4002" s="41" t="s">
        <v>6278</v>
      </c>
      <c r="C4002" s="68" t="s">
        <v>6279</v>
      </c>
      <c r="D4002" s="43" t="s">
        <v>6288</v>
      </c>
      <c r="E4002" s="43" t="s">
        <v>149</v>
      </c>
      <c r="F4002" s="43" t="s">
        <v>168</v>
      </c>
      <c r="G4002" s="43" t="s">
        <v>169</v>
      </c>
      <c r="J4002" s="10">
        <v>42522</v>
      </c>
      <c r="K4002" s="10">
        <v>42522</v>
      </c>
      <c r="M4002" s="43" t="s">
        <v>152</v>
      </c>
      <c r="N4002" s="43" t="s">
        <v>3</v>
      </c>
      <c r="O4002" s="13" t="s">
        <v>2582</v>
      </c>
      <c r="P4002" s="11">
        <v>388.47</v>
      </c>
      <c r="Q4002" s="41" t="s">
        <v>6281</v>
      </c>
      <c r="R4002" s="43" t="s">
        <v>171</v>
      </c>
      <c r="S4002" s="43">
        <f t="shared" si="125"/>
        <v>100</v>
      </c>
      <c r="T4002" s="11">
        <v>388.47</v>
      </c>
      <c r="U4002" s="11">
        <f t="shared" si="126"/>
        <v>388.47</v>
      </c>
      <c r="BK4002" s="12">
        <v>0</v>
      </c>
      <c r="BS4002" s="11"/>
      <c r="BT4002" s="11">
        <v>283.38886500000001</v>
      </c>
      <c r="BW4002" s="11"/>
      <c r="CA4002" s="43">
        <v>0</v>
      </c>
      <c r="CE4002" s="11"/>
      <c r="CF4002" s="11">
        <v>0</v>
      </c>
      <c r="CI4002" s="11">
        <v>105.081135</v>
      </c>
      <c r="CJ4002" s="11"/>
      <c r="CM4002" s="11">
        <v>0</v>
      </c>
      <c r="CN4002" s="11">
        <v>0</v>
      </c>
      <c r="CR4002" s="43">
        <v>0</v>
      </c>
      <c r="CT4002" s="98">
        <v>0</v>
      </c>
      <c r="CU4002" s="11"/>
      <c r="CV4002" s="43"/>
      <c r="DB4002" s="105">
        <v>0</v>
      </c>
      <c r="DF4002" s="11">
        <v>0</v>
      </c>
      <c r="DK4002" s="11"/>
      <c r="DP4002" s="11">
        <v>0</v>
      </c>
      <c r="DQ4002" s="11"/>
      <c r="DR4002" s="11">
        <v>0</v>
      </c>
      <c r="DV4002" s="55">
        <v>0</v>
      </c>
      <c r="DZ4002" s="11">
        <v>0</v>
      </c>
      <c r="EA4002" s="11"/>
      <c r="EB4002" s="11"/>
      <c r="EC4002" s="11"/>
      <c r="ED4002" s="11">
        <v>0</v>
      </c>
      <c r="EG4002" s="43">
        <v>0</v>
      </c>
    </row>
    <row r="4003" spans="2:137" s="41" customFormat="1">
      <c r="B4003" s="41" t="s">
        <v>6278</v>
      </c>
      <c r="C4003" s="68" t="s">
        <v>6279</v>
      </c>
      <c r="D4003" s="43" t="s">
        <v>6288</v>
      </c>
      <c r="E4003" s="43" t="s">
        <v>149</v>
      </c>
      <c r="F4003" s="43" t="s">
        <v>168</v>
      </c>
      <c r="G4003" s="43" t="s">
        <v>169</v>
      </c>
      <c r="J4003" s="10">
        <v>42552</v>
      </c>
      <c r="K4003" s="10">
        <v>42552</v>
      </c>
      <c r="M4003" s="43" t="s">
        <v>152</v>
      </c>
      <c r="N4003" s="43" t="s">
        <v>3</v>
      </c>
      <c r="O4003" s="13" t="s">
        <v>3356</v>
      </c>
      <c r="P4003" s="11">
        <v>9503.5</v>
      </c>
      <c r="Q4003" s="41" t="s">
        <v>6281</v>
      </c>
      <c r="R4003" s="43" t="s">
        <v>171</v>
      </c>
      <c r="S4003" s="43">
        <f t="shared" si="125"/>
        <v>100</v>
      </c>
      <c r="T4003" s="11">
        <v>9503.5</v>
      </c>
      <c r="U4003" s="11">
        <f t="shared" si="126"/>
        <v>9503.5</v>
      </c>
      <c r="BK4003" s="12">
        <v>0</v>
      </c>
      <c r="BS4003" s="11"/>
      <c r="BT4003" s="11">
        <v>7088.6321395000004</v>
      </c>
      <c r="BW4003" s="11"/>
      <c r="CA4003" s="43">
        <v>0</v>
      </c>
      <c r="CE4003" s="11"/>
      <c r="CF4003" s="11">
        <v>0</v>
      </c>
      <c r="CI4003" s="11">
        <v>2414.8678605</v>
      </c>
      <c r="CJ4003" s="11"/>
      <c r="CM4003" s="11">
        <v>0</v>
      </c>
      <c r="CN4003" s="11">
        <v>0</v>
      </c>
      <c r="CR4003" s="43">
        <v>0</v>
      </c>
      <c r="CT4003" s="98">
        <v>0</v>
      </c>
      <c r="CU4003" s="11"/>
      <c r="CV4003" s="43"/>
      <c r="DB4003" s="105">
        <v>0</v>
      </c>
      <c r="DF4003" s="11">
        <v>0</v>
      </c>
      <c r="DK4003" s="11"/>
      <c r="DP4003" s="11">
        <v>0</v>
      </c>
      <c r="DQ4003" s="11"/>
      <c r="DR4003" s="11">
        <v>0</v>
      </c>
      <c r="DV4003" s="55">
        <v>0</v>
      </c>
      <c r="DZ4003" s="11">
        <v>0</v>
      </c>
      <c r="EA4003" s="11"/>
      <c r="EB4003" s="11"/>
      <c r="EC4003" s="11"/>
      <c r="ED4003" s="11">
        <v>0</v>
      </c>
      <c r="EG4003" s="43">
        <v>0</v>
      </c>
    </row>
    <row r="4004" spans="2:137" s="41" customFormat="1">
      <c r="B4004" s="41" t="s">
        <v>6278</v>
      </c>
      <c r="C4004" s="68" t="s">
        <v>6279</v>
      </c>
      <c r="D4004" s="43" t="s">
        <v>6288</v>
      </c>
      <c r="E4004" s="43" t="s">
        <v>149</v>
      </c>
      <c r="F4004" s="43" t="s">
        <v>168</v>
      </c>
      <c r="G4004" s="43" t="s">
        <v>169</v>
      </c>
      <c r="J4004" s="10">
        <v>42555</v>
      </c>
      <c r="K4004" s="10">
        <v>42555</v>
      </c>
      <c r="M4004" s="43" t="s">
        <v>152</v>
      </c>
      <c r="N4004" s="43" t="s">
        <v>3</v>
      </c>
      <c r="O4004" s="13" t="s">
        <v>3460</v>
      </c>
      <c r="P4004" s="11">
        <v>376.48</v>
      </c>
      <c r="Q4004" s="41" t="s">
        <v>6281</v>
      </c>
      <c r="R4004" s="43" t="s">
        <v>171</v>
      </c>
      <c r="S4004" s="43">
        <f t="shared" si="125"/>
        <v>100</v>
      </c>
      <c r="T4004" s="11">
        <v>376.48</v>
      </c>
      <c r="U4004" s="11">
        <f t="shared" si="126"/>
        <v>376.48</v>
      </c>
      <c r="BK4004" s="12">
        <v>0</v>
      </c>
      <c r="BS4004" s="11"/>
      <c r="BT4004" s="11">
        <v>280.81530256000002</v>
      </c>
      <c r="BW4004" s="11"/>
      <c r="CA4004" s="43">
        <v>0</v>
      </c>
      <c r="CE4004" s="11"/>
      <c r="CF4004" s="11">
        <v>0</v>
      </c>
      <c r="CI4004" s="11">
        <v>95.664697439999998</v>
      </c>
      <c r="CJ4004" s="11"/>
      <c r="CM4004" s="11">
        <v>0</v>
      </c>
      <c r="CN4004" s="11">
        <v>0</v>
      </c>
      <c r="CR4004" s="43">
        <v>0</v>
      </c>
      <c r="CT4004" s="98">
        <v>0</v>
      </c>
      <c r="CU4004" s="11"/>
      <c r="CV4004" s="43"/>
      <c r="DB4004" s="106">
        <v>0</v>
      </c>
      <c r="DF4004" s="11">
        <v>0</v>
      </c>
      <c r="DK4004" s="11"/>
      <c r="DP4004" s="11">
        <v>0</v>
      </c>
      <c r="DQ4004" s="11"/>
      <c r="DR4004" s="11">
        <v>0</v>
      </c>
      <c r="DV4004" s="23">
        <v>0</v>
      </c>
      <c r="DZ4004" s="11">
        <v>0</v>
      </c>
      <c r="EA4004" s="11"/>
      <c r="EB4004" s="11"/>
      <c r="EC4004" s="11"/>
      <c r="ED4004" s="11">
        <v>0</v>
      </c>
      <c r="EG4004" s="43">
        <v>0</v>
      </c>
    </row>
    <row r="4005" spans="2:137" s="41" customFormat="1">
      <c r="B4005" s="41" t="s">
        <v>6278</v>
      </c>
      <c r="C4005" s="68" t="s">
        <v>6279</v>
      </c>
      <c r="D4005" s="43" t="s">
        <v>6288</v>
      </c>
      <c r="E4005" s="43" t="s">
        <v>149</v>
      </c>
      <c r="F4005" s="43" t="s">
        <v>168</v>
      </c>
      <c r="G4005" s="43" t="s">
        <v>169</v>
      </c>
      <c r="J4005" s="10">
        <v>42584</v>
      </c>
      <c r="K4005" s="10">
        <v>42584</v>
      </c>
      <c r="M4005" s="43" t="s">
        <v>152</v>
      </c>
      <c r="N4005" s="43" t="s">
        <v>3</v>
      </c>
      <c r="O4005" s="13" t="s">
        <v>3598</v>
      </c>
      <c r="P4005" s="11">
        <v>4413.03</v>
      </c>
      <c r="Q4005" s="41" t="s">
        <v>6281</v>
      </c>
      <c r="R4005" s="43" t="s">
        <v>171</v>
      </c>
      <c r="S4005" s="43">
        <f t="shared" si="125"/>
        <v>100</v>
      </c>
      <c r="T4005" s="11">
        <v>4413.03</v>
      </c>
      <c r="U4005" s="11">
        <f t="shared" si="126"/>
        <v>4413.03</v>
      </c>
      <c r="BK4005" s="12">
        <v>0</v>
      </c>
      <c r="BS4005" s="11"/>
      <c r="BT4005" s="11">
        <v>3291.67</v>
      </c>
      <c r="BW4005" s="11"/>
      <c r="CA4005" s="43">
        <v>0</v>
      </c>
      <c r="CE4005" s="11"/>
      <c r="CF4005" s="11">
        <v>0</v>
      </c>
      <c r="CI4005" s="11">
        <v>1121.3599999999999</v>
      </c>
      <c r="CJ4005" s="11"/>
      <c r="CM4005" s="11">
        <v>0</v>
      </c>
      <c r="CN4005" s="11">
        <v>0</v>
      </c>
      <c r="CR4005" s="43">
        <v>0</v>
      </c>
      <c r="CT4005" s="98">
        <v>0</v>
      </c>
      <c r="CU4005" s="11"/>
      <c r="CV4005" s="43"/>
      <c r="DB4005" s="105">
        <v>0</v>
      </c>
      <c r="DF4005" s="11">
        <v>0</v>
      </c>
      <c r="DK4005" s="11"/>
      <c r="DP4005" s="11">
        <v>0</v>
      </c>
      <c r="DQ4005" s="11"/>
      <c r="DR4005" s="11">
        <v>0</v>
      </c>
      <c r="DV4005" s="55">
        <v>0</v>
      </c>
      <c r="DZ4005" s="11">
        <v>0</v>
      </c>
      <c r="EA4005" s="11"/>
      <c r="EB4005" s="11"/>
      <c r="EC4005" s="11"/>
      <c r="ED4005" s="11">
        <v>0</v>
      </c>
      <c r="EG4005" s="43">
        <v>0</v>
      </c>
    </row>
    <row r="4006" spans="2:137" s="41" customFormat="1">
      <c r="B4006" s="41" t="s">
        <v>6278</v>
      </c>
      <c r="C4006" s="68" t="s">
        <v>6279</v>
      </c>
      <c r="D4006" s="43" t="s">
        <v>6288</v>
      </c>
      <c r="E4006" s="43" t="s">
        <v>149</v>
      </c>
      <c r="F4006" s="43" t="s">
        <v>168</v>
      </c>
      <c r="G4006" s="43" t="s">
        <v>169</v>
      </c>
      <c r="J4006" s="10">
        <v>42587</v>
      </c>
      <c r="K4006" s="10">
        <v>42587</v>
      </c>
      <c r="M4006" s="43" t="s">
        <v>152</v>
      </c>
      <c r="N4006" s="43" t="s">
        <v>3</v>
      </c>
      <c r="O4006" s="13" t="s">
        <v>4234</v>
      </c>
      <c r="P4006" s="11">
        <v>4413.03</v>
      </c>
      <c r="Q4006" s="41" t="s">
        <v>6281</v>
      </c>
      <c r="R4006" s="43" t="s">
        <v>171</v>
      </c>
      <c r="S4006" s="43">
        <f t="shared" si="125"/>
        <v>100</v>
      </c>
      <c r="T4006" s="11">
        <v>4413.03</v>
      </c>
      <c r="U4006" s="11">
        <f t="shared" si="126"/>
        <v>4413.03</v>
      </c>
      <c r="BK4006" s="12">
        <v>0</v>
      </c>
      <c r="BS4006" s="11"/>
      <c r="BT4006" s="11">
        <v>3291.67</v>
      </c>
      <c r="BW4006" s="11"/>
      <c r="CA4006" s="43">
        <v>0</v>
      </c>
      <c r="CE4006" s="11"/>
      <c r="CF4006" s="11">
        <v>0</v>
      </c>
      <c r="CI4006" s="11">
        <v>1121.3599999999999</v>
      </c>
      <c r="CJ4006" s="11"/>
      <c r="CM4006" s="11">
        <v>0</v>
      </c>
      <c r="CN4006" s="11">
        <v>0</v>
      </c>
      <c r="CR4006" s="43">
        <v>0</v>
      </c>
      <c r="CT4006" s="98">
        <v>0</v>
      </c>
      <c r="CU4006" s="11"/>
      <c r="CV4006" s="43"/>
      <c r="DB4006" s="106">
        <v>0</v>
      </c>
      <c r="DF4006" s="11">
        <v>0</v>
      </c>
      <c r="DK4006" s="11"/>
      <c r="DP4006" s="11">
        <v>0</v>
      </c>
      <c r="DQ4006" s="11"/>
      <c r="DR4006" s="11">
        <v>0</v>
      </c>
      <c r="DV4006" s="23">
        <v>0</v>
      </c>
      <c r="DZ4006" s="11">
        <v>0</v>
      </c>
      <c r="EA4006" s="11"/>
      <c r="EB4006" s="11"/>
      <c r="EC4006" s="11"/>
      <c r="ED4006" s="11">
        <v>0</v>
      </c>
      <c r="EG4006" s="43">
        <v>0</v>
      </c>
    </row>
    <row r="4007" spans="2:137" s="41" customFormat="1">
      <c r="B4007" s="41" t="s">
        <v>6278</v>
      </c>
      <c r="C4007" s="68" t="s">
        <v>6279</v>
      </c>
      <c r="D4007" s="43" t="s">
        <v>6288</v>
      </c>
      <c r="E4007" s="43" t="s">
        <v>149</v>
      </c>
      <c r="F4007" s="43" t="s">
        <v>168</v>
      </c>
      <c r="G4007" s="43" t="s">
        <v>169</v>
      </c>
      <c r="J4007" s="10">
        <v>42614</v>
      </c>
      <c r="K4007" s="10">
        <v>42614</v>
      </c>
      <c r="M4007" s="43" t="s">
        <v>152</v>
      </c>
      <c r="N4007" s="43" t="s">
        <v>3</v>
      </c>
      <c r="O4007" s="13" t="s">
        <v>3598</v>
      </c>
      <c r="P4007" s="11">
        <v>4880.91</v>
      </c>
      <c r="Q4007" s="41" t="s">
        <v>6281</v>
      </c>
      <c r="R4007" s="43" t="s">
        <v>171</v>
      </c>
      <c r="S4007" s="43">
        <f t="shared" si="125"/>
        <v>100</v>
      </c>
      <c r="T4007" s="11">
        <v>4880.91</v>
      </c>
      <c r="U4007" s="11">
        <f t="shared" si="126"/>
        <v>4880.91</v>
      </c>
      <c r="BK4007" s="12">
        <v>0</v>
      </c>
      <c r="BS4007" s="11"/>
      <c r="BT4007" s="11">
        <v>3640.66</v>
      </c>
      <c r="BW4007" s="11"/>
      <c r="CA4007" s="43">
        <v>0</v>
      </c>
      <c r="CE4007" s="11"/>
      <c r="CF4007" s="11">
        <v>0</v>
      </c>
      <c r="CI4007" s="11">
        <v>1240.25</v>
      </c>
      <c r="CJ4007" s="11"/>
      <c r="CM4007" s="11">
        <v>0</v>
      </c>
      <c r="CN4007" s="11">
        <v>0</v>
      </c>
      <c r="CR4007" s="43">
        <v>0</v>
      </c>
      <c r="CT4007" s="98">
        <v>0</v>
      </c>
      <c r="CU4007" s="11"/>
      <c r="CV4007" s="43"/>
      <c r="DB4007" s="106">
        <v>0</v>
      </c>
      <c r="DF4007" s="11">
        <v>0</v>
      </c>
      <c r="DK4007" s="11"/>
      <c r="DP4007" s="11">
        <v>0</v>
      </c>
      <c r="DQ4007" s="11"/>
      <c r="DR4007" s="11">
        <v>0</v>
      </c>
      <c r="DV4007" s="23">
        <v>0</v>
      </c>
      <c r="DZ4007" s="11">
        <v>0</v>
      </c>
      <c r="EA4007" s="11"/>
      <c r="EB4007" s="11"/>
      <c r="EC4007" s="11"/>
      <c r="ED4007" s="11">
        <v>0</v>
      </c>
      <c r="EG4007" s="43">
        <v>0</v>
      </c>
    </row>
    <row r="4008" spans="2:137" s="41" customFormat="1">
      <c r="B4008" s="41" t="s">
        <v>6278</v>
      </c>
      <c r="C4008" s="68" t="s">
        <v>6279</v>
      </c>
      <c r="D4008" s="43" t="s">
        <v>6288</v>
      </c>
      <c r="E4008" s="43" t="s">
        <v>149</v>
      </c>
      <c r="F4008" s="43" t="s">
        <v>168</v>
      </c>
      <c r="G4008" s="43" t="s">
        <v>5087</v>
      </c>
      <c r="J4008" s="10">
        <v>42647</v>
      </c>
      <c r="K4008" s="10">
        <v>42647</v>
      </c>
      <c r="M4008" s="43" t="s">
        <v>152</v>
      </c>
      <c r="N4008" s="43" t="s">
        <v>3</v>
      </c>
      <c r="O4008" s="13" t="s">
        <v>4008</v>
      </c>
      <c r="P4008" s="11">
        <v>2837640000</v>
      </c>
      <c r="Q4008" s="41" t="s">
        <v>6281</v>
      </c>
      <c r="R4008" s="43" t="s">
        <v>4009</v>
      </c>
      <c r="S4008" s="43">
        <f t="shared" si="125"/>
        <v>9.9999999999999991E-5</v>
      </c>
      <c r="T4008" s="11">
        <v>2837.64</v>
      </c>
      <c r="U4008" s="11">
        <f t="shared" si="126"/>
        <v>2837.64</v>
      </c>
      <c r="BK4008" s="12">
        <v>0</v>
      </c>
      <c r="BS4008" s="11"/>
      <c r="BT4008" s="11">
        <v>2116.59</v>
      </c>
      <c r="BW4008" s="11"/>
      <c r="CA4008" s="43">
        <v>0</v>
      </c>
      <c r="CE4008" s="11"/>
      <c r="CF4008" s="11">
        <v>0</v>
      </c>
      <c r="CI4008" s="11">
        <v>721.05</v>
      </c>
      <c r="CJ4008" s="11"/>
      <c r="CM4008" s="11">
        <v>0</v>
      </c>
      <c r="CN4008" s="11">
        <v>0</v>
      </c>
      <c r="CR4008" s="43">
        <v>0</v>
      </c>
      <c r="CT4008" s="98">
        <v>0</v>
      </c>
      <c r="CU4008" s="11"/>
      <c r="CV4008" s="43"/>
      <c r="DB4008" s="105">
        <v>0</v>
      </c>
      <c r="DF4008" s="15">
        <v>0</v>
      </c>
      <c r="DK4008" s="11"/>
      <c r="DP4008" s="11">
        <v>0</v>
      </c>
      <c r="DQ4008" s="11"/>
      <c r="DR4008" s="11">
        <v>0</v>
      </c>
      <c r="DV4008" s="55">
        <v>0</v>
      </c>
      <c r="DZ4008" s="11">
        <v>0</v>
      </c>
      <c r="EA4008" s="11"/>
      <c r="EB4008" s="11"/>
      <c r="EC4008" s="11"/>
      <c r="ED4008" s="11">
        <v>0</v>
      </c>
      <c r="EG4008" s="43">
        <v>0</v>
      </c>
    </row>
    <row r="4009" spans="2:137" s="41" customFormat="1">
      <c r="B4009" s="41" t="s">
        <v>6278</v>
      </c>
      <c r="C4009" s="68" t="s">
        <v>6279</v>
      </c>
      <c r="D4009" s="43" t="s">
        <v>6288</v>
      </c>
      <c r="E4009" s="43" t="s">
        <v>149</v>
      </c>
      <c r="F4009" s="43" t="s">
        <v>168</v>
      </c>
      <c r="G4009" s="43" t="s">
        <v>5087</v>
      </c>
      <c r="J4009" s="10">
        <v>42674</v>
      </c>
      <c r="K4009" s="10">
        <v>42674</v>
      </c>
      <c r="M4009" s="43" t="s">
        <v>152</v>
      </c>
      <c r="N4009" s="43" t="s">
        <v>3</v>
      </c>
      <c r="O4009" s="13" t="s">
        <v>4334</v>
      </c>
      <c r="P4009" s="11">
        <v>232100000</v>
      </c>
      <c r="Q4009" s="41" t="s">
        <v>6281</v>
      </c>
      <c r="R4009" s="43" t="s">
        <v>4009</v>
      </c>
      <c r="S4009" s="43">
        <f t="shared" si="125"/>
        <v>9.9999999999999991E-5</v>
      </c>
      <c r="T4009" s="11">
        <v>232.1</v>
      </c>
      <c r="U4009" s="11">
        <f t="shared" si="126"/>
        <v>232.1</v>
      </c>
      <c r="BK4009" s="12">
        <v>0</v>
      </c>
      <c r="BS4009" s="11"/>
      <c r="BT4009" s="11">
        <v>173.12269370000001</v>
      </c>
      <c r="BW4009" s="11"/>
      <c r="CA4009" s="43">
        <v>0</v>
      </c>
      <c r="CF4009" s="11">
        <v>0</v>
      </c>
      <c r="CI4009" s="11">
        <v>58.977306300000002</v>
      </c>
      <c r="CJ4009" s="11"/>
      <c r="CM4009" s="11">
        <v>0</v>
      </c>
      <c r="CN4009" s="11">
        <v>0</v>
      </c>
      <c r="CR4009" s="43">
        <v>0</v>
      </c>
      <c r="CT4009" s="98">
        <v>0</v>
      </c>
      <c r="DB4009" s="105">
        <v>0</v>
      </c>
      <c r="DF4009" s="15">
        <v>0</v>
      </c>
      <c r="DK4009" s="11"/>
      <c r="DP4009" s="11">
        <v>0</v>
      </c>
      <c r="DQ4009" s="11"/>
      <c r="DR4009" s="11">
        <v>0</v>
      </c>
      <c r="DV4009" s="55">
        <v>0</v>
      </c>
      <c r="DZ4009" s="11">
        <v>0</v>
      </c>
      <c r="EA4009" s="11"/>
      <c r="EB4009" s="11"/>
      <c r="EC4009" s="11"/>
      <c r="ED4009" s="11">
        <v>0</v>
      </c>
      <c r="EG4009" s="43">
        <v>0</v>
      </c>
    </row>
    <row r="4010" spans="2:137" s="41" customFormat="1">
      <c r="B4010" s="41" t="s">
        <v>6278</v>
      </c>
      <c r="C4010" s="68" t="s">
        <v>6279</v>
      </c>
      <c r="D4010" s="43" t="s">
        <v>6288</v>
      </c>
      <c r="E4010" s="43" t="s">
        <v>149</v>
      </c>
      <c r="F4010" s="43" t="s">
        <v>168</v>
      </c>
      <c r="G4010" s="43" t="s">
        <v>169</v>
      </c>
      <c r="J4010" s="10">
        <v>42675</v>
      </c>
      <c r="K4010" s="10">
        <v>42675</v>
      </c>
      <c r="M4010" s="43" t="s">
        <v>152</v>
      </c>
      <c r="N4010" s="43" t="s">
        <v>3</v>
      </c>
      <c r="O4010" s="13" t="s">
        <v>4127</v>
      </c>
      <c r="P4010" s="11">
        <v>11257590000</v>
      </c>
      <c r="Q4010" s="41" t="s">
        <v>6281</v>
      </c>
      <c r="R4010" s="43" t="s">
        <v>4009</v>
      </c>
      <c r="S4010" s="43">
        <f t="shared" si="125"/>
        <v>9.9999999999999991E-5</v>
      </c>
      <c r="T4010" s="11">
        <v>11257.59</v>
      </c>
      <c r="U4010" s="11">
        <f t="shared" si="126"/>
        <v>11257.59</v>
      </c>
      <c r="BK4010" s="12">
        <v>0</v>
      </c>
      <c r="BS4010" s="11"/>
      <c r="BT4010" s="11">
        <v>8397.0400000000009</v>
      </c>
      <c r="BW4010" s="11"/>
      <c r="CA4010" s="43">
        <v>0</v>
      </c>
      <c r="CF4010" s="11">
        <v>0</v>
      </c>
      <c r="CI4010" s="11">
        <v>2860.55</v>
      </c>
      <c r="CJ4010" s="11"/>
      <c r="CM4010" s="11">
        <v>0</v>
      </c>
      <c r="CN4010" s="11">
        <v>0</v>
      </c>
      <c r="CR4010" s="43">
        <v>0</v>
      </c>
      <c r="CT4010" s="98">
        <v>0</v>
      </c>
      <c r="DB4010" s="106">
        <v>0</v>
      </c>
      <c r="DF4010" s="15">
        <v>0</v>
      </c>
      <c r="DK4010" s="11"/>
      <c r="DP4010" s="11">
        <v>0</v>
      </c>
      <c r="DQ4010" s="11"/>
      <c r="DR4010" s="11">
        <v>0</v>
      </c>
      <c r="DV4010" s="23">
        <v>0</v>
      </c>
      <c r="DZ4010" s="11">
        <v>0</v>
      </c>
      <c r="EA4010" s="11"/>
      <c r="EB4010" s="11"/>
      <c r="EC4010" s="11"/>
      <c r="ED4010" s="11">
        <v>0</v>
      </c>
      <c r="EG4010" s="43">
        <v>0</v>
      </c>
    </row>
    <row r="4011" spans="2:137" s="41" customFormat="1">
      <c r="B4011" s="41" t="s">
        <v>6278</v>
      </c>
      <c r="C4011" s="68" t="s">
        <v>6279</v>
      </c>
      <c r="D4011" s="43" t="s">
        <v>6288</v>
      </c>
      <c r="E4011" s="43" t="s">
        <v>149</v>
      </c>
      <c r="F4011" s="43" t="s">
        <v>168</v>
      </c>
      <c r="G4011" s="43" t="s">
        <v>169</v>
      </c>
      <c r="J4011" s="10">
        <v>42705</v>
      </c>
      <c r="K4011" s="10">
        <v>42705</v>
      </c>
      <c r="M4011" s="43" t="s">
        <v>152</v>
      </c>
      <c r="N4011" s="43" t="s">
        <v>3</v>
      </c>
      <c r="O4011" s="13" t="s">
        <v>4408</v>
      </c>
      <c r="P4011" s="11">
        <v>4848970000</v>
      </c>
      <c r="Q4011" s="41" t="s">
        <v>6281</v>
      </c>
      <c r="R4011" s="43" t="s">
        <v>4009</v>
      </c>
      <c r="S4011" s="43">
        <f t="shared" si="125"/>
        <v>9.9999999999999991E-5</v>
      </c>
      <c r="T4011" s="11">
        <v>4848.97</v>
      </c>
      <c r="U4011" s="11">
        <f t="shared" si="126"/>
        <v>4848.97</v>
      </c>
      <c r="BK4011" s="12">
        <v>0</v>
      </c>
      <c r="BS4011" s="11"/>
      <c r="BT4011" s="11">
        <v>3616.8467230000001</v>
      </c>
      <c r="BW4011" s="11"/>
      <c r="CA4011" s="43">
        <v>0</v>
      </c>
      <c r="CF4011" s="11">
        <v>0</v>
      </c>
      <c r="CI4011" s="11">
        <v>1232.1232769999999</v>
      </c>
      <c r="CJ4011" s="11"/>
      <c r="CM4011" s="11">
        <v>0</v>
      </c>
      <c r="CN4011" s="11">
        <v>0</v>
      </c>
      <c r="CR4011" s="43">
        <v>0</v>
      </c>
      <c r="CT4011" s="98">
        <v>0</v>
      </c>
      <c r="DB4011" s="105">
        <v>0</v>
      </c>
      <c r="DF4011" s="15">
        <v>0</v>
      </c>
      <c r="DK4011" s="11"/>
      <c r="DP4011" s="11">
        <v>0</v>
      </c>
      <c r="DQ4011" s="11"/>
      <c r="DR4011" s="11">
        <v>0</v>
      </c>
      <c r="DV4011" s="55">
        <v>0</v>
      </c>
      <c r="DZ4011" s="11">
        <v>0</v>
      </c>
      <c r="EA4011" s="11"/>
      <c r="EB4011" s="11"/>
      <c r="EC4011" s="11"/>
      <c r="ED4011" s="11">
        <v>0</v>
      </c>
      <c r="EG4011" s="43">
        <v>0</v>
      </c>
    </row>
    <row r="4012" spans="2:137" s="41" customFormat="1">
      <c r="B4012" s="41" t="s">
        <v>6278</v>
      </c>
      <c r="C4012" s="68" t="s">
        <v>6279</v>
      </c>
      <c r="D4012" s="43" t="s">
        <v>6288</v>
      </c>
      <c r="E4012" s="43" t="s">
        <v>149</v>
      </c>
      <c r="F4012" s="43" t="s">
        <v>168</v>
      </c>
      <c r="G4012" s="43" t="s">
        <v>5087</v>
      </c>
      <c r="J4012" s="10">
        <v>42738</v>
      </c>
      <c r="K4012" s="10">
        <v>42738</v>
      </c>
      <c r="M4012" s="43" t="s">
        <v>152</v>
      </c>
      <c r="N4012" s="43" t="s">
        <v>3</v>
      </c>
      <c r="O4012" s="13" t="s">
        <v>4880</v>
      </c>
      <c r="P4012" s="11">
        <v>5955440000</v>
      </c>
      <c r="Q4012" s="41" t="s">
        <v>6281</v>
      </c>
      <c r="R4012" s="43" t="s">
        <v>4009</v>
      </c>
      <c r="S4012" s="43">
        <f t="shared" si="125"/>
        <v>9.9999999999999991E-5</v>
      </c>
      <c r="T4012" s="11">
        <v>5955.44</v>
      </c>
      <c r="U4012" s="11">
        <f t="shared" si="126"/>
        <v>5955.44</v>
      </c>
      <c r="BK4012" s="12">
        <v>0</v>
      </c>
      <c r="BS4012" s="11"/>
      <c r="BT4012" s="11">
        <v>4442.1448296799999</v>
      </c>
      <c r="BW4012" s="11"/>
      <c r="CA4012" s="43">
        <v>0</v>
      </c>
      <c r="CF4012" s="11">
        <v>0</v>
      </c>
      <c r="CI4012" s="11">
        <v>1513.2951703199999</v>
      </c>
      <c r="CJ4012" s="11"/>
      <c r="CM4012" s="11">
        <v>0</v>
      </c>
      <c r="CN4012" s="11">
        <v>0</v>
      </c>
      <c r="CR4012" s="43">
        <v>0</v>
      </c>
      <c r="CT4012" s="98">
        <v>0</v>
      </c>
      <c r="DB4012" s="105">
        <v>0</v>
      </c>
      <c r="DF4012" s="15">
        <v>0</v>
      </c>
      <c r="DK4012" s="11"/>
      <c r="DP4012" s="11">
        <v>0</v>
      </c>
      <c r="DQ4012" s="11"/>
      <c r="DR4012" s="11">
        <v>0</v>
      </c>
      <c r="DV4012" s="55">
        <v>0</v>
      </c>
      <c r="DZ4012" s="11">
        <v>0</v>
      </c>
      <c r="EA4012" s="11"/>
      <c r="EB4012" s="11"/>
      <c r="EC4012" s="11"/>
      <c r="ED4012" s="11">
        <v>0</v>
      </c>
      <c r="EG4012" s="43">
        <v>0</v>
      </c>
    </row>
    <row r="4013" spans="2:137" s="41" customFormat="1">
      <c r="B4013" s="41" t="s">
        <v>6278</v>
      </c>
      <c r="C4013" s="68" t="s">
        <v>6279</v>
      </c>
      <c r="D4013" s="43" t="s">
        <v>6288</v>
      </c>
      <c r="E4013" s="43" t="s">
        <v>149</v>
      </c>
      <c r="F4013" s="43" t="s">
        <v>168</v>
      </c>
      <c r="G4013" s="43" t="s">
        <v>5087</v>
      </c>
      <c r="J4013" s="10">
        <v>42767</v>
      </c>
      <c r="K4013" s="10">
        <v>42767</v>
      </c>
      <c r="M4013" s="43" t="s">
        <v>152</v>
      </c>
      <c r="N4013" s="43" t="s">
        <v>3</v>
      </c>
      <c r="O4013" s="13" t="s">
        <v>5016</v>
      </c>
      <c r="P4013" s="11">
        <v>67215880000</v>
      </c>
      <c r="Q4013" s="41" t="s">
        <v>6281</v>
      </c>
      <c r="R4013" s="43" t="s">
        <v>4009</v>
      </c>
      <c r="S4013" s="43">
        <f t="shared" si="125"/>
        <v>9.9999999999999991E-5</v>
      </c>
      <c r="T4013" s="11">
        <v>67215.88</v>
      </c>
      <c r="U4013" s="11">
        <f t="shared" si="126"/>
        <v>67215.88</v>
      </c>
      <c r="BK4013" s="12">
        <v>0</v>
      </c>
      <c r="BS4013" s="11"/>
      <c r="BT4013" s="11">
        <v>50136.123244299997</v>
      </c>
      <c r="BW4013" s="11"/>
      <c r="CA4013" s="43">
        <v>0</v>
      </c>
      <c r="CF4013" s="11">
        <v>0</v>
      </c>
      <c r="CI4013" s="11">
        <v>17079.756755599999</v>
      </c>
      <c r="CJ4013" s="11"/>
      <c r="CM4013" s="11">
        <v>0</v>
      </c>
      <c r="CN4013" s="11">
        <v>0</v>
      </c>
      <c r="CR4013" s="43">
        <v>0</v>
      </c>
      <c r="CT4013" s="98">
        <v>0</v>
      </c>
      <c r="DB4013" s="105">
        <v>0</v>
      </c>
      <c r="DF4013" s="15">
        <v>0</v>
      </c>
      <c r="DK4013" s="11"/>
      <c r="DP4013" s="11">
        <v>0</v>
      </c>
      <c r="DQ4013" s="11"/>
      <c r="DR4013" s="11">
        <v>0</v>
      </c>
      <c r="DV4013" s="55">
        <v>0</v>
      </c>
      <c r="DZ4013" s="11">
        <v>0</v>
      </c>
      <c r="EA4013" s="11"/>
      <c r="EB4013" s="11"/>
      <c r="EC4013" s="11"/>
      <c r="ED4013" s="11">
        <v>0</v>
      </c>
      <c r="EG4013" s="43">
        <v>0</v>
      </c>
    </row>
    <row r="4014" spans="2:137" s="41" customFormat="1">
      <c r="B4014" s="41" t="s">
        <v>6278</v>
      </c>
      <c r="C4014" s="68" t="s">
        <v>6279</v>
      </c>
      <c r="D4014" s="43" t="s">
        <v>6288</v>
      </c>
      <c r="E4014" s="43" t="s">
        <v>149</v>
      </c>
      <c r="F4014" s="43" t="s">
        <v>168</v>
      </c>
      <c r="G4014" s="43" t="s">
        <v>5187</v>
      </c>
      <c r="I4014" s="41" t="s">
        <v>182</v>
      </c>
      <c r="J4014" s="10">
        <v>42795</v>
      </c>
      <c r="K4014" s="10">
        <v>42795</v>
      </c>
      <c r="M4014" s="43" t="s">
        <v>152</v>
      </c>
      <c r="N4014" s="43" t="s">
        <v>3</v>
      </c>
      <c r="O4014" s="13" t="s">
        <v>5188</v>
      </c>
      <c r="P4014" s="11">
        <v>1340940000</v>
      </c>
      <c r="Q4014" s="41" t="s">
        <v>6281</v>
      </c>
      <c r="R4014" s="43" t="s">
        <v>4009</v>
      </c>
      <c r="S4014" s="43">
        <f t="shared" si="125"/>
        <v>9.9999999999999991E-5</v>
      </c>
      <c r="T4014" s="11">
        <v>1340.94</v>
      </c>
      <c r="U4014" s="11">
        <f t="shared" si="126"/>
        <v>1340.94</v>
      </c>
      <c r="BK4014" s="12">
        <v>0</v>
      </c>
      <c r="BT4014" s="11">
        <v>1000.20312318</v>
      </c>
      <c r="BW4014" s="11"/>
      <c r="CA4014" s="43">
        <v>0</v>
      </c>
      <c r="CE4014" s="11"/>
      <c r="CF4014" s="11">
        <v>0</v>
      </c>
      <c r="CI4014" s="11">
        <v>340.73687682000002</v>
      </c>
      <c r="CJ4014" s="11"/>
      <c r="CM4014" s="43">
        <v>0</v>
      </c>
      <c r="CN4014" s="11">
        <v>0</v>
      </c>
      <c r="CR4014" s="43">
        <v>0</v>
      </c>
      <c r="CT4014" s="31">
        <v>0</v>
      </c>
      <c r="CU4014" s="11"/>
      <c r="CV4014" s="43"/>
      <c r="DB4014" s="37">
        <v>0</v>
      </c>
      <c r="DF4014" s="11"/>
      <c r="DK4014" s="11"/>
      <c r="DP4014" s="11">
        <v>0</v>
      </c>
      <c r="DR4014" s="11">
        <v>0</v>
      </c>
      <c r="DT4014" s="41">
        <v>0</v>
      </c>
      <c r="DV4014" s="22">
        <v>0</v>
      </c>
      <c r="DZ4014" s="11">
        <v>0</v>
      </c>
      <c r="EB4014" s="11"/>
      <c r="ED4014" s="11">
        <v>0</v>
      </c>
      <c r="EG4014" s="43">
        <v>0</v>
      </c>
    </row>
    <row r="4015" spans="2:137" s="41" customFormat="1">
      <c r="B4015" s="41" t="s">
        <v>6278</v>
      </c>
      <c r="C4015" s="68" t="s">
        <v>6279</v>
      </c>
      <c r="D4015" s="43" t="s">
        <v>6288</v>
      </c>
      <c r="E4015" s="43" t="s">
        <v>149</v>
      </c>
      <c r="F4015" s="43" t="s">
        <v>168</v>
      </c>
      <c r="G4015" s="43" t="s">
        <v>5187</v>
      </c>
      <c r="I4015" s="41" t="s">
        <v>182</v>
      </c>
      <c r="J4015" s="10">
        <v>42802</v>
      </c>
      <c r="K4015" s="10">
        <v>42802</v>
      </c>
      <c r="M4015" s="43" t="s">
        <v>152</v>
      </c>
      <c r="N4015" s="43" t="s">
        <v>3</v>
      </c>
      <c r="O4015" s="13" t="s">
        <v>5188</v>
      </c>
      <c r="P4015" s="11">
        <v>1746340000</v>
      </c>
      <c r="Q4015" s="41" t="s">
        <v>6281</v>
      </c>
      <c r="R4015" s="43" t="s">
        <v>4009</v>
      </c>
      <c r="S4015" s="43">
        <f t="shared" si="125"/>
        <v>9.9999999999999991E-5</v>
      </c>
      <c r="T4015" s="11">
        <v>1746.34</v>
      </c>
      <c r="U4015" s="11">
        <f t="shared" si="126"/>
        <v>1746.34</v>
      </c>
      <c r="BK4015" s="12">
        <v>0</v>
      </c>
      <c r="BT4015" s="11">
        <v>1302.5897669799999</v>
      </c>
      <c r="BW4015" s="11"/>
      <c r="CA4015" s="43">
        <v>0</v>
      </c>
      <c r="CE4015" s="11"/>
      <c r="CF4015" s="11">
        <v>0</v>
      </c>
      <c r="CI4015" s="11">
        <v>443.75023302</v>
      </c>
      <c r="CJ4015" s="11"/>
      <c r="CM4015" s="43">
        <v>0</v>
      </c>
      <c r="CN4015" s="11">
        <v>0</v>
      </c>
      <c r="CR4015" s="43">
        <v>0</v>
      </c>
      <c r="CT4015" s="31">
        <v>0</v>
      </c>
      <c r="CU4015" s="11"/>
      <c r="CV4015" s="43"/>
      <c r="DB4015" s="108">
        <v>0</v>
      </c>
      <c r="DF4015" s="11"/>
      <c r="DK4015" s="11"/>
      <c r="DP4015" s="11">
        <v>0</v>
      </c>
      <c r="DR4015" s="11">
        <v>0</v>
      </c>
      <c r="DT4015" s="41">
        <v>0</v>
      </c>
      <c r="DV4015" s="22">
        <v>0</v>
      </c>
      <c r="DZ4015" s="11">
        <v>0</v>
      </c>
      <c r="EB4015" s="11"/>
      <c r="ED4015" s="11">
        <v>0</v>
      </c>
      <c r="EG4015" s="43">
        <v>0</v>
      </c>
    </row>
    <row r="4016" spans="2:137" s="41" customFormat="1">
      <c r="B4016" s="41" t="s">
        <v>6278</v>
      </c>
      <c r="C4016" s="68" t="s">
        <v>6279</v>
      </c>
      <c r="D4016" s="43" t="s">
        <v>6288</v>
      </c>
      <c r="E4016" s="43" t="s">
        <v>149</v>
      </c>
      <c r="F4016" s="43" t="s">
        <v>168</v>
      </c>
      <c r="G4016" s="43" t="s">
        <v>5187</v>
      </c>
      <c r="I4016" s="41" t="s">
        <v>182</v>
      </c>
      <c r="J4016" s="10">
        <v>42828</v>
      </c>
      <c r="K4016" s="10">
        <v>42828</v>
      </c>
      <c r="M4016" s="43" t="s">
        <v>152</v>
      </c>
      <c r="N4016" s="43" t="s">
        <v>3</v>
      </c>
      <c r="O4016" s="13" t="s">
        <v>5466</v>
      </c>
      <c r="P4016" s="11">
        <v>6135930000</v>
      </c>
      <c r="Q4016" s="41" t="s">
        <v>6281</v>
      </c>
      <c r="R4016" s="43" t="s">
        <v>4009</v>
      </c>
      <c r="S4016" s="43">
        <f t="shared" si="125"/>
        <v>9.9999999999999991E-5</v>
      </c>
      <c r="T4016" s="11">
        <v>6135.93</v>
      </c>
      <c r="U4016" s="11">
        <f t="shared" si="126"/>
        <v>6135.93</v>
      </c>
      <c r="BK4016" s="12">
        <v>0</v>
      </c>
      <c r="BT4016" s="11">
        <v>4576.7717792100002</v>
      </c>
      <c r="BW4016" s="11"/>
      <c r="CA4016" s="43">
        <v>0</v>
      </c>
      <c r="CE4016" s="11"/>
      <c r="CF4016" s="11">
        <v>0</v>
      </c>
      <c r="CI4016" s="11">
        <v>1559.1582207900001</v>
      </c>
      <c r="CJ4016" s="11"/>
      <c r="CM4016" s="43">
        <v>0</v>
      </c>
      <c r="CN4016" s="11">
        <v>0</v>
      </c>
      <c r="CR4016" s="43">
        <v>0</v>
      </c>
      <c r="CT4016" s="100">
        <v>0</v>
      </c>
      <c r="CU4016" s="11"/>
      <c r="CV4016" s="43"/>
      <c r="DB4016" s="37">
        <v>0</v>
      </c>
      <c r="DF4016" s="11"/>
      <c r="DK4016" s="11"/>
      <c r="DP4016" s="11">
        <v>0</v>
      </c>
      <c r="DR4016" s="11">
        <v>0</v>
      </c>
      <c r="DT4016" s="41">
        <v>0</v>
      </c>
      <c r="DV4016" s="22">
        <v>0</v>
      </c>
      <c r="DZ4016" s="11">
        <v>0</v>
      </c>
      <c r="EB4016" s="11"/>
      <c r="ED4016" s="11">
        <v>0</v>
      </c>
      <c r="EG4016" s="43">
        <v>0</v>
      </c>
    </row>
    <row r="4017" spans="1:140" s="41" customFormat="1">
      <c r="B4017" s="41" t="s">
        <v>6278</v>
      </c>
      <c r="C4017" s="68" t="s">
        <v>6279</v>
      </c>
      <c r="D4017" s="43" t="s">
        <v>6288</v>
      </c>
      <c r="E4017" s="43" t="s">
        <v>149</v>
      </c>
      <c r="F4017" s="43" t="s">
        <v>168</v>
      </c>
      <c r="G4017" s="43" t="s">
        <v>5187</v>
      </c>
      <c r="I4017" s="41" t="s">
        <v>182</v>
      </c>
      <c r="J4017" s="10">
        <v>42856</v>
      </c>
      <c r="K4017" s="10">
        <v>42856</v>
      </c>
      <c r="M4017" s="43" t="s">
        <v>152</v>
      </c>
      <c r="N4017" s="43" t="s">
        <v>3</v>
      </c>
      <c r="O4017" s="13" t="s">
        <v>6020</v>
      </c>
      <c r="P4017" s="11">
        <v>3823020000</v>
      </c>
      <c r="Q4017" s="41" t="s">
        <v>6281</v>
      </c>
      <c r="R4017" s="43" t="s">
        <v>4009</v>
      </c>
      <c r="S4017" s="43">
        <f t="shared" si="125"/>
        <v>9.9999999999999991E-5</v>
      </c>
      <c r="T4017" s="11">
        <v>3823.02</v>
      </c>
      <c r="U4017" s="11">
        <f t="shared" si="126"/>
        <v>3823.02</v>
      </c>
      <c r="BK4017" s="12">
        <v>0</v>
      </c>
      <c r="BT4017" s="11">
        <v>2851.5791489399999</v>
      </c>
      <c r="BW4017" s="11"/>
      <c r="CA4017" s="43">
        <v>0</v>
      </c>
      <c r="CE4017" s="11"/>
      <c r="CF4017" s="11">
        <v>0</v>
      </c>
      <c r="CI4017" s="11">
        <v>971.44085106</v>
      </c>
      <c r="CJ4017" s="11"/>
      <c r="CM4017" s="43">
        <v>0</v>
      </c>
      <c r="CN4017" s="11">
        <v>0</v>
      </c>
      <c r="CR4017" s="43">
        <v>0</v>
      </c>
      <c r="CT4017" s="100">
        <v>0</v>
      </c>
      <c r="CU4017" s="11"/>
      <c r="CV4017" s="43"/>
      <c r="DB4017" s="37">
        <v>0</v>
      </c>
      <c r="DF4017" s="11"/>
      <c r="DK4017" s="11"/>
      <c r="DP4017" s="11">
        <v>0</v>
      </c>
      <c r="DR4017" s="11">
        <v>0</v>
      </c>
      <c r="DT4017" s="41">
        <v>0</v>
      </c>
      <c r="DV4017" s="22">
        <v>0</v>
      </c>
      <c r="DZ4017" s="11">
        <v>0</v>
      </c>
      <c r="EB4017" s="11"/>
      <c r="ED4017" s="11">
        <v>0</v>
      </c>
      <c r="EG4017" s="43">
        <v>0</v>
      </c>
    </row>
    <row r="4018" spans="1:140" s="41" customFormat="1">
      <c r="A4018" s="42"/>
      <c r="B4018" s="41" t="s">
        <v>6278</v>
      </c>
      <c r="C4018" s="68" t="s">
        <v>6279</v>
      </c>
      <c r="D4018" s="43" t="s">
        <v>149</v>
      </c>
      <c r="E4018" s="43" t="s">
        <v>149</v>
      </c>
      <c r="F4018" s="43" t="s">
        <v>1454</v>
      </c>
      <c r="G4018" s="43" t="s">
        <v>1455</v>
      </c>
      <c r="I4018" s="42"/>
      <c r="J4018" s="10">
        <v>42367</v>
      </c>
      <c r="K4018" s="10">
        <v>42398</v>
      </c>
      <c r="L4018" s="42"/>
      <c r="M4018" s="43" t="s">
        <v>152</v>
      </c>
      <c r="N4018" s="43" t="s">
        <v>153</v>
      </c>
      <c r="O4018" s="13" t="s">
        <v>1456</v>
      </c>
      <c r="P4018" s="11">
        <v>363769520.333</v>
      </c>
      <c r="Q4018" s="41" t="s">
        <v>6281</v>
      </c>
      <c r="R4018" s="43" t="s">
        <v>501</v>
      </c>
      <c r="S4018" s="43">
        <f t="shared" si="125"/>
        <v>6</v>
      </c>
      <c r="T4018" s="11">
        <v>21826171.219999999</v>
      </c>
      <c r="U4018" s="9">
        <f t="shared" si="126"/>
        <v>22150110.02</v>
      </c>
      <c r="V4018" s="42"/>
      <c r="W4018" s="42"/>
      <c r="X4018" s="42"/>
      <c r="Y4018" s="42"/>
      <c r="Z4018" s="42"/>
      <c r="AA4018" s="42"/>
      <c r="AB4018" s="42"/>
      <c r="AC4018" s="42"/>
      <c r="AD4018" s="42"/>
      <c r="AE4018" s="42"/>
      <c r="AF4018" s="42"/>
      <c r="AG4018" s="42"/>
      <c r="AH4018" s="42"/>
      <c r="AI4018" s="42"/>
      <c r="AJ4018" s="42"/>
      <c r="AK4018" s="42"/>
      <c r="AL4018" s="42"/>
      <c r="AM4018" s="42"/>
      <c r="AN4018" s="42"/>
      <c r="AO4018" s="42"/>
      <c r="AP4018" s="42"/>
      <c r="AQ4018" s="42"/>
      <c r="AR4018" s="42"/>
      <c r="AS4018" s="42"/>
      <c r="AT4018" s="42"/>
      <c r="AU4018" s="42"/>
      <c r="AV4018" s="42"/>
      <c r="AW4018" s="42"/>
      <c r="AX4018" s="42"/>
      <c r="AY4018" s="42"/>
      <c r="AZ4018" s="42"/>
      <c r="BA4018" s="42"/>
      <c r="BB4018" s="42"/>
      <c r="BC4018" s="42"/>
      <c r="BD4018" s="42"/>
      <c r="BE4018" s="42"/>
      <c r="BF4018" s="42"/>
      <c r="BG4018" s="42"/>
      <c r="BH4018" s="42"/>
      <c r="BI4018" s="42"/>
      <c r="BJ4018" s="42"/>
      <c r="BK4018" s="12">
        <v>0</v>
      </c>
      <c r="BL4018" s="42"/>
      <c r="BM4018" s="42"/>
      <c r="BN4018" s="42"/>
      <c r="BO4018" s="42"/>
      <c r="BP4018" s="42"/>
      <c r="BQ4018" s="42"/>
      <c r="BR4018" s="42"/>
      <c r="BS4018" s="11">
        <v>0</v>
      </c>
      <c r="BT4018" s="11">
        <v>12446406.66</v>
      </c>
      <c r="BU4018" s="42"/>
      <c r="BV4018" s="42"/>
      <c r="BW4018" s="11">
        <v>0</v>
      </c>
      <c r="BX4018" s="42"/>
      <c r="BY4018" s="42"/>
      <c r="BZ4018" s="42"/>
      <c r="CA4018" s="43">
        <v>323938.8</v>
      </c>
      <c r="CB4018" s="42"/>
      <c r="CC4018" s="42"/>
      <c r="CD4018" s="42"/>
      <c r="CE4018" s="5"/>
      <c r="CF4018" s="11">
        <v>0</v>
      </c>
      <c r="CG4018" s="42"/>
      <c r="CH4018" s="42"/>
      <c r="CI4018" s="11">
        <v>36336.43</v>
      </c>
      <c r="CJ4018" s="11">
        <v>0</v>
      </c>
      <c r="CK4018" s="42"/>
      <c r="CL4018" s="42"/>
      <c r="CM4018" s="11">
        <v>971729.3</v>
      </c>
      <c r="CN4018" s="11">
        <v>0</v>
      </c>
      <c r="CO4018" s="42"/>
      <c r="CP4018" s="42"/>
      <c r="CQ4018" s="42"/>
      <c r="CR4018" s="43">
        <v>3008725.26</v>
      </c>
      <c r="CS4018" s="42"/>
      <c r="CT4018" s="98">
        <v>5362973.57</v>
      </c>
      <c r="CU4018" s="11"/>
      <c r="CV4018" s="43"/>
      <c r="CW4018" s="42"/>
      <c r="DA4018" s="42"/>
      <c r="DB4018" s="106">
        <v>0</v>
      </c>
      <c r="DE4018" s="42"/>
      <c r="DF4018" s="11">
        <v>0</v>
      </c>
      <c r="DG4018" s="42"/>
      <c r="DH4018" s="42"/>
      <c r="DI4018" s="42"/>
      <c r="DJ4018" s="42"/>
      <c r="DK4018" s="11">
        <v>0</v>
      </c>
      <c r="DL4018" s="42"/>
      <c r="DM4018" s="42"/>
      <c r="DN4018" s="42"/>
      <c r="DO4018" s="42"/>
      <c r="DP4018" s="11"/>
      <c r="DQ4018" s="11"/>
      <c r="DR4018" s="11"/>
      <c r="DS4018" s="42"/>
      <c r="DT4018" s="42"/>
      <c r="DU4018" s="42"/>
      <c r="DV4018" s="22"/>
      <c r="DW4018" s="42"/>
      <c r="DX4018" s="42"/>
      <c r="DY4018" s="42"/>
      <c r="DZ4018" s="11"/>
      <c r="EA4018" s="11"/>
      <c r="EB4018" s="11">
        <v>0</v>
      </c>
      <c r="EC4018" s="11"/>
      <c r="ED4018" s="11">
        <v>0</v>
      </c>
      <c r="EE4018" s="42"/>
      <c r="EF4018" s="42"/>
      <c r="EG4018" s="43">
        <v>0</v>
      </c>
      <c r="EH4018" s="42"/>
      <c r="EI4018" s="42"/>
      <c r="EJ4018" s="42"/>
    </row>
    <row r="4019" spans="1:140" s="41" customFormat="1">
      <c r="A4019" s="42"/>
      <c r="B4019" s="41" t="s">
        <v>6278</v>
      </c>
      <c r="C4019" s="68" t="s">
        <v>6279</v>
      </c>
      <c r="D4019" s="43" t="s">
        <v>149</v>
      </c>
      <c r="E4019" s="43" t="s">
        <v>149</v>
      </c>
      <c r="F4019" s="43" t="s">
        <v>1454</v>
      </c>
      <c r="G4019" s="43" t="s">
        <v>1455</v>
      </c>
      <c r="I4019" s="42"/>
      <c r="J4019" s="10">
        <v>42550</v>
      </c>
      <c r="K4019" s="10">
        <v>42613</v>
      </c>
      <c r="L4019" s="42"/>
      <c r="M4019" s="43" t="s">
        <v>152</v>
      </c>
      <c r="N4019" s="43" t="s">
        <v>153</v>
      </c>
      <c r="O4019" s="13" t="s">
        <v>1456</v>
      </c>
      <c r="P4019" s="11">
        <v>352035019.67739999</v>
      </c>
      <c r="Q4019" s="41" t="s">
        <v>6281</v>
      </c>
      <c r="R4019" s="43" t="s">
        <v>2741</v>
      </c>
      <c r="S4019" s="43">
        <f t="shared" si="125"/>
        <v>6.2</v>
      </c>
      <c r="T4019" s="11">
        <v>21826171.219999999</v>
      </c>
      <c r="U4019" s="9">
        <f t="shared" si="126"/>
        <v>22150110.02</v>
      </c>
      <c r="V4019" s="42"/>
      <c r="W4019" s="42"/>
      <c r="X4019" s="42"/>
      <c r="Y4019" s="42"/>
      <c r="Z4019" s="42"/>
      <c r="AA4019" s="42"/>
      <c r="AB4019" s="42"/>
      <c r="AC4019" s="42"/>
      <c r="AD4019" s="42"/>
      <c r="AE4019" s="42"/>
      <c r="AF4019" s="42"/>
      <c r="AG4019" s="42"/>
      <c r="AH4019" s="42"/>
      <c r="AI4019" s="42"/>
      <c r="AJ4019" s="42"/>
      <c r="AK4019" s="42"/>
      <c r="AL4019" s="42"/>
      <c r="AM4019" s="42"/>
      <c r="AN4019" s="42"/>
      <c r="AO4019" s="42"/>
      <c r="AP4019" s="42"/>
      <c r="AQ4019" s="42"/>
      <c r="AR4019" s="42"/>
      <c r="AS4019" s="42"/>
      <c r="AT4019" s="42"/>
      <c r="AU4019" s="42"/>
      <c r="AV4019" s="42"/>
      <c r="AW4019" s="42"/>
      <c r="AX4019" s="42"/>
      <c r="AY4019" s="42"/>
      <c r="AZ4019" s="42"/>
      <c r="BA4019" s="42"/>
      <c r="BB4019" s="42"/>
      <c r="BC4019" s="42"/>
      <c r="BD4019" s="42"/>
      <c r="BE4019" s="42"/>
      <c r="BF4019" s="42"/>
      <c r="BG4019" s="42"/>
      <c r="BH4019" s="42"/>
      <c r="BI4019" s="42"/>
      <c r="BJ4019" s="42"/>
      <c r="BK4019" s="12">
        <v>0</v>
      </c>
      <c r="BL4019" s="42"/>
      <c r="BM4019" s="42"/>
      <c r="BN4019" s="42"/>
      <c r="BO4019" s="42"/>
      <c r="BP4019" s="42"/>
      <c r="BQ4019" s="42"/>
      <c r="BR4019" s="42"/>
      <c r="BS4019" s="11">
        <v>0</v>
      </c>
      <c r="BT4019" s="11">
        <v>12446406.66</v>
      </c>
      <c r="BU4019" s="42"/>
      <c r="BV4019" s="42"/>
      <c r="BW4019" s="11">
        <v>0</v>
      </c>
      <c r="BX4019" s="42"/>
      <c r="BY4019" s="42"/>
      <c r="BZ4019" s="42"/>
      <c r="CA4019" s="43">
        <v>323938.8</v>
      </c>
      <c r="CB4019" s="42"/>
      <c r="CC4019" s="42"/>
      <c r="CD4019" s="42"/>
      <c r="CE4019" s="5"/>
      <c r="CF4019" s="11">
        <v>0</v>
      </c>
      <c r="CG4019" s="42"/>
      <c r="CH4019" s="42"/>
      <c r="CI4019" s="11">
        <v>36336.43</v>
      </c>
      <c r="CJ4019" s="11">
        <v>0</v>
      </c>
      <c r="CK4019" s="42"/>
      <c r="CL4019" s="42"/>
      <c r="CM4019" s="11">
        <v>971729.3</v>
      </c>
      <c r="CN4019" s="11">
        <v>0</v>
      </c>
      <c r="CO4019" s="42"/>
      <c r="CP4019" s="42"/>
      <c r="CQ4019" s="42"/>
      <c r="CR4019" s="43">
        <v>3008725.26</v>
      </c>
      <c r="CS4019" s="42"/>
      <c r="CT4019" s="98">
        <v>5362973.57</v>
      </c>
      <c r="CU4019" s="11"/>
      <c r="CV4019" s="43"/>
      <c r="CW4019" s="42"/>
      <c r="DA4019" s="42"/>
      <c r="DB4019" s="105">
        <v>0</v>
      </c>
      <c r="DE4019" s="42"/>
      <c r="DF4019" s="11">
        <v>0</v>
      </c>
      <c r="DG4019" s="42"/>
      <c r="DH4019" s="42"/>
      <c r="DI4019" s="42"/>
      <c r="DJ4019" s="42"/>
      <c r="DK4019" s="11">
        <v>0</v>
      </c>
      <c r="DL4019" s="42"/>
      <c r="DM4019" s="42"/>
      <c r="DN4019" s="42"/>
      <c r="DO4019" s="42"/>
      <c r="DP4019" s="11">
        <v>0</v>
      </c>
      <c r="DQ4019" s="11"/>
      <c r="DR4019" s="11">
        <v>0</v>
      </c>
      <c r="DS4019" s="42"/>
      <c r="DT4019" s="42"/>
      <c r="DU4019" s="42"/>
      <c r="DV4019" s="56"/>
      <c r="DW4019" s="42"/>
      <c r="DX4019" s="42"/>
      <c r="DY4019" s="42"/>
      <c r="DZ4019" s="11">
        <v>0</v>
      </c>
      <c r="EA4019" s="11"/>
      <c r="EB4019" s="11">
        <v>0</v>
      </c>
      <c r="EC4019" s="11"/>
      <c r="ED4019" s="11">
        <v>0</v>
      </c>
      <c r="EE4019" s="42"/>
      <c r="EF4019" s="42"/>
      <c r="EG4019" s="43">
        <v>0</v>
      </c>
      <c r="EH4019" s="42"/>
      <c r="EI4019" s="42"/>
      <c r="EJ4019" s="42"/>
    </row>
    <row r="4020" spans="1:140" s="41" customFormat="1">
      <c r="A4020" s="42"/>
      <c r="B4020" s="41" t="s">
        <v>6278</v>
      </c>
      <c r="C4020" s="68" t="s">
        <v>6279</v>
      </c>
      <c r="D4020" s="43" t="s">
        <v>149</v>
      </c>
      <c r="E4020" s="43" t="s">
        <v>149</v>
      </c>
      <c r="F4020" s="43" t="s">
        <v>1454</v>
      </c>
      <c r="G4020" s="43" t="s">
        <v>1455</v>
      </c>
      <c r="I4020" s="42"/>
      <c r="J4020" s="10">
        <v>42733</v>
      </c>
      <c r="K4020" s="10">
        <v>42764</v>
      </c>
      <c r="L4020" s="42"/>
      <c r="M4020" s="43" t="s">
        <v>2</v>
      </c>
      <c r="N4020" s="43" t="s">
        <v>5</v>
      </c>
      <c r="O4020" s="13" t="s">
        <v>4520</v>
      </c>
      <c r="P4020" s="11">
        <v>352035019.67742002</v>
      </c>
      <c r="Q4020" s="41" t="s">
        <v>6281</v>
      </c>
      <c r="R4020" s="43" t="s">
        <v>2741</v>
      </c>
      <c r="S4020" s="43">
        <f t="shared" si="125"/>
        <v>6.2</v>
      </c>
      <c r="T4020" s="11">
        <v>21826171.219999999</v>
      </c>
      <c r="U4020" s="9">
        <f t="shared" si="126"/>
        <v>22150110.02</v>
      </c>
      <c r="V4020" s="42"/>
      <c r="W4020" s="42"/>
      <c r="X4020" s="42"/>
      <c r="Y4020" s="42"/>
      <c r="Z4020" s="42"/>
      <c r="AA4020" s="42"/>
      <c r="AB4020" s="42"/>
      <c r="AC4020" s="42"/>
      <c r="AD4020" s="42"/>
      <c r="AE4020" s="42"/>
      <c r="AF4020" s="42"/>
      <c r="AG4020" s="42"/>
      <c r="AH4020" s="42"/>
      <c r="AI4020" s="42"/>
      <c r="AJ4020" s="42"/>
      <c r="AK4020" s="42"/>
      <c r="AL4020" s="42"/>
      <c r="AM4020" s="42"/>
      <c r="AN4020" s="42"/>
      <c r="AO4020" s="42"/>
      <c r="AP4020" s="42"/>
      <c r="AQ4020" s="42"/>
      <c r="AR4020" s="42"/>
      <c r="AS4020" s="42"/>
      <c r="AT4020" s="42"/>
      <c r="AU4020" s="42"/>
      <c r="AV4020" s="42"/>
      <c r="AW4020" s="42"/>
      <c r="AX4020" s="42"/>
      <c r="AY4020" s="42"/>
      <c r="AZ4020" s="42"/>
      <c r="BA4020" s="42"/>
      <c r="BB4020" s="42"/>
      <c r="BC4020" s="42"/>
      <c r="BD4020" s="42"/>
      <c r="BE4020" s="42"/>
      <c r="BF4020" s="42"/>
      <c r="BG4020" s="42"/>
      <c r="BH4020" s="42"/>
      <c r="BI4020" s="42"/>
      <c r="BJ4020" s="42"/>
      <c r="BK4020" s="12">
        <v>0</v>
      </c>
      <c r="BL4020" s="42"/>
      <c r="BM4020" s="42"/>
      <c r="BN4020" s="42"/>
      <c r="BO4020" s="42"/>
      <c r="BP4020" s="42"/>
      <c r="BQ4020" s="42"/>
      <c r="BR4020" s="42"/>
      <c r="BS4020" s="11">
        <v>0</v>
      </c>
      <c r="BT4020" s="11">
        <v>12446406.66</v>
      </c>
      <c r="BU4020" s="42"/>
      <c r="BV4020" s="42"/>
      <c r="BW4020" s="11">
        <v>0</v>
      </c>
      <c r="BX4020" s="42"/>
      <c r="BY4020" s="42"/>
      <c r="BZ4020" s="42"/>
      <c r="CA4020" s="43">
        <v>323938.8</v>
      </c>
      <c r="CB4020" s="42"/>
      <c r="CC4020" s="42"/>
      <c r="CD4020" s="42"/>
      <c r="CE4020" s="42"/>
      <c r="CF4020" s="11">
        <v>0</v>
      </c>
      <c r="CG4020" s="42"/>
      <c r="CH4020" s="42"/>
      <c r="CI4020" s="11">
        <v>36336.43</v>
      </c>
      <c r="CJ4020" s="11">
        <v>0</v>
      </c>
      <c r="CK4020" s="42"/>
      <c r="CL4020" s="42"/>
      <c r="CM4020" s="11">
        <v>971729.3</v>
      </c>
      <c r="CN4020" s="11">
        <v>0</v>
      </c>
      <c r="CO4020" s="42"/>
      <c r="CP4020" s="42"/>
      <c r="CQ4020" s="42"/>
      <c r="CR4020" s="43">
        <v>3008725.26</v>
      </c>
      <c r="CS4020" s="42"/>
      <c r="CT4020" s="98">
        <v>5362973.57</v>
      </c>
      <c r="CW4020" s="42"/>
      <c r="DA4020" s="42"/>
      <c r="DB4020" s="105">
        <v>0</v>
      </c>
      <c r="DE4020" s="42"/>
      <c r="DF4020" s="15">
        <v>0</v>
      </c>
      <c r="DG4020" s="42"/>
      <c r="DH4020" s="42"/>
      <c r="DI4020" s="42"/>
      <c r="DJ4020" s="42"/>
      <c r="DK4020" s="11">
        <v>0</v>
      </c>
      <c r="DL4020" s="42"/>
      <c r="DM4020" s="42"/>
      <c r="DN4020" s="42"/>
      <c r="DO4020" s="42"/>
      <c r="DP4020" s="11">
        <v>0</v>
      </c>
      <c r="DQ4020" s="11"/>
      <c r="DR4020" s="11">
        <v>0</v>
      </c>
      <c r="DS4020" s="42"/>
      <c r="DT4020" s="42"/>
      <c r="DU4020" s="42"/>
      <c r="DV4020" s="56"/>
      <c r="DW4020" s="42"/>
      <c r="DX4020" s="42"/>
      <c r="DY4020" s="42"/>
      <c r="DZ4020" s="11">
        <v>0</v>
      </c>
      <c r="EA4020" s="11"/>
      <c r="EB4020" s="11">
        <v>0</v>
      </c>
      <c r="EC4020" s="11"/>
      <c r="ED4020" s="11">
        <v>0</v>
      </c>
      <c r="EE4020" s="42"/>
      <c r="EF4020" s="42"/>
      <c r="EG4020" s="43">
        <v>0</v>
      </c>
      <c r="EH4020" s="42"/>
      <c r="EI4020" s="42"/>
      <c r="EJ4020" s="42"/>
    </row>
    <row r="4021" spans="1:140" s="41" customFormat="1">
      <c r="A4021" s="42"/>
      <c r="B4021" s="41" t="s">
        <v>6278</v>
      </c>
      <c r="C4021" s="68" t="s">
        <v>6279</v>
      </c>
      <c r="D4021" s="43" t="s">
        <v>149</v>
      </c>
      <c r="E4021" s="43" t="s">
        <v>149</v>
      </c>
      <c r="F4021" s="43" t="s">
        <v>1414</v>
      </c>
      <c r="G4021" s="43" t="s">
        <v>5130</v>
      </c>
      <c r="I4021" s="42"/>
      <c r="J4021" s="10">
        <v>42360</v>
      </c>
      <c r="K4021" s="10">
        <v>42360</v>
      </c>
      <c r="L4021" s="42"/>
      <c r="M4021" s="43" t="s">
        <v>152</v>
      </c>
      <c r="N4021" s="43" t="s">
        <v>3</v>
      </c>
      <c r="O4021" s="13" t="s">
        <v>1416</v>
      </c>
      <c r="P4021" s="11">
        <v>2938310.20359</v>
      </c>
      <c r="Q4021" s="41" t="s">
        <v>6281</v>
      </c>
      <c r="R4021" s="43" t="s">
        <v>1417</v>
      </c>
      <c r="S4021" s="43">
        <f t="shared" si="125"/>
        <v>5.0296000000000003</v>
      </c>
      <c r="T4021" s="11">
        <v>147785.25</v>
      </c>
      <c r="U4021" s="9">
        <f t="shared" si="126"/>
        <v>147785.25</v>
      </c>
      <c r="V4021" s="42"/>
      <c r="W4021" s="42"/>
      <c r="X4021" s="42"/>
      <c r="Y4021" s="42"/>
      <c r="Z4021" s="42"/>
      <c r="AA4021" s="42"/>
      <c r="AB4021" s="42"/>
      <c r="AC4021" s="42"/>
      <c r="AD4021" s="42"/>
      <c r="AE4021" s="42"/>
      <c r="AF4021" s="42"/>
      <c r="AG4021" s="42"/>
      <c r="AH4021" s="42"/>
      <c r="AI4021" s="42"/>
      <c r="AJ4021" s="42"/>
      <c r="AK4021" s="42"/>
      <c r="AL4021" s="42"/>
      <c r="AM4021" s="42"/>
      <c r="AN4021" s="42"/>
      <c r="AO4021" s="42"/>
      <c r="AP4021" s="42"/>
      <c r="AQ4021" s="42"/>
      <c r="AR4021" s="42"/>
      <c r="AS4021" s="42"/>
      <c r="AT4021" s="42"/>
      <c r="AU4021" s="42"/>
      <c r="AV4021" s="42"/>
      <c r="AW4021" s="42"/>
      <c r="AX4021" s="42"/>
      <c r="AY4021" s="42"/>
      <c r="AZ4021" s="42"/>
      <c r="BA4021" s="42"/>
      <c r="BB4021" s="42"/>
      <c r="BC4021" s="42"/>
      <c r="BD4021" s="42"/>
      <c r="BE4021" s="42"/>
      <c r="BF4021" s="42"/>
      <c r="BG4021" s="42"/>
      <c r="BH4021" s="42"/>
      <c r="BI4021" s="42"/>
      <c r="BJ4021" s="42"/>
      <c r="BK4021" s="12">
        <v>0</v>
      </c>
      <c r="BL4021" s="42"/>
      <c r="BM4021" s="42"/>
      <c r="BN4021" s="42"/>
      <c r="BO4021" s="42"/>
      <c r="BP4021" s="42"/>
      <c r="BQ4021" s="42"/>
      <c r="BR4021" s="42"/>
      <c r="BS4021" s="11"/>
      <c r="BT4021" s="11">
        <v>0</v>
      </c>
      <c r="BU4021" s="42"/>
      <c r="BV4021" s="42"/>
      <c r="BW4021" s="11"/>
      <c r="BX4021" s="42"/>
      <c r="BY4021" s="42"/>
      <c r="BZ4021" s="42"/>
      <c r="CA4021" s="43">
        <v>0</v>
      </c>
      <c r="CB4021" s="42"/>
      <c r="CC4021" s="42"/>
      <c r="CD4021" s="42"/>
      <c r="CE4021" s="5"/>
      <c r="CF4021" s="11">
        <v>0</v>
      </c>
      <c r="CG4021" s="42"/>
      <c r="CH4021" s="42"/>
      <c r="CI4021" s="11">
        <v>0</v>
      </c>
      <c r="CJ4021" s="11"/>
      <c r="CK4021" s="42"/>
      <c r="CL4021" s="42"/>
      <c r="CM4021" s="11">
        <v>0</v>
      </c>
      <c r="CN4021" s="11">
        <v>0</v>
      </c>
      <c r="CO4021" s="42"/>
      <c r="CP4021" s="42"/>
      <c r="CQ4021" s="42"/>
      <c r="CR4021" s="43">
        <v>0</v>
      </c>
      <c r="CS4021" s="42"/>
      <c r="CT4021" s="98">
        <v>0</v>
      </c>
      <c r="CU4021" s="11"/>
      <c r="CV4021" s="43"/>
      <c r="CW4021" s="42"/>
      <c r="DA4021" s="42"/>
      <c r="DB4021" s="106">
        <v>0</v>
      </c>
      <c r="DE4021" s="42"/>
      <c r="DF4021" s="11">
        <v>0</v>
      </c>
      <c r="DG4021" s="42"/>
      <c r="DH4021" s="42"/>
      <c r="DI4021" s="42"/>
      <c r="DJ4021" s="42"/>
      <c r="DK4021" s="11"/>
      <c r="DL4021" s="42"/>
      <c r="DM4021" s="42"/>
      <c r="DN4021" s="42"/>
      <c r="DO4021" s="42"/>
      <c r="DP4021" s="11">
        <v>0</v>
      </c>
      <c r="DQ4021" s="11"/>
      <c r="DR4021" s="11">
        <v>0</v>
      </c>
      <c r="DS4021" s="42"/>
      <c r="DT4021" s="42"/>
      <c r="DU4021" s="42"/>
      <c r="DV4021" s="23">
        <v>0</v>
      </c>
      <c r="DW4021" s="42"/>
      <c r="DX4021" s="42"/>
      <c r="DY4021" s="42"/>
      <c r="DZ4021" s="11">
        <v>0</v>
      </c>
      <c r="EA4021" s="11"/>
      <c r="EB4021" s="11">
        <v>147785.25</v>
      </c>
      <c r="EC4021" s="11"/>
      <c r="ED4021" s="11"/>
      <c r="EE4021" s="42"/>
      <c r="EF4021" s="42"/>
      <c r="EG4021" s="43">
        <v>0</v>
      </c>
      <c r="EH4021" s="42"/>
      <c r="EI4021" s="42"/>
      <c r="EJ4021" s="42"/>
    </row>
    <row r="4022" spans="1:140" s="41" customFormat="1" ht="23.25">
      <c r="A4022" s="42"/>
      <c r="B4022" s="41" t="s">
        <v>6278</v>
      </c>
      <c r="C4022" s="68" t="s">
        <v>6279</v>
      </c>
      <c r="D4022" s="43" t="s">
        <v>149</v>
      </c>
      <c r="E4022" s="43" t="s">
        <v>149</v>
      </c>
      <c r="F4022" s="43" t="s">
        <v>1414</v>
      </c>
      <c r="G4022" s="43" t="s">
        <v>1415</v>
      </c>
      <c r="I4022" s="42"/>
      <c r="J4022" s="10">
        <v>42545</v>
      </c>
      <c r="K4022" s="10">
        <v>42545</v>
      </c>
      <c r="L4022" s="42"/>
      <c r="M4022" s="43" t="s">
        <v>152</v>
      </c>
      <c r="N4022" s="43" t="s">
        <v>3</v>
      </c>
      <c r="O4022" s="13" t="s">
        <v>2641</v>
      </c>
      <c r="P4022" s="11">
        <v>2125050.9046483198</v>
      </c>
      <c r="Q4022" s="41" t="s">
        <v>6281</v>
      </c>
      <c r="R4022" s="43" t="s">
        <v>2642</v>
      </c>
      <c r="S4022" s="43">
        <f t="shared" si="125"/>
        <v>1.7188999999999999</v>
      </c>
      <c r="T4022" s="11">
        <v>36527.5</v>
      </c>
      <c r="U4022" s="9">
        <f t="shared" si="126"/>
        <v>36527.5</v>
      </c>
      <c r="V4022" s="42"/>
      <c r="W4022" s="42"/>
      <c r="X4022" s="42"/>
      <c r="Y4022" s="42"/>
      <c r="Z4022" s="42"/>
      <c r="AA4022" s="42"/>
      <c r="AB4022" s="42"/>
      <c r="AC4022" s="42"/>
      <c r="AD4022" s="42"/>
      <c r="AE4022" s="42"/>
      <c r="AF4022" s="42"/>
      <c r="AG4022" s="42"/>
      <c r="AH4022" s="42"/>
      <c r="AI4022" s="42"/>
      <c r="AJ4022" s="42"/>
      <c r="AK4022" s="42"/>
      <c r="AL4022" s="42"/>
      <c r="AM4022" s="42"/>
      <c r="AN4022" s="42"/>
      <c r="AO4022" s="42"/>
      <c r="AP4022" s="42"/>
      <c r="AQ4022" s="42"/>
      <c r="AR4022" s="42"/>
      <c r="AS4022" s="42"/>
      <c r="AT4022" s="42"/>
      <c r="AU4022" s="42"/>
      <c r="AV4022" s="42"/>
      <c r="AW4022" s="42"/>
      <c r="AX4022" s="42"/>
      <c r="AY4022" s="42"/>
      <c r="AZ4022" s="42"/>
      <c r="BA4022" s="42"/>
      <c r="BB4022" s="42"/>
      <c r="BC4022" s="42"/>
      <c r="BD4022" s="42"/>
      <c r="BE4022" s="42"/>
      <c r="BF4022" s="42"/>
      <c r="BG4022" s="42"/>
      <c r="BH4022" s="42"/>
      <c r="BI4022" s="42"/>
      <c r="BJ4022" s="42"/>
      <c r="BK4022" s="12">
        <v>0</v>
      </c>
      <c r="BL4022" s="42"/>
      <c r="BM4022" s="42"/>
      <c r="BN4022" s="42"/>
      <c r="BO4022" s="42"/>
      <c r="BP4022" s="42"/>
      <c r="BQ4022" s="42"/>
      <c r="BR4022" s="42"/>
      <c r="BS4022" s="11"/>
      <c r="BT4022" s="11">
        <v>0</v>
      </c>
      <c r="BU4022" s="42"/>
      <c r="BV4022" s="42"/>
      <c r="BW4022" s="11"/>
      <c r="BX4022" s="42"/>
      <c r="BY4022" s="42"/>
      <c r="BZ4022" s="42"/>
      <c r="CA4022" s="43">
        <v>0</v>
      </c>
      <c r="CB4022" s="42"/>
      <c r="CC4022" s="42"/>
      <c r="CD4022" s="42"/>
      <c r="CE4022" s="5"/>
      <c r="CF4022" s="11">
        <v>0</v>
      </c>
      <c r="CG4022" s="42"/>
      <c r="CH4022" s="42"/>
      <c r="CI4022" s="11">
        <v>0</v>
      </c>
      <c r="CJ4022" s="11"/>
      <c r="CK4022" s="42"/>
      <c r="CL4022" s="42"/>
      <c r="CM4022" s="11">
        <v>0</v>
      </c>
      <c r="CN4022" s="11">
        <v>0</v>
      </c>
      <c r="CO4022" s="42"/>
      <c r="CP4022" s="42"/>
      <c r="CQ4022" s="42"/>
      <c r="CR4022" s="43">
        <v>0</v>
      </c>
      <c r="CS4022" s="42"/>
      <c r="CT4022" s="98">
        <v>0</v>
      </c>
      <c r="CU4022" s="11"/>
      <c r="CV4022" s="43"/>
      <c r="CW4022" s="42"/>
      <c r="DA4022" s="42"/>
      <c r="DB4022" s="106">
        <v>0</v>
      </c>
      <c r="DE4022" s="42"/>
      <c r="DF4022" s="11">
        <v>0</v>
      </c>
      <c r="DG4022" s="42"/>
      <c r="DH4022" s="42"/>
      <c r="DI4022" s="42"/>
      <c r="DJ4022" s="42"/>
      <c r="DK4022" s="11"/>
      <c r="DL4022" s="42"/>
      <c r="DM4022" s="42"/>
      <c r="DN4022" s="42"/>
      <c r="DO4022" s="42"/>
      <c r="DP4022" s="11">
        <v>0</v>
      </c>
      <c r="DQ4022" s="11"/>
      <c r="DR4022" s="11">
        <v>0</v>
      </c>
      <c r="DS4022" s="42"/>
      <c r="DT4022" s="42"/>
      <c r="DU4022" s="42"/>
      <c r="DV4022" s="23">
        <v>0</v>
      </c>
      <c r="DW4022" s="42"/>
      <c r="DX4022" s="42"/>
      <c r="DY4022" s="42"/>
      <c r="DZ4022" s="11">
        <v>0</v>
      </c>
      <c r="EA4022" s="11"/>
      <c r="EB4022" s="11">
        <v>36527.5</v>
      </c>
      <c r="EC4022" s="11"/>
      <c r="ED4022" s="11"/>
      <c r="EE4022" s="42"/>
      <c r="EF4022" s="42"/>
      <c r="EG4022" s="43">
        <v>0</v>
      </c>
      <c r="EH4022" s="42"/>
      <c r="EI4022" s="42"/>
      <c r="EJ4022" s="42"/>
    </row>
    <row r="4023" spans="1:140" s="41" customFormat="1" ht="23.25">
      <c r="A4023" s="42"/>
      <c r="B4023" s="41" t="s">
        <v>6278</v>
      </c>
      <c r="C4023" s="68" t="s">
        <v>6279</v>
      </c>
      <c r="D4023" s="43" t="s">
        <v>149</v>
      </c>
      <c r="E4023" s="43" t="s">
        <v>149</v>
      </c>
      <c r="F4023" s="43" t="s">
        <v>1414</v>
      </c>
      <c r="G4023" s="43" t="s">
        <v>1415</v>
      </c>
      <c r="I4023" s="42"/>
      <c r="J4023" s="10">
        <v>42724</v>
      </c>
      <c r="K4023" s="10">
        <v>42724</v>
      </c>
      <c r="L4023" s="42"/>
      <c r="M4023" s="43" t="s">
        <v>152</v>
      </c>
      <c r="N4023" s="43" t="s">
        <v>3</v>
      </c>
      <c r="O4023" s="13" t="s">
        <v>4467</v>
      </c>
      <c r="P4023" s="11">
        <v>2934474.216</v>
      </c>
      <c r="Q4023" s="41" t="s">
        <v>6281</v>
      </c>
      <c r="R4023" s="43" t="s">
        <v>4468</v>
      </c>
      <c r="S4023" s="43">
        <f t="shared" si="125"/>
        <v>4.2588211999999999</v>
      </c>
      <c r="T4023" s="11">
        <v>124974.01</v>
      </c>
      <c r="U4023" s="9">
        <f t="shared" si="126"/>
        <v>124974.01</v>
      </c>
      <c r="V4023" s="42"/>
      <c r="W4023" s="42"/>
      <c r="X4023" s="42"/>
      <c r="Y4023" s="42"/>
      <c r="Z4023" s="42"/>
      <c r="AA4023" s="42"/>
      <c r="AB4023" s="42"/>
      <c r="AC4023" s="42"/>
      <c r="AD4023" s="42"/>
      <c r="AE4023" s="42"/>
      <c r="AF4023" s="42"/>
      <c r="AG4023" s="42"/>
      <c r="AH4023" s="42"/>
      <c r="AI4023" s="42"/>
      <c r="AJ4023" s="42"/>
      <c r="AK4023" s="42"/>
      <c r="AL4023" s="42"/>
      <c r="AM4023" s="42"/>
      <c r="AN4023" s="42"/>
      <c r="AO4023" s="42"/>
      <c r="AP4023" s="42"/>
      <c r="AQ4023" s="42"/>
      <c r="AR4023" s="42"/>
      <c r="AS4023" s="42"/>
      <c r="AT4023" s="42"/>
      <c r="AU4023" s="42"/>
      <c r="AV4023" s="42"/>
      <c r="AW4023" s="42"/>
      <c r="AX4023" s="42"/>
      <c r="AY4023" s="42"/>
      <c r="AZ4023" s="42"/>
      <c r="BA4023" s="42"/>
      <c r="BB4023" s="42"/>
      <c r="BC4023" s="42"/>
      <c r="BD4023" s="42"/>
      <c r="BE4023" s="42"/>
      <c r="BF4023" s="42"/>
      <c r="BG4023" s="42"/>
      <c r="BH4023" s="42"/>
      <c r="BI4023" s="42"/>
      <c r="BJ4023" s="42"/>
      <c r="BK4023" s="12">
        <v>0</v>
      </c>
      <c r="BL4023" s="42"/>
      <c r="BM4023" s="42"/>
      <c r="BN4023" s="42"/>
      <c r="BO4023" s="42"/>
      <c r="BP4023" s="42"/>
      <c r="BQ4023" s="42"/>
      <c r="BR4023" s="42"/>
      <c r="BS4023" s="11"/>
      <c r="BT4023" s="11">
        <v>0</v>
      </c>
      <c r="BU4023" s="42"/>
      <c r="BV4023" s="42"/>
      <c r="BW4023" s="11"/>
      <c r="BX4023" s="42"/>
      <c r="BY4023" s="42"/>
      <c r="BZ4023" s="42"/>
      <c r="CA4023" s="43">
        <v>0</v>
      </c>
      <c r="CB4023" s="42"/>
      <c r="CC4023" s="42"/>
      <c r="CD4023" s="42"/>
      <c r="CE4023" s="42"/>
      <c r="CF4023" s="11">
        <v>0</v>
      </c>
      <c r="CG4023" s="42"/>
      <c r="CH4023" s="42"/>
      <c r="CI4023" s="11">
        <v>0</v>
      </c>
      <c r="CJ4023" s="11"/>
      <c r="CK4023" s="42"/>
      <c r="CL4023" s="42"/>
      <c r="CM4023" s="11">
        <v>0</v>
      </c>
      <c r="CN4023" s="11">
        <v>0</v>
      </c>
      <c r="CO4023" s="42"/>
      <c r="CP4023" s="42"/>
      <c r="CQ4023" s="42"/>
      <c r="CR4023" s="43">
        <v>0</v>
      </c>
      <c r="CS4023" s="42"/>
      <c r="CT4023" s="98">
        <v>0</v>
      </c>
      <c r="CW4023" s="42"/>
      <c r="DA4023" s="42"/>
      <c r="DB4023" s="105">
        <v>0</v>
      </c>
      <c r="DE4023" s="42"/>
      <c r="DF4023" s="15">
        <v>0</v>
      </c>
      <c r="DG4023" s="42"/>
      <c r="DH4023" s="42"/>
      <c r="DI4023" s="42"/>
      <c r="DJ4023" s="42"/>
      <c r="DK4023" s="11"/>
      <c r="DL4023" s="42"/>
      <c r="DM4023" s="42"/>
      <c r="DN4023" s="42"/>
      <c r="DO4023" s="42"/>
      <c r="DP4023" s="11">
        <v>0</v>
      </c>
      <c r="DQ4023" s="11"/>
      <c r="DR4023" s="11">
        <v>0</v>
      </c>
      <c r="DS4023" s="42"/>
      <c r="DT4023" s="42"/>
      <c r="DU4023" s="42"/>
      <c r="DV4023" s="55">
        <v>0</v>
      </c>
      <c r="DW4023" s="42"/>
      <c r="DX4023" s="42"/>
      <c r="DY4023" s="42"/>
      <c r="DZ4023" s="11">
        <v>0</v>
      </c>
      <c r="EA4023" s="11"/>
      <c r="EB4023" s="11">
        <v>124974.01</v>
      </c>
      <c r="EC4023" s="11"/>
      <c r="ED4023" s="11"/>
      <c r="EE4023" s="42"/>
      <c r="EF4023" s="42"/>
      <c r="EG4023" s="43">
        <v>0</v>
      </c>
      <c r="EH4023" s="42"/>
      <c r="EI4023" s="42"/>
      <c r="EJ4023" s="42"/>
    </row>
    <row r="4024" spans="1:140" s="41" customFormat="1">
      <c r="A4024" s="42"/>
      <c r="B4024" s="41" t="s">
        <v>6278</v>
      </c>
      <c r="C4024" s="68" t="s">
        <v>6279</v>
      </c>
      <c r="D4024" s="43" t="s">
        <v>149</v>
      </c>
      <c r="E4024" s="43" t="s">
        <v>149</v>
      </c>
      <c r="F4024" s="43" t="s">
        <v>1420</v>
      </c>
      <c r="G4024" s="43" t="str">
        <f>UPPER("Wilshire Australian Private PST Class E")</f>
        <v>WILSHIRE AUSTRALIAN PRIVATE PST CLASS E</v>
      </c>
      <c r="I4024" s="42"/>
      <c r="J4024" s="10">
        <v>42361</v>
      </c>
      <c r="K4024" s="10">
        <v>42361</v>
      </c>
      <c r="L4024" s="42"/>
      <c r="M4024" s="43" t="s">
        <v>152</v>
      </c>
      <c r="N4024" s="43" t="s">
        <v>3</v>
      </c>
      <c r="O4024" s="13" t="s">
        <v>1421</v>
      </c>
      <c r="P4024" s="11">
        <v>518923.40369000001</v>
      </c>
      <c r="Q4024" s="41" t="s">
        <v>6281</v>
      </c>
      <c r="R4024" s="43" t="s">
        <v>1422</v>
      </c>
      <c r="S4024" s="43">
        <f t="shared" si="125"/>
        <v>4.5198</v>
      </c>
      <c r="T4024" s="11">
        <v>23454.3</v>
      </c>
      <c r="U4024" s="9">
        <f t="shared" si="126"/>
        <v>23454.3</v>
      </c>
      <c r="V4024" s="42"/>
      <c r="W4024" s="42"/>
      <c r="X4024" s="42"/>
      <c r="Y4024" s="42"/>
      <c r="Z4024" s="42"/>
      <c r="AA4024" s="42"/>
      <c r="AB4024" s="42"/>
      <c r="AC4024" s="42"/>
      <c r="AD4024" s="42"/>
      <c r="AE4024" s="42"/>
      <c r="AF4024" s="42"/>
      <c r="AG4024" s="42"/>
      <c r="AH4024" s="42"/>
      <c r="AI4024" s="42"/>
      <c r="AJ4024" s="42"/>
      <c r="AK4024" s="42"/>
      <c r="AL4024" s="42"/>
      <c r="AM4024" s="42"/>
      <c r="AN4024" s="42"/>
      <c r="AO4024" s="42"/>
      <c r="AP4024" s="42"/>
      <c r="AQ4024" s="42"/>
      <c r="AR4024" s="42"/>
      <c r="AS4024" s="42"/>
      <c r="AT4024" s="42"/>
      <c r="AU4024" s="42"/>
      <c r="AV4024" s="42"/>
      <c r="AW4024" s="42"/>
      <c r="AX4024" s="42"/>
      <c r="AY4024" s="42"/>
      <c r="AZ4024" s="42"/>
      <c r="BA4024" s="42"/>
      <c r="BB4024" s="42"/>
      <c r="BC4024" s="42"/>
      <c r="BD4024" s="42"/>
      <c r="BE4024" s="42"/>
      <c r="BF4024" s="42"/>
      <c r="BG4024" s="42"/>
      <c r="BH4024" s="42"/>
      <c r="BI4024" s="42"/>
      <c r="BJ4024" s="42"/>
      <c r="BK4024" s="12">
        <v>0</v>
      </c>
      <c r="BL4024" s="42"/>
      <c r="BM4024" s="42"/>
      <c r="BN4024" s="42"/>
      <c r="BO4024" s="42"/>
      <c r="BP4024" s="42"/>
      <c r="BQ4024" s="42"/>
      <c r="BR4024" s="42"/>
      <c r="BS4024" s="11"/>
      <c r="BT4024" s="11">
        <v>0</v>
      </c>
      <c r="BU4024" s="42"/>
      <c r="BV4024" s="42"/>
      <c r="BW4024" s="11"/>
      <c r="BX4024" s="42"/>
      <c r="BY4024" s="42"/>
      <c r="BZ4024" s="42"/>
      <c r="CA4024" s="43">
        <v>0</v>
      </c>
      <c r="CB4024" s="42"/>
      <c r="CC4024" s="42"/>
      <c r="CD4024" s="42"/>
      <c r="CE4024" s="5"/>
      <c r="CF4024" s="11">
        <v>0</v>
      </c>
      <c r="CG4024" s="42"/>
      <c r="CH4024" s="42"/>
      <c r="CI4024" s="11">
        <v>0</v>
      </c>
      <c r="CJ4024" s="11">
        <v>0</v>
      </c>
      <c r="CK4024" s="42"/>
      <c r="CL4024" s="42"/>
      <c r="CM4024" s="11">
        <v>0</v>
      </c>
      <c r="CN4024" s="11">
        <v>0</v>
      </c>
      <c r="CO4024" s="42"/>
      <c r="CP4024" s="42"/>
      <c r="CQ4024" s="42"/>
      <c r="CR4024" s="43">
        <v>0</v>
      </c>
      <c r="CS4024" s="42"/>
      <c r="CT4024" s="98">
        <v>0</v>
      </c>
      <c r="CU4024" s="11"/>
      <c r="CV4024" s="43"/>
      <c r="CW4024" s="42"/>
      <c r="DA4024" s="42"/>
      <c r="DB4024" s="106">
        <v>0</v>
      </c>
      <c r="DE4024" s="42"/>
      <c r="DF4024" s="11">
        <v>0</v>
      </c>
      <c r="DG4024" s="42"/>
      <c r="DH4024" s="42"/>
      <c r="DI4024" s="42"/>
      <c r="DJ4024" s="42"/>
      <c r="DK4024" s="11"/>
      <c r="DL4024" s="42"/>
      <c r="DM4024" s="42"/>
      <c r="DN4024" s="42"/>
      <c r="DO4024" s="42"/>
      <c r="DP4024" s="11">
        <v>0</v>
      </c>
      <c r="DQ4024" s="11"/>
      <c r="DR4024" s="11">
        <v>0</v>
      </c>
      <c r="DS4024" s="42"/>
      <c r="DT4024" s="42"/>
      <c r="DU4024" s="42"/>
      <c r="DV4024" s="23">
        <v>0</v>
      </c>
      <c r="DW4024" s="42"/>
      <c r="DX4024" s="42"/>
      <c r="DY4024" s="42"/>
      <c r="DZ4024" s="11">
        <v>0</v>
      </c>
      <c r="EA4024" s="11"/>
      <c r="EB4024" s="11">
        <v>23454.3</v>
      </c>
      <c r="EC4024" s="11"/>
      <c r="ED4024" s="11"/>
      <c r="EE4024" s="42"/>
      <c r="EF4024" s="42"/>
      <c r="EG4024" s="43">
        <v>0</v>
      </c>
      <c r="EH4024" s="42"/>
      <c r="EI4024" s="42"/>
      <c r="EJ4024" s="42"/>
    </row>
    <row r="4025" spans="1:140" s="41" customFormat="1" ht="23.25">
      <c r="A4025" s="42"/>
      <c r="B4025" s="41" t="s">
        <v>6278</v>
      </c>
      <c r="C4025" s="68" t="s">
        <v>6279</v>
      </c>
      <c r="D4025" s="43" t="s">
        <v>149</v>
      </c>
      <c r="E4025" s="43" t="s">
        <v>149</v>
      </c>
      <c r="F4025" s="43" t="s">
        <v>1420</v>
      </c>
      <c r="G4025" s="43" t="s">
        <v>5162</v>
      </c>
      <c r="I4025" s="42"/>
      <c r="J4025" s="10">
        <v>42545</v>
      </c>
      <c r="K4025" s="10">
        <v>42545</v>
      </c>
      <c r="L4025" s="42"/>
      <c r="M4025" s="43" t="s">
        <v>152</v>
      </c>
      <c r="N4025" s="43" t="s">
        <v>3</v>
      </c>
      <c r="O4025" s="13" t="s">
        <v>2646</v>
      </c>
      <c r="P4025" s="11">
        <v>375006.633499171</v>
      </c>
      <c r="Q4025" s="41" t="s">
        <v>6281</v>
      </c>
      <c r="R4025" s="43" t="s">
        <v>2647</v>
      </c>
      <c r="S4025" s="43">
        <f t="shared" si="125"/>
        <v>2.4119999999999999</v>
      </c>
      <c r="T4025" s="11">
        <v>9045.16</v>
      </c>
      <c r="U4025" s="9">
        <f t="shared" si="126"/>
        <v>9045.16</v>
      </c>
      <c r="V4025" s="42"/>
      <c r="W4025" s="42"/>
      <c r="X4025" s="42"/>
      <c r="Y4025" s="42"/>
      <c r="Z4025" s="42"/>
      <c r="AA4025" s="42"/>
      <c r="AB4025" s="42"/>
      <c r="AC4025" s="42"/>
      <c r="AD4025" s="42"/>
      <c r="AE4025" s="42"/>
      <c r="AF4025" s="42"/>
      <c r="AG4025" s="42"/>
      <c r="AH4025" s="42"/>
      <c r="AI4025" s="42"/>
      <c r="AJ4025" s="42"/>
      <c r="AK4025" s="42"/>
      <c r="AL4025" s="42"/>
      <c r="AM4025" s="42"/>
      <c r="AN4025" s="42"/>
      <c r="AO4025" s="42"/>
      <c r="AP4025" s="42"/>
      <c r="AQ4025" s="42"/>
      <c r="AR4025" s="42"/>
      <c r="AS4025" s="42"/>
      <c r="AT4025" s="42"/>
      <c r="AU4025" s="42"/>
      <c r="AV4025" s="42"/>
      <c r="AW4025" s="42"/>
      <c r="AX4025" s="42"/>
      <c r="AY4025" s="42"/>
      <c r="AZ4025" s="42"/>
      <c r="BA4025" s="42"/>
      <c r="BB4025" s="42"/>
      <c r="BC4025" s="42"/>
      <c r="BD4025" s="42"/>
      <c r="BE4025" s="42"/>
      <c r="BF4025" s="42"/>
      <c r="BG4025" s="42"/>
      <c r="BH4025" s="42"/>
      <c r="BI4025" s="42"/>
      <c r="BJ4025" s="42"/>
      <c r="BK4025" s="12">
        <v>0</v>
      </c>
      <c r="BL4025" s="42"/>
      <c r="BM4025" s="42"/>
      <c r="BN4025" s="42"/>
      <c r="BO4025" s="42"/>
      <c r="BP4025" s="42"/>
      <c r="BQ4025" s="42"/>
      <c r="BR4025" s="42"/>
      <c r="BS4025" s="11"/>
      <c r="BT4025" s="11">
        <v>0</v>
      </c>
      <c r="BU4025" s="42"/>
      <c r="BV4025" s="42"/>
      <c r="BW4025" s="11"/>
      <c r="BX4025" s="42"/>
      <c r="BY4025" s="42"/>
      <c r="BZ4025" s="42"/>
      <c r="CA4025" s="43">
        <v>0</v>
      </c>
      <c r="CB4025" s="42"/>
      <c r="CC4025" s="42"/>
      <c r="CD4025" s="42"/>
      <c r="CE4025" s="5"/>
      <c r="CF4025" s="11">
        <v>0</v>
      </c>
      <c r="CG4025" s="42"/>
      <c r="CH4025" s="42"/>
      <c r="CI4025" s="11">
        <v>0</v>
      </c>
      <c r="CJ4025" s="11">
        <v>0</v>
      </c>
      <c r="CK4025" s="42"/>
      <c r="CL4025" s="42"/>
      <c r="CM4025" s="11">
        <v>0</v>
      </c>
      <c r="CN4025" s="11">
        <v>0</v>
      </c>
      <c r="CO4025" s="42"/>
      <c r="CP4025" s="42"/>
      <c r="CQ4025" s="42"/>
      <c r="CR4025" s="43">
        <v>0</v>
      </c>
      <c r="CS4025" s="42"/>
      <c r="CT4025" s="98">
        <v>0</v>
      </c>
      <c r="CU4025" s="11"/>
      <c r="CV4025" s="43"/>
      <c r="CW4025" s="42"/>
      <c r="DA4025" s="42"/>
      <c r="DB4025" s="105">
        <v>0</v>
      </c>
      <c r="DE4025" s="42"/>
      <c r="DF4025" s="11">
        <v>0</v>
      </c>
      <c r="DG4025" s="42"/>
      <c r="DH4025" s="42"/>
      <c r="DI4025" s="42"/>
      <c r="DJ4025" s="42"/>
      <c r="DK4025" s="11"/>
      <c r="DL4025" s="42"/>
      <c r="DM4025" s="42"/>
      <c r="DN4025" s="42"/>
      <c r="DO4025" s="42"/>
      <c r="DP4025" s="11">
        <v>0</v>
      </c>
      <c r="DQ4025" s="11"/>
      <c r="DR4025" s="11">
        <v>0</v>
      </c>
      <c r="DS4025" s="42"/>
      <c r="DT4025" s="42"/>
      <c r="DU4025" s="42"/>
      <c r="DV4025" s="55">
        <v>0</v>
      </c>
      <c r="DW4025" s="42"/>
      <c r="DX4025" s="42"/>
      <c r="DY4025" s="42"/>
      <c r="DZ4025" s="11">
        <v>0</v>
      </c>
      <c r="EA4025" s="11"/>
      <c r="EB4025" s="11">
        <v>9045.16</v>
      </c>
      <c r="EC4025" s="11"/>
      <c r="ED4025" s="11"/>
      <c r="EE4025" s="42"/>
      <c r="EF4025" s="42"/>
      <c r="EG4025" s="43">
        <v>0</v>
      </c>
      <c r="EH4025" s="42"/>
      <c r="EI4025" s="42"/>
      <c r="EJ4025" s="42"/>
    </row>
    <row r="4026" spans="1:140" s="41" customFormat="1">
      <c r="A4026" s="42"/>
      <c r="B4026" s="41" t="s">
        <v>6278</v>
      </c>
      <c r="C4026" s="68" t="s">
        <v>6279</v>
      </c>
      <c r="D4026" s="43" t="s">
        <v>149</v>
      </c>
      <c r="E4026" s="43" t="s">
        <v>149</v>
      </c>
      <c r="F4026" s="43" t="s">
        <v>1901</v>
      </c>
      <c r="G4026" s="43" t="s">
        <v>1902</v>
      </c>
      <c r="I4026" s="42"/>
      <c r="J4026" s="10">
        <v>42369</v>
      </c>
      <c r="K4026" s="10">
        <v>42387</v>
      </c>
      <c r="L4026" s="42"/>
      <c r="M4026" s="43" t="s">
        <v>152</v>
      </c>
      <c r="N4026" s="43" t="s">
        <v>3</v>
      </c>
      <c r="O4026" s="13" t="s">
        <v>1903</v>
      </c>
      <c r="P4026" s="11">
        <v>830902.88302900002</v>
      </c>
      <c r="Q4026" s="41" t="s">
        <v>6281</v>
      </c>
      <c r="R4026" s="43" t="s">
        <v>1904</v>
      </c>
      <c r="S4026" s="43">
        <f t="shared" ref="S4026:S4089" si="127">R4026*100</f>
        <v>83.266599999999997</v>
      </c>
      <c r="T4026" s="11">
        <v>691864.58000000007</v>
      </c>
      <c r="U4026" s="9">
        <f t="shared" si="126"/>
        <v>974708.19000000006</v>
      </c>
      <c r="V4026" s="42"/>
      <c r="W4026" s="42"/>
      <c r="X4026" s="42"/>
      <c r="Y4026" s="42"/>
      <c r="Z4026" s="42"/>
      <c r="AA4026" s="42"/>
      <c r="AB4026" s="42"/>
      <c r="AC4026" s="42"/>
      <c r="AD4026" s="42"/>
      <c r="AE4026" s="42"/>
      <c r="AF4026" s="42"/>
      <c r="AG4026" s="42"/>
      <c r="AH4026" s="42"/>
      <c r="AI4026" s="42"/>
      <c r="AJ4026" s="42"/>
      <c r="AK4026" s="42"/>
      <c r="AL4026" s="42"/>
      <c r="AM4026" s="42"/>
      <c r="AN4026" s="42"/>
      <c r="AO4026" s="42"/>
      <c r="AP4026" s="42"/>
      <c r="AQ4026" s="42"/>
      <c r="AR4026" s="42"/>
      <c r="AS4026" s="42"/>
      <c r="AT4026" s="42"/>
      <c r="AU4026" s="42"/>
      <c r="AV4026" s="42"/>
      <c r="AW4026" s="42"/>
      <c r="AX4026" s="42"/>
      <c r="AY4026" s="42"/>
      <c r="AZ4026" s="42"/>
      <c r="BA4026" s="42"/>
      <c r="BB4026" s="42"/>
      <c r="BC4026" s="42"/>
      <c r="BD4026" s="42"/>
      <c r="BE4026" s="42"/>
      <c r="BF4026" s="42"/>
      <c r="BG4026" s="42"/>
      <c r="BH4026" s="42"/>
      <c r="BI4026" s="42"/>
      <c r="BJ4026" s="42"/>
      <c r="BK4026" s="12">
        <v>14398.69</v>
      </c>
      <c r="BL4026" s="42"/>
      <c r="BM4026" s="42"/>
      <c r="BN4026" s="42"/>
      <c r="BO4026" s="42"/>
      <c r="BP4026" s="42"/>
      <c r="BQ4026" s="42"/>
      <c r="BR4026" s="42"/>
      <c r="BS4026" s="11">
        <v>0</v>
      </c>
      <c r="BT4026" s="11">
        <v>8214.52</v>
      </c>
      <c r="BU4026" s="42"/>
      <c r="BV4026" s="42"/>
      <c r="BW4026" s="11">
        <v>0</v>
      </c>
      <c r="BX4026" s="42"/>
      <c r="BY4026" s="42"/>
      <c r="BZ4026" s="42"/>
      <c r="CA4026" s="43">
        <v>0</v>
      </c>
      <c r="CB4026" s="42"/>
      <c r="CC4026" s="42"/>
      <c r="CD4026" s="42"/>
      <c r="CE4026" s="5"/>
      <c r="CF4026" s="11">
        <v>282843.61</v>
      </c>
      <c r="CG4026" s="42"/>
      <c r="CH4026" s="42"/>
      <c r="CI4026" s="11">
        <v>1819.58</v>
      </c>
      <c r="CJ4026" s="11">
        <v>0</v>
      </c>
      <c r="CK4026" s="42"/>
      <c r="CL4026" s="42"/>
      <c r="CM4026" s="11">
        <v>993.79</v>
      </c>
      <c r="CN4026" s="11">
        <v>634055.14</v>
      </c>
      <c r="CO4026" s="42"/>
      <c r="CP4026" s="42"/>
      <c r="CQ4026" s="42"/>
      <c r="CR4026" s="43">
        <v>0</v>
      </c>
      <c r="CS4026" s="42"/>
      <c r="CT4026" s="98">
        <v>0</v>
      </c>
      <c r="CU4026" s="11"/>
      <c r="CV4026" s="43"/>
      <c r="CW4026" s="42"/>
      <c r="DA4026" s="42"/>
      <c r="DB4026" s="105">
        <v>0</v>
      </c>
      <c r="DE4026" s="42"/>
      <c r="DF4026" s="11">
        <v>0</v>
      </c>
      <c r="DG4026" s="42"/>
      <c r="DH4026" s="42"/>
      <c r="DI4026" s="42"/>
      <c r="DJ4026" s="42"/>
      <c r="DK4026" s="11">
        <v>0</v>
      </c>
      <c r="DL4026" s="42"/>
      <c r="DM4026" s="42"/>
      <c r="DN4026" s="42"/>
      <c r="DO4026" s="42"/>
      <c r="DP4026" s="11">
        <v>0</v>
      </c>
      <c r="DQ4026" s="11"/>
      <c r="DR4026" s="11">
        <v>0</v>
      </c>
      <c r="DS4026" s="42"/>
      <c r="DT4026" s="42"/>
      <c r="DU4026" s="42"/>
      <c r="DV4026" s="55">
        <v>0</v>
      </c>
      <c r="DW4026" s="42"/>
      <c r="DX4026" s="42"/>
      <c r="DY4026" s="42"/>
      <c r="DZ4026" s="11">
        <v>3837.24</v>
      </c>
      <c r="EA4026" s="11"/>
      <c r="EB4026" s="11">
        <v>0</v>
      </c>
      <c r="EC4026" s="11"/>
      <c r="ED4026" s="11">
        <v>0</v>
      </c>
      <c r="EE4026" s="42"/>
      <c r="EF4026" s="42"/>
      <c r="EG4026" s="43">
        <v>28545.62</v>
      </c>
      <c r="EH4026" s="42"/>
      <c r="EI4026" s="42"/>
      <c r="EJ4026" s="42"/>
    </row>
    <row r="4027" spans="1:140" s="41" customFormat="1">
      <c r="A4027" s="42"/>
      <c r="B4027" s="41" t="s">
        <v>6278</v>
      </c>
      <c r="C4027" s="68" t="s">
        <v>6279</v>
      </c>
      <c r="D4027" s="43" t="s">
        <v>149</v>
      </c>
      <c r="E4027" s="43" t="s">
        <v>149</v>
      </c>
      <c r="F4027" s="43" t="s">
        <v>1901</v>
      </c>
      <c r="G4027" s="43" t="s">
        <v>1902</v>
      </c>
      <c r="I4027" s="42"/>
      <c r="J4027" s="10">
        <v>42550</v>
      </c>
      <c r="K4027" s="10">
        <v>42565</v>
      </c>
      <c r="L4027" s="42"/>
      <c r="M4027" s="43" t="s">
        <v>152</v>
      </c>
      <c r="N4027" s="43" t="s">
        <v>3</v>
      </c>
      <c r="O4027" s="13" t="s">
        <v>2708</v>
      </c>
      <c r="P4027" s="11">
        <v>843484.01939999999</v>
      </c>
      <c r="Q4027" s="41" t="s">
        <v>6281</v>
      </c>
      <c r="R4027" s="43" t="s">
        <v>2709</v>
      </c>
      <c r="S4027" s="43">
        <f t="shared" si="127"/>
        <v>34.867199999999997</v>
      </c>
      <c r="T4027" s="11">
        <v>294099.25999999995</v>
      </c>
      <c r="U4027" s="9">
        <f t="shared" si="126"/>
        <v>387645.30999999994</v>
      </c>
      <c r="V4027" s="42"/>
      <c r="W4027" s="42"/>
      <c r="X4027" s="42"/>
      <c r="Y4027" s="42"/>
      <c r="Z4027" s="42"/>
      <c r="AA4027" s="42"/>
      <c r="AB4027" s="42"/>
      <c r="AC4027" s="42"/>
      <c r="AD4027" s="42"/>
      <c r="AE4027" s="42"/>
      <c r="AF4027" s="42"/>
      <c r="AG4027" s="42"/>
      <c r="AH4027" s="42"/>
      <c r="AI4027" s="42"/>
      <c r="AJ4027" s="42"/>
      <c r="AK4027" s="42"/>
      <c r="AL4027" s="42"/>
      <c r="AM4027" s="42"/>
      <c r="AN4027" s="42"/>
      <c r="AO4027" s="42"/>
      <c r="AP4027" s="42"/>
      <c r="AQ4027" s="42"/>
      <c r="AR4027" s="42"/>
      <c r="AS4027" s="42"/>
      <c r="AT4027" s="42"/>
      <c r="AU4027" s="42"/>
      <c r="AV4027" s="42"/>
      <c r="AW4027" s="42"/>
      <c r="AX4027" s="42"/>
      <c r="AY4027" s="42"/>
      <c r="AZ4027" s="42"/>
      <c r="BA4027" s="42"/>
      <c r="BB4027" s="42"/>
      <c r="BC4027" s="42"/>
      <c r="BD4027" s="42"/>
      <c r="BE4027" s="42"/>
      <c r="BF4027" s="42"/>
      <c r="BG4027" s="42"/>
      <c r="BH4027" s="42"/>
      <c r="BI4027" s="42"/>
      <c r="BJ4027" s="42"/>
      <c r="BK4027" s="12">
        <v>9164.74</v>
      </c>
      <c r="BL4027" s="42"/>
      <c r="BM4027" s="42"/>
      <c r="BN4027" s="42"/>
      <c r="BO4027" s="42"/>
      <c r="BP4027" s="42"/>
      <c r="BQ4027" s="42"/>
      <c r="BR4027" s="42"/>
      <c r="BS4027" s="11">
        <v>0</v>
      </c>
      <c r="BT4027" s="11">
        <v>60972.06</v>
      </c>
      <c r="BU4027" s="42"/>
      <c r="BV4027" s="42"/>
      <c r="BW4027" s="11">
        <v>0</v>
      </c>
      <c r="BX4027" s="42"/>
      <c r="BY4027" s="42"/>
      <c r="BZ4027" s="42"/>
      <c r="CA4027" s="43">
        <v>0</v>
      </c>
      <c r="CB4027" s="42"/>
      <c r="CC4027" s="42"/>
      <c r="CD4027" s="42"/>
      <c r="CE4027" s="5"/>
      <c r="CF4027" s="11">
        <v>93546.05</v>
      </c>
      <c r="CG4027" s="42"/>
      <c r="CH4027" s="42"/>
      <c r="CI4027" s="11">
        <v>17834.560000000001</v>
      </c>
      <c r="CJ4027" s="11">
        <v>0</v>
      </c>
      <c r="CK4027" s="42"/>
      <c r="CL4027" s="42"/>
      <c r="CM4027" s="11"/>
      <c r="CN4027" s="11">
        <v>191769.55</v>
      </c>
      <c r="CO4027" s="42"/>
      <c r="CP4027" s="42"/>
      <c r="CQ4027" s="42"/>
      <c r="CR4027" s="43">
        <v>730.05</v>
      </c>
      <c r="CS4027" s="42"/>
      <c r="CT4027" s="98">
        <v>730.05</v>
      </c>
      <c r="CU4027" s="11"/>
      <c r="CV4027" s="43"/>
      <c r="CW4027" s="42"/>
      <c r="DA4027" s="42"/>
      <c r="DB4027" s="105">
        <v>0</v>
      </c>
      <c r="DE4027" s="42"/>
      <c r="DF4027" s="11">
        <v>0</v>
      </c>
      <c r="DG4027" s="42"/>
      <c r="DH4027" s="42"/>
      <c r="DI4027" s="42"/>
      <c r="DJ4027" s="42"/>
      <c r="DK4027" s="11">
        <v>0</v>
      </c>
      <c r="DL4027" s="42"/>
      <c r="DM4027" s="42"/>
      <c r="DN4027" s="42"/>
      <c r="DO4027" s="42"/>
      <c r="DP4027" s="11">
        <v>0</v>
      </c>
      <c r="DQ4027" s="11"/>
      <c r="DR4027" s="11">
        <v>0</v>
      </c>
      <c r="DS4027" s="42"/>
      <c r="DT4027" s="42"/>
      <c r="DU4027" s="42"/>
      <c r="DV4027" s="55">
        <v>0</v>
      </c>
      <c r="DW4027" s="42"/>
      <c r="DX4027" s="42"/>
      <c r="DY4027" s="42"/>
      <c r="DZ4027" s="11">
        <v>1506.32</v>
      </c>
      <c r="EA4027" s="11"/>
      <c r="EB4027" s="11">
        <v>0</v>
      </c>
      <c r="EC4027" s="11"/>
      <c r="ED4027" s="11">
        <v>0</v>
      </c>
      <c r="EE4027" s="42"/>
      <c r="EF4027" s="42"/>
      <c r="EG4027" s="43">
        <v>11391.93</v>
      </c>
      <c r="EH4027" s="42"/>
      <c r="EI4027" s="42"/>
      <c r="EJ4027" s="42"/>
    </row>
    <row r="4028" spans="1:140" s="41" customFormat="1">
      <c r="A4028" s="42"/>
      <c r="B4028" s="41" t="s">
        <v>6278</v>
      </c>
      <c r="C4028" s="68" t="s">
        <v>6279</v>
      </c>
      <c r="D4028" s="43" t="s">
        <v>149</v>
      </c>
      <c r="E4028" s="43" t="s">
        <v>149</v>
      </c>
      <c r="F4028" s="43" t="s">
        <v>1120</v>
      </c>
      <c r="G4028" s="43" t="s">
        <v>5109</v>
      </c>
      <c r="I4028" s="42"/>
      <c r="J4028" s="10">
        <v>42277</v>
      </c>
      <c r="K4028" s="10">
        <v>42338</v>
      </c>
      <c r="L4028" s="42"/>
      <c r="M4028" s="43" t="s">
        <v>152</v>
      </c>
      <c r="N4028" s="43" t="s">
        <v>153</v>
      </c>
      <c r="O4028" s="13" t="s">
        <v>1122</v>
      </c>
      <c r="P4028" s="11">
        <v>154862599.344262</v>
      </c>
      <c r="Q4028" s="41" t="s">
        <v>6281</v>
      </c>
      <c r="R4028" s="43" t="s">
        <v>1123</v>
      </c>
      <c r="S4028" s="43">
        <f t="shared" si="127"/>
        <v>1.5249999999999999</v>
      </c>
      <c r="T4028" s="11">
        <v>2361654.64</v>
      </c>
      <c r="U4028" s="9">
        <f t="shared" si="126"/>
        <v>2361654.64</v>
      </c>
      <c r="V4028" s="42"/>
      <c r="W4028" s="42"/>
      <c r="X4028" s="42"/>
      <c r="Y4028" s="42"/>
      <c r="Z4028" s="42"/>
      <c r="AA4028" s="42"/>
      <c r="AB4028" s="42"/>
      <c r="AC4028" s="42"/>
      <c r="AD4028" s="42"/>
      <c r="AE4028" s="42"/>
      <c r="AF4028" s="42"/>
      <c r="AG4028" s="42"/>
      <c r="AH4028" s="42"/>
      <c r="AI4028" s="42"/>
      <c r="AJ4028" s="42"/>
      <c r="AK4028" s="42"/>
      <c r="AL4028" s="42"/>
      <c r="AM4028" s="42"/>
      <c r="AN4028" s="42"/>
      <c r="AO4028" s="42"/>
      <c r="AP4028" s="42"/>
      <c r="AQ4028" s="42"/>
      <c r="AR4028" s="42"/>
      <c r="AS4028" s="42"/>
      <c r="AT4028" s="42"/>
      <c r="AU4028" s="42"/>
      <c r="AV4028" s="42"/>
      <c r="AW4028" s="42"/>
      <c r="AX4028" s="42"/>
      <c r="AY4028" s="42"/>
      <c r="AZ4028" s="42"/>
      <c r="BA4028" s="42"/>
      <c r="BB4028" s="42"/>
      <c r="BC4028" s="42"/>
      <c r="BD4028" s="42"/>
      <c r="BE4028" s="42"/>
      <c r="BF4028" s="42"/>
      <c r="BG4028" s="42"/>
      <c r="BH4028" s="42"/>
      <c r="BI4028" s="42"/>
      <c r="BJ4028" s="42"/>
      <c r="BK4028" s="12">
        <v>0</v>
      </c>
      <c r="BL4028" s="42"/>
      <c r="BM4028" s="42"/>
      <c r="BN4028" s="42"/>
      <c r="BO4028" s="42"/>
      <c r="BP4028" s="42"/>
      <c r="BQ4028" s="42"/>
      <c r="BR4028" s="42"/>
      <c r="BS4028" s="11"/>
      <c r="BT4028" s="11">
        <v>1419235.49</v>
      </c>
      <c r="BU4028" s="42"/>
      <c r="BV4028" s="42"/>
      <c r="BW4028" s="11"/>
      <c r="BX4028" s="42"/>
      <c r="BY4028" s="42"/>
      <c r="BZ4028" s="42"/>
      <c r="CA4028" s="43">
        <v>0</v>
      </c>
      <c r="CB4028" s="42"/>
      <c r="CC4028" s="42"/>
      <c r="CD4028" s="42"/>
      <c r="CE4028" s="5"/>
      <c r="CF4028" s="11">
        <v>0</v>
      </c>
      <c r="CG4028" s="42"/>
      <c r="CH4028" s="42"/>
      <c r="CI4028" s="11">
        <v>157751.93</v>
      </c>
      <c r="CJ4028" s="11">
        <v>0</v>
      </c>
      <c r="CK4028" s="42"/>
      <c r="CL4028" s="42"/>
      <c r="CM4028" s="11">
        <v>0</v>
      </c>
      <c r="CN4028" s="11">
        <v>0</v>
      </c>
      <c r="CO4028" s="42"/>
      <c r="CP4028" s="42"/>
      <c r="CQ4028" s="42"/>
      <c r="CR4028" s="43">
        <v>0</v>
      </c>
      <c r="CS4028" s="42"/>
      <c r="CT4028" s="98">
        <v>0</v>
      </c>
      <c r="CU4028" s="11"/>
      <c r="CV4028" s="43"/>
      <c r="CW4028" s="42"/>
      <c r="DA4028" s="42"/>
      <c r="DB4028" s="105">
        <v>0</v>
      </c>
      <c r="DE4028" s="42"/>
      <c r="DF4028" s="11">
        <v>0</v>
      </c>
      <c r="DG4028" s="42"/>
      <c r="DH4028" s="42"/>
      <c r="DI4028" s="42"/>
      <c r="DJ4028" s="42"/>
      <c r="DK4028" s="11"/>
      <c r="DL4028" s="42"/>
      <c r="DM4028" s="42"/>
      <c r="DN4028" s="42"/>
      <c r="DO4028" s="42"/>
      <c r="DP4028" s="11"/>
      <c r="DQ4028" s="11"/>
      <c r="DR4028" s="11">
        <v>0</v>
      </c>
      <c r="DS4028" s="42"/>
      <c r="DT4028" s="42"/>
      <c r="DU4028" s="42"/>
      <c r="DV4028" s="55">
        <v>0</v>
      </c>
      <c r="DW4028" s="42"/>
      <c r="DX4028" s="42"/>
      <c r="DY4028" s="42"/>
      <c r="DZ4028" s="11">
        <v>784667.22</v>
      </c>
      <c r="EA4028" s="11"/>
      <c r="EB4028" s="11"/>
      <c r="EC4028" s="11"/>
      <c r="ED4028" s="11">
        <v>0</v>
      </c>
      <c r="EE4028" s="42"/>
      <c r="EF4028" s="42"/>
      <c r="EG4028" s="43">
        <v>0</v>
      </c>
      <c r="EH4028" s="42"/>
      <c r="EI4028" s="42"/>
      <c r="EJ4028" s="42"/>
    </row>
    <row r="4029" spans="1:140" s="41" customFormat="1">
      <c r="A4029" s="42"/>
      <c r="B4029" s="41" t="s">
        <v>6278</v>
      </c>
      <c r="C4029" s="68" t="s">
        <v>6279</v>
      </c>
      <c r="D4029" s="43" t="s">
        <v>149</v>
      </c>
      <c r="E4029" s="43" t="s">
        <v>149</v>
      </c>
      <c r="F4029" s="43" t="s">
        <v>1120</v>
      </c>
      <c r="G4029" s="43" t="s">
        <v>5109</v>
      </c>
      <c r="I4029" s="42"/>
      <c r="J4029" s="10">
        <v>42369</v>
      </c>
      <c r="K4029" s="10">
        <v>42422</v>
      </c>
      <c r="L4029" s="42"/>
      <c r="M4029" s="43" t="s">
        <v>152</v>
      </c>
      <c r="N4029" s="43" t="s">
        <v>153</v>
      </c>
      <c r="O4029" s="13" t="s">
        <v>1122</v>
      </c>
      <c r="P4029" s="11">
        <v>154862599.344262</v>
      </c>
      <c r="Q4029" s="41" t="s">
        <v>6281</v>
      </c>
      <c r="R4029" s="43" t="s">
        <v>1123</v>
      </c>
      <c r="S4029" s="43">
        <f t="shared" si="127"/>
        <v>1.5249999999999999</v>
      </c>
      <c r="T4029" s="11">
        <v>2361654.64</v>
      </c>
      <c r="U4029" s="9">
        <f t="shared" si="126"/>
        <v>2361654.64</v>
      </c>
      <c r="V4029" s="42"/>
      <c r="W4029" s="42"/>
      <c r="X4029" s="42"/>
      <c r="Y4029" s="42"/>
      <c r="Z4029" s="42"/>
      <c r="AA4029" s="42"/>
      <c r="AB4029" s="42"/>
      <c r="AC4029" s="42"/>
      <c r="AD4029" s="42"/>
      <c r="AE4029" s="42"/>
      <c r="AF4029" s="42"/>
      <c r="AG4029" s="42"/>
      <c r="AH4029" s="42"/>
      <c r="AI4029" s="42"/>
      <c r="AJ4029" s="42"/>
      <c r="AK4029" s="42"/>
      <c r="AL4029" s="42"/>
      <c r="AM4029" s="42"/>
      <c r="AN4029" s="42"/>
      <c r="AO4029" s="42"/>
      <c r="AP4029" s="42"/>
      <c r="AQ4029" s="42"/>
      <c r="AR4029" s="42"/>
      <c r="AS4029" s="42"/>
      <c r="AT4029" s="42"/>
      <c r="AU4029" s="42"/>
      <c r="AV4029" s="42"/>
      <c r="AW4029" s="42"/>
      <c r="AX4029" s="42"/>
      <c r="AY4029" s="42"/>
      <c r="AZ4029" s="42"/>
      <c r="BA4029" s="42"/>
      <c r="BB4029" s="42"/>
      <c r="BC4029" s="42"/>
      <c r="BD4029" s="42"/>
      <c r="BE4029" s="42"/>
      <c r="BF4029" s="42"/>
      <c r="BG4029" s="42"/>
      <c r="BH4029" s="42"/>
      <c r="BI4029" s="42"/>
      <c r="BJ4029" s="42"/>
      <c r="BK4029" s="12">
        <v>0</v>
      </c>
      <c r="BL4029" s="42"/>
      <c r="BM4029" s="42"/>
      <c r="BN4029" s="42"/>
      <c r="BO4029" s="42"/>
      <c r="BP4029" s="42"/>
      <c r="BQ4029" s="42"/>
      <c r="BR4029" s="42"/>
      <c r="BS4029" s="11"/>
      <c r="BT4029" s="11">
        <v>1419235.49</v>
      </c>
      <c r="BU4029" s="42"/>
      <c r="BV4029" s="42"/>
      <c r="BW4029" s="11"/>
      <c r="BX4029" s="42"/>
      <c r="BY4029" s="42"/>
      <c r="BZ4029" s="42"/>
      <c r="CA4029" s="43">
        <v>0</v>
      </c>
      <c r="CB4029" s="42"/>
      <c r="CC4029" s="42"/>
      <c r="CD4029" s="42"/>
      <c r="CE4029" s="5"/>
      <c r="CF4029" s="11">
        <v>0</v>
      </c>
      <c r="CG4029" s="42"/>
      <c r="CH4029" s="42"/>
      <c r="CI4029" s="11">
        <v>157751.93</v>
      </c>
      <c r="CJ4029" s="11">
        <v>0</v>
      </c>
      <c r="CK4029" s="42"/>
      <c r="CL4029" s="42"/>
      <c r="CM4029" s="11">
        <v>0</v>
      </c>
      <c r="CN4029" s="11">
        <v>0</v>
      </c>
      <c r="CO4029" s="42"/>
      <c r="CP4029" s="42"/>
      <c r="CQ4029" s="42"/>
      <c r="CR4029" s="43">
        <v>0</v>
      </c>
      <c r="CS4029" s="42"/>
      <c r="CT4029" s="98">
        <v>0</v>
      </c>
      <c r="CU4029" s="11"/>
      <c r="CV4029" s="43"/>
      <c r="CW4029" s="42"/>
      <c r="DA4029" s="42"/>
      <c r="DB4029" s="105">
        <v>0</v>
      </c>
      <c r="DE4029" s="42"/>
      <c r="DF4029" s="11">
        <v>0</v>
      </c>
      <c r="DG4029" s="42"/>
      <c r="DH4029" s="42"/>
      <c r="DI4029" s="42"/>
      <c r="DJ4029" s="42"/>
      <c r="DK4029" s="11"/>
      <c r="DL4029" s="42"/>
      <c r="DM4029" s="42"/>
      <c r="DN4029" s="42"/>
      <c r="DO4029" s="42"/>
      <c r="DP4029" s="11"/>
      <c r="DQ4029" s="11"/>
      <c r="DR4029" s="11">
        <v>0</v>
      </c>
      <c r="DS4029" s="42"/>
      <c r="DT4029" s="42"/>
      <c r="DU4029" s="42"/>
      <c r="DV4029" s="55">
        <v>0</v>
      </c>
      <c r="DW4029" s="42"/>
      <c r="DX4029" s="42"/>
      <c r="DY4029" s="42"/>
      <c r="DZ4029" s="11">
        <v>784667.22</v>
      </c>
      <c r="EA4029" s="11"/>
      <c r="EB4029" s="11"/>
      <c r="EC4029" s="11"/>
      <c r="ED4029" s="11">
        <v>0</v>
      </c>
      <c r="EE4029" s="42"/>
      <c r="EF4029" s="42"/>
      <c r="EG4029" s="43">
        <v>0</v>
      </c>
      <c r="EH4029" s="42"/>
      <c r="EI4029" s="42"/>
      <c r="EJ4029" s="42"/>
    </row>
    <row r="4030" spans="1:140" s="41" customFormat="1">
      <c r="A4030" s="42"/>
      <c r="B4030" s="41" t="s">
        <v>6278</v>
      </c>
      <c r="C4030" s="68" t="s">
        <v>6279</v>
      </c>
      <c r="D4030" s="43" t="s">
        <v>149</v>
      </c>
      <c r="E4030" s="43" t="s">
        <v>149</v>
      </c>
      <c r="F4030" s="43" t="s">
        <v>1120</v>
      </c>
      <c r="G4030" s="43" t="s">
        <v>5109</v>
      </c>
      <c r="I4030" s="42"/>
      <c r="J4030" s="10">
        <v>42460</v>
      </c>
      <c r="K4030" s="10">
        <v>42513</v>
      </c>
      <c r="L4030" s="42"/>
      <c r="M4030" s="43" t="s">
        <v>152</v>
      </c>
      <c r="N4030" s="43" t="s">
        <v>153</v>
      </c>
      <c r="O4030" s="13" t="s">
        <v>1122</v>
      </c>
      <c r="P4030" s="11">
        <v>154862599.344262</v>
      </c>
      <c r="Q4030" s="41" t="s">
        <v>6281</v>
      </c>
      <c r="R4030" s="43" t="s">
        <v>1123</v>
      </c>
      <c r="S4030" s="43">
        <f t="shared" si="127"/>
        <v>1.5249999999999999</v>
      </c>
      <c r="T4030" s="11">
        <v>2361654.64</v>
      </c>
      <c r="U4030" s="9">
        <f t="shared" si="126"/>
        <v>2361654.64</v>
      </c>
      <c r="V4030" s="42"/>
      <c r="W4030" s="42"/>
      <c r="X4030" s="42"/>
      <c r="Y4030" s="42"/>
      <c r="Z4030" s="42"/>
      <c r="AA4030" s="42"/>
      <c r="AB4030" s="42"/>
      <c r="AC4030" s="42"/>
      <c r="AD4030" s="42"/>
      <c r="AE4030" s="42"/>
      <c r="AF4030" s="42"/>
      <c r="AG4030" s="42"/>
      <c r="AH4030" s="42"/>
      <c r="AI4030" s="42"/>
      <c r="AJ4030" s="42"/>
      <c r="AK4030" s="42"/>
      <c r="AL4030" s="42"/>
      <c r="AM4030" s="42"/>
      <c r="AN4030" s="42"/>
      <c r="AO4030" s="42"/>
      <c r="AP4030" s="42"/>
      <c r="AQ4030" s="42"/>
      <c r="AR4030" s="42"/>
      <c r="AS4030" s="42"/>
      <c r="AT4030" s="42"/>
      <c r="AU4030" s="42"/>
      <c r="AV4030" s="42"/>
      <c r="AW4030" s="42"/>
      <c r="AX4030" s="42"/>
      <c r="AY4030" s="42"/>
      <c r="AZ4030" s="42"/>
      <c r="BA4030" s="42"/>
      <c r="BB4030" s="42"/>
      <c r="BC4030" s="42"/>
      <c r="BD4030" s="42"/>
      <c r="BE4030" s="42"/>
      <c r="BF4030" s="42"/>
      <c r="BG4030" s="42"/>
      <c r="BH4030" s="42"/>
      <c r="BI4030" s="42"/>
      <c r="BJ4030" s="42"/>
      <c r="BK4030" s="12">
        <v>0</v>
      </c>
      <c r="BL4030" s="42"/>
      <c r="BM4030" s="42"/>
      <c r="BN4030" s="42"/>
      <c r="BO4030" s="42"/>
      <c r="BP4030" s="42"/>
      <c r="BQ4030" s="42"/>
      <c r="BR4030" s="42"/>
      <c r="BS4030" s="11"/>
      <c r="BT4030" s="11">
        <v>1419235.49</v>
      </c>
      <c r="BU4030" s="42"/>
      <c r="BV4030" s="42"/>
      <c r="BW4030" s="11"/>
      <c r="BX4030" s="42"/>
      <c r="BY4030" s="42"/>
      <c r="BZ4030" s="42"/>
      <c r="CA4030" s="43">
        <v>0</v>
      </c>
      <c r="CB4030" s="42"/>
      <c r="CC4030" s="42"/>
      <c r="CD4030" s="42"/>
      <c r="CE4030" s="5"/>
      <c r="CF4030" s="11">
        <v>0</v>
      </c>
      <c r="CG4030" s="42"/>
      <c r="CH4030" s="42"/>
      <c r="CI4030" s="11">
        <v>157751.93</v>
      </c>
      <c r="CJ4030" s="11">
        <v>0</v>
      </c>
      <c r="CK4030" s="42"/>
      <c r="CL4030" s="42"/>
      <c r="CM4030" s="11">
        <v>0</v>
      </c>
      <c r="CN4030" s="11">
        <v>0</v>
      </c>
      <c r="CO4030" s="42"/>
      <c r="CP4030" s="42"/>
      <c r="CQ4030" s="42"/>
      <c r="CR4030" s="43">
        <v>0</v>
      </c>
      <c r="CS4030" s="42"/>
      <c r="CT4030" s="98">
        <v>0</v>
      </c>
      <c r="CU4030" s="11"/>
      <c r="CV4030" s="43"/>
      <c r="CW4030" s="42"/>
      <c r="DA4030" s="42"/>
      <c r="DB4030" s="106">
        <v>0</v>
      </c>
      <c r="DE4030" s="42"/>
      <c r="DF4030" s="11">
        <v>0</v>
      </c>
      <c r="DG4030" s="42"/>
      <c r="DH4030" s="42"/>
      <c r="DI4030" s="42"/>
      <c r="DJ4030" s="42"/>
      <c r="DK4030" s="11"/>
      <c r="DL4030" s="42"/>
      <c r="DM4030" s="42"/>
      <c r="DN4030" s="42"/>
      <c r="DO4030" s="42"/>
      <c r="DP4030" s="11"/>
      <c r="DQ4030" s="11"/>
      <c r="DR4030" s="11">
        <v>0</v>
      </c>
      <c r="DS4030" s="42"/>
      <c r="DT4030" s="42"/>
      <c r="DU4030" s="42"/>
      <c r="DV4030" s="23">
        <v>0</v>
      </c>
      <c r="DW4030" s="42"/>
      <c r="DX4030" s="42"/>
      <c r="DY4030" s="42"/>
      <c r="DZ4030" s="11">
        <v>784667.22</v>
      </c>
      <c r="EA4030" s="11"/>
      <c r="EB4030" s="11"/>
      <c r="EC4030" s="11"/>
      <c r="ED4030" s="11">
        <v>0</v>
      </c>
      <c r="EE4030" s="42"/>
      <c r="EF4030" s="42"/>
      <c r="EG4030" s="43">
        <v>0</v>
      </c>
      <c r="EH4030" s="42"/>
      <c r="EI4030" s="42"/>
      <c r="EJ4030" s="42"/>
    </row>
    <row r="4031" spans="1:140" s="41" customFormat="1">
      <c r="A4031" s="42"/>
      <c r="B4031" s="41" t="s">
        <v>6278</v>
      </c>
      <c r="C4031" s="68" t="s">
        <v>6279</v>
      </c>
      <c r="D4031" s="43" t="s">
        <v>149</v>
      </c>
      <c r="E4031" s="43" t="s">
        <v>149</v>
      </c>
      <c r="F4031" s="43" t="s">
        <v>1120</v>
      </c>
      <c r="G4031" s="43" t="s">
        <v>5160</v>
      </c>
      <c r="I4031" s="42"/>
      <c r="J4031" s="10">
        <v>42550</v>
      </c>
      <c r="K4031" s="10">
        <v>42607</v>
      </c>
      <c r="L4031" s="42"/>
      <c r="M4031" s="43" t="s">
        <v>152</v>
      </c>
      <c r="N4031" s="43" t="s">
        <v>153</v>
      </c>
      <c r="O4031" s="13" t="s">
        <v>2730</v>
      </c>
      <c r="P4031" s="11">
        <v>532402623.24480999</v>
      </c>
      <c r="Q4031" s="41" t="s">
        <v>6281</v>
      </c>
      <c r="R4031" s="43" t="s">
        <v>2731</v>
      </c>
      <c r="S4031" s="43">
        <f t="shared" si="127"/>
        <v>1.536799</v>
      </c>
      <c r="T4031" s="11">
        <v>8181958.1900000004</v>
      </c>
      <c r="U4031" s="9">
        <f t="shared" si="126"/>
        <v>8181958.1900000004</v>
      </c>
      <c r="V4031" s="42"/>
      <c r="W4031" s="42"/>
      <c r="X4031" s="42"/>
      <c r="Y4031" s="42"/>
      <c r="Z4031" s="42"/>
      <c r="AA4031" s="42"/>
      <c r="AB4031" s="42"/>
      <c r="AC4031" s="42"/>
      <c r="AD4031" s="42"/>
      <c r="AE4031" s="42"/>
      <c r="AF4031" s="42"/>
      <c r="AG4031" s="42"/>
      <c r="AH4031" s="42"/>
      <c r="AI4031" s="42"/>
      <c r="AJ4031" s="42"/>
      <c r="AK4031" s="42"/>
      <c r="AL4031" s="42"/>
      <c r="AM4031" s="42"/>
      <c r="AN4031" s="42"/>
      <c r="AO4031" s="42"/>
      <c r="AP4031" s="42"/>
      <c r="AQ4031" s="42"/>
      <c r="AR4031" s="42"/>
      <c r="AS4031" s="42"/>
      <c r="AT4031" s="42"/>
      <c r="AU4031" s="42"/>
      <c r="AV4031" s="42"/>
      <c r="AW4031" s="42"/>
      <c r="AX4031" s="42"/>
      <c r="AY4031" s="42"/>
      <c r="AZ4031" s="42"/>
      <c r="BA4031" s="42"/>
      <c r="BB4031" s="42"/>
      <c r="BC4031" s="42"/>
      <c r="BD4031" s="42"/>
      <c r="BE4031" s="42"/>
      <c r="BF4031" s="42"/>
      <c r="BG4031" s="42"/>
      <c r="BH4031" s="42"/>
      <c r="BI4031" s="42"/>
      <c r="BJ4031" s="42"/>
      <c r="BK4031" s="12">
        <v>0</v>
      </c>
      <c r="BL4031" s="42"/>
      <c r="BM4031" s="42"/>
      <c r="BN4031" s="42"/>
      <c r="BO4031" s="42"/>
      <c r="BP4031" s="42"/>
      <c r="BQ4031" s="42"/>
      <c r="BR4031" s="42"/>
      <c r="BS4031" s="11"/>
      <c r="BT4031" s="11">
        <v>4908440.13</v>
      </c>
      <c r="BU4031" s="42"/>
      <c r="BV4031" s="42"/>
      <c r="BW4031" s="11"/>
      <c r="BX4031" s="42"/>
      <c r="BY4031" s="42"/>
      <c r="BZ4031" s="42"/>
      <c r="CA4031" s="43">
        <v>0</v>
      </c>
      <c r="CB4031" s="42"/>
      <c r="CC4031" s="42"/>
      <c r="CD4031" s="42"/>
      <c r="CE4031" s="5"/>
      <c r="CF4031" s="11">
        <v>0</v>
      </c>
      <c r="CG4031" s="42"/>
      <c r="CH4031" s="42"/>
      <c r="CI4031" s="11">
        <v>545586.67000000004</v>
      </c>
      <c r="CJ4031" s="11">
        <v>0</v>
      </c>
      <c r="CK4031" s="42"/>
      <c r="CL4031" s="42"/>
      <c r="CM4031" s="11">
        <v>0</v>
      </c>
      <c r="CN4031" s="11">
        <v>0</v>
      </c>
      <c r="CO4031" s="42"/>
      <c r="CP4031" s="42"/>
      <c r="CQ4031" s="42"/>
      <c r="CR4031" s="43">
        <v>0</v>
      </c>
      <c r="CS4031" s="42"/>
      <c r="CT4031" s="98">
        <v>0</v>
      </c>
      <c r="CU4031" s="11"/>
      <c r="CV4031" s="43"/>
      <c r="CW4031" s="42"/>
      <c r="DA4031" s="42"/>
      <c r="DB4031" s="105">
        <v>0</v>
      </c>
      <c r="DE4031" s="42"/>
      <c r="DF4031" s="11">
        <v>0</v>
      </c>
      <c r="DG4031" s="42"/>
      <c r="DH4031" s="42"/>
      <c r="DI4031" s="42"/>
      <c r="DJ4031" s="42"/>
      <c r="DK4031" s="11"/>
      <c r="DL4031" s="42"/>
      <c r="DM4031" s="42"/>
      <c r="DN4031" s="42"/>
      <c r="DO4031" s="42"/>
      <c r="DP4031" s="11"/>
      <c r="DQ4031" s="11"/>
      <c r="DR4031" s="11">
        <v>0</v>
      </c>
      <c r="DS4031" s="42"/>
      <c r="DT4031" s="42"/>
      <c r="DU4031" s="42"/>
      <c r="DV4031" s="55">
        <v>0</v>
      </c>
      <c r="DW4031" s="42"/>
      <c r="DX4031" s="42"/>
      <c r="DY4031" s="42"/>
      <c r="DZ4031" s="11">
        <v>2727931.39</v>
      </c>
      <c r="EA4031" s="11"/>
      <c r="EB4031" s="11"/>
      <c r="EC4031" s="11"/>
      <c r="ED4031" s="11">
        <v>0</v>
      </c>
      <c r="EE4031" s="42"/>
      <c r="EF4031" s="42"/>
      <c r="EG4031" s="43">
        <v>0</v>
      </c>
      <c r="EH4031" s="42"/>
      <c r="EI4031" s="42"/>
      <c r="EJ4031" s="42"/>
    </row>
    <row r="4032" spans="1:140" s="41" customFormat="1">
      <c r="A4032" s="42"/>
      <c r="B4032" s="41" t="s">
        <v>6278</v>
      </c>
      <c r="C4032" s="68" t="s">
        <v>6279</v>
      </c>
      <c r="D4032" s="43" t="s">
        <v>149</v>
      </c>
      <c r="E4032" s="43" t="s">
        <v>149</v>
      </c>
      <c r="F4032" s="43" t="s">
        <v>1120</v>
      </c>
      <c r="G4032" s="43" t="s">
        <v>5109</v>
      </c>
      <c r="I4032" s="42"/>
      <c r="J4032" s="10">
        <v>42551</v>
      </c>
      <c r="K4032" s="10">
        <v>42597</v>
      </c>
      <c r="L4032" s="42"/>
      <c r="M4032" s="43" t="s">
        <v>152</v>
      </c>
      <c r="N4032" s="43" t="s">
        <v>153</v>
      </c>
      <c r="O4032" s="13" t="s">
        <v>1122</v>
      </c>
      <c r="P4032" s="11">
        <v>248935874.35438001</v>
      </c>
      <c r="Q4032" s="41" t="s">
        <v>6281</v>
      </c>
      <c r="R4032" s="43" t="s">
        <v>3312</v>
      </c>
      <c r="S4032" s="43">
        <f t="shared" si="127"/>
        <v>0.9487000000000001</v>
      </c>
      <c r="T4032" s="11">
        <v>2361654.64</v>
      </c>
      <c r="U4032" s="9">
        <f t="shared" si="126"/>
        <v>2361654.64</v>
      </c>
      <c r="V4032" s="42"/>
      <c r="W4032" s="42"/>
      <c r="X4032" s="42"/>
      <c r="Y4032" s="42"/>
      <c r="Z4032" s="42"/>
      <c r="AA4032" s="42"/>
      <c r="AB4032" s="42"/>
      <c r="AC4032" s="42"/>
      <c r="AD4032" s="42"/>
      <c r="AE4032" s="42"/>
      <c r="AF4032" s="42"/>
      <c r="AG4032" s="42"/>
      <c r="AH4032" s="42"/>
      <c r="AI4032" s="42"/>
      <c r="AJ4032" s="42"/>
      <c r="AK4032" s="42"/>
      <c r="AL4032" s="42"/>
      <c r="AM4032" s="42"/>
      <c r="AN4032" s="42"/>
      <c r="AO4032" s="42"/>
      <c r="AP4032" s="42"/>
      <c r="AQ4032" s="42"/>
      <c r="AR4032" s="42"/>
      <c r="AS4032" s="42"/>
      <c r="AT4032" s="42"/>
      <c r="AU4032" s="42"/>
      <c r="AV4032" s="42"/>
      <c r="AW4032" s="42"/>
      <c r="AX4032" s="42"/>
      <c r="AY4032" s="42"/>
      <c r="AZ4032" s="42"/>
      <c r="BA4032" s="42"/>
      <c r="BB4032" s="42"/>
      <c r="BC4032" s="42"/>
      <c r="BD4032" s="42"/>
      <c r="BE4032" s="42"/>
      <c r="BF4032" s="42"/>
      <c r="BG4032" s="42"/>
      <c r="BH4032" s="42"/>
      <c r="BI4032" s="42"/>
      <c r="BJ4032" s="42"/>
      <c r="BK4032" s="12">
        <v>0</v>
      </c>
      <c r="BL4032" s="42"/>
      <c r="BM4032" s="42"/>
      <c r="BN4032" s="42"/>
      <c r="BO4032" s="42"/>
      <c r="BP4032" s="42"/>
      <c r="BQ4032" s="42"/>
      <c r="BR4032" s="42"/>
      <c r="BS4032" s="11"/>
      <c r="BT4032" s="11">
        <v>1419235.49</v>
      </c>
      <c r="BU4032" s="42"/>
      <c r="BV4032" s="42"/>
      <c r="BW4032" s="11"/>
      <c r="BX4032" s="42"/>
      <c r="BY4032" s="42"/>
      <c r="BZ4032" s="42"/>
      <c r="CA4032" s="43">
        <v>0</v>
      </c>
      <c r="CB4032" s="42"/>
      <c r="CC4032" s="42"/>
      <c r="CD4032" s="42"/>
      <c r="CE4032" s="5"/>
      <c r="CF4032" s="11">
        <v>0</v>
      </c>
      <c r="CG4032" s="42"/>
      <c r="CH4032" s="42"/>
      <c r="CI4032" s="11">
        <v>157751.93</v>
      </c>
      <c r="CJ4032" s="11">
        <v>0</v>
      </c>
      <c r="CK4032" s="42"/>
      <c r="CL4032" s="42"/>
      <c r="CM4032" s="11">
        <v>0</v>
      </c>
      <c r="CN4032" s="11">
        <v>0</v>
      </c>
      <c r="CO4032" s="42"/>
      <c r="CP4032" s="42"/>
      <c r="CQ4032" s="42"/>
      <c r="CR4032" s="43">
        <v>0</v>
      </c>
      <c r="CS4032" s="42"/>
      <c r="CT4032" s="98">
        <v>0</v>
      </c>
      <c r="CU4032" s="11"/>
      <c r="CV4032" s="43"/>
      <c r="CW4032" s="42"/>
      <c r="DA4032" s="42"/>
      <c r="DB4032" s="105">
        <v>0</v>
      </c>
      <c r="DE4032" s="42"/>
      <c r="DF4032" s="11">
        <v>0</v>
      </c>
      <c r="DG4032" s="42"/>
      <c r="DH4032" s="42"/>
      <c r="DI4032" s="42"/>
      <c r="DJ4032" s="42"/>
      <c r="DK4032" s="11"/>
      <c r="DL4032" s="42"/>
      <c r="DM4032" s="42"/>
      <c r="DN4032" s="42"/>
      <c r="DO4032" s="42"/>
      <c r="DP4032" s="11"/>
      <c r="DQ4032" s="11"/>
      <c r="DR4032" s="11">
        <v>0</v>
      </c>
      <c r="DS4032" s="42"/>
      <c r="DT4032" s="42"/>
      <c r="DU4032" s="42"/>
      <c r="DV4032" s="55">
        <v>0</v>
      </c>
      <c r="DW4032" s="42"/>
      <c r="DX4032" s="42"/>
      <c r="DY4032" s="42"/>
      <c r="DZ4032" s="11">
        <v>784667.22</v>
      </c>
      <c r="EA4032" s="11"/>
      <c r="EB4032" s="11"/>
      <c r="EC4032" s="11"/>
      <c r="ED4032" s="11">
        <v>0</v>
      </c>
      <c r="EE4032" s="42"/>
      <c r="EF4032" s="42"/>
      <c r="EG4032" s="43">
        <v>0</v>
      </c>
      <c r="EH4032" s="42"/>
      <c r="EI4032" s="42"/>
      <c r="EJ4032" s="42"/>
    </row>
    <row r="4033" spans="1:140" s="41" customFormat="1">
      <c r="A4033" s="42"/>
      <c r="B4033" s="41" t="s">
        <v>6278</v>
      </c>
      <c r="C4033" s="68" t="s">
        <v>6279</v>
      </c>
      <c r="D4033" s="43" t="s">
        <v>149</v>
      </c>
      <c r="E4033" s="43" t="s">
        <v>149</v>
      </c>
      <c r="F4033" s="43" t="s">
        <v>1120</v>
      </c>
      <c r="G4033" s="43" t="s">
        <v>5109</v>
      </c>
      <c r="I4033" s="42"/>
      <c r="J4033" s="10">
        <v>42643</v>
      </c>
      <c r="K4033" s="10">
        <v>42643</v>
      </c>
      <c r="L4033" s="42"/>
      <c r="M4033" s="43" t="s">
        <v>2</v>
      </c>
      <c r="N4033" s="43" t="s">
        <v>5</v>
      </c>
      <c r="O4033" s="13" t="s">
        <v>1122</v>
      </c>
      <c r="P4033" s="11">
        <v>157443642.66666701</v>
      </c>
      <c r="Q4033" s="41" t="s">
        <v>6281</v>
      </c>
      <c r="R4033" s="43" t="s">
        <v>3876</v>
      </c>
      <c r="S4033" s="43">
        <f t="shared" si="127"/>
        <v>1.5</v>
      </c>
      <c r="T4033" s="11">
        <v>2361654.64</v>
      </c>
      <c r="U4033" s="9">
        <f t="shared" si="126"/>
        <v>2361654.64</v>
      </c>
      <c r="V4033" s="42"/>
      <c r="W4033" s="42"/>
      <c r="X4033" s="42"/>
      <c r="Y4033" s="42"/>
      <c r="Z4033" s="42"/>
      <c r="AA4033" s="42"/>
      <c r="AB4033" s="42"/>
      <c r="AC4033" s="42"/>
      <c r="AD4033" s="42"/>
      <c r="AE4033" s="42"/>
      <c r="AF4033" s="42"/>
      <c r="AG4033" s="42"/>
      <c r="AH4033" s="42"/>
      <c r="AI4033" s="42"/>
      <c r="AJ4033" s="42"/>
      <c r="AK4033" s="42"/>
      <c r="AL4033" s="42"/>
      <c r="AM4033" s="42"/>
      <c r="AN4033" s="42"/>
      <c r="AO4033" s="42"/>
      <c r="AP4033" s="42"/>
      <c r="AQ4033" s="42"/>
      <c r="AR4033" s="42"/>
      <c r="AS4033" s="42"/>
      <c r="AT4033" s="42"/>
      <c r="AU4033" s="42"/>
      <c r="AV4033" s="42"/>
      <c r="AW4033" s="42"/>
      <c r="AX4033" s="42"/>
      <c r="AY4033" s="42"/>
      <c r="AZ4033" s="42"/>
      <c r="BA4033" s="42"/>
      <c r="BB4033" s="42"/>
      <c r="BC4033" s="42"/>
      <c r="BD4033" s="42"/>
      <c r="BE4033" s="42"/>
      <c r="BF4033" s="42"/>
      <c r="BG4033" s="42"/>
      <c r="BH4033" s="42"/>
      <c r="BI4033" s="42"/>
      <c r="BJ4033" s="42"/>
      <c r="BK4033" s="12">
        <v>0</v>
      </c>
      <c r="BL4033" s="42"/>
      <c r="BM4033" s="42"/>
      <c r="BN4033" s="42"/>
      <c r="BO4033" s="42"/>
      <c r="BP4033" s="42"/>
      <c r="BQ4033" s="42"/>
      <c r="BR4033" s="42"/>
      <c r="BS4033" s="11"/>
      <c r="BT4033" s="11">
        <v>1419235.49</v>
      </c>
      <c r="BU4033" s="42"/>
      <c r="BV4033" s="42"/>
      <c r="BW4033" s="11"/>
      <c r="BX4033" s="42"/>
      <c r="BY4033" s="42"/>
      <c r="BZ4033" s="42"/>
      <c r="CA4033" s="43">
        <v>0</v>
      </c>
      <c r="CB4033" s="42"/>
      <c r="CC4033" s="42"/>
      <c r="CD4033" s="42"/>
      <c r="CE4033" s="5"/>
      <c r="CF4033" s="11">
        <v>0</v>
      </c>
      <c r="CG4033" s="42"/>
      <c r="CH4033" s="42"/>
      <c r="CI4033" s="11">
        <v>157751.93</v>
      </c>
      <c r="CJ4033" s="11">
        <v>0</v>
      </c>
      <c r="CK4033" s="42"/>
      <c r="CL4033" s="42"/>
      <c r="CM4033" s="11">
        <v>0</v>
      </c>
      <c r="CN4033" s="11">
        <v>0</v>
      </c>
      <c r="CO4033" s="42"/>
      <c r="CP4033" s="42"/>
      <c r="CQ4033" s="42"/>
      <c r="CR4033" s="43">
        <v>0</v>
      </c>
      <c r="CS4033" s="42"/>
      <c r="CT4033" s="98">
        <v>0</v>
      </c>
      <c r="CU4033" s="11"/>
      <c r="CV4033" s="43"/>
      <c r="CW4033" s="42"/>
      <c r="DA4033" s="42"/>
      <c r="DB4033" s="105">
        <v>0</v>
      </c>
      <c r="DE4033" s="42"/>
      <c r="DF4033" s="15">
        <v>0</v>
      </c>
      <c r="DG4033" s="42"/>
      <c r="DH4033" s="42"/>
      <c r="DI4033" s="42"/>
      <c r="DJ4033" s="42"/>
      <c r="DK4033" s="11">
        <v>0</v>
      </c>
      <c r="DL4033" s="42"/>
      <c r="DM4033" s="42"/>
      <c r="DN4033" s="42"/>
      <c r="DO4033" s="42"/>
      <c r="DP4033" s="11"/>
      <c r="DQ4033" s="11"/>
      <c r="DR4033" s="11">
        <v>0</v>
      </c>
      <c r="DS4033" s="42"/>
      <c r="DT4033" s="42"/>
      <c r="DU4033" s="42"/>
      <c r="DV4033" s="55">
        <v>0</v>
      </c>
      <c r="DW4033" s="42"/>
      <c r="DX4033" s="42"/>
      <c r="DY4033" s="42"/>
      <c r="DZ4033" s="11">
        <v>784667.22</v>
      </c>
      <c r="EA4033" s="11"/>
      <c r="EB4033" s="11"/>
      <c r="EC4033" s="11"/>
      <c r="ED4033" s="11">
        <v>0</v>
      </c>
      <c r="EE4033" s="42"/>
      <c r="EF4033" s="42"/>
      <c r="EG4033" s="43">
        <v>0</v>
      </c>
      <c r="EH4033" s="42"/>
      <c r="EI4033" s="42"/>
      <c r="EJ4033" s="42"/>
    </row>
    <row r="4034" spans="1:140" s="41" customFormat="1">
      <c r="A4034" s="42"/>
      <c r="B4034" s="41" t="s">
        <v>6278</v>
      </c>
      <c r="C4034" s="68" t="s">
        <v>6279</v>
      </c>
      <c r="D4034" s="43" t="s">
        <v>149</v>
      </c>
      <c r="E4034" s="43" t="s">
        <v>149</v>
      </c>
      <c r="F4034" s="43" t="s">
        <v>1120</v>
      </c>
      <c r="G4034" s="43" t="s">
        <v>5109</v>
      </c>
      <c r="I4034" s="42"/>
      <c r="J4034" s="10">
        <v>42735</v>
      </c>
      <c r="K4034" s="10">
        <v>42735</v>
      </c>
      <c r="L4034" s="42"/>
      <c r="M4034" s="43" t="s">
        <v>2</v>
      </c>
      <c r="N4034" s="43" t="s">
        <v>5</v>
      </c>
      <c r="O4034" s="13" t="s">
        <v>4812</v>
      </c>
      <c r="P4034" s="11">
        <v>157443642.66666701</v>
      </c>
      <c r="Q4034" s="41" t="s">
        <v>6281</v>
      </c>
      <c r="R4034" s="43" t="s">
        <v>3876</v>
      </c>
      <c r="S4034" s="43">
        <f t="shared" si="127"/>
        <v>1.5</v>
      </c>
      <c r="T4034" s="11">
        <v>2361654.64</v>
      </c>
      <c r="U4034" s="9">
        <f t="shared" si="126"/>
        <v>2361654.64</v>
      </c>
      <c r="V4034" s="42"/>
      <c r="W4034" s="42"/>
      <c r="X4034" s="42"/>
      <c r="Y4034" s="42"/>
      <c r="Z4034" s="42"/>
      <c r="AA4034" s="42"/>
      <c r="AB4034" s="42"/>
      <c r="AC4034" s="42"/>
      <c r="AD4034" s="42"/>
      <c r="AE4034" s="42"/>
      <c r="AF4034" s="42"/>
      <c r="AG4034" s="42"/>
      <c r="AH4034" s="42"/>
      <c r="AI4034" s="42"/>
      <c r="AJ4034" s="42"/>
      <c r="AK4034" s="42"/>
      <c r="AL4034" s="42"/>
      <c r="AM4034" s="42"/>
      <c r="AN4034" s="42"/>
      <c r="AO4034" s="42"/>
      <c r="AP4034" s="42"/>
      <c r="AQ4034" s="42"/>
      <c r="AR4034" s="42"/>
      <c r="AS4034" s="42"/>
      <c r="AT4034" s="42"/>
      <c r="AU4034" s="42"/>
      <c r="AV4034" s="42"/>
      <c r="AW4034" s="42"/>
      <c r="AX4034" s="42"/>
      <c r="AY4034" s="42"/>
      <c r="AZ4034" s="42"/>
      <c r="BA4034" s="42"/>
      <c r="BB4034" s="42"/>
      <c r="BC4034" s="42"/>
      <c r="BD4034" s="42"/>
      <c r="BE4034" s="42"/>
      <c r="BF4034" s="42"/>
      <c r="BG4034" s="42"/>
      <c r="BH4034" s="42"/>
      <c r="BI4034" s="42"/>
      <c r="BJ4034" s="42"/>
      <c r="BK4034" s="12">
        <v>0</v>
      </c>
      <c r="BL4034" s="42"/>
      <c r="BM4034" s="42"/>
      <c r="BN4034" s="42"/>
      <c r="BO4034" s="42"/>
      <c r="BP4034" s="42"/>
      <c r="BQ4034" s="42"/>
      <c r="BR4034" s="42"/>
      <c r="BS4034" s="11"/>
      <c r="BT4034" s="11">
        <v>1419235.49</v>
      </c>
      <c r="BU4034" s="42"/>
      <c r="BV4034" s="42"/>
      <c r="BW4034" s="11"/>
      <c r="BX4034" s="42"/>
      <c r="BY4034" s="42"/>
      <c r="BZ4034" s="42"/>
      <c r="CA4034" s="43">
        <v>0</v>
      </c>
      <c r="CB4034" s="42"/>
      <c r="CC4034" s="42"/>
      <c r="CD4034" s="42"/>
      <c r="CE4034" s="42"/>
      <c r="CF4034" s="11">
        <v>0</v>
      </c>
      <c r="CG4034" s="42"/>
      <c r="CH4034" s="42"/>
      <c r="CI4034" s="11">
        <v>157751.93</v>
      </c>
      <c r="CJ4034" s="11">
        <v>0</v>
      </c>
      <c r="CK4034" s="42"/>
      <c r="CL4034" s="42"/>
      <c r="CM4034" s="11">
        <v>0</v>
      </c>
      <c r="CN4034" s="11">
        <v>0</v>
      </c>
      <c r="CO4034" s="42"/>
      <c r="CP4034" s="42"/>
      <c r="CQ4034" s="42"/>
      <c r="CR4034" s="43">
        <v>0</v>
      </c>
      <c r="CS4034" s="42"/>
      <c r="CT4034" s="98">
        <v>0</v>
      </c>
      <c r="CW4034" s="42"/>
      <c r="DA4034" s="42"/>
      <c r="DB4034" s="105">
        <v>0</v>
      </c>
      <c r="DE4034" s="42"/>
      <c r="DF4034" s="15">
        <v>0</v>
      </c>
      <c r="DG4034" s="42"/>
      <c r="DH4034" s="42"/>
      <c r="DI4034" s="42"/>
      <c r="DJ4034" s="42"/>
      <c r="DK4034" s="11">
        <v>0</v>
      </c>
      <c r="DL4034" s="42"/>
      <c r="DM4034" s="42"/>
      <c r="DN4034" s="42"/>
      <c r="DO4034" s="42"/>
      <c r="DP4034" s="11"/>
      <c r="DQ4034" s="11"/>
      <c r="DR4034" s="11">
        <v>0</v>
      </c>
      <c r="DS4034" s="42"/>
      <c r="DT4034" s="42"/>
      <c r="DU4034" s="42"/>
      <c r="DV4034" s="55">
        <v>0</v>
      </c>
      <c r="DW4034" s="42"/>
      <c r="DX4034" s="42"/>
      <c r="DY4034" s="42"/>
      <c r="DZ4034" s="11">
        <v>784667.22</v>
      </c>
      <c r="EA4034" s="11"/>
      <c r="EB4034" s="11"/>
      <c r="EC4034" s="11"/>
      <c r="ED4034" s="11">
        <v>0</v>
      </c>
      <c r="EE4034" s="42"/>
      <c r="EF4034" s="42"/>
      <c r="EG4034" s="43">
        <v>0</v>
      </c>
      <c r="EH4034" s="42"/>
      <c r="EI4034" s="42"/>
      <c r="EJ4034" s="42"/>
    </row>
    <row r="4035" spans="1:140" s="41" customFormat="1">
      <c r="B4035" s="41" t="s">
        <v>6278</v>
      </c>
      <c r="C4035" s="68" t="s">
        <v>6279</v>
      </c>
      <c r="D4035" s="43" t="s">
        <v>149</v>
      </c>
      <c r="E4035" s="43" t="s">
        <v>149</v>
      </c>
      <c r="F4035" s="43" t="s">
        <v>1120</v>
      </c>
      <c r="G4035" s="43" t="s">
        <v>1121</v>
      </c>
      <c r="I4035" s="41" t="s">
        <v>182</v>
      </c>
      <c r="J4035" s="10">
        <v>42825</v>
      </c>
      <c r="K4035" s="10">
        <v>42886</v>
      </c>
      <c r="M4035" s="43" t="s">
        <v>2</v>
      </c>
      <c r="N4035" s="43" t="s">
        <v>5</v>
      </c>
      <c r="O4035" s="13" t="s">
        <v>5378</v>
      </c>
      <c r="P4035" s="11">
        <v>143130584.24242401</v>
      </c>
      <c r="Q4035" s="41" t="s">
        <v>6281</v>
      </c>
      <c r="R4035" s="43" t="s">
        <v>1956</v>
      </c>
      <c r="S4035" s="43">
        <f t="shared" si="127"/>
        <v>1.6500000000000001</v>
      </c>
      <c r="T4035" s="11">
        <v>2361654.64</v>
      </c>
      <c r="U4035" s="9">
        <f t="shared" si="126"/>
        <v>2361654.64</v>
      </c>
      <c r="BK4035" s="12">
        <v>0</v>
      </c>
      <c r="BT4035" s="11">
        <v>1419235.49</v>
      </c>
      <c r="BW4035" s="11"/>
      <c r="CA4035" s="43">
        <v>0</v>
      </c>
      <c r="CE4035" s="11"/>
      <c r="CF4035" s="11">
        <v>0</v>
      </c>
      <c r="CI4035" s="11">
        <v>157751.93</v>
      </c>
      <c r="CJ4035" s="11">
        <v>0</v>
      </c>
      <c r="CM4035" s="43">
        <v>0</v>
      </c>
      <c r="CN4035" s="11">
        <v>0</v>
      </c>
      <c r="CR4035" s="43">
        <v>0</v>
      </c>
      <c r="CT4035" s="31">
        <v>0</v>
      </c>
      <c r="CU4035" s="11"/>
      <c r="CV4035" s="43"/>
      <c r="DB4035" s="37">
        <v>0</v>
      </c>
      <c r="DF4035" s="11"/>
      <c r="DK4035" s="11"/>
      <c r="DP4035" s="11"/>
      <c r="DR4035" s="11">
        <v>0</v>
      </c>
      <c r="DT4035" s="41">
        <v>0</v>
      </c>
      <c r="DV4035" s="22">
        <v>0</v>
      </c>
      <c r="DZ4035" s="11">
        <v>784667.22</v>
      </c>
      <c r="EB4035" s="11"/>
      <c r="ED4035" s="11">
        <v>0</v>
      </c>
      <c r="EG4035" s="43">
        <v>0</v>
      </c>
    </row>
    <row r="4036" spans="1:140" s="41" customFormat="1">
      <c r="A4036" s="42"/>
      <c r="B4036" s="41" t="s">
        <v>6278</v>
      </c>
      <c r="C4036" s="68" t="s">
        <v>6279</v>
      </c>
      <c r="D4036" s="43" t="s">
        <v>149</v>
      </c>
      <c r="E4036" s="43" t="s">
        <v>149</v>
      </c>
      <c r="F4036" s="43" t="s">
        <v>1055</v>
      </c>
      <c r="G4036" s="43" t="s">
        <v>1056</v>
      </c>
      <c r="I4036" s="42"/>
      <c r="J4036" s="10">
        <v>42277</v>
      </c>
      <c r="K4036" s="10">
        <v>42296</v>
      </c>
      <c r="L4036" s="42"/>
      <c r="M4036" s="43" t="s">
        <v>152</v>
      </c>
      <c r="N4036" s="43" t="s">
        <v>3</v>
      </c>
      <c r="O4036" s="13" t="s">
        <v>1057</v>
      </c>
      <c r="P4036" s="11">
        <v>6789709.0970000001</v>
      </c>
      <c r="Q4036" s="41" t="s">
        <v>6281</v>
      </c>
      <c r="R4036" s="43" t="s">
        <v>1058</v>
      </c>
      <c r="S4036" s="43">
        <f t="shared" si="127"/>
        <v>18.363499999999998</v>
      </c>
      <c r="T4036" s="11">
        <v>1246828.23</v>
      </c>
      <c r="U4036" s="9">
        <f t="shared" si="126"/>
        <v>1246828.23</v>
      </c>
      <c r="V4036" s="42"/>
      <c r="W4036" s="42"/>
      <c r="X4036" s="42"/>
      <c r="Y4036" s="42"/>
      <c r="Z4036" s="42"/>
      <c r="AA4036" s="42"/>
      <c r="AB4036" s="42"/>
      <c r="AC4036" s="42"/>
      <c r="AD4036" s="42"/>
      <c r="AE4036" s="42"/>
      <c r="AF4036" s="42"/>
      <c r="AG4036" s="42"/>
      <c r="AH4036" s="42"/>
      <c r="AI4036" s="42"/>
      <c r="AJ4036" s="42"/>
      <c r="AK4036" s="42"/>
      <c r="AL4036" s="42"/>
      <c r="AM4036" s="42"/>
      <c r="AN4036" s="42"/>
      <c r="AO4036" s="42"/>
      <c r="AP4036" s="42"/>
      <c r="AQ4036" s="42"/>
      <c r="AR4036" s="42"/>
      <c r="AS4036" s="42"/>
      <c r="AT4036" s="42"/>
      <c r="AU4036" s="42"/>
      <c r="AV4036" s="42"/>
      <c r="AW4036" s="42"/>
      <c r="AX4036" s="42"/>
      <c r="AY4036" s="42"/>
      <c r="AZ4036" s="42"/>
      <c r="BA4036" s="42"/>
      <c r="BB4036" s="42"/>
      <c r="BC4036" s="42"/>
      <c r="BD4036" s="42"/>
      <c r="BE4036" s="42"/>
      <c r="BF4036" s="42"/>
      <c r="BG4036" s="42"/>
      <c r="BH4036" s="42"/>
      <c r="BI4036" s="42"/>
      <c r="BJ4036" s="42"/>
      <c r="BK4036" s="12">
        <v>0</v>
      </c>
      <c r="BL4036" s="42"/>
      <c r="BM4036" s="42"/>
      <c r="BN4036" s="42"/>
      <c r="BO4036" s="42"/>
      <c r="BP4036" s="42"/>
      <c r="BQ4036" s="42"/>
      <c r="BR4036" s="42"/>
      <c r="BS4036" s="11"/>
      <c r="BT4036" s="11">
        <v>0</v>
      </c>
      <c r="BU4036" s="42"/>
      <c r="BV4036" s="42"/>
      <c r="BW4036" s="11"/>
      <c r="BX4036" s="42"/>
      <c r="BY4036" s="42"/>
      <c r="BZ4036" s="42"/>
      <c r="CA4036" s="43">
        <v>0</v>
      </c>
      <c r="CB4036" s="42"/>
      <c r="CC4036" s="42"/>
      <c r="CD4036" s="42"/>
      <c r="CE4036" s="5"/>
      <c r="CF4036" s="11">
        <v>0</v>
      </c>
      <c r="CG4036" s="42"/>
      <c r="CH4036" s="42"/>
      <c r="CI4036" s="11">
        <v>497.9</v>
      </c>
      <c r="CJ4036" s="11">
        <v>1233656.73</v>
      </c>
      <c r="CK4036" s="42"/>
      <c r="CL4036" s="42"/>
      <c r="CM4036" s="11">
        <v>0</v>
      </c>
      <c r="CN4036" s="11">
        <v>0</v>
      </c>
      <c r="CO4036" s="42"/>
      <c r="CP4036" s="42"/>
      <c r="CQ4036" s="42"/>
      <c r="CR4036" s="43">
        <v>0</v>
      </c>
      <c r="CS4036" s="42"/>
      <c r="CT4036" s="98">
        <v>0</v>
      </c>
      <c r="CU4036" s="11"/>
      <c r="CV4036" s="43"/>
      <c r="CW4036" s="42"/>
      <c r="DA4036" s="42"/>
      <c r="DB4036" s="105">
        <v>0</v>
      </c>
      <c r="DE4036" s="42"/>
      <c r="DF4036" s="11">
        <v>0</v>
      </c>
      <c r="DG4036" s="42"/>
      <c r="DH4036" s="42"/>
      <c r="DI4036" s="42"/>
      <c r="DJ4036" s="42"/>
      <c r="DK4036" s="11"/>
      <c r="DL4036" s="42"/>
      <c r="DM4036" s="42"/>
      <c r="DN4036" s="42"/>
      <c r="DO4036" s="42"/>
      <c r="DP4036" s="11">
        <v>0</v>
      </c>
      <c r="DQ4036" s="11"/>
      <c r="DR4036" s="11">
        <v>0</v>
      </c>
      <c r="DS4036" s="42"/>
      <c r="DT4036" s="42"/>
      <c r="DU4036" s="42"/>
      <c r="DV4036" s="55">
        <v>0</v>
      </c>
      <c r="DW4036" s="42"/>
      <c r="DX4036" s="42"/>
      <c r="DY4036" s="42"/>
      <c r="DZ4036" s="11">
        <v>12673.6</v>
      </c>
      <c r="EA4036" s="11"/>
      <c r="EB4036" s="11"/>
      <c r="EC4036" s="11"/>
      <c r="ED4036" s="11">
        <v>0</v>
      </c>
      <c r="EE4036" s="42"/>
      <c r="EF4036" s="42"/>
      <c r="EG4036" s="43">
        <v>0</v>
      </c>
      <c r="EH4036" s="42"/>
      <c r="EI4036" s="42"/>
      <c r="EJ4036" s="42"/>
    </row>
    <row r="4037" spans="1:140" s="41" customFormat="1">
      <c r="A4037" s="42"/>
      <c r="B4037" s="41" t="s">
        <v>6278</v>
      </c>
      <c r="C4037" s="68" t="s">
        <v>6279</v>
      </c>
      <c r="D4037" s="43" t="s">
        <v>149</v>
      </c>
      <c r="E4037" s="43" t="s">
        <v>149</v>
      </c>
      <c r="F4037" s="43" t="s">
        <v>1055</v>
      </c>
      <c r="G4037" s="43" t="s">
        <v>1056</v>
      </c>
      <c r="I4037" s="42"/>
      <c r="J4037" s="10">
        <v>42369</v>
      </c>
      <c r="K4037" s="10">
        <v>42387</v>
      </c>
      <c r="L4037" s="42"/>
      <c r="M4037" s="43" t="s">
        <v>152</v>
      </c>
      <c r="N4037" s="43" t="s">
        <v>3</v>
      </c>
      <c r="O4037" s="13" t="s">
        <v>1905</v>
      </c>
      <c r="P4037" s="11">
        <v>7843657.8869599998</v>
      </c>
      <c r="Q4037" s="41" t="s">
        <v>6281</v>
      </c>
      <c r="R4037" s="43" t="s">
        <v>1906</v>
      </c>
      <c r="S4037" s="43">
        <f t="shared" si="127"/>
        <v>18.622499999999999</v>
      </c>
      <c r="T4037" s="11">
        <v>1460685.19</v>
      </c>
      <c r="U4037" s="9">
        <f t="shared" si="126"/>
        <v>1460685.19</v>
      </c>
      <c r="V4037" s="42"/>
      <c r="W4037" s="42"/>
      <c r="X4037" s="42"/>
      <c r="Y4037" s="42"/>
      <c r="Z4037" s="42"/>
      <c r="AA4037" s="42"/>
      <c r="AB4037" s="42"/>
      <c r="AC4037" s="42"/>
      <c r="AD4037" s="42"/>
      <c r="AE4037" s="42"/>
      <c r="AF4037" s="42"/>
      <c r="AG4037" s="42"/>
      <c r="AH4037" s="42"/>
      <c r="AI4037" s="42"/>
      <c r="AJ4037" s="42"/>
      <c r="AK4037" s="42"/>
      <c r="AL4037" s="42"/>
      <c r="AM4037" s="42"/>
      <c r="AN4037" s="42"/>
      <c r="AO4037" s="42"/>
      <c r="AP4037" s="42"/>
      <c r="AQ4037" s="42"/>
      <c r="AR4037" s="42"/>
      <c r="AS4037" s="42"/>
      <c r="AT4037" s="42"/>
      <c r="AU4037" s="42"/>
      <c r="AV4037" s="42"/>
      <c r="AW4037" s="42"/>
      <c r="AX4037" s="42"/>
      <c r="AY4037" s="42"/>
      <c r="AZ4037" s="42"/>
      <c r="BA4037" s="42"/>
      <c r="BB4037" s="42"/>
      <c r="BC4037" s="42"/>
      <c r="BD4037" s="42"/>
      <c r="BE4037" s="42"/>
      <c r="BF4037" s="42"/>
      <c r="BG4037" s="42"/>
      <c r="BH4037" s="42"/>
      <c r="BI4037" s="42"/>
      <c r="BJ4037" s="42"/>
      <c r="BK4037" s="12">
        <v>0</v>
      </c>
      <c r="BL4037" s="42"/>
      <c r="BM4037" s="42"/>
      <c r="BN4037" s="42"/>
      <c r="BO4037" s="42"/>
      <c r="BP4037" s="42"/>
      <c r="BQ4037" s="42"/>
      <c r="BR4037" s="42"/>
      <c r="BS4037" s="11">
        <v>0</v>
      </c>
      <c r="BT4037" s="11">
        <v>0</v>
      </c>
      <c r="BU4037" s="42"/>
      <c r="BV4037" s="42"/>
      <c r="BW4037" s="11">
        <v>0</v>
      </c>
      <c r="BX4037" s="42"/>
      <c r="BY4037" s="42"/>
      <c r="BZ4037" s="42"/>
      <c r="CA4037" s="43">
        <v>0</v>
      </c>
      <c r="CB4037" s="42"/>
      <c r="CC4037" s="42"/>
      <c r="CD4037" s="42"/>
      <c r="CE4037" s="5"/>
      <c r="CF4037" s="11">
        <v>0</v>
      </c>
      <c r="CG4037" s="42"/>
      <c r="CH4037" s="42"/>
      <c r="CI4037" s="11">
        <v>253524.04</v>
      </c>
      <c r="CJ4037" s="11">
        <v>1122512.1499999999</v>
      </c>
      <c r="CK4037" s="42"/>
      <c r="CL4037" s="42"/>
      <c r="CM4037" s="11">
        <v>0</v>
      </c>
      <c r="CN4037" s="11"/>
      <c r="CO4037" s="42"/>
      <c r="CP4037" s="42"/>
      <c r="CQ4037" s="42"/>
      <c r="CR4037" s="43">
        <v>0</v>
      </c>
      <c r="CS4037" s="42"/>
      <c r="CT4037" s="98">
        <v>0</v>
      </c>
      <c r="CU4037" s="11"/>
      <c r="CV4037" s="43"/>
      <c r="CW4037" s="42"/>
      <c r="DA4037" s="42"/>
      <c r="DB4037" s="105">
        <v>0</v>
      </c>
      <c r="DE4037" s="42"/>
      <c r="DF4037" s="11">
        <v>0</v>
      </c>
      <c r="DG4037" s="42"/>
      <c r="DH4037" s="42"/>
      <c r="DI4037" s="42"/>
      <c r="DJ4037" s="42"/>
      <c r="DK4037" s="11">
        <v>0</v>
      </c>
      <c r="DL4037" s="42"/>
      <c r="DM4037" s="42"/>
      <c r="DN4037" s="42"/>
      <c r="DO4037" s="42"/>
      <c r="DP4037" s="11">
        <v>0</v>
      </c>
      <c r="DQ4037" s="11"/>
      <c r="DR4037" s="11">
        <v>0</v>
      </c>
      <c r="DS4037" s="42"/>
      <c r="DT4037" s="42"/>
      <c r="DU4037" s="42"/>
      <c r="DV4037" s="55">
        <v>0</v>
      </c>
      <c r="DW4037" s="42"/>
      <c r="DX4037" s="42"/>
      <c r="DY4037" s="42"/>
      <c r="DZ4037" s="11">
        <v>84649</v>
      </c>
      <c r="EA4037" s="11"/>
      <c r="EB4037" s="11">
        <v>0</v>
      </c>
      <c r="EC4037" s="11"/>
      <c r="ED4037" s="11">
        <v>0</v>
      </c>
      <c r="EE4037" s="42"/>
      <c r="EF4037" s="42"/>
      <c r="EG4037" s="43">
        <v>0</v>
      </c>
      <c r="EH4037" s="42"/>
      <c r="EI4037" s="42"/>
      <c r="EJ4037" s="42"/>
    </row>
    <row r="4038" spans="1:140" s="41" customFormat="1">
      <c r="A4038" s="42"/>
      <c r="B4038" s="41" t="s">
        <v>6278</v>
      </c>
      <c r="C4038" s="68" t="s">
        <v>6279</v>
      </c>
      <c r="D4038" s="43" t="s">
        <v>149</v>
      </c>
      <c r="E4038" s="43" t="s">
        <v>149</v>
      </c>
      <c r="F4038" s="43" t="s">
        <v>1055</v>
      </c>
      <c r="G4038" s="43" t="s">
        <v>1056</v>
      </c>
      <c r="I4038" s="42"/>
      <c r="J4038" s="10">
        <v>42460</v>
      </c>
      <c r="K4038" s="10">
        <v>42475</v>
      </c>
      <c r="L4038" s="42"/>
      <c r="M4038" s="43" t="s">
        <v>152</v>
      </c>
      <c r="N4038" s="43" t="s">
        <v>3</v>
      </c>
      <c r="O4038" s="13" t="s">
        <v>2336</v>
      </c>
      <c r="P4038" s="11">
        <v>6407172.9780000001</v>
      </c>
      <c r="Q4038" s="41" t="s">
        <v>6281</v>
      </c>
      <c r="R4038" s="43" t="s">
        <v>2337</v>
      </c>
      <c r="S4038" s="43">
        <f t="shared" si="127"/>
        <v>2.8835999999999999</v>
      </c>
      <c r="T4038" s="11">
        <v>184757.24</v>
      </c>
      <c r="U4038" s="9">
        <f t="shared" si="126"/>
        <v>184757.24</v>
      </c>
      <c r="V4038" s="42"/>
      <c r="W4038" s="42"/>
      <c r="X4038" s="42"/>
      <c r="Y4038" s="42"/>
      <c r="Z4038" s="42"/>
      <c r="AA4038" s="42"/>
      <c r="AB4038" s="42"/>
      <c r="AC4038" s="42"/>
      <c r="AD4038" s="42"/>
      <c r="AE4038" s="42"/>
      <c r="AF4038" s="42"/>
      <c r="AG4038" s="42"/>
      <c r="AH4038" s="42"/>
      <c r="AI4038" s="42"/>
      <c r="AJ4038" s="42"/>
      <c r="AK4038" s="42"/>
      <c r="AL4038" s="42"/>
      <c r="AM4038" s="42"/>
      <c r="AN4038" s="42"/>
      <c r="AO4038" s="42"/>
      <c r="AP4038" s="42"/>
      <c r="AQ4038" s="42"/>
      <c r="AR4038" s="42"/>
      <c r="AS4038" s="42"/>
      <c r="AT4038" s="42"/>
      <c r="AU4038" s="42"/>
      <c r="AV4038" s="42"/>
      <c r="AW4038" s="42"/>
      <c r="AX4038" s="42"/>
      <c r="AY4038" s="42"/>
      <c r="AZ4038" s="42"/>
      <c r="BA4038" s="42"/>
      <c r="BB4038" s="42"/>
      <c r="BC4038" s="42"/>
      <c r="BD4038" s="42"/>
      <c r="BE4038" s="42"/>
      <c r="BF4038" s="42"/>
      <c r="BG4038" s="42"/>
      <c r="BH4038" s="42"/>
      <c r="BI4038" s="42"/>
      <c r="BJ4038" s="42"/>
      <c r="BK4038" s="12">
        <v>0</v>
      </c>
      <c r="BL4038" s="42"/>
      <c r="BM4038" s="42"/>
      <c r="BN4038" s="42"/>
      <c r="BO4038" s="42"/>
      <c r="BP4038" s="42"/>
      <c r="BQ4038" s="42"/>
      <c r="BR4038" s="42"/>
      <c r="BS4038" s="11">
        <v>0</v>
      </c>
      <c r="BT4038" s="11">
        <v>0</v>
      </c>
      <c r="BU4038" s="42"/>
      <c r="BV4038" s="42"/>
      <c r="BW4038" s="11">
        <v>0</v>
      </c>
      <c r="BX4038" s="42"/>
      <c r="BY4038" s="42"/>
      <c r="BZ4038" s="42"/>
      <c r="CA4038" s="43">
        <v>0</v>
      </c>
      <c r="CB4038" s="42"/>
      <c r="CC4038" s="42"/>
      <c r="CD4038" s="42"/>
      <c r="CE4038" s="5"/>
      <c r="CF4038" s="11">
        <v>0</v>
      </c>
      <c r="CG4038" s="42"/>
      <c r="CH4038" s="42"/>
      <c r="CI4038" s="11">
        <v>0</v>
      </c>
      <c r="CJ4038" s="11">
        <v>184757.24</v>
      </c>
      <c r="CK4038" s="42"/>
      <c r="CL4038" s="42"/>
      <c r="CM4038" s="11">
        <v>0</v>
      </c>
      <c r="CN4038" s="11"/>
      <c r="CO4038" s="42"/>
      <c r="CP4038" s="42"/>
      <c r="CQ4038" s="42"/>
      <c r="CR4038" s="43">
        <v>0</v>
      </c>
      <c r="CS4038" s="42"/>
      <c r="CT4038" s="98">
        <v>0</v>
      </c>
      <c r="CU4038" s="11"/>
      <c r="CV4038" s="43"/>
      <c r="CW4038" s="42"/>
      <c r="DA4038" s="42"/>
      <c r="DB4038" s="105">
        <v>0</v>
      </c>
      <c r="DE4038" s="42"/>
      <c r="DF4038" s="11">
        <v>0</v>
      </c>
      <c r="DG4038" s="42"/>
      <c r="DH4038" s="42"/>
      <c r="DI4038" s="42"/>
      <c r="DJ4038" s="42"/>
      <c r="DK4038" s="11">
        <v>0</v>
      </c>
      <c r="DL4038" s="42"/>
      <c r="DM4038" s="42"/>
      <c r="DN4038" s="42"/>
      <c r="DO4038" s="42"/>
      <c r="DP4038" s="11">
        <v>0</v>
      </c>
      <c r="DQ4038" s="11"/>
      <c r="DR4038" s="11">
        <v>0</v>
      </c>
      <c r="DS4038" s="42"/>
      <c r="DT4038" s="42"/>
      <c r="DU4038" s="42"/>
      <c r="DV4038" s="23">
        <v>0</v>
      </c>
      <c r="DW4038" s="42"/>
      <c r="DX4038" s="42"/>
      <c r="DY4038" s="42"/>
      <c r="DZ4038" s="11">
        <v>0</v>
      </c>
      <c r="EA4038" s="11"/>
      <c r="EB4038" s="11">
        <v>0</v>
      </c>
      <c r="EC4038" s="11"/>
      <c r="ED4038" s="11">
        <v>0</v>
      </c>
      <c r="EE4038" s="42"/>
      <c r="EF4038" s="42"/>
      <c r="EG4038" s="43">
        <v>0</v>
      </c>
      <c r="EH4038" s="42"/>
      <c r="EI4038" s="42"/>
      <c r="EJ4038" s="42"/>
    </row>
    <row r="4039" spans="1:140" s="41" customFormat="1">
      <c r="A4039" s="42"/>
      <c r="B4039" s="41" t="s">
        <v>6278</v>
      </c>
      <c r="C4039" s="68" t="s">
        <v>6279</v>
      </c>
      <c r="D4039" s="43" t="s">
        <v>149</v>
      </c>
      <c r="E4039" s="43" t="s">
        <v>149</v>
      </c>
      <c r="F4039" s="43" t="s">
        <v>1055</v>
      </c>
      <c r="G4039" s="43" t="s">
        <v>1056</v>
      </c>
      <c r="I4039" s="42"/>
      <c r="J4039" s="10">
        <v>42550</v>
      </c>
      <c r="K4039" s="10">
        <v>42565</v>
      </c>
      <c r="L4039" s="42"/>
      <c r="M4039" s="43" t="s">
        <v>152</v>
      </c>
      <c r="N4039" s="43" t="s">
        <v>3</v>
      </c>
      <c r="O4039" s="13" t="s">
        <v>2712</v>
      </c>
      <c r="P4039" s="11">
        <v>2614989.8110000002</v>
      </c>
      <c r="Q4039" s="41" t="s">
        <v>6281</v>
      </c>
      <c r="R4039" s="43" t="s">
        <v>2713</v>
      </c>
      <c r="S4039" s="43">
        <f t="shared" si="127"/>
        <v>30.425200000000004</v>
      </c>
      <c r="T4039" s="11">
        <v>795615.88</v>
      </c>
      <c r="U4039" s="9">
        <f t="shared" si="126"/>
        <v>795615.88</v>
      </c>
      <c r="V4039" s="42"/>
      <c r="W4039" s="42"/>
      <c r="X4039" s="42"/>
      <c r="Y4039" s="42"/>
      <c r="Z4039" s="42"/>
      <c r="AA4039" s="42"/>
      <c r="AB4039" s="42"/>
      <c r="AC4039" s="42"/>
      <c r="AD4039" s="42"/>
      <c r="AE4039" s="42"/>
      <c r="AF4039" s="42"/>
      <c r="AG4039" s="42"/>
      <c r="AH4039" s="42"/>
      <c r="AI4039" s="42"/>
      <c r="AJ4039" s="42"/>
      <c r="AK4039" s="42"/>
      <c r="AL4039" s="42"/>
      <c r="AM4039" s="42"/>
      <c r="AN4039" s="42"/>
      <c r="AO4039" s="42"/>
      <c r="AP4039" s="42"/>
      <c r="AQ4039" s="42"/>
      <c r="AR4039" s="42"/>
      <c r="AS4039" s="42"/>
      <c r="AT4039" s="42"/>
      <c r="AU4039" s="42"/>
      <c r="AV4039" s="42"/>
      <c r="AW4039" s="42"/>
      <c r="AX4039" s="42"/>
      <c r="AY4039" s="42"/>
      <c r="AZ4039" s="42"/>
      <c r="BA4039" s="42"/>
      <c r="BB4039" s="42"/>
      <c r="BC4039" s="42"/>
      <c r="BD4039" s="42"/>
      <c r="BE4039" s="42"/>
      <c r="BF4039" s="42"/>
      <c r="BG4039" s="42"/>
      <c r="BH4039" s="42"/>
      <c r="BI4039" s="42"/>
      <c r="BJ4039" s="42"/>
      <c r="BK4039" s="12">
        <v>0</v>
      </c>
      <c r="BL4039" s="42"/>
      <c r="BM4039" s="42"/>
      <c r="BN4039" s="42"/>
      <c r="BO4039" s="42"/>
      <c r="BP4039" s="42"/>
      <c r="BQ4039" s="42"/>
      <c r="BR4039" s="42"/>
      <c r="BS4039" s="11">
        <v>0</v>
      </c>
      <c r="BT4039" s="11">
        <v>476352.4</v>
      </c>
      <c r="BU4039" s="42"/>
      <c r="BV4039" s="42"/>
      <c r="BW4039" s="11">
        <v>0</v>
      </c>
      <c r="BX4039" s="42"/>
      <c r="BY4039" s="42"/>
      <c r="BZ4039" s="42"/>
      <c r="CA4039" s="43">
        <v>0</v>
      </c>
      <c r="CB4039" s="42"/>
      <c r="CC4039" s="42"/>
      <c r="CD4039" s="42"/>
      <c r="CE4039" s="5"/>
      <c r="CF4039" s="11">
        <v>0</v>
      </c>
      <c r="CG4039" s="42"/>
      <c r="CH4039" s="42"/>
      <c r="CI4039" s="11">
        <v>0</v>
      </c>
      <c r="CJ4039" s="11">
        <v>319263.48</v>
      </c>
      <c r="CK4039" s="42"/>
      <c r="CL4039" s="42"/>
      <c r="CM4039" s="11">
        <v>0</v>
      </c>
      <c r="CN4039" s="11"/>
      <c r="CO4039" s="42"/>
      <c r="CP4039" s="42"/>
      <c r="CQ4039" s="42"/>
      <c r="CR4039" s="43">
        <v>0</v>
      </c>
      <c r="CS4039" s="42"/>
      <c r="CT4039" s="98">
        <v>0</v>
      </c>
      <c r="CU4039" s="11"/>
      <c r="CV4039" s="43"/>
      <c r="CW4039" s="42"/>
      <c r="DA4039" s="42"/>
      <c r="DB4039" s="105">
        <v>0</v>
      </c>
      <c r="DE4039" s="42"/>
      <c r="DF4039" s="11">
        <v>0</v>
      </c>
      <c r="DG4039" s="42"/>
      <c r="DH4039" s="42"/>
      <c r="DI4039" s="42"/>
      <c r="DJ4039" s="42"/>
      <c r="DK4039" s="11">
        <v>0</v>
      </c>
      <c r="DL4039" s="42"/>
      <c r="DM4039" s="42"/>
      <c r="DN4039" s="42"/>
      <c r="DO4039" s="42"/>
      <c r="DP4039" s="11">
        <v>0</v>
      </c>
      <c r="DQ4039" s="11"/>
      <c r="DR4039" s="11">
        <v>0</v>
      </c>
      <c r="DS4039" s="42"/>
      <c r="DT4039" s="42"/>
      <c r="DU4039" s="42"/>
      <c r="DV4039" s="55">
        <v>0</v>
      </c>
      <c r="DW4039" s="42"/>
      <c r="DX4039" s="42"/>
      <c r="DY4039" s="42"/>
      <c r="DZ4039" s="11">
        <v>0</v>
      </c>
      <c r="EA4039" s="11"/>
      <c r="EB4039" s="11">
        <v>0</v>
      </c>
      <c r="EC4039" s="11"/>
      <c r="ED4039" s="11">
        <v>0</v>
      </c>
      <c r="EE4039" s="42"/>
      <c r="EF4039" s="42"/>
      <c r="EG4039" s="43">
        <v>0</v>
      </c>
      <c r="EH4039" s="42"/>
      <c r="EI4039" s="42"/>
      <c r="EJ4039" s="42"/>
    </row>
    <row r="4040" spans="1:140" s="41" customFormat="1">
      <c r="A4040" s="42"/>
      <c r="B4040" s="41" t="s">
        <v>6278</v>
      </c>
      <c r="C4040" s="68" t="s">
        <v>6279</v>
      </c>
      <c r="D4040" s="43" t="s">
        <v>149</v>
      </c>
      <c r="E4040" s="43" t="s">
        <v>149</v>
      </c>
      <c r="F4040" s="43" t="s">
        <v>1055</v>
      </c>
      <c r="G4040" s="43" t="s">
        <v>1056</v>
      </c>
      <c r="I4040" s="42"/>
      <c r="J4040" s="10">
        <v>42643</v>
      </c>
      <c r="K4040" s="10">
        <v>42661</v>
      </c>
      <c r="L4040" s="42"/>
      <c r="M4040" s="43" t="s">
        <v>152</v>
      </c>
      <c r="N4040" s="43" t="s">
        <v>3</v>
      </c>
      <c r="O4040" s="13" t="s">
        <v>4284</v>
      </c>
      <c r="P4040" s="11">
        <v>2710814.3709999998</v>
      </c>
      <c r="Q4040" s="41" t="s">
        <v>6281</v>
      </c>
      <c r="R4040" s="43" t="s">
        <v>4285</v>
      </c>
      <c r="S4040" s="43">
        <f t="shared" si="127"/>
        <v>19.7541324</v>
      </c>
      <c r="T4040" s="11">
        <v>535497.86</v>
      </c>
      <c r="U4040" s="9">
        <f t="shared" si="126"/>
        <v>535497.86</v>
      </c>
      <c r="V4040" s="42"/>
      <c r="W4040" s="42"/>
      <c r="X4040" s="42"/>
      <c r="Y4040" s="42"/>
      <c r="Z4040" s="42"/>
      <c r="AA4040" s="42"/>
      <c r="AB4040" s="42"/>
      <c r="AC4040" s="42"/>
      <c r="AD4040" s="42"/>
      <c r="AE4040" s="42"/>
      <c r="AF4040" s="42"/>
      <c r="AG4040" s="42"/>
      <c r="AH4040" s="42"/>
      <c r="AI4040" s="42"/>
      <c r="AJ4040" s="42"/>
      <c r="AK4040" s="42"/>
      <c r="AL4040" s="42"/>
      <c r="AM4040" s="42"/>
      <c r="AN4040" s="42"/>
      <c r="AO4040" s="42"/>
      <c r="AP4040" s="42"/>
      <c r="AQ4040" s="42"/>
      <c r="AR4040" s="42"/>
      <c r="AS4040" s="42"/>
      <c r="AT4040" s="42"/>
      <c r="AU4040" s="42"/>
      <c r="AV4040" s="42"/>
      <c r="AW4040" s="42"/>
      <c r="AX4040" s="42"/>
      <c r="AY4040" s="42"/>
      <c r="AZ4040" s="42"/>
      <c r="BA4040" s="42"/>
      <c r="BB4040" s="42"/>
      <c r="BC4040" s="42"/>
      <c r="BD4040" s="42"/>
      <c r="BE4040" s="42"/>
      <c r="BF4040" s="42"/>
      <c r="BG4040" s="42"/>
      <c r="BH4040" s="42"/>
      <c r="BI4040" s="42"/>
      <c r="BJ4040" s="42"/>
      <c r="BK4040" s="12">
        <v>0</v>
      </c>
      <c r="BL4040" s="42"/>
      <c r="BM4040" s="42"/>
      <c r="BN4040" s="42"/>
      <c r="BO4040" s="42"/>
      <c r="BP4040" s="42"/>
      <c r="BQ4040" s="42"/>
      <c r="BR4040" s="42"/>
      <c r="BS4040" s="11">
        <v>0</v>
      </c>
      <c r="BT4040" s="11">
        <v>0</v>
      </c>
      <c r="BU4040" s="42"/>
      <c r="BV4040" s="42"/>
      <c r="BW4040" s="11">
        <v>0</v>
      </c>
      <c r="BX4040" s="42"/>
      <c r="BY4040" s="42"/>
      <c r="BZ4040" s="42"/>
      <c r="CA4040" s="43">
        <v>0</v>
      </c>
      <c r="CB4040" s="42"/>
      <c r="CC4040" s="42"/>
      <c r="CD4040" s="42"/>
      <c r="CE4040" s="5"/>
      <c r="CF4040" s="11">
        <v>0</v>
      </c>
      <c r="CG4040" s="42"/>
      <c r="CH4040" s="42"/>
      <c r="CI4040" s="11">
        <v>213.08</v>
      </c>
      <c r="CJ4040" s="11">
        <v>0</v>
      </c>
      <c r="CK4040" s="42"/>
      <c r="CL4040" s="42"/>
      <c r="CM4040" s="11">
        <v>0</v>
      </c>
      <c r="CN4040" s="11">
        <v>530824.69999999995</v>
      </c>
      <c r="CO4040" s="42"/>
      <c r="CP4040" s="42"/>
      <c r="CQ4040" s="42"/>
      <c r="CR4040" s="43">
        <v>0</v>
      </c>
      <c r="CS4040" s="42"/>
      <c r="CT4040" s="98">
        <v>0</v>
      </c>
      <c r="CU4040" s="11"/>
      <c r="CV4040" s="43"/>
      <c r="CW4040" s="42"/>
      <c r="DA4040" s="42"/>
      <c r="DB4040" s="105">
        <v>0</v>
      </c>
      <c r="DE4040" s="42"/>
      <c r="DF4040" s="15">
        <v>0</v>
      </c>
      <c r="DG4040" s="42"/>
      <c r="DH4040" s="42"/>
      <c r="DI4040" s="42"/>
      <c r="DJ4040" s="42"/>
      <c r="DK4040" s="11">
        <v>0</v>
      </c>
      <c r="DL4040" s="42"/>
      <c r="DM4040" s="42"/>
      <c r="DN4040" s="42"/>
      <c r="DO4040" s="42"/>
      <c r="DP4040" s="11">
        <v>0</v>
      </c>
      <c r="DQ4040" s="11"/>
      <c r="DR4040" s="11">
        <v>0</v>
      </c>
      <c r="DS4040" s="42"/>
      <c r="DT4040" s="42"/>
      <c r="DU4040" s="42"/>
      <c r="DV4040" s="23">
        <v>0</v>
      </c>
      <c r="DW4040" s="42"/>
      <c r="DX4040" s="42"/>
      <c r="DY4040" s="42"/>
      <c r="DZ4040" s="11">
        <v>4460.08</v>
      </c>
      <c r="EA4040" s="11"/>
      <c r="EB4040" s="11">
        <v>0</v>
      </c>
      <c r="EC4040" s="11"/>
      <c r="ED4040" s="11">
        <v>0</v>
      </c>
      <c r="EE4040" s="42"/>
      <c r="EF4040" s="42"/>
      <c r="EG4040" s="43">
        <v>0</v>
      </c>
      <c r="EH4040" s="42"/>
      <c r="EI4040" s="42"/>
      <c r="EJ4040" s="42"/>
    </row>
    <row r="4041" spans="1:140" s="41" customFormat="1">
      <c r="A4041" s="42"/>
      <c r="B4041" s="41" t="s">
        <v>6278</v>
      </c>
      <c r="C4041" s="68" t="s">
        <v>6279</v>
      </c>
      <c r="D4041" s="43" t="s">
        <v>149</v>
      </c>
      <c r="E4041" s="43" t="s">
        <v>149</v>
      </c>
      <c r="F4041" s="43" t="s">
        <v>1055</v>
      </c>
      <c r="G4041" s="43" t="s">
        <v>1056</v>
      </c>
      <c r="I4041" s="42"/>
      <c r="J4041" s="10">
        <v>42734</v>
      </c>
      <c r="K4041" s="10">
        <v>42752</v>
      </c>
      <c r="L4041" s="42"/>
      <c r="M4041" s="43" t="s">
        <v>152</v>
      </c>
      <c r="N4041" s="43" t="s">
        <v>3</v>
      </c>
      <c r="O4041" s="13" t="s">
        <v>4656</v>
      </c>
      <c r="P4041" s="11">
        <v>2776681.9266233002</v>
      </c>
      <c r="Q4041" s="41" t="s">
        <v>6281</v>
      </c>
      <c r="R4041" s="43" t="s">
        <v>4657</v>
      </c>
      <c r="S4041" s="43">
        <f t="shared" si="127"/>
        <v>17.059899999999999</v>
      </c>
      <c r="T4041" s="11">
        <v>473699.16</v>
      </c>
      <c r="U4041" s="9">
        <f t="shared" si="126"/>
        <v>473699.16</v>
      </c>
      <c r="V4041" s="42"/>
      <c r="W4041" s="42"/>
      <c r="X4041" s="42"/>
      <c r="Y4041" s="42"/>
      <c r="Z4041" s="42"/>
      <c r="AA4041" s="42"/>
      <c r="AB4041" s="42"/>
      <c r="AC4041" s="42"/>
      <c r="AD4041" s="42"/>
      <c r="AE4041" s="42"/>
      <c r="AF4041" s="42"/>
      <c r="AG4041" s="42"/>
      <c r="AH4041" s="42"/>
      <c r="AI4041" s="42"/>
      <c r="AJ4041" s="42"/>
      <c r="AK4041" s="42"/>
      <c r="AL4041" s="42"/>
      <c r="AM4041" s="42"/>
      <c r="AN4041" s="42"/>
      <c r="AO4041" s="42"/>
      <c r="AP4041" s="42"/>
      <c r="AQ4041" s="42"/>
      <c r="AR4041" s="42"/>
      <c r="AS4041" s="42"/>
      <c r="AT4041" s="42"/>
      <c r="AU4041" s="42"/>
      <c r="AV4041" s="42"/>
      <c r="AW4041" s="42"/>
      <c r="AX4041" s="42"/>
      <c r="AY4041" s="42"/>
      <c r="AZ4041" s="42"/>
      <c r="BA4041" s="42"/>
      <c r="BB4041" s="42"/>
      <c r="BC4041" s="42"/>
      <c r="BD4041" s="42"/>
      <c r="BE4041" s="42"/>
      <c r="BF4041" s="42"/>
      <c r="BG4041" s="42"/>
      <c r="BH4041" s="42"/>
      <c r="BI4041" s="42"/>
      <c r="BJ4041" s="42"/>
      <c r="BK4041" s="12">
        <v>0</v>
      </c>
      <c r="BL4041" s="42"/>
      <c r="BM4041" s="42"/>
      <c r="BN4041" s="42"/>
      <c r="BO4041" s="42"/>
      <c r="BP4041" s="42"/>
      <c r="BQ4041" s="42"/>
      <c r="BR4041" s="42"/>
      <c r="BS4041" s="11">
        <v>0</v>
      </c>
      <c r="BT4041" s="11">
        <v>0</v>
      </c>
      <c r="BU4041" s="42"/>
      <c r="BV4041" s="42"/>
      <c r="BW4041" s="11">
        <v>0</v>
      </c>
      <c r="BX4041" s="42"/>
      <c r="BY4041" s="42"/>
      <c r="BZ4041" s="42"/>
      <c r="CA4041" s="43">
        <v>0</v>
      </c>
      <c r="CB4041" s="42"/>
      <c r="CC4041" s="42"/>
      <c r="CD4041" s="42"/>
      <c r="CE4041" s="42"/>
      <c r="CF4041" s="11">
        <v>0</v>
      </c>
      <c r="CG4041" s="42"/>
      <c r="CH4041" s="42"/>
      <c r="CI4041" s="11">
        <v>99685.56</v>
      </c>
      <c r="CJ4041" s="11">
        <v>0</v>
      </c>
      <c r="CK4041" s="42"/>
      <c r="CL4041" s="42"/>
      <c r="CM4041" s="11">
        <v>0</v>
      </c>
      <c r="CN4041" s="11">
        <v>374013.6</v>
      </c>
      <c r="CO4041" s="42"/>
      <c r="CP4041" s="42"/>
      <c r="CQ4041" s="42"/>
      <c r="CR4041" s="43">
        <v>0</v>
      </c>
      <c r="CS4041" s="42"/>
      <c r="CT4041" s="98">
        <v>0</v>
      </c>
      <c r="CW4041" s="42"/>
      <c r="DA4041" s="42"/>
      <c r="DB4041" s="105">
        <v>0</v>
      </c>
      <c r="DE4041" s="42"/>
      <c r="DF4041" s="15">
        <v>0</v>
      </c>
      <c r="DG4041" s="42"/>
      <c r="DH4041" s="42"/>
      <c r="DI4041" s="42"/>
      <c r="DJ4041" s="42"/>
      <c r="DK4041" s="11">
        <v>0</v>
      </c>
      <c r="DL4041" s="42"/>
      <c r="DM4041" s="42"/>
      <c r="DN4041" s="42"/>
      <c r="DO4041" s="42"/>
      <c r="DP4041" s="11">
        <v>0</v>
      </c>
      <c r="DQ4041" s="11"/>
      <c r="DR4041" s="11">
        <v>0</v>
      </c>
      <c r="DS4041" s="42"/>
      <c r="DT4041" s="42"/>
      <c r="DU4041" s="42"/>
      <c r="DV4041" s="55">
        <v>0</v>
      </c>
      <c r="DW4041" s="42"/>
      <c r="DX4041" s="42"/>
      <c r="DY4041" s="42"/>
      <c r="DZ4041" s="11">
        <v>0</v>
      </c>
      <c r="EA4041" s="11"/>
      <c r="EB4041" s="11">
        <v>0</v>
      </c>
      <c r="EC4041" s="11"/>
      <c r="ED4041" s="11">
        <v>0</v>
      </c>
      <c r="EE4041" s="42"/>
      <c r="EF4041" s="42"/>
      <c r="EG4041" s="43">
        <v>0</v>
      </c>
      <c r="EH4041" s="42"/>
      <c r="EI4041" s="42"/>
      <c r="EJ4041" s="42"/>
    </row>
    <row r="4042" spans="1:140" s="41" customFormat="1">
      <c r="B4042" s="41" t="s">
        <v>6278</v>
      </c>
      <c r="C4042" s="68" t="s">
        <v>6279</v>
      </c>
      <c r="D4042" s="43" t="s">
        <v>149</v>
      </c>
      <c r="E4042" s="43" t="s">
        <v>149</v>
      </c>
      <c r="F4042" s="43" t="s">
        <v>1055</v>
      </c>
      <c r="G4042" s="43" t="s">
        <v>1056</v>
      </c>
      <c r="I4042" s="41" t="s">
        <v>182</v>
      </c>
      <c r="J4042" s="10">
        <v>42825</v>
      </c>
      <c r="K4042" s="10">
        <v>42844</v>
      </c>
      <c r="M4042" s="43" t="s">
        <v>152</v>
      </c>
      <c r="N4042" s="43" t="s">
        <v>3</v>
      </c>
      <c r="O4042" s="13" t="s">
        <v>5440</v>
      </c>
      <c r="P4042" s="11">
        <v>2777237.102</v>
      </c>
      <c r="Q4042" s="41" t="s">
        <v>6281</v>
      </c>
      <c r="R4042" s="43" t="s">
        <v>5719</v>
      </c>
      <c r="S4042" s="43">
        <f t="shared" si="127"/>
        <v>15.841699999999999</v>
      </c>
      <c r="T4042" s="11">
        <v>439961.57</v>
      </c>
      <c r="U4042" s="9">
        <f t="shared" si="126"/>
        <v>439961.57</v>
      </c>
      <c r="BK4042" s="12">
        <v>0</v>
      </c>
      <c r="BS4042" s="41">
        <v>0</v>
      </c>
      <c r="BT4042" s="11">
        <v>0</v>
      </c>
      <c r="BW4042" s="11"/>
      <c r="CA4042" s="43">
        <v>0</v>
      </c>
      <c r="CE4042" s="11"/>
      <c r="CF4042" s="11">
        <v>0</v>
      </c>
      <c r="CI4042" s="11"/>
      <c r="CJ4042" s="11">
        <v>439961.57</v>
      </c>
      <c r="CM4042" s="43">
        <v>0</v>
      </c>
      <c r="CN4042" s="11"/>
      <c r="CR4042" s="43">
        <v>0</v>
      </c>
      <c r="CT4042" s="31">
        <v>0</v>
      </c>
      <c r="CU4042" s="11"/>
      <c r="CV4042" s="43"/>
      <c r="DB4042" s="37">
        <v>0</v>
      </c>
      <c r="DF4042" s="11"/>
      <c r="DK4042" s="11">
        <v>0</v>
      </c>
      <c r="DP4042" s="11">
        <v>0</v>
      </c>
      <c r="DR4042" s="11">
        <v>0</v>
      </c>
      <c r="DT4042" s="41">
        <v>0</v>
      </c>
      <c r="DV4042" s="22">
        <v>0</v>
      </c>
      <c r="DZ4042" s="11">
        <v>0</v>
      </c>
      <c r="EB4042" s="11">
        <v>0</v>
      </c>
      <c r="ED4042" s="11">
        <v>0</v>
      </c>
      <c r="EG4042" s="43">
        <v>0</v>
      </c>
    </row>
    <row r="4043" spans="1:140" s="41" customFormat="1">
      <c r="B4043" s="41" t="s">
        <v>6278</v>
      </c>
      <c r="C4043" s="68" t="s">
        <v>6279</v>
      </c>
      <c r="D4043" s="43" t="s">
        <v>149</v>
      </c>
      <c r="E4043" s="43" t="s">
        <v>149</v>
      </c>
      <c r="F4043" s="43" t="s">
        <v>1055</v>
      </c>
      <c r="G4043" s="43" t="s">
        <v>1056</v>
      </c>
      <c r="I4043" s="41" t="s">
        <v>182</v>
      </c>
      <c r="J4043" s="10">
        <v>42734</v>
      </c>
      <c r="K4043" s="10">
        <v>42752</v>
      </c>
      <c r="M4043" s="43" t="s">
        <v>152</v>
      </c>
      <c r="N4043" s="43" t="s">
        <v>3</v>
      </c>
      <c r="O4043" s="13" t="s">
        <v>4656</v>
      </c>
      <c r="P4043" s="11">
        <v>2776681.9266233002</v>
      </c>
      <c r="Q4043" s="41" t="s">
        <v>6281</v>
      </c>
      <c r="R4043" s="43" t="s">
        <v>4657</v>
      </c>
      <c r="S4043" s="43">
        <f t="shared" si="127"/>
        <v>17.059899999999999</v>
      </c>
      <c r="T4043" s="11">
        <v>473699.16</v>
      </c>
      <c r="U4043" s="9">
        <f t="shared" si="126"/>
        <v>473699.16</v>
      </c>
      <c r="BK4043" s="12">
        <v>0</v>
      </c>
      <c r="BS4043" s="41">
        <v>0</v>
      </c>
      <c r="BT4043" s="11">
        <v>0</v>
      </c>
      <c r="BW4043" s="11"/>
      <c r="CA4043" s="43">
        <v>0</v>
      </c>
      <c r="CE4043" s="11"/>
      <c r="CF4043" s="11">
        <v>0</v>
      </c>
      <c r="CI4043" s="11">
        <v>99685.56</v>
      </c>
      <c r="CJ4043" s="11">
        <v>374013.6</v>
      </c>
      <c r="CM4043" s="43">
        <v>0</v>
      </c>
      <c r="CN4043" s="11">
        <v>0</v>
      </c>
      <c r="CR4043" s="43">
        <v>0</v>
      </c>
      <c r="CT4043" s="31">
        <v>0</v>
      </c>
      <c r="CU4043" s="11"/>
      <c r="CV4043" s="43"/>
      <c r="DB4043" s="37">
        <v>0</v>
      </c>
      <c r="DF4043" s="11"/>
      <c r="DK4043" s="11">
        <v>0</v>
      </c>
      <c r="DP4043" s="11">
        <v>0</v>
      </c>
      <c r="DR4043" s="11">
        <v>0</v>
      </c>
      <c r="DT4043" s="41">
        <v>0</v>
      </c>
      <c r="DV4043" s="22">
        <v>0</v>
      </c>
      <c r="DZ4043" s="11">
        <v>0</v>
      </c>
      <c r="EB4043" s="11">
        <v>0</v>
      </c>
      <c r="ED4043" s="11">
        <v>0</v>
      </c>
      <c r="EG4043" s="43">
        <v>0</v>
      </c>
    </row>
    <row r="4044" spans="1:140" s="41" customFormat="1">
      <c r="B4044" s="41" t="s">
        <v>6278</v>
      </c>
      <c r="C4044" s="68" t="s">
        <v>6279</v>
      </c>
      <c r="D4044" s="43" t="s">
        <v>149</v>
      </c>
      <c r="E4044" s="43" t="s">
        <v>149</v>
      </c>
      <c r="F4044" s="43" t="s">
        <v>1055</v>
      </c>
      <c r="G4044" s="43" t="s">
        <v>1056</v>
      </c>
      <c r="I4044" s="41" t="s">
        <v>182</v>
      </c>
      <c r="J4044" s="10">
        <v>42643</v>
      </c>
      <c r="K4044" s="10">
        <v>42661</v>
      </c>
      <c r="M4044" s="43" t="s">
        <v>152</v>
      </c>
      <c r="N4044" s="43" t="s">
        <v>3</v>
      </c>
      <c r="O4044" s="13" t="s">
        <v>4284</v>
      </c>
      <c r="P4044" s="11">
        <v>2710814.3709999998</v>
      </c>
      <c r="Q4044" s="41" t="s">
        <v>6281</v>
      </c>
      <c r="R4044" s="43" t="s">
        <v>4285</v>
      </c>
      <c r="S4044" s="43">
        <f t="shared" si="127"/>
        <v>19.7541324</v>
      </c>
      <c r="T4044" s="11">
        <v>535497.86</v>
      </c>
      <c r="U4044" s="9">
        <f t="shared" ref="U4044:U4107" si="128">T4044+BW4044+CA4044+DF4044+CF4044+BY4044+CC4044</f>
        <v>535497.86</v>
      </c>
      <c r="BK4044" s="12">
        <v>0</v>
      </c>
      <c r="BS4044" s="41">
        <v>0</v>
      </c>
      <c r="BT4044" s="11">
        <v>0</v>
      </c>
      <c r="BW4044" s="11"/>
      <c r="CA4044" s="43">
        <v>0</v>
      </c>
      <c r="CE4044" s="11"/>
      <c r="CF4044" s="11">
        <v>0</v>
      </c>
      <c r="CI4044" s="11">
        <v>213.08</v>
      </c>
      <c r="CJ4044" s="11">
        <v>530824.69999999995</v>
      </c>
      <c r="CM4044" s="43">
        <v>0</v>
      </c>
      <c r="CN4044" s="11">
        <v>0</v>
      </c>
      <c r="CR4044" s="43">
        <v>0</v>
      </c>
      <c r="CT4044" s="31">
        <v>0</v>
      </c>
      <c r="CU4044" s="11"/>
      <c r="CV4044" s="43"/>
      <c r="DB4044" s="37">
        <v>0</v>
      </c>
      <c r="DF4044" s="11"/>
      <c r="DK4044" s="11">
        <v>0</v>
      </c>
      <c r="DP4044" s="11">
        <v>0</v>
      </c>
      <c r="DR4044" s="11">
        <v>0</v>
      </c>
      <c r="DT4044" s="41">
        <v>0</v>
      </c>
      <c r="DV4044" s="22">
        <v>0</v>
      </c>
      <c r="DZ4044" s="11">
        <v>4460.08</v>
      </c>
      <c r="EB4044" s="11">
        <v>0</v>
      </c>
      <c r="ED4044" s="11">
        <v>0</v>
      </c>
      <c r="EG4044" s="43">
        <v>0</v>
      </c>
    </row>
    <row r="4045" spans="1:140" s="41" customFormat="1">
      <c r="A4045" s="42"/>
      <c r="B4045" s="41" t="s">
        <v>6278</v>
      </c>
      <c r="C4045" s="68" t="s">
        <v>6279</v>
      </c>
      <c r="D4045" s="43" t="s">
        <v>149</v>
      </c>
      <c r="E4045" s="43" t="s">
        <v>149</v>
      </c>
      <c r="F4045" s="43" t="s">
        <v>1059</v>
      </c>
      <c r="G4045" s="43" t="s">
        <v>1060</v>
      </c>
      <c r="I4045" s="42"/>
      <c r="J4045" s="10">
        <v>42277</v>
      </c>
      <c r="K4045" s="10">
        <v>42296</v>
      </c>
      <c r="L4045" s="42"/>
      <c r="M4045" s="43" t="s">
        <v>152</v>
      </c>
      <c r="N4045" s="43" t="s">
        <v>3</v>
      </c>
      <c r="O4045" s="13" t="s">
        <v>1061</v>
      </c>
      <c r="P4045" s="11">
        <v>5524102.07871</v>
      </c>
      <c r="Q4045" s="41" t="s">
        <v>6281</v>
      </c>
      <c r="R4045" s="43" t="s">
        <v>1062</v>
      </c>
      <c r="S4045" s="43">
        <f t="shared" si="127"/>
        <v>19.392599099999998</v>
      </c>
      <c r="T4045" s="11">
        <v>1071266.97</v>
      </c>
      <c r="U4045" s="9">
        <f t="shared" si="128"/>
        <v>1071266.97</v>
      </c>
      <c r="V4045" s="42"/>
      <c r="W4045" s="42"/>
      <c r="X4045" s="42"/>
      <c r="Y4045" s="42"/>
      <c r="Z4045" s="42"/>
      <c r="AA4045" s="42"/>
      <c r="AB4045" s="42"/>
      <c r="AC4045" s="42"/>
      <c r="AD4045" s="42"/>
      <c r="AE4045" s="42"/>
      <c r="AF4045" s="42"/>
      <c r="AG4045" s="42"/>
      <c r="AH4045" s="42"/>
      <c r="AI4045" s="42"/>
      <c r="AJ4045" s="42"/>
      <c r="AK4045" s="42"/>
      <c r="AL4045" s="42"/>
      <c r="AM4045" s="42"/>
      <c r="AN4045" s="42"/>
      <c r="AO4045" s="42"/>
      <c r="AP4045" s="42"/>
      <c r="AQ4045" s="42"/>
      <c r="AR4045" s="42"/>
      <c r="AS4045" s="42"/>
      <c r="AT4045" s="42"/>
      <c r="AU4045" s="42"/>
      <c r="AV4045" s="42"/>
      <c r="AW4045" s="42"/>
      <c r="AX4045" s="42"/>
      <c r="AY4045" s="42"/>
      <c r="AZ4045" s="42"/>
      <c r="BA4045" s="42"/>
      <c r="BB4045" s="42"/>
      <c r="BC4045" s="42"/>
      <c r="BD4045" s="42"/>
      <c r="BE4045" s="42"/>
      <c r="BF4045" s="42"/>
      <c r="BG4045" s="42"/>
      <c r="BH4045" s="42"/>
      <c r="BI4045" s="42"/>
      <c r="BJ4045" s="42"/>
      <c r="BK4045" s="12">
        <v>0</v>
      </c>
      <c r="BL4045" s="42"/>
      <c r="BM4045" s="42"/>
      <c r="BN4045" s="42"/>
      <c r="BO4045" s="42"/>
      <c r="BP4045" s="42"/>
      <c r="BQ4045" s="42"/>
      <c r="BR4045" s="42"/>
      <c r="BS4045" s="11"/>
      <c r="BT4045" s="11">
        <v>0</v>
      </c>
      <c r="BU4045" s="42"/>
      <c r="BV4045" s="42"/>
      <c r="BW4045" s="11"/>
      <c r="BX4045" s="42"/>
      <c r="BY4045" s="42"/>
      <c r="BZ4045" s="42"/>
      <c r="CA4045" s="43">
        <v>0</v>
      </c>
      <c r="CB4045" s="42"/>
      <c r="CC4045" s="42"/>
      <c r="CD4045" s="42"/>
      <c r="CE4045" s="5"/>
      <c r="CF4045" s="11">
        <v>0</v>
      </c>
      <c r="CG4045" s="42"/>
      <c r="CH4045" s="42"/>
      <c r="CI4045" s="11">
        <v>103.52</v>
      </c>
      <c r="CJ4045" s="11">
        <v>1071163.45</v>
      </c>
      <c r="CK4045" s="42"/>
      <c r="CL4045" s="42"/>
      <c r="CM4045" s="11">
        <v>0</v>
      </c>
      <c r="CN4045" s="11">
        <v>0</v>
      </c>
      <c r="CO4045" s="42"/>
      <c r="CP4045" s="42"/>
      <c r="CQ4045" s="42"/>
      <c r="CR4045" s="43">
        <v>0</v>
      </c>
      <c r="CS4045" s="42"/>
      <c r="CT4045" s="98">
        <v>0</v>
      </c>
      <c r="CU4045" s="11"/>
      <c r="CV4045" s="43"/>
      <c r="CW4045" s="42"/>
      <c r="DA4045" s="42"/>
      <c r="DB4045" s="106">
        <v>0</v>
      </c>
      <c r="DE4045" s="42"/>
      <c r="DF4045" s="11">
        <v>0</v>
      </c>
      <c r="DG4045" s="42"/>
      <c r="DH4045" s="42"/>
      <c r="DI4045" s="42"/>
      <c r="DJ4045" s="42"/>
      <c r="DK4045" s="11"/>
      <c r="DL4045" s="42"/>
      <c r="DM4045" s="42"/>
      <c r="DN4045" s="42"/>
      <c r="DO4045" s="42"/>
      <c r="DP4045" s="11">
        <v>0</v>
      </c>
      <c r="DQ4045" s="11"/>
      <c r="DR4045" s="11">
        <v>0</v>
      </c>
      <c r="DS4045" s="42"/>
      <c r="DT4045" s="42"/>
      <c r="DU4045" s="42"/>
      <c r="DV4045" s="23">
        <v>0</v>
      </c>
      <c r="DW4045" s="42"/>
      <c r="DX4045" s="42"/>
      <c r="DY4045" s="42"/>
      <c r="DZ4045" s="11">
        <v>0</v>
      </c>
      <c r="EA4045" s="11"/>
      <c r="EB4045" s="11"/>
      <c r="EC4045" s="11"/>
      <c r="ED4045" s="11">
        <v>0</v>
      </c>
      <c r="EE4045" s="42"/>
      <c r="EF4045" s="42"/>
      <c r="EG4045" s="43">
        <v>0</v>
      </c>
      <c r="EH4045" s="42"/>
      <c r="EI4045" s="42"/>
      <c r="EJ4045" s="42"/>
    </row>
    <row r="4046" spans="1:140" s="41" customFormat="1">
      <c r="A4046" s="42"/>
      <c r="B4046" s="41" t="s">
        <v>6278</v>
      </c>
      <c r="C4046" s="68" t="s">
        <v>6279</v>
      </c>
      <c r="D4046" s="43" t="s">
        <v>149</v>
      </c>
      <c r="E4046" s="43" t="s">
        <v>149</v>
      </c>
      <c r="F4046" s="43" t="s">
        <v>1059</v>
      </c>
      <c r="G4046" s="43" t="s">
        <v>1060</v>
      </c>
      <c r="I4046" s="42"/>
      <c r="J4046" s="10">
        <v>42369</v>
      </c>
      <c r="K4046" s="10">
        <v>42387</v>
      </c>
      <c r="L4046" s="42"/>
      <c r="M4046" s="43" t="s">
        <v>152</v>
      </c>
      <c r="N4046" s="43" t="s">
        <v>3</v>
      </c>
      <c r="O4046" s="13" t="s">
        <v>1899</v>
      </c>
      <c r="P4046" s="11">
        <v>4565831.1350170001</v>
      </c>
      <c r="Q4046" s="41" t="s">
        <v>6281</v>
      </c>
      <c r="R4046" s="43" t="s">
        <v>1900</v>
      </c>
      <c r="S4046" s="43">
        <f t="shared" si="127"/>
        <v>11.675599999999999</v>
      </c>
      <c r="T4046" s="11">
        <v>533088.18000000005</v>
      </c>
      <c r="U4046" s="9">
        <f t="shared" si="128"/>
        <v>533088.18000000005</v>
      </c>
      <c r="V4046" s="42"/>
      <c r="W4046" s="42"/>
      <c r="X4046" s="42"/>
      <c r="Y4046" s="42"/>
      <c r="Z4046" s="42"/>
      <c r="AA4046" s="42"/>
      <c r="AB4046" s="42"/>
      <c r="AC4046" s="42"/>
      <c r="AD4046" s="42"/>
      <c r="AE4046" s="42"/>
      <c r="AF4046" s="42"/>
      <c r="AG4046" s="42"/>
      <c r="AH4046" s="42"/>
      <c r="AI4046" s="42"/>
      <c r="AJ4046" s="42"/>
      <c r="AK4046" s="42"/>
      <c r="AL4046" s="42"/>
      <c r="AM4046" s="42"/>
      <c r="AN4046" s="42"/>
      <c r="AO4046" s="42"/>
      <c r="AP4046" s="42"/>
      <c r="AQ4046" s="42"/>
      <c r="AR4046" s="42"/>
      <c r="AS4046" s="42"/>
      <c r="AT4046" s="42"/>
      <c r="AU4046" s="42"/>
      <c r="AV4046" s="42"/>
      <c r="AW4046" s="42"/>
      <c r="AX4046" s="42"/>
      <c r="AY4046" s="42"/>
      <c r="AZ4046" s="42"/>
      <c r="BA4046" s="42"/>
      <c r="BB4046" s="42"/>
      <c r="BC4046" s="42"/>
      <c r="BD4046" s="42"/>
      <c r="BE4046" s="42"/>
      <c r="BF4046" s="42"/>
      <c r="BG4046" s="42"/>
      <c r="BH4046" s="42"/>
      <c r="BI4046" s="42"/>
      <c r="BJ4046" s="42"/>
      <c r="BK4046" s="12">
        <v>0</v>
      </c>
      <c r="BL4046" s="42"/>
      <c r="BM4046" s="42"/>
      <c r="BN4046" s="42"/>
      <c r="BO4046" s="42"/>
      <c r="BP4046" s="42"/>
      <c r="BQ4046" s="42"/>
      <c r="BR4046" s="42"/>
      <c r="BS4046" s="11"/>
      <c r="BT4046" s="11">
        <v>0</v>
      </c>
      <c r="BU4046" s="42"/>
      <c r="BV4046" s="42"/>
      <c r="BW4046" s="11"/>
      <c r="BX4046" s="42"/>
      <c r="BY4046" s="42"/>
      <c r="BZ4046" s="42"/>
      <c r="CA4046" s="43">
        <v>0</v>
      </c>
      <c r="CB4046" s="42"/>
      <c r="CC4046" s="42"/>
      <c r="CD4046" s="42"/>
      <c r="CE4046" s="5"/>
      <c r="CF4046" s="11">
        <v>0</v>
      </c>
      <c r="CG4046" s="42"/>
      <c r="CH4046" s="42"/>
      <c r="CI4046" s="11">
        <v>71757.73</v>
      </c>
      <c r="CJ4046" s="11">
        <v>461330.45</v>
      </c>
      <c r="CK4046" s="42"/>
      <c r="CL4046" s="42"/>
      <c r="CM4046" s="11">
        <v>0</v>
      </c>
      <c r="CN4046" s="11">
        <v>0</v>
      </c>
      <c r="CO4046" s="42"/>
      <c r="CP4046" s="42"/>
      <c r="CQ4046" s="42"/>
      <c r="CR4046" s="43">
        <v>0</v>
      </c>
      <c r="CS4046" s="42"/>
      <c r="CT4046" s="98">
        <v>0</v>
      </c>
      <c r="CU4046" s="11"/>
      <c r="CV4046" s="43"/>
      <c r="CW4046" s="42"/>
      <c r="DA4046" s="42"/>
      <c r="DB4046" s="105">
        <v>0</v>
      </c>
      <c r="DE4046" s="42"/>
      <c r="DF4046" s="11">
        <v>0</v>
      </c>
      <c r="DG4046" s="42"/>
      <c r="DH4046" s="42"/>
      <c r="DI4046" s="42"/>
      <c r="DJ4046" s="42"/>
      <c r="DK4046" s="11"/>
      <c r="DL4046" s="42"/>
      <c r="DM4046" s="42"/>
      <c r="DN4046" s="42"/>
      <c r="DO4046" s="42"/>
      <c r="DP4046" s="11">
        <v>0</v>
      </c>
      <c r="DQ4046" s="11"/>
      <c r="DR4046" s="11">
        <v>0</v>
      </c>
      <c r="DS4046" s="42"/>
      <c r="DT4046" s="42"/>
      <c r="DU4046" s="42"/>
      <c r="DV4046" s="55">
        <v>0</v>
      </c>
      <c r="DW4046" s="42"/>
      <c r="DX4046" s="42"/>
      <c r="DY4046" s="42"/>
      <c r="DZ4046" s="11">
        <v>0</v>
      </c>
      <c r="EA4046" s="11"/>
      <c r="EB4046" s="11"/>
      <c r="EC4046" s="11"/>
      <c r="ED4046" s="11">
        <v>0</v>
      </c>
      <c r="EE4046" s="42"/>
      <c r="EF4046" s="42"/>
      <c r="EG4046" s="43">
        <v>0</v>
      </c>
      <c r="EH4046" s="42"/>
      <c r="EI4046" s="42"/>
      <c r="EJ4046" s="42"/>
    </row>
    <row r="4047" spans="1:140" s="41" customFormat="1">
      <c r="A4047" s="42"/>
      <c r="B4047" s="41" t="s">
        <v>6278</v>
      </c>
      <c r="C4047" s="68" t="s">
        <v>6279</v>
      </c>
      <c r="D4047" s="43" t="s">
        <v>149</v>
      </c>
      <c r="E4047" s="43" t="s">
        <v>149</v>
      </c>
      <c r="F4047" s="43" t="s">
        <v>1059</v>
      </c>
      <c r="G4047" s="43" t="s">
        <v>1060</v>
      </c>
      <c r="I4047" s="42"/>
      <c r="J4047" s="10">
        <v>42460</v>
      </c>
      <c r="K4047" s="10">
        <v>42475</v>
      </c>
      <c r="L4047" s="42"/>
      <c r="M4047" s="43" t="s">
        <v>152</v>
      </c>
      <c r="N4047" s="43" t="s">
        <v>3</v>
      </c>
      <c r="O4047" s="13" t="s">
        <v>2328</v>
      </c>
      <c r="P4047" s="11">
        <v>5985633.3439999996</v>
      </c>
      <c r="Q4047" s="41" t="s">
        <v>6281</v>
      </c>
      <c r="R4047" s="43" t="s">
        <v>2329</v>
      </c>
      <c r="S4047" s="43">
        <f t="shared" si="127"/>
        <v>30.9358</v>
      </c>
      <c r="T4047" s="11">
        <v>1851703.56</v>
      </c>
      <c r="U4047" s="9">
        <f t="shared" si="128"/>
        <v>1851703.56</v>
      </c>
      <c r="V4047" s="42"/>
      <c r="W4047" s="42"/>
      <c r="X4047" s="42"/>
      <c r="Y4047" s="42"/>
      <c r="Z4047" s="42"/>
      <c r="AA4047" s="42"/>
      <c r="AB4047" s="42"/>
      <c r="AC4047" s="42"/>
      <c r="AD4047" s="42"/>
      <c r="AE4047" s="42"/>
      <c r="AF4047" s="42"/>
      <c r="AG4047" s="42"/>
      <c r="AH4047" s="42"/>
      <c r="AI4047" s="42"/>
      <c r="AJ4047" s="42"/>
      <c r="AK4047" s="42"/>
      <c r="AL4047" s="42"/>
      <c r="AM4047" s="42"/>
      <c r="AN4047" s="42"/>
      <c r="AO4047" s="42"/>
      <c r="AP4047" s="42"/>
      <c r="AQ4047" s="42"/>
      <c r="AR4047" s="42"/>
      <c r="AS4047" s="42"/>
      <c r="AT4047" s="42"/>
      <c r="AU4047" s="42"/>
      <c r="AV4047" s="42"/>
      <c r="AW4047" s="42"/>
      <c r="AX4047" s="42"/>
      <c r="AY4047" s="42"/>
      <c r="AZ4047" s="42"/>
      <c r="BA4047" s="42"/>
      <c r="BB4047" s="42"/>
      <c r="BC4047" s="42"/>
      <c r="BD4047" s="42"/>
      <c r="BE4047" s="42"/>
      <c r="BF4047" s="42"/>
      <c r="BG4047" s="42"/>
      <c r="BH4047" s="42"/>
      <c r="BI4047" s="42"/>
      <c r="BJ4047" s="42"/>
      <c r="BK4047" s="12">
        <v>0</v>
      </c>
      <c r="BL4047" s="42"/>
      <c r="BM4047" s="42"/>
      <c r="BN4047" s="42"/>
      <c r="BO4047" s="42"/>
      <c r="BP4047" s="42"/>
      <c r="BQ4047" s="42"/>
      <c r="BR4047" s="42"/>
      <c r="BS4047" s="11"/>
      <c r="BT4047" s="11">
        <v>0</v>
      </c>
      <c r="BU4047" s="42"/>
      <c r="BV4047" s="42"/>
      <c r="BW4047" s="11"/>
      <c r="BX4047" s="42"/>
      <c r="BY4047" s="42"/>
      <c r="BZ4047" s="42"/>
      <c r="CA4047" s="43">
        <v>0</v>
      </c>
      <c r="CB4047" s="42"/>
      <c r="CC4047" s="42"/>
      <c r="CD4047" s="42"/>
      <c r="CE4047" s="5"/>
      <c r="CF4047" s="11">
        <v>0</v>
      </c>
      <c r="CG4047" s="42"/>
      <c r="CH4047" s="42"/>
      <c r="CI4047" s="11">
        <v>457.28</v>
      </c>
      <c r="CJ4047" s="11">
        <v>1557382.13</v>
      </c>
      <c r="CK4047" s="42"/>
      <c r="CL4047" s="42"/>
      <c r="CM4047" s="11">
        <v>0</v>
      </c>
      <c r="CN4047" s="11">
        <v>0</v>
      </c>
      <c r="CO4047" s="42"/>
      <c r="CP4047" s="42"/>
      <c r="CQ4047" s="42"/>
      <c r="CR4047" s="43">
        <v>0</v>
      </c>
      <c r="CS4047" s="42"/>
      <c r="CT4047" s="98">
        <v>0</v>
      </c>
      <c r="CU4047" s="11"/>
      <c r="CV4047" s="43"/>
      <c r="CW4047" s="42"/>
      <c r="DA4047" s="42"/>
      <c r="DB4047" s="106">
        <v>0</v>
      </c>
      <c r="DE4047" s="42"/>
      <c r="DF4047" s="11">
        <v>0</v>
      </c>
      <c r="DG4047" s="42"/>
      <c r="DH4047" s="42"/>
      <c r="DI4047" s="42"/>
      <c r="DJ4047" s="42"/>
      <c r="DK4047" s="11"/>
      <c r="DL4047" s="42"/>
      <c r="DM4047" s="42"/>
      <c r="DN4047" s="42"/>
      <c r="DO4047" s="42"/>
      <c r="DP4047" s="11">
        <v>0</v>
      </c>
      <c r="DQ4047" s="11"/>
      <c r="DR4047" s="11">
        <v>0</v>
      </c>
      <c r="DS4047" s="42"/>
      <c r="DT4047" s="42"/>
      <c r="DU4047" s="42"/>
      <c r="DV4047" s="23">
        <v>0</v>
      </c>
      <c r="DW4047" s="42"/>
      <c r="DX4047" s="42"/>
      <c r="DY4047" s="42"/>
      <c r="DZ4047" s="11">
        <v>293864.15000000002</v>
      </c>
      <c r="EA4047" s="11"/>
      <c r="EB4047" s="11"/>
      <c r="EC4047" s="11"/>
      <c r="ED4047" s="11">
        <v>0</v>
      </c>
      <c r="EE4047" s="42"/>
      <c r="EF4047" s="42"/>
      <c r="EG4047" s="43">
        <v>0</v>
      </c>
      <c r="EH4047" s="42"/>
      <c r="EI4047" s="42"/>
      <c r="EJ4047" s="42"/>
    </row>
    <row r="4048" spans="1:140" s="41" customFormat="1">
      <c r="A4048" s="42"/>
      <c r="B4048" s="41" t="s">
        <v>6278</v>
      </c>
      <c r="C4048" s="68" t="s">
        <v>6279</v>
      </c>
      <c r="D4048" s="43" t="s">
        <v>149</v>
      </c>
      <c r="E4048" s="43" t="s">
        <v>149</v>
      </c>
      <c r="F4048" s="43" t="s">
        <v>1059</v>
      </c>
      <c r="G4048" s="43" t="s">
        <v>1060</v>
      </c>
      <c r="I4048" s="42"/>
      <c r="J4048" s="10">
        <v>42550</v>
      </c>
      <c r="K4048" s="10">
        <v>42565</v>
      </c>
      <c r="L4048" s="42"/>
      <c r="M4048" s="43" t="s">
        <v>152</v>
      </c>
      <c r="N4048" s="43" t="s">
        <v>3</v>
      </c>
      <c r="O4048" s="13" t="s">
        <v>2710</v>
      </c>
      <c r="P4048" s="11">
        <v>2756681.2919999999</v>
      </c>
      <c r="Q4048" s="41" t="s">
        <v>6281</v>
      </c>
      <c r="R4048" s="43" t="s">
        <v>2711</v>
      </c>
      <c r="S4048" s="43">
        <f t="shared" si="127"/>
        <v>15.224299999999999</v>
      </c>
      <c r="T4048" s="11">
        <v>419685.43</v>
      </c>
      <c r="U4048" s="9">
        <f t="shared" si="128"/>
        <v>419685.43</v>
      </c>
      <c r="V4048" s="42"/>
      <c r="W4048" s="42"/>
      <c r="X4048" s="42"/>
      <c r="Y4048" s="42"/>
      <c r="Z4048" s="42"/>
      <c r="AA4048" s="42"/>
      <c r="AB4048" s="42"/>
      <c r="AC4048" s="42"/>
      <c r="AD4048" s="42"/>
      <c r="AE4048" s="42"/>
      <c r="AF4048" s="42"/>
      <c r="AG4048" s="42"/>
      <c r="AH4048" s="42"/>
      <c r="AI4048" s="42"/>
      <c r="AJ4048" s="42"/>
      <c r="AK4048" s="42"/>
      <c r="AL4048" s="42"/>
      <c r="AM4048" s="42"/>
      <c r="AN4048" s="42"/>
      <c r="AO4048" s="42"/>
      <c r="AP4048" s="42"/>
      <c r="AQ4048" s="42"/>
      <c r="AR4048" s="42"/>
      <c r="AS4048" s="42"/>
      <c r="AT4048" s="42"/>
      <c r="AU4048" s="42"/>
      <c r="AV4048" s="42"/>
      <c r="AW4048" s="42"/>
      <c r="AX4048" s="42"/>
      <c r="AY4048" s="42"/>
      <c r="AZ4048" s="42"/>
      <c r="BA4048" s="42"/>
      <c r="BB4048" s="42"/>
      <c r="BC4048" s="42"/>
      <c r="BD4048" s="42"/>
      <c r="BE4048" s="42"/>
      <c r="BF4048" s="42"/>
      <c r="BG4048" s="42"/>
      <c r="BH4048" s="42"/>
      <c r="BI4048" s="42"/>
      <c r="BJ4048" s="42"/>
      <c r="BK4048" s="12">
        <v>0</v>
      </c>
      <c r="BL4048" s="42"/>
      <c r="BM4048" s="42"/>
      <c r="BN4048" s="42"/>
      <c r="BO4048" s="42"/>
      <c r="BP4048" s="42"/>
      <c r="BQ4048" s="42"/>
      <c r="BR4048" s="42"/>
      <c r="BS4048" s="11"/>
      <c r="BT4048" s="11">
        <v>138054.29</v>
      </c>
      <c r="BU4048" s="42"/>
      <c r="BV4048" s="42"/>
      <c r="BW4048" s="11"/>
      <c r="BX4048" s="42"/>
      <c r="BY4048" s="42"/>
      <c r="BZ4048" s="42"/>
      <c r="CA4048" s="43">
        <v>0</v>
      </c>
      <c r="CB4048" s="42"/>
      <c r="CC4048" s="42"/>
      <c r="CD4048" s="42"/>
      <c r="CE4048" s="5"/>
      <c r="CF4048" s="11">
        <v>0</v>
      </c>
      <c r="CG4048" s="42"/>
      <c r="CH4048" s="42"/>
      <c r="CI4048" s="11"/>
      <c r="CJ4048" s="11">
        <v>260462.4</v>
      </c>
      <c r="CK4048" s="42"/>
      <c r="CL4048" s="42"/>
      <c r="CM4048" s="11">
        <v>0</v>
      </c>
      <c r="CN4048" s="11">
        <v>0</v>
      </c>
      <c r="CO4048" s="42"/>
      <c r="CP4048" s="42"/>
      <c r="CQ4048" s="42"/>
      <c r="CR4048" s="43">
        <v>0</v>
      </c>
      <c r="CS4048" s="42"/>
      <c r="CT4048" s="98">
        <v>0</v>
      </c>
      <c r="CU4048" s="11"/>
      <c r="CV4048" s="43"/>
      <c r="CW4048" s="42"/>
      <c r="DA4048" s="42"/>
      <c r="DB4048" s="105">
        <v>0</v>
      </c>
      <c r="DE4048" s="42"/>
      <c r="DF4048" s="11">
        <v>0</v>
      </c>
      <c r="DG4048" s="42"/>
      <c r="DH4048" s="42"/>
      <c r="DI4048" s="42"/>
      <c r="DJ4048" s="42"/>
      <c r="DK4048" s="11"/>
      <c r="DL4048" s="42"/>
      <c r="DM4048" s="42"/>
      <c r="DN4048" s="42"/>
      <c r="DO4048" s="42"/>
      <c r="DP4048" s="11">
        <v>0</v>
      </c>
      <c r="DQ4048" s="11"/>
      <c r="DR4048" s="11">
        <v>0</v>
      </c>
      <c r="DS4048" s="42"/>
      <c r="DT4048" s="42"/>
      <c r="DU4048" s="42"/>
      <c r="DV4048" s="55">
        <v>0</v>
      </c>
      <c r="DW4048" s="42"/>
      <c r="DX4048" s="42"/>
      <c r="DY4048" s="42"/>
      <c r="DZ4048" s="11">
        <v>21168.74</v>
      </c>
      <c r="EA4048" s="11"/>
      <c r="EB4048" s="11"/>
      <c r="EC4048" s="11"/>
      <c r="ED4048" s="11">
        <v>0</v>
      </c>
      <c r="EE4048" s="42"/>
      <c r="EF4048" s="42"/>
      <c r="EG4048" s="43">
        <v>0</v>
      </c>
      <c r="EH4048" s="42"/>
      <c r="EI4048" s="42"/>
      <c r="EJ4048" s="42"/>
    </row>
    <row r="4049" spans="1:140" s="41" customFormat="1">
      <c r="A4049" s="42"/>
      <c r="B4049" s="41" t="s">
        <v>6278</v>
      </c>
      <c r="C4049" s="68" t="s">
        <v>6279</v>
      </c>
      <c r="D4049" s="43" t="s">
        <v>149</v>
      </c>
      <c r="E4049" s="43" t="s">
        <v>149</v>
      </c>
      <c r="F4049" s="43" t="s">
        <v>1059</v>
      </c>
      <c r="G4049" s="43" t="s">
        <v>1060</v>
      </c>
      <c r="I4049" s="42"/>
      <c r="J4049" s="10">
        <v>42643</v>
      </c>
      <c r="K4049" s="10">
        <v>42661</v>
      </c>
      <c r="L4049" s="42"/>
      <c r="M4049" s="43" t="s">
        <v>152</v>
      </c>
      <c r="N4049" s="43" t="s">
        <v>3</v>
      </c>
      <c r="O4049" s="13" t="s">
        <v>4286</v>
      </c>
      <c r="P4049" s="11">
        <v>2918885.2710000002</v>
      </c>
      <c r="Q4049" s="41" t="s">
        <v>6281</v>
      </c>
      <c r="R4049" s="43" t="s">
        <v>4287</v>
      </c>
      <c r="S4049" s="43">
        <f t="shared" si="127"/>
        <v>11.056462999999999</v>
      </c>
      <c r="T4049" s="11">
        <v>322725.46999999997</v>
      </c>
      <c r="U4049" s="9">
        <f t="shared" si="128"/>
        <v>322725.46999999997</v>
      </c>
      <c r="V4049" s="42"/>
      <c r="W4049" s="42"/>
      <c r="X4049" s="42"/>
      <c r="Y4049" s="42"/>
      <c r="Z4049" s="42"/>
      <c r="AA4049" s="42"/>
      <c r="AB4049" s="42"/>
      <c r="AC4049" s="42"/>
      <c r="AD4049" s="42"/>
      <c r="AE4049" s="42"/>
      <c r="AF4049" s="42"/>
      <c r="AG4049" s="42"/>
      <c r="AH4049" s="42"/>
      <c r="AI4049" s="42"/>
      <c r="AJ4049" s="42"/>
      <c r="AK4049" s="42"/>
      <c r="AL4049" s="42"/>
      <c r="AM4049" s="42"/>
      <c r="AN4049" s="42"/>
      <c r="AO4049" s="42"/>
      <c r="AP4049" s="42"/>
      <c r="AQ4049" s="42"/>
      <c r="AR4049" s="42"/>
      <c r="AS4049" s="42"/>
      <c r="AT4049" s="42"/>
      <c r="AU4049" s="42"/>
      <c r="AV4049" s="42"/>
      <c r="AW4049" s="42"/>
      <c r="AX4049" s="42"/>
      <c r="AY4049" s="42"/>
      <c r="AZ4049" s="42"/>
      <c r="BA4049" s="42"/>
      <c r="BB4049" s="42"/>
      <c r="BC4049" s="42"/>
      <c r="BD4049" s="42"/>
      <c r="BE4049" s="42"/>
      <c r="BF4049" s="42"/>
      <c r="BG4049" s="42"/>
      <c r="BH4049" s="42"/>
      <c r="BI4049" s="42"/>
      <c r="BJ4049" s="42"/>
      <c r="BK4049" s="12">
        <v>0</v>
      </c>
      <c r="BL4049" s="42"/>
      <c r="BM4049" s="42"/>
      <c r="BN4049" s="42"/>
      <c r="BO4049" s="42"/>
      <c r="BP4049" s="42"/>
      <c r="BQ4049" s="42"/>
      <c r="BR4049" s="42"/>
      <c r="BS4049" s="11"/>
      <c r="BT4049" s="11">
        <v>0</v>
      </c>
      <c r="BU4049" s="42"/>
      <c r="BV4049" s="42"/>
      <c r="BW4049" s="11"/>
      <c r="BX4049" s="42"/>
      <c r="BY4049" s="42"/>
      <c r="BZ4049" s="42"/>
      <c r="CA4049" s="43">
        <v>0</v>
      </c>
      <c r="CB4049" s="42"/>
      <c r="CC4049" s="42"/>
      <c r="CD4049" s="42"/>
      <c r="CE4049" s="5"/>
      <c r="CF4049" s="11">
        <v>0</v>
      </c>
      <c r="CG4049" s="42"/>
      <c r="CH4049" s="42"/>
      <c r="CI4049" s="11">
        <v>44.89</v>
      </c>
      <c r="CJ4049" s="11"/>
      <c r="CK4049" s="42"/>
      <c r="CL4049" s="42"/>
      <c r="CM4049" s="11">
        <v>0</v>
      </c>
      <c r="CN4049" s="11">
        <v>302162.53999999998</v>
      </c>
      <c r="CO4049" s="42"/>
      <c r="CP4049" s="42"/>
      <c r="CQ4049" s="42"/>
      <c r="CR4049" s="43">
        <v>0</v>
      </c>
      <c r="CS4049" s="42"/>
      <c r="CT4049" s="98">
        <v>0</v>
      </c>
      <c r="CU4049" s="11"/>
      <c r="CV4049" s="43"/>
      <c r="CW4049" s="42"/>
      <c r="DA4049" s="42"/>
      <c r="DB4049" s="105">
        <v>0</v>
      </c>
      <c r="DE4049" s="42"/>
      <c r="DF4049" s="15">
        <v>0</v>
      </c>
      <c r="DG4049" s="42"/>
      <c r="DH4049" s="42"/>
      <c r="DI4049" s="42"/>
      <c r="DJ4049" s="42"/>
      <c r="DK4049" s="11"/>
      <c r="DL4049" s="42"/>
      <c r="DM4049" s="42"/>
      <c r="DN4049" s="42"/>
      <c r="DO4049" s="42"/>
      <c r="DP4049" s="11">
        <v>0</v>
      </c>
      <c r="DQ4049" s="11"/>
      <c r="DR4049" s="11">
        <v>0</v>
      </c>
      <c r="DS4049" s="42"/>
      <c r="DT4049" s="42"/>
      <c r="DU4049" s="42"/>
      <c r="DV4049" s="55">
        <v>0</v>
      </c>
      <c r="DW4049" s="42"/>
      <c r="DX4049" s="42"/>
      <c r="DY4049" s="42"/>
      <c r="DZ4049" s="11">
        <v>20518.04</v>
      </c>
      <c r="EA4049" s="11"/>
      <c r="EB4049" s="11"/>
      <c r="EC4049" s="11"/>
      <c r="ED4049" s="11">
        <v>0</v>
      </c>
      <c r="EE4049" s="42"/>
      <c r="EF4049" s="42"/>
      <c r="EG4049" s="43">
        <v>0</v>
      </c>
      <c r="EH4049" s="42"/>
      <c r="EI4049" s="42"/>
      <c r="EJ4049" s="42"/>
    </row>
    <row r="4050" spans="1:140" s="41" customFormat="1">
      <c r="A4050" s="42"/>
      <c r="B4050" s="41" t="s">
        <v>6278</v>
      </c>
      <c r="C4050" s="68" t="s">
        <v>6279</v>
      </c>
      <c r="D4050" s="43" t="s">
        <v>149</v>
      </c>
      <c r="E4050" s="43" t="s">
        <v>149</v>
      </c>
      <c r="F4050" s="43" t="s">
        <v>1059</v>
      </c>
      <c r="G4050" s="43" t="s">
        <v>1060</v>
      </c>
      <c r="I4050" s="42"/>
      <c r="J4050" s="10">
        <v>42734</v>
      </c>
      <c r="K4050" s="10">
        <v>42752</v>
      </c>
      <c r="L4050" s="42"/>
      <c r="M4050" s="43" t="s">
        <v>152</v>
      </c>
      <c r="N4050" s="43" t="s">
        <v>3</v>
      </c>
      <c r="O4050" s="13" t="s">
        <v>4658</v>
      </c>
      <c r="P4050" s="11">
        <v>2979783.7080100998</v>
      </c>
      <c r="Q4050" s="41" t="s">
        <v>6281</v>
      </c>
      <c r="R4050" s="43" t="s">
        <v>4659</v>
      </c>
      <c r="S4050" s="43">
        <f t="shared" si="127"/>
        <v>11.627800000000001</v>
      </c>
      <c r="T4050" s="11">
        <v>346483.29</v>
      </c>
      <c r="U4050" s="9">
        <f t="shared" si="128"/>
        <v>346483.29</v>
      </c>
      <c r="V4050" s="42"/>
      <c r="W4050" s="42"/>
      <c r="X4050" s="42"/>
      <c r="Y4050" s="42"/>
      <c r="Z4050" s="42"/>
      <c r="AA4050" s="42"/>
      <c r="AB4050" s="42"/>
      <c r="AC4050" s="42"/>
      <c r="AD4050" s="42"/>
      <c r="AE4050" s="42"/>
      <c r="AF4050" s="42"/>
      <c r="AG4050" s="42"/>
      <c r="AH4050" s="42"/>
      <c r="AI4050" s="42"/>
      <c r="AJ4050" s="42"/>
      <c r="AK4050" s="42"/>
      <c r="AL4050" s="42"/>
      <c r="AM4050" s="42"/>
      <c r="AN4050" s="42"/>
      <c r="AO4050" s="42"/>
      <c r="AP4050" s="42"/>
      <c r="AQ4050" s="42"/>
      <c r="AR4050" s="42"/>
      <c r="AS4050" s="42"/>
      <c r="AT4050" s="42"/>
      <c r="AU4050" s="42"/>
      <c r="AV4050" s="42"/>
      <c r="AW4050" s="42"/>
      <c r="AX4050" s="42"/>
      <c r="AY4050" s="42"/>
      <c r="AZ4050" s="42"/>
      <c r="BA4050" s="42"/>
      <c r="BB4050" s="42"/>
      <c r="BC4050" s="42"/>
      <c r="BD4050" s="42"/>
      <c r="BE4050" s="42"/>
      <c r="BF4050" s="42"/>
      <c r="BG4050" s="42"/>
      <c r="BH4050" s="42"/>
      <c r="BI4050" s="42"/>
      <c r="BJ4050" s="42"/>
      <c r="BK4050" s="12">
        <v>0</v>
      </c>
      <c r="BL4050" s="42"/>
      <c r="BM4050" s="42"/>
      <c r="BN4050" s="42"/>
      <c r="BO4050" s="42"/>
      <c r="BP4050" s="42"/>
      <c r="BQ4050" s="42"/>
      <c r="BR4050" s="42"/>
      <c r="BS4050" s="11"/>
      <c r="BT4050" s="11">
        <v>0</v>
      </c>
      <c r="BU4050" s="42"/>
      <c r="BV4050" s="42"/>
      <c r="BW4050" s="11"/>
      <c r="BX4050" s="42"/>
      <c r="BY4050" s="42"/>
      <c r="BZ4050" s="42"/>
      <c r="CA4050" s="43">
        <v>0</v>
      </c>
      <c r="CB4050" s="42"/>
      <c r="CC4050" s="42"/>
      <c r="CD4050" s="42"/>
      <c r="CE4050" s="42"/>
      <c r="CF4050" s="11">
        <v>0</v>
      </c>
      <c r="CG4050" s="42"/>
      <c r="CH4050" s="42"/>
      <c r="CI4050" s="11">
        <v>64066.7</v>
      </c>
      <c r="CJ4050" s="11"/>
      <c r="CK4050" s="42"/>
      <c r="CL4050" s="42"/>
      <c r="CM4050" s="11">
        <v>0</v>
      </c>
      <c r="CN4050" s="11">
        <v>267458.65000000002</v>
      </c>
      <c r="CO4050" s="42"/>
      <c r="CP4050" s="42"/>
      <c r="CQ4050" s="42"/>
      <c r="CR4050" s="43">
        <v>0</v>
      </c>
      <c r="CS4050" s="42"/>
      <c r="CT4050" s="98">
        <v>0</v>
      </c>
      <c r="CW4050" s="42"/>
      <c r="DA4050" s="42"/>
      <c r="DB4050" s="106">
        <v>0</v>
      </c>
      <c r="DE4050" s="42"/>
      <c r="DF4050" s="15">
        <v>0</v>
      </c>
      <c r="DG4050" s="42"/>
      <c r="DH4050" s="42"/>
      <c r="DI4050" s="42"/>
      <c r="DJ4050" s="42"/>
      <c r="DK4050" s="11"/>
      <c r="DL4050" s="42"/>
      <c r="DM4050" s="42"/>
      <c r="DN4050" s="42"/>
      <c r="DO4050" s="42"/>
      <c r="DP4050" s="11">
        <v>0</v>
      </c>
      <c r="DQ4050" s="11"/>
      <c r="DR4050" s="11">
        <v>0</v>
      </c>
      <c r="DS4050" s="42"/>
      <c r="DT4050" s="42"/>
      <c r="DU4050" s="42"/>
      <c r="DV4050" s="23">
        <v>0</v>
      </c>
      <c r="DW4050" s="42"/>
      <c r="DX4050" s="42"/>
      <c r="DY4050" s="42"/>
      <c r="DZ4050" s="11">
        <v>14957.94</v>
      </c>
      <c r="EA4050" s="11"/>
      <c r="EB4050" s="11"/>
      <c r="EC4050" s="11"/>
      <c r="ED4050" s="11">
        <v>0</v>
      </c>
      <c r="EE4050" s="42"/>
      <c r="EF4050" s="42"/>
      <c r="EG4050" s="43">
        <v>0</v>
      </c>
      <c r="EH4050" s="42"/>
      <c r="EI4050" s="42"/>
      <c r="EJ4050" s="42"/>
    </row>
    <row r="4051" spans="1:140" s="41" customFormat="1">
      <c r="B4051" s="41" t="s">
        <v>6278</v>
      </c>
      <c r="C4051" s="68" t="s">
        <v>6279</v>
      </c>
      <c r="D4051" s="43" t="s">
        <v>149</v>
      </c>
      <c r="E4051" s="43" t="s">
        <v>149</v>
      </c>
      <c r="F4051" s="43" t="s">
        <v>1059</v>
      </c>
      <c r="G4051" s="43" t="s">
        <v>1060</v>
      </c>
      <c r="I4051" s="41" t="s">
        <v>182</v>
      </c>
      <c r="J4051" s="10">
        <v>42825</v>
      </c>
      <c r="K4051" s="10">
        <v>42844</v>
      </c>
      <c r="M4051" s="43" t="s">
        <v>152</v>
      </c>
      <c r="N4051" s="43" t="s">
        <v>3</v>
      </c>
      <c r="O4051" s="13" t="s">
        <v>5441</v>
      </c>
      <c r="P4051" s="11">
        <v>2981259.7480000001</v>
      </c>
      <c r="Q4051" s="41" t="s">
        <v>6281</v>
      </c>
      <c r="R4051" s="43" t="s">
        <v>5720</v>
      </c>
      <c r="S4051" s="43">
        <f t="shared" si="127"/>
        <v>8.9636999999999993</v>
      </c>
      <c r="T4051" s="11">
        <v>267231.18</v>
      </c>
      <c r="U4051" s="9">
        <f t="shared" si="128"/>
        <v>267231.18</v>
      </c>
      <c r="BK4051" s="12">
        <v>0</v>
      </c>
      <c r="BT4051" s="11">
        <v>20111.03</v>
      </c>
      <c r="BW4051" s="11"/>
      <c r="CA4051" s="43">
        <v>0</v>
      </c>
      <c r="CE4051" s="11"/>
      <c r="CF4051" s="11">
        <v>0</v>
      </c>
      <c r="CI4051" s="11"/>
      <c r="CJ4051" s="11">
        <v>247120.15</v>
      </c>
      <c r="CM4051" s="43">
        <v>0</v>
      </c>
      <c r="CN4051" s="11"/>
      <c r="CR4051" s="43">
        <v>0</v>
      </c>
      <c r="CT4051" s="100">
        <v>0</v>
      </c>
      <c r="CU4051" s="11"/>
      <c r="CV4051" s="43"/>
      <c r="DB4051" s="108">
        <v>0</v>
      </c>
      <c r="DF4051" s="11"/>
      <c r="DK4051" s="11"/>
      <c r="DP4051" s="11">
        <v>0</v>
      </c>
      <c r="DR4051" s="11">
        <v>0</v>
      </c>
      <c r="DT4051" s="41">
        <v>0</v>
      </c>
      <c r="DV4051" s="56">
        <v>0</v>
      </c>
      <c r="DZ4051" s="11"/>
      <c r="EB4051" s="11"/>
      <c r="ED4051" s="11">
        <v>0</v>
      </c>
      <c r="EG4051" s="43">
        <v>0</v>
      </c>
    </row>
    <row r="4052" spans="1:140" s="41" customFormat="1">
      <c r="B4052" s="41" t="s">
        <v>6278</v>
      </c>
      <c r="C4052" s="68" t="s">
        <v>6279</v>
      </c>
      <c r="D4052" s="43" t="s">
        <v>149</v>
      </c>
      <c r="E4052" s="43" t="s">
        <v>149</v>
      </c>
      <c r="F4052" s="43" t="s">
        <v>1059</v>
      </c>
      <c r="G4052" s="43" t="s">
        <v>1060</v>
      </c>
      <c r="I4052" s="41" t="s">
        <v>182</v>
      </c>
      <c r="J4052" s="10">
        <v>42734</v>
      </c>
      <c r="K4052" s="10">
        <v>42752</v>
      </c>
      <c r="M4052" s="43" t="s">
        <v>152</v>
      </c>
      <c r="N4052" s="43" t="s">
        <v>3</v>
      </c>
      <c r="O4052" s="13" t="s">
        <v>4658</v>
      </c>
      <c r="P4052" s="11">
        <v>2979783.7080100998</v>
      </c>
      <c r="Q4052" s="41" t="s">
        <v>6281</v>
      </c>
      <c r="R4052" s="43" t="s">
        <v>4659</v>
      </c>
      <c r="S4052" s="43">
        <f t="shared" si="127"/>
        <v>11.627800000000001</v>
      </c>
      <c r="T4052" s="11">
        <v>346483.29</v>
      </c>
      <c r="U4052" s="9">
        <f t="shared" si="128"/>
        <v>346483.29</v>
      </c>
      <c r="BK4052" s="12">
        <v>0</v>
      </c>
      <c r="BT4052" s="11"/>
      <c r="BW4052" s="11"/>
      <c r="CA4052" s="43">
        <v>0</v>
      </c>
      <c r="CE4052" s="11"/>
      <c r="CF4052" s="11">
        <v>0</v>
      </c>
      <c r="CI4052" s="11">
        <v>64066.7</v>
      </c>
      <c r="CJ4052" s="11">
        <v>267458.65000000002</v>
      </c>
      <c r="CM4052" s="43">
        <v>0</v>
      </c>
      <c r="CN4052" s="11">
        <v>0</v>
      </c>
      <c r="CR4052" s="43">
        <v>0</v>
      </c>
      <c r="CT4052" s="31">
        <v>0</v>
      </c>
      <c r="CU4052" s="11"/>
      <c r="CV4052" s="43"/>
      <c r="DB4052" s="37">
        <v>0</v>
      </c>
      <c r="DF4052" s="11"/>
      <c r="DK4052" s="11"/>
      <c r="DP4052" s="11">
        <v>0</v>
      </c>
      <c r="DR4052" s="11">
        <v>0</v>
      </c>
      <c r="DT4052" s="41">
        <v>0</v>
      </c>
      <c r="DV4052" s="22">
        <v>0</v>
      </c>
      <c r="DZ4052" s="11">
        <v>14957.94</v>
      </c>
      <c r="EB4052" s="11"/>
      <c r="ED4052" s="11">
        <v>0</v>
      </c>
      <c r="EG4052" s="43">
        <v>0</v>
      </c>
    </row>
    <row r="4053" spans="1:140" s="41" customFormat="1">
      <c r="B4053" s="41" t="s">
        <v>6278</v>
      </c>
      <c r="C4053" s="68" t="s">
        <v>6279</v>
      </c>
      <c r="D4053" s="43" t="s">
        <v>149</v>
      </c>
      <c r="E4053" s="43" t="s">
        <v>149</v>
      </c>
      <c r="F4053" s="43" t="s">
        <v>1059</v>
      </c>
      <c r="G4053" s="43" t="s">
        <v>1060</v>
      </c>
      <c r="I4053" s="41" t="s">
        <v>182</v>
      </c>
      <c r="J4053" s="10">
        <v>42643</v>
      </c>
      <c r="K4053" s="10">
        <v>42661</v>
      </c>
      <c r="M4053" s="43" t="s">
        <v>152</v>
      </c>
      <c r="N4053" s="43" t="s">
        <v>3</v>
      </c>
      <c r="O4053" s="13" t="s">
        <v>6030</v>
      </c>
      <c r="P4053" s="11">
        <v>2918885.2710000002</v>
      </c>
      <c r="Q4053" s="41" t="s">
        <v>6281</v>
      </c>
      <c r="R4053" s="43" t="s">
        <v>4287</v>
      </c>
      <c r="S4053" s="43">
        <f t="shared" si="127"/>
        <v>11.056462999999999</v>
      </c>
      <c r="T4053" s="11">
        <v>322725.46999999997</v>
      </c>
      <c r="U4053" s="9">
        <f t="shared" si="128"/>
        <v>322725.46999999997</v>
      </c>
      <c r="BK4053" s="12">
        <v>0</v>
      </c>
      <c r="BT4053" s="11"/>
      <c r="BW4053" s="11"/>
      <c r="CA4053" s="43">
        <v>0</v>
      </c>
      <c r="CE4053" s="11"/>
      <c r="CF4053" s="11">
        <v>0</v>
      </c>
      <c r="CI4053" s="11">
        <v>44.89</v>
      </c>
      <c r="CJ4053" s="11">
        <v>302162.53999999998</v>
      </c>
      <c r="CM4053" s="43">
        <v>0</v>
      </c>
      <c r="CN4053" s="11"/>
      <c r="CR4053" s="43">
        <v>0</v>
      </c>
      <c r="CT4053" s="31">
        <v>0</v>
      </c>
      <c r="CU4053" s="11"/>
      <c r="CV4053" s="43"/>
      <c r="DB4053" s="37">
        <v>0</v>
      </c>
      <c r="DF4053" s="11"/>
      <c r="DK4053" s="11"/>
      <c r="DP4053" s="11">
        <v>0</v>
      </c>
      <c r="DR4053" s="11">
        <v>0</v>
      </c>
      <c r="DT4053" s="41">
        <v>0</v>
      </c>
      <c r="DV4053" s="22">
        <v>0</v>
      </c>
      <c r="DZ4053" s="11">
        <v>20518.04</v>
      </c>
      <c r="EB4053" s="11"/>
      <c r="ED4053" s="11">
        <v>0</v>
      </c>
      <c r="EG4053" s="43">
        <v>0</v>
      </c>
    </row>
    <row r="4054" spans="1:140" s="41" customFormat="1">
      <c r="A4054" s="42"/>
      <c r="B4054" s="41" t="s">
        <v>6278</v>
      </c>
      <c r="C4054" s="68" t="s">
        <v>6279</v>
      </c>
      <c r="D4054" s="43" t="s">
        <v>149</v>
      </c>
      <c r="E4054" s="43" t="s">
        <v>149</v>
      </c>
      <c r="F4054" s="43" t="s">
        <v>3491</v>
      </c>
      <c r="G4054" s="43" t="s">
        <v>3492</v>
      </c>
      <c r="I4054" s="42"/>
      <c r="J4054" s="10">
        <v>42566</v>
      </c>
      <c r="K4054" s="10">
        <v>42566</v>
      </c>
      <c r="L4054" s="42"/>
      <c r="M4054" s="43" t="s">
        <v>2</v>
      </c>
      <c r="N4054" s="43" t="s">
        <v>5</v>
      </c>
      <c r="O4054" s="13" t="s">
        <v>3493</v>
      </c>
      <c r="P4054" s="11">
        <v>3975502</v>
      </c>
      <c r="Q4054" s="41" t="s">
        <v>6281</v>
      </c>
      <c r="R4054" s="43" t="s">
        <v>171</v>
      </c>
      <c r="S4054" s="43">
        <f t="shared" si="127"/>
        <v>100</v>
      </c>
      <c r="T4054" s="11">
        <v>3975502</v>
      </c>
      <c r="U4054" s="9">
        <f t="shared" si="128"/>
        <v>3975502</v>
      </c>
      <c r="V4054" s="42"/>
      <c r="W4054" s="42"/>
      <c r="X4054" s="42"/>
      <c r="Y4054" s="42"/>
      <c r="Z4054" s="42"/>
      <c r="AA4054" s="42"/>
      <c r="AB4054" s="42"/>
      <c r="AC4054" s="42"/>
      <c r="AD4054" s="42"/>
      <c r="AE4054" s="42"/>
      <c r="AF4054" s="42"/>
      <c r="AG4054" s="42"/>
      <c r="AH4054" s="42"/>
      <c r="AI4054" s="42"/>
      <c r="AJ4054" s="42"/>
      <c r="AK4054" s="42"/>
      <c r="AL4054" s="42"/>
      <c r="AM4054" s="42"/>
      <c r="AN4054" s="42"/>
      <c r="AO4054" s="42"/>
      <c r="AP4054" s="42"/>
      <c r="AQ4054" s="42"/>
      <c r="AR4054" s="42"/>
      <c r="AS4054" s="42"/>
      <c r="AT4054" s="42"/>
      <c r="AU4054" s="42"/>
      <c r="AV4054" s="42"/>
      <c r="AW4054" s="42"/>
      <c r="AX4054" s="42"/>
      <c r="AY4054" s="42"/>
      <c r="AZ4054" s="42"/>
      <c r="BA4054" s="42"/>
      <c r="BB4054" s="42"/>
      <c r="BC4054" s="42"/>
      <c r="BD4054" s="42"/>
      <c r="BE4054" s="42"/>
      <c r="BF4054" s="42"/>
      <c r="BG4054" s="42"/>
      <c r="BH4054" s="42"/>
      <c r="BI4054" s="42"/>
      <c r="BJ4054" s="42"/>
      <c r="BK4054" s="12">
        <v>0</v>
      </c>
      <c r="BL4054" s="42"/>
      <c r="BM4054" s="42"/>
      <c r="BN4054" s="42"/>
      <c r="BO4054" s="42"/>
      <c r="BP4054" s="42"/>
      <c r="BQ4054" s="42"/>
      <c r="BR4054" s="42"/>
      <c r="BS4054" s="11">
        <v>0</v>
      </c>
      <c r="BT4054" s="11">
        <v>28478</v>
      </c>
      <c r="BU4054" s="42"/>
      <c r="BV4054" s="42"/>
      <c r="BW4054" s="11">
        <v>0</v>
      </c>
      <c r="BX4054" s="42"/>
      <c r="BY4054" s="42"/>
      <c r="BZ4054" s="42"/>
      <c r="CA4054" s="43">
        <v>0</v>
      </c>
      <c r="CB4054" s="42"/>
      <c r="CC4054" s="42"/>
      <c r="CD4054" s="42"/>
      <c r="CE4054" s="5"/>
      <c r="CF4054" s="11">
        <v>0</v>
      </c>
      <c r="CG4054" s="42"/>
      <c r="CH4054" s="42"/>
      <c r="CI4054" s="11">
        <v>0</v>
      </c>
      <c r="CJ4054" s="11">
        <v>0</v>
      </c>
      <c r="CK4054" s="42"/>
      <c r="CL4054" s="42"/>
      <c r="CM4054" s="11">
        <v>0</v>
      </c>
      <c r="CN4054" s="11">
        <v>0</v>
      </c>
      <c r="CO4054" s="42"/>
      <c r="CP4054" s="42"/>
      <c r="CQ4054" s="42"/>
      <c r="CR4054" s="43">
        <v>724188</v>
      </c>
      <c r="CS4054" s="42"/>
      <c r="CT4054" s="98">
        <v>724187</v>
      </c>
      <c r="CU4054" s="11"/>
      <c r="CV4054" s="43"/>
      <c r="CW4054" s="42"/>
      <c r="DA4054" s="42"/>
      <c r="DB4054" s="105">
        <v>0</v>
      </c>
      <c r="DE4054" s="42"/>
      <c r="DF4054" s="11">
        <v>0</v>
      </c>
      <c r="DG4054" s="42"/>
      <c r="DH4054" s="42"/>
      <c r="DI4054" s="42"/>
      <c r="DJ4054" s="42"/>
      <c r="DK4054" s="11">
        <v>1161806</v>
      </c>
      <c r="DL4054" s="42"/>
      <c r="DM4054" s="42"/>
      <c r="DN4054" s="42"/>
      <c r="DO4054" s="42"/>
      <c r="DP4054" s="11">
        <v>0</v>
      </c>
      <c r="DQ4054" s="11"/>
      <c r="DR4054" s="11">
        <v>0</v>
      </c>
      <c r="DS4054" s="42"/>
      <c r="DT4054" s="42"/>
      <c r="DU4054" s="42"/>
      <c r="DV4054" s="55">
        <v>0</v>
      </c>
      <c r="DW4054" s="42"/>
      <c r="DX4054" s="42"/>
      <c r="DY4054" s="42"/>
      <c r="DZ4054" s="11">
        <v>0</v>
      </c>
      <c r="EA4054" s="11"/>
      <c r="EB4054" s="11">
        <v>0</v>
      </c>
      <c r="EC4054" s="11"/>
      <c r="ED4054" s="11">
        <v>0</v>
      </c>
      <c r="EE4054" s="42"/>
      <c r="EF4054" s="42"/>
      <c r="EG4054" s="43">
        <v>1336843</v>
      </c>
      <c r="EH4054" s="42"/>
      <c r="EI4054" s="42"/>
      <c r="EJ4054" s="42"/>
    </row>
    <row r="4055" spans="1:140" s="41" customFormat="1">
      <c r="A4055" s="42"/>
      <c r="B4055" s="41" t="s">
        <v>6278</v>
      </c>
      <c r="C4055" s="68" t="s">
        <v>6279</v>
      </c>
      <c r="D4055" s="43" t="s">
        <v>149</v>
      </c>
      <c r="E4055" s="43" t="s">
        <v>149</v>
      </c>
      <c r="F4055" s="43" t="s">
        <v>3491</v>
      </c>
      <c r="G4055" s="43" t="s">
        <v>3492</v>
      </c>
      <c r="I4055" s="42"/>
      <c r="J4055" s="10">
        <v>42793</v>
      </c>
      <c r="K4055" s="10">
        <v>42793</v>
      </c>
      <c r="L4055" s="42"/>
      <c r="M4055" s="43" t="s">
        <v>2</v>
      </c>
      <c r="N4055" s="43" t="s">
        <v>5</v>
      </c>
      <c r="O4055" s="13" t="s">
        <v>5059</v>
      </c>
      <c r="P4055" s="11">
        <v>3975502</v>
      </c>
      <c r="Q4055" s="41" t="s">
        <v>6281</v>
      </c>
      <c r="R4055" s="43" t="s">
        <v>171</v>
      </c>
      <c r="S4055" s="43">
        <f t="shared" si="127"/>
        <v>100</v>
      </c>
      <c r="T4055" s="11">
        <v>3975502</v>
      </c>
      <c r="U4055" s="9">
        <f t="shared" si="128"/>
        <v>3975502</v>
      </c>
      <c r="V4055" s="42"/>
      <c r="W4055" s="42"/>
      <c r="X4055" s="42"/>
      <c r="Y4055" s="42"/>
      <c r="Z4055" s="42"/>
      <c r="AA4055" s="42"/>
      <c r="AB4055" s="42"/>
      <c r="AC4055" s="42"/>
      <c r="AD4055" s="42"/>
      <c r="AE4055" s="42"/>
      <c r="AF4055" s="42"/>
      <c r="AG4055" s="42"/>
      <c r="AH4055" s="42"/>
      <c r="AI4055" s="42"/>
      <c r="AJ4055" s="42"/>
      <c r="AK4055" s="42"/>
      <c r="AL4055" s="42"/>
      <c r="AM4055" s="42"/>
      <c r="AN4055" s="42"/>
      <c r="AO4055" s="42"/>
      <c r="AP4055" s="42"/>
      <c r="AQ4055" s="42"/>
      <c r="AR4055" s="42"/>
      <c r="AS4055" s="42"/>
      <c r="AT4055" s="42"/>
      <c r="AU4055" s="42"/>
      <c r="AV4055" s="42"/>
      <c r="AW4055" s="42"/>
      <c r="AX4055" s="42"/>
      <c r="AY4055" s="42"/>
      <c r="AZ4055" s="42"/>
      <c r="BA4055" s="42"/>
      <c r="BB4055" s="42"/>
      <c r="BC4055" s="42"/>
      <c r="BD4055" s="42"/>
      <c r="BE4055" s="42"/>
      <c r="BF4055" s="42"/>
      <c r="BG4055" s="42"/>
      <c r="BH4055" s="42"/>
      <c r="BI4055" s="42"/>
      <c r="BJ4055" s="42"/>
      <c r="BK4055" s="12">
        <v>0</v>
      </c>
      <c r="BL4055" s="42"/>
      <c r="BM4055" s="42"/>
      <c r="BN4055" s="42"/>
      <c r="BO4055" s="42"/>
      <c r="BP4055" s="42"/>
      <c r="BQ4055" s="42"/>
      <c r="BR4055" s="42"/>
      <c r="BS4055" s="11">
        <v>0</v>
      </c>
      <c r="BT4055" s="11">
        <v>28478</v>
      </c>
      <c r="BU4055" s="42"/>
      <c r="BV4055" s="42"/>
      <c r="BW4055" s="11">
        <v>0</v>
      </c>
      <c r="BX4055" s="42"/>
      <c r="BY4055" s="42"/>
      <c r="BZ4055" s="42"/>
      <c r="CA4055" s="43">
        <v>0</v>
      </c>
      <c r="CB4055" s="42"/>
      <c r="CC4055" s="42"/>
      <c r="CD4055" s="42"/>
      <c r="CE4055" s="42"/>
      <c r="CF4055" s="11">
        <v>0</v>
      </c>
      <c r="CG4055" s="42"/>
      <c r="CH4055" s="42"/>
      <c r="CI4055" s="11">
        <v>0</v>
      </c>
      <c r="CJ4055" s="11">
        <v>0</v>
      </c>
      <c r="CK4055" s="42"/>
      <c r="CL4055" s="42"/>
      <c r="CM4055" s="11">
        <v>0</v>
      </c>
      <c r="CN4055" s="11">
        <v>0</v>
      </c>
      <c r="CO4055" s="42"/>
      <c r="CP4055" s="42"/>
      <c r="CQ4055" s="42"/>
      <c r="CR4055" s="27">
        <v>724188</v>
      </c>
      <c r="CS4055" s="42"/>
      <c r="CT4055" s="98">
        <v>724187</v>
      </c>
      <c r="CW4055" s="42"/>
      <c r="DA4055" s="42"/>
      <c r="DB4055" s="105">
        <v>0</v>
      </c>
      <c r="DE4055" s="42"/>
      <c r="DF4055" s="15">
        <v>0</v>
      </c>
      <c r="DG4055" s="42"/>
      <c r="DH4055" s="42"/>
      <c r="DI4055" s="42"/>
      <c r="DJ4055" s="42"/>
      <c r="DK4055" s="11">
        <v>1161806</v>
      </c>
      <c r="DL4055" s="42"/>
      <c r="DM4055" s="42"/>
      <c r="DN4055" s="42"/>
      <c r="DO4055" s="42"/>
      <c r="DP4055" s="11">
        <v>0</v>
      </c>
      <c r="DQ4055" s="11"/>
      <c r="DR4055" s="11">
        <v>0</v>
      </c>
      <c r="DS4055" s="42"/>
      <c r="DT4055" s="42"/>
      <c r="DU4055" s="42"/>
      <c r="DV4055" s="23">
        <v>0</v>
      </c>
      <c r="DW4055" s="42"/>
      <c r="DX4055" s="42"/>
      <c r="DY4055" s="42"/>
      <c r="DZ4055" s="11">
        <v>0</v>
      </c>
      <c r="EA4055" s="11"/>
      <c r="EB4055" s="11">
        <v>0</v>
      </c>
      <c r="EC4055" s="11"/>
      <c r="ED4055" s="11">
        <v>0</v>
      </c>
      <c r="EE4055" s="42"/>
      <c r="EF4055" s="42"/>
      <c r="EG4055" s="43">
        <v>1336843</v>
      </c>
      <c r="EH4055" s="42"/>
      <c r="EI4055" s="42"/>
      <c r="EJ4055" s="42"/>
    </row>
    <row r="4056" spans="1:140" s="41" customFormat="1">
      <c r="B4056" s="41" t="s">
        <v>6278</v>
      </c>
      <c r="C4056" s="68" t="s">
        <v>6279</v>
      </c>
      <c r="D4056" s="43" t="s">
        <v>149</v>
      </c>
      <c r="E4056" s="43" t="s">
        <v>149</v>
      </c>
      <c r="F4056" s="43" t="s">
        <v>3491</v>
      </c>
      <c r="G4056" s="43" t="s">
        <v>3492</v>
      </c>
      <c r="I4056" s="41" t="s">
        <v>182</v>
      </c>
      <c r="J4056" s="10">
        <v>42566</v>
      </c>
      <c r="K4056" s="10">
        <v>42566</v>
      </c>
      <c r="M4056" s="43" t="s">
        <v>152</v>
      </c>
      <c r="N4056" s="43" t="s">
        <v>153</v>
      </c>
      <c r="O4056" s="13" t="s">
        <v>5285</v>
      </c>
      <c r="P4056" s="11">
        <v>4826977</v>
      </c>
      <c r="Q4056" s="41" t="s">
        <v>6281</v>
      </c>
      <c r="R4056" s="43" t="s">
        <v>171</v>
      </c>
      <c r="S4056" s="43">
        <f t="shared" si="127"/>
        <v>100</v>
      </c>
      <c r="T4056" s="11">
        <v>4826977</v>
      </c>
      <c r="U4056" s="9">
        <f t="shared" si="128"/>
        <v>4826977</v>
      </c>
      <c r="BK4056" s="12">
        <v>0</v>
      </c>
      <c r="BS4056" s="41">
        <v>0</v>
      </c>
      <c r="BT4056" s="11">
        <v>97905</v>
      </c>
      <c r="BW4056" s="11"/>
      <c r="CA4056" s="43">
        <v>0</v>
      </c>
      <c r="CE4056" s="11"/>
      <c r="CF4056" s="11">
        <v>0</v>
      </c>
      <c r="CI4056" s="11">
        <v>0</v>
      </c>
      <c r="CJ4056" s="11">
        <v>0</v>
      </c>
      <c r="CM4056" s="43">
        <v>0</v>
      </c>
      <c r="CN4056" s="11">
        <v>0</v>
      </c>
      <c r="CR4056" s="43">
        <v>484601</v>
      </c>
      <c r="CT4056" s="31">
        <v>484601</v>
      </c>
      <c r="CU4056" s="11"/>
      <c r="CV4056" s="43"/>
      <c r="DB4056" s="37">
        <v>0</v>
      </c>
      <c r="DF4056" s="11"/>
      <c r="DK4056" s="11">
        <v>3138191</v>
      </c>
      <c r="DP4056" s="11">
        <v>0</v>
      </c>
      <c r="DR4056" s="11">
        <v>0</v>
      </c>
      <c r="DT4056" s="41">
        <v>0</v>
      </c>
      <c r="DV4056" s="22">
        <v>0</v>
      </c>
      <c r="DZ4056" s="11">
        <v>0</v>
      </c>
      <c r="EB4056" s="11">
        <v>0</v>
      </c>
      <c r="ED4056" s="11">
        <v>0</v>
      </c>
      <c r="EG4056" s="43">
        <v>621679</v>
      </c>
    </row>
    <row r="4057" spans="1:140" s="41" customFormat="1">
      <c r="B4057" s="41" t="s">
        <v>6278</v>
      </c>
      <c r="C4057" s="68" t="s">
        <v>6279</v>
      </c>
      <c r="D4057" s="43" t="s">
        <v>149</v>
      </c>
      <c r="E4057" s="43" t="s">
        <v>149</v>
      </c>
      <c r="F4057" s="43" t="s">
        <v>3491</v>
      </c>
      <c r="G4057" s="43" t="s">
        <v>3492</v>
      </c>
      <c r="I4057" s="41" t="s">
        <v>182</v>
      </c>
      <c r="J4057" s="10">
        <v>42793</v>
      </c>
      <c r="K4057" s="10">
        <v>42793</v>
      </c>
      <c r="M4057" s="43" t="s">
        <v>2</v>
      </c>
      <c r="N4057" s="43" t="s">
        <v>5</v>
      </c>
      <c r="O4057" s="13" t="s">
        <v>5285</v>
      </c>
      <c r="P4057" s="11">
        <v>4826977</v>
      </c>
      <c r="Q4057" s="41" t="s">
        <v>6281</v>
      </c>
      <c r="R4057" s="43" t="s">
        <v>171</v>
      </c>
      <c r="S4057" s="43">
        <f t="shared" si="127"/>
        <v>100</v>
      </c>
      <c r="T4057" s="11">
        <v>4826977</v>
      </c>
      <c r="U4057" s="9">
        <f t="shared" si="128"/>
        <v>4826977</v>
      </c>
      <c r="BK4057" s="12">
        <v>0</v>
      </c>
      <c r="BS4057" s="41">
        <v>0</v>
      </c>
      <c r="BT4057" s="11">
        <v>97905</v>
      </c>
      <c r="BW4057" s="11"/>
      <c r="CA4057" s="43">
        <v>0</v>
      </c>
      <c r="CE4057" s="11"/>
      <c r="CF4057" s="11">
        <v>0</v>
      </c>
      <c r="CI4057" s="11">
        <v>0</v>
      </c>
      <c r="CJ4057" s="11">
        <v>0</v>
      </c>
      <c r="CM4057" s="43">
        <v>0</v>
      </c>
      <c r="CN4057" s="11">
        <v>0</v>
      </c>
      <c r="CR4057" s="43">
        <v>484601</v>
      </c>
      <c r="CT4057" s="31">
        <v>484601</v>
      </c>
      <c r="CU4057" s="11"/>
      <c r="CV4057" s="43"/>
      <c r="DB4057" s="37">
        <v>0</v>
      </c>
      <c r="DF4057" s="11"/>
      <c r="DK4057" s="11">
        <v>3138191</v>
      </c>
      <c r="DP4057" s="11">
        <v>0</v>
      </c>
      <c r="DR4057" s="11">
        <v>0</v>
      </c>
      <c r="DT4057" s="41">
        <v>0</v>
      </c>
      <c r="DV4057" s="22">
        <v>0</v>
      </c>
      <c r="DZ4057" s="11">
        <v>0</v>
      </c>
      <c r="EB4057" s="11">
        <v>0</v>
      </c>
      <c r="ED4057" s="11">
        <v>0</v>
      </c>
      <c r="EG4057" s="43">
        <v>621679</v>
      </c>
    </row>
    <row r="4058" spans="1:140" s="41" customFormat="1">
      <c r="B4058" s="41" t="s">
        <v>6278</v>
      </c>
      <c r="C4058" s="68" t="s">
        <v>6279</v>
      </c>
      <c r="D4058" s="43" t="s">
        <v>149</v>
      </c>
      <c r="E4058" s="43" t="s">
        <v>149</v>
      </c>
      <c r="F4058" s="43" t="s">
        <v>3491</v>
      </c>
      <c r="G4058" s="43" t="s">
        <v>3492</v>
      </c>
      <c r="I4058" s="41" t="s">
        <v>182</v>
      </c>
      <c r="J4058" s="10">
        <v>42818</v>
      </c>
      <c r="K4058" s="10">
        <v>42818</v>
      </c>
      <c r="M4058" s="43" t="s">
        <v>2</v>
      </c>
      <c r="N4058" s="43" t="s">
        <v>5</v>
      </c>
      <c r="O4058" s="13" t="s">
        <v>5285</v>
      </c>
      <c r="P4058" s="11">
        <v>4826977</v>
      </c>
      <c r="Q4058" s="41" t="s">
        <v>6281</v>
      </c>
      <c r="R4058" s="43" t="s">
        <v>171</v>
      </c>
      <c r="S4058" s="43">
        <f t="shared" si="127"/>
        <v>100</v>
      </c>
      <c r="T4058" s="11">
        <v>4826977</v>
      </c>
      <c r="U4058" s="9">
        <f t="shared" si="128"/>
        <v>4826977</v>
      </c>
      <c r="BK4058" s="12">
        <v>0</v>
      </c>
      <c r="BS4058" s="41">
        <v>0</v>
      </c>
      <c r="BT4058" s="11">
        <v>97905</v>
      </c>
      <c r="BW4058" s="11"/>
      <c r="CA4058" s="43">
        <v>0</v>
      </c>
      <c r="CE4058" s="11"/>
      <c r="CF4058" s="11">
        <v>0</v>
      </c>
      <c r="CI4058" s="11">
        <v>0</v>
      </c>
      <c r="CJ4058" s="11">
        <v>0</v>
      </c>
      <c r="CM4058" s="43">
        <v>0</v>
      </c>
      <c r="CN4058" s="11">
        <v>0</v>
      </c>
      <c r="CR4058" s="43">
        <v>484601</v>
      </c>
      <c r="CT4058" s="31">
        <v>484601</v>
      </c>
      <c r="CU4058" s="11"/>
      <c r="CV4058" s="43"/>
      <c r="DB4058" s="37">
        <v>0</v>
      </c>
      <c r="DF4058" s="11"/>
      <c r="DK4058" s="11">
        <v>3138191</v>
      </c>
      <c r="DP4058" s="11">
        <v>0</v>
      </c>
      <c r="DR4058" s="11">
        <v>0</v>
      </c>
      <c r="DT4058" s="41">
        <v>0</v>
      </c>
      <c r="DV4058" s="22">
        <v>0</v>
      </c>
      <c r="DZ4058" s="11">
        <v>0</v>
      </c>
      <c r="EB4058" s="11">
        <v>0</v>
      </c>
      <c r="ED4058" s="11">
        <v>0</v>
      </c>
      <c r="EG4058" s="43">
        <v>621679</v>
      </c>
    </row>
    <row r="4059" spans="1:140" s="41" customFormat="1">
      <c r="A4059" s="42"/>
      <c r="B4059" s="41" t="s">
        <v>6278</v>
      </c>
      <c r="C4059" s="68" t="s">
        <v>6279</v>
      </c>
      <c r="D4059" s="43" t="s">
        <v>149</v>
      </c>
      <c r="E4059" s="43" t="s">
        <v>149</v>
      </c>
      <c r="F4059" s="43" t="s">
        <v>2388</v>
      </c>
      <c r="G4059" s="43" t="s">
        <v>2389</v>
      </c>
      <c r="I4059" s="42"/>
      <c r="J4059" s="10">
        <v>42465</v>
      </c>
      <c r="K4059" s="10">
        <v>42465</v>
      </c>
      <c r="L4059" s="42"/>
      <c r="M4059" s="43" t="s">
        <v>152</v>
      </c>
      <c r="N4059" s="43" t="s">
        <v>153</v>
      </c>
      <c r="O4059" s="13" t="s">
        <v>2390</v>
      </c>
      <c r="P4059" s="11">
        <v>300000</v>
      </c>
      <c r="Q4059" s="41" t="s">
        <v>6281</v>
      </c>
      <c r="R4059" s="43" t="s">
        <v>171</v>
      </c>
      <c r="S4059" s="43">
        <f t="shared" si="127"/>
        <v>100</v>
      </c>
      <c r="T4059" s="11">
        <v>300000</v>
      </c>
      <c r="U4059" s="9">
        <f t="shared" si="128"/>
        <v>626105.55000000005</v>
      </c>
      <c r="V4059" s="42"/>
      <c r="W4059" s="42"/>
      <c r="X4059" s="42"/>
      <c r="Y4059" s="42"/>
      <c r="Z4059" s="42"/>
      <c r="AA4059" s="42"/>
      <c r="AB4059" s="42"/>
      <c r="AC4059" s="42"/>
      <c r="AD4059" s="42"/>
      <c r="AE4059" s="42"/>
      <c r="AF4059" s="42"/>
      <c r="AG4059" s="42"/>
      <c r="AH4059" s="42"/>
      <c r="AI4059" s="42"/>
      <c r="AJ4059" s="42"/>
      <c r="AK4059" s="42"/>
      <c r="AL4059" s="42"/>
      <c r="AM4059" s="42"/>
      <c r="AN4059" s="42"/>
      <c r="AO4059" s="42"/>
      <c r="AP4059" s="42"/>
      <c r="AQ4059" s="42"/>
      <c r="AR4059" s="42"/>
      <c r="AS4059" s="42"/>
      <c r="AT4059" s="42"/>
      <c r="AU4059" s="42"/>
      <c r="AV4059" s="42"/>
      <c r="AW4059" s="42"/>
      <c r="AX4059" s="42"/>
      <c r="AY4059" s="42"/>
      <c r="AZ4059" s="42"/>
      <c r="BA4059" s="42"/>
      <c r="BB4059" s="42"/>
      <c r="BC4059" s="42"/>
      <c r="BD4059" s="42"/>
      <c r="BE4059" s="133">
        <v>608746.38</v>
      </c>
      <c r="BF4059" s="42"/>
      <c r="BG4059" s="42"/>
      <c r="BH4059" s="42"/>
      <c r="BI4059" s="42"/>
      <c r="BJ4059" s="42"/>
      <c r="BK4059" s="12"/>
      <c r="BL4059" s="42"/>
      <c r="BM4059" s="42"/>
      <c r="BN4059" s="42"/>
      <c r="BO4059" s="42"/>
      <c r="BP4059" s="42"/>
      <c r="BQ4059" s="42"/>
      <c r="BR4059" s="42"/>
      <c r="BS4059" s="11">
        <v>-7041.88</v>
      </c>
      <c r="BT4059" s="11">
        <v>0</v>
      </c>
      <c r="BU4059" s="42"/>
      <c r="BV4059" s="42"/>
      <c r="BW4059" s="11">
        <v>0</v>
      </c>
      <c r="BX4059" s="42"/>
      <c r="BY4059" s="42"/>
      <c r="BZ4059" s="42"/>
      <c r="CA4059" s="43"/>
      <c r="CB4059" s="42"/>
      <c r="CC4059" s="42"/>
      <c r="CD4059" s="42"/>
      <c r="CE4059" s="5"/>
      <c r="CF4059" s="11">
        <v>326105.55</v>
      </c>
      <c r="CG4059" s="42"/>
      <c r="CH4059" s="42"/>
      <c r="CI4059" s="11">
        <v>29875.53</v>
      </c>
      <c r="CJ4059" s="11">
        <v>0</v>
      </c>
      <c r="CK4059" s="42"/>
      <c r="CL4059" s="42"/>
      <c r="CM4059" s="11"/>
      <c r="CN4059" s="11">
        <v>760912.95</v>
      </c>
      <c r="CO4059" s="42"/>
      <c r="CP4059" s="42"/>
      <c r="CQ4059" s="42"/>
      <c r="CR4059" s="43"/>
      <c r="CS4059" s="42"/>
      <c r="CT4059" s="53"/>
      <c r="CU4059" s="11"/>
      <c r="CV4059" s="43"/>
      <c r="CW4059" s="42"/>
      <c r="DA4059" s="42"/>
      <c r="DB4059" s="108"/>
      <c r="DE4059" s="42"/>
      <c r="DF4059" s="11"/>
      <c r="DG4059" s="42"/>
      <c r="DH4059" s="42"/>
      <c r="DI4059" s="42"/>
      <c r="DJ4059" s="42"/>
      <c r="DK4059" s="11">
        <v>0</v>
      </c>
      <c r="DL4059" s="42"/>
      <c r="DM4059" s="42"/>
      <c r="DN4059" s="42"/>
      <c r="DO4059" s="42"/>
      <c r="DP4059" s="11"/>
      <c r="DQ4059" s="11"/>
      <c r="DR4059" s="11"/>
      <c r="DS4059" s="42"/>
      <c r="DT4059" s="42"/>
      <c r="DU4059" s="42"/>
      <c r="DV4059" s="56"/>
      <c r="DW4059" s="42"/>
      <c r="DX4059" s="42"/>
      <c r="DY4059" s="42"/>
      <c r="DZ4059" s="11"/>
      <c r="EA4059" s="11"/>
      <c r="EB4059" s="11">
        <v>0</v>
      </c>
      <c r="EC4059" s="11"/>
      <c r="ED4059" s="11"/>
      <c r="EE4059" s="42"/>
      <c r="EF4059" s="42"/>
      <c r="EG4059" s="43">
        <v>124999.78</v>
      </c>
      <c r="EH4059" s="42"/>
      <c r="EI4059" s="42"/>
      <c r="EJ4059" s="42"/>
    </row>
    <row r="4060" spans="1:140" s="41" customFormat="1">
      <c r="A4060" s="42"/>
      <c r="B4060" s="41" t="s">
        <v>6278</v>
      </c>
      <c r="C4060" s="68" t="s">
        <v>6279</v>
      </c>
      <c r="D4060" s="43" t="s">
        <v>149</v>
      </c>
      <c r="E4060" s="43" t="s">
        <v>149</v>
      </c>
      <c r="F4060" s="43" t="s">
        <v>2388</v>
      </c>
      <c r="G4060" s="43" t="s">
        <v>3723</v>
      </c>
      <c r="I4060" s="42"/>
      <c r="J4060" s="10">
        <v>42634</v>
      </c>
      <c r="K4060" s="10">
        <v>42634</v>
      </c>
      <c r="L4060" s="42"/>
      <c r="M4060" s="43" t="s">
        <v>2</v>
      </c>
      <c r="N4060" s="43" t="s">
        <v>5</v>
      </c>
      <c r="O4060" s="13" t="s">
        <v>3724</v>
      </c>
      <c r="P4060" s="11">
        <v>300000</v>
      </c>
      <c r="Q4060" s="41" t="s">
        <v>6281</v>
      </c>
      <c r="R4060" s="43" t="s">
        <v>171</v>
      </c>
      <c r="S4060" s="43">
        <f t="shared" si="127"/>
        <v>100</v>
      </c>
      <c r="T4060" s="11">
        <v>300000</v>
      </c>
      <c r="U4060" s="9">
        <f t="shared" si="128"/>
        <v>626105.55000000005</v>
      </c>
      <c r="V4060" s="42"/>
      <c r="W4060" s="42"/>
      <c r="X4060" s="42"/>
      <c r="Y4060" s="42"/>
      <c r="Z4060" s="42"/>
      <c r="AA4060" s="42"/>
      <c r="AB4060" s="42"/>
      <c r="AC4060" s="42"/>
      <c r="AD4060" s="42"/>
      <c r="AE4060" s="42"/>
      <c r="AF4060" s="42"/>
      <c r="AG4060" s="42"/>
      <c r="AH4060" s="42"/>
      <c r="AI4060" s="42"/>
      <c r="AJ4060" s="42"/>
      <c r="AK4060" s="42"/>
      <c r="AL4060" s="42"/>
      <c r="AM4060" s="42"/>
      <c r="AN4060" s="42"/>
      <c r="AO4060" s="42"/>
      <c r="AP4060" s="42"/>
      <c r="AQ4060" s="42"/>
      <c r="AR4060" s="42"/>
      <c r="AS4060" s="42"/>
      <c r="AT4060" s="42"/>
      <c r="AU4060" s="42"/>
      <c r="AV4060" s="42"/>
      <c r="AW4060" s="42"/>
      <c r="AX4060" s="42"/>
      <c r="AY4060" s="42"/>
      <c r="AZ4060" s="42"/>
      <c r="BA4060" s="42"/>
      <c r="BB4060" s="42"/>
      <c r="BC4060" s="42"/>
      <c r="BD4060" s="42"/>
      <c r="BE4060" s="133">
        <v>608746.38</v>
      </c>
      <c r="BF4060" s="42"/>
      <c r="BG4060" s="42"/>
      <c r="BH4060" s="42"/>
      <c r="BI4060" s="42"/>
      <c r="BJ4060" s="42"/>
      <c r="BK4060" s="12"/>
      <c r="BL4060" s="42"/>
      <c r="BM4060" s="42"/>
      <c r="BN4060" s="42"/>
      <c r="BO4060" s="42"/>
      <c r="BP4060" s="42"/>
      <c r="BQ4060" s="42"/>
      <c r="BR4060" s="42"/>
      <c r="BS4060" s="11">
        <v>-7041.88</v>
      </c>
      <c r="BT4060" s="11">
        <v>0</v>
      </c>
      <c r="BU4060" s="42"/>
      <c r="BV4060" s="42"/>
      <c r="BW4060" s="11">
        <v>0</v>
      </c>
      <c r="BX4060" s="42"/>
      <c r="BY4060" s="42"/>
      <c r="BZ4060" s="42"/>
      <c r="CA4060" s="43"/>
      <c r="CB4060" s="42"/>
      <c r="CC4060" s="42"/>
      <c r="CD4060" s="42"/>
      <c r="CE4060" s="5"/>
      <c r="CF4060" s="11">
        <v>326105.55</v>
      </c>
      <c r="CG4060" s="42"/>
      <c r="CH4060" s="42"/>
      <c r="CI4060" s="11">
        <v>29875.53</v>
      </c>
      <c r="CJ4060" s="11">
        <v>0</v>
      </c>
      <c r="CK4060" s="42"/>
      <c r="CL4060" s="42"/>
      <c r="CM4060" s="11"/>
      <c r="CN4060" s="11">
        <v>760912.95</v>
      </c>
      <c r="CO4060" s="42"/>
      <c r="CP4060" s="42"/>
      <c r="CQ4060" s="42"/>
      <c r="CR4060" s="43"/>
      <c r="CS4060" s="42"/>
      <c r="CT4060" s="53"/>
      <c r="CU4060" s="11"/>
      <c r="CV4060" s="43"/>
      <c r="CW4060" s="42"/>
      <c r="DA4060" s="42"/>
      <c r="DB4060" s="108"/>
      <c r="DE4060" s="42"/>
      <c r="DF4060" s="11"/>
      <c r="DG4060" s="42"/>
      <c r="DH4060" s="42"/>
      <c r="DI4060" s="42"/>
      <c r="DJ4060" s="42"/>
      <c r="DK4060" s="11">
        <v>0</v>
      </c>
      <c r="DL4060" s="42"/>
      <c r="DM4060" s="42"/>
      <c r="DN4060" s="42"/>
      <c r="DO4060" s="42"/>
      <c r="DP4060" s="11"/>
      <c r="DQ4060" s="11"/>
      <c r="DR4060" s="11"/>
      <c r="DS4060" s="42"/>
      <c r="DT4060" s="42"/>
      <c r="DU4060" s="42"/>
      <c r="DV4060" s="56"/>
      <c r="DW4060" s="42"/>
      <c r="DX4060" s="42"/>
      <c r="DY4060" s="42"/>
      <c r="DZ4060" s="142" t="s">
        <v>182</v>
      </c>
      <c r="EA4060" s="11"/>
      <c r="EB4060" s="11">
        <v>0</v>
      </c>
      <c r="EC4060" s="11"/>
      <c r="ED4060" s="11"/>
      <c r="EE4060" s="42"/>
      <c r="EF4060" s="42"/>
      <c r="EG4060" s="43">
        <v>124999.78</v>
      </c>
      <c r="EH4060" s="42"/>
      <c r="EI4060" s="42"/>
      <c r="EJ4060" s="42"/>
    </row>
    <row r="4061" spans="1:140" s="41" customFormat="1">
      <c r="B4061" s="41" t="s">
        <v>6278</v>
      </c>
      <c r="C4061" s="68" t="s">
        <v>6279</v>
      </c>
      <c r="D4061" s="43" t="s">
        <v>149</v>
      </c>
      <c r="E4061" s="43" t="s">
        <v>149</v>
      </c>
      <c r="F4061" s="43" t="s">
        <v>2388</v>
      </c>
      <c r="G4061" s="43" t="s">
        <v>3723</v>
      </c>
      <c r="I4061" s="41" t="s">
        <v>182</v>
      </c>
      <c r="J4061" s="10">
        <v>42830</v>
      </c>
      <c r="K4061" s="10">
        <v>42830</v>
      </c>
      <c r="M4061" s="43" t="s">
        <v>2</v>
      </c>
      <c r="N4061" s="43" t="s">
        <v>5</v>
      </c>
      <c r="O4061" s="13" t="s">
        <v>5487</v>
      </c>
      <c r="P4061" s="11">
        <v>300000</v>
      </c>
      <c r="Q4061" s="41" t="s">
        <v>6281</v>
      </c>
      <c r="R4061" s="43" t="s">
        <v>171</v>
      </c>
      <c r="S4061" s="43">
        <f t="shared" si="127"/>
        <v>100</v>
      </c>
      <c r="T4061" s="11">
        <v>300000</v>
      </c>
      <c r="U4061" s="9">
        <f t="shared" si="128"/>
        <v>626105.55000000005</v>
      </c>
      <c r="BE4061" s="133">
        <v>608746.38</v>
      </c>
      <c r="BK4061" s="12"/>
      <c r="BS4061" s="41">
        <v>-7041.88</v>
      </c>
      <c r="BT4061" s="11"/>
      <c r="BW4061" s="11"/>
      <c r="CA4061" s="43"/>
      <c r="CE4061" s="11"/>
      <c r="CF4061" s="11">
        <v>326105.55</v>
      </c>
      <c r="CI4061" s="11">
        <v>29875.53</v>
      </c>
      <c r="CJ4061" s="11">
        <v>0</v>
      </c>
      <c r="CM4061" s="43"/>
      <c r="CN4061" s="11">
        <v>760912.95</v>
      </c>
      <c r="CR4061" s="43"/>
      <c r="CT4061" s="31"/>
      <c r="CU4061" s="11"/>
      <c r="CV4061" s="43"/>
      <c r="DB4061" s="108"/>
      <c r="DF4061" s="11"/>
      <c r="DK4061" s="11">
        <v>0</v>
      </c>
      <c r="DP4061" s="11"/>
      <c r="DR4061" s="11"/>
      <c r="DV4061" s="56"/>
      <c r="DZ4061" s="142" t="s">
        <v>182</v>
      </c>
      <c r="EB4061" s="11">
        <v>0</v>
      </c>
      <c r="ED4061" s="11"/>
      <c r="EG4061" s="43">
        <v>124999.78</v>
      </c>
    </row>
    <row r="4062" spans="1:140" s="41" customFormat="1">
      <c r="A4062" s="42"/>
      <c r="B4062" s="41" t="s">
        <v>6278</v>
      </c>
      <c r="C4062" s="68" t="s">
        <v>6279</v>
      </c>
      <c r="D4062" s="43" t="s">
        <v>149</v>
      </c>
      <c r="E4062" s="43" t="s">
        <v>149</v>
      </c>
      <c r="F4062" s="43" t="s">
        <v>2702</v>
      </c>
      <c r="G4062" s="43" t="s">
        <v>2703</v>
      </c>
      <c r="I4062" s="42"/>
      <c r="J4062" s="10">
        <v>42550</v>
      </c>
      <c r="K4062" s="10">
        <v>42562</v>
      </c>
      <c r="L4062" s="42"/>
      <c r="M4062" s="43" t="s">
        <v>152</v>
      </c>
      <c r="N4062" s="43" t="s">
        <v>153</v>
      </c>
      <c r="O4062" s="13" t="s">
        <v>2704</v>
      </c>
      <c r="P4062" s="11">
        <v>5021481.0463132402</v>
      </c>
      <c r="Q4062" s="41" t="s">
        <v>6281</v>
      </c>
      <c r="R4062" s="43" t="s">
        <v>2705</v>
      </c>
      <c r="S4062" s="43">
        <f t="shared" si="127"/>
        <v>84.125999900000011</v>
      </c>
      <c r="T4062" s="11">
        <v>4224371.1400000006</v>
      </c>
      <c r="U4062" s="9">
        <f t="shared" si="128"/>
        <v>4668907.8000000007</v>
      </c>
      <c r="V4062" s="42"/>
      <c r="W4062" s="42"/>
      <c r="X4062" s="42"/>
      <c r="Y4062" s="42"/>
      <c r="Z4062" s="42"/>
      <c r="AA4062" s="42"/>
      <c r="AB4062" s="42"/>
      <c r="AC4062" s="42"/>
      <c r="AD4062" s="42"/>
      <c r="AE4062" s="42"/>
      <c r="AF4062" s="42"/>
      <c r="AG4062" s="42"/>
      <c r="AH4062" s="42"/>
      <c r="AI4062" s="42"/>
      <c r="AJ4062" s="42"/>
      <c r="AK4062" s="42"/>
      <c r="AL4062" s="42"/>
      <c r="AM4062" s="42"/>
      <c r="AN4062" s="42"/>
      <c r="AO4062" s="42"/>
      <c r="AP4062" s="42"/>
      <c r="AQ4062" s="42"/>
      <c r="AR4062" s="42"/>
      <c r="AS4062" s="42"/>
      <c r="AT4062" s="42"/>
      <c r="AU4062" s="42"/>
      <c r="AV4062" s="42"/>
      <c r="AW4062" s="42"/>
      <c r="AX4062" s="42"/>
      <c r="AY4062" s="42"/>
      <c r="AZ4062" s="42"/>
      <c r="BA4062" s="42"/>
      <c r="BB4062" s="42"/>
      <c r="BC4062" s="42"/>
      <c r="BD4062" s="42"/>
      <c r="BE4062" s="42"/>
      <c r="BF4062" s="42"/>
      <c r="BG4062" s="42"/>
      <c r="BH4062" s="42"/>
      <c r="BI4062" s="42"/>
      <c r="BJ4062" s="42"/>
      <c r="BK4062" s="12"/>
      <c r="BL4062" s="42"/>
      <c r="BM4062" s="42"/>
      <c r="BN4062" s="42"/>
      <c r="BO4062" s="42"/>
      <c r="BP4062" s="42"/>
      <c r="BQ4062" s="42"/>
      <c r="BR4062" s="42"/>
      <c r="BS4062" s="11"/>
      <c r="BT4062" s="11">
        <v>0</v>
      </c>
      <c r="BU4062" s="42"/>
      <c r="BV4062" s="42"/>
      <c r="BW4062" s="11"/>
      <c r="BX4062" s="42"/>
      <c r="BY4062" s="42"/>
      <c r="BZ4062" s="42"/>
      <c r="CA4062" s="43">
        <v>444536.66</v>
      </c>
      <c r="CB4062" s="42"/>
      <c r="CC4062" s="42"/>
      <c r="CD4062" s="42"/>
      <c r="CE4062" s="5"/>
      <c r="CF4062" s="11"/>
      <c r="CG4062" s="42"/>
      <c r="CH4062" s="42"/>
      <c r="CI4062" s="11">
        <v>2004.24</v>
      </c>
      <c r="CJ4062" s="11"/>
      <c r="CK4062" s="42"/>
      <c r="CL4062" s="42"/>
      <c r="CM4062" s="11">
        <v>3287011.92</v>
      </c>
      <c r="CN4062" s="11"/>
      <c r="CO4062" s="42"/>
      <c r="CP4062" s="42"/>
      <c r="CQ4062" s="42"/>
      <c r="CR4062" s="43">
        <v>467675.64</v>
      </c>
      <c r="CS4062" s="42"/>
      <c r="CT4062" s="98">
        <v>467675.64</v>
      </c>
      <c r="CU4062" s="11"/>
      <c r="CV4062" s="43"/>
      <c r="CW4062" s="42"/>
      <c r="DA4062" s="42"/>
      <c r="DB4062" s="105">
        <v>3.7</v>
      </c>
      <c r="DE4062" s="42"/>
      <c r="DF4062" s="11"/>
      <c r="DG4062" s="42"/>
      <c r="DH4062" s="42"/>
      <c r="DI4062" s="42"/>
      <c r="DJ4062" s="42"/>
      <c r="DK4062" s="11"/>
      <c r="DL4062" s="42"/>
      <c r="DM4062" s="42"/>
      <c r="DN4062" s="42"/>
      <c r="DO4062" s="42"/>
      <c r="DP4062" s="11"/>
      <c r="DQ4062" s="11"/>
      <c r="DR4062" s="11"/>
      <c r="DS4062" s="42"/>
      <c r="DT4062" s="42"/>
      <c r="DU4062" s="42"/>
      <c r="DV4062" s="56"/>
      <c r="DW4062" s="42"/>
      <c r="DX4062" s="42"/>
      <c r="DY4062" s="42"/>
      <c r="DZ4062" s="11">
        <v>0</v>
      </c>
      <c r="EA4062" s="11"/>
      <c r="EB4062" s="11"/>
      <c r="EC4062" s="11"/>
      <c r="ED4062" s="11"/>
      <c r="EE4062" s="42"/>
      <c r="EF4062" s="42"/>
      <c r="EG4062" s="43"/>
      <c r="EH4062" s="42"/>
      <c r="EI4062" s="42"/>
      <c r="EJ4062" s="42"/>
    </row>
    <row r="4063" spans="1:140" s="41" customFormat="1">
      <c r="A4063" s="42"/>
      <c r="B4063" s="41" t="s">
        <v>6278</v>
      </c>
      <c r="C4063" s="68" t="s">
        <v>6279</v>
      </c>
      <c r="D4063" s="43" t="s">
        <v>149</v>
      </c>
      <c r="E4063" s="43" t="s">
        <v>149</v>
      </c>
      <c r="F4063" s="43" t="s">
        <v>2682</v>
      </c>
      <c r="G4063" s="43" t="s">
        <v>2683</v>
      </c>
      <c r="I4063" s="42"/>
      <c r="J4063" s="10">
        <v>42550</v>
      </c>
      <c r="K4063" s="10">
        <v>42562</v>
      </c>
      <c r="L4063" s="42"/>
      <c r="M4063" s="43" t="s">
        <v>152</v>
      </c>
      <c r="N4063" s="43" t="s">
        <v>153</v>
      </c>
      <c r="O4063" s="13" t="s">
        <v>2684</v>
      </c>
      <c r="P4063" s="11">
        <v>3315457.9979130002</v>
      </c>
      <c r="Q4063" s="41" t="s">
        <v>6281</v>
      </c>
      <c r="R4063" s="43" t="s">
        <v>2685</v>
      </c>
      <c r="S4063" s="43">
        <f t="shared" si="127"/>
        <v>68.620400000000004</v>
      </c>
      <c r="T4063" s="11">
        <v>2275080.54</v>
      </c>
      <c r="U4063" s="9">
        <f t="shared" si="128"/>
        <v>2461982.87</v>
      </c>
      <c r="V4063" s="42"/>
      <c r="W4063" s="42"/>
      <c r="X4063" s="42"/>
      <c r="Y4063" s="42"/>
      <c r="Z4063" s="42"/>
      <c r="AA4063" s="42"/>
      <c r="AB4063" s="42"/>
      <c r="AC4063" s="42"/>
      <c r="AD4063" s="42"/>
      <c r="AE4063" s="42"/>
      <c r="AF4063" s="42"/>
      <c r="AG4063" s="42"/>
      <c r="AH4063" s="42"/>
      <c r="AI4063" s="42"/>
      <c r="AJ4063" s="42"/>
      <c r="AK4063" s="42"/>
      <c r="AL4063" s="42"/>
      <c r="AM4063" s="42"/>
      <c r="AN4063" s="42"/>
      <c r="AO4063" s="42"/>
      <c r="AP4063" s="42"/>
      <c r="AQ4063" s="42"/>
      <c r="AR4063" s="42"/>
      <c r="AS4063" s="42"/>
      <c r="AT4063" s="42"/>
      <c r="AU4063" s="42"/>
      <c r="AV4063" s="42"/>
      <c r="AW4063" s="42"/>
      <c r="AX4063" s="42"/>
      <c r="AY4063" s="42"/>
      <c r="AZ4063" s="42"/>
      <c r="BA4063" s="42"/>
      <c r="BB4063" s="42"/>
      <c r="BC4063" s="42"/>
      <c r="BD4063" s="42"/>
      <c r="BE4063" s="42"/>
      <c r="BF4063" s="42"/>
      <c r="BG4063" s="42"/>
      <c r="BH4063" s="42"/>
      <c r="BI4063" s="42"/>
      <c r="BJ4063" s="42"/>
      <c r="BK4063" s="12">
        <v>0</v>
      </c>
      <c r="BL4063" s="42"/>
      <c r="BM4063" s="42"/>
      <c r="BN4063" s="42"/>
      <c r="BO4063" s="42"/>
      <c r="BP4063" s="42"/>
      <c r="BQ4063" s="42"/>
      <c r="BR4063" s="42"/>
      <c r="BS4063" s="11">
        <v>0</v>
      </c>
      <c r="BT4063" s="11">
        <v>0</v>
      </c>
      <c r="BU4063" s="42"/>
      <c r="BV4063" s="42"/>
      <c r="BW4063" s="11">
        <v>0</v>
      </c>
      <c r="BX4063" s="42"/>
      <c r="BY4063" s="42"/>
      <c r="BZ4063" s="42"/>
      <c r="CA4063" s="43">
        <v>186902.33</v>
      </c>
      <c r="CB4063" s="42"/>
      <c r="CC4063" s="42"/>
      <c r="CD4063" s="42"/>
      <c r="CE4063" s="5"/>
      <c r="CF4063" s="11"/>
      <c r="CG4063" s="42"/>
      <c r="CH4063" s="42"/>
      <c r="CI4063" s="11">
        <v>43077.72</v>
      </c>
      <c r="CJ4063" s="11">
        <v>0</v>
      </c>
      <c r="CK4063" s="42"/>
      <c r="CL4063" s="42"/>
      <c r="CM4063" s="11">
        <v>1284921.8</v>
      </c>
      <c r="CN4063" s="11"/>
      <c r="CO4063" s="42"/>
      <c r="CP4063" s="42"/>
      <c r="CQ4063" s="42"/>
      <c r="CR4063" s="43">
        <v>465659.48</v>
      </c>
      <c r="CS4063" s="42"/>
      <c r="CT4063" s="98">
        <v>465656.39</v>
      </c>
      <c r="CU4063" s="11"/>
      <c r="CV4063" s="43"/>
      <c r="CW4063" s="42"/>
      <c r="DA4063" s="42"/>
      <c r="DB4063" s="37"/>
      <c r="DE4063" s="42"/>
      <c r="DF4063" s="11"/>
      <c r="DG4063" s="42"/>
      <c r="DH4063" s="42"/>
      <c r="DI4063" s="42"/>
      <c r="DJ4063" s="42"/>
      <c r="DK4063" s="11">
        <v>0</v>
      </c>
      <c r="DL4063" s="42"/>
      <c r="DM4063" s="42"/>
      <c r="DN4063" s="42"/>
      <c r="DO4063" s="42"/>
      <c r="DP4063" s="11"/>
      <c r="DQ4063" s="11"/>
      <c r="DR4063" s="11"/>
      <c r="DS4063" s="42"/>
      <c r="DT4063" s="42"/>
      <c r="DU4063" s="42"/>
      <c r="DV4063" s="22"/>
      <c r="DW4063" s="42"/>
      <c r="DX4063" s="42"/>
      <c r="DY4063" s="42"/>
      <c r="DZ4063" s="11">
        <v>15765.15</v>
      </c>
      <c r="EA4063" s="11"/>
      <c r="EB4063" s="11">
        <v>0</v>
      </c>
      <c r="EC4063" s="11"/>
      <c r="ED4063" s="11"/>
      <c r="EE4063" s="42"/>
      <c r="EF4063" s="42"/>
      <c r="EG4063" s="43"/>
      <c r="EH4063" s="42"/>
      <c r="EI4063" s="42"/>
      <c r="EJ4063" s="42"/>
    </row>
    <row r="4064" spans="1:140" s="41" customFormat="1">
      <c r="A4064" s="42"/>
      <c r="B4064" s="41" t="s">
        <v>6278</v>
      </c>
      <c r="C4064" s="68" t="s">
        <v>6279</v>
      </c>
      <c r="D4064" s="43" t="s">
        <v>149</v>
      </c>
      <c r="E4064" s="43" t="s">
        <v>149</v>
      </c>
      <c r="F4064" s="43" t="s">
        <v>4350</v>
      </c>
      <c r="G4064" s="43" t="s">
        <v>5143</v>
      </c>
      <c r="I4064" s="42"/>
      <c r="J4064" s="10">
        <v>42678</v>
      </c>
      <c r="K4064" s="10">
        <v>42678</v>
      </c>
      <c r="L4064" s="42"/>
      <c r="M4064" s="43" t="s">
        <v>2</v>
      </c>
      <c r="N4064" s="43" t="s">
        <v>5</v>
      </c>
      <c r="O4064" s="13" t="s">
        <v>4351</v>
      </c>
      <c r="P4064" s="11">
        <v>462771</v>
      </c>
      <c r="Q4064" s="41" t="s">
        <v>6281</v>
      </c>
      <c r="R4064" s="43" t="s">
        <v>171</v>
      </c>
      <c r="S4064" s="43">
        <f t="shared" si="127"/>
        <v>100</v>
      </c>
      <c r="T4064" s="11">
        <v>462771</v>
      </c>
      <c r="U4064" s="9">
        <f t="shared" si="128"/>
        <v>662027.69999999995</v>
      </c>
      <c r="V4064" s="42"/>
      <c r="W4064" s="42"/>
      <c r="X4064" s="42"/>
      <c r="Y4064" s="42"/>
      <c r="Z4064" s="42"/>
      <c r="AA4064" s="42"/>
      <c r="AB4064" s="42"/>
      <c r="AC4064" s="42"/>
      <c r="AD4064" s="42"/>
      <c r="AE4064" s="42"/>
      <c r="AF4064" s="42"/>
      <c r="AG4064" s="42"/>
      <c r="AH4064" s="42"/>
      <c r="AI4064" s="42"/>
      <c r="AJ4064" s="42"/>
      <c r="AK4064" s="42"/>
      <c r="AL4064" s="42"/>
      <c r="AM4064" s="42"/>
      <c r="AN4064" s="42"/>
      <c r="AO4064" s="42"/>
      <c r="AP4064" s="42"/>
      <c r="AQ4064" s="42"/>
      <c r="AR4064" s="42"/>
      <c r="AS4064" s="42"/>
      <c r="AT4064" s="42"/>
      <c r="AU4064" s="42"/>
      <c r="AV4064" s="42"/>
      <c r="AW4064" s="42"/>
      <c r="AX4064" s="42"/>
      <c r="AY4064" s="42"/>
      <c r="AZ4064" s="42"/>
      <c r="BA4064" s="42"/>
      <c r="BB4064" s="42"/>
      <c r="BC4064" s="42"/>
      <c r="BD4064" s="42"/>
      <c r="BE4064" s="42"/>
      <c r="BF4064" s="42"/>
      <c r="BG4064" s="42"/>
      <c r="BH4064" s="42"/>
      <c r="BI4064" s="42"/>
      <c r="BJ4064" s="42"/>
      <c r="BK4064" s="12"/>
      <c r="BL4064" s="42"/>
      <c r="BM4064" s="42"/>
      <c r="BN4064" s="42"/>
      <c r="BO4064" s="42"/>
      <c r="BP4064" s="42"/>
      <c r="BQ4064" s="42"/>
      <c r="BR4064" s="42"/>
      <c r="BS4064" s="11">
        <v>0</v>
      </c>
      <c r="BT4064" s="11">
        <v>0</v>
      </c>
      <c r="BU4064" s="42"/>
      <c r="BV4064" s="42"/>
      <c r="BW4064" s="11">
        <v>0</v>
      </c>
      <c r="BX4064" s="42"/>
      <c r="BY4064" s="42"/>
      <c r="BZ4064" s="42"/>
      <c r="CA4064" s="43"/>
      <c r="CB4064" s="42"/>
      <c r="CC4064" s="42"/>
      <c r="CD4064" s="42"/>
      <c r="CE4064" s="42"/>
      <c r="CF4064" s="11">
        <v>199256.7</v>
      </c>
      <c r="CG4064" s="42"/>
      <c r="CH4064" s="42"/>
      <c r="CI4064" s="11"/>
      <c r="CJ4064" s="11">
        <v>0</v>
      </c>
      <c r="CK4064" s="42"/>
      <c r="CL4064" s="42"/>
      <c r="CM4064" s="11"/>
      <c r="CN4064" s="11">
        <v>462771</v>
      </c>
      <c r="CO4064" s="42"/>
      <c r="CP4064" s="42"/>
      <c r="CQ4064" s="42"/>
      <c r="CR4064" s="43"/>
      <c r="CS4064" s="42"/>
      <c r="CT4064" s="53"/>
      <c r="CW4064" s="42"/>
      <c r="DA4064" s="42"/>
      <c r="DB4064" s="108"/>
      <c r="DE4064" s="42"/>
      <c r="DF4064" s="59"/>
      <c r="DG4064" s="42"/>
      <c r="DH4064" s="42"/>
      <c r="DI4064" s="42"/>
      <c r="DJ4064" s="42"/>
      <c r="DK4064" s="11">
        <v>0</v>
      </c>
      <c r="DL4064" s="42"/>
      <c r="DM4064" s="42"/>
      <c r="DN4064" s="42"/>
      <c r="DO4064" s="42"/>
      <c r="DP4064" s="11"/>
      <c r="DQ4064" s="11"/>
      <c r="DR4064" s="11"/>
      <c r="DS4064" s="42"/>
      <c r="DT4064" s="42"/>
      <c r="DU4064" s="42"/>
      <c r="DV4064" s="56"/>
      <c r="DW4064" s="42"/>
      <c r="DX4064" s="42"/>
      <c r="DY4064" s="42"/>
      <c r="DZ4064" s="11"/>
      <c r="EA4064" s="11"/>
      <c r="EB4064" s="11">
        <v>0</v>
      </c>
      <c r="EC4064" s="11"/>
      <c r="ED4064" s="11"/>
      <c r="EE4064" s="42"/>
      <c r="EF4064" s="42"/>
      <c r="EG4064" s="43"/>
      <c r="EH4064" s="42"/>
      <c r="EI4064" s="42"/>
      <c r="EJ4064" s="42"/>
    </row>
    <row r="4065" spans="1:140" s="41" customFormat="1">
      <c r="A4065" s="42"/>
      <c r="B4065" s="41" t="s">
        <v>6278</v>
      </c>
      <c r="C4065" s="68" t="s">
        <v>6279</v>
      </c>
      <c r="D4065" s="43" t="s">
        <v>149</v>
      </c>
      <c r="E4065" s="43" t="s">
        <v>149</v>
      </c>
      <c r="F4065" s="43" t="s">
        <v>1442</v>
      </c>
      <c r="G4065" s="43" t="s">
        <v>1443</v>
      </c>
      <c r="I4065" s="42"/>
      <c r="J4065" s="10">
        <v>42367</v>
      </c>
      <c r="K4065" s="10">
        <v>42380</v>
      </c>
      <c r="L4065" s="42"/>
      <c r="M4065" s="43" t="s">
        <v>152</v>
      </c>
      <c r="N4065" s="43" t="s">
        <v>153</v>
      </c>
      <c r="O4065" s="13" t="s">
        <v>5169</v>
      </c>
      <c r="P4065" s="11">
        <v>4328925.5269999998</v>
      </c>
      <c r="Q4065" s="41" t="s">
        <v>6281</v>
      </c>
      <c r="R4065" s="43" t="s">
        <v>1444</v>
      </c>
      <c r="S4065" s="43">
        <f t="shared" si="127"/>
        <v>22.147600000000001</v>
      </c>
      <c r="T4065" s="11">
        <v>958753.11</v>
      </c>
      <c r="U4065" s="9">
        <f t="shared" si="128"/>
        <v>1116589.06</v>
      </c>
      <c r="V4065" s="42"/>
      <c r="W4065" s="42"/>
      <c r="X4065" s="42"/>
      <c r="Y4065" s="42"/>
      <c r="Z4065" s="42"/>
      <c r="AA4065" s="42"/>
      <c r="AB4065" s="42"/>
      <c r="AC4065" s="42"/>
      <c r="AD4065" s="42"/>
      <c r="AE4065" s="42"/>
      <c r="AF4065" s="42"/>
      <c r="AG4065" s="42"/>
      <c r="AH4065" s="42"/>
      <c r="AI4065" s="42"/>
      <c r="AJ4065" s="42"/>
      <c r="AK4065" s="42"/>
      <c r="AL4065" s="42"/>
      <c r="AM4065" s="42"/>
      <c r="AN4065" s="42"/>
      <c r="AO4065" s="42"/>
      <c r="AP4065" s="42"/>
      <c r="AQ4065" s="42"/>
      <c r="AR4065" s="42"/>
      <c r="AS4065" s="42"/>
      <c r="AT4065" s="42"/>
      <c r="AU4065" s="42"/>
      <c r="AV4065" s="42"/>
      <c r="AW4065" s="42"/>
      <c r="AX4065" s="42"/>
      <c r="AY4065" s="42"/>
      <c r="AZ4065" s="42"/>
      <c r="BA4065" s="42"/>
      <c r="BB4065" s="42"/>
      <c r="BC4065" s="42"/>
      <c r="BD4065" s="42"/>
      <c r="BE4065" s="42"/>
      <c r="BF4065" s="42"/>
      <c r="BG4065" s="42"/>
      <c r="BH4065" s="42"/>
      <c r="BI4065" s="42"/>
      <c r="BJ4065" s="42"/>
      <c r="BK4065" s="12">
        <v>4290.0600000000004</v>
      </c>
      <c r="BL4065" s="42"/>
      <c r="BM4065" s="42"/>
      <c r="BN4065" s="42"/>
      <c r="BO4065" s="42"/>
      <c r="BP4065" s="42"/>
      <c r="BQ4065" s="42"/>
      <c r="BR4065" s="42"/>
      <c r="BS4065" s="11">
        <v>0</v>
      </c>
      <c r="BT4065" s="11">
        <v>0</v>
      </c>
      <c r="BU4065" s="42"/>
      <c r="BV4065" s="42"/>
      <c r="BW4065" s="11">
        <v>0</v>
      </c>
      <c r="BX4065" s="42"/>
      <c r="BY4065" s="42"/>
      <c r="BZ4065" s="42"/>
      <c r="CA4065" s="43">
        <v>136196.4</v>
      </c>
      <c r="CB4065" s="42"/>
      <c r="CC4065" s="42"/>
      <c r="CD4065" s="42"/>
      <c r="CE4065" s="5"/>
      <c r="CF4065" s="11">
        <v>21639.55</v>
      </c>
      <c r="CG4065" s="42"/>
      <c r="CH4065" s="42"/>
      <c r="CI4065" s="11">
        <v>1420.08</v>
      </c>
      <c r="CJ4065" s="11"/>
      <c r="CK4065" s="42"/>
      <c r="CL4065" s="42"/>
      <c r="CM4065" s="11">
        <v>906099.66</v>
      </c>
      <c r="CN4065" s="11">
        <v>40822.11</v>
      </c>
      <c r="CO4065" s="42"/>
      <c r="CP4065" s="42"/>
      <c r="CQ4065" s="42"/>
      <c r="CR4065" s="43"/>
      <c r="CS4065" s="42"/>
      <c r="CT4065" s="53"/>
      <c r="CU4065" s="11"/>
      <c r="CV4065" s="43"/>
      <c r="CW4065" s="42"/>
      <c r="DA4065" s="42"/>
      <c r="DB4065" s="108"/>
      <c r="DE4065" s="42"/>
      <c r="DF4065" s="11"/>
      <c r="DG4065" s="42"/>
      <c r="DH4065" s="42"/>
      <c r="DI4065" s="42"/>
      <c r="DJ4065" s="42"/>
      <c r="DK4065" s="11">
        <v>0</v>
      </c>
      <c r="DL4065" s="42"/>
      <c r="DM4065" s="42"/>
      <c r="DN4065" s="42"/>
      <c r="DO4065" s="42"/>
      <c r="DP4065" s="11"/>
      <c r="DQ4065" s="11"/>
      <c r="DR4065" s="11"/>
      <c r="DS4065" s="42"/>
      <c r="DT4065" s="42"/>
      <c r="DU4065" s="42"/>
      <c r="DV4065" s="56"/>
      <c r="DW4065" s="42"/>
      <c r="DX4065" s="42"/>
      <c r="DY4065" s="42"/>
      <c r="DZ4065" s="11"/>
      <c r="EA4065" s="11"/>
      <c r="EB4065" s="11">
        <v>0</v>
      </c>
      <c r="EC4065" s="11"/>
      <c r="ED4065" s="11"/>
      <c r="EE4065" s="42"/>
      <c r="EF4065" s="42"/>
      <c r="EG4065" s="43">
        <v>6121.2</v>
      </c>
      <c r="EH4065" s="42"/>
      <c r="EI4065" s="42"/>
      <c r="EJ4065" s="42"/>
    </row>
    <row r="4066" spans="1:140" s="41" customFormat="1">
      <c r="A4066" s="42"/>
      <c r="B4066" s="41" t="s">
        <v>6278</v>
      </c>
      <c r="C4066" s="68" t="s">
        <v>6279</v>
      </c>
      <c r="D4066" s="43" t="s">
        <v>149</v>
      </c>
      <c r="E4066" s="43" t="s">
        <v>149</v>
      </c>
      <c r="F4066" s="43" t="s">
        <v>1442</v>
      </c>
      <c r="G4066" s="43" t="s">
        <v>5140</v>
      </c>
      <c r="I4066" s="42"/>
      <c r="J4066" s="10">
        <v>42550</v>
      </c>
      <c r="K4066" s="10">
        <v>42562</v>
      </c>
      <c r="L4066" s="42"/>
      <c r="M4066" s="43" t="s">
        <v>152</v>
      </c>
      <c r="N4066" s="43" t="s">
        <v>153</v>
      </c>
      <c r="O4066" s="13" t="s">
        <v>5174</v>
      </c>
      <c r="P4066" s="11">
        <v>4786158.2347400002</v>
      </c>
      <c r="Q4066" s="41" t="s">
        <v>6281</v>
      </c>
      <c r="R4066" s="43" t="s">
        <v>2690</v>
      </c>
      <c r="S4066" s="43">
        <f t="shared" si="127"/>
        <v>39.876199999999997</v>
      </c>
      <c r="T4066" s="11">
        <v>1908538.03</v>
      </c>
      <c r="U4066" s="9">
        <f t="shared" si="128"/>
        <v>2225582.7599999998</v>
      </c>
      <c r="V4066" s="42"/>
      <c r="W4066" s="42"/>
      <c r="X4066" s="42"/>
      <c r="Y4066" s="42"/>
      <c r="Z4066" s="42"/>
      <c r="AA4066" s="42"/>
      <c r="AB4066" s="42"/>
      <c r="AC4066" s="42"/>
      <c r="AD4066" s="42"/>
      <c r="AE4066" s="42"/>
      <c r="AF4066" s="42"/>
      <c r="AG4066" s="42"/>
      <c r="AH4066" s="42"/>
      <c r="AI4066" s="42"/>
      <c r="AJ4066" s="42"/>
      <c r="AK4066" s="42"/>
      <c r="AL4066" s="42"/>
      <c r="AM4066" s="42"/>
      <c r="AN4066" s="42"/>
      <c r="AO4066" s="42"/>
      <c r="AP4066" s="42"/>
      <c r="AQ4066" s="42"/>
      <c r="AR4066" s="42"/>
      <c r="AS4066" s="42"/>
      <c r="AT4066" s="42"/>
      <c r="AU4066" s="42"/>
      <c r="AV4066" s="42"/>
      <c r="AW4066" s="42"/>
      <c r="AX4066" s="42"/>
      <c r="AY4066" s="42"/>
      <c r="AZ4066" s="42"/>
      <c r="BA4066" s="42"/>
      <c r="BB4066" s="42"/>
      <c r="BC4066" s="42"/>
      <c r="BD4066" s="42"/>
      <c r="BE4066" s="42"/>
      <c r="BF4066" s="42"/>
      <c r="BG4066" s="42"/>
      <c r="BH4066" s="42"/>
      <c r="BI4066" s="42"/>
      <c r="BJ4066" s="42"/>
      <c r="BK4066" s="12">
        <v>205.59</v>
      </c>
      <c r="BL4066" s="42"/>
      <c r="BM4066" s="42"/>
      <c r="BN4066" s="42"/>
      <c r="BO4066" s="42"/>
      <c r="BP4066" s="42"/>
      <c r="BQ4066" s="42"/>
      <c r="BR4066" s="42"/>
      <c r="BS4066" s="11">
        <v>0</v>
      </c>
      <c r="BT4066" s="11">
        <v>0</v>
      </c>
      <c r="BU4066" s="42"/>
      <c r="BV4066" s="42"/>
      <c r="BW4066" s="11">
        <v>0</v>
      </c>
      <c r="BX4066" s="42"/>
      <c r="BY4066" s="42"/>
      <c r="BZ4066" s="42"/>
      <c r="CA4066" s="43">
        <v>304696.2</v>
      </c>
      <c r="CB4066" s="42"/>
      <c r="CC4066" s="42"/>
      <c r="CD4066" s="42"/>
      <c r="CE4066" s="5"/>
      <c r="CF4066" s="11">
        <v>12348.53</v>
      </c>
      <c r="CG4066" s="42"/>
      <c r="CH4066" s="42"/>
      <c r="CI4066" s="11">
        <v>5418.11</v>
      </c>
      <c r="CJ4066" s="11"/>
      <c r="CK4066" s="42"/>
      <c r="CL4066" s="42"/>
      <c r="CM4066" s="11">
        <v>1834813.76</v>
      </c>
      <c r="CN4066" s="11">
        <v>27927.77</v>
      </c>
      <c r="CO4066" s="42"/>
      <c r="CP4066" s="42"/>
      <c r="CQ4066" s="42"/>
      <c r="CR4066" s="43"/>
      <c r="CS4066" s="42"/>
      <c r="CT4066" s="98">
        <v>7.7</v>
      </c>
      <c r="CU4066" s="11"/>
      <c r="CV4066" s="43"/>
      <c r="CW4066" s="42"/>
      <c r="DA4066" s="42"/>
      <c r="DB4066" s="106">
        <v>1943.01</v>
      </c>
      <c r="DE4066" s="42"/>
      <c r="DF4066" s="11"/>
      <c r="DG4066" s="42"/>
      <c r="DH4066" s="42"/>
      <c r="DI4066" s="42"/>
      <c r="DJ4066" s="42"/>
      <c r="DK4066" s="11">
        <v>0</v>
      </c>
      <c r="DL4066" s="42"/>
      <c r="DM4066" s="42"/>
      <c r="DN4066" s="42"/>
      <c r="DO4066" s="42"/>
      <c r="DP4066" s="11"/>
      <c r="DQ4066" s="11"/>
      <c r="DR4066" s="11"/>
      <c r="DS4066" s="42"/>
      <c r="DT4066" s="42"/>
      <c r="DU4066" s="42"/>
      <c r="DV4066" s="22"/>
      <c r="DW4066" s="42"/>
      <c r="DX4066" s="42"/>
      <c r="DY4066" s="42"/>
      <c r="DZ4066" s="11">
        <v>210.58</v>
      </c>
      <c r="EA4066" s="11"/>
      <c r="EB4066" s="11">
        <v>0</v>
      </c>
      <c r="EC4066" s="11"/>
      <c r="ED4066" s="11"/>
      <c r="EE4066" s="42"/>
      <c r="EF4066" s="42"/>
      <c r="EG4066" s="43">
        <v>38011.51</v>
      </c>
      <c r="EH4066" s="42"/>
      <c r="EI4066" s="42"/>
      <c r="EJ4066" s="42"/>
    </row>
    <row r="4067" spans="1:140" s="41" customFormat="1">
      <c r="A4067" s="42"/>
      <c r="B4067" s="41" t="s">
        <v>6278</v>
      </c>
      <c r="C4067" s="68" t="s">
        <v>6279</v>
      </c>
      <c r="D4067" s="43" t="s">
        <v>149</v>
      </c>
      <c r="E4067" s="43" t="s">
        <v>149</v>
      </c>
      <c r="F4067" s="43" t="s">
        <v>1442</v>
      </c>
      <c r="G4067" s="43" t="s">
        <v>5140</v>
      </c>
      <c r="I4067" s="42"/>
      <c r="J4067" s="10">
        <v>42733</v>
      </c>
      <c r="K4067" s="10">
        <v>42746</v>
      </c>
      <c r="L4067" s="42"/>
      <c r="M4067" s="43" t="s">
        <v>152</v>
      </c>
      <c r="N4067" s="43" t="s">
        <v>153</v>
      </c>
      <c r="O4067" s="13" t="s">
        <v>5183</v>
      </c>
      <c r="P4067" s="11">
        <v>6196960.5296262698</v>
      </c>
      <c r="Q4067" s="41" t="s">
        <v>6281</v>
      </c>
      <c r="R4067" s="43" t="s">
        <v>4521</v>
      </c>
      <c r="S4067" s="43">
        <f t="shared" si="127"/>
        <v>32.9893</v>
      </c>
      <c r="T4067" s="11">
        <v>2044333.9</v>
      </c>
      <c r="U4067" s="9">
        <f t="shared" si="128"/>
        <v>2248331.9300000002</v>
      </c>
      <c r="V4067" s="42"/>
      <c r="W4067" s="42"/>
      <c r="X4067" s="42"/>
      <c r="Y4067" s="42"/>
      <c r="Z4067" s="42"/>
      <c r="AA4067" s="42"/>
      <c r="AB4067" s="42"/>
      <c r="AC4067" s="42"/>
      <c r="AD4067" s="42"/>
      <c r="AE4067" s="42"/>
      <c r="AF4067" s="42"/>
      <c r="AG4067" s="42"/>
      <c r="AH4067" s="42"/>
      <c r="AI4067" s="42"/>
      <c r="AJ4067" s="42"/>
      <c r="AK4067" s="42"/>
      <c r="AL4067" s="42"/>
      <c r="AM4067" s="42"/>
      <c r="AN4067" s="42"/>
      <c r="AO4067" s="42"/>
      <c r="AP4067" s="42"/>
      <c r="AQ4067" s="42"/>
      <c r="AR4067" s="42"/>
      <c r="AS4067" s="42"/>
      <c r="AT4067" s="42"/>
      <c r="AU4067" s="42"/>
      <c r="AV4067" s="42"/>
      <c r="AW4067" s="42"/>
      <c r="AX4067" s="42"/>
      <c r="AY4067" s="42"/>
      <c r="AZ4067" s="42"/>
      <c r="BA4067" s="42"/>
      <c r="BB4067" s="42"/>
      <c r="BC4067" s="42"/>
      <c r="BD4067" s="42"/>
      <c r="BE4067" s="42"/>
      <c r="BF4067" s="42"/>
      <c r="BG4067" s="42"/>
      <c r="BH4067" s="42"/>
      <c r="BI4067" s="42"/>
      <c r="BJ4067" s="42"/>
      <c r="BK4067" s="12"/>
      <c r="BL4067" s="42"/>
      <c r="BM4067" s="42"/>
      <c r="BN4067" s="42"/>
      <c r="BO4067" s="42"/>
      <c r="BP4067" s="42"/>
      <c r="BQ4067" s="42"/>
      <c r="BR4067" s="42"/>
      <c r="BS4067" s="11">
        <v>0</v>
      </c>
      <c r="BT4067" s="11">
        <v>0</v>
      </c>
      <c r="BU4067" s="42"/>
      <c r="BV4067" s="42"/>
      <c r="BW4067" s="11">
        <v>0</v>
      </c>
      <c r="BX4067" s="42"/>
      <c r="BY4067" s="42"/>
      <c r="BZ4067" s="42"/>
      <c r="CA4067" s="43">
        <v>190185.06</v>
      </c>
      <c r="CB4067" s="42"/>
      <c r="CC4067" s="42"/>
      <c r="CD4067" s="42"/>
      <c r="CE4067" s="42"/>
      <c r="CF4067" s="11">
        <v>13812.97</v>
      </c>
      <c r="CG4067" s="42"/>
      <c r="CH4067" s="42"/>
      <c r="CI4067" s="11">
        <v>279.33999999999997</v>
      </c>
      <c r="CJ4067" s="11"/>
      <c r="CK4067" s="42"/>
      <c r="CL4067" s="42"/>
      <c r="CM4067" s="11">
        <v>2002572.02</v>
      </c>
      <c r="CN4067" s="11">
        <v>27948.46</v>
      </c>
      <c r="CO4067" s="42"/>
      <c r="CP4067" s="42"/>
      <c r="CQ4067" s="42"/>
      <c r="CR4067" s="43"/>
      <c r="CS4067" s="42"/>
      <c r="CT4067" s="53"/>
      <c r="CW4067" s="42"/>
      <c r="DA4067" s="42"/>
      <c r="DB4067" s="108"/>
      <c r="DE4067" s="42"/>
      <c r="DF4067" s="59"/>
      <c r="DG4067" s="42"/>
      <c r="DH4067" s="42"/>
      <c r="DI4067" s="42"/>
      <c r="DJ4067" s="42"/>
      <c r="DK4067" s="11">
        <v>0</v>
      </c>
      <c r="DL4067" s="42"/>
      <c r="DM4067" s="42"/>
      <c r="DN4067" s="42"/>
      <c r="DO4067" s="42"/>
      <c r="DP4067" s="11"/>
      <c r="DQ4067" s="11"/>
      <c r="DR4067" s="11"/>
      <c r="DS4067" s="42"/>
      <c r="DT4067" s="42"/>
      <c r="DU4067" s="42"/>
      <c r="DV4067" s="56"/>
      <c r="DW4067" s="42"/>
      <c r="DX4067" s="42"/>
      <c r="DY4067" s="42"/>
      <c r="DZ4067" s="11"/>
      <c r="EA4067" s="11"/>
      <c r="EB4067" s="11">
        <v>0</v>
      </c>
      <c r="EC4067" s="11"/>
      <c r="ED4067" s="11"/>
      <c r="EE4067" s="42"/>
      <c r="EF4067" s="42"/>
      <c r="EG4067" s="43">
        <v>13534.08</v>
      </c>
      <c r="EH4067" s="42"/>
      <c r="EI4067" s="42"/>
      <c r="EJ4067" s="42"/>
    </row>
    <row r="4068" spans="1:140" s="41" customFormat="1">
      <c r="A4068" s="42"/>
      <c r="B4068" s="41" t="s">
        <v>6278</v>
      </c>
      <c r="C4068" s="68" t="s">
        <v>6279</v>
      </c>
      <c r="D4068" s="43" t="s">
        <v>149</v>
      </c>
      <c r="E4068" s="43" t="s">
        <v>149</v>
      </c>
      <c r="F4068" s="43" t="s">
        <v>1445</v>
      </c>
      <c r="G4068" s="43" t="s">
        <v>1446</v>
      </c>
      <c r="I4068" s="42"/>
      <c r="J4068" s="10">
        <v>42367</v>
      </c>
      <c r="K4068" s="10">
        <v>42380</v>
      </c>
      <c r="L4068" s="42"/>
      <c r="M4068" s="43" t="s">
        <v>152</v>
      </c>
      <c r="N4068" s="43" t="s">
        <v>153</v>
      </c>
      <c r="O4068" s="13" t="s">
        <v>5170</v>
      </c>
      <c r="P4068" s="11">
        <v>3507737.7719999999</v>
      </c>
      <c r="Q4068" s="41" t="s">
        <v>6281</v>
      </c>
      <c r="R4068" s="43" t="s">
        <v>1447</v>
      </c>
      <c r="S4068" s="43">
        <f t="shared" si="127"/>
        <v>13.234299999999999</v>
      </c>
      <c r="T4068" s="11">
        <v>464224.54</v>
      </c>
      <c r="U4068" s="9">
        <f t="shared" si="128"/>
        <v>658440.88</v>
      </c>
      <c r="V4068" s="42"/>
      <c r="W4068" s="42"/>
      <c r="X4068" s="42"/>
      <c r="Y4068" s="42"/>
      <c r="Z4068" s="42"/>
      <c r="AA4068" s="42"/>
      <c r="AB4068" s="42"/>
      <c r="AC4068" s="42"/>
      <c r="AD4068" s="42"/>
      <c r="AE4068" s="42"/>
      <c r="AF4068" s="42"/>
      <c r="AG4068" s="42"/>
      <c r="AH4068" s="42"/>
      <c r="AI4068" s="42"/>
      <c r="AJ4068" s="42"/>
      <c r="AK4068" s="42"/>
      <c r="AL4068" s="42"/>
      <c r="AM4068" s="42"/>
      <c r="AN4068" s="42"/>
      <c r="AO4068" s="42"/>
      <c r="AP4068" s="42"/>
      <c r="AQ4068" s="42"/>
      <c r="AR4068" s="42"/>
      <c r="AS4068" s="42"/>
      <c r="AT4068" s="42"/>
      <c r="AU4068" s="42"/>
      <c r="AV4068" s="42"/>
      <c r="AW4068" s="42"/>
      <c r="AX4068" s="42"/>
      <c r="AY4068" s="42"/>
      <c r="AZ4068" s="42"/>
      <c r="BA4068" s="42"/>
      <c r="BB4068" s="42"/>
      <c r="BC4068" s="42"/>
      <c r="BD4068" s="42"/>
      <c r="BE4068" s="42"/>
      <c r="BF4068" s="42"/>
      <c r="BG4068" s="42"/>
      <c r="BH4068" s="42"/>
      <c r="BI4068" s="42"/>
      <c r="BJ4068" s="42"/>
      <c r="BK4068" s="12"/>
      <c r="BL4068" s="42"/>
      <c r="BM4068" s="42"/>
      <c r="BN4068" s="42"/>
      <c r="BO4068" s="42"/>
      <c r="BP4068" s="42"/>
      <c r="BQ4068" s="42"/>
      <c r="BR4068" s="42"/>
      <c r="BS4068" s="11">
        <v>0</v>
      </c>
      <c r="BT4068" s="11">
        <v>11361.5</v>
      </c>
      <c r="BU4068" s="42"/>
      <c r="BV4068" s="42"/>
      <c r="BW4068" s="11">
        <v>0</v>
      </c>
      <c r="BX4068" s="42"/>
      <c r="BY4068" s="42"/>
      <c r="BZ4068" s="42"/>
      <c r="CA4068" s="43">
        <v>192690.49</v>
      </c>
      <c r="CB4068" s="42"/>
      <c r="CC4068" s="42"/>
      <c r="CD4068" s="42"/>
      <c r="CE4068" s="5"/>
      <c r="CF4068" s="11">
        <v>1525.85</v>
      </c>
      <c r="CG4068" s="42"/>
      <c r="CH4068" s="42"/>
      <c r="CI4068" s="11">
        <v>4693.2</v>
      </c>
      <c r="CJ4068" s="11">
        <v>0</v>
      </c>
      <c r="CK4068" s="42"/>
      <c r="CL4068" s="42"/>
      <c r="CM4068" s="11">
        <v>445429.88</v>
      </c>
      <c r="CN4068" s="11">
        <v>2739.96</v>
      </c>
      <c r="CO4068" s="42"/>
      <c r="CP4068" s="42"/>
      <c r="CQ4068" s="42"/>
      <c r="CR4068" s="43"/>
      <c r="CS4068" s="42"/>
      <c r="CT4068" s="53"/>
      <c r="CU4068" s="11"/>
      <c r="CV4068" s="43"/>
      <c r="CW4068" s="42"/>
      <c r="DA4068" s="42"/>
      <c r="DB4068" s="37"/>
      <c r="DE4068" s="42"/>
      <c r="DF4068" s="11"/>
      <c r="DG4068" s="42"/>
      <c r="DH4068" s="42"/>
      <c r="DI4068" s="42"/>
      <c r="DJ4068" s="42"/>
      <c r="DK4068" s="11">
        <v>0</v>
      </c>
      <c r="DL4068" s="42"/>
      <c r="DM4068" s="42"/>
      <c r="DN4068" s="42"/>
      <c r="DO4068" s="42"/>
      <c r="DP4068" s="11"/>
      <c r="DQ4068" s="11"/>
      <c r="DR4068" s="11"/>
      <c r="DS4068" s="42"/>
      <c r="DT4068" s="42"/>
      <c r="DU4068" s="42"/>
      <c r="DV4068" s="22"/>
      <c r="DW4068" s="42"/>
      <c r="DX4068" s="42"/>
      <c r="DY4068" s="42"/>
      <c r="DZ4068" s="11"/>
      <c r="EA4068" s="11"/>
      <c r="EB4068" s="11">
        <v>0</v>
      </c>
      <c r="EC4068" s="11"/>
      <c r="ED4068" s="11"/>
      <c r="EE4068" s="42"/>
      <c r="EF4068" s="42"/>
      <c r="EG4068" s="43"/>
      <c r="EH4068" s="42"/>
      <c r="EI4068" s="42"/>
      <c r="EJ4068" s="42"/>
    </row>
    <row r="4069" spans="1:140" s="41" customFormat="1">
      <c r="A4069" s="42"/>
      <c r="B4069" s="41" t="s">
        <v>6278</v>
      </c>
      <c r="C4069" s="68" t="s">
        <v>6279</v>
      </c>
      <c r="D4069" s="43" t="s">
        <v>149</v>
      </c>
      <c r="E4069" s="43" t="s">
        <v>149</v>
      </c>
      <c r="F4069" s="43" t="s">
        <v>1445</v>
      </c>
      <c r="G4069" s="43" t="s">
        <v>5139</v>
      </c>
      <c r="I4069" s="42"/>
      <c r="J4069" s="10">
        <v>42550</v>
      </c>
      <c r="K4069" s="10">
        <v>42562</v>
      </c>
      <c r="L4069" s="42"/>
      <c r="M4069" s="43" t="s">
        <v>152</v>
      </c>
      <c r="N4069" s="43" t="s">
        <v>153</v>
      </c>
      <c r="O4069" s="13" t="s">
        <v>5175</v>
      </c>
      <c r="P4069" s="11">
        <v>4262147.1794600002</v>
      </c>
      <c r="Q4069" s="41" t="s">
        <v>6281</v>
      </c>
      <c r="R4069" s="43" t="s">
        <v>2686</v>
      </c>
      <c r="S4069" s="43">
        <f t="shared" si="127"/>
        <v>48.320599999999999</v>
      </c>
      <c r="T4069" s="11">
        <v>2059495.09</v>
      </c>
      <c r="U4069" s="9">
        <f t="shared" si="128"/>
        <v>2482730.4700000002</v>
      </c>
      <c r="V4069" s="42"/>
      <c r="W4069" s="42"/>
      <c r="X4069" s="42"/>
      <c r="Y4069" s="42"/>
      <c r="Z4069" s="42"/>
      <c r="AA4069" s="42"/>
      <c r="AB4069" s="42"/>
      <c r="AC4069" s="42"/>
      <c r="AD4069" s="42"/>
      <c r="AE4069" s="42"/>
      <c r="AF4069" s="42"/>
      <c r="AG4069" s="42"/>
      <c r="AH4069" s="42"/>
      <c r="AI4069" s="42"/>
      <c r="AJ4069" s="42"/>
      <c r="AK4069" s="42"/>
      <c r="AL4069" s="42"/>
      <c r="AM4069" s="42"/>
      <c r="AN4069" s="42"/>
      <c r="AO4069" s="42"/>
      <c r="AP4069" s="42"/>
      <c r="AQ4069" s="42"/>
      <c r="AR4069" s="42"/>
      <c r="AS4069" s="42"/>
      <c r="AT4069" s="42"/>
      <c r="AU4069" s="42"/>
      <c r="AV4069" s="42"/>
      <c r="AW4069" s="42"/>
      <c r="AX4069" s="42"/>
      <c r="AY4069" s="42"/>
      <c r="AZ4069" s="42"/>
      <c r="BA4069" s="42"/>
      <c r="BB4069" s="42"/>
      <c r="BC4069" s="42"/>
      <c r="BD4069" s="42"/>
      <c r="BE4069" s="42"/>
      <c r="BF4069" s="42"/>
      <c r="BG4069" s="42"/>
      <c r="BH4069" s="42"/>
      <c r="BI4069" s="42"/>
      <c r="BJ4069" s="42"/>
      <c r="BK4069" s="12"/>
      <c r="BL4069" s="42"/>
      <c r="BM4069" s="42"/>
      <c r="BN4069" s="42"/>
      <c r="BO4069" s="42"/>
      <c r="BP4069" s="42"/>
      <c r="BQ4069" s="42"/>
      <c r="BR4069" s="42"/>
      <c r="BS4069" s="11">
        <v>0</v>
      </c>
      <c r="BT4069" s="11">
        <v>49939.96</v>
      </c>
      <c r="BU4069" s="42"/>
      <c r="BV4069" s="42"/>
      <c r="BW4069" s="11">
        <v>0</v>
      </c>
      <c r="BX4069" s="42"/>
      <c r="BY4069" s="42"/>
      <c r="BZ4069" s="42"/>
      <c r="CA4069" s="43">
        <v>419599.69</v>
      </c>
      <c r="CB4069" s="42"/>
      <c r="CC4069" s="42"/>
      <c r="CD4069" s="42"/>
      <c r="CE4069" s="5"/>
      <c r="CF4069" s="11">
        <v>3635.69</v>
      </c>
      <c r="CG4069" s="42"/>
      <c r="CH4069" s="42"/>
      <c r="CI4069" s="11">
        <v>12415.57</v>
      </c>
      <c r="CJ4069" s="11">
        <v>0</v>
      </c>
      <c r="CK4069" s="42"/>
      <c r="CL4069" s="42"/>
      <c r="CM4069" s="11">
        <v>1272229.32</v>
      </c>
      <c r="CN4069" s="11">
        <v>7343.57</v>
      </c>
      <c r="CO4069" s="42"/>
      <c r="CP4069" s="42"/>
      <c r="CQ4069" s="42"/>
      <c r="CR4069" s="43">
        <v>322001</v>
      </c>
      <c r="CS4069" s="42"/>
      <c r="CT4069" s="98">
        <v>317372.09999999998</v>
      </c>
      <c r="CU4069" s="11"/>
      <c r="CV4069" s="43"/>
      <c r="CW4069" s="42"/>
      <c r="DA4069" s="42"/>
      <c r="DB4069" s="106">
        <v>39770.199999999997</v>
      </c>
      <c r="DE4069" s="42"/>
      <c r="DF4069" s="11"/>
      <c r="DG4069" s="42"/>
      <c r="DH4069" s="42"/>
      <c r="DI4069" s="42"/>
      <c r="DJ4069" s="42"/>
      <c r="DK4069" s="11">
        <v>0</v>
      </c>
      <c r="DL4069" s="42"/>
      <c r="DM4069" s="42"/>
      <c r="DN4069" s="42"/>
      <c r="DO4069" s="42"/>
      <c r="DP4069" s="11"/>
      <c r="DQ4069" s="11"/>
      <c r="DR4069" s="11"/>
      <c r="DS4069" s="42"/>
      <c r="DT4069" s="42"/>
      <c r="DU4069" s="42"/>
      <c r="DV4069" s="22"/>
      <c r="DW4069" s="42"/>
      <c r="DX4069" s="42"/>
      <c r="DY4069" s="42"/>
      <c r="DZ4069" s="11">
        <v>38423.370000000003</v>
      </c>
      <c r="EA4069" s="11"/>
      <c r="EB4069" s="11">
        <v>0</v>
      </c>
      <c r="EC4069" s="11"/>
      <c r="ED4069" s="11"/>
      <c r="EE4069" s="42"/>
      <c r="EF4069" s="42"/>
      <c r="EG4069" s="43"/>
      <c r="EH4069" s="42"/>
      <c r="EI4069" s="42"/>
      <c r="EJ4069" s="42"/>
    </row>
    <row r="4070" spans="1:140" s="41" customFormat="1">
      <c r="A4070" s="42"/>
      <c r="B4070" s="41" t="s">
        <v>6278</v>
      </c>
      <c r="C4070" s="68" t="s">
        <v>6279</v>
      </c>
      <c r="D4070" s="43" t="s">
        <v>149</v>
      </c>
      <c r="E4070" s="43" t="s">
        <v>149</v>
      </c>
      <c r="F4070" s="43" t="s">
        <v>1445</v>
      </c>
      <c r="G4070" s="43" t="s">
        <v>5139</v>
      </c>
      <c r="I4070" s="42"/>
      <c r="J4070" s="10">
        <v>42733</v>
      </c>
      <c r="K4070" s="10">
        <v>42746</v>
      </c>
      <c r="L4070" s="42"/>
      <c r="M4070" s="43" t="s">
        <v>152</v>
      </c>
      <c r="N4070" s="43" t="s">
        <v>153</v>
      </c>
      <c r="O4070" s="13" t="s">
        <v>5184</v>
      </c>
      <c r="P4070" s="11">
        <v>5430012.0130000003</v>
      </c>
      <c r="Q4070" s="41" t="s">
        <v>6281</v>
      </c>
      <c r="R4070" s="43" t="s">
        <v>4522</v>
      </c>
      <c r="S4070" s="43">
        <f t="shared" si="127"/>
        <v>20.645</v>
      </c>
      <c r="T4070" s="11">
        <v>1121025.98</v>
      </c>
      <c r="U4070" s="9">
        <f t="shared" si="128"/>
        <v>1644156.0799999998</v>
      </c>
      <c r="V4070" s="42"/>
      <c r="W4070" s="42"/>
      <c r="X4070" s="42"/>
      <c r="Y4070" s="42"/>
      <c r="Z4070" s="42"/>
      <c r="AA4070" s="42"/>
      <c r="AB4070" s="42"/>
      <c r="AC4070" s="42"/>
      <c r="AD4070" s="42"/>
      <c r="AE4070" s="42"/>
      <c r="AF4070" s="42"/>
      <c r="AG4070" s="42"/>
      <c r="AH4070" s="42"/>
      <c r="AI4070" s="42"/>
      <c r="AJ4070" s="42"/>
      <c r="AK4070" s="42"/>
      <c r="AL4070" s="42"/>
      <c r="AM4070" s="42"/>
      <c r="AN4070" s="42"/>
      <c r="AO4070" s="42"/>
      <c r="AP4070" s="42"/>
      <c r="AQ4070" s="42"/>
      <c r="AR4070" s="42"/>
      <c r="AS4070" s="42"/>
      <c r="AT4070" s="42"/>
      <c r="AU4070" s="42"/>
      <c r="AV4070" s="42"/>
      <c r="AW4070" s="42"/>
      <c r="AX4070" s="42"/>
      <c r="AY4070" s="42"/>
      <c r="AZ4070" s="42"/>
      <c r="BA4070" s="42"/>
      <c r="BB4070" s="42"/>
      <c r="BC4070" s="42"/>
      <c r="BD4070" s="42"/>
      <c r="BE4070" s="42"/>
      <c r="BF4070" s="42"/>
      <c r="BG4070" s="42"/>
      <c r="BH4070" s="42"/>
      <c r="BI4070" s="42"/>
      <c r="BJ4070" s="42"/>
      <c r="BK4070" s="12"/>
      <c r="BL4070" s="42"/>
      <c r="BM4070" s="42"/>
      <c r="BN4070" s="42"/>
      <c r="BO4070" s="42"/>
      <c r="BP4070" s="42"/>
      <c r="BQ4070" s="42"/>
      <c r="BR4070" s="42"/>
      <c r="BS4070" s="11">
        <v>0</v>
      </c>
      <c r="BT4070" s="11">
        <v>18315.689999999999</v>
      </c>
      <c r="BU4070" s="42"/>
      <c r="BV4070" s="42"/>
      <c r="BW4070" s="11">
        <v>0</v>
      </c>
      <c r="BX4070" s="42"/>
      <c r="BY4070" s="42"/>
      <c r="BZ4070" s="42"/>
      <c r="CA4070" s="43">
        <v>519494.41</v>
      </c>
      <c r="CB4070" s="42"/>
      <c r="CC4070" s="42"/>
      <c r="CD4070" s="42"/>
      <c r="CE4070" s="42"/>
      <c r="CF4070" s="11">
        <v>3635.69</v>
      </c>
      <c r="CG4070" s="42"/>
      <c r="CH4070" s="42"/>
      <c r="CI4070" s="11">
        <v>3040.6</v>
      </c>
      <c r="CJ4070" s="11">
        <v>0</v>
      </c>
      <c r="CK4070" s="42"/>
      <c r="CL4070" s="42"/>
      <c r="CM4070" s="11">
        <v>1097312.95</v>
      </c>
      <c r="CN4070" s="11"/>
      <c r="CO4070" s="42"/>
      <c r="CP4070" s="42"/>
      <c r="CQ4070" s="42"/>
      <c r="CR4070" s="43"/>
      <c r="CS4070" s="42"/>
      <c r="CT4070" s="34"/>
      <c r="CW4070" s="42"/>
      <c r="DA4070" s="42"/>
      <c r="DB4070" s="37"/>
      <c r="DE4070" s="42"/>
      <c r="DF4070" s="16"/>
      <c r="DG4070" s="42"/>
      <c r="DH4070" s="42"/>
      <c r="DI4070" s="42"/>
      <c r="DJ4070" s="42"/>
      <c r="DK4070" s="11">
        <v>0</v>
      </c>
      <c r="DL4070" s="42"/>
      <c r="DM4070" s="42"/>
      <c r="DN4070" s="42"/>
      <c r="DO4070" s="42"/>
      <c r="DP4070" s="11"/>
      <c r="DQ4070" s="11"/>
      <c r="DR4070" s="11"/>
      <c r="DS4070" s="42"/>
      <c r="DT4070" s="42"/>
      <c r="DU4070" s="42"/>
      <c r="DV4070" s="22"/>
      <c r="DW4070" s="42"/>
      <c r="DX4070" s="42"/>
      <c r="DY4070" s="42"/>
      <c r="DZ4070" s="11">
        <v>2356.7399999999998</v>
      </c>
      <c r="EA4070" s="11"/>
      <c r="EB4070" s="11">
        <v>0</v>
      </c>
      <c r="EC4070" s="11"/>
      <c r="ED4070" s="11"/>
      <c r="EE4070" s="42"/>
      <c r="EF4070" s="42"/>
      <c r="EG4070" s="43"/>
      <c r="EH4070" s="42"/>
      <c r="EI4070" s="42"/>
      <c r="EJ4070" s="42"/>
    </row>
    <row r="4071" spans="1:140" s="41" customFormat="1">
      <c r="A4071" s="42"/>
      <c r="B4071" s="41" t="s">
        <v>6278</v>
      </c>
      <c r="C4071" s="68" t="s">
        <v>6279</v>
      </c>
      <c r="D4071" s="43" t="s">
        <v>149</v>
      </c>
      <c r="E4071" s="43" t="s">
        <v>149</v>
      </c>
      <c r="F4071" s="43" t="s">
        <v>1151</v>
      </c>
      <c r="G4071" s="43" t="s">
        <v>1152</v>
      </c>
      <c r="I4071" s="42"/>
      <c r="J4071" s="10">
        <v>42279</v>
      </c>
      <c r="K4071" s="10">
        <v>41914</v>
      </c>
      <c r="L4071" s="42"/>
      <c r="M4071" s="43" t="s">
        <v>152</v>
      </c>
      <c r="N4071" s="43" t="s">
        <v>153</v>
      </c>
      <c r="O4071" s="13" t="s">
        <v>1153</v>
      </c>
      <c r="P4071" s="11">
        <v>1138526</v>
      </c>
      <c r="Q4071" s="41" t="s">
        <v>6281</v>
      </c>
      <c r="R4071" s="43" t="s">
        <v>171</v>
      </c>
      <c r="S4071" s="43">
        <f t="shared" si="127"/>
        <v>100</v>
      </c>
      <c r="T4071" s="11">
        <v>1138526</v>
      </c>
      <c r="U4071" s="9">
        <f t="shared" si="128"/>
        <v>1626465</v>
      </c>
      <c r="V4071" s="42"/>
      <c r="W4071" s="42"/>
      <c r="X4071" s="42"/>
      <c r="Y4071" s="42"/>
      <c r="Z4071" s="42"/>
      <c r="AA4071" s="42"/>
      <c r="AB4071" s="42"/>
      <c r="AC4071" s="42"/>
      <c r="AD4071" s="42"/>
      <c r="AE4071" s="42"/>
      <c r="AF4071" s="42"/>
      <c r="AG4071" s="42"/>
      <c r="AH4071" s="42"/>
      <c r="AI4071" s="42"/>
      <c r="AJ4071" s="42"/>
      <c r="AK4071" s="42"/>
      <c r="AL4071" s="42"/>
      <c r="AM4071" s="42"/>
      <c r="AN4071" s="42"/>
      <c r="AO4071" s="42"/>
      <c r="AP4071" s="42"/>
      <c r="AQ4071" s="42"/>
      <c r="AR4071" s="42"/>
      <c r="AS4071" s="42"/>
      <c r="AT4071" s="42"/>
      <c r="AU4071" s="42"/>
      <c r="AV4071" s="42"/>
      <c r="AW4071" s="42"/>
      <c r="AX4071" s="42"/>
      <c r="AY4071" s="42"/>
      <c r="AZ4071" s="42"/>
      <c r="BA4071" s="42"/>
      <c r="BB4071" s="42"/>
      <c r="BC4071" s="42"/>
      <c r="BD4071" s="42"/>
      <c r="BE4071" s="42"/>
      <c r="BF4071" s="42"/>
      <c r="BG4071" s="42"/>
      <c r="BH4071" s="42"/>
      <c r="BI4071" s="42"/>
      <c r="BJ4071" s="42"/>
      <c r="BK4071" s="12"/>
      <c r="BL4071" s="42"/>
      <c r="BM4071" s="42"/>
      <c r="BN4071" s="42"/>
      <c r="BO4071" s="42"/>
      <c r="BP4071" s="42"/>
      <c r="BQ4071" s="42"/>
      <c r="BR4071" s="42"/>
      <c r="BS4071" s="11">
        <v>0</v>
      </c>
      <c r="BT4071" s="11">
        <v>0</v>
      </c>
      <c r="BU4071" s="42"/>
      <c r="BV4071" s="42"/>
      <c r="BW4071" s="11">
        <v>0</v>
      </c>
      <c r="BX4071" s="42"/>
      <c r="BY4071" s="42"/>
      <c r="BZ4071" s="42"/>
      <c r="CA4071" s="43"/>
      <c r="CB4071" s="42"/>
      <c r="CC4071" s="42"/>
      <c r="CD4071" s="42"/>
      <c r="CE4071" s="5"/>
      <c r="CF4071" s="11">
        <v>487939</v>
      </c>
      <c r="CG4071" s="42"/>
      <c r="CH4071" s="42"/>
      <c r="CI4071" s="11"/>
      <c r="CJ4071" s="11">
        <v>0</v>
      </c>
      <c r="CK4071" s="42"/>
      <c r="CL4071" s="42"/>
      <c r="CM4071" s="11"/>
      <c r="CN4071" s="11">
        <v>1138526</v>
      </c>
      <c r="CO4071" s="42"/>
      <c r="CP4071" s="42"/>
      <c r="CQ4071" s="42"/>
      <c r="CR4071" s="43"/>
      <c r="CS4071" s="42"/>
      <c r="CT4071" s="34"/>
      <c r="CU4071" s="11"/>
      <c r="CV4071" s="43"/>
      <c r="CW4071" s="42"/>
      <c r="DA4071" s="42"/>
      <c r="DB4071" s="108"/>
      <c r="DE4071" s="42"/>
      <c r="DF4071" s="11"/>
      <c r="DG4071" s="42"/>
      <c r="DH4071" s="42"/>
      <c r="DI4071" s="42"/>
      <c r="DJ4071" s="42"/>
      <c r="DK4071" s="11">
        <v>0</v>
      </c>
      <c r="DL4071" s="42"/>
      <c r="DM4071" s="42"/>
      <c r="DN4071" s="42"/>
      <c r="DO4071" s="42"/>
      <c r="DP4071" s="11"/>
      <c r="DQ4071" s="11"/>
      <c r="DR4071" s="11"/>
      <c r="DS4071" s="42"/>
      <c r="DT4071" s="42"/>
      <c r="DU4071" s="42"/>
      <c r="DV4071" s="56"/>
      <c r="DW4071" s="42"/>
      <c r="DX4071" s="42"/>
      <c r="DY4071" s="42"/>
      <c r="DZ4071" s="11"/>
      <c r="EA4071" s="11"/>
      <c r="EB4071" s="11">
        <v>0</v>
      </c>
      <c r="EC4071" s="11"/>
      <c r="ED4071" s="11"/>
      <c r="EE4071" s="42"/>
      <c r="EF4071" s="42"/>
      <c r="EG4071" s="43"/>
      <c r="EH4071" s="42"/>
      <c r="EI4071" s="42"/>
      <c r="EJ4071" s="42"/>
    </row>
    <row r="4072" spans="1:140" s="41" customFormat="1">
      <c r="A4072" s="42"/>
      <c r="B4072" s="41" t="s">
        <v>6278</v>
      </c>
      <c r="C4072" s="68" t="s">
        <v>6279</v>
      </c>
      <c r="D4072" s="43" t="s">
        <v>149</v>
      </c>
      <c r="E4072" s="43" t="s">
        <v>149</v>
      </c>
      <c r="F4072" s="43" t="s">
        <v>1151</v>
      </c>
      <c r="G4072" s="43" t="s">
        <v>1152</v>
      </c>
      <c r="I4072" s="42"/>
      <c r="J4072" s="10">
        <v>42783</v>
      </c>
      <c r="K4072" s="10">
        <v>42783</v>
      </c>
      <c r="L4072" s="42"/>
      <c r="M4072" s="43" t="s">
        <v>2</v>
      </c>
      <c r="N4072" s="43" t="s">
        <v>5</v>
      </c>
      <c r="O4072" s="13" t="s">
        <v>5041</v>
      </c>
      <c r="P4072" s="11">
        <v>3976000</v>
      </c>
      <c r="Q4072" s="41" t="s">
        <v>6281</v>
      </c>
      <c r="R4072" s="43" t="s">
        <v>171</v>
      </c>
      <c r="S4072" s="43">
        <f t="shared" si="127"/>
        <v>100</v>
      </c>
      <c r="T4072" s="11">
        <v>3976000</v>
      </c>
      <c r="U4072" s="9">
        <f t="shared" si="128"/>
        <v>4316714.29</v>
      </c>
      <c r="V4072" s="42"/>
      <c r="W4072" s="42"/>
      <c r="X4072" s="42"/>
      <c r="Y4072" s="42"/>
      <c r="Z4072" s="42"/>
      <c r="AA4072" s="42"/>
      <c r="AB4072" s="42"/>
      <c r="AC4072" s="42"/>
      <c r="AD4072" s="42"/>
      <c r="AE4072" s="42"/>
      <c r="AF4072" s="42"/>
      <c r="AG4072" s="42"/>
      <c r="AH4072" s="42"/>
      <c r="AI4072" s="42"/>
      <c r="AJ4072" s="42"/>
      <c r="AK4072" s="42"/>
      <c r="AL4072" s="42"/>
      <c r="AM4072" s="42"/>
      <c r="AN4072" s="42"/>
      <c r="AO4072" s="42"/>
      <c r="AP4072" s="42"/>
      <c r="AQ4072" s="42"/>
      <c r="AR4072" s="42"/>
      <c r="AS4072" s="42"/>
      <c r="AT4072" s="42"/>
      <c r="AU4072" s="42"/>
      <c r="AV4072" s="42"/>
      <c r="AW4072" s="42"/>
      <c r="AX4072" s="42"/>
      <c r="AY4072" s="42"/>
      <c r="AZ4072" s="42"/>
      <c r="BA4072" s="42"/>
      <c r="BB4072" s="42"/>
      <c r="BC4072" s="42"/>
      <c r="BD4072" s="42"/>
      <c r="BE4072" s="42"/>
      <c r="BF4072" s="42"/>
      <c r="BG4072" s="42"/>
      <c r="BH4072" s="42"/>
      <c r="BI4072" s="42"/>
      <c r="BJ4072" s="42"/>
      <c r="BK4072" s="12"/>
      <c r="BL4072" s="42"/>
      <c r="BM4072" s="42"/>
      <c r="BN4072" s="42"/>
      <c r="BO4072" s="42"/>
      <c r="BP4072" s="42"/>
      <c r="BQ4072" s="42"/>
      <c r="BR4072" s="42"/>
      <c r="BS4072" s="11">
        <v>0</v>
      </c>
      <c r="BT4072" s="11">
        <v>0</v>
      </c>
      <c r="BU4072" s="42"/>
      <c r="BV4072" s="42"/>
      <c r="BW4072" s="11">
        <v>0</v>
      </c>
      <c r="BX4072" s="42"/>
      <c r="BY4072" s="42"/>
      <c r="BZ4072" s="42"/>
      <c r="CA4072" s="43"/>
      <c r="CB4072" s="42"/>
      <c r="CC4072" s="42"/>
      <c r="CD4072" s="42"/>
      <c r="CE4072" s="42"/>
      <c r="CF4072" s="11">
        <v>340714.29</v>
      </c>
      <c r="CG4072" s="42"/>
      <c r="CH4072" s="42"/>
      <c r="CI4072" s="11"/>
      <c r="CJ4072" s="11">
        <v>0</v>
      </c>
      <c r="CK4072" s="42"/>
      <c r="CL4072" s="42"/>
      <c r="CM4072" s="11"/>
      <c r="CN4072" s="11">
        <v>795000</v>
      </c>
      <c r="CO4072" s="42"/>
      <c r="CP4072" s="42"/>
      <c r="CQ4072" s="42"/>
      <c r="CR4072" s="43"/>
      <c r="CS4072" s="42"/>
      <c r="CT4072" s="53"/>
      <c r="CW4072" s="42"/>
      <c r="DA4072" s="42"/>
      <c r="DB4072" s="108"/>
      <c r="DE4072" s="42"/>
      <c r="DF4072" s="16"/>
      <c r="DG4072" s="42"/>
      <c r="DH4072" s="42"/>
      <c r="DI4072" s="42"/>
      <c r="DJ4072" s="42"/>
      <c r="DK4072" s="11">
        <v>3181000</v>
      </c>
      <c r="DL4072" s="42"/>
      <c r="DM4072" s="42"/>
      <c r="DN4072" s="42"/>
      <c r="DO4072" s="42"/>
      <c r="DP4072" s="11"/>
      <c r="DQ4072" s="11"/>
      <c r="DR4072" s="11"/>
      <c r="DS4072" s="42"/>
      <c r="DT4072" s="42"/>
      <c r="DU4072" s="42"/>
      <c r="DV4072" s="22"/>
      <c r="DW4072" s="42"/>
      <c r="DX4072" s="42"/>
      <c r="DY4072" s="42"/>
      <c r="DZ4072" s="11"/>
      <c r="EA4072" s="11"/>
      <c r="EB4072" s="11">
        <v>0</v>
      </c>
      <c r="EC4072" s="11"/>
      <c r="ED4072" s="11"/>
      <c r="EE4072" s="42"/>
      <c r="EF4072" s="42"/>
      <c r="EG4072" s="43"/>
      <c r="EH4072" s="42"/>
      <c r="EI4072" s="42"/>
      <c r="EJ4072" s="42"/>
    </row>
    <row r="4073" spans="1:140" s="41" customFormat="1">
      <c r="A4073" s="42"/>
      <c r="B4073" s="41" t="s">
        <v>6278</v>
      </c>
      <c r="C4073" s="68" t="s">
        <v>6279</v>
      </c>
      <c r="D4073" s="43" t="s">
        <v>149</v>
      </c>
      <c r="E4073" s="43" t="s">
        <v>149</v>
      </c>
      <c r="F4073" s="43" t="s">
        <v>2892</v>
      </c>
      <c r="G4073" s="43" t="s">
        <v>2893</v>
      </c>
      <c r="I4073" s="42"/>
      <c r="J4073" s="10">
        <v>42551</v>
      </c>
      <c r="K4073" s="10">
        <v>42551</v>
      </c>
      <c r="L4073" s="42"/>
      <c r="M4073" s="43" t="s">
        <v>152</v>
      </c>
      <c r="N4073" s="43" t="s">
        <v>153</v>
      </c>
      <c r="O4073" s="13" t="s">
        <v>2894</v>
      </c>
      <c r="P4073" s="11">
        <v>121299.11</v>
      </c>
      <c r="Q4073" s="41" t="s">
        <v>6281</v>
      </c>
      <c r="R4073" s="43" t="s">
        <v>171</v>
      </c>
      <c r="S4073" s="43">
        <f t="shared" si="127"/>
        <v>100</v>
      </c>
      <c r="T4073" s="11">
        <v>121299.11</v>
      </c>
      <c r="U4073" s="9">
        <f t="shared" si="128"/>
        <v>121299.11</v>
      </c>
      <c r="V4073" s="42"/>
      <c r="W4073" s="42"/>
      <c r="X4073" s="42"/>
      <c r="Y4073" s="42"/>
      <c r="Z4073" s="42"/>
      <c r="AA4073" s="42"/>
      <c r="AB4073" s="42"/>
      <c r="AC4073" s="42"/>
      <c r="AD4073" s="42"/>
      <c r="AE4073" s="42"/>
      <c r="AF4073" s="42"/>
      <c r="AG4073" s="42"/>
      <c r="AH4073" s="42"/>
      <c r="AI4073" s="42"/>
      <c r="AJ4073" s="42"/>
      <c r="AK4073" s="42"/>
      <c r="AL4073" s="42"/>
      <c r="AM4073" s="42"/>
      <c r="AN4073" s="42"/>
      <c r="AO4073" s="42"/>
      <c r="AP4073" s="42"/>
      <c r="AQ4073" s="42"/>
      <c r="AR4073" s="42"/>
      <c r="AS4073" s="42"/>
      <c r="AT4073" s="42"/>
      <c r="AU4073" s="42"/>
      <c r="AV4073" s="42"/>
      <c r="AW4073" s="42"/>
      <c r="AX4073" s="42"/>
      <c r="AY4073" s="42"/>
      <c r="AZ4073" s="42"/>
      <c r="BA4073" s="42"/>
      <c r="BB4073" s="42"/>
      <c r="BC4073" s="42"/>
      <c r="BD4073" s="42"/>
      <c r="BE4073" s="42"/>
      <c r="BF4073" s="42"/>
      <c r="BG4073" s="42"/>
      <c r="BH4073" s="42"/>
      <c r="BI4073" s="42"/>
      <c r="BJ4073" s="42"/>
      <c r="BK4073" s="12">
        <v>0</v>
      </c>
      <c r="BL4073" s="42"/>
      <c r="BM4073" s="42"/>
      <c r="BN4073" s="42"/>
      <c r="BO4073" s="42"/>
      <c r="BP4073" s="42"/>
      <c r="BQ4073" s="42"/>
      <c r="BR4073" s="42"/>
      <c r="BS4073" s="11"/>
      <c r="BT4073" s="11">
        <v>121299.11</v>
      </c>
      <c r="BU4073" s="42"/>
      <c r="BV4073" s="42"/>
      <c r="BW4073" s="11"/>
      <c r="BX4073" s="42"/>
      <c r="BY4073" s="42"/>
      <c r="BZ4073" s="42"/>
      <c r="CA4073" s="43">
        <v>0</v>
      </c>
      <c r="CB4073" s="42"/>
      <c r="CC4073" s="42"/>
      <c r="CD4073" s="42"/>
      <c r="CE4073" s="5"/>
      <c r="CF4073" s="11">
        <v>0</v>
      </c>
      <c r="CG4073" s="42"/>
      <c r="CH4073" s="42"/>
      <c r="CI4073" s="11">
        <v>0</v>
      </c>
      <c r="CJ4073" s="11"/>
      <c r="CK4073" s="42"/>
      <c r="CL4073" s="42"/>
      <c r="CM4073" s="11">
        <v>0</v>
      </c>
      <c r="CN4073" s="11">
        <v>0</v>
      </c>
      <c r="CO4073" s="42"/>
      <c r="CP4073" s="42"/>
      <c r="CQ4073" s="42"/>
      <c r="CR4073" s="43">
        <v>0</v>
      </c>
      <c r="CS4073" s="42"/>
      <c r="CT4073" s="98">
        <v>0</v>
      </c>
      <c r="CU4073" s="11"/>
      <c r="CV4073" s="43"/>
      <c r="CW4073" s="42"/>
      <c r="DA4073" s="42"/>
      <c r="DB4073" s="106">
        <v>0</v>
      </c>
      <c r="DE4073" s="42"/>
      <c r="DF4073" s="11">
        <v>0</v>
      </c>
      <c r="DG4073" s="42"/>
      <c r="DH4073" s="42"/>
      <c r="DI4073" s="42"/>
      <c r="DJ4073" s="42"/>
      <c r="DK4073" s="11"/>
      <c r="DL4073" s="42"/>
      <c r="DM4073" s="42"/>
      <c r="DN4073" s="42"/>
      <c r="DO4073" s="42"/>
      <c r="DP4073" s="11">
        <v>0</v>
      </c>
      <c r="DQ4073" s="11"/>
      <c r="DR4073" s="11">
        <v>0</v>
      </c>
      <c r="DS4073" s="42"/>
      <c r="DT4073" s="42"/>
      <c r="DU4073" s="42"/>
      <c r="DV4073" s="23">
        <v>0</v>
      </c>
      <c r="DW4073" s="42"/>
      <c r="DX4073" s="42"/>
      <c r="DY4073" s="42"/>
      <c r="DZ4073" s="11">
        <v>0</v>
      </c>
      <c r="EA4073" s="11"/>
      <c r="EB4073" s="11"/>
      <c r="EC4073" s="11"/>
      <c r="ED4073" s="11">
        <v>0</v>
      </c>
      <c r="EE4073" s="42"/>
      <c r="EF4073" s="42"/>
      <c r="EG4073" s="43">
        <v>0</v>
      </c>
      <c r="EH4073" s="42"/>
      <c r="EI4073" s="42"/>
      <c r="EJ4073" s="42"/>
    </row>
    <row r="4074" spans="1:140" s="41" customFormat="1">
      <c r="A4074" s="42"/>
      <c r="B4074" s="41" t="s">
        <v>6278</v>
      </c>
      <c r="C4074" s="68" t="s">
        <v>6279</v>
      </c>
      <c r="D4074" s="43" t="s">
        <v>149</v>
      </c>
      <c r="E4074" s="43" t="s">
        <v>149</v>
      </c>
      <c r="F4074" s="43" t="s">
        <v>2892</v>
      </c>
      <c r="G4074" s="43" t="s">
        <v>2893</v>
      </c>
      <c r="I4074" s="42"/>
      <c r="J4074" s="10">
        <v>42783</v>
      </c>
      <c r="K4074" s="10">
        <v>42783</v>
      </c>
      <c r="L4074" s="42"/>
      <c r="M4074" s="43" t="s">
        <v>2</v>
      </c>
      <c r="N4074" s="43" t="s">
        <v>5</v>
      </c>
      <c r="O4074" s="13" t="s">
        <v>5042</v>
      </c>
      <c r="P4074" s="11">
        <v>121299.11</v>
      </c>
      <c r="Q4074" s="41" t="s">
        <v>6281</v>
      </c>
      <c r="R4074" s="43" t="s">
        <v>171</v>
      </c>
      <c r="S4074" s="43">
        <f t="shared" si="127"/>
        <v>100</v>
      </c>
      <c r="T4074" s="11">
        <v>121299.11</v>
      </c>
      <c r="U4074" s="9">
        <f t="shared" si="128"/>
        <v>121299.11</v>
      </c>
      <c r="V4074" s="42"/>
      <c r="W4074" s="42"/>
      <c r="X4074" s="42"/>
      <c r="Y4074" s="42"/>
      <c r="Z4074" s="42"/>
      <c r="AA4074" s="42"/>
      <c r="AB4074" s="42"/>
      <c r="AC4074" s="42"/>
      <c r="AD4074" s="42"/>
      <c r="AE4074" s="42"/>
      <c r="AF4074" s="42"/>
      <c r="AG4074" s="42"/>
      <c r="AH4074" s="42"/>
      <c r="AI4074" s="42"/>
      <c r="AJ4074" s="42"/>
      <c r="AK4074" s="42"/>
      <c r="AL4074" s="42"/>
      <c r="AM4074" s="42"/>
      <c r="AN4074" s="42"/>
      <c r="AO4074" s="42"/>
      <c r="AP4074" s="42"/>
      <c r="AQ4074" s="42"/>
      <c r="AR4074" s="42"/>
      <c r="AS4074" s="42"/>
      <c r="AT4074" s="42"/>
      <c r="AU4074" s="42"/>
      <c r="AV4074" s="42"/>
      <c r="AW4074" s="42"/>
      <c r="AX4074" s="42"/>
      <c r="AY4074" s="42"/>
      <c r="AZ4074" s="42"/>
      <c r="BA4074" s="42"/>
      <c r="BB4074" s="42"/>
      <c r="BC4074" s="42"/>
      <c r="BD4074" s="42"/>
      <c r="BE4074" s="42"/>
      <c r="BF4074" s="42"/>
      <c r="BG4074" s="42"/>
      <c r="BH4074" s="42"/>
      <c r="BI4074" s="42"/>
      <c r="BJ4074" s="42"/>
      <c r="BK4074" s="12">
        <v>0</v>
      </c>
      <c r="BL4074" s="42"/>
      <c r="BM4074" s="42"/>
      <c r="BN4074" s="42"/>
      <c r="BO4074" s="42"/>
      <c r="BP4074" s="42"/>
      <c r="BQ4074" s="42"/>
      <c r="BR4074" s="42"/>
      <c r="BS4074" s="11"/>
      <c r="BT4074" s="11">
        <v>121299.11</v>
      </c>
      <c r="BU4074" s="42"/>
      <c r="BV4074" s="42"/>
      <c r="BW4074" s="11"/>
      <c r="BX4074" s="42"/>
      <c r="BY4074" s="42"/>
      <c r="BZ4074" s="42"/>
      <c r="CA4074" s="43">
        <v>0</v>
      </c>
      <c r="CB4074" s="42"/>
      <c r="CC4074" s="42"/>
      <c r="CD4074" s="42"/>
      <c r="CE4074" s="42"/>
      <c r="CF4074" s="11">
        <v>0</v>
      </c>
      <c r="CG4074" s="42"/>
      <c r="CH4074" s="42"/>
      <c r="CI4074" s="11">
        <v>0</v>
      </c>
      <c r="CJ4074" s="11"/>
      <c r="CK4074" s="42"/>
      <c r="CL4074" s="42"/>
      <c r="CM4074" s="11">
        <v>0</v>
      </c>
      <c r="CN4074" s="11">
        <v>0</v>
      </c>
      <c r="CO4074" s="42"/>
      <c r="CP4074" s="42"/>
      <c r="CQ4074" s="42"/>
      <c r="CR4074" s="43">
        <v>0</v>
      </c>
      <c r="CS4074" s="42"/>
      <c r="CT4074" s="98">
        <v>0</v>
      </c>
      <c r="CW4074" s="42"/>
      <c r="DA4074" s="42"/>
      <c r="DB4074" s="106">
        <v>0</v>
      </c>
      <c r="DE4074" s="42"/>
      <c r="DF4074" s="15">
        <v>0</v>
      </c>
      <c r="DG4074" s="42"/>
      <c r="DH4074" s="42"/>
      <c r="DI4074" s="42"/>
      <c r="DJ4074" s="42"/>
      <c r="DK4074" s="11"/>
      <c r="DL4074" s="42"/>
      <c r="DM4074" s="42"/>
      <c r="DN4074" s="42"/>
      <c r="DO4074" s="42"/>
      <c r="DP4074" s="11">
        <v>0</v>
      </c>
      <c r="DQ4074" s="11"/>
      <c r="DR4074" s="11">
        <v>0</v>
      </c>
      <c r="DS4074" s="42"/>
      <c r="DT4074" s="42"/>
      <c r="DU4074" s="42"/>
      <c r="DV4074" s="23">
        <v>0</v>
      </c>
      <c r="DW4074" s="42"/>
      <c r="DX4074" s="42"/>
      <c r="DY4074" s="42"/>
      <c r="DZ4074" s="11">
        <v>0</v>
      </c>
      <c r="EA4074" s="11"/>
      <c r="EB4074" s="11"/>
      <c r="EC4074" s="11"/>
      <c r="ED4074" s="11">
        <v>0</v>
      </c>
      <c r="EE4074" s="42"/>
      <c r="EF4074" s="42"/>
      <c r="EG4074" s="43">
        <v>0</v>
      </c>
      <c r="EH4074" s="42"/>
      <c r="EI4074" s="42"/>
      <c r="EJ4074" s="42"/>
    </row>
    <row r="4075" spans="1:140" s="41" customFormat="1">
      <c r="A4075" s="42"/>
      <c r="B4075" s="41" t="s">
        <v>6278</v>
      </c>
      <c r="C4075" s="68" t="s">
        <v>6279</v>
      </c>
      <c r="D4075" s="43" t="s">
        <v>149</v>
      </c>
      <c r="E4075" s="43" t="s">
        <v>149</v>
      </c>
      <c r="F4075" s="43" t="s">
        <v>475</v>
      </c>
      <c r="G4075" s="43" t="s">
        <v>476</v>
      </c>
      <c r="I4075" s="42"/>
      <c r="J4075" s="10">
        <v>42228</v>
      </c>
      <c r="K4075" s="10">
        <v>42228</v>
      </c>
      <c r="L4075" s="42"/>
      <c r="M4075" s="43" t="s">
        <v>152</v>
      </c>
      <c r="N4075" s="43" t="s">
        <v>153</v>
      </c>
      <c r="O4075" s="13" t="s">
        <v>477</v>
      </c>
      <c r="P4075" s="11">
        <v>404652.03</v>
      </c>
      <c r="Q4075" s="41" t="s">
        <v>6281</v>
      </c>
      <c r="R4075" s="43" t="s">
        <v>171</v>
      </c>
      <c r="S4075" s="43">
        <f t="shared" si="127"/>
        <v>100</v>
      </c>
      <c r="T4075" s="11">
        <v>404652.03</v>
      </c>
      <c r="U4075" s="9">
        <f t="shared" si="128"/>
        <v>404652.03</v>
      </c>
      <c r="V4075" s="42"/>
      <c r="W4075" s="42"/>
      <c r="X4075" s="42"/>
      <c r="Y4075" s="42"/>
      <c r="Z4075" s="42"/>
      <c r="AA4075" s="42"/>
      <c r="AB4075" s="42"/>
      <c r="AC4075" s="42"/>
      <c r="AD4075" s="42"/>
      <c r="AE4075" s="42"/>
      <c r="AF4075" s="42"/>
      <c r="AG4075" s="42"/>
      <c r="AH4075" s="42"/>
      <c r="AI4075" s="42"/>
      <c r="AJ4075" s="42"/>
      <c r="AK4075" s="42"/>
      <c r="AL4075" s="42"/>
      <c r="AM4075" s="42"/>
      <c r="AN4075" s="42"/>
      <c r="AO4075" s="42"/>
      <c r="AP4075" s="42"/>
      <c r="AQ4075" s="42"/>
      <c r="AR4075" s="42"/>
      <c r="AS4075" s="42"/>
      <c r="AT4075" s="42"/>
      <c r="AU4075" s="42"/>
      <c r="AV4075" s="42"/>
      <c r="AW4075" s="42"/>
      <c r="AX4075" s="42"/>
      <c r="AY4075" s="42"/>
      <c r="AZ4075" s="42"/>
      <c r="BA4075" s="42"/>
      <c r="BB4075" s="42"/>
      <c r="BC4075" s="42"/>
      <c r="BD4075" s="42"/>
      <c r="BE4075" s="42"/>
      <c r="BF4075" s="42"/>
      <c r="BG4075" s="42"/>
      <c r="BH4075" s="42"/>
      <c r="BI4075" s="42"/>
      <c r="BJ4075" s="42"/>
      <c r="BK4075" s="12"/>
      <c r="BL4075" s="42"/>
      <c r="BM4075" s="42"/>
      <c r="BN4075" s="42"/>
      <c r="BO4075" s="42"/>
      <c r="BP4075" s="42"/>
      <c r="BQ4075" s="42"/>
      <c r="BR4075" s="42"/>
      <c r="BS4075" s="11">
        <v>0</v>
      </c>
      <c r="BT4075" s="11">
        <v>356485.69</v>
      </c>
      <c r="BU4075" s="42"/>
      <c r="BV4075" s="42"/>
      <c r="BW4075" s="11">
        <v>0</v>
      </c>
      <c r="BX4075" s="42"/>
      <c r="BY4075" s="42"/>
      <c r="BZ4075" s="42"/>
      <c r="CA4075" s="43"/>
      <c r="CB4075" s="42"/>
      <c r="CC4075" s="42"/>
      <c r="CD4075" s="42"/>
      <c r="CE4075" s="5"/>
      <c r="CF4075" s="11"/>
      <c r="CG4075" s="42"/>
      <c r="CH4075" s="42"/>
      <c r="CI4075" s="11"/>
      <c r="CJ4075" s="11">
        <v>0</v>
      </c>
      <c r="CK4075" s="42"/>
      <c r="CL4075" s="42"/>
      <c r="CM4075" s="11"/>
      <c r="CN4075" s="11"/>
      <c r="CO4075" s="42"/>
      <c r="CP4075" s="42"/>
      <c r="CQ4075" s="42"/>
      <c r="CR4075" s="43"/>
      <c r="CS4075" s="42"/>
      <c r="CT4075" s="53"/>
      <c r="CU4075" s="11"/>
      <c r="CV4075" s="43"/>
      <c r="CW4075" s="42"/>
      <c r="DA4075" s="42"/>
      <c r="DB4075" s="108"/>
      <c r="DE4075" s="42"/>
      <c r="DF4075" s="11"/>
      <c r="DG4075" s="42"/>
      <c r="DH4075" s="42"/>
      <c r="DI4075" s="42"/>
      <c r="DJ4075" s="42"/>
      <c r="DK4075" s="11">
        <v>0</v>
      </c>
      <c r="DL4075" s="42"/>
      <c r="DM4075" s="42"/>
      <c r="DN4075" s="42"/>
      <c r="DO4075" s="42"/>
      <c r="DP4075" s="11"/>
      <c r="DQ4075" s="11"/>
      <c r="DR4075" s="11"/>
      <c r="DS4075" s="42"/>
      <c r="DT4075" s="42"/>
      <c r="DU4075" s="42"/>
      <c r="DV4075" s="56"/>
      <c r="DW4075" s="42"/>
      <c r="DX4075" s="42"/>
      <c r="DY4075" s="42"/>
      <c r="DZ4075" s="11">
        <v>48166.34</v>
      </c>
      <c r="EA4075" s="11"/>
      <c r="EB4075" s="11">
        <v>0</v>
      </c>
      <c r="EC4075" s="11"/>
      <c r="ED4075" s="11"/>
      <c r="EE4075" s="42"/>
      <c r="EF4075" s="42"/>
      <c r="EG4075" s="43"/>
      <c r="EH4075" s="42"/>
      <c r="EI4075" s="42"/>
      <c r="EJ4075" s="42"/>
    </row>
    <row r="4076" spans="1:140" s="41" customFormat="1">
      <c r="A4076" s="42"/>
      <c r="B4076" s="41" t="s">
        <v>6278</v>
      </c>
      <c r="C4076" s="68" t="s">
        <v>6279</v>
      </c>
      <c r="D4076" s="43" t="s">
        <v>149</v>
      </c>
      <c r="E4076" s="43" t="s">
        <v>149</v>
      </c>
      <c r="F4076" s="43" t="s">
        <v>475</v>
      </c>
      <c r="G4076" s="43" t="s">
        <v>476</v>
      </c>
      <c r="I4076" s="42"/>
      <c r="J4076" s="10">
        <v>42674</v>
      </c>
      <c r="K4076" s="10">
        <v>42674</v>
      </c>
      <c r="L4076" s="42"/>
      <c r="M4076" s="43" t="s">
        <v>152</v>
      </c>
      <c r="N4076" s="43" t="s">
        <v>153</v>
      </c>
      <c r="O4076" s="13" t="s">
        <v>4340</v>
      </c>
      <c r="P4076" s="11">
        <v>9751320</v>
      </c>
      <c r="Q4076" s="41" t="s">
        <v>6281</v>
      </c>
      <c r="R4076" s="43" t="s">
        <v>171</v>
      </c>
      <c r="S4076" s="43">
        <f t="shared" si="127"/>
        <v>100</v>
      </c>
      <c r="T4076" s="11">
        <v>9751320</v>
      </c>
      <c r="U4076" s="9">
        <f t="shared" si="128"/>
        <v>13930457</v>
      </c>
      <c r="V4076" s="42"/>
      <c r="W4076" s="42"/>
      <c r="X4076" s="42"/>
      <c r="Y4076" s="42"/>
      <c r="Z4076" s="42"/>
      <c r="AA4076" s="42"/>
      <c r="AB4076" s="42"/>
      <c r="AC4076" s="42"/>
      <c r="AD4076" s="42"/>
      <c r="AE4076" s="42"/>
      <c r="AF4076" s="42"/>
      <c r="AG4076" s="42"/>
      <c r="AH4076" s="42"/>
      <c r="AI4076" s="42"/>
      <c r="AJ4076" s="42"/>
      <c r="AK4076" s="42"/>
      <c r="AL4076" s="42"/>
      <c r="AM4076" s="42"/>
      <c r="AN4076" s="42"/>
      <c r="AO4076" s="42"/>
      <c r="AP4076" s="42"/>
      <c r="AQ4076" s="42"/>
      <c r="AR4076" s="42"/>
      <c r="AS4076" s="42"/>
      <c r="AT4076" s="42"/>
      <c r="AU4076" s="42"/>
      <c r="AV4076" s="42"/>
      <c r="AW4076" s="42"/>
      <c r="AX4076" s="42"/>
      <c r="AY4076" s="42"/>
      <c r="AZ4076" s="42"/>
      <c r="BA4076" s="42"/>
      <c r="BB4076" s="42"/>
      <c r="BC4076" s="42"/>
      <c r="BD4076" s="42"/>
      <c r="BE4076" s="42"/>
      <c r="BF4076" s="42"/>
      <c r="BG4076" s="42"/>
      <c r="BH4076" s="42"/>
      <c r="BI4076" s="42"/>
      <c r="BJ4076" s="42"/>
      <c r="BK4076" s="12"/>
      <c r="BL4076" s="42"/>
      <c r="BM4076" s="42"/>
      <c r="BN4076" s="42"/>
      <c r="BO4076" s="42"/>
      <c r="BP4076" s="42"/>
      <c r="BQ4076" s="42"/>
      <c r="BR4076" s="42"/>
      <c r="BS4076" s="11">
        <v>0</v>
      </c>
      <c r="BT4076" s="11">
        <v>0</v>
      </c>
      <c r="BU4076" s="42"/>
      <c r="BV4076" s="42"/>
      <c r="BW4076" s="11">
        <v>0</v>
      </c>
      <c r="BX4076" s="42"/>
      <c r="BY4076" s="42"/>
      <c r="BZ4076" s="42"/>
      <c r="CA4076" s="43"/>
      <c r="CB4076" s="42"/>
      <c r="CC4076" s="42"/>
      <c r="CD4076" s="42"/>
      <c r="CE4076" s="42"/>
      <c r="CF4076" s="11">
        <v>4179137</v>
      </c>
      <c r="CG4076" s="42"/>
      <c r="CH4076" s="42"/>
      <c r="CI4076" s="11"/>
      <c r="CJ4076" s="11">
        <v>0</v>
      </c>
      <c r="CK4076" s="42"/>
      <c r="CL4076" s="42"/>
      <c r="CM4076" s="11"/>
      <c r="CN4076" s="11">
        <v>9751320</v>
      </c>
      <c r="CO4076" s="42"/>
      <c r="CP4076" s="42"/>
      <c r="CQ4076" s="42"/>
      <c r="CR4076" s="43"/>
      <c r="CS4076" s="42"/>
      <c r="CT4076" s="53"/>
      <c r="CW4076" s="42"/>
      <c r="DA4076" s="42"/>
      <c r="DB4076" s="108"/>
      <c r="DE4076" s="42"/>
      <c r="DF4076" s="16"/>
      <c r="DG4076" s="42"/>
      <c r="DH4076" s="42"/>
      <c r="DI4076" s="42"/>
      <c r="DJ4076" s="42"/>
      <c r="DK4076" s="11">
        <v>0</v>
      </c>
      <c r="DL4076" s="42"/>
      <c r="DM4076" s="42"/>
      <c r="DN4076" s="42"/>
      <c r="DO4076" s="42"/>
      <c r="DP4076" s="11"/>
      <c r="DQ4076" s="11"/>
      <c r="DR4076" s="11"/>
      <c r="DS4076" s="42"/>
      <c r="DT4076" s="42"/>
      <c r="DU4076" s="42"/>
      <c r="DV4076" s="56"/>
      <c r="DW4076" s="42"/>
      <c r="DX4076" s="42"/>
      <c r="DY4076" s="42"/>
      <c r="DZ4076" s="11"/>
      <c r="EA4076" s="11"/>
      <c r="EB4076" s="11">
        <v>0</v>
      </c>
      <c r="EC4076" s="11"/>
      <c r="ED4076" s="11"/>
      <c r="EE4076" s="42"/>
      <c r="EF4076" s="42"/>
      <c r="EG4076" s="43"/>
      <c r="EH4076" s="42"/>
      <c r="EI4076" s="42"/>
      <c r="EJ4076" s="42"/>
    </row>
    <row r="4077" spans="1:140" s="41" customFormat="1">
      <c r="A4077" s="42"/>
      <c r="B4077" s="41" t="s">
        <v>6278</v>
      </c>
      <c r="C4077" s="68" t="s">
        <v>6279</v>
      </c>
      <c r="D4077" s="43" t="s">
        <v>149</v>
      </c>
      <c r="E4077" s="43" t="s">
        <v>149</v>
      </c>
      <c r="F4077" s="43" t="s">
        <v>264</v>
      </c>
      <c r="G4077" s="43" t="s">
        <v>265</v>
      </c>
      <c r="I4077" s="42"/>
      <c r="J4077" s="10">
        <v>42205</v>
      </c>
      <c r="K4077" s="10">
        <v>42205</v>
      </c>
      <c r="L4077" s="42"/>
      <c r="M4077" s="43" t="s">
        <v>152</v>
      </c>
      <c r="N4077" s="43" t="s">
        <v>153</v>
      </c>
      <c r="O4077" s="13" t="s">
        <v>266</v>
      </c>
      <c r="P4077" s="11">
        <v>285400.57</v>
      </c>
      <c r="Q4077" s="41" t="s">
        <v>6281</v>
      </c>
      <c r="R4077" s="43" t="s">
        <v>171</v>
      </c>
      <c r="S4077" s="43">
        <f t="shared" si="127"/>
        <v>100</v>
      </c>
      <c r="T4077" s="11">
        <v>285400.57</v>
      </c>
      <c r="U4077" s="9">
        <f t="shared" si="128"/>
        <v>331750.09000000003</v>
      </c>
      <c r="V4077" s="42"/>
      <c r="W4077" s="42"/>
      <c r="X4077" s="42"/>
      <c r="Y4077" s="42"/>
      <c r="Z4077" s="42"/>
      <c r="AA4077" s="42"/>
      <c r="AB4077" s="42"/>
      <c r="AC4077" s="42"/>
      <c r="AD4077" s="42"/>
      <c r="AE4077" s="42"/>
      <c r="AF4077" s="42"/>
      <c r="AG4077" s="42"/>
      <c r="AH4077" s="42"/>
      <c r="AI4077" s="42"/>
      <c r="AJ4077" s="42"/>
      <c r="AK4077" s="42"/>
      <c r="AL4077" s="42"/>
      <c r="AM4077" s="42"/>
      <c r="AN4077" s="42"/>
      <c r="AO4077" s="42"/>
      <c r="AP4077" s="42"/>
      <c r="AQ4077" s="42"/>
      <c r="AR4077" s="42"/>
      <c r="AS4077" s="42"/>
      <c r="AT4077" s="42"/>
      <c r="AU4077" s="42"/>
      <c r="AV4077" s="42"/>
      <c r="AW4077" s="42"/>
      <c r="AX4077" s="42"/>
      <c r="AY4077" s="42"/>
      <c r="AZ4077" s="42"/>
      <c r="BA4077" s="42"/>
      <c r="BB4077" s="42"/>
      <c r="BC4077" s="42"/>
      <c r="BD4077" s="42"/>
      <c r="BE4077" s="42"/>
      <c r="BF4077" s="42"/>
      <c r="BG4077" s="42"/>
      <c r="BH4077" s="42"/>
      <c r="BI4077" s="42"/>
      <c r="BJ4077" s="42"/>
      <c r="BK4077" s="12"/>
      <c r="BL4077" s="42"/>
      <c r="BM4077" s="42"/>
      <c r="BN4077" s="42"/>
      <c r="BO4077" s="42"/>
      <c r="BP4077" s="42"/>
      <c r="BQ4077" s="42"/>
      <c r="BR4077" s="42"/>
      <c r="BS4077" s="11">
        <v>0</v>
      </c>
      <c r="BT4077" s="11">
        <v>38976.22</v>
      </c>
      <c r="BU4077" s="42"/>
      <c r="BV4077" s="42"/>
      <c r="BW4077" s="11">
        <v>0</v>
      </c>
      <c r="BX4077" s="42"/>
      <c r="BY4077" s="42"/>
      <c r="BZ4077" s="42"/>
      <c r="CA4077" s="43">
        <v>25387.13</v>
      </c>
      <c r="CB4077" s="42"/>
      <c r="CC4077" s="42"/>
      <c r="CD4077" s="42"/>
      <c r="CE4077" s="5"/>
      <c r="CF4077" s="11">
        <v>20962.39</v>
      </c>
      <c r="CG4077" s="42"/>
      <c r="CH4077" s="42"/>
      <c r="CI4077" s="11">
        <v>364.22</v>
      </c>
      <c r="CJ4077" s="11">
        <v>0</v>
      </c>
      <c r="CK4077" s="42"/>
      <c r="CL4077" s="42"/>
      <c r="CM4077" s="11">
        <v>32918.620000000003</v>
      </c>
      <c r="CN4077" s="11">
        <v>1597.22</v>
      </c>
      <c r="CO4077" s="42"/>
      <c r="CP4077" s="42"/>
      <c r="CQ4077" s="42"/>
      <c r="CR4077" s="43"/>
      <c r="CS4077" s="42"/>
      <c r="CT4077" s="53"/>
      <c r="CU4077" s="11"/>
      <c r="CV4077" s="43"/>
      <c r="CW4077" s="42"/>
      <c r="DA4077" s="42"/>
      <c r="DB4077" s="108"/>
      <c r="DE4077" s="42"/>
      <c r="DF4077" s="11"/>
      <c r="DG4077" s="42"/>
      <c r="DH4077" s="42"/>
      <c r="DI4077" s="42"/>
      <c r="DJ4077" s="42"/>
      <c r="DK4077" s="11">
        <v>0</v>
      </c>
      <c r="DL4077" s="42"/>
      <c r="DM4077" s="42"/>
      <c r="DN4077" s="42"/>
      <c r="DO4077" s="42"/>
      <c r="DP4077" s="11"/>
      <c r="DQ4077" s="11"/>
      <c r="DR4077" s="11"/>
      <c r="DS4077" s="42"/>
      <c r="DT4077" s="42"/>
      <c r="DU4077" s="42"/>
      <c r="DV4077" s="56"/>
      <c r="DW4077" s="42"/>
      <c r="DX4077" s="42"/>
      <c r="DY4077" s="42"/>
      <c r="DZ4077" s="11">
        <v>162559.38</v>
      </c>
      <c r="EA4077" s="11"/>
      <c r="EB4077" s="11">
        <v>0</v>
      </c>
      <c r="EC4077" s="11"/>
      <c r="ED4077" s="11">
        <v>48984.91</v>
      </c>
      <c r="EE4077" s="42"/>
      <c r="EF4077" s="42"/>
      <c r="EG4077" s="43"/>
      <c r="EH4077" s="42"/>
      <c r="EI4077" s="42"/>
      <c r="EJ4077" s="42"/>
    </row>
    <row r="4078" spans="1:140" s="41" customFormat="1">
      <c r="A4078" s="42"/>
      <c r="B4078" s="41" t="s">
        <v>6278</v>
      </c>
      <c r="C4078" s="68" t="s">
        <v>6279</v>
      </c>
      <c r="D4078" s="43" t="s">
        <v>149</v>
      </c>
      <c r="E4078" s="43" t="s">
        <v>149</v>
      </c>
      <c r="F4078" s="43" t="s">
        <v>264</v>
      </c>
      <c r="G4078" s="43" t="s">
        <v>265</v>
      </c>
      <c r="I4078" s="42"/>
      <c r="J4078" s="10">
        <v>42244</v>
      </c>
      <c r="K4078" s="10">
        <v>42244</v>
      </c>
      <c r="L4078" s="42"/>
      <c r="M4078" s="43" t="s">
        <v>152</v>
      </c>
      <c r="N4078" s="43" t="s">
        <v>153</v>
      </c>
      <c r="O4078" s="13" t="s">
        <v>530</v>
      </c>
      <c r="P4078" s="11">
        <v>252361.27</v>
      </c>
      <c r="Q4078" s="41" t="s">
        <v>6281</v>
      </c>
      <c r="R4078" s="43" t="s">
        <v>171</v>
      </c>
      <c r="S4078" s="43">
        <f t="shared" si="127"/>
        <v>100</v>
      </c>
      <c r="T4078" s="11">
        <v>252361.27</v>
      </c>
      <c r="U4078" s="9">
        <f t="shared" si="128"/>
        <v>288738.77999999997</v>
      </c>
      <c r="V4078" s="42"/>
      <c r="W4078" s="42"/>
      <c r="X4078" s="42"/>
      <c r="Y4078" s="42"/>
      <c r="Z4078" s="42"/>
      <c r="AA4078" s="42"/>
      <c r="AB4078" s="42"/>
      <c r="AC4078" s="42"/>
      <c r="AD4078" s="42"/>
      <c r="AE4078" s="42"/>
      <c r="AF4078" s="42"/>
      <c r="AG4078" s="42"/>
      <c r="AH4078" s="42"/>
      <c r="AI4078" s="42"/>
      <c r="AJ4078" s="42"/>
      <c r="AK4078" s="42"/>
      <c r="AL4078" s="42"/>
      <c r="AM4078" s="42"/>
      <c r="AN4078" s="42"/>
      <c r="AO4078" s="42"/>
      <c r="AP4078" s="42"/>
      <c r="AQ4078" s="42"/>
      <c r="AR4078" s="42"/>
      <c r="AS4078" s="42"/>
      <c r="AT4078" s="42"/>
      <c r="AU4078" s="42"/>
      <c r="AV4078" s="42"/>
      <c r="AW4078" s="42"/>
      <c r="AX4078" s="42"/>
      <c r="AY4078" s="42"/>
      <c r="AZ4078" s="42"/>
      <c r="BA4078" s="42"/>
      <c r="BB4078" s="42"/>
      <c r="BC4078" s="42"/>
      <c r="BD4078" s="42"/>
      <c r="BE4078" s="42"/>
      <c r="BF4078" s="42"/>
      <c r="BG4078" s="42"/>
      <c r="BH4078" s="42"/>
      <c r="BI4078" s="42"/>
      <c r="BJ4078" s="42"/>
      <c r="BK4078" s="12"/>
      <c r="BL4078" s="42"/>
      <c r="BM4078" s="42"/>
      <c r="BN4078" s="42"/>
      <c r="BO4078" s="42"/>
      <c r="BP4078" s="42"/>
      <c r="BQ4078" s="42"/>
      <c r="BR4078" s="42"/>
      <c r="BS4078" s="11">
        <v>0</v>
      </c>
      <c r="BT4078" s="11">
        <v>4493.28</v>
      </c>
      <c r="BU4078" s="42"/>
      <c r="BV4078" s="42"/>
      <c r="BW4078" s="11">
        <v>0</v>
      </c>
      <c r="BX4078" s="42"/>
      <c r="BY4078" s="42"/>
      <c r="BZ4078" s="42"/>
      <c r="CA4078" s="43"/>
      <c r="CB4078" s="42"/>
      <c r="CC4078" s="42"/>
      <c r="CD4078" s="42"/>
      <c r="CE4078" s="5"/>
      <c r="CF4078" s="11">
        <v>36377.51</v>
      </c>
      <c r="CG4078" s="42"/>
      <c r="CH4078" s="42"/>
      <c r="CI4078" s="11">
        <v>758.35</v>
      </c>
      <c r="CJ4078" s="11">
        <v>0</v>
      </c>
      <c r="CK4078" s="42"/>
      <c r="CL4078" s="42"/>
      <c r="CM4078" s="11"/>
      <c r="CN4078" s="11">
        <v>34310.22</v>
      </c>
      <c r="CO4078" s="42"/>
      <c r="CP4078" s="42"/>
      <c r="CQ4078" s="42"/>
      <c r="CR4078" s="43">
        <v>0</v>
      </c>
      <c r="CS4078" s="42"/>
      <c r="CT4078" s="98">
        <v>0</v>
      </c>
      <c r="CU4078" s="11"/>
      <c r="CV4078" s="43"/>
      <c r="CW4078" s="42"/>
      <c r="DA4078" s="42"/>
      <c r="DB4078" s="108"/>
      <c r="DE4078" s="42"/>
      <c r="DF4078" s="11"/>
      <c r="DG4078" s="42"/>
      <c r="DH4078" s="42"/>
      <c r="DI4078" s="42"/>
      <c r="DJ4078" s="42"/>
      <c r="DK4078" s="11">
        <v>150606.89000000001</v>
      </c>
      <c r="DL4078" s="42"/>
      <c r="DM4078" s="42"/>
      <c r="DN4078" s="42"/>
      <c r="DO4078" s="42"/>
      <c r="DP4078" s="11"/>
      <c r="DQ4078" s="11"/>
      <c r="DR4078" s="11"/>
      <c r="DS4078" s="42"/>
      <c r="DT4078" s="42"/>
      <c r="DU4078" s="42"/>
      <c r="DV4078" s="56"/>
      <c r="DW4078" s="42"/>
      <c r="DX4078" s="42"/>
      <c r="DY4078" s="42"/>
      <c r="DZ4078" s="11">
        <v>0</v>
      </c>
      <c r="EA4078" s="11"/>
      <c r="EB4078" s="11">
        <v>0</v>
      </c>
      <c r="EC4078" s="11"/>
      <c r="ED4078" s="11">
        <v>61897.64</v>
      </c>
      <c r="EE4078" s="42"/>
      <c r="EF4078" s="42"/>
      <c r="EG4078" s="43">
        <v>294.89</v>
      </c>
      <c r="EH4078" s="42"/>
      <c r="EI4078" s="42"/>
      <c r="EJ4078" s="42"/>
    </row>
    <row r="4079" spans="1:140" s="41" customFormat="1">
      <c r="A4079" s="42"/>
      <c r="B4079" s="41" t="s">
        <v>6278</v>
      </c>
      <c r="C4079" s="68" t="s">
        <v>6279</v>
      </c>
      <c r="D4079" s="43" t="s">
        <v>149</v>
      </c>
      <c r="E4079" s="43" t="s">
        <v>149</v>
      </c>
      <c r="F4079" s="43" t="s">
        <v>264</v>
      </c>
      <c r="G4079" s="43" t="s">
        <v>265</v>
      </c>
      <c r="I4079" s="42"/>
      <c r="J4079" s="10">
        <v>42270</v>
      </c>
      <c r="K4079" s="10">
        <v>42270</v>
      </c>
      <c r="L4079" s="42"/>
      <c r="M4079" s="43" t="s">
        <v>152</v>
      </c>
      <c r="N4079" s="43" t="s">
        <v>153</v>
      </c>
      <c r="O4079" s="13" t="s">
        <v>530</v>
      </c>
      <c r="P4079" s="11">
        <v>252361.27</v>
      </c>
      <c r="Q4079" s="41" t="s">
        <v>6281</v>
      </c>
      <c r="R4079" s="43" t="s">
        <v>171</v>
      </c>
      <c r="S4079" s="43">
        <f t="shared" si="127"/>
        <v>100</v>
      </c>
      <c r="T4079" s="11">
        <v>252361.27</v>
      </c>
      <c r="U4079" s="9">
        <f t="shared" si="128"/>
        <v>288738.77999999997</v>
      </c>
      <c r="V4079" s="42"/>
      <c r="W4079" s="42"/>
      <c r="X4079" s="42"/>
      <c r="Y4079" s="42"/>
      <c r="Z4079" s="42"/>
      <c r="AA4079" s="42"/>
      <c r="AB4079" s="42"/>
      <c r="AC4079" s="42"/>
      <c r="AD4079" s="42"/>
      <c r="AE4079" s="42"/>
      <c r="AF4079" s="42"/>
      <c r="AG4079" s="42"/>
      <c r="AH4079" s="42"/>
      <c r="AI4079" s="42"/>
      <c r="AJ4079" s="42"/>
      <c r="AK4079" s="42"/>
      <c r="AL4079" s="42"/>
      <c r="AM4079" s="42"/>
      <c r="AN4079" s="42"/>
      <c r="AO4079" s="42"/>
      <c r="AP4079" s="42"/>
      <c r="AQ4079" s="42"/>
      <c r="AR4079" s="42"/>
      <c r="AS4079" s="42"/>
      <c r="AT4079" s="42"/>
      <c r="AU4079" s="42"/>
      <c r="AV4079" s="42"/>
      <c r="AW4079" s="42"/>
      <c r="AX4079" s="42"/>
      <c r="AY4079" s="42"/>
      <c r="AZ4079" s="42"/>
      <c r="BA4079" s="42"/>
      <c r="BB4079" s="42"/>
      <c r="BC4079" s="42"/>
      <c r="BD4079" s="42"/>
      <c r="BE4079" s="42"/>
      <c r="BF4079" s="42"/>
      <c r="BG4079" s="42"/>
      <c r="BH4079" s="42"/>
      <c r="BI4079" s="42"/>
      <c r="BJ4079" s="42"/>
      <c r="BK4079" s="12"/>
      <c r="BL4079" s="42"/>
      <c r="BM4079" s="42"/>
      <c r="BN4079" s="42"/>
      <c r="BO4079" s="42"/>
      <c r="BP4079" s="42"/>
      <c r="BQ4079" s="42"/>
      <c r="BR4079" s="42"/>
      <c r="BS4079" s="11">
        <v>0</v>
      </c>
      <c r="BT4079" s="11">
        <v>4493.28</v>
      </c>
      <c r="BU4079" s="42"/>
      <c r="BV4079" s="42"/>
      <c r="BW4079" s="11">
        <v>0</v>
      </c>
      <c r="BX4079" s="42"/>
      <c r="BY4079" s="42"/>
      <c r="BZ4079" s="42"/>
      <c r="CA4079" s="43"/>
      <c r="CB4079" s="42"/>
      <c r="CC4079" s="42"/>
      <c r="CD4079" s="42"/>
      <c r="CE4079" s="5"/>
      <c r="CF4079" s="11">
        <v>36377.51</v>
      </c>
      <c r="CG4079" s="42"/>
      <c r="CH4079" s="42"/>
      <c r="CI4079" s="11">
        <v>758.35</v>
      </c>
      <c r="CJ4079" s="11">
        <v>0</v>
      </c>
      <c r="CK4079" s="42"/>
      <c r="CL4079" s="42"/>
      <c r="CM4079" s="11"/>
      <c r="CN4079" s="11">
        <v>34310.22</v>
      </c>
      <c r="CO4079" s="42"/>
      <c r="CP4079" s="42"/>
      <c r="CQ4079" s="42"/>
      <c r="CR4079" s="43">
        <v>0</v>
      </c>
      <c r="CS4079" s="42"/>
      <c r="CT4079" s="98">
        <v>0</v>
      </c>
      <c r="CU4079" s="11"/>
      <c r="CV4079" s="43"/>
      <c r="CW4079" s="42"/>
      <c r="DA4079" s="42"/>
      <c r="DB4079" s="37"/>
      <c r="DE4079" s="42"/>
      <c r="DF4079" s="11"/>
      <c r="DG4079" s="42"/>
      <c r="DH4079" s="42"/>
      <c r="DI4079" s="42"/>
      <c r="DJ4079" s="42"/>
      <c r="DK4079" s="11">
        <v>150606.89000000001</v>
      </c>
      <c r="DL4079" s="42"/>
      <c r="DM4079" s="42"/>
      <c r="DN4079" s="42"/>
      <c r="DO4079" s="42"/>
      <c r="DP4079" s="11"/>
      <c r="DQ4079" s="11"/>
      <c r="DR4079" s="11"/>
      <c r="DS4079" s="42"/>
      <c r="DT4079" s="42"/>
      <c r="DU4079" s="42"/>
      <c r="DV4079" s="22"/>
      <c r="DW4079" s="42"/>
      <c r="DX4079" s="42"/>
      <c r="DY4079" s="42"/>
      <c r="DZ4079" s="11">
        <v>0</v>
      </c>
      <c r="EA4079" s="11"/>
      <c r="EB4079" s="11">
        <v>0</v>
      </c>
      <c r="EC4079" s="11"/>
      <c r="ED4079" s="11">
        <v>61897.64</v>
      </c>
      <c r="EE4079" s="42"/>
      <c r="EF4079" s="42"/>
      <c r="EG4079" s="43">
        <v>294.89</v>
      </c>
      <c r="EH4079" s="42"/>
      <c r="EI4079" s="42"/>
      <c r="EJ4079" s="42"/>
    </row>
    <row r="4080" spans="1:140" s="41" customFormat="1">
      <c r="A4080" s="42"/>
      <c r="B4080" s="41" t="s">
        <v>6278</v>
      </c>
      <c r="C4080" s="68" t="s">
        <v>6279</v>
      </c>
      <c r="D4080" s="43" t="s">
        <v>149</v>
      </c>
      <c r="E4080" s="43" t="s">
        <v>149</v>
      </c>
      <c r="F4080" s="43" t="s">
        <v>264</v>
      </c>
      <c r="G4080" s="43" t="s">
        <v>265</v>
      </c>
      <c r="I4080" s="42"/>
      <c r="J4080" s="10">
        <v>42397</v>
      </c>
      <c r="K4080" s="10">
        <v>42397</v>
      </c>
      <c r="L4080" s="42"/>
      <c r="M4080" s="43" t="s">
        <v>152</v>
      </c>
      <c r="N4080" s="43" t="s">
        <v>153</v>
      </c>
      <c r="O4080" s="13" t="s">
        <v>530</v>
      </c>
      <c r="P4080" s="11">
        <v>252361.27</v>
      </c>
      <c r="Q4080" s="41" t="s">
        <v>6281</v>
      </c>
      <c r="R4080" s="43" t="s">
        <v>171</v>
      </c>
      <c r="S4080" s="43">
        <f t="shared" si="127"/>
        <v>100</v>
      </c>
      <c r="T4080" s="11">
        <v>252361.27</v>
      </c>
      <c r="U4080" s="9">
        <f t="shared" si="128"/>
        <v>288738.77999999997</v>
      </c>
      <c r="V4080" s="42"/>
      <c r="W4080" s="42"/>
      <c r="X4080" s="42"/>
      <c r="Y4080" s="42"/>
      <c r="Z4080" s="42"/>
      <c r="AA4080" s="42"/>
      <c r="AB4080" s="42"/>
      <c r="AC4080" s="42"/>
      <c r="AD4080" s="42"/>
      <c r="AE4080" s="42"/>
      <c r="AF4080" s="42"/>
      <c r="AG4080" s="42"/>
      <c r="AH4080" s="42"/>
      <c r="AI4080" s="42"/>
      <c r="AJ4080" s="42"/>
      <c r="AK4080" s="42"/>
      <c r="AL4080" s="42"/>
      <c r="AM4080" s="42"/>
      <c r="AN4080" s="42"/>
      <c r="AO4080" s="42"/>
      <c r="AP4080" s="42"/>
      <c r="AQ4080" s="42"/>
      <c r="AR4080" s="42"/>
      <c r="AS4080" s="42"/>
      <c r="AT4080" s="42"/>
      <c r="AU4080" s="42"/>
      <c r="AV4080" s="42"/>
      <c r="AW4080" s="42"/>
      <c r="AX4080" s="42"/>
      <c r="AY4080" s="42"/>
      <c r="AZ4080" s="42"/>
      <c r="BA4080" s="42"/>
      <c r="BB4080" s="42"/>
      <c r="BC4080" s="42"/>
      <c r="BD4080" s="42"/>
      <c r="BE4080" s="42"/>
      <c r="BF4080" s="42"/>
      <c r="BG4080" s="42"/>
      <c r="BH4080" s="42"/>
      <c r="BI4080" s="42"/>
      <c r="BJ4080" s="42"/>
      <c r="BK4080" s="12"/>
      <c r="BL4080" s="42"/>
      <c r="BM4080" s="42"/>
      <c r="BN4080" s="42"/>
      <c r="BO4080" s="42"/>
      <c r="BP4080" s="42"/>
      <c r="BQ4080" s="42"/>
      <c r="BR4080" s="42"/>
      <c r="BS4080" s="11">
        <v>0</v>
      </c>
      <c r="BT4080" s="11">
        <v>4493.28</v>
      </c>
      <c r="BU4080" s="42"/>
      <c r="BV4080" s="42"/>
      <c r="BW4080" s="11">
        <v>0</v>
      </c>
      <c r="BX4080" s="42"/>
      <c r="BY4080" s="42"/>
      <c r="BZ4080" s="42"/>
      <c r="CA4080" s="43"/>
      <c r="CB4080" s="42"/>
      <c r="CC4080" s="42"/>
      <c r="CD4080" s="42"/>
      <c r="CE4080" s="5"/>
      <c r="CF4080" s="11">
        <v>36377.51</v>
      </c>
      <c r="CG4080" s="42"/>
      <c r="CH4080" s="42"/>
      <c r="CI4080" s="11">
        <v>758.35</v>
      </c>
      <c r="CJ4080" s="11">
        <v>0</v>
      </c>
      <c r="CK4080" s="42"/>
      <c r="CL4080" s="42"/>
      <c r="CM4080" s="11"/>
      <c r="CN4080" s="11">
        <v>34310.22</v>
      </c>
      <c r="CO4080" s="42"/>
      <c r="CP4080" s="42"/>
      <c r="CQ4080" s="42"/>
      <c r="CR4080" s="43">
        <v>0</v>
      </c>
      <c r="CS4080" s="42"/>
      <c r="CT4080" s="98">
        <v>0</v>
      </c>
      <c r="CU4080" s="11"/>
      <c r="CV4080" s="43"/>
      <c r="CW4080" s="42"/>
      <c r="DA4080" s="42"/>
      <c r="DB4080" s="108"/>
      <c r="DE4080" s="42"/>
      <c r="DF4080" s="11"/>
      <c r="DG4080" s="42"/>
      <c r="DH4080" s="42"/>
      <c r="DI4080" s="42"/>
      <c r="DJ4080" s="42"/>
      <c r="DK4080" s="11">
        <v>150606.89000000001</v>
      </c>
      <c r="DL4080" s="42"/>
      <c r="DM4080" s="42"/>
      <c r="DN4080" s="42"/>
      <c r="DO4080" s="42"/>
      <c r="DP4080" s="11"/>
      <c r="DQ4080" s="11"/>
      <c r="DR4080" s="11"/>
      <c r="DS4080" s="42"/>
      <c r="DT4080" s="42"/>
      <c r="DU4080" s="42"/>
      <c r="DV4080" s="56"/>
      <c r="DW4080" s="42"/>
      <c r="DX4080" s="42"/>
      <c r="DY4080" s="42"/>
      <c r="DZ4080" s="11">
        <v>0</v>
      </c>
      <c r="EA4080" s="11"/>
      <c r="EB4080" s="11">
        <v>0</v>
      </c>
      <c r="EC4080" s="11"/>
      <c r="ED4080" s="11">
        <v>61897.64</v>
      </c>
      <c r="EE4080" s="42"/>
      <c r="EF4080" s="42"/>
      <c r="EG4080" s="43">
        <v>294.89</v>
      </c>
      <c r="EH4080" s="42"/>
      <c r="EI4080" s="42"/>
      <c r="EJ4080" s="42"/>
    </row>
    <row r="4081" spans="1:140" s="41" customFormat="1">
      <c r="A4081" s="42"/>
      <c r="B4081" s="41" t="s">
        <v>6278</v>
      </c>
      <c r="C4081" s="68" t="s">
        <v>6279</v>
      </c>
      <c r="D4081" s="43" t="s">
        <v>149</v>
      </c>
      <c r="E4081" s="43" t="s">
        <v>149</v>
      </c>
      <c r="F4081" s="43" t="s">
        <v>264</v>
      </c>
      <c r="G4081" s="43" t="s">
        <v>265</v>
      </c>
      <c r="I4081" s="42"/>
      <c r="J4081" s="10">
        <v>42503</v>
      </c>
      <c r="K4081" s="10">
        <v>42503</v>
      </c>
      <c r="L4081" s="42"/>
      <c r="M4081" s="43" t="s">
        <v>152</v>
      </c>
      <c r="N4081" s="43" t="s">
        <v>153</v>
      </c>
      <c r="O4081" s="13" t="s">
        <v>530</v>
      </c>
      <c r="P4081" s="11">
        <v>252361.27</v>
      </c>
      <c r="Q4081" s="41" t="s">
        <v>6281</v>
      </c>
      <c r="R4081" s="43" t="s">
        <v>171</v>
      </c>
      <c r="S4081" s="43">
        <f t="shared" si="127"/>
        <v>100</v>
      </c>
      <c r="T4081" s="11">
        <v>252361.27</v>
      </c>
      <c r="U4081" s="9">
        <f t="shared" si="128"/>
        <v>288738.77999999997</v>
      </c>
      <c r="V4081" s="42"/>
      <c r="W4081" s="42"/>
      <c r="X4081" s="42"/>
      <c r="Y4081" s="42"/>
      <c r="Z4081" s="42"/>
      <c r="AA4081" s="42"/>
      <c r="AB4081" s="42"/>
      <c r="AC4081" s="42"/>
      <c r="AD4081" s="42"/>
      <c r="AE4081" s="42"/>
      <c r="AF4081" s="42"/>
      <c r="AG4081" s="42"/>
      <c r="AH4081" s="42"/>
      <c r="AI4081" s="42"/>
      <c r="AJ4081" s="42"/>
      <c r="AK4081" s="42"/>
      <c r="AL4081" s="42"/>
      <c r="AM4081" s="42"/>
      <c r="AN4081" s="42"/>
      <c r="AO4081" s="42"/>
      <c r="AP4081" s="42"/>
      <c r="AQ4081" s="42"/>
      <c r="AR4081" s="42"/>
      <c r="AS4081" s="42"/>
      <c r="AT4081" s="42"/>
      <c r="AU4081" s="42"/>
      <c r="AV4081" s="42"/>
      <c r="AW4081" s="42"/>
      <c r="AX4081" s="42"/>
      <c r="AY4081" s="42"/>
      <c r="AZ4081" s="42"/>
      <c r="BA4081" s="42"/>
      <c r="BB4081" s="42"/>
      <c r="BC4081" s="42"/>
      <c r="BD4081" s="42"/>
      <c r="BE4081" s="42"/>
      <c r="BF4081" s="42"/>
      <c r="BG4081" s="42"/>
      <c r="BH4081" s="42"/>
      <c r="BI4081" s="42"/>
      <c r="BJ4081" s="42"/>
      <c r="BK4081" s="12"/>
      <c r="BL4081" s="42"/>
      <c r="BM4081" s="42"/>
      <c r="BN4081" s="42"/>
      <c r="BO4081" s="42"/>
      <c r="BP4081" s="42"/>
      <c r="BQ4081" s="42"/>
      <c r="BR4081" s="42"/>
      <c r="BS4081" s="11">
        <v>0</v>
      </c>
      <c r="BT4081" s="11">
        <v>4493.28</v>
      </c>
      <c r="BU4081" s="42"/>
      <c r="BV4081" s="42"/>
      <c r="BW4081" s="11">
        <v>0</v>
      </c>
      <c r="BX4081" s="42"/>
      <c r="BY4081" s="42"/>
      <c r="BZ4081" s="42"/>
      <c r="CA4081" s="43"/>
      <c r="CB4081" s="42"/>
      <c r="CC4081" s="42"/>
      <c r="CD4081" s="42"/>
      <c r="CE4081" s="5"/>
      <c r="CF4081" s="11">
        <v>36377.51</v>
      </c>
      <c r="CG4081" s="42"/>
      <c r="CH4081" s="42"/>
      <c r="CI4081" s="11">
        <v>758.35</v>
      </c>
      <c r="CJ4081" s="11">
        <v>0</v>
      </c>
      <c r="CK4081" s="42"/>
      <c r="CL4081" s="42"/>
      <c r="CM4081" s="11"/>
      <c r="CN4081" s="11">
        <v>34310.22</v>
      </c>
      <c r="CO4081" s="42"/>
      <c r="CP4081" s="42"/>
      <c r="CQ4081" s="42"/>
      <c r="CR4081" s="43">
        <v>0</v>
      </c>
      <c r="CS4081" s="42"/>
      <c r="CT4081" s="98">
        <v>0</v>
      </c>
      <c r="CU4081" s="11"/>
      <c r="CV4081" s="43"/>
      <c r="CW4081" s="42"/>
      <c r="DA4081" s="42"/>
      <c r="DB4081" s="108"/>
      <c r="DE4081" s="42"/>
      <c r="DF4081" s="11"/>
      <c r="DG4081" s="42"/>
      <c r="DH4081" s="42"/>
      <c r="DI4081" s="42"/>
      <c r="DJ4081" s="42"/>
      <c r="DK4081" s="11">
        <v>150606.89000000001</v>
      </c>
      <c r="DL4081" s="42"/>
      <c r="DM4081" s="42"/>
      <c r="DN4081" s="42"/>
      <c r="DO4081" s="42"/>
      <c r="DP4081" s="11"/>
      <c r="DQ4081" s="11"/>
      <c r="DR4081" s="11"/>
      <c r="DS4081" s="42"/>
      <c r="DT4081" s="42"/>
      <c r="DU4081" s="42"/>
      <c r="DV4081" s="56"/>
      <c r="DW4081" s="42"/>
      <c r="DX4081" s="42"/>
      <c r="DY4081" s="42"/>
      <c r="DZ4081" s="11">
        <v>0</v>
      </c>
      <c r="EA4081" s="11"/>
      <c r="EB4081" s="11">
        <v>0</v>
      </c>
      <c r="EC4081" s="11"/>
      <c r="ED4081" s="11">
        <v>61897.64</v>
      </c>
      <c r="EE4081" s="42"/>
      <c r="EF4081" s="42"/>
      <c r="EG4081" s="43">
        <v>294.89</v>
      </c>
      <c r="EH4081" s="42"/>
      <c r="EI4081" s="42"/>
      <c r="EJ4081" s="42"/>
    </row>
    <row r="4082" spans="1:140" s="41" customFormat="1">
      <c r="A4082" s="42"/>
      <c r="B4082" s="41" t="s">
        <v>6278</v>
      </c>
      <c r="C4082" s="68" t="s">
        <v>6279</v>
      </c>
      <c r="D4082" s="43" t="s">
        <v>149</v>
      </c>
      <c r="E4082" s="43" t="s">
        <v>149</v>
      </c>
      <c r="F4082" s="43" t="s">
        <v>264</v>
      </c>
      <c r="G4082" s="43" t="s">
        <v>265</v>
      </c>
      <c r="I4082" s="42"/>
      <c r="J4082" s="10">
        <v>42601</v>
      </c>
      <c r="K4082" s="10">
        <v>42601</v>
      </c>
      <c r="L4082" s="42"/>
      <c r="M4082" s="43" t="s">
        <v>2</v>
      </c>
      <c r="N4082" s="43" t="s">
        <v>4</v>
      </c>
      <c r="O4082" s="13" t="s">
        <v>4240</v>
      </c>
      <c r="P4082" s="11">
        <v>70893.86</v>
      </c>
      <c r="Q4082" s="41" t="s">
        <v>6281</v>
      </c>
      <c r="R4082" s="43" t="s">
        <v>171</v>
      </c>
      <c r="S4082" s="43">
        <f t="shared" si="127"/>
        <v>100</v>
      </c>
      <c r="T4082" s="11">
        <v>70893.86</v>
      </c>
      <c r="U4082" s="9">
        <f t="shared" si="128"/>
        <v>70893.86</v>
      </c>
      <c r="V4082" s="42"/>
      <c r="W4082" s="42"/>
      <c r="X4082" s="42"/>
      <c r="Y4082" s="42"/>
      <c r="Z4082" s="42"/>
      <c r="AA4082" s="42"/>
      <c r="AB4082" s="42"/>
      <c r="AC4082" s="42"/>
      <c r="AD4082" s="42"/>
      <c r="AE4082" s="42"/>
      <c r="AF4082" s="42"/>
      <c r="AG4082" s="42"/>
      <c r="AH4082" s="42"/>
      <c r="AI4082" s="42"/>
      <c r="AJ4082" s="42"/>
      <c r="AK4082" s="42"/>
      <c r="AL4082" s="42"/>
      <c r="AM4082" s="42"/>
      <c r="AN4082" s="42"/>
      <c r="AO4082" s="42"/>
      <c r="AP4082" s="42"/>
      <c r="AQ4082" s="42"/>
      <c r="AR4082" s="42"/>
      <c r="AS4082" s="42"/>
      <c r="AT4082" s="42"/>
      <c r="AU4082" s="42"/>
      <c r="AV4082" s="42"/>
      <c r="AW4082" s="42"/>
      <c r="AX4082" s="42"/>
      <c r="AY4082" s="42"/>
      <c r="AZ4082" s="42"/>
      <c r="BA4082" s="42"/>
      <c r="BB4082" s="42"/>
      <c r="BC4082" s="42"/>
      <c r="BD4082" s="42"/>
      <c r="BE4082" s="42"/>
      <c r="BF4082" s="42"/>
      <c r="BG4082" s="42"/>
      <c r="BH4082" s="42"/>
      <c r="BI4082" s="42"/>
      <c r="BJ4082" s="42"/>
      <c r="BK4082" s="12"/>
      <c r="BL4082" s="42"/>
      <c r="BM4082" s="42"/>
      <c r="BN4082" s="42"/>
      <c r="BO4082" s="42"/>
      <c r="BP4082" s="42"/>
      <c r="BQ4082" s="42"/>
      <c r="BR4082" s="42"/>
      <c r="BS4082" s="11">
        <v>0</v>
      </c>
      <c r="BT4082" s="11">
        <v>7675.34</v>
      </c>
      <c r="BU4082" s="42"/>
      <c r="BV4082" s="42"/>
      <c r="BW4082" s="11">
        <v>0</v>
      </c>
      <c r="BX4082" s="42"/>
      <c r="BY4082" s="42"/>
      <c r="BZ4082" s="42"/>
      <c r="CA4082" s="43"/>
      <c r="CB4082" s="42"/>
      <c r="CC4082" s="42"/>
      <c r="CD4082" s="42"/>
      <c r="CE4082" s="5"/>
      <c r="CF4082" s="11"/>
      <c r="CG4082" s="42"/>
      <c r="CH4082" s="42"/>
      <c r="CI4082" s="11"/>
      <c r="CJ4082" s="11">
        <v>0</v>
      </c>
      <c r="CK4082" s="42"/>
      <c r="CL4082" s="42"/>
      <c r="CM4082" s="11"/>
      <c r="CN4082" s="11"/>
      <c r="CO4082" s="42"/>
      <c r="CP4082" s="42"/>
      <c r="CQ4082" s="42"/>
      <c r="CR4082" s="43">
        <v>31609.26</v>
      </c>
      <c r="CS4082" s="42"/>
      <c r="CT4082" s="98">
        <v>31609.26</v>
      </c>
      <c r="CU4082" s="11"/>
      <c r="CV4082" s="43"/>
      <c r="CW4082" s="42"/>
      <c r="DA4082" s="42"/>
      <c r="DB4082" s="108"/>
      <c r="DE4082" s="42"/>
      <c r="DF4082" s="11"/>
      <c r="DG4082" s="42"/>
      <c r="DH4082" s="42"/>
      <c r="DI4082" s="42"/>
      <c r="DJ4082" s="42"/>
      <c r="DK4082" s="11"/>
      <c r="DL4082" s="42"/>
      <c r="DM4082" s="42"/>
      <c r="DN4082" s="42"/>
      <c r="DO4082" s="42"/>
      <c r="DP4082" s="11"/>
      <c r="DQ4082" s="11"/>
      <c r="DR4082" s="11"/>
      <c r="DS4082" s="42"/>
      <c r="DT4082" s="42"/>
      <c r="DU4082" s="42"/>
      <c r="DV4082" s="56"/>
      <c r="DW4082" s="42"/>
      <c r="DX4082" s="42"/>
      <c r="DY4082" s="42"/>
      <c r="DZ4082" s="11"/>
      <c r="EA4082" s="11"/>
      <c r="EB4082" s="11">
        <v>0</v>
      </c>
      <c r="EC4082" s="11"/>
      <c r="ED4082" s="11"/>
      <c r="EE4082" s="42"/>
      <c r="EF4082" s="42"/>
      <c r="EG4082" s="43"/>
      <c r="EH4082" s="42"/>
      <c r="EI4082" s="42"/>
      <c r="EJ4082" s="42"/>
    </row>
    <row r="4083" spans="1:140" s="41" customFormat="1">
      <c r="A4083" s="42"/>
      <c r="B4083" s="41" t="s">
        <v>6278</v>
      </c>
      <c r="C4083" s="68" t="s">
        <v>6279</v>
      </c>
      <c r="D4083" s="43" t="s">
        <v>149</v>
      </c>
      <c r="E4083" s="43" t="s">
        <v>149</v>
      </c>
      <c r="F4083" s="43" t="s">
        <v>264</v>
      </c>
      <c r="G4083" s="43" t="s">
        <v>265</v>
      </c>
      <c r="I4083" s="42"/>
      <c r="J4083" s="10">
        <v>42748</v>
      </c>
      <c r="K4083" s="10">
        <v>42748</v>
      </c>
      <c r="L4083" s="42"/>
      <c r="M4083" s="43" t="s">
        <v>2</v>
      </c>
      <c r="N4083" s="43" t="s">
        <v>4</v>
      </c>
      <c r="O4083" s="13" t="s">
        <v>4240</v>
      </c>
      <c r="P4083" s="11">
        <v>96880.82</v>
      </c>
      <c r="Q4083" s="41" t="s">
        <v>6281</v>
      </c>
      <c r="R4083" s="43" t="s">
        <v>171</v>
      </c>
      <c r="S4083" s="43">
        <f t="shared" si="127"/>
        <v>100</v>
      </c>
      <c r="T4083" s="11">
        <v>96880.82</v>
      </c>
      <c r="U4083" s="9">
        <f t="shared" si="128"/>
        <v>96880.82</v>
      </c>
      <c r="V4083" s="42"/>
      <c r="W4083" s="42"/>
      <c r="X4083" s="42"/>
      <c r="Y4083" s="42"/>
      <c r="Z4083" s="42"/>
      <c r="AA4083" s="42"/>
      <c r="AB4083" s="42"/>
      <c r="AC4083" s="42"/>
      <c r="AD4083" s="42"/>
      <c r="AE4083" s="42"/>
      <c r="AF4083" s="42"/>
      <c r="AG4083" s="42"/>
      <c r="AH4083" s="42"/>
      <c r="AI4083" s="42"/>
      <c r="AJ4083" s="42"/>
      <c r="AK4083" s="42"/>
      <c r="AL4083" s="42"/>
      <c r="AM4083" s="42"/>
      <c r="AN4083" s="42"/>
      <c r="AO4083" s="42"/>
      <c r="AP4083" s="42"/>
      <c r="AQ4083" s="42"/>
      <c r="AR4083" s="42"/>
      <c r="AS4083" s="42"/>
      <c r="AT4083" s="42"/>
      <c r="AU4083" s="42"/>
      <c r="AV4083" s="42"/>
      <c r="AW4083" s="42"/>
      <c r="AX4083" s="42"/>
      <c r="AY4083" s="42"/>
      <c r="AZ4083" s="42"/>
      <c r="BA4083" s="42"/>
      <c r="BB4083" s="42"/>
      <c r="BC4083" s="42"/>
      <c r="BD4083" s="42"/>
      <c r="BE4083" s="42"/>
      <c r="BF4083" s="42"/>
      <c r="BG4083" s="42"/>
      <c r="BH4083" s="42"/>
      <c r="BI4083" s="42"/>
      <c r="BJ4083" s="42"/>
      <c r="BK4083" s="12"/>
      <c r="BL4083" s="42"/>
      <c r="BM4083" s="42"/>
      <c r="BN4083" s="42"/>
      <c r="BO4083" s="42"/>
      <c r="BP4083" s="42"/>
      <c r="BQ4083" s="42"/>
      <c r="BR4083" s="42"/>
      <c r="BS4083" s="11">
        <v>0</v>
      </c>
      <c r="BT4083" s="11">
        <v>17209.88</v>
      </c>
      <c r="BU4083" s="42"/>
      <c r="BV4083" s="42"/>
      <c r="BW4083" s="11">
        <v>0</v>
      </c>
      <c r="BX4083" s="42"/>
      <c r="BY4083" s="42"/>
      <c r="BZ4083" s="42"/>
      <c r="CA4083" s="43"/>
      <c r="CB4083" s="42"/>
      <c r="CC4083" s="42"/>
      <c r="CD4083" s="42"/>
      <c r="CE4083" s="42"/>
      <c r="CF4083" s="11">
        <v>0</v>
      </c>
      <c r="CG4083" s="42"/>
      <c r="CH4083" s="42"/>
      <c r="CI4083" s="11">
        <v>0</v>
      </c>
      <c r="CJ4083" s="11">
        <v>0</v>
      </c>
      <c r="CK4083" s="42"/>
      <c r="CL4083" s="42"/>
      <c r="CM4083" s="11"/>
      <c r="CN4083" s="11">
        <v>0</v>
      </c>
      <c r="CO4083" s="42"/>
      <c r="CP4083" s="42"/>
      <c r="CQ4083" s="42"/>
      <c r="CR4083" s="43">
        <v>39835.47</v>
      </c>
      <c r="CS4083" s="42"/>
      <c r="CT4083" s="98">
        <v>39835.47</v>
      </c>
      <c r="CW4083" s="42"/>
      <c r="DA4083" s="42"/>
      <c r="DB4083" s="108"/>
      <c r="DE4083" s="42"/>
      <c r="DF4083" s="59"/>
      <c r="DG4083" s="42"/>
      <c r="DH4083" s="42"/>
      <c r="DI4083" s="42"/>
      <c r="DJ4083" s="42"/>
      <c r="DK4083" s="11">
        <v>0</v>
      </c>
      <c r="DL4083" s="42"/>
      <c r="DM4083" s="42"/>
      <c r="DN4083" s="42"/>
      <c r="DO4083" s="42"/>
      <c r="DP4083" s="11"/>
      <c r="DQ4083" s="11"/>
      <c r="DR4083" s="11"/>
      <c r="DS4083" s="42"/>
      <c r="DT4083" s="42"/>
      <c r="DU4083" s="42"/>
      <c r="DV4083" s="56"/>
      <c r="DW4083" s="42"/>
      <c r="DX4083" s="42"/>
      <c r="DY4083" s="42"/>
      <c r="DZ4083" s="11">
        <v>0</v>
      </c>
      <c r="EA4083" s="11"/>
      <c r="EB4083" s="11">
        <v>0</v>
      </c>
      <c r="EC4083" s="11"/>
      <c r="ED4083" s="11">
        <v>0</v>
      </c>
      <c r="EE4083" s="42"/>
      <c r="EF4083" s="42"/>
      <c r="EG4083" s="43">
        <v>0</v>
      </c>
      <c r="EH4083" s="42"/>
      <c r="EI4083" s="42"/>
      <c r="EJ4083" s="42"/>
    </row>
    <row r="4084" spans="1:140" s="41" customFormat="1">
      <c r="A4084" s="42"/>
      <c r="B4084" s="41" t="s">
        <v>6278</v>
      </c>
      <c r="C4084" s="68" t="s">
        <v>6279</v>
      </c>
      <c r="D4084" s="43" t="s">
        <v>149</v>
      </c>
      <c r="E4084" s="43" t="s">
        <v>149</v>
      </c>
      <c r="F4084" s="43" t="s">
        <v>485</v>
      </c>
      <c r="G4084" s="43" t="s">
        <v>486</v>
      </c>
      <c r="I4084" s="42"/>
      <c r="J4084" s="10">
        <v>42229</v>
      </c>
      <c r="K4084" s="10">
        <v>42247</v>
      </c>
      <c r="L4084" s="42"/>
      <c r="M4084" s="43" t="s">
        <v>152</v>
      </c>
      <c r="N4084" s="43" t="s">
        <v>153</v>
      </c>
      <c r="O4084" s="13" t="s">
        <v>487</v>
      </c>
      <c r="P4084" s="11">
        <v>1306539018.29197</v>
      </c>
      <c r="Q4084" s="41" t="s">
        <v>6281</v>
      </c>
      <c r="R4084" s="43" t="s">
        <v>488</v>
      </c>
      <c r="S4084" s="43">
        <f t="shared" si="127"/>
        <v>17.001999999999999</v>
      </c>
      <c r="T4084" s="11">
        <v>222137763.89000002</v>
      </c>
      <c r="U4084" s="9">
        <f t="shared" si="128"/>
        <v>246362715.81</v>
      </c>
      <c r="V4084" s="42"/>
      <c r="W4084" s="42"/>
      <c r="X4084" s="42"/>
      <c r="Y4084" s="42"/>
      <c r="Z4084" s="42"/>
      <c r="AA4084" s="42"/>
      <c r="AB4084" s="42"/>
      <c r="AC4084" s="42"/>
      <c r="AD4084" s="42"/>
      <c r="AE4084" s="42"/>
      <c r="AF4084" s="42"/>
      <c r="AG4084" s="42"/>
      <c r="AH4084" s="42"/>
      <c r="AI4084" s="42"/>
      <c r="AJ4084" s="42"/>
      <c r="AK4084" s="42"/>
      <c r="AL4084" s="42"/>
      <c r="AM4084" s="42"/>
      <c r="AN4084" s="42"/>
      <c r="AO4084" s="42"/>
      <c r="AP4084" s="42"/>
      <c r="AQ4084" s="42"/>
      <c r="AR4084" s="42"/>
      <c r="AS4084" s="42"/>
      <c r="AT4084" s="42"/>
      <c r="AU4084" s="42"/>
      <c r="AV4084" s="42"/>
      <c r="AW4084" s="42"/>
      <c r="AX4084" s="42"/>
      <c r="AY4084" s="42"/>
      <c r="AZ4084" s="42"/>
      <c r="BA4084" s="42"/>
      <c r="BB4084" s="42"/>
      <c r="BC4084" s="42"/>
      <c r="BD4084" s="42"/>
      <c r="BE4084" s="42"/>
      <c r="BF4084" s="42"/>
      <c r="BG4084" s="42"/>
      <c r="BH4084" s="42"/>
      <c r="BI4084" s="42"/>
      <c r="BJ4084" s="42"/>
      <c r="BK4084" s="12"/>
      <c r="BL4084" s="42"/>
      <c r="BM4084" s="42"/>
      <c r="BN4084" s="42"/>
      <c r="BO4084" s="42"/>
      <c r="BP4084" s="42"/>
      <c r="BQ4084" s="42"/>
      <c r="BR4084" s="42"/>
      <c r="BS4084" s="11"/>
      <c r="BT4084" s="11">
        <v>34085519.229999997</v>
      </c>
      <c r="BU4084" s="42"/>
      <c r="BV4084" s="42"/>
      <c r="BW4084" s="11"/>
      <c r="BX4084" s="42"/>
      <c r="BY4084" s="42"/>
      <c r="BZ4084" s="42"/>
      <c r="CA4084" s="43">
        <v>24224951.920000002</v>
      </c>
      <c r="CB4084" s="42"/>
      <c r="CC4084" s="42"/>
      <c r="CD4084" s="42"/>
      <c r="CE4084" s="5"/>
      <c r="CF4084" s="11"/>
      <c r="CG4084" s="42"/>
      <c r="CH4084" s="42"/>
      <c r="CI4084" s="11">
        <v>4020225.7</v>
      </c>
      <c r="CJ4084" s="11"/>
      <c r="CK4084" s="42"/>
      <c r="CL4084" s="42"/>
      <c r="CM4084" s="11">
        <v>138339191.06</v>
      </c>
      <c r="CN4084" s="11"/>
      <c r="CO4084" s="42"/>
      <c r="CP4084" s="42"/>
      <c r="CQ4084" s="42"/>
      <c r="CR4084" s="43">
        <v>15147668.189999999</v>
      </c>
      <c r="CS4084" s="42"/>
      <c r="CT4084" s="98">
        <v>12937670.24</v>
      </c>
      <c r="CU4084" s="11"/>
      <c r="CV4084" s="43"/>
      <c r="CW4084" s="42"/>
      <c r="DA4084" s="42"/>
      <c r="DB4084" s="108"/>
      <c r="DE4084" s="42"/>
      <c r="DF4084" s="11"/>
      <c r="DG4084" s="42"/>
      <c r="DH4084" s="42"/>
      <c r="DI4084" s="42"/>
      <c r="DJ4084" s="42"/>
      <c r="DK4084" s="11"/>
      <c r="DL4084" s="42"/>
      <c r="DM4084" s="42"/>
      <c r="DN4084" s="42"/>
      <c r="DO4084" s="42"/>
      <c r="DP4084" s="11"/>
      <c r="DQ4084" s="11"/>
      <c r="DR4084" s="11"/>
      <c r="DS4084" s="42"/>
      <c r="DT4084" s="42"/>
      <c r="DU4084" s="42"/>
      <c r="DV4084" s="56"/>
      <c r="DW4084" s="42"/>
      <c r="DX4084" s="42"/>
      <c r="DY4084" s="42"/>
      <c r="DZ4084" s="11">
        <v>17607489.469999999</v>
      </c>
      <c r="EA4084" s="11"/>
      <c r="EB4084" s="11"/>
      <c r="EC4084" s="11"/>
      <c r="ED4084" s="11"/>
      <c r="EE4084" s="42"/>
      <c r="EF4084" s="42"/>
      <c r="EG4084" s="43"/>
      <c r="EH4084" s="42"/>
      <c r="EI4084" s="42"/>
      <c r="EJ4084" s="42"/>
    </row>
    <row r="4085" spans="1:140" s="41" customFormat="1">
      <c r="A4085" s="42"/>
      <c r="B4085" s="41" t="s">
        <v>6278</v>
      </c>
      <c r="C4085" s="68" t="s">
        <v>6279</v>
      </c>
      <c r="D4085" s="43" t="s">
        <v>149</v>
      </c>
      <c r="E4085" s="43" t="s">
        <v>149</v>
      </c>
      <c r="F4085" s="43" t="s">
        <v>485</v>
      </c>
      <c r="G4085" s="43" t="s">
        <v>486</v>
      </c>
      <c r="I4085" s="42"/>
      <c r="J4085" s="10">
        <v>42411</v>
      </c>
      <c r="K4085" s="10">
        <v>42429</v>
      </c>
      <c r="L4085" s="42"/>
      <c r="M4085" s="43" t="s">
        <v>152</v>
      </c>
      <c r="N4085" s="43" t="s">
        <v>153</v>
      </c>
      <c r="O4085" s="13" t="s">
        <v>487</v>
      </c>
      <c r="P4085" s="11">
        <v>1258357015.18156</v>
      </c>
      <c r="Q4085" s="41" t="s">
        <v>6281</v>
      </c>
      <c r="R4085" s="43" t="s">
        <v>2092</v>
      </c>
      <c r="S4085" s="43">
        <f t="shared" si="127"/>
        <v>17.652999999999999</v>
      </c>
      <c r="T4085" s="11">
        <v>222137763.89000002</v>
      </c>
      <c r="U4085" s="9">
        <f t="shared" si="128"/>
        <v>246362715.81</v>
      </c>
      <c r="V4085" s="42"/>
      <c r="W4085" s="42"/>
      <c r="X4085" s="42"/>
      <c r="Y4085" s="42"/>
      <c r="Z4085" s="42"/>
      <c r="AA4085" s="42"/>
      <c r="AB4085" s="42"/>
      <c r="AC4085" s="42"/>
      <c r="AD4085" s="42"/>
      <c r="AE4085" s="42"/>
      <c r="AF4085" s="42"/>
      <c r="AG4085" s="42"/>
      <c r="AH4085" s="42"/>
      <c r="AI4085" s="42"/>
      <c r="AJ4085" s="42"/>
      <c r="AK4085" s="42"/>
      <c r="AL4085" s="42"/>
      <c r="AM4085" s="42"/>
      <c r="AN4085" s="42"/>
      <c r="AO4085" s="42"/>
      <c r="AP4085" s="42"/>
      <c r="AQ4085" s="42"/>
      <c r="AR4085" s="42"/>
      <c r="AS4085" s="42"/>
      <c r="AT4085" s="42"/>
      <c r="AU4085" s="42"/>
      <c r="AV4085" s="42"/>
      <c r="AW4085" s="42"/>
      <c r="AX4085" s="42"/>
      <c r="AY4085" s="42"/>
      <c r="AZ4085" s="42"/>
      <c r="BA4085" s="42"/>
      <c r="BB4085" s="42"/>
      <c r="BC4085" s="42"/>
      <c r="BD4085" s="42"/>
      <c r="BE4085" s="42"/>
      <c r="BF4085" s="42"/>
      <c r="BG4085" s="42"/>
      <c r="BH4085" s="42"/>
      <c r="BI4085" s="42"/>
      <c r="BJ4085" s="42"/>
      <c r="BK4085" s="12"/>
      <c r="BL4085" s="42"/>
      <c r="BM4085" s="42"/>
      <c r="BN4085" s="42"/>
      <c r="BO4085" s="42"/>
      <c r="BP4085" s="42"/>
      <c r="BQ4085" s="42"/>
      <c r="BR4085" s="42"/>
      <c r="BS4085" s="11"/>
      <c r="BT4085" s="11">
        <v>34085519.229999997</v>
      </c>
      <c r="BU4085" s="42"/>
      <c r="BV4085" s="42"/>
      <c r="BW4085" s="11"/>
      <c r="BX4085" s="42"/>
      <c r="BY4085" s="42"/>
      <c r="BZ4085" s="42"/>
      <c r="CA4085" s="43">
        <v>24224951.920000002</v>
      </c>
      <c r="CB4085" s="42"/>
      <c r="CC4085" s="42"/>
      <c r="CD4085" s="42"/>
      <c r="CE4085" s="5"/>
      <c r="CF4085" s="11"/>
      <c r="CG4085" s="42"/>
      <c r="CH4085" s="42"/>
      <c r="CI4085" s="11">
        <v>4020225.7</v>
      </c>
      <c r="CJ4085" s="11"/>
      <c r="CK4085" s="42"/>
      <c r="CL4085" s="42"/>
      <c r="CM4085" s="11">
        <v>138339191.06</v>
      </c>
      <c r="CN4085" s="11"/>
      <c r="CO4085" s="42"/>
      <c r="CP4085" s="42"/>
      <c r="CQ4085" s="42"/>
      <c r="CR4085" s="43">
        <v>15147668.189999999</v>
      </c>
      <c r="CS4085" s="42"/>
      <c r="CT4085" s="98">
        <v>12937670.24</v>
      </c>
      <c r="CU4085" s="11"/>
      <c r="CV4085" s="43"/>
      <c r="CW4085" s="42"/>
      <c r="DA4085" s="42"/>
      <c r="DB4085" s="108"/>
      <c r="DE4085" s="42"/>
      <c r="DF4085" s="11"/>
      <c r="DG4085" s="42"/>
      <c r="DH4085" s="42"/>
      <c r="DI4085" s="42"/>
      <c r="DJ4085" s="42"/>
      <c r="DK4085" s="11"/>
      <c r="DL4085" s="42"/>
      <c r="DM4085" s="42"/>
      <c r="DN4085" s="42"/>
      <c r="DO4085" s="42"/>
      <c r="DP4085" s="11"/>
      <c r="DQ4085" s="11"/>
      <c r="DR4085" s="11"/>
      <c r="DS4085" s="42"/>
      <c r="DT4085" s="42"/>
      <c r="DU4085" s="42"/>
      <c r="DV4085" s="56"/>
      <c r="DW4085" s="42"/>
      <c r="DX4085" s="42"/>
      <c r="DY4085" s="42"/>
      <c r="DZ4085" s="11">
        <v>17607489.469999999</v>
      </c>
      <c r="EA4085" s="11"/>
      <c r="EB4085" s="11"/>
      <c r="EC4085" s="11"/>
      <c r="ED4085" s="11"/>
      <c r="EE4085" s="42"/>
      <c r="EF4085" s="42"/>
      <c r="EG4085" s="43"/>
      <c r="EH4085" s="42"/>
      <c r="EI4085" s="42"/>
      <c r="EJ4085" s="42"/>
    </row>
    <row r="4086" spans="1:140" s="41" customFormat="1">
      <c r="A4086" s="42"/>
      <c r="B4086" s="41" t="s">
        <v>6278</v>
      </c>
      <c r="C4086" s="68" t="s">
        <v>6279</v>
      </c>
      <c r="D4086" s="43" t="s">
        <v>149</v>
      </c>
      <c r="E4086" s="43" t="s">
        <v>149</v>
      </c>
      <c r="F4086" s="43" t="s">
        <v>485</v>
      </c>
      <c r="G4086" s="43" t="s">
        <v>3629</v>
      </c>
      <c r="I4086" s="42"/>
      <c r="J4086" s="10">
        <v>42593</v>
      </c>
      <c r="K4086" s="10">
        <v>42613</v>
      </c>
      <c r="L4086" s="42"/>
      <c r="M4086" s="43" t="s">
        <v>2</v>
      </c>
      <c r="N4086" s="43" t="s">
        <v>6</v>
      </c>
      <c r="O4086" s="13" t="s">
        <v>3630</v>
      </c>
      <c r="P4086" s="11">
        <v>1</v>
      </c>
      <c r="Q4086" s="42" t="s">
        <v>6280</v>
      </c>
      <c r="R4086" s="43" t="s">
        <v>3631</v>
      </c>
      <c r="S4086" s="43">
        <f t="shared" si="127"/>
        <v>16.2818</v>
      </c>
      <c r="T4086" s="11">
        <v>0.16281800000000002</v>
      </c>
      <c r="U4086" s="9">
        <f t="shared" si="128"/>
        <v>0.18422010800000002</v>
      </c>
      <c r="V4086" s="42"/>
      <c r="W4086" s="42"/>
      <c r="X4086" s="42"/>
      <c r="Y4086" s="42"/>
      <c r="Z4086" s="42"/>
      <c r="AA4086" s="42"/>
      <c r="AB4086" s="42"/>
      <c r="AC4086" s="42"/>
      <c r="AD4086" s="42"/>
      <c r="AE4086" s="42"/>
      <c r="AF4086" s="42"/>
      <c r="AG4086" s="42"/>
      <c r="AH4086" s="42"/>
      <c r="AI4086" s="42"/>
      <c r="AJ4086" s="42"/>
      <c r="AK4086" s="42"/>
      <c r="AL4086" s="42"/>
      <c r="AM4086" s="42"/>
      <c r="AN4086" s="42"/>
      <c r="AO4086" s="42"/>
      <c r="AP4086" s="42"/>
      <c r="AQ4086" s="42"/>
      <c r="AR4086" s="42"/>
      <c r="AS4086" s="42"/>
      <c r="AT4086" s="42"/>
      <c r="AU4086" s="42"/>
      <c r="AV4086" s="42"/>
      <c r="AW4086" s="42"/>
      <c r="AX4086" s="42"/>
      <c r="AY4086" s="42"/>
      <c r="AZ4086" s="42"/>
      <c r="BA4086" s="42"/>
      <c r="BB4086" s="42"/>
      <c r="BC4086" s="42"/>
      <c r="BD4086" s="42"/>
      <c r="BE4086" s="42"/>
      <c r="BF4086" s="42"/>
      <c r="BG4086" s="42"/>
      <c r="BH4086" s="42"/>
      <c r="BI4086" s="42"/>
      <c r="BJ4086" s="42"/>
      <c r="BK4086" s="12"/>
      <c r="BL4086" s="42"/>
      <c r="BM4086" s="42"/>
      <c r="BN4086" s="42"/>
      <c r="BO4086" s="42"/>
      <c r="BP4086" s="42"/>
      <c r="BQ4086" s="42"/>
      <c r="BR4086" s="42"/>
      <c r="BS4086" s="11"/>
      <c r="BT4086" s="11">
        <v>1.9893049999999999E-2</v>
      </c>
      <c r="BU4086" s="42"/>
      <c r="BV4086" s="42"/>
      <c r="BW4086" s="11"/>
      <c r="BX4086" s="42"/>
      <c r="BY4086" s="42"/>
      <c r="BZ4086" s="42"/>
      <c r="CA4086" s="43">
        <v>2.1402108E-2</v>
      </c>
      <c r="CB4086" s="42"/>
      <c r="CC4086" s="42"/>
      <c r="CD4086" s="42"/>
      <c r="CE4086" s="5"/>
      <c r="CF4086" s="11"/>
      <c r="CG4086" s="42"/>
      <c r="CH4086" s="42"/>
      <c r="CI4086" s="11">
        <v>4.2039399999999998E-3</v>
      </c>
      <c r="CJ4086" s="11"/>
      <c r="CK4086" s="42"/>
      <c r="CL4086" s="42"/>
      <c r="CM4086" s="11">
        <v>0.12221904</v>
      </c>
      <c r="CN4086" s="11"/>
      <c r="CO4086" s="42"/>
      <c r="CP4086" s="42"/>
      <c r="CQ4086" s="42"/>
      <c r="CR4086" s="43"/>
      <c r="CS4086" s="42"/>
      <c r="CT4086" s="34"/>
      <c r="CU4086" s="11"/>
      <c r="CV4086" s="43"/>
      <c r="CW4086" s="42"/>
      <c r="DA4086" s="42"/>
      <c r="DB4086" s="37"/>
      <c r="DE4086" s="42"/>
      <c r="DF4086" s="11"/>
      <c r="DG4086" s="42"/>
      <c r="DH4086" s="42"/>
      <c r="DI4086" s="42"/>
      <c r="DJ4086" s="42"/>
      <c r="DK4086" s="11"/>
      <c r="DL4086" s="42"/>
      <c r="DM4086" s="42"/>
      <c r="DN4086" s="42"/>
      <c r="DO4086" s="42"/>
      <c r="DP4086" s="11"/>
      <c r="DQ4086" s="11"/>
      <c r="DR4086" s="11"/>
      <c r="DS4086" s="42"/>
      <c r="DT4086" s="42"/>
      <c r="DU4086" s="42"/>
      <c r="DV4086" s="22"/>
      <c r="DW4086" s="42"/>
      <c r="DX4086" s="42"/>
      <c r="DY4086" s="42"/>
      <c r="DZ4086" s="11">
        <v>1.6501970000000001E-2</v>
      </c>
      <c r="EA4086" s="11"/>
      <c r="EB4086" s="11"/>
      <c r="EC4086" s="11"/>
      <c r="ED4086" s="11"/>
      <c r="EE4086" s="42"/>
      <c r="EF4086" s="42"/>
      <c r="EG4086" s="43"/>
      <c r="EH4086" s="42"/>
      <c r="EI4086" s="42"/>
      <c r="EJ4086" s="42"/>
    </row>
    <row r="4087" spans="1:140" s="41" customFormat="1">
      <c r="A4087" s="42"/>
      <c r="B4087" s="41" t="s">
        <v>6278</v>
      </c>
      <c r="C4087" s="68" t="s">
        <v>6279</v>
      </c>
      <c r="D4087" s="43" t="s">
        <v>149</v>
      </c>
      <c r="E4087" s="43" t="s">
        <v>149</v>
      </c>
      <c r="F4087" s="43" t="s">
        <v>485</v>
      </c>
      <c r="G4087" s="43" t="s">
        <v>486</v>
      </c>
      <c r="I4087" s="42"/>
      <c r="J4087" s="10">
        <v>42779</v>
      </c>
      <c r="K4087" s="10">
        <v>42794</v>
      </c>
      <c r="L4087" s="42"/>
      <c r="M4087" s="43" t="s">
        <v>2</v>
      </c>
      <c r="N4087" s="43" t="s">
        <v>5</v>
      </c>
      <c r="O4087" s="13" t="s">
        <v>5032</v>
      </c>
      <c r="P4087" s="11">
        <v>1770022023</v>
      </c>
      <c r="Q4087" s="41" t="s">
        <v>6281</v>
      </c>
      <c r="R4087" s="43" t="s">
        <v>5033</v>
      </c>
      <c r="S4087" s="43">
        <f t="shared" si="127"/>
        <v>12.55</v>
      </c>
      <c r="T4087" s="11">
        <v>222137763.89000002</v>
      </c>
      <c r="U4087" s="9">
        <f t="shared" si="128"/>
        <v>246362715.81</v>
      </c>
      <c r="V4087" s="42"/>
      <c r="W4087" s="42"/>
      <c r="X4087" s="42"/>
      <c r="Y4087" s="42"/>
      <c r="Z4087" s="42"/>
      <c r="AA4087" s="42"/>
      <c r="AB4087" s="42"/>
      <c r="AC4087" s="42"/>
      <c r="AD4087" s="42"/>
      <c r="AE4087" s="42"/>
      <c r="AF4087" s="42"/>
      <c r="AG4087" s="42"/>
      <c r="AH4087" s="42"/>
      <c r="AI4087" s="42"/>
      <c r="AJ4087" s="42"/>
      <c r="AK4087" s="42"/>
      <c r="AL4087" s="42"/>
      <c r="AM4087" s="42"/>
      <c r="AN4087" s="42"/>
      <c r="AO4087" s="42"/>
      <c r="AP4087" s="42"/>
      <c r="AQ4087" s="42"/>
      <c r="AR4087" s="42"/>
      <c r="AS4087" s="42"/>
      <c r="AT4087" s="42"/>
      <c r="AU4087" s="42"/>
      <c r="AV4087" s="42"/>
      <c r="AW4087" s="42"/>
      <c r="AX4087" s="42"/>
      <c r="AY4087" s="42"/>
      <c r="AZ4087" s="42"/>
      <c r="BA4087" s="42"/>
      <c r="BB4087" s="42"/>
      <c r="BC4087" s="42"/>
      <c r="BD4087" s="42"/>
      <c r="BE4087" s="42"/>
      <c r="BF4087" s="42"/>
      <c r="BG4087" s="42"/>
      <c r="BH4087" s="42"/>
      <c r="BI4087" s="42"/>
      <c r="BJ4087" s="42"/>
      <c r="BK4087" s="12"/>
      <c r="BL4087" s="42"/>
      <c r="BM4087" s="42"/>
      <c r="BN4087" s="42"/>
      <c r="BO4087" s="42"/>
      <c r="BP4087" s="42"/>
      <c r="BQ4087" s="42"/>
      <c r="BR4087" s="42"/>
      <c r="BS4087" s="11"/>
      <c r="BT4087" s="11">
        <v>34085519.229999997</v>
      </c>
      <c r="BU4087" s="42"/>
      <c r="BV4087" s="42"/>
      <c r="BW4087" s="11"/>
      <c r="BX4087" s="42"/>
      <c r="BY4087" s="42"/>
      <c r="BZ4087" s="42"/>
      <c r="CA4087" s="43">
        <v>24224951.920000002</v>
      </c>
      <c r="CB4087" s="42"/>
      <c r="CC4087" s="42"/>
      <c r="CD4087" s="42"/>
      <c r="CE4087" s="42"/>
      <c r="CF4087" s="11"/>
      <c r="CG4087" s="42"/>
      <c r="CH4087" s="42"/>
      <c r="CI4087" s="11">
        <v>4020225.7</v>
      </c>
      <c r="CJ4087" s="11"/>
      <c r="CK4087" s="42"/>
      <c r="CL4087" s="42"/>
      <c r="CM4087" s="11">
        <v>138339191.06</v>
      </c>
      <c r="CN4087" s="11"/>
      <c r="CO4087" s="42"/>
      <c r="CP4087" s="42"/>
      <c r="CQ4087" s="42"/>
      <c r="CR4087" s="43">
        <v>15147668.189999999</v>
      </c>
      <c r="CS4087" s="42"/>
      <c r="CT4087" s="98">
        <v>12937670.24</v>
      </c>
      <c r="CW4087" s="42"/>
      <c r="DA4087" s="42"/>
      <c r="DB4087" s="108"/>
      <c r="DE4087" s="42"/>
      <c r="DF4087" s="16"/>
      <c r="DG4087" s="42"/>
      <c r="DH4087" s="42"/>
      <c r="DI4087" s="42"/>
      <c r="DJ4087" s="42"/>
      <c r="DK4087" s="11"/>
      <c r="DL4087" s="42"/>
      <c r="DM4087" s="42"/>
      <c r="DN4087" s="42"/>
      <c r="DO4087" s="42"/>
      <c r="DP4087" s="11"/>
      <c r="DQ4087" s="11"/>
      <c r="DR4087" s="11"/>
      <c r="DS4087" s="42"/>
      <c r="DT4087" s="42"/>
      <c r="DU4087" s="42"/>
      <c r="DV4087" s="56"/>
      <c r="DW4087" s="42"/>
      <c r="DX4087" s="42"/>
      <c r="DY4087" s="42"/>
      <c r="DZ4087" s="11">
        <v>17607489.469999999</v>
      </c>
      <c r="EA4087" s="11"/>
      <c r="EB4087" s="11"/>
      <c r="EC4087" s="11"/>
      <c r="ED4087" s="11"/>
      <c r="EE4087" s="42"/>
      <c r="EF4087" s="42"/>
      <c r="EG4087" s="43"/>
      <c r="EH4087" s="42"/>
      <c r="EI4087" s="42"/>
      <c r="EJ4087" s="42"/>
    </row>
    <row r="4088" spans="1:140" s="41" customFormat="1">
      <c r="B4088" s="41" t="s">
        <v>6278</v>
      </c>
      <c r="C4088" s="68" t="s">
        <v>6279</v>
      </c>
      <c r="D4088" s="43" t="s">
        <v>149</v>
      </c>
      <c r="E4088" s="43" t="s">
        <v>149</v>
      </c>
      <c r="F4088" s="43" t="s">
        <v>485</v>
      </c>
      <c r="G4088" s="43" t="s">
        <v>486</v>
      </c>
      <c r="I4088" s="41" t="s">
        <v>6169</v>
      </c>
      <c r="J4088" s="10">
        <v>42779</v>
      </c>
      <c r="K4088" s="10">
        <v>42794</v>
      </c>
      <c r="M4088" s="43" t="s">
        <v>2</v>
      </c>
      <c r="N4088" s="43" t="s">
        <v>6</v>
      </c>
      <c r="O4088" s="13" t="s">
        <v>5863</v>
      </c>
      <c r="P4088" s="11">
        <v>12.55</v>
      </c>
      <c r="Q4088" s="41" t="s">
        <v>6281</v>
      </c>
      <c r="R4088" s="43" t="s">
        <v>5033</v>
      </c>
      <c r="S4088" s="43">
        <f t="shared" si="127"/>
        <v>12.55</v>
      </c>
      <c r="T4088" s="11">
        <v>0.1255</v>
      </c>
      <c r="U4088" s="9">
        <f t="shared" si="128"/>
        <v>0.1255</v>
      </c>
      <c r="BK4088" s="12"/>
      <c r="BT4088" s="11">
        <v>6.4429978999999997E-3</v>
      </c>
      <c r="BW4088" s="11"/>
      <c r="CA4088" s="43">
        <v>0</v>
      </c>
      <c r="CE4088" s="11"/>
      <c r="CF4088" s="11"/>
      <c r="CI4088" s="11">
        <v>9.7960119184047699E-5</v>
      </c>
      <c r="CJ4088" s="11"/>
      <c r="CM4088" s="43">
        <v>8.3480747192298893E-2</v>
      </c>
      <c r="CN4088" s="11"/>
      <c r="CR4088" s="43">
        <v>0</v>
      </c>
      <c r="CT4088" s="100">
        <v>0</v>
      </c>
      <c r="CU4088" s="11"/>
      <c r="CV4088" s="43"/>
      <c r="DB4088" s="37"/>
      <c r="DF4088" s="11"/>
      <c r="DK4088" s="11"/>
      <c r="DP4088" s="11"/>
      <c r="DR4088" s="11"/>
      <c r="DV4088" s="22"/>
      <c r="DZ4088" s="11">
        <v>3.5478294751317897E-2</v>
      </c>
      <c r="EB4088" s="11"/>
      <c r="ED4088" s="11"/>
      <c r="EG4088" s="43"/>
    </row>
    <row r="4089" spans="1:140" s="41" customFormat="1">
      <c r="A4089" s="42"/>
      <c r="B4089" s="41" t="s">
        <v>6278</v>
      </c>
      <c r="C4089" s="68" t="s">
        <v>6279</v>
      </c>
      <c r="D4089" s="43" t="s">
        <v>149</v>
      </c>
      <c r="E4089" s="43" t="s">
        <v>149</v>
      </c>
      <c r="F4089" s="43" t="s">
        <v>4491</v>
      </c>
      <c r="G4089" s="43" t="s">
        <v>4492</v>
      </c>
      <c r="I4089" s="42"/>
      <c r="J4089" s="10">
        <v>42727</v>
      </c>
      <c r="K4089" s="10">
        <v>42727</v>
      </c>
      <c r="L4089" s="42"/>
      <c r="M4089" s="43" t="s">
        <v>2</v>
      </c>
      <c r="N4089" s="43" t="s">
        <v>8</v>
      </c>
      <c r="O4089" s="13" t="s">
        <v>4493</v>
      </c>
      <c r="P4089" s="11">
        <v>54043277.259896703</v>
      </c>
      <c r="Q4089" s="41" t="s">
        <v>6281</v>
      </c>
      <c r="R4089" s="43" t="s">
        <v>4494</v>
      </c>
      <c r="S4089" s="43">
        <f t="shared" si="127"/>
        <v>22.2000007</v>
      </c>
      <c r="T4089" s="11">
        <v>11997607.93</v>
      </c>
      <c r="U4089" s="9">
        <f t="shared" si="128"/>
        <v>11997607.93</v>
      </c>
      <c r="V4089" s="42"/>
      <c r="W4089" s="42"/>
      <c r="X4089" s="42"/>
      <c r="Y4089" s="42"/>
      <c r="Z4089" s="42"/>
      <c r="AA4089" s="42"/>
      <c r="AB4089" s="42"/>
      <c r="AC4089" s="42"/>
      <c r="AD4089" s="42"/>
      <c r="AE4089" s="42"/>
      <c r="AF4089" s="42"/>
      <c r="AG4089" s="42"/>
      <c r="AH4089" s="42"/>
      <c r="AI4089" s="42"/>
      <c r="AJ4089" s="42"/>
      <c r="AK4089" s="42"/>
      <c r="AL4089" s="42"/>
      <c r="AM4089" s="42"/>
      <c r="AN4089" s="42"/>
      <c r="AO4089" s="42"/>
      <c r="AP4089" s="42"/>
      <c r="AQ4089" s="42"/>
      <c r="AR4089" s="42"/>
      <c r="AS4089" s="42"/>
      <c r="AT4089" s="42"/>
      <c r="AU4089" s="42"/>
      <c r="AV4089" s="42"/>
      <c r="AW4089" s="42"/>
      <c r="AX4089" s="42"/>
      <c r="AY4089" s="42"/>
      <c r="AZ4089" s="42"/>
      <c r="BA4089" s="42"/>
      <c r="BB4089" s="42"/>
      <c r="BC4089" s="42"/>
      <c r="BD4089" s="42"/>
      <c r="BE4089" s="42"/>
      <c r="BF4089" s="42"/>
      <c r="BG4089" s="42"/>
      <c r="BH4089" s="42"/>
      <c r="BI4089" s="42"/>
      <c r="BJ4089" s="42"/>
      <c r="BK4089" s="12"/>
      <c r="BL4089" s="42"/>
      <c r="BM4089" s="42"/>
      <c r="BN4089" s="42"/>
      <c r="BO4089" s="42"/>
      <c r="BP4089" s="42"/>
      <c r="BQ4089" s="42"/>
      <c r="BR4089" s="42"/>
      <c r="BS4089" s="11">
        <v>0</v>
      </c>
      <c r="BT4089" s="11">
        <v>0</v>
      </c>
      <c r="BU4089" s="42"/>
      <c r="BV4089" s="42"/>
      <c r="BW4089" s="11">
        <v>0</v>
      </c>
      <c r="BX4089" s="42"/>
      <c r="BY4089" s="42"/>
      <c r="BZ4089" s="42"/>
      <c r="CA4089" s="43"/>
      <c r="CB4089" s="42"/>
      <c r="CC4089" s="42"/>
      <c r="CD4089" s="42"/>
      <c r="CE4089" s="42"/>
      <c r="CF4089" s="11"/>
      <c r="CG4089" s="42"/>
      <c r="CH4089" s="42"/>
      <c r="CI4089" s="11"/>
      <c r="CJ4089" s="11">
        <v>0</v>
      </c>
      <c r="CK4089" s="42"/>
      <c r="CL4089" s="42"/>
      <c r="CM4089" s="11">
        <v>11997607.93</v>
      </c>
      <c r="CN4089" s="11"/>
      <c r="CO4089" s="42"/>
      <c r="CP4089" s="42"/>
      <c r="CQ4089" s="42"/>
      <c r="CR4089" s="43"/>
      <c r="CS4089" s="42"/>
      <c r="CT4089" s="53"/>
      <c r="CW4089" s="42"/>
      <c r="DA4089" s="42"/>
      <c r="DB4089" s="37"/>
      <c r="DE4089" s="42"/>
      <c r="DF4089" s="59"/>
      <c r="DG4089" s="42"/>
      <c r="DH4089" s="42"/>
      <c r="DI4089" s="42"/>
      <c r="DJ4089" s="42"/>
      <c r="DK4089" s="11">
        <v>0</v>
      </c>
      <c r="DL4089" s="42"/>
      <c r="DM4089" s="42"/>
      <c r="DN4089" s="42"/>
      <c r="DO4089" s="42"/>
      <c r="DP4089" s="11"/>
      <c r="DQ4089" s="11"/>
      <c r="DR4089" s="11"/>
      <c r="DS4089" s="42"/>
      <c r="DT4089" s="42"/>
      <c r="DU4089" s="42"/>
      <c r="DV4089" s="56"/>
      <c r="DW4089" s="42"/>
      <c r="DX4089" s="42"/>
      <c r="DY4089" s="42"/>
      <c r="DZ4089" s="11"/>
      <c r="EA4089" s="11"/>
      <c r="EB4089" s="11">
        <v>0</v>
      </c>
      <c r="EC4089" s="11"/>
      <c r="ED4089" s="11"/>
      <c r="EE4089" s="42"/>
      <c r="EF4089" s="42"/>
      <c r="EG4089" s="43"/>
      <c r="EH4089" s="42"/>
      <c r="EI4089" s="42"/>
      <c r="EJ4089" s="42"/>
    </row>
    <row r="4090" spans="1:140" s="41" customFormat="1">
      <c r="A4090" s="42"/>
      <c r="B4090" s="41" t="s">
        <v>6278</v>
      </c>
      <c r="C4090" s="68" t="s">
        <v>6279</v>
      </c>
      <c r="D4090" s="43" t="s">
        <v>149</v>
      </c>
      <c r="E4090" s="43" t="s">
        <v>149</v>
      </c>
      <c r="F4090" s="43" t="s">
        <v>1532</v>
      </c>
      <c r="G4090" s="43" t="s">
        <v>1533</v>
      </c>
      <c r="I4090" s="42"/>
      <c r="J4090" s="10">
        <v>42367</v>
      </c>
      <c r="K4090" s="10">
        <v>42429</v>
      </c>
      <c r="L4090" s="42"/>
      <c r="M4090" s="43" t="s">
        <v>152</v>
      </c>
      <c r="N4090" s="43" t="s">
        <v>153</v>
      </c>
      <c r="O4090" s="13" t="s">
        <v>587</v>
      </c>
      <c r="P4090" s="11">
        <v>28504946.928105</v>
      </c>
      <c r="Q4090" s="41" t="s">
        <v>6281</v>
      </c>
      <c r="R4090" s="43" t="s">
        <v>1534</v>
      </c>
      <c r="S4090" s="43">
        <f t="shared" ref="S4090:S4153" si="129">R4090*100</f>
        <v>7.6499999999999995</v>
      </c>
      <c r="T4090" s="11">
        <v>2180628.44</v>
      </c>
      <c r="U4090" s="9">
        <f t="shared" si="128"/>
        <v>2180628.44</v>
      </c>
      <c r="V4090" s="42"/>
      <c r="W4090" s="42"/>
      <c r="X4090" s="42"/>
      <c r="Y4090" s="42"/>
      <c r="Z4090" s="42"/>
      <c r="AA4090" s="42"/>
      <c r="AB4090" s="42"/>
      <c r="AC4090" s="42"/>
      <c r="AD4090" s="42"/>
      <c r="AE4090" s="42"/>
      <c r="AF4090" s="42"/>
      <c r="AG4090" s="42"/>
      <c r="AH4090" s="42"/>
      <c r="AI4090" s="42"/>
      <c r="AJ4090" s="42"/>
      <c r="AK4090" s="42"/>
      <c r="AL4090" s="42"/>
      <c r="AM4090" s="42"/>
      <c r="AN4090" s="42"/>
      <c r="AO4090" s="42"/>
      <c r="AP4090" s="42"/>
      <c r="AQ4090" s="42"/>
      <c r="AR4090" s="42"/>
      <c r="AS4090" s="42"/>
      <c r="AT4090" s="42"/>
      <c r="AU4090" s="42"/>
      <c r="AV4090" s="42"/>
      <c r="AW4090" s="42"/>
      <c r="AX4090" s="42"/>
      <c r="AY4090" s="42"/>
      <c r="AZ4090" s="42"/>
      <c r="BA4090" s="42"/>
      <c r="BB4090" s="42"/>
      <c r="BC4090" s="42"/>
      <c r="BD4090" s="42"/>
      <c r="BE4090" s="42"/>
      <c r="BF4090" s="42"/>
      <c r="BG4090" s="42"/>
      <c r="BH4090" s="42"/>
      <c r="BI4090" s="42"/>
      <c r="BJ4090" s="42"/>
      <c r="BK4090" s="12"/>
      <c r="BL4090" s="42"/>
      <c r="BM4090" s="42"/>
      <c r="BN4090" s="42"/>
      <c r="BO4090" s="42"/>
      <c r="BP4090" s="42"/>
      <c r="BQ4090" s="42"/>
      <c r="BR4090" s="42"/>
      <c r="BS4090" s="11"/>
      <c r="BT4090" s="11">
        <v>1027263.41</v>
      </c>
      <c r="BU4090" s="42"/>
      <c r="BV4090" s="42"/>
      <c r="BW4090" s="11"/>
      <c r="BX4090" s="42"/>
      <c r="BY4090" s="42"/>
      <c r="BZ4090" s="42"/>
      <c r="CA4090" s="43"/>
      <c r="CB4090" s="42"/>
      <c r="CC4090" s="42"/>
      <c r="CD4090" s="42"/>
      <c r="CE4090" s="5"/>
      <c r="CF4090" s="11"/>
      <c r="CG4090" s="42"/>
      <c r="CH4090" s="42"/>
      <c r="CI4090" s="11"/>
      <c r="CJ4090" s="11"/>
      <c r="CK4090" s="42"/>
      <c r="CL4090" s="42"/>
      <c r="CM4090" s="11"/>
      <c r="CN4090" s="11"/>
      <c r="CO4090" s="42"/>
      <c r="CP4090" s="42"/>
      <c r="CQ4090" s="42"/>
      <c r="CR4090" s="43"/>
      <c r="CS4090" s="42"/>
      <c r="CT4090" s="34"/>
      <c r="CU4090" s="11"/>
      <c r="CV4090" s="43"/>
      <c r="CW4090" s="42"/>
      <c r="DA4090" s="42"/>
      <c r="DB4090" s="37"/>
      <c r="DE4090" s="42"/>
      <c r="DF4090" s="11"/>
      <c r="DG4090" s="42"/>
      <c r="DH4090" s="42"/>
      <c r="DI4090" s="42"/>
      <c r="DJ4090" s="42"/>
      <c r="DK4090" s="11"/>
      <c r="DL4090" s="42"/>
      <c r="DM4090" s="42"/>
      <c r="DN4090" s="42"/>
      <c r="DO4090" s="42"/>
      <c r="DP4090" s="11"/>
      <c r="DQ4090" s="11"/>
      <c r="DR4090" s="11"/>
      <c r="DS4090" s="42"/>
      <c r="DT4090" s="42"/>
      <c r="DU4090" s="42"/>
      <c r="DV4090" s="22"/>
      <c r="DW4090" s="42"/>
      <c r="DX4090" s="42"/>
      <c r="DY4090" s="42"/>
      <c r="DZ4090" s="11">
        <v>1153365.03</v>
      </c>
      <c r="EA4090" s="11"/>
      <c r="EB4090" s="11"/>
      <c r="EC4090" s="11"/>
      <c r="ED4090" s="11"/>
      <c r="EE4090" s="42"/>
      <c r="EF4090" s="42"/>
      <c r="EG4090" s="43"/>
      <c r="EH4090" s="42"/>
      <c r="EI4090" s="42"/>
      <c r="EJ4090" s="42"/>
    </row>
    <row r="4091" spans="1:140" s="41" customFormat="1">
      <c r="A4091" s="42"/>
      <c r="B4091" s="41" t="s">
        <v>6278</v>
      </c>
      <c r="C4091" s="68" t="s">
        <v>6279</v>
      </c>
      <c r="D4091" s="43" t="s">
        <v>149</v>
      </c>
      <c r="E4091" s="43" t="s">
        <v>149</v>
      </c>
      <c r="F4091" s="43" t="s">
        <v>1532</v>
      </c>
      <c r="G4091" s="43" t="s">
        <v>1533</v>
      </c>
      <c r="I4091" s="42"/>
      <c r="J4091" s="10">
        <v>42459</v>
      </c>
      <c r="K4091" s="10">
        <v>42489</v>
      </c>
      <c r="L4091" s="42"/>
      <c r="M4091" s="43" t="s">
        <v>152</v>
      </c>
      <c r="N4091" s="43" t="s">
        <v>153</v>
      </c>
      <c r="O4091" s="13" t="s">
        <v>587</v>
      </c>
      <c r="P4091" s="11">
        <v>56639699.740259998</v>
      </c>
      <c r="Q4091" s="41" t="s">
        <v>6281</v>
      </c>
      <c r="R4091" s="43" t="s">
        <v>2186</v>
      </c>
      <c r="S4091" s="43">
        <f t="shared" si="129"/>
        <v>3.85</v>
      </c>
      <c r="T4091" s="11">
        <v>2180628.44</v>
      </c>
      <c r="U4091" s="9">
        <f t="shared" si="128"/>
        <v>2180628.44</v>
      </c>
      <c r="V4091" s="42"/>
      <c r="W4091" s="42"/>
      <c r="X4091" s="42"/>
      <c r="Y4091" s="42"/>
      <c r="Z4091" s="42"/>
      <c r="AA4091" s="42"/>
      <c r="AB4091" s="42"/>
      <c r="AC4091" s="42"/>
      <c r="AD4091" s="42"/>
      <c r="AE4091" s="42"/>
      <c r="AF4091" s="42"/>
      <c r="AG4091" s="42"/>
      <c r="AH4091" s="42"/>
      <c r="AI4091" s="42"/>
      <c r="AJ4091" s="42"/>
      <c r="AK4091" s="42"/>
      <c r="AL4091" s="42"/>
      <c r="AM4091" s="42"/>
      <c r="AN4091" s="42"/>
      <c r="AO4091" s="42"/>
      <c r="AP4091" s="42"/>
      <c r="AQ4091" s="42"/>
      <c r="AR4091" s="42"/>
      <c r="AS4091" s="42"/>
      <c r="AT4091" s="42"/>
      <c r="AU4091" s="42"/>
      <c r="AV4091" s="42"/>
      <c r="AW4091" s="42"/>
      <c r="AX4091" s="42"/>
      <c r="AY4091" s="42"/>
      <c r="AZ4091" s="42"/>
      <c r="BA4091" s="42"/>
      <c r="BB4091" s="42"/>
      <c r="BC4091" s="42"/>
      <c r="BD4091" s="42"/>
      <c r="BE4091" s="42"/>
      <c r="BF4091" s="42"/>
      <c r="BG4091" s="42"/>
      <c r="BH4091" s="42"/>
      <c r="BI4091" s="42"/>
      <c r="BJ4091" s="42"/>
      <c r="BK4091" s="12"/>
      <c r="BL4091" s="42"/>
      <c r="BM4091" s="42"/>
      <c r="BN4091" s="42"/>
      <c r="BO4091" s="42"/>
      <c r="BP4091" s="42"/>
      <c r="BQ4091" s="42"/>
      <c r="BR4091" s="42"/>
      <c r="BS4091" s="11"/>
      <c r="BT4091" s="11">
        <v>1027263.41</v>
      </c>
      <c r="BU4091" s="42"/>
      <c r="BV4091" s="42"/>
      <c r="BW4091" s="11"/>
      <c r="BX4091" s="42"/>
      <c r="BY4091" s="42"/>
      <c r="BZ4091" s="42"/>
      <c r="CA4091" s="43"/>
      <c r="CB4091" s="42"/>
      <c r="CC4091" s="42"/>
      <c r="CD4091" s="42"/>
      <c r="CE4091" s="5"/>
      <c r="CF4091" s="11"/>
      <c r="CG4091" s="42"/>
      <c r="CH4091" s="42"/>
      <c r="CI4091" s="11"/>
      <c r="CJ4091" s="11"/>
      <c r="CK4091" s="42"/>
      <c r="CL4091" s="42"/>
      <c r="CM4091" s="11"/>
      <c r="CN4091" s="11"/>
      <c r="CO4091" s="42"/>
      <c r="CP4091" s="42"/>
      <c r="CQ4091" s="42"/>
      <c r="CR4091" s="43"/>
      <c r="CS4091" s="42"/>
      <c r="CT4091" s="53"/>
      <c r="CU4091" s="11"/>
      <c r="CV4091" s="43"/>
      <c r="CW4091" s="42"/>
      <c r="DA4091" s="42"/>
      <c r="DB4091" s="108"/>
      <c r="DE4091" s="42"/>
      <c r="DF4091" s="11"/>
      <c r="DG4091" s="42"/>
      <c r="DH4091" s="42"/>
      <c r="DI4091" s="42"/>
      <c r="DJ4091" s="42"/>
      <c r="DK4091" s="11"/>
      <c r="DL4091" s="42"/>
      <c r="DM4091" s="42"/>
      <c r="DN4091" s="42"/>
      <c r="DO4091" s="42"/>
      <c r="DP4091" s="11"/>
      <c r="DQ4091" s="11"/>
      <c r="DR4091" s="11"/>
      <c r="DS4091" s="42"/>
      <c r="DT4091" s="42"/>
      <c r="DU4091" s="42"/>
      <c r="DV4091" s="22"/>
      <c r="DW4091" s="42"/>
      <c r="DX4091" s="42"/>
      <c r="DY4091" s="42"/>
      <c r="DZ4091" s="11">
        <v>1153365.03</v>
      </c>
      <c r="EA4091" s="11"/>
      <c r="EB4091" s="11"/>
      <c r="EC4091" s="11"/>
      <c r="ED4091" s="11"/>
      <c r="EE4091" s="42"/>
      <c r="EF4091" s="42"/>
      <c r="EG4091" s="43"/>
      <c r="EH4091" s="42"/>
      <c r="EI4091" s="42"/>
      <c r="EJ4091" s="42"/>
    </row>
    <row r="4092" spans="1:140" s="41" customFormat="1">
      <c r="A4092" s="42"/>
      <c r="B4092" s="41" t="s">
        <v>6278</v>
      </c>
      <c r="C4092" s="68" t="s">
        <v>6279</v>
      </c>
      <c r="D4092" s="43" t="s">
        <v>149</v>
      </c>
      <c r="E4092" s="43" t="s">
        <v>149</v>
      </c>
      <c r="F4092" s="43" t="s">
        <v>1532</v>
      </c>
      <c r="G4092" s="43" t="s">
        <v>1533</v>
      </c>
      <c r="I4092" s="42"/>
      <c r="J4092" s="10">
        <v>42550</v>
      </c>
      <c r="K4092" s="10">
        <v>42613</v>
      </c>
      <c r="L4092" s="42"/>
      <c r="M4092" s="43" t="s">
        <v>152</v>
      </c>
      <c r="N4092" s="43" t="s">
        <v>153</v>
      </c>
      <c r="O4092" s="13" t="s">
        <v>1143</v>
      </c>
      <c r="P4092" s="11">
        <v>56639699.740259998</v>
      </c>
      <c r="Q4092" s="41" t="s">
        <v>6281</v>
      </c>
      <c r="R4092" s="43" t="s">
        <v>2186</v>
      </c>
      <c r="S4092" s="43">
        <f t="shared" si="129"/>
        <v>3.85</v>
      </c>
      <c r="T4092" s="11">
        <v>2180628.44</v>
      </c>
      <c r="U4092" s="9">
        <f t="shared" si="128"/>
        <v>2180628.44</v>
      </c>
      <c r="V4092" s="42"/>
      <c r="W4092" s="42"/>
      <c r="X4092" s="42"/>
      <c r="Y4092" s="42"/>
      <c r="Z4092" s="42"/>
      <c r="AA4092" s="42"/>
      <c r="AB4092" s="42"/>
      <c r="AC4092" s="42"/>
      <c r="AD4092" s="42"/>
      <c r="AE4092" s="42"/>
      <c r="AF4092" s="42"/>
      <c r="AG4092" s="42"/>
      <c r="AH4092" s="42"/>
      <c r="AI4092" s="42"/>
      <c r="AJ4092" s="42"/>
      <c r="AK4092" s="42"/>
      <c r="AL4092" s="42"/>
      <c r="AM4092" s="42"/>
      <c r="AN4092" s="42"/>
      <c r="AO4092" s="42"/>
      <c r="AP4092" s="42"/>
      <c r="AQ4092" s="42"/>
      <c r="AR4092" s="42"/>
      <c r="AS4092" s="42"/>
      <c r="AT4092" s="42"/>
      <c r="AU4092" s="42"/>
      <c r="AV4092" s="42"/>
      <c r="AW4092" s="42"/>
      <c r="AX4092" s="42"/>
      <c r="AY4092" s="42"/>
      <c r="AZ4092" s="42"/>
      <c r="BA4092" s="42"/>
      <c r="BB4092" s="42"/>
      <c r="BC4092" s="42"/>
      <c r="BD4092" s="42"/>
      <c r="BE4092" s="42"/>
      <c r="BF4092" s="42"/>
      <c r="BG4092" s="42"/>
      <c r="BH4092" s="42"/>
      <c r="BI4092" s="42"/>
      <c r="BJ4092" s="42"/>
      <c r="BK4092" s="12"/>
      <c r="BL4092" s="42"/>
      <c r="BM4092" s="42"/>
      <c r="BN4092" s="42"/>
      <c r="BO4092" s="42"/>
      <c r="BP4092" s="42"/>
      <c r="BQ4092" s="42"/>
      <c r="BR4092" s="42"/>
      <c r="BS4092" s="11"/>
      <c r="BT4092" s="11">
        <v>1027263.41</v>
      </c>
      <c r="BU4092" s="42"/>
      <c r="BV4092" s="42"/>
      <c r="BW4092" s="11"/>
      <c r="BX4092" s="42"/>
      <c r="BY4092" s="42"/>
      <c r="BZ4092" s="42"/>
      <c r="CA4092" s="43"/>
      <c r="CB4092" s="42"/>
      <c r="CC4092" s="42"/>
      <c r="CD4092" s="42"/>
      <c r="CE4092" s="5"/>
      <c r="CF4092" s="11"/>
      <c r="CG4092" s="42"/>
      <c r="CH4092" s="42"/>
      <c r="CI4092" s="11">
        <v>0</v>
      </c>
      <c r="CJ4092" s="11"/>
      <c r="CK4092" s="42"/>
      <c r="CL4092" s="42"/>
      <c r="CM4092" s="11"/>
      <c r="CN4092" s="11"/>
      <c r="CO4092" s="42"/>
      <c r="CP4092" s="42"/>
      <c r="CQ4092" s="42"/>
      <c r="CR4092" s="43"/>
      <c r="CS4092" s="42"/>
      <c r="CT4092" s="53"/>
      <c r="CU4092" s="11"/>
      <c r="CV4092" s="43"/>
      <c r="CW4092" s="42"/>
      <c r="DA4092" s="42"/>
      <c r="DB4092" s="108"/>
      <c r="DE4092" s="42"/>
      <c r="DF4092" s="11"/>
      <c r="DG4092" s="42"/>
      <c r="DH4092" s="42"/>
      <c r="DI4092" s="42"/>
      <c r="DJ4092" s="42"/>
      <c r="DK4092" s="11"/>
      <c r="DL4092" s="42"/>
      <c r="DM4092" s="42"/>
      <c r="DN4092" s="42"/>
      <c r="DO4092" s="42"/>
      <c r="DP4092" s="11"/>
      <c r="DQ4092" s="11"/>
      <c r="DR4092" s="11"/>
      <c r="DS4092" s="42"/>
      <c r="DT4092" s="42"/>
      <c r="DU4092" s="42"/>
      <c r="DV4092" s="56"/>
      <c r="DW4092" s="42"/>
      <c r="DX4092" s="42"/>
      <c r="DY4092" s="42"/>
      <c r="DZ4092" s="11">
        <v>1153365.03</v>
      </c>
      <c r="EA4092" s="11"/>
      <c r="EB4092" s="11"/>
      <c r="EC4092" s="11"/>
      <c r="ED4092" s="11"/>
      <c r="EE4092" s="42"/>
      <c r="EF4092" s="42"/>
      <c r="EG4092" s="43"/>
      <c r="EH4092" s="42"/>
      <c r="EI4092" s="42"/>
      <c r="EJ4092" s="42"/>
    </row>
    <row r="4093" spans="1:140" s="41" customFormat="1">
      <c r="A4093" s="42"/>
      <c r="B4093" s="41" t="s">
        <v>6278</v>
      </c>
      <c r="C4093" s="68" t="s">
        <v>6279</v>
      </c>
      <c r="D4093" s="43" t="s">
        <v>149</v>
      </c>
      <c r="E4093" s="43" t="s">
        <v>149</v>
      </c>
      <c r="F4093" s="43" t="s">
        <v>1532</v>
      </c>
      <c r="G4093" s="43" t="s">
        <v>1533</v>
      </c>
      <c r="I4093" s="42"/>
      <c r="J4093" s="10">
        <v>42642</v>
      </c>
      <c r="K4093" s="10">
        <v>42674</v>
      </c>
      <c r="L4093" s="42"/>
      <c r="M4093" s="43" t="s">
        <v>2</v>
      </c>
      <c r="N4093" s="43" t="s">
        <v>5</v>
      </c>
      <c r="O4093" s="13" t="s">
        <v>3766</v>
      </c>
      <c r="P4093" s="11">
        <v>55913549.740000002</v>
      </c>
      <c r="Q4093" s="41" t="s">
        <v>6281</v>
      </c>
      <c r="R4093" s="43" t="s">
        <v>3778</v>
      </c>
      <c r="S4093" s="43">
        <f t="shared" si="129"/>
        <v>3.9</v>
      </c>
      <c r="T4093" s="11">
        <v>2180628.44</v>
      </c>
      <c r="U4093" s="9">
        <f t="shared" si="128"/>
        <v>2180628.44</v>
      </c>
      <c r="V4093" s="42"/>
      <c r="W4093" s="42"/>
      <c r="X4093" s="42"/>
      <c r="Y4093" s="42"/>
      <c r="Z4093" s="42"/>
      <c r="AA4093" s="42"/>
      <c r="AB4093" s="42"/>
      <c r="AC4093" s="42"/>
      <c r="AD4093" s="42"/>
      <c r="AE4093" s="42"/>
      <c r="AF4093" s="42"/>
      <c r="AG4093" s="42"/>
      <c r="AH4093" s="42"/>
      <c r="AI4093" s="42"/>
      <c r="AJ4093" s="42"/>
      <c r="AK4093" s="42"/>
      <c r="AL4093" s="42"/>
      <c r="AM4093" s="42"/>
      <c r="AN4093" s="42"/>
      <c r="AO4093" s="42"/>
      <c r="AP4093" s="42"/>
      <c r="AQ4093" s="42"/>
      <c r="AR4093" s="42"/>
      <c r="AS4093" s="42"/>
      <c r="AT4093" s="42"/>
      <c r="AU4093" s="42"/>
      <c r="AV4093" s="42"/>
      <c r="AW4093" s="42"/>
      <c r="AX4093" s="42"/>
      <c r="AY4093" s="42"/>
      <c r="AZ4093" s="42"/>
      <c r="BA4093" s="42"/>
      <c r="BB4093" s="42"/>
      <c r="BC4093" s="42"/>
      <c r="BD4093" s="42"/>
      <c r="BE4093" s="42"/>
      <c r="BF4093" s="42"/>
      <c r="BG4093" s="42"/>
      <c r="BH4093" s="42"/>
      <c r="BI4093" s="42"/>
      <c r="BJ4093" s="42"/>
      <c r="BK4093" s="12"/>
      <c r="BL4093" s="42"/>
      <c r="BM4093" s="42"/>
      <c r="BN4093" s="42"/>
      <c r="BO4093" s="42"/>
      <c r="BP4093" s="42"/>
      <c r="BQ4093" s="42"/>
      <c r="BR4093" s="42"/>
      <c r="BS4093" s="11"/>
      <c r="BT4093" s="11">
        <v>1027263.41</v>
      </c>
      <c r="BU4093" s="42"/>
      <c r="BV4093" s="42"/>
      <c r="BW4093" s="11"/>
      <c r="BX4093" s="42"/>
      <c r="BY4093" s="42"/>
      <c r="BZ4093" s="42"/>
      <c r="CA4093" s="43"/>
      <c r="CB4093" s="42"/>
      <c r="CC4093" s="42"/>
      <c r="CD4093" s="42"/>
      <c r="CE4093" s="5"/>
      <c r="CF4093" s="11"/>
      <c r="CG4093" s="42"/>
      <c r="CH4093" s="42"/>
      <c r="CI4093" s="11">
        <v>0</v>
      </c>
      <c r="CJ4093" s="11"/>
      <c r="CK4093" s="42"/>
      <c r="CL4093" s="42"/>
      <c r="CM4093" s="11"/>
      <c r="CN4093" s="11"/>
      <c r="CO4093" s="42"/>
      <c r="CP4093" s="42"/>
      <c r="CQ4093" s="42"/>
      <c r="CR4093" s="43"/>
      <c r="CS4093" s="42"/>
      <c r="CT4093" s="53"/>
      <c r="CU4093" s="11"/>
      <c r="CV4093" s="43"/>
      <c r="CW4093" s="42"/>
      <c r="DA4093" s="42"/>
      <c r="DB4093" s="108"/>
      <c r="DE4093" s="42"/>
      <c r="DF4093" s="11"/>
      <c r="DG4093" s="42"/>
      <c r="DH4093" s="42"/>
      <c r="DI4093" s="42"/>
      <c r="DJ4093" s="42"/>
      <c r="DK4093" s="11"/>
      <c r="DL4093" s="42"/>
      <c r="DM4093" s="42"/>
      <c r="DN4093" s="42"/>
      <c r="DO4093" s="42"/>
      <c r="DP4093" s="11"/>
      <c r="DQ4093" s="11"/>
      <c r="DR4093" s="11"/>
      <c r="DS4093" s="42"/>
      <c r="DT4093" s="42"/>
      <c r="DU4093" s="42"/>
      <c r="DV4093" s="56"/>
      <c r="DW4093" s="42"/>
      <c r="DX4093" s="42"/>
      <c r="DY4093" s="42"/>
      <c r="DZ4093" s="11">
        <v>1153365.03</v>
      </c>
      <c r="EA4093" s="11"/>
      <c r="EB4093" s="11"/>
      <c r="EC4093" s="11"/>
      <c r="ED4093" s="11"/>
      <c r="EE4093" s="42"/>
      <c r="EF4093" s="42"/>
      <c r="EG4093" s="43"/>
      <c r="EH4093" s="42"/>
      <c r="EI4093" s="42"/>
      <c r="EJ4093" s="42"/>
    </row>
    <row r="4094" spans="1:140" s="41" customFormat="1">
      <c r="B4094" s="41" t="s">
        <v>6278</v>
      </c>
      <c r="C4094" s="68" t="s">
        <v>6279</v>
      </c>
      <c r="D4094" s="43" t="s">
        <v>149</v>
      </c>
      <c r="E4094" s="43" t="s">
        <v>149</v>
      </c>
      <c r="F4094" s="43" t="s">
        <v>1532</v>
      </c>
      <c r="G4094" s="43" t="s">
        <v>1533</v>
      </c>
      <c r="I4094" s="41" t="s">
        <v>6250</v>
      </c>
      <c r="J4094" s="10">
        <v>42642</v>
      </c>
      <c r="K4094" s="10">
        <v>42674</v>
      </c>
      <c r="M4094" s="43" t="s">
        <v>2</v>
      </c>
      <c r="N4094" s="43" t="s">
        <v>6</v>
      </c>
      <c r="O4094" s="13" t="s">
        <v>5973</v>
      </c>
      <c r="P4094" s="11">
        <v>1</v>
      </c>
      <c r="Q4094" s="42" t="s">
        <v>6280</v>
      </c>
      <c r="R4094" s="43" t="s">
        <v>3778</v>
      </c>
      <c r="S4094" s="43">
        <f t="shared" si="129"/>
        <v>3.9</v>
      </c>
      <c r="T4094" s="11">
        <v>3.9E-2</v>
      </c>
      <c r="U4094" s="9">
        <f t="shared" si="128"/>
        <v>3.9E-2</v>
      </c>
      <c r="BK4094" s="12"/>
      <c r="BT4094" s="11">
        <v>1.3579000000000001E-2</v>
      </c>
      <c r="BW4094" s="11"/>
      <c r="CA4094" s="43"/>
      <c r="CE4094" s="11"/>
      <c r="CF4094" s="11"/>
      <c r="CI4094" s="11">
        <v>8.9599999999999996E-5</v>
      </c>
      <c r="CJ4094" s="11"/>
      <c r="CM4094" s="43"/>
      <c r="CN4094" s="11"/>
      <c r="CR4094" s="43"/>
      <c r="CT4094" s="100"/>
      <c r="CU4094" s="11"/>
      <c r="CV4094" s="43"/>
      <c r="DB4094" s="108"/>
      <c r="DF4094" s="11"/>
      <c r="DK4094" s="11"/>
      <c r="DP4094" s="11"/>
      <c r="DR4094" s="11"/>
      <c r="DV4094" s="56"/>
      <c r="DZ4094" s="11">
        <v>2.53314E-2</v>
      </c>
      <c r="EB4094" s="11"/>
      <c r="ED4094" s="11"/>
      <c r="EG4094" s="43"/>
    </row>
    <row r="4095" spans="1:140" s="41" customFormat="1">
      <c r="A4095" s="42"/>
      <c r="B4095" s="41" t="s">
        <v>6278</v>
      </c>
      <c r="C4095" s="68" t="s">
        <v>6279</v>
      </c>
      <c r="D4095" s="43" t="s">
        <v>149</v>
      </c>
      <c r="E4095" s="43" t="s">
        <v>149</v>
      </c>
      <c r="F4095" s="43" t="s">
        <v>180</v>
      </c>
      <c r="G4095" s="43" t="s">
        <v>181</v>
      </c>
      <c r="I4095" s="42"/>
      <c r="J4095" s="10">
        <v>42186</v>
      </c>
      <c r="K4095" s="10">
        <v>42191</v>
      </c>
      <c r="L4095" s="42"/>
      <c r="M4095" s="43" t="s">
        <v>152</v>
      </c>
      <c r="N4095" s="43" t="s">
        <v>3</v>
      </c>
      <c r="O4095" s="13" t="s">
        <v>4189</v>
      </c>
      <c r="P4095" s="11">
        <v>4886394.7322899997</v>
      </c>
      <c r="Q4095" s="41" t="s">
        <v>6281</v>
      </c>
      <c r="R4095" s="43" t="s">
        <v>183</v>
      </c>
      <c r="S4095" s="43">
        <f t="shared" si="129"/>
        <v>46.32</v>
      </c>
      <c r="T4095" s="11">
        <v>2263378.04</v>
      </c>
      <c r="U4095" s="9">
        <f t="shared" si="128"/>
        <v>2263378.04</v>
      </c>
      <c r="V4095" s="42"/>
      <c r="W4095" s="42"/>
      <c r="X4095" s="42"/>
      <c r="Y4095" s="42"/>
      <c r="Z4095" s="42"/>
      <c r="AA4095" s="42"/>
      <c r="AB4095" s="42"/>
      <c r="AC4095" s="42"/>
      <c r="AD4095" s="42"/>
      <c r="AE4095" s="42"/>
      <c r="AF4095" s="42"/>
      <c r="AG4095" s="42"/>
      <c r="AH4095" s="42"/>
      <c r="AI4095" s="42"/>
      <c r="AJ4095" s="42"/>
      <c r="AK4095" s="42"/>
      <c r="AL4095" s="42"/>
      <c r="AM4095" s="42"/>
      <c r="AN4095" s="42"/>
      <c r="AO4095" s="42"/>
      <c r="AP4095" s="42"/>
      <c r="AQ4095" s="42"/>
      <c r="AR4095" s="42"/>
      <c r="AS4095" s="42"/>
      <c r="AT4095" s="42"/>
      <c r="AU4095" s="42"/>
      <c r="AV4095" s="42"/>
      <c r="AW4095" s="42"/>
      <c r="AX4095" s="42"/>
      <c r="AY4095" s="42"/>
      <c r="AZ4095" s="42"/>
      <c r="BA4095" s="42"/>
      <c r="BB4095" s="42"/>
      <c r="BC4095" s="42"/>
      <c r="BD4095" s="42"/>
      <c r="BE4095" s="42"/>
      <c r="BF4095" s="42"/>
      <c r="BG4095" s="42"/>
      <c r="BH4095" s="42"/>
      <c r="BI4095" s="42"/>
      <c r="BJ4095" s="42"/>
      <c r="BK4095" s="12"/>
      <c r="BL4095" s="42"/>
      <c r="BM4095" s="42"/>
      <c r="BN4095" s="42"/>
      <c r="BO4095" s="42"/>
      <c r="BP4095" s="42"/>
      <c r="BQ4095" s="42"/>
      <c r="BR4095" s="42"/>
      <c r="BS4095" s="11">
        <v>0</v>
      </c>
      <c r="BT4095" s="11">
        <v>0</v>
      </c>
      <c r="BU4095" s="42"/>
      <c r="BV4095" s="42"/>
      <c r="BW4095" s="11">
        <v>0</v>
      </c>
      <c r="BX4095" s="42"/>
      <c r="BY4095" s="42"/>
      <c r="BZ4095" s="42"/>
      <c r="CA4095" s="43"/>
      <c r="CB4095" s="42"/>
      <c r="CC4095" s="42"/>
      <c r="CD4095" s="42"/>
      <c r="CE4095" s="5"/>
      <c r="CF4095" s="11"/>
      <c r="CG4095" s="42"/>
      <c r="CH4095" s="42"/>
      <c r="CI4095" s="11"/>
      <c r="CJ4095" s="11">
        <v>0</v>
      </c>
      <c r="CK4095" s="42"/>
      <c r="CL4095" s="42"/>
      <c r="CM4095" s="11">
        <v>2263378.04</v>
      </c>
      <c r="CN4095" s="11"/>
      <c r="CO4095" s="42"/>
      <c r="CP4095" s="42"/>
      <c r="CQ4095" s="42"/>
      <c r="CR4095" s="43"/>
      <c r="CS4095" s="42"/>
      <c r="CT4095" s="34"/>
      <c r="CU4095" s="11"/>
      <c r="CV4095" s="43"/>
      <c r="CW4095" s="42"/>
      <c r="DA4095" s="42"/>
      <c r="DB4095" s="37"/>
      <c r="DE4095" s="42"/>
      <c r="DF4095" s="11"/>
      <c r="DG4095" s="42"/>
      <c r="DH4095" s="42"/>
      <c r="DI4095" s="42"/>
      <c r="DJ4095" s="42"/>
      <c r="DK4095" s="11">
        <v>0</v>
      </c>
      <c r="DL4095" s="42"/>
      <c r="DM4095" s="42"/>
      <c r="DN4095" s="42"/>
      <c r="DO4095" s="42"/>
      <c r="DP4095" s="11"/>
      <c r="DQ4095" s="11"/>
      <c r="DR4095" s="11"/>
      <c r="DS4095" s="42"/>
      <c r="DT4095" s="42"/>
      <c r="DU4095" s="42"/>
      <c r="DV4095" s="22"/>
      <c r="DW4095" s="42"/>
      <c r="DX4095" s="42"/>
      <c r="DY4095" s="42"/>
      <c r="DZ4095" s="11"/>
      <c r="EA4095" s="11"/>
      <c r="EB4095" s="11">
        <v>0</v>
      </c>
      <c r="EC4095" s="11"/>
      <c r="ED4095" s="11"/>
      <c r="EE4095" s="42"/>
      <c r="EF4095" s="42"/>
      <c r="EG4095" s="43"/>
      <c r="EH4095" s="42"/>
      <c r="EI4095" s="42"/>
      <c r="EJ4095" s="42"/>
    </row>
    <row r="4096" spans="1:140" s="41" customFormat="1">
      <c r="A4096" s="42"/>
      <c r="B4096" s="41" t="s">
        <v>6278</v>
      </c>
      <c r="C4096" s="68" t="s">
        <v>6279</v>
      </c>
      <c r="D4096" s="43" t="s">
        <v>149</v>
      </c>
      <c r="E4096" s="43" t="s">
        <v>149</v>
      </c>
      <c r="F4096" s="43" t="s">
        <v>180</v>
      </c>
      <c r="G4096" s="43" t="s">
        <v>181</v>
      </c>
      <c r="I4096" s="42"/>
      <c r="J4096" s="10">
        <v>42219</v>
      </c>
      <c r="K4096" s="10">
        <v>42219</v>
      </c>
      <c r="L4096" s="42"/>
      <c r="M4096" s="43" t="s">
        <v>152</v>
      </c>
      <c r="N4096" s="43" t="s">
        <v>3</v>
      </c>
      <c r="O4096" s="13" t="s">
        <v>4189</v>
      </c>
      <c r="P4096" s="11">
        <v>4842939.0169599997</v>
      </c>
      <c r="Q4096" s="41" t="s">
        <v>6281</v>
      </c>
      <c r="R4096" s="43" t="s">
        <v>444</v>
      </c>
      <c r="S4096" s="43">
        <f t="shared" si="129"/>
        <v>45.98</v>
      </c>
      <c r="T4096" s="11">
        <v>2226783.36</v>
      </c>
      <c r="U4096" s="9">
        <f t="shared" si="128"/>
        <v>2226783.36</v>
      </c>
      <c r="V4096" s="42"/>
      <c r="W4096" s="42"/>
      <c r="X4096" s="42"/>
      <c r="Y4096" s="42"/>
      <c r="Z4096" s="42"/>
      <c r="AA4096" s="42"/>
      <c r="AB4096" s="42"/>
      <c r="AC4096" s="42"/>
      <c r="AD4096" s="42"/>
      <c r="AE4096" s="42"/>
      <c r="AF4096" s="42"/>
      <c r="AG4096" s="42"/>
      <c r="AH4096" s="42"/>
      <c r="AI4096" s="42"/>
      <c r="AJ4096" s="42"/>
      <c r="AK4096" s="42"/>
      <c r="AL4096" s="42"/>
      <c r="AM4096" s="42"/>
      <c r="AN4096" s="42"/>
      <c r="AO4096" s="42"/>
      <c r="AP4096" s="42"/>
      <c r="AQ4096" s="42"/>
      <c r="AR4096" s="42"/>
      <c r="AS4096" s="42"/>
      <c r="AT4096" s="42"/>
      <c r="AU4096" s="42"/>
      <c r="AV4096" s="42"/>
      <c r="AW4096" s="42"/>
      <c r="AX4096" s="42"/>
      <c r="AY4096" s="42"/>
      <c r="AZ4096" s="42"/>
      <c r="BA4096" s="42"/>
      <c r="BB4096" s="42"/>
      <c r="BC4096" s="42"/>
      <c r="BD4096" s="42"/>
      <c r="BE4096" s="42"/>
      <c r="BF4096" s="42"/>
      <c r="BG4096" s="42"/>
      <c r="BH4096" s="42"/>
      <c r="BI4096" s="42"/>
      <c r="BJ4096" s="42"/>
      <c r="BK4096" s="12"/>
      <c r="BL4096" s="42"/>
      <c r="BM4096" s="42"/>
      <c r="BN4096" s="42"/>
      <c r="BO4096" s="42"/>
      <c r="BP4096" s="42"/>
      <c r="BQ4096" s="42"/>
      <c r="BR4096" s="42"/>
      <c r="BS4096" s="11">
        <v>0</v>
      </c>
      <c r="BT4096" s="11">
        <v>0</v>
      </c>
      <c r="BU4096" s="42"/>
      <c r="BV4096" s="42"/>
      <c r="BW4096" s="11">
        <v>0</v>
      </c>
      <c r="BX4096" s="42"/>
      <c r="BY4096" s="42"/>
      <c r="BZ4096" s="42"/>
      <c r="CA4096" s="43"/>
      <c r="CB4096" s="42"/>
      <c r="CC4096" s="42"/>
      <c r="CD4096" s="42"/>
      <c r="CE4096" s="5"/>
      <c r="CF4096" s="11"/>
      <c r="CG4096" s="42"/>
      <c r="CH4096" s="42"/>
      <c r="CI4096" s="11"/>
      <c r="CJ4096" s="11">
        <v>0</v>
      </c>
      <c r="CK4096" s="42"/>
      <c r="CL4096" s="42"/>
      <c r="CM4096" s="11">
        <v>2226783.36</v>
      </c>
      <c r="CN4096" s="11"/>
      <c r="CO4096" s="42"/>
      <c r="CP4096" s="42"/>
      <c r="CQ4096" s="42"/>
      <c r="CR4096" s="43"/>
      <c r="CS4096" s="42"/>
      <c r="CT4096" s="53"/>
      <c r="CU4096" s="11"/>
      <c r="CV4096" s="43"/>
      <c r="CW4096" s="42"/>
      <c r="DA4096" s="42"/>
      <c r="DB4096" s="108"/>
      <c r="DE4096" s="42"/>
      <c r="DF4096" s="11"/>
      <c r="DG4096" s="42"/>
      <c r="DH4096" s="42"/>
      <c r="DI4096" s="42"/>
      <c r="DJ4096" s="42"/>
      <c r="DK4096" s="11">
        <v>0</v>
      </c>
      <c r="DL4096" s="42"/>
      <c r="DM4096" s="42"/>
      <c r="DN4096" s="42"/>
      <c r="DO4096" s="42"/>
      <c r="DP4096" s="11"/>
      <c r="DQ4096" s="11"/>
      <c r="DR4096" s="11"/>
      <c r="DS4096" s="42"/>
      <c r="DT4096" s="42"/>
      <c r="DU4096" s="42"/>
      <c r="DV4096" s="56"/>
      <c r="DW4096" s="42"/>
      <c r="DX4096" s="42"/>
      <c r="DY4096" s="42"/>
      <c r="DZ4096" s="11"/>
      <c r="EA4096" s="11"/>
      <c r="EB4096" s="11">
        <v>0</v>
      </c>
      <c r="EC4096" s="11"/>
      <c r="ED4096" s="11"/>
      <c r="EE4096" s="42"/>
      <c r="EF4096" s="42"/>
      <c r="EG4096" s="43"/>
      <c r="EH4096" s="42"/>
      <c r="EI4096" s="42"/>
      <c r="EJ4096" s="42"/>
    </row>
    <row r="4097" spans="1:140" s="41" customFormat="1">
      <c r="A4097" s="42"/>
      <c r="B4097" s="41" t="s">
        <v>6278</v>
      </c>
      <c r="C4097" s="68" t="s">
        <v>6279</v>
      </c>
      <c r="D4097" s="43" t="s">
        <v>149</v>
      </c>
      <c r="E4097" s="43" t="s">
        <v>149</v>
      </c>
      <c r="F4097" s="43" t="s">
        <v>180</v>
      </c>
      <c r="G4097" s="43" t="s">
        <v>181</v>
      </c>
      <c r="I4097" s="42"/>
      <c r="J4097" s="10">
        <v>42248</v>
      </c>
      <c r="K4097" s="10">
        <v>42248</v>
      </c>
      <c r="L4097" s="42"/>
      <c r="M4097" s="43" t="s">
        <v>152</v>
      </c>
      <c r="N4097" s="43" t="s">
        <v>3</v>
      </c>
      <c r="O4097" s="13" t="s">
        <v>4189</v>
      </c>
      <c r="P4097" s="11">
        <v>4920032.9775400003</v>
      </c>
      <c r="Q4097" s="41" t="s">
        <v>6281</v>
      </c>
      <c r="R4097" s="43" t="s">
        <v>564</v>
      </c>
      <c r="S4097" s="43">
        <f t="shared" si="129"/>
        <v>44.97</v>
      </c>
      <c r="T4097" s="11">
        <v>2212538.83</v>
      </c>
      <c r="U4097" s="9">
        <f t="shared" si="128"/>
        <v>2212538.83</v>
      </c>
      <c r="V4097" s="42"/>
      <c r="W4097" s="42"/>
      <c r="X4097" s="42"/>
      <c r="Y4097" s="42"/>
      <c r="Z4097" s="42"/>
      <c r="AA4097" s="42"/>
      <c r="AB4097" s="42"/>
      <c r="AC4097" s="42"/>
      <c r="AD4097" s="42"/>
      <c r="AE4097" s="42"/>
      <c r="AF4097" s="42"/>
      <c r="AG4097" s="42"/>
      <c r="AH4097" s="42"/>
      <c r="AI4097" s="42"/>
      <c r="AJ4097" s="42"/>
      <c r="AK4097" s="42"/>
      <c r="AL4097" s="42"/>
      <c r="AM4097" s="42"/>
      <c r="AN4097" s="42"/>
      <c r="AO4097" s="42"/>
      <c r="AP4097" s="42"/>
      <c r="AQ4097" s="42"/>
      <c r="AR4097" s="42"/>
      <c r="AS4097" s="42"/>
      <c r="AT4097" s="42"/>
      <c r="AU4097" s="42"/>
      <c r="AV4097" s="42"/>
      <c r="AW4097" s="42"/>
      <c r="AX4097" s="42"/>
      <c r="AY4097" s="42"/>
      <c r="AZ4097" s="42"/>
      <c r="BA4097" s="42"/>
      <c r="BB4097" s="42"/>
      <c r="BC4097" s="42"/>
      <c r="BD4097" s="42"/>
      <c r="BE4097" s="42"/>
      <c r="BF4097" s="42"/>
      <c r="BG4097" s="42"/>
      <c r="BH4097" s="42"/>
      <c r="BI4097" s="42"/>
      <c r="BJ4097" s="42"/>
      <c r="BK4097" s="12"/>
      <c r="BL4097" s="42"/>
      <c r="BM4097" s="42"/>
      <c r="BN4097" s="42"/>
      <c r="BO4097" s="42"/>
      <c r="BP4097" s="42"/>
      <c r="BQ4097" s="42"/>
      <c r="BR4097" s="42"/>
      <c r="BS4097" s="11">
        <v>0</v>
      </c>
      <c r="BT4097" s="11">
        <v>0</v>
      </c>
      <c r="BU4097" s="42"/>
      <c r="BV4097" s="42"/>
      <c r="BW4097" s="11">
        <v>0</v>
      </c>
      <c r="BX4097" s="42"/>
      <c r="BY4097" s="42"/>
      <c r="BZ4097" s="42"/>
      <c r="CA4097" s="43"/>
      <c r="CB4097" s="42"/>
      <c r="CC4097" s="42"/>
      <c r="CD4097" s="42"/>
      <c r="CE4097" s="5"/>
      <c r="CF4097" s="11"/>
      <c r="CG4097" s="42"/>
      <c r="CH4097" s="42"/>
      <c r="CI4097" s="11"/>
      <c r="CJ4097" s="11">
        <v>0</v>
      </c>
      <c r="CK4097" s="42"/>
      <c r="CL4097" s="42"/>
      <c r="CM4097" s="11">
        <v>2212538.83</v>
      </c>
      <c r="CN4097" s="11"/>
      <c r="CO4097" s="42"/>
      <c r="CP4097" s="42"/>
      <c r="CQ4097" s="42"/>
      <c r="CR4097" s="43"/>
      <c r="CS4097" s="42"/>
      <c r="CT4097" s="53"/>
      <c r="CU4097" s="11"/>
      <c r="CV4097" s="43"/>
      <c r="CW4097" s="42"/>
      <c r="DA4097" s="42"/>
      <c r="DB4097" s="108"/>
      <c r="DE4097" s="42"/>
      <c r="DF4097" s="11"/>
      <c r="DG4097" s="42"/>
      <c r="DH4097" s="42"/>
      <c r="DI4097" s="42"/>
      <c r="DJ4097" s="42"/>
      <c r="DK4097" s="11">
        <v>0</v>
      </c>
      <c r="DL4097" s="42"/>
      <c r="DM4097" s="42"/>
      <c r="DN4097" s="42"/>
      <c r="DO4097" s="42"/>
      <c r="DP4097" s="11"/>
      <c r="DQ4097" s="11"/>
      <c r="DR4097" s="11"/>
      <c r="DS4097" s="42"/>
      <c r="DT4097" s="42"/>
      <c r="DU4097" s="42"/>
      <c r="DV4097" s="56"/>
      <c r="DW4097" s="42"/>
      <c r="DX4097" s="42"/>
      <c r="DY4097" s="42"/>
      <c r="DZ4097" s="11"/>
      <c r="EA4097" s="11"/>
      <c r="EB4097" s="11">
        <v>0</v>
      </c>
      <c r="EC4097" s="11"/>
      <c r="ED4097" s="11"/>
      <c r="EE4097" s="42"/>
      <c r="EF4097" s="42"/>
      <c r="EG4097" s="43"/>
      <c r="EH4097" s="42"/>
      <c r="EI4097" s="42"/>
      <c r="EJ4097" s="42"/>
    </row>
    <row r="4098" spans="1:140" s="41" customFormat="1">
      <c r="A4098" s="42"/>
      <c r="B4098" s="41" t="s">
        <v>6278</v>
      </c>
      <c r="C4098" s="68" t="s">
        <v>6279</v>
      </c>
      <c r="D4098" s="43" t="s">
        <v>149</v>
      </c>
      <c r="E4098" s="43" t="s">
        <v>149</v>
      </c>
      <c r="F4098" s="43" t="s">
        <v>180</v>
      </c>
      <c r="G4098" s="43" t="s">
        <v>181</v>
      </c>
      <c r="I4098" s="42"/>
      <c r="J4098" s="10">
        <v>42278</v>
      </c>
      <c r="K4098" s="10">
        <v>42278</v>
      </c>
      <c r="L4098" s="42"/>
      <c r="M4098" s="43" t="s">
        <v>152</v>
      </c>
      <c r="N4098" s="43" t="s">
        <v>3</v>
      </c>
      <c r="O4098" s="13" t="s">
        <v>4189</v>
      </c>
      <c r="P4098" s="11">
        <v>4916749.2300800001</v>
      </c>
      <c r="Q4098" s="41" t="s">
        <v>6281</v>
      </c>
      <c r="R4098" s="43" t="s">
        <v>1124</v>
      </c>
      <c r="S4098" s="43">
        <f t="shared" si="129"/>
        <v>44.81</v>
      </c>
      <c r="T4098" s="11">
        <v>2203195.33</v>
      </c>
      <c r="U4098" s="9">
        <f t="shared" si="128"/>
        <v>2203195.33</v>
      </c>
      <c r="V4098" s="42"/>
      <c r="W4098" s="42"/>
      <c r="X4098" s="42"/>
      <c r="Y4098" s="42"/>
      <c r="Z4098" s="42"/>
      <c r="AA4098" s="42"/>
      <c r="AB4098" s="42"/>
      <c r="AC4098" s="42"/>
      <c r="AD4098" s="42"/>
      <c r="AE4098" s="42"/>
      <c r="AF4098" s="42"/>
      <c r="AG4098" s="42"/>
      <c r="AH4098" s="42"/>
      <c r="AI4098" s="42"/>
      <c r="AJ4098" s="42"/>
      <c r="AK4098" s="42"/>
      <c r="AL4098" s="42"/>
      <c r="AM4098" s="42"/>
      <c r="AN4098" s="42"/>
      <c r="AO4098" s="42"/>
      <c r="AP4098" s="42"/>
      <c r="AQ4098" s="42"/>
      <c r="AR4098" s="42"/>
      <c r="AS4098" s="42"/>
      <c r="AT4098" s="42"/>
      <c r="AU4098" s="42"/>
      <c r="AV4098" s="42"/>
      <c r="AW4098" s="42"/>
      <c r="AX4098" s="42"/>
      <c r="AY4098" s="42"/>
      <c r="AZ4098" s="42"/>
      <c r="BA4098" s="42"/>
      <c r="BB4098" s="42"/>
      <c r="BC4098" s="42"/>
      <c r="BD4098" s="42"/>
      <c r="BE4098" s="42"/>
      <c r="BF4098" s="42"/>
      <c r="BG4098" s="42"/>
      <c r="BH4098" s="42"/>
      <c r="BI4098" s="42"/>
      <c r="BJ4098" s="42"/>
      <c r="BK4098" s="12"/>
      <c r="BL4098" s="42"/>
      <c r="BM4098" s="42"/>
      <c r="BN4098" s="42"/>
      <c r="BO4098" s="42"/>
      <c r="BP4098" s="42"/>
      <c r="BQ4098" s="42"/>
      <c r="BR4098" s="42"/>
      <c r="BS4098" s="11">
        <v>0</v>
      </c>
      <c r="BT4098" s="11">
        <v>0</v>
      </c>
      <c r="BU4098" s="42"/>
      <c r="BV4098" s="42"/>
      <c r="BW4098" s="11">
        <v>0</v>
      </c>
      <c r="BX4098" s="42"/>
      <c r="BY4098" s="42"/>
      <c r="BZ4098" s="42"/>
      <c r="CA4098" s="43"/>
      <c r="CB4098" s="42"/>
      <c r="CC4098" s="42"/>
      <c r="CD4098" s="42"/>
      <c r="CE4098" s="5"/>
      <c r="CF4098" s="11"/>
      <c r="CG4098" s="42"/>
      <c r="CH4098" s="42"/>
      <c r="CI4098" s="11"/>
      <c r="CJ4098" s="11">
        <v>0</v>
      </c>
      <c r="CK4098" s="42"/>
      <c r="CL4098" s="42"/>
      <c r="CM4098" s="11">
        <v>2203195.33</v>
      </c>
      <c r="CN4098" s="11"/>
      <c r="CO4098" s="42"/>
      <c r="CP4098" s="42"/>
      <c r="CQ4098" s="42"/>
      <c r="CR4098" s="43"/>
      <c r="CS4098" s="42"/>
      <c r="CT4098" s="34"/>
      <c r="CU4098" s="11"/>
      <c r="CV4098" s="43"/>
      <c r="CW4098" s="42"/>
      <c r="DA4098" s="42"/>
      <c r="DB4098" s="37"/>
      <c r="DE4098" s="42"/>
      <c r="DF4098" s="11"/>
      <c r="DG4098" s="42"/>
      <c r="DH4098" s="42"/>
      <c r="DI4098" s="42"/>
      <c r="DJ4098" s="42"/>
      <c r="DK4098" s="11">
        <v>0</v>
      </c>
      <c r="DL4098" s="42"/>
      <c r="DM4098" s="42"/>
      <c r="DN4098" s="42"/>
      <c r="DO4098" s="42"/>
      <c r="DP4098" s="11"/>
      <c r="DQ4098" s="11"/>
      <c r="DR4098" s="11"/>
      <c r="DS4098" s="42"/>
      <c r="DT4098" s="42"/>
      <c r="DU4098" s="42"/>
      <c r="DV4098" s="22"/>
      <c r="DW4098" s="42"/>
      <c r="DX4098" s="42"/>
      <c r="DY4098" s="42"/>
      <c r="DZ4098" s="11"/>
      <c r="EA4098" s="11"/>
      <c r="EB4098" s="11">
        <v>0</v>
      </c>
      <c r="EC4098" s="11"/>
      <c r="ED4098" s="11"/>
      <c r="EE4098" s="42"/>
      <c r="EF4098" s="42"/>
      <c r="EG4098" s="43"/>
      <c r="EH4098" s="42"/>
      <c r="EI4098" s="42"/>
      <c r="EJ4098" s="42"/>
    </row>
    <row r="4099" spans="1:140" s="41" customFormat="1">
      <c r="A4099" s="42"/>
      <c r="B4099" s="41" t="s">
        <v>6278</v>
      </c>
      <c r="C4099" s="68" t="s">
        <v>6279</v>
      </c>
      <c r="D4099" s="43" t="s">
        <v>149</v>
      </c>
      <c r="E4099" s="43" t="s">
        <v>149</v>
      </c>
      <c r="F4099" s="43" t="s">
        <v>180</v>
      </c>
      <c r="G4099" s="43" t="s">
        <v>181</v>
      </c>
      <c r="I4099" s="42"/>
      <c r="J4099" s="10">
        <v>42310</v>
      </c>
      <c r="K4099" s="10">
        <v>42313</v>
      </c>
      <c r="L4099" s="42"/>
      <c r="M4099" s="43" t="s">
        <v>152</v>
      </c>
      <c r="N4099" s="43" t="s">
        <v>3</v>
      </c>
      <c r="O4099" s="13" t="s">
        <v>4189</v>
      </c>
      <c r="P4099" s="11">
        <v>5145833.2143599996</v>
      </c>
      <c r="Q4099" s="41" t="s">
        <v>6281</v>
      </c>
      <c r="R4099" s="43" t="s">
        <v>1281</v>
      </c>
      <c r="S4099" s="43">
        <f t="shared" si="129"/>
        <v>44.83</v>
      </c>
      <c r="T4099" s="11">
        <v>2306877.0299999998</v>
      </c>
      <c r="U4099" s="9">
        <f t="shared" si="128"/>
        <v>2306877.0299999998</v>
      </c>
      <c r="V4099" s="42"/>
      <c r="W4099" s="42"/>
      <c r="X4099" s="42"/>
      <c r="Y4099" s="42"/>
      <c r="Z4099" s="42"/>
      <c r="AA4099" s="42"/>
      <c r="AB4099" s="42"/>
      <c r="AC4099" s="42"/>
      <c r="AD4099" s="42"/>
      <c r="AE4099" s="42"/>
      <c r="AF4099" s="42"/>
      <c r="AG4099" s="42"/>
      <c r="AH4099" s="42"/>
      <c r="AI4099" s="42"/>
      <c r="AJ4099" s="42"/>
      <c r="AK4099" s="42"/>
      <c r="AL4099" s="42"/>
      <c r="AM4099" s="42"/>
      <c r="AN4099" s="42"/>
      <c r="AO4099" s="42"/>
      <c r="AP4099" s="42"/>
      <c r="AQ4099" s="42"/>
      <c r="AR4099" s="42"/>
      <c r="AS4099" s="42"/>
      <c r="AT4099" s="42"/>
      <c r="AU4099" s="42"/>
      <c r="AV4099" s="42"/>
      <c r="AW4099" s="42"/>
      <c r="AX4099" s="42"/>
      <c r="AY4099" s="42"/>
      <c r="AZ4099" s="42"/>
      <c r="BA4099" s="42"/>
      <c r="BB4099" s="42"/>
      <c r="BC4099" s="42"/>
      <c r="BD4099" s="42"/>
      <c r="BE4099" s="42"/>
      <c r="BF4099" s="42"/>
      <c r="BG4099" s="42"/>
      <c r="BH4099" s="42"/>
      <c r="BI4099" s="42"/>
      <c r="BJ4099" s="42"/>
      <c r="BK4099" s="12"/>
      <c r="BL4099" s="42"/>
      <c r="BM4099" s="42"/>
      <c r="BN4099" s="42"/>
      <c r="BO4099" s="42"/>
      <c r="BP4099" s="42"/>
      <c r="BQ4099" s="42"/>
      <c r="BR4099" s="42"/>
      <c r="BS4099" s="11">
        <v>0</v>
      </c>
      <c r="BT4099" s="11">
        <v>0</v>
      </c>
      <c r="BU4099" s="42"/>
      <c r="BV4099" s="42"/>
      <c r="BW4099" s="11">
        <v>0</v>
      </c>
      <c r="BX4099" s="42"/>
      <c r="BY4099" s="42"/>
      <c r="BZ4099" s="42"/>
      <c r="CA4099" s="43"/>
      <c r="CB4099" s="42"/>
      <c r="CC4099" s="42"/>
      <c r="CD4099" s="42"/>
      <c r="CE4099" s="5"/>
      <c r="CF4099" s="11"/>
      <c r="CG4099" s="42"/>
      <c r="CH4099" s="42"/>
      <c r="CI4099" s="11"/>
      <c r="CJ4099" s="11">
        <v>0</v>
      </c>
      <c r="CK4099" s="42"/>
      <c r="CL4099" s="42"/>
      <c r="CM4099" s="11">
        <v>2306877.0299999998</v>
      </c>
      <c r="CN4099" s="11"/>
      <c r="CO4099" s="42"/>
      <c r="CP4099" s="42"/>
      <c r="CQ4099" s="42"/>
      <c r="CR4099" s="43"/>
      <c r="CS4099" s="42"/>
      <c r="CT4099" s="34"/>
      <c r="CU4099" s="11"/>
      <c r="CV4099" s="43"/>
      <c r="CW4099" s="42"/>
      <c r="DA4099" s="42"/>
      <c r="DB4099" s="37"/>
      <c r="DE4099" s="42"/>
      <c r="DF4099" s="11"/>
      <c r="DG4099" s="42"/>
      <c r="DH4099" s="42"/>
      <c r="DI4099" s="42"/>
      <c r="DJ4099" s="42"/>
      <c r="DK4099" s="11">
        <v>0</v>
      </c>
      <c r="DL4099" s="42"/>
      <c r="DM4099" s="42"/>
      <c r="DN4099" s="42"/>
      <c r="DO4099" s="42"/>
      <c r="DP4099" s="11"/>
      <c r="DQ4099" s="11"/>
      <c r="DR4099" s="11"/>
      <c r="DS4099" s="42"/>
      <c r="DT4099" s="42"/>
      <c r="DU4099" s="42"/>
      <c r="DV4099" s="22"/>
      <c r="DW4099" s="42"/>
      <c r="DX4099" s="42"/>
      <c r="DY4099" s="42"/>
      <c r="DZ4099" s="11"/>
      <c r="EA4099" s="11"/>
      <c r="EB4099" s="11">
        <v>0</v>
      </c>
      <c r="EC4099" s="11"/>
      <c r="ED4099" s="11"/>
      <c r="EE4099" s="42"/>
      <c r="EF4099" s="42"/>
      <c r="EG4099" s="43"/>
      <c r="EH4099" s="42"/>
      <c r="EI4099" s="42"/>
      <c r="EJ4099" s="42"/>
    </row>
    <row r="4100" spans="1:140" s="41" customFormat="1">
      <c r="A4100" s="42"/>
      <c r="B4100" s="41" t="s">
        <v>6278</v>
      </c>
      <c r="C4100" s="68" t="s">
        <v>6279</v>
      </c>
      <c r="D4100" s="43" t="s">
        <v>149</v>
      </c>
      <c r="E4100" s="43" t="s">
        <v>149</v>
      </c>
      <c r="F4100" s="43" t="s">
        <v>180</v>
      </c>
      <c r="G4100" s="43" t="s">
        <v>181</v>
      </c>
      <c r="I4100" s="42"/>
      <c r="J4100" s="10">
        <v>42339</v>
      </c>
      <c r="K4100" s="10">
        <v>42342</v>
      </c>
      <c r="L4100" s="42"/>
      <c r="M4100" s="43" t="s">
        <v>152</v>
      </c>
      <c r="N4100" s="43" t="s">
        <v>3</v>
      </c>
      <c r="O4100" s="13" t="s">
        <v>4189</v>
      </c>
      <c r="P4100" s="11">
        <v>4148329.0279299999</v>
      </c>
      <c r="Q4100" s="41" t="s">
        <v>6281</v>
      </c>
      <c r="R4100" s="43" t="s">
        <v>1362</v>
      </c>
      <c r="S4100" s="43">
        <f t="shared" si="129"/>
        <v>44.75</v>
      </c>
      <c r="T4100" s="11">
        <v>1856377.24</v>
      </c>
      <c r="U4100" s="9">
        <f t="shared" si="128"/>
        <v>1856377.24</v>
      </c>
      <c r="V4100" s="42"/>
      <c r="W4100" s="42"/>
      <c r="X4100" s="42"/>
      <c r="Y4100" s="42"/>
      <c r="Z4100" s="42"/>
      <c r="AA4100" s="42"/>
      <c r="AB4100" s="42"/>
      <c r="AC4100" s="42"/>
      <c r="AD4100" s="42"/>
      <c r="AE4100" s="42"/>
      <c r="AF4100" s="42"/>
      <c r="AG4100" s="42"/>
      <c r="AH4100" s="42"/>
      <c r="AI4100" s="42"/>
      <c r="AJ4100" s="42"/>
      <c r="AK4100" s="42"/>
      <c r="AL4100" s="42"/>
      <c r="AM4100" s="42"/>
      <c r="AN4100" s="42"/>
      <c r="AO4100" s="42"/>
      <c r="AP4100" s="42"/>
      <c r="AQ4100" s="42"/>
      <c r="AR4100" s="42"/>
      <c r="AS4100" s="42"/>
      <c r="AT4100" s="42"/>
      <c r="AU4100" s="42"/>
      <c r="AV4100" s="42"/>
      <c r="AW4100" s="42"/>
      <c r="AX4100" s="42"/>
      <c r="AY4100" s="42"/>
      <c r="AZ4100" s="42"/>
      <c r="BA4100" s="42"/>
      <c r="BB4100" s="42"/>
      <c r="BC4100" s="42"/>
      <c r="BD4100" s="42"/>
      <c r="BE4100" s="42"/>
      <c r="BF4100" s="42"/>
      <c r="BG4100" s="42"/>
      <c r="BH4100" s="42"/>
      <c r="BI4100" s="42"/>
      <c r="BJ4100" s="42"/>
      <c r="BK4100" s="12"/>
      <c r="BL4100" s="42"/>
      <c r="BM4100" s="42"/>
      <c r="BN4100" s="42"/>
      <c r="BO4100" s="42"/>
      <c r="BP4100" s="42"/>
      <c r="BQ4100" s="42"/>
      <c r="BR4100" s="42"/>
      <c r="BS4100" s="11">
        <v>0</v>
      </c>
      <c r="BT4100" s="11">
        <v>0</v>
      </c>
      <c r="BU4100" s="42"/>
      <c r="BV4100" s="42"/>
      <c r="BW4100" s="11">
        <v>0</v>
      </c>
      <c r="BX4100" s="42"/>
      <c r="BY4100" s="42"/>
      <c r="BZ4100" s="42"/>
      <c r="CA4100" s="43"/>
      <c r="CB4100" s="42"/>
      <c r="CC4100" s="42"/>
      <c r="CD4100" s="42"/>
      <c r="CE4100" s="5"/>
      <c r="CF4100" s="11"/>
      <c r="CG4100" s="42"/>
      <c r="CH4100" s="42"/>
      <c r="CI4100" s="11"/>
      <c r="CJ4100" s="11">
        <v>0</v>
      </c>
      <c r="CK4100" s="42"/>
      <c r="CL4100" s="42"/>
      <c r="CM4100" s="11">
        <v>1856377.24</v>
      </c>
      <c r="CN4100" s="11"/>
      <c r="CO4100" s="42"/>
      <c r="CP4100" s="42"/>
      <c r="CQ4100" s="42"/>
      <c r="CR4100" s="43"/>
      <c r="CS4100" s="42"/>
      <c r="CT4100" s="34"/>
      <c r="CU4100" s="11"/>
      <c r="CV4100" s="43"/>
      <c r="CW4100" s="42"/>
      <c r="DA4100" s="42"/>
      <c r="DB4100" s="37"/>
      <c r="DE4100" s="42"/>
      <c r="DF4100" s="11"/>
      <c r="DG4100" s="42"/>
      <c r="DH4100" s="42"/>
      <c r="DI4100" s="42"/>
      <c r="DJ4100" s="42"/>
      <c r="DK4100" s="11">
        <v>0</v>
      </c>
      <c r="DL4100" s="42"/>
      <c r="DM4100" s="42"/>
      <c r="DN4100" s="42"/>
      <c r="DO4100" s="42"/>
      <c r="DP4100" s="11"/>
      <c r="DQ4100" s="11"/>
      <c r="DR4100" s="11"/>
      <c r="DS4100" s="42"/>
      <c r="DT4100" s="42"/>
      <c r="DU4100" s="42"/>
      <c r="DV4100" s="22"/>
      <c r="DW4100" s="42"/>
      <c r="DX4100" s="42"/>
      <c r="DY4100" s="42"/>
      <c r="DZ4100" s="11"/>
      <c r="EA4100" s="11"/>
      <c r="EB4100" s="11">
        <v>0</v>
      </c>
      <c r="EC4100" s="11"/>
      <c r="ED4100" s="11"/>
      <c r="EE4100" s="42"/>
      <c r="EF4100" s="42"/>
      <c r="EG4100" s="43"/>
      <c r="EH4100" s="42"/>
      <c r="EI4100" s="42"/>
      <c r="EJ4100" s="42"/>
    </row>
    <row r="4101" spans="1:140" s="41" customFormat="1">
      <c r="A4101" s="42"/>
      <c r="B4101" s="41" t="s">
        <v>6278</v>
      </c>
      <c r="C4101" s="68" t="s">
        <v>6279</v>
      </c>
      <c r="D4101" s="43" t="s">
        <v>149</v>
      </c>
      <c r="E4101" s="43" t="s">
        <v>149</v>
      </c>
      <c r="F4101" s="43" t="s">
        <v>180</v>
      </c>
      <c r="G4101" s="43" t="s">
        <v>181</v>
      </c>
      <c r="I4101" s="42"/>
      <c r="J4101" s="10">
        <v>42369</v>
      </c>
      <c r="K4101" s="10">
        <v>42377</v>
      </c>
      <c r="L4101" s="42"/>
      <c r="M4101" s="43" t="s">
        <v>152</v>
      </c>
      <c r="N4101" s="43" t="s">
        <v>3</v>
      </c>
      <c r="O4101" s="13" t="s">
        <v>4189</v>
      </c>
      <c r="P4101" s="11">
        <v>4156714.09821</v>
      </c>
      <c r="Q4101" s="41" t="s">
        <v>6281</v>
      </c>
      <c r="R4101" s="43" t="s">
        <v>1847</v>
      </c>
      <c r="S4101" s="43">
        <f t="shared" si="129"/>
        <v>44.190000000000005</v>
      </c>
      <c r="T4101" s="11">
        <v>1836851.96</v>
      </c>
      <c r="U4101" s="9">
        <f t="shared" si="128"/>
        <v>1836851.96</v>
      </c>
      <c r="V4101" s="42"/>
      <c r="W4101" s="42"/>
      <c r="X4101" s="42"/>
      <c r="Y4101" s="42"/>
      <c r="Z4101" s="42"/>
      <c r="AA4101" s="42"/>
      <c r="AB4101" s="42"/>
      <c r="AC4101" s="42"/>
      <c r="AD4101" s="42"/>
      <c r="AE4101" s="42"/>
      <c r="AF4101" s="42"/>
      <c r="AG4101" s="42"/>
      <c r="AH4101" s="42"/>
      <c r="AI4101" s="42"/>
      <c r="AJ4101" s="42"/>
      <c r="AK4101" s="42"/>
      <c r="AL4101" s="42"/>
      <c r="AM4101" s="42"/>
      <c r="AN4101" s="42"/>
      <c r="AO4101" s="42"/>
      <c r="AP4101" s="42"/>
      <c r="AQ4101" s="42"/>
      <c r="AR4101" s="42"/>
      <c r="AS4101" s="42"/>
      <c r="AT4101" s="42"/>
      <c r="AU4101" s="42"/>
      <c r="AV4101" s="42"/>
      <c r="AW4101" s="42"/>
      <c r="AX4101" s="42"/>
      <c r="AY4101" s="42"/>
      <c r="AZ4101" s="42"/>
      <c r="BA4101" s="42"/>
      <c r="BB4101" s="42"/>
      <c r="BC4101" s="42"/>
      <c r="BD4101" s="42"/>
      <c r="BE4101" s="42"/>
      <c r="BF4101" s="42"/>
      <c r="BG4101" s="42"/>
      <c r="BH4101" s="42"/>
      <c r="BI4101" s="42"/>
      <c r="BJ4101" s="42"/>
      <c r="BK4101" s="12"/>
      <c r="BL4101" s="42"/>
      <c r="BM4101" s="42"/>
      <c r="BN4101" s="42"/>
      <c r="BO4101" s="42"/>
      <c r="BP4101" s="42"/>
      <c r="BQ4101" s="42"/>
      <c r="BR4101" s="42"/>
      <c r="BS4101" s="11">
        <v>0</v>
      </c>
      <c r="BT4101" s="11">
        <v>0</v>
      </c>
      <c r="BU4101" s="42"/>
      <c r="BV4101" s="42"/>
      <c r="BW4101" s="11">
        <v>0</v>
      </c>
      <c r="BX4101" s="42"/>
      <c r="BY4101" s="42"/>
      <c r="BZ4101" s="42"/>
      <c r="CA4101" s="43"/>
      <c r="CB4101" s="42"/>
      <c r="CC4101" s="42"/>
      <c r="CD4101" s="42"/>
      <c r="CE4101" s="5"/>
      <c r="CF4101" s="11"/>
      <c r="CG4101" s="42"/>
      <c r="CH4101" s="42"/>
      <c r="CI4101" s="11"/>
      <c r="CJ4101" s="11">
        <v>0</v>
      </c>
      <c r="CK4101" s="42"/>
      <c r="CL4101" s="42"/>
      <c r="CM4101" s="11">
        <v>1836851.96</v>
      </c>
      <c r="CN4101" s="11"/>
      <c r="CO4101" s="42"/>
      <c r="CP4101" s="42"/>
      <c r="CQ4101" s="42"/>
      <c r="CR4101" s="43"/>
      <c r="CS4101" s="42"/>
      <c r="CT4101" s="53"/>
      <c r="CU4101" s="11"/>
      <c r="CV4101" s="43"/>
      <c r="CW4101" s="42"/>
      <c r="DA4101" s="42"/>
      <c r="DB4101" s="108"/>
      <c r="DE4101" s="42"/>
      <c r="DF4101" s="11"/>
      <c r="DG4101" s="42"/>
      <c r="DH4101" s="42"/>
      <c r="DI4101" s="42"/>
      <c r="DJ4101" s="42"/>
      <c r="DK4101" s="11">
        <v>0</v>
      </c>
      <c r="DL4101" s="42"/>
      <c r="DM4101" s="42"/>
      <c r="DN4101" s="42"/>
      <c r="DO4101" s="42"/>
      <c r="DP4101" s="11"/>
      <c r="DQ4101" s="11"/>
      <c r="DR4101" s="11"/>
      <c r="DS4101" s="42"/>
      <c r="DT4101" s="42"/>
      <c r="DU4101" s="42"/>
      <c r="DV4101" s="56"/>
      <c r="DW4101" s="42"/>
      <c r="DX4101" s="42"/>
      <c r="DY4101" s="42"/>
      <c r="DZ4101" s="11"/>
      <c r="EA4101" s="11"/>
      <c r="EB4101" s="11">
        <v>0</v>
      </c>
      <c r="EC4101" s="11"/>
      <c r="ED4101" s="11"/>
      <c r="EE4101" s="42"/>
      <c r="EF4101" s="42"/>
      <c r="EG4101" s="43"/>
      <c r="EH4101" s="42"/>
      <c r="EI4101" s="42"/>
      <c r="EJ4101" s="42"/>
    </row>
    <row r="4102" spans="1:140" s="41" customFormat="1">
      <c r="A4102" s="42"/>
      <c r="B4102" s="41" t="s">
        <v>6278</v>
      </c>
      <c r="C4102" s="68" t="s">
        <v>6279</v>
      </c>
      <c r="D4102" s="43" t="s">
        <v>149</v>
      </c>
      <c r="E4102" s="43" t="s">
        <v>149</v>
      </c>
      <c r="F4102" s="43" t="s">
        <v>180</v>
      </c>
      <c r="G4102" s="43" t="s">
        <v>181</v>
      </c>
      <c r="I4102" s="42"/>
      <c r="J4102" s="10">
        <v>42401</v>
      </c>
      <c r="K4102" s="10">
        <v>42421</v>
      </c>
      <c r="L4102" s="42"/>
      <c r="M4102" s="43" t="s">
        <v>152</v>
      </c>
      <c r="N4102" s="43" t="s">
        <v>3</v>
      </c>
      <c r="O4102" s="13" t="s">
        <v>4189</v>
      </c>
      <c r="P4102" s="11">
        <v>4174177.14879</v>
      </c>
      <c r="Q4102" s="41" t="s">
        <v>6281</v>
      </c>
      <c r="R4102" s="43" t="s">
        <v>2078</v>
      </c>
      <c r="S4102" s="43">
        <f t="shared" si="129"/>
        <v>43.28</v>
      </c>
      <c r="T4102" s="11">
        <v>1806583.87</v>
      </c>
      <c r="U4102" s="9">
        <f t="shared" si="128"/>
        <v>1806583.87</v>
      </c>
      <c r="V4102" s="42"/>
      <c r="W4102" s="42"/>
      <c r="X4102" s="42"/>
      <c r="Y4102" s="42"/>
      <c r="Z4102" s="42"/>
      <c r="AA4102" s="42"/>
      <c r="AB4102" s="42"/>
      <c r="AC4102" s="42"/>
      <c r="AD4102" s="42"/>
      <c r="AE4102" s="42"/>
      <c r="AF4102" s="42"/>
      <c r="AG4102" s="42"/>
      <c r="AH4102" s="42"/>
      <c r="AI4102" s="42"/>
      <c r="AJ4102" s="42"/>
      <c r="AK4102" s="42"/>
      <c r="AL4102" s="42"/>
      <c r="AM4102" s="42"/>
      <c r="AN4102" s="42"/>
      <c r="AO4102" s="42"/>
      <c r="AP4102" s="42"/>
      <c r="AQ4102" s="42"/>
      <c r="AR4102" s="42"/>
      <c r="AS4102" s="42"/>
      <c r="AT4102" s="42"/>
      <c r="AU4102" s="42"/>
      <c r="AV4102" s="42"/>
      <c r="AW4102" s="42"/>
      <c r="AX4102" s="42"/>
      <c r="AY4102" s="42"/>
      <c r="AZ4102" s="42"/>
      <c r="BA4102" s="42"/>
      <c r="BB4102" s="42"/>
      <c r="BC4102" s="42"/>
      <c r="BD4102" s="42"/>
      <c r="BE4102" s="42"/>
      <c r="BF4102" s="42"/>
      <c r="BG4102" s="42"/>
      <c r="BH4102" s="42"/>
      <c r="BI4102" s="42"/>
      <c r="BJ4102" s="42"/>
      <c r="BK4102" s="12"/>
      <c r="BL4102" s="42"/>
      <c r="BM4102" s="42"/>
      <c r="BN4102" s="42"/>
      <c r="BO4102" s="42"/>
      <c r="BP4102" s="42"/>
      <c r="BQ4102" s="42"/>
      <c r="BR4102" s="42"/>
      <c r="BS4102" s="11">
        <v>0</v>
      </c>
      <c r="BT4102" s="11">
        <v>0</v>
      </c>
      <c r="BU4102" s="42"/>
      <c r="BV4102" s="42"/>
      <c r="BW4102" s="11">
        <v>0</v>
      </c>
      <c r="BX4102" s="42"/>
      <c r="BY4102" s="42"/>
      <c r="BZ4102" s="42"/>
      <c r="CA4102" s="43"/>
      <c r="CB4102" s="42"/>
      <c r="CC4102" s="42"/>
      <c r="CD4102" s="42"/>
      <c r="CE4102" s="5"/>
      <c r="CF4102" s="11"/>
      <c r="CG4102" s="42"/>
      <c r="CH4102" s="42"/>
      <c r="CI4102" s="11"/>
      <c r="CJ4102" s="11">
        <v>0</v>
      </c>
      <c r="CK4102" s="42"/>
      <c r="CL4102" s="42"/>
      <c r="CM4102" s="11">
        <v>1806583.87</v>
      </c>
      <c r="CN4102" s="11"/>
      <c r="CO4102" s="42"/>
      <c r="CP4102" s="42"/>
      <c r="CQ4102" s="42"/>
      <c r="CR4102" s="43"/>
      <c r="CS4102" s="42"/>
      <c r="CT4102" s="53"/>
      <c r="CU4102" s="11"/>
      <c r="CV4102" s="43"/>
      <c r="CW4102" s="42"/>
      <c r="DA4102" s="42"/>
      <c r="DB4102" s="108"/>
      <c r="DE4102" s="42"/>
      <c r="DF4102" s="11"/>
      <c r="DG4102" s="42"/>
      <c r="DH4102" s="42"/>
      <c r="DI4102" s="42"/>
      <c r="DJ4102" s="42"/>
      <c r="DK4102" s="11">
        <v>0</v>
      </c>
      <c r="DL4102" s="42"/>
      <c r="DM4102" s="42"/>
      <c r="DN4102" s="42"/>
      <c r="DO4102" s="42"/>
      <c r="DP4102" s="11"/>
      <c r="DQ4102" s="11"/>
      <c r="DR4102" s="11"/>
      <c r="DS4102" s="42"/>
      <c r="DT4102" s="42"/>
      <c r="DU4102" s="42"/>
      <c r="DV4102" s="56"/>
      <c r="DW4102" s="42"/>
      <c r="DX4102" s="42"/>
      <c r="DY4102" s="42"/>
      <c r="DZ4102" s="11"/>
      <c r="EA4102" s="11"/>
      <c r="EB4102" s="11">
        <v>0</v>
      </c>
      <c r="EC4102" s="11"/>
      <c r="ED4102" s="11"/>
      <c r="EE4102" s="42"/>
      <c r="EF4102" s="42"/>
      <c r="EG4102" s="43"/>
      <c r="EH4102" s="42"/>
      <c r="EI4102" s="42"/>
      <c r="EJ4102" s="42"/>
    </row>
    <row r="4103" spans="1:140" s="41" customFormat="1">
      <c r="A4103" s="42"/>
      <c r="B4103" s="41" t="s">
        <v>6278</v>
      </c>
      <c r="C4103" s="68" t="s">
        <v>6279</v>
      </c>
      <c r="D4103" s="43" t="s">
        <v>149</v>
      </c>
      <c r="E4103" s="43" t="s">
        <v>149</v>
      </c>
      <c r="F4103" s="43" t="s">
        <v>180</v>
      </c>
      <c r="G4103" s="43" t="s">
        <v>181</v>
      </c>
      <c r="I4103" s="42"/>
      <c r="J4103" s="10">
        <v>42429</v>
      </c>
      <c r="K4103" s="10">
        <v>42430</v>
      </c>
      <c r="L4103" s="42"/>
      <c r="M4103" s="43" t="s">
        <v>152</v>
      </c>
      <c r="N4103" s="43" t="s">
        <v>3</v>
      </c>
      <c r="O4103" s="13" t="s">
        <v>4189</v>
      </c>
      <c r="P4103" s="11">
        <v>4171747.15447</v>
      </c>
      <c r="Q4103" s="41" t="s">
        <v>6281</v>
      </c>
      <c r="R4103" s="43" t="s">
        <v>2128</v>
      </c>
      <c r="S4103" s="43">
        <f t="shared" si="129"/>
        <v>34.44</v>
      </c>
      <c r="T4103" s="11">
        <v>1436749.72</v>
      </c>
      <c r="U4103" s="9">
        <f t="shared" si="128"/>
        <v>1436749.72</v>
      </c>
      <c r="V4103" s="42"/>
      <c r="W4103" s="42"/>
      <c r="X4103" s="42"/>
      <c r="Y4103" s="42"/>
      <c r="Z4103" s="42"/>
      <c r="AA4103" s="42"/>
      <c r="AB4103" s="42"/>
      <c r="AC4103" s="42"/>
      <c r="AD4103" s="42"/>
      <c r="AE4103" s="42"/>
      <c r="AF4103" s="42"/>
      <c r="AG4103" s="42"/>
      <c r="AH4103" s="42"/>
      <c r="AI4103" s="42"/>
      <c r="AJ4103" s="42"/>
      <c r="AK4103" s="42"/>
      <c r="AL4103" s="42"/>
      <c r="AM4103" s="42"/>
      <c r="AN4103" s="42"/>
      <c r="AO4103" s="42"/>
      <c r="AP4103" s="42"/>
      <c r="AQ4103" s="42"/>
      <c r="AR4103" s="42"/>
      <c r="AS4103" s="42"/>
      <c r="AT4103" s="42"/>
      <c r="AU4103" s="42"/>
      <c r="AV4103" s="42"/>
      <c r="AW4103" s="42"/>
      <c r="AX4103" s="42"/>
      <c r="AY4103" s="42"/>
      <c r="AZ4103" s="42"/>
      <c r="BA4103" s="42"/>
      <c r="BB4103" s="42"/>
      <c r="BC4103" s="42"/>
      <c r="BD4103" s="42"/>
      <c r="BE4103" s="42"/>
      <c r="BF4103" s="42"/>
      <c r="BG4103" s="42"/>
      <c r="BH4103" s="42"/>
      <c r="BI4103" s="42"/>
      <c r="BJ4103" s="42"/>
      <c r="BK4103" s="12"/>
      <c r="BL4103" s="42"/>
      <c r="BM4103" s="42"/>
      <c r="BN4103" s="42"/>
      <c r="BO4103" s="42"/>
      <c r="BP4103" s="42"/>
      <c r="BQ4103" s="42"/>
      <c r="BR4103" s="42"/>
      <c r="BS4103" s="11">
        <v>0</v>
      </c>
      <c r="BT4103" s="11">
        <v>0</v>
      </c>
      <c r="BU4103" s="42"/>
      <c r="BV4103" s="42"/>
      <c r="BW4103" s="11">
        <v>0</v>
      </c>
      <c r="BX4103" s="42"/>
      <c r="BY4103" s="42"/>
      <c r="BZ4103" s="42"/>
      <c r="CA4103" s="43"/>
      <c r="CB4103" s="42"/>
      <c r="CC4103" s="42"/>
      <c r="CD4103" s="42"/>
      <c r="CE4103" s="5"/>
      <c r="CF4103" s="11"/>
      <c r="CG4103" s="42"/>
      <c r="CH4103" s="42"/>
      <c r="CI4103" s="11"/>
      <c r="CJ4103" s="11">
        <v>0</v>
      </c>
      <c r="CK4103" s="42"/>
      <c r="CL4103" s="42"/>
      <c r="CM4103" s="11">
        <v>1436749.72</v>
      </c>
      <c r="CN4103" s="11"/>
      <c r="CO4103" s="42"/>
      <c r="CP4103" s="42"/>
      <c r="CQ4103" s="42"/>
      <c r="CR4103" s="43"/>
      <c r="CS4103" s="42"/>
      <c r="CT4103" s="34"/>
      <c r="CU4103" s="11"/>
      <c r="CV4103" s="43"/>
      <c r="CW4103" s="42"/>
      <c r="DA4103" s="42"/>
      <c r="DB4103" s="37"/>
      <c r="DE4103" s="42"/>
      <c r="DF4103" s="11"/>
      <c r="DG4103" s="42"/>
      <c r="DH4103" s="42"/>
      <c r="DI4103" s="42"/>
      <c r="DJ4103" s="42"/>
      <c r="DK4103" s="11">
        <v>0</v>
      </c>
      <c r="DL4103" s="42"/>
      <c r="DM4103" s="42"/>
      <c r="DN4103" s="42"/>
      <c r="DO4103" s="42"/>
      <c r="DP4103" s="11"/>
      <c r="DQ4103" s="11"/>
      <c r="DR4103" s="11"/>
      <c r="DS4103" s="42"/>
      <c r="DT4103" s="42"/>
      <c r="DU4103" s="42"/>
      <c r="DV4103" s="22"/>
      <c r="DW4103" s="42"/>
      <c r="DX4103" s="42"/>
      <c r="DY4103" s="42"/>
      <c r="DZ4103" s="11"/>
      <c r="EA4103" s="11"/>
      <c r="EB4103" s="11">
        <v>0</v>
      </c>
      <c r="EC4103" s="11"/>
      <c r="ED4103" s="11"/>
      <c r="EE4103" s="42"/>
      <c r="EF4103" s="42"/>
      <c r="EG4103" s="43"/>
      <c r="EH4103" s="42"/>
      <c r="EI4103" s="42"/>
      <c r="EJ4103" s="42"/>
    </row>
    <row r="4104" spans="1:140" s="41" customFormat="1">
      <c r="A4104" s="42"/>
      <c r="B4104" s="41" t="s">
        <v>6278</v>
      </c>
      <c r="C4104" s="68" t="s">
        <v>6279</v>
      </c>
      <c r="D4104" s="43" t="s">
        <v>149</v>
      </c>
      <c r="E4104" s="43" t="s">
        <v>149</v>
      </c>
      <c r="F4104" s="43" t="s">
        <v>180</v>
      </c>
      <c r="G4104" s="43" t="s">
        <v>181</v>
      </c>
      <c r="I4104" s="42"/>
      <c r="J4104" s="10">
        <v>42460</v>
      </c>
      <c r="K4104" s="10">
        <v>42461</v>
      </c>
      <c r="L4104" s="42"/>
      <c r="M4104" s="43" t="s">
        <v>152</v>
      </c>
      <c r="N4104" s="43" t="s">
        <v>3</v>
      </c>
      <c r="O4104" s="13" t="s">
        <v>4189</v>
      </c>
      <c r="P4104" s="11">
        <v>4173789.5679299999</v>
      </c>
      <c r="Q4104" s="41" t="s">
        <v>6281</v>
      </c>
      <c r="R4104" s="43" t="s">
        <v>2278</v>
      </c>
      <c r="S4104" s="43">
        <f t="shared" si="129"/>
        <v>35.18</v>
      </c>
      <c r="T4104" s="11">
        <v>1468339.17</v>
      </c>
      <c r="U4104" s="9">
        <f t="shared" si="128"/>
        <v>1468339.17</v>
      </c>
      <c r="V4104" s="42"/>
      <c r="W4104" s="42"/>
      <c r="X4104" s="42"/>
      <c r="Y4104" s="42"/>
      <c r="Z4104" s="42"/>
      <c r="AA4104" s="42"/>
      <c r="AB4104" s="42"/>
      <c r="AC4104" s="42"/>
      <c r="AD4104" s="42"/>
      <c r="AE4104" s="42"/>
      <c r="AF4104" s="42"/>
      <c r="AG4104" s="42"/>
      <c r="AH4104" s="42"/>
      <c r="AI4104" s="42"/>
      <c r="AJ4104" s="42"/>
      <c r="AK4104" s="42"/>
      <c r="AL4104" s="42"/>
      <c r="AM4104" s="42"/>
      <c r="AN4104" s="42"/>
      <c r="AO4104" s="42"/>
      <c r="AP4104" s="42"/>
      <c r="AQ4104" s="42"/>
      <c r="AR4104" s="42"/>
      <c r="AS4104" s="42"/>
      <c r="AT4104" s="42"/>
      <c r="AU4104" s="42"/>
      <c r="AV4104" s="42"/>
      <c r="AW4104" s="42"/>
      <c r="AX4104" s="42"/>
      <c r="AY4104" s="42"/>
      <c r="AZ4104" s="42"/>
      <c r="BA4104" s="42"/>
      <c r="BB4104" s="42"/>
      <c r="BC4104" s="42"/>
      <c r="BD4104" s="42"/>
      <c r="BE4104" s="42"/>
      <c r="BF4104" s="42"/>
      <c r="BG4104" s="42"/>
      <c r="BH4104" s="42"/>
      <c r="BI4104" s="42"/>
      <c r="BJ4104" s="42"/>
      <c r="BK4104" s="12"/>
      <c r="BL4104" s="42"/>
      <c r="BM4104" s="42"/>
      <c r="BN4104" s="42"/>
      <c r="BO4104" s="42"/>
      <c r="BP4104" s="42"/>
      <c r="BQ4104" s="42"/>
      <c r="BR4104" s="42"/>
      <c r="BS4104" s="11">
        <v>0</v>
      </c>
      <c r="BT4104" s="11">
        <v>0</v>
      </c>
      <c r="BU4104" s="42"/>
      <c r="BV4104" s="42"/>
      <c r="BW4104" s="11">
        <v>0</v>
      </c>
      <c r="BX4104" s="42"/>
      <c r="BY4104" s="42"/>
      <c r="BZ4104" s="42"/>
      <c r="CA4104" s="43"/>
      <c r="CB4104" s="42"/>
      <c r="CC4104" s="42"/>
      <c r="CD4104" s="42"/>
      <c r="CE4104" s="5"/>
      <c r="CF4104" s="11"/>
      <c r="CG4104" s="42"/>
      <c r="CH4104" s="42"/>
      <c r="CI4104" s="11"/>
      <c r="CJ4104" s="11">
        <v>0</v>
      </c>
      <c r="CK4104" s="42"/>
      <c r="CL4104" s="42"/>
      <c r="CM4104" s="11">
        <v>1468339.17</v>
      </c>
      <c r="CN4104" s="11"/>
      <c r="CO4104" s="42"/>
      <c r="CP4104" s="42"/>
      <c r="CQ4104" s="42"/>
      <c r="CR4104" s="43"/>
      <c r="CS4104" s="42"/>
      <c r="CT4104" s="53"/>
      <c r="CU4104" s="11"/>
      <c r="CV4104" s="43"/>
      <c r="CW4104" s="42"/>
      <c r="DA4104" s="42"/>
      <c r="DB4104" s="108"/>
      <c r="DE4104" s="42"/>
      <c r="DF4104" s="11"/>
      <c r="DG4104" s="42"/>
      <c r="DH4104" s="42"/>
      <c r="DI4104" s="42"/>
      <c r="DJ4104" s="42"/>
      <c r="DK4104" s="11">
        <v>0</v>
      </c>
      <c r="DL4104" s="42"/>
      <c r="DM4104" s="42"/>
      <c r="DN4104" s="42"/>
      <c r="DO4104" s="42"/>
      <c r="DP4104" s="11"/>
      <c r="DQ4104" s="11"/>
      <c r="DR4104" s="11"/>
      <c r="DS4104" s="42"/>
      <c r="DT4104" s="42"/>
      <c r="DU4104" s="42"/>
      <c r="DV4104" s="56"/>
      <c r="DW4104" s="42"/>
      <c r="DX4104" s="42"/>
      <c r="DY4104" s="42"/>
      <c r="DZ4104" s="11"/>
      <c r="EA4104" s="11"/>
      <c r="EB4104" s="11">
        <v>0</v>
      </c>
      <c r="EC4104" s="11"/>
      <c r="ED4104" s="11"/>
      <c r="EE4104" s="42"/>
      <c r="EF4104" s="42"/>
      <c r="EG4104" s="43"/>
      <c r="EH4104" s="42"/>
      <c r="EI4104" s="42"/>
      <c r="EJ4104" s="42"/>
    </row>
    <row r="4105" spans="1:140" s="41" customFormat="1">
      <c r="A4105" s="42"/>
      <c r="B4105" s="41" t="s">
        <v>6278</v>
      </c>
      <c r="C4105" s="68" t="s">
        <v>6279</v>
      </c>
      <c r="D4105" s="43" t="s">
        <v>149</v>
      </c>
      <c r="E4105" s="43" t="s">
        <v>149</v>
      </c>
      <c r="F4105" s="43" t="s">
        <v>180</v>
      </c>
      <c r="G4105" s="43" t="s">
        <v>181</v>
      </c>
      <c r="I4105" s="42"/>
      <c r="J4105" s="10">
        <v>42493</v>
      </c>
      <c r="K4105" s="10">
        <v>42493</v>
      </c>
      <c r="L4105" s="42"/>
      <c r="M4105" s="43" t="s">
        <v>152</v>
      </c>
      <c r="N4105" s="43" t="s">
        <v>3</v>
      </c>
      <c r="O4105" s="13" t="s">
        <v>4189</v>
      </c>
      <c r="P4105" s="11">
        <v>4173017.1639999999</v>
      </c>
      <c r="Q4105" s="41" t="s">
        <v>6281</v>
      </c>
      <c r="R4105" s="43" t="s">
        <v>2482</v>
      </c>
      <c r="S4105" s="43">
        <f t="shared" si="129"/>
        <v>35.54</v>
      </c>
      <c r="T4105" s="11">
        <v>1483090.3</v>
      </c>
      <c r="U4105" s="9">
        <f t="shared" si="128"/>
        <v>1483090.3</v>
      </c>
      <c r="V4105" s="42"/>
      <c r="W4105" s="42"/>
      <c r="X4105" s="42"/>
      <c r="Y4105" s="42"/>
      <c r="Z4105" s="42"/>
      <c r="AA4105" s="42"/>
      <c r="AB4105" s="42"/>
      <c r="AC4105" s="42"/>
      <c r="AD4105" s="42"/>
      <c r="AE4105" s="42"/>
      <c r="AF4105" s="42"/>
      <c r="AG4105" s="42"/>
      <c r="AH4105" s="42"/>
      <c r="AI4105" s="42"/>
      <c r="AJ4105" s="42"/>
      <c r="AK4105" s="42"/>
      <c r="AL4105" s="42"/>
      <c r="AM4105" s="42"/>
      <c r="AN4105" s="42"/>
      <c r="AO4105" s="42"/>
      <c r="AP4105" s="42"/>
      <c r="AQ4105" s="42"/>
      <c r="AR4105" s="42"/>
      <c r="AS4105" s="42"/>
      <c r="AT4105" s="42"/>
      <c r="AU4105" s="42"/>
      <c r="AV4105" s="42"/>
      <c r="AW4105" s="42"/>
      <c r="AX4105" s="42"/>
      <c r="AY4105" s="42"/>
      <c r="AZ4105" s="42"/>
      <c r="BA4105" s="42"/>
      <c r="BB4105" s="42"/>
      <c r="BC4105" s="42"/>
      <c r="BD4105" s="42"/>
      <c r="BE4105" s="42"/>
      <c r="BF4105" s="42"/>
      <c r="BG4105" s="42"/>
      <c r="BH4105" s="42"/>
      <c r="BI4105" s="42"/>
      <c r="BJ4105" s="42"/>
      <c r="BK4105" s="12"/>
      <c r="BL4105" s="42"/>
      <c r="BM4105" s="42"/>
      <c r="BN4105" s="42"/>
      <c r="BO4105" s="42"/>
      <c r="BP4105" s="42"/>
      <c r="BQ4105" s="42"/>
      <c r="BR4105" s="42"/>
      <c r="BS4105" s="11">
        <v>0</v>
      </c>
      <c r="BT4105" s="11">
        <v>0</v>
      </c>
      <c r="BU4105" s="42"/>
      <c r="BV4105" s="42"/>
      <c r="BW4105" s="11">
        <v>0</v>
      </c>
      <c r="BX4105" s="42"/>
      <c r="BY4105" s="42"/>
      <c r="BZ4105" s="42"/>
      <c r="CA4105" s="43"/>
      <c r="CB4105" s="42"/>
      <c r="CC4105" s="42"/>
      <c r="CD4105" s="42"/>
      <c r="CE4105" s="5"/>
      <c r="CF4105" s="11"/>
      <c r="CG4105" s="42"/>
      <c r="CH4105" s="42"/>
      <c r="CI4105" s="11"/>
      <c r="CJ4105" s="11">
        <v>0</v>
      </c>
      <c r="CK4105" s="42"/>
      <c r="CL4105" s="42"/>
      <c r="CM4105" s="11">
        <v>1483090.3</v>
      </c>
      <c r="CN4105" s="11"/>
      <c r="CO4105" s="42"/>
      <c r="CP4105" s="42"/>
      <c r="CQ4105" s="42"/>
      <c r="CR4105" s="43"/>
      <c r="CS4105" s="42"/>
      <c r="CT4105" s="53"/>
      <c r="CU4105" s="11"/>
      <c r="CV4105" s="43"/>
      <c r="CW4105" s="42"/>
      <c r="DA4105" s="42"/>
      <c r="DB4105" s="108"/>
      <c r="DE4105" s="42"/>
      <c r="DF4105" s="11"/>
      <c r="DG4105" s="42"/>
      <c r="DH4105" s="42"/>
      <c r="DI4105" s="42"/>
      <c r="DJ4105" s="42"/>
      <c r="DK4105" s="11">
        <v>0</v>
      </c>
      <c r="DL4105" s="42"/>
      <c r="DM4105" s="42"/>
      <c r="DN4105" s="42"/>
      <c r="DO4105" s="42"/>
      <c r="DP4105" s="11"/>
      <c r="DQ4105" s="11"/>
      <c r="DR4105" s="11"/>
      <c r="DS4105" s="42"/>
      <c r="DT4105" s="42"/>
      <c r="DU4105" s="42"/>
      <c r="DV4105" s="56"/>
      <c r="DW4105" s="42"/>
      <c r="DX4105" s="42"/>
      <c r="DY4105" s="42"/>
      <c r="DZ4105" s="11"/>
      <c r="EA4105" s="11"/>
      <c r="EB4105" s="11">
        <v>0</v>
      </c>
      <c r="EC4105" s="11"/>
      <c r="ED4105" s="11"/>
      <c r="EE4105" s="42"/>
      <c r="EF4105" s="42"/>
      <c r="EG4105" s="43"/>
      <c r="EH4105" s="42"/>
      <c r="EI4105" s="42"/>
      <c r="EJ4105" s="42"/>
    </row>
    <row r="4106" spans="1:140" s="41" customFormat="1">
      <c r="A4106" s="42"/>
      <c r="B4106" s="41" t="s">
        <v>6278</v>
      </c>
      <c r="C4106" s="68" t="s">
        <v>6279</v>
      </c>
      <c r="D4106" s="43" t="s">
        <v>149</v>
      </c>
      <c r="E4106" s="43" t="s">
        <v>149</v>
      </c>
      <c r="F4106" s="43" t="s">
        <v>180</v>
      </c>
      <c r="G4106" s="43" t="s">
        <v>181</v>
      </c>
      <c r="I4106" s="42"/>
      <c r="J4106" s="10">
        <v>42521</v>
      </c>
      <c r="K4106" s="10">
        <v>42522</v>
      </c>
      <c r="L4106" s="42"/>
      <c r="M4106" s="43" t="s">
        <v>152</v>
      </c>
      <c r="N4106" s="43" t="s">
        <v>3</v>
      </c>
      <c r="O4106" s="13" t="s">
        <v>4189</v>
      </c>
      <c r="P4106" s="11">
        <v>4158286.92</v>
      </c>
      <c r="Q4106" s="41" t="s">
        <v>6281</v>
      </c>
      <c r="R4106" s="43" t="s">
        <v>2562</v>
      </c>
      <c r="S4106" s="43">
        <f t="shared" si="129"/>
        <v>35.549999999999997</v>
      </c>
      <c r="T4106" s="11">
        <v>1478271</v>
      </c>
      <c r="U4106" s="9">
        <f t="shared" si="128"/>
        <v>1478271</v>
      </c>
      <c r="V4106" s="42"/>
      <c r="W4106" s="42"/>
      <c r="X4106" s="42"/>
      <c r="Y4106" s="42"/>
      <c r="Z4106" s="42"/>
      <c r="AA4106" s="42"/>
      <c r="AB4106" s="42"/>
      <c r="AC4106" s="42"/>
      <c r="AD4106" s="42"/>
      <c r="AE4106" s="42"/>
      <c r="AF4106" s="42"/>
      <c r="AG4106" s="42"/>
      <c r="AH4106" s="42"/>
      <c r="AI4106" s="42"/>
      <c r="AJ4106" s="42"/>
      <c r="AK4106" s="42"/>
      <c r="AL4106" s="42"/>
      <c r="AM4106" s="42"/>
      <c r="AN4106" s="42"/>
      <c r="AO4106" s="42"/>
      <c r="AP4106" s="42"/>
      <c r="AQ4106" s="42"/>
      <c r="AR4106" s="42"/>
      <c r="AS4106" s="42"/>
      <c r="AT4106" s="42"/>
      <c r="AU4106" s="42"/>
      <c r="AV4106" s="42"/>
      <c r="AW4106" s="42"/>
      <c r="AX4106" s="42"/>
      <c r="AY4106" s="42"/>
      <c r="AZ4106" s="42"/>
      <c r="BA4106" s="42"/>
      <c r="BB4106" s="42"/>
      <c r="BC4106" s="42"/>
      <c r="BD4106" s="42"/>
      <c r="BE4106" s="42"/>
      <c r="BF4106" s="42"/>
      <c r="BG4106" s="42"/>
      <c r="BH4106" s="42"/>
      <c r="BI4106" s="42"/>
      <c r="BJ4106" s="42"/>
      <c r="BK4106" s="12"/>
      <c r="BL4106" s="42"/>
      <c r="BM4106" s="42"/>
      <c r="BN4106" s="42"/>
      <c r="BO4106" s="42"/>
      <c r="BP4106" s="42"/>
      <c r="BQ4106" s="42"/>
      <c r="BR4106" s="42"/>
      <c r="BS4106" s="11">
        <v>0</v>
      </c>
      <c r="BT4106" s="11">
        <v>0</v>
      </c>
      <c r="BU4106" s="42"/>
      <c r="BV4106" s="42"/>
      <c r="BW4106" s="11">
        <v>0</v>
      </c>
      <c r="BX4106" s="42"/>
      <c r="BY4106" s="42"/>
      <c r="BZ4106" s="42"/>
      <c r="CA4106" s="43"/>
      <c r="CB4106" s="42"/>
      <c r="CC4106" s="42"/>
      <c r="CD4106" s="42"/>
      <c r="CE4106" s="5"/>
      <c r="CF4106" s="11"/>
      <c r="CG4106" s="42"/>
      <c r="CH4106" s="42"/>
      <c r="CI4106" s="11"/>
      <c r="CJ4106" s="11">
        <v>0</v>
      </c>
      <c r="CK4106" s="42"/>
      <c r="CL4106" s="42"/>
      <c r="CM4106" s="11">
        <v>1478271</v>
      </c>
      <c r="CN4106" s="11"/>
      <c r="CO4106" s="42"/>
      <c r="CP4106" s="42"/>
      <c r="CQ4106" s="42"/>
      <c r="CR4106" s="43"/>
      <c r="CS4106" s="42"/>
      <c r="CT4106" s="53"/>
      <c r="CU4106" s="11"/>
      <c r="CV4106" s="43"/>
      <c r="CW4106" s="42"/>
      <c r="DA4106" s="42"/>
      <c r="DB4106" s="108"/>
      <c r="DE4106" s="42"/>
      <c r="DF4106" s="11"/>
      <c r="DG4106" s="42"/>
      <c r="DH4106" s="42"/>
      <c r="DI4106" s="42"/>
      <c r="DJ4106" s="42"/>
      <c r="DK4106" s="11">
        <v>0</v>
      </c>
      <c r="DL4106" s="42"/>
      <c r="DM4106" s="42"/>
      <c r="DN4106" s="42"/>
      <c r="DO4106" s="42"/>
      <c r="DP4106" s="11"/>
      <c r="DQ4106" s="11"/>
      <c r="DR4106" s="11"/>
      <c r="DS4106" s="42"/>
      <c r="DT4106" s="42"/>
      <c r="DU4106" s="42"/>
      <c r="DV4106" s="56"/>
      <c r="DW4106" s="42"/>
      <c r="DX4106" s="42"/>
      <c r="DY4106" s="42"/>
      <c r="DZ4106" s="11"/>
      <c r="EA4106" s="11"/>
      <c r="EB4106" s="11">
        <v>0</v>
      </c>
      <c r="EC4106" s="11"/>
      <c r="ED4106" s="11"/>
      <c r="EE4106" s="42"/>
      <c r="EF4106" s="42"/>
      <c r="EG4106" s="43"/>
      <c r="EH4106" s="42"/>
      <c r="EI4106" s="42"/>
      <c r="EJ4106" s="42"/>
    </row>
    <row r="4107" spans="1:140" s="41" customFormat="1">
      <c r="B4107" s="41" t="s">
        <v>6278</v>
      </c>
      <c r="C4107" s="68" t="s">
        <v>6279</v>
      </c>
      <c r="D4107" s="43" t="s">
        <v>149</v>
      </c>
      <c r="E4107" s="43" t="s">
        <v>149</v>
      </c>
      <c r="F4107" s="43" t="s">
        <v>180</v>
      </c>
      <c r="G4107" s="43" t="s">
        <v>181</v>
      </c>
      <c r="I4107" s="41" t="s">
        <v>182</v>
      </c>
      <c r="J4107" s="10">
        <v>42584</v>
      </c>
      <c r="K4107" s="10">
        <v>42584</v>
      </c>
      <c r="M4107" s="43" t="s">
        <v>152</v>
      </c>
      <c r="N4107" s="43" t="s">
        <v>3</v>
      </c>
      <c r="O4107" s="13" t="s">
        <v>5470</v>
      </c>
      <c r="P4107" s="11">
        <v>4172508.3935500002</v>
      </c>
      <c r="Q4107" s="41" t="s">
        <v>6281</v>
      </c>
      <c r="R4107" s="43" t="s">
        <v>6067</v>
      </c>
      <c r="S4107" s="43">
        <f t="shared" si="129"/>
        <v>35.980000000000004</v>
      </c>
      <c r="T4107" s="11">
        <v>1501268.52</v>
      </c>
      <c r="U4107" s="9">
        <f t="shared" si="128"/>
        <v>1501268.52</v>
      </c>
      <c r="BK4107" s="12"/>
      <c r="BS4107" s="41">
        <v>0</v>
      </c>
      <c r="BT4107" s="11"/>
      <c r="BW4107" s="11"/>
      <c r="CA4107" s="43"/>
      <c r="CE4107" s="11"/>
      <c r="CF4107" s="11"/>
      <c r="CI4107" s="11"/>
      <c r="CJ4107" s="11">
        <v>0</v>
      </c>
      <c r="CM4107" s="43">
        <v>1501268.52</v>
      </c>
      <c r="CN4107" s="11"/>
      <c r="CR4107" s="43"/>
      <c r="CT4107" s="100"/>
      <c r="CU4107" s="11"/>
      <c r="CV4107" s="43"/>
      <c r="DB4107" s="37"/>
      <c r="DF4107" s="11"/>
      <c r="DK4107" s="11">
        <v>0</v>
      </c>
      <c r="DP4107" s="11"/>
      <c r="DR4107" s="11"/>
      <c r="DV4107" s="22"/>
      <c r="DZ4107" s="11"/>
      <c r="EB4107" s="11">
        <v>0</v>
      </c>
      <c r="ED4107" s="11"/>
      <c r="EG4107" s="43"/>
    </row>
    <row r="4108" spans="1:140" s="41" customFormat="1">
      <c r="B4108" s="41" t="s">
        <v>6278</v>
      </c>
      <c r="C4108" s="68" t="s">
        <v>6279</v>
      </c>
      <c r="D4108" s="43" t="s">
        <v>149</v>
      </c>
      <c r="E4108" s="43" t="s">
        <v>149</v>
      </c>
      <c r="F4108" s="43" t="s">
        <v>180</v>
      </c>
      <c r="G4108" s="43" t="s">
        <v>181</v>
      </c>
      <c r="I4108" s="41" t="s">
        <v>182</v>
      </c>
      <c r="J4108" s="10">
        <v>42613</v>
      </c>
      <c r="K4108" s="10">
        <v>42614</v>
      </c>
      <c r="M4108" s="43" t="s">
        <v>152</v>
      </c>
      <c r="N4108" s="43" t="s">
        <v>3</v>
      </c>
      <c r="O4108" s="13" t="s">
        <v>5470</v>
      </c>
      <c r="P4108" s="11">
        <v>4068099.14127</v>
      </c>
      <c r="Q4108" s="41" t="s">
        <v>6281</v>
      </c>
      <c r="R4108" s="43" t="s">
        <v>6068</v>
      </c>
      <c r="S4108" s="43">
        <f t="shared" si="129"/>
        <v>36.1</v>
      </c>
      <c r="T4108" s="11">
        <v>1468583.79</v>
      </c>
      <c r="U4108" s="9">
        <f t="shared" ref="U4108:U4171" si="130">T4108+BW4108+CA4108+DF4108+CF4108+BY4108+CC4108</f>
        <v>1468583.79</v>
      </c>
      <c r="BK4108" s="12"/>
      <c r="BS4108" s="41">
        <v>0</v>
      </c>
      <c r="BT4108" s="11"/>
      <c r="BW4108" s="11"/>
      <c r="CA4108" s="43"/>
      <c r="CE4108" s="11"/>
      <c r="CF4108" s="11"/>
      <c r="CI4108" s="11"/>
      <c r="CJ4108" s="11">
        <v>0</v>
      </c>
      <c r="CM4108" s="43">
        <v>1468583.79</v>
      </c>
      <c r="CN4108" s="11"/>
      <c r="CR4108" s="43"/>
      <c r="CT4108" s="31"/>
      <c r="CU4108" s="11"/>
      <c r="CV4108" s="43"/>
      <c r="DB4108" s="37"/>
      <c r="DF4108" s="11"/>
      <c r="DK4108" s="11">
        <v>0</v>
      </c>
      <c r="DP4108" s="11"/>
      <c r="DR4108" s="11"/>
      <c r="DV4108" s="22"/>
      <c r="DZ4108" s="11"/>
      <c r="EB4108" s="11">
        <v>0</v>
      </c>
      <c r="ED4108" s="11"/>
      <c r="EG4108" s="43"/>
    </row>
    <row r="4109" spans="1:140" s="41" customFormat="1">
      <c r="B4109" s="41" t="s">
        <v>6278</v>
      </c>
      <c r="C4109" s="68" t="s">
        <v>6279</v>
      </c>
      <c r="D4109" s="43" t="s">
        <v>149</v>
      </c>
      <c r="E4109" s="43" t="s">
        <v>149</v>
      </c>
      <c r="F4109" s="43" t="s">
        <v>180</v>
      </c>
      <c r="G4109" s="43" t="s">
        <v>181</v>
      </c>
      <c r="I4109" s="41" t="s">
        <v>182</v>
      </c>
      <c r="J4109" s="10">
        <v>42643</v>
      </c>
      <c r="K4109" s="10">
        <v>42646</v>
      </c>
      <c r="M4109" s="43" t="s">
        <v>152</v>
      </c>
      <c r="N4109" s="43" t="s">
        <v>3</v>
      </c>
      <c r="O4109" s="13" t="s">
        <v>5470</v>
      </c>
      <c r="P4109" s="11">
        <v>4142922.4376699999</v>
      </c>
      <c r="Q4109" s="41" t="s">
        <v>6281</v>
      </c>
      <c r="R4109" s="43" t="s">
        <v>6068</v>
      </c>
      <c r="S4109" s="43">
        <f t="shared" si="129"/>
        <v>36.1</v>
      </c>
      <c r="T4109" s="11">
        <v>1495595</v>
      </c>
      <c r="U4109" s="9">
        <f t="shared" si="130"/>
        <v>1495595</v>
      </c>
      <c r="BK4109" s="12"/>
      <c r="BS4109" s="41">
        <v>0</v>
      </c>
      <c r="BT4109" s="11"/>
      <c r="BW4109" s="11"/>
      <c r="CA4109" s="43"/>
      <c r="CE4109" s="11"/>
      <c r="CF4109" s="11"/>
      <c r="CI4109" s="11"/>
      <c r="CJ4109" s="11">
        <v>0</v>
      </c>
      <c r="CM4109" s="43">
        <v>1495595</v>
      </c>
      <c r="CN4109" s="11"/>
      <c r="CR4109" s="43"/>
      <c r="CT4109" s="31"/>
      <c r="CU4109" s="11"/>
      <c r="CV4109" s="43"/>
      <c r="DB4109" s="37"/>
      <c r="DF4109" s="11"/>
      <c r="DK4109" s="11">
        <v>0</v>
      </c>
      <c r="DP4109" s="11"/>
      <c r="DR4109" s="11"/>
      <c r="DV4109" s="22"/>
      <c r="DZ4109" s="11"/>
      <c r="EB4109" s="11">
        <v>0</v>
      </c>
      <c r="ED4109" s="11"/>
      <c r="EG4109" s="43"/>
    </row>
    <row r="4110" spans="1:140" s="41" customFormat="1">
      <c r="B4110" s="41" t="s">
        <v>6278</v>
      </c>
      <c r="C4110" s="68" t="s">
        <v>6279</v>
      </c>
      <c r="D4110" s="43" t="s">
        <v>149</v>
      </c>
      <c r="E4110" s="43" t="s">
        <v>149</v>
      </c>
      <c r="F4110" s="43" t="s">
        <v>180</v>
      </c>
      <c r="G4110" s="43" t="s">
        <v>181</v>
      </c>
      <c r="I4110" s="41" t="s">
        <v>182</v>
      </c>
      <c r="J4110" s="10">
        <v>42674</v>
      </c>
      <c r="K4110" s="10">
        <v>42675</v>
      </c>
      <c r="M4110" s="43" t="s">
        <v>152</v>
      </c>
      <c r="N4110" s="43" t="s">
        <v>3</v>
      </c>
      <c r="O4110" s="13" t="s">
        <v>5470</v>
      </c>
      <c r="P4110" s="11">
        <v>4157037.2328699999</v>
      </c>
      <c r="Q4110" s="41" t="s">
        <v>6281</v>
      </c>
      <c r="R4110" s="43" t="s">
        <v>6069</v>
      </c>
      <c r="S4110" s="43">
        <f t="shared" si="129"/>
        <v>36.5</v>
      </c>
      <c r="T4110" s="11">
        <v>1517318.59</v>
      </c>
      <c r="U4110" s="9">
        <f t="shared" si="130"/>
        <v>1517318.59</v>
      </c>
      <c r="BK4110" s="12"/>
      <c r="BS4110" s="41">
        <v>0</v>
      </c>
      <c r="BT4110" s="11"/>
      <c r="BW4110" s="11"/>
      <c r="CA4110" s="43"/>
      <c r="CE4110" s="11"/>
      <c r="CF4110" s="11"/>
      <c r="CI4110" s="11"/>
      <c r="CJ4110" s="11">
        <v>0</v>
      </c>
      <c r="CM4110" s="43">
        <v>1517318.59</v>
      </c>
      <c r="CN4110" s="11"/>
      <c r="CR4110" s="43"/>
      <c r="CT4110" s="100"/>
      <c r="CU4110" s="11"/>
      <c r="CV4110" s="43"/>
      <c r="DB4110" s="108"/>
      <c r="DF4110" s="11"/>
      <c r="DK4110" s="11">
        <v>0</v>
      </c>
      <c r="DP4110" s="11"/>
      <c r="DR4110" s="11"/>
      <c r="DV4110" s="56"/>
      <c r="DZ4110" s="11"/>
      <c r="EB4110" s="11">
        <v>0</v>
      </c>
      <c r="ED4110" s="11"/>
      <c r="EG4110" s="43"/>
    </row>
    <row r="4111" spans="1:140" s="41" customFormat="1">
      <c r="B4111" s="41" t="s">
        <v>6278</v>
      </c>
      <c r="C4111" s="68" t="s">
        <v>6279</v>
      </c>
      <c r="D4111" s="43" t="s">
        <v>149</v>
      </c>
      <c r="E4111" s="43" t="s">
        <v>149</v>
      </c>
      <c r="F4111" s="43" t="s">
        <v>180</v>
      </c>
      <c r="G4111" s="43" t="s">
        <v>181</v>
      </c>
      <c r="I4111" s="41" t="s">
        <v>182</v>
      </c>
      <c r="J4111" s="10">
        <v>42704</v>
      </c>
      <c r="K4111" s="10">
        <v>42705</v>
      </c>
      <c r="M4111" s="43" t="s">
        <v>152</v>
      </c>
      <c r="N4111" s="43" t="s">
        <v>3</v>
      </c>
      <c r="O4111" s="13" t="s">
        <v>5470</v>
      </c>
      <c r="P4111" s="11">
        <v>4171289.6932799998</v>
      </c>
      <c r="Q4111" s="41" t="s">
        <v>6281</v>
      </c>
      <c r="R4111" s="43" t="s">
        <v>6070</v>
      </c>
      <c r="S4111" s="43">
        <f t="shared" si="129"/>
        <v>36.19</v>
      </c>
      <c r="T4111" s="11">
        <v>1509589.74</v>
      </c>
      <c r="U4111" s="9">
        <f t="shared" si="130"/>
        <v>1509589.74</v>
      </c>
      <c r="BK4111" s="12"/>
      <c r="BS4111" s="41">
        <v>0</v>
      </c>
      <c r="BT4111" s="11"/>
      <c r="BW4111" s="11"/>
      <c r="CA4111" s="43"/>
      <c r="CE4111" s="11"/>
      <c r="CF4111" s="11"/>
      <c r="CI4111" s="11"/>
      <c r="CJ4111" s="11">
        <v>0</v>
      </c>
      <c r="CM4111" s="43">
        <v>1509589.74</v>
      </c>
      <c r="CN4111" s="11"/>
      <c r="CR4111" s="43"/>
      <c r="CT4111" s="31"/>
      <c r="CU4111" s="11"/>
      <c r="CV4111" s="43"/>
      <c r="DB4111" s="37"/>
      <c r="DF4111" s="11"/>
      <c r="DK4111" s="11">
        <v>0</v>
      </c>
      <c r="DP4111" s="11"/>
      <c r="DR4111" s="11"/>
      <c r="DV4111" s="22"/>
      <c r="DZ4111" s="11"/>
      <c r="EB4111" s="11">
        <v>0</v>
      </c>
      <c r="ED4111" s="11"/>
      <c r="EG4111" s="43"/>
    </row>
    <row r="4112" spans="1:140" s="41" customFormat="1">
      <c r="B4112" s="41" t="s">
        <v>6278</v>
      </c>
      <c r="C4112" s="68" t="s">
        <v>6279</v>
      </c>
      <c r="D4112" s="43" t="s">
        <v>149</v>
      </c>
      <c r="E4112" s="43" t="s">
        <v>149</v>
      </c>
      <c r="F4112" s="43" t="s">
        <v>180</v>
      </c>
      <c r="G4112" s="43" t="s">
        <v>181</v>
      </c>
      <c r="I4112" s="41" t="s">
        <v>182</v>
      </c>
      <c r="J4112" s="10">
        <v>42734</v>
      </c>
      <c r="K4112" s="10">
        <v>42738</v>
      </c>
      <c r="M4112" s="43" t="s">
        <v>152</v>
      </c>
      <c r="N4112" s="43" t="s">
        <v>3</v>
      </c>
      <c r="O4112" s="13" t="s">
        <v>5470</v>
      </c>
      <c r="P4112" s="11">
        <v>4183564.6247200002</v>
      </c>
      <c r="Q4112" s="41" t="s">
        <v>6281</v>
      </c>
      <c r="R4112" s="43" t="s">
        <v>6071</v>
      </c>
      <c r="S4112" s="43">
        <f t="shared" si="129"/>
        <v>36.24</v>
      </c>
      <c r="T4112" s="11">
        <v>1516123.82</v>
      </c>
      <c r="U4112" s="9">
        <f t="shared" si="130"/>
        <v>1516123.82</v>
      </c>
      <c r="BK4112" s="12"/>
      <c r="BS4112" s="41">
        <v>0</v>
      </c>
      <c r="BT4112" s="11"/>
      <c r="BW4112" s="11"/>
      <c r="CA4112" s="43"/>
      <c r="CE4112" s="11"/>
      <c r="CF4112" s="11"/>
      <c r="CI4112" s="11"/>
      <c r="CJ4112" s="11">
        <v>0</v>
      </c>
      <c r="CM4112" s="43">
        <v>1516123.82</v>
      </c>
      <c r="CN4112" s="11"/>
      <c r="CR4112" s="43"/>
      <c r="CT4112" s="31"/>
      <c r="CU4112" s="11"/>
      <c r="CV4112" s="43"/>
      <c r="DB4112" s="37"/>
      <c r="DF4112" s="11"/>
      <c r="DK4112" s="11">
        <v>0</v>
      </c>
      <c r="DP4112" s="11"/>
      <c r="DR4112" s="11"/>
      <c r="DV4112" s="22"/>
      <c r="DZ4112" s="11"/>
      <c r="EB4112" s="11">
        <v>0</v>
      </c>
      <c r="ED4112" s="11"/>
      <c r="EG4112" s="43"/>
    </row>
    <row r="4113" spans="1:140" s="41" customFormat="1">
      <c r="B4113" s="41" t="s">
        <v>6278</v>
      </c>
      <c r="C4113" s="68" t="s">
        <v>6279</v>
      </c>
      <c r="D4113" s="43" t="s">
        <v>149</v>
      </c>
      <c r="E4113" s="43" t="s">
        <v>149</v>
      </c>
      <c r="F4113" s="43" t="s">
        <v>180</v>
      </c>
      <c r="G4113" s="43" t="s">
        <v>181</v>
      </c>
      <c r="I4113" s="41" t="s">
        <v>182</v>
      </c>
      <c r="J4113" s="10">
        <v>42766</v>
      </c>
      <c r="K4113" s="10">
        <v>42767</v>
      </c>
      <c r="M4113" s="43" t="s">
        <v>152</v>
      </c>
      <c r="N4113" s="43" t="s">
        <v>3</v>
      </c>
      <c r="O4113" s="13" t="s">
        <v>5470</v>
      </c>
      <c r="P4113" s="11">
        <v>4204741.0655699996</v>
      </c>
      <c r="Q4113" s="41" t="s">
        <v>6281</v>
      </c>
      <c r="R4113" s="43" t="s">
        <v>6072</v>
      </c>
      <c r="S4113" s="43">
        <f t="shared" si="129"/>
        <v>36.6</v>
      </c>
      <c r="T4113" s="11">
        <v>1538935.23</v>
      </c>
      <c r="U4113" s="9">
        <f t="shared" si="130"/>
        <v>1538935.23</v>
      </c>
      <c r="BK4113" s="12"/>
      <c r="BS4113" s="41">
        <v>0</v>
      </c>
      <c r="BT4113" s="11"/>
      <c r="BW4113" s="11"/>
      <c r="CA4113" s="43"/>
      <c r="CE4113" s="11"/>
      <c r="CF4113" s="11"/>
      <c r="CI4113" s="11"/>
      <c r="CJ4113" s="11">
        <v>0</v>
      </c>
      <c r="CM4113" s="43">
        <v>1538935.23</v>
      </c>
      <c r="CN4113" s="11"/>
      <c r="CR4113" s="43"/>
      <c r="CT4113" s="100"/>
      <c r="CU4113" s="11"/>
      <c r="CV4113" s="43"/>
      <c r="DB4113" s="108"/>
      <c r="DF4113" s="11"/>
      <c r="DK4113" s="11">
        <v>0</v>
      </c>
      <c r="DP4113" s="11"/>
      <c r="DR4113" s="11"/>
      <c r="DV4113" s="22"/>
      <c r="DZ4113" s="11"/>
      <c r="EB4113" s="11">
        <v>0</v>
      </c>
      <c r="ED4113" s="11"/>
      <c r="EG4113" s="43"/>
    </row>
    <row r="4114" spans="1:140" s="41" customFormat="1">
      <c r="B4114" s="41" t="s">
        <v>6278</v>
      </c>
      <c r="C4114" s="68" t="s">
        <v>6279</v>
      </c>
      <c r="D4114" s="43" t="s">
        <v>149</v>
      </c>
      <c r="E4114" s="43" t="s">
        <v>149</v>
      </c>
      <c r="F4114" s="43" t="s">
        <v>180</v>
      </c>
      <c r="G4114" s="43" t="s">
        <v>181</v>
      </c>
      <c r="I4114" s="41" t="s">
        <v>182</v>
      </c>
      <c r="J4114" s="10">
        <v>42794</v>
      </c>
      <c r="K4114" s="10">
        <v>42795</v>
      </c>
      <c r="M4114" s="43" t="s">
        <v>152</v>
      </c>
      <c r="N4114" s="43" t="s">
        <v>3</v>
      </c>
      <c r="O4114" s="13" t="s">
        <v>5470</v>
      </c>
      <c r="P4114" s="11">
        <v>4213045.5148200002</v>
      </c>
      <c r="Q4114" s="41" t="s">
        <v>6281</v>
      </c>
      <c r="R4114" s="43" t="s">
        <v>6073</v>
      </c>
      <c r="S4114" s="43">
        <f t="shared" si="129"/>
        <v>37.702000000000005</v>
      </c>
      <c r="T4114" s="11">
        <v>1588402.42</v>
      </c>
      <c r="U4114" s="9">
        <f t="shared" si="130"/>
        <v>1588402.42</v>
      </c>
      <c r="BK4114" s="12"/>
      <c r="BS4114" s="41">
        <v>0</v>
      </c>
      <c r="BT4114" s="11"/>
      <c r="BW4114" s="11"/>
      <c r="CA4114" s="43"/>
      <c r="CE4114" s="11"/>
      <c r="CF4114" s="11"/>
      <c r="CI4114" s="11"/>
      <c r="CJ4114" s="11">
        <v>0</v>
      </c>
      <c r="CM4114" s="43">
        <v>1588402.42</v>
      </c>
      <c r="CN4114" s="11"/>
      <c r="CR4114" s="43"/>
      <c r="CT4114" s="100"/>
      <c r="CU4114" s="11"/>
      <c r="CV4114" s="43"/>
      <c r="DB4114" s="108"/>
      <c r="DF4114" s="11"/>
      <c r="DK4114" s="11">
        <v>0</v>
      </c>
      <c r="DP4114" s="11"/>
      <c r="DR4114" s="11"/>
      <c r="DV4114" s="22"/>
      <c r="DZ4114" s="11"/>
      <c r="EB4114" s="11">
        <v>0</v>
      </c>
      <c r="ED4114" s="11"/>
      <c r="EG4114" s="43"/>
    </row>
    <row r="4115" spans="1:140" s="41" customFormat="1">
      <c r="B4115" s="41" t="s">
        <v>6278</v>
      </c>
      <c r="C4115" s="68" t="s">
        <v>6279</v>
      </c>
      <c r="D4115" s="43" t="s">
        <v>149</v>
      </c>
      <c r="E4115" s="43" t="s">
        <v>149</v>
      </c>
      <c r="F4115" s="43" t="s">
        <v>180</v>
      </c>
      <c r="G4115" s="43" t="s">
        <v>181</v>
      </c>
      <c r="I4115" s="41" t="s">
        <v>182</v>
      </c>
      <c r="J4115" s="10">
        <v>42828</v>
      </c>
      <c r="K4115" s="10">
        <v>42829</v>
      </c>
      <c r="M4115" s="43" t="s">
        <v>152</v>
      </c>
      <c r="N4115" s="43" t="s">
        <v>3</v>
      </c>
      <c r="O4115" s="13" t="s">
        <v>5470</v>
      </c>
      <c r="P4115" s="11">
        <v>4256767.5159999998</v>
      </c>
      <c r="Q4115" s="41" t="s">
        <v>6281</v>
      </c>
      <c r="R4115" s="43" t="s">
        <v>5745</v>
      </c>
      <c r="S4115" s="43">
        <f t="shared" si="129"/>
        <v>37.28</v>
      </c>
      <c r="T4115" s="11">
        <v>1586922.93</v>
      </c>
      <c r="U4115" s="9">
        <f t="shared" si="130"/>
        <v>1586922.93</v>
      </c>
      <c r="BK4115" s="12"/>
      <c r="BS4115" s="41">
        <v>0</v>
      </c>
      <c r="BT4115" s="11"/>
      <c r="BW4115" s="11"/>
      <c r="CA4115" s="43"/>
      <c r="CE4115" s="11"/>
      <c r="CF4115" s="11"/>
      <c r="CI4115" s="11"/>
      <c r="CJ4115" s="11">
        <v>0</v>
      </c>
      <c r="CM4115" s="43">
        <v>1586922.93</v>
      </c>
      <c r="CN4115" s="11"/>
      <c r="CR4115" s="43"/>
      <c r="CT4115" s="31"/>
      <c r="CU4115" s="11"/>
      <c r="CV4115" s="43"/>
      <c r="DB4115" s="108"/>
      <c r="DF4115" s="11"/>
      <c r="DK4115" s="11">
        <v>0</v>
      </c>
      <c r="DP4115" s="11"/>
      <c r="DR4115" s="11"/>
      <c r="DV4115" s="56"/>
      <c r="DZ4115" s="11"/>
      <c r="EB4115" s="11">
        <v>0</v>
      </c>
      <c r="ED4115" s="11"/>
      <c r="EG4115" s="43"/>
    </row>
    <row r="4116" spans="1:140" s="41" customFormat="1">
      <c r="A4116" s="42"/>
      <c r="B4116" s="41" t="s">
        <v>6278</v>
      </c>
      <c r="C4116" s="68" t="s">
        <v>6279</v>
      </c>
      <c r="D4116" s="43" t="s">
        <v>149</v>
      </c>
      <c r="E4116" s="43" t="s">
        <v>149</v>
      </c>
      <c r="F4116" s="43" t="s">
        <v>3480</v>
      </c>
      <c r="G4116" s="43" t="s">
        <v>3481</v>
      </c>
      <c r="I4116" s="42"/>
      <c r="J4116" s="10">
        <v>42565</v>
      </c>
      <c r="K4116" s="10">
        <v>42565</v>
      </c>
      <c r="L4116" s="42"/>
      <c r="M4116" s="43" t="s">
        <v>2</v>
      </c>
      <c r="N4116" s="43" t="s">
        <v>8</v>
      </c>
      <c r="O4116" s="13" t="s">
        <v>3482</v>
      </c>
      <c r="P4116" s="11">
        <v>32732736.789999999</v>
      </c>
      <c r="Q4116" s="41" t="s">
        <v>6281</v>
      </c>
      <c r="R4116" s="43" t="s">
        <v>3483</v>
      </c>
      <c r="S4116" s="43">
        <f t="shared" si="129"/>
        <v>1.117</v>
      </c>
      <c r="T4116" s="11">
        <v>365624.67</v>
      </c>
      <c r="U4116" s="9">
        <f t="shared" si="130"/>
        <v>365624.67</v>
      </c>
      <c r="V4116" s="42"/>
      <c r="W4116" s="42"/>
      <c r="X4116" s="42"/>
      <c r="Y4116" s="42"/>
      <c r="Z4116" s="42"/>
      <c r="AA4116" s="42"/>
      <c r="AB4116" s="42"/>
      <c r="AC4116" s="42"/>
      <c r="AD4116" s="42"/>
      <c r="AE4116" s="42"/>
      <c r="AF4116" s="42"/>
      <c r="AG4116" s="42"/>
      <c r="AH4116" s="42"/>
      <c r="AI4116" s="42"/>
      <c r="AJ4116" s="42"/>
      <c r="AK4116" s="42"/>
      <c r="AL4116" s="42"/>
      <c r="AM4116" s="42"/>
      <c r="AN4116" s="42"/>
      <c r="AO4116" s="42"/>
      <c r="AP4116" s="42"/>
      <c r="AQ4116" s="42"/>
      <c r="AR4116" s="42"/>
      <c r="AS4116" s="42"/>
      <c r="AT4116" s="42"/>
      <c r="AU4116" s="42"/>
      <c r="AV4116" s="42"/>
      <c r="AW4116" s="42"/>
      <c r="AX4116" s="42"/>
      <c r="AY4116" s="42"/>
      <c r="AZ4116" s="42"/>
      <c r="BA4116" s="42"/>
      <c r="BB4116" s="42"/>
      <c r="BC4116" s="42"/>
      <c r="BD4116" s="42"/>
      <c r="BE4116" s="42"/>
      <c r="BF4116" s="42"/>
      <c r="BG4116" s="42"/>
      <c r="BH4116" s="42"/>
      <c r="BI4116" s="42"/>
      <c r="BJ4116" s="42"/>
      <c r="BK4116" s="12"/>
      <c r="BL4116" s="42"/>
      <c r="BM4116" s="42"/>
      <c r="BN4116" s="42"/>
      <c r="BO4116" s="42"/>
      <c r="BP4116" s="42"/>
      <c r="BQ4116" s="42"/>
      <c r="BR4116" s="42"/>
      <c r="BS4116" s="11">
        <v>0</v>
      </c>
      <c r="BT4116" s="11">
        <v>365624.67</v>
      </c>
      <c r="BU4116" s="42"/>
      <c r="BV4116" s="42"/>
      <c r="BW4116" s="11">
        <v>0</v>
      </c>
      <c r="BX4116" s="42"/>
      <c r="BY4116" s="42"/>
      <c r="BZ4116" s="42"/>
      <c r="CA4116" s="43"/>
      <c r="CB4116" s="42"/>
      <c r="CC4116" s="42"/>
      <c r="CD4116" s="42"/>
      <c r="CE4116" s="5"/>
      <c r="CF4116" s="11"/>
      <c r="CG4116" s="42"/>
      <c r="CH4116" s="42"/>
      <c r="CI4116" s="11"/>
      <c r="CJ4116" s="11">
        <v>0</v>
      </c>
      <c r="CK4116" s="42"/>
      <c r="CL4116" s="42"/>
      <c r="CM4116" s="11"/>
      <c r="CN4116" s="11"/>
      <c r="CO4116" s="42"/>
      <c r="CP4116" s="42"/>
      <c r="CQ4116" s="42"/>
      <c r="CR4116" s="43"/>
      <c r="CS4116" s="42"/>
      <c r="CT4116" s="53"/>
      <c r="CU4116" s="11"/>
      <c r="CV4116" s="43"/>
      <c r="CW4116" s="42"/>
      <c r="DA4116" s="42"/>
      <c r="DB4116" s="108"/>
      <c r="DE4116" s="42"/>
      <c r="DF4116" s="11"/>
      <c r="DG4116" s="42"/>
      <c r="DH4116" s="42"/>
      <c r="DI4116" s="42"/>
      <c r="DJ4116" s="42"/>
      <c r="DK4116" s="11">
        <v>0</v>
      </c>
      <c r="DL4116" s="42"/>
      <c r="DM4116" s="42"/>
      <c r="DN4116" s="42"/>
      <c r="DO4116" s="42"/>
      <c r="DP4116" s="11"/>
      <c r="DQ4116" s="11"/>
      <c r="DR4116" s="11"/>
      <c r="DS4116" s="42"/>
      <c r="DT4116" s="42"/>
      <c r="DU4116" s="42"/>
      <c r="DV4116" s="56"/>
      <c r="DW4116" s="42"/>
      <c r="DX4116" s="42"/>
      <c r="DY4116" s="42"/>
      <c r="DZ4116" s="11"/>
      <c r="EA4116" s="11"/>
      <c r="EB4116" s="11">
        <v>0</v>
      </c>
      <c r="EC4116" s="11"/>
      <c r="ED4116" s="11"/>
      <c r="EE4116" s="42"/>
      <c r="EF4116" s="42"/>
      <c r="EG4116" s="43"/>
      <c r="EH4116" s="42"/>
      <c r="EI4116" s="42"/>
      <c r="EJ4116" s="42"/>
    </row>
    <row r="4117" spans="1:140" s="41" customFormat="1">
      <c r="A4117" s="42"/>
      <c r="B4117" s="41" t="s">
        <v>6278</v>
      </c>
      <c r="C4117" s="68" t="s">
        <v>6279</v>
      </c>
      <c r="D4117" s="43" t="s">
        <v>149</v>
      </c>
      <c r="E4117" s="43" t="s">
        <v>149</v>
      </c>
      <c r="F4117" s="43" t="s">
        <v>3480</v>
      </c>
      <c r="G4117" s="43" t="s">
        <v>3481</v>
      </c>
      <c r="I4117" s="42"/>
      <c r="J4117" s="10">
        <v>42571</v>
      </c>
      <c r="K4117" s="10">
        <v>42571</v>
      </c>
      <c r="L4117" s="42"/>
      <c r="M4117" s="43" t="s">
        <v>2</v>
      </c>
      <c r="N4117" s="43" t="s">
        <v>8</v>
      </c>
      <c r="O4117" s="13" t="s">
        <v>3482</v>
      </c>
      <c r="P4117" s="11">
        <v>33403252.350000001</v>
      </c>
      <c r="Q4117" s="41" t="s">
        <v>6281</v>
      </c>
      <c r="R4117" s="43" t="s">
        <v>3500</v>
      </c>
      <c r="S4117" s="43">
        <f t="shared" si="129"/>
        <v>0.53099999999999992</v>
      </c>
      <c r="T4117" s="11">
        <v>177371.27</v>
      </c>
      <c r="U4117" s="9">
        <f t="shared" si="130"/>
        <v>177371.27</v>
      </c>
      <c r="V4117" s="42"/>
      <c r="W4117" s="42"/>
      <c r="X4117" s="42"/>
      <c r="Y4117" s="42"/>
      <c r="Z4117" s="42"/>
      <c r="AA4117" s="42"/>
      <c r="AB4117" s="42"/>
      <c r="AC4117" s="42"/>
      <c r="AD4117" s="42"/>
      <c r="AE4117" s="42"/>
      <c r="AF4117" s="42"/>
      <c r="AG4117" s="42"/>
      <c r="AH4117" s="42"/>
      <c r="AI4117" s="42"/>
      <c r="AJ4117" s="42"/>
      <c r="AK4117" s="42"/>
      <c r="AL4117" s="42"/>
      <c r="AM4117" s="42"/>
      <c r="AN4117" s="42"/>
      <c r="AO4117" s="42"/>
      <c r="AP4117" s="42"/>
      <c r="AQ4117" s="42"/>
      <c r="AR4117" s="42"/>
      <c r="AS4117" s="42"/>
      <c r="AT4117" s="42"/>
      <c r="AU4117" s="42"/>
      <c r="AV4117" s="42"/>
      <c r="AW4117" s="42"/>
      <c r="AX4117" s="42"/>
      <c r="AY4117" s="42"/>
      <c r="AZ4117" s="42"/>
      <c r="BA4117" s="42"/>
      <c r="BB4117" s="42"/>
      <c r="BC4117" s="42"/>
      <c r="BD4117" s="42"/>
      <c r="BE4117" s="42"/>
      <c r="BF4117" s="42"/>
      <c r="BG4117" s="42"/>
      <c r="BH4117" s="42"/>
      <c r="BI4117" s="42"/>
      <c r="BJ4117" s="42"/>
      <c r="BK4117" s="12"/>
      <c r="BL4117" s="42"/>
      <c r="BM4117" s="42"/>
      <c r="BN4117" s="42"/>
      <c r="BO4117" s="42"/>
      <c r="BP4117" s="42"/>
      <c r="BQ4117" s="42"/>
      <c r="BR4117" s="42"/>
      <c r="BS4117" s="11">
        <v>0</v>
      </c>
      <c r="BT4117" s="11">
        <v>177371.27</v>
      </c>
      <c r="BU4117" s="42"/>
      <c r="BV4117" s="42"/>
      <c r="BW4117" s="11">
        <v>0</v>
      </c>
      <c r="BX4117" s="42"/>
      <c r="BY4117" s="42"/>
      <c r="BZ4117" s="42"/>
      <c r="CA4117" s="43"/>
      <c r="CB4117" s="42"/>
      <c r="CC4117" s="42"/>
      <c r="CD4117" s="42"/>
      <c r="CE4117" s="5"/>
      <c r="CF4117" s="11"/>
      <c r="CG4117" s="42"/>
      <c r="CH4117" s="42"/>
      <c r="CI4117" s="11"/>
      <c r="CJ4117" s="11">
        <v>0</v>
      </c>
      <c r="CK4117" s="42"/>
      <c r="CL4117" s="42"/>
      <c r="CM4117" s="11"/>
      <c r="CN4117" s="11"/>
      <c r="CO4117" s="42"/>
      <c r="CP4117" s="42"/>
      <c r="CQ4117" s="42"/>
      <c r="CR4117" s="43"/>
      <c r="CS4117" s="42"/>
      <c r="CT4117" s="53"/>
      <c r="CU4117" s="11"/>
      <c r="CV4117" s="43"/>
      <c r="CW4117" s="42"/>
      <c r="DA4117" s="42"/>
      <c r="DB4117" s="108"/>
      <c r="DE4117" s="42"/>
      <c r="DF4117" s="11"/>
      <c r="DG4117" s="42"/>
      <c r="DH4117" s="42"/>
      <c r="DI4117" s="42"/>
      <c r="DJ4117" s="42"/>
      <c r="DK4117" s="11">
        <v>0</v>
      </c>
      <c r="DL4117" s="42"/>
      <c r="DM4117" s="42"/>
      <c r="DN4117" s="42"/>
      <c r="DO4117" s="42"/>
      <c r="DP4117" s="11"/>
      <c r="DQ4117" s="11"/>
      <c r="DR4117" s="11"/>
      <c r="DS4117" s="42"/>
      <c r="DT4117" s="42"/>
      <c r="DU4117" s="42"/>
      <c r="DV4117" s="56"/>
      <c r="DW4117" s="42"/>
      <c r="DX4117" s="42"/>
      <c r="DY4117" s="42"/>
      <c r="DZ4117" s="11"/>
      <c r="EA4117" s="11"/>
      <c r="EB4117" s="11">
        <v>0</v>
      </c>
      <c r="EC4117" s="11"/>
      <c r="ED4117" s="11"/>
      <c r="EE4117" s="42"/>
      <c r="EF4117" s="42"/>
      <c r="EG4117" s="43"/>
      <c r="EH4117" s="42"/>
      <c r="EI4117" s="42"/>
      <c r="EJ4117" s="42"/>
    </row>
    <row r="4118" spans="1:140" s="41" customFormat="1">
      <c r="A4118" s="42"/>
      <c r="B4118" s="41" t="s">
        <v>6278</v>
      </c>
      <c r="C4118" s="68" t="s">
        <v>6279</v>
      </c>
      <c r="D4118" s="43" t="s">
        <v>149</v>
      </c>
      <c r="E4118" s="43" t="s">
        <v>149</v>
      </c>
      <c r="F4118" s="43" t="s">
        <v>3497</v>
      </c>
      <c r="G4118" s="43" t="s">
        <v>3498</v>
      </c>
      <c r="I4118" s="42"/>
      <c r="J4118" s="10">
        <v>42570</v>
      </c>
      <c r="K4118" s="10">
        <v>42570</v>
      </c>
      <c r="L4118" s="42"/>
      <c r="M4118" s="43" t="s">
        <v>2</v>
      </c>
      <c r="N4118" s="43" t="s">
        <v>8</v>
      </c>
      <c r="O4118" s="13" t="s">
        <v>4230</v>
      </c>
      <c r="P4118" s="11">
        <v>13353486.4864865</v>
      </c>
      <c r="Q4118" s="41" t="s">
        <v>6281</v>
      </c>
      <c r="R4118" s="43" t="s">
        <v>921</v>
      </c>
      <c r="S4118" s="43">
        <f t="shared" si="129"/>
        <v>0.14799999999999999</v>
      </c>
      <c r="T4118" s="11">
        <v>19763.16</v>
      </c>
      <c r="U4118" s="9">
        <f t="shared" si="130"/>
        <v>19763.16</v>
      </c>
      <c r="V4118" s="42"/>
      <c r="W4118" s="42"/>
      <c r="X4118" s="42"/>
      <c r="Y4118" s="42"/>
      <c r="Z4118" s="42"/>
      <c r="AA4118" s="42"/>
      <c r="AB4118" s="42"/>
      <c r="AC4118" s="42"/>
      <c r="AD4118" s="42"/>
      <c r="AE4118" s="42"/>
      <c r="AF4118" s="42"/>
      <c r="AG4118" s="42"/>
      <c r="AH4118" s="42"/>
      <c r="AI4118" s="42"/>
      <c r="AJ4118" s="42"/>
      <c r="AK4118" s="42"/>
      <c r="AL4118" s="42"/>
      <c r="AM4118" s="42"/>
      <c r="AN4118" s="42"/>
      <c r="AO4118" s="42"/>
      <c r="AP4118" s="42"/>
      <c r="AQ4118" s="42"/>
      <c r="AR4118" s="42"/>
      <c r="AS4118" s="42"/>
      <c r="AT4118" s="42"/>
      <c r="AU4118" s="42"/>
      <c r="AV4118" s="42"/>
      <c r="AW4118" s="42"/>
      <c r="AX4118" s="42"/>
      <c r="AY4118" s="42"/>
      <c r="AZ4118" s="42"/>
      <c r="BA4118" s="42"/>
      <c r="BB4118" s="42"/>
      <c r="BC4118" s="42"/>
      <c r="BD4118" s="42"/>
      <c r="BE4118" s="42"/>
      <c r="BF4118" s="42"/>
      <c r="BG4118" s="42"/>
      <c r="BH4118" s="42"/>
      <c r="BI4118" s="42"/>
      <c r="BJ4118" s="42"/>
      <c r="BK4118" s="12"/>
      <c r="BL4118" s="42"/>
      <c r="BM4118" s="42"/>
      <c r="BN4118" s="42"/>
      <c r="BO4118" s="42"/>
      <c r="BP4118" s="42"/>
      <c r="BQ4118" s="42"/>
      <c r="BR4118" s="42"/>
      <c r="BS4118" s="11"/>
      <c r="BT4118" s="11">
        <v>0</v>
      </c>
      <c r="BU4118" s="42"/>
      <c r="BV4118" s="42"/>
      <c r="BW4118" s="11"/>
      <c r="BX4118" s="42"/>
      <c r="BY4118" s="42"/>
      <c r="BZ4118" s="42"/>
      <c r="CA4118" s="43"/>
      <c r="CB4118" s="42"/>
      <c r="CC4118" s="42"/>
      <c r="CD4118" s="42"/>
      <c r="CE4118" s="5"/>
      <c r="CF4118" s="11"/>
      <c r="CG4118" s="42"/>
      <c r="CH4118" s="42"/>
      <c r="CI4118" s="11"/>
      <c r="CJ4118" s="11"/>
      <c r="CK4118" s="42"/>
      <c r="CL4118" s="42"/>
      <c r="CM4118" s="11">
        <v>19763.16</v>
      </c>
      <c r="CN4118" s="11"/>
      <c r="CO4118" s="42"/>
      <c r="CP4118" s="42"/>
      <c r="CQ4118" s="42"/>
      <c r="CR4118" s="43"/>
      <c r="CS4118" s="42"/>
      <c r="CT4118" s="34"/>
      <c r="CU4118" s="11"/>
      <c r="CV4118" s="43"/>
      <c r="CW4118" s="42"/>
      <c r="DA4118" s="42"/>
      <c r="DB4118" s="37"/>
      <c r="DE4118" s="42"/>
      <c r="DF4118" s="11"/>
      <c r="DG4118" s="42"/>
      <c r="DH4118" s="42"/>
      <c r="DI4118" s="42"/>
      <c r="DJ4118" s="42"/>
      <c r="DK4118" s="11"/>
      <c r="DL4118" s="42"/>
      <c r="DM4118" s="42"/>
      <c r="DN4118" s="42"/>
      <c r="DO4118" s="42"/>
      <c r="DP4118" s="11"/>
      <c r="DQ4118" s="11"/>
      <c r="DR4118" s="11"/>
      <c r="DS4118" s="42"/>
      <c r="DT4118" s="42"/>
      <c r="DU4118" s="42"/>
      <c r="DV4118" s="22"/>
      <c r="DW4118" s="42"/>
      <c r="DX4118" s="42"/>
      <c r="DY4118" s="42"/>
      <c r="DZ4118" s="11"/>
      <c r="EA4118" s="11"/>
      <c r="EB4118" s="11"/>
      <c r="EC4118" s="11"/>
      <c r="ED4118" s="11"/>
      <c r="EE4118" s="42"/>
      <c r="EF4118" s="42"/>
      <c r="EG4118" s="43"/>
      <c r="EH4118" s="42"/>
      <c r="EI4118" s="42"/>
      <c r="EJ4118" s="42"/>
    </row>
    <row r="4119" spans="1:140" s="41" customFormat="1">
      <c r="A4119" s="42"/>
      <c r="B4119" s="41" t="s">
        <v>6278</v>
      </c>
      <c r="C4119" s="68" t="s">
        <v>6279</v>
      </c>
      <c r="D4119" s="43" t="s">
        <v>149</v>
      </c>
      <c r="E4119" s="43" t="s">
        <v>149</v>
      </c>
      <c r="F4119" s="43" t="s">
        <v>3497</v>
      </c>
      <c r="G4119" s="43" t="s">
        <v>3498</v>
      </c>
      <c r="I4119" s="42"/>
      <c r="J4119" s="10">
        <v>42642</v>
      </c>
      <c r="K4119" s="10">
        <v>42642</v>
      </c>
      <c r="L4119" s="42"/>
      <c r="M4119" s="43" t="s">
        <v>2</v>
      </c>
      <c r="N4119" s="43" t="s">
        <v>8</v>
      </c>
      <c r="O4119" s="13" t="s">
        <v>3760</v>
      </c>
      <c r="P4119" s="11">
        <v>61404.17</v>
      </c>
      <c r="Q4119" s="41" t="s">
        <v>6281</v>
      </c>
      <c r="R4119" s="43" t="s">
        <v>171</v>
      </c>
      <c r="S4119" s="43">
        <f t="shared" si="129"/>
        <v>100</v>
      </c>
      <c r="T4119" s="11">
        <v>61404.17</v>
      </c>
      <c r="U4119" s="9">
        <f t="shared" si="130"/>
        <v>61404.17</v>
      </c>
      <c r="V4119" s="42"/>
      <c r="W4119" s="42"/>
      <c r="X4119" s="42"/>
      <c r="Y4119" s="42"/>
      <c r="Z4119" s="42"/>
      <c r="AA4119" s="42"/>
      <c r="AB4119" s="42"/>
      <c r="AC4119" s="42"/>
      <c r="AD4119" s="42"/>
      <c r="AE4119" s="42"/>
      <c r="AF4119" s="42"/>
      <c r="AG4119" s="42"/>
      <c r="AH4119" s="42"/>
      <c r="AI4119" s="42"/>
      <c r="AJ4119" s="42"/>
      <c r="AK4119" s="42"/>
      <c r="AL4119" s="42"/>
      <c r="AM4119" s="42"/>
      <c r="AN4119" s="42"/>
      <c r="AO4119" s="42"/>
      <c r="AP4119" s="42"/>
      <c r="AQ4119" s="42"/>
      <c r="AR4119" s="42"/>
      <c r="AS4119" s="42"/>
      <c r="AT4119" s="42"/>
      <c r="AU4119" s="42"/>
      <c r="AV4119" s="42"/>
      <c r="AW4119" s="42"/>
      <c r="AX4119" s="42"/>
      <c r="AY4119" s="42"/>
      <c r="AZ4119" s="42"/>
      <c r="BA4119" s="42"/>
      <c r="BB4119" s="42"/>
      <c r="BC4119" s="42"/>
      <c r="BD4119" s="42"/>
      <c r="BE4119" s="42"/>
      <c r="BF4119" s="42"/>
      <c r="BG4119" s="42"/>
      <c r="BH4119" s="42"/>
      <c r="BI4119" s="42"/>
      <c r="BJ4119" s="42"/>
      <c r="BK4119" s="12"/>
      <c r="BL4119" s="42"/>
      <c r="BM4119" s="42"/>
      <c r="BN4119" s="42"/>
      <c r="BO4119" s="42"/>
      <c r="BP4119" s="42"/>
      <c r="BQ4119" s="42"/>
      <c r="BR4119" s="42"/>
      <c r="BS4119" s="11"/>
      <c r="BT4119" s="11">
        <v>0</v>
      </c>
      <c r="BU4119" s="42"/>
      <c r="BV4119" s="42"/>
      <c r="BW4119" s="11"/>
      <c r="BX4119" s="42"/>
      <c r="BY4119" s="42"/>
      <c r="BZ4119" s="42"/>
      <c r="CA4119" s="43"/>
      <c r="CB4119" s="42"/>
      <c r="CC4119" s="42"/>
      <c r="CD4119" s="42"/>
      <c r="CE4119" s="5"/>
      <c r="CF4119" s="11"/>
      <c r="CG4119" s="42"/>
      <c r="CH4119" s="42"/>
      <c r="CI4119" s="11"/>
      <c r="CJ4119" s="11"/>
      <c r="CK4119" s="42"/>
      <c r="CL4119" s="42"/>
      <c r="CM4119" s="11">
        <v>61404.17</v>
      </c>
      <c r="CN4119" s="11"/>
      <c r="CO4119" s="42"/>
      <c r="CP4119" s="42"/>
      <c r="CQ4119" s="42"/>
      <c r="CR4119" s="43"/>
      <c r="CS4119" s="42"/>
      <c r="CT4119" s="53"/>
      <c r="CU4119" s="11"/>
      <c r="CV4119" s="43"/>
      <c r="CW4119" s="42"/>
      <c r="DA4119" s="42"/>
      <c r="DB4119" s="108"/>
      <c r="DE4119" s="42"/>
      <c r="DF4119" s="11"/>
      <c r="DG4119" s="42"/>
      <c r="DH4119" s="42"/>
      <c r="DI4119" s="42"/>
      <c r="DJ4119" s="42"/>
      <c r="DK4119" s="11"/>
      <c r="DL4119" s="42"/>
      <c r="DM4119" s="42"/>
      <c r="DN4119" s="42"/>
      <c r="DO4119" s="42"/>
      <c r="DP4119" s="11"/>
      <c r="DQ4119" s="11"/>
      <c r="DR4119" s="11"/>
      <c r="DS4119" s="42"/>
      <c r="DT4119" s="42"/>
      <c r="DU4119" s="42"/>
      <c r="DV4119" s="56"/>
      <c r="DW4119" s="42"/>
      <c r="DX4119" s="42"/>
      <c r="DY4119" s="42"/>
      <c r="DZ4119" s="11"/>
      <c r="EA4119" s="11"/>
      <c r="EB4119" s="11"/>
      <c r="EC4119" s="11"/>
      <c r="ED4119" s="11"/>
      <c r="EE4119" s="42"/>
      <c r="EF4119" s="42"/>
      <c r="EG4119" s="43"/>
      <c r="EH4119" s="42"/>
      <c r="EI4119" s="42"/>
      <c r="EJ4119" s="42"/>
    </row>
    <row r="4120" spans="1:140" s="41" customFormat="1">
      <c r="A4120" s="42"/>
      <c r="B4120" s="41" t="s">
        <v>6278</v>
      </c>
      <c r="C4120" s="68" t="s">
        <v>6279</v>
      </c>
      <c r="D4120" s="43" t="s">
        <v>149</v>
      </c>
      <c r="E4120" s="43" t="s">
        <v>149</v>
      </c>
      <c r="F4120" s="43" t="s">
        <v>3497</v>
      </c>
      <c r="G4120" s="43" t="s">
        <v>3498</v>
      </c>
      <c r="I4120" s="42"/>
      <c r="J4120" s="10">
        <v>42670</v>
      </c>
      <c r="K4120" s="10">
        <v>42670</v>
      </c>
      <c r="L4120" s="42"/>
      <c r="M4120" s="43" t="s">
        <v>2</v>
      </c>
      <c r="N4120" s="43" t="s">
        <v>8</v>
      </c>
      <c r="O4120" s="13" t="s">
        <v>4098</v>
      </c>
      <c r="P4120" s="11">
        <v>97542.77</v>
      </c>
      <c r="Q4120" s="41" t="s">
        <v>6281</v>
      </c>
      <c r="R4120" s="43" t="s">
        <v>171</v>
      </c>
      <c r="S4120" s="43">
        <f t="shared" si="129"/>
        <v>100</v>
      </c>
      <c r="T4120" s="11">
        <v>97542.77</v>
      </c>
      <c r="U4120" s="9">
        <f t="shared" si="130"/>
        <v>97542.77</v>
      </c>
      <c r="V4120" s="42"/>
      <c r="W4120" s="42"/>
      <c r="X4120" s="42"/>
      <c r="Y4120" s="42"/>
      <c r="Z4120" s="42"/>
      <c r="AA4120" s="42"/>
      <c r="AB4120" s="42"/>
      <c r="AC4120" s="42"/>
      <c r="AD4120" s="42"/>
      <c r="AE4120" s="42"/>
      <c r="AF4120" s="42"/>
      <c r="AG4120" s="42"/>
      <c r="AH4120" s="42"/>
      <c r="AI4120" s="42"/>
      <c r="AJ4120" s="42"/>
      <c r="AK4120" s="42"/>
      <c r="AL4120" s="42"/>
      <c r="AM4120" s="42"/>
      <c r="AN4120" s="42"/>
      <c r="AO4120" s="42"/>
      <c r="AP4120" s="42"/>
      <c r="AQ4120" s="42"/>
      <c r="AR4120" s="42"/>
      <c r="AS4120" s="42"/>
      <c r="AT4120" s="42"/>
      <c r="AU4120" s="42"/>
      <c r="AV4120" s="42"/>
      <c r="AW4120" s="42"/>
      <c r="AX4120" s="42"/>
      <c r="AY4120" s="42"/>
      <c r="AZ4120" s="42"/>
      <c r="BA4120" s="42"/>
      <c r="BB4120" s="42"/>
      <c r="BC4120" s="42"/>
      <c r="BD4120" s="42"/>
      <c r="BE4120" s="42"/>
      <c r="BF4120" s="42"/>
      <c r="BG4120" s="42"/>
      <c r="BH4120" s="42"/>
      <c r="BI4120" s="42"/>
      <c r="BJ4120" s="42"/>
      <c r="BK4120" s="12"/>
      <c r="BL4120" s="42"/>
      <c r="BM4120" s="42"/>
      <c r="BN4120" s="42"/>
      <c r="BO4120" s="42"/>
      <c r="BP4120" s="42"/>
      <c r="BQ4120" s="42"/>
      <c r="BR4120" s="42"/>
      <c r="BS4120" s="11"/>
      <c r="BT4120" s="11">
        <v>0</v>
      </c>
      <c r="BU4120" s="42"/>
      <c r="BV4120" s="42"/>
      <c r="BW4120" s="11"/>
      <c r="BX4120" s="42"/>
      <c r="BY4120" s="42"/>
      <c r="BZ4120" s="42"/>
      <c r="CA4120" s="43"/>
      <c r="CB4120" s="42"/>
      <c r="CC4120" s="42"/>
      <c r="CD4120" s="42"/>
      <c r="CE4120" s="42"/>
      <c r="CF4120" s="11"/>
      <c r="CG4120" s="42"/>
      <c r="CH4120" s="42"/>
      <c r="CI4120" s="11"/>
      <c r="CJ4120" s="11"/>
      <c r="CK4120" s="42"/>
      <c r="CL4120" s="42"/>
      <c r="CM4120" s="11">
        <v>97542.77</v>
      </c>
      <c r="CN4120" s="11"/>
      <c r="CO4120" s="42"/>
      <c r="CP4120" s="42"/>
      <c r="CQ4120" s="42"/>
      <c r="CR4120" s="43"/>
      <c r="CS4120" s="42"/>
      <c r="CT4120" s="53"/>
      <c r="CW4120" s="42"/>
      <c r="DA4120" s="42"/>
      <c r="DB4120" s="108"/>
      <c r="DE4120" s="42"/>
      <c r="DF4120" s="59"/>
      <c r="DG4120" s="42"/>
      <c r="DH4120" s="42"/>
      <c r="DI4120" s="42"/>
      <c r="DJ4120" s="42"/>
      <c r="DK4120" s="11"/>
      <c r="DL4120" s="42"/>
      <c r="DM4120" s="42"/>
      <c r="DN4120" s="42"/>
      <c r="DO4120" s="42"/>
      <c r="DP4120" s="11"/>
      <c r="DQ4120" s="11"/>
      <c r="DR4120" s="11"/>
      <c r="DS4120" s="42"/>
      <c r="DT4120" s="42"/>
      <c r="DU4120" s="42"/>
      <c r="DV4120" s="56"/>
      <c r="DW4120" s="42"/>
      <c r="DX4120" s="42"/>
      <c r="DY4120" s="42"/>
      <c r="DZ4120" s="11"/>
      <c r="EA4120" s="11"/>
      <c r="EB4120" s="11"/>
      <c r="EC4120" s="11"/>
      <c r="ED4120" s="11"/>
      <c r="EE4120" s="42"/>
      <c r="EF4120" s="42"/>
      <c r="EG4120" s="43"/>
      <c r="EH4120" s="42"/>
      <c r="EI4120" s="42"/>
      <c r="EJ4120" s="42"/>
    </row>
    <row r="4121" spans="1:140" s="41" customFormat="1">
      <c r="A4121" s="42"/>
      <c r="B4121" s="41" t="s">
        <v>6278</v>
      </c>
      <c r="C4121" s="68" t="s">
        <v>6279</v>
      </c>
      <c r="D4121" s="43" t="s">
        <v>149</v>
      </c>
      <c r="E4121" s="43" t="s">
        <v>149</v>
      </c>
      <c r="F4121" s="43" t="s">
        <v>3497</v>
      </c>
      <c r="G4121" s="43" t="s">
        <v>3498</v>
      </c>
      <c r="I4121" s="42"/>
      <c r="J4121" s="10">
        <v>42727</v>
      </c>
      <c r="K4121" s="10">
        <v>42727</v>
      </c>
      <c r="L4121" s="42"/>
      <c r="M4121" s="43" t="s">
        <v>2</v>
      </c>
      <c r="N4121" s="43" t="s">
        <v>8</v>
      </c>
      <c r="O4121" s="13" t="s">
        <v>4495</v>
      </c>
      <c r="P4121" s="11">
        <v>12829.66</v>
      </c>
      <c r="Q4121" s="41" t="s">
        <v>6281</v>
      </c>
      <c r="R4121" s="43" t="s">
        <v>171</v>
      </c>
      <c r="S4121" s="43">
        <f t="shared" si="129"/>
        <v>100</v>
      </c>
      <c r="T4121" s="11">
        <v>12829.66</v>
      </c>
      <c r="U4121" s="9">
        <f t="shared" si="130"/>
        <v>12829.66</v>
      </c>
      <c r="V4121" s="42"/>
      <c r="W4121" s="42"/>
      <c r="X4121" s="42"/>
      <c r="Y4121" s="42"/>
      <c r="Z4121" s="42"/>
      <c r="AA4121" s="42"/>
      <c r="AB4121" s="42"/>
      <c r="AC4121" s="42"/>
      <c r="AD4121" s="42"/>
      <c r="AE4121" s="42"/>
      <c r="AF4121" s="42"/>
      <c r="AG4121" s="42"/>
      <c r="AH4121" s="42"/>
      <c r="AI4121" s="42"/>
      <c r="AJ4121" s="42"/>
      <c r="AK4121" s="42"/>
      <c r="AL4121" s="42"/>
      <c r="AM4121" s="42"/>
      <c r="AN4121" s="42"/>
      <c r="AO4121" s="42"/>
      <c r="AP4121" s="42"/>
      <c r="AQ4121" s="42"/>
      <c r="AR4121" s="42"/>
      <c r="AS4121" s="42"/>
      <c r="AT4121" s="42"/>
      <c r="AU4121" s="42"/>
      <c r="AV4121" s="42"/>
      <c r="AW4121" s="42"/>
      <c r="AX4121" s="42"/>
      <c r="AY4121" s="42"/>
      <c r="AZ4121" s="42"/>
      <c r="BA4121" s="42"/>
      <c r="BB4121" s="42"/>
      <c r="BC4121" s="42"/>
      <c r="BD4121" s="42"/>
      <c r="BE4121" s="42"/>
      <c r="BF4121" s="42"/>
      <c r="BG4121" s="42"/>
      <c r="BH4121" s="42"/>
      <c r="BI4121" s="42"/>
      <c r="BJ4121" s="42"/>
      <c r="BK4121" s="12"/>
      <c r="BL4121" s="42"/>
      <c r="BM4121" s="42"/>
      <c r="BN4121" s="42"/>
      <c r="BO4121" s="42"/>
      <c r="BP4121" s="42"/>
      <c r="BQ4121" s="42"/>
      <c r="BR4121" s="42"/>
      <c r="BS4121" s="11"/>
      <c r="BT4121" s="11">
        <v>0</v>
      </c>
      <c r="BU4121" s="42"/>
      <c r="BV4121" s="42"/>
      <c r="BW4121" s="11"/>
      <c r="BX4121" s="42"/>
      <c r="BY4121" s="42"/>
      <c r="BZ4121" s="42"/>
      <c r="CA4121" s="43"/>
      <c r="CB4121" s="42"/>
      <c r="CC4121" s="42"/>
      <c r="CD4121" s="42"/>
      <c r="CE4121" s="42"/>
      <c r="CF4121" s="11"/>
      <c r="CG4121" s="42"/>
      <c r="CH4121" s="42"/>
      <c r="CI4121" s="11"/>
      <c r="CJ4121" s="11"/>
      <c r="CK4121" s="42"/>
      <c r="CL4121" s="42"/>
      <c r="CM4121" s="11">
        <v>12829.66</v>
      </c>
      <c r="CN4121" s="11"/>
      <c r="CO4121" s="42"/>
      <c r="CP4121" s="42"/>
      <c r="CQ4121" s="42"/>
      <c r="CR4121" s="43"/>
      <c r="CS4121" s="42"/>
      <c r="CT4121" s="34"/>
      <c r="CW4121" s="42"/>
      <c r="DA4121" s="42"/>
      <c r="DB4121" s="37"/>
      <c r="DE4121" s="42"/>
      <c r="DF4121" s="16"/>
      <c r="DG4121" s="42"/>
      <c r="DH4121" s="42"/>
      <c r="DI4121" s="42"/>
      <c r="DJ4121" s="42"/>
      <c r="DK4121" s="11"/>
      <c r="DL4121" s="42"/>
      <c r="DM4121" s="42"/>
      <c r="DN4121" s="42"/>
      <c r="DO4121" s="42"/>
      <c r="DP4121" s="11"/>
      <c r="DQ4121" s="11"/>
      <c r="DR4121" s="11"/>
      <c r="DS4121" s="42"/>
      <c r="DT4121" s="42"/>
      <c r="DU4121" s="42"/>
      <c r="DV4121" s="22"/>
      <c r="DW4121" s="42"/>
      <c r="DX4121" s="42"/>
      <c r="DY4121" s="42"/>
      <c r="DZ4121" s="11"/>
      <c r="EA4121" s="11"/>
      <c r="EB4121" s="11"/>
      <c r="EC4121" s="11"/>
      <c r="ED4121" s="11"/>
      <c r="EE4121" s="42"/>
      <c r="EF4121" s="42"/>
      <c r="EG4121" s="43"/>
      <c r="EH4121" s="42"/>
      <c r="EI4121" s="42"/>
      <c r="EJ4121" s="42"/>
    </row>
    <row r="4122" spans="1:140" s="41" customFormat="1">
      <c r="A4122" s="42"/>
      <c r="B4122" s="41" t="s">
        <v>6278</v>
      </c>
      <c r="C4122" s="68" t="s">
        <v>6279</v>
      </c>
      <c r="D4122" s="43" t="s">
        <v>149</v>
      </c>
      <c r="E4122" s="43" t="s">
        <v>149</v>
      </c>
      <c r="F4122" s="43" t="s">
        <v>2557</v>
      </c>
      <c r="G4122" s="43" t="s">
        <v>2558</v>
      </c>
      <c r="I4122" s="42"/>
      <c r="J4122" s="10">
        <v>42521</v>
      </c>
      <c r="K4122" s="10">
        <v>42521</v>
      </c>
      <c r="L4122" s="42"/>
      <c r="M4122" s="43" t="s">
        <v>2</v>
      </c>
      <c r="N4122" s="43" t="s">
        <v>8</v>
      </c>
      <c r="O4122" s="13" t="s">
        <v>2559</v>
      </c>
      <c r="P4122" s="11">
        <v>20909738.423028801</v>
      </c>
      <c r="Q4122" s="41" t="s">
        <v>6281</v>
      </c>
      <c r="R4122" s="43" t="s">
        <v>2560</v>
      </c>
      <c r="S4122" s="43">
        <f t="shared" si="129"/>
        <v>1.5980000000000001</v>
      </c>
      <c r="T4122" s="11">
        <v>334137.62</v>
      </c>
      <c r="U4122" s="9">
        <f t="shared" si="130"/>
        <v>334137.62</v>
      </c>
      <c r="V4122" s="42"/>
      <c r="W4122" s="42"/>
      <c r="X4122" s="42"/>
      <c r="Y4122" s="42"/>
      <c r="Z4122" s="42"/>
      <c r="AA4122" s="42"/>
      <c r="AB4122" s="42"/>
      <c r="AC4122" s="42"/>
      <c r="AD4122" s="42"/>
      <c r="AE4122" s="42"/>
      <c r="AF4122" s="42"/>
      <c r="AG4122" s="42"/>
      <c r="AH4122" s="42"/>
      <c r="AI4122" s="42"/>
      <c r="AJ4122" s="42"/>
      <c r="AK4122" s="42"/>
      <c r="AL4122" s="42"/>
      <c r="AM4122" s="42"/>
      <c r="AN4122" s="42"/>
      <c r="AO4122" s="42"/>
      <c r="AP4122" s="42"/>
      <c r="AQ4122" s="42"/>
      <c r="AR4122" s="42"/>
      <c r="AS4122" s="42"/>
      <c r="AT4122" s="42"/>
      <c r="AU4122" s="42"/>
      <c r="AV4122" s="42"/>
      <c r="AW4122" s="42"/>
      <c r="AX4122" s="42"/>
      <c r="AY4122" s="42"/>
      <c r="AZ4122" s="42"/>
      <c r="BA4122" s="42"/>
      <c r="BB4122" s="42"/>
      <c r="BC4122" s="42"/>
      <c r="BD4122" s="42"/>
      <c r="BE4122" s="42"/>
      <c r="BF4122" s="42"/>
      <c r="BG4122" s="42"/>
      <c r="BH4122" s="42"/>
      <c r="BI4122" s="42"/>
      <c r="BJ4122" s="42"/>
      <c r="BK4122" s="12"/>
      <c r="BL4122" s="42"/>
      <c r="BM4122" s="42"/>
      <c r="BN4122" s="42"/>
      <c r="BO4122" s="42"/>
      <c r="BP4122" s="42"/>
      <c r="BQ4122" s="42"/>
      <c r="BR4122" s="42"/>
      <c r="BS4122" s="11">
        <v>0</v>
      </c>
      <c r="BT4122" s="11">
        <v>0</v>
      </c>
      <c r="BU4122" s="42"/>
      <c r="BV4122" s="42"/>
      <c r="BW4122" s="11">
        <v>0</v>
      </c>
      <c r="BX4122" s="42"/>
      <c r="BY4122" s="42"/>
      <c r="BZ4122" s="42"/>
      <c r="CA4122" s="43"/>
      <c r="CB4122" s="42"/>
      <c r="CC4122" s="42"/>
      <c r="CD4122" s="42"/>
      <c r="CE4122" s="5"/>
      <c r="CF4122" s="11"/>
      <c r="CG4122" s="42"/>
      <c r="CH4122" s="42"/>
      <c r="CI4122" s="11"/>
      <c r="CJ4122" s="11">
        <v>0</v>
      </c>
      <c r="CK4122" s="42"/>
      <c r="CL4122" s="42"/>
      <c r="CM4122" s="11">
        <v>334137.62</v>
      </c>
      <c r="CN4122" s="11"/>
      <c r="CO4122" s="42"/>
      <c r="CP4122" s="42"/>
      <c r="CQ4122" s="42"/>
      <c r="CR4122" s="43"/>
      <c r="CS4122" s="42"/>
      <c r="CT4122" s="53"/>
      <c r="CU4122" s="11"/>
      <c r="CV4122" s="43"/>
      <c r="CW4122" s="42"/>
      <c r="DA4122" s="42"/>
      <c r="DB4122" s="108"/>
      <c r="DE4122" s="42"/>
      <c r="DF4122" s="11"/>
      <c r="DG4122" s="42"/>
      <c r="DH4122" s="42"/>
      <c r="DI4122" s="42"/>
      <c r="DJ4122" s="42"/>
      <c r="DK4122" s="11">
        <v>0</v>
      </c>
      <c r="DL4122" s="42"/>
      <c r="DM4122" s="42"/>
      <c r="DN4122" s="42"/>
      <c r="DO4122" s="42"/>
      <c r="DP4122" s="11"/>
      <c r="DQ4122" s="11"/>
      <c r="DR4122" s="11"/>
      <c r="DS4122" s="42"/>
      <c r="DT4122" s="42"/>
      <c r="DU4122" s="42"/>
      <c r="DV4122" s="56"/>
      <c r="DW4122" s="42"/>
      <c r="DX4122" s="42"/>
      <c r="DY4122" s="42"/>
      <c r="DZ4122" s="11"/>
      <c r="EA4122" s="11"/>
      <c r="EB4122" s="11">
        <v>0</v>
      </c>
      <c r="EC4122" s="11"/>
      <c r="ED4122" s="11"/>
      <c r="EE4122" s="42"/>
      <c r="EF4122" s="42"/>
      <c r="EG4122" s="43"/>
      <c r="EH4122" s="42"/>
      <c r="EI4122" s="42"/>
      <c r="EJ4122" s="42"/>
    </row>
    <row r="4123" spans="1:140" s="41" customFormat="1">
      <c r="A4123" s="42"/>
      <c r="B4123" s="41" t="s">
        <v>6278</v>
      </c>
      <c r="C4123" s="68" t="s">
        <v>6279</v>
      </c>
      <c r="D4123" s="43" t="s">
        <v>149</v>
      </c>
      <c r="E4123" s="43" t="s">
        <v>149</v>
      </c>
      <c r="F4123" s="43" t="s">
        <v>2557</v>
      </c>
      <c r="G4123" s="43" t="s">
        <v>2558</v>
      </c>
      <c r="I4123" s="42"/>
      <c r="J4123" s="10">
        <v>42613</v>
      </c>
      <c r="K4123" s="10">
        <v>42614</v>
      </c>
      <c r="L4123" s="42"/>
      <c r="M4123" s="43" t="s">
        <v>2</v>
      </c>
      <c r="N4123" s="43" t="s">
        <v>8</v>
      </c>
      <c r="O4123" s="13" t="s">
        <v>2559</v>
      </c>
      <c r="P4123" s="11">
        <v>20154853.1190059</v>
      </c>
      <c r="Q4123" s="41" t="s">
        <v>6281</v>
      </c>
      <c r="R4123" s="43" t="s">
        <v>3677</v>
      </c>
      <c r="S4123" s="43">
        <f t="shared" si="129"/>
        <v>1.1511359999999999</v>
      </c>
      <c r="T4123" s="11">
        <v>232009.77</v>
      </c>
      <c r="U4123" s="9">
        <f t="shared" si="130"/>
        <v>232009.77</v>
      </c>
      <c r="V4123" s="42"/>
      <c r="W4123" s="42"/>
      <c r="X4123" s="42"/>
      <c r="Y4123" s="42"/>
      <c r="Z4123" s="42"/>
      <c r="AA4123" s="42"/>
      <c r="AB4123" s="42"/>
      <c r="AC4123" s="42"/>
      <c r="AD4123" s="42"/>
      <c r="AE4123" s="42"/>
      <c r="AF4123" s="42"/>
      <c r="AG4123" s="42"/>
      <c r="AH4123" s="42"/>
      <c r="AI4123" s="42"/>
      <c r="AJ4123" s="42"/>
      <c r="AK4123" s="42"/>
      <c r="AL4123" s="42"/>
      <c r="AM4123" s="42"/>
      <c r="AN4123" s="42"/>
      <c r="AO4123" s="42"/>
      <c r="AP4123" s="42"/>
      <c r="AQ4123" s="42"/>
      <c r="AR4123" s="42"/>
      <c r="AS4123" s="42"/>
      <c r="AT4123" s="42"/>
      <c r="AU4123" s="42"/>
      <c r="AV4123" s="42"/>
      <c r="AW4123" s="42"/>
      <c r="AX4123" s="42"/>
      <c r="AY4123" s="42"/>
      <c r="AZ4123" s="42"/>
      <c r="BA4123" s="42"/>
      <c r="BB4123" s="42"/>
      <c r="BC4123" s="42"/>
      <c r="BD4123" s="42"/>
      <c r="BE4123" s="42"/>
      <c r="BF4123" s="42"/>
      <c r="BG4123" s="42"/>
      <c r="BH4123" s="42"/>
      <c r="BI4123" s="42"/>
      <c r="BJ4123" s="42"/>
      <c r="BK4123" s="12"/>
      <c r="BL4123" s="42"/>
      <c r="BM4123" s="42"/>
      <c r="BN4123" s="42"/>
      <c r="BO4123" s="42"/>
      <c r="BP4123" s="42"/>
      <c r="BQ4123" s="42"/>
      <c r="BR4123" s="42"/>
      <c r="BS4123" s="11">
        <v>0</v>
      </c>
      <c r="BT4123" s="11">
        <v>0</v>
      </c>
      <c r="BU4123" s="42"/>
      <c r="BV4123" s="42"/>
      <c r="BW4123" s="11">
        <v>0</v>
      </c>
      <c r="BX4123" s="42"/>
      <c r="BY4123" s="42"/>
      <c r="BZ4123" s="42"/>
      <c r="CA4123" s="43"/>
      <c r="CB4123" s="42"/>
      <c r="CC4123" s="42"/>
      <c r="CD4123" s="42"/>
      <c r="CE4123" s="5"/>
      <c r="CF4123" s="11"/>
      <c r="CG4123" s="42"/>
      <c r="CH4123" s="42"/>
      <c r="CI4123" s="11"/>
      <c r="CJ4123" s="11">
        <v>0</v>
      </c>
      <c r="CK4123" s="42"/>
      <c r="CL4123" s="42"/>
      <c r="CM4123" s="11">
        <v>232009.77</v>
      </c>
      <c r="CN4123" s="11"/>
      <c r="CO4123" s="42"/>
      <c r="CP4123" s="42"/>
      <c r="CQ4123" s="42"/>
      <c r="CR4123" s="43"/>
      <c r="CS4123" s="42"/>
      <c r="CT4123" s="53"/>
      <c r="CU4123" s="11"/>
      <c r="CV4123" s="43"/>
      <c r="CW4123" s="42"/>
      <c r="DA4123" s="42"/>
      <c r="DB4123" s="37"/>
      <c r="DE4123" s="42"/>
      <c r="DF4123" s="11"/>
      <c r="DG4123" s="42"/>
      <c r="DH4123" s="42"/>
      <c r="DI4123" s="42"/>
      <c r="DJ4123" s="42"/>
      <c r="DK4123" s="11">
        <v>0</v>
      </c>
      <c r="DL4123" s="42"/>
      <c r="DM4123" s="42"/>
      <c r="DN4123" s="42"/>
      <c r="DO4123" s="42"/>
      <c r="DP4123" s="11"/>
      <c r="DQ4123" s="11"/>
      <c r="DR4123" s="11"/>
      <c r="DS4123" s="42"/>
      <c r="DT4123" s="42"/>
      <c r="DU4123" s="42"/>
      <c r="DV4123" s="22"/>
      <c r="DW4123" s="42"/>
      <c r="DX4123" s="42"/>
      <c r="DY4123" s="42"/>
      <c r="DZ4123" s="11"/>
      <c r="EA4123" s="11"/>
      <c r="EB4123" s="11">
        <v>0</v>
      </c>
      <c r="EC4123" s="11"/>
      <c r="ED4123" s="11"/>
      <c r="EE4123" s="42"/>
      <c r="EF4123" s="42"/>
      <c r="EG4123" s="43"/>
      <c r="EH4123" s="42"/>
      <c r="EI4123" s="42"/>
      <c r="EJ4123" s="42"/>
    </row>
    <row r="4124" spans="1:140" s="41" customFormat="1">
      <c r="A4124" s="42"/>
      <c r="B4124" s="41" t="s">
        <v>6278</v>
      </c>
      <c r="C4124" s="68" t="s">
        <v>6279</v>
      </c>
      <c r="D4124" s="43" t="s">
        <v>149</v>
      </c>
      <c r="E4124" s="43" t="s">
        <v>149</v>
      </c>
      <c r="F4124" s="43" t="s">
        <v>2557</v>
      </c>
      <c r="G4124" s="43" t="s">
        <v>2558</v>
      </c>
      <c r="I4124" s="42"/>
      <c r="J4124" s="10">
        <v>42703</v>
      </c>
      <c r="K4124" s="10">
        <v>42705</v>
      </c>
      <c r="L4124" s="42"/>
      <c r="M4124" s="43" t="s">
        <v>2</v>
      </c>
      <c r="N4124" s="43" t="s">
        <v>8</v>
      </c>
      <c r="O4124" s="13" t="s">
        <v>4389</v>
      </c>
      <c r="P4124" s="11">
        <v>13525655.057593601</v>
      </c>
      <c r="Q4124" s="41" t="s">
        <v>6281</v>
      </c>
      <c r="R4124" s="43" t="s">
        <v>4390</v>
      </c>
      <c r="S4124" s="43">
        <f t="shared" si="129"/>
        <v>1.6455118000000002</v>
      </c>
      <c r="T4124" s="11">
        <v>222566.25</v>
      </c>
      <c r="U4124" s="9">
        <f t="shared" si="130"/>
        <v>222566.25</v>
      </c>
      <c r="V4124" s="42"/>
      <c r="W4124" s="42"/>
      <c r="X4124" s="42"/>
      <c r="Y4124" s="42"/>
      <c r="Z4124" s="42"/>
      <c r="AA4124" s="42"/>
      <c r="AB4124" s="42"/>
      <c r="AC4124" s="42"/>
      <c r="AD4124" s="42"/>
      <c r="AE4124" s="42"/>
      <c r="AF4124" s="42"/>
      <c r="AG4124" s="42"/>
      <c r="AH4124" s="42"/>
      <c r="AI4124" s="42"/>
      <c r="AJ4124" s="42"/>
      <c r="AK4124" s="42"/>
      <c r="AL4124" s="42"/>
      <c r="AM4124" s="42"/>
      <c r="AN4124" s="42"/>
      <c r="AO4124" s="42"/>
      <c r="AP4124" s="42"/>
      <c r="AQ4124" s="42"/>
      <c r="AR4124" s="42"/>
      <c r="AS4124" s="42"/>
      <c r="AT4124" s="42"/>
      <c r="AU4124" s="42"/>
      <c r="AV4124" s="42"/>
      <c r="AW4124" s="42"/>
      <c r="AX4124" s="42"/>
      <c r="AY4124" s="42"/>
      <c r="AZ4124" s="42"/>
      <c r="BA4124" s="42"/>
      <c r="BB4124" s="42"/>
      <c r="BC4124" s="42"/>
      <c r="BD4124" s="42"/>
      <c r="BE4124" s="42"/>
      <c r="BF4124" s="42"/>
      <c r="BG4124" s="42"/>
      <c r="BH4124" s="42"/>
      <c r="BI4124" s="42"/>
      <c r="BJ4124" s="42"/>
      <c r="BK4124" s="12"/>
      <c r="BL4124" s="42"/>
      <c r="BM4124" s="42"/>
      <c r="BN4124" s="42"/>
      <c r="BO4124" s="42"/>
      <c r="BP4124" s="42"/>
      <c r="BQ4124" s="42"/>
      <c r="BR4124" s="42"/>
      <c r="BS4124" s="11">
        <v>0</v>
      </c>
      <c r="BT4124" s="11">
        <v>0</v>
      </c>
      <c r="BU4124" s="42"/>
      <c r="BV4124" s="42"/>
      <c r="BW4124" s="11">
        <v>0</v>
      </c>
      <c r="BX4124" s="42"/>
      <c r="BY4124" s="42"/>
      <c r="BZ4124" s="42"/>
      <c r="CA4124" s="43"/>
      <c r="CB4124" s="42"/>
      <c r="CC4124" s="42"/>
      <c r="CD4124" s="42"/>
      <c r="CE4124" s="42"/>
      <c r="CF4124" s="11"/>
      <c r="CG4124" s="42"/>
      <c r="CH4124" s="42"/>
      <c r="CI4124" s="11"/>
      <c r="CJ4124" s="11">
        <v>0</v>
      </c>
      <c r="CK4124" s="42"/>
      <c r="CL4124" s="42"/>
      <c r="CM4124" s="11">
        <v>222566.25</v>
      </c>
      <c r="CN4124" s="11"/>
      <c r="CO4124" s="42"/>
      <c r="CP4124" s="42"/>
      <c r="CQ4124" s="42"/>
      <c r="CR4124" s="43"/>
      <c r="CS4124" s="42"/>
      <c r="CT4124" s="53"/>
      <c r="CW4124" s="42"/>
      <c r="DA4124" s="42"/>
      <c r="DB4124" s="108"/>
      <c r="DE4124" s="42"/>
      <c r="DF4124" s="59"/>
      <c r="DG4124" s="42"/>
      <c r="DH4124" s="42"/>
      <c r="DI4124" s="42"/>
      <c r="DJ4124" s="42"/>
      <c r="DK4124" s="11">
        <v>0</v>
      </c>
      <c r="DL4124" s="42"/>
      <c r="DM4124" s="42"/>
      <c r="DN4124" s="42"/>
      <c r="DO4124" s="42"/>
      <c r="DP4124" s="11"/>
      <c r="DQ4124" s="11"/>
      <c r="DR4124" s="11"/>
      <c r="DS4124" s="42"/>
      <c r="DT4124" s="42"/>
      <c r="DU4124" s="42"/>
      <c r="DV4124" s="56"/>
      <c r="DW4124" s="42"/>
      <c r="DX4124" s="42"/>
      <c r="DY4124" s="42"/>
      <c r="DZ4124" s="11"/>
      <c r="EA4124" s="11"/>
      <c r="EB4124" s="11">
        <v>0</v>
      </c>
      <c r="EC4124" s="11"/>
      <c r="ED4124" s="11"/>
      <c r="EE4124" s="42"/>
      <c r="EF4124" s="42"/>
      <c r="EG4124" s="43"/>
      <c r="EH4124" s="42"/>
      <c r="EI4124" s="42"/>
      <c r="EJ4124" s="42"/>
    </row>
    <row r="4125" spans="1:140" s="41" customFormat="1">
      <c r="B4125" s="41" t="s">
        <v>6278</v>
      </c>
      <c r="C4125" s="68" t="s">
        <v>6279</v>
      </c>
      <c r="D4125" s="43" t="s">
        <v>149</v>
      </c>
      <c r="E4125" s="43" t="s">
        <v>149</v>
      </c>
      <c r="F4125" s="43" t="s">
        <v>2557</v>
      </c>
      <c r="G4125" s="43" t="s">
        <v>2558</v>
      </c>
      <c r="I4125" s="41" t="s">
        <v>182</v>
      </c>
      <c r="J4125" s="10">
        <v>42790</v>
      </c>
      <c r="K4125" s="10">
        <v>42856</v>
      </c>
      <c r="M4125" s="43" t="s">
        <v>2</v>
      </c>
      <c r="N4125" s="43" t="s">
        <v>8</v>
      </c>
      <c r="O4125" s="13" t="s">
        <v>5909</v>
      </c>
      <c r="P4125" s="11">
        <v>13147061.089284301</v>
      </c>
      <c r="Q4125" s="41" t="s">
        <v>6281</v>
      </c>
      <c r="R4125" s="43" t="s">
        <v>6066</v>
      </c>
      <c r="S4125" s="43">
        <f t="shared" si="129"/>
        <v>2.2327319999999999</v>
      </c>
      <c r="T4125" s="11">
        <v>293538.64</v>
      </c>
      <c r="U4125" s="9">
        <f t="shared" si="130"/>
        <v>293538.64</v>
      </c>
      <c r="BK4125" s="12"/>
      <c r="BS4125" s="41">
        <v>0</v>
      </c>
      <c r="BT4125" s="11"/>
      <c r="BW4125" s="11"/>
      <c r="CA4125" s="43"/>
      <c r="CE4125" s="11"/>
      <c r="CF4125" s="11"/>
      <c r="CI4125" s="11"/>
      <c r="CJ4125" s="11">
        <v>0</v>
      </c>
      <c r="CM4125" s="43">
        <v>293538.64</v>
      </c>
      <c r="CN4125" s="11"/>
      <c r="CR4125" s="43"/>
      <c r="CT4125" s="100"/>
      <c r="CU4125" s="11"/>
      <c r="CV4125" s="43"/>
      <c r="DB4125" s="37"/>
      <c r="DF4125" s="11"/>
      <c r="DK4125" s="11">
        <v>0</v>
      </c>
      <c r="DP4125" s="11"/>
      <c r="DR4125" s="11"/>
      <c r="DV4125" s="22"/>
      <c r="DZ4125" s="11"/>
      <c r="EB4125" s="11">
        <v>0</v>
      </c>
      <c r="ED4125" s="11"/>
      <c r="EG4125" s="43"/>
    </row>
    <row r="4126" spans="1:140" s="41" customFormat="1">
      <c r="A4126" s="42"/>
      <c r="B4126" s="41" t="s">
        <v>6278</v>
      </c>
      <c r="C4126" s="68" t="s">
        <v>6279</v>
      </c>
      <c r="D4126" s="43" t="s">
        <v>149</v>
      </c>
      <c r="E4126" s="43" t="s">
        <v>149</v>
      </c>
      <c r="F4126" s="43" t="s">
        <v>3632</v>
      </c>
      <c r="G4126" s="43" t="s">
        <v>3633</v>
      </c>
      <c r="I4126" s="42"/>
      <c r="J4126" s="10">
        <v>42594</v>
      </c>
      <c r="K4126" s="10">
        <v>42594</v>
      </c>
      <c r="L4126" s="42"/>
      <c r="M4126" s="43" t="s">
        <v>2</v>
      </c>
      <c r="N4126" s="43" t="s">
        <v>8</v>
      </c>
      <c r="O4126" s="13" t="s">
        <v>3634</v>
      </c>
      <c r="P4126" s="11">
        <v>1191032.99</v>
      </c>
      <c r="Q4126" s="41" t="s">
        <v>6281</v>
      </c>
      <c r="R4126" s="43" t="s">
        <v>171</v>
      </c>
      <c r="S4126" s="43">
        <f t="shared" si="129"/>
        <v>100</v>
      </c>
      <c r="T4126" s="11">
        <v>1191032.99</v>
      </c>
      <c r="U4126" s="9">
        <f t="shared" si="130"/>
        <v>1191032.99</v>
      </c>
      <c r="V4126" s="42"/>
      <c r="W4126" s="42"/>
      <c r="X4126" s="42"/>
      <c r="Y4126" s="42"/>
      <c r="Z4126" s="42"/>
      <c r="AA4126" s="42"/>
      <c r="AB4126" s="42"/>
      <c r="AC4126" s="42"/>
      <c r="AD4126" s="42"/>
      <c r="AE4126" s="42"/>
      <c r="AF4126" s="42"/>
      <c r="AG4126" s="42"/>
      <c r="AH4126" s="42"/>
      <c r="AI4126" s="42"/>
      <c r="AJ4126" s="42"/>
      <c r="AK4126" s="42"/>
      <c r="AL4126" s="42"/>
      <c r="AM4126" s="42"/>
      <c r="AN4126" s="42"/>
      <c r="AO4126" s="42"/>
      <c r="AP4126" s="42"/>
      <c r="AQ4126" s="42"/>
      <c r="AR4126" s="42"/>
      <c r="AS4126" s="42"/>
      <c r="AT4126" s="42"/>
      <c r="AU4126" s="42"/>
      <c r="AV4126" s="42"/>
      <c r="AW4126" s="42"/>
      <c r="AX4126" s="42"/>
      <c r="AY4126" s="42"/>
      <c r="AZ4126" s="42"/>
      <c r="BA4126" s="42"/>
      <c r="BB4126" s="42"/>
      <c r="BC4126" s="42"/>
      <c r="BD4126" s="42"/>
      <c r="BE4126" s="42"/>
      <c r="BF4126" s="42"/>
      <c r="BG4126" s="42"/>
      <c r="BH4126" s="42"/>
      <c r="BI4126" s="42"/>
      <c r="BJ4126" s="42"/>
      <c r="BK4126" s="12"/>
      <c r="BL4126" s="42"/>
      <c r="BM4126" s="42"/>
      <c r="BN4126" s="42"/>
      <c r="BO4126" s="42"/>
      <c r="BP4126" s="42"/>
      <c r="BQ4126" s="42"/>
      <c r="BR4126" s="42"/>
      <c r="BS4126" s="11">
        <v>0</v>
      </c>
      <c r="BT4126" s="11">
        <v>0</v>
      </c>
      <c r="BU4126" s="42"/>
      <c r="BV4126" s="42"/>
      <c r="BW4126" s="11">
        <v>0</v>
      </c>
      <c r="BX4126" s="42"/>
      <c r="BY4126" s="42"/>
      <c r="BZ4126" s="42"/>
      <c r="CA4126" s="43"/>
      <c r="CB4126" s="42"/>
      <c r="CC4126" s="42"/>
      <c r="CD4126" s="42"/>
      <c r="CE4126" s="5"/>
      <c r="CF4126" s="11"/>
      <c r="CG4126" s="42"/>
      <c r="CH4126" s="42"/>
      <c r="CI4126" s="11"/>
      <c r="CJ4126" s="11">
        <v>0</v>
      </c>
      <c r="CK4126" s="42"/>
      <c r="CL4126" s="42"/>
      <c r="CM4126" s="11">
        <v>1191032.99</v>
      </c>
      <c r="CN4126" s="11"/>
      <c r="CO4126" s="42"/>
      <c r="CP4126" s="42"/>
      <c r="CQ4126" s="42"/>
      <c r="CR4126" s="43"/>
      <c r="CS4126" s="42"/>
      <c r="CT4126" s="53"/>
      <c r="CU4126" s="11"/>
      <c r="CV4126" s="43"/>
      <c r="CW4126" s="42"/>
      <c r="DA4126" s="42"/>
      <c r="DB4126" s="108"/>
      <c r="DE4126" s="42"/>
      <c r="DF4126" s="11"/>
      <c r="DG4126" s="42"/>
      <c r="DH4126" s="42"/>
      <c r="DI4126" s="42"/>
      <c r="DJ4126" s="42"/>
      <c r="DK4126" s="11">
        <v>0</v>
      </c>
      <c r="DL4126" s="42"/>
      <c r="DM4126" s="42"/>
      <c r="DN4126" s="42"/>
      <c r="DO4126" s="42"/>
      <c r="DP4126" s="11"/>
      <c r="DQ4126" s="11"/>
      <c r="DR4126" s="11"/>
      <c r="DS4126" s="42"/>
      <c r="DT4126" s="42"/>
      <c r="DU4126" s="42"/>
      <c r="DV4126" s="56"/>
      <c r="DW4126" s="42"/>
      <c r="DX4126" s="42"/>
      <c r="DY4126" s="42"/>
      <c r="DZ4126" s="11"/>
      <c r="EA4126" s="11"/>
      <c r="EB4126" s="11">
        <v>0</v>
      </c>
      <c r="EC4126" s="11"/>
      <c r="ED4126" s="11"/>
      <c r="EE4126" s="42"/>
      <c r="EF4126" s="42"/>
      <c r="EG4126" s="43"/>
      <c r="EH4126" s="42"/>
      <c r="EI4126" s="42"/>
      <c r="EJ4126" s="42"/>
    </row>
    <row r="4127" spans="1:140" s="41" customFormat="1">
      <c r="A4127" s="42"/>
      <c r="B4127" s="41" t="s">
        <v>6278</v>
      </c>
      <c r="C4127" s="68" t="s">
        <v>6279</v>
      </c>
      <c r="D4127" s="43" t="s">
        <v>149</v>
      </c>
      <c r="E4127" s="43" t="s">
        <v>149</v>
      </c>
      <c r="F4127" s="43" t="s">
        <v>3632</v>
      </c>
      <c r="G4127" s="43" t="s">
        <v>3633</v>
      </c>
      <c r="I4127" s="42"/>
      <c r="J4127" s="10">
        <v>42691</v>
      </c>
      <c r="K4127" s="10">
        <v>42691</v>
      </c>
      <c r="L4127" s="42"/>
      <c r="M4127" s="43" t="s">
        <v>2</v>
      </c>
      <c r="N4127" s="43" t="s">
        <v>8</v>
      </c>
      <c r="O4127" s="13" t="s">
        <v>4154</v>
      </c>
      <c r="P4127" s="11">
        <v>1940578.5</v>
      </c>
      <c r="Q4127" s="41" t="s">
        <v>6281</v>
      </c>
      <c r="R4127" s="43" t="s">
        <v>171</v>
      </c>
      <c r="S4127" s="43">
        <f t="shared" si="129"/>
        <v>100</v>
      </c>
      <c r="T4127" s="11">
        <v>1940578.5</v>
      </c>
      <c r="U4127" s="9">
        <f t="shared" si="130"/>
        <v>1940578.5</v>
      </c>
      <c r="V4127" s="42"/>
      <c r="W4127" s="42"/>
      <c r="X4127" s="42"/>
      <c r="Y4127" s="42"/>
      <c r="Z4127" s="42"/>
      <c r="AA4127" s="42"/>
      <c r="AB4127" s="42"/>
      <c r="AC4127" s="42"/>
      <c r="AD4127" s="42"/>
      <c r="AE4127" s="42"/>
      <c r="AF4127" s="42"/>
      <c r="AG4127" s="42"/>
      <c r="AH4127" s="42"/>
      <c r="AI4127" s="42"/>
      <c r="AJ4127" s="42"/>
      <c r="AK4127" s="42"/>
      <c r="AL4127" s="42"/>
      <c r="AM4127" s="42"/>
      <c r="AN4127" s="42"/>
      <c r="AO4127" s="42"/>
      <c r="AP4127" s="42"/>
      <c r="AQ4127" s="42"/>
      <c r="AR4127" s="42"/>
      <c r="AS4127" s="42"/>
      <c r="AT4127" s="42"/>
      <c r="AU4127" s="42"/>
      <c r="AV4127" s="42"/>
      <c r="AW4127" s="42"/>
      <c r="AX4127" s="42"/>
      <c r="AY4127" s="42"/>
      <c r="AZ4127" s="42"/>
      <c r="BA4127" s="42"/>
      <c r="BB4127" s="42"/>
      <c r="BC4127" s="42"/>
      <c r="BD4127" s="42"/>
      <c r="BE4127" s="42"/>
      <c r="BF4127" s="42"/>
      <c r="BG4127" s="42"/>
      <c r="BH4127" s="42"/>
      <c r="BI4127" s="42"/>
      <c r="BJ4127" s="42"/>
      <c r="BK4127" s="12"/>
      <c r="BL4127" s="42"/>
      <c r="BM4127" s="42"/>
      <c r="BN4127" s="42"/>
      <c r="BO4127" s="42"/>
      <c r="BP4127" s="42"/>
      <c r="BQ4127" s="42"/>
      <c r="BR4127" s="42"/>
      <c r="BS4127" s="11">
        <v>0</v>
      </c>
      <c r="BT4127" s="11">
        <v>0</v>
      </c>
      <c r="BU4127" s="42"/>
      <c r="BV4127" s="42"/>
      <c r="BW4127" s="11">
        <v>0</v>
      </c>
      <c r="BX4127" s="42"/>
      <c r="BY4127" s="42"/>
      <c r="BZ4127" s="42"/>
      <c r="CA4127" s="43"/>
      <c r="CB4127" s="42"/>
      <c r="CC4127" s="42"/>
      <c r="CD4127" s="42"/>
      <c r="CE4127" s="42"/>
      <c r="CF4127" s="11"/>
      <c r="CG4127" s="42"/>
      <c r="CH4127" s="42"/>
      <c r="CI4127" s="11"/>
      <c r="CJ4127" s="11">
        <v>0</v>
      </c>
      <c r="CK4127" s="42"/>
      <c r="CL4127" s="42"/>
      <c r="CM4127" s="11">
        <v>1940578.5</v>
      </c>
      <c r="CN4127" s="11"/>
      <c r="CO4127" s="42"/>
      <c r="CP4127" s="42"/>
      <c r="CQ4127" s="42"/>
      <c r="CR4127" s="43"/>
      <c r="CS4127" s="42"/>
      <c r="CT4127" s="53"/>
      <c r="CW4127" s="42"/>
      <c r="DA4127" s="42"/>
      <c r="DB4127" s="108"/>
      <c r="DE4127" s="42"/>
      <c r="DF4127" s="59"/>
      <c r="DG4127" s="42"/>
      <c r="DH4127" s="42"/>
      <c r="DI4127" s="42"/>
      <c r="DJ4127" s="42"/>
      <c r="DK4127" s="11">
        <v>0</v>
      </c>
      <c r="DL4127" s="42"/>
      <c r="DM4127" s="42"/>
      <c r="DN4127" s="42"/>
      <c r="DO4127" s="42"/>
      <c r="DP4127" s="11"/>
      <c r="DQ4127" s="11"/>
      <c r="DR4127" s="11"/>
      <c r="DS4127" s="42"/>
      <c r="DT4127" s="42"/>
      <c r="DU4127" s="42"/>
      <c r="DV4127" s="56"/>
      <c r="DW4127" s="42"/>
      <c r="DX4127" s="42"/>
      <c r="DY4127" s="42"/>
      <c r="DZ4127" s="11"/>
      <c r="EA4127" s="11"/>
      <c r="EB4127" s="11">
        <v>0</v>
      </c>
      <c r="EC4127" s="11"/>
      <c r="ED4127" s="11"/>
      <c r="EE4127" s="42"/>
      <c r="EF4127" s="42"/>
      <c r="EG4127" s="43"/>
      <c r="EH4127" s="42"/>
      <c r="EI4127" s="42"/>
      <c r="EJ4127" s="42"/>
    </row>
    <row r="4128" spans="1:140" s="41" customFormat="1">
      <c r="A4128" s="42"/>
      <c r="B4128" s="41" t="s">
        <v>6278</v>
      </c>
      <c r="C4128" s="68" t="s">
        <v>6279</v>
      </c>
      <c r="D4128" s="43" t="s">
        <v>149</v>
      </c>
      <c r="E4128" s="43" t="s">
        <v>149</v>
      </c>
      <c r="F4128" s="43" t="s">
        <v>3584</v>
      </c>
      <c r="G4128" s="43" t="s">
        <v>3585</v>
      </c>
      <c r="I4128" s="42"/>
      <c r="J4128" s="10">
        <v>42583</v>
      </c>
      <c r="K4128" s="10">
        <v>42583</v>
      </c>
      <c r="L4128" s="42"/>
      <c r="M4128" s="43" t="s">
        <v>2</v>
      </c>
      <c r="N4128" s="43" t="s">
        <v>8</v>
      </c>
      <c r="O4128" s="13" t="s">
        <v>3586</v>
      </c>
      <c r="P4128" s="11">
        <v>2500210.2749999999</v>
      </c>
      <c r="Q4128" s="41" t="s">
        <v>6281</v>
      </c>
      <c r="R4128" s="43" t="s">
        <v>3587</v>
      </c>
      <c r="S4128" s="43">
        <f t="shared" si="129"/>
        <v>7.7469999999999999</v>
      </c>
      <c r="T4128" s="11">
        <v>193691.29</v>
      </c>
      <c r="U4128" s="9">
        <f t="shared" si="130"/>
        <v>193691.29</v>
      </c>
      <c r="V4128" s="42"/>
      <c r="W4128" s="42"/>
      <c r="X4128" s="42"/>
      <c r="Y4128" s="42"/>
      <c r="Z4128" s="42"/>
      <c r="AA4128" s="42"/>
      <c r="AB4128" s="42"/>
      <c r="AC4128" s="42"/>
      <c r="AD4128" s="42"/>
      <c r="AE4128" s="42"/>
      <c r="AF4128" s="42"/>
      <c r="AG4128" s="42"/>
      <c r="AH4128" s="42"/>
      <c r="AI4128" s="42"/>
      <c r="AJ4128" s="42"/>
      <c r="AK4128" s="42"/>
      <c r="AL4128" s="42"/>
      <c r="AM4128" s="42"/>
      <c r="AN4128" s="42"/>
      <c r="AO4128" s="42"/>
      <c r="AP4128" s="42"/>
      <c r="AQ4128" s="42"/>
      <c r="AR4128" s="42"/>
      <c r="AS4128" s="42"/>
      <c r="AT4128" s="42"/>
      <c r="AU4128" s="42"/>
      <c r="AV4128" s="42"/>
      <c r="AW4128" s="42"/>
      <c r="AX4128" s="42"/>
      <c r="AY4128" s="42"/>
      <c r="AZ4128" s="42"/>
      <c r="BA4128" s="42"/>
      <c r="BB4128" s="42"/>
      <c r="BC4128" s="42"/>
      <c r="BD4128" s="42"/>
      <c r="BE4128" s="42"/>
      <c r="BF4128" s="42"/>
      <c r="BG4128" s="42"/>
      <c r="BH4128" s="42"/>
      <c r="BI4128" s="42"/>
      <c r="BJ4128" s="42"/>
      <c r="BK4128" s="12"/>
      <c r="BL4128" s="42"/>
      <c r="BM4128" s="42"/>
      <c r="BN4128" s="42"/>
      <c r="BO4128" s="42"/>
      <c r="BP4128" s="42"/>
      <c r="BQ4128" s="42"/>
      <c r="BR4128" s="42"/>
      <c r="BS4128" s="11">
        <v>0</v>
      </c>
      <c r="BT4128" s="11">
        <v>193691.29</v>
      </c>
      <c r="BU4128" s="42"/>
      <c r="BV4128" s="42"/>
      <c r="BW4128" s="11">
        <v>0</v>
      </c>
      <c r="BX4128" s="42"/>
      <c r="BY4128" s="42"/>
      <c r="BZ4128" s="42"/>
      <c r="CA4128" s="43"/>
      <c r="CB4128" s="42"/>
      <c r="CC4128" s="42"/>
      <c r="CD4128" s="42"/>
      <c r="CE4128" s="5"/>
      <c r="CF4128" s="11"/>
      <c r="CG4128" s="42"/>
      <c r="CH4128" s="42"/>
      <c r="CI4128" s="11"/>
      <c r="CJ4128" s="11">
        <v>0</v>
      </c>
      <c r="CK4128" s="42"/>
      <c r="CL4128" s="42"/>
      <c r="CM4128" s="11"/>
      <c r="CN4128" s="11"/>
      <c r="CO4128" s="42"/>
      <c r="CP4128" s="42"/>
      <c r="CQ4128" s="42"/>
      <c r="CR4128" s="43"/>
      <c r="CS4128" s="42"/>
      <c r="CT4128" s="53"/>
      <c r="CU4128" s="11"/>
      <c r="CV4128" s="43"/>
      <c r="CW4128" s="42"/>
      <c r="DA4128" s="42"/>
      <c r="DB4128" s="108"/>
      <c r="DE4128" s="42"/>
      <c r="DF4128" s="11"/>
      <c r="DG4128" s="42"/>
      <c r="DH4128" s="42"/>
      <c r="DI4128" s="42"/>
      <c r="DJ4128" s="42"/>
      <c r="DK4128" s="11">
        <v>0</v>
      </c>
      <c r="DL4128" s="42"/>
      <c r="DM4128" s="42"/>
      <c r="DN4128" s="42"/>
      <c r="DO4128" s="42"/>
      <c r="DP4128" s="11"/>
      <c r="DQ4128" s="11"/>
      <c r="DR4128" s="11"/>
      <c r="DS4128" s="42"/>
      <c r="DT4128" s="42"/>
      <c r="DU4128" s="42"/>
      <c r="DV4128" s="56"/>
      <c r="DW4128" s="42"/>
      <c r="DX4128" s="42"/>
      <c r="DY4128" s="42"/>
      <c r="DZ4128" s="11"/>
      <c r="EA4128" s="11"/>
      <c r="EB4128" s="11">
        <v>0</v>
      </c>
      <c r="EC4128" s="11"/>
      <c r="ED4128" s="11"/>
      <c r="EE4128" s="42"/>
      <c r="EF4128" s="42"/>
      <c r="EG4128" s="43"/>
      <c r="EH4128" s="42"/>
      <c r="EI4128" s="42"/>
      <c r="EJ4128" s="42"/>
    </row>
    <row r="4129" spans="1:140" s="41" customFormat="1">
      <c r="A4129" s="42"/>
      <c r="B4129" s="41" t="s">
        <v>6278</v>
      </c>
      <c r="C4129" s="68" t="s">
        <v>6279</v>
      </c>
      <c r="D4129" s="43" t="s">
        <v>149</v>
      </c>
      <c r="E4129" s="43" t="s">
        <v>149</v>
      </c>
      <c r="F4129" s="43" t="s">
        <v>4459</v>
      </c>
      <c r="G4129" s="43" t="s">
        <v>4460</v>
      </c>
      <c r="I4129" s="42"/>
      <c r="J4129" s="10">
        <v>42723</v>
      </c>
      <c r="K4129" s="10">
        <v>42723</v>
      </c>
      <c r="L4129" s="42"/>
      <c r="M4129" s="43" t="s">
        <v>2</v>
      </c>
      <c r="N4129" s="43" t="s">
        <v>8</v>
      </c>
      <c r="O4129" s="13" t="s">
        <v>4354</v>
      </c>
      <c r="P4129" s="11">
        <v>11088.94</v>
      </c>
      <c r="Q4129" s="41" t="s">
        <v>6281</v>
      </c>
      <c r="R4129" s="43" t="s">
        <v>171</v>
      </c>
      <c r="S4129" s="43">
        <f t="shared" si="129"/>
        <v>100</v>
      </c>
      <c r="T4129" s="11">
        <v>11088.94</v>
      </c>
      <c r="U4129" s="9">
        <f t="shared" si="130"/>
        <v>11088.94</v>
      </c>
      <c r="V4129" s="42"/>
      <c r="W4129" s="42"/>
      <c r="X4129" s="42"/>
      <c r="Y4129" s="42"/>
      <c r="Z4129" s="42"/>
      <c r="AA4129" s="42"/>
      <c r="AB4129" s="42"/>
      <c r="AC4129" s="42"/>
      <c r="AD4129" s="42"/>
      <c r="AE4129" s="42"/>
      <c r="AF4129" s="42"/>
      <c r="AG4129" s="42"/>
      <c r="AH4129" s="42"/>
      <c r="AI4129" s="42"/>
      <c r="AJ4129" s="42"/>
      <c r="AK4129" s="42"/>
      <c r="AL4129" s="42"/>
      <c r="AM4129" s="42"/>
      <c r="AN4129" s="42"/>
      <c r="AO4129" s="42"/>
      <c r="AP4129" s="42"/>
      <c r="AQ4129" s="42"/>
      <c r="AR4129" s="42"/>
      <c r="AS4129" s="42"/>
      <c r="AT4129" s="42"/>
      <c r="AU4129" s="42"/>
      <c r="AV4129" s="42"/>
      <c r="AW4129" s="42"/>
      <c r="AX4129" s="42"/>
      <c r="AY4129" s="42"/>
      <c r="AZ4129" s="42"/>
      <c r="BA4129" s="42"/>
      <c r="BB4129" s="42"/>
      <c r="BC4129" s="42"/>
      <c r="BD4129" s="42"/>
      <c r="BE4129" s="42"/>
      <c r="BF4129" s="42"/>
      <c r="BG4129" s="42"/>
      <c r="BH4129" s="42"/>
      <c r="BI4129" s="42"/>
      <c r="BJ4129" s="42"/>
      <c r="BK4129" s="12"/>
      <c r="BL4129" s="42"/>
      <c r="BM4129" s="42"/>
      <c r="BN4129" s="42"/>
      <c r="BO4129" s="42"/>
      <c r="BP4129" s="42"/>
      <c r="BQ4129" s="42"/>
      <c r="BR4129" s="42"/>
      <c r="BS4129" s="11">
        <v>0</v>
      </c>
      <c r="BT4129" s="11">
        <v>0</v>
      </c>
      <c r="BU4129" s="42"/>
      <c r="BV4129" s="42"/>
      <c r="BW4129" s="11">
        <v>0</v>
      </c>
      <c r="BX4129" s="42"/>
      <c r="BY4129" s="42"/>
      <c r="BZ4129" s="42"/>
      <c r="CA4129" s="43"/>
      <c r="CB4129" s="42"/>
      <c r="CC4129" s="42"/>
      <c r="CD4129" s="42"/>
      <c r="CE4129" s="42"/>
      <c r="CF4129" s="11"/>
      <c r="CG4129" s="42"/>
      <c r="CH4129" s="42"/>
      <c r="CI4129" s="11"/>
      <c r="CJ4129" s="11">
        <v>0</v>
      </c>
      <c r="CK4129" s="42"/>
      <c r="CL4129" s="42"/>
      <c r="CM4129" s="11">
        <v>11088.94</v>
      </c>
      <c r="CN4129" s="11"/>
      <c r="CO4129" s="42"/>
      <c r="CP4129" s="42"/>
      <c r="CQ4129" s="42"/>
      <c r="CR4129" s="43"/>
      <c r="CS4129" s="42"/>
      <c r="CT4129" s="53"/>
      <c r="CW4129" s="42"/>
      <c r="DA4129" s="42"/>
      <c r="DB4129" s="108"/>
      <c r="DE4129" s="42"/>
      <c r="DF4129" s="16"/>
      <c r="DG4129" s="42"/>
      <c r="DH4129" s="42"/>
      <c r="DI4129" s="42"/>
      <c r="DJ4129" s="42"/>
      <c r="DK4129" s="11">
        <v>0</v>
      </c>
      <c r="DL4129" s="42"/>
      <c r="DM4129" s="42"/>
      <c r="DN4129" s="42"/>
      <c r="DO4129" s="42"/>
      <c r="DP4129" s="11"/>
      <c r="DQ4129" s="11"/>
      <c r="DR4129" s="11"/>
      <c r="DS4129" s="42"/>
      <c r="DT4129" s="42"/>
      <c r="DU4129" s="42"/>
      <c r="DV4129" s="56"/>
      <c r="DW4129" s="42"/>
      <c r="DX4129" s="42"/>
      <c r="DY4129" s="42"/>
      <c r="DZ4129" s="11"/>
      <c r="EA4129" s="11"/>
      <c r="EB4129" s="11">
        <v>0</v>
      </c>
      <c r="EC4129" s="11"/>
      <c r="ED4129" s="11"/>
      <c r="EE4129" s="42"/>
      <c r="EF4129" s="42"/>
      <c r="EG4129" s="43"/>
      <c r="EH4129" s="42"/>
      <c r="EI4129" s="42"/>
      <c r="EJ4129" s="42"/>
    </row>
    <row r="4130" spans="1:140" s="41" customFormat="1">
      <c r="A4130" s="42"/>
      <c r="B4130" s="41" t="s">
        <v>6278</v>
      </c>
      <c r="C4130" s="68" t="s">
        <v>6279</v>
      </c>
      <c r="D4130" s="43" t="s">
        <v>149</v>
      </c>
      <c r="E4130" s="43" t="s">
        <v>149</v>
      </c>
      <c r="F4130" s="43" t="s">
        <v>4459</v>
      </c>
      <c r="G4130" s="43" t="s">
        <v>4460</v>
      </c>
      <c r="I4130" s="42"/>
      <c r="J4130" s="10">
        <v>42762</v>
      </c>
      <c r="K4130" s="10">
        <v>42762</v>
      </c>
      <c r="L4130" s="42"/>
      <c r="M4130" s="43" t="s">
        <v>2</v>
      </c>
      <c r="N4130" s="43" t="s">
        <v>8</v>
      </c>
      <c r="O4130" s="13" t="s">
        <v>4973</v>
      </c>
      <c r="P4130" s="11">
        <v>14511.56</v>
      </c>
      <c r="Q4130" s="41" t="s">
        <v>6281</v>
      </c>
      <c r="R4130" s="43" t="s">
        <v>171</v>
      </c>
      <c r="S4130" s="43">
        <f t="shared" si="129"/>
        <v>100</v>
      </c>
      <c r="T4130" s="11">
        <v>14511.56</v>
      </c>
      <c r="U4130" s="9">
        <f t="shared" si="130"/>
        <v>14511.56</v>
      </c>
      <c r="V4130" s="42"/>
      <c r="W4130" s="42"/>
      <c r="X4130" s="42"/>
      <c r="Y4130" s="42"/>
      <c r="Z4130" s="42"/>
      <c r="AA4130" s="42"/>
      <c r="AB4130" s="42"/>
      <c r="AC4130" s="42"/>
      <c r="AD4130" s="42"/>
      <c r="AE4130" s="42"/>
      <c r="AF4130" s="42"/>
      <c r="AG4130" s="42"/>
      <c r="AH4130" s="42"/>
      <c r="AI4130" s="42"/>
      <c r="AJ4130" s="42"/>
      <c r="AK4130" s="42"/>
      <c r="AL4130" s="42"/>
      <c r="AM4130" s="42"/>
      <c r="AN4130" s="42"/>
      <c r="AO4130" s="42"/>
      <c r="AP4130" s="42"/>
      <c r="AQ4130" s="42"/>
      <c r="AR4130" s="42"/>
      <c r="AS4130" s="42"/>
      <c r="AT4130" s="42"/>
      <c r="AU4130" s="42"/>
      <c r="AV4130" s="42"/>
      <c r="AW4130" s="42"/>
      <c r="AX4130" s="42"/>
      <c r="AY4130" s="42"/>
      <c r="AZ4130" s="42"/>
      <c r="BA4130" s="42"/>
      <c r="BB4130" s="42"/>
      <c r="BC4130" s="42"/>
      <c r="BD4130" s="42"/>
      <c r="BE4130" s="42"/>
      <c r="BF4130" s="42"/>
      <c r="BG4130" s="42"/>
      <c r="BH4130" s="42"/>
      <c r="BI4130" s="42"/>
      <c r="BJ4130" s="42"/>
      <c r="BK4130" s="12"/>
      <c r="BL4130" s="42"/>
      <c r="BM4130" s="42"/>
      <c r="BN4130" s="42"/>
      <c r="BO4130" s="42"/>
      <c r="BP4130" s="42"/>
      <c r="BQ4130" s="42"/>
      <c r="BR4130" s="42"/>
      <c r="BS4130" s="11">
        <v>0</v>
      </c>
      <c r="BT4130" s="11">
        <v>0</v>
      </c>
      <c r="BU4130" s="42"/>
      <c r="BV4130" s="42"/>
      <c r="BW4130" s="11">
        <v>0</v>
      </c>
      <c r="BX4130" s="42"/>
      <c r="BY4130" s="42"/>
      <c r="BZ4130" s="42"/>
      <c r="CA4130" s="43"/>
      <c r="CB4130" s="42"/>
      <c r="CC4130" s="42"/>
      <c r="CD4130" s="42"/>
      <c r="CE4130" s="42"/>
      <c r="CF4130" s="11"/>
      <c r="CG4130" s="42"/>
      <c r="CH4130" s="42"/>
      <c r="CI4130" s="11"/>
      <c r="CJ4130" s="11">
        <v>0</v>
      </c>
      <c r="CK4130" s="42"/>
      <c r="CL4130" s="42"/>
      <c r="CM4130" s="11">
        <v>14511.56</v>
      </c>
      <c r="CN4130" s="11"/>
      <c r="CO4130" s="42"/>
      <c r="CP4130" s="42"/>
      <c r="CQ4130" s="42"/>
      <c r="CR4130" s="43"/>
      <c r="CS4130" s="42"/>
      <c r="CT4130" s="53"/>
      <c r="CW4130" s="42"/>
      <c r="DA4130" s="42"/>
      <c r="DB4130" s="108"/>
      <c r="DE4130" s="42"/>
      <c r="DF4130" s="59"/>
      <c r="DG4130" s="42"/>
      <c r="DH4130" s="42"/>
      <c r="DI4130" s="42"/>
      <c r="DJ4130" s="42"/>
      <c r="DK4130" s="11">
        <v>0</v>
      </c>
      <c r="DL4130" s="42"/>
      <c r="DM4130" s="42"/>
      <c r="DN4130" s="42"/>
      <c r="DO4130" s="42"/>
      <c r="DP4130" s="11"/>
      <c r="DQ4130" s="11"/>
      <c r="DR4130" s="11"/>
      <c r="DS4130" s="42"/>
      <c r="DT4130" s="42"/>
      <c r="DU4130" s="42"/>
      <c r="DV4130" s="56"/>
      <c r="DW4130" s="42"/>
      <c r="DX4130" s="42"/>
      <c r="DY4130" s="42"/>
      <c r="DZ4130" s="11"/>
      <c r="EA4130" s="11"/>
      <c r="EB4130" s="11">
        <v>0</v>
      </c>
      <c r="EC4130" s="11"/>
      <c r="ED4130" s="11"/>
      <c r="EE4130" s="42"/>
      <c r="EF4130" s="42"/>
      <c r="EG4130" s="43"/>
      <c r="EH4130" s="42"/>
      <c r="EI4130" s="42"/>
      <c r="EJ4130" s="42"/>
    </row>
    <row r="4131" spans="1:140" s="41" customFormat="1">
      <c r="B4131" s="41" t="s">
        <v>6278</v>
      </c>
      <c r="C4131" s="68" t="s">
        <v>6279</v>
      </c>
      <c r="D4131" s="43" t="s">
        <v>149</v>
      </c>
      <c r="E4131" s="43" t="s">
        <v>149</v>
      </c>
      <c r="F4131" s="43" t="s">
        <v>4459</v>
      </c>
      <c r="G4131" s="43" t="s">
        <v>4460</v>
      </c>
      <c r="I4131" s="41" t="s">
        <v>182</v>
      </c>
      <c r="J4131" s="10">
        <v>42822</v>
      </c>
      <c r="K4131" s="10">
        <v>42822</v>
      </c>
      <c r="M4131" s="43" t="s">
        <v>2</v>
      </c>
      <c r="N4131" s="43" t="s">
        <v>8</v>
      </c>
      <c r="O4131" s="13" t="s">
        <v>5293</v>
      </c>
      <c r="P4131" s="11">
        <v>165936.01</v>
      </c>
      <c r="Q4131" s="41" t="s">
        <v>6281</v>
      </c>
      <c r="R4131" s="43" t="s">
        <v>171</v>
      </c>
      <c r="S4131" s="43">
        <f t="shared" si="129"/>
        <v>100</v>
      </c>
      <c r="T4131" s="11">
        <v>165936.01</v>
      </c>
      <c r="U4131" s="9">
        <f t="shared" si="130"/>
        <v>165936.01</v>
      </c>
      <c r="BK4131" s="12"/>
      <c r="BS4131" s="41">
        <v>0</v>
      </c>
      <c r="BT4131" s="11"/>
      <c r="BW4131" s="11"/>
      <c r="CA4131" s="43"/>
      <c r="CE4131" s="11"/>
      <c r="CF4131" s="11"/>
      <c r="CI4131" s="11"/>
      <c r="CJ4131" s="11">
        <v>0</v>
      </c>
      <c r="CM4131" s="43">
        <v>165936.01</v>
      </c>
      <c r="CN4131" s="11"/>
      <c r="CR4131" s="43"/>
      <c r="CT4131" s="31"/>
      <c r="CU4131" s="11"/>
      <c r="CV4131" s="43"/>
      <c r="DB4131" s="37"/>
      <c r="DF4131" s="11"/>
      <c r="DK4131" s="11">
        <v>0</v>
      </c>
      <c r="DP4131" s="11"/>
      <c r="DR4131" s="11"/>
      <c r="DV4131" s="22"/>
      <c r="DZ4131" s="11"/>
      <c r="EB4131" s="11">
        <v>0</v>
      </c>
      <c r="ED4131" s="11"/>
      <c r="EG4131" s="43"/>
    </row>
    <row r="4132" spans="1:140" s="41" customFormat="1">
      <c r="B4132" s="41" t="s">
        <v>6278</v>
      </c>
      <c r="C4132" s="68" t="s">
        <v>6279</v>
      </c>
      <c r="D4132" s="43" t="s">
        <v>149</v>
      </c>
      <c r="E4132" s="43" t="s">
        <v>149</v>
      </c>
      <c r="F4132" s="43" t="s">
        <v>4459</v>
      </c>
      <c r="G4132" s="43" t="s">
        <v>4460</v>
      </c>
      <c r="I4132" s="41" t="s">
        <v>182</v>
      </c>
      <c r="J4132" s="10">
        <v>42853</v>
      </c>
      <c r="K4132" s="10">
        <v>42853</v>
      </c>
      <c r="M4132" s="43" t="s">
        <v>2</v>
      </c>
      <c r="N4132" s="43" t="s">
        <v>8</v>
      </c>
      <c r="O4132" s="13" t="s">
        <v>5535</v>
      </c>
      <c r="P4132" s="11">
        <v>41957.04</v>
      </c>
      <c r="Q4132" s="41" t="s">
        <v>6281</v>
      </c>
      <c r="R4132" s="43" t="s">
        <v>171</v>
      </c>
      <c r="S4132" s="43">
        <f t="shared" si="129"/>
        <v>100</v>
      </c>
      <c r="T4132" s="11">
        <v>41957.04</v>
      </c>
      <c r="U4132" s="9">
        <f t="shared" si="130"/>
        <v>41957.04</v>
      </c>
      <c r="BK4132" s="12"/>
      <c r="BS4132" s="41">
        <v>0</v>
      </c>
      <c r="BT4132" s="11"/>
      <c r="BW4132" s="11"/>
      <c r="CA4132" s="43"/>
      <c r="CE4132" s="11"/>
      <c r="CF4132" s="11"/>
      <c r="CI4132" s="11"/>
      <c r="CJ4132" s="11">
        <v>0</v>
      </c>
      <c r="CM4132" s="43">
        <v>41957.04</v>
      </c>
      <c r="CN4132" s="11"/>
      <c r="CR4132" s="43"/>
      <c r="CT4132" s="31"/>
      <c r="CU4132" s="11"/>
      <c r="CV4132" s="43"/>
      <c r="DB4132" s="108"/>
      <c r="DF4132" s="11"/>
      <c r="DK4132" s="11">
        <v>0</v>
      </c>
      <c r="DP4132" s="11"/>
      <c r="DR4132" s="11"/>
      <c r="DV4132" s="56"/>
      <c r="DZ4132" s="11"/>
      <c r="EB4132" s="11">
        <v>0</v>
      </c>
      <c r="ED4132" s="11"/>
      <c r="EG4132" s="43"/>
    </row>
    <row r="4133" spans="1:140" s="41" customFormat="1">
      <c r="A4133" s="42"/>
      <c r="B4133" s="41" t="s">
        <v>6278</v>
      </c>
      <c r="C4133" s="68" t="s">
        <v>6279</v>
      </c>
      <c r="D4133" s="43" t="s">
        <v>149</v>
      </c>
      <c r="E4133" s="43" t="s">
        <v>149</v>
      </c>
      <c r="F4133" s="43" t="s">
        <v>3638</v>
      </c>
      <c r="G4133" s="43" t="s">
        <v>3639</v>
      </c>
      <c r="I4133" s="42"/>
      <c r="J4133" s="10">
        <v>42594</v>
      </c>
      <c r="K4133" s="10">
        <v>42594</v>
      </c>
      <c r="L4133" s="42"/>
      <c r="M4133" s="43" t="s">
        <v>2</v>
      </c>
      <c r="N4133" s="43" t="s">
        <v>8</v>
      </c>
      <c r="O4133" s="13" t="s">
        <v>3640</v>
      </c>
      <c r="P4133" s="11">
        <v>522330.02</v>
      </c>
      <c r="Q4133" s="41" t="s">
        <v>6281</v>
      </c>
      <c r="R4133" s="43" t="s">
        <v>171</v>
      </c>
      <c r="S4133" s="43">
        <f t="shared" si="129"/>
        <v>100</v>
      </c>
      <c r="T4133" s="11">
        <v>522330.02</v>
      </c>
      <c r="U4133" s="9">
        <f t="shared" si="130"/>
        <v>522330.02</v>
      </c>
      <c r="V4133" s="42"/>
      <c r="W4133" s="42"/>
      <c r="X4133" s="42"/>
      <c r="Y4133" s="42"/>
      <c r="Z4133" s="42"/>
      <c r="AA4133" s="42"/>
      <c r="AB4133" s="42"/>
      <c r="AC4133" s="42"/>
      <c r="AD4133" s="42"/>
      <c r="AE4133" s="42"/>
      <c r="AF4133" s="42"/>
      <c r="AG4133" s="42"/>
      <c r="AH4133" s="42"/>
      <c r="AI4133" s="42"/>
      <c r="AJ4133" s="42"/>
      <c r="AK4133" s="42"/>
      <c r="AL4133" s="42"/>
      <c r="AM4133" s="42"/>
      <c r="AN4133" s="42"/>
      <c r="AO4133" s="42"/>
      <c r="AP4133" s="42"/>
      <c r="AQ4133" s="42"/>
      <c r="AR4133" s="42"/>
      <c r="AS4133" s="42"/>
      <c r="AT4133" s="42"/>
      <c r="AU4133" s="42"/>
      <c r="AV4133" s="42"/>
      <c r="AW4133" s="42"/>
      <c r="AX4133" s="42"/>
      <c r="AY4133" s="42"/>
      <c r="AZ4133" s="42"/>
      <c r="BA4133" s="42"/>
      <c r="BB4133" s="42"/>
      <c r="BC4133" s="42"/>
      <c r="BD4133" s="42"/>
      <c r="BE4133" s="42"/>
      <c r="BF4133" s="42"/>
      <c r="BG4133" s="42"/>
      <c r="BH4133" s="42"/>
      <c r="BI4133" s="42"/>
      <c r="BJ4133" s="42"/>
      <c r="BK4133" s="12"/>
      <c r="BL4133" s="42"/>
      <c r="BM4133" s="42"/>
      <c r="BN4133" s="42"/>
      <c r="BO4133" s="42"/>
      <c r="BP4133" s="42"/>
      <c r="BQ4133" s="42"/>
      <c r="BR4133" s="42"/>
      <c r="BS4133" s="11"/>
      <c r="BT4133" s="11">
        <v>0</v>
      </c>
      <c r="BU4133" s="42"/>
      <c r="BV4133" s="42"/>
      <c r="BW4133" s="11"/>
      <c r="BX4133" s="42"/>
      <c r="BY4133" s="42"/>
      <c r="BZ4133" s="42"/>
      <c r="CA4133" s="43"/>
      <c r="CB4133" s="42"/>
      <c r="CC4133" s="42"/>
      <c r="CD4133" s="42"/>
      <c r="CE4133" s="5"/>
      <c r="CF4133" s="11"/>
      <c r="CG4133" s="42"/>
      <c r="CH4133" s="42"/>
      <c r="CI4133" s="11"/>
      <c r="CJ4133" s="11"/>
      <c r="CK4133" s="42"/>
      <c r="CL4133" s="42"/>
      <c r="CM4133" s="11">
        <v>522330.02</v>
      </c>
      <c r="CN4133" s="11"/>
      <c r="CO4133" s="42"/>
      <c r="CP4133" s="42"/>
      <c r="CQ4133" s="42"/>
      <c r="CR4133" s="43"/>
      <c r="CS4133" s="42"/>
      <c r="CT4133" s="34"/>
      <c r="CU4133" s="11"/>
      <c r="CV4133" s="43"/>
      <c r="CW4133" s="42"/>
      <c r="DA4133" s="42"/>
      <c r="DB4133" s="37"/>
      <c r="DE4133" s="42"/>
      <c r="DF4133" s="11"/>
      <c r="DG4133" s="42"/>
      <c r="DH4133" s="42"/>
      <c r="DI4133" s="42"/>
      <c r="DJ4133" s="42"/>
      <c r="DK4133" s="11"/>
      <c r="DL4133" s="42"/>
      <c r="DM4133" s="42"/>
      <c r="DN4133" s="42"/>
      <c r="DO4133" s="42"/>
      <c r="DP4133" s="11"/>
      <c r="DQ4133" s="11"/>
      <c r="DR4133" s="11"/>
      <c r="DS4133" s="42"/>
      <c r="DT4133" s="42"/>
      <c r="DU4133" s="42"/>
      <c r="DV4133" s="22"/>
      <c r="DW4133" s="42"/>
      <c r="DX4133" s="42"/>
      <c r="DY4133" s="42"/>
      <c r="DZ4133" s="11"/>
      <c r="EA4133" s="11"/>
      <c r="EB4133" s="11"/>
      <c r="EC4133" s="11"/>
      <c r="ED4133" s="11"/>
      <c r="EE4133" s="42"/>
      <c r="EF4133" s="42"/>
      <c r="EG4133" s="43"/>
      <c r="EH4133" s="42"/>
      <c r="EI4133" s="42"/>
      <c r="EJ4133" s="42"/>
    </row>
    <row r="4134" spans="1:140" s="41" customFormat="1">
      <c r="A4134" s="42"/>
      <c r="B4134" s="41" t="s">
        <v>6278</v>
      </c>
      <c r="C4134" s="68" t="s">
        <v>6279</v>
      </c>
      <c r="D4134" s="43" t="s">
        <v>149</v>
      </c>
      <c r="E4134" s="43" t="s">
        <v>149</v>
      </c>
      <c r="F4134" s="43" t="s">
        <v>3638</v>
      </c>
      <c r="G4134" s="43" t="s">
        <v>3639</v>
      </c>
      <c r="I4134" s="42"/>
      <c r="J4134" s="10">
        <v>42671</v>
      </c>
      <c r="K4134" s="10">
        <v>42671</v>
      </c>
      <c r="L4134" s="42"/>
      <c r="M4134" s="43" t="s">
        <v>2</v>
      </c>
      <c r="N4134" s="43" t="s">
        <v>8</v>
      </c>
      <c r="O4134" s="13" t="s">
        <v>4100</v>
      </c>
      <c r="P4134" s="11">
        <v>507133.55</v>
      </c>
      <c r="Q4134" s="41" t="s">
        <v>6281</v>
      </c>
      <c r="R4134" s="43" t="s">
        <v>171</v>
      </c>
      <c r="S4134" s="43">
        <f t="shared" si="129"/>
        <v>100</v>
      </c>
      <c r="T4134" s="11">
        <v>507133.55</v>
      </c>
      <c r="U4134" s="9">
        <f t="shared" si="130"/>
        <v>507133.55</v>
      </c>
      <c r="V4134" s="42"/>
      <c r="W4134" s="42"/>
      <c r="X4134" s="42"/>
      <c r="Y4134" s="42"/>
      <c r="Z4134" s="42"/>
      <c r="AA4134" s="42"/>
      <c r="AB4134" s="42"/>
      <c r="AC4134" s="42"/>
      <c r="AD4134" s="42"/>
      <c r="AE4134" s="42"/>
      <c r="AF4134" s="42"/>
      <c r="AG4134" s="42"/>
      <c r="AH4134" s="42"/>
      <c r="AI4134" s="42"/>
      <c r="AJ4134" s="42"/>
      <c r="AK4134" s="42"/>
      <c r="AL4134" s="42"/>
      <c r="AM4134" s="42"/>
      <c r="AN4134" s="42"/>
      <c r="AO4134" s="42"/>
      <c r="AP4134" s="42"/>
      <c r="AQ4134" s="42"/>
      <c r="AR4134" s="42"/>
      <c r="AS4134" s="42"/>
      <c r="AT4134" s="42"/>
      <c r="AU4134" s="42"/>
      <c r="AV4134" s="42"/>
      <c r="AW4134" s="42"/>
      <c r="AX4134" s="42"/>
      <c r="AY4134" s="42"/>
      <c r="AZ4134" s="42"/>
      <c r="BA4134" s="42"/>
      <c r="BB4134" s="42"/>
      <c r="BC4134" s="42"/>
      <c r="BD4134" s="42"/>
      <c r="BE4134" s="42"/>
      <c r="BF4134" s="42"/>
      <c r="BG4134" s="42"/>
      <c r="BH4134" s="42"/>
      <c r="BI4134" s="42"/>
      <c r="BJ4134" s="42"/>
      <c r="BK4134" s="12"/>
      <c r="BL4134" s="42"/>
      <c r="BM4134" s="42"/>
      <c r="BN4134" s="42"/>
      <c r="BO4134" s="42"/>
      <c r="BP4134" s="42"/>
      <c r="BQ4134" s="42"/>
      <c r="BR4134" s="42"/>
      <c r="BS4134" s="11"/>
      <c r="BT4134" s="11">
        <v>0</v>
      </c>
      <c r="BU4134" s="42"/>
      <c r="BV4134" s="42"/>
      <c r="BW4134" s="11"/>
      <c r="BX4134" s="42"/>
      <c r="BY4134" s="42"/>
      <c r="BZ4134" s="42"/>
      <c r="CA4134" s="43"/>
      <c r="CB4134" s="42"/>
      <c r="CC4134" s="42"/>
      <c r="CD4134" s="42"/>
      <c r="CE4134" s="42"/>
      <c r="CF4134" s="11"/>
      <c r="CG4134" s="42"/>
      <c r="CH4134" s="42"/>
      <c r="CI4134" s="11"/>
      <c r="CJ4134" s="11"/>
      <c r="CK4134" s="42"/>
      <c r="CL4134" s="42"/>
      <c r="CM4134" s="11">
        <v>507133.55</v>
      </c>
      <c r="CN4134" s="11"/>
      <c r="CO4134" s="42"/>
      <c r="CP4134" s="42"/>
      <c r="CQ4134" s="42"/>
      <c r="CR4134" s="43"/>
      <c r="CS4134" s="42"/>
      <c r="CT4134" s="53"/>
      <c r="CW4134" s="42"/>
      <c r="DA4134" s="42"/>
      <c r="DB4134" s="108"/>
      <c r="DE4134" s="42"/>
      <c r="DF4134" s="59"/>
      <c r="DG4134" s="42"/>
      <c r="DH4134" s="42"/>
      <c r="DI4134" s="42"/>
      <c r="DJ4134" s="42"/>
      <c r="DK4134" s="11"/>
      <c r="DL4134" s="42"/>
      <c r="DM4134" s="42"/>
      <c r="DN4134" s="42"/>
      <c r="DO4134" s="42"/>
      <c r="DP4134" s="11"/>
      <c r="DQ4134" s="11"/>
      <c r="DR4134" s="11"/>
      <c r="DS4134" s="42"/>
      <c r="DT4134" s="42"/>
      <c r="DU4134" s="42"/>
      <c r="DV4134" s="56"/>
      <c r="DW4134" s="42"/>
      <c r="DX4134" s="42"/>
      <c r="DY4134" s="42"/>
      <c r="DZ4134" s="11"/>
      <c r="EA4134" s="11"/>
      <c r="EB4134" s="11"/>
      <c r="EC4134" s="11"/>
      <c r="ED4134" s="11"/>
      <c r="EE4134" s="42"/>
      <c r="EF4134" s="42"/>
      <c r="EG4134" s="43"/>
      <c r="EH4134" s="42"/>
      <c r="EI4134" s="42"/>
      <c r="EJ4134" s="42"/>
    </row>
    <row r="4135" spans="1:140" s="41" customFormat="1">
      <c r="A4135" s="42"/>
      <c r="B4135" s="41" t="s">
        <v>6278</v>
      </c>
      <c r="C4135" s="68" t="s">
        <v>6279</v>
      </c>
      <c r="D4135" s="43" t="s">
        <v>149</v>
      </c>
      <c r="E4135" s="43" t="s">
        <v>149</v>
      </c>
      <c r="F4135" s="43" t="s">
        <v>3638</v>
      </c>
      <c r="G4135" s="43" t="s">
        <v>3639</v>
      </c>
      <c r="I4135" s="42"/>
      <c r="J4135" s="10">
        <v>42685</v>
      </c>
      <c r="K4135" s="10">
        <v>42685</v>
      </c>
      <c r="L4135" s="42"/>
      <c r="M4135" s="43" t="s">
        <v>2</v>
      </c>
      <c r="N4135" s="43" t="s">
        <v>8</v>
      </c>
      <c r="O4135" s="13" t="s">
        <v>4153</v>
      </c>
      <c r="P4135" s="11">
        <v>1738496</v>
      </c>
      <c r="Q4135" s="41" t="s">
        <v>6281</v>
      </c>
      <c r="R4135" s="43" t="s">
        <v>171</v>
      </c>
      <c r="S4135" s="43">
        <f t="shared" si="129"/>
        <v>100</v>
      </c>
      <c r="T4135" s="11">
        <v>1738496</v>
      </c>
      <c r="U4135" s="9">
        <f t="shared" si="130"/>
        <v>1738496</v>
      </c>
      <c r="V4135" s="42"/>
      <c r="W4135" s="42"/>
      <c r="X4135" s="42"/>
      <c r="Y4135" s="42"/>
      <c r="Z4135" s="42"/>
      <c r="AA4135" s="42"/>
      <c r="AB4135" s="42"/>
      <c r="AC4135" s="42"/>
      <c r="AD4135" s="42"/>
      <c r="AE4135" s="42"/>
      <c r="AF4135" s="42"/>
      <c r="AG4135" s="42"/>
      <c r="AH4135" s="42"/>
      <c r="AI4135" s="42"/>
      <c r="AJ4135" s="42"/>
      <c r="AK4135" s="42"/>
      <c r="AL4135" s="42"/>
      <c r="AM4135" s="42"/>
      <c r="AN4135" s="42"/>
      <c r="AO4135" s="42"/>
      <c r="AP4135" s="42"/>
      <c r="AQ4135" s="42"/>
      <c r="AR4135" s="42"/>
      <c r="AS4135" s="42"/>
      <c r="AT4135" s="42"/>
      <c r="AU4135" s="42"/>
      <c r="AV4135" s="42"/>
      <c r="AW4135" s="42"/>
      <c r="AX4135" s="42"/>
      <c r="AY4135" s="42"/>
      <c r="AZ4135" s="42"/>
      <c r="BA4135" s="42"/>
      <c r="BB4135" s="42"/>
      <c r="BC4135" s="42"/>
      <c r="BD4135" s="42"/>
      <c r="BE4135" s="42"/>
      <c r="BF4135" s="42"/>
      <c r="BG4135" s="42"/>
      <c r="BH4135" s="42"/>
      <c r="BI4135" s="42"/>
      <c r="BJ4135" s="42"/>
      <c r="BK4135" s="12"/>
      <c r="BL4135" s="42"/>
      <c r="BM4135" s="42"/>
      <c r="BN4135" s="42"/>
      <c r="BO4135" s="42"/>
      <c r="BP4135" s="42"/>
      <c r="BQ4135" s="42"/>
      <c r="BR4135" s="42"/>
      <c r="BS4135" s="11"/>
      <c r="BT4135" s="11">
        <v>0</v>
      </c>
      <c r="BU4135" s="42"/>
      <c r="BV4135" s="42"/>
      <c r="BW4135" s="11"/>
      <c r="BX4135" s="42"/>
      <c r="BY4135" s="42"/>
      <c r="BZ4135" s="42"/>
      <c r="CA4135" s="43"/>
      <c r="CB4135" s="42"/>
      <c r="CC4135" s="42"/>
      <c r="CD4135" s="42"/>
      <c r="CE4135" s="42"/>
      <c r="CF4135" s="11"/>
      <c r="CG4135" s="42"/>
      <c r="CH4135" s="42"/>
      <c r="CI4135" s="11"/>
      <c r="CJ4135" s="11"/>
      <c r="CK4135" s="42"/>
      <c r="CL4135" s="42"/>
      <c r="CM4135" s="11">
        <v>1738496</v>
      </c>
      <c r="CN4135" s="11"/>
      <c r="CO4135" s="42"/>
      <c r="CP4135" s="42"/>
      <c r="CQ4135" s="42"/>
      <c r="CR4135" s="43"/>
      <c r="CS4135" s="42"/>
      <c r="CT4135" s="34"/>
      <c r="CW4135" s="42"/>
      <c r="DA4135" s="42"/>
      <c r="DB4135" s="37"/>
      <c r="DE4135" s="42"/>
      <c r="DF4135" s="16"/>
      <c r="DG4135" s="42"/>
      <c r="DH4135" s="42"/>
      <c r="DI4135" s="42"/>
      <c r="DJ4135" s="42"/>
      <c r="DK4135" s="11"/>
      <c r="DL4135" s="42"/>
      <c r="DM4135" s="42"/>
      <c r="DN4135" s="42"/>
      <c r="DO4135" s="42"/>
      <c r="DP4135" s="11"/>
      <c r="DQ4135" s="11"/>
      <c r="DR4135" s="11"/>
      <c r="DS4135" s="42"/>
      <c r="DT4135" s="42"/>
      <c r="DU4135" s="42"/>
      <c r="DV4135" s="22"/>
      <c r="DW4135" s="42"/>
      <c r="DX4135" s="42"/>
      <c r="DY4135" s="42"/>
      <c r="DZ4135" s="11"/>
      <c r="EA4135" s="11"/>
      <c r="EB4135" s="11"/>
      <c r="EC4135" s="11"/>
      <c r="ED4135" s="11"/>
      <c r="EE4135" s="42"/>
      <c r="EF4135" s="42"/>
      <c r="EG4135" s="43"/>
      <c r="EH4135" s="42"/>
      <c r="EI4135" s="42"/>
      <c r="EJ4135" s="42"/>
    </row>
    <row r="4136" spans="1:140" s="41" customFormat="1">
      <c r="A4136" s="42"/>
      <c r="B4136" s="41" t="s">
        <v>6278</v>
      </c>
      <c r="C4136" s="68" t="s">
        <v>6279</v>
      </c>
      <c r="D4136" s="43" t="s">
        <v>149</v>
      </c>
      <c r="E4136" s="43" t="s">
        <v>149</v>
      </c>
      <c r="F4136" s="43" t="s">
        <v>3638</v>
      </c>
      <c r="G4136" s="43" t="s">
        <v>3639</v>
      </c>
      <c r="I4136" s="42"/>
      <c r="J4136" s="10">
        <v>42706</v>
      </c>
      <c r="K4136" s="10">
        <v>42706</v>
      </c>
      <c r="L4136" s="42"/>
      <c r="M4136" s="43" t="s">
        <v>2</v>
      </c>
      <c r="N4136" s="43" t="s">
        <v>8</v>
      </c>
      <c r="O4136" s="13" t="s">
        <v>4413</v>
      </c>
      <c r="P4136" s="11">
        <v>492793.21</v>
      </c>
      <c r="Q4136" s="41" t="s">
        <v>6281</v>
      </c>
      <c r="R4136" s="43" t="s">
        <v>171</v>
      </c>
      <c r="S4136" s="43">
        <f t="shared" si="129"/>
        <v>100</v>
      </c>
      <c r="T4136" s="11">
        <v>492793.21</v>
      </c>
      <c r="U4136" s="9">
        <f t="shared" si="130"/>
        <v>492793.21</v>
      </c>
      <c r="V4136" s="42"/>
      <c r="W4136" s="42"/>
      <c r="X4136" s="42"/>
      <c r="Y4136" s="42"/>
      <c r="Z4136" s="42"/>
      <c r="AA4136" s="42"/>
      <c r="AB4136" s="42"/>
      <c r="AC4136" s="42"/>
      <c r="AD4136" s="42"/>
      <c r="AE4136" s="42"/>
      <c r="AF4136" s="42"/>
      <c r="AG4136" s="42"/>
      <c r="AH4136" s="42"/>
      <c r="AI4136" s="42"/>
      <c r="AJ4136" s="42"/>
      <c r="AK4136" s="42"/>
      <c r="AL4136" s="42"/>
      <c r="AM4136" s="42"/>
      <c r="AN4136" s="42"/>
      <c r="AO4136" s="42"/>
      <c r="AP4136" s="42"/>
      <c r="AQ4136" s="42"/>
      <c r="AR4136" s="42"/>
      <c r="AS4136" s="42"/>
      <c r="AT4136" s="42"/>
      <c r="AU4136" s="42"/>
      <c r="AV4136" s="42"/>
      <c r="AW4136" s="42"/>
      <c r="AX4136" s="42"/>
      <c r="AY4136" s="42"/>
      <c r="AZ4136" s="42"/>
      <c r="BA4136" s="42"/>
      <c r="BB4136" s="42"/>
      <c r="BC4136" s="42"/>
      <c r="BD4136" s="42"/>
      <c r="BE4136" s="42"/>
      <c r="BF4136" s="42"/>
      <c r="BG4136" s="42"/>
      <c r="BH4136" s="42"/>
      <c r="BI4136" s="42"/>
      <c r="BJ4136" s="42"/>
      <c r="BK4136" s="12"/>
      <c r="BL4136" s="42"/>
      <c r="BM4136" s="42"/>
      <c r="BN4136" s="42"/>
      <c r="BO4136" s="42"/>
      <c r="BP4136" s="42"/>
      <c r="BQ4136" s="42"/>
      <c r="BR4136" s="42"/>
      <c r="BS4136" s="11"/>
      <c r="BT4136" s="11">
        <v>0</v>
      </c>
      <c r="BU4136" s="42"/>
      <c r="BV4136" s="42"/>
      <c r="BW4136" s="11"/>
      <c r="BX4136" s="42"/>
      <c r="BY4136" s="42"/>
      <c r="BZ4136" s="42"/>
      <c r="CA4136" s="43"/>
      <c r="CB4136" s="42"/>
      <c r="CC4136" s="42"/>
      <c r="CD4136" s="42"/>
      <c r="CE4136" s="42"/>
      <c r="CF4136" s="11"/>
      <c r="CG4136" s="42"/>
      <c r="CH4136" s="42"/>
      <c r="CI4136" s="11"/>
      <c r="CJ4136" s="11"/>
      <c r="CK4136" s="42"/>
      <c r="CL4136" s="42"/>
      <c r="CM4136" s="11">
        <v>492793.21</v>
      </c>
      <c r="CN4136" s="11"/>
      <c r="CO4136" s="42"/>
      <c r="CP4136" s="42"/>
      <c r="CQ4136" s="42"/>
      <c r="CR4136" s="43"/>
      <c r="CS4136" s="42"/>
      <c r="CT4136" s="34"/>
      <c r="CW4136" s="42"/>
      <c r="DA4136" s="42"/>
      <c r="DB4136" s="37"/>
      <c r="DE4136" s="42"/>
      <c r="DF4136" s="16"/>
      <c r="DG4136" s="42"/>
      <c r="DH4136" s="42"/>
      <c r="DI4136" s="42"/>
      <c r="DJ4136" s="42"/>
      <c r="DK4136" s="11"/>
      <c r="DL4136" s="42"/>
      <c r="DM4136" s="42"/>
      <c r="DN4136" s="42"/>
      <c r="DO4136" s="42"/>
      <c r="DP4136" s="11"/>
      <c r="DQ4136" s="11"/>
      <c r="DR4136" s="11"/>
      <c r="DS4136" s="42"/>
      <c r="DT4136" s="42"/>
      <c r="DU4136" s="42"/>
      <c r="DV4136" s="22"/>
      <c r="DW4136" s="42"/>
      <c r="DX4136" s="42"/>
      <c r="DY4136" s="42"/>
      <c r="DZ4136" s="11"/>
      <c r="EA4136" s="11"/>
      <c r="EB4136" s="11"/>
      <c r="EC4136" s="11"/>
      <c r="ED4136" s="11"/>
      <c r="EE4136" s="42"/>
      <c r="EF4136" s="42"/>
      <c r="EG4136" s="43"/>
      <c r="EH4136" s="42"/>
      <c r="EI4136" s="42"/>
      <c r="EJ4136" s="42"/>
    </row>
    <row r="4137" spans="1:140" s="41" customFormat="1">
      <c r="A4137" s="42"/>
      <c r="B4137" s="41" t="s">
        <v>6278</v>
      </c>
      <c r="C4137" s="68" t="s">
        <v>6279</v>
      </c>
      <c r="D4137" s="43" t="s">
        <v>149</v>
      </c>
      <c r="E4137" s="43" t="s">
        <v>149</v>
      </c>
      <c r="F4137" s="43" t="s">
        <v>5052</v>
      </c>
      <c r="G4137" s="43" t="s">
        <v>4975</v>
      </c>
      <c r="I4137" s="42"/>
      <c r="J4137" s="10">
        <v>42789</v>
      </c>
      <c r="K4137" s="10">
        <v>42789</v>
      </c>
      <c r="L4137" s="42"/>
      <c r="M4137" s="43" t="s">
        <v>2</v>
      </c>
      <c r="N4137" s="43" t="s">
        <v>8</v>
      </c>
      <c r="O4137" s="13" t="s">
        <v>5053</v>
      </c>
      <c r="P4137" s="11">
        <v>178085.51</v>
      </c>
      <c r="Q4137" s="41" t="s">
        <v>6281</v>
      </c>
      <c r="R4137" s="43" t="s">
        <v>171</v>
      </c>
      <c r="S4137" s="43">
        <f t="shared" si="129"/>
        <v>100</v>
      </c>
      <c r="T4137" s="11">
        <v>178085.51</v>
      </c>
      <c r="U4137" s="9">
        <f t="shared" si="130"/>
        <v>178085.51</v>
      </c>
      <c r="V4137" s="42"/>
      <c r="W4137" s="42"/>
      <c r="X4137" s="42"/>
      <c r="Y4137" s="42"/>
      <c r="Z4137" s="42"/>
      <c r="AA4137" s="42"/>
      <c r="AB4137" s="42"/>
      <c r="AC4137" s="42"/>
      <c r="AD4137" s="42"/>
      <c r="AE4137" s="42"/>
      <c r="AF4137" s="42"/>
      <c r="AG4137" s="42"/>
      <c r="AH4137" s="42"/>
      <c r="AI4137" s="42"/>
      <c r="AJ4137" s="42"/>
      <c r="AK4137" s="42"/>
      <c r="AL4137" s="42"/>
      <c r="AM4137" s="42"/>
      <c r="AN4137" s="42"/>
      <c r="AO4137" s="42"/>
      <c r="AP4137" s="42"/>
      <c r="AQ4137" s="42"/>
      <c r="AR4137" s="42"/>
      <c r="AS4137" s="42"/>
      <c r="AT4137" s="42"/>
      <c r="AU4137" s="42"/>
      <c r="AV4137" s="42"/>
      <c r="AW4137" s="42"/>
      <c r="AX4137" s="42"/>
      <c r="AY4137" s="42"/>
      <c r="AZ4137" s="42"/>
      <c r="BA4137" s="42"/>
      <c r="BB4137" s="42"/>
      <c r="BC4137" s="42"/>
      <c r="BD4137" s="42"/>
      <c r="BE4137" s="42"/>
      <c r="BF4137" s="42"/>
      <c r="BG4137" s="42"/>
      <c r="BH4137" s="42"/>
      <c r="BI4137" s="42"/>
      <c r="BJ4137" s="42"/>
      <c r="BK4137" s="12"/>
      <c r="BL4137" s="42"/>
      <c r="BM4137" s="42"/>
      <c r="BN4137" s="42"/>
      <c r="BO4137" s="42"/>
      <c r="BP4137" s="42"/>
      <c r="BQ4137" s="42"/>
      <c r="BR4137" s="42"/>
      <c r="BS4137" s="11">
        <v>0</v>
      </c>
      <c r="BT4137" s="11">
        <v>0</v>
      </c>
      <c r="BU4137" s="42"/>
      <c r="BV4137" s="42"/>
      <c r="BW4137" s="11">
        <v>0</v>
      </c>
      <c r="BX4137" s="42"/>
      <c r="BY4137" s="42"/>
      <c r="BZ4137" s="42"/>
      <c r="CA4137" s="43"/>
      <c r="CB4137" s="42"/>
      <c r="CC4137" s="42"/>
      <c r="CD4137" s="42"/>
      <c r="CE4137" s="42"/>
      <c r="CF4137" s="11"/>
      <c r="CG4137" s="42"/>
      <c r="CH4137" s="42"/>
      <c r="CI4137" s="11"/>
      <c r="CJ4137" s="11">
        <v>0</v>
      </c>
      <c r="CK4137" s="42"/>
      <c r="CL4137" s="42"/>
      <c r="CM4137" s="11">
        <v>178085.51</v>
      </c>
      <c r="CN4137" s="11"/>
      <c r="CO4137" s="42"/>
      <c r="CP4137" s="42"/>
      <c r="CQ4137" s="42"/>
      <c r="CR4137" s="43"/>
      <c r="CS4137" s="42"/>
      <c r="CT4137" s="53"/>
      <c r="CW4137" s="42"/>
      <c r="DA4137" s="42"/>
      <c r="DB4137" s="108"/>
      <c r="DE4137" s="42"/>
      <c r="DF4137" s="16"/>
      <c r="DG4137" s="42"/>
      <c r="DH4137" s="42"/>
      <c r="DI4137" s="42"/>
      <c r="DJ4137" s="42"/>
      <c r="DK4137" s="11">
        <v>0</v>
      </c>
      <c r="DL4137" s="42"/>
      <c r="DM4137" s="42"/>
      <c r="DN4137" s="42"/>
      <c r="DO4137" s="42"/>
      <c r="DP4137" s="11"/>
      <c r="DQ4137" s="11"/>
      <c r="DR4137" s="11"/>
      <c r="DS4137" s="42"/>
      <c r="DT4137" s="42"/>
      <c r="DU4137" s="42"/>
      <c r="DV4137" s="56"/>
      <c r="DW4137" s="42"/>
      <c r="DX4137" s="42"/>
      <c r="DY4137" s="42"/>
      <c r="DZ4137" s="11"/>
      <c r="EA4137" s="11"/>
      <c r="EB4137" s="11">
        <v>0</v>
      </c>
      <c r="EC4137" s="11"/>
      <c r="ED4137" s="11"/>
      <c r="EE4137" s="42"/>
      <c r="EF4137" s="42"/>
      <c r="EG4137" s="43"/>
      <c r="EH4137" s="42"/>
      <c r="EI4137" s="42"/>
      <c r="EJ4137" s="42"/>
    </row>
    <row r="4138" spans="1:140" s="41" customFormat="1">
      <c r="A4138" s="42"/>
      <c r="B4138" s="41" t="s">
        <v>6278</v>
      </c>
      <c r="C4138" s="68" t="s">
        <v>6279</v>
      </c>
      <c r="D4138" s="43" t="s">
        <v>149</v>
      </c>
      <c r="E4138" s="43" t="s">
        <v>149</v>
      </c>
      <c r="F4138" s="43" t="s">
        <v>4251</v>
      </c>
      <c r="G4138" s="43" t="s">
        <v>4252</v>
      </c>
      <c r="I4138" s="42"/>
      <c r="J4138" s="10">
        <v>42640</v>
      </c>
      <c r="K4138" s="10">
        <v>42640</v>
      </c>
      <c r="L4138" s="42"/>
      <c r="M4138" s="43" t="s">
        <v>2</v>
      </c>
      <c r="N4138" s="43" t="s">
        <v>8</v>
      </c>
      <c r="O4138" s="13" t="s">
        <v>4253</v>
      </c>
      <c r="P4138" s="11">
        <v>3064574.94</v>
      </c>
      <c r="Q4138" s="41" t="s">
        <v>6281</v>
      </c>
      <c r="R4138" s="43" t="s">
        <v>171</v>
      </c>
      <c r="S4138" s="43">
        <f t="shared" si="129"/>
        <v>100</v>
      </c>
      <c r="T4138" s="11">
        <v>3064574.94</v>
      </c>
      <c r="U4138" s="9">
        <f t="shared" si="130"/>
        <v>3064574.94</v>
      </c>
      <c r="V4138" s="42"/>
      <c r="W4138" s="42"/>
      <c r="X4138" s="42"/>
      <c r="Y4138" s="42"/>
      <c r="Z4138" s="42"/>
      <c r="AA4138" s="42"/>
      <c r="AB4138" s="42"/>
      <c r="AC4138" s="42"/>
      <c r="AD4138" s="42"/>
      <c r="AE4138" s="42"/>
      <c r="AF4138" s="42"/>
      <c r="AG4138" s="42"/>
      <c r="AH4138" s="42"/>
      <c r="AI4138" s="42"/>
      <c r="AJ4138" s="42"/>
      <c r="AK4138" s="42"/>
      <c r="AL4138" s="42"/>
      <c r="AM4138" s="42"/>
      <c r="AN4138" s="42"/>
      <c r="AO4138" s="42"/>
      <c r="AP4138" s="42"/>
      <c r="AQ4138" s="42"/>
      <c r="AR4138" s="42"/>
      <c r="AS4138" s="42"/>
      <c r="AT4138" s="42"/>
      <c r="AU4138" s="42"/>
      <c r="AV4138" s="42"/>
      <c r="AW4138" s="42"/>
      <c r="AX4138" s="42"/>
      <c r="AY4138" s="42"/>
      <c r="AZ4138" s="42"/>
      <c r="BA4138" s="42"/>
      <c r="BB4138" s="42"/>
      <c r="BC4138" s="42"/>
      <c r="BD4138" s="42"/>
      <c r="BE4138" s="42"/>
      <c r="BF4138" s="42"/>
      <c r="BG4138" s="42"/>
      <c r="BH4138" s="42"/>
      <c r="BI4138" s="42"/>
      <c r="BJ4138" s="42"/>
      <c r="BK4138" s="12"/>
      <c r="BL4138" s="42"/>
      <c r="BM4138" s="42"/>
      <c r="BN4138" s="42"/>
      <c r="BO4138" s="42"/>
      <c r="BP4138" s="42"/>
      <c r="BQ4138" s="42"/>
      <c r="BR4138" s="42"/>
      <c r="BS4138" s="11">
        <v>0</v>
      </c>
      <c r="BT4138" s="11">
        <v>0</v>
      </c>
      <c r="BU4138" s="42"/>
      <c r="BV4138" s="42"/>
      <c r="BW4138" s="11">
        <v>0</v>
      </c>
      <c r="BX4138" s="42"/>
      <c r="BY4138" s="42"/>
      <c r="BZ4138" s="42"/>
      <c r="CA4138" s="43"/>
      <c r="CB4138" s="42"/>
      <c r="CC4138" s="42"/>
      <c r="CD4138" s="42"/>
      <c r="CE4138" s="5"/>
      <c r="CF4138" s="11"/>
      <c r="CG4138" s="42"/>
      <c r="CH4138" s="42"/>
      <c r="CI4138" s="11"/>
      <c r="CJ4138" s="11">
        <v>0</v>
      </c>
      <c r="CK4138" s="42"/>
      <c r="CL4138" s="42"/>
      <c r="CM4138" s="11">
        <v>3064574.94</v>
      </c>
      <c r="CN4138" s="11"/>
      <c r="CO4138" s="42"/>
      <c r="CP4138" s="42"/>
      <c r="CQ4138" s="42"/>
      <c r="CR4138" s="43"/>
      <c r="CS4138" s="42"/>
      <c r="CT4138" s="34"/>
      <c r="CU4138" s="11"/>
      <c r="CV4138" s="43"/>
      <c r="CW4138" s="42"/>
      <c r="DA4138" s="42"/>
      <c r="DB4138" s="37"/>
      <c r="DE4138" s="42"/>
      <c r="DF4138" s="11"/>
      <c r="DG4138" s="42"/>
      <c r="DH4138" s="42"/>
      <c r="DI4138" s="42"/>
      <c r="DJ4138" s="42"/>
      <c r="DK4138" s="11">
        <v>0</v>
      </c>
      <c r="DL4138" s="42"/>
      <c r="DM4138" s="42"/>
      <c r="DN4138" s="42"/>
      <c r="DO4138" s="42"/>
      <c r="DP4138" s="11"/>
      <c r="DQ4138" s="11"/>
      <c r="DR4138" s="11"/>
      <c r="DS4138" s="42"/>
      <c r="DT4138" s="42"/>
      <c r="DU4138" s="42"/>
      <c r="DV4138" s="22"/>
      <c r="DW4138" s="42"/>
      <c r="DX4138" s="42"/>
      <c r="DY4138" s="42"/>
      <c r="DZ4138" s="11"/>
      <c r="EA4138" s="11"/>
      <c r="EB4138" s="11">
        <v>0</v>
      </c>
      <c r="EC4138" s="11"/>
      <c r="ED4138" s="11"/>
      <c r="EE4138" s="42"/>
      <c r="EF4138" s="42"/>
      <c r="EG4138" s="43"/>
      <c r="EH4138" s="42"/>
      <c r="EI4138" s="42"/>
      <c r="EJ4138" s="42"/>
    </row>
    <row r="4139" spans="1:140" s="41" customFormat="1">
      <c r="B4139" s="41" t="s">
        <v>6278</v>
      </c>
      <c r="C4139" s="68" t="s">
        <v>6279</v>
      </c>
      <c r="D4139" s="43" t="s">
        <v>149</v>
      </c>
      <c r="E4139" s="43" t="s">
        <v>149</v>
      </c>
      <c r="F4139" s="43" t="s">
        <v>4251</v>
      </c>
      <c r="G4139" s="43" t="s">
        <v>4252</v>
      </c>
      <c r="I4139" s="41" t="s">
        <v>182</v>
      </c>
      <c r="J4139" s="10">
        <v>42725</v>
      </c>
      <c r="K4139" s="10">
        <v>42725</v>
      </c>
      <c r="M4139" s="43" t="s">
        <v>2</v>
      </c>
      <c r="N4139" s="43" t="s">
        <v>8</v>
      </c>
      <c r="O4139" s="13" t="s">
        <v>5854</v>
      </c>
      <c r="P4139" s="11">
        <v>269861.37</v>
      </c>
      <c r="Q4139" s="41" t="s">
        <v>6281</v>
      </c>
      <c r="R4139" s="43" t="s">
        <v>171</v>
      </c>
      <c r="S4139" s="43">
        <f t="shared" si="129"/>
        <v>100</v>
      </c>
      <c r="T4139" s="11">
        <v>269861.37</v>
      </c>
      <c r="U4139" s="9">
        <f t="shared" si="130"/>
        <v>269861.37</v>
      </c>
      <c r="BK4139" s="12"/>
      <c r="BS4139" s="41">
        <v>0</v>
      </c>
      <c r="BT4139" s="11"/>
      <c r="BW4139" s="11"/>
      <c r="CA4139" s="43"/>
      <c r="CE4139" s="11"/>
      <c r="CF4139" s="11"/>
      <c r="CI4139" s="11"/>
      <c r="CJ4139" s="11">
        <v>0</v>
      </c>
      <c r="CM4139" s="43">
        <v>269861.37</v>
      </c>
      <c r="CN4139" s="11"/>
      <c r="CR4139" s="43"/>
      <c r="CT4139" s="31"/>
      <c r="CU4139" s="11"/>
      <c r="CV4139" s="43"/>
      <c r="DB4139" s="37"/>
      <c r="DF4139" s="11"/>
      <c r="DK4139" s="11">
        <v>0</v>
      </c>
      <c r="DP4139" s="11"/>
      <c r="DR4139" s="11"/>
      <c r="DV4139" s="22"/>
      <c r="DZ4139" s="11"/>
      <c r="EB4139" s="11">
        <v>0</v>
      </c>
      <c r="ED4139" s="11"/>
      <c r="EG4139" s="43"/>
    </row>
    <row r="4140" spans="1:140" s="41" customFormat="1">
      <c r="A4140" s="42"/>
      <c r="B4140" s="41" t="s">
        <v>6278</v>
      </c>
      <c r="C4140" s="68" t="s">
        <v>6279</v>
      </c>
      <c r="D4140" s="43" t="s">
        <v>149</v>
      </c>
      <c r="E4140" s="43" t="s">
        <v>149</v>
      </c>
      <c r="F4140" s="43" t="s">
        <v>3635</v>
      </c>
      <c r="G4140" s="43" t="s">
        <v>3636</v>
      </c>
      <c r="I4140" s="42"/>
      <c r="J4140" s="10">
        <v>42594</v>
      </c>
      <c r="K4140" s="10">
        <v>42594</v>
      </c>
      <c r="L4140" s="42"/>
      <c r="M4140" s="43" t="s">
        <v>2</v>
      </c>
      <c r="N4140" s="43" t="s">
        <v>8</v>
      </c>
      <c r="O4140" s="13" t="s">
        <v>3637</v>
      </c>
      <c r="P4140" s="11">
        <v>511695.84</v>
      </c>
      <c r="Q4140" s="41" t="s">
        <v>6281</v>
      </c>
      <c r="R4140" s="43" t="s">
        <v>171</v>
      </c>
      <c r="S4140" s="43">
        <f t="shared" si="129"/>
        <v>100</v>
      </c>
      <c r="T4140" s="11">
        <v>511695.84</v>
      </c>
      <c r="U4140" s="9">
        <f t="shared" si="130"/>
        <v>511695.84</v>
      </c>
      <c r="V4140" s="42"/>
      <c r="W4140" s="42"/>
      <c r="X4140" s="42"/>
      <c r="Y4140" s="42"/>
      <c r="Z4140" s="42"/>
      <c r="AA4140" s="42"/>
      <c r="AB4140" s="42"/>
      <c r="AC4140" s="42"/>
      <c r="AD4140" s="42"/>
      <c r="AE4140" s="42"/>
      <c r="AF4140" s="42"/>
      <c r="AG4140" s="42"/>
      <c r="AH4140" s="42"/>
      <c r="AI4140" s="42"/>
      <c r="AJ4140" s="42"/>
      <c r="AK4140" s="42"/>
      <c r="AL4140" s="42"/>
      <c r="AM4140" s="42"/>
      <c r="AN4140" s="42"/>
      <c r="AO4140" s="42"/>
      <c r="AP4140" s="42"/>
      <c r="AQ4140" s="42"/>
      <c r="AR4140" s="42"/>
      <c r="AS4140" s="42"/>
      <c r="AT4140" s="42"/>
      <c r="AU4140" s="42"/>
      <c r="AV4140" s="42"/>
      <c r="AW4140" s="42"/>
      <c r="AX4140" s="42"/>
      <c r="AY4140" s="42"/>
      <c r="AZ4140" s="42"/>
      <c r="BA4140" s="42"/>
      <c r="BB4140" s="42"/>
      <c r="BC4140" s="42"/>
      <c r="BD4140" s="42"/>
      <c r="BE4140" s="42"/>
      <c r="BF4140" s="42"/>
      <c r="BG4140" s="42"/>
      <c r="BH4140" s="42"/>
      <c r="BI4140" s="42"/>
      <c r="BJ4140" s="42"/>
      <c r="BK4140" s="12"/>
      <c r="BL4140" s="42"/>
      <c r="BM4140" s="42"/>
      <c r="BN4140" s="42"/>
      <c r="BO4140" s="42"/>
      <c r="BP4140" s="42"/>
      <c r="BQ4140" s="42"/>
      <c r="BR4140" s="42"/>
      <c r="BS4140" s="11">
        <v>0</v>
      </c>
      <c r="BT4140" s="11">
        <v>0</v>
      </c>
      <c r="BU4140" s="42"/>
      <c r="BV4140" s="42"/>
      <c r="BW4140" s="11">
        <v>0</v>
      </c>
      <c r="BX4140" s="42"/>
      <c r="BY4140" s="42"/>
      <c r="BZ4140" s="42"/>
      <c r="CA4140" s="43"/>
      <c r="CB4140" s="42"/>
      <c r="CC4140" s="42"/>
      <c r="CD4140" s="42"/>
      <c r="CE4140" s="5"/>
      <c r="CF4140" s="11"/>
      <c r="CG4140" s="42"/>
      <c r="CH4140" s="42"/>
      <c r="CI4140" s="11"/>
      <c r="CJ4140" s="11">
        <v>0</v>
      </c>
      <c r="CK4140" s="42"/>
      <c r="CL4140" s="42"/>
      <c r="CM4140" s="11">
        <v>511695.84</v>
      </c>
      <c r="CN4140" s="11"/>
      <c r="CO4140" s="42"/>
      <c r="CP4140" s="42"/>
      <c r="CQ4140" s="42"/>
      <c r="CR4140" s="43"/>
      <c r="CS4140" s="42"/>
      <c r="CT4140" s="53"/>
      <c r="CU4140" s="11"/>
      <c r="CV4140" s="43"/>
      <c r="CW4140" s="42"/>
      <c r="DA4140" s="42"/>
      <c r="DB4140" s="108"/>
      <c r="DE4140" s="42"/>
      <c r="DF4140" s="11"/>
      <c r="DG4140" s="42"/>
      <c r="DH4140" s="42"/>
      <c r="DI4140" s="42"/>
      <c r="DJ4140" s="42"/>
      <c r="DK4140" s="11">
        <v>0</v>
      </c>
      <c r="DL4140" s="42"/>
      <c r="DM4140" s="42"/>
      <c r="DN4140" s="42"/>
      <c r="DO4140" s="42"/>
      <c r="DP4140" s="11"/>
      <c r="DQ4140" s="11"/>
      <c r="DR4140" s="11"/>
      <c r="DS4140" s="42"/>
      <c r="DT4140" s="42"/>
      <c r="DU4140" s="42"/>
      <c r="DV4140" s="56"/>
      <c r="DW4140" s="42"/>
      <c r="DX4140" s="42"/>
      <c r="DY4140" s="42"/>
      <c r="DZ4140" s="11"/>
      <c r="EA4140" s="11"/>
      <c r="EB4140" s="11">
        <v>0</v>
      </c>
      <c r="EC4140" s="11"/>
      <c r="ED4140" s="11"/>
      <c r="EE4140" s="42"/>
      <c r="EF4140" s="42"/>
      <c r="EG4140" s="43"/>
      <c r="EH4140" s="42"/>
      <c r="EI4140" s="42"/>
      <c r="EJ4140" s="42"/>
    </row>
    <row r="4141" spans="1:140" s="41" customFormat="1">
      <c r="A4141" s="42"/>
      <c r="B4141" s="41" t="s">
        <v>6278</v>
      </c>
      <c r="C4141" s="68" t="s">
        <v>6279</v>
      </c>
      <c r="D4141" s="43" t="s">
        <v>149</v>
      </c>
      <c r="E4141" s="43" t="s">
        <v>149</v>
      </c>
      <c r="F4141" s="43" t="s">
        <v>3635</v>
      </c>
      <c r="G4141" s="43" t="s">
        <v>3636</v>
      </c>
      <c r="I4141" s="42"/>
      <c r="J4141" s="10">
        <v>42691</v>
      </c>
      <c r="K4141" s="10">
        <v>42691</v>
      </c>
      <c r="L4141" s="42"/>
      <c r="M4141" s="43" t="s">
        <v>2</v>
      </c>
      <c r="N4141" s="43" t="s">
        <v>8</v>
      </c>
      <c r="O4141" s="13" t="s">
        <v>4372</v>
      </c>
      <c r="P4141" s="11">
        <v>1264721.8500000001</v>
      </c>
      <c r="Q4141" s="41" t="s">
        <v>6281</v>
      </c>
      <c r="R4141" s="43" t="s">
        <v>171</v>
      </c>
      <c r="S4141" s="43">
        <f t="shared" si="129"/>
        <v>100</v>
      </c>
      <c r="T4141" s="11">
        <v>1264721.8500000001</v>
      </c>
      <c r="U4141" s="9">
        <f t="shared" si="130"/>
        <v>1264721.8500000001</v>
      </c>
      <c r="V4141" s="42"/>
      <c r="W4141" s="42"/>
      <c r="X4141" s="42"/>
      <c r="Y4141" s="42"/>
      <c r="Z4141" s="42"/>
      <c r="AA4141" s="42"/>
      <c r="AB4141" s="42"/>
      <c r="AC4141" s="42"/>
      <c r="AD4141" s="42"/>
      <c r="AE4141" s="42"/>
      <c r="AF4141" s="42"/>
      <c r="AG4141" s="42"/>
      <c r="AH4141" s="42"/>
      <c r="AI4141" s="42"/>
      <c r="AJ4141" s="42"/>
      <c r="AK4141" s="42"/>
      <c r="AL4141" s="42"/>
      <c r="AM4141" s="42"/>
      <c r="AN4141" s="42"/>
      <c r="AO4141" s="42"/>
      <c r="AP4141" s="42"/>
      <c r="AQ4141" s="42"/>
      <c r="AR4141" s="42"/>
      <c r="AS4141" s="42"/>
      <c r="AT4141" s="42"/>
      <c r="AU4141" s="42"/>
      <c r="AV4141" s="42"/>
      <c r="AW4141" s="42"/>
      <c r="AX4141" s="42"/>
      <c r="AY4141" s="42"/>
      <c r="AZ4141" s="42"/>
      <c r="BA4141" s="42"/>
      <c r="BB4141" s="42"/>
      <c r="BC4141" s="42"/>
      <c r="BD4141" s="42"/>
      <c r="BE4141" s="42"/>
      <c r="BF4141" s="42"/>
      <c r="BG4141" s="42"/>
      <c r="BH4141" s="42"/>
      <c r="BI4141" s="42"/>
      <c r="BJ4141" s="42"/>
      <c r="BK4141" s="12"/>
      <c r="BL4141" s="42"/>
      <c r="BM4141" s="42"/>
      <c r="BN4141" s="42"/>
      <c r="BO4141" s="42"/>
      <c r="BP4141" s="42"/>
      <c r="BQ4141" s="42"/>
      <c r="BR4141" s="42"/>
      <c r="BS4141" s="11">
        <v>0</v>
      </c>
      <c r="BT4141" s="11">
        <v>0</v>
      </c>
      <c r="BU4141" s="42"/>
      <c r="BV4141" s="42"/>
      <c r="BW4141" s="11">
        <v>0</v>
      </c>
      <c r="BX4141" s="42"/>
      <c r="BY4141" s="42"/>
      <c r="BZ4141" s="42"/>
      <c r="CA4141" s="43"/>
      <c r="CB4141" s="42"/>
      <c r="CC4141" s="42"/>
      <c r="CD4141" s="42"/>
      <c r="CE4141" s="42"/>
      <c r="CF4141" s="11"/>
      <c r="CG4141" s="42"/>
      <c r="CH4141" s="42"/>
      <c r="CI4141" s="11"/>
      <c r="CJ4141" s="11">
        <v>0</v>
      </c>
      <c r="CK4141" s="42"/>
      <c r="CL4141" s="42"/>
      <c r="CM4141" s="11">
        <v>1264721.8500000001</v>
      </c>
      <c r="CN4141" s="11"/>
      <c r="CO4141" s="42"/>
      <c r="CP4141" s="42"/>
      <c r="CQ4141" s="42"/>
      <c r="CR4141" s="43"/>
      <c r="CS4141" s="42"/>
      <c r="CT4141" s="53"/>
      <c r="CW4141" s="42"/>
      <c r="DA4141" s="42"/>
      <c r="DB4141" s="108"/>
      <c r="DE4141" s="42"/>
      <c r="DF4141" s="59"/>
      <c r="DG4141" s="42"/>
      <c r="DH4141" s="42"/>
      <c r="DI4141" s="42"/>
      <c r="DJ4141" s="42"/>
      <c r="DK4141" s="11">
        <v>0</v>
      </c>
      <c r="DL4141" s="42"/>
      <c r="DM4141" s="42"/>
      <c r="DN4141" s="42"/>
      <c r="DO4141" s="42"/>
      <c r="DP4141" s="11"/>
      <c r="DQ4141" s="11"/>
      <c r="DR4141" s="11"/>
      <c r="DS4141" s="42"/>
      <c r="DT4141" s="42"/>
      <c r="DU4141" s="42"/>
      <c r="DV4141" s="56"/>
      <c r="DW4141" s="42"/>
      <c r="DX4141" s="42"/>
      <c r="DY4141" s="42"/>
      <c r="DZ4141" s="11"/>
      <c r="EA4141" s="11"/>
      <c r="EB4141" s="11">
        <v>0</v>
      </c>
      <c r="EC4141" s="11"/>
      <c r="ED4141" s="11"/>
      <c r="EE4141" s="42"/>
      <c r="EF4141" s="42"/>
      <c r="EG4141" s="43"/>
      <c r="EH4141" s="42"/>
      <c r="EI4141" s="42"/>
      <c r="EJ4141" s="42"/>
    </row>
    <row r="4142" spans="1:140" s="41" customFormat="1">
      <c r="A4142" s="42"/>
      <c r="B4142" s="41" t="s">
        <v>6278</v>
      </c>
      <c r="C4142" s="68" t="s">
        <v>6279</v>
      </c>
      <c r="D4142" s="43" t="s">
        <v>149</v>
      </c>
      <c r="E4142" s="43" t="s">
        <v>149</v>
      </c>
      <c r="F4142" s="43" t="s">
        <v>4235</v>
      </c>
      <c r="G4142" s="43" t="s">
        <v>4236</v>
      </c>
      <c r="I4142" s="42"/>
      <c r="J4142" s="10">
        <v>42593</v>
      </c>
      <c r="K4142" s="10">
        <v>42593</v>
      </c>
      <c r="L4142" s="42"/>
      <c r="M4142" s="43" t="s">
        <v>2</v>
      </c>
      <c r="N4142" s="43" t="s">
        <v>1</v>
      </c>
      <c r="O4142" s="13" t="s">
        <v>4237</v>
      </c>
      <c r="P4142" s="11">
        <v>1462653</v>
      </c>
      <c r="Q4142" s="41" t="s">
        <v>6281</v>
      </c>
      <c r="R4142" s="43" t="s">
        <v>171</v>
      </c>
      <c r="S4142" s="43">
        <f t="shared" si="129"/>
        <v>100</v>
      </c>
      <c r="T4142" s="11">
        <v>1462653</v>
      </c>
      <c r="U4142" s="9">
        <f t="shared" si="130"/>
        <v>1462653</v>
      </c>
      <c r="V4142" s="42"/>
      <c r="W4142" s="42"/>
      <c r="X4142" s="42"/>
      <c r="Y4142" s="42"/>
      <c r="Z4142" s="42"/>
      <c r="AA4142" s="42"/>
      <c r="AB4142" s="42"/>
      <c r="AC4142" s="42"/>
      <c r="AD4142" s="42"/>
      <c r="AE4142" s="42"/>
      <c r="AF4142" s="42"/>
      <c r="AG4142" s="42"/>
      <c r="AH4142" s="42"/>
      <c r="AI4142" s="42"/>
      <c r="AJ4142" s="42"/>
      <c r="AK4142" s="42"/>
      <c r="AL4142" s="42"/>
      <c r="AM4142" s="42"/>
      <c r="AN4142" s="42"/>
      <c r="AO4142" s="42"/>
      <c r="AP4142" s="42"/>
      <c r="AQ4142" s="42"/>
      <c r="AR4142" s="42"/>
      <c r="AS4142" s="42"/>
      <c r="AT4142" s="42"/>
      <c r="AU4142" s="42"/>
      <c r="AV4142" s="42"/>
      <c r="AW4142" s="42"/>
      <c r="AX4142" s="42"/>
      <c r="AY4142" s="42"/>
      <c r="AZ4142" s="42"/>
      <c r="BA4142" s="42"/>
      <c r="BB4142" s="42"/>
      <c r="BC4142" s="42"/>
      <c r="BD4142" s="42"/>
      <c r="BE4142" s="42"/>
      <c r="BF4142" s="42"/>
      <c r="BG4142" s="42"/>
      <c r="BH4142" s="42"/>
      <c r="BI4142" s="42"/>
      <c r="BJ4142" s="42"/>
      <c r="BK4142" s="12"/>
      <c r="BL4142" s="42"/>
      <c r="BM4142" s="42"/>
      <c r="BN4142" s="42"/>
      <c r="BO4142" s="42"/>
      <c r="BP4142" s="42"/>
      <c r="BQ4142" s="42"/>
      <c r="BR4142" s="42"/>
      <c r="BS4142" s="11">
        <v>0</v>
      </c>
      <c r="BT4142" s="11">
        <v>0</v>
      </c>
      <c r="BU4142" s="42"/>
      <c r="BV4142" s="42"/>
      <c r="BW4142" s="11">
        <v>0</v>
      </c>
      <c r="BX4142" s="42"/>
      <c r="BY4142" s="42"/>
      <c r="BZ4142" s="42"/>
      <c r="CA4142" s="43"/>
      <c r="CB4142" s="42"/>
      <c r="CC4142" s="42"/>
      <c r="CD4142" s="42"/>
      <c r="CE4142" s="5"/>
      <c r="CF4142" s="11"/>
      <c r="CG4142" s="42"/>
      <c r="CH4142" s="42"/>
      <c r="CI4142" s="11"/>
      <c r="CJ4142" s="11">
        <v>0</v>
      </c>
      <c r="CK4142" s="42"/>
      <c r="CL4142" s="42"/>
      <c r="CM4142" s="11">
        <v>1462653</v>
      </c>
      <c r="CN4142" s="11"/>
      <c r="CO4142" s="42"/>
      <c r="CP4142" s="42"/>
      <c r="CQ4142" s="42"/>
      <c r="CR4142" s="43"/>
      <c r="CS4142" s="42"/>
      <c r="CT4142" s="53"/>
      <c r="CU4142" s="11"/>
      <c r="CV4142" s="43"/>
      <c r="CW4142" s="42"/>
      <c r="DA4142" s="42"/>
      <c r="DB4142" s="108"/>
      <c r="DE4142" s="42"/>
      <c r="DF4142" s="11"/>
      <c r="DG4142" s="42"/>
      <c r="DH4142" s="42"/>
      <c r="DI4142" s="42"/>
      <c r="DJ4142" s="42"/>
      <c r="DK4142" s="11">
        <v>0</v>
      </c>
      <c r="DL4142" s="42"/>
      <c r="DM4142" s="42"/>
      <c r="DN4142" s="42"/>
      <c r="DO4142" s="42"/>
      <c r="DP4142" s="11"/>
      <c r="DQ4142" s="11"/>
      <c r="DR4142" s="11"/>
      <c r="DS4142" s="42"/>
      <c r="DT4142" s="42"/>
      <c r="DU4142" s="42"/>
      <c r="DV4142" s="56"/>
      <c r="DW4142" s="42"/>
      <c r="DX4142" s="42"/>
      <c r="DY4142" s="42"/>
      <c r="DZ4142" s="11"/>
      <c r="EA4142" s="11"/>
      <c r="EB4142" s="11">
        <v>0</v>
      </c>
      <c r="EC4142" s="11"/>
      <c r="ED4142" s="11"/>
      <c r="EE4142" s="42"/>
      <c r="EF4142" s="42"/>
      <c r="EG4142" s="43"/>
      <c r="EH4142" s="42"/>
      <c r="EI4142" s="42"/>
      <c r="EJ4142" s="42"/>
    </row>
    <row r="4143" spans="1:140" s="41" customFormat="1">
      <c r="A4143" s="42"/>
      <c r="B4143" s="41" t="s">
        <v>6278</v>
      </c>
      <c r="C4143" s="68" t="s">
        <v>6279</v>
      </c>
      <c r="D4143" s="43" t="s">
        <v>149</v>
      </c>
      <c r="E4143" s="43" t="s">
        <v>149</v>
      </c>
      <c r="F4143" s="43" t="s">
        <v>4235</v>
      </c>
      <c r="G4143" s="43" t="s">
        <v>4313</v>
      </c>
      <c r="I4143" s="42"/>
      <c r="J4143" s="10">
        <v>42663</v>
      </c>
      <c r="K4143" s="10">
        <v>42663</v>
      </c>
      <c r="L4143" s="42"/>
      <c r="M4143" s="43" t="s">
        <v>2</v>
      </c>
      <c r="N4143" s="43" t="s">
        <v>1</v>
      </c>
      <c r="O4143" s="13" t="s">
        <v>4237</v>
      </c>
      <c r="P4143" s="11">
        <v>1157560</v>
      </c>
      <c r="Q4143" s="41" t="s">
        <v>6281</v>
      </c>
      <c r="R4143" s="43" t="s">
        <v>171</v>
      </c>
      <c r="S4143" s="43">
        <f t="shared" si="129"/>
        <v>100</v>
      </c>
      <c r="T4143" s="11">
        <v>1157560</v>
      </c>
      <c r="U4143" s="9">
        <f t="shared" si="130"/>
        <v>1157560</v>
      </c>
      <c r="V4143" s="42"/>
      <c r="W4143" s="42"/>
      <c r="X4143" s="42"/>
      <c r="Y4143" s="42"/>
      <c r="Z4143" s="42"/>
      <c r="AA4143" s="42"/>
      <c r="AB4143" s="42"/>
      <c r="AC4143" s="42"/>
      <c r="AD4143" s="42"/>
      <c r="AE4143" s="42"/>
      <c r="AF4143" s="42"/>
      <c r="AG4143" s="42"/>
      <c r="AH4143" s="42"/>
      <c r="AI4143" s="42"/>
      <c r="AJ4143" s="42"/>
      <c r="AK4143" s="42"/>
      <c r="AL4143" s="42"/>
      <c r="AM4143" s="42"/>
      <c r="AN4143" s="42"/>
      <c r="AO4143" s="42"/>
      <c r="AP4143" s="42"/>
      <c r="AQ4143" s="42"/>
      <c r="AR4143" s="42"/>
      <c r="AS4143" s="42"/>
      <c r="AT4143" s="42"/>
      <c r="AU4143" s="42"/>
      <c r="AV4143" s="42"/>
      <c r="AW4143" s="42"/>
      <c r="AX4143" s="42"/>
      <c r="AY4143" s="42"/>
      <c r="AZ4143" s="42"/>
      <c r="BA4143" s="42"/>
      <c r="BB4143" s="42"/>
      <c r="BC4143" s="42"/>
      <c r="BD4143" s="42"/>
      <c r="BE4143" s="42"/>
      <c r="BF4143" s="42"/>
      <c r="BG4143" s="42"/>
      <c r="BH4143" s="42"/>
      <c r="BI4143" s="42"/>
      <c r="BJ4143" s="42"/>
      <c r="BK4143" s="12"/>
      <c r="BL4143" s="42"/>
      <c r="BM4143" s="42"/>
      <c r="BN4143" s="42"/>
      <c r="BO4143" s="42"/>
      <c r="BP4143" s="42"/>
      <c r="BQ4143" s="42"/>
      <c r="BR4143" s="42"/>
      <c r="BS4143" s="11">
        <v>0</v>
      </c>
      <c r="BT4143" s="11">
        <v>0</v>
      </c>
      <c r="BU4143" s="42"/>
      <c r="BV4143" s="42"/>
      <c r="BW4143" s="11">
        <v>0</v>
      </c>
      <c r="BX4143" s="42"/>
      <c r="BY4143" s="42"/>
      <c r="BZ4143" s="42"/>
      <c r="CA4143" s="43"/>
      <c r="CB4143" s="42"/>
      <c r="CC4143" s="42"/>
      <c r="CD4143" s="42"/>
      <c r="CE4143" s="5"/>
      <c r="CF4143" s="11"/>
      <c r="CG4143" s="42"/>
      <c r="CH4143" s="42"/>
      <c r="CI4143" s="11"/>
      <c r="CJ4143" s="11">
        <v>0</v>
      </c>
      <c r="CK4143" s="42"/>
      <c r="CL4143" s="42"/>
      <c r="CM4143" s="11">
        <v>1157560</v>
      </c>
      <c r="CN4143" s="11"/>
      <c r="CO4143" s="42"/>
      <c r="CP4143" s="42"/>
      <c r="CQ4143" s="42"/>
      <c r="CR4143" s="43"/>
      <c r="CS4143" s="42"/>
      <c r="CT4143" s="53"/>
      <c r="CU4143" s="11"/>
      <c r="CV4143" s="43"/>
      <c r="CW4143" s="42"/>
      <c r="DA4143" s="42"/>
      <c r="DB4143" s="108"/>
      <c r="DE4143" s="42"/>
      <c r="DF4143" s="59"/>
      <c r="DG4143" s="42"/>
      <c r="DH4143" s="42"/>
      <c r="DI4143" s="42"/>
      <c r="DJ4143" s="42"/>
      <c r="DK4143" s="11">
        <v>0</v>
      </c>
      <c r="DL4143" s="42"/>
      <c r="DM4143" s="42"/>
      <c r="DN4143" s="42"/>
      <c r="DO4143" s="42"/>
      <c r="DP4143" s="11"/>
      <c r="DQ4143" s="11"/>
      <c r="DR4143" s="11"/>
      <c r="DS4143" s="42"/>
      <c r="DT4143" s="42"/>
      <c r="DU4143" s="42"/>
      <c r="DV4143" s="56"/>
      <c r="DW4143" s="42"/>
      <c r="DX4143" s="42"/>
      <c r="DY4143" s="42"/>
      <c r="DZ4143" s="11"/>
      <c r="EA4143" s="11"/>
      <c r="EB4143" s="11">
        <v>0</v>
      </c>
      <c r="EC4143" s="11"/>
      <c r="ED4143" s="11"/>
      <c r="EE4143" s="42"/>
      <c r="EF4143" s="42"/>
      <c r="EG4143" s="43"/>
      <c r="EH4143" s="42"/>
      <c r="EI4143" s="42"/>
      <c r="EJ4143" s="42"/>
    </row>
    <row r="4144" spans="1:140" s="41" customFormat="1">
      <c r="A4144" s="42"/>
      <c r="B4144" s="41" t="s">
        <v>6278</v>
      </c>
      <c r="C4144" s="68" t="s">
        <v>6279</v>
      </c>
      <c r="D4144" s="43" t="s">
        <v>149</v>
      </c>
      <c r="E4144" s="43" t="s">
        <v>149</v>
      </c>
      <c r="F4144" s="43" t="s">
        <v>3504</v>
      </c>
      <c r="G4144" s="43" t="s">
        <v>3505</v>
      </c>
      <c r="I4144" s="42"/>
      <c r="J4144" s="10">
        <v>42573</v>
      </c>
      <c r="K4144" s="10">
        <v>42576</v>
      </c>
      <c r="L4144" s="42"/>
      <c r="M4144" s="43" t="s">
        <v>2</v>
      </c>
      <c r="N4144" s="43" t="s">
        <v>8</v>
      </c>
      <c r="O4144" s="13" t="s">
        <v>4231</v>
      </c>
      <c r="P4144" s="11">
        <v>23490453.551912598</v>
      </c>
      <c r="Q4144" s="41" t="s">
        <v>6281</v>
      </c>
      <c r="R4144" s="43" t="s">
        <v>3506</v>
      </c>
      <c r="S4144" s="43">
        <f t="shared" si="129"/>
        <v>0.91500000000000004</v>
      </c>
      <c r="T4144" s="11">
        <v>214937.65</v>
      </c>
      <c r="U4144" s="9">
        <f t="shared" si="130"/>
        <v>214937.65</v>
      </c>
      <c r="V4144" s="42"/>
      <c r="W4144" s="42"/>
      <c r="X4144" s="42"/>
      <c r="Y4144" s="42"/>
      <c r="Z4144" s="42"/>
      <c r="AA4144" s="42"/>
      <c r="AB4144" s="42"/>
      <c r="AC4144" s="42"/>
      <c r="AD4144" s="42"/>
      <c r="AE4144" s="42"/>
      <c r="AF4144" s="42"/>
      <c r="AG4144" s="42"/>
      <c r="AH4144" s="42"/>
      <c r="AI4144" s="42"/>
      <c r="AJ4144" s="42"/>
      <c r="AK4144" s="42"/>
      <c r="AL4144" s="42"/>
      <c r="AM4144" s="42"/>
      <c r="AN4144" s="42"/>
      <c r="AO4144" s="42"/>
      <c r="AP4144" s="42"/>
      <c r="AQ4144" s="42"/>
      <c r="AR4144" s="42"/>
      <c r="AS4144" s="42"/>
      <c r="AT4144" s="42"/>
      <c r="AU4144" s="42"/>
      <c r="AV4144" s="42"/>
      <c r="AW4144" s="42"/>
      <c r="AX4144" s="42"/>
      <c r="AY4144" s="42"/>
      <c r="AZ4144" s="42"/>
      <c r="BA4144" s="42"/>
      <c r="BB4144" s="42"/>
      <c r="BC4144" s="42"/>
      <c r="BD4144" s="42"/>
      <c r="BE4144" s="42"/>
      <c r="BF4144" s="42"/>
      <c r="BG4144" s="42"/>
      <c r="BH4144" s="42"/>
      <c r="BI4144" s="42"/>
      <c r="BJ4144" s="42"/>
      <c r="BK4144" s="12"/>
      <c r="BL4144" s="42"/>
      <c r="BM4144" s="42"/>
      <c r="BN4144" s="42"/>
      <c r="BO4144" s="42"/>
      <c r="BP4144" s="42"/>
      <c r="BQ4144" s="42"/>
      <c r="BR4144" s="42"/>
      <c r="BS4144" s="11"/>
      <c r="BT4144" s="11">
        <v>0</v>
      </c>
      <c r="BU4144" s="42"/>
      <c r="BV4144" s="42"/>
      <c r="BW4144" s="11"/>
      <c r="BX4144" s="42"/>
      <c r="BY4144" s="42"/>
      <c r="BZ4144" s="42"/>
      <c r="CA4144" s="43"/>
      <c r="CB4144" s="42"/>
      <c r="CC4144" s="42"/>
      <c r="CD4144" s="42"/>
      <c r="CE4144" s="5"/>
      <c r="CF4144" s="11"/>
      <c r="CG4144" s="42"/>
      <c r="CH4144" s="42"/>
      <c r="CI4144" s="11"/>
      <c r="CJ4144" s="11"/>
      <c r="CK4144" s="42"/>
      <c r="CL4144" s="42"/>
      <c r="CM4144" s="11">
        <v>214937.65</v>
      </c>
      <c r="CN4144" s="11"/>
      <c r="CO4144" s="42"/>
      <c r="CP4144" s="42"/>
      <c r="CQ4144" s="42"/>
      <c r="CR4144" s="43"/>
      <c r="CS4144" s="42"/>
      <c r="CT4144" s="53"/>
      <c r="CU4144" s="11"/>
      <c r="CV4144" s="43"/>
      <c r="CW4144" s="42"/>
      <c r="DA4144" s="42"/>
      <c r="DB4144" s="108"/>
      <c r="DE4144" s="42"/>
      <c r="DF4144" s="11"/>
      <c r="DG4144" s="42"/>
      <c r="DH4144" s="42"/>
      <c r="DI4144" s="42"/>
      <c r="DJ4144" s="42"/>
      <c r="DK4144" s="11"/>
      <c r="DL4144" s="42"/>
      <c r="DM4144" s="42"/>
      <c r="DN4144" s="42"/>
      <c r="DO4144" s="42"/>
      <c r="DP4144" s="11"/>
      <c r="DQ4144" s="11"/>
      <c r="DR4144" s="11"/>
      <c r="DS4144" s="42"/>
      <c r="DT4144" s="42"/>
      <c r="DU4144" s="42"/>
      <c r="DV4144" s="56"/>
      <c r="DW4144" s="42"/>
      <c r="DX4144" s="42"/>
      <c r="DY4144" s="42"/>
      <c r="DZ4144" s="11"/>
      <c r="EA4144" s="11"/>
      <c r="EB4144" s="11"/>
      <c r="EC4144" s="11"/>
      <c r="ED4144" s="11"/>
      <c r="EE4144" s="42"/>
      <c r="EF4144" s="42"/>
      <c r="EG4144" s="43"/>
      <c r="EH4144" s="42"/>
      <c r="EI4144" s="42"/>
      <c r="EJ4144" s="42"/>
    </row>
    <row r="4145" spans="1:140" s="41" customFormat="1">
      <c r="A4145" s="42"/>
      <c r="B4145" s="41" t="s">
        <v>6278</v>
      </c>
      <c r="C4145" s="68" t="s">
        <v>6279</v>
      </c>
      <c r="D4145" s="43" t="s">
        <v>149</v>
      </c>
      <c r="E4145" s="43" t="s">
        <v>149</v>
      </c>
      <c r="F4145" s="43" t="s">
        <v>3504</v>
      </c>
      <c r="G4145" s="43" t="s">
        <v>3505</v>
      </c>
      <c r="I4145" s="42"/>
      <c r="J4145" s="10">
        <v>42692</v>
      </c>
      <c r="K4145" s="10">
        <v>42692</v>
      </c>
      <c r="L4145" s="42"/>
      <c r="M4145" s="43" t="s">
        <v>2</v>
      </c>
      <c r="N4145" s="43" t="s">
        <v>8</v>
      </c>
      <c r="O4145" s="13" t="s">
        <v>4375</v>
      </c>
      <c r="P4145" s="11">
        <v>176736.3</v>
      </c>
      <c r="Q4145" s="41" t="s">
        <v>6281</v>
      </c>
      <c r="R4145" s="43" t="s">
        <v>171</v>
      </c>
      <c r="S4145" s="43">
        <f t="shared" si="129"/>
        <v>100</v>
      </c>
      <c r="T4145" s="11">
        <v>176736.3</v>
      </c>
      <c r="U4145" s="9">
        <f t="shared" si="130"/>
        <v>176736.3</v>
      </c>
      <c r="V4145" s="42"/>
      <c r="W4145" s="42"/>
      <c r="X4145" s="42"/>
      <c r="Y4145" s="42"/>
      <c r="Z4145" s="42"/>
      <c r="AA4145" s="42"/>
      <c r="AB4145" s="42"/>
      <c r="AC4145" s="42"/>
      <c r="AD4145" s="42"/>
      <c r="AE4145" s="42"/>
      <c r="AF4145" s="42"/>
      <c r="AG4145" s="42"/>
      <c r="AH4145" s="42"/>
      <c r="AI4145" s="42"/>
      <c r="AJ4145" s="42"/>
      <c r="AK4145" s="42"/>
      <c r="AL4145" s="42"/>
      <c r="AM4145" s="42"/>
      <c r="AN4145" s="42"/>
      <c r="AO4145" s="42"/>
      <c r="AP4145" s="42"/>
      <c r="AQ4145" s="42"/>
      <c r="AR4145" s="42"/>
      <c r="AS4145" s="42"/>
      <c r="AT4145" s="42"/>
      <c r="AU4145" s="42"/>
      <c r="AV4145" s="42"/>
      <c r="AW4145" s="42"/>
      <c r="AX4145" s="42"/>
      <c r="AY4145" s="42"/>
      <c r="AZ4145" s="42"/>
      <c r="BA4145" s="42"/>
      <c r="BB4145" s="42"/>
      <c r="BC4145" s="42"/>
      <c r="BD4145" s="42"/>
      <c r="BE4145" s="42"/>
      <c r="BF4145" s="42"/>
      <c r="BG4145" s="42"/>
      <c r="BH4145" s="42"/>
      <c r="BI4145" s="42"/>
      <c r="BJ4145" s="42"/>
      <c r="BK4145" s="12"/>
      <c r="BL4145" s="42"/>
      <c r="BM4145" s="42"/>
      <c r="BN4145" s="42"/>
      <c r="BO4145" s="42"/>
      <c r="BP4145" s="42"/>
      <c r="BQ4145" s="42"/>
      <c r="BR4145" s="42"/>
      <c r="BS4145" s="11"/>
      <c r="BT4145" s="11">
        <v>0</v>
      </c>
      <c r="BU4145" s="42"/>
      <c r="BV4145" s="42"/>
      <c r="BW4145" s="11"/>
      <c r="BX4145" s="42"/>
      <c r="BY4145" s="42"/>
      <c r="BZ4145" s="42"/>
      <c r="CA4145" s="43"/>
      <c r="CB4145" s="42"/>
      <c r="CC4145" s="42"/>
      <c r="CD4145" s="42"/>
      <c r="CE4145" s="42"/>
      <c r="CF4145" s="11"/>
      <c r="CG4145" s="42"/>
      <c r="CH4145" s="42"/>
      <c r="CI4145" s="11"/>
      <c r="CJ4145" s="11"/>
      <c r="CK4145" s="42"/>
      <c r="CL4145" s="42"/>
      <c r="CM4145" s="11">
        <v>176736.3</v>
      </c>
      <c r="CN4145" s="11"/>
      <c r="CO4145" s="42"/>
      <c r="CP4145" s="42"/>
      <c r="CQ4145" s="42"/>
      <c r="CR4145" s="43"/>
      <c r="CS4145" s="42"/>
      <c r="CT4145" s="53"/>
      <c r="CW4145" s="42"/>
      <c r="DA4145" s="42"/>
      <c r="DB4145" s="108"/>
      <c r="DE4145" s="42"/>
      <c r="DF4145" s="59"/>
      <c r="DG4145" s="42"/>
      <c r="DH4145" s="42"/>
      <c r="DI4145" s="42"/>
      <c r="DJ4145" s="42"/>
      <c r="DK4145" s="11"/>
      <c r="DL4145" s="42"/>
      <c r="DM4145" s="42"/>
      <c r="DN4145" s="42"/>
      <c r="DO4145" s="42"/>
      <c r="DP4145" s="11"/>
      <c r="DQ4145" s="11"/>
      <c r="DR4145" s="11"/>
      <c r="DS4145" s="42"/>
      <c r="DT4145" s="42"/>
      <c r="DU4145" s="42"/>
      <c r="DV4145" s="56"/>
      <c r="DW4145" s="42"/>
      <c r="DX4145" s="42"/>
      <c r="DY4145" s="42"/>
      <c r="DZ4145" s="11"/>
      <c r="EA4145" s="11"/>
      <c r="EB4145" s="11"/>
      <c r="EC4145" s="11"/>
      <c r="ED4145" s="11"/>
      <c r="EE4145" s="42"/>
      <c r="EF4145" s="42"/>
      <c r="EG4145" s="43"/>
      <c r="EH4145" s="42"/>
      <c r="EI4145" s="42"/>
      <c r="EJ4145" s="42"/>
    </row>
    <row r="4146" spans="1:140" s="41" customFormat="1">
      <c r="A4146" s="42"/>
      <c r="B4146" s="41" t="s">
        <v>6278</v>
      </c>
      <c r="C4146" s="68" t="s">
        <v>6279</v>
      </c>
      <c r="D4146" s="43" t="s">
        <v>149</v>
      </c>
      <c r="E4146" s="43" t="s">
        <v>149</v>
      </c>
      <c r="F4146" s="43" t="s">
        <v>3504</v>
      </c>
      <c r="G4146" s="43" t="s">
        <v>3505</v>
      </c>
      <c r="I4146" s="42"/>
      <c r="J4146" s="10">
        <v>42759</v>
      </c>
      <c r="K4146" s="10">
        <v>42759</v>
      </c>
      <c r="L4146" s="42"/>
      <c r="M4146" s="43" t="s">
        <v>2</v>
      </c>
      <c r="N4146" s="43" t="s">
        <v>8</v>
      </c>
      <c r="O4146" s="13" t="s">
        <v>4375</v>
      </c>
      <c r="P4146" s="11">
        <v>64230.39</v>
      </c>
      <c r="Q4146" s="41" t="s">
        <v>6281</v>
      </c>
      <c r="R4146" s="43" t="s">
        <v>171</v>
      </c>
      <c r="S4146" s="43">
        <f t="shared" si="129"/>
        <v>100</v>
      </c>
      <c r="T4146" s="11">
        <v>64230.39</v>
      </c>
      <c r="U4146" s="9">
        <f t="shared" si="130"/>
        <v>64230.39</v>
      </c>
      <c r="V4146" s="42"/>
      <c r="W4146" s="42"/>
      <c r="X4146" s="42"/>
      <c r="Y4146" s="42"/>
      <c r="Z4146" s="42"/>
      <c r="AA4146" s="42"/>
      <c r="AB4146" s="42"/>
      <c r="AC4146" s="42"/>
      <c r="AD4146" s="42"/>
      <c r="AE4146" s="42"/>
      <c r="AF4146" s="42"/>
      <c r="AG4146" s="42"/>
      <c r="AH4146" s="42"/>
      <c r="AI4146" s="42"/>
      <c r="AJ4146" s="42"/>
      <c r="AK4146" s="42"/>
      <c r="AL4146" s="42"/>
      <c r="AM4146" s="42"/>
      <c r="AN4146" s="42"/>
      <c r="AO4146" s="42"/>
      <c r="AP4146" s="42"/>
      <c r="AQ4146" s="42"/>
      <c r="AR4146" s="42"/>
      <c r="AS4146" s="42"/>
      <c r="AT4146" s="42"/>
      <c r="AU4146" s="42"/>
      <c r="AV4146" s="42"/>
      <c r="AW4146" s="42"/>
      <c r="AX4146" s="42"/>
      <c r="AY4146" s="42"/>
      <c r="AZ4146" s="42"/>
      <c r="BA4146" s="42"/>
      <c r="BB4146" s="42"/>
      <c r="BC4146" s="42"/>
      <c r="BD4146" s="42"/>
      <c r="BE4146" s="42"/>
      <c r="BF4146" s="42"/>
      <c r="BG4146" s="42"/>
      <c r="BH4146" s="42"/>
      <c r="BI4146" s="42"/>
      <c r="BJ4146" s="42"/>
      <c r="BK4146" s="12"/>
      <c r="BL4146" s="42"/>
      <c r="BM4146" s="42"/>
      <c r="BN4146" s="42"/>
      <c r="BO4146" s="42"/>
      <c r="BP4146" s="42"/>
      <c r="BQ4146" s="42"/>
      <c r="BR4146" s="42"/>
      <c r="BS4146" s="11"/>
      <c r="BT4146" s="11">
        <v>0</v>
      </c>
      <c r="BU4146" s="42"/>
      <c r="BV4146" s="42"/>
      <c r="BW4146" s="11"/>
      <c r="BX4146" s="42"/>
      <c r="BY4146" s="42"/>
      <c r="BZ4146" s="42"/>
      <c r="CA4146" s="43"/>
      <c r="CB4146" s="42"/>
      <c r="CC4146" s="42"/>
      <c r="CD4146" s="42"/>
      <c r="CE4146" s="42"/>
      <c r="CF4146" s="11"/>
      <c r="CG4146" s="42"/>
      <c r="CH4146" s="42"/>
      <c r="CI4146" s="11"/>
      <c r="CJ4146" s="11"/>
      <c r="CK4146" s="42"/>
      <c r="CL4146" s="42"/>
      <c r="CM4146" s="11">
        <v>64230.39</v>
      </c>
      <c r="CN4146" s="11"/>
      <c r="CO4146" s="42"/>
      <c r="CP4146" s="42"/>
      <c r="CQ4146" s="42"/>
      <c r="CR4146" s="43"/>
      <c r="CS4146" s="42"/>
      <c r="CT4146" s="53"/>
      <c r="CW4146" s="42"/>
      <c r="DA4146" s="42"/>
      <c r="DB4146" s="108"/>
      <c r="DE4146" s="42"/>
      <c r="DF4146" s="59"/>
      <c r="DG4146" s="42"/>
      <c r="DH4146" s="42"/>
      <c r="DI4146" s="42"/>
      <c r="DJ4146" s="42"/>
      <c r="DK4146" s="11"/>
      <c r="DL4146" s="42"/>
      <c r="DM4146" s="42"/>
      <c r="DN4146" s="42"/>
      <c r="DO4146" s="42"/>
      <c r="DP4146" s="11"/>
      <c r="DQ4146" s="11"/>
      <c r="DR4146" s="11"/>
      <c r="DS4146" s="42"/>
      <c r="DT4146" s="42"/>
      <c r="DU4146" s="42"/>
      <c r="DV4146" s="56"/>
      <c r="DW4146" s="42"/>
      <c r="DX4146" s="42"/>
      <c r="DY4146" s="42"/>
      <c r="DZ4146" s="11"/>
      <c r="EA4146" s="11"/>
      <c r="EB4146" s="11"/>
      <c r="EC4146" s="11"/>
      <c r="ED4146" s="11"/>
      <c r="EE4146" s="42"/>
      <c r="EF4146" s="42"/>
      <c r="EG4146" s="43"/>
      <c r="EH4146" s="42"/>
      <c r="EI4146" s="42"/>
      <c r="EJ4146" s="42"/>
    </row>
    <row r="4147" spans="1:140" s="41" customFormat="1">
      <c r="B4147" s="41" t="s">
        <v>6278</v>
      </c>
      <c r="C4147" s="68" t="s">
        <v>6279</v>
      </c>
      <c r="D4147" s="43" t="s">
        <v>149</v>
      </c>
      <c r="E4147" s="43" t="s">
        <v>149</v>
      </c>
      <c r="F4147" s="43" t="s">
        <v>3504</v>
      </c>
      <c r="G4147" s="43" t="s">
        <v>3505</v>
      </c>
      <c r="I4147" s="41" t="s">
        <v>182</v>
      </c>
      <c r="J4147" s="10">
        <v>42843</v>
      </c>
      <c r="K4147" s="10">
        <v>42843</v>
      </c>
      <c r="M4147" s="43" t="s">
        <v>2</v>
      </c>
      <c r="N4147" s="43" t="s">
        <v>8</v>
      </c>
      <c r="O4147" s="13" t="s">
        <v>5506</v>
      </c>
      <c r="P4147" s="11">
        <v>31513.67</v>
      </c>
      <c r="Q4147" s="41" t="s">
        <v>6281</v>
      </c>
      <c r="R4147" s="43" t="s">
        <v>171</v>
      </c>
      <c r="S4147" s="43">
        <f t="shared" si="129"/>
        <v>100</v>
      </c>
      <c r="T4147" s="11">
        <v>31513.67</v>
      </c>
      <c r="U4147" s="9">
        <f t="shared" si="130"/>
        <v>31513.67</v>
      </c>
      <c r="BK4147" s="12"/>
      <c r="BT4147" s="11"/>
      <c r="BW4147" s="11"/>
      <c r="CA4147" s="43"/>
      <c r="CE4147" s="11"/>
      <c r="CF4147" s="11"/>
      <c r="CI4147" s="11"/>
      <c r="CJ4147" s="11"/>
      <c r="CM4147" s="43">
        <v>31513.67</v>
      </c>
      <c r="CN4147" s="11"/>
      <c r="CR4147" s="43"/>
      <c r="CT4147" s="31"/>
      <c r="CU4147" s="11"/>
      <c r="CV4147" s="43"/>
      <c r="DB4147" s="37"/>
      <c r="DF4147" s="11"/>
      <c r="DK4147" s="11"/>
      <c r="DP4147" s="11"/>
      <c r="DR4147" s="11"/>
      <c r="DV4147" s="22"/>
      <c r="DZ4147" s="11"/>
      <c r="EB4147" s="11"/>
      <c r="ED4147" s="11"/>
      <c r="EG4147" s="43"/>
    </row>
    <row r="4148" spans="1:140" s="41" customFormat="1">
      <c r="A4148" s="42"/>
      <c r="B4148" s="41" t="s">
        <v>6278</v>
      </c>
      <c r="C4148" s="68" t="s">
        <v>6279</v>
      </c>
      <c r="D4148" s="43" t="s">
        <v>149</v>
      </c>
      <c r="E4148" s="43" t="s">
        <v>149</v>
      </c>
      <c r="F4148" s="43" t="s">
        <v>4974</v>
      </c>
      <c r="G4148" s="43" t="s">
        <v>4975</v>
      </c>
      <c r="I4148" s="42"/>
      <c r="J4148" s="10">
        <v>42762</v>
      </c>
      <c r="K4148" s="10">
        <v>42762</v>
      </c>
      <c r="L4148" s="42"/>
      <c r="M4148" s="43" t="s">
        <v>2</v>
      </c>
      <c r="N4148" s="43" t="s">
        <v>8</v>
      </c>
      <c r="O4148" s="13" t="s">
        <v>4372</v>
      </c>
      <c r="P4148" s="11">
        <v>13033.96</v>
      </c>
      <c r="Q4148" s="41" t="s">
        <v>6281</v>
      </c>
      <c r="R4148" s="43" t="s">
        <v>171</v>
      </c>
      <c r="S4148" s="43">
        <f t="shared" si="129"/>
        <v>100</v>
      </c>
      <c r="T4148" s="11">
        <v>13033.96</v>
      </c>
      <c r="U4148" s="9">
        <f t="shared" si="130"/>
        <v>13033.96</v>
      </c>
      <c r="V4148" s="42"/>
      <c r="W4148" s="42"/>
      <c r="X4148" s="42"/>
      <c r="Y4148" s="42"/>
      <c r="Z4148" s="42"/>
      <c r="AA4148" s="42"/>
      <c r="AB4148" s="42"/>
      <c r="AC4148" s="42"/>
      <c r="AD4148" s="42"/>
      <c r="AE4148" s="42"/>
      <c r="AF4148" s="42"/>
      <c r="AG4148" s="42"/>
      <c r="AH4148" s="42"/>
      <c r="AI4148" s="42"/>
      <c r="AJ4148" s="42"/>
      <c r="AK4148" s="42"/>
      <c r="AL4148" s="42"/>
      <c r="AM4148" s="42"/>
      <c r="AN4148" s="42"/>
      <c r="AO4148" s="42"/>
      <c r="AP4148" s="42"/>
      <c r="AQ4148" s="42"/>
      <c r="AR4148" s="42"/>
      <c r="AS4148" s="42"/>
      <c r="AT4148" s="42"/>
      <c r="AU4148" s="42"/>
      <c r="AV4148" s="42"/>
      <c r="AW4148" s="42"/>
      <c r="AX4148" s="42"/>
      <c r="AY4148" s="42"/>
      <c r="AZ4148" s="42"/>
      <c r="BA4148" s="42"/>
      <c r="BB4148" s="42"/>
      <c r="BC4148" s="42"/>
      <c r="BD4148" s="42"/>
      <c r="BE4148" s="42"/>
      <c r="BF4148" s="42"/>
      <c r="BG4148" s="42"/>
      <c r="BH4148" s="42"/>
      <c r="BI4148" s="42"/>
      <c r="BJ4148" s="42"/>
      <c r="BK4148" s="12"/>
      <c r="BL4148" s="42"/>
      <c r="BM4148" s="42"/>
      <c r="BN4148" s="42"/>
      <c r="BO4148" s="42"/>
      <c r="BP4148" s="42"/>
      <c r="BQ4148" s="42"/>
      <c r="BR4148" s="42"/>
      <c r="BS4148" s="11">
        <v>0</v>
      </c>
      <c r="BT4148" s="11">
        <v>0</v>
      </c>
      <c r="BU4148" s="42"/>
      <c r="BV4148" s="42"/>
      <c r="BW4148" s="11">
        <v>0</v>
      </c>
      <c r="BX4148" s="42"/>
      <c r="BY4148" s="42"/>
      <c r="BZ4148" s="42"/>
      <c r="CA4148" s="43"/>
      <c r="CB4148" s="42"/>
      <c r="CC4148" s="42"/>
      <c r="CD4148" s="42"/>
      <c r="CE4148" s="42"/>
      <c r="CF4148" s="11"/>
      <c r="CG4148" s="42"/>
      <c r="CH4148" s="42"/>
      <c r="CI4148" s="11"/>
      <c r="CJ4148" s="11">
        <v>0</v>
      </c>
      <c r="CK4148" s="42"/>
      <c r="CL4148" s="42"/>
      <c r="CM4148" s="11">
        <v>13033.96</v>
      </c>
      <c r="CN4148" s="11"/>
      <c r="CO4148" s="42"/>
      <c r="CP4148" s="42"/>
      <c r="CQ4148" s="42"/>
      <c r="CR4148" s="43"/>
      <c r="CS4148" s="42"/>
      <c r="CT4148" s="34"/>
      <c r="CW4148" s="42"/>
      <c r="DA4148" s="42"/>
      <c r="DB4148" s="108"/>
      <c r="DE4148" s="42"/>
      <c r="DF4148" s="59"/>
      <c r="DG4148" s="42"/>
      <c r="DH4148" s="42"/>
      <c r="DI4148" s="42"/>
      <c r="DJ4148" s="42"/>
      <c r="DK4148" s="11">
        <v>0</v>
      </c>
      <c r="DL4148" s="42"/>
      <c r="DM4148" s="42"/>
      <c r="DN4148" s="42"/>
      <c r="DO4148" s="42"/>
      <c r="DP4148" s="11"/>
      <c r="DQ4148" s="11"/>
      <c r="DR4148" s="11"/>
      <c r="DS4148" s="42"/>
      <c r="DT4148" s="42"/>
      <c r="DU4148" s="42"/>
      <c r="DV4148" s="56"/>
      <c r="DW4148" s="42"/>
      <c r="DX4148" s="42"/>
      <c r="DY4148" s="42"/>
      <c r="DZ4148" s="11"/>
      <c r="EA4148" s="11"/>
      <c r="EB4148" s="11">
        <v>0</v>
      </c>
      <c r="EC4148" s="11"/>
      <c r="ED4148" s="11"/>
      <c r="EE4148" s="42"/>
      <c r="EF4148" s="42"/>
      <c r="EG4148" s="43"/>
      <c r="EH4148" s="42"/>
      <c r="EI4148" s="42"/>
      <c r="EJ4148" s="42"/>
    </row>
    <row r="4149" spans="1:140" s="41" customFormat="1">
      <c r="B4149" s="41" t="s">
        <v>6278</v>
      </c>
      <c r="C4149" s="68" t="s">
        <v>6279</v>
      </c>
      <c r="D4149" s="43" t="s">
        <v>149</v>
      </c>
      <c r="E4149" s="43" t="s">
        <v>149</v>
      </c>
      <c r="F4149" s="43" t="s">
        <v>5202</v>
      </c>
      <c r="G4149" s="43" t="s">
        <v>5203</v>
      </c>
      <c r="I4149" s="41" t="s">
        <v>182</v>
      </c>
      <c r="J4149" s="10">
        <v>42822</v>
      </c>
      <c r="K4149" s="10">
        <v>42822</v>
      </c>
      <c r="M4149" s="43" t="s">
        <v>2</v>
      </c>
      <c r="N4149" s="43" t="s">
        <v>8</v>
      </c>
      <c r="O4149" s="13" t="s">
        <v>5294</v>
      </c>
      <c r="P4149" s="11">
        <v>7599.95</v>
      </c>
      <c r="Q4149" s="41" t="s">
        <v>6281</v>
      </c>
      <c r="R4149" s="43" t="s">
        <v>171</v>
      </c>
      <c r="S4149" s="43">
        <f t="shared" si="129"/>
        <v>100</v>
      </c>
      <c r="T4149" s="11">
        <v>7599.95</v>
      </c>
      <c r="U4149" s="9">
        <f t="shared" si="130"/>
        <v>7599.95</v>
      </c>
      <c r="BK4149" s="12"/>
      <c r="BS4149" s="41">
        <v>0</v>
      </c>
      <c r="BT4149" s="11"/>
      <c r="BW4149" s="11"/>
      <c r="CA4149" s="43"/>
      <c r="CE4149" s="11"/>
      <c r="CF4149" s="11"/>
      <c r="CI4149" s="11"/>
      <c r="CJ4149" s="11">
        <v>0</v>
      </c>
      <c r="CM4149" s="43">
        <v>7599.95</v>
      </c>
      <c r="CN4149" s="11"/>
      <c r="CR4149" s="43"/>
      <c r="CT4149" s="100"/>
      <c r="CU4149" s="11"/>
      <c r="CV4149" s="43"/>
      <c r="DB4149" s="37"/>
      <c r="DF4149" s="11"/>
      <c r="DK4149" s="11">
        <v>0</v>
      </c>
      <c r="DP4149" s="11"/>
      <c r="DR4149" s="11"/>
      <c r="DV4149" s="22"/>
      <c r="DZ4149" s="11"/>
      <c r="EB4149" s="11">
        <v>0</v>
      </c>
      <c r="ED4149" s="11"/>
      <c r="EG4149" s="43"/>
    </row>
    <row r="4150" spans="1:140" s="41" customFormat="1">
      <c r="A4150" s="42"/>
      <c r="B4150" s="41" t="s">
        <v>6278</v>
      </c>
      <c r="C4150" s="68" t="s">
        <v>6279</v>
      </c>
      <c r="D4150" s="43" t="s">
        <v>149</v>
      </c>
      <c r="E4150" s="43" t="s">
        <v>149</v>
      </c>
      <c r="F4150" s="43" t="s">
        <v>2413</v>
      </c>
      <c r="G4150" s="43" t="s">
        <v>3520</v>
      </c>
      <c r="I4150" s="42"/>
      <c r="J4150" s="10">
        <v>42577</v>
      </c>
      <c r="K4150" s="10">
        <v>42578</v>
      </c>
      <c r="L4150" s="42"/>
      <c r="M4150" s="43" t="s">
        <v>2</v>
      </c>
      <c r="N4150" s="43" t="s">
        <v>8</v>
      </c>
      <c r="O4150" s="13" t="s">
        <v>3521</v>
      </c>
      <c r="P4150" s="11">
        <v>25428419.354800001</v>
      </c>
      <c r="Q4150" s="41" t="s">
        <v>6281</v>
      </c>
      <c r="R4150" s="43" t="s">
        <v>3522</v>
      </c>
      <c r="S4150" s="43">
        <f t="shared" si="129"/>
        <v>3.1E-2</v>
      </c>
      <c r="T4150" s="11">
        <v>7882.81</v>
      </c>
      <c r="U4150" s="9">
        <f t="shared" si="130"/>
        <v>7882.81</v>
      </c>
      <c r="V4150" s="42"/>
      <c r="W4150" s="42"/>
      <c r="X4150" s="42"/>
      <c r="Y4150" s="42"/>
      <c r="Z4150" s="42"/>
      <c r="AA4150" s="42"/>
      <c r="AB4150" s="42"/>
      <c r="AC4150" s="42"/>
      <c r="AD4150" s="42"/>
      <c r="AE4150" s="42"/>
      <c r="AF4150" s="42"/>
      <c r="AG4150" s="42"/>
      <c r="AH4150" s="42"/>
      <c r="AI4150" s="42"/>
      <c r="AJ4150" s="42"/>
      <c r="AK4150" s="42"/>
      <c r="AL4150" s="42"/>
      <c r="AM4150" s="42"/>
      <c r="AN4150" s="42"/>
      <c r="AO4150" s="42"/>
      <c r="AP4150" s="42"/>
      <c r="AQ4150" s="42"/>
      <c r="AR4150" s="42"/>
      <c r="AS4150" s="42"/>
      <c r="AT4150" s="42"/>
      <c r="AU4150" s="42"/>
      <c r="AV4150" s="42"/>
      <c r="AW4150" s="42"/>
      <c r="AX4150" s="42"/>
      <c r="AY4150" s="42"/>
      <c r="AZ4150" s="42"/>
      <c r="BA4150" s="42"/>
      <c r="BB4150" s="42"/>
      <c r="BC4150" s="42"/>
      <c r="BD4150" s="42"/>
      <c r="BE4150" s="42"/>
      <c r="BF4150" s="42"/>
      <c r="BG4150" s="42"/>
      <c r="BH4150" s="42"/>
      <c r="BI4150" s="42"/>
      <c r="BJ4150" s="42"/>
      <c r="BK4150" s="12"/>
      <c r="BL4150" s="42"/>
      <c r="BM4150" s="42"/>
      <c r="BN4150" s="42"/>
      <c r="BO4150" s="42"/>
      <c r="BP4150" s="42"/>
      <c r="BQ4150" s="42"/>
      <c r="BR4150" s="42"/>
      <c r="BS4150" s="11">
        <v>0</v>
      </c>
      <c r="BT4150" s="11">
        <v>0</v>
      </c>
      <c r="BU4150" s="42"/>
      <c r="BV4150" s="42"/>
      <c r="BW4150" s="11">
        <v>0</v>
      </c>
      <c r="BX4150" s="42"/>
      <c r="BY4150" s="42"/>
      <c r="BZ4150" s="42"/>
      <c r="CA4150" s="43"/>
      <c r="CB4150" s="42"/>
      <c r="CC4150" s="42"/>
      <c r="CD4150" s="42"/>
      <c r="CE4150" s="5"/>
      <c r="CF4150" s="11"/>
      <c r="CG4150" s="42"/>
      <c r="CH4150" s="42"/>
      <c r="CI4150" s="11"/>
      <c r="CJ4150" s="11">
        <v>0</v>
      </c>
      <c r="CK4150" s="42"/>
      <c r="CL4150" s="42"/>
      <c r="CM4150" s="11">
        <v>7882.81</v>
      </c>
      <c r="CN4150" s="11"/>
      <c r="CO4150" s="42"/>
      <c r="CP4150" s="42"/>
      <c r="CQ4150" s="42"/>
      <c r="CR4150" s="43"/>
      <c r="CS4150" s="42"/>
      <c r="CT4150" s="53"/>
      <c r="CU4150" s="11"/>
      <c r="CV4150" s="43"/>
      <c r="CW4150" s="42"/>
      <c r="DA4150" s="42"/>
      <c r="DB4150" s="108"/>
      <c r="DE4150" s="42"/>
      <c r="DF4150" s="11"/>
      <c r="DG4150" s="42"/>
      <c r="DH4150" s="42"/>
      <c r="DI4150" s="42"/>
      <c r="DJ4150" s="42"/>
      <c r="DK4150" s="11">
        <v>0</v>
      </c>
      <c r="DL4150" s="42"/>
      <c r="DM4150" s="42"/>
      <c r="DN4150" s="42"/>
      <c r="DO4150" s="42"/>
      <c r="DP4150" s="11"/>
      <c r="DQ4150" s="11"/>
      <c r="DR4150" s="11"/>
      <c r="DS4150" s="42"/>
      <c r="DT4150" s="42"/>
      <c r="DU4150" s="42"/>
      <c r="DV4150" s="56"/>
      <c r="DW4150" s="42"/>
      <c r="DX4150" s="42"/>
      <c r="DY4150" s="42"/>
      <c r="DZ4150" s="11"/>
      <c r="EA4150" s="11"/>
      <c r="EB4150" s="11">
        <v>0</v>
      </c>
      <c r="EC4150" s="11"/>
      <c r="ED4150" s="11"/>
      <c r="EE4150" s="42"/>
      <c r="EF4150" s="42"/>
      <c r="EG4150" s="43"/>
      <c r="EH4150" s="42"/>
      <c r="EI4150" s="42"/>
      <c r="EJ4150" s="42"/>
    </row>
    <row r="4151" spans="1:140" s="41" customFormat="1">
      <c r="A4151" s="42"/>
      <c r="B4151" s="41" t="s">
        <v>6278</v>
      </c>
      <c r="C4151" s="68" t="s">
        <v>6279</v>
      </c>
      <c r="D4151" s="43" t="s">
        <v>149</v>
      </c>
      <c r="E4151" s="43" t="s">
        <v>149</v>
      </c>
      <c r="F4151" s="43" t="s">
        <v>3608</v>
      </c>
      <c r="G4151" s="43" t="s">
        <v>3609</v>
      </c>
      <c r="I4151" s="42"/>
      <c r="J4151" s="10">
        <v>42587</v>
      </c>
      <c r="K4151" s="10">
        <v>42587</v>
      </c>
      <c r="L4151" s="42"/>
      <c r="M4151" s="43" t="s">
        <v>2</v>
      </c>
      <c r="N4151" s="43" t="s">
        <v>8</v>
      </c>
      <c r="O4151" s="13" t="s">
        <v>3610</v>
      </c>
      <c r="P4151" s="11">
        <v>43602.879999999997</v>
      </c>
      <c r="Q4151" s="41" t="s">
        <v>6281</v>
      </c>
      <c r="R4151" s="43" t="s">
        <v>171</v>
      </c>
      <c r="S4151" s="43">
        <f t="shared" si="129"/>
        <v>100</v>
      </c>
      <c r="T4151" s="11">
        <v>43602.879999999997</v>
      </c>
      <c r="U4151" s="9">
        <f t="shared" si="130"/>
        <v>43602.879999999997</v>
      </c>
      <c r="V4151" s="42"/>
      <c r="W4151" s="42"/>
      <c r="X4151" s="42"/>
      <c r="Y4151" s="42"/>
      <c r="Z4151" s="42"/>
      <c r="AA4151" s="42"/>
      <c r="AB4151" s="42"/>
      <c r="AC4151" s="42"/>
      <c r="AD4151" s="42"/>
      <c r="AE4151" s="42"/>
      <c r="AF4151" s="42"/>
      <c r="AG4151" s="42"/>
      <c r="AH4151" s="42"/>
      <c r="AI4151" s="42"/>
      <c r="AJ4151" s="42"/>
      <c r="AK4151" s="42"/>
      <c r="AL4151" s="42"/>
      <c r="AM4151" s="42"/>
      <c r="AN4151" s="42"/>
      <c r="AO4151" s="42"/>
      <c r="AP4151" s="42"/>
      <c r="AQ4151" s="42"/>
      <c r="AR4151" s="42"/>
      <c r="AS4151" s="42"/>
      <c r="AT4151" s="42"/>
      <c r="AU4151" s="42"/>
      <c r="AV4151" s="42"/>
      <c r="AW4151" s="42"/>
      <c r="AX4151" s="42"/>
      <c r="AY4151" s="42"/>
      <c r="AZ4151" s="42"/>
      <c r="BA4151" s="42"/>
      <c r="BB4151" s="42"/>
      <c r="BC4151" s="42"/>
      <c r="BD4151" s="42"/>
      <c r="BE4151" s="42"/>
      <c r="BF4151" s="42"/>
      <c r="BG4151" s="42"/>
      <c r="BH4151" s="42"/>
      <c r="BI4151" s="42"/>
      <c r="BJ4151" s="42"/>
      <c r="BK4151" s="12"/>
      <c r="BL4151" s="42"/>
      <c r="BM4151" s="42"/>
      <c r="BN4151" s="42"/>
      <c r="BO4151" s="42"/>
      <c r="BP4151" s="42"/>
      <c r="BQ4151" s="42"/>
      <c r="BR4151" s="42"/>
      <c r="BS4151" s="11">
        <v>0</v>
      </c>
      <c r="BT4151" s="11">
        <v>0</v>
      </c>
      <c r="BU4151" s="42"/>
      <c r="BV4151" s="42"/>
      <c r="BW4151" s="11">
        <v>0</v>
      </c>
      <c r="BX4151" s="42"/>
      <c r="BY4151" s="42"/>
      <c r="BZ4151" s="42"/>
      <c r="CA4151" s="43"/>
      <c r="CB4151" s="42"/>
      <c r="CC4151" s="42"/>
      <c r="CD4151" s="42"/>
      <c r="CE4151" s="5"/>
      <c r="CF4151" s="11"/>
      <c r="CG4151" s="42"/>
      <c r="CH4151" s="42"/>
      <c r="CI4151" s="11"/>
      <c r="CJ4151" s="11">
        <v>0</v>
      </c>
      <c r="CK4151" s="42"/>
      <c r="CL4151" s="42"/>
      <c r="CM4151" s="11">
        <v>43602.879999999997</v>
      </c>
      <c r="CN4151" s="11"/>
      <c r="CO4151" s="42"/>
      <c r="CP4151" s="42"/>
      <c r="CQ4151" s="42"/>
      <c r="CR4151" s="43"/>
      <c r="CS4151" s="42"/>
      <c r="CT4151" s="53"/>
      <c r="CU4151" s="11"/>
      <c r="CV4151" s="43"/>
      <c r="CW4151" s="42"/>
      <c r="DA4151" s="42"/>
      <c r="DB4151" s="108"/>
      <c r="DE4151" s="42"/>
      <c r="DF4151" s="11"/>
      <c r="DG4151" s="42"/>
      <c r="DH4151" s="42"/>
      <c r="DI4151" s="42"/>
      <c r="DJ4151" s="42"/>
      <c r="DK4151" s="11">
        <v>0</v>
      </c>
      <c r="DL4151" s="42"/>
      <c r="DM4151" s="42"/>
      <c r="DN4151" s="42"/>
      <c r="DO4151" s="42"/>
      <c r="DP4151" s="11"/>
      <c r="DQ4151" s="11"/>
      <c r="DR4151" s="11"/>
      <c r="DS4151" s="42"/>
      <c r="DT4151" s="42"/>
      <c r="DU4151" s="42"/>
      <c r="DV4151" s="56"/>
      <c r="DW4151" s="42"/>
      <c r="DX4151" s="42"/>
      <c r="DY4151" s="42"/>
      <c r="DZ4151" s="11"/>
      <c r="EA4151" s="11"/>
      <c r="EB4151" s="11">
        <v>0</v>
      </c>
      <c r="EC4151" s="11"/>
      <c r="ED4151" s="11"/>
      <c r="EE4151" s="42"/>
      <c r="EF4151" s="42"/>
      <c r="EG4151" s="43"/>
      <c r="EH4151" s="42"/>
      <c r="EI4151" s="42"/>
      <c r="EJ4151" s="42"/>
    </row>
    <row r="4152" spans="1:140" s="41" customFormat="1">
      <c r="A4152" s="42"/>
      <c r="B4152" s="41" t="s">
        <v>6278</v>
      </c>
      <c r="C4152" s="68" t="s">
        <v>6279</v>
      </c>
      <c r="D4152" s="43" t="s">
        <v>149</v>
      </c>
      <c r="E4152" s="43" t="s">
        <v>149</v>
      </c>
      <c r="F4152" s="43" t="s">
        <v>3608</v>
      </c>
      <c r="G4152" s="43" t="s">
        <v>3609</v>
      </c>
      <c r="I4152" s="42"/>
      <c r="J4152" s="10">
        <v>42654</v>
      </c>
      <c r="K4152" s="10">
        <v>42654</v>
      </c>
      <c r="L4152" s="42"/>
      <c r="M4152" s="43" t="s">
        <v>2</v>
      </c>
      <c r="N4152" s="43" t="s">
        <v>8</v>
      </c>
      <c r="O4152" s="13" t="s">
        <v>4032</v>
      </c>
      <c r="P4152" s="11">
        <v>26321.79</v>
      </c>
      <c r="Q4152" s="41" t="s">
        <v>6281</v>
      </c>
      <c r="R4152" s="43" t="s">
        <v>171</v>
      </c>
      <c r="S4152" s="43">
        <f t="shared" si="129"/>
        <v>100</v>
      </c>
      <c r="T4152" s="11">
        <v>26321.79</v>
      </c>
      <c r="U4152" s="9">
        <f t="shared" si="130"/>
        <v>26321.79</v>
      </c>
      <c r="V4152" s="42"/>
      <c r="W4152" s="42"/>
      <c r="X4152" s="42"/>
      <c r="Y4152" s="42"/>
      <c r="Z4152" s="42"/>
      <c r="AA4152" s="42"/>
      <c r="AB4152" s="42"/>
      <c r="AC4152" s="42"/>
      <c r="AD4152" s="42"/>
      <c r="AE4152" s="42"/>
      <c r="AF4152" s="42"/>
      <c r="AG4152" s="42"/>
      <c r="AH4152" s="42"/>
      <c r="AI4152" s="42"/>
      <c r="AJ4152" s="42"/>
      <c r="AK4152" s="42"/>
      <c r="AL4152" s="42"/>
      <c r="AM4152" s="42"/>
      <c r="AN4152" s="42"/>
      <c r="AO4152" s="42"/>
      <c r="AP4152" s="42"/>
      <c r="AQ4152" s="42"/>
      <c r="AR4152" s="42"/>
      <c r="AS4152" s="42"/>
      <c r="AT4152" s="42"/>
      <c r="AU4152" s="42"/>
      <c r="AV4152" s="42"/>
      <c r="AW4152" s="42"/>
      <c r="AX4152" s="42"/>
      <c r="AY4152" s="42"/>
      <c r="AZ4152" s="42"/>
      <c r="BA4152" s="42"/>
      <c r="BB4152" s="42"/>
      <c r="BC4152" s="42"/>
      <c r="BD4152" s="42"/>
      <c r="BE4152" s="42"/>
      <c r="BF4152" s="42"/>
      <c r="BG4152" s="42"/>
      <c r="BH4152" s="42"/>
      <c r="BI4152" s="42"/>
      <c r="BJ4152" s="42"/>
      <c r="BK4152" s="12"/>
      <c r="BL4152" s="42"/>
      <c r="BM4152" s="42"/>
      <c r="BN4152" s="42"/>
      <c r="BO4152" s="42"/>
      <c r="BP4152" s="42"/>
      <c r="BQ4152" s="42"/>
      <c r="BR4152" s="42"/>
      <c r="BS4152" s="11">
        <v>0</v>
      </c>
      <c r="BT4152" s="11">
        <v>0</v>
      </c>
      <c r="BU4152" s="42"/>
      <c r="BV4152" s="42"/>
      <c r="BW4152" s="11">
        <v>0</v>
      </c>
      <c r="BX4152" s="42"/>
      <c r="BY4152" s="42"/>
      <c r="BZ4152" s="42"/>
      <c r="CA4152" s="43"/>
      <c r="CB4152" s="42"/>
      <c r="CC4152" s="42"/>
      <c r="CD4152" s="42"/>
      <c r="CE4152" s="5"/>
      <c r="CF4152" s="11"/>
      <c r="CG4152" s="42"/>
      <c r="CH4152" s="42"/>
      <c r="CI4152" s="11"/>
      <c r="CJ4152" s="11">
        <v>0</v>
      </c>
      <c r="CK4152" s="42"/>
      <c r="CL4152" s="42"/>
      <c r="CM4152" s="11">
        <v>26321.79</v>
      </c>
      <c r="CN4152" s="11"/>
      <c r="CO4152" s="42"/>
      <c r="CP4152" s="42"/>
      <c r="CQ4152" s="42"/>
      <c r="CR4152" s="43"/>
      <c r="CS4152" s="42"/>
      <c r="CT4152" s="34"/>
      <c r="CU4152" s="11"/>
      <c r="CV4152" s="43"/>
      <c r="CW4152" s="42"/>
      <c r="DA4152" s="42"/>
      <c r="DB4152" s="37"/>
      <c r="DE4152" s="42"/>
      <c r="DF4152" s="16"/>
      <c r="DG4152" s="42"/>
      <c r="DH4152" s="42"/>
      <c r="DI4152" s="42"/>
      <c r="DJ4152" s="42"/>
      <c r="DK4152" s="11">
        <v>0</v>
      </c>
      <c r="DL4152" s="42"/>
      <c r="DM4152" s="42"/>
      <c r="DN4152" s="42"/>
      <c r="DO4152" s="42"/>
      <c r="DP4152" s="11"/>
      <c r="DQ4152" s="11"/>
      <c r="DR4152" s="11"/>
      <c r="DS4152" s="42"/>
      <c r="DT4152" s="42"/>
      <c r="DU4152" s="42"/>
      <c r="DV4152" s="22"/>
      <c r="DW4152" s="42"/>
      <c r="DX4152" s="42"/>
      <c r="DY4152" s="42"/>
      <c r="DZ4152" s="11"/>
      <c r="EA4152" s="11"/>
      <c r="EB4152" s="11">
        <v>0</v>
      </c>
      <c r="EC4152" s="11"/>
      <c r="ED4152" s="11"/>
      <c r="EE4152" s="42"/>
      <c r="EF4152" s="42"/>
      <c r="EG4152" s="43"/>
      <c r="EH4152" s="42"/>
      <c r="EI4152" s="42"/>
      <c r="EJ4152" s="42"/>
    </row>
    <row r="4153" spans="1:140" s="41" customFormat="1" ht="23.25">
      <c r="A4153" s="42"/>
      <c r="B4153" s="41" t="s">
        <v>6278</v>
      </c>
      <c r="C4153" s="68" t="s">
        <v>6279</v>
      </c>
      <c r="D4153" s="43" t="s">
        <v>149</v>
      </c>
      <c r="E4153" s="43" t="s">
        <v>149</v>
      </c>
      <c r="F4153" s="43" t="s">
        <v>3525</v>
      </c>
      <c r="G4153" s="43" t="s">
        <v>3526</v>
      </c>
      <c r="I4153" s="42"/>
      <c r="J4153" s="10">
        <v>42578</v>
      </c>
      <c r="K4153" s="10">
        <v>42578</v>
      </c>
      <c r="L4153" s="42"/>
      <c r="M4153" s="43" t="s">
        <v>2</v>
      </c>
      <c r="N4153" s="43" t="s">
        <v>8</v>
      </c>
      <c r="O4153" s="13" t="s">
        <v>3527</v>
      </c>
      <c r="P4153" s="11">
        <v>268734.64</v>
      </c>
      <c r="Q4153" s="41" t="s">
        <v>6281</v>
      </c>
      <c r="R4153" s="43" t="s">
        <v>171</v>
      </c>
      <c r="S4153" s="43">
        <f t="shared" si="129"/>
        <v>100</v>
      </c>
      <c r="T4153" s="11">
        <v>268734.64</v>
      </c>
      <c r="U4153" s="9">
        <f t="shared" si="130"/>
        <v>268734.64</v>
      </c>
      <c r="V4153" s="42"/>
      <c r="W4153" s="42"/>
      <c r="X4153" s="42"/>
      <c r="Y4153" s="42"/>
      <c r="Z4153" s="42"/>
      <c r="AA4153" s="42"/>
      <c r="AB4153" s="42"/>
      <c r="AC4153" s="42"/>
      <c r="AD4153" s="42"/>
      <c r="AE4153" s="42"/>
      <c r="AF4153" s="42"/>
      <c r="AG4153" s="42"/>
      <c r="AH4153" s="42"/>
      <c r="AI4153" s="42"/>
      <c r="AJ4153" s="42"/>
      <c r="AK4153" s="42"/>
      <c r="AL4153" s="42"/>
      <c r="AM4153" s="42"/>
      <c r="AN4153" s="42"/>
      <c r="AO4153" s="42"/>
      <c r="AP4153" s="42"/>
      <c r="AQ4153" s="42"/>
      <c r="AR4153" s="42"/>
      <c r="AS4153" s="42"/>
      <c r="AT4153" s="42"/>
      <c r="AU4153" s="42"/>
      <c r="AV4153" s="42"/>
      <c r="AW4153" s="42"/>
      <c r="AX4153" s="42"/>
      <c r="AY4153" s="42"/>
      <c r="AZ4153" s="42"/>
      <c r="BA4153" s="42"/>
      <c r="BB4153" s="42"/>
      <c r="BC4153" s="42"/>
      <c r="BD4153" s="42"/>
      <c r="BE4153" s="42"/>
      <c r="BF4153" s="42"/>
      <c r="BG4153" s="42"/>
      <c r="BH4153" s="42"/>
      <c r="BI4153" s="42"/>
      <c r="BJ4153" s="42"/>
      <c r="BK4153" s="12"/>
      <c r="BL4153" s="42"/>
      <c r="BM4153" s="42"/>
      <c r="BN4153" s="42"/>
      <c r="BO4153" s="42"/>
      <c r="BP4153" s="42"/>
      <c r="BQ4153" s="42"/>
      <c r="BR4153" s="42"/>
      <c r="BS4153" s="11">
        <v>0</v>
      </c>
      <c r="BT4153" s="11">
        <v>0</v>
      </c>
      <c r="BU4153" s="42"/>
      <c r="BV4153" s="42"/>
      <c r="BW4153" s="11">
        <v>0</v>
      </c>
      <c r="BX4153" s="42"/>
      <c r="BY4153" s="42"/>
      <c r="BZ4153" s="42"/>
      <c r="CA4153" s="43"/>
      <c r="CB4153" s="42"/>
      <c r="CC4153" s="42"/>
      <c r="CD4153" s="42"/>
      <c r="CE4153" s="5"/>
      <c r="CF4153" s="11"/>
      <c r="CG4153" s="42"/>
      <c r="CH4153" s="42"/>
      <c r="CI4153" s="11"/>
      <c r="CJ4153" s="11">
        <v>0</v>
      </c>
      <c r="CK4153" s="42"/>
      <c r="CL4153" s="42"/>
      <c r="CM4153" s="11">
        <v>268734.64</v>
      </c>
      <c r="CN4153" s="11"/>
      <c r="CO4153" s="42"/>
      <c r="CP4153" s="42"/>
      <c r="CQ4153" s="42"/>
      <c r="CR4153" s="43"/>
      <c r="CS4153" s="42"/>
      <c r="CT4153" s="53"/>
      <c r="CU4153" s="11"/>
      <c r="CV4153" s="43"/>
      <c r="CW4153" s="42"/>
      <c r="DA4153" s="42"/>
      <c r="DB4153" s="108"/>
      <c r="DE4153" s="42"/>
      <c r="DF4153" s="11"/>
      <c r="DG4153" s="42"/>
      <c r="DH4153" s="42"/>
      <c r="DI4153" s="42"/>
      <c r="DJ4153" s="42"/>
      <c r="DK4153" s="11">
        <v>0</v>
      </c>
      <c r="DL4153" s="42"/>
      <c r="DM4153" s="42"/>
      <c r="DN4153" s="42"/>
      <c r="DO4153" s="42"/>
      <c r="DP4153" s="11"/>
      <c r="DQ4153" s="11"/>
      <c r="DR4153" s="11"/>
      <c r="DS4153" s="42"/>
      <c r="DT4153" s="42"/>
      <c r="DU4153" s="42"/>
      <c r="DV4153" s="56"/>
      <c r="DW4153" s="42"/>
      <c r="DX4153" s="42"/>
      <c r="DY4153" s="42"/>
      <c r="DZ4153" s="11"/>
      <c r="EA4153" s="11"/>
      <c r="EB4153" s="11">
        <v>0</v>
      </c>
      <c r="EC4153" s="11"/>
      <c r="ED4153" s="11"/>
      <c r="EE4153" s="42"/>
      <c r="EF4153" s="42"/>
      <c r="EG4153" s="43"/>
      <c r="EH4153" s="42"/>
      <c r="EI4153" s="42"/>
      <c r="EJ4153" s="42"/>
    </row>
    <row r="4154" spans="1:140" s="41" customFormat="1" ht="23.25">
      <c r="A4154" s="42"/>
      <c r="B4154" s="41" t="s">
        <v>6278</v>
      </c>
      <c r="C4154" s="68" t="s">
        <v>6279</v>
      </c>
      <c r="D4154" s="43" t="s">
        <v>149</v>
      </c>
      <c r="E4154" s="43" t="s">
        <v>149</v>
      </c>
      <c r="F4154" s="43" t="s">
        <v>3525</v>
      </c>
      <c r="G4154" s="43" t="s">
        <v>3526</v>
      </c>
      <c r="I4154" s="42"/>
      <c r="J4154" s="10">
        <v>42580</v>
      </c>
      <c r="K4154" s="10">
        <v>42580</v>
      </c>
      <c r="L4154" s="42"/>
      <c r="M4154" s="43" t="s">
        <v>2</v>
      </c>
      <c r="N4154" s="43" t="s">
        <v>8</v>
      </c>
      <c r="O4154" s="13" t="s">
        <v>3328</v>
      </c>
      <c r="P4154" s="11">
        <v>87342.97</v>
      </c>
      <c r="Q4154" s="41" t="s">
        <v>6281</v>
      </c>
      <c r="R4154" s="43" t="s">
        <v>171</v>
      </c>
      <c r="S4154" s="43">
        <f t="shared" ref="S4154:S4217" si="131">R4154*100</f>
        <v>100</v>
      </c>
      <c r="T4154" s="11">
        <v>87342.97</v>
      </c>
      <c r="U4154" s="9">
        <f t="shared" si="130"/>
        <v>87342.97</v>
      </c>
      <c r="V4154" s="42"/>
      <c r="W4154" s="42"/>
      <c r="X4154" s="42"/>
      <c r="Y4154" s="42"/>
      <c r="Z4154" s="42"/>
      <c r="AA4154" s="42"/>
      <c r="AB4154" s="42"/>
      <c r="AC4154" s="42"/>
      <c r="AD4154" s="42"/>
      <c r="AE4154" s="42"/>
      <c r="AF4154" s="42"/>
      <c r="AG4154" s="42"/>
      <c r="AH4154" s="42"/>
      <c r="AI4154" s="42"/>
      <c r="AJ4154" s="42"/>
      <c r="AK4154" s="42"/>
      <c r="AL4154" s="42"/>
      <c r="AM4154" s="42"/>
      <c r="AN4154" s="42"/>
      <c r="AO4154" s="42"/>
      <c r="AP4154" s="42"/>
      <c r="AQ4154" s="42"/>
      <c r="AR4154" s="42"/>
      <c r="AS4154" s="42"/>
      <c r="AT4154" s="42"/>
      <c r="AU4154" s="42"/>
      <c r="AV4154" s="42"/>
      <c r="AW4154" s="42"/>
      <c r="AX4154" s="42"/>
      <c r="AY4154" s="42"/>
      <c r="AZ4154" s="42"/>
      <c r="BA4154" s="42"/>
      <c r="BB4154" s="42"/>
      <c r="BC4154" s="42"/>
      <c r="BD4154" s="42"/>
      <c r="BE4154" s="42"/>
      <c r="BF4154" s="42"/>
      <c r="BG4154" s="42"/>
      <c r="BH4154" s="42"/>
      <c r="BI4154" s="42"/>
      <c r="BJ4154" s="42"/>
      <c r="BK4154" s="12"/>
      <c r="BL4154" s="42"/>
      <c r="BM4154" s="42"/>
      <c r="BN4154" s="42"/>
      <c r="BO4154" s="42"/>
      <c r="BP4154" s="42"/>
      <c r="BQ4154" s="42"/>
      <c r="BR4154" s="42"/>
      <c r="BS4154" s="11">
        <v>0</v>
      </c>
      <c r="BT4154" s="11">
        <v>0</v>
      </c>
      <c r="BU4154" s="42"/>
      <c r="BV4154" s="42"/>
      <c r="BW4154" s="11">
        <v>0</v>
      </c>
      <c r="BX4154" s="42"/>
      <c r="BY4154" s="42"/>
      <c r="BZ4154" s="42"/>
      <c r="CA4154" s="43"/>
      <c r="CB4154" s="42"/>
      <c r="CC4154" s="42"/>
      <c r="CD4154" s="42"/>
      <c r="CE4154" s="5"/>
      <c r="CF4154" s="11"/>
      <c r="CG4154" s="42"/>
      <c r="CH4154" s="42"/>
      <c r="CI4154" s="11"/>
      <c r="CJ4154" s="11">
        <v>0</v>
      </c>
      <c r="CK4154" s="42"/>
      <c r="CL4154" s="42"/>
      <c r="CM4154" s="11">
        <v>87342.97</v>
      </c>
      <c r="CN4154" s="11"/>
      <c r="CO4154" s="42"/>
      <c r="CP4154" s="42"/>
      <c r="CQ4154" s="42"/>
      <c r="CR4154" s="43"/>
      <c r="CS4154" s="42"/>
      <c r="CT4154" s="53"/>
      <c r="CU4154" s="11"/>
      <c r="CV4154" s="43"/>
      <c r="CW4154" s="42"/>
      <c r="DA4154" s="42"/>
      <c r="DB4154" s="108"/>
      <c r="DE4154" s="42"/>
      <c r="DF4154" s="11"/>
      <c r="DG4154" s="42"/>
      <c r="DH4154" s="42"/>
      <c r="DI4154" s="42"/>
      <c r="DJ4154" s="42"/>
      <c r="DK4154" s="11">
        <v>0</v>
      </c>
      <c r="DL4154" s="42"/>
      <c r="DM4154" s="42"/>
      <c r="DN4154" s="42"/>
      <c r="DO4154" s="42"/>
      <c r="DP4154" s="11"/>
      <c r="DQ4154" s="11"/>
      <c r="DR4154" s="11"/>
      <c r="DS4154" s="42"/>
      <c r="DT4154" s="42"/>
      <c r="DU4154" s="42"/>
      <c r="DV4154" s="56"/>
      <c r="DW4154" s="42"/>
      <c r="DX4154" s="42"/>
      <c r="DY4154" s="42"/>
      <c r="DZ4154" s="11"/>
      <c r="EA4154" s="11"/>
      <c r="EB4154" s="11">
        <v>0</v>
      </c>
      <c r="EC4154" s="11"/>
      <c r="ED4154" s="11"/>
      <c r="EE4154" s="42"/>
      <c r="EF4154" s="42"/>
      <c r="EG4154" s="43"/>
      <c r="EH4154" s="42"/>
      <c r="EI4154" s="42"/>
      <c r="EJ4154" s="42"/>
    </row>
    <row r="4155" spans="1:140" s="41" customFormat="1">
      <c r="A4155" s="42"/>
      <c r="B4155" s="41" t="s">
        <v>6278</v>
      </c>
      <c r="C4155" s="68" t="s">
        <v>6279</v>
      </c>
      <c r="D4155" s="43" t="s">
        <v>149</v>
      </c>
      <c r="E4155" s="43" t="s">
        <v>149</v>
      </c>
      <c r="F4155" s="43" t="s">
        <v>3720</v>
      </c>
      <c r="G4155" s="43" t="s">
        <v>3721</v>
      </c>
      <c r="I4155" s="42"/>
      <c r="J4155" s="10">
        <v>42632</v>
      </c>
      <c r="K4155" s="10">
        <v>42632</v>
      </c>
      <c r="L4155" s="42"/>
      <c r="M4155" s="43" t="s">
        <v>2</v>
      </c>
      <c r="N4155" s="43" t="s">
        <v>1</v>
      </c>
      <c r="O4155" s="13" t="s">
        <v>3722</v>
      </c>
      <c r="P4155" s="11">
        <v>3149124</v>
      </c>
      <c r="Q4155" s="41" t="s">
        <v>6281</v>
      </c>
      <c r="R4155" s="43" t="s">
        <v>171</v>
      </c>
      <c r="S4155" s="43">
        <f t="shared" si="131"/>
        <v>100</v>
      </c>
      <c r="T4155" s="11">
        <v>3149124</v>
      </c>
      <c r="U4155" s="9">
        <f t="shared" si="130"/>
        <v>3149124</v>
      </c>
      <c r="V4155" s="42"/>
      <c r="W4155" s="42"/>
      <c r="X4155" s="42"/>
      <c r="Y4155" s="42"/>
      <c r="Z4155" s="42"/>
      <c r="AA4155" s="42"/>
      <c r="AB4155" s="42"/>
      <c r="AC4155" s="42"/>
      <c r="AD4155" s="42"/>
      <c r="AE4155" s="42"/>
      <c r="AF4155" s="42"/>
      <c r="AG4155" s="42"/>
      <c r="AH4155" s="42"/>
      <c r="AI4155" s="42"/>
      <c r="AJ4155" s="42"/>
      <c r="AK4155" s="42"/>
      <c r="AL4155" s="42"/>
      <c r="AM4155" s="42"/>
      <c r="AN4155" s="42"/>
      <c r="AO4155" s="42"/>
      <c r="AP4155" s="42"/>
      <c r="AQ4155" s="42"/>
      <c r="AR4155" s="42"/>
      <c r="AS4155" s="42"/>
      <c r="AT4155" s="42"/>
      <c r="AU4155" s="42"/>
      <c r="AV4155" s="42"/>
      <c r="AW4155" s="42"/>
      <c r="AX4155" s="42"/>
      <c r="AY4155" s="42"/>
      <c r="AZ4155" s="42"/>
      <c r="BA4155" s="42"/>
      <c r="BB4155" s="42"/>
      <c r="BC4155" s="42"/>
      <c r="BD4155" s="42"/>
      <c r="BE4155" s="42"/>
      <c r="BF4155" s="42"/>
      <c r="BG4155" s="42"/>
      <c r="BH4155" s="42"/>
      <c r="BI4155" s="42"/>
      <c r="BJ4155" s="42"/>
      <c r="BK4155" s="12"/>
      <c r="BL4155" s="42"/>
      <c r="BM4155" s="42"/>
      <c r="BN4155" s="42"/>
      <c r="BO4155" s="42"/>
      <c r="BP4155" s="42"/>
      <c r="BQ4155" s="42"/>
      <c r="BR4155" s="42"/>
      <c r="BS4155" s="11">
        <v>0</v>
      </c>
      <c r="BT4155" s="11">
        <v>0</v>
      </c>
      <c r="BU4155" s="42"/>
      <c r="BV4155" s="42"/>
      <c r="BW4155" s="11">
        <v>0</v>
      </c>
      <c r="BX4155" s="42"/>
      <c r="BY4155" s="42"/>
      <c r="BZ4155" s="42"/>
      <c r="CA4155" s="43"/>
      <c r="CB4155" s="42"/>
      <c r="CC4155" s="42"/>
      <c r="CD4155" s="42"/>
      <c r="CE4155" s="5"/>
      <c r="CF4155" s="11"/>
      <c r="CG4155" s="42"/>
      <c r="CH4155" s="42"/>
      <c r="CI4155" s="11"/>
      <c r="CJ4155" s="11">
        <v>0</v>
      </c>
      <c r="CK4155" s="42"/>
      <c r="CL4155" s="42"/>
      <c r="CM4155" s="11">
        <v>3149124</v>
      </c>
      <c r="CN4155" s="11"/>
      <c r="CO4155" s="42"/>
      <c r="CP4155" s="42"/>
      <c r="CQ4155" s="42"/>
      <c r="CR4155" s="43"/>
      <c r="CS4155" s="42"/>
      <c r="CT4155" s="53"/>
      <c r="CU4155" s="11"/>
      <c r="CV4155" s="43"/>
      <c r="CW4155" s="42"/>
      <c r="DA4155" s="42"/>
      <c r="DB4155" s="37"/>
      <c r="DE4155" s="42"/>
      <c r="DF4155" s="11"/>
      <c r="DG4155" s="42"/>
      <c r="DH4155" s="42"/>
      <c r="DI4155" s="42"/>
      <c r="DJ4155" s="42"/>
      <c r="DK4155" s="11">
        <v>0</v>
      </c>
      <c r="DL4155" s="42"/>
      <c r="DM4155" s="42"/>
      <c r="DN4155" s="42"/>
      <c r="DO4155" s="42"/>
      <c r="DP4155" s="11"/>
      <c r="DQ4155" s="11"/>
      <c r="DR4155" s="11"/>
      <c r="DS4155" s="42"/>
      <c r="DT4155" s="42"/>
      <c r="DU4155" s="42"/>
      <c r="DV4155" s="56"/>
      <c r="DW4155" s="42"/>
      <c r="DX4155" s="42"/>
      <c r="DY4155" s="42"/>
      <c r="DZ4155" s="11"/>
      <c r="EA4155" s="11"/>
      <c r="EB4155" s="11">
        <v>0</v>
      </c>
      <c r="EC4155" s="11"/>
      <c r="ED4155" s="11"/>
      <c r="EE4155" s="42"/>
      <c r="EF4155" s="42"/>
      <c r="EG4155" s="43"/>
      <c r="EH4155" s="42"/>
      <c r="EI4155" s="42"/>
      <c r="EJ4155" s="42"/>
    </row>
    <row r="4156" spans="1:140" s="41" customFormat="1">
      <c r="A4156" s="42"/>
      <c r="B4156" s="41" t="s">
        <v>6278</v>
      </c>
      <c r="C4156" s="68" t="s">
        <v>6279</v>
      </c>
      <c r="D4156" s="43" t="s">
        <v>149</v>
      </c>
      <c r="E4156" s="43" t="s">
        <v>149</v>
      </c>
      <c r="F4156" s="43" t="s">
        <v>3720</v>
      </c>
      <c r="G4156" s="43" t="s">
        <v>3721</v>
      </c>
      <c r="I4156" s="42"/>
      <c r="J4156" s="10">
        <v>42684</v>
      </c>
      <c r="K4156" s="10">
        <v>42684</v>
      </c>
      <c r="L4156" s="42"/>
      <c r="M4156" s="43" t="s">
        <v>2</v>
      </c>
      <c r="N4156" s="43" t="s">
        <v>1</v>
      </c>
      <c r="O4156" s="13" t="s">
        <v>4237</v>
      </c>
      <c r="P4156" s="11">
        <v>745236</v>
      </c>
      <c r="Q4156" s="41" t="s">
        <v>6281</v>
      </c>
      <c r="R4156" s="43" t="s">
        <v>171</v>
      </c>
      <c r="S4156" s="43">
        <f t="shared" si="131"/>
        <v>100</v>
      </c>
      <c r="T4156" s="11">
        <v>745236</v>
      </c>
      <c r="U4156" s="9">
        <f t="shared" si="130"/>
        <v>745236</v>
      </c>
      <c r="V4156" s="42"/>
      <c r="W4156" s="42"/>
      <c r="X4156" s="42"/>
      <c r="Y4156" s="42"/>
      <c r="Z4156" s="42"/>
      <c r="AA4156" s="42"/>
      <c r="AB4156" s="42"/>
      <c r="AC4156" s="42"/>
      <c r="AD4156" s="42"/>
      <c r="AE4156" s="42"/>
      <c r="AF4156" s="42"/>
      <c r="AG4156" s="42"/>
      <c r="AH4156" s="42"/>
      <c r="AI4156" s="42"/>
      <c r="AJ4156" s="42"/>
      <c r="AK4156" s="42"/>
      <c r="AL4156" s="42"/>
      <c r="AM4156" s="42"/>
      <c r="AN4156" s="42"/>
      <c r="AO4156" s="42"/>
      <c r="AP4156" s="42"/>
      <c r="AQ4156" s="42"/>
      <c r="AR4156" s="42"/>
      <c r="AS4156" s="42"/>
      <c r="AT4156" s="42"/>
      <c r="AU4156" s="42"/>
      <c r="AV4156" s="42"/>
      <c r="AW4156" s="42"/>
      <c r="AX4156" s="42"/>
      <c r="AY4156" s="42"/>
      <c r="AZ4156" s="42"/>
      <c r="BA4156" s="42"/>
      <c r="BB4156" s="42"/>
      <c r="BC4156" s="42"/>
      <c r="BD4156" s="42"/>
      <c r="BE4156" s="42"/>
      <c r="BF4156" s="42"/>
      <c r="BG4156" s="42"/>
      <c r="BH4156" s="42"/>
      <c r="BI4156" s="42"/>
      <c r="BJ4156" s="42"/>
      <c r="BK4156" s="12"/>
      <c r="BL4156" s="42"/>
      <c r="BM4156" s="42"/>
      <c r="BN4156" s="42"/>
      <c r="BO4156" s="42"/>
      <c r="BP4156" s="42"/>
      <c r="BQ4156" s="42"/>
      <c r="BR4156" s="42"/>
      <c r="BS4156" s="11">
        <v>0</v>
      </c>
      <c r="BT4156" s="11">
        <v>0</v>
      </c>
      <c r="BU4156" s="42"/>
      <c r="BV4156" s="42"/>
      <c r="BW4156" s="11">
        <v>0</v>
      </c>
      <c r="BX4156" s="42"/>
      <c r="BY4156" s="42"/>
      <c r="BZ4156" s="42"/>
      <c r="CA4156" s="43"/>
      <c r="CB4156" s="42"/>
      <c r="CC4156" s="42"/>
      <c r="CD4156" s="42"/>
      <c r="CE4156" s="42"/>
      <c r="CF4156" s="11"/>
      <c r="CG4156" s="42"/>
      <c r="CH4156" s="42"/>
      <c r="CI4156" s="11"/>
      <c r="CJ4156" s="11">
        <v>0</v>
      </c>
      <c r="CK4156" s="42"/>
      <c r="CL4156" s="42"/>
      <c r="CM4156" s="11">
        <v>745236</v>
      </c>
      <c r="CN4156" s="11"/>
      <c r="CO4156" s="42"/>
      <c r="CP4156" s="42"/>
      <c r="CQ4156" s="42"/>
      <c r="CR4156" s="43"/>
      <c r="CS4156" s="42"/>
      <c r="CT4156" s="34"/>
      <c r="CW4156" s="42"/>
      <c r="DA4156" s="42"/>
      <c r="DB4156" s="37"/>
      <c r="DE4156" s="42"/>
      <c r="DF4156" s="16"/>
      <c r="DG4156" s="42"/>
      <c r="DH4156" s="42"/>
      <c r="DI4156" s="42"/>
      <c r="DJ4156" s="42"/>
      <c r="DK4156" s="11">
        <v>0</v>
      </c>
      <c r="DL4156" s="42"/>
      <c r="DM4156" s="42"/>
      <c r="DN4156" s="42"/>
      <c r="DO4156" s="42"/>
      <c r="DP4156" s="11"/>
      <c r="DQ4156" s="11"/>
      <c r="DR4156" s="11"/>
      <c r="DS4156" s="42"/>
      <c r="DT4156" s="42"/>
      <c r="DU4156" s="42"/>
      <c r="DV4156" s="22"/>
      <c r="DW4156" s="42"/>
      <c r="DX4156" s="42"/>
      <c r="DY4156" s="42"/>
      <c r="DZ4156" s="11"/>
      <c r="EA4156" s="11"/>
      <c r="EB4156" s="11">
        <v>0</v>
      </c>
      <c r="EC4156" s="11"/>
      <c r="ED4156" s="11"/>
      <c r="EE4156" s="42"/>
      <c r="EF4156" s="42"/>
      <c r="EG4156" s="43"/>
      <c r="EH4156" s="42"/>
      <c r="EI4156" s="42"/>
      <c r="EJ4156" s="42"/>
    </row>
    <row r="4157" spans="1:140" s="41" customFormat="1">
      <c r="B4157" s="41" t="s">
        <v>6278</v>
      </c>
      <c r="C4157" s="68" t="s">
        <v>6279</v>
      </c>
      <c r="D4157" s="43" t="s">
        <v>149</v>
      </c>
      <c r="E4157" s="43" t="s">
        <v>149</v>
      </c>
      <c r="F4157" s="43" t="s">
        <v>3720</v>
      </c>
      <c r="G4157" s="43" t="s">
        <v>3721</v>
      </c>
      <c r="I4157" s="41" t="s">
        <v>182</v>
      </c>
      <c r="J4157" s="10">
        <v>42808</v>
      </c>
      <c r="K4157" s="10">
        <v>42808</v>
      </c>
      <c r="M4157" s="43" t="s">
        <v>2</v>
      </c>
      <c r="N4157" s="43" t="s">
        <v>1</v>
      </c>
      <c r="O4157" s="13" t="s">
        <v>5266</v>
      </c>
      <c r="P4157" s="11">
        <v>1711898</v>
      </c>
      <c r="Q4157" s="41" t="s">
        <v>6281</v>
      </c>
      <c r="R4157" s="43" t="s">
        <v>171</v>
      </c>
      <c r="S4157" s="43">
        <f t="shared" si="131"/>
        <v>100</v>
      </c>
      <c r="T4157" s="11">
        <v>1711898</v>
      </c>
      <c r="U4157" s="9">
        <f t="shared" si="130"/>
        <v>1711898</v>
      </c>
      <c r="BK4157" s="12"/>
      <c r="BS4157" s="41">
        <v>0</v>
      </c>
      <c r="BT4157" s="11"/>
      <c r="BW4157" s="11"/>
      <c r="CA4157" s="43"/>
      <c r="CE4157" s="11"/>
      <c r="CF4157" s="11"/>
      <c r="CI4157" s="11"/>
      <c r="CJ4157" s="11">
        <v>0</v>
      </c>
      <c r="CM4157" s="43">
        <v>1711898</v>
      </c>
      <c r="CN4157" s="11"/>
      <c r="CR4157" s="43"/>
      <c r="CT4157" s="100"/>
      <c r="CU4157" s="11"/>
      <c r="CV4157" s="43"/>
      <c r="DB4157" s="108"/>
      <c r="DF4157" s="11"/>
      <c r="DK4157" s="11">
        <v>0</v>
      </c>
      <c r="DP4157" s="11"/>
      <c r="DR4157" s="11"/>
      <c r="DV4157" s="56"/>
      <c r="DZ4157" s="11"/>
      <c r="EB4157" s="11">
        <v>0</v>
      </c>
      <c r="ED4157" s="11"/>
      <c r="EG4157" s="43"/>
    </row>
    <row r="4158" spans="1:140" s="41" customFormat="1">
      <c r="B4158" s="41" t="s">
        <v>6278</v>
      </c>
      <c r="C4158" s="68" t="s">
        <v>6279</v>
      </c>
      <c r="D4158" s="43" t="s">
        <v>149</v>
      </c>
      <c r="E4158" s="43" t="s">
        <v>149</v>
      </c>
      <c r="F4158" s="43" t="s">
        <v>4294</v>
      </c>
      <c r="G4158" s="43" t="s">
        <v>4295</v>
      </c>
      <c r="J4158" s="10">
        <v>42643</v>
      </c>
      <c r="K4158" s="10">
        <v>42643</v>
      </c>
      <c r="M4158" s="43" t="s">
        <v>2</v>
      </c>
      <c r="N4158" s="43" t="s">
        <v>1</v>
      </c>
      <c r="O4158" s="13" t="s">
        <v>4296</v>
      </c>
      <c r="P4158" s="11">
        <v>1556226.91</v>
      </c>
      <c r="Q4158" s="41" t="s">
        <v>6281</v>
      </c>
      <c r="R4158" s="43" t="s">
        <v>171</v>
      </c>
      <c r="S4158" s="43">
        <f t="shared" si="131"/>
        <v>100</v>
      </c>
      <c r="T4158" s="11">
        <v>1556226.91</v>
      </c>
      <c r="U4158" s="11">
        <f t="shared" si="130"/>
        <v>1556226.91</v>
      </c>
      <c r="BK4158" s="12"/>
      <c r="BS4158" s="11">
        <v>0</v>
      </c>
      <c r="BT4158" s="11">
        <v>0</v>
      </c>
      <c r="BW4158" s="11">
        <v>0</v>
      </c>
      <c r="CA4158" s="43"/>
      <c r="CE4158" s="11"/>
      <c r="CF4158" s="11"/>
      <c r="CI4158" s="11"/>
      <c r="CJ4158" s="11">
        <v>0</v>
      </c>
      <c r="CM4158" s="11">
        <v>893616.87</v>
      </c>
      <c r="CN4158" s="11"/>
      <c r="CR4158" s="43"/>
      <c r="CT4158" s="53"/>
      <c r="CU4158" s="11"/>
      <c r="CV4158" s="43"/>
      <c r="DB4158" s="108"/>
      <c r="DF4158" s="52"/>
      <c r="DK4158" s="20">
        <v>662610.04</v>
      </c>
      <c r="DP4158" s="11"/>
      <c r="DQ4158" s="11"/>
      <c r="DR4158" s="11"/>
      <c r="DV4158" s="56"/>
      <c r="DZ4158" s="11"/>
      <c r="EA4158" s="11"/>
      <c r="EB4158" s="11">
        <v>0</v>
      </c>
      <c r="EC4158" s="11"/>
      <c r="ED4158" s="11"/>
      <c r="EG4158" s="43"/>
    </row>
    <row r="4159" spans="1:140" s="41" customFormat="1">
      <c r="B4159" s="41" t="s">
        <v>6278</v>
      </c>
      <c r="C4159" s="68" t="s">
        <v>6279</v>
      </c>
      <c r="D4159" s="43" t="s">
        <v>149</v>
      </c>
      <c r="E4159" s="43" t="s">
        <v>149</v>
      </c>
      <c r="F4159" s="43" t="s">
        <v>4294</v>
      </c>
      <c r="G4159" s="43" t="s">
        <v>4295</v>
      </c>
      <c r="I4159" s="41" t="s">
        <v>182</v>
      </c>
      <c r="J4159" s="10">
        <v>42643</v>
      </c>
      <c r="K4159" s="10">
        <v>42643</v>
      </c>
      <c r="M4159" s="43" t="s">
        <v>2</v>
      </c>
      <c r="N4159" s="43" t="s">
        <v>1</v>
      </c>
      <c r="O4159" s="13" t="s">
        <v>5859</v>
      </c>
      <c r="P4159" s="11">
        <v>893616.87</v>
      </c>
      <c r="Q4159" s="41" t="s">
        <v>6281</v>
      </c>
      <c r="R4159" s="43" t="s">
        <v>171</v>
      </c>
      <c r="S4159" s="43">
        <f t="shared" si="131"/>
        <v>100</v>
      </c>
      <c r="T4159" s="11">
        <v>893616.87</v>
      </c>
      <c r="U4159" s="9">
        <f t="shared" si="130"/>
        <v>893616.87</v>
      </c>
      <c r="BK4159" s="12"/>
      <c r="BS4159" s="41">
        <v>0</v>
      </c>
      <c r="BT4159" s="11"/>
      <c r="BW4159" s="11"/>
      <c r="CA4159" s="43"/>
      <c r="CE4159" s="11"/>
      <c r="CF4159" s="11"/>
      <c r="CI4159" s="11"/>
      <c r="CJ4159" s="11">
        <v>0</v>
      </c>
      <c r="CM4159" s="43">
        <v>893616.87</v>
      </c>
      <c r="CN4159" s="11"/>
      <c r="CR4159" s="43"/>
      <c r="CT4159" s="31"/>
      <c r="CU4159" s="11"/>
      <c r="CV4159" s="43"/>
      <c r="DB4159" s="37"/>
      <c r="DF4159" s="11"/>
      <c r="DK4159" s="11">
        <v>0</v>
      </c>
      <c r="DP4159" s="11"/>
      <c r="DR4159" s="11"/>
      <c r="DV4159" s="22"/>
      <c r="DZ4159" s="11"/>
      <c r="EB4159" s="11">
        <v>0</v>
      </c>
      <c r="ED4159" s="11"/>
      <c r="EG4159" s="43"/>
    </row>
    <row r="4160" spans="1:140" s="41" customFormat="1">
      <c r="B4160" s="41" t="s">
        <v>6278</v>
      </c>
      <c r="C4160" s="68" t="s">
        <v>6279</v>
      </c>
      <c r="D4160" s="43" t="s">
        <v>149</v>
      </c>
      <c r="E4160" s="43" t="s">
        <v>149</v>
      </c>
      <c r="F4160" s="43" t="s">
        <v>4294</v>
      </c>
      <c r="G4160" s="43" t="s">
        <v>4295</v>
      </c>
      <c r="I4160" s="41" t="s">
        <v>182</v>
      </c>
      <c r="J4160" s="10">
        <v>42733</v>
      </c>
      <c r="K4160" s="10">
        <v>42733</v>
      </c>
      <c r="M4160" s="43" t="s">
        <v>2</v>
      </c>
      <c r="N4160" s="43" t="s">
        <v>1</v>
      </c>
      <c r="O4160" s="13" t="s">
        <v>5861</v>
      </c>
      <c r="P4160" s="11">
        <v>922019.52</v>
      </c>
      <c r="Q4160" s="41" t="s">
        <v>6281</v>
      </c>
      <c r="R4160" s="43" t="s">
        <v>171</v>
      </c>
      <c r="S4160" s="43">
        <f t="shared" si="131"/>
        <v>100</v>
      </c>
      <c r="T4160" s="11">
        <v>922019.52</v>
      </c>
      <c r="U4160" s="9">
        <f t="shared" si="130"/>
        <v>922019.52</v>
      </c>
      <c r="BK4160" s="12"/>
      <c r="BS4160" s="41">
        <v>0</v>
      </c>
      <c r="BT4160" s="11"/>
      <c r="BW4160" s="11"/>
      <c r="CA4160" s="43"/>
      <c r="CE4160" s="11"/>
      <c r="CF4160" s="11"/>
      <c r="CI4160" s="11"/>
      <c r="CJ4160" s="11">
        <v>0</v>
      </c>
      <c r="CM4160" s="43">
        <v>922019.52</v>
      </c>
      <c r="CN4160" s="11"/>
      <c r="CR4160" s="43"/>
      <c r="CT4160" s="31"/>
      <c r="CU4160" s="11"/>
      <c r="CV4160" s="43"/>
      <c r="DB4160" s="37"/>
      <c r="DF4160" s="11"/>
      <c r="DK4160" s="11">
        <v>0</v>
      </c>
      <c r="DP4160" s="11"/>
      <c r="DR4160" s="11"/>
      <c r="DV4160" s="22"/>
      <c r="DZ4160" s="11"/>
      <c r="EB4160" s="11">
        <v>0</v>
      </c>
      <c r="ED4160" s="11"/>
      <c r="EG4160" s="43"/>
    </row>
    <row r="4161" spans="1:140" s="41" customFormat="1">
      <c r="B4161" s="41" t="s">
        <v>6278</v>
      </c>
      <c r="C4161" s="68" t="s">
        <v>6279</v>
      </c>
      <c r="D4161" s="43" t="s">
        <v>149</v>
      </c>
      <c r="E4161" s="43" t="s">
        <v>149</v>
      </c>
      <c r="F4161" s="43" t="s">
        <v>4294</v>
      </c>
      <c r="G4161" s="43" t="s">
        <v>4295</v>
      </c>
      <c r="I4161" s="41" t="s">
        <v>182</v>
      </c>
      <c r="J4161" s="10">
        <v>42787</v>
      </c>
      <c r="K4161" s="10">
        <v>42787</v>
      </c>
      <c r="M4161" s="43" t="s">
        <v>2</v>
      </c>
      <c r="N4161" s="43" t="s">
        <v>1</v>
      </c>
      <c r="O4161" s="13" t="s">
        <v>5861</v>
      </c>
      <c r="P4161" s="11">
        <v>10880211</v>
      </c>
      <c r="Q4161" s="41" t="s">
        <v>6281</v>
      </c>
      <c r="R4161" s="43" t="s">
        <v>171</v>
      </c>
      <c r="S4161" s="43">
        <f t="shared" si="131"/>
        <v>100</v>
      </c>
      <c r="T4161" s="11">
        <v>10880211</v>
      </c>
      <c r="U4161" s="9">
        <f t="shared" si="130"/>
        <v>10880211</v>
      </c>
      <c r="BK4161" s="12"/>
      <c r="BS4161" s="41">
        <v>0</v>
      </c>
      <c r="BT4161" s="11"/>
      <c r="BW4161" s="11"/>
      <c r="CA4161" s="43"/>
      <c r="CE4161" s="11"/>
      <c r="CF4161" s="11"/>
      <c r="CI4161" s="11"/>
      <c r="CJ4161" s="11">
        <v>0</v>
      </c>
      <c r="CM4161" s="43">
        <v>10880211</v>
      </c>
      <c r="CN4161" s="11"/>
      <c r="CR4161" s="43"/>
      <c r="CT4161" s="100"/>
      <c r="CU4161" s="11"/>
      <c r="CV4161" s="43"/>
      <c r="DB4161" s="108"/>
      <c r="DF4161" s="11"/>
      <c r="DK4161" s="11">
        <v>0</v>
      </c>
      <c r="DP4161" s="11"/>
      <c r="DR4161" s="11"/>
      <c r="DV4161" s="22"/>
      <c r="DZ4161" s="11"/>
      <c r="EB4161" s="11">
        <v>0</v>
      </c>
      <c r="ED4161" s="11"/>
      <c r="EG4161" s="43"/>
    </row>
    <row r="4162" spans="1:140" s="41" customFormat="1">
      <c r="A4162" s="42"/>
      <c r="B4162" s="41" t="s">
        <v>6278</v>
      </c>
      <c r="C4162" s="68" t="s">
        <v>6279</v>
      </c>
      <c r="D4162" s="43" t="s">
        <v>149</v>
      </c>
      <c r="E4162" s="43" t="s">
        <v>149</v>
      </c>
      <c r="F4162" s="43" t="s">
        <v>3364</v>
      </c>
      <c r="G4162" s="43" t="s">
        <v>3365</v>
      </c>
      <c r="I4162" s="42"/>
      <c r="J4162" s="10">
        <v>42552</v>
      </c>
      <c r="K4162" s="10">
        <v>42552</v>
      </c>
      <c r="L4162" s="42"/>
      <c r="M4162" s="43" t="s">
        <v>2</v>
      </c>
      <c r="N4162" s="43" t="s">
        <v>8</v>
      </c>
      <c r="O4162" s="13" t="s">
        <v>4222</v>
      </c>
      <c r="P4162" s="11">
        <v>268380654.618</v>
      </c>
      <c r="Q4162" s="41" t="s">
        <v>6281</v>
      </c>
      <c r="R4162" s="43" t="s">
        <v>3366</v>
      </c>
      <c r="S4162" s="43">
        <f t="shared" si="131"/>
        <v>0.249</v>
      </c>
      <c r="T4162" s="11">
        <v>668267.83000000007</v>
      </c>
      <c r="U4162" s="9">
        <f t="shared" si="130"/>
        <v>668267.83000000007</v>
      </c>
      <c r="V4162" s="42"/>
      <c r="W4162" s="42"/>
      <c r="X4162" s="42"/>
      <c r="Y4162" s="42"/>
      <c r="Z4162" s="42"/>
      <c r="AA4162" s="42"/>
      <c r="AB4162" s="42"/>
      <c r="AC4162" s="42"/>
      <c r="AD4162" s="42"/>
      <c r="AE4162" s="42"/>
      <c r="AF4162" s="42"/>
      <c r="AG4162" s="42"/>
      <c r="AH4162" s="42"/>
      <c r="AI4162" s="42"/>
      <c r="AJ4162" s="42"/>
      <c r="AK4162" s="42"/>
      <c r="AL4162" s="42"/>
      <c r="AM4162" s="42"/>
      <c r="AN4162" s="42"/>
      <c r="AO4162" s="42"/>
      <c r="AP4162" s="42"/>
      <c r="AQ4162" s="42"/>
      <c r="AR4162" s="42"/>
      <c r="AS4162" s="42"/>
      <c r="AT4162" s="42"/>
      <c r="AU4162" s="42"/>
      <c r="AV4162" s="42"/>
      <c r="AW4162" s="42"/>
      <c r="AX4162" s="42"/>
      <c r="AY4162" s="42"/>
      <c r="AZ4162" s="42"/>
      <c r="BA4162" s="42"/>
      <c r="BB4162" s="42"/>
      <c r="BC4162" s="42"/>
      <c r="BD4162" s="42"/>
      <c r="BE4162" s="42"/>
      <c r="BF4162" s="42"/>
      <c r="BG4162" s="42"/>
      <c r="BH4162" s="42"/>
      <c r="BI4162" s="42"/>
      <c r="BJ4162" s="42"/>
      <c r="BK4162" s="12"/>
      <c r="BL4162" s="42"/>
      <c r="BM4162" s="42"/>
      <c r="BN4162" s="42"/>
      <c r="BO4162" s="42"/>
      <c r="BP4162" s="42"/>
      <c r="BQ4162" s="42"/>
      <c r="BR4162" s="42"/>
      <c r="BS4162" s="11">
        <v>0</v>
      </c>
      <c r="BT4162" s="11">
        <v>0</v>
      </c>
      <c r="BU4162" s="42"/>
      <c r="BV4162" s="42"/>
      <c r="BW4162" s="11">
        <v>0</v>
      </c>
      <c r="BX4162" s="42"/>
      <c r="BY4162" s="42"/>
      <c r="BZ4162" s="42"/>
      <c r="CA4162" s="43"/>
      <c r="CB4162" s="42"/>
      <c r="CC4162" s="42"/>
      <c r="CD4162" s="42"/>
      <c r="CE4162" s="5"/>
      <c r="CF4162" s="11"/>
      <c r="CG4162" s="42"/>
      <c r="CH4162" s="42"/>
      <c r="CI4162" s="11"/>
      <c r="CJ4162" s="11">
        <v>0</v>
      </c>
      <c r="CK4162" s="42"/>
      <c r="CL4162" s="42"/>
      <c r="CM4162" s="11">
        <v>3846.56</v>
      </c>
      <c r="CN4162" s="11"/>
      <c r="CO4162" s="42"/>
      <c r="CP4162" s="42"/>
      <c r="CQ4162" s="42"/>
      <c r="CR4162" s="43"/>
      <c r="CS4162" s="42"/>
      <c r="CT4162" s="34"/>
      <c r="CU4162" s="11"/>
      <c r="CV4162" s="43"/>
      <c r="CW4162" s="42"/>
      <c r="DA4162" s="42"/>
      <c r="DB4162" s="108"/>
      <c r="DE4162" s="42"/>
      <c r="DF4162" s="11"/>
      <c r="DG4162" s="42"/>
      <c r="DH4162" s="42"/>
      <c r="DI4162" s="42"/>
      <c r="DJ4162" s="42"/>
      <c r="DK4162" s="11">
        <v>664421.27</v>
      </c>
      <c r="DL4162" s="42"/>
      <c r="DM4162" s="42"/>
      <c r="DN4162" s="42"/>
      <c r="DO4162" s="42"/>
      <c r="DP4162" s="11"/>
      <c r="DQ4162" s="11"/>
      <c r="DR4162" s="11"/>
      <c r="DS4162" s="42"/>
      <c r="DT4162" s="42"/>
      <c r="DU4162" s="42"/>
      <c r="DV4162" s="56"/>
      <c r="DW4162" s="42"/>
      <c r="DX4162" s="42"/>
      <c r="DY4162" s="42"/>
      <c r="DZ4162" s="11"/>
      <c r="EA4162" s="11"/>
      <c r="EB4162" s="11">
        <v>0</v>
      </c>
      <c r="EC4162" s="11"/>
      <c r="ED4162" s="11"/>
      <c r="EE4162" s="42"/>
      <c r="EF4162" s="42"/>
      <c r="EG4162" s="43"/>
      <c r="EH4162" s="42"/>
      <c r="EI4162" s="42"/>
      <c r="EJ4162" s="42"/>
    </row>
    <row r="4163" spans="1:140" s="41" customFormat="1">
      <c r="A4163" s="42"/>
      <c r="B4163" s="41" t="s">
        <v>6278</v>
      </c>
      <c r="C4163" s="68" t="s">
        <v>6279</v>
      </c>
      <c r="D4163" s="43" t="s">
        <v>149</v>
      </c>
      <c r="E4163" s="43" t="s">
        <v>149</v>
      </c>
      <c r="F4163" s="43" t="s">
        <v>3364</v>
      </c>
      <c r="G4163" s="43" t="s">
        <v>3365</v>
      </c>
      <c r="I4163" s="42"/>
      <c r="J4163" s="10">
        <v>42643</v>
      </c>
      <c r="K4163" s="10">
        <v>42643</v>
      </c>
      <c r="L4163" s="42"/>
      <c r="M4163" s="43" t="s">
        <v>2</v>
      </c>
      <c r="N4163" s="43" t="s">
        <v>5</v>
      </c>
      <c r="O4163" s="13" t="s">
        <v>4297</v>
      </c>
      <c r="P4163" s="11">
        <v>23877.15</v>
      </c>
      <c r="Q4163" s="41" t="s">
        <v>6281</v>
      </c>
      <c r="R4163" s="43" t="s">
        <v>171</v>
      </c>
      <c r="S4163" s="43">
        <f t="shared" si="131"/>
        <v>100</v>
      </c>
      <c r="T4163" s="11">
        <v>23877.15</v>
      </c>
      <c r="U4163" s="9">
        <f t="shared" si="130"/>
        <v>23877.15</v>
      </c>
      <c r="V4163" s="42"/>
      <c r="W4163" s="42"/>
      <c r="X4163" s="42"/>
      <c r="Y4163" s="42"/>
      <c r="Z4163" s="42"/>
      <c r="AA4163" s="42"/>
      <c r="AB4163" s="42"/>
      <c r="AC4163" s="42"/>
      <c r="AD4163" s="42"/>
      <c r="AE4163" s="42"/>
      <c r="AF4163" s="42"/>
      <c r="AG4163" s="42"/>
      <c r="AH4163" s="42"/>
      <c r="AI4163" s="42"/>
      <c r="AJ4163" s="42"/>
      <c r="AK4163" s="42"/>
      <c r="AL4163" s="42"/>
      <c r="AM4163" s="42"/>
      <c r="AN4163" s="42"/>
      <c r="AO4163" s="42"/>
      <c r="AP4163" s="42"/>
      <c r="AQ4163" s="42"/>
      <c r="AR4163" s="42"/>
      <c r="AS4163" s="42"/>
      <c r="AT4163" s="42"/>
      <c r="AU4163" s="42"/>
      <c r="AV4163" s="42"/>
      <c r="AW4163" s="42"/>
      <c r="AX4163" s="42"/>
      <c r="AY4163" s="42"/>
      <c r="AZ4163" s="42"/>
      <c r="BA4163" s="42"/>
      <c r="BB4163" s="42"/>
      <c r="BC4163" s="42"/>
      <c r="BD4163" s="42"/>
      <c r="BE4163" s="42"/>
      <c r="BF4163" s="42"/>
      <c r="BG4163" s="42"/>
      <c r="BH4163" s="42"/>
      <c r="BI4163" s="42"/>
      <c r="BJ4163" s="42"/>
      <c r="BK4163" s="12"/>
      <c r="BL4163" s="42"/>
      <c r="BM4163" s="42"/>
      <c r="BN4163" s="42"/>
      <c r="BO4163" s="42"/>
      <c r="BP4163" s="42"/>
      <c r="BQ4163" s="42"/>
      <c r="BR4163" s="42"/>
      <c r="BS4163" s="11">
        <v>0</v>
      </c>
      <c r="BT4163" s="11">
        <v>0</v>
      </c>
      <c r="BU4163" s="42"/>
      <c r="BV4163" s="42"/>
      <c r="BW4163" s="11">
        <v>0</v>
      </c>
      <c r="BX4163" s="42"/>
      <c r="BY4163" s="42"/>
      <c r="BZ4163" s="42"/>
      <c r="CA4163" s="43"/>
      <c r="CB4163" s="42"/>
      <c r="CC4163" s="42"/>
      <c r="CD4163" s="42"/>
      <c r="CE4163" s="5"/>
      <c r="CF4163" s="11"/>
      <c r="CG4163" s="42"/>
      <c r="CH4163" s="42"/>
      <c r="CI4163" s="11"/>
      <c r="CJ4163" s="11">
        <v>0</v>
      </c>
      <c r="CK4163" s="42"/>
      <c r="CL4163" s="42"/>
      <c r="CM4163" s="11">
        <v>23877.15</v>
      </c>
      <c r="CN4163" s="11"/>
      <c r="CO4163" s="42"/>
      <c r="CP4163" s="42"/>
      <c r="CQ4163" s="42"/>
      <c r="CR4163" s="43"/>
      <c r="CS4163" s="42"/>
      <c r="CT4163" s="53"/>
      <c r="CU4163" s="11"/>
      <c r="CV4163" s="43"/>
      <c r="CW4163" s="42"/>
      <c r="DA4163" s="42"/>
      <c r="DB4163" s="108"/>
      <c r="DE4163" s="42"/>
      <c r="DF4163" s="59"/>
      <c r="DG4163" s="42"/>
      <c r="DH4163" s="42"/>
      <c r="DI4163" s="42"/>
      <c r="DJ4163" s="42"/>
      <c r="DK4163" s="11">
        <v>0</v>
      </c>
      <c r="DL4163" s="42"/>
      <c r="DM4163" s="42"/>
      <c r="DN4163" s="42"/>
      <c r="DO4163" s="42"/>
      <c r="DP4163" s="11"/>
      <c r="DQ4163" s="11"/>
      <c r="DR4163" s="11"/>
      <c r="DS4163" s="42"/>
      <c r="DT4163" s="42"/>
      <c r="DU4163" s="42"/>
      <c r="DV4163" s="56"/>
      <c r="DW4163" s="42"/>
      <c r="DX4163" s="42"/>
      <c r="DY4163" s="42"/>
      <c r="DZ4163" s="11"/>
      <c r="EA4163" s="11"/>
      <c r="EB4163" s="11">
        <v>0</v>
      </c>
      <c r="EC4163" s="11"/>
      <c r="ED4163" s="11"/>
      <c r="EE4163" s="42"/>
      <c r="EF4163" s="42"/>
      <c r="EG4163" s="43"/>
      <c r="EH4163" s="42"/>
      <c r="EI4163" s="42"/>
      <c r="EJ4163" s="42"/>
    </row>
    <row r="4164" spans="1:140" s="41" customFormat="1">
      <c r="B4164" s="41" t="s">
        <v>6278</v>
      </c>
      <c r="C4164" s="68" t="s">
        <v>6279</v>
      </c>
      <c r="D4164" s="43" t="s">
        <v>149</v>
      </c>
      <c r="E4164" s="43" t="s">
        <v>149</v>
      </c>
      <c r="F4164" s="43" t="s">
        <v>3364</v>
      </c>
      <c r="G4164" s="43" t="s">
        <v>3365</v>
      </c>
      <c r="I4164" s="41" t="s">
        <v>182</v>
      </c>
      <c r="J4164" s="10">
        <v>42727</v>
      </c>
      <c r="K4164" s="10">
        <v>42727</v>
      </c>
      <c r="M4164" s="43" t="s">
        <v>2</v>
      </c>
      <c r="N4164" s="43" t="s">
        <v>8</v>
      </c>
      <c r="O4164" s="13" t="s">
        <v>5263</v>
      </c>
      <c r="P4164" s="11">
        <v>5189.8500000000004</v>
      </c>
      <c r="Q4164" s="41" t="s">
        <v>6281</v>
      </c>
      <c r="R4164" s="43" t="s">
        <v>171</v>
      </c>
      <c r="S4164" s="43">
        <f t="shared" si="131"/>
        <v>100</v>
      </c>
      <c r="T4164" s="11">
        <v>5189.8500000000004</v>
      </c>
      <c r="U4164" s="9">
        <f t="shared" si="130"/>
        <v>5189.8500000000004</v>
      </c>
      <c r="BK4164" s="12"/>
      <c r="BS4164" s="41">
        <v>0</v>
      </c>
      <c r="BT4164" s="11"/>
      <c r="BW4164" s="11"/>
      <c r="CA4164" s="43"/>
      <c r="CE4164" s="11"/>
      <c r="CF4164" s="11"/>
      <c r="CI4164" s="11"/>
      <c r="CJ4164" s="11">
        <v>0</v>
      </c>
      <c r="CM4164" s="43">
        <v>5189.8500000000004</v>
      </c>
      <c r="CN4164" s="11"/>
      <c r="CR4164" s="43"/>
      <c r="CT4164" s="100"/>
      <c r="CU4164" s="11"/>
      <c r="CV4164" s="43"/>
      <c r="DB4164" s="108"/>
      <c r="DF4164" s="11"/>
      <c r="DK4164" s="11">
        <v>0</v>
      </c>
      <c r="DP4164" s="11"/>
      <c r="DR4164" s="11"/>
      <c r="DV4164" s="56"/>
      <c r="DZ4164" s="11"/>
      <c r="EB4164" s="11">
        <v>0</v>
      </c>
      <c r="ED4164" s="11"/>
      <c r="EG4164" s="43"/>
    </row>
    <row r="4165" spans="1:140" s="41" customFormat="1">
      <c r="B4165" s="41" t="s">
        <v>6278</v>
      </c>
      <c r="C4165" s="68" t="s">
        <v>6279</v>
      </c>
      <c r="D4165" s="43" t="s">
        <v>149</v>
      </c>
      <c r="E4165" s="43" t="s">
        <v>149</v>
      </c>
      <c r="F4165" s="43" t="s">
        <v>3364</v>
      </c>
      <c r="G4165" s="43" t="s">
        <v>3365</v>
      </c>
      <c r="I4165" s="41" t="s">
        <v>182</v>
      </c>
      <c r="J4165" s="10">
        <v>42807</v>
      </c>
      <c r="K4165" s="10">
        <v>42807</v>
      </c>
      <c r="M4165" s="43" t="s">
        <v>2</v>
      </c>
      <c r="N4165" s="43" t="s">
        <v>8</v>
      </c>
      <c r="O4165" s="13" t="s">
        <v>5263</v>
      </c>
      <c r="P4165" s="11">
        <v>50034.91</v>
      </c>
      <c r="Q4165" s="41" t="s">
        <v>6281</v>
      </c>
      <c r="R4165" s="43" t="s">
        <v>171</v>
      </c>
      <c r="S4165" s="43">
        <f t="shared" si="131"/>
        <v>100</v>
      </c>
      <c r="T4165" s="11">
        <v>50034.91</v>
      </c>
      <c r="U4165" s="9">
        <f t="shared" si="130"/>
        <v>50034.91</v>
      </c>
      <c r="BK4165" s="12"/>
      <c r="BS4165" s="41">
        <v>0</v>
      </c>
      <c r="BT4165" s="11"/>
      <c r="BW4165" s="11"/>
      <c r="CA4165" s="43"/>
      <c r="CE4165" s="11"/>
      <c r="CF4165" s="11"/>
      <c r="CI4165" s="11"/>
      <c r="CJ4165" s="11">
        <v>0</v>
      </c>
      <c r="CM4165" s="43">
        <v>50034.91</v>
      </c>
      <c r="CN4165" s="11"/>
      <c r="CR4165" s="43"/>
      <c r="CT4165" s="100"/>
      <c r="CU4165" s="11"/>
      <c r="CV4165" s="43"/>
      <c r="DB4165" s="108"/>
      <c r="DF4165" s="11"/>
      <c r="DK4165" s="11">
        <v>0</v>
      </c>
      <c r="DP4165" s="11"/>
      <c r="DR4165" s="11"/>
      <c r="DV4165" s="22"/>
      <c r="DZ4165" s="11"/>
      <c r="EB4165" s="11">
        <v>0</v>
      </c>
      <c r="ED4165" s="11"/>
      <c r="EG4165" s="43"/>
    </row>
    <row r="4166" spans="1:140" s="41" customFormat="1">
      <c r="B4166" s="41" t="s">
        <v>6278</v>
      </c>
      <c r="C4166" s="68" t="s">
        <v>6279</v>
      </c>
      <c r="D4166" s="43" t="s">
        <v>149</v>
      </c>
      <c r="E4166" s="43" t="s">
        <v>149</v>
      </c>
      <c r="F4166" s="43" t="s">
        <v>3364</v>
      </c>
      <c r="G4166" s="43" t="s">
        <v>3365</v>
      </c>
      <c r="I4166" s="41" t="s">
        <v>182</v>
      </c>
      <c r="J4166" s="10">
        <v>42643</v>
      </c>
      <c r="K4166" s="10">
        <v>42643</v>
      </c>
      <c r="M4166" s="43" t="s">
        <v>2</v>
      </c>
      <c r="N4166" s="43" t="s">
        <v>8</v>
      </c>
      <c r="O4166" s="13" t="s">
        <v>4297</v>
      </c>
      <c r="P4166" s="11">
        <v>23877.15</v>
      </c>
      <c r="Q4166" s="41" t="s">
        <v>6281</v>
      </c>
      <c r="R4166" s="43" t="s">
        <v>171</v>
      </c>
      <c r="S4166" s="43">
        <f t="shared" si="131"/>
        <v>100</v>
      </c>
      <c r="T4166" s="11">
        <v>23877.15</v>
      </c>
      <c r="U4166" s="9">
        <f t="shared" si="130"/>
        <v>23877.15</v>
      </c>
      <c r="BK4166" s="12"/>
      <c r="BS4166" s="41">
        <v>0</v>
      </c>
      <c r="BT4166" s="11"/>
      <c r="BW4166" s="11"/>
      <c r="CA4166" s="43"/>
      <c r="CE4166" s="11"/>
      <c r="CF4166" s="11"/>
      <c r="CI4166" s="11"/>
      <c r="CJ4166" s="11">
        <v>0</v>
      </c>
      <c r="CM4166" s="43">
        <v>23877.15</v>
      </c>
      <c r="CN4166" s="11"/>
      <c r="CR4166" s="43"/>
      <c r="CT4166" s="31"/>
      <c r="CU4166" s="11"/>
      <c r="CV4166" s="43"/>
      <c r="DB4166" s="37"/>
      <c r="DF4166" s="11"/>
      <c r="DK4166" s="11">
        <v>0</v>
      </c>
      <c r="DP4166" s="11"/>
      <c r="DR4166" s="11"/>
      <c r="DV4166" s="22"/>
      <c r="DZ4166" s="11"/>
      <c r="EB4166" s="11">
        <v>0</v>
      </c>
      <c r="ED4166" s="11"/>
      <c r="EG4166" s="43"/>
    </row>
    <row r="4167" spans="1:140" s="41" customFormat="1">
      <c r="A4167" s="42"/>
      <c r="B4167" s="41" t="s">
        <v>6278</v>
      </c>
      <c r="C4167" s="68" t="s">
        <v>6279</v>
      </c>
      <c r="D4167" s="43" t="s">
        <v>149</v>
      </c>
      <c r="E4167" s="43" t="s">
        <v>149</v>
      </c>
      <c r="F4167" s="43" t="s">
        <v>4432</v>
      </c>
      <c r="G4167" s="43" t="s">
        <v>4433</v>
      </c>
      <c r="I4167" s="42"/>
      <c r="J4167" s="10">
        <v>42713</v>
      </c>
      <c r="K4167" s="10">
        <v>42713</v>
      </c>
      <c r="L4167" s="42"/>
      <c r="M4167" s="43" t="s">
        <v>2</v>
      </c>
      <c r="N4167" s="43" t="s">
        <v>8</v>
      </c>
      <c r="O4167" s="13" t="s">
        <v>4413</v>
      </c>
      <c r="P4167" s="11">
        <v>410065.87</v>
      </c>
      <c r="Q4167" s="41" t="s">
        <v>6281</v>
      </c>
      <c r="R4167" s="43" t="s">
        <v>171</v>
      </c>
      <c r="S4167" s="43">
        <f t="shared" si="131"/>
        <v>100</v>
      </c>
      <c r="T4167" s="11">
        <v>410065.87</v>
      </c>
      <c r="U4167" s="9">
        <f t="shared" si="130"/>
        <v>410065.87</v>
      </c>
      <c r="V4167" s="42"/>
      <c r="W4167" s="42"/>
      <c r="X4167" s="42"/>
      <c r="Y4167" s="42"/>
      <c r="Z4167" s="42"/>
      <c r="AA4167" s="42"/>
      <c r="AB4167" s="42"/>
      <c r="AC4167" s="42"/>
      <c r="AD4167" s="42"/>
      <c r="AE4167" s="42"/>
      <c r="AF4167" s="42"/>
      <c r="AG4167" s="42"/>
      <c r="AH4167" s="42"/>
      <c r="AI4167" s="42"/>
      <c r="AJ4167" s="42"/>
      <c r="AK4167" s="42"/>
      <c r="AL4167" s="42"/>
      <c r="AM4167" s="42"/>
      <c r="AN4167" s="42"/>
      <c r="AO4167" s="42"/>
      <c r="AP4167" s="42"/>
      <c r="AQ4167" s="42"/>
      <c r="AR4167" s="42"/>
      <c r="AS4167" s="42"/>
      <c r="AT4167" s="42"/>
      <c r="AU4167" s="42"/>
      <c r="AV4167" s="42"/>
      <c r="AW4167" s="42"/>
      <c r="AX4167" s="42"/>
      <c r="AY4167" s="42"/>
      <c r="AZ4167" s="42"/>
      <c r="BA4167" s="42"/>
      <c r="BB4167" s="42"/>
      <c r="BC4167" s="42"/>
      <c r="BD4167" s="42"/>
      <c r="BE4167" s="42"/>
      <c r="BF4167" s="42"/>
      <c r="BG4167" s="42"/>
      <c r="BH4167" s="42"/>
      <c r="BI4167" s="42"/>
      <c r="BJ4167" s="42"/>
      <c r="BK4167" s="12"/>
      <c r="BL4167" s="42"/>
      <c r="BM4167" s="42"/>
      <c r="BN4167" s="42"/>
      <c r="BO4167" s="42"/>
      <c r="BP4167" s="42"/>
      <c r="BQ4167" s="42"/>
      <c r="BR4167" s="42"/>
      <c r="BS4167" s="11">
        <v>0</v>
      </c>
      <c r="BT4167" s="11">
        <v>0</v>
      </c>
      <c r="BU4167" s="42"/>
      <c r="BV4167" s="42"/>
      <c r="BW4167" s="11">
        <v>0</v>
      </c>
      <c r="BX4167" s="42"/>
      <c r="BY4167" s="42"/>
      <c r="BZ4167" s="42"/>
      <c r="CA4167" s="43"/>
      <c r="CB4167" s="42"/>
      <c r="CC4167" s="42"/>
      <c r="CD4167" s="42"/>
      <c r="CE4167" s="42"/>
      <c r="CF4167" s="11"/>
      <c r="CG4167" s="42"/>
      <c r="CH4167" s="42"/>
      <c r="CI4167" s="11"/>
      <c r="CJ4167" s="11">
        <v>0</v>
      </c>
      <c r="CK4167" s="42"/>
      <c r="CL4167" s="42"/>
      <c r="CM4167" s="11">
        <v>410065.87</v>
      </c>
      <c r="CN4167" s="11"/>
      <c r="CO4167" s="42"/>
      <c r="CP4167" s="42"/>
      <c r="CQ4167" s="42"/>
      <c r="CR4167" s="43"/>
      <c r="CS4167" s="42"/>
      <c r="CT4167" s="53"/>
      <c r="CW4167" s="42"/>
      <c r="DA4167" s="42"/>
      <c r="DB4167" s="108"/>
      <c r="DE4167" s="42"/>
      <c r="DF4167" s="16"/>
      <c r="DG4167" s="42"/>
      <c r="DH4167" s="42"/>
      <c r="DI4167" s="42"/>
      <c r="DJ4167" s="42"/>
      <c r="DK4167" s="11">
        <v>0</v>
      </c>
      <c r="DL4167" s="42"/>
      <c r="DM4167" s="42"/>
      <c r="DN4167" s="42"/>
      <c r="DO4167" s="42"/>
      <c r="DP4167" s="11"/>
      <c r="DQ4167" s="11"/>
      <c r="DR4167" s="11"/>
      <c r="DS4167" s="42"/>
      <c r="DT4167" s="42"/>
      <c r="DU4167" s="42"/>
      <c r="DV4167" s="56"/>
      <c r="DW4167" s="42"/>
      <c r="DX4167" s="42"/>
      <c r="DY4167" s="42"/>
      <c r="DZ4167" s="11"/>
      <c r="EA4167" s="11"/>
      <c r="EB4167" s="11">
        <v>0</v>
      </c>
      <c r="EC4167" s="11"/>
      <c r="ED4167" s="11"/>
      <c r="EE4167" s="42"/>
      <c r="EF4167" s="42"/>
      <c r="EG4167" s="43"/>
      <c r="EH4167" s="42"/>
      <c r="EI4167" s="42"/>
      <c r="EJ4167" s="42"/>
    </row>
    <row r="4168" spans="1:140" s="41" customFormat="1">
      <c r="A4168" s="42"/>
      <c r="B4168" s="41" t="s">
        <v>6278</v>
      </c>
      <c r="C4168" s="68" t="s">
        <v>6279</v>
      </c>
      <c r="D4168" s="43" t="s">
        <v>149</v>
      </c>
      <c r="E4168" s="43" t="s">
        <v>149</v>
      </c>
      <c r="F4168" s="43" t="s">
        <v>4246</v>
      </c>
      <c r="G4168" s="43" t="s">
        <v>4247</v>
      </c>
      <c r="I4168" s="42"/>
      <c r="J4168" s="10">
        <v>42634</v>
      </c>
      <c r="K4168" s="10">
        <v>42634</v>
      </c>
      <c r="L4168" s="42"/>
      <c r="M4168" s="43" t="s">
        <v>2</v>
      </c>
      <c r="N4168" s="43" t="s">
        <v>5</v>
      </c>
      <c r="O4168" s="13" t="s">
        <v>4248</v>
      </c>
      <c r="P4168" s="11">
        <v>486577.29</v>
      </c>
      <c r="Q4168" s="41" t="s">
        <v>6281</v>
      </c>
      <c r="R4168" s="43" t="s">
        <v>171</v>
      </c>
      <c r="S4168" s="43">
        <f t="shared" si="131"/>
        <v>100</v>
      </c>
      <c r="T4168" s="11">
        <v>486577.29</v>
      </c>
      <c r="U4168" s="9">
        <f t="shared" si="130"/>
        <v>486577.29</v>
      </c>
      <c r="V4168" s="42"/>
      <c r="W4168" s="42"/>
      <c r="X4168" s="42"/>
      <c r="Y4168" s="42"/>
      <c r="Z4168" s="42"/>
      <c r="AA4168" s="42"/>
      <c r="AB4168" s="42"/>
      <c r="AC4168" s="42"/>
      <c r="AD4168" s="42"/>
      <c r="AE4168" s="42"/>
      <c r="AF4168" s="42"/>
      <c r="AG4168" s="42"/>
      <c r="AH4168" s="42"/>
      <c r="AI4168" s="42"/>
      <c r="AJ4168" s="42"/>
      <c r="AK4168" s="42"/>
      <c r="AL4168" s="42"/>
      <c r="AM4168" s="42"/>
      <c r="AN4168" s="42"/>
      <c r="AO4168" s="42"/>
      <c r="AP4168" s="42"/>
      <c r="AQ4168" s="42"/>
      <c r="AR4168" s="42"/>
      <c r="AS4168" s="42"/>
      <c r="AT4168" s="42"/>
      <c r="AU4168" s="42"/>
      <c r="AV4168" s="42"/>
      <c r="AW4168" s="42"/>
      <c r="AX4168" s="42"/>
      <c r="AY4168" s="42"/>
      <c r="AZ4168" s="42"/>
      <c r="BA4168" s="42"/>
      <c r="BB4168" s="42"/>
      <c r="BC4168" s="42"/>
      <c r="BD4168" s="42"/>
      <c r="BE4168" s="42"/>
      <c r="BF4168" s="42"/>
      <c r="BG4168" s="42"/>
      <c r="BH4168" s="42"/>
      <c r="BI4168" s="42"/>
      <c r="BJ4168" s="42"/>
      <c r="BK4168" s="12"/>
      <c r="BL4168" s="42"/>
      <c r="BM4168" s="42"/>
      <c r="BN4168" s="42"/>
      <c r="BO4168" s="42"/>
      <c r="BP4168" s="42"/>
      <c r="BQ4168" s="42"/>
      <c r="BR4168" s="42"/>
      <c r="BS4168" s="11">
        <v>0</v>
      </c>
      <c r="BT4168" s="11">
        <v>0</v>
      </c>
      <c r="BU4168" s="42"/>
      <c r="BV4168" s="42"/>
      <c r="BW4168" s="11">
        <v>0</v>
      </c>
      <c r="BX4168" s="42"/>
      <c r="BY4168" s="42"/>
      <c r="BZ4168" s="42"/>
      <c r="CA4168" s="43"/>
      <c r="CB4168" s="42"/>
      <c r="CC4168" s="42"/>
      <c r="CD4168" s="42"/>
      <c r="CE4168" s="5"/>
      <c r="CF4168" s="11"/>
      <c r="CG4168" s="42"/>
      <c r="CH4168" s="42"/>
      <c r="CI4168" s="11"/>
      <c r="CJ4168" s="11">
        <v>0</v>
      </c>
      <c r="CK4168" s="42"/>
      <c r="CL4168" s="42"/>
      <c r="CM4168" s="11">
        <v>486577.29</v>
      </c>
      <c r="CN4168" s="11"/>
      <c r="CO4168" s="42"/>
      <c r="CP4168" s="42"/>
      <c r="CQ4168" s="42"/>
      <c r="CR4168" s="43"/>
      <c r="CS4168" s="42"/>
      <c r="CT4168" s="53"/>
      <c r="CU4168" s="11"/>
      <c r="CV4168" s="43"/>
      <c r="CW4168" s="42"/>
      <c r="DA4168" s="42"/>
      <c r="DB4168" s="37"/>
      <c r="DE4168" s="42"/>
      <c r="DF4168" s="11"/>
      <c r="DG4168" s="42"/>
      <c r="DH4168" s="42"/>
      <c r="DI4168" s="42"/>
      <c r="DJ4168" s="42"/>
      <c r="DK4168" s="11">
        <v>0</v>
      </c>
      <c r="DL4168" s="42"/>
      <c r="DM4168" s="42"/>
      <c r="DN4168" s="42"/>
      <c r="DO4168" s="42"/>
      <c r="DP4168" s="11"/>
      <c r="DQ4168" s="11"/>
      <c r="DR4168" s="11"/>
      <c r="DS4168" s="42"/>
      <c r="DT4168" s="42"/>
      <c r="DU4168" s="42"/>
      <c r="DV4168" s="22"/>
      <c r="DW4168" s="42"/>
      <c r="DX4168" s="42"/>
      <c r="DY4168" s="42"/>
      <c r="DZ4168" s="11"/>
      <c r="EA4168" s="11"/>
      <c r="EB4168" s="11">
        <v>0</v>
      </c>
      <c r="EC4168" s="11"/>
      <c r="ED4168" s="11"/>
      <c r="EE4168" s="42"/>
      <c r="EF4168" s="42"/>
      <c r="EG4168" s="43"/>
      <c r="EH4168" s="42"/>
      <c r="EI4168" s="42"/>
      <c r="EJ4168" s="42"/>
    </row>
    <row r="4169" spans="1:140" s="41" customFormat="1">
      <c r="B4169" s="41" t="s">
        <v>6278</v>
      </c>
      <c r="C4169" s="68" t="s">
        <v>6279</v>
      </c>
      <c r="D4169" s="43" t="s">
        <v>149</v>
      </c>
      <c r="E4169" s="43" t="s">
        <v>149</v>
      </c>
      <c r="F4169" s="43" t="s">
        <v>4246</v>
      </c>
      <c r="G4169" s="43" t="s">
        <v>4247</v>
      </c>
      <c r="I4169" s="41" t="s">
        <v>182</v>
      </c>
      <c r="J4169" s="10">
        <v>42807</v>
      </c>
      <c r="K4169" s="10">
        <v>42807</v>
      </c>
      <c r="M4169" s="43" t="s">
        <v>2</v>
      </c>
      <c r="N4169" s="43" t="s">
        <v>8</v>
      </c>
      <c r="O4169" s="13" t="s">
        <v>5264</v>
      </c>
      <c r="P4169" s="11">
        <v>733821.33</v>
      </c>
      <c r="Q4169" s="41" t="s">
        <v>6281</v>
      </c>
      <c r="R4169" s="43" t="s">
        <v>171</v>
      </c>
      <c r="S4169" s="43">
        <f t="shared" si="131"/>
        <v>100</v>
      </c>
      <c r="T4169" s="11">
        <v>733821.33</v>
      </c>
      <c r="U4169" s="9">
        <f t="shared" si="130"/>
        <v>733821.33</v>
      </c>
      <c r="BK4169" s="12"/>
      <c r="BS4169" s="41">
        <v>0</v>
      </c>
      <c r="BT4169" s="11"/>
      <c r="BW4169" s="11"/>
      <c r="CA4169" s="43"/>
      <c r="CE4169" s="11"/>
      <c r="CF4169" s="11"/>
      <c r="CI4169" s="11"/>
      <c r="CJ4169" s="11">
        <v>0</v>
      </c>
      <c r="CM4169" s="43">
        <v>733821.33</v>
      </c>
      <c r="CN4169" s="11"/>
      <c r="CR4169" s="43"/>
      <c r="CT4169" s="31"/>
      <c r="CU4169" s="11"/>
      <c r="CV4169" s="43"/>
      <c r="DB4169" s="37"/>
      <c r="DF4169" s="11"/>
      <c r="DK4169" s="11">
        <v>0</v>
      </c>
      <c r="DP4169" s="11"/>
      <c r="DR4169" s="11"/>
      <c r="DV4169" s="22"/>
      <c r="DZ4169" s="11"/>
      <c r="EB4169" s="11">
        <v>0</v>
      </c>
      <c r="ED4169" s="11"/>
      <c r="EG4169" s="43"/>
    </row>
    <row r="4170" spans="1:140" s="41" customFormat="1">
      <c r="B4170" s="41" t="s">
        <v>6278</v>
      </c>
      <c r="C4170" s="68" t="s">
        <v>6279</v>
      </c>
      <c r="D4170" s="43" t="s">
        <v>149</v>
      </c>
      <c r="E4170" s="43" t="s">
        <v>149</v>
      </c>
      <c r="F4170" s="43" t="s">
        <v>4246</v>
      </c>
      <c r="G4170" s="43" t="s">
        <v>4247</v>
      </c>
      <c r="I4170" s="41" t="s">
        <v>182</v>
      </c>
      <c r="J4170" s="10">
        <v>42634</v>
      </c>
      <c r="K4170" s="10">
        <v>42634</v>
      </c>
      <c r="M4170" s="43" t="s">
        <v>2</v>
      </c>
      <c r="N4170" s="43" t="s">
        <v>8</v>
      </c>
      <c r="O4170" s="13" t="s">
        <v>4248</v>
      </c>
      <c r="P4170" s="11">
        <v>486577.29</v>
      </c>
      <c r="Q4170" s="41" t="s">
        <v>6281</v>
      </c>
      <c r="R4170" s="43" t="s">
        <v>171</v>
      </c>
      <c r="S4170" s="43">
        <f t="shared" si="131"/>
        <v>100</v>
      </c>
      <c r="T4170" s="11">
        <v>486577.29</v>
      </c>
      <c r="U4170" s="9">
        <f t="shared" si="130"/>
        <v>486577.29</v>
      </c>
      <c r="BK4170" s="12"/>
      <c r="BS4170" s="41">
        <v>0</v>
      </c>
      <c r="BT4170" s="11"/>
      <c r="BW4170" s="11"/>
      <c r="CA4170" s="43"/>
      <c r="CE4170" s="11"/>
      <c r="CF4170" s="11"/>
      <c r="CI4170" s="11"/>
      <c r="CJ4170" s="11">
        <v>0</v>
      </c>
      <c r="CM4170" s="43">
        <v>486577.29</v>
      </c>
      <c r="CN4170" s="11"/>
      <c r="CR4170" s="43"/>
      <c r="CT4170" s="31"/>
      <c r="CU4170" s="11"/>
      <c r="CV4170" s="43"/>
      <c r="DB4170" s="37"/>
      <c r="DF4170" s="11"/>
      <c r="DK4170" s="11">
        <v>0</v>
      </c>
      <c r="DP4170" s="11"/>
      <c r="DR4170" s="11"/>
      <c r="DV4170" s="22"/>
      <c r="DZ4170" s="11"/>
      <c r="EB4170" s="11">
        <v>0</v>
      </c>
      <c r="ED4170" s="11"/>
      <c r="EG4170" s="43"/>
    </row>
    <row r="4171" spans="1:140" s="41" customFormat="1">
      <c r="B4171" s="41" t="s">
        <v>6278</v>
      </c>
      <c r="C4171" s="68" t="s">
        <v>6279</v>
      </c>
      <c r="D4171" s="43" t="s">
        <v>149</v>
      </c>
      <c r="E4171" s="43" t="s">
        <v>149</v>
      </c>
      <c r="F4171" s="43" t="s">
        <v>4246</v>
      </c>
      <c r="G4171" s="43" t="s">
        <v>4247</v>
      </c>
      <c r="I4171" s="41" t="s">
        <v>182</v>
      </c>
      <c r="J4171" s="10">
        <v>42724</v>
      </c>
      <c r="K4171" s="10">
        <v>42724</v>
      </c>
      <c r="M4171" s="43" t="s">
        <v>2</v>
      </c>
      <c r="N4171" s="43" t="s">
        <v>8</v>
      </c>
      <c r="O4171" s="13" t="s">
        <v>5264</v>
      </c>
      <c r="P4171" s="11">
        <v>913208.83</v>
      </c>
      <c r="Q4171" s="41" t="s">
        <v>6281</v>
      </c>
      <c r="R4171" s="43" t="s">
        <v>171</v>
      </c>
      <c r="S4171" s="43">
        <f t="shared" si="131"/>
        <v>100</v>
      </c>
      <c r="T4171" s="11">
        <v>913208.83</v>
      </c>
      <c r="U4171" s="9">
        <f t="shared" si="130"/>
        <v>913208.83</v>
      </c>
      <c r="BK4171" s="12"/>
      <c r="BS4171" s="41">
        <v>0</v>
      </c>
      <c r="BT4171" s="11"/>
      <c r="BW4171" s="11"/>
      <c r="CA4171" s="43"/>
      <c r="CE4171" s="11"/>
      <c r="CF4171" s="11"/>
      <c r="CI4171" s="11"/>
      <c r="CJ4171" s="11">
        <v>0</v>
      </c>
      <c r="CM4171" s="43">
        <v>913208.83</v>
      </c>
      <c r="CN4171" s="11"/>
      <c r="CR4171" s="43"/>
      <c r="CT4171" s="31"/>
      <c r="CU4171" s="11"/>
      <c r="CV4171" s="43"/>
      <c r="DB4171" s="37"/>
      <c r="DF4171" s="11"/>
      <c r="DK4171" s="11">
        <v>0</v>
      </c>
      <c r="DP4171" s="11"/>
      <c r="DR4171" s="11"/>
      <c r="DV4171" s="22"/>
      <c r="DZ4171" s="11"/>
      <c r="EB4171" s="11">
        <v>0</v>
      </c>
      <c r="ED4171" s="11"/>
      <c r="EG4171" s="43"/>
    </row>
    <row r="4172" spans="1:140" s="41" customFormat="1">
      <c r="A4172" s="42"/>
      <c r="B4172" s="41" t="s">
        <v>6278</v>
      </c>
      <c r="C4172" s="68" t="s">
        <v>6279</v>
      </c>
      <c r="D4172" s="43" t="s">
        <v>149</v>
      </c>
      <c r="E4172" s="43" t="s">
        <v>149</v>
      </c>
      <c r="F4172" s="43" t="s">
        <v>3342</v>
      </c>
      <c r="G4172" s="43" t="s">
        <v>3343</v>
      </c>
      <c r="I4172" s="42"/>
      <c r="J4172" s="10">
        <v>42552</v>
      </c>
      <c r="K4172" s="10">
        <v>42552</v>
      </c>
      <c r="L4172" s="42"/>
      <c r="M4172" s="43" t="s">
        <v>152</v>
      </c>
      <c r="N4172" s="43" t="s">
        <v>3</v>
      </c>
      <c r="O4172" s="13" t="s">
        <v>3344</v>
      </c>
      <c r="P4172" s="11">
        <v>94466811.819999993</v>
      </c>
      <c r="Q4172" s="41" t="s">
        <v>6281</v>
      </c>
      <c r="R4172" s="43" t="s">
        <v>629</v>
      </c>
      <c r="S4172" s="43">
        <f t="shared" si="131"/>
        <v>1.0999999999999999</v>
      </c>
      <c r="T4172" s="11">
        <v>1039134.9299999999</v>
      </c>
      <c r="U4172" s="9">
        <f t="shared" ref="U4172:U4174" si="132">T4172+BW4172+CA4172+DF4172+CF4172+BY4172+CC4172</f>
        <v>1176963.29</v>
      </c>
      <c r="V4172" s="42"/>
      <c r="W4172" s="42"/>
      <c r="X4172" s="42"/>
      <c r="Y4172" s="42"/>
      <c r="Z4172" s="42"/>
      <c r="AA4172" s="42"/>
      <c r="AB4172" s="42"/>
      <c r="AC4172" s="42"/>
      <c r="AD4172" s="42"/>
      <c r="AE4172" s="42"/>
      <c r="AF4172" s="42"/>
      <c r="AG4172" s="42"/>
      <c r="AH4172" s="42"/>
      <c r="AI4172" s="42"/>
      <c r="AJ4172" s="42"/>
      <c r="AK4172" s="42"/>
      <c r="AL4172" s="42"/>
      <c r="AM4172" s="42"/>
      <c r="AN4172" s="42"/>
      <c r="AO4172" s="42"/>
      <c r="AP4172" s="42"/>
      <c r="AQ4172" s="42"/>
      <c r="AR4172" s="42"/>
      <c r="AS4172" s="42"/>
      <c r="AT4172" s="42"/>
      <c r="AU4172" s="42"/>
      <c r="AV4172" s="42"/>
      <c r="AW4172" s="42"/>
      <c r="AX4172" s="42"/>
      <c r="AY4172" s="42"/>
      <c r="AZ4172" s="42"/>
      <c r="BA4172" s="42"/>
      <c r="BB4172" s="42"/>
      <c r="BC4172" s="42"/>
      <c r="BD4172" s="42"/>
      <c r="BE4172" s="42"/>
      <c r="BF4172" s="42"/>
      <c r="BG4172" s="42"/>
      <c r="BH4172" s="42"/>
      <c r="BI4172" s="42"/>
      <c r="BJ4172" s="42"/>
      <c r="BK4172" s="12"/>
      <c r="BL4172" s="42"/>
      <c r="BM4172" s="42"/>
      <c r="BN4172" s="42"/>
      <c r="BO4172" s="42"/>
      <c r="BP4172" s="42"/>
      <c r="BQ4172" s="42"/>
      <c r="BR4172" s="42"/>
      <c r="BS4172" s="11">
        <v>0</v>
      </c>
      <c r="BT4172" s="11">
        <v>0</v>
      </c>
      <c r="BU4172" s="42"/>
      <c r="BV4172" s="42"/>
      <c r="BW4172" s="11">
        <v>0</v>
      </c>
      <c r="BX4172" s="42"/>
      <c r="BY4172" s="42"/>
      <c r="BZ4172" s="42"/>
      <c r="CA4172" s="43">
        <v>137828.35999999999</v>
      </c>
      <c r="CB4172" s="42"/>
      <c r="CC4172" s="42"/>
      <c r="CD4172" s="42"/>
      <c r="CE4172" s="5"/>
      <c r="CF4172" s="11"/>
      <c r="CG4172" s="42"/>
      <c r="CH4172" s="42"/>
      <c r="CI4172" s="11"/>
      <c r="CJ4172" s="11">
        <v>0</v>
      </c>
      <c r="CK4172" s="42"/>
      <c r="CL4172" s="42"/>
      <c r="CM4172" s="11">
        <v>959980.1</v>
      </c>
      <c r="CN4172" s="11"/>
      <c r="CO4172" s="42"/>
      <c r="CP4172" s="42"/>
      <c r="CQ4172" s="42"/>
      <c r="CR4172" s="43"/>
      <c r="CS4172" s="42"/>
      <c r="CT4172" s="53"/>
      <c r="CU4172" s="11"/>
      <c r="CV4172" s="43"/>
      <c r="CW4172" s="42"/>
      <c r="DA4172" s="42"/>
      <c r="DB4172" s="108"/>
      <c r="DE4172" s="42"/>
      <c r="DF4172" s="11"/>
      <c r="DG4172" s="42"/>
      <c r="DH4172" s="42"/>
      <c r="DI4172" s="42"/>
      <c r="DJ4172" s="42"/>
      <c r="DK4172" s="11">
        <v>79154.83</v>
      </c>
      <c r="DL4172" s="42"/>
      <c r="DM4172" s="42"/>
      <c r="DN4172" s="42"/>
      <c r="DO4172" s="42"/>
      <c r="DP4172" s="11"/>
      <c r="DQ4172" s="11"/>
      <c r="DR4172" s="11"/>
      <c r="DS4172" s="42"/>
      <c r="DT4172" s="42"/>
      <c r="DU4172" s="42"/>
      <c r="DV4172" s="56"/>
      <c r="DW4172" s="42"/>
      <c r="DX4172" s="42"/>
      <c r="DY4172" s="42"/>
      <c r="DZ4172" s="11"/>
      <c r="EA4172" s="11"/>
      <c r="EB4172" s="11">
        <v>0</v>
      </c>
      <c r="EC4172" s="11"/>
      <c r="ED4172" s="11"/>
      <c r="EE4172" s="42"/>
      <c r="EF4172" s="42"/>
      <c r="EG4172" s="43"/>
      <c r="EH4172" s="42"/>
      <c r="EI4172" s="42"/>
      <c r="EJ4172" s="42"/>
    </row>
    <row r="4173" spans="1:140" s="41" customFormat="1">
      <c r="B4173" s="41" t="s">
        <v>6278</v>
      </c>
      <c r="C4173" s="68" t="s">
        <v>6279</v>
      </c>
      <c r="D4173" s="43" t="s">
        <v>149</v>
      </c>
      <c r="E4173" s="43" t="s">
        <v>149</v>
      </c>
      <c r="F4173" s="43" t="s">
        <v>3342</v>
      </c>
      <c r="G4173" s="43" t="s">
        <v>3343</v>
      </c>
      <c r="I4173" s="41" t="s">
        <v>182</v>
      </c>
      <c r="J4173" s="10">
        <v>42643</v>
      </c>
      <c r="K4173" s="10">
        <v>42643</v>
      </c>
      <c r="M4173" s="43" t="s">
        <v>2</v>
      </c>
      <c r="N4173" s="43" t="s">
        <v>5</v>
      </c>
      <c r="O4173" s="13" t="s">
        <v>5860</v>
      </c>
      <c r="P4173" s="11">
        <v>1039134.93</v>
      </c>
      <c r="Q4173" s="41" t="s">
        <v>6281</v>
      </c>
      <c r="R4173" s="43" t="s">
        <v>171</v>
      </c>
      <c r="S4173" s="43">
        <f t="shared" si="131"/>
        <v>100</v>
      </c>
      <c r="T4173" s="11">
        <v>1039134.9299999999</v>
      </c>
      <c r="U4173" s="9">
        <f t="shared" si="132"/>
        <v>1176963.29</v>
      </c>
      <c r="BK4173" s="12"/>
      <c r="BS4173" s="41">
        <v>0</v>
      </c>
      <c r="BT4173" s="11"/>
      <c r="BW4173" s="11"/>
      <c r="CA4173" s="43">
        <v>137828.35999999999</v>
      </c>
      <c r="CE4173" s="11"/>
      <c r="CF4173" s="11"/>
      <c r="CI4173" s="11"/>
      <c r="CJ4173" s="11">
        <v>0</v>
      </c>
      <c r="CM4173" s="43">
        <v>959980.1</v>
      </c>
      <c r="CN4173" s="11"/>
      <c r="CR4173" s="43"/>
      <c r="CT4173" s="31"/>
      <c r="CU4173" s="11"/>
      <c r="CV4173" s="43"/>
      <c r="DB4173" s="37"/>
      <c r="DF4173" s="11"/>
      <c r="DK4173" s="11">
        <v>79154.83</v>
      </c>
      <c r="DP4173" s="11"/>
      <c r="DR4173" s="11"/>
      <c r="DV4173" s="22"/>
      <c r="DZ4173" s="11"/>
      <c r="EB4173" s="11">
        <v>0</v>
      </c>
      <c r="ED4173" s="11"/>
      <c r="EG4173" s="43"/>
    </row>
    <row r="4174" spans="1:140" s="41" customFormat="1">
      <c r="B4174" s="41" t="s">
        <v>6278</v>
      </c>
      <c r="C4174" s="68" t="s">
        <v>6279</v>
      </c>
      <c r="D4174" s="43" t="s">
        <v>149</v>
      </c>
      <c r="E4174" s="43" t="s">
        <v>149</v>
      </c>
      <c r="F4174" s="43" t="s">
        <v>3342</v>
      </c>
      <c r="G4174" s="43" t="s">
        <v>3343</v>
      </c>
      <c r="I4174" s="41" t="s">
        <v>182</v>
      </c>
      <c r="J4174" s="10">
        <v>42734</v>
      </c>
      <c r="K4174" s="10">
        <v>42734</v>
      </c>
      <c r="M4174" s="43" t="s">
        <v>2</v>
      </c>
      <c r="N4174" s="43" t="s">
        <v>5</v>
      </c>
      <c r="O4174" s="13" t="s">
        <v>5860</v>
      </c>
      <c r="P4174" s="11">
        <v>1039134.93</v>
      </c>
      <c r="Q4174" s="41" t="s">
        <v>6281</v>
      </c>
      <c r="R4174" s="43" t="s">
        <v>171</v>
      </c>
      <c r="S4174" s="43">
        <f t="shared" si="131"/>
        <v>100</v>
      </c>
      <c r="T4174" s="11">
        <v>1039134.9299999999</v>
      </c>
      <c r="U4174" s="9">
        <f t="shared" si="132"/>
        <v>1176963.29</v>
      </c>
      <c r="BK4174" s="12"/>
      <c r="BS4174" s="41">
        <v>0</v>
      </c>
      <c r="BT4174" s="11"/>
      <c r="BW4174" s="11"/>
      <c r="CA4174" s="43">
        <v>137828.35999999999</v>
      </c>
      <c r="CE4174" s="11"/>
      <c r="CF4174" s="11"/>
      <c r="CI4174" s="11"/>
      <c r="CJ4174" s="11">
        <v>0</v>
      </c>
      <c r="CM4174" s="43">
        <v>959980.1</v>
      </c>
      <c r="CN4174" s="11"/>
      <c r="CR4174" s="43"/>
      <c r="CT4174" s="31"/>
      <c r="CU4174" s="11"/>
      <c r="CV4174" s="43"/>
      <c r="DB4174" s="37"/>
      <c r="DF4174" s="11"/>
      <c r="DK4174" s="11">
        <v>79154.83</v>
      </c>
      <c r="DP4174" s="11"/>
      <c r="DR4174" s="11"/>
      <c r="DV4174" s="22"/>
      <c r="DZ4174" s="11"/>
      <c r="EB4174" s="11">
        <v>0</v>
      </c>
      <c r="ED4174" s="11"/>
      <c r="EG4174" s="43"/>
    </row>
    <row r="4175" spans="1:140" s="41" customFormat="1">
      <c r="A4175" s="42"/>
      <c r="B4175" s="41" t="s">
        <v>6278</v>
      </c>
      <c r="C4175" s="68" t="s">
        <v>6279</v>
      </c>
      <c r="D4175" s="43" t="s">
        <v>149</v>
      </c>
      <c r="E4175" s="43" t="s">
        <v>149</v>
      </c>
      <c r="F4175" s="43" t="s">
        <v>5054</v>
      </c>
      <c r="G4175" s="43" t="s">
        <v>5055</v>
      </c>
      <c r="I4175" s="42"/>
      <c r="J4175" s="10">
        <v>42790</v>
      </c>
      <c r="K4175" s="10">
        <v>42880</v>
      </c>
      <c r="L4175" s="42"/>
      <c r="M4175" s="43" t="s">
        <v>2</v>
      </c>
      <c r="N4175" s="43" t="s">
        <v>8</v>
      </c>
      <c r="O4175" s="13" t="s">
        <v>5056</v>
      </c>
      <c r="P4175" s="11">
        <v>1</v>
      </c>
      <c r="Q4175" s="42" t="s">
        <v>6280</v>
      </c>
      <c r="R4175" s="43" t="s">
        <v>5057</v>
      </c>
      <c r="S4175" s="43">
        <f t="shared" si="131"/>
        <v>307400</v>
      </c>
      <c r="T4175" s="11">
        <v>307400</v>
      </c>
      <c r="U4175" s="9">
        <v>361647.05882352946</v>
      </c>
      <c r="V4175" s="33"/>
      <c r="W4175" s="33"/>
      <c r="X4175" s="33"/>
      <c r="Y4175" s="33"/>
      <c r="Z4175" s="33"/>
      <c r="AA4175" s="33"/>
      <c r="AB4175" s="33"/>
      <c r="AC4175" s="33"/>
      <c r="AD4175" s="33"/>
      <c r="AE4175" s="33"/>
      <c r="AF4175" s="33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  <c r="BD4175" s="33"/>
      <c r="BE4175" s="33"/>
      <c r="BF4175" s="33"/>
      <c r="BG4175" s="33"/>
      <c r="BH4175" s="33"/>
      <c r="BI4175" s="33"/>
      <c r="BJ4175" s="33"/>
      <c r="BK4175" s="34"/>
      <c r="BL4175" s="33"/>
      <c r="BM4175" s="33"/>
      <c r="BN4175" s="33"/>
      <c r="BO4175" s="33"/>
      <c r="BP4175" s="33"/>
      <c r="BQ4175" s="33"/>
      <c r="BR4175" s="33"/>
      <c r="BS4175" s="31">
        <v>0</v>
      </c>
      <c r="BT4175" s="31">
        <v>0</v>
      </c>
      <c r="BU4175" s="33"/>
      <c r="BV4175" s="33"/>
      <c r="BW4175" s="31">
        <v>0</v>
      </c>
      <c r="BX4175" s="33"/>
      <c r="BY4175" s="33"/>
      <c r="BZ4175" s="33"/>
      <c r="CA4175" s="31">
        <v>54247.058823529442</v>
      </c>
      <c r="CB4175" s="33"/>
      <c r="CC4175" s="33"/>
      <c r="CD4175" s="33"/>
      <c r="CE4175" s="33"/>
      <c r="CF4175" s="31"/>
      <c r="CG4175" s="33"/>
      <c r="CH4175" s="33"/>
      <c r="CI4175" s="31"/>
      <c r="CJ4175" s="31">
        <v>0</v>
      </c>
      <c r="CK4175" s="33"/>
      <c r="CL4175" s="33"/>
      <c r="CM4175" s="31">
        <v>307400</v>
      </c>
      <c r="CN4175" s="31"/>
      <c r="CO4175" s="33"/>
      <c r="CP4175" s="33"/>
      <c r="CQ4175" s="33"/>
      <c r="CR4175" s="31"/>
      <c r="CS4175" s="33"/>
      <c r="CT4175" s="53"/>
      <c r="CU4175" s="36"/>
      <c r="CV4175" s="36"/>
      <c r="CW4175" s="33"/>
      <c r="CX4175" s="36"/>
      <c r="CY4175" s="36"/>
      <c r="CZ4175" s="36"/>
      <c r="DA4175" s="33"/>
      <c r="DB4175" s="37"/>
      <c r="DC4175" s="36"/>
      <c r="DD4175" s="36"/>
      <c r="DE4175" s="33"/>
      <c r="DF4175" s="38"/>
      <c r="DG4175" s="33"/>
      <c r="DH4175" s="33"/>
      <c r="DI4175" s="33"/>
      <c r="DJ4175" s="33"/>
      <c r="DK4175" s="31">
        <v>0</v>
      </c>
      <c r="DL4175" s="33"/>
      <c r="DM4175" s="33"/>
      <c r="DN4175" s="33"/>
      <c r="DO4175" s="33"/>
      <c r="DP4175" s="31"/>
      <c r="DQ4175" s="31"/>
      <c r="DR4175" s="31"/>
      <c r="DS4175" s="33"/>
      <c r="DT4175" s="33"/>
      <c r="DU4175" s="33"/>
      <c r="DV4175" s="37"/>
      <c r="DW4175" s="33"/>
      <c r="DX4175" s="33"/>
      <c r="DY4175" s="33"/>
      <c r="DZ4175" s="31"/>
      <c r="EA4175" s="31"/>
      <c r="EB4175" s="31">
        <v>0</v>
      </c>
      <c r="EC4175" s="31"/>
      <c r="ED4175" s="31"/>
      <c r="EE4175" s="33"/>
      <c r="EF4175" s="33"/>
      <c r="EG4175" s="31"/>
      <c r="EH4175" s="33"/>
      <c r="EI4175" s="33"/>
      <c r="EJ4175" s="33"/>
    </row>
    <row r="4176" spans="1:140" s="41" customFormat="1">
      <c r="A4176" s="42"/>
      <c r="B4176" s="41" t="s">
        <v>6278</v>
      </c>
      <c r="C4176" s="68" t="s">
        <v>6279</v>
      </c>
      <c r="D4176" s="43" t="s">
        <v>149</v>
      </c>
      <c r="E4176" s="43" t="s">
        <v>149</v>
      </c>
      <c r="F4176" s="43" t="s">
        <v>1470</v>
      </c>
      <c r="G4176" s="43" t="s">
        <v>1471</v>
      </c>
      <c r="I4176" s="42"/>
      <c r="J4176" s="10">
        <v>42367</v>
      </c>
      <c r="K4176" s="10">
        <v>42418</v>
      </c>
      <c r="L4176" s="42"/>
      <c r="M4176" s="43" t="s">
        <v>152</v>
      </c>
      <c r="N4176" s="43" t="s">
        <v>153</v>
      </c>
      <c r="O4176" s="13" t="s">
        <v>1472</v>
      </c>
      <c r="P4176" s="11">
        <v>1</v>
      </c>
      <c r="Q4176" s="42" t="s">
        <v>6280</v>
      </c>
      <c r="R4176" s="43" t="s">
        <v>1473</v>
      </c>
      <c r="S4176" s="43">
        <f t="shared" si="131"/>
        <v>9</v>
      </c>
      <c r="T4176" s="11">
        <v>0.09</v>
      </c>
      <c r="U4176" s="9">
        <f t="shared" ref="U4176:U4239" si="133">T4176+BW4176+CA4176+DF4176+CF4176+BY4176+CC4176</f>
        <v>0.09</v>
      </c>
      <c r="V4176" s="42"/>
      <c r="W4176" s="42"/>
      <c r="X4176" s="42"/>
      <c r="Y4176" s="42"/>
      <c r="Z4176" s="42"/>
      <c r="AA4176" s="42"/>
      <c r="AB4176" s="42"/>
      <c r="AC4176" s="42"/>
      <c r="AD4176" s="42"/>
      <c r="AE4176" s="42"/>
      <c r="AF4176" s="42"/>
      <c r="AG4176" s="42"/>
      <c r="AH4176" s="42"/>
      <c r="AI4176" s="42"/>
      <c r="AJ4176" s="42"/>
      <c r="AK4176" s="42"/>
      <c r="AL4176" s="42"/>
      <c r="AM4176" s="42"/>
      <c r="AN4176" s="42"/>
      <c r="AO4176" s="42"/>
      <c r="AP4176" s="42"/>
      <c r="AQ4176" s="42"/>
      <c r="AR4176" s="42"/>
      <c r="AS4176" s="42"/>
      <c r="AT4176" s="42"/>
      <c r="AU4176" s="42"/>
      <c r="AV4176" s="42"/>
      <c r="AW4176" s="42"/>
      <c r="AX4176" s="42"/>
      <c r="AY4176" s="42"/>
      <c r="AZ4176" s="42"/>
      <c r="BA4176" s="42"/>
      <c r="BB4176" s="42"/>
      <c r="BC4176" s="42"/>
      <c r="BD4176" s="42"/>
      <c r="BE4176" s="42"/>
      <c r="BF4176" s="42"/>
      <c r="BG4176" s="42"/>
      <c r="BH4176" s="42"/>
      <c r="BI4176" s="42"/>
      <c r="BJ4176" s="42"/>
      <c r="BK4176" s="12"/>
      <c r="BL4176" s="42"/>
      <c r="BM4176" s="42"/>
      <c r="BN4176" s="42"/>
      <c r="BO4176" s="42"/>
      <c r="BP4176" s="42"/>
      <c r="BQ4176" s="42"/>
      <c r="BR4176" s="42"/>
      <c r="BS4176" s="11"/>
      <c r="BT4176" s="11">
        <v>1.382E-3</v>
      </c>
      <c r="BU4176" s="42"/>
      <c r="BV4176" s="42"/>
      <c r="BW4176" s="11"/>
      <c r="BX4176" s="42"/>
      <c r="BY4176" s="42"/>
      <c r="BZ4176" s="42"/>
      <c r="CA4176" s="43"/>
      <c r="CB4176" s="42"/>
      <c r="CC4176" s="42"/>
      <c r="CD4176" s="42"/>
      <c r="CE4176" s="5"/>
      <c r="CF4176" s="11"/>
      <c r="CG4176" s="42"/>
      <c r="CH4176" s="42"/>
      <c r="CI4176" s="11">
        <v>4.5421000000000003E-2</v>
      </c>
      <c r="CJ4176" s="11"/>
      <c r="CK4176" s="42"/>
      <c r="CL4176" s="42"/>
      <c r="CM4176" s="11"/>
      <c r="CN4176" s="11"/>
      <c r="CO4176" s="42"/>
      <c r="CP4176" s="42"/>
      <c r="CQ4176" s="42"/>
      <c r="CR4176" s="43"/>
      <c r="CS4176" s="42"/>
      <c r="CT4176" s="34"/>
      <c r="CU4176" s="11"/>
      <c r="CV4176" s="43"/>
      <c r="CW4176" s="42"/>
      <c r="DA4176" s="42"/>
      <c r="DB4176" s="37"/>
      <c r="DE4176" s="42"/>
      <c r="DF4176" s="11"/>
      <c r="DG4176" s="42"/>
      <c r="DH4176" s="42"/>
      <c r="DI4176" s="42"/>
      <c r="DJ4176" s="42"/>
      <c r="DK4176" s="11"/>
      <c r="DL4176" s="42"/>
      <c r="DM4176" s="42"/>
      <c r="DN4176" s="42"/>
      <c r="DO4176" s="42"/>
      <c r="DP4176" s="11"/>
      <c r="DQ4176" s="11"/>
      <c r="DR4176" s="11"/>
      <c r="DS4176" s="42"/>
      <c r="DT4176" s="42"/>
      <c r="DU4176" s="42"/>
      <c r="DV4176" s="22"/>
      <c r="DW4176" s="42"/>
      <c r="DX4176" s="42"/>
      <c r="DY4176" s="42"/>
      <c r="DZ4176" s="11"/>
      <c r="EA4176" s="11"/>
      <c r="EB4176" s="11"/>
      <c r="EC4176" s="11"/>
      <c r="ED4176" s="11"/>
      <c r="EE4176" s="42"/>
      <c r="EF4176" s="42"/>
      <c r="EG4176" s="43">
        <v>4.3196999999999999E-2</v>
      </c>
      <c r="EH4176" s="42"/>
      <c r="EI4176" s="42"/>
      <c r="EJ4176" s="42"/>
    </row>
    <row r="4177" spans="1:140" s="41" customFormat="1">
      <c r="A4177" s="42"/>
      <c r="B4177" s="41" t="s">
        <v>6278</v>
      </c>
      <c r="C4177" s="68" t="s">
        <v>6279</v>
      </c>
      <c r="D4177" s="43" t="s">
        <v>149</v>
      </c>
      <c r="E4177" s="43" t="s">
        <v>149</v>
      </c>
      <c r="F4177" s="43" t="s">
        <v>1470</v>
      </c>
      <c r="G4177" s="43" t="s">
        <v>1471</v>
      </c>
      <c r="I4177" s="42"/>
      <c r="J4177" s="10">
        <v>42550</v>
      </c>
      <c r="K4177" s="10">
        <v>42600</v>
      </c>
      <c r="L4177" s="42"/>
      <c r="M4177" s="43" t="s">
        <v>152</v>
      </c>
      <c r="N4177" s="43" t="s">
        <v>153</v>
      </c>
      <c r="O4177" s="13" t="s">
        <v>2728</v>
      </c>
      <c r="P4177" s="11">
        <v>1</v>
      </c>
      <c r="Q4177" s="42" t="s">
        <v>6280</v>
      </c>
      <c r="R4177" s="43" t="s">
        <v>1473</v>
      </c>
      <c r="S4177" s="43">
        <f t="shared" si="131"/>
        <v>9</v>
      </c>
      <c r="T4177" s="11">
        <v>0.09</v>
      </c>
      <c r="U4177" s="9">
        <f t="shared" si="133"/>
        <v>0.09</v>
      </c>
      <c r="V4177" s="42"/>
      <c r="W4177" s="42"/>
      <c r="X4177" s="42"/>
      <c r="Y4177" s="42"/>
      <c r="Z4177" s="42"/>
      <c r="AA4177" s="42"/>
      <c r="AB4177" s="42"/>
      <c r="AC4177" s="42"/>
      <c r="AD4177" s="42"/>
      <c r="AE4177" s="42"/>
      <c r="AF4177" s="42"/>
      <c r="AG4177" s="42"/>
      <c r="AH4177" s="42"/>
      <c r="AI4177" s="42"/>
      <c r="AJ4177" s="42"/>
      <c r="AK4177" s="42"/>
      <c r="AL4177" s="42"/>
      <c r="AM4177" s="42"/>
      <c r="AN4177" s="42"/>
      <c r="AO4177" s="42"/>
      <c r="AP4177" s="42"/>
      <c r="AQ4177" s="42"/>
      <c r="AR4177" s="42"/>
      <c r="AS4177" s="42"/>
      <c r="AT4177" s="42"/>
      <c r="AU4177" s="42"/>
      <c r="AV4177" s="42"/>
      <c r="AW4177" s="42"/>
      <c r="AX4177" s="42"/>
      <c r="AY4177" s="42"/>
      <c r="AZ4177" s="42"/>
      <c r="BA4177" s="42"/>
      <c r="BB4177" s="42"/>
      <c r="BC4177" s="42"/>
      <c r="BD4177" s="42"/>
      <c r="BE4177" s="42"/>
      <c r="BF4177" s="42"/>
      <c r="BG4177" s="42"/>
      <c r="BH4177" s="42"/>
      <c r="BI4177" s="42"/>
      <c r="BJ4177" s="42"/>
      <c r="BK4177" s="12"/>
      <c r="BL4177" s="42"/>
      <c r="BM4177" s="42"/>
      <c r="BN4177" s="42"/>
      <c r="BO4177" s="42"/>
      <c r="BP4177" s="42"/>
      <c r="BQ4177" s="42"/>
      <c r="BR4177" s="42"/>
      <c r="BS4177" s="11"/>
      <c r="BT4177" s="11">
        <v>1.457E-3</v>
      </c>
      <c r="BU4177" s="42"/>
      <c r="BV4177" s="42"/>
      <c r="BW4177" s="11"/>
      <c r="BX4177" s="42"/>
      <c r="BY4177" s="42"/>
      <c r="BZ4177" s="42"/>
      <c r="CA4177" s="43"/>
      <c r="CB4177" s="42"/>
      <c r="CC4177" s="42"/>
      <c r="CD4177" s="42"/>
      <c r="CE4177" s="5"/>
      <c r="CF4177" s="11"/>
      <c r="CG4177" s="42"/>
      <c r="CH4177" s="42"/>
      <c r="CI4177" s="11">
        <v>3.8564000000000001E-2</v>
      </c>
      <c r="CJ4177" s="11"/>
      <c r="CK4177" s="42"/>
      <c r="CL4177" s="42"/>
      <c r="CM4177" s="11"/>
      <c r="CN4177" s="11"/>
      <c r="CO4177" s="42"/>
      <c r="CP4177" s="42"/>
      <c r="CQ4177" s="42"/>
      <c r="CR4177" s="43"/>
      <c r="CS4177" s="42"/>
      <c r="CT4177" s="34"/>
      <c r="CU4177" s="11"/>
      <c r="CV4177" s="43"/>
      <c r="CW4177" s="42"/>
      <c r="DA4177" s="42"/>
      <c r="DB4177" s="37"/>
      <c r="DE4177" s="42"/>
      <c r="DF4177" s="11"/>
      <c r="DG4177" s="42"/>
      <c r="DH4177" s="42"/>
      <c r="DI4177" s="42"/>
      <c r="DJ4177" s="42"/>
      <c r="DK4177" s="11"/>
      <c r="DL4177" s="42"/>
      <c r="DM4177" s="42"/>
      <c r="DN4177" s="42"/>
      <c r="DO4177" s="42"/>
      <c r="DP4177" s="11"/>
      <c r="DQ4177" s="11"/>
      <c r="DR4177" s="11"/>
      <c r="DS4177" s="42"/>
      <c r="DT4177" s="42"/>
      <c r="DU4177" s="42"/>
      <c r="DV4177" s="22"/>
      <c r="DW4177" s="42"/>
      <c r="DX4177" s="42"/>
      <c r="DY4177" s="42"/>
      <c r="DZ4177" s="11"/>
      <c r="EA4177" s="11"/>
      <c r="EB4177" s="11"/>
      <c r="EC4177" s="11"/>
      <c r="ED4177" s="11"/>
      <c r="EE4177" s="42"/>
      <c r="EF4177" s="42"/>
      <c r="EG4177" s="43">
        <v>4.9979000000000003E-2</v>
      </c>
      <c r="EH4177" s="42"/>
      <c r="EI4177" s="42"/>
      <c r="EJ4177" s="42"/>
    </row>
    <row r="4178" spans="1:140" s="41" customFormat="1">
      <c r="A4178" s="42"/>
      <c r="B4178" s="41" t="s">
        <v>6278</v>
      </c>
      <c r="C4178" s="68" t="s">
        <v>6279</v>
      </c>
      <c r="D4178" s="43" t="s">
        <v>149</v>
      </c>
      <c r="E4178" s="43" t="s">
        <v>149</v>
      </c>
      <c r="F4178" s="43" t="s">
        <v>1470</v>
      </c>
      <c r="G4178" s="43" t="s">
        <v>1471</v>
      </c>
      <c r="I4178" s="42"/>
      <c r="J4178" s="10">
        <v>42732</v>
      </c>
      <c r="K4178" s="10">
        <v>42732</v>
      </c>
      <c r="L4178" s="42"/>
      <c r="M4178" s="43" t="s">
        <v>2</v>
      </c>
      <c r="N4178" s="43" t="s">
        <v>5</v>
      </c>
      <c r="O4178" s="13" t="s">
        <v>4183</v>
      </c>
      <c r="P4178" s="11">
        <v>1</v>
      </c>
      <c r="Q4178" s="42" t="s">
        <v>6280</v>
      </c>
      <c r="R4178" s="43" t="s">
        <v>4184</v>
      </c>
      <c r="S4178" s="43">
        <f t="shared" si="131"/>
        <v>8.6310000000000002</v>
      </c>
      <c r="T4178" s="11">
        <v>8.6309999999999998E-2</v>
      </c>
      <c r="U4178" s="9">
        <f t="shared" si="133"/>
        <v>8.6309999999999998E-2</v>
      </c>
      <c r="V4178" s="42"/>
      <c r="W4178" s="42"/>
      <c r="X4178" s="42"/>
      <c r="Y4178" s="42"/>
      <c r="Z4178" s="42"/>
      <c r="AA4178" s="42"/>
      <c r="AB4178" s="42"/>
      <c r="AC4178" s="42"/>
      <c r="AD4178" s="42"/>
      <c r="AE4178" s="42"/>
      <c r="AF4178" s="42"/>
      <c r="AG4178" s="42"/>
      <c r="AH4178" s="42"/>
      <c r="AI4178" s="42"/>
      <c r="AJ4178" s="42"/>
      <c r="AK4178" s="42"/>
      <c r="AL4178" s="42"/>
      <c r="AM4178" s="42"/>
      <c r="AN4178" s="42"/>
      <c r="AO4178" s="42"/>
      <c r="AP4178" s="42"/>
      <c r="AQ4178" s="42"/>
      <c r="AR4178" s="42"/>
      <c r="AS4178" s="42"/>
      <c r="AT4178" s="42"/>
      <c r="AU4178" s="42"/>
      <c r="AV4178" s="42"/>
      <c r="AW4178" s="42"/>
      <c r="AX4178" s="42"/>
      <c r="AY4178" s="42"/>
      <c r="AZ4178" s="42"/>
      <c r="BA4178" s="42"/>
      <c r="BB4178" s="42"/>
      <c r="BC4178" s="42"/>
      <c r="BD4178" s="42"/>
      <c r="BE4178" s="42"/>
      <c r="BF4178" s="42"/>
      <c r="BG4178" s="42"/>
      <c r="BH4178" s="42"/>
      <c r="BI4178" s="42"/>
      <c r="BJ4178" s="42"/>
      <c r="BK4178" s="12"/>
      <c r="BL4178" s="42"/>
      <c r="BM4178" s="42"/>
      <c r="BN4178" s="42"/>
      <c r="BO4178" s="42"/>
      <c r="BP4178" s="42"/>
      <c r="BQ4178" s="42"/>
      <c r="BR4178" s="42"/>
      <c r="BS4178" s="11"/>
      <c r="BT4178" s="11">
        <v>1.361E-3</v>
      </c>
      <c r="BU4178" s="42"/>
      <c r="BV4178" s="42"/>
      <c r="BW4178" s="11"/>
      <c r="BX4178" s="42"/>
      <c r="BY4178" s="42"/>
      <c r="BZ4178" s="42"/>
      <c r="CA4178" s="43"/>
      <c r="CB4178" s="42"/>
      <c r="CC4178" s="42"/>
      <c r="CD4178" s="42"/>
      <c r="CE4178" s="42"/>
      <c r="CF4178" s="11"/>
      <c r="CG4178" s="42"/>
      <c r="CH4178" s="42"/>
      <c r="CI4178" s="11">
        <v>4.0271000000000001E-2</v>
      </c>
      <c r="CJ4178" s="11"/>
      <c r="CK4178" s="42"/>
      <c r="CL4178" s="42"/>
      <c r="CM4178" s="11"/>
      <c r="CN4178" s="11"/>
      <c r="CO4178" s="42"/>
      <c r="CP4178" s="42"/>
      <c r="CQ4178" s="42"/>
      <c r="CR4178" s="43"/>
      <c r="CS4178" s="42"/>
      <c r="CT4178" s="53"/>
      <c r="CW4178" s="42"/>
      <c r="DA4178" s="42"/>
      <c r="DB4178" s="108"/>
      <c r="DE4178" s="42"/>
      <c r="DF4178" s="59"/>
      <c r="DG4178" s="42"/>
      <c r="DH4178" s="42"/>
      <c r="DI4178" s="42"/>
      <c r="DJ4178" s="42"/>
      <c r="DK4178" s="11"/>
      <c r="DL4178" s="42"/>
      <c r="DM4178" s="42"/>
      <c r="DN4178" s="42"/>
      <c r="DO4178" s="42"/>
      <c r="DP4178" s="11"/>
      <c r="DQ4178" s="11"/>
      <c r="DR4178" s="11"/>
      <c r="DS4178" s="42"/>
      <c r="DT4178" s="42"/>
      <c r="DU4178" s="42"/>
      <c r="DV4178" s="56"/>
      <c r="DW4178" s="42"/>
      <c r="DX4178" s="42"/>
      <c r="DY4178" s="42"/>
      <c r="DZ4178" s="11"/>
      <c r="EA4178" s="11"/>
      <c r="EB4178" s="11"/>
      <c r="EC4178" s="11"/>
      <c r="ED4178" s="11"/>
      <c r="EE4178" s="42"/>
      <c r="EF4178" s="42"/>
      <c r="EG4178" s="43">
        <v>4.4678000000000002E-2</v>
      </c>
      <c r="EH4178" s="42"/>
      <c r="EI4178" s="42"/>
      <c r="EJ4178" s="42"/>
    </row>
    <row r="4179" spans="1:140" s="41" customFormat="1">
      <c r="A4179" s="42"/>
      <c r="B4179" s="41" t="s">
        <v>6278</v>
      </c>
      <c r="C4179" s="68" t="s">
        <v>6279</v>
      </c>
      <c r="D4179" s="43" t="s">
        <v>149</v>
      </c>
      <c r="E4179" s="43" t="s">
        <v>149</v>
      </c>
      <c r="F4179" s="43" t="s">
        <v>1470</v>
      </c>
      <c r="G4179" s="43" t="s">
        <v>1471</v>
      </c>
      <c r="I4179" s="42"/>
      <c r="J4179" s="10">
        <v>42733</v>
      </c>
      <c r="K4179" s="10">
        <v>42782</v>
      </c>
      <c r="L4179" s="42"/>
      <c r="M4179" s="43" t="s">
        <v>2</v>
      </c>
      <c r="N4179" s="43" t="s">
        <v>5</v>
      </c>
      <c r="O4179" s="13" t="s">
        <v>4523</v>
      </c>
      <c r="P4179" s="11">
        <v>1</v>
      </c>
      <c r="Q4179" s="42" t="s">
        <v>6280</v>
      </c>
      <c r="R4179" s="43" t="s">
        <v>4524</v>
      </c>
      <c r="S4179" s="43">
        <f t="shared" si="131"/>
        <v>9.25</v>
      </c>
      <c r="T4179" s="11">
        <v>9.2499999999999999E-2</v>
      </c>
      <c r="U4179" s="9">
        <f t="shared" si="133"/>
        <v>9.2499999999999999E-2</v>
      </c>
      <c r="V4179" s="42"/>
      <c r="W4179" s="42"/>
      <c r="X4179" s="42"/>
      <c r="Y4179" s="42"/>
      <c r="Z4179" s="42"/>
      <c r="AA4179" s="42"/>
      <c r="AB4179" s="42"/>
      <c r="AC4179" s="42"/>
      <c r="AD4179" s="42"/>
      <c r="AE4179" s="42"/>
      <c r="AF4179" s="42"/>
      <c r="AG4179" s="42"/>
      <c r="AH4179" s="42"/>
      <c r="AI4179" s="42"/>
      <c r="AJ4179" s="42"/>
      <c r="AK4179" s="42"/>
      <c r="AL4179" s="42"/>
      <c r="AM4179" s="42"/>
      <c r="AN4179" s="42"/>
      <c r="AO4179" s="42"/>
      <c r="AP4179" s="42"/>
      <c r="AQ4179" s="42"/>
      <c r="AR4179" s="42"/>
      <c r="AS4179" s="42"/>
      <c r="AT4179" s="42"/>
      <c r="AU4179" s="42"/>
      <c r="AV4179" s="42"/>
      <c r="AW4179" s="42"/>
      <c r="AX4179" s="42"/>
      <c r="AY4179" s="42"/>
      <c r="AZ4179" s="42"/>
      <c r="BA4179" s="42"/>
      <c r="BB4179" s="42"/>
      <c r="BC4179" s="42"/>
      <c r="BD4179" s="42"/>
      <c r="BE4179" s="42"/>
      <c r="BF4179" s="42"/>
      <c r="BG4179" s="42"/>
      <c r="BH4179" s="42"/>
      <c r="BI4179" s="42"/>
      <c r="BJ4179" s="42"/>
      <c r="BK4179" s="12"/>
      <c r="BL4179" s="42"/>
      <c r="BM4179" s="42"/>
      <c r="BN4179" s="42"/>
      <c r="BO4179" s="42"/>
      <c r="BP4179" s="42"/>
      <c r="BQ4179" s="42"/>
      <c r="BR4179" s="42"/>
      <c r="BS4179" s="11"/>
      <c r="BT4179" s="11">
        <v>1.4589309999999999E-3</v>
      </c>
      <c r="BU4179" s="42"/>
      <c r="BV4179" s="42"/>
      <c r="BW4179" s="11"/>
      <c r="BX4179" s="42"/>
      <c r="BY4179" s="42"/>
      <c r="BZ4179" s="42"/>
      <c r="CA4179" s="43"/>
      <c r="CB4179" s="42"/>
      <c r="CC4179" s="42"/>
      <c r="CD4179" s="42"/>
      <c r="CE4179" s="42"/>
      <c r="CF4179" s="11"/>
      <c r="CG4179" s="42"/>
      <c r="CH4179" s="42"/>
      <c r="CI4179" s="11">
        <v>4.3158957999999997E-2</v>
      </c>
      <c r="CJ4179" s="11"/>
      <c r="CK4179" s="42"/>
      <c r="CL4179" s="42"/>
      <c r="CM4179" s="11"/>
      <c r="CN4179" s="11"/>
      <c r="CO4179" s="42"/>
      <c r="CP4179" s="42"/>
      <c r="CQ4179" s="42"/>
      <c r="CR4179" s="43"/>
      <c r="CS4179" s="42"/>
      <c r="CT4179" s="53"/>
      <c r="CW4179" s="42"/>
      <c r="DA4179" s="42"/>
      <c r="DB4179" s="108"/>
      <c r="DE4179" s="42"/>
      <c r="DF4179" s="59"/>
      <c r="DG4179" s="42"/>
      <c r="DH4179" s="42"/>
      <c r="DI4179" s="42"/>
      <c r="DJ4179" s="42"/>
      <c r="DK4179" s="11"/>
      <c r="DL4179" s="42"/>
      <c r="DM4179" s="42"/>
      <c r="DN4179" s="42"/>
      <c r="DO4179" s="42"/>
      <c r="DP4179" s="11"/>
      <c r="DQ4179" s="11"/>
      <c r="DR4179" s="11"/>
      <c r="DS4179" s="42"/>
      <c r="DT4179" s="42"/>
      <c r="DU4179" s="42"/>
      <c r="DV4179" s="56"/>
      <c r="DW4179" s="42"/>
      <c r="DX4179" s="42"/>
      <c r="DY4179" s="42"/>
      <c r="DZ4179" s="11"/>
      <c r="EA4179" s="11"/>
      <c r="EB4179" s="11"/>
      <c r="EC4179" s="11"/>
      <c r="ED4179" s="11"/>
      <c r="EE4179" s="42"/>
      <c r="EF4179" s="42"/>
      <c r="EG4179" s="43">
        <v>4.7882110999999998E-2</v>
      </c>
      <c r="EH4179" s="42"/>
      <c r="EI4179" s="42"/>
      <c r="EJ4179" s="42"/>
    </row>
    <row r="4180" spans="1:140" s="41" customFormat="1">
      <c r="B4180" s="41" t="s">
        <v>6278</v>
      </c>
      <c r="C4180" s="68" t="s">
        <v>6279</v>
      </c>
      <c r="D4180" s="43" t="s">
        <v>149</v>
      </c>
      <c r="E4180" s="43" t="s">
        <v>149</v>
      </c>
      <c r="F4180" s="43" t="s">
        <v>1470</v>
      </c>
      <c r="G4180" s="43" t="s">
        <v>1471</v>
      </c>
      <c r="I4180" s="41" t="s">
        <v>6260</v>
      </c>
      <c r="J4180" s="10">
        <v>42733</v>
      </c>
      <c r="K4180" s="10">
        <v>42782</v>
      </c>
      <c r="M4180" s="43" t="s">
        <v>2</v>
      </c>
      <c r="N4180" s="43" t="s">
        <v>6</v>
      </c>
      <c r="O4180" s="13" t="s">
        <v>5987</v>
      </c>
      <c r="P4180" s="11">
        <v>1</v>
      </c>
      <c r="Q4180" s="42" t="s">
        <v>6280</v>
      </c>
      <c r="R4180" s="43" t="s">
        <v>4524</v>
      </c>
      <c r="S4180" s="43">
        <f t="shared" si="131"/>
        <v>9.25</v>
      </c>
      <c r="T4180" s="11">
        <v>9.2499999999999999E-2</v>
      </c>
      <c r="U4180" s="9">
        <f t="shared" si="133"/>
        <v>9.2499999999999999E-2</v>
      </c>
      <c r="BK4180" s="12"/>
      <c r="BT4180" s="11">
        <v>6.29E-4</v>
      </c>
      <c r="BW4180" s="11"/>
      <c r="CA4180" s="43"/>
      <c r="CE4180" s="11"/>
      <c r="CF4180" s="11"/>
      <c r="CI4180" s="11">
        <v>4.7615999999999999E-2</v>
      </c>
      <c r="CJ4180" s="11"/>
      <c r="CM4180" s="43"/>
      <c r="CN4180" s="11"/>
      <c r="CR4180" s="43"/>
      <c r="CT4180" s="100"/>
      <c r="CU4180" s="11"/>
      <c r="CV4180" s="43"/>
      <c r="DB4180" s="108"/>
      <c r="DF4180" s="11"/>
      <c r="DK4180" s="11"/>
      <c r="DP4180" s="11"/>
      <c r="DR4180" s="11"/>
      <c r="DV4180" s="56"/>
      <c r="DZ4180" s="11"/>
      <c r="EB4180" s="11"/>
      <c r="ED4180" s="11"/>
      <c r="EG4180" s="43">
        <v>4.4255000000000003E-2</v>
      </c>
    </row>
    <row r="4181" spans="1:140" s="41" customFormat="1">
      <c r="B4181" s="41" t="s">
        <v>6278</v>
      </c>
      <c r="C4181" s="68" t="s">
        <v>6279</v>
      </c>
      <c r="D4181" s="43" t="s">
        <v>149</v>
      </c>
      <c r="E4181" s="43" t="s">
        <v>149</v>
      </c>
      <c r="F4181" s="43" t="s">
        <v>1470</v>
      </c>
      <c r="G4181" s="43" t="s">
        <v>1471</v>
      </c>
      <c r="I4181" s="41" t="s">
        <v>6260</v>
      </c>
      <c r="J4181" s="10">
        <v>42859</v>
      </c>
      <c r="K4181" s="10">
        <v>42870</v>
      </c>
      <c r="M4181" s="43" t="s">
        <v>2</v>
      </c>
      <c r="N4181" s="43" t="s">
        <v>6</v>
      </c>
      <c r="O4181" s="13" t="s">
        <v>5554</v>
      </c>
      <c r="P4181" s="11">
        <v>1</v>
      </c>
      <c r="Q4181" s="42" t="s">
        <v>6280</v>
      </c>
      <c r="R4181" s="43" t="s">
        <v>1204</v>
      </c>
      <c r="S4181" s="43">
        <f t="shared" si="131"/>
        <v>3</v>
      </c>
      <c r="T4181" s="11">
        <v>0.03</v>
      </c>
      <c r="U4181" s="9">
        <f t="shared" si="133"/>
        <v>0.03</v>
      </c>
      <c r="BK4181" s="12"/>
      <c r="BT4181" s="11">
        <v>3.79E-4</v>
      </c>
      <c r="BW4181" s="11"/>
      <c r="CA4181" s="43"/>
      <c r="CE4181" s="11"/>
      <c r="CF4181" s="11"/>
      <c r="CI4181" s="11">
        <v>2.2606999999999999E-2</v>
      </c>
      <c r="CJ4181" s="11"/>
      <c r="CM4181" s="43"/>
      <c r="CN4181" s="11"/>
      <c r="CR4181" s="43"/>
      <c r="CT4181" s="100"/>
      <c r="CU4181" s="11"/>
      <c r="CV4181" s="43"/>
      <c r="DB4181" s="37"/>
      <c r="DF4181" s="11"/>
      <c r="DK4181" s="11"/>
      <c r="DP4181" s="11"/>
      <c r="DR4181" s="11"/>
      <c r="DV4181" s="22"/>
      <c r="DZ4181" s="11"/>
      <c r="EB4181" s="11"/>
      <c r="ED4181" s="11"/>
      <c r="EG4181" s="43">
        <v>7.0140000000000003E-3</v>
      </c>
    </row>
    <row r="4182" spans="1:140" s="41" customFormat="1">
      <c r="A4182" s="42"/>
      <c r="B4182" s="41" t="s">
        <v>6278</v>
      </c>
      <c r="C4182" s="68" t="s">
        <v>6279</v>
      </c>
      <c r="D4182" s="43" t="s">
        <v>149</v>
      </c>
      <c r="E4182" s="43" t="s">
        <v>149</v>
      </c>
      <c r="F4182" s="43" t="s">
        <v>498</v>
      </c>
      <c r="G4182" s="43" t="s">
        <v>499</v>
      </c>
      <c r="I4182" s="42"/>
      <c r="J4182" s="10">
        <v>42234</v>
      </c>
      <c r="K4182" s="10">
        <v>42250</v>
      </c>
      <c r="L4182" s="42"/>
      <c r="M4182" s="43" t="s">
        <v>152</v>
      </c>
      <c r="N4182" s="43" t="s">
        <v>3</v>
      </c>
      <c r="O4182" s="13" t="s">
        <v>500</v>
      </c>
      <c r="P4182" s="11">
        <v>1</v>
      </c>
      <c r="Q4182" s="42" t="s">
        <v>6280</v>
      </c>
      <c r="R4182" s="43" t="s">
        <v>501</v>
      </c>
      <c r="S4182" s="43">
        <f t="shared" si="131"/>
        <v>6</v>
      </c>
      <c r="T4182" s="11">
        <v>0.06</v>
      </c>
      <c r="U4182" s="9">
        <f t="shared" si="133"/>
        <v>8.5714285710000004E-2</v>
      </c>
      <c r="V4182" s="42"/>
      <c r="W4182" s="42"/>
      <c r="X4182" s="42"/>
      <c r="Y4182" s="42"/>
      <c r="Z4182" s="42"/>
      <c r="AA4182" s="42"/>
      <c r="AB4182" s="42"/>
      <c r="AC4182" s="42"/>
      <c r="AD4182" s="42"/>
      <c r="AE4182" s="42"/>
      <c r="AF4182" s="42"/>
      <c r="AG4182" s="42"/>
      <c r="AH4182" s="42"/>
      <c r="AI4182" s="42"/>
      <c r="AJ4182" s="42"/>
      <c r="AK4182" s="42"/>
      <c r="AL4182" s="42"/>
      <c r="AM4182" s="42"/>
      <c r="AN4182" s="42"/>
      <c r="AO4182" s="42"/>
      <c r="AP4182" s="42"/>
      <c r="AQ4182" s="42"/>
      <c r="AR4182" s="42"/>
      <c r="AS4182" s="42"/>
      <c r="AT4182" s="42"/>
      <c r="AU4182" s="42"/>
      <c r="AV4182" s="42"/>
      <c r="AW4182" s="42"/>
      <c r="AX4182" s="42"/>
      <c r="AY4182" s="42"/>
      <c r="AZ4182" s="42"/>
      <c r="BA4182" s="42"/>
      <c r="BB4182" s="42"/>
      <c r="BC4182" s="42"/>
      <c r="BD4182" s="42"/>
      <c r="BE4182" s="42"/>
      <c r="BF4182" s="42"/>
      <c r="BG4182" s="42"/>
      <c r="BH4182" s="42"/>
      <c r="BI4182" s="42"/>
      <c r="BJ4182" s="42"/>
      <c r="BK4182" s="12"/>
      <c r="BL4182" s="42"/>
      <c r="BM4182" s="42"/>
      <c r="BN4182" s="42"/>
      <c r="BO4182" s="42"/>
      <c r="BP4182" s="42"/>
      <c r="BQ4182" s="42"/>
      <c r="BR4182" s="42"/>
      <c r="BS4182" s="11"/>
      <c r="BT4182" s="11">
        <v>0</v>
      </c>
      <c r="BU4182" s="42"/>
      <c r="BV4182" s="42"/>
      <c r="BW4182" s="11"/>
      <c r="BX4182" s="42"/>
      <c r="BY4182" s="42"/>
      <c r="BZ4182" s="42"/>
      <c r="CA4182" s="43">
        <v>0</v>
      </c>
      <c r="CB4182" s="42"/>
      <c r="CC4182" s="42"/>
      <c r="CD4182" s="42"/>
      <c r="CE4182" s="5"/>
      <c r="CF4182" s="11">
        <v>2.571428571E-2</v>
      </c>
      <c r="CG4182" s="42"/>
      <c r="CH4182" s="42"/>
      <c r="CI4182" s="11"/>
      <c r="CJ4182" s="11"/>
      <c r="CK4182" s="42"/>
      <c r="CL4182" s="42"/>
      <c r="CM4182" s="11">
        <v>0</v>
      </c>
      <c r="CN4182" s="11">
        <v>0.06</v>
      </c>
      <c r="CO4182" s="42"/>
      <c r="CP4182" s="42"/>
      <c r="CQ4182" s="42"/>
      <c r="CR4182" s="43">
        <v>0</v>
      </c>
      <c r="CS4182" s="42"/>
      <c r="CT4182" s="98">
        <v>0</v>
      </c>
      <c r="CU4182" s="11"/>
      <c r="CV4182" s="43"/>
      <c r="CW4182" s="42"/>
      <c r="DA4182" s="42"/>
      <c r="DB4182" s="105">
        <v>0</v>
      </c>
      <c r="DE4182" s="42"/>
      <c r="DF4182" s="11"/>
      <c r="DG4182" s="42"/>
      <c r="DH4182" s="42"/>
      <c r="DI4182" s="42"/>
      <c r="DJ4182" s="42"/>
      <c r="DK4182" s="11"/>
      <c r="DL4182" s="42"/>
      <c r="DM4182" s="42"/>
      <c r="DN4182" s="42"/>
      <c r="DO4182" s="42"/>
      <c r="DP4182" s="11"/>
      <c r="DQ4182" s="11"/>
      <c r="DR4182" s="11"/>
      <c r="DS4182" s="42"/>
      <c r="DT4182" s="42"/>
      <c r="DU4182" s="42"/>
      <c r="DV4182" s="56"/>
      <c r="DW4182" s="42"/>
      <c r="DX4182" s="42"/>
      <c r="DY4182" s="42"/>
      <c r="DZ4182" s="11"/>
      <c r="EA4182" s="11"/>
      <c r="EB4182" s="11"/>
      <c r="EC4182" s="11"/>
      <c r="ED4182" s="11"/>
      <c r="EE4182" s="42"/>
      <c r="EF4182" s="42"/>
      <c r="EG4182" s="43"/>
      <c r="EH4182" s="42"/>
      <c r="EI4182" s="42"/>
      <c r="EJ4182" s="42"/>
    </row>
    <row r="4183" spans="1:140" s="41" customFormat="1">
      <c r="A4183" s="42"/>
      <c r="B4183" s="41" t="s">
        <v>6278</v>
      </c>
      <c r="C4183" s="68" t="s">
        <v>6279</v>
      </c>
      <c r="D4183" s="43" t="s">
        <v>149</v>
      </c>
      <c r="E4183" s="43" t="s">
        <v>149</v>
      </c>
      <c r="F4183" s="43" t="s">
        <v>1535</v>
      </c>
      <c r="G4183" s="43" t="s">
        <v>1536</v>
      </c>
      <c r="I4183" s="42"/>
      <c r="J4183" s="10">
        <v>42367</v>
      </c>
      <c r="K4183" s="10">
        <v>42429</v>
      </c>
      <c r="L4183" s="42"/>
      <c r="M4183" s="43" t="s">
        <v>152</v>
      </c>
      <c r="N4183" s="43" t="s">
        <v>153</v>
      </c>
      <c r="O4183" s="13" t="s">
        <v>1537</v>
      </c>
      <c r="P4183" s="11">
        <v>1</v>
      </c>
      <c r="Q4183" s="42" t="s">
        <v>6280</v>
      </c>
      <c r="R4183" s="43" t="s">
        <v>4193</v>
      </c>
      <c r="S4183" s="43">
        <f t="shared" si="131"/>
        <v>23.05</v>
      </c>
      <c r="T4183" s="11">
        <v>0.23050000000000001</v>
      </c>
      <c r="U4183" s="9">
        <f t="shared" si="133"/>
        <v>0.23050000000000001</v>
      </c>
      <c r="V4183" s="42"/>
      <c r="W4183" s="42"/>
      <c r="X4183" s="42"/>
      <c r="Y4183" s="42"/>
      <c r="Z4183" s="42"/>
      <c r="AA4183" s="42"/>
      <c r="AB4183" s="42"/>
      <c r="AC4183" s="42"/>
      <c r="AD4183" s="42"/>
      <c r="AE4183" s="42"/>
      <c r="AF4183" s="42"/>
      <c r="AG4183" s="42"/>
      <c r="AH4183" s="42"/>
      <c r="AI4183" s="42"/>
      <c r="AJ4183" s="42"/>
      <c r="AK4183" s="42"/>
      <c r="AL4183" s="42"/>
      <c r="AM4183" s="42"/>
      <c r="AN4183" s="42"/>
      <c r="AO4183" s="42"/>
      <c r="AP4183" s="42"/>
      <c r="AQ4183" s="42"/>
      <c r="AR4183" s="42"/>
      <c r="AS4183" s="42"/>
      <c r="AT4183" s="42"/>
      <c r="AU4183" s="42"/>
      <c r="AV4183" s="42"/>
      <c r="AW4183" s="42"/>
      <c r="AX4183" s="42"/>
      <c r="AY4183" s="42"/>
      <c r="AZ4183" s="42"/>
      <c r="BA4183" s="42"/>
      <c r="BB4183" s="42"/>
      <c r="BC4183" s="42"/>
      <c r="BD4183" s="42"/>
      <c r="BE4183" s="42"/>
      <c r="BF4183" s="42"/>
      <c r="BG4183" s="42"/>
      <c r="BH4183" s="42"/>
      <c r="BI4183" s="42"/>
      <c r="BJ4183" s="42"/>
      <c r="BK4183" s="12"/>
      <c r="BL4183" s="42"/>
      <c r="BM4183" s="42"/>
      <c r="BN4183" s="42"/>
      <c r="BO4183" s="42"/>
      <c r="BP4183" s="42"/>
      <c r="BQ4183" s="42"/>
      <c r="BR4183" s="42"/>
      <c r="BS4183" s="11"/>
      <c r="BT4183" s="11">
        <v>0.1101092</v>
      </c>
      <c r="BU4183" s="42"/>
      <c r="BV4183" s="42"/>
      <c r="BW4183" s="11"/>
      <c r="BX4183" s="42"/>
      <c r="BY4183" s="42"/>
      <c r="BZ4183" s="42"/>
      <c r="CA4183" s="43"/>
      <c r="CB4183" s="42"/>
      <c r="CC4183" s="42"/>
      <c r="CD4183" s="42"/>
      <c r="CE4183" s="5"/>
      <c r="CF4183" s="11"/>
      <c r="CG4183" s="42"/>
      <c r="CH4183" s="42"/>
      <c r="CI4183" s="11">
        <v>2.0904717E-2</v>
      </c>
      <c r="CJ4183" s="11"/>
      <c r="CK4183" s="42"/>
      <c r="CL4183" s="42"/>
      <c r="CM4183" s="11"/>
      <c r="CN4183" s="11"/>
      <c r="CO4183" s="42"/>
      <c r="CP4183" s="42"/>
      <c r="CQ4183" s="42"/>
      <c r="CR4183" s="43"/>
      <c r="CS4183" s="42"/>
      <c r="CT4183" s="34"/>
      <c r="CU4183" s="11"/>
      <c r="CV4183" s="43"/>
      <c r="CW4183" s="42"/>
      <c r="DA4183" s="42"/>
      <c r="DB4183" s="37"/>
      <c r="DE4183" s="42"/>
      <c r="DF4183" s="11"/>
      <c r="DG4183" s="42"/>
      <c r="DH4183" s="42"/>
      <c r="DI4183" s="42"/>
      <c r="DJ4183" s="42"/>
      <c r="DK4183" s="11"/>
      <c r="DL4183" s="42"/>
      <c r="DM4183" s="42"/>
      <c r="DN4183" s="42"/>
      <c r="DO4183" s="42"/>
      <c r="DP4183" s="11">
        <v>2.7216585000000001E-2</v>
      </c>
      <c r="DQ4183" s="11"/>
      <c r="DR4183" s="11">
        <v>2.7216585000000001E-2</v>
      </c>
      <c r="DS4183" s="42"/>
      <c r="DT4183" s="42"/>
      <c r="DU4183" s="42"/>
      <c r="DV4183" s="22"/>
      <c r="DW4183" s="42"/>
      <c r="DX4183" s="42"/>
      <c r="DY4183" s="42"/>
      <c r="DZ4183" s="11">
        <v>4.5052913E-2</v>
      </c>
      <c r="EA4183" s="11"/>
      <c r="EB4183" s="11"/>
      <c r="EC4183" s="11"/>
      <c r="ED4183" s="11"/>
      <c r="EE4183" s="42"/>
      <c r="EF4183" s="42"/>
      <c r="EG4183" s="43"/>
      <c r="EH4183" s="42"/>
      <c r="EI4183" s="42"/>
      <c r="EJ4183" s="42"/>
    </row>
    <row r="4184" spans="1:140" s="41" customFormat="1">
      <c r="A4184" s="42"/>
      <c r="B4184" s="41" t="s">
        <v>6278</v>
      </c>
      <c r="C4184" s="68" t="s">
        <v>6279</v>
      </c>
      <c r="D4184" s="43" t="s">
        <v>149</v>
      </c>
      <c r="E4184" s="43" t="s">
        <v>149</v>
      </c>
      <c r="F4184" s="43" t="s">
        <v>1535</v>
      </c>
      <c r="G4184" s="43" t="s">
        <v>1536</v>
      </c>
      <c r="I4184" s="42"/>
      <c r="J4184" s="10">
        <v>42550</v>
      </c>
      <c r="K4184" s="10">
        <v>42613</v>
      </c>
      <c r="L4184" s="42"/>
      <c r="M4184" s="43" t="s">
        <v>152</v>
      </c>
      <c r="N4184" s="43" t="s">
        <v>153</v>
      </c>
      <c r="O4184" s="13" t="s">
        <v>1537</v>
      </c>
      <c r="P4184" s="11">
        <v>1</v>
      </c>
      <c r="Q4184" s="42" t="s">
        <v>6280</v>
      </c>
      <c r="R4184" s="43" t="s">
        <v>4205</v>
      </c>
      <c r="S4184" s="43">
        <f t="shared" si="131"/>
        <v>20.46</v>
      </c>
      <c r="T4184" s="11">
        <v>0.2046</v>
      </c>
      <c r="U4184" s="9">
        <f t="shared" si="133"/>
        <v>0.21234835200000002</v>
      </c>
      <c r="V4184" s="42"/>
      <c r="W4184" s="42"/>
      <c r="X4184" s="42"/>
      <c r="Y4184" s="42"/>
      <c r="Z4184" s="42"/>
      <c r="AA4184" s="42"/>
      <c r="AB4184" s="42"/>
      <c r="AC4184" s="42"/>
      <c r="AD4184" s="42"/>
      <c r="AE4184" s="42"/>
      <c r="AF4184" s="42"/>
      <c r="AG4184" s="42"/>
      <c r="AH4184" s="42"/>
      <c r="AI4184" s="42"/>
      <c r="AJ4184" s="42"/>
      <c r="AK4184" s="42"/>
      <c r="AL4184" s="42"/>
      <c r="AM4184" s="42"/>
      <c r="AN4184" s="42"/>
      <c r="AO4184" s="42"/>
      <c r="AP4184" s="42"/>
      <c r="AQ4184" s="42"/>
      <c r="AR4184" s="42"/>
      <c r="AS4184" s="42"/>
      <c r="AT4184" s="42"/>
      <c r="AU4184" s="42"/>
      <c r="AV4184" s="42"/>
      <c r="AW4184" s="42"/>
      <c r="AX4184" s="42"/>
      <c r="AY4184" s="42"/>
      <c r="AZ4184" s="42"/>
      <c r="BA4184" s="42"/>
      <c r="BB4184" s="42"/>
      <c r="BC4184" s="42"/>
      <c r="BD4184" s="42"/>
      <c r="BE4184" s="42"/>
      <c r="BF4184" s="42"/>
      <c r="BG4184" s="42"/>
      <c r="BH4184" s="42"/>
      <c r="BI4184" s="42"/>
      <c r="BJ4184" s="42"/>
      <c r="BK4184" s="12"/>
      <c r="BL4184" s="42"/>
      <c r="BM4184" s="42"/>
      <c r="BN4184" s="42"/>
      <c r="BO4184" s="42"/>
      <c r="BP4184" s="42"/>
      <c r="BQ4184" s="42"/>
      <c r="BR4184" s="42"/>
      <c r="BS4184" s="11"/>
      <c r="BT4184" s="11">
        <v>8.6236722000000002E-2</v>
      </c>
      <c r="BU4184" s="42"/>
      <c r="BV4184" s="42"/>
      <c r="BW4184" s="11"/>
      <c r="BX4184" s="42"/>
      <c r="BY4184" s="42"/>
      <c r="BZ4184" s="42"/>
      <c r="CA4184" s="43"/>
      <c r="CB4184" s="42"/>
      <c r="CC4184" s="42"/>
      <c r="CD4184" s="42"/>
      <c r="CE4184" s="5"/>
      <c r="CF4184" s="11">
        <v>7.748352E-3</v>
      </c>
      <c r="CG4184" s="42"/>
      <c r="CH4184" s="42"/>
      <c r="CI4184" s="11">
        <v>1.7551718000000001E-2</v>
      </c>
      <c r="CJ4184" s="11"/>
      <c r="CK4184" s="42"/>
      <c r="CL4184" s="42"/>
      <c r="CM4184" s="11"/>
      <c r="CN4184" s="11">
        <v>2.5827840000000001E-2</v>
      </c>
      <c r="CO4184" s="42"/>
      <c r="CP4184" s="42"/>
      <c r="CQ4184" s="42"/>
      <c r="CR4184" s="43"/>
      <c r="CS4184" s="42"/>
      <c r="CT4184" s="53"/>
      <c r="CU4184" s="11"/>
      <c r="CV4184" s="43"/>
      <c r="CW4184" s="42"/>
      <c r="DA4184" s="42"/>
      <c r="DB4184" s="108"/>
      <c r="DE4184" s="42"/>
      <c r="DF4184" s="11"/>
      <c r="DG4184" s="42"/>
      <c r="DH4184" s="42"/>
      <c r="DI4184" s="42"/>
      <c r="DJ4184" s="42"/>
      <c r="DK4184" s="11"/>
      <c r="DL4184" s="42"/>
      <c r="DM4184" s="42"/>
      <c r="DN4184" s="42"/>
      <c r="DO4184" s="42"/>
      <c r="DP4184" s="11">
        <v>1.9461843999999999E-2</v>
      </c>
      <c r="DQ4184" s="11"/>
      <c r="DR4184" s="11">
        <v>1.9461843999999999E-2</v>
      </c>
      <c r="DS4184" s="42"/>
      <c r="DT4184" s="42"/>
      <c r="DU4184" s="42"/>
      <c r="DV4184" s="56"/>
      <c r="DW4184" s="42"/>
      <c r="DX4184" s="42"/>
      <c r="DY4184" s="42"/>
      <c r="DZ4184" s="11">
        <v>3.6060031999999999E-2</v>
      </c>
      <c r="EA4184" s="11"/>
      <c r="EB4184" s="11"/>
      <c r="EC4184" s="11"/>
      <c r="ED4184" s="11"/>
      <c r="EE4184" s="42"/>
      <c r="EF4184" s="42"/>
      <c r="EG4184" s="43"/>
      <c r="EH4184" s="42"/>
      <c r="EI4184" s="42"/>
      <c r="EJ4184" s="42"/>
    </row>
    <row r="4185" spans="1:140" s="41" customFormat="1">
      <c r="A4185" s="42"/>
      <c r="B4185" s="41" t="s">
        <v>6278</v>
      </c>
      <c r="C4185" s="68" t="s">
        <v>6279</v>
      </c>
      <c r="D4185" s="43" t="s">
        <v>149</v>
      </c>
      <c r="E4185" s="43" t="s">
        <v>149</v>
      </c>
      <c r="F4185" s="43" t="s">
        <v>1535</v>
      </c>
      <c r="G4185" s="43" t="s">
        <v>1536</v>
      </c>
      <c r="I4185" s="42"/>
      <c r="J4185" s="10">
        <v>42733</v>
      </c>
      <c r="K4185" s="10">
        <v>42794</v>
      </c>
      <c r="L4185" s="42"/>
      <c r="M4185" s="43" t="s">
        <v>2</v>
      </c>
      <c r="N4185" s="43" t="s">
        <v>5</v>
      </c>
      <c r="O4185" s="13" t="s">
        <v>4525</v>
      </c>
      <c r="P4185" s="11">
        <v>1</v>
      </c>
      <c r="Q4185" s="42" t="s">
        <v>6280</v>
      </c>
      <c r="R4185" s="43" t="s">
        <v>4526</v>
      </c>
      <c r="S4185" s="43">
        <f t="shared" si="131"/>
        <v>21.709999999999997</v>
      </c>
      <c r="T4185" s="11">
        <v>0.21709999999999999</v>
      </c>
      <c r="U4185" s="9">
        <f t="shared" si="133"/>
        <v>0.22096622792965298</v>
      </c>
      <c r="V4185" s="42"/>
      <c r="W4185" s="42"/>
      <c r="X4185" s="42"/>
      <c r="Y4185" s="42"/>
      <c r="Z4185" s="42"/>
      <c r="AA4185" s="42"/>
      <c r="AB4185" s="42"/>
      <c r="AC4185" s="42"/>
      <c r="AD4185" s="42"/>
      <c r="AE4185" s="42"/>
      <c r="AF4185" s="42"/>
      <c r="AG4185" s="42"/>
      <c r="AH4185" s="42"/>
      <c r="AI4185" s="42"/>
      <c r="AJ4185" s="42"/>
      <c r="AK4185" s="42"/>
      <c r="AL4185" s="42"/>
      <c r="AM4185" s="42"/>
      <c r="AN4185" s="42"/>
      <c r="AO4185" s="42"/>
      <c r="AP4185" s="42"/>
      <c r="AQ4185" s="42"/>
      <c r="AR4185" s="42"/>
      <c r="AS4185" s="42"/>
      <c r="AT4185" s="42"/>
      <c r="AU4185" s="42"/>
      <c r="AV4185" s="42"/>
      <c r="AW4185" s="42"/>
      <c r="AX4185" s="42"/>
      <c r="AY4185" s="42"/>
      <c r="AZ4185" s="42"/>
      <c r="BA4185" s="42"/>
      <c r="BB4185" s="42"/>
      <c r="BC4185" s="42"/>
      <c r="BD4185" s="42"/>
      <c r="BE4185" s="42"/>
      <c r="BF4185" s="42"/>
      <c r="BG4185" s="42"/>
      <c r="BH4185" s="42"/>
      <c r="BI4185" s="42"/>
      <c r="BJ4185" s="42"/>
      <c r="BK4185" s="12"/>
      <c r="BL4185" s="42"/>
      <c r="BM4185" s="42"/>
      <c r="BN4185" s="42"/>
      <c r="BO4185" s="42"/>
      <c r="BP4185" s="42"/>
      <c r="BQ4185" s="42"/>
      <c r="BR4185" s="42"/>
      <c r="BS4185" s="11"/>
      <c r="BT4185" s="11">
        <v>9.79698912116755E-2</v>
      </c>
      <c r="BU4185" s="42"/>
      <c r="BV4185" s="42"/>
      <c r="BW4185" s="11"/>
      <c r="BX4185" s="42"/>
      <c r="BY4185" s="42"/>
      <c r="BZ4185" s="42"/>
      <c r="CA4185" s="43"/>
      <c r="CB4185" s="42"/>
      <c r="CC4185" s="42"/>
      <c r="CD4185" s="42"/>
      <c r="CE4185" s="42"/>
      <c r="CF4185" s="11">
        <v>3.8662279296529998E-3</v>
      </c>
      <c r="CG4185" s="42"/>
      <c r="CH4185" s="42"/>
      <c r="CI4185" s="11">
        <v>1.9188444124339201E-2</v>
      </c>
      <c r="CJ4185" s="11"/>
      <c r="CK4185" s="42"/>
      <c r="CL4185" s="42"/>
      <c r="CM4185" s="11"/>
      <c r="CN4185" s="11">
        <v>1.28872076855895E-2</v>
      </c>
      <c r="CO4185" s="42"/>
      <c r="CP4185" s="42"/>
      <c r="CQ4185" s="42"/>
      <c r="CR4185" s="43"/>
      <c r="CS4185" s="42"/>
      <c r="CT4185" s="53"/>
      <c r="CW4185" s="42"/>
      <c r="DA4185" s="42"/>
      <c r="DB4185" s="108"/>
      <c r="DE4185" s="42"/>
      <c r="DF4185" s="16"/>
      <c r="DG4185" s="42"/>
      <c r="DH4185" s="42"/>
      <c r="DI4185" s="42"/>
      <c r="DJ4185" s="42"/>
      <c r="DK4185" s="11"/>
      <c r="DL4185" s="42"/>
      <c r="DM4185" s="42"/>
      <c r="DN4185" s="42"/>
      <c r="DO4185" s="42"/>
      <c r="DP4185" s="11">
        <v>2.3290937568145299E-2</v>
      </c>
      <c r="DQ4185" s="11"/>
      <c r="DR4185" s="11">
        <v>2.3290937568145299E-2</v>
      </c>
      <c r="DS4185" s="42"/>
      <c r="DT4185" s="42"/>
      <c r="DU4185" s="42"/>
      <c r="DV4185" s="56"/>
      <c r="DW4185" s="42"/>
      <c r="DX4185" s="42"/>
      <c r="DY4185" s="42"/>
      <c r="DZ4185" s="11">
        <v>4.0472581842105303E-2</v>
      </c>
      <c r="EA4185" s="11"/>
      <c r="EB4185" s="11"/>
      <c r="EC4185" s="11"/>
      <c r="ED4185" s="11"/>
      <c r="EE4185" s="42"/>
      <c r="EF4185" s="42"/>
      <c r="EG4185" s="43"/>
      <c r="EH4185" s="42"/>
      <c r="EI4185" s="42"/>
      <c r="EJ4185" s="42"/>
    </row>
    <row r="4186" spans="1:140" s="41" customFormat="1">
      <c r="A4186" s="42"/>
      <c r="B4186" s="41" t="s">
        <v>6278</v>
      </c>
      <c r="C4186" s="68" t="s">
        <v>6279</v>
      </c>
      <c r="D4186" s="43" t="s">
        <v>149</v>
      </c>
      <c r="E4186" s="43" t="s">
        <v>149</v>
      </c>
      <c r="F4186" s="43" t="s">
        <v>1474</v>
      </c>
      <c r="G4186" s="43" t="s">
        <v>1475</v>
      </c>
      <c r="I4186" s="42"/>
      <c r="J4186" s="10">
        <v>42367</v>
      </c>
      <c r="K4186" s="10">
        <v>42422</v>
      </c>
      <c r="L4186" s="42"/>
      <c r="M4186" s="43" t="s">
        <v>152</v>
      </c>
      <c r="N4186" s="43" t="s">
        <v>153</v>
      </c>
      <c r="O4186" s="13" t="s">
        <v>1476</v>
      </c>
      <c r="P4186" s="11">
        <v>1063564757.39</v>
      </c>
      <c r="Q4186" s="41" t="s">
        <v>6281</v>
      </c>
      <c r="R4186" s="43" t="s">
        <v>1477</v>
      </c>
      <c r="S4186" s="43">
        <f t="shared" si="131"/>
        <v>11.899999999999999</v>
      </c>
      <c r="T4186" s="11">
        <v>126564206.13</v>
      </c>
      <c r="U4186" s="9">
        <f t="shared" si="133"/>
        <v>126564206.13059229</v>
      </c>
      <c r="V4186" s="42"/>
      <c r="W4186" s="42"/>
      <c r="X4186" s="42"/>
      <c r="Y4186" s="42"/>
      <c r="Z4186" s="42"/>
      <c r="AA4186" s="42"/>
      <c r="AB4186" s="42"/>
      <c r="AC4186" s="42"/>
      <c r="AD4186" s="42"/>
      <c r="AE4186" s="42"/>
      <c r="AF4186" s="42"/>
      <c r="AG4186" s="42"/>
      <c r="AH4186" s="42"/>
      <c r="AI4186" s="42"/>
      <c r="AJ4186" s="42"/>
      <c r="AK4186" s="42"/>
      <c r="AL4186" s="42"/>
      <c r="AM4186" s="42"/>
      <c r="AN4186" s="42"/>
      <c r="AO4186" s="42"/>
      <c r="AP4186" s="42"/>
      <c r="AQ4186" s="42"/>
      <c r="AR4186" s="42"/>
      <c r="AS4186" s="42"/>
      <c r="AT4186" s="42"/>
      <c r="AU4186" s="42"/>
      <c r="AV4186" s="42"/>
      <c r="AW4186" s="42"/>
      <c r="AX4186" s="42"/>
      <c r="AY4186" s="42"/>
      <c r="AZ4186" s="42"/>
      <c r="BA4186" s="42"/>
      <c r="BB4186" s="42"/>
      <c r="BC4186" s="42"/>
      <c r="BD4186" s="42"/>
      <c r="BE4186" s="42"/>
      <c r="BF4186" s="42"/>
      <c r="BG4186" s="42"/>
      <c r="BH4186" s="42"/>
      <c r="BI4186" s="42"/>
      <c r="BJ4186" s="42"/>
      <c r="BK4186" s="12">
        <v>0</v>
      </c>
      <c r="BL4186" s="42"/>
      <c r="BM4186" s="42"/>
      <c r="BN4186" s="42"/>
      <c r="BO4186" s="42"/>
      <c r="BP4186" s="42"/>
      <c r="BQ4186" s="42"/>
      <c r="BR4186" s="42"/>
      <c r="BS4186" s="11"/>
      <c r="BT4186" s="11">
        <v>40143129.060000002</v>
      </c>
      <c r="BU4186" s="42"/>
      <c r="BV4186" s="42"/>
      <c r="BW4186" s="11"/>
      <c r="BX4186" s="42"/>
      <c r="BY4186" s="42"/>
      <c r="BZ4186" s="42"/>
      <c r="CA4186" s="43">
        <v>5.9228999999999998E-4</v>
      </c>
      <c r="CB4186" s="42"/>
      <c r="CC4186" s="42"/>
      <c r="CD4186" s="42"/>
      <c r="CE4186" s="5"/>
      <c r="CF4186" s="11"/>
      <c r="CG4186" s="42"/>
      <c r="CH4186" s="42"/>
      <c r="CI4186" s="11">
        <v>18122505.82</v>
      </c>
      <c r="CJ4186" s="11"/>
      <c r="CK4186" s="42"/>
      <c r="CL4186" s="42"/>
      <c r="CM4186" s="11">
        <v>12910077.460000001</v>
      </c>
      <c r="CN4186" s="11"/>
      <c r="CO4186" s="42"/>
      <c r="CP4186" s="42"/>
      <c r="CQ4186" s="42"/>
      <c r="CR4186" s="43"/>
      <c r="CS4186" s="42"/>
      <c r="CT4186" s="98">
        <v>0</v>
      </c>
      <c r="CU4186" s="11"/>
      <c r="CV4186" s="43"/>
      <c r="CW4186" s="42"/>
      <c r="DA4186" s="42"/>
      <c r="DB4186" s="106">
        <v>0</v>
      </c>
      <c r="DE4186" s="42"/>
      <c r="DF4186" s="11">
        <v>0</v>
      </c>
      <c r="DG4186" s="42"/>
      <c r="DH4186" s="42"/>
      <c r="DI4186" s="42"/>
      <c r="DJ4186" s="42"/>
      <c r="DK4186" s="11"/>
      <c r="DL4186" s="42"/>
      <c r="DM4186" s="42"/>
      <c r="DN4186" s="42"/>
      <c r="DO4186" s="42"/>
      <c r="DP4186" s="11">
        <v>50060445.960000001</v>
      </c>
      <c r="DQ4186" s="11"/>
      <c r="DR4186" s="11"/>
      <c r="DS4186" s="42"/>
      <c r="DT4186" s="42"/>
      <c r="DU4186" s="42"/>
      <c r="DV4186" s="23">
        <v>0</v>
      </c>
      <c r="DW4186" s="42"/>
      <c r="DX4186" s="42"/>
      <c r="DY4186" s="42"/>
      <c r="DZ4186" s="11"/>
      <c r="EA4186" s="11"/>
      <c r="EB4186" s="11"/>
      <c r="EC4186" s="11"/>
      <c r="ED4186" s="11">
        <v>0</v>
      </c>
      <c r="EE4186" s="42"/>
      <c r="EF4186" s="42"/>
      <c r="EG4186" s="43">
        <v>5328047.83</v>
      </c>
      <c r="EH4186" s="42"/>
      <c r="EI4186" s="42"/>
      <c r="EJ4186" s="42"/>
    </row>
    <row r="4187" spans="1:140" s="41" customFormat="1">
      <c r="A4187" s="42"/>
      <c r="B4187" s="41" t="s">
        <v>6278</v>
      </c>
      <c r="C4187" s="68" t="s">
        <v>6279</v>
      </c>
      <c r="D4187" s="43" t="s">
        <v>149</v>
      </c>
      <c r="E4187" s="43" t="s">
        <v>149</v>
      </c>
      <c r="F4187" s="43" t="s">
        <v>1474</v>
      </c>
      <c r="G4187" s="43" t="s">
        <v>1475</v>
      </c>
      <c r="I4187" s="42"/>
      <c r="J4187" s="10">
        <v>42550</v>
      </c>
      <c r="K4187" s="10">
        <v>42608</v>
      </c>
      <c r="L4187" s="42"/>
      <c r="M4187" s="43" t="s">
        <v>152</v>
      </c>
      <c r="N4187" s="43" t="s">
        <v>153</v>
      </c>
      <c r="O4187" s="13" t="s">
        <v>1476</v>
      </c>
      <c r="P4187" s="11">
        <v>1045985174.63</v>
      </c>
      <c r="Q4187" s="41" t="s">
        <v>6281</v>
      </c>
      <c r="R4187" s="43" t="s">
        <v>2733</v>
      </c>
      <c r="S4187" s="43">
        <f t="shared" si="131"/>
        <v>12.1</v>
      </c>
      <c r="T4187" s="11">
        <v>126564206.13</v>
      </c>
      <c r="U4187" s="9">
        <f t="shared" si="133"/>
        <v>126564206.13</v>
      </c>
      <c r="V4187" s="42"/>
      <c r="W4187" s="42"/>
      <c r="X4187" s="42"/>
      <c r="Y4187" s="42"/>
      <c r="Z4187" s="42"/>
      <c r="AA4187" s="42"/>
      <c r="AB4187" s="42"/>
      <c r="AC4187" s="42"/>
      <c r="AD4187" s="42"/>
      <c r="AE4187" s="42"/>
      <c r="AF4187" s="42"/>
      <c r="AG4187" s="42"/>
      <c r="AH4187" s="42"/>
      <c r="AI4187" s="42"/>
      <c r="AJ4187" s="42"/>
      <c r="AK4187" s="42"/>
      <c r="AL4187" s="42"/>
      <c r="AM4187" s="42"/>
      <c r="AN4187" s="42"/>
      <c r="AO4187" s="42"/>
      <c r="AP4187" s="42"/>
      <c r="AQ4187" s="42"/>
      <c r="AR4187" s="42"/>
      <c r="AS4187" s="42"/>
      <c r="AT4187" s="42"/>
      <c r="AU4187" s="42"/>
      <c r="AV4187" s="42"/>
      <c r="AW4187" s="42"/>
      <c r="AX4187" s="42"/>
      <c r="AY4187" s="42"/>
      <c r="AZ4187" s="42"/>
      <c r="BA4187" s="42"/>
      <c r="BB4187" s="42"/>
      <c r="BC4187" s="42"/>
      <c r="BD4187" s="42"/>
      <c r="BE4187" s="42"/>
      <c r="BF4187" s="42"/>
      <c r="BG4187" s="42"/>
      <c r="BH4187" s="42"/>
      <c r="BI4187" s="42"/>
      <c r="BJ4187" s="42"/>
      <c r="BK4187" s="12">
        <v>0</v>
      </c>
      <c r="BL4187" s="42"/>
      <c r="BM4187" s="42"/>
      <c r="BN4187" s="42"/>
      <c r="BO4187" s="42"/>
      <c r="BP4187" s="42"/>
      <c r="BQ4187" s="42"/>
      <c r="BR4187" s="42"/>
      <c r="BS4187" s="11"/>
      <c r="BT4187" s="11">
        <v>40143129.060000002</v>
      </c>
      <c r="BU4187" s="42"/>
      <c r="BV4187" s="42"/>
      <c r="BW4187" s="11"/>
      <c r="BX4187" s="42"/>
      <c r="BY4187" s="42"/>
      <c r="BZ4187" s="42"/>
      <c r="CA4187" s="43">
        <v>0</v>
      </c>
      <c r="CB4187" s="42"/>
      <c r="CC4187" s="42"/>
      <c r="CD4187" s="42"/>
      <c r="CE4187" s="5"/>
      <c r="CF4187" s="11"/>
      <c r="CG4187" s="42"/>
      <c r="CH4187" s="42"/>
      <c r="CI4187" s="11">
        <v>18122505.82</v>
      </c>
      <c r="CJ4187" s="11"/>
      <c r="CK4187" s="42"/>
      <c r="CL4187" s="42"/>
      <c r="CM4187" s="11">
        <v>12910077.460000001</v>
      </c>
      <c r="CN4187" s="11"/>
      <c r="CO4187" s="42"/>
      <c r="CP4187" s="42"/>
      <c r="CQ4187" s="42"/>
      <c r="CR4187" s="43">
        <v>0</v>
      </c>
      <c r="CS4187" s="42"/>
      <c r="CT4187" s="98">
        <v>0</v>
      </c>
      <c r="CU4187" s="11"/>
      <c r="CV4187" s="43"/>
      <c r="CW4187" s="42"/>
      <c r="DA4187" s="42"/>
      <c r="DB4187" s="105">
        <v>0</v>
      </c>
      <c r="DE4187" s="42"/>
      <c r="DF4187" s="11">
        <v>0</v>
      </c>
      <c r="DG4187" s="42"/>
      <c r="DH4187" s="42"/>
      <c r="DI4187" s="42"/>
      <c r="DJ4187" s="42"/>
      <c r="DK4187" s="11"/>
      <c r="DL4187" s="42"/>
      <c r="DM4187" s="42"/>
      <c r="DN4187" s="42"/>
      <c r="DO4187" s="42"/>
      <c r="DP4187" s="11">
        <v>50060445.960000001</v>
      </c>
      <c r="DQ4187" s="11"/>
      <c r="DR4187" s="11">
        <v>0</v>
      </c>
      <c r="DS4187" s="42"/>
      <c r="DT4187" s="42"/>
      <c r="DU4187" s="42"/>
      <c r="DV4187" s="55">
        <v>0</v>
      </c>
      <c r="DW4187" s="42"/>
      <c r="DX4187" s="42"/>
      <c r="DY4187" s="42"/>
      <c r="DZ4187" s="11"/>
      <c r="EA4187" s="11"/>
      <c r="EB4187" s="11"/>
      <c r="EC4187" s="11"/>
      <c r="ED4187" s="11">
        <v>0</v>
      </c>
      <c r="EE4187" s="42"/>
      <c r="EF4187" s="42"/>
      <c r="EG4187" s="43">
        <v>5328047.83</v>
      </c>
      <c r="EH4187" s="42"/>
      <c r="EI4187" s="42"/>
      <c r="EJ4187" s="42"/>
    </row>
    <row r="4188" spans="1:140" s="41" customFormat="1">
      <c r="A4188" s="42"/>
      <c r="B4188" s="41" t="s">
        <v>6278</v>
      </c>
      <c r="C4188" s="68" t="s">
        <v>6279</v>
      </c>
      <c r="D4188" s="43" t="s">
        <v>149</v>
      </c>
      <c r="E4188" s="43" t="s">
        <v>149</v>
      </c>
      <c r="F4188" s="43" t="s">
        <v>1474</v>
      </c>
      <c r="G4188" s="43" t="s">
        <v>1475</v>
      </c>
      <c r="I4188" s="42"/>
      <c r="J4188" s="10">
        <v>42733</v>
      </c>
      <c r="K4188" s="10">
        <v>42790</v>
      </c>
      <c r="L4188" s="42"/>
      <c r="M4188" s="43" t="s">
        <v>2</v>
      </c>
      <c r="N4188" s="43" t="s">
        <v>5</v>
      </c>
      <c r="O4188" s="13" t="s">
        <v>4527</v>
      </c>
      <c r="P4188" s="11">
        <v>996568552.20472395</v>
      </c>
      <c r="Q4188" s="41" t="s">
        <v>6281</v>
      </c>
      <c r="R4188" s="43" t="s">
        <v>4528</v>
      </c>
      <c r="S4188" s="43">
        <f t="shared" si="131"/>
        <v>12.7</v>
      </c>
      <c r="T4188" s="11">
        <v>126564206.13</v>
      </c>
      <c r="U4188" s="9">
        <f t="shared" si="133"/>
        <v>126564206.13</v>
      </c>
      <c r="V4188" s="42"/>
      <c r="W4188" s="42"/>
      <c r="X4188" s="42"/>
      <c r="Y4188" s="42"/>
      <c r="Z4188" s="42"/>
      <c r="AA4188" s="42"/>
      <c r="AB4188" s="42"/>
      <c r="AC4188" s="42"/>
      <c r="AD4188" s="42"/>
      <c r="AE4188" s="42"/>
      <c r="AF4188" s="42"/>
      <c r="AG4188" s="42"/>
      <c r="AH4188" s="42"/>
      <c r="AI4188" s="42"/>
      <c r="AJ4188" s="42"/>
      <c r="AK4188" s="42"/>
      <c r="AL4188" s="42"/>
      <c r="AM4188" s="42"/>
      <c r="AN4188" s="42"/>
      <c r="AO4188" s="42"/>
      <c r="AP4188" s="42"/>
      <c r="AQ4188" s="42"/>
      <c r="AR4188" s="42"/>
      <c r="AS4188" s="42"/>
      <c r="AT4188" s="42"/>
      <c r="AU4188" s="42"/>
      <c r="AV4188" s="42"/>
      <c r="AW4188" s="42"/>
      <c r="AX4188" s="42"/>
      <c r="AY4188" s="42"/>
      <c r="AZ4188" s="42"/>
      <c r="BA4188" s="42"/>
      <c r="BB4188" s="42"/>
      <c r="BC4188" s="42"/>
      <c r="BD4188" s="42"/>
      <c r="BE4188" s="42"/>
      <c r="BF4188" s="42"/>
      <c r="BG4188" s="42"/>
      <c r="BH4188" s="42"/>
      <c r="BI4188" s="42"/>
      <c r="BJ4188" s="42"/>
      <c r="BK4188" s="12">
        <v>0</v>
      </c>
      <c r="BL4188" s="42"/>
      <c r="BM4188" s="42"/>
      <c r="BN4188" s="42"/>
      <c r="BO4188" s="42"/>
      <c r="BP4188" s="42"/>
      <c r="BQ4188" s="42"/>
      <c r="BR4188" s="42"/>
      <c r="BS4188" s="11"/>
      <c r="BT4188" s="11">
        <v>40143129.060000002</v>
      </c>
      <c r="BU4188" s="42"/>
      <c r="BV4188" s="42"/>
      <c r="BW4188" s="11"/>
      <c r="BX4188" s="42"/>
      <c r="BY4188" s="42"/>
      <c r="BZ4188" s="42"/>
      <c r="CA4188" s="43">
        <v>0</v>
      </c>
      <c r="CB4188" s="42"/>
      <c r="CC4188" s="42"/>
      <c r="CD4188" s="42"/>
      <c r="CE4188" s="42"/>
      <c r="CF4188" s="11"/>
      <c r="CG4188" s="42"/>
      <c r="CH4188" s="42"/>
      <c r="CI4188" s="11">
        <v>18122505.82</v>
      </c>
      <c r="CJ4188" s="11"/>
      <c r="CK4188" s="42"/>
      <c r="CL4188" s="42"/>
      <c r="CM4188" s="11">
        <v>12910077.460000001</v>
      </c>
      <c r="CN4188" s="11"/>
      <c r="CO4188" s="42"/>
      <c r="CP4188" s="42"/>
      <c r="CQ4188" s="42"/>
      <c r="CR4188" s="43">
        <v>0</v>
      </c>
      <c r="CS4188" s="42"/>
      <c r="CT4188" s="98">
        <v>0</v>
      </c>
      <c r="CW4188" s="42"/>
      <c r="DA4188" s="42"/>
      <c r="DB4188" s="105">
        <v>0</v>
      </c>
      <c r="DE4188" s="42"/>
      <c r="DF4188" s="15">
        <v>0</v>
      </c>
      <c r="DG4188" s="42"/>
      <c r="DH4188" s="42"/>
      <c r="DI4188" s="42"/>
      <c r="DJ4188" s="42"/>
      <c r="DK4188" s="11"/>
      <c r="DL4188" s="42"/>
      <c r="DM4188" s="42"/>
      <c r="DN4188" s="42"/>
      <c r="DO4188" s="42"/>
      <c r="DP4188" s="11">
        <v>50060445.960000001</v>
      </c>
      <c r="DQ4188" s="11"/>
      <c r="DR4188" s="11">
        <v>0</v>
      </c>
      <c r="DS4188" s="42"/>
      <c r="DT4188" s="42"/>
      <c r="DU4188" s="42"/>
      <c r="DV4188" s="55">
        <v>0</v>
      </c>
      <c r="DW4188" s="42"/>
      <c r="DX4188" s="42"/>
      <c r="DY4188" s="42"/>
      <c r="DZ4188" s="11"/>
      <c r="EA4188" s="11"/>
      <c r="EB4188" s="11"/>
      <c r="EC4188" s="11"/>
      <c r="ED4188" s="11">
        <v>0</v>
      </c>
      <c r="EE4188" s="42"/>
      <c r="EF4188" s="42"/>
      <c r="EG4188" s="43">
        <v>5328047.83</v>
      </c>
      <c r="EH4188" s="42"/>
      <c r="EI4188" s="42"/>
      <c r="EJ4188" s="42"/>
    </row>
    <row r="4189" spans="1:140" s="41" customFormat="1">
      <c r="B4189" s="41" t="s">
        <v>6278</v>
      </c>
      <c r="C4189" s="68" t="s">
        <v>6279</v>
      </c>
      <c r="D4189" s="43" t="s">
        <v>149</v>
      </c>
      <c r="E4189" s="43" t="s">
        <v>149</v>
      </c>
      <c r="F4189" s="43" t="s">
        <v>1474</v>
      </c>
      <c r="G4189" s="43" t="s">
        <v>1475</v>
      </c>
      <c r="I4189" s="41" t="s">
        <v>6261</v>
      </c>
      <c r="J4189" s="10">
        <v>42733</v>
      </c>
      <c r="K4189" s="10">
        <v>42790</v>
      </c>
      <c r="M4189" s="43" t="s">
        <v>2</v>
      </c>
      <c r="N4189" s="43" t="s">
        <v>6</v>
      </c>
      <c r="O4189" s="13" t="s">
        <v>5988</v>
      </c>
      <c r="P4189" s="11">
        <v>1</v>
      </c>
      <c r="Q4189" s="42" t="s">
        <v>6280</v>
      </c>
      <c r="R4189" s="43" t="s">
        <v>4528</v>
      </c>
      <c r="S4189" s="43">
        <f t="shared" si="131"/>
        <v>12.7</v>
      </c>
      <c r="T4189" s="11">
        <v>0.127</v>
      </c>
      <c r="U4189" s="9">
        <f t="shared" si="133"/>
        <v>0.127</v>
      </c>
      <c r="BK4189" s="12">
        <v>0</v>
      </c>
      <c r="BT4189" s="11">
        <v>2.702015E-2</v>
      </c>
      <c r="BW4189" s="11"/>
      <c r="CA4189" s="43">
        <v>0</v>
      </c>
      <c r="CE4189" s="11"/>
      <c r="CF4189" s="11"/>
      <c r="CI4189" s="11">
        <v>2.635885E-2</v>
      </c>
      <c r="CJ4189" s="11"/>
      <c r="CM4189" s="43">
        <v>1.374096E-2</v>
      </c>
      <c r="CN4189" s="11"/>
      <c r="CR4189" s="43">
        <v>4.7341540000000001E-2</v>
      </c>
      <c r="CT4189" s="100">
        <v>1.2538499999999999E-2</v>
      </c>
      <c r="CU4189" s="11"/>
      <c r="CV4189" s="43"/>
      <c r="DB4189" s="108">
        <v>0</v>
      </c>
      <c r="DF4189" s="11"/>
      <c r="DK4189" s="11"/>
      <c r="DP4189" s="11"/>
      <c r="DR4189" s="11"/>
      <c r="DT4189" s="41">
        <v>0</v>
      </c>
      <c r="DV4189" s="56">
        <v>0</v>
      </c>
      <c r="DZ4189" s="11"/>
      <c r="EB4189" s="11"/>
      <c r="ED4189" s="11">
        <v>0</v>
      </c>
      <c r="EG4189" s="43"/>
    </row>
    <row r="4190" spans="1:140" s="41" customFormat="1">
      <c r="A4190" s="42"/>
      <c r="B4190" s="41" t="s">
        <v>6278</v>
      </c>
      <c r="C4190" s="68" t="s">
        <v>6279</v>
      </c>
      <c r="D4190" s="43" t="s">
        <v>149</v>
      </c>
      <c r="E4190" s="43" t="s">
        <v>149</v>
      </c>
      <c r="F4190" s="43" t="s">
        <v>633</v>
      </c>
      <c r="G4190" s="43" t="s">
        <v>634</v>
      </c>
      <c r="I4190" s="42"/>
      <c r="J4190" s="10">
        <v>42275</v>
      </c>
      <c r="K4190" s="10">
        <v>42293</v>
      </c>
      <c r="L4190" s="42"/>
      <c r="M4190" s="43" t="s">
        <v>152</v>
      </c>
      <c r="N4190" s="43" t="s">
        <v>153</v>
      </c>
      <c r="O4190" s="13" t="s">
        <v>635</v>
      </c>
      <c r="P4190" s="11">
        <v>825674.35526320001</v>
      </c>
      <c r="Q4190" s="41" t="s">
        <v>6281</v>
      </c>
      <c r="R4190" s="43" t="s">
        <v>636</v>
      </c>
      <c r="S4190" s="43">
        <f t="shared" si="131"/>
        <v>152</v>
      </c>
      <c r="T4190" s="11">
        <v>1255025.02</v>
      </c>
      <c r="U4190" s="9">
        <f t="shared" si="133"/>
        <v>1255025.02</v>
      </c>
      <c r="V4190" s="42"/>
      <c r="W4190" s="42"/>
      <c r="X4190" s="42"/>
      <c r="Y4190" s="42"/>
      <c r="Z4190" s="42"/>
      <c r="AA4190" s="42"/>
      <c r="AB4190" s="42"/>
      <c r="AC4190" s="42"/>
      <c r="AD4190" s="42"/>
      <c r="AE4190" s="42"/>
      <c r="AF4190" s="42"/>
      <c r="AG4190" s="42"/>
      <c r="AH4190" s="42"/>
      <c r="AI4190" s="42"/>
      <c r="AJ4190" s="42"/>
      <c r="AK4190" s="42"/>
      <c r="AL4190" s="42"/>
      <c r="AM4190" s="42"/>
      <c r="AN4190" s="42"/>
      <c r="AO4190" s="42"/>
      <c r="AP4190" s="42"/>
      <c r="AQ4190" s="42"/>
      <c r="AR4190" s="42"/>
      <c r="AS4190" s="42"/>
      <c r="AT4190" s="42"/>
      <c r="AU4190" s="42"/>
      <c r="AV4190" s="42"/>
      <c r="AW4190" s="42"/>
      <c r="AX4190" s="42"/>
      <c r="AY4190" s="42"/>
      <c r="AZ4190" s="42"/>
      <c r="BA4190" s="42"/>
      <c r="BB4190" s="42"/>
      <c r="BC4190" s="42"/>
      <c r="BD4190" s="42"/>
      <c r="BE4190" s="42"/>
      <c r="BF4190" s="42"/>
      <c r="BG4190" s="42"/>
      <c r="BH4190" s="42"/>
      <c r="BI4190" s="42"/>
      <c r="BJ4190" s="42"/>
      <c r="BK4190" s="12">
        <v>0</v>
      </c>
      <c r="BL4190" s="42"/>
      <c r="BM4190" s="42"/>
      <c r="BN4190" s="42"/>
      <c r="BO4190" s="42"/>
      <c r="BP4190" s="42"/>
      <c r="BQ4190" s="42"/>
      <c r="BR4190" s="42"/>
      <c r="BS4190" s="11"/>
      <c r="BT4190" s="11">
        <v>0</v>
      </c>
      <c r="BU4190" s="42"/>
      <c r="BV4190" s="42"/>
      <c r="BW4190" s="11"/>
      <c r="BX4190" s="42"/>
      <c r="BY4190" s="42"/>
      <c r="BZ4190" s="42"/>
      <c r="CA4190" s="43">
        <v>0</v>
      </c>
      <c r="CB4190" s="42"/>
      <c r="CC4190" s="42"/>
      <c r="CD4190" s="42"/>
      <c r="CE4190" s="5"/>
      <c r="CF4190" s="11">
        <v>0</v>
      </c>
      <c r="CG4190" s="42"/>
      <c r="CH4190" s="42"/>
      <c r="CI4190" s="11">
        <v>1255025.02</v>
      </c>
      <c r="CJ4190" s="11">
        <v>0</v>
      </c>
      <c r="CK4190" s="42"/>
      <c r="CL4190" s="42"/>
      <c r="CM4190" s="11">
        <v>0</v>
      </c>
      <c r="CN4190" s="11">
        <v>0</v>
      </c>
      <c r="CO4190" s="42"/>
      <c r="CP4190" s="42"/>
      <c r="CQ4190" s="42"/>
      <c r="CR4190" s="43">
        <v>0</v>
      </c>
      <c r="CS4190" s="42"/>
      <c r="CT4190" s="98">
        <v>0</v>
      </c>
      <c r="CU4190" s="11"/>
      <c r="CV4190" s="43"/>
      <c r="CW4190" s="42"/>
      <c r="DA4190" s="42"/>
      <c r="DB4190" s="105">
        <v>0</v>
      </c>
      <c r="DE4190" s="42"/>
      <c r="DF4190" s="11">
        <v>0</v>
      </c>
      <c r="DG4190" s="42"/>
      <c r="DH4190" s="42"/>
      <c r="DI4190" s="42"/>
      <c r="DJ4190" s="42"/>
      <c r="DK4190" s="11"/>
      <c r="DL4190" s="42"/>
      <c r="DM4190" s="42"/>
      <c r="DN4190" s="42"/>
      <c r="DO4190" s="42"/>
      <c r="DP4190" s="11">
        <v>0</v>
      </c>
      <c r="DQ4190" s="11"/>
      <c r="DR4190" s="11">
        <v>0</v>
      </c>
      <c r="DS4190" s="42"/>
      <c r="DT4190" s="42"/>
      <c r="DU4190" s="42"/>
      <c r="DV4190" s="55">
        <v>0</v>
      </c>
      <c r="DW4190" s="42"/>
      <c r="DX4190" s="42"/>
      <c r="DY4190" s="42"/>
      <c r="DZ4190" s="11">
        <v>0</v>
      </c>
      <c r="EA4190" s="11"/>
      <c r="EB4190" s="11"/>
      <c r="EC4190" s="11"/>
      <c r="ED4190" s="11">
        <v>0</v>
      </c>
      <c r="EE4190" s="42"/>
      <c r="EF4190" s="42"/>
      <c r="EG4190" s="43">
        <v>0</v>
      </c>
      <c r="EH4190" s="42"/>
      <c r="EI4190" s="42"/>
      <c r="EJ4190" s="42"/>
    </row>
    <row r="4191" spans="1:140" s="41" customFormat="1">
      <c r="A4191" s="42"/>
      <c r="B4191" s="41" t="s">
        <v>6278</v>
      </c>
      <c r="C4191" s="68" t="s">
        <v>6279</v>
      </c>
      <c r="D4191" s="43" t="s">
        <v>149</v>
      </c>
      <c r="E4191" s="43" t="s">
        <v>149</v>
      </c>
      <c r="F4191" s="43" t="s">
        <v>633</v>
      </c>
      <c r="G4191" s="43" t="s">
        <v>634</v>
      </c>
      <c r="I4191" s="42"/>
      <c r="J4191" s="10">
        <v>42367</v>
      </c>
      <c r="K4191" s="10">
        <v>42387</v>
      </c>
      <c r="L4191" s="42"/>
      <c r="M4191" s="43" t="s">
        <v>152</v>
      </c>
      <c r="N4191" s="43" t="s">
        <v>153</v>
      </c>
      <c r="O4191" s="13" t="s">
        <v>635</v>
      </c>
      <c r="P4191" s="11">
        <v>820277.79084969999</v>
      </c>
      <c r="Q4191" s="41" t="s">
        <v>6281</v>
      </c>
      <c r="R4191" s="43" t="s">
        <v>1452</v>
      </c>
      <c r="S4191" s="43">
        <f t="shared" si="131"/>
        <v>153</v>
      </c>
      <c r="T4191" s="11">
        <v>1255025.02</v>
      </c>
      <c r="U4191" s="9">
        <f t="shared" si="133"/>
        <v>1255025.02</v>
      </c>
      <c r="V4191" s="42"/>
      <c r="W4191" s="42"/>
      <c r="X4191" s="42"/>
      <c r="Y4191" s="42"/>
      <c r="Z4191" s="42"/>
      <c r="AA4191" s="42"/>
      <c r="AB4191" s="42"/>
      <c r="AC4191" s="42"/>
      <c r="AD4191" s="42"/>
      <c r="AE4191" s="42"/>
      <c r="AF4191" s="42"/>
      <c r="AG4191" s="42"/>
      <c r="AH4191" s="42"/>
      <c r="AI4191" s="42"/>
      <c r="AJ4191" s="42"/>
      <c r="AK4191" s="42"/>
      <c r="AL4191" s="42"/>
      <c r="AM4191" s="42"/>
      <c r="AN4191" s="42"/>
      <c r="AO4191" s="42"/>
      <c r="AP4191" s="42"/>
      <c r="AQ4191" s="42"/>
      <c r="AR4191" s="42"/>
      <c r="AS4191" s="42"/>
      <c r="AT4191" s="42"/>
      <c r="AU4191" s="42"/>
      <c r="AV4191" s="42"/>
      <c r="AW4191" s="42"/>
      <c r="AX4191" s="42"/>
      <c r="AY4191" s="42"/>
      <c r="AZ4191" s="42"/>
      <c r="BA4191" s="42"/>
      <c r="BB4191" s="42"/>
      <c r="BC4191" s="42"/>
      <c r="BD4191" s="42"/>
      <c r="BE4191" s="42"/>
      <c r="BF4191" s="42"/>
      <c r="BG4191" s="42"/>
      <c r="BH4191" s="42"/>
      <c r="BI4191" s="42"/>
      <c r="BJ4191" s="42"/>
      <c r="BK4191" s="12">
        <v>0</v>
      </c>
      <c r="BL4191" s="42"/>
      <c r="BM4191" s="42"/>
      <c r="BN4191" s="42"/>
      <c r="BO4191" s="42"/>
      <c r="BP4191" s="42"/>
      <c r="BQ4191" s="42"/>
      <c r="BR4191" s="42"/>
      <c r="BS4191" s="11"/>
      <c r="BT4191" s="11">
        <v>0</v>
      </c>
      <c r="BU4191" s="42"/>
      <c r="BV4191" s="42"/>
      <c r="BW4191" s="11"/>
      <c r="BX4191" s="42"/>
      <c r="BY4191" s="42"/>
      <c r="BZ4191" s="42"/>
      <c r="CA4191" s="43">
        <v>0</v>
      </c>
      <c r="CB4191" s="42"/>
      <c r="CC4191" s="42"/>
      <c r="CD4191" s="42"/>
      <c r="CE4191" s="5"/>
      <c r="CF4191" s="11">
        <v>0</v>
      </c>
      <c r="CG4191" s="42"/>
      <c r="CH4191" s="42"/>
      <c r="CI4191" s="11">
        <v>1255025.02</v>
      </c>
      <c r="CJ4191" s="11">
        <v>0</v>
      </c>
      <c r="CK4191" s="42"/>
      <c r="CL4191" s="42"/>
      <c r="CM4191" s="11">
        <v>0</v>
      </c>
      <c r="CN4191" s="11">
        <v>0</v>
      </c>
      <c r="CO4191" s="42"/>
      <c r="CP4191" s="42"/>
      <c r="CQ4191" s="42"/>
      <c r="CR4191" s="43">
        <v>0</v>
      </c>
      <c r="CS4191" s="42"/>
      <c r="CT4191" s="98">
        <v>0</v>
      </c>
      <c r="CU4191" s="11"/>
      <c r="CV4191" s="43"/>
      <c r="CW4191" s="42"/>
      <c r="DA4191" s="42"/>
      <c r="DB4191" s="105">
        <v>0</v>
      </c>
      <c r="DE4191" s="42"/>
      <c r="DF4191" s="11">
        <v>0</v>
      </c>
      <c r="DG4191" s="42"/>
      <c r="DH4191" s="42"/>
      <c r="DI4191" s="42"/>
      <c r="DJ4191" s="42"/>
      <c r="DK4191" s="11"/>
      <c r="DL4191" s="42"/>
      <c r="DM4191" s="42"/>
      <c r="DN4191" s="42"/>
      <c r="DO4191" s="42"/>
      <c r="DP4191" s="11">
        <v>0</v>
      </c>
      <c r="DQ4191" s="11"/>
      <c r="DR4191" s="11">
        <v>0</v>
      </c>
      <c r="DS4191" s="42"/>
      <c r="DT4191" s="42"/>
      <c r="DU4191" s="42"/>
      <c r="DV4191" s="55">
        <v>0</v>
      </c>
      <c r="DW4191" s="42"/>
      <c r="DX4191" s="42"/>
      <c r="DY4191" s="42"/>
      <c r="DZ4191" s="11">
        <v>0</v>
      </c>
      <c r="EA4191" s="11"/>
      <c r="EB4191" s="11"/>
      <c r="EC4191" s="11"/>
      <c r="ED4191" s="11">
        <v>0</v>
      </c>
      <c r="EE4191" s="42"/>
      <c r="EF4191" s="42"/>
      <c r="EG4191" s="43">
        <v>0</v>
      </c>
      <c r="EH4191" s="42"/>
      <c r="EI4191" s="42"/>
      <c r="EJ4191" s="42"/>
    </row>
    <row r="4192" spans="1:140" s="41" customFormat="1">
      <c r="A4192" s="42"/>
      <c r="B4192" s="41" t="s">
        <v>6278</v>
      </c>
      <c r="C4192" s="68" t="s">
        <v>6279</v>
      </c>
      <c r="D4192" s="43" t="s">
        <v>149</v>
      </c>
      <c r="E4192" s="43" t="s">
        <v>149</v>
      </c>
      <c r="F4192" s="43" t="s">
        <v>633</v>
      </c>
      <c r="G4192" s="43" t="s">
        <v>634</v>
      </c>
      <c r="I4192" s="42"/>
      <c r="J4192" s="10">
        <v>42459</v>
      </c>
      <c r="K4192" s="10">
        <v>42475</v>
      </c>
      <c r="L4192" s="42"/>
      <c r="M4192" s="43" t="s">
        <v>152</v>
      </c>
      <c r="N4192" s="43" t="s">
        <v>153</v>
      </c>
      <c r="O4192" s="13" t="s">
        <v>635</v>
      </c>
      <c r="P4192" s="11">
        <v>809693.56129029999</v>
      </c>
      <c r="Q4192" s="41" t="s">
        <v>6281</v>
      </c>
      <c r="R4192" s="43" t="s">
        <v>2178</v>
      </c>
      <c r="S4192" s="43">
        <f t="shared" si="131"/>
        <v>155</v>
      </c>
      <c r="T4192" s="11">
        <v>1255025.02</v>
      </c>
      <c r="U4192" s="9">
        <f t="shared" si="133"/>
        <v>1255025.02</v>
      </c>
      <c r="V4192" s="42"/>
      <c r="W4192" s="42"/>
      <c r="X4192" s="42"/>
      <c r="Y4192" s="42"/>
      <c r="Z4192" s="42"/>
      <c r="AA4192" s="42"/>
      <c r="AB4192" s="42"/>
      <c r="AC4192" s="42"/>
      <c r="AD4192" s="42"/>
      <c r="AE4192" s="42"/>
      <c r="AF4192" s="42"/>
      <c r="AG4192" s="42"/>
      <c r="AH4192" s="42"/>
      <c r="AI4192" s="42"/>
      <c r="AJ4192" s="42"/>
      <c r="AK4192" s="42"/>
      <c r="AL4192" s="42"/>
      <c r="AM4192" s="42"/>
      <c r="AN4192" s="42"/>
      <c r="AO4192" s="42"/>
      <c r="AP4192" s="42"/>
      <c r="AQ4192" s="42"/>
      <c r="AR4192" s="42"/>
      <c r="AS4192" s="42"/>
      <c r="AT4192" s="42"/>
      <c r="AU4192" s="42"/>
      <c r="AV4192" s="42"/>
      <c r="AW4192" s="42"/>
      <c r="AX4192" s="42"/>
      <c r="AY4192" s="42"/>
      <c r="AZ4192" s="42"/>
      <c r="BA4192" s="42"/>
      <c r="BB4192" s="42"/>
      <c r="BC4192" s="42"/>
      <c r="BD4192" s="42"/>
      <c r="BE4192" s="42"/>
      <c r="BF4192" s="42"/>
      <c r="BG4192" s="42"/>
      <c r="BH4192" s="42"/>
      <c r="BI4192" s="42"/>
      <c r="BJ4192" s="42"/>
      <c r="BK4192" s="12">
        <v>0</v>
      </c>
      <c r="BL4192" s="42"/>
      <c r="BM4192" s="42"/>
      <c r="BN4192" s="42"/>
      <c r="BO4192" s="42"/>
      <c r="BP4192" s="42"/>
      <c r="BQ4192" s="42"/>
      <c r="BR4192" s="42"/>
      <c r="BS4192" s="11"/>
      <c r="BT4192" s="11">
        <v>0</v>
      </c>
      <c r="BU4192" s="42"/>
      <c r="BV4192" s="42"/>
      <c r="BW4192" s="11"/>
      <c r="BX4192" s="42"/>
      <c r="BY4192" s="42"/>
      <c r="BZ4192" s="42"/>
      <c r="CA4192" s="43">
        <v>0</v>
      </c>
      <c r="CB4192" s="42"/>
      <c r="CC4192" s="42"/>
      <c r="CD4192" s="42"/>
      <c r="CE4192" s="5"/>
      <c r="CF4192" s="11">
        <v>0</v>
      </c>
      <c r="CG4192" s="42"/>
      <c r="CH4192" s="42"/>
      <c r="CI4192" s="11">
        <v>1255025.02</v>
      </c>
      <c r="CJ4192" s="11">
        <v>0</v>
      </c>
      <c r="CK4192" s="42"/>
      <c r="CL4192" s="42"/>
      <c r="CM4192" s="11">
        <v>0</v>
      </c>
      <c r="CN4192" s="11">
        <v>0</v>
      </c>
      <c r="CO4192" s="42"/>
      <c r="CP4192" s="42"/>
      <c r="CQ4192" s="42"/>
      <c r="CR4192" s="43">
        <v>0</v>
      </c>
      <c r="CS4192" s="42"/>
      <c r="CT4192" s="98">
        <v>0</v>
      </c>
      <c r="CU4192" s="11"/>
      <c r="CV4192" s="43"/>
      <c r="CW4192" s="42"/>
      <c r="DA4192" s="42"/>
      <c r="DB4192" s="105">
        <v>0</v>
      </c>
      <c r="DE4192" s="42"/>
      <c r="DF4192" s="11">
        <v>0</v>
      </c>
      <c r="DG4192" s="42"/>
      <c r="DH4192" s="42"/>
      <c r="DI4192" s="42"/>
      <c r="DJ4192" s="42"/>
      <c r="DK4192" s="11"/>
      <c r="DL4192" s="42"/>
      <c r="DM4192" s="42"/>
      <c r="DN4192" s="42"/>
      <c r="DO4192" s="42"/>
      <c r="DP4192" s="11">
        <v>0</v>
      </c>
      <c r="DQ4192" s="11"/>
      <c r="DR4192" s="11">
        <v>0</v>
      </c>
      <c r="DS4192" s="42"/>
      <c r="DT4192" s="42"/>
      <c r="DU4192" s="42"/>
      <c r="DV4192" s="55">
        <v>0</v>
      </c>
      <c r="DW4192" s="42"/>
      <c r="DX4192" s="42"/>
      <c r="DY4192" s="42"/>
      <c r="DZ4192" s="11">
        <v>0</v>
      </c>
      <c r="EA4192" s="11"/>
      <c r="EB4192" s="11"/>
      <c r="EC4192" s="11"/>
      <c r="ED4192" s="11">
        <v>0</v>
      </c>
      <c r="EE4192" s="42"/>
      <c r="EF4192" s="42"/>
      <c r="EG4192" s="43">
        <v>0</v>
      </c>
      <c r="EH4192" s="42"/>
      <c r="EI4192" s="42"/>
      <c r="EJ4192" s="42"/>
    </row>
    <row r="4193" spans="1:140" s="41" customFormat="1">
      <c r="A4193" s="42"/>
      <c r="B4193" s="41" t="s">
        <v>6278</v>
      </c>
      <c r="C4193" s="68" t="s">
        <v>6279</v>
      </c>
      <c r="D4193" s="43" t="s">
        <v>149</v>
      </c>
      <c r="E4193" s="43" t="s">
        <v>149</v>
      </c>
      <c r="F4193" s="43" t="s">
        <v>633</v>
      </c>
      <c r="G4193" s="43" t="s">
        <v>634</v>
      </c>
      <c r="I4193" s="42"/>
      <c r="J4193" s="10">
        <v>42550</v>
      </c>
      <c r="K4193" s="10">
        <v>42566</v>
      </c>
      <c r="L4193" s="42"/>
      <c r="M4193" s="43" t="s">
        <v>152</v>
      </c>
      <c r="N4193" s="43" t="s">
        <v>153</v>
      </c>
      <c r="O4193" s="13" t="s">
        <v>2715</v>
      </c>
      <c r="P4193" s="11">
        <v>814951.31169999996</v>
      </c>
      <c r="Q4193" s="41" t="s">
        <v>6281</v>
      </c>
      <c r="R4193" s="43" t="s">
        <v>2716</v>
      </c>
      <c r="S4193" s="43">
        <f t="shared" si="131"/>
        <v>154</v>
      </c>
      <c r="T4193" s="11">
        <v>1255025.02</v>
      </c>
      <c r="U4193" s="9">
        <f t="shared" si="133"/>
        <v>1255025.02</v>
      </c>
      <c r="V4193" s="42"/>
      <c r="W4193" s="42"/>
      <c r="X4193" s="42"/>
      <c r="Y4193" s="42"/>
      <c r="Z4193" s="42"/>
      <c r="AA4193" s="42"/>
      <c r="AB4193" s="42"/>
      <c r="AC4193" s="42"/>
      <c r="AD4193" s="42"/>
      <c r="AE4193" s="42"/>
      <c r="AF4193" s="42"/>
      <c r="AG4193" s="42"/>
      <c r="AH4193" s="42"/>
      <c r="AI4193" s="42"/>
      <c r="AJ4193" s="42"/>
      <c r="AK4193" s="42"/>
      <c r="AL4193" s="42"/>
      <c r="AM4193" s="42"/>
      <c r="AN4193" s="42"/>
      <c r="AO4193" s="42"/>
      <c r="AP4193" s="42"/>
      <c r="AQ4193" s="42"/>
      <c r="AR4193" s="42"/>
      <c r="AS4193" s="42"/>
      <c r="AT4193" s="42"/>
      <c r="AU4193" s="42"/>
      <c r="AV4193" s="42"/>
      <c r="AW4193" s="42"/>
      <c r="AX4193" s="42"/>
      <c r="AY4193" s="42"/>
      <c r="AZ4193" s="42"/>
      <c r="BA4193" s="42"/>
      <c r="BB4193" s="42"/>
      <c r="BC4193" s="42"/>
      <c r="BD4193" s="42"/>
      <c r="BE4193" s="42"/>
      <c r="BF4193" s="42"/>
      <c r="BG4193" s="42"/>
      <c r="BH4193" s="42"/>
      <c r="BI4193" s="42"/>
      <c r="BJ4193" s="42"/>
      <c r="BK4193" s="12">
        <v>0</v>
      </c>
      <c r="BL4193" s="42"/>
      <c r="BM4193" s="42"/>
      <c r="BN4193" s="42"/>
      <c r="BO4193" s="42"/>
      <c r="BP4193" s="42"/>
      <c r="BQ4193" s="42"/>
      <c r="BR4193" s="42"/>
      <c r="BS4193" s="11"/>
      <c r="BT4193" s="11">
        <v>0</v>
      </c>
      <c r="BU4193" s="42"/>
      <c r="BV4193" s="42"/>
      <c r="BW4193" s="11"/>
      <c r="BX4193" s="42"/>
      <c r="BY4193" s="42"/>
      <c r="BZ4193" s="42"/>
      <c r="CA4193" s="43">
        <v>0</v>
      </c>
      <c r="CB4193" s="42"/>
      <c r="CC4193" s="42"/>
      <c r="CD4193" s="42"/>
      <c r="CE4193" s="5"/>
      <c r="CF4193" s="11">
        <v>0</v>
      </c>
      <c r="CG4193" s="42"/>
      <c r="CH4193" s="42"/>
      <c r="CI4193" s="11">
        <v>1255025.02</v>
      </c>
      <c r="CJ4193" s="11">
        <v>0</v>
      </c>
      <c r="CK4193" s="42"/>
      <c r="CL4193" s="42"/>
      <c r="CM4193" s="11">
        <v>0</v>
      </c>
      <c r="CN4193" s="11">
        <v>0</v>
      </c>
      <c r="CO4193" s="42"/>
      <c r="CP4193" s="42"/>
      <c r="CQ4193" s="42"/>
      <c r="CR4193" s="43">
        <v>0</v>
      </c>
      <c r="CS4193" s="42"/>
      <c r="CT4193" s="98">
        <v>0</v>
      </c>
      <c r="CU4193" s="11"/>
      <c r="CV4193" s="43"/>
      <c r="CW4193" s="42"/>
      <c r="DA4193" s="42"/>
      <c r="DB4193" s="106">
        <v>0</v>
      </c>
      <c r="DE4193" s="42"/>
      <c r="DF4193" s="11">
        <v>0</v>
      </c>
      <c r="DG4193" s="42"/>
      <c r="DH4193" s="42"/>
      <c r="DI4193" s="42"/>
      <c r="DJ4193" s="42"/>
      <c r="DK4193" s="11"/>
      <c r="DL4193" s="42"/>
      <c r="DM4193" s="42"/>
      <c r="DN4193" s="42"/>
      <c r="DO4193" s="42"/>
      <c r="DP4193" s="11">
        <v>0</v>
      </c>
      <c r="DQ4193" s="11"/>
      <c r="DR4193" s="11">
        <v>0</v>
      </c>
      <c r="DS4193" s="42"/>
      <c r="DT4193" s="42"/>
      <c r="DU4193" s="42"/>
      <c r="DV4193" s="23">
        <v>0</v>
      </c>
      <c r="DW4193" s="42"/>
      <c r="DX4193" s="42"/>
      <c r="DY4193" s="42"/>
      <c r="DZ4193" s="11">
        <v>0</v>
      </c>
      <c r="EA4193" s="11"/>
      <c r="EB4193" s="11"/>
      <c r="EC4193" s="11"/>
      <c r="ED4193" s="11">
        <v>0</v>
      </c>
      <c r="EE4193" s="42"/>
      <c r="EF4193" s="42"/>
      <c r="EG4193" s="43">
        <v>0</v>
      </c>
      <c r="EH4193" s="42"/>
      <c r="EI4193" s="42"/>
      <c r="EJ4193" s="42"/>
    </row>
    <row r="4194" spans="1:140" s="41" customFormat="1">
      <c r="A4194" s="42"/>
      <c r="B4194" s="41" t="s">
        <v>6278</v>
      </c>
      <c r="C4194" s="68" t="s">
        <v>6279</v>
      </c>
      <c r="D4194" s="43" t="s">
        <v>149</v>
      </c>
      <c r="E4194" s="43" t="s">
        <v>149</v>
      </c>
      <c r="F4194" s="43" t="s">
        <v>633</v>
      </c>
      <c r="G4194" s="43" t="s">
        <v>634</v>
      </c>
      <c r="I4194" s="42"/>
      <c r="J4194" s="10">
        <v>42642</v>
      </c>
      <c r="K4194" s="10">
        <v>42660</v>
      </c>
      <c r="L4194" s="42"/>
      <c r="M4194" s="43" t="s">
        <v>2</v>
      </c>
      <c r="N4194" s="43" t="s">
        <v>5</v>
      </c>
      <c r="O4194" s="13" t="s">
        <v>3767</v>
      </c>
      <c r="P4194" s="11">
        <v>853758.51699999999</v>
      </c>
      <c r="Q4194" s="41" t="s">
        <v>6281</v>
      </c>
      <c r="R4194" s="43" t="s">
        <v>3768</v>
      </c>
      <c r="S4194" s="43">
        <f t="shared" si="131"/>
        <v>147</v>
      </c>
      <c r="T4194" s="11">
        <v>1255025.02</v>
      </c>
      <c r="U4194" s="9">
        <f t="shared" si="133"/>
        <v>1255025.02</v>
      </c>
      <c r="V4194" s="42"/>
      <c r="W4194" s="42"/>
      <c r="X4194" s="42"/>
      <c r="Y4194" s="42"/>
      <c r="Z4194" s="42"/>
      <c r="AA4194" s="42"/>
      <c r="AB4194" s="42"/>
      <c r="AC4194" s="42"/>
      <c r="AD4194" s="42"/>
      <c r="AE4194" s="42"/>
      <c r="AF4194" s="42"/>
      <c r="AG4194" s="42"/>
      <c r="AH4194" s="42"/>
      <c r="AI4194" s="42"/>
      <c r="AJ4194" s="42"/>
      <c r="AK4194" s="42"/>
      <c r="AL4194" s="42"/>
      <c r="AM4194" s="42"/>
      <c r="AN4194" s="42"/>
      <c r="AO4194" s="42"/>
      <c r="AP4194" s="42"/>
      <c r="AQ4194" s="42"/>
      <c r="AR4194" s="42"/>
      <c r="AS4194" s="42"/>
      <c r="AT4194" s="42"/>
      <c r="AU4194" s="42"/>
      <c r="AV4194" s="42"/>
      <c r="AW4194" s="42"/>
      <c r="AX4194" s="42"/>
      <c r="AY4194" s="42"/>
      <c r="AZ4194" s="42"/>
      <c r="BA4194" s="42"/>
      <c r="BB4194" s="42"/>
      <c r="BC4194" s="42"/>
      <c r="BD4194" s="42"/>
      <c r="BE4194" s="42"/>
      <c r="BF4194" s="42"/>
      <c r="BG4194" s="42"/>
      <c r="BH4194" s="42"/>
      <c r="BI4194" s="42"/>
      <c r="BJ4194" s="42"/>
      <c r="BK4194" s="12">
        <v>0</v>
      </c>
      <c r="BL4194" s="42"/>
      <c r="BM4194" s="42"/>
      <c r="BN4194" s="42"/>
      <c r="BO4194" s="42"/>
      <c r="BP4194" s="42"/>
      <c r="BQ4194" s="42"/>
      <c r="BR4194" s="42"/>
      <c r="BS4194" s="11"/>
      <c r="BT4194" s="11">
        <v>0</v>
      </c>
      <c r="BU4194" s="42"/>
      <c r="BV4194" s="42"/>
      <c r="BW4194" s="11"/>
      <c r="BX4194" s="42"/>
      <c r="BY4194" s="42"/>
      <c r="BZ4194" s="42"/>
      <c r="CA4194" s="43">
        <v>0</v>
      </c>
      <c r="CB4194" s="42"/>
      <c r="CC4194" s="42"/>
      <c r="CD4194" s="42"/>
      <c r="CE4194" s="5"/>
      <c r="CF4194" s="11">
        <v>0</v>
      </c>
      <c r="CG4194" s="42"/>
      <c r="CH4194" s="42"/>
      <c r="CI4194" s="11">
        <v>1255025.02</v>
      </c>
      <c r="CJ4194" s="11">
        <v>0</v>
      </c>
      <c r="CK4194" s="42"/>
      <c r="CL4194" s="42"/>
      <c r="CM4194" s="11">
        <v>0</v>
      </c>
      <c r="CN4194" s="11">
        <v>0</v>
      </c>
      <c r="CO4194" s="42"/>
      <c r="CP4194" s="42"/>
      <c r="CQ4194" s="42"/>
      <c r="CR4194" s="43">
        <v>0</v>
      </c>
      <c r="CS4194" s="42"/>
      <c r="CT4194" s="98">
        <v>0</v>
      </c>
      <c r="CU4194" s="11"/>
      <c r="CV4194" s="43"/>
      <c r="CW4194" s="42"/>
      <c r="DA4194" s="42"/>
      <c r="DB4194" s="105">
        <v>0</v>
      </c>
      <c r="DE4194" s="42"/>
      <c r="DF4194" s="11">
        <v>0</v>
      </c>
      <c r="DG4194" s="42"/>
      <c r="DH4194" s="42"/>
      <c r="DI4194" s="42"/>
      <c r="DJ4194" s="42"/>
      <c r="DK4194" s="11"/>
      <c r="DL4194" s="42"/>
      <c r="DM4194" s="42"/>
      <c r="DN4194" s="42"/>
      <c r="DO4194" s="42"/>
      <c r="DP4194" s="11">
        <v>0</v>
      </c>
      <c r="DQ4194" s="11"/>
      <c r="DR4194" s="11">
        <v>0</v>
      </c>
      <c r="DS4194" s="42"/>
      <c r="DT4194" s="42"/>
      <c r="DU4194" s="42"/>
      <c r="DV4194" s="55">
        <v>0</v>
      </c>
      <c r="DW4194" s="42"/>
      <c r="DX4194" s="42"/>
      <c r="DY4194" s="42"/>
      <c r="DZ4194" s="11">
        <v>0</v>
      </c>
      <c r="EA4194" s="11"/>
      <c r="EB4194" s="11"/>
      <c r="EC4194" s="11"/>
      <c r="ED4194" s="11">
        <v>0</v>
      </c>
      <c r="EE4194" s="42"/>
      <c r="EF4194" s="42"/>
      <c r="EG4194" s="43">
        <v>0</v>
      </c>
      <c r="EH4194" s="42"/>
      <c r="EI4194" s="42"/>
      <c r="EJ4194" s="42"/>
    </row>
    <row r="4195" spans="1:140" s="41" customFormat="1">
      <c r="B4195" s="41" t="s">
        <v>6278</v>
      </c>
      <c r="C4195" s="68" t="s">
        <v>6279</v>
      </c>
      <c r="D4195" s="43" t="s">
        <v>149</v>
      </c>
      <c r="E4195" s="43" t="s">
        <v>149</v>
      </c>
      <c r="F4195" s="43" t="s">
        <v>633</v>
      </c>
      <c r="G4195" s="43" t="s">
        <v>634</v>
      </c>
      <c r="I4195" s="41" t="s">
        <v>6170</v>
      </c>
      <c r="J4195" s="10">
        <v>42733</v>
      </c>
      <c r="K4195" s="10">
        <v>42752</v>
      </c>
      <c r="M4195" s="43" t="s">
        <v>2</v>
      </c>
      <c r="N4195" s="43" t="s">
        <v>5</v>
      </c>
      <c r="O4195" s="13" t="s">
        <v>5866</v>
      </c>
      <c r="P4195" s="11">
        <v>890088.66666660004</v>
      </c>
      <c r="Q4195" s="41" t="s">
        <v>6281</v>
      </c>
      <c r="R4195" s="43" t="s">
        <v>6038</v>
      </c>
      <c r="S4195" s="43">
        <f t="shared" si="131"/>
        <v>141</v>
      </c>
      <c r="T4195" s="11">
        <v>1255025.02</v>
      </c>
      <c r="U4195" s="9">
        <f t="shared" si="133"/>
        <v>1255025.02</v>
      </c>
      <c r="BK4195" s="12">
        <v>0</v>
      </c>
      <c r="BT4195" s="11">
        <v>0</v>
      </c>
      <c r="BW4195" s="11"/>
      <c r="CA4195" s="43">
        <v>0</v>
      </c>
      <c r="CE4195" s="11"/>
      <c r="CF4195" s="11">
        <v>0</v>
      </c>
      <c r="CI4195" s="11">
        <v>1255025.02</v>
      </c>
      <c r="CJ4195" s="11">
        <v>0</v>
      </c>
      <c r="CM4195" s="43">
        <v>0</v>
      </c>
      <c r="CN4195" s="11">
        <v>0</v>
      </c>
      <c r="CR4195" s="43">
        <v>0</v>
      </c>
      <c r="CT4195" s="31">
        <v>0</v>
      </c>
      <c r="CU4195" s="11"/>
      <c r="CV4195" s="43"/>
      <c r="DB4195" s="37">
        <v>0</v>
      </c>
      <c r="DF4195" s="11"/>
      <c r="DK4195" s="11"/>
      <c r="DP4195" s="11">
        <v>0</v>
      </c>
      <c r="DR4195" s="11">
        <v>0</v>
      </c>
      <c r="DT4195" s="41">
        <v>0</v>
      </c>
      <c r="DV4195" s="22">
        <v>0</v>
      </c>
      <c r="DZ4195" s="11">
        <v>0</v>
      </c>
      <c r="EB4195" s="11"/>
      <c r="ED4195" s="11">
        <v>0</v>
      </c>
      <c r="EG4195" s="43">
        <v>0</v>
      </c>
    </row>
    <row r="4196" spans="1:140" s="41" customFormat="1">
      <c r="B4196" s="41" t="s">
        <v>6278</v>
      </c>
      <c r="C4196" s="68" t="s">
        <v>6279</v>
      </c>
      <c r="D4196" s="43" t="s">
        <v>149</v>
      </c>
      <c r="E4196" s="43" t="s">
        <v>149</v>
      </c>
      <c r="F4196" s="43" t="s">
        <v>633</v>
      </c>
      <c r="G4196" s="43" t="s">
        <v>634</v>
      </c>
      <c r="I4196" s="41" t="s">
        <v>6170</v>
      </c>
      <c r="J4196" s="10">
        <v>42824</v>
      </c>
      <c r="K4196" s="10">
        <v>42844</v>
      </c>
      <c r="M4196" s="43" t="s">
        <v>2</v>
      </c>
      <c r="N4196" s="43" t="s">
        <v>5</v>
      </c>
      <c r="O4196" s="13" t="s">
        <v>5309</v>
      </c>
      <c r="P4196" s="11">
        <v>896446.44285713998</v>
      </c>
      <c r="Q4196" s="41" t="s">
        <v>6281</v>
      </c>
      <c r="R4196" s="43" t="s">
        <v>5599</v>
      </c>
      <c r="S4196" s="43">
        <f t="shared" si="131"/>
        <v>140</v>
      </c>
      <c r="T4196" s="11">
        <v>1255025.02</v>
      </c>
      <c r="U4196" s="9">
        <f t="shared" si="133"/>
        <v>1255025.02</v>
      </c>
      <c r="BK4196" s="12">
        <v>0</v>
      </c>
      <c r="BT4196" s="11">
        <v>0</v>
      </c>
      <c r="BW4196" s="11"/>
      <c r="CA4196" s="43">
        <v>0</v>
      </c>
      <c r="CE4196" s="11"/>
      <c r="CF4196" s="11">
        <v>0</v>
      </c>
      <c r="CI4196" s="11">
        <v>1255025.02</v>
      </c>
      <c r="CJ4196" s="11">
        <v>0</v>
      </c>
      <c r="CM4196" s="43">
        <v>0</v>
      </c>
      <c r="CN4196" s="11">
        <v>0</v>
      </c>
      <c r="CR4196" s="43">
        <v>0</v>
      </c>
      <c r="CT4196" s="31">
        <v>0</v>
      </c>
      <c r="CU4196" s="11"/>
      <c r="CV4196" s="43"/>
      <c r="DB4196" s="37">
        <v>0</v>
      </c>
      <c r="DF4196" s="11"/>
      <c r="DK4196" s="11"/>
      <c r="DP4196" s="11">
        <v>0</v>
      </c>
      <c r="DR4196" s="11">
        <v>0</v>
      </c>
      <c r="DT4196" s="41">
        <v>0</v>
      </c>
      <c r="DV4196" s="22">
        <v>0</v>
      </c>
      <c r="DZ4196" s="11">
        <v>0</v>
      </c>
      <c r="EB4196" s="11"/>
      <c r="ED4196" s="11">
        <v>0</v>
      </c>
      <c r="EG4196" s="43">
        <v>0</v>
      </c>
    </row>
    <row r="4197" spans="1:140" s="41" customFormat="1">
      <c r="A4197" s="42"/>
      <c r="B4197" s="41" t="s">
        <v>6278</v>
      </c>
      <c r="C4197" s="68" t="s">
        <v>6279</v>
      </c>
      <c r="D4197" s="43" t="s">
        <v>149</v>
      </c>
      <c r="E4197" s="43" t="s">
        <v>149</v>
      </c>
      <c r="F4197" s="43" t="s">
        <v>1539</v>
      </c>
      <c r="G4197" s="43" t="s">
        <v>5138</v>
      </c>
      <c r="I4197" s="42"/>
      <c r="J4197" s="10">
        <v>42367</v>
      </c>
      <c r="K4197" s="10">
        <v>42429</v>
      </c>
      <c r="L4197" s="42"/>
      <c r="M4197" s="43" t="s">
        <v>152</v>
      </c>
      <c r="N4197" s="43" t="s">
        <v>153</v>
      </c>
      <c r="O4197" s="13" t="s">
        <v>1540</v>
      </c>
      <c r="P4197" s="11">
        <v>24066131</v>
      </c>
      <c r="Q4197" s="41" t="s">
        <v>6281</v>
      </c>
      <c r="R4197" s="43" t="s">
        <v>1541</v>
      </c>
      <c r="S4197" s="43">
        <f t="shared" si="131"/>
        <v>18</v>
      </c>
      <c r="T4197" s="11">
        <v>4331903.58</v>
      </c>
      <c r="U4197" s="9">
        <f t="shared" si="133"/>
        <v>4542194.84</v>
      </c>
      <c r="V4197" s="42"/>
      <c r="W4197" s="42"/>
      <c r="X4197" s="42"/>
      <c r="Y4197" s="42"/>
      <c r="Z4197" s="42"/>
      <c r="AA4197" s="42"/>
      <c r="AB4197" s="42"/>
      <c r="AC4197" s="42"/>
      <c r="AD4197" s="42"/>
      <c r="AE4197" s="42"/>
      <c r="AF4197" s="42"/>
      <c r="AG4197" s="42"/>
      <c r="AH4197" s="42"/>
      <c r="AI4197" s="42"/>
      <c r="AJ4197" s="42"/>
      <c r="AK4197" s="42"/>
      <c r="AL4197" s="42"/>
      <c r="AM4197" s="42"/>
      <c r="AN4197" s="42"/>
      <c r="AO4197" s="42"/>
      <c r="AP4197" s="42"/>
      <c r="AQ4197" s="42"/>
      <c r="AR4197" s="42"/>
      <c r="AS4197" s="42"/>
      <c r="AT4197" s="42"/>
      <c r="AU4197" s="42"/>
      <c r="AV4197" s="42"/>
      <c r="AW4197" s="42"/>
      <c r="AX4197" s="42"/>
      <c r="AY4197" s="42"/>
      <c r="AZ4197" s="42"/>
      <c r="BA4197" s="42"/>
      <c r="BB4197" s="42"/>
      <c r="BC4197" s="42"/>
      <c r="BD4197" s="42"/>
      <c r="BE4197" s="42"/>
      <c r="BF4197" s="42"/>
      <c r="BG4197" s="42"/>
      <c r="BH4197" s="42"/>
      <c r="BI4197" s="42"/>
      <c r="BJ4197" s="42"/>
      <c r="BK4197" s="12">
        <v>0</v>
      </c>
      <c r="BL4197" s="42"/>
      <c r="BM4197" s="42"/>
      <c r="BN4197" s="42"/>
      <c r="BO4197" s="42"/>
      <c r="BP4197" s="42"/>
      <c r="BQ4197" s="42"/>
      <c r="BR4197" s="42"/>
      <c r="BS4197" s="11"/>
      <c r="BT4197" s="11">
        <v>151201.07</v>
      </c>
      <c r="BU4197" s="42"/>
      <c r="BV4197" s="42"/>
      <c r="BW4197" s="11"/>
      <c r="BX4197" s="42"/>
      <c r="BY4197" s="42"/>
      <c r="BZ4197" s="42"/>
      <c r="CA4197" s="43">
        <v>210291.26</v>
      </c>
      <c r="CB4197" s="42"/>
      <c r="CC4197" s="42"/>
      <c r="CD4197" s="42"/>
      <c r="CE4197" s="5"/>
      <c r="CF4197" s="11">
        <v>0</v>
      </c>
      <c r="CG4197" s="42"/>
      <c r="CH4197" s="42"/>
      <c r="CI4197" s="11">
        <v>0</v>
      </c>
      <c r="CJ4197" s="11">
        <v>0</v>
      </c>
      <c r="CK4197" s="42"/>
      <c r="CL4197" s="42"/>
      <c r="CM4197" s="11">
        <v>3452963.46</v>
      </c>
      <c r="CN4197" s="11">
        <v>0</v>
      </c>
      <c r="CO4197" s="42"/>
      <c r="CP4197" s="42"/>
      <c r="CQ4197" s="42"/>
      <c r="CR4197" s="43">
        <v>0</v>
      </c>
      <c r="CS4197" s="42"/>
      <c r="CT4197" s="98">
        <v>0</v>
      </c>
      <c r="CU4197" s="11"/>
      <c r="CV4197" s="43"/>
      <c r="CW4197" s="42"/>
      <c r="DA4197" s="42"/>
      <c r="DB4197" s="106">
        <v>0</v>
      </c>
      <c r="DE4197" s="42"/>
      <c r="DF4197" s="11">
        <v>0</v>
      </c>
      <c r="DG4197" s="42"/>
      <c r="DH4197" s="42"/>
      <c r="DI4197" s="42"/>
      <c r="DJ4197" s="42"/>
      <c r="DK4197" s="11"/>
      <c r="DL4197" s="42"/>
      <c r="DM4197" s="42"/>
      <c r="DN4197" s="42"/>
      <c r="DO4197" s="42"/>
      <c r="DP4197" s="11">
        <v>0</v>
      </c>
      <c r="DQ4197" s="11"/>
      <c r="DR4197" s="11">
        <v>0</v>
      </c>
      <c r="DS4197" s="42"/>
      <c r="DT4197" s="42"/>
      <c r="DU4197" s="42"/>
      <c r="DV4197" s="23">
        <v>0</v>
      </c>
      <c r="DW4197" s="42"/>
      <c r="DX4197" s="42"/>
      <c r="DY4197" s="42"/>
      <c r="DZ4197" s="11">
        <v>727739.05</v>
      </c>
      <c r="EA4197" s="11"/>
      <c r="EB4197" s="11"/>
      <c r="EC4197" s="11"/>
      <c r="ED4197" s="11">
        <v>0</v>
      </c>
      <c r="EE4197" s="42"/>
      <c r="EF4197" s="42"/>
      <c r="EG4197" s="43">
        <v>0</v>
      </c>
      <c r="EH4197" s="42"/>
      <c r="EI4197" s="42"/>
      <c r="EJ4197" s="42"/>
    </row>
    <row r="4198" spans="1:140" s="41" customFormat="1">
      <c r="A4198" s="42"/>
      <c r="B4198" s="41" t="s">
        <v>6278</v>
      </c>
      <c r="C4198" s="68" t="s">
        <v>6279</v>
      </c>
      <c r="D4198" s="43" t="s">
        <v>149</v>
      </c>
      <c r="E4198" s="43" t="s">
        <v>149</v>
      </c>
      <c r="F4198" s="43" t="s">
        <v>1539</v>
      </c>
      <c r="G4198" s="43" t="s">
        <v>5138</v>
      </c>
      <c r="I4198" s="42"/>
      <c r="J4198" s="10">
        <v>42550</v>
      </c>
      <c r="K4198" s="10">
        <v>42613</v>
      </c>
      <c r="L4198" s="42"/>
      <c r="M4198" s="43" t="s">
        <v>152</v>
      </c>
      <c r="N4198" s="43" t="s">
        <v>153</v>
      </c>
      <c r="O4198" s="13" t="s">
        <v>1540</v>
      </c>
      <c r="P4198" s="11">
        <v>24066131</v>
      </c>
      <c r="Q4198" s="41" t="s">
        <v>6281</v>
      </c>
      <c r="R4198" s="43" t="s">
        <v>1541</v>
      </c>
      <c r="S4198" s="43">
        <f t="shared" si="131"/>
        <v>18</v>
      </c>
      <c r="T4198" s="11">
        <v>4331903.58</v>
      </c>
      <c r="U4198" s="9">
        <f t="shared" si="133"/>
        <v>4542194.84</v>
      </c>
      <c r="V4198" s="42"/>
      <c r="W4198" s="42"/>
      <c r="X4198" s="42"/>
      <c r="Y4198" s="42"/>
      <c r="Z4198" s="42"/>
      <c r="AA4198" s="42"/>
      <c r="AB4198" s="42"/>
      <c r="AC4198" s="42"/>
      <c r="AD4198" s="42"/>
      <c r="AE4198" s="42"/>
      <c r="AF4198" s="42"/>
      <c r="AG4198" s="42"/>
      <c r="AH4198" s="42"/>
      <c r="AI4198" s="42"/>
      <c r="AJ4198" s="42"/>
      <c r="AK4198" s="42"/>
      <c r="AL4198" s="42"/>
      <c r="AM4198" s="42"/>
      <c r="AN4198" s="42"/>
      <c r="AO4198" s="42"/>
      <c r="AP4198" s="42"/>
      <c r="AQ4198" s="42"/>
      <c r="AR4198" s="42"/>
      <c r="AS4198" s="42"/>
      <c r="AT4198" s="42"/>
      <c r="AU4198" s="42"/>
      <c r="AV4198" s="42"/>
      <c r="AW4198" s="42"/>
      <c r="AX4198" s="42"/>
      <c r="AY4198" s="42"/>
      <c r="AZ4198" s="42"/>
      <c r="BA4198" s="42"/>
      <c r="BB4198" s="42"/>
      <c r="BC4198" s="42"/>
      <c r="BD4198" s="42"/>
      <c r="BE4198" s="42"/>
      <c r="BF4198" s="42"/>
      <c r="BG4198" s="42"/>
      <c r="BH4198" s="42"/>
      <c r="BI4198" s="42"/>
      <c r="BJ4198" s="42"/>
      <c r="BK4198" s="12">
        <v>0</v>
      </c>
      <c r="BL4198" s="42"/>
      <c r="BM4198" s="42"/>
      <c r="BN4198" s="42"/>
      <c r="BO4198" s="42"/>
      <c r="BP4198" s="42"/>
      <c r="BQ4198" s="42"/>
      <c r="BR4198" s="42"/>
      <c r="BS4198" s="11"/>
      <c r="BT4198" s="11">
        <v>151201.07</v>
      </c>
      <c r="BU4198" s="42"/>
      <c r="BV4198" s="42"/>
      <c r="BW4198" s="11"/>
      <c r="BX4198" s="42"/>
      <c r="BY4198" s="42"/>
      <c r="BZ4198" s="42"/>
      <c r="CA4198" s="43">
        <v>210291.26</v>
      </c>
      <c r="CB4198" s="42"/>
      <c r="CC4198" s="42"/>
      <c r="CD4198" s="42"/>
      <c r="CE4198" s="5"/>
      <c r="CF4198" s="11">
        <v>0</v>
      </c>
      <c r="CG4198" s="42"/>
      <c r="CH4198" s="42"/>
      <c r="CI4198" s="11">
        <v>0</v>
      </c>
      <c r="CJ4198" s="11">
        <v>0</v>
      </c>
      <c r="CK4198" s="42"/>
      <c r="CL4198" s="42"/>
      <c r="CM4198" s="11">
        <v>3452963.46</v>
      </c>
      <c r="CN4198" s="11">
        <v>0</v>
      </c>
      <c r="CO4198" s="42"/>
      <c r="CP4198" s="42"/>
      <c r="CQ4198" s="42"/>
      <c r="CR4198" s="43">
        <v>0</v>
      </c>
      <c r="CS4198" s="42"/>
      <c r="CT4198" s="98">
        <v>0</v>
      </c>
      <c r="CU4198" s="11"/>
      <c r="CV4198" s="43"/>
      <c r="CW4198" s="42"/>
      <c r="DA4198" s="42"/>
      <c r="DB4198" s="105">
        <v>0</v>
      </c>
      <c r="DE4198" s="42"/>
      <c r="DF4198" s="11">
        <v>0</v>
      </c>
      <c r="DG4198" s="42"/>
      <c r="DH4198" s="42"/>
      <c r="DI4198" s="42"/>
      <c r="DJ4198" s="42"/>
      <c r="DK4198" s="11"/>
      <c r="DL4198" s="42"/>
      <c r="DM4198" s="42"/>
      <c r="DN4198" s="42"/>
      <c r="DO4198" s="42"/>
      <c r="DP4198" s="11">
        <v>0</v>
      </c>
      <c r="DQ4198" s="11"/>
      <c r="DR4198" s="11">
        <v>0</v>
      </c>
      <c r="DS4198" s="42"/>
      <c r="DT4198" s="42"/>
      <c r="DU4198" s="42"/>
      <c r="DV4198" s="55">
        <v>0</v>
      </c>
      <c r="DW4198" s="42"/>
      <c r="DX4198" s="42"/>
      <c r="DY4198" s="42"/>
      <c r="DZ4198" s="11">
        <v>727739.05</v>
      </c>
      <c r="EA4198" s="11"/>
      <c r="EB4198" s="11"/>
      <c r="EC4198" s="11"/>
      <c r="ED4198" s="11">
        <v>0</v>
      </c>
      <c r="EE4198" s="42"/>
      <c r="EF4198" s="42"/>
      <c r="EG4198" s="43">
        <v>0</v>
      </c>
      <c r="EH4198" s="42"/>
      <c r="EI4198" s="42"/>
      <c r="EJ4198" s="42"/>
    </row>
    <row r="4199" spans="1:140" s="41" customFormat="1">
      <c r="A4199" s="42"/>
      <c r="B4199" s="41" t="s">
        <v>6278</v>
      </c>
      <c r="C4199" s="68" t="s">
        <v>6279</v>
      </c>
      <c r="D4199" s="43" t="s">
        <v>149</v>
      </c>
      <c r="E4199" s="43" t="s">
        <v>149</v>
      </c>
      <c r="F4199" s="43" t="s">
        <v>1539</v>
      </c>
      <c r="G4199" s="43" t="s">
        <v>5138</v>
      </c>
      <c r="I4199" s="42"/>
      <c r="J4199" s="10">
        <v>42733</v>
      </c>
      <c r="K4199" s="10">
        <v>42794</v>
      </c>
      <c r="L4199" s="42"/>
      <c r="M4199" s="43" t="s">
        <v>2</v>
      </c>
      <c r="N4199" s="43" t="s">
        <v>5</v>
      </c>
      <c r="O4199" s="13" t="s">
        <v>4529</v>
      </c>
      <c r="P4199" s="11">
        <v>20628112.289999999</v>
      </c>
      <c r="Q4199" s="41" t="s">
        <v>6281</v>
      </c>
      <c r="R4199" s="43" t="s">
        <v>2743</v>
      </c>
      <c r="S4199" s="43">
        <f t="shared" si="131"/>
        <v>21</v>
      </c>
      <c r="T4199" s="11">
        <v>4331903.58</v>
      </c>
      <c r="U4199" s="9">
        <f t="shared" si="133"/>
        <v>4542194.84</v>
      </c>
      <c r="V4199" s="42"/>
      <c r="W4199" s="42"/>
      <c r="X4199" s="42"/>
      <c r="Y4199" s="42"/>
      <c r="Z4199" s="42"/>
      <c r="AA4199" s="42"/>
      <c r="AB4199" s="42"/>
      <c r="AC4199" s="42"/>
      <c r="AD4199" s="42"/>
      <c r="AE4199" s="42"/>
      <c r="AF4199" s="42"/>
      <c r="AG4199" s="42"/>
      <c r="AH4199" s="42"/>
      <c r="AI4199" s="42"/>
      <c r="AJ4199" s="42"/>
      <c r="AK4199" s="42"/>
      <c r="AL4199" s="42"/>
      <c r="AM4199" s="42"/>
      <c r="AN4199" s="42"/>
      <c r="AO4199" s="42"/>
      <c r="AP4199" s="42"/>
      <c r="AQ4199" s="42"/>
      <c r="AR4199" s="42"/>
      <c r="AS4199" s="42"/>
      <c r="AT4199" s="42"/>
      <c r="AU4199" s="42"/>
      <c r="AV4199" s="42"/>
      <c r="AW4199" s="42"/>
      <c r="AX4199" s="42"/>
      <c r="AY4199" s="42"/>
      <c r="AZ4199" s="42"/>
      <c r="BA4199" s="42"/>
      <c r="BB4199" s="42"/>
      <c r="BC4199" s="42"/>
      <c r="BD4199" s="42"/>
      <c r="BE4199" s="42"/>
      <c r="BF4199" s="42"/>
      <c r="BG4199" s="42"/>
      <c r="BH4199" s="42"/>
      <c r="BI4199" s="42"/>
      <c r="BJ4199" s="42"/>
      <c r="BK4199" s="12">
        <v>0</v>
      </c>
      <c r="BL4199" s="42"/>
      <c r="BM4199" s="42"/>
      <c r="BN4199" s="42"/>
      <c r="BO4199" s="42"/>
      <c r="BP4199" s="42"/>
      <c r="BQ4199" s="42"/>
      <c r="BR4199" s="42"/>
      <c r="BS4199" s="11"/>
      <c r="BT4199" s="11">
        <v>151201.07</v>
      </c>
      <c r="BU4199" s="42"/>
      <c r="BV4199" s="42"/>
      <c r="BW4199" s="11"/>
      <c r="BX4199" s="42"/>
      <c r="BY4199" s="42"/>
      <c r="BZ4199" s="42"/>
      <c r="CA4199" s="43">
        <v>210291.26</v>
      </c>
      <c r="CB4199" s="42"/>
      <c r="CC4199" s="42"/>
      <c r="CD4199" s="42"/>
      <c r="CE4199" s="42"/>
      <c r="CF4199" s="11">
        <v>0</v>
      </c>
      <c r="CG4199" s="42"/>
      <c r="CH4199" s="42"/>
      <c r="CI4199" s="11">
        <v>0</v>
      </c>
      <c r="CJ4199" s="11">
        <v>0</v>
      </c>
      <c r="CK4199" s="42"/>
      <c r="CL4199" s="42"/>
      <c r="CM4199" s="11">
        <v>3452963.46</v>
      </c>
      <c r="CN4199" s="11">
        <v>0</v>
      </c>
      <c r="CO4199" s="42"/>
      <c r="CP4199" s="42"/>
      <c r="CQ4199" s="42"/>
      <c r="CR4199" s="43">
        <v>0</v>
      </c>
      <c r="CS4199" s="42"/>
      <c r="CT4199" s="98">
        <v>0</v>
      </c>
      <c r="CW4199" s="42"/>
      <c r="DA4199" s="42"/>
      <c r="DB4199" s="105">
        <v>0</v>
      </c>
      <c r="DE4199" s="42"/>
      <c r="DF4199" s="15">
        <v>0</v>
      </c>
      <c r="DG4199" s="42"/>
      <c r="DH4199" s="42"/>
      <c r="DI4199" s="42"/>
      <c r="DJ4199" s="42"/>
      <c r="DK4199" s="11"/>
      <c r="DL4199" s="42"/>
      <c r="DM4199" s="42"/>
      <c r="DN4199" s="42"/>
      <c r="DO4199" s="42"/>
      <c r="DP4199" s="11">
        <v>0</v>
      </c>
      <c r="DQ4199" s="11"/>
      <c r="DR4199" s="11">
        <v>0</v>
      </c>
      <c r="DS4199" s="42"/>
      <c r="DT4199" s="42"/>
      <c r="DU4199" s="42"/>
      <c r="DV4199" s="55">
        <v>0</v>
      </c>
      <c r="DW4199" s="42"/>
      <c r="DX4199" s="42"/>
      <c r="DY4199" s="42"/>
      <c r="DZ4199" s="11">
        <v>727739.05</v>
      </c>
      <c r="EA4199" s="11"/>
      <c r="EB4199" s="11"/>
      <c r="EC4199" s="11"/>
      <c r="ED4199" s="11">
        <v>0</v>
      </c>
      <c r="EE4199" s="42"/>
      <c r="EF4199" s="42"/>
      <c r="EG4199" s="43">
        <v>0</v>
      </c>
      <c r="EH4199" s="42"/>
      <c r="EI4199" s="42"/>
      <c r="EJ4199" s="42"/>
    </row>
    <row r="4200" spans="1:140" s="41" customFormat="1">
      <c r="B4200" s="41" t="s">
        <v>6278</v>
      </c>
      <c r="C4200" s="68" t="s">
        <v>6279</v>
      </c>
      <c r="D4200" s="43" t="s">
        <v>149</v>
      </c>
      <c r="E4200" s="43" t="s">
        <v>149</v>
      </c>
      <c r="F4200" s="43" t="s">
        <v>1539</v>
      </c>
      <c r="G4200" s="43" t="s">
        <v>5838</v>
      </c>
      <c r="I4200" s="41" t="s">
        <v>6262</v>
      </c>
      <c r="J4200" s="10">
        <v>42733</v>
      </c>
      <c r="K4200" s="10">
        <v>42794</v>
      </c>
      <c r="M4200" s="43" t="s">
        <v>2</v>
      </c>
      <c r="N4200" s="43" t="s">
        <v>5</v>
      </c>
      <c r="O4200" s="13" t="s">
        <v>4529</v>
      </c>
      <c r="P4200" s="11">
        <v>20628112.289999999</v>
      </c>
      <c r="Q4200" s="41" t="s">
        <v>6281</v>
      </c>
      <c r="R4200" s="43" t="s">
        <v>6140</v>
      </c>
      <c r="S4200" s="43">
        <f t="shared" si="131"/>
        <v>433190358</v>
      </c>
      <c r="T4200" s="11">
        <v>4331903.58</v>
      </c>
      <c r="U4200" s="9">
        <f t="shared" si="133"/>
        <v>4542194.84</v>
      </c>
      <c r="BK4200" s="12">
        <v>0</v>
      </c>
      <c r="BT4200" s="11">
        <v>151201.07</v>
      </c>
      <c r="BW4200" s="11"/>
      <c r="CA4200" s="43">
        <v>210291.26</v>
      </c>
      <c r="CE4200" s="11"/>
      <c r="CF4200" s="11">
        <v>0</v>
      </c>
      <c r="CI4200" s="11">
        <v>0</v>
      </c>
      <c r="CJ4200" s="11">
        <v>0</v>
      </c>
      <c r="CM4200" s="43">
        <v>3452963.46</v>
      </c>
      <c r="CN4200" s="11">
        <v>0</v>
      </c>
      <c r="CR4200" s="43">
        <v>0</v>
      </c>
      <c r="CT4200" s="100">
        <v>0</v>
      </c>
      <c r="CU4200" s="11"/>
      <c r="CV4200" s="43"/>
      <c r="DB4200" s="37">
        <v>0</v>
      </c>
      <c r="DF4200" s="11"/>
      <c r="DK4200" s="11"/>
      <c r="DP4200" s="11">
        <v>0</v>
      </c>
      <c r="DR4200" s="11">
        <v>0</v>
      </c>
      <c r="DT4200" s="41">
        <v>0</v>
      </c>
      <c r="DV4200" s="22">
        <v>0</v>
      </c>
      <c r="DZ4200" s="11">
        <v>727739.05</v>
      </c>
      <c r="EB4200" s="11"/>
      <c r="ED4200" s="11">
        <v>0</v>
      </c>
      <c r="EG4200" s="43">
        <v>0</v>
      </c>
    </row>
    <row r="4201" spans="1:140" s="41" customFormat="1">
      <c r="B4201" s="41" t="s">
        <v>6278</v>
      </c>
      <c r="C4201" s="68" t="s">
        <v>6279</v>
      </c>
      <c r="D4201" s="43" t="s">
        <v>149</v>
      </c>
      <c r="E4201" s="43" t="s">
        <v>149</v>
      </c>
      <c r="F4201" s="43" t="s">
        <v>1539</v>
      </c>
      <c r="G4201" s="43" t="s">
        <v>5838</v>
      </c>
      <c r="I4201" s="41" t="s">
        <v>6262</v>
      </c>
      <c r="J4201" s="10">
        <v>42733</v>
      </c>
      <c r="K4201" s="10">
        <v>42794</v>
      </c>
      <c r="M4201" s="43" t="s">
        <v>2</v>
      </c>
      <c r="N4201" s="43" t="s">
        <v>5</v>
      </c>
      <c r="O4201" s="13" t="s">
        <v>4529</v>
      </c>
      <c r="P4201" s="11">
        <v>20628112.289999999</v>
      </c>
      <c r="Q4201" s="41" t="s">
        <v>6281</v>
      </c>
      <c r="R4201" s="43" t="s">
        <v>2743</v>
      </c>
      <c r="S4201" s="43">
        <f t="shared" si="131"/>
        <v>21</v>
      </c>
      <c r="T4201" s="11">
        <v>4331903.58</v>
      </c>
      <c r="U4201" s="9">
        <f t="shared" si="133"/>
        <v>4542194.84</v>
      </c>
      <c r="BK4201" s="12">
        <v>0</v>
      </c>
      <c r="BT4201" s="11">
        <v>151201.07</v>
      </c>
      <c r="BW4201" s="11"/>
      <c r="CA4201" s="43">
        <v>210291.26</v>
      </c>
      <c r="CE4201" s="11"/>
      <c r="CF4201" s="11">
        <v>0</v>
      </c>
      <c r="CI4201" s="11">
        <v>0</v>
      </c>
      <c r="CJ4201" s="11">
        <v>0</v>
      </c>
      <c r="CM4201" s="43">
        <v>3452963.46</v>
      </c>
      <c r="CN4201" s="11">
        <v>0</v>
      </c>
      <c r="CR4201" s="43">
        <v>0</v>
      </c>
      <c r="CT4201" s="31">
        <v>0</v>
      </c>
      <c r="CU4201" s="11"/>
      <c r="CV4201" s="43"/>
      <c r="DB4201" s="37">
        <v>0</v>
      </c>
      <c r="DF4201" s="11"/>
      <c r="DK4201" s="11"/>
      <c r="DP4201" s="11">
        <v>0</v>
      </c>
      <c r="DR4201" s="11">
        <v>0</v>
      </c>
      <c r="DT4201" s="41">
        <v>0</v>
      </c>
      <c r="DV4201" s="22">
        <v>0</v>
      </c>
      <c r="DZ4201" s="11">
        <v>727739.05</v>
      </c>
      <c r="EB4201" s="11"/>
      <c r="ED4201" s="11">
        <v>0</v>
      </c>
      <c r="EG4201" s="43">
        <v>0</v>
      </c>
    </row>
    <row r="4202" spans="1:140" s="41" customFormat="1">
      <c r="A4202" s="42"/>
      <c r="B4202" s="41" t="s">
        <v>6278</v>
      </c>
      <c r="C4202" s="68" t="s">
        <v>6279</v>
      </c>
      <c r="D4202" s="43" t="s">
        <v>149</v>
      </c>
      <c r="E4202" s="43" t="s">
        <v>149</v>
      </c>
      <c r="F4202" s="43" t="s">
        <v>645</v>
      </c>
      <c r="G4202" s="43" t="s">
        <v>646</v>
      </c>
      <c r="I4202" s="42"/>
      <c r="J4202" s="10">
        <v>42275</v>
      </c>
      <c r="K4202" s="10">
        <v>42303</v>
      </c>
      <c r="L4202" s="42"/>
      <c r="M4202" s="43" t="s">
        <v>152</v>
      </c>
      <c r="N4202" s="43" t="s">
        <v>153</v>
      </c>
      <c r="O4202" s="13" t="s">
        <v>647</v>
      </c>
      <c r="P4202" s="11">
        <v>26582.400000000001</v>
      </c>
      <c r="Q4202" s="41" t="s">
        <v>6281</v>
      </c>
      <c r="R4202" s="43" t="s">
        <v>648</v>
      </c>
      <c r="S4202" s="43">
        <f t="shared" si="131"/>
        <v>1.5625</v>
      </c>
      <c r="T4202" s="11">
        <v>415.35</v>
      </c>
      <c r="U4202" s="9">
        <f t="shared" si="133"/>
        <v>415.35</v>
      </c>
      <c r="V4202" s="42"/>
      <c r="W4202" s="42"/>
      <c r="X4202" s="42"/>
      <c r="Y4202" s="42"/>
      <c r="Z4202" s="42"/>
      <c r="AA4202" s="42"/>
      <c r="AB4202" s="42"/>
      <c r="AC4202" s="42"/>
      <c r="AD4202" s="42"/>
      <c r="AE4202" s="42"/>
      <c r="AF4202" s="42"/>
      <c r="AG4202" s="42"/>
      <c r="AH4202" s="42"/>
      <c r="AI4202" s="42"/>
      <c r="AJ4202" s="42"/>
      <c r="AK4202" s="42"/>
      <c r="AL4202" s="42"/>
      <c r="AM4202" s="42"/>
      <c r="AN4202" s="42"/>
      <c r="AO4202" s="42"/>
      <c r="AP4202" s="42"/>
      <c r="AQ4202" s="42"/>
      <c r="AR4202" s="42"/>
      <c r="AS4202" s="42"/>
      <c r="AT4202" s="42"/>
      <c r="AU4202" s="42"/>
      <c r="AV4202" s="42"/>
      <c r="AW4202" s="42"/>
      <c r="AX4202" s="42"/>
      <c r="AY4202" s="42"/>
      <c r="AZ4202" s="42"/>
      <c r="BA4202" s="42"/>
      <c r="BB4202" s="42"/>
      <c r="BC4202" s="42"/>
      <c r="BD4202" s="42"/>
      <c r="BE4202" s="42"/>
      <c r="BF4202" s="42"/>
      <c r="BG4202" s="42"/>
      <c r="BH4202" s="42"/>
      <c r="BI4202" s="42"/>
      <c r="BJ4202" s="42"/>
      <c r="BK4202" s="12"/>
      <c r="BL4202" s="42"/>
      <c r="BM4202" s="42"/>
      <c r="BN4202" s="42"/>
      <c r="BO4202" s="42"/>
      <c r="BP4202" s="42"/>
      <c r="BQ4202" s="42"/>
      <c r="BR4202" s="42"/>
      <c r="BS4202" s="11"/>
      <c r="BT4202" s="11">
        <v>0</v>
      </c>
      <c r="BU4202" s="42"/>
      <c r="BV4202" s="42"/>
      <c r="BW4202" s="11"/>
      <c r="BX4202" s="42"/>
      <c r="BY4202" s="42"/>
      <c r="BZ4202" s="42"/>
      <c r="CA4202" s="43"/>
      <c r="CB4202" s="42"/>
      <c r="CC4202" s="42"/>
      <c r="CD4202" s="42"/>
      <c r="CE4202" s="5"/>
      <c r="CF4202" s="11"/>
      <c r="CG4202" s="42"/>
      <c r="CH4202" s="42"/>
      <c r="CI4202" s="11"/>
      <c r="CJ4202" s="11"/>
      <c r="CK4202" s="42"/>
      <c r="CL4202" s="42"/>
      <c r="CM4202" s="11"/>
      <c r="CN4202" s="11"/>
      <c r="CO4202" s="42"/>
      <c r="CP4202" s="42"/>
      <c r="CQ4202" s="42"/>
      <c r="CR4202" s="43"/>
      <c r="CS4202" s="42"/>
      <c r="CT4202" s="53"/>
      <c r="CU4202" s="11"/>
      <c r="CV4202" s="43"/>
      <c r="CW4202" s="42"/>
      <c r="DA4202" s="42"/>
      <c r="DB4202" s="108"/>
      <c r="DE4202" s="42"/>
      <c r="DF4202" s="11"/>
      <c r="DG4202" s="42"/>
      <c r="DH4202" s="42"/>
      <c r="DI4202" s="42"/>
      <c r="DJ4202" s="42"/>
      <c r="DK4202" s="11"/>
      <c r="DL4202" s="42"/>
      <c r="DM4202" s="42"/>
      <c r="DN4202" s="42"/>
      <c r="DO4202" s="42"/>
      <c r="DP4202" s="11"/>
      <c r="DQ4202" s="11"/>
      <c r="DR4202" s="11"/>
      <c r="DS4202" s="42"/>
      <c r="DT4202" s="42"/>
      <c r="DU4202" s="42"/>
      <c r="DV4202" s="56"/>
      <c r="DW4202" s="42"/>
      <c r="DX4202" s="42"/>
      <c r="DY4202" s="42"/>
      <c r="DZ4202" s="11">
        <v>415.35</v>
      </c>
      <c r="EA4202" s="11"/>
      <c r="EB4202" s="11"/>
      <c r="EC4202" s="11"/>
      <c r="ED4202" s="11"/>
      <c r="EE4202" s="42"/>
      <c r="EF4202" s="42"/>
      <c r="EG4202" s="43"/>
      <c r="EH4202" s="42"/>
      <c r="EI4202" s="42"/>
      <c r="EJ4202" s="42"/>
    </row>
    <row r="4203" spans="1:140" s="41" customFormat="1">
      <c r="A4203" s="42"/>
      <c r="B4203" s="41" t="s">
        <v>6278</v>
      </c>
      <c r="C4203" s="68" t="s">
        <v>6279</v>
      </c>
      <c r="D4203" s="43" t="s">
        <v>149</v>
      </c>
      <c r="E4203" s="43" t="s">
        <v>149</v>
      </c>
      <c r="F4203" s="43" t="s">
        <v>645</v>
      </c>
      <c r="G4203" s="43" t="s">
        <v>646</v>
      </c>
      <c r="I4203" s="42"/>
      <c r="J4203" s="10">
        <v>42367</v>
      </c>
      <c r="K4203" s="10">
        <v>42397</v>
      </c>
      <c r="L4203" s="42"/>
      <c r="M4203" s="43" t="s">
        <v>152</v>
      </c>
      <c r="N4203" s="43" t="s">
        <v>153</v>
      </c>
      <c r="O4203" s="13" t="s">
        <v>1453</v>
      </c>
      <c r="P4203" s="11">
        <v>26582.400000000001</v>
      </c>
      <c r="Q4203" s="41" t="s">
        <v>6281</v>
      </c>
      <c r="R4203" s="43" t="s">
        <v>648</v>
      </c>
      <c r="S4203" s="43">
        <f t="shared" si="131"/>
        <v>1.5625</v>
      </c>
      <c r="T4203" s="11">
        <v>415.35</v>
      </c>
      <c r="U4203" s="9">
        <f t="shared" si="133"/>
        <v>415.35</v>
      </c>
      <c r="V4203" s="42"/>
      <c r="W4203" s="42"/>
      <c r="X4203" s="42"/>
      <c r="Y4203" s="42"/>
      <c r="Z4203" s="42"/>
      <c r="AA4203" s="42"/>
      <c r="AB4203" s="42"/>
      <c r="AC4203" s="42"/>
      <c r="AD4203" s="42"/>
      <c r="AE4203" s="42"/>
      <c r="AF4203" s="42"/>
      <c r="AG4203" s="42"/>
      <c r="AH4203" s="42"/>
      <c r="AI4203" s="42"/>
      <c r="AJ4203" s="42"/>
      <c r="AK4203" s="42"/>
      <c r="AL4203" s="42"/>
      <c r="AM4203" s="42"/>
      <c r="AN4203" s="42"/>
      <c r="AO4203" s="42"/>
      <c r="AP4203" s="42"/>
      <c r="AQ4203" s="42"/>
      <c r="AR4203" s="42"/>
      <c r="AS4203" s="42"/>
      <c r="AT4203" s="42"/>
      <c r="AU4203" s="42"/>
      <c r="AV4203" s="42"/>
      <c r="AW4203" s="42"/>
      <c r="AX4203" s="42"/>
      <c r="AY4203" s="42"/>
      <c r="AZ4203" s="42"/>
      <c r="BA4203" s="42"/>
      <c r="BB4203" s="42"/>
      <c r="BC4203" s="42"/>
      <c r="BD4203" s="42"/>
      <c r="BE4203" s="42"/>
      <c r="BF4203" s="42"/>
      <c r="BG4203" s="42"/>
      <c r="BH4203" s="42"/>
      <c r="BI4203" s="42"/>
      <c r="BJ4203" s="42"/>
      <c r="BK4203" s="12"/>
      <c r="BL4203" s="42"/>
      <c r="BM4203" s="42"/>
      <c r="BN4203" s="42"/>
      <c r="BO4203" s="42"/>
      <c r="BP4203" s="42"/>
      <c r="BQ4203" s="42"/>
      <c r="BR4203" s="42"/>
      <c r="BS4203" s="11"/>
      <c r="BT4203" s="11">
        <v>0</v>
      </c>
      <c r="BU4203" s="42"/>
      <c r="BV4203" s="42"/>
      <c r="BW4203" s="11"/>
      <c r="BX4203" s="42"/>
      <c r="BY4203" s="42"/>
      <c r="BZ4203" s="42"/>
      <c r="CA4203" s="43"/>
      <c r="CB4203" s="42"/>
      <c r="CC4203" s="42"/>
      <c r="CD4203" s="42"/>
      <c r="CE4203" s="5"/>
      <c r="CF4203" s="11"/>
      <c r="CG4203" s="42"/>
      <c r="CH4203" s="42"/>
      <c r="CI4203" s="11"/>
      <c r="CJ4203" s="11"/>
      <c r="CK4203" s="42"/>
      <c r="CL4203" s="42"/>
      <c r="CM4203" s="11"/>
      <c r="CN4203" s="11"/>
      <c r="CO4203" s="42"/>
      <c r="CP4203" s="42"/>
      <c r="CQ4203" s="42"/>
      <c r="CR4203" s="43"/>
      <c r="CS4203" s="42"/>
      <c r="CT4203" s="34"/>
      <c r="CU4203" s="11"/>
      <c r="CV4203" s="43"/>
      <c r="CW4203" s="42"/>
      <c r="DA4203" s="42"/>
      <c r="DB4203" s="37"/>
      <c r="DE4203" s="42"/>
      <c r="DF4203" s="11"/>
      <c r="DG4203" s="42"/>
      <c r="DH4203" s="42"/>
      <c r="DI4203" s="42"/>
      <c r="DJ4203" s="42"/>
      <c r="DK4203" s="11"/>
      <c r="DL4203" s="42"/>
      <c r="DM4203" s="42"/>
      <c r="DN4203" s="42"/>
      <c r="DO4203" s="42"/>
      <c r="DP4203" s="11"/>
      <c r="DQ4203" s="11"/>
      <c r="DR4203" s="11"/>
      <c r="DS4203" s="42"/>
      <c r="DT4203" s="42"/>
      <c r="DU4203" s="42"/>
      <c r="DV4203" s="22"/>
      <c r="DW4203" s="42"/>
      <c r="DX4203" s="42"/>
      <c r="DY4203" s="42"/>
      <c r="DZ4203" s="11">
        <v>415.35</v>
      </c>
      <c r="EA4203" s="11"/>
      <c r="EB4203" s="11"/>
      <c r="EC4203" s="11"/>
      <c r="ED4203" s="11"/>
      <c r="EE4203" s="42"/>
      <c r="EF4203" s="42"/>
      <c r="EG4203" s="43"/>
      <c r="EH4203" s="42"/>
      <c r="EI4203" s="42"/>
      <c r="EJ4203" s="42"/>
    </row>
    <row r="4204" spans="1:140" s="41" customFormat="1">
      <c r="A4204" s="42"/>
      <c r="B4204" s="41" t="s">
        <v>6278</v>
      </c>
      <c r="C4204" s="68" t="s">
        <v>6279</v>
      </c>
      <c r="D4204" s="43" t="s">
        <v>149</v>
      </c>
      <c r="E4204" s="43" t="s">
        <v>149</v>
      </c>
      <c r="F4204" s="43" t="s">
        <v>645</v>
      </c>
      <c r="G4204" s="43" t="s">
        <v>646</v>
      </c>
      <c r="I4204" s="42"/>
      <c r="J4204" s="10">
        <v>42459</v>
      </c>
      <c r="K4204" s="10">
        <v>42489</v>
      </c>
      <c r="L4204" s="42"/>
      <c r="M4204" s="43" t="s">
        <v>152</v>
      </c>
      <c r="N4204" s="43" t="s">
        <v>153</v>
      </c>
      <c r="O4204" s="13" t="s">
        <v>2181</v>
      </c>
      <c r="P4204" s="11">
        <v>26582.400000000001</v>
      </c>
      <c r="Q4204" s="41" t="s">
        <v>6281</v>
      </c>
      <c r="R4204" s="43" t="s">
        <v>648</v>
      </c>
      <c r="S4204" s="43">
        <f t="shared" si="131"/>
        <v>1.5625</v>
      </c>
      <c r="T4204" s="11">
        <v>415.35</v>
      </c>
      <c r="U4204" s="9">
        <f t="shared" si="133"/>
        <v>415.35</v>
      </c>
      <c r="V4204" s="42"/>
      <c r="W4204" s="42"/>
      <c r="X4204" s="42"/>
      <c r="Y4204" s="42"/>
      <c r="Z4204" s="42"/>
      <c r="AA4204" s="42"/>
      <c r="AB4204" s="42"/>
      <c r="AC4204" s="42"/>
      <c r="AD4204" s="42"/>
      <c r="AE4204" s="42"/>
      <c r="AF4204" s="42"/>
      <c r="AG4204" s="42"/>
      <c r="AH4204" s="42"/>
      <c r="AI4204" s="42"/>
      <c r="AJ4204" s="42"/>
      <c r="AK4204" s="42"/>
      <c r="AL4204" s="42"/>
      <c r="AM4204" s="42"/>
      <c r="AN4204" s="42"/>
      <c r="AO4204" s="42"/>
      <c r="AP4204" s="42"/>
      <c r="AQ4204" s="42"/>
      <c r="AR4204" s="42"/>
      <c r="AS4204" s="42"/>
      <c r="AT4204" s="42"/>
      <c r="AU4204" s="42"/>
      <c r="AV4204" s="42"/>
      <c r="AW4204" s="42"/>
      <c r="AX4204" s="42"/>
      <c r="AY4204" s="42"/>
      <c r="AZ4204" s="42"/>
      <c r="BA4204" s="42"/>
      <c r="BB4204" s="42"/>
      <c r="BC4204" s="42"/>
      <c r="BD4204" s="42"/>
      <c r="BE4204" s="42"/>
      <c r="BF4204" s="42"/>
      <c r="BG4204" s="42"/>
      <c r="BH4204" s="42"/>
      <c r="BI4204" s="42"/>
      <c r="BJ4204" s="42"/>
      <c r="BK4204" s="12"/>
      <c r="BL4204" s="42"/>
      <c r="BM4204" s="42"/>
      <c r="BN4204" s="42"/>
      <c r="BO4204" s="42"/>
      <c r="BP4204" s="42"/>
      <c r="BQ4204" s="42"/>
      <c r="BR4204" s="42"/>
      <c r="BS4204" s="11">
        <v>0</v>
      </c>
      <c r="BT4204" s="11">
        <v>0</v>
      </c>
      <c r="BU4204" s="42"/>
      <c r="BV4204" s="42"/>
      <c r="BW4204" s="11">
        <v>0</v>
      </c>
      <c r="BX4204" s="42"/>
      <c r="BY4204" s="42"/>
      <c r="BZ4204" s="42"/>
      <c r="CA4204" s="43"/>
      <c r="CB4204" s="42"/>
      <c r="CC4204" s="42"/>
      <c r="CD4204" s="42"/>
      <c r="CE4204" s="5"/>
      <c r="CF4204" s="11"/>
      <c r="CG4204" s="42"/>
      <c r="CH4204" s="42"/>
      <c r="CI4204" s="11">
        <v>0</v>
      </c>
      <c r="CJ4204" s="11"/>
      <c r="CK4204" s="42"/>
      <c r="CL4204" s="42"/>
      <c r="CM4204" s="11"/>
      <c r="CN4204" s="11">
        <v>0</v>
      </c>
      <c r="CO4204" s="42"/>
      <c r="CP4204" s="42"/>
      <c r="CQ4204" s="42"/>
      <c r="CR4204" s="43">
        <v>0</v>
      </c>
      <c r="CS4204" s="42"/>
      <c r="CT4204" s="98">
        <v>0</v>
      </c>
      <c r="CU4204" s="11"/>
      <c r="CV4204" s="43"/>
      <c r="CW4204" s="42"/>
      <c r="DA4204" s="42"/>
      <c r="DB4204" s="108"/>
      <c r="DE4204" s="42"/>
      <c r="DF4204" s="11"/>
      <c r="DG4204" s="42"/>
      <c r="DH4204" s="42"/>
      <c r="DI4204" s="42"/>
      <c r="DJ4204" s="42"/>
      <c r="DK4204" s="11">
        <v>0</v>
      </c>
      <c r="DL4204" s="42"/>
      <c r="DM4204" s="42"/>
      <c r="DN4204" s="42"/>
      <c r="DO4204" s="42"/>
      <c r="DP4204" s="11"/>
      <c r="DQ4204" s="11"/>
      <c r="DR4204" s="11"/>
      <c r="DS4204" s="42"/>
      <c r="DT4204" s="42"/>
      <c r="DU4204" s="42"/>
      <c r="DV4204" s="22"/>
      <c r="DW4204" s="42"/>
      <c r="DX4204" s="42"/>
      <c r="DY4204" s="42"/>
      <c r="DZ4204" s="11">
        <v>415.35</v>
      </c>
      <c r="EA4204" s="11"/>
      <c r="EB4204" s="11">
        <v>0</v>
      </c>
      <c r="EC4204" s="11"/>
      <c r="ED4204" s="11"/>
      <c r="EE4204" s="42"/>
      <c r="EF4204" s="42"/>
      <c r="EG4204" s="43"/>
      <c r="EH4204" s="42"/>
      <c r="EI4204" s="42"/>
      <c r="EJ4204" s="42"/>
    </row>
    <row r="4205" spans="1:140" s="41" customFormat="1">
      <c r="A4205" s="42"/>
      <c r="B4205" s="41" t="s">
        <v>6278</v>
      </c>
      <c r="C4205" s="68" t="s">
        <v>6279</v>
      </c>
      <c r="D4205" s="43" t="s">
        <v>149</v>
      </c>
      <c r="E4205" s="43" t="s">
        <v>149</v>
      </c>
      <c r="F4205" s="43" t="s">
        <v>645</v>
      </c>
      <c r="G4205" s="43" t="s">
        <v>646</v>
      </c>
      <c r="I4205" s="42"/>
      <c r="J4205" s="10">
        <v>42550</v>
      </c>
      <c r="K4205" s="10">
        <v>42578</v>
      </c>
      <c r="L4205" s="42"/>
      <c r="M4205" s="43" t="s">
        <v>152</v>
      </c>
      <c r="N4205" s="43" t="s">
        <v>153</v>
      </c>
      <c r="O4205" s="13" t="s">
        <v>2721</v>
      </c>
      <c r="P4205" s="11">
        <v>26582.400000000001</v>
      </c>
      <c r="Q4205" s="41" t="s">
        <v>6281</v>
      </c>
      <c r="R4205" s="43" t="s">
        <v>648</v>
      </c>
      <c r="S4205" s="43">
        <f t="shared" si="131"/>
        <v>1.5625</v>
      </c>
      <c r="T4205" s="11">
        <v>415.35</v>
      </c>
      <c r="U4205" s="9">
        <f t="shared" si="133"/>
        <v>415.35</v>
      </c>
      <c r="V4205" s="42"/>
      <c r="W4205" s="42"/>
      <c r="X4205" s="42"/>
      <c r="Y4205" s="42"/>
      <c r="Z4205" s="42"/>
      <c r="AA4205" s="42"/>
      <c r="AB4205" s="42"/>
      <c r="AC4205" s="42"/>
      <c r="AD4205" s="42"/>
      <c r="AE4205" s="42"/>
      <c r="AF4205" s="42"/>
      <c r="AG4205" s="42"/>
      <c r="AH4205" s="42"/>
      <c r="AI4205" s="42"/>
      <c r="AJ4205" s="42"/>
      <c r="AK4205" s="42"/>
      <c r="AL4205" s="42"/>
      <c r="AM4205" s="42"/>
      <c r="AN4205" s="42"/>
      <c r="AO4205" s="42"/>
      <c r="AP4205" s="42"/>
      <c r="AQ4205" s="42"/>
      <c r="AR4205" s="42"/>
      <c r="AS4205" s="42"/>
      <c r="AT4205" s="42"/>
      <c r="AU4205" s="42"/>
      <c r="AV4205" s="42"/>
      <c r="AW4205" s="42"/>
      <c r="AX4205" s="42"/>
      <c r="AY4205" s="42"/>
      <c r="AZ4205" s="42"/>
      <c r="BA4205" s="42"/>
      <c r="BB4205" s="42"/>
      <c r="BC4205" s="42"/>
      <c r="BD4205" s="42"/>
      <c r="BE4205" s="42"/>
      <c r="BF4205" s="42"/>
      <c r="BG4205" s="42"/>
      <c r="BH4205" s="42"/>
      <c r="BI4205" s="42"/>
      <c r="BJ4205" s="42"/>
      <c r="BK4205" s="12"/>
      <c r="BL4205" s="42"/>
      <c r="BM4205" s="42"/>
      <c r="BN4205" s="42"/>
      <c r="BO4205" s="42"/>
      <c r="BP4205" s="42"/>
      <c r="BQ4205" s="42"/>
      <c r="BR4205" s="42"/>
      <c r="BS4205" s="11">
        <v>0</v>
      </c>
      <c r="BT4205" s="11">
        <v>0</v>
      </c>
      <c r="BU4205" s="42"/>
      <c r="BV4205" s="42"/>
      <c r="BW4205" s="11">
        <v>0</v>
      </c>
      <c r="BX4205" s="42"/>
      <c r="BY4205" s="42"/>
      <c r="BZ4205" s="42"/>
      <c r="CA4205" s="43"/>
      <c r="CB4205" s="42"/>
      <c r="CC4205" s="42"/>
      <c r="CD4205" s="42"/>
      <c r="CE4205" s="5"/>
      <c r="CF4205" s="11"/>
      <c r="CG4205" s="42"/>
      <c r="CH4205" s="42"/>
      <c r="CI4205" s="11">
        <v>0</v>
      </c>
      <c r="CJ4205" s="11"/>
      <c r="CK4205" s="42"/>
      <c r="CL4205" s="42"/>
      <c r="CM4205" s="11"/>
      <c r="CN4205" s="11"/>
      <c r="CO4205" s="42"/>
      <c r="CP4205" s="42"/>
      <c r="CQ4205" s="42"/>
      <c r="CR4205" s="43">
        <v>0</v>
      </c>
      <c r="CS4205" s="42"/>
      <c r="CT4205" s="98">
        <v>0</v>
      </c>
      <c r="CU4205" s="11"/>
      <c r="CV4205" s="43"/>
      <c r="CW4205" s="42"/>
      <c r="DA4205" s="42"/>
      <c r="DB4205" s="108"/>
      <c r="DE4205" s="42"/>
      <c r="DF4205" s="11"/>
      <c r="DG4205" s="42"/>
      <c r="DH4205" s="42"/>
      <c r="DI4205" s="42"/>
      <c r="DJ4205" s="42"/>
      <c r="DK4205" s="11">
        <v>0</v>
      </c>
      <c r="DL4205" s="42"/>
      <c r="DM4205" s="42"/>
      <c r="DN4205" s="42"/>
      <c r="DO4205" s="42"/>
      <c r="DP4205" s="11"/>
      <c r="DQ4205" s="11"/>
      <c r="DR4205" s="11"/>
      <c r="DS4205" s="42"/>
      <c r="DT4205" s="42"/>
      <c r="DU4205" s="42"/>
      <c r="DV4205" s="56"/>
      <c r="DW4205" s="42"/>
      <c r="DX4205" s="42"/>
      <c r="DY4205" s="42"/>
      <c r="DZ4205" s="11">
        <v>415.35</v>
      </c>
      <c r="EA4205" s="11"/>
      <c r="EB4205" s="11">
        <v>0</v>
      </c>
      <c r="EC4205" s="11"/>
      <c r="ED4205" s="11"/>
      <c r="EE4205" s="42"/>
      <c r="EF4205" s="42"/>
      <c r="EG4205" s="43"/>
      <c r="EH4205" s="42"/>
      <c r="EI4205" s="42"/>
      <c r="EJ4205" s="42"/>
    </row>
    <row r="4206" spans="1:140" s="41" customFormat="1">
      <c r="A4206" s="42"/>
      <c r="B4206" s="41" t="s">
        <v>6278</v>
      </c>
      <c r="C4206" s="68" t="s">
        <v>6279</v>
      </c>
      <c r="D4206" s="43" t="s">
        <v>149</v>
      </c>
      <c r="E4206" s="43" t="s">
        <v>149</v>
      </c>
      <c r="F4206" s="43" t="s">
        <v>645</v>
      </c>
      <c r="G4206" s="43" t="s">
        <v>646</v>
      </c>
      <c r="I4206" s="42"/>
      <c r="J4206" s="10">
        <v>42733</v>
      </c>
      <c r="K4206" s="10">
        <v>42760</v>
      </c>
      <c r="L4206" s="42"/>
      <c r="M4206" s="43" t="s">
        <v>2</v>
      </c>
      <c r="N4206" s="43" t="s">
        <v>5</v>
      </c>
      <c r="O4206" s="13" t="s">
        <v>4530</v>
      </c>
      <c r="P4206" s="11">
        <v>25560</v>
      </c>
      <c r="Q4206" s="41" t="s">
        <v>6281</v>
      </c>
      <c r="R4206" s="43" t="s">
        <v>4531</v>
      </c>
      <c r="S4206" s="43">
        <f t="shared" si="131"/>
        <v>1.625</v>
      </c>
      <c r="T4206" s="11">
        <v>415.35</v>
      </c>
      <c r="U4206" s="9">
        <f t="shared" si="133"/>
        <v>415.35</v>
      </c>
      <c r="V4206" s="42"/>
      <c r="W4206" s="42"/>
      <c r="X4206" s="42"/>
      <c r="Y4206" s="42"/>
      <c r="Z4206" s="42"/>
      <c r="AA4206" s="42"/>
      <c r="AB4206" s="42"/>
      <c r="AC4206" s="42"/>
      <c r="AD4206" s="42"/>
      <c r="AE4206" s="42"/>
      <c r="AF4206" s="42"/>
      <c r="AG4206" s="42"/>
      <c r="AH4206" s="42"/>
      <c r="AI4206" s="42"/>
      <c r="AJ4206" s="42"/>
      <c r="AK4206" s="42"/>
      <c r="AL4206" s="42"/>
      <c r="AM4206" s="42"/>
      <c r="AN4206" s="42"/>
      <c r="AO4206" s="42"/>
      <c r="AP4206" s="42"/>
      <c r="AQ4206" s="42"/>
      <c r="AR4206" s="42"/>
      <c r="AS4206" s="42"/>
      <c r="AT4206" s="42"/>
      <c r="AU4206" s="42"/>
      <c r="AV4206" s="42"/>
      <c r="AW4206" s="42"/>
      <c r="AX4206" s="42"/>
      <c r="AY4206" s="42"/>
      <c r="AZ4206" s="42"/>
      <c r="BA4206" s="42"/>
      <c r="BB4206" s="42"/>
      <c r="BC4206" s="42"/>
      <c r="BD4206" s="42"/>
      <c r="BE4206" s="42"/>
      <c r="BF4206" s="42"/>
      <c r="BG4206" s="42"/>
      <c r="BH4206" s="42"/>
      <c r="BI4206" s="42"/>
      <c r="BJ4206" s="42"/>
      <c r="BK4206" s="12"/>
      <c r="BL4206" s="42"/>
      <c r="BM4206" s="42"/>
      <c r="BN4206" s="42"/>
      <c r="BO4206" s="42"/>
      <c r="BP4206" s="42"/>
      <c r="BQ4206" s="42"/>
      <c r="BR4206" s="42"/>
      <c r="BS4206" s="11">
        <v>0</v>
      </c>
      <c r="BT4206" s="11">
        <v>0</v>
      </c>
      <c r="BU4206" s="42"/>
      <c r="BV4206" s="42"/>
      <c r="BW4206" s="11">
        <v>0</v>
      </c>
      <c r="BX4206" s="42"/>
      <c r="BY4206" s="42"/>
      <c r="BZ4206" s="42"/>
      <c r="CA4206" s="43"/>
      <c r="CB4206" s="42"/>
      <c r="CC4206" s="42"/>
      <c r="CD4206" s="42"/>
      <c r="CE4206" s="42"/>
      <c r="CF4206" s="11"/>
      <c r="CG4206" s="42"/>
      <c r="CH4206" s="42"/>
      <c r="CI4206" s="11">
        <v>0</v>
      </c>
      <c r="CJ4206" s="11"/>
      <c r="CK4206" s="42"/>
      <c r="CL4206" s="42"/>
      <c r="CM4206" s="11"/>
      <c r="CN4206" s="11"/>
      <c r="CO4206" s="42"/>
      <c r="CP4206" s="42"/>
      <c r="CQ4206" s="42"/>
      <c r="CR4206" s="43">
        <v>0</v>
      </c>
      <c r="CS4206" s="42"/>
      <c r="CT4206" s="98">
        <v>0</v>
      </c>
      <c r="CW4206" s="42"/>
      <c r="DA4206" s="42"/>
      <c r="DB4206" s="108"/>
      <c r="DE4206" s="42"/>
      <c r="DF4206" s="59"/>
      <c r="DG4206" s="42"/>
      <c r="DH4206" s="42"/>
      <c r="DI4206" s="42"/>
      <c r="DJ4206" s="42"/>
      <c r="DK4206" s="11">
        <v>0</v>
      </c>
      <c r="DL4206" s="42"/>
      <c r="DM4206" s="42"/>
      <c r="DN4206" s="42"/>
      <c r="DO4206" s="42"/>
      <c r="DP4206" s="11"/>
      <c r="DQ4206" s="11"/>
      <c r="DR4206" s="11"/>
      <c r="DS4206" s="42"/>
      <c r="DT4206" s="42"/>
      <c r="DU4206" s="42"/>
      <c r="DV4206" s="56"/>
      <c r="DW4206" s="42"/>
      <c r="DX4206" s="42"/>
      <c r="DY4206" s="42"/>
      <c r="DZ4206" s="11">
        <v>415.35</v>
      </c>
      <c r="EA4206" s="11"/>
      <c r="EB4206" s="11">
        <v>0</v>
      </c>
      <c r="EC4206" s="11"/>
      <c r="ED4206" s="11"/>
      <c r="EE4206" s="42"/>
      <c r="EF4206" s="42"/>
      <c r="EG4206" s="43"/>
      <c r="EH4206" s="42"/>
      <c r="EI4206" s="42"/>
      <c r="EJ4206" s="42"/>
    </row>
    <row r="4207" spans="1:140" s="41" customFormat="1">
      <c r="B4207" s="41" t="s">
        <v>6278</v>
      </c>
      <c r="C4207" s="68" t="s">
        <v>6279</v>
      </c>
      <c r="D4207" s="43" t="s">
        <v>149</v>
      </c>
      <c r="E4207" s="43" t="s">
        <v>149</v>
      </c>
      <c r="F4207" s="43" t="s">
        <v>645</v>
      </c>
      <c r="G4207" s="43" t="s">
        <v>646</v>
      </c>
      <c r="I4207" s="41" t="s">
        <v>6277</v>
      </c>
      <c r="J4207" s="10">
        <v>42824</v>
      </c>
      <c r="K4207" s="10">
        <v>42852</v>
      </c>
      <c r="M4207" s="43" t="s">
        <v>2</v>
      </c>
      <c r="N4207" s="43" t="s">
        <v>5</v>
      </c>
      <c r="O4207" s="13" t="s">
        <v>6029</v>
      </c>
      <c r="P4207" s="11">
        <v>25560</v>
      </c>
      <c r="Q4207" s="41" t="s">
        <v>6281</v>
      </c>
      <c r="R4207" s="43" t="s">
        <v>4531</v>
      </c>
      <c r="S4207" s="43">
        <f t="shared" si="131"/>
        <v>1.625</v>
      </c>
      <c r="T4207" s="11">
        <v>415.35</v>
      </c>
      <c r="U4207" s="9">
        <f t="shared" si="133"/>
        <v>415.35</v>
      </c>
      <c r="BK4207" s="12"/>
      <c r="BS4207" s="41">
        <v>0</v>
      </c>
      <c r="BT4207" s="11">
        <v>0</v>
      </c>
      <c r="BW4207" s="11"/>
      <c r="CA4207" s="43"/>
      <c r="CE4207" s="11"/>
      <c r="CF4207" s="11"/>
      <c r="CI4207" s="11">
        <v>0</v>
      </c>
      <c r="CJ4207" s="11"/>
      <c r="CM4207" s="43"/>
      <c r="CN4207" s="11"/>
      <c r="CR4207" s="43">
        <v>0</v>
      </c>
      <c r="CT4207" s="31">
        <v>0</v>
      </c>
      <c r="CU4207" s="11"/>
      <c r="CV4207" s="43"/>
      <c r="DB4207" s="37"/>
      <c r="DF4207" s="11"/>
      <c r="DK4207" s="11">
        <v>0</v>
      </c>
      <c r="DP4207" s="11"/>
      <c r="DR4207" s="11"/>
      <c r="DV4207" s="22"/>
      <c r="DZ4207" s="11">
        <v>415.35</v>
      </c>
      <c r="EB4207" s="11">
        <v>0</v>
      </c>
      <c r="ED4207" s="11"/>
      <c r="EG4207" s="43"/>
    </row>
    <row r="4208" spans="1:140" s="41" customFormat="1">
      <c r="B4208" s="41" t="s">
        <v>6278</v>
      </c>
      <c r="C4208" s="68" t="s">
        <v>6279</v>
      </c>
      <c r="D4208" s="43" t="s">
        <v>149</v>
      </c>
      <c r="E4208" s="43" t="s">
        <v>149</v>
      </c>
      <c r="F4208" s="43" t="s">
        <v>645</v>
      </c>
      <c r="G4208" s="43" t="s">
        <v>646</v>
      </c>
      <c r="I4208" s="41" t="s">
        <v>6277</v>
      </c>
      <c r="J4208" s="10">
        <v>42733</v>
      </c>
      <c r="K4208" s="10">
        <v>42760</v>
      </c>
      <c r="M4208" s="43" t="s">
        <v>2</v>
      </c>
      <c r="N4208" s="43" t="s">
        <v>5</v>
      </c>
      <c r="O4208" s="13" t="s">
        <v>6029</v>
      </c>
      <c r="P4208" s="11">
        <v>25560</v>
      </c>
      <c r="Q4208" s="41" t="s">
        <v>6281</v>
      </c>
      <c r="R4208" s="43" t="s">
        <v>4531</v>
      </c>
      <c r="S4208" s="43">
        <f t="shared" si="131"/>
        <v>1.625</v>
      </c>
      <c r="T4208" s="11">
        <v>415.35</v>
      </c>
      <c r="U4208" s="9">
        <f t="shared" si="133"/>
        <v>415.35</v>
      </c>
      <c r="BK4208" s="12"/>
      <c r="BS4208" s="41">
        <v>0</v>
      </c>
      <c r="BT4208" s="11">
        <v>0</v>
      </c>
      <c r="BW4208" s="11"/>
      <c r="CA4208" s="43"/>
      <c r="CE4208" s="11"/>
      <c r="CF4208" s="11"/>
      <c r="CI4208" s="11">
        <v>0</v>
      </c>
      <c r="CJ4208" s="11"/>
      <c r="CM4208" s="43"/>
      <c r="CN4208" s="11"/>
      <c r="CR4208" s="43">
        <v>0</v>
      </c>
      <c r="CT4208" s="31">
        <v>0</v>
      </c>
      <c r="CU4208" s="11"/>
      <c r="CV4208" s="43"/>
      <c r="DB4208" s="37"/>
      <c r="DF4208" s="11"/>
      <c r="DK4208" s="11">
        <v>0</v>
      </c>
      <c r="DP4208" s="11"/>
      <c r="DR4208" s="11"/>
      <c r="DV4208" s="22"/>
      <c r="DZ4208" s="11">
        <v>415.35</v>
      </c>
      <c r="EB4208" s="11">
        <v>0</v>
      </c>
      <c r="ED4208" s="11"/>
      <c r="EG4208" s="43"/>
    </row>
    <row r="4209" spans="1:140" s="41" customFormat="1">
      <c r="B4209" s="41" t="s">
        <v>6278</v>
      </c>
      <c r="C4209" s="68" t="s">
        <v>6279</v>
      </c>
      <c r="D4209" s="43" t="s">
        <v>149</v>
      </c>
      <c r="E4209" s="43" t="s">
        <v>149</v>
      </c>
      <c r="F4209" s="43" t="s">
        <v>645</v>
      </c>
      <c r="G4209" s="43" t="s">
        <v>646</v>
      </c>
      <c r="I4209" s="41" t="s">
        <v>6277</v>
      </c>
      <c r="J4209" s="10">
        <v>42642</v>
      </c>
      <c r="K4209" s="10">
        <v>42671</v>
      </c>
      <c r="M4209" s="43" t="s">
        <v>2</v>
      </c>
      <c r="N4209" s="43" t="s">
        <v>6</v>
      </c>
      <c r="O4209" s="13" t="s">
        <v>6006</v>
      </c>
      <c r="P4209" s="11">
        <v>1</v>
      </c>
      <c r="Q4209" s="42" t="s">
        <v>6280</v>
      </c>
      <c r="R4209" s="43" t="s">
        <v>4531</v>
      </c>
      <c r="S4209" s="43">
        <f t="shared" si="131"/>
        <v>1.625</v>
      </c>
      <c r="T4209" s="11">
        <v>1.6250000000000001E-2</v>
      </c>
      <c r="U4209" s="9">
        <f t="shared" si="133"/>
        <v>1.6250000000000001E-2</v>
      </c>
      <c r="BK4209" s="12"/>
      <c r="BT4209" s="11"/>
      <c r="BW4209" s="11"/>
      <c r="CA4209" s="43"/>
      <c r="CE4209" s="11"/>
      <c r="CF4209" s="11"/>
      <c r="CI4209" s="11"/>
      <c r="CJ4209" s="11"/>
      <c r="CM4209" s="43"/>
      <c r="CN4209" s="11"/>
      <c r="CR4209" s="43"/>
      <c r="CT4209" s="31"/>
      <c r="CU4209" s="11"/>
      <c r="CV4209" s="43"/>
      <c r="DB4209" s="37"/>
      <c r="DF4209" s="11"/>
      <c r="DK4209" s="11"/>
      <c r="DP4209" s="11"/>
      <c r="DR4209" s="11"/>
      <c r="DV4209" s="22"/>
      <c r="DZ4209" s="11">
        <v>1.6250000000000001E-2</v>
      </c>
      <c r="EB4209" s="11"/>
      <c r="ED4209" s="11"/>
      <c r="EG4209" s="43"/>
    </row>
    <row r="4210" spans="1:140" s="41" customFormat="1">
      <c r="A4210" s="42"/>
      <c r="B4210" s="41" t="s">
        <v>6278</v>
      </c>
      <c r="C4210" s="68" t="s">
        <v>6279</v>
      </c>
      <c r="D4210" s="43" t="s">
        <v>149</v>
      </c>
      <c r="E4210" s="43" t="s">
        <v>149</v>
      </c>
      <c r="F4210" s="43" t="s">
        <v>568</v>
      </c>
      <c r="G4210" s="43" t="s">
        <v>569</v>
      </c>
      <c r="I4210" s="42"/>
      <c r="J4210" s="10">
        <v>42249</v>
      </c>
      <c r="K4210" s="10">
        <v>42262</v>
      </c>
      <c r="L4210" s="42"/>
      <c r="M4210" s="43" t="s">
        <v>152</v>
      </c>
      <c r="N4210" s="43" t="s">
        <v>3</v>
      </c>
      <c r="O4210" s="13" t="s">
        <v>570</v>
      </c>
      <c r="P4210" s="11">
        <v>1</v>
      </c>
      <c r="Q4210" s="42" t="s">
        <v>6280</v>
      </c>
      <c r="R4210" s="43" t="s">
        <v>571</v>
      </c>
      <c r="S4210" s="43">
        <f t="shared" si="131"/>
        <v>3.5000000000000004</v>
      </c>
      <c r="T4210" s="11">
        <v>3.5000000000000003E-2</v>
      </c>
      <c r="U4210" s="9">
        <f t="shared" si="133"/>
        <v>3.5000000000000003E-2</v>
      </c>
      <c r="V4210" s="42"/>
      <c r="W4210" s="42"/>
      <c r="X4210" s="42"/>
      <c r="Y4210" s="42"/>
      <c r="Z4210" s="42"/>
      <c r="AA4210" s="42"/>
      <c r="AB4210" s="42"/>
      <c r="AC4210" s="42"/>
      <c r="AD4210" s="42"/>
      <c r="AE4210" s="42"/>
      <c r="AF4210" s="42"/>
      <c r="AG4210" s="42"/>
      <c r="AH4210" s="42"/>
      <c r="AI4210" s="42"/>
      <c r="AJ4210" s="42"/>
      <c r="AK4210" s="42"/>
      <c r="AL4210" s="42"/>
      <c r="AM4210" s="42"/>
      <c r="AN4210" s="42"/>
      <c r="AO4210" s="42"/>
      <c r="AP4210" s="42"/>
      <c r="AQ4210" s="42"/>
      <c r="AR4210" s="42"/>
      <c r="AS4210" s="42"/>
      <c r="AT4210" s="42"/>
      <c r="AU4210" s="42"/>
      <c r="AV4210" s="42"/>
      <c r="AW4210" s="42"/>
      <c r="AX4210" s="42"/>
      <c r="AY4210" s="42"/>
      <c r="AZ4210" s="42"/>
      <c r="BA4210" s="42"/>
      <c r="BB4210" s="42"/>
      <c r="BC4210" s="42"/>
      <c r="BD4210" s="42"/>
      <c r="BE4210" s="42"/>
      <c r="BF4210" s="42"/>
      <c r="BG4210" s="42"/>
      <c r="BH4210" s="42"/>
      <c r="BI4210" s="42"/>
      <c r="BJ4210" s="42"/>
      <c r="BK4210" s="12">
        <v>0</v>
      </c>
      <c r="BL4210" s="42"/>
      <c r="BM4210" s="42"/>
      <c r="BN4210" s="42"/>
      <c r="BO4210" s="42"/>
      <c r="BP4210" s="42"/>
      <c r="BQ4210" s="42"/>
      <c r="BR4210" s="42"/>
      <c r="BS4210" s="11"/>
      <c r="BT4210" s="11">
        <v>0</v>
      </c>
      <c r="BU4210" s="42"/>
      <c r="BV4210" s="42"/>
      <c r="BW4210" s="11"/>
      <c r="BX4210" s="42"/>
      <c r="BY4210" s="42"/>
      <c r="BZ4210" s="42"/>
      <c r="CA4210" s="43">
        <v>0</v>
      </c>
      <c r="CB4210" s="42"/>
      <c r="CC4210" s="42"/>
      <c r="CD4210" s="42"/>
      <c r="CE4210" s="5"/>
      <c r="CF4210" s="11">
        <v>0</v>
      </c>
      <c r="CG4210" s="42"/>
      <c r="CH4210" s="42"/>
      <c r="CI4210" s="11">
        <v>3.5000000000000003E-2</v>
      </c>
      <c r="CJ4210" s="11">
        <v>0</v>
      </c>
      <c r="CK4210" s="42"/>
      <c r="CL4210" s="42"/>
      <c r="CM4210" s="11">
        <v>0</v>
      </c>
      <c r="CN4210" s="11">
        <v>0</v>
      </c>
      <c r="CO4210" s="42"/>
      <c r="CP4210" s="42"/>
      <c r="CQ4210" s="42"/>
      <c r="CR4210" s="43">
        <v>0</v>
      </c>
      <c r="CS4210" s="42"/>
      <c r="CT4210" s="98">
        <v>0</v>
      </c>
      <c r="CU4210" s="11"/>
      <c r="CV4210" s="43"/>
      <c r="CW4210" s="42"/>
      <c r="DA4210" s="42"/>
      <c r="DB4210" s="105">
        <v>0</v>
      </c>
      <c r="DE4210" s="42"/>
      <c r="DF4210" s="11">
        <v>0</v>
      </c>
      <c r="DG4210" s="42"/>
      <c r="DH4210" s="42"/>
      <c r="DI4210" s="42"/>
      <c r="DJ4210" s="42"/>
      <c r="DK4210" s="11"/>
      <c r="DL4210" s="42"/>
      <c r="DM4210" s="42"/>
      <c r="DN4210" s="42"/>
      <c r="DO4210" s="42"/>
      <c r="DP4210" s="11">
        <v>0</v>
      </c>
      <c r="DQ4210" s="11"/>
      <c r="DR4210" s="11">
        <v>0</v>
      </c>
      <c r="DS4210" s="42"/>
      <c r="DT4210" s="42"/>
      <c r="DU4210" s="42"/>
      <c r="DV4210" s="55">
        <v>0</v>
      </c>
      <c r="DW4210" s="42"/>
      <c r="DX4210" s="42"/>
      <c r="DY4210" s="42"/>
      <c r="DZ4210" s="11">
        <v>0</v>
      </c>
      <c r="EA4210" s="11"/>
      <c r="EB4210" s="11"/>
      <c r="EC4210" s="11"/>
      <c r="ED4210" s="11">
        <v>0</v>
      </c>
      <c r="EE4210" s="42"/>
      <c r="EF4210" s="42"/>
      <c r="EG4210" s="43">
        <v>0</v>
      </c>
      <c r="EH4210" s="42"/>
      <c r="EI4210" s="42"/>
      <c r="EJ4210" s="42"/>
    </row>
    <row r="4211" spans="1:140" s="41" customFormat="1">
      <c r="A4211" s="42"/>
      <c r="B4211" s="41" t="s">
        <v>6278</v>
      </c>
      <c r="C4211" s="68" t="s">
        <v>6279</v>
      </c>
      <c r="D4211" s="43" t="s">
        <v>149</v>
      </c>
      <c r="E4211" s="43" t="s">
        <v>149</v>
      </c>
      <c r="F4211" s="43" t="s">
        <v>568</v>
      </c>
      <c r="G4211" s="43" t="s">
        <v>569</v>
      </c>
      <c r="I4211" s="42"/>
      <c r="J4211" s="10">
        <v>42431</v>
      </c>
      <c r="K4211" s="10">
        <v>42444</v>
      </c>
      <c r="L4211" s="42"/>
      <c r="M4211" s="43" t="s">
        <v>152</v>
      </c>
      <c r="N4211" s="43" t="s">
        <v>3</v>
      </c>
      <c r="O4211" s="13" t="s">
        <v>570</v>
      </c>
      <c r="P4211" s="11">
        <v>1</v>
      </c>
      <c r="Q4211" s="42" t="s">
        <v>6280</v>
      </c>
      <c r="R4211" s="43" t="s">
        <v>2149</v>
      </c>
      <c r="S4211" s="43">
        <f t="shared" si="131"/>
        <v>3.55</v>
      </c>
      <c r="T4211" s="11">
        <v>3.5499999999999997E-2</v>
      </c>
      <c r="U4211" s="9">
        <f t="shared" si="133"/>
        <v>3.5499999999999997E-2</v>
      </c>
      <c r="V4211" s="42"/>
      <c r="W4211" s="42"/>
      <c r="X4211" s="42"/>
      <c r="Y4211" s="42"/>
      <c r="Z4211" s="42"/>
      <c r="AA4211" s="42"/>
      <c r="AB4211" s="42"/>
      <c r="AC4211" s="42"/>
      <c r="AD4211" s="42"/>
      <c r="AE4211" s="42"/>
      <c r="AF4211" s="42"/>
      <c r="AG4211" s="42"/>
      <c r="AH4211" s="42"/>
      <c r="AI4211" s="42"/>
      <c r="AJ4211" s="42"/>
      <c r="AK4211" s="42"/>
      <c r="AL4211" s="42"/>
      <c r="AM4211" s="42"/>
      <c r="AN4211" s="42"/>
      <c r="AO4211" s="42"/>
      <c r="AP4211" s="42"/>
      <c r="AQ4211" s="42"/>
      <c r="AR4211" s="42"/>
      <c r="AS4211" s="42"/>
      <c r="AT4211" s="42"/>
      <c r="AU4211" s="42"/>
      <c r="AV4211" s="42"/>
      <c r="AW4211" s="42"/>
      <c r="AX4211" s="42"/>
      <c r="AY4211" s="42"/>
      <c r="AZ4211" s="42"/>
      <c r="BA4211" s="42"/>
      <c r="BB4211" s="42"/>
      <c r="BC4211" s="42"/>
      <c r="BD4211" s="42"/>
      <c r="BE4211" s="42"/>
      <c r="BF4211" s="42"/>
      <c r="BG4211" s="42"/>
      <c r="BH4211" s="42"/>
      <c r="BI4211" s="42"/>
      <c r="BJ4211" s="42"/>
      <c r="BK4211" s="12">
        <v>0</v>
      </c>
      <c r="BL4211" s="42"/>
      <c r="BM4211" s="42"/>
      <c r="BN4211" s="42"/>
      <c r="BO4211" s="42"/>
      <c r="BP4211" s="42"/>
      <c r="BQ4211" s="42"/>
      <c r="BR4211" s="42"/>
      <c r="BS4211" s="11"/>
      <c r="BT4211" s="11">
        <v>0</v>
      </c>
      <c r="BU4211" s="42"/>
      <c r="BV4211" s="42"/>
      <c r="BW4211" s="11"/>
      <c r="BX4211" s="42"/>
      <c r="BY4211" s="42"/>
      <c r="BZ4211" s="42"/>
      <c r="CA4211" s="43">
        <v>0</v>
      </c>
      <c r="CB4211" s="42"/>
      <c r="CC4211" s="42"/>
      <c r="CD4211" s="42"/>
      <c r="CE4211" s="5"/>
      <c r="CF4211" s="11">
        <v>0</v>
      </c>
      <c r="CG4211" s="42"/>
      <c r="CH4211" s="42"/>
      <c r="CI4211" s="11">
        <v>3.5499999999999997E-2</v>
      </c>
      <c r="CJ4211" s="11">
        <v>0</v>
      </c>
      <c r="CK4211" s="42"/>
      <c r="CL4211" s="42"/>
      <c r="CM4211" s="11">
        <v>0</v>
      </c>
      <c r="CN4211" s="11">
        <v>0</v>
      </c>
      <c r="CO4211" s="42"/>
      <c r="CP4211" s="42"/>
      <c r="CQ4211" s="42"/>
      <c r="CR4211" s="43">
        <v>0</v>
      </c>
      <c r="CS4211" s="42"/>
      <c r="CT4211" s="98">
        <v>0</v>
      </c>
      <c r="CU4211" s="11"/>
      <c r="CV4211" s="43"/>
      <c r="CW4211" s="42"/>
      <c r="DA4211" s="42"/>
      <c r="DB4211" s="105">
        <v>0</v>
      </c>
      <c r="DE4211" s="42"/>
      <c r="DF4211" s="11">
        <v>0</v>
      </c>
      <c r="DG4211" s="42"/>
      <c r="DH4211" s="42"/>
      <c r="DI4211" s="42"/>
      <c r="DJ4211" s="42"/>
      <c r="DK4211" s="11"/>
      <c r="DL4211" s="42"/>
      <c r="DM4211" s="42"/>
      <c r="DN4211" s="42"/>
      <c r="DO4211" s="42"/>
      <c r="DP4211" s="11">
        <v>0</v>
      </c>
      <c r="DQ4211" s="11"/>
      <c r="DR4211" s="11">
        <v>0</v>
      </c>
      <c r="DS4211" s="42"/>
      <c r="DT4211" s="42"/>
      <c r="DU4211" s="42"/>
      <c r="DV4211" s="55">
        <v>0</v>
      </c>
      <c r="DW4211" s="42"/>
      <c r="DX4211" s="42"/>
      <c r="DY4211" s="42"/>
      <c r="DZ4211" s="11">
        <v>0</v>
      </c>
      <c r="EA4211" s="11"/>
      <c r="EB4211" s="11"/>
      <c r="EC4211" s="11"/>
      <c r="ED4211" s="11">
        <v>0</v>
      </c>
      <c r="EE4211" s="42"/>
      <c r="EF4211" s="42"/>
      <c r="EG4211" s="43">
        <v>0</v>
      </c>
      <c r="EH4211" s="42"/>
      <c r="EI4211" s="42"/>
      <c r="EJ4211" s="42"/>
    </row>
    <row r="4212" spans="1:140" s="41" customFormat="1">
      <c r="A4212" s="42"/>
      <c r="B4212" s="41" t="s">
        <v>6278</v>
      </c>
      <c r="C4212" s="68" t="s">
        <v>6279</v>
      </c>
      <c r="D4212" s="43" t="s">
        <v>149</v>
      </c>
      <c r="E4212" s="43" t="s">
        <v>149</v>
      </c>
      <c r="F4212" s="43" t="s">
        <v>568</v>
      </c>
      <c r="G4212" s="43" t="s">
        <v>569</v>
      </c>
      <c r="I4212" s="42"/>
      <c r="J4212" s="10">
        <v>42618</v>
      </c>
      <c r="K4212" s="10">
        <v>42628</v>
      </c>
      <c r="L4212" s="42"/>
      <c r="M4212" s="43" t="s">
        <v>2</v>
      </c>
      <c r="N4212" s="43" t="s">
        <v>4</v>
      </c>
      <c r="O4212" s="13" t="s">
        <v>4244</v>
      </c>
      <c r="P4212" s="11">
        <v>1</v>
      </c>
      <c r="Q4212" s="42" t="s">
        <v>6280</v>
      </c>
      <c r="R4212" s="43" t="s">
        <v>571</v>
      </c>
      <c r="S4212" s="43">
        <f t="shared" si="131"/>
        <v>3.5000000000000004</v>
      </c>
      <c r="T4212" s="11">
        <v>3.5000000000000003E-2</v>
      </c>
      <c r="U4212" s="9">
        <f t="shared" si="133"/>
        <v>3.5000000000000003E-2</v>
      </c>
      <c r="V4212" s="42"/>
      <c r="W4212" s="42"/>
      <c r="X4212" s="42"/>
      <c r="Y4212" s="42"/>
      <c r="Z4212" s="42"/>
      <c r="AA4212" s="42"/>
      <c r="AB4212" s="42"/>
      <c r="AC4212" s="42"/>
      <c r="AD4212" s="42"/>
      <c r="AE4212" s="42"/>
      <c r="AF4212" s="42"/>
      <c r="AG4212" s="42"/>
      <c r="AH4212" s="42"/>
      <c r="AI4212" s="42"/>
      <c r="AJ4212" s="42"/>
      <c r="AK4212" s="42"/>
      <c r="AL4212" s="42"/>
      <c r="AM4212" s="42"/>
      <c r="AN4212" s="42"/>
      <c r="AO4212" s="42"/>
      <c r="AP4212" s="42"/>
      <c r="AQ4212" s="42"/>
      <c r="AR4212" s="42"/>
      <c r="AS4212" s="42"/>
      <c r="AT4212" s="42"/>
      <c r="AU4212" s="42"/>
      <c r="AV4212" s="42"/>
      <c r="AW4212" s="42"/>
      <c r="AX4212" s="42"/>
      <c r="AY4212" s="42"/>
      <c r="AZ4212" s="42"/>
      <c r="BA4212" s="42"/>
      <c r="BB4212" s="42"/>
      <c r="BC4212" s="42"/>
      <c r="BD4212" s="42"/>
      <c r="BE4212" s="42"/>
      <c r="BF4212" s="42"/>
      <c r="BG4212" s="42"/>
      <c r="BH4212" s="42"/>
      <c r="BI4212" s="42"/>
      <c r="BJ4212" s="42"/>
      <c r="BK4212" s="12">
        <v>0</v>
      </c>
      <c r="BL4212" s="42"/>
      <c r="BM4212" s="42"/>
      <c r="BN4212" s="42"/>
      <c r="BO4212" s="42"/>
      <c r="BP4212" s="42"/>
      <c r="BQ4212" s="42"/>
      <c r="BR4212" s="42"/>
      <c r="BS4212" s="11"/>
      <c r="BT4212" s="11">
        <v>0</v>
      </c>
      <c r="BU4212" s="42"/>
      <c r="BV4212" s="42"/>
      <c r="BW4212" s="11"/>
      <c r="BX4212" s="42"/>
      <c r="BY4212" s="42"/>
      <c r="BZ4212" s="42"/>
      <c r="CA4212" s="43">
        <v>0</v>
      </c>
      <c r="CB4212" s="42"/>
      <c r="CC4212" s="42"/>
      <c r="CD4212" s="42"/>
      <c r="CE4212" s="5"/>
      <c r="CF4212" s="11">
        <v>0</v>
      </c>
      <c r="CG4212" s="42"/>
      <c r="CH4212" s="42"/>
      <c r="CI4212" s="11">
        <v>3.5000000000000003E-2</v>
      </c>
      <c r="CJ4212" s="11">
        <v>0</v>
      </c>
      <c r="CK4212" s="42"/>
      <c r="CL4212" s="42"/>
      <c r="CM4212" s="11">
        <v>0</v>
      </c>
      <c r="CN4212" s="11">
        <v>0</v>
      </c>
      <c r="CO4212" s="42"/>
      <c r="CP4212" s="42"/>
      <c r="CQ4212" s="42"/>
      <c r="CR4212" s="43">
        <v>0</v>
      </c>
      <c r="CS4212" s="42"/>
      <c r="CT4212" s="98">
        <v>0</v>
      </c>
      <c r="CU4212" s="11"/>
      <c r="CV4212" s="43"/>
      <c r="CW4212" s="42"/>
      <c r="DA4212" s="42"/>
      <c r="DB4212" s="105">
        <v>0</v>
      </c>
      <c r="DE4212" s="42"/>
      <c r="DF4212" s="11">
        <v>0</v>
      </c>
      <c r="DG4212" s="42"/>
      <c r="DH4212" s="42"/>
      <c r="DI4212" s="42"/>
      <c r="DJ4212" s="42"/>
      <c r="DK4212" s="11"/>
      <c r="DL4212" s="42"/>
      <c r="DM4212" s="42"/>
      <c r="DN4212" s="42"/>
      <c r="DO4212" s="42"/>
      <c r="DP4212" s="11">
        <v>0</v>
      </c>
      <c r="DQ4212" s="11"/>
      <c r="DR4212" s="11">
        <v>0</v>
      </c>
      <c r="DS4212" s="42"/>
      <c r="DT4212" s="42"/>
      <c r="DU4212" s="42"/>
      <c r="DV4212" s="55">
        <v>0</v>
      </c>
      <c r="DW4212" s="42"/>
      <c r="DX4212" s="42"/>
      <c r="DY4212" s="42"/>
      <c r="DZ4212" s="11">
        <v>0</v>
      </c>
      <c r="EA4212" s="11"/>
      <c r="EB4212" s="11"/>
      <c r="EC4212" s="11"/>
      <c r="ED4212" s="11">
        <v>0</v>
      </c>
      <c r="EE4212" s="42"/>
      <c r="EF4212" s="42"/>
      <c r="EG4212" s="43">
        <v>0</v>
      </c>
      <c r="EH4212" s="42"/>
      <c r="EI4212" s="42"/>
      <c r="EJ4212" s="42"/>
    </row>
    <row r="4213" spans="1:140" s="41" customFormat="1">
      <c r="A4213" s="42"/>
      <c r="B4213" s="41" t="s">
        <v>6278</v>
      </c>
      <c r="C4213" s="68" t="s">
        <v>6279</v>
      </c>
      <c r="D4213" s="43" t="s">
        <v>149</v>
      </c>
      <c r="E4213" s="43" t="s">
        <v>149</v>
      </c>
      <c r="F4213" s="43" t="s">
        <v>1490</v>
      </c>
      <c r="G4213" s="43" t="s">
        <v>1491</v>
      </c>
      <c r="I4213" s="42"/>
      <c r="J4213" s="10">
        <v>42367</v>
      </c>
      <c r="K4213" s="10">
        <v>42426</v>
      </c>
      <c r="L4213" s="42"/>
      <c r="M4213" s="43" t="s">
        <v>152</v>
      </c>
      <c r="N4213" s="43" t="s">
        <v>153</v>
      </c>
      <c r="O4213" s="13" t="s">
        <v>1492</v>
      </c>
      <c r="P4213" s="11">
        <v>15543384.162900001</v>
      </c>
      <c r="Q4213" s="41" t="s">
        <v>6281</v>
      </c>
      <c r="R4213" s="43" t="s">
        <v>1493</v>
      </c>
      <c r="S4213" s="43">
        <f t="shared" si="131"/>
        <v>4.42</v>
      </c>
      <c r="T4213" s="11">
        <v>687017.58</v>
      </c>
      <c r="U4213" s="9">
        <f t="shared" si="133"/>
        <v>687017.58</v>
      </c>
      <c r="V4213" s="42"/>
      <c r="W4213" s="42"/>
      <c r="X4213" s="42"/>
      <c r="Y4213" s="42"/>
      <c r="Z4213" s="42"/>
      <c r="AA4213" s="42"/>
      <c r="AB4213" s="42"/>
      <c r="AC4213" s="42"/>
      <c r="AD4213" s="42"/>
      <c r="AE4213" s="42"/>
      <c r="AF4213" s="42"/>
      <c r="AG4213" s="42"/>
      <c r="AH4213" s="42"/>
      <c r="AI4213" s="42"/>
      <c r="AJ4213" s="42"/>
      <c r="AK4213" s="42"/>
      <c r="AL4213" s="42"/>
      <c r="AM4213" s="42"/>
      <c r="AN4213" s="42"/>
      <c r="AO4213" s="42"/>
      <c r="AP4213" s="42"/>
      <c r="AQ4213" s="42"/>
      <c r="AR4213" s="42"/>
      <c r="AS4213" s="42"/>
      <c r="AT4213" s="42"/>
      <c r="AU4213" s="42"/>
      <c r="AV4213" s="42"/>
      <c r="AW4213" s="42"/>
      <c r="AX4213" s="42"/>
      <c r="AY4213" s="42"/>
      <c r="AZ4213" s="42"/>
      <c r="BA4213" s="42"/>
      <c r="BB4213" s="42"/>
      <c r="BC4213" s="42"/>
      <c r="BD4213" s="42"/>
      <c r="BE4213" s="42"/>
      <c r="BF4213" s="42"/>
      <c r="BG4213" s="42"/>
      <c r="BH4213" s="42"/>
      <c r="BI4213" s="42"/>
      <c r="BJ4213" s="42"/>
      <c r="BK4213" s="12">
        <v>0</v>
      </c>
      <c r="BL4213" s="42"/>
      <c r="BM4213" s="42"/>
      <c r="BN4213" s="42"/>
      <c r="BO4213" s="42"/>
      <c r="BP4213" s="42"/>
      <c r="BQ4213" s="42"/>
      <c r="BR4213" s="42"/>
      <c r="BS4213" s="11"/>
      <c r="BT4213" s="11">
        <v>236758.62</v>
      </c>
      <c r="BU4213" s="42"/>
      <c r="BV4213" s="42"/>
      <c r="BW4213" s="11"/>
      <c r="BX4213" s="42"/>
      <c r="BY4213" s="42"/>
      <c r="BZ4213" s="42"/>
      <c r="CA4213" s="43">
        <v>0</v>
      </c>
      <c r="CB4213" s="42"/>
      <c r="CC4213" s="42"/>
      <c r="CD4213" s="42"/>
      <c r="CE4213" s="5"/>
      <c r="CF4213" s="11">
        <v>0</v>
      </c>
      <c r="CG4213" s="42"/>
      <c r="CH4213" s="42"/>
      <c r="CI4213" s="11">
        <v>126600.85</v>
      </c>
      <c r="CJ4213" s="11"/>
      <c r="CK4213" s="42"/>
      <c r="CL4213" s="42"/>
      <c r="CM4213" s="11">
        <v>0</v>
      </c>
      <c r="CN4213" s="11">
        <v>0</v>
      </c>
      <c r="CO4213" s="42"/>
      <c r="CP4213" s="42"/>
      <c r="CQ4213" s="42"/>
      <c r="CR4213" s="43">
        <v>0</v>
      </c>
      <c r="CS4213" s="42"/>
      <c r="CT4213" s="98">
        <v>0</v>
      </c>
      <c r="CU4213" s="11"/>
      <c r="CV4213" s="43"/>
      <c r="CW4213" s="42"/>
      <c r="DA4213" s="42"/>
      <c r="DB4213" s="106">
        <v>0</v>
      </c>
      <c r="DE4213" s="42"/>
      <c r="DF4213" s="11">
        <v>0</v>
      </c>
      <c r="DG4213" s="42"/>
      <c r="DH4213" s="42"/>
      <c r="DI4213" s="42"/>
      <c r="DJ4213" s="42"/>
      <c r="DK4213" s="11"/>
      <c r="DL4213" s="42"/>
      <c r="DM4213" s="42"/>
      <c r="DN4213" s="42"/>
      <c r="DO4213" s="42"/>
      <c r="DP4213" s="11">
        <v>42344.33</v>
      </c>
      <c r="DQ4213" s="11"/>
      <c r="DR4213" s="11">
        <v>42344.33</v>
      </c>
      <c r="DS4213" s="42"/>
      <c r="DT4213" s="42"/>
      <c r="DU4213" s="42"/>
      <c r="DV4213" s="23">
        <v>0</v>
      </c>
      <c r="DW4213" s="42"/>
      <c r="DX4213" s="42"/>
      <c r="DY4213" s="42"/>
      <c r="DZ4213" s="11">
        <v>238969.45</v>
      </c>
      <c r="EA4213" s="11"/>
      <c r="EB4213" s="11"/>
      <c r="EC4213" s="11"/>
      <c r="ED4213" s="11">
        <v>0</v>
      </c>
      <c r="EE4213" s="42"/>
      <c r="EF4213" s="42"/>
      <c r="EG4213" s="43"/>
      <c r="EH4213" s="42"/>
      <c r="EI4213" s="42"/>
      <c r="EJ4213" s="42"/>
    </row>
    <row r="4214" spans="1:140" s="41" customFormat="1">
      <c r="A4214" s="42"/>
      <c r="B4214" s="41" t="s">
        <v>6278</v>
      </c>
      <c r="C4214" s="68" t="s">
        <v>6279</v>
      </c>
      <c r="D4214" s="43" t="s">
        <v>149</v>
      </c>
      <c r="E4214" s="43" t="s">
        <v>149</v>
      </c>
      <c r="F4214" s="43" t="s">
        <v>1490</v>
      </c>
      <c r="G4214" s="43" t="s">
        <v>1491</v>
      </c>
      <c r="I4214" s="42"/>
      <c r="J4214" s="10">
        <v>42550</v>
      </c>
      <c r="K4214" s="10">
        <v>42613</v>
      </c>
      <c r="L4214" s="42"/>
      <c r="M4214" s="43" t="s">
        <v>152</v>
      </c>
      <c r="N4214" s="43" t="s">
        <v>153</v>
      </c>
      <c r="O4214" s="13" t="s">
        <v>1492</v>
      </c>
      <c r="P4214" s="11">
        <v>15543384.162900001</v>
      </c>
      <c r="Q4214" s="41" t="s">
        <v>6281</v>
      </c>
      <c r="R4214" s="43" t="s">
        <v>1493</v>
      </c>
      <c r="S4214" s="43">
        <f t="shared" si="131"/>
        <v>4.42</v>
      </c>
      <c r="T4214" s="11">
        <v>687017.58</v>
      </c>
      <c r="U4214" s="9">
        <f t="shared" si="133"/>
        <v>687017.58</v>
      </c>
      <c r="V4214" s="42"/>
      <c r="W4214" s="42"/>
      <c r="X4214" s="42"/>
      <c r="Y4214" s="42"/>
      <c r="Z4214" s="42"/>
      <c r="AA4214" s="42"/>
      <c r="AB4214" s="42"/>
      <c r="AC4214" s="42"/>
      <c r="AD4214" s="42"/>
      <c r="AE4214" s="42"/>
      <c r="AF4214" s="42"/>
      <c r="AG4214" s="42"/>
      <c r="AH4214" s="42"/>
      <c r="AI4214" s="42"/>
      <c r="AJ4214" s="42"/>
      <c r="AK4214" s="42"/>
      <c r="AL4214" s="42"/>
      <c r="AM4214" s="42"/>
      <c r="AN4214" s="42"/>
      <c r="AO4214" s="42"/>
      <c r="AP4214" s="42"/>
      <c r="AQ4214" s="42"/>
      <c r="AR4214" s="42"/>
      <c r="AS4214" s="42"/>
      <c r="AT4214" s="42"/>
      <c r="AU4214" s="42"/>
      <c r="AV4214" s="42"/>
      <c r="AW4214" s="42"/>
      <c r="AX4214" s="42"/>
      <c r="AY4214" s="42"/>
      <c r="AZ4214" s="42"/>
      <c r="BA4214" s="42"/>
      <c r="BB4214" s="42"/>
      <c r="BC4214" s="42"/>
      <c r="BD4214" s="42"/>
      <c r="BE4214" s="42"/>
      <c r="BF4214" s="42"/>
      <c r="BG4214" s="42"/>
      <c r="BH4214" s="42"/>
      <c r="BI4214" s="42"/>
      <c r="BJ4214" s="42"/>
      <c r="BK4214" s="12">
        <v>0</v>
      </c>
      <c r="BL4214" s="42"/>
      <c r="BM4214" s="42"/>
      <c r="BN4214" s="42"/>
      <c r="BO4214" s="42"/>
      <c r="BP4214" s="42"/>
      <c r="BQ4214" s="42"/>
      <c r="BR4214" s="42"/>
      <c r="BS4214" s="11"/>
      <c r="BT4214" s="11">
        <v>236758.62</v>
      </c>
      <c r="BU4214" s="42"/>
      <c r="BV4214" s="42"/>
      <c r="BW4214" s="11"/>
      <c r="BX4214" s="42"/>
      <c r="BY4214" s="42"/>
      <c r="BZ4214" s="42"/>
      <c r="CA4214" s="43">
        <v>0</v>
      </c>
      <c r="CB4214" s="42"/>
      <c r="CC4214" s="42"/>
      <c r="CD4214" s="42"/>
      <c r="CE4214" s="5"/>
      <c r="CF4214" s="11">
        <v>0</v>
      </c>
      <c r="CG4214" s="42"/>
      <c r="CH4214" s="42"/>
      <c r="CI4214" s="11">
        <v>126600.85</v>
      </c>
      <c r="CJ4214" s="11"/>
      <c r="CK4214" s="42"/>
      <c r="CL4214" s="42"/>
      <c r="CM4214" s="11">
        <v>0</v>
      </c>
      <c r="CN4214" s="11">
        <v>0</v>
      </c>
      <c r="CO4214" s="42"/>
      <c r="CP4214" s="42"/>
      <c r="CQ4214" s="42"/>
      <c r="CR4214" s="43">
        <v>0</v>
      </c>
      <c r="CS4214" s="42"/>
      <c r="CT4214" s="98">
        <v>0</v>
      </c>
      <c r="CU4214" s="11"/>
      <c r="CV4214" s="43"/>
      <c r="CW4214" s="42"/>
      <c r="DA4214" s="42"/>
      <c r="DB4214" s="105">
        <v>0</v>
      </c>
      <c r="DE4214" s="42"/>
      <c r="DF4214" s="11">
        <v>0</v>
      </c>
      <c r="DG4214" s="42"/>
      <c r="DH4214" s="42"/>
      <c r="DI4214" s="42"/>
      <c r="DJ4214" s="42"/>
      <c r="DK4214" s="11"/>
      <c r="DL4214" s="42"/>
      <c r="DM4214" s="42"/>
      <c r="DN4214" s="42"/>
      <c r="DO4214" s="42"/>
      <c r="DP4214" s="11">
        <v>42344.33</v>
      </c>
      <c r="DQ4214" s="11"/>
      <c r="DR4214" s="11">
        <v>42344.33</v>
      </c>
      <c r="DS4214" s="42"/>
      <c r="DT4214" s="42"/>
      <c r="DU4214" s="42"/>
      <c r="DV4214" s="55">
        <v>0</v>
      </c>
      <c r="DW4214" s="42"/>
      <c r="DX4214" s="42"/>
      <c r="DY4214" s="42"/>
      <c r="DZ4214" s="11">
        <v>238969.45</v>
      </c>
      <c r="EA4214" s="11"/>
      <c r="EB4214" s="11"/>
      <c r="EC4214" s="11"/>
      <c r="ED4214" s="11">
        <v>0</v>
      </c>
      <c r="EE4214" s="42"/>
      <c r="EF4214" s="42"/>
      <c r="EG4214" s="43"/>
      <c r="EH4214" s="42"/>
      <c r="EI4214" s="42"/>
      <c r="EJ4214" s="42"/>
    </row>
    <row r="4215" spans="1:140" s="41" customFormat="1">
      <c r="A4215" s="42"/>
      <c r="B4215" s="41" t="s">
        <v>6278</v>
      </c>
      <c r="C4215" s="68" t="s">
        <v>6279</v>
      </c>
      <c r="D4215" s="43" t="s">
        <v>149</v>
      </c>
      <c r="E4215" s="43" t="s">
        <v>149</v>
      </c>
      <c r="F4215" s="43" t="s">
        <v>1490</v>
      </c>
      <c r="G4215" s="43" t="s">
        <v>1491</v>
      </c>
      <c r="I4215" s="42"/>
      <c r="J4215" s="10">
        <v>42733</v>
      </c>
      <c r="K4215" s="10">
        <v>42794</v>
      </c>
      <c r="L4215" s="42"/>
      <c r="M4215" s="43" t="s">
        <v>2</v>
      </c>
      <c r="N4215" s="43" t="s">
        <v>5</v>
      </c>
      <c r="O4215" s="13" t="s">
        <v>4532</v>
      </c>
      <c r="P4215" s="11">
        <v>15312996.3223</v>
      </c>
      <c r="Q4215" s="41" t="s">
        <v>6281</v>
      </c>
      <c r="R4215" s="43" t="s">
        <v>4533</v>
      </c>
      <c r="S4215" s="43">
        <f t="shared" si="131"/>
        <v>4.4865000000000004</v>
      </c>
      <c r="T4215" s="11">
        <v>687017.58</v>
      </c>
      <c r="U4215" s="9">
        <f t="shared" si="133"/>
        <v>687017.58</v>
      </c>
      <c r="V4215" s="42"/>
      <c r="W4215" s="42"/>
      <c r="X4215" s="42"/>
      <c r="Y4215" s="42"/>
      <c r="Z4215" s="42"/>
      <c r="AA4215" s="42"/>
      <c r="AB4215" s="42"/>
      <c r="AC4215" s="42"/>
      <c r="AD4215" s="42"/>
      <c r="AE4215" s="42"/>
      <c r="AF4215" s="42"/>
      <c r="AG4215" s="42"/>
      <c r="AH4215" s="42"/>
      <c r="AI4215" s="42"/>
      <c r="AJ4215" s="42"/>
      <c r="AK4215" s="42"/>
      <c r="AL4215" s="42"/>
      <c r="AM4215" s="42"/>
      <c r="AN4215" s="42"/>
      <c r="AO4215" s="42"/>
      <c r="AP4215" s="42"/>
      <c r="AQ4215" s="42"/>
      <c r="AR4215" s="42"/>
      <c r="AS4215" s="42"/>
      <c r="AT4215" s="42"/>
      <c r="AU4215" s="42"/>
      <c r="AV4215" s="42"/>
      <c r="AW4215" s="42"/>
      <c r="AX4215" s="42"/>
      <c r="AY4215" s="42"/>
      <c r="AZ4215" s="42"/>
      <c r="BA4215" s="42"/>
      <c r="BB4215" s="42"/>
      <c r="BC4215" s="42"/>
      <c r="BD4215" s="42"/>
      <c r="BE4215" s="42"/>
      <c r="BF4215" s="42"/>
      <c r="BG4215" s="42"/>
      <c r="BH4215" s="42"/>
      <c r="BI4215" s="42"/>
      <c r="BJ4215" s="42"/>
      <c r="BK4215" s="12">
        <v>0</v>
      </c>
      <c r="BL4215" s="42"/>
      <c r="BM4215" s="42"/>
      <c r="BN4215" s="42"/>
      <c r="BO4215" s="42"/>
      <c r="BP4215" s="42"/>
      <c r="BQ4215" s="42"/>
      <c r="BR4215" s="42"/>
      <c r="BS4215" s="11"/>
      <c r="BT4215" s="11">
        <v>236758.62</v>
      </c>
      <c r="BU4215" s="42"/>
      <c r="BV4215" s="42"/>
      <c r="BW4215" s="11"/>
      <c r="BX4215" s="42"/>
      <c r="BY4215" s="42"/>
      <c r="BZ4215" s="42"/>
      <c r="CA4215" s="43">
        <v>0</v>
      </c>
      <c r="CB4215" s="42"/>
      <c r="CC4215" s="42"/>
      <c r="CD4215" s="42"/>
      <c r="CE4215" s="42"/>
      <c r="CF4215" s="11">
        <v>0</v>
      </c>
      <c r="CG4215" s="42"/>
      <c r="CH4215" s="42"/>
      <c r="CI4215" s="11">
        <v>126600.85</v>
      </c>
      <c r="CJ4215" s="11"/>
      <c r="CK4215" s="42"/>
      <c r="CL4215" s="42"/>
      <c r="CM4215" s="11">
        <v>0</v>
      </c>
      <c r="CN4215" s="11">
        <v>0</v>
      </c>
      <c r="CO4215" s="42"/>
      <c r="CP4215" s="42"/>
      <c r="CQ4215" s="42"/>
      <c r="CR4215" s="43">
        <v>0</v>
      </c>
      <c r="CS4215" s="42"/>
      <c r="CT4215" s="98">
        <v>0</v>
      </c>
      <c r="CW4215" s="42"/>
      <c r="DA4215" s="42"/>
      <c r="DB4215" s="106">
        <v>0</v>
      </c>
      <c r="DE4215" s="42"/>
      <c r="DF4215" s="15">
        <v>0</v>
      </c>
      <c r="DG4215" s="42"/>
      <c r="DH4215" s="42"/>
      <c r="DI4215" s="42"/>
      <c r="DJ4215" s="42"/>
      <c r="DK4215" s="11"/>
      <c r="DL4215" s="42"/>
      <c r="DM4215" s="42"/>
      <c r="DN4215" s="42"/>
      <c r="DO4215" s="42"/>
      <c r="DP4215" s="11">
        <v>42344.33</v>
      </c>
      <c r="DQ4215" s="11"/>
      <c r="DR4215" s="11">
        <v>42344.33</v>
      </c>
      <c r="DS4215" s="42"/>
      <c r="DT4215" s="42"/>
      <c r="DU4215" s="42"/>
      <c r="DV4215" s="23">
        <v>0</v>
      </c>
      <c r="DW4215" s="42"/>
      <c r="DX4215" s="42"/>
      <c r="DY4215" s="42"/>
      <c r="DZ4215" s="11">
        <v>238969.45</v>
      </c>
      <c r="EA4215" s="11"/>
      <c r="EB4215" s="11"/>
      <c r="EC4215" s="11"/>
      <c r="ED4215" s="11">
        <v>0</v>
      </c>
      <c r="EE4215" s="42"/>
      <c r="EF4215" s="42"/>
      <c r="EG4215" s="43"/>
      <c r="EH4215" s="42"/>
      <c r="EI4215" s="42"/>
      <c r="EJ4215" s="42"/>
    </row>
    <row r="4216" spans="1:140" s="41" customFormat="1">
      <c r="A4216" s="42"/>
      <c r="B4216" s="41" t="s">
        <v>6278</v>
      </c>
      <c r="C4216" s="68" t="s">
        <v>6279</v>
      </c>
      <c r="D4216" s="43" t="s">
        <v>149</v>
      </c>
      <c r="E4216" s="43" t="s">
        <v>149</v>
      </c>
      <c r="F4216" s="43" t="s">
        <v>1494</v>
      </c>
      <c r="G4216" s="43" t="s">
        <v>1495</v>
      </c>
      <c r="I4216" s="42"/>
      <c r="J4216" s="10">
        <v>42367</v>
      </c>
      <c r="K4216" s="10">
        <v>42426</v>
      </c>
      <c r="L4216" s="42"/>
      <c r="M4216" s="43" t="s">
        <v>152</v>
      </c>
      <c r="N4216" s="43" t="s">
        <v>153</v>
      </c>
      <c r="O4216" s="13" t="s">
        <v>395</v>
      </c>
      <c r="P4216" s="11">
        <v>178724825.26315799</v>
      </c>
      <c r="Q4216" s="41" t="s">
        <v>6281</v>
      </c>
      <c r="R4216" s="43" t="s">
        <v>1496</v>
      </c>
      <c r="S4216" s="43">
        <f t="shared" si="131"/>
        <v>13.3</v>
      </c>
      <c r="T4216" s="11">
        <v>23770401.760000002</v>
      </c>
      <c r="U4216" s="9">
        <f t="shared" si="133"/>
        <v>23770401.760000002</v>
      </c>
      <c r="V4216" s="42"/>
      <c r="W4216" s="42"/>
      <c r="X4216" s="42"/>
      <c r="Y4216" s="42"/>
      <c r="Z4216" s="42"/>
      <c r="AA4216" s="42"/>
      <c r="AB4216" s="42"/>
      <c r="AC4216" s="42"/>
      <c r="AD4216" s="42"/>
      <c r="AE4216" s="42"/>
      <c r="AF4216" s="42"/>
      <c r="AG4216" s="42"/>
      <c r="AH4216" s="42"/>
      <c r="AI4216" s="42"/>
      <c r="AJ4216" s="42"/>
      <c r="AK4216" s="42"/>
      <c r="AL4216" s="42"/>
      <c r="AM4216" s="42"/>
      <c r="AN4216" s="42"/>
      <c r="AO4216" s="42"/>
      <c r="AP4216" s="42"/>
      <c r="AQ4216" s="42"/>
      <c r="AR4216" s="42"/>
      <c r="AS4216" s="42"/>
      <c r="AT4216" s="42"/>
      <c r="AU4216" s="42"/>
      <c r="AV4216" s="42"/>
      <c r="AW4216" s="42"/>
      <c r="AX4216" s="42"/>
      <c r="AY4216" s="42"/>
      <c r="AZ4216" s="42"/>
      <c r="BA4216" s="42"/>
      <c r="BB4216" s="42"/>
      <c r="BC4216" s="42"/>
      <c r="BD4216" s="42"/>
      <c r="BE4216" s="42"/>
      <c r="BF4216" s="42"/>
      <c r="BG4216" s="42"/>
      <c r="BH4216" s="42"/>
      <c r="BI4216" s="42"/>
      <c r="BJ4216" s="42"/>
      <c r="BK4216" s="12"/>
      <c r="BL4216" s="42"/>
      <c r="BM4216" s="42"/>
      <c r="BN4216" s="42"/>
      <c r="BO4216" s="42"/>
      <c r="BP4216" s="42"/>
      <c r="BQ4216" s="42"/>
      <c r="BR4216" s="42"/>
      <c r="BS4216" s="11"/>
      <c r="BT4216" s="11">
        <v>9510442.6600000001</v>
      </c>
      <c r="BU4216" s="42"/>
      <c r="BV4216" s="42"/>
      <c r="BW4216" s="11"/>
      <c r="BX4216" s="42"/>
      <c r="BY4216" s="42"/>
      <c r="BZ4216" s="42"/>
      <c r="CA4216" s="43"/>
      <c r="CB4216" s="42"/>
      <c r="CC4216" s="42"/>
      <c r="CD4216" s="42"/>
      <c r="CE4216" s="5"/>
      <c r="CF4216" s="11"/>
      <c r="CG4216" s="42"/>
      <c r="CH4216" s="42"/>
      <c r="CI4216" s="11">
        <v>2805430.36</v>
      </c>
      <c r="CJ4216" s="11"/>
      <c r="CK4216" s="42"/>
      <c r="CL4216" s="42"/>
      <c r="CM4216" s="11"/>
      <c r="CN4216" s="11"/>
      <c r="CO4216" s="42"/>
      <c r="CP4216" s="42"/>
      <c r="CQ4216" s="42"/>
      <c r="CR4216" s="43"/>
      <c r="CS4216" s="42"/>
      <c r="CT4216" s="53"/>
      <c r="CU4216" s="11"/>
      <c r="CV4216" s="43"/>
      <c r="CW4216" s="42"/>
      <c r="DA4216" s="42"/>
      <c r="DB4216" s="37"/>
      <c r="DE4216" s="42"/>
      <c r="DF4216" s="11"/>
      <c r="DG4216" s="42"/>
      <c r="DH4216" s="42"/>
      <c r="DI4216" s="42"/>
      <c r="DJ4216" s="42"/>
      <c r="DK4216" s="11"/>
      <c r="DL4216" s="42"/>
      <c r="DM4216" s="42"/>
      <c r="DN4216" s="42"/>
      <c r="DO4216" s="42"/>
      <c r="DP4216" s="11"/>
      <c r="DQ4216" s="11"/>
      <c r="DR4216" s="11"/>
      <c r="DS4216" s="42"/>
      <c r="DT4216" s="42"/>
      <c r="DU4216" s="42"/>
      <c r="DV4216" s="22"/>
      <c r="DW4216" s="42"/>
      <c r="DX4216" s="42"/>
      <c r="DY4216" s="42"/>
      <c r="DZ4216" s="11">
        <v>11454528.74</v>
      </c>
      <c r="EA4216" s="11"/>
      <c r="EB4216" s="11"/>
      <c r="EC4216" s="11"/>
      <c r="ED4216" s="11"/>
      <c r="EE4216" s="42"/>
      <c r="EF4216" s="42"/>
      <c r="EG4216" s="43">
        <v>0</v>
      </c>
      <c r="EH4216" s="42"/>
      <c r="EI4216" s="42"/>
      <c r="EJ4216" s="42"/>
    </row>
    <row r="4217" spans="1:140" s="41" customFormat="1">
      <c r="A4217" s="42"/>
      <c r="B4217" s="41" t="s">
        <v>6278</v>
      </c>
      <c r="C4217" s="68" t="s">
        <v>6279</v>
      </c>
      <c r="D4217" s="43" t="s">
        <v>149</v>
      </c>
      <c r="E4217" s="43" t="s">
        <v>149</v>
      </c>
      <c r="F4217" s="43" t="s">
        <v>1494</v>
      </c>
      <c r="G4217" s="43" t="s">
        <v>1495</v>
      </c>
      <c r="I4217" s="42"/>
      <c r="J4217" s="10">
        <v>42550</v>
      </c>
      <c r="K4217" s="10">
        <v>42607</v>
      </c>
      <c r="L4217" s="42"/>
      <c r="M4217" s="43" t="s">
        <v>152</v>
      </c>
      <c r="N4217" s="43" t="s">
        <v>153</v>
      </c>
      <c r="O4217" s="13" t="s">
        <v>395</v>
      </c>
      <c r="P4217" s="11">
        <v>174782365.88235301</v>
      </c>
      <c r="Q4217" s="41" t="s">
        <v>6281</v>
      </c>
      <c r="R4217" s="43" t="s">
        <v>2732</v>
      </c>
      <c r="S4217" s="43">
        <f t="shared" si="131"/>
        <v>13.600000000000001</v>
      </c>
      <c r="T4217" s="11">
        <v>23770401.760000002</v>
      </c>
      <c r="U4217" s="9">
        <f t="shared" si="133"/>
        <v>23770401.760000002</v>
      </c>
      <c r="V4217" s="42"/>
      <c r="W4217" s="42"/>
      <c r="X4217" s="42"/>
      <c r="Y4217" s="42"/>
      <c r="Z4217" s="42"/>
      <c r="AA4217" s="42"/>
      <c r="AB4217" s="42"/>
      <c r="AC4217" s="42"/>
      <c r="AD4217" s="42"/>
      <c r="AE4217" s="42"/>
      <c r="AF4217" s="42"/>
      <c r="AG4217" s="42"/>
      <c r="AH4217" s="42"/>
      <c r="AI4217" s="42"/>
      <c r="AJ4217" s="42"/>
      <c r="AK4217" s="42"/>
      <c r="AL4217" s="42"/>
      <c r="AM4217" s="42"/>
      <c r="AN4217" s="42"/>
      <c r="AO4217" s="42"/>
      <c r="AP4217" s="42"/>
      <c r="AQ4217" s="42"/>
      <c r="AR4217" s="42"/>
      <c r="AS4217" s="42"/>
      <c r="AT4217" s="42"/>
      <c r="AU4217" s="42"/>
      <c r="AV4217" s="42"/>
      <c r="AW4217" s="42"/>
      <c r="AX4217" s="42"/>
      <c r="AY4217" s="42"/>
      <c r="AZ4217" s="42"/>
      <c r="BA4217" s="42"/>
      <c r="BB4217" s="42"/>
      <c r="BC4217" s="42"/>
      <c r="BD4217" s="42"/>
      <c r="BE4217" s="42"/>
      <c r="BF4217" s="42"/>
      <c r="BG4217" s="42"/>
      <c r="BH4217" s="42"/>
      <c r="BI4217" s="42"/>
      <c r="BJ4217" s="42"/>
      <c r="BK4217" s="12"/>
      <c r="BL4217" s="42"/>
      <c r="BM4217" s="42"/>
      <c r="BN4217" s="42"/>
      <c r="BO4217" s="42"/>
      <c r="BP4217" s="42"/>
      <c r="BQ4217" s="42"/>
      <c r="BR4217" s="42"/>
      <c r="BS4217" s="11"/>
      <c r="BT4217" s="11">
        <v>9510442.6600000001</v>
      </c>
      <c r="BU4217" s="42"/>
      <c r="BV4217" s="42"/>
      <c r="BW4217" s="11"/>
      <c r="BX4217" s="42"/>
      <c r="BY4217" s="42"/>
      <c r="BZ4217" s="42"/>
      <c r="CA4217" s="43"/>
      <c r="CB4217" s="42"/>
      <c r="CC4217" s="42"/>
      <c r="CD4217" s="42"/>
      <c r="CE4217" s="5"/>
      <c r="CF4217" s="11"/>
      <c r="CG4217" s="42"/>
      <c r="CH4217" s="42"/>
      <c r="CI4217" s="11">
        <v>2805430.36</v>
      </c>
      <c r="CJ4217" s="11"/>
      <c r="CK4217" s="42"/>
      <c r="CL4217" s="42"/>
      <c r="CM4217" s="11"/>
      <c r="CN4217" s="11"/>
      <c r="CO4217" s="42"/>
      <c r="CP4217" s="42"/>
      <c r="CQ4217" s="42"/>
      <c r="CR4217" s="43"/>
      <c r="CS4217" s="42"/>
      <c r="CT4217" s="53"/>
      <c r="CU4217" s="11"/>
      <c r="CV4217" s="43"/>
      <c r="CW4217" s="42"/>
      <c r="DA4217" s="42"/>
      <c r="DB4217" s="108"/>
      <c r="DE4217" s="42"/>
      <c r="DF4217" s="11"/>
      <c r="DG4217" s="42"/>
      <c r="DH4217" s="42"/>
      <c r="DI4217" s="42"/>
      <c r="DJ4217" s="42"/>
      <c r="DK4217" s="11"/>
      <c r="DL4217" s="42"/>
      <c r="DM4217" s="42"/>
      <c r="DN4217" s="42"/>
      <c r="DO4217" s="42"/>
      <c r="DP4217" s="11"/>
      <c r="DQ4217" s="11"/>
      <c r="DR4217" s="11"/>
      <c r="DS4217" s="42"/>
      <c r="DT4217" s="42"/>
      <c r="DU4217" s="42"/>
      <c r="DV4217" s="56"/>
      <c r="DW4217" s="42"/>
      <c r="DX4217" s="42"/>
      <c r="DY4217" s="42"/>
      <c r="DZ4217" s="11">
        <v>11454528.74</v>
      </c>
      <c r="EA4217" s="11"/>
      <c r="EB4217" s="11"/>
      <c r="EC4217" s="11"/>
      <c r="ED4217" s="11"/>
      <c r="EE4217" s="42"/>
      <c r="EF4217" s="42"/>
      <c r="EG4217" s="43">
        <v>0</v>
      </c>
      <c r="EH4217" s="42"/>
      <c r="EI4217" s="42"/>
      <c r="EJ4217" s="42"/>
    </row>
    <row r="4218" spans="1:140" s="41" customFormat="1">
      <c r="A4218" s="42"/>
      <c r="B4218" s="41" t="s">
        <v>6278</v>
      </c>
      <c r="C4218" s="68" t="s">
        <v>6279</v>
      </c>
      <c r="D4218" s="43" t="s">
        <v>149</v>
      </c>
      <c r="E4218" s="43" t="s">
        <v>149</v>
      </c>
      <c r="F4218" s="43" t="s">
        <v>1494</v>
      </c>
      <c r="G4218" s="43" t="s">
        <v>1495</v>
      </c>
      <c r="I4218" s="42"/>
      <c r="J4218" s="10">
        <v>42732</v>
      </c>
      <c r="K4218" s="10">
        <v>42792</v>
      </c>
      <c r="L4218" s="42"/>
      <c r="M4218" s="43" t="s">
        <v>2</v>
      </c>
      <c r="N4218" s="43" t="s">
        <v>5</v>
      </c>
      <c r="O4218" s="13" t="s">
        <v>4498</v>
      </c>
      <c r="P4218" s="11">
        <v>174782365.88235301</v>
      </c>
      <c r="Q4218" s="41" t="s">
        <v>6281</v>
      </c>
      <c r="R4218" s="43" t="s">
        <v>2732</v>
      </c>
      <c r="S4218" s="43">
        <f t="shared" ref="S4218:S4281" si="134">R4218*100</f>
        <v>13.600000000000001</v>
      </c>
      <c r="T4218" s="11">
        <v>23770401.760000002</v>
      </c>
      <c r="U4218" s="9">
        <f t="shared" si="133"/>
        <v>23770401.760000002</v>
      </c>
      <c r="V4218" s="42"/>
      <c r="W4218" s="42"/>
      <c r="X4218" s="42"/>
      <c r="Y4218" s="42"/>
      <c r="Z4218" s="42"/>
      <c r="AA4218" s="42"/>
      <c r="AB4218" s="42"/>
      <c r="AC4218" s="42"/>
      <c r="AD4218" s="42"/>
      <c r="AE4218" s="42"/>
      <c r="AF4218" s="42"/>
      <c r="AG4218" s="42"/>
      <c r="AH4218" s="42"/>
      <c r="AI4218" s="42"/>
      <c r="AJ4218" s="42"/>
      <c r="AK4218" s="42"/>
      <c r="AL4218" s="42"/>
      <c r="AM4218" s="42"/>
      <c r="AN4218" s="42"/>
      <c r="AO4218" s="42"/>
      <c r="AP4218" s="42"/>
      <c r="AQ4218" s="42"/>
      <c r="AR4218" s="42"/>
      <c r="AS4218" s="42"/>
      <c r="AT4218" s="42"/>
      <c r="AU4218" s="42"/>
      <c r="AV4218" s="42"/>
      <c r="AW4218" s="42"/>
      <c r="AX4218" s="42"/>
      <c r="AY4218" s="42"/>
      <c r="AZ4218" s="42"/>
      <c r="BA4218" s="42"/>
      <c r="BB4218" s="42"/>
      <c r="BC4218" s="42"/>
      <c r="BD4218" s="42"/>
      <c r="BE4218" s="42"/>
      <c r="BF4218" s="42"/>
      <c r="BG4218" s="42"/>
      <c r="BH4218" s="42"/>
      <c r="BI4218" s="42"/>
      <c r="BJ4218" s="42"/>
      <c r="BK4218" s="12"/>
      <c r="BL4218" s="42"/>
      <c r="BM4218" s="42"/>
      <c r="BN4218" s="42"/>
      <c r="BO4218" s="42"/>
      <c r="BP4218" s="42"/>
      <c r="BQ4218" s="42"/>
      <c r="BR4218" s="42"/>
      <c r="BS4218" s="11"/>
      <c r="BT4218" s="11">
        <v>9510442.6600000001</v>
      </c>
      <c r="BU4218" s="42"/>
      <c r="BV4218" s="42"/>
      <c r="BW4218" s="11"/>
      <c r="BX4218" s="42"/>
      <c r="BY4218" s="42"/>
      <c r="BZ4218" s="42"/>
      <c r="CA4218" s="43"/>
      <c r="CB4218" s="42"/>
      <c r="CC4218" s="42"/>
      <c r="CD4218" s="42"/>
      <c r="CE4218" s="42"/>
      <c r="CF4218" s="11"/>
      <c r="CG4218" s="42"/>
      <c r="CH4218" s="42"/>
      <c r="CI4218" s="11">
        <v>2805430.36</v>
      </c>
      <c r="CJ4218" s="11"/>
      <c r="CK4218" s="42"/>
      <c r="CL4218" s="42"/>
      <c r="CM4218" s="11"/>
      <c r="CN4218" s="11"/>
      <c r="CO4218" s="42"/>
      <c r="CP4218" s="42"/>
      <c r="CQ4218" s="42"/>
      <c r="CR4218" s="43"/>
      <c r="CS4218" s="42"/>
      <c r="CT4218" s="34"/>
      <c r="CW4218" s="42"/>
      <c r="DA4218" s="42"/>
      <c r="DB4218" s="108"/>
      <c r="DE4218" s="42"/>
      <c r="DF4218" s="59"/>
      <c r="DG4218" s="42"/>
      <c r="DH4218" s="42"/>
      <c r="DI4218" s="42"/>
      <c r="DJ4218" s="42"/>
      <c r="DK4218" s="11"/>
      <c r="DL4218" s="42"/>
      <c r="DM4218" s="42"/>
      <c r="DN4218" s="42"/>
      <c r="DO4218" s="42"/>
      <c r="DP4218" s="11"/>
      <c r="DQ4218" s="11"/>
      <c r="DR4218" s="11"/>
      <c r="DS4218" s="42"/>
      <c r="DT4218" s="42"/>
      <c r="DU4218" s="42"/>
      <c r="DV4218" s="56"/>
      <c r="DW4218" s="42"/>
      <c r="DX4218" s="42"/>
      <c r="DY4218" s="42"/>
      <c r="DZ4218" s="11">
        <v>11454528.74</v>
      </c>
      <c r="EA4218" s="11"/>
      <c r="EB4218" s="11"/>
      <c r="EC4218" s="11"/>
      <c r="ED4218" s="11"/>
      <c r="EE4218" s="42"/>
      <c r="EF4218" s="42"/>
      <c r="EG4218" s="43">
        <v>0</v>
      </c>
      <c r="EH4218" s="42"/>
      <c r="EI4218" s="42"/>
      <c r="EJ4218" s="42"/>
    </row>
    <row r="4219" spans="1:140" s="41" customFormat="1">
      <c r="A4219" s="42"/>
      <c r="B4219" s="41" t="s">
        <v>6278</v>
      </c>
      <c r="C4219" s="68" t="s">
        <v>6279</v>
      </c>
      <c r="D4219" s="43" t="s">
        <v>149</v>
      </c>
      <c r="E4219" s="43" t="s">
        <v>149</v>
      </c>
      <c r="F4219" s="43" t="s">
        <v>1494</v>
      </c>
      <c r="G4219" s="43" t="s">
        <v>1495</v>
      </c>
      <c r="I4219" s="42"/>
      <c r="J4219" s="10">
        <v>42733</v>
      </c>
      <c r="K4219" s="10">
        <v>42794</v>
      </c>
      <c r="L4219" s="42"/>
      <c r="M4219" s="43" t="s">
        <v>2</v>
      </c>
      <c r="N4219" s="43" t="s">
        <v>5</v>
      </c>
      <c r="O4219" s="13" t="s">
        <v>4514</v>
      </c>
      <c r="P4219" s="11">
        <v>165072234.40000001</v>
      </c>
      <c r="Q4219" s="41" t="s">
        <v>6281</v>
      </c>
      <c r="R4219" s="43" t="s">
        <v>4534</v>
      </c>
      <c r="S4219" s="43">
        <f t="shared" si="134"/>
        <v>14.399999999999999</v>
      </c>
      <c r="T4219" s="11">
        <v>23770401.760000002</v>
      </c>
      <c r="U4219" s="9">
        <f t="shared" si="133"/>
        <v>23770401.760000002</v>
      </c>
      <c r="V4219" s="42"/>
      <c r="W4219" s="42"/>
      <c r="X4219" s="42"/>
      <c r="Y4219" s="42"/>
      <c r="Z4219" s="42"/>
      <c r="AA4219" s="42"/>
      <c r="AB4219" s="42"/>
      <c r="AC4219" s="42"/>
      <c r="AD4219" s="42"/>
      <c r="AE4219" s="42"/>
      <c r="AF4219" s="42"/>
      <c r="AG4219" s="42"/>
      <c r="AH4219" s="42"/>
      <c r="AI4219" s="42"/>
      <c r="AJ4219" s="42"/>
      <c r="AK4219" s="42"/>
      <c r="AL4219" s="42"/>
      <c r="AM4219" s="42"/>
      <c r="AN4219" s="42"/>
      <c r="AO4219" s="42"/>
      <c r="AP4219" s="42"/>
      <c r="AQ4219" s="42"/>
      <c r="AR4219" s="42"/>
      <c r="AS4219" s="42"/>
      <c r="AT4219" s="42"/>
      <c r="AU4219" s="42"/>
      <c r="AV4219" s="42"/>
      <c r="AW4219" s="42"/>
      <c r="AX4219" s="42"/>
      <c r="AY4219" s="42"/>
      <c r="AZ4219" s="42"/>
      <c r="BA4219" s="42"/>
      <c r="BB4219" s="42"/>
      <c r="BC4219" s="42"/>
      <c r="BD4219" s="42"/>
      <c r="BE4219" s="42"/>
      <c r="BF4219" s="42"/>
      <c r="BG4219" s="42"/>
      <c r="BH4219" s="42"/>
      <c r="BI4219" s="42"/>
      <c r="BJ4219" s="42"/>
      <c r="BK4219" s="12"/>
      <c r="BL4219" s="42"/>
      <c r="BM4219" s="42"/>
      <c r="BN4219" s="42"/>
      <c r="BO4219" s="42"/>
      <c r="BP4219" s="42"/>
      <c r="BQ4219" s="42"/>
      <c r="BR4219" s="42"/>
      <c r="BS4219" s="11"/>
      <c r="BT4219" s="11">
        <v>9510442.6600000001</v>
      </c>
      <c r="BU4219" s="42"/>
      <c r="BV4219" s="42"/>
      <c r="BW4219" s="11"/>
      <c r="BX4219" s="42"/>
      <c r="BY4219" s="42"/>
      <c r="BZ4219" s="42"/>
      <c r="CA4219" s="43"/>
      <c r="CB4219" s="42"/>
      <c r="CC4219" s="42"/>
      <c r="CD4219" s="42"/>
      <c r="CE4219" s="42"/>
      <c r="CF4219" s="11"/>
      <c r="CG4219" s="42"/>
      <c r="CH4219" s="42"/>
      <c r="CI4219" s="11">
        <v>2805430.36</v>
      </c>
      <c r="CJ4219" s="11"/>
      <c r="CK4219" s="42"/>
      <c r="CL4219" s="42"/>
      <c r="CM4219" s="11"/>
      <c r="CN4219" s="11"/>
      <c r="CO4219" s="42"/>
      <c r="CP4219" s="42"/>
      <c r="CQ4219" s="42"/>
      <c r="CR4219" s="43"/>
      <c r="CS4219" s="42"/>
      <c r="CT4219" s="53"/>
      <c r="CW4219" s="42"/>
      <c r="DA4219" s="42"/>
      <c r="DB4219" s="37"/>
      <c r="DE4219" s="42"/>
      <c r="DF4219" s="16"/>
      <c r="DG4219" s="42"/>
      <c r="DH4219" s="42"/>
      <c r="DI4219" s="42"/>
      <c r="DJ4219" s="42"/>
      <c r="DK4219" s="11"/>
      <c r="DL4219" s="42"/>
      <c r="DM4219" s="42"/>
      <c r="DN4219" s="42"/>
      <c r="DO4219" s="42"/>
      <c r="DP4219" s="11"/>
      <c r="DQ4219" s="11"/>
      <c r="DR4219" s="11"/>
      <c r="DS4219" s="42"/>
      <c r="DT4219" s="42"/>
      <c r="DU4219" s="42"/>
      <c r="DV4219" s="22"/>
      <c r="DW4219" s="42"/>
      <c r="DX4219" s="42"/>
      <c r="DY4219" s="42"/>
      <c r="DZ4219" s="11">
        <v>11454528.74</v>
      </c>
      <c r="EA4219" s="11"/>
      <c r="EB4219" s="11"/>
      <c r="EC4219" s="11"/>
      <c r="ED4219" s="11"/>
      <c r="EE4219" s="42"/>
      <c r="EF4219" s="42"/>
      <c r="EG4219" s="43">
        <v>0</v>
      </c>
      <c r="EH4219" s="42"/>
      <c r="EI4219" s="42"/>
      <c r="EJ4219" s="42"/>
    </row>
    <row r="4220" spans="1:140" s="41" customFormat="1">
      <c r="B4220" s="41" t="s">
        <v>6278</v>
      </c>
      <c r="C4220" s="68" t="s">
        <v>6279</v>
      </c>
      <c r="D4220" s="43" t="s">
        <v>149</v>
      </c>
      <c r="E4220" s="43" t="s">
        <v>149</v>
      </c>
      <c r="F4220" s="43" t="s">
        <v>1494</v>
      </c>
      <c r="G4220" s="43" t="s">
        <v>1495</v>
      </c>
      <c r="I4220" s="41" t="s">
        <v>6263</v>
      </c>
      <c r="J4220" s="10">
        <v>42733</v>
      </c>
      <c r="K4220" s="10">
        <v>42794</v>
      </c>
      <c r="M4220" s="43" t="s">
        <v>2</v>
      </c>
      <c r="N4220" s="43" t="s">
        <v>6</v>
      </c>
      <c r="O4220" s="13" t="s">
        <v>5989</v>
      </c>
      <c r="P4220" s="11">
        <v>1</v>
      </c>
      <c r="Q4220" s="42" t="s">
        <v>6280</v>
      </c>
      <c r="R4220" s="43" t="s">
        <v>4534</v>
      </c>
      <c r="S4220" s="43">
        <f t="shared" si="134"/>
        <v>14.399999999999999</v>
      </c>
      <c r="T4220" s="11">
        <v>0.14399999999999999</v>
      </c>
      <c r="U4220" s="9">
        <f t="shared" si="133"/>
        <v>0.14399999999999999</v>
      </c>
      <c r="BK4220" s="12"/>
      <c r="BT4220" s="11">
        <v>7.2596999999999995E-2</v>
      </c>
      <c r="BW4220" s="11"/>
      <c r="CA4220" s="43"/>
      <c r="CE4220" s="11"/>
      <c r="CF4220" s="11"/>
      <c r="CI4220" s="11">
        <v>1.0633999999999999E-2</v>
      </c>
      <c r="CJ4220" s="11"/>
      <c r="CM4220" s="43"/>
      <c r="CN4220" s="11"/>
      <c r="CR4220" s="43"/>
      <c r="CT4220" s="31"/>
      <c r="CU4220" s="11"/>
      <c r="CV4220" s="43"/>
      <c r="DB4220" s="108"/>
      <c r="DF4220" s="11"/>
      <c r="DK4220" s="11"/>
      <c r="DP4220" s="11"/>
      <c r="DR4220" s="11"/>
      <c r="DV4220" s="56"/>
      <c r="DZ4220" s="11">
        <v>6.0768999999999997E-2</v>
      </c>
      <c r="EB4220" s="11"/>
      <c r="ED4220" s="11"/>
      <c r="EG4220" s="43">
        <v>0</v>
      </c>
    </row>
    <row r="4221" spans="1:140" s="41" customFormat="1">
      <c r="A4221" s="42"/>
      <c r="B4221" s="41" t="s">
        <v>6278</v>
      </c>
      <c r="C4221" s="68" t="s">
        <v>6279</v>
      </c>
      <c r="D4221" s="43" t="s">
        <v>149</v>
      </c>
      <c r="E4221" s="43" t="s">
        <v>149</v>
      </c>
      <c r="F4221" s="43" t="s">
        <v>585</v>
      </c>
      <c r="G4221" s="43" t="s">
        <v>586</v>
      </c>
      <c r="I4221" s="42"/>
      <c r="J4221" s="10">
        <v>42258</v>
      </c>
      <c r="K4221" s="10">
        <v>42277</v>
      </c>
      <c r="L4221" s="42"/>
      <c r="M4221" s="43" t="s">
        <v>152</v>
      </c>
      <c r="N4221" s="43" t="s">
        <v>153</v>
      </c>
      <c r="O4221" s="13" t="s">
        <v>587</v>
      </c>
      <c r="P4221" s="11">
        <v>333697.96028900001</v>
      </c>
      <c r="Q4221" s="41" t="s">
        <v>6281</v>
      </c>
      <c r="R4221" s="43" t="s">
        <v>588</v>
      </c>
      <c r="S4221" s="43">
        <f t="shared" si="134"/>
        <v>55.400000000000006</v>
      </c>
      <c r="T4221" s="11">
        <v>184868.67</v>
      </c>
      <c r="U4221" s="9">
        <f t="shared" si="133"/>
        <v>264098.09999999998</v>
      </c>
      <c r="V4221" s="42"/>
      <c r="W4221" s="42"/>
      <c r="X4221" s="42"/>
      <c r="Y4221" s="42"/>
      <c r="Z4221" s="42"/>
      <c r="AA4221" s="42"/>
      <c r="AB4221" s="42"/>
      <c r="AC4221" s="42"/>
      <c r="AD4221" s="42"/>
      <c r="AE4221" s="42"/>
      <c r="AF4221" s="42"/>
      <c r="AG4221" s="42"/>
      <c r="AH4221" s="42"/>
      <c r="AI4221" s="42"/>
      <c r="AJ4221" s="42"/>
      <c r="AK4221" s="42"/>
      <c r="AL4221" s="42"/>
      <c r="AM4221" s="42"/>
      <c r="AN4221" s="42"/>
      <c r="AO4221" s="42"/>
      <c r="AP4221" s="42"/>
      <c r="AQ4221" s="42"/>
      <c r="AR4221" s="42"/>
      <c r="AS4221" s="42"/>
      <c r="AT4221" s="42"/>
      <c r="AU4221" s="42"/>
      <c r="AV4221" s="42"/>
      <c r="AW4221" s="42"/>
      <c r="AX4221" s="42"/>
      <c r="AY4221" s="42"/>
      <c r="AZ4221" s="42"/>
      <c r="BA4221" s="42"/>
      <c r="BB4221" s="42"/>
      <c r="BC4221" s="42"/>
      <c r="BD4221" s="42"/>
      <c r="BE4221" s="42"/>
      <c r="BF4221" s="42"/>
      <c r="BG4221" s="42"/>
      <c r="BH4221" s="42"/>
      <c r="BI4221" s="42"/>
      <c r="BJ4221" s="42"/>
      <c r="BK4221" s="12"/>
      <c r="BL4221" s="42"/>
      <c r="BM4221" s="42"/>
      <c r="BN4221" s="42"/>
      <c r="BO4221" s="42"/>
      <c r="BP4221" s="42"/>
      <c r="BQ4221" s="42"/>
      <c r="BR4221" s="42"/>
      <c r="BS4221" s="11">
        <v>0</v>
      </c>
      <c r="BT4221" s="11">
        <v>0</v>
      </c>
      <c r="BU4221" s="42"/>
      <c r="BV4221" s="42"/>
      <c r="BW4221" s="11">
        <v>0</v>
      </c>
      <c r="BX4221" s="42"/>
      <c r="BY4221" s="42"/>
      <c r="BZ4221" s="42"/>
      <c r="CA4221" s="43"/>
      <c r="CB4221" s="42"/>
      <c r="CC4221" s="42"/>
      <c r="CD4221" s="42"/>
      <c r="CE4221" s="5"/>
      <c r="CF4221" s="11">
        <v>79229.429999999993</v>
      </c>
      <c r="CG4221" s="42"/>
      <c r="CH4221" s="42"/>
      <c r="CI4221" s="11"/>
      <c r="CJ4221" s="11">
        <v>0</v>
      </c>
      <c r="CK4221" s="42"/>
      <c r="CL4221" s="42"/>
      <c r="CM4221" s="11"/>
      <c r="CN4221" s="11">
        <v>184868.67</v>
      </c>
      <c r="CO4221" s="42"/>
      <c r="CP4221" s="42"/>
      <c r="CQ4221" s="42"/>
      <c r="CR4221" s="43"/>
      <c r="CS4221" s="42"/>
      <c r="CT4221" s="53"/>
      <c r="CU4221" s="11"/>
      <c r="CV4221" s="43"/>
      <c r="CW4221" s="42"/>
      <c r="DA4221" s="42"/>
      <c r="DB4221" s="108"/>
      <c r="DE4221" s="42"/>
      <c r="DF4221" s="11"/>
      <c r="DG4221" s="42"/>
      <c r="DH4221" s="42"/>
      <c r="DI4221" s="42"/>
      <c r="DJ4221" s="42"/>
      <c r="DK4221" s="11">
        <v>0</v>
      </c>
      <c r="DL4221" s="42"/>
      <c r="DM4221" s="42"/>
      <c r="DN4221" s="42"/>
      <c r="DO4221" s="42"/>
      <c r="DP4221" s="11"/>
      <c r="DQ4221" s="11"/>
      <c r="DR4221" s="11"/>
      <c r="DS4221" s="42"/>
      <c r="DT4221" s="42"/>
      <c r="DU4221" s="42"/>
      <c r="DV4221" s="56"/>
      <c r="DW4221" s="42"/>
      <c r="DX4221" s="42"/>
      <c r="DY4221" s="42"/>
      <c r="DZ4221" s="11"/>
      <c r="EA4221" s="11"/>
      <c r="EB4221" s="11">
        <v>0</v>
      </c>
      <c r="EC4221" s="11"/>
      <c r="ED4221" s="11"/>
      <c r="EE4221" s="42"/>
      <c r="EF4221" s="42"/>
      <c r="EG4221" s="43"/>
      <c r="EH4221" s="42"/>
      <c r="EI4221" s="42"/>
      <c r="EJ4221" s="42"/>
    </row>
    <row r="4222" spans="1:140" s="41" customFormat="1">
      <c r="A4222" s="42"/>
      <c r="B4222" s="41" t="s">
        <v>6278</v>
      </c>
      <c r="C4222" s="68" t="s">
        <v>6279</v>
      </c>
      <c r="D4222" s="43" t="s">
        <v>149</v>
      </c>
      <c r="E4222" s="43" t="s">
        <v>149</v>
      </c>
      <c r="F4222" s="43" t="s">
        <v>585</v>
      </c>
      <c r="G4222" s="43" t="s">
        <v>586</v>
      </c>
      <c r="I4222" s="42"/>
      <c r="J4222" s="10">
        <v>42348</v>
      </c>
      <c r="K4222" s="10">
        <v>42369</v>
      </c>
      <c r="L4222" s="42"/>
      <c r="M4222" s="43" t="s">
        <v>152</v>
      </c>
      <c r="N4222" s="43" t="s">
        <v>153</v>
      </c>
      <c r="O4222" s="13" t="s">
        <v>587</v>
      </c>
      <c r="P4222" s="11">
        <v>331068.53509999998</v>
      </c>
      <c r="Q4222" s="41" t="s">
        <v>6281</v>
      </c>
      <c r="R4222" s="43" t="s">
        <v>1381</v>
      </c>
      <c r="S4222" s="43">
        <f t="shared" si="134"/>
        <v>55.84</v>
      </c>
      <c r="T4222" s="11">
        <v>184868.67</v>
      </c>
      <c r="U4222" s="9">
        <f t="shared" si="133"/>
        <v>264098.09999999998</v>
      </c>
      <c r="V4222" s="42"/>
      <c r="W4222" s="42"/>
      <c r="X4222" s="42"/>
      <c r="Y4222" s="42"/>
      <c r="Z4222" s="42"/>
      <c r="AA4222" s="42"/>
      <c r="AB4222" s="42"/>
      <c r="AC4222" s="42"/>
      <c r="AD4222" s="42"/>
      <c r="AE4222" s="42"/>
      <c r="AF4222" s="42"/>
      <c r="AG4222" s="42"/>
      <c r="AH4222" s="42"/>
      <c r="AI4222" s="42"/>
      <c r="AJ4222" s="42"/>
      <c r="AK4222" s="42"/>
      <c r="AL4222" s="42"/>
      <c r="AM4222" s="42"/>
      <c r="AN4222" s="42"/>
      <c r="AO4222" s="42"/>
      <c r="AP4222" s="42"/>
      <c r="AQ4222" s="42"/>
      <c r="AR4222" s="42"/>
      <c r="AS4222" s="42"/>
      <c r="AT4222" s="42"/>
      <c r="AU4222" s="42"/>
      <c r="AV4222" s="42"/>
      <c r="AW4222" s="42"/>
      <c r="AX4222" s="42"/>
      <c r="AY4222" s="42"/>
      <c r="AZ4222" s="42"/>
      <c r="BA4222" s="42"/>
      <c r="BB4222" s="42"/>
      <c r="BC4222" s="42"/>
      <c r="BD4222" s="42"/>
      <c r="BE4222" s="42"/>
      <c r="BF4222" s="42"/>
      <c r="BG4222" s="42"/>
      <c r="BH4222" s="42"/>
      <c r="BI4222" s="42"/>
      <c r="BJ4222" s="42"/>
      <c r="BK4222" s="12"/>
      <c r="BL4222" s="42"/>
      <c r="BM4222" s="42"/>
      <c r="BN4222" s="42"/>
      <c r="BO4222" s="42"/>
      <c r="BP4222" s="42"/>
      <c r="BQ4222" s="42"/>
      <c r="BR4222" s="42"/>
      <c r="BS4222" s="11">
        <v>0</v>
      </c>
      <c r="BT4222" s="11">
        <v>0</v>
      </c>
      <c r="BU4222" s="42"/>
      <c r="BV4222" s="42"/>
      <c r="BW4222" s="11">
        <v>0</v>
      </c>
      <c r="BX4222" s="42"/>
      <c r="BY4222" s="42"/>
      <c r="BZ4222" s="42"/>
      <c r="CA4222" s="43"/>
      <c r="CB4222" s="42"/>
      <c r="CC4222" s="42"/>
      <c r="CD4222" s="42"/>
      <c r="CE4222" s="5"/>
      <c r="CF4222" s="11">
        <v>79229.429999999993</v>
      </c>
      <c r="CG4222" s="42"/>
      <c r="CH4222" s="42"/>
      <c r="CI4222" s="11"/>
      <c r="CJ4222" s="11">
        <v>0</v>
      </c>
      <c r="CK4222" s="42"/>
      <c r="CL4222" s="42"/>
      <c r="CM4222" s="11"/>
      <c r="CN4222" s="11">
        <v>184868.67</v>
      </c>
      <c r="CO4222" s="42"/>
      <c r="CP4222" s="42"/>
      <c r="CQ4222" s="42"/>
      <c r="CR4222" s="43"/>
      <c r="CS4222" s="42"/>
      <c r="CT4222" s="53"/>
      <c r="CU4222" s="11"/>
      <c r="CV4222" s="43"/>
      <c r="CW4222" s="42"/>
      <c r="DA4222" s="42"/>
      <c r="DB4222" s="108"/>
      <c r="DE4222" s="42"/>
      <c r="DF4222" s="11"/>
      <c r="DG4222" s="42"/>
      <c r="DH4222" s="42"/>
      <c r="DI4222" s="42"/>
      <c r="DJ4222" s="42"/>
      <c r="DK4222" s="11">
        <v>0</v>
      </c>
      <c r="DL4222" s="42"/>
      <c r="DM4222" s="42"/>
      <c r="DN4222" s="42"/>
      <c r="DO4222" s="42"/>
      <c r="DP4222" s="11"/>
      <c r="DQ4222" s="11"/>
      <c r="DR4222" s="11"/>
      <c r="DS4222" s="42"/>
      <c r="DT4222" s="42"/>
      <c r="DU4222" s="42"/>
      <c r="DV4222" s="56"/>
      <c r="DW4222" s="42"/>
      <c r="DX4222" s="42"/>
      <c r="DY4222" s="42"/>
      <c r="DZ4222" s="11"/>
      <c r="EA4222" s="11"/>
      <c r="EB4222" s="11">
        <v>0</v>
      </c>
      <c r="EC4222" s="11"/>
      <c r="ED4222" s="11"/>
      <c r="EE4222" s="42"/>
      <c r="EF4222" s="42"/>
      <c r="EG4222" s="43"/>
      <c r="EH4222" s="42"/>
      <c r="EI4222" s="42"/>
      <c r="EJ4222" s="42"/>
    </row>
    <row r="4223" spans="1:140" s="41" customFormat="1">
      <c r="A4223" s="42"/>
      <c r="B4223" s="41" t="s">
        <v>6278</v>
      </c>
      <c r="C4223" s="68" t="s">
        <v>6279</v>
      </c>
      <c r="D4223" s="43" t="s">
        <v>149</v>
      </c>
      <c r="E4223" s="43" t="s">
        <v>149</v>
      </c>
      <c r="F4223" s="43" t="s">
        <v>585</v>
      </c>
      <c r="G4223" s="43" t="s">
        <v>586</v>
      </c>
      <c r="I4223" s="42"/>
      <c r="J4223" s="10">
        <v>42439</v>
      </c>
      <c r="K4223" s="10">
        <v>42460</v>
      </c>
      <c r="L4223" s="42"/>
      <c r="M4223" s="43" t="s">
        <v>152</v>
      </c>
      <c r="N4223" s="43" t="s">
        <v>153</v>
      </c>
      <c r="O4223" s="13" t="s">
        <v>587</v>
      </c>
      <c r="P4223" s="11">
        <v>317153.319609</v>
      </c>
      <c r="Q4223" s="41" t="s">
        <v>6281</v>
      </c>
      <c r="R4223" s="43" t="s">
        <v>2159</v>
      </c>
      <c r="S4223" s="43">
        <f t="shared" si="134"/>
        <v>58.29</v>
      </c>
      <c r="T4223" s="11">
        <v>184868.67</v>
      </c>
      <c r="U4223" s="9">
        <f t="shared" si="133"/>
        <v>264098.09999999998</v>
      </c>
      <c r="V4223" s="42"/>
      <c r="W4223" s="42"/>
      <c r="X4223" s="42"/>
      <c r="Y4223" s="42"/>
      <c r="Z4223" s="42"/>
      <c r="AA4223" s="42"/>
      <c r="AB4223" s="42"/>
      <c r="AC4223" s="42"/>
      <c r="AD4223" s="42"/>
      <c r="AE4223" s="42"/>
      <c r="AF4223" s="42"/>
      <c r="AG4223" s="42"/>
      <c r="AH4223" s="42"/>
      <c r="AI4223" s="42"/>
      <c r="AJ4223" s="42"/>
      <c r="AK4223" s="42"/>
      <c r="AL4223" s="42"/>
      <c r="AM4223" s="42"/>
      <c r="AN4223" s="42"/>
      <c r="AO4223" s="42"/>
      <c r="AP4223" s="42"/>
      <c r="AQ4223" s="42"/>
      <c r="AR4223" s="42"/>
      <c r="AS4223" s="42"/>
      <c r="AT4223" s="42"/>
      <c r="AU4223" s="42"/>
      <c r="AV4223" s="42"/>
      <c r="AW4223" s="42"/>
      <c r="AX4223" s="42"/>
      <c r="AY4223" s="42"/>
      <c r="AZ4223" s="42"/>
      <c r="BA4223" s="42"/>
      <c r="BB4223" s="42"/>
      <c r="BC4223" s="42"/>
      <c r="BD4223" s="42"/>
      <c r="BE4223" s="42"/>
      <c r="BF4223" s="42"/>
      <c r="BG4223" s="42"/>
      <c r="BH4223" s="42"/>
      <c r="BI4223" s="42"/>
      <c r="BJ4223" s="42"/>
      <c r="BK4223" s="12"/>
      <c r="BL4223" s="42"/>
      <c r="BM4223" s="42"/>
      <c r="BN4223" s="42"/>
      <c r="BO4223" s="42"/>
      <c r="BP4223" s="42"/>
      <c r="BQ4223" s="42"/>
      <c r="BR4223" s="42"/>
      <c r="BS4223" s="11">
        <v>0</v>
      </c>
      <c r="BT4223" s="11">
        <v>0</v>
      </c>
      <c r="BU4223" s="42"/>
      <c r="BV4223" s="42"/>
      <c r="BW4223" s="11">
        <v>0</v>
      </c>
      <c r="BX4223" s="42"/>
      <c r="BY4223" s="42"/>
      <c r="BZ4223" s="42"/>
      <c r="CA4223" s="43"/>
      <c r="CB4223" s="42"/>
      <c r="CC4223" s="42"/>
      <c r="CD4223" s="42"/>
      <c r="CE4223" s="5"/>
      <c r="CF4223" s="11">
        <v>79229.429999999993</v>
      </c>
      <c r="CG4223" s="42"/>
      <c r="CH4223" s="42"/>
      <c r="CI4223" s="11"/>
      <c r="CJ4223" s="11">
        <v>0</v>
      </c>
      <c r="CK4223" s="42"/>
      <c r="CL4223" s="42"/>
      <c r="CM4223" s="11"/>
      <c r="CN4223" s="11">
        <v>184868.67</v>
      </c>
      <c r="CO4223" s="42"/>
      <c r="CP4223" s="42"/>
      <c r="CQ4223" s="42"/>
      <c r="CR4223" s="43"/>
      <c r="CS4223" s="42"/>
      <c r="CT4223" s="34"/>
      <c r="CU4223" s="11"/>
      <c r="CV4223" s="43"/>
      <c r="CW4223" s="42"/>
      <c r="DA4223" s="42"/>
      <c r="DB4223" s="37"/>
      <c r="DE4223" s="42"/>
      <c r="DF4223" s="11"/>
      <c r="DG4223" s="42"/>
      <c r="DH4223" s="42"/>
      <c r="DI4223" s="42"/>
      <c r="DJ4223" s="42"/>
      <c r="DK4223" s="11">
        <v>0</v>
      </c>
      <c r="DL4223" s="42"/>
      <c r="DM4223" s="42"/>
      <c r="DN4223" s="42"/>
      <c r="DO4223" s="42"/>
      <c r="DP4223" s="11"/>
      <c r="DQ4223" s="11"/>
      <c r="DR4223" s="11"/>
      <c r="DS4223" s="42"/>
      <c r="DT4223" s="42"/>
      <c r="DU4223" s="42"/>
      <c r="DV4223" s="22"/>
      <c r="DW4223" s="42"/>
      <c r="DX4223" s="42"/>
      <c r="DY4223" s="42"/>
      <c r="DZ4223" s="11"/>
      <c r="EA4223" s="11"/>
      <c r="EB4223" s="11">
        <v>0</v>
      </c>
      <c r="EC4223" s="11"/>
      <c r="ED4223" s="11"/>
      <c r="EE4223" s="42"/>
      <c r="EF4223" s="42"/>
      <c r="EG4223" s="43"/>
      <c r="EH4223" s="42"/>
      <c r="EI4223" s="42"/>
      <c r="EJ4223" s="42"/>
    </row>
    <row r="4224" spans="1:140" s="41" customFormat="1">
      <c r="A4224" s="42"/>
      <c r="B4224" s="41" t="s">
        <v>6278</v>
      </c>
      <c r="C4224" s="68" t="s">
        <v>6279</v>
      </c>
      <c r="D4224" s="43" t="s">
        <v>149</v>
      </c>
      <c r="E4224" s="43" t="s">
        <v>149</v>
      </c>
      <c r="F4224" s="43" t="s">
        <v>585</v>
      </c>
      <c r="G4224" s="43" t="s">
        <v>586</v>
      </c>
      <c r="I4224" s="42"/>
      <c r="J4224" s="10">
        <v>42535</v>
      </c>
      <c r="K4224" s="10">
        <v>42551</v>
      </c>
      <c r="L4224" s="42"/>
      <c r="M4224" s="43" t="s">
        <v>152</v>
      </c>
      <c r="N4224" s="43" t="s">
        <v>153</v>
      </c>
      <c r="O4224" s="13" t="s">
        <v>587</v>
      </c>
      <c r="P4224" s="11">
        <v>322971.12159300002</v>
      </c>
      <c r="Q4224" s="41" t="s">
        <v>6281</v>
      </c>
      <c r="R4224" s="43" t="s">
        <v>2597</v>
      </c>
      <c r="S4224" s="43">
        <f t="shared" si="134"/>
        <v>57.24</v>
      </c>
      <c r="T4224" s="11">
        <v>184868.67</v>
      </c>
      <c r="U4224" s="9">
        <f t="shared" si="133"/>
        <v>264098.09999999998</v>
      </c>
      <c r="V4224" s="42"/>
      <c r="W4224" s="42"/>
      <c r="X4224" s="42"/>
      <c r="Y4224" s="42"/>
      <c r="Z4224" s="42"/>
      <c r="AA4224" s="42"/>
      <c r="AB4224" s="42"/>
      <c r="AC4224" s="42"/>
      <c r="AD4224" s="42"/>
      <c r="AE4224" s="42"/>
      <c r="AF4224" s="42"/>
      <c r="AG4224" s="42"/>
      <c r="AH4224" s="42"/>
      <c r="AI4224" s="42"/>
      <c r="AJ4224" s="42"/>
      <c r="AK4224" s="42"/>
      <c r="AL4224" s="42"/>
      <c r="AM4224" s="42"/>
      <c r="AN4224" s="42"/>
      <c r="AO4224" s="42"/>
      <c r="AP4224" s="42"/>
      <c r="AQ4224" s="42"/>
      <c r="AR4224" s="42"/>
      <c r="AS4224" s="42"/>
      <c r="AT4224" s="42"/>
      <c r="AU4224" s="42"/>
      <c r="AV4224" s="42"/>
      <c r="AW4224" s="42"/>
      <c r="AX4224" s="42"/>
      <c r="AY4224" s="42"/>
      <c r="AZ4224" s="42"/>
      <c r="BA4224" s="42"/>
      <c r="BB4224" s="42"/>
      <c r="BC4224" s="42"/>
      <c r="BD4224" s="42"/>
      <c r="BE4224" s="42"/>
      <c r="BF4224" s="42"/>
      <c r="BG4224" s="42"/>
      <c r="BH4224" s="42"/>
      <c r="BI4224" s="42"/>
      <c r="BJ4224" s="42"/>
      <c r="BK4224" s="12"/>
      <c r="BL4224" s="42"/>
      <c r="BM4224" s="42"/>
      <c r="BN4224" s="42"/>
      <c r="BO4224" s="42"/>
      <c r="BP4224" s="42"/>
      <c r="BQ4224" s="42"/>
      <c r="BR4224" s="42"/>
      <c r="BS4224" s="11">
        <v>0</v>
      </c>
      <c r="BT4224" s="11">
        <v>0</v>
      </c>
      <c r="BU4224" s="42"/>
      <c r="BV4224" s="42"/>
      <c r="BW4224" s="11">
        <v>0</v>
      </c>
      <c r="BX4224" s="42"/>
      <c r="BY4224" s="42"/>
      <c r="BZ4224" s="42"/>
      <c r="CA4224" s="43"/>
      <c r="CB4224" s="42"/>
      <c r="CC4224" s="42"/>
      <c r="CD4224" s="42"/>
      <c r="CE4224" s="5"/>
      <c r="CF4224" s="11">
        <v>79229.429999999993</v>
      </c>
      <c r="CG4224" s="42"/>
      <c r="CH4224" s="42"/>
      <c r="CI4224" s="11"/>
      <c r="CJ4224" s="11">
        <v>0</v>
      </c>
      <c r="CK4224" s="42"/>
      <c r="CL4224" s="42"/>
      <c r="CM4224" s="11"/>
      <c r="CN4224" s="11">
        <v>184868.67</v>
      </c>
      <c r="CO4224" s="42"/>
      <c r="CP4224" s="42"/>
      <c r="CQ4224" s="42"/>
      <c r="CR4224" s="43"/>
      <c r="CS4224" s="42"/>
      <c r="CT4224" s="53"/>
      <c r="CU4224" s="11"/>
      <c r="CV4224" s="43"/>
      <c r="CW4224" s="42"/>
      <c r="DA4224" s="42"/>
      <c r="DB4224" s="108"/>
      <c r="DE4224" s="42"/>
      <c r="DF4224" s="11"/>
      <c r="DG4224" s="42"/>
      <c r="DH4224" s="42"/>
      <c r="DI4224" s="42"/>
      <c r="DJ4224" s="42"/>
      <c r="DK4224" s="11">
        <v>0</v>
      </c>
      <c r="DL4224" s="42"/>
      <c r="DM4224" s="42"/>
      <c r="DN4224" s="42"/>
      <c r="DO4224" s="42"/>
      <c r="DP4224" s="11"/>
      <c r="DQ4224" s="11"/>
      <c r="DR4224" s="11"/>
      <c r="DS4224" s="42"/>
      <c r="DT4224" s="42"/>
      <c r="DU4224" s="42"/>
      <c r="DV4224" s="56"/>
      <c r="DW4224" s="42"/>
      <c r="DX4224" s="42"/>
      <c r="DY4224" s="42"/>
      <c r="DZ4224" s="11"/>
      <c r="EA4224" s="11"/>
      <c r="EB4224" s="11">
        <v>0</v>
      </c>
      <c r="EC4224" s="11"/>
      <c r="ED4224" s="11"/>
      <c r="EE4224" s="42"/>
      <c r="EF4224" s="42"/>
      <c r="EG4224" s="43"/>
      <c r="EH4224" s="42"/>
      <c r="EI4224" s="42"/>
      <c r="EJ4224" s="42"/>
    </row>
    <row r="4225" spans="1:140" s="41" customFormat="1">
      <c r="A4225" s="42"/>
      <c r="B4225" s="41" t="s">
        <v>6278</v>
      </c>
      <c r="C4225" s="68" t="s">
        <v>6279</v>
      </c>
      <c r="D4225" s="43" t="s">
        <v>149</v>
      </c>
      <c r="E4225" s="43" t="s">
        <v>149</v>
      </c>
      <c r="F4225" s="43" t="s">
        <v>1545</v>
      </c>
      <c r="G4225" s="43" t="s">
        <v>1546</v>
      </c>
      <c r="I4225" s="42"/>
      <c r="J4225" s="10">
        <v>42367</v>
      </c>
      <c r="K4225" s="10">
        <v>42429</v>
      </c>
      <c r="L4225" s="42"/>
      <c r="M4225" s="43" t="s">
        <v>152</v>
      </c>
      <c r="N4225" s="43" t="s">
        <v>153</v>
      </c>
      <c r="O4225" s="13" t="s">
        <v>1547</v>
      </c>
      <c r="P4225" s="11">
        <v>24271247.011494301</v>
      </c>
      <c r="Q4225" s="41" t="s">
        <v>6281</v>
      </c>
      <c r="R4225" s="43" t="s">
        <v>1548</v>
      </c>
      <c r="S4225" s="43">
        <f t="shared" si="134"/>
        <v>8.6999999999999993</v>
      </c>
      <c r="T4225" s="11">
        <v>2111598.4900000002</v>
      </c>
      <c r="U4225" s="9">
        <f t="shared" si="133"/>
        <v>2111598.4900000002</v>
      </c>
      <c r="V4225" s="42"/>
      <c r="W4225" s="42"/>
      <c r="X4225" s="42"/>
      <c r="Y4225" s="42"/>
      <c r="Z4225" s="42"/>
      <c r="AA4225" s="42"/>
      <c r="AB4225" s="42"/>
      <c r="AC4225" s="42"/>
      <c r="AD4225" s="42"/>
      <c r="AE4225" s="42"/>
      <c r="AF4225" s="42"/>
      <c r="AG4225" s="42"/>
      <c r="AH4225" s="42"/>
      <c r="AI4225" s="42"/>
      <c r="AJ4225" s="42"/>
      <c r="AK4225" s="42"/>
      <c r="AL4225" s="42"/>
      <c r="AM4225" s="42"/>
      <c r="AN4225" s="42"/>
      <c r="AO4225" s="42"/>
      <c r="AP4225" s="42"/>
      <c r="AQ4225" s="42"/>
      <c r="AR4225" s="42"/>
      <c r="AS4225" s="42"/>
      <c r="AT4225" s="42"/>
      <c r="AU4225" s="42"/>
      <c r="AV4225" s="42"/>
      <c r="AW4225" s="42"/>
      <c r="AX4225" s="42"/>
      <c r="AY4225" s="42"/>
      <c r="AZ4225" s="42"/>
      <c r="BA4225" s="42"/>
      <c r="BB4225" s="42"/>
      <c r="BC4225" s="42"/>
      <c r="BD4225" s="42"/>
      <c r="BE4225" s="42"/>
      <c r="BF4225" s="42"/>
      <c r="BG4225" s="42"/>
      <c r="BH4225" s="42"/>
      <c r="BI4225" s="42"/>
      <c r="BJ4225" s="42"/>
      <c r="BK4225" s="12">
        <v>0</v>
      </c>
      <c r="BL4225" s="42"/>
      <c r="BM4225" s="42"/>
      <c r="BN4225" s="42"/>
      <c r="BO4225" s="42"/>
      <c r="BP4225" s="42"/>
      <c r="BQ4225" s="42"/>
      <c r="BR4225" s="42"/>
      <c r="BS4225" s="11"/>
      <c r="BT4225" s="11">
        <v>0</v>
      </c>
      <c r="BU4225" s="42"/>
      <c r="BV4225" s="42"/>
      <c r="BW4225" s="11"/>
      <c r="BX4225" s="42"/>
      <c r="BY4225" s="42"/>
      <c r="BZ4225" s="42"/>
      <c r="CA4225" s="43">
        <v>0</v>
      </c>
      <c r="CB4225" s="42"/>
      <c r="CC4225" s="42"/>
      <c r="CD4225" s="42"/>
      <c r="CE4225" s="5"/>
      <c r="CF4225" s="11">
        <v>0</v>
      </c>
      <c r="CG4225" s="42"/>
      <c r="CH4225" s="42"/>
      <c r="CI4225" s="11">
        <v>0</v>
      </c>
      <c r="CJ4225" s="11"/>
      <c r="CK4225" s="42"/>
      <c r="CL4225" s="42"/>
      <c r="CM4225" s="11">
        <v>0</v>
      </c>
      <c r="CN4225" s="11">
        <v>0</v>
      </c>
      <c r="CO4225" s="42"/>
      <c r="CP4225" s="42"/>
      <c r="CQ4225" s="42"/>
      <c r="CR4225" s="43">
        <v>0</v>
      </c>
      <c r="CS4225" s="42"/>
      <c r="CT4225" s="98">
        <v>0</v>
      </c>
      <c r="CU4225" s="11"/>
      <c r="CV4225" s="43"/>
      <c r="CW4225" s="42"/>
      <c r="DA4225" s="42"/>
      <c r="DB4225" s="106">
        <v>0</v>
      </c>
      <c r="DE4225" s="42"/>
      <c r="DF4225" s="11">
        <v>0</v>
      </c>
      <c r="DG4225" s="42"/>
      <c r="DH4225" s="42"/>
      <c r="DI4225" s="42"/>
      <c r="DJ4225" s="42"/>
      <c r="DK4225" s="11"/>
      <c r="DL4225" s="42"/>
      <c r="DM4225" s="42"/>
      <c r="DN4225" s="42"/>
      <c r="DO4225" s="42"/>
      <c r="DP4225" s="11">
        <v>0</v>
      </c>
      <c r="DQ4225" s="11"/>
      <c r="DR4225" s="11">
        <v>0</v>
      </c>
      <c r="DS4225" s="42"/>
      <c r="DT4225" s="42"/>
      <c r="DU4225" s="42"/>
      <c r="DV4225" s="23">
        <v>0</v>
      </c>
      <c r="DW4225" s="42"/>
      <c r="DX4225" s="42"/>
      <c r="DY4225" s="42"/>
      <c r="DZ4225" s="11">
        <v>2111598.4900000002</v>
      </c>
      <c r="EA4225" s="11"/>
      <c r="EB4225" s="11"/>
      <c r="EC4225" s="11"/>
      <c r="ED4225" s="11">
        <v>0</v>
      </c>
      <c r="EE4225" s="42"/>
      <c r="EF4225" s="42"/>
      <c r="EG4225" s="43">
        <v>0</v>
      </c>
      <c r="EH4225" s="42"/>
      <c r="EI4225" s="42"/>
      <c r="EJ4225" s="42"/>
    </row>
    <row r="4226" spans="1:140" s="41" customFormat="1">
      <c r="A4226" s="1"/>
      <c r="B4226" s="41" t="s">
        <v>6278</v>
      </c>
      <c r="C4226" s="68" t="s">
        <v>6279</v>
      </c>
      <c r="D4226" s="43" t="s">
        <v>149</v>
      </c>
      <c r="E4226" s="43" t="s">
        <v>149</v>
      </c>
      <c r="F4226" s="43" t="s">
        <v>1545</v>
      </c>
      <c r="G4226" s="43" t="s">
        <v>1546</v>
      </c>
      <c r="I4226" s="2"/>
      <c r="J4226" s="10">
        <v>42550</v>
      </c>
      <c r="K4226" s="10">
        <v>42613</v>
      </c>
      <c r="L4226" s="1"/>
      <c r="M4226" s="43" t="s">
        <v>152</v>
      </c>
      <c r="N4226" s="43" t="s">
        <v>153</v>
      </c>
      <c r="O4226" s="13" t="s">
        <v>2744</v>
      </c>
      <c r="P4226" s="11">
        <v>24271247.011494301</v>
      </c>
      <c r="Q4226" s="41" t="s">
        <v>6281</v>
      </c>
      <c r="R4226" s="43" t="s">
        <v>1548</v>
      </c>
      <c r="S4226" s="43">
        <f t="shared" si="134"/>
        <v>8.6999999999999993</v>
      </c>
      <c r="T4226" s="11">
        <v>2111598.4900000002</v>
      </c>
      <c r="U4226" s="9">
        <f t="shared" si="133"/>
        <v>2111598.4900000002</v>
      </c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1"/>
      <c r="BF4226" s="2"/>
      <c r="BG4226" s="2"/>
      <c r="BH4226" s="2"/>
      <c r="BI4226" s="2"/>
      <c r="BJ4226" s="2"/>
      <c r="BK4226" s="12">
        <v>0</v>
      </c>
      <c r="BL4226" s="2"/>
      <c r="BM4226" s="1"/>
      <c r="BN4226" s="1"/>
      <c r="BO4226" s="5"/>
      <c r="BP4226" s="5"/>
      <c r="BQ4226" s="1"/>
      <c r="BR4226" s="1"/>
      <c r="BS4226" s="11"/>
      <c r="BT4226" s="11">
        <v>0</v>
      </c>
      <c r="BU4226" s="5"/>
      <c r="BV4226" s="5"/>
      <c r="BW4226" s="11"/>
      <c r="BX4226" s="5"/>
      <c r="BY4226" s="1"/>
      <c r="BZ4226" s="5"/>
      <c r="CA4226" s="43">
        <v>0</v>
      </c>
      <c r="CB4226" s="1"/>
      <c r="CC4226" s="1"/>
      <c r="CD4226" s="5"/>
      <c r="CE4226" s="1"/>
      <c r="CF4226" s="11">
        <v>0</v>
      </c>
      <c r="CG4226" s="1"/>
      <c r="CH4226" s="1"/>
      <c r="CI4226" s="11">
        <v>0</v>
      </c>
      <c r="CJ4226" s="11"/>
      <c r="CK4226" s="1"/>
      <c r="CL4226" s="1"/>
      <c r="CM4226" s="11">
        <v>0</v>
      </c>
      <c r="CN4226" s="11">
        <v>0</v>
      </c>
      <c r="CO4226" s="5"/>
      <c r="CP4226" s="1"/>
      <c r="CQ4226" s="1"/>
      <c r="CR4226" s="43">
        <v>0</v>
      </c>
      <c r="CS4226" s="1"/>
      <c r="CT4226" s="98">
        <v>0</v>
      </c>
      <c r="CU4226" s="11"/>
      <c r="CV4226" s="43"/>
      <c r="CW4226" s="1"/>
      <c r="CX4226" s="11"/>
      <c r="CY4226" s="43"/>
      <c r="CZ4226" s="11"/>
      <c r="DA4226" s="1"/>
      <c r="DB4226" s="105">
        <v>0</v>
      </c>
      <c r="DC4226" s="43"/>
      <c r="DD4226" s="43"/>
      <c r="DE4226" s="2"/>
      <c r="DF4226" s="11">
        <v>0</v>
      </c>
      <c r="DG4226" s="1"/>
      <c r="DH4226" s="1"/>
      <c r="DI4226" s="1"/>
      <c r="DJ4226" s="1"/>
      <c r="DK4226" s="11"/>
      <c r="DL4226" s="1"/>
      <c r="DM4226" s="1"/>
      <c r="DN4226" s="1"/>
      <c r="DO4226" s="1"/>
      <c r="DP4226" s="11">
        <v>0</v>
      </c>
      <c r="DQ4226" s="11"/>
      <c r="DR4226" s="11">
        <v>0</v>
      </c>
      <c r="DS4226" s="1"/>
      <c r="DT4226" s="1"/>
      <c r="DU4226" s="1"/>
      <c r="DV4226" s="57">
        <v>0</v>
      </c>
      <c r="DW4226" s="1"/>
      <c r="DX4226" s="1"/>
      <c r="DY4226" s="1"/>
      <c r="DZ4226" s="11">
        <v>2111598.4900000002</v>
      </c>
      <c r="EA4226" s="11"/>
      <c r="EB4226" s="11"/>
      <c r="EC4226" s="11"/>
      <c r="ED4226" s="11">
        <v>0</v>
      </c>
      <c r="EE4226" s="1"/>
      <c r="EF4226" s="1"/>
      <c r="EG4226" s="43">
        <v>0</v>
      </c>
      <c r="EH4226" s="1"/>
      <c r="EI4226" s="1"/>
      <c r="EJ4226" s="1"/>
    </row>
    <row r="4227" spans="1:140" s="41" customFormat="1">
      <c r="A4227" s="42"/>
      <c r="B4227" s="41" t="s">
        <v>6278</v>
      </c>
      <c r="C4227" s="68" t="s">
        <v>6279</v>
      </c>
      <c r="D4227" s="43" t="s">
        <v>149</v>
      </c>
      <c r="E4227" s="43" t="s">
        <v>149</v>
      </c>
      <c r="F4227" s="43" t="s">
        <v>1545</v>
      </c>
      <c r="G4227" s="43" t="s">
        <v>1546</v>
      </c>
      <c r="I4227" s="42"/>
      <c r="J4227" s="10">
        <v>42649</v>
      </c>
      <c r="K4227" s="10">
        <v>42671</v>
      </c>
      <c r="L4227" s="42"/>
      <c r="M4227" s="43" t="s">
        <v>2</v>
      </c>
      <c r="N4227" s="43" t="s">
        <v>5</v>
      </c>
      <c r="O4227" s="13" t="s">
        <v>4028</v>
      </c>
      <c r="P4227" s="11">
        <v>809041.56704979995</v>
      </c>
      <c r="Q4227" s="41" t="s">
        <v>6281</v>
      </c>
      <c r="R4227" s="43" t="s">
        <v>4029</v>
      </c>
      <c r="S4227" s="43">
        <f t="shared" si="134"/>
        <v>261</v>
      </c>
      <c r="T4227" s="11">
        <v>2111598.4900000002</v>
      </c>
      <c r="U4227" s="9">
        <f t="shared" si="133"/>
        <v>2111598.4900000002</v>
      </c>
      <c r="V4227" s="42"/>
      <c r="W4227" s="42"/>
      <c r="X4227" s="42"/>
      <c r="Y4227" s="42"/>
      <c r="Z4227" s="42"/>
      <c r="AA4227" s="42"/>
      <c r="AB4227" s="42"/>
      <c r="AC4227" s="42"/>
      <c r="AD4227" s="42"/>
      <c r="AE4227" s="42"/>
      <c r="AF4227" s="42"/>
      <c r="AG4227" s="42"/>
      <c r="AH4227" s="42"/>
      <c r="AI4227" s="42"/>
      <c r="AJ4227" s="42"/>
      <c r="AK4227" s="42"/>
      <c r="AL4227" s="42"/>
      <c r="AM4227" s="42"/>
      <c r="AN4227" s="42"/>
      <c r="AO4227" s="42"/>
      <c r="AP4227" s="42"/>
      <c r="AQ4227" s="42"/>
      <c r="AR4227" s="42"/>
      <c r="AS4227" s="42"/>
      <c r="AT4227" s="42"/>
      <c r="AU4227" s="42"/>
      <c r="AV4227" s="42"/>
      <c r="AW4227" s="42"/>
      <c r="AX4227" s="42"/>
      <c r="AY4227" s="42"/>
      <c r="AZ4227" s="42"/>
      <c r="BA4227" s="42"/>
      <c r="BB4227" s="42"/>
      <c r="BC4227" s="42"/>
      <c r="BD4227" s="42"/>
      <c r="BE4227" s="42"/>
      <c r="BF4227" s="42"/>
      <c r="BG4227" s="42"/>
      <c r="BH4227" s="42"/>
      <c r="BI4227" s="42"/>
      <c r="BJ4227" s="42"/>
      <c r="BK4227" s="12">
        <v>0</v>
      </c>
      <c r="BL4227" s="42"/>
      <c r="BM4227" s="42"/>
      <c r="BN4227" s="42"/>
      <c r="BO4227" s="42"/>
      <c r="BP4227" s="42"/>
      <c r="BQ4227" s="42"/>
      <c r="BR4227" s="42"/>
      <c r="BS4227" s="11"/>
      <c r="BT4227" s="11">
        <v>0</v>
      </c>
      <c r="BU4227" s="42"/>
      <c r="BV4227" s="42"/>
      <c r="BW4227" s="11"/>
      <c r="BX4227" s="42"/>
      <c r="BY4227" s="42"/>
      <c r="BZ4227" s="42"/>
      <c r="CA4227" s="43">
        <v>0</v>
      </c>
      <c r="CB4227" s="42"/>
      <c r="CC4227" s="42"/>
      <c r="CD4227" s="42"/>
      <c r="CE4227" s="5"/>
      <c r="CF4227" s="11">
        <v>0</v>
      </c>
      <c r="CG4227" s="42"/>
      <c r="CH4227" s="42"/>
      <c r="CI4227" s="11">
        <v>0</v>
      </c>
      <c r="CJ4227" s="11"/>
      <c r="CK4227" s="42"/>
      <c r="CL4227" s="42"/>
      <c r="CM4227" s="11">
        <v>0</v>
      </c>
      <c r="CN4227" s="11">
        <v>0</v>
      </c>
      <c r="CO4227" s="42"/>
      <c r="CP4227" s="42"/>
      <c r="CQ4227" s="42"/>
      <c r="CR4227" s="43">
        <v>0</v>
      </c>
      <c r="CS4227" s="42"/>
      <c r="CT4227" s="98">
        <v>0</v>
      </c>
      <c r="CU4227" s="11"/>
      <c r="CV4227" s="43"/>
      <c r="CW4227" s="42"/>
      <c r="DA4227" s="42"/>
      <c r="DB4227" s="105">
        <v>0</v>
      </c>
      <c r="DE4227" s="42"/>
      <c r="DF4227" s="15">
        <v>0</v>
      </c>
      <c r="DG4227" s="42"/>
      <c r="DH4227" s="42"/>
      <c r="DI4227" s="42"/>
      <c r="DJ4227" s="42"/>
      <c r="DK4227" s="11"/>
      <c r="DL4227" s="42"/>
      <c r="DM4227" s="42"/>
      <c r="DN4227" s="42"/>
      <c r="DO4227" s="42"/>
      <c r="DP4227" s="11">
        <v>0</v>
      </c>
      <c r="DQ4227" s="11"/>
      <c r="DR4227" s="11">
        <v>0</v>
      </c>
      <c r="DS4227" s="42"/>
      <c r="DT4227" s="42"/>
      <c r="DU4227" s="42"/>
      <c r="DV4227" s="55">
        <v>0</v>
      </c>
      <c r="DW4227" s="42"/>
      <c r="DX4227" s="42"/>
      <c r="DY4227" s="42"/>
      <c r="DZ4227" s="11">
        <v>2111598.4900000002</v>
      </c>
      <c r="EA4227" s="11"/>
      <c r="EB4227" s="11"/>
      <c r="EC4227" s="11"/>
      <c r="ED4227" s="11">
        <v>0</v>
      </c>
      <c r="EE4227" s="42"/>
      <c r="EF4227" s="42"/>
      <c r="EG4227" s="43">
        <v>0</v>
      </c>
      <c r="EH4227" s="42"/>
      <c r="EI4227" s="42"/>
      <c r="EJ4227" s="42"/>
    </row>
    <row r="4228" spans="1:140" s="41" customFormat="1">
      <c r="B4228" s="41" t="s">
        <v>6278</v>
      </c>
      <c r="C4228" s="68" t="s">
        <v>6279</v>
      </c>
      <c r="D4228" s="43" t="s">
        <v>149</v>
      </c>
      <c r="E4228" s="43" t="s">
        <v>149</v>
      </c>
      <c r="F4228" s="43" t="s">
        <v>1545</v>
      </c>
      <c r="G4228" s="43" t="s">
        <v>1546</v>
      </c>
      <c r="I4228" s="41" t="s">
        <v>6184</v>
      </c>
      <c r="J4228" s="10">
        <v>42650</v>
      </c>
      <c r="K4228" s="10">
        <v>42796</v>
      </c>
      <c r="M4228" s="43" t="s">
        <v>2</v>
      </c>
      <c r="N4228" s="43" t="s">
        <v>5</v>
      </c>
      <c r="O4228" s="13" t="s">
        <v>5872</v>
      </c>
      <c r="P4228" s="11">
        <v>21115984.899999999</v>
      </c>
      <c r="Q4228" s="41" t="s">
        <v>6281</v>
      </c>
      <c r="R4228" s="43" t="s">
        <v>4507</v>
      </c>
      <c r="S4228" s="43">
        <f t="shared" si="134"/>
        <v>10</v>
      </c>
      <c r="T4228" s="11">
        <v>2111598.4900000002</v>
      </c>
      <c r="U4228" s="9">
        <f t="shared" si="133"/>
        <v>2111598.4900000002</v>
      </c>
      <c r="BK4228" s="12">
        <v>0</v>
      </c>
      <c r="BT4228" s="11">
        <v>0</v>
      </c>
      <c r="BW4228" s="11"/>
      <c r="CA4228" s="43">
        <v>0</v>
      </c>
      <c r="CE4228" s="11"/>
      <c r="CF4228" s="11">
        <v>0</v>
      </c>
      <c r="CI4228" s="11">
        <v>0</v>
      </c>
      <c r="CJ4228" s="11"/>
      <c r="CM4228" s="43">
        <v>0</v>
      </c>
      <c r="CN4228" s="11">
        <v>0</v>
      </c>
      <c r="CR4228" s="43">
        <v>0</v>
      </c>
      <c r="CT4228" s="31">
        <v>0</v>
      </c>
      <c r="CU4228" s="11"/>
      <c r="CV4228" s="43"/>
      <c r="DB4228" s="37">
        <v>0</v>
      </c>
      <c r="DF4228" s="11"/>
      <c r="DK4228" s="11"/>
      <c r="DP4228" s="11">
        <v>0</v>
      </c>
      <c r="DR4228" s="11">
        <v>0</v>
      </c>
      <c r="DT4228" s="41">
        <v>0</v>
      </c>
      <c r="DV4228" s="22">
        <v>0</v>
      </c>
      <c r="DZ4228" s="11">
        <v>2111598.4900000002</v>
      </c>
      <c r="EB4228" s="11"/>
      <c r="ED4228" s="11">
        <v>0</v>
      </c>
      <c r="EG4228" s="43">
        <v>0</v>
      </c>
    </row>
    <row r="4229" spans="1:140" s="41" customFormat="1">
      <c r="B4229" s="41" t="s">
        <v>6278</v>
      </c>
      <c r="C4229" s="68" t="s">
        <v>6279</v>
      </c>
      <c r="D4229" s="43" t="s">
        <v>149</v>
      </c>
      <c r="E4229" s="43" t="s">
        <v>149</v>
      </c>
      <c r="F4229" s="43" t="s">
        <v>1545</v>
      </c>
      <c r="G4229" s="43" t="s">
        <v>1546</v>
      </c>
      <c r="I4229" s="41" t="s">
        <v>6184</v>
      </c>
      <c r="J4229" s="10">
        <v>42804</v>
      </c>
      <c r="K4229" s="10">
        <v>42804</v>
      </c>
      <c r="M4229" s="43" t="s">
        <v>2</v>
      </c>
      <c r="N4229" s="43" t="s">
        <v>5</v>
      </c>
      <c r="O4229" s="13" t="s">
        <v>5262</v>
      </c>
      <c r="P4229" s="11">
        <v>2111598.4900000002</v>
      </c>
      <c r="Q4229" s="41" t="s">
        <v>6281</v>
      </c>
      <c r="R4229" s="43" t="s">
        <v>171</v>
      </c>
      <c r="S4229" s="43">
        <f t="shared" si="134"/>
        <v>100</v>
      </c>
      <c r="T4229" s="11">
        <v>2111598.4900000002</v>
      </c>
      <c r="U4229" s="9">
        <f t="shared" si="133"/>
        <v>2111598.4900000002</v>
      </c>
      <c r="BK4229" s="12">
        <v>0</v>
      </c>
      <c r="BT4229" s="11">
        <v>0</v>
      </c>
      <c r="BW4229" s="11"/>
      <c r="CA4229" s="43">
        <v>0</v>
      </c>
      <c r="CE4229" s="11"/>
      <c r="CF4229" s="11">
        <v>0</v>
      </c>
      <c r="CI4229" s="11">
        <v>0</v>
      </c>
      <c r="CJ4229" s="11"/>
      <c r="CM4229" s="43">
        <v>0</v>
      </c>
      <c r="CN4229" s="11">
        <v>0</v>
      </c>
      <c r="CR4229" s="43">
        <v>0</v>
      </c>
      <c r="CT4229" s="31">
        <v>0</v>
      </c>
      <c r="CU4229" s="11"/>
      <c r="CV4229" s="43"/>
      <c r="DB4229" s="37">
        <v>0</v>
      </c>
      <c r="DF4229" s="11"/>
      <c r="DK4229" s="11"/>
      <c r="DP4229" s="11">
        <v>0</v>
      </c>
      <c r="DR4229" s="11">
        <v>0</v>
      </c>
      <c r="DT4229" s="41">
        <v>0</v>
      </c>
      <c r="DV4229" s="22">
        <v>0</v>
      </c>
      <c r="DZ4229" s="11">
        <v>2111598.4900000002</v>
      </c>
      <c r="EB4229" s="11"/>
      <c r="ED4229" s="11">
        <v>0</v>
      </c>
      <c r="EG4229" s="43">
        <v>0</v>
      </c>
    </row>
    <row r="4230" spans="1:140" s="41" customFormat="1" ht="23.25">
      <c r="A4230" s="42"/>
      <c r="B4230" s="41" t="s">
        <v>6278</v>
      </c>
      <c r="C4230" s="68" t="s">
        <v>6279</v>
      </c>
      <c r="D4230" s="43" t="s">
        <v>149</v>
      </c>
      <c r="E4230" s="43" t="s">
        <v>149</v>
      </c>
      <c r="F4230" s="43" t="s">
        <v>1509</v>
      </c>
      <c r="G4230" s="43" t="s">
        <v>1510</v>
      </c>
      <c r="I4230" s="42"/>
      <c r="J4230" s="10">
        <v>42367</v>
      </c>
      <c r="K4230" s="10">
        <v>42429</v>
      </c>
      <c r="L4230" s="42"/>
      <c r="M4230" s="43" t="s">
        <v>152</v>
      </c>
      <c r="N4230" s="43" t="s">
        <v>153</v>
      </c>
      <c r="O4230" s="13" t="s">
        <v>1511</v>
      </c>
      <c r="P4230" s="11">
        <v>81413877.450000003</v>
      </c>
      <c r="Q4230" s="41" t="s">
        <v>6281</v>
      </c>
      <c r="R4230" s="43" t="s">
        <v>1512</v>
      </c>
      <c r="S4230" s="43">
        <f t="shared" si="134"/>
        <v>10.199999999999999</v>
      </c>
      <c r="T4230" s="11">
        <v>8304215.5</v>
      </c>
      <c r="U4230" s="9">
        <f t="shared" si="133"/>
        <v>8304215.5</v>
      </c>
      <c r="V4230" s="42"/>
      <c r="W4230" s="42"/>
      <c r="X4230" s="42"/>
      <c r="Y4230" s="42"/>
      <c r="Z4230" s="42"/>
      <c r="AA4230" s="42"/>
      <c r="AB4230" s="42"/>
      <c r="AC4230" s="42"/>
      <c r="AD4230" s="42"/>
      <c r="AE4230" s="42"/>
      <c r="AF4230" s="42"/>
      <c r="AG4230" s="42"/>
      <c r="AH4230" s="42"/>
      <c r="AI4230" s="42"/>
      <c r="AJ4230" s="42"/>
      <c r="AK4230" s="42"/>
      <c r="AL4230" s="42"/>
      <c r="AM4230" s="42"/>
      <c r="AN4230" s="42"/>
      <c r="AO4230" s="42"/>
      <c r="AP4230" s="42"/>
      <c r="AQ4230" s="42"/>
      <c r="AR4230" s="42"/>
      <c r="AS4230" s="42"/>
      <c r="AT4230" s="42"/>
      <c r="AU4230" s="42"/>
      <c r="AV4230" s="42"/>
      <c r="AW4230" s="42"/>
      <c r="AX4230" s="42"/>
      <c r="AY4230" s="42"/>
      <c r="AZ4230" s="42"/>
      <c r="BA4230" s="42"/>
      <c r="BB4230" s="42"/>
      <c r="BC4230" s="42"/>
      <c r="BD4230" s="42"/>
      <c r="BE4230" s="42"/>
      <c r="BF4230" s="42"/>
      <c r="BG4230" s="42"/>
      <c r="BH4230" s="42"/>
      <c r="BI4230" s="42"/>
      <c r="BJ4230" s="42"/>
      <c r="BK4230" s="12">
        <v>0</v>
      </c>
      <c r="BL4230" s="42"/>
      <c r="BM4230" s="42"/>
      <c r="BN4230" s="42"/>
      <c r="BO4230" s="42"/>
      <c r="BP4230" s="42"/>
      <c r="BQ4230" s="42"/>
      <c r="BR4230" s="42"/>
      <c r="BS4230" s="11"/>
      <c r="BT4230" s="11">
        <v>3524370.39</v>
      </c>
      <c r="BU4230" s="42"/>
      <c r="BV4230" s="42"/>
      <c r="BW4230" s="11"/>
      <c r="BX4230" s="42"/>
      <c r="BY4230" s="42"/>
      <c r="BZ4230" s="42"/>
      <c r="CA4230" s="43">
        <v>0</v>
      </c>
      <c r="CB4230" s="42"/>
      <c r="CC4230" s="42"/>
      <c r="CD4230" s="42"/>
      <c r="CE4230" s="5"/>
      <c r="CF4230" s="11">
        <v>0</v>
      </c>
      <c r="CG4230" s="42"/>
      <c r="CH4230" s="42"/>
      <c r="CI4230" s="11">
        <v>18472.03</v>
      </c>
      <c r="CJ4230" s="11">
        <v>0</v>
      </c>
      <c r="CK4230" s="42"/>
      <c r="CL4230" s="42"/>
      <c r="CM4230" s="11">
        <v>0</v>
      </c>
      <c r="CN4230" s="11">
        <v>0</v>
      </c>
      <c r="CO4230" s="42"/>
      <c r="CP4230" s="42"/>
      <c r="CQ4230" s="42"/>
      <c r="CR4230" s="43">
        <v>0</v>
      </c>
      <c r="CS4230" s="42"/>
      <c r="CT4230" s="98">
        <v>0</v>
      </c>
      <c r="CU4230" s="11"/>
      <c r="CV4230" s="43"/>
      <c r="CW4230" s="42"/>
      <c r="DA4230" s="42"/>
      <c r="DB4230" s="106">
        <v>0</v>
      </c>
      <c r="DE4230" s="42"/>
      <c r="DF4230" s="11">
        <v>0</v>
      </c>
      <c r="DG4230" s="42"/>
      <c r="DH4230" s="42"/>
      <c r="DI4230" s="42"/>
      <c r="DJ4230" s="42"/>
      <c r="DK4230" s="11"/>
      <c r="DL4230" s="42"/>
      <c r="DM4230" s="42"/>
      <c r="DN4230" s="42"/>
      <c r="DO4230" s="42"/>
      <c r="DP4230" s="11">
        <v>76073.399999999994</v>
      </c>
      <c r="DQ4230" s="11"/>
      <c r="DR4230" s="11">
        <v>76073.399999999994</v>
      </c>
      <c r="DS4230" s="42"/>
      <c r="DT4230" s="42"/>
      <c r="DU4230" s="42"/>
      <c r="DV4230" s="23">
        <v>0</v>
      </c>
      <c r="DW4230" s="42"/>
      <c r="DX4230" s="42"/>
      <c r="DY4230" s="42"/>
      <c r="DZ4230" s="11"/>
      <c r="EA4230" s="11"/>
      <c r="EB4230" s="11"/>
      <c r="EC4230" s="11"/>
      <c r="ED4230" s="11">
        <v>4609226.28</v>
      </c>
      <c r="EE4230" s="42"/>
      <c r="EF4230" s="42"/>
      <c r="EG4230" s="43">
        <v>0</v>
      </c>
      <c r="EH4230" s="42"/>
      <c r="EI4230" s="42"/>
      <c r="EJ4230" s="42"/>
    </row>
    <row r="4231" spans="1:140" s="41" customFormat="1" ht="23.25">
      <c r="A4231" s="42"/>
      <c r="B4231" s="41" t="s">
        <v>6278</v>
      </c>
      <c r="C4231" s="68" t="s">
        <v>6279</v>
      </c>
      <c r="D4231" s="43" t="s">
        <v>149</v>
      </c>
      <c r="E4231" s="43" t="s">
        <v>149</v>
      </c>
      <c r="F4231" s="43" t="s">
        <v>1509</v>
      </c>
      <c r="G4231" s="43" t="s">
        <v>1510</v>
      </c>
      <c r="I4231" s="42"/>
      <c r="J4231" s="10">
        <v>42550</v>
      </c>
      <c r="K4231" s="10">
        <v>42613</v>
      </c>
      <c r="L4231" s="42"/>
      <c r="M4231" s="43" t="s">
        <v>152</v>
      </c>
      <c r="N4231" s="43" t="s">
        <v>153</v>
      </c>
      <c r="O4231" s="13" t="s">
        <v>1511</v>
      </c>
      <c r="P4231" s="11">
        <v>80623451.459999993</v>
      </c>
      <c r="Q4231" s="41" t="s">
        <v>6281</v>
      </c>
      <c r="R4231" s="43" t="s">
        <v>2740</v>
      </c>
      <c r="S4231" s="43">
        <f t="shared" si="134"/>
        <v>10.299999999999999</v>
      </c>
      <c r="T4231" s="11">
        <v>8304215.5</v>
      </c>
      <c r="U4231" s="9">
        <f t="shared" si="133"/>
        <v>8304215.5</v>
      </c>
      <c r="V4231" s="42"/>
      <c r="W4231" s="42"/>
      <c r="X4231" s="42"/>
      <c r="Y4231" s="42"/>
      <c r="Z4231" s="42"/>
      <c r="AA4231" s="42"/>
      <c r="AB4231" s="42"/>
      <c r="AC4231" s="42"/>
      <c r="AD4231" s="42"/>
      <c r="AE4231" s="42"/>
      <c r="AF4231" s="42"/>
      <c r="AG4231" s="42"/>
      <c r="AH4231" s="42"/>
      <c r="AI4231" s="42"/>
      <c r="AJ4231" s="42"/>
      <c r="AK4231" s="42"/>
      <c r="AL4231" s="42"/>
      <c r="AM4231" s="42"/>
      <c r="AN4231" s="42"/>
      <c r="AO4231" s="42"/>
      <c r="AP4231" s="42"/>
      <c r="AQ4231" s="42"/>
      <c r="AR4231" s="42"/>
      <c r="AS4231" s="42"/>
      <c r="AT4231" s="42"/>
      <c r="AU4231" s="42"/>
      <c r="AV4231" s="42"/>
      <c r="AW4231" s="42"/>
      <c r="AX4231" s="42"/>
      <c r="AY4231" s="42"/>
      <c r="AZ4231" s="42"/>
      <c r="BA4231" s="42"/>
      <c r="BB4231" s="42"/>
      <c r="BC4231" s="42"/>
      <c r="BD4231" s="42"/>
      <c r="BE4231" s="42"/>
      <c r="BF4231" s="42"/>
      <c r="BG4231" s="42"/>
      <c r="BH4231" s="42"/>
      <c r="BI4231" s="42"/>
      <c r="BJ4231" s="42"/>
      <c r="BK4231" s="12">
        <v>0</v>
      </c>
      <c r="BL4231" s="42"/>
      <c r="BM4231" s="42"/>
      <c r="BN4231" s="42"/>
      <c r="BO4231" s="42"/>
      <c r="BP4231" s="42"/>
      <c r="BQ4231" s="42"/>
      <c r="BR4231" s="42"/>
      <c r="BS4231" s="11"/>
      <c r="BT4231" s="11">
        <v>3524370.39</v>
      </c>
      <c r="BU4231" s="42"/>
      <c r="BV4231" s="42"/>
      <c r="BW4231" s="11"/>
      <c r="BX4231" s="42"/>
      <c r="BY4231" s="42"/>
      <c r="BZ4231" s="42"/>
      <c r="CA4231" s="43">
        <v>0</v>
      </c>
      <c r="CB4231" s="42"/>
      <c r="CC4231" s="42"/>
      <c r="CD4231" s="42"/>
      <c r="CE4231" s="5"/>
      <c r="CF4231" s="11">
        <v>0</v>
      </c>
      <c r="CG4231" s="42"/>
      <c r="CH4231" s="42"/>
      <c r="CI4231" s="11">
        <v>18472.03</v>
      </c>
      <c r="CJ4231" s="11">
        <v>0</v>
      </c>
      <c r="CK4231" s="42"/>
      <c r="CL4231" s="42"/>
      <c r="CM4231" s="11">
        <v>0</v>
      </c>
      <c r="CN4231" s="11">
        <v>0</v>
      </c>
      <c r="CO4231" s="42"/>
      <c r="CP4231" s="42"/>
      <c r="CQ4231" s="42"/>
      <c r="CR4231" s="43">
        <v>0</v>
      </c>
      <c r="CS4231" s="42"/>
      <c r="CT4231" s="98">
        <v>0</v>
      </c>
      <c r="CU4231" s="11"/>
      <c r="CV4231" s="43"/>
      <c r="CW4231" s="42"/>
      <c r="DA4231" s="42"/>
      <c r="DB4231" s="105">
        <v>0</v>
      </c>
      <c r="DE4231" s="42"/>
      <c r="DF4231" s="11">
        <v>0</v>
      </c>
      <c r="DG4231" s="42"/>
      <c r="DH4231" s="42"/>
      <c r="DI4231" s="42"/>
      <c r="DJ4231" s="42"/>
      <c r="DK4231" s="11"/>
      <c r="DL4231" s="42"/>
      <c r="DM4231" s="42"/>
      <c r="DN4231" s="42"/>
      <c r="DO4231" s="42"/>
      <c r="DP4231" s="11">
        <v>76073.399999999994</v>
      </c>
      <c r="DQ4231" s="11"/>
      <c r="DR4231" s="11">
        <v>76073.399999999994</v>
      </c>
      <c r="DS4231" s="42"/>
      <c r="DT4231" s="42"/>
      <c r="DU4231" s="42"/>
      <c r="DV4231" s="55">
        <v>0</v>
      </c>
      <c r="DW4231" s="42"/>
      <c r="DX4231" s="42"/>
      <c r="DY4231" s="42"/>
      <c r="DZ4231" s="11"/>
      <c r="EA4231" s="11"/>
      <c r="EB4231" s="11"/>
      <c r="EC4231" s="11"/>
      <c r="ED4231" s="11">
        <v>4609226.28</v>
      </c>
      <c r="EE4231" s="42"/>
      <c r="EF4231" s="42"/>
      <c r="EG4231" s="43">
        <v>0</v>
      </c>
      <c r="EH4231" s="42"/>
      <c r="EI4231" s="42"/>
      <c r="EJ4231" s="42"/>
    </row>
    <row r="4232" spans="1:140" s="41" customFormat="1">
      <c r="A4232" s="42"/>
      <c r="B4232" s="41" t="s">
        <v>6278</v>
      </c>
      <c r="C4232" s="68" t="s">
        <v>6279</v>
      </c>
      <c r="D4232" s="43" t="s">
        <v>149</v>
      </c>
      <c r="E4232" s="43" t="s">
        <v>149</v>
      </c>
      <c r="F4232" s="43" t="s">
        <v>1509</v>
      </c>
      <c r="G4232" s="43" t="s">
        <v>1510</v>
      </c>
      <c r="I4232" s="42"/>
      <c r="J4232" s="10">
        <v>42733</v>
      </c>
      <c r="K4232" s="10">
        <v>42794</v>
      </c>
      <c r="L4232" s="42"/>
      <c r="M4232" s="43" t="s">
        <v>2</v>
      </c>
      <c r="N4232" s="43" t="s">
        <v>5</v>
      </c>
      <c r="O4232" s="13" t="s">
        <v>4520</v>
      </c>
      <c r="P4232" s="11">
        <v>80623451.456310004</v>
      </c>
      <c r="Q4232" s="41" t="s">
        <v>6281</v>
      </c>
      <c r="R4232" s="43" t="s">
        <v>2740</v>
      </c>
      <c r="S4232" s="43">
        <f t="shared" si="134"/>
        <v>10.299999999999999</v>
      </c>
      <c r="T4232" s="11">
        <v>8304215.5</v>
      </c>
      <c r="U4232" s="9">
        <f t="shared" si="133"/>
        <v>8304215.5</v>
      </c>
      <c r="V4232" s="42"/>
      <c r="W4232" s="42"/>
      <c r="X4232" s="42"/>
      <c r="Y4232" s="42"/>
      <c r="Z4232" s="42"/>
      <c r="AA4232" s="42"/>
      <c r="AB4232" s="42"/>
      <c r="AC4232" s="42"/>
      <c r="AD4232" s="42"/>
      <c r="AE4232" s="42"/>
      <c r="AF4232" s="42"/>
      <c r="AG4232" s="42"/>
      <c r="AH4232" s="42"/>
      <c r="AI4232" s="42"/>
      <c r="AJ4232" s="42"/>
      <c r="AK4232" s="42"/>
      <c r="AL4232" s="42"/>
      <c r="AM4232" s="42"/>
      <c r="AN4232" s="42"/>
      <c r="AO4232" s="42"/>
      <c r="AP4232" s="42"/>
      <c r="AQ4232" s="42"/>
      <c r="AR4232" s="42"/>
      <c r="AS4232" s="42"/>
      <c r="AT4232" s="42"/>
      <c r="AU4232" s="42"/>
      <c r="AV4232" s="42"/>
      <c r="AW4232" s="42"/>
      <c r="AX4232" s="42"/>
      <c r="AY4232" s="42"/>
      <c r="AZ4232" s="42"/>
      <c r="BA4232" s="42"/>
      <c r="BB4232" s="42"/>
      <c r="BC4232" s="42"/>
      <c r="BD4232" s="42"/>
      <c r="BE4232" s="42"/>
      <c r="BF4232" s="42"/>
      <c r="BG4232" s="42"/>
      <c r="BH4232" s="42"/>
      <c r="BI4232" s="42"/>
      <c r="BJ4232" s="42"/>
      <c r="BK4232" s="12">
        <v>0</v>
      </c>
      <c r="BL4232" s="42"/>
      <c r="BM4232" s="42"/>
      <c r="BN4232" s="42"/>
      <c r="BO4232" s="42"/>
      <c r="BP4232" s="42"/>
      <c r="BQ4232" s="42"/>
      <c r="BR4232" s="42"/>
      <c r="BS4232" s="11"/>
      <c r="BT4232" s="11">
        <v>3524370.39</v>
      </c>
      <c r="BU4232" s="42"/>
      <c r="BV4232" s="42"/>
      <c r="BW4232" s="11"/>
      <c r="BX4232" s="42"/>
      <c r="BY4232" s="42"/>
      <c r="BZ4232" s="42"/>
      <c r="CA4232" s="43">
        <v>0</v>
      </c>
      <c r="CB4232" s="42"/>
      <c r="CC4232" s="42"/>
      <c r="CD4232" s="42"/>
      <c r="CE4232" s="42"/>
      <c r="CF4232" s="11">
        <v>0</v>
      </c>
      <c r="CG4232" s="42"/>
      <c r="CH4232" s="42"/>
      <c r="CI4232" s="11">
        <v>18472.03</v>
      </c>
      <c r="CJ4232" s="11">
        <v>0</v>
      </c>
      <c r="CK4232" s="42"/>
      <c r="CL4232" s="42"/>
      <c r="CM4232" s="11">
        <v>0</v>
      </c>
      <c r="CN4232" s="11">
        <v>0</v>
      </c>
      <c r="CO4232" s="42"/>
      <c r="CP4232" s="42"/>
      <c r="CQ4232" s="42"/>
      <c r="CR4232" s="43">
        <v>0</v>
      </c>
      <c r="CS4232" s="42"/>
      <c r="CT4232" s="98">
        <v>0</v>
      </c>
      <c r="CW4232" s="42"/>
      <c r="DA4232" s="42"/>
      <c r="DB4232" s="105">
        <v>0</v>
      </c>
      <c r="DE4232" s="42"/>
      <c r="DF4232" s="15">
        <v>0</v>
      </c>
      <c r="DG4232" s="42"/>
      <c r="DH4232" s="42"/>
      <c r="DI4232" s="42"/>
      <c r="DJ4232" s="42"/>
      <c r="DK4232" s="11"/>
      <c r="DL4232" s="42"/>
      <c r="DM4232" s="42"/>
      <c r="DN4232" s="42"/>
      <c r="DO4232" s="42"/>
      <c r="DP4232" s="11">
        <v>76073.399999999994</v>
      </c>
      <c r="DQ4232" s="11"/>
      <c r="DR4232" s="11">
        <v>76073.399999999994</v>
      </c>
      <c r="DS4232" s="42"/>
      <c r="DT4232" s="42"/>
      <c r="DU4232" s="42"/>
      <c r="DV4232" s="55">
        <v>0</v>
      </c>
      <c r="DW4232" s="42"/>
      <c r="DX4232" s="42"/>
      <c r="DY4232" s="42"/>
      <c r="DZ4232" s="11"/>
      <c r="EA4232" s="11"/>
      <c r="EB4232" s="11"/>
      <c r="EC4232" s="11"/>
      <c r="ED4232" s="11">
        <v>4609226.28</v>
      </c>
      <c r="EE4232" s="42"/>
      <c r="EF4232" s="42"/>
      <c r="EG4232" s="43">
        <v>0</v>
      </c>
      <c r="EH4232" s="42"/>
      <c r="EI4232" s="42"/>
      <c r="EJ4232" s="42"/>
    </row>
    <row r="4233" spans="1:140" s="41" customFormat="1" ht="23.25">
      <c r="B4233" s="41" t="s">
        <v>6278</v>
      </c>
      <c r="C4233" s="68" t="s">
        <v>6279</v>
      </c>
      <c r="D4233" s="43" t="s">
        <v>149</v>
      </c>
      <c r="E4233" s="43" t="s">
        <v>149</v>
      </c>
      <c r="F4233" s="43" t="s">
        <v>1509</v>
      </c>
      <c r="G4233" s="43" t="s">
        <v>1510</v>
      </c>
      <c r="I4233" s="41" t="s">
        <v>6209</v>
      </c>
      <c r="J4233" s="10">
        <v>42367</v>
      </c>
      <c r="K4233" s="10">
        <v>42429</v>
      </c>
      <c r="M4233" s="43" t="s">
        <v>152</v>
      </c>
      <c r="N4233" s="43" t="s">
        <v>153</v>
      </c>
      <c r="O4233" s="13" t="s">
        <v>5904</v>
      </c>
      <c r="P4233" s="11">
        <v>81413877.450000003</v>
      </c>
      <c r="Q4233" s="41" t="s">
        <v>6281</v>
      </c>
      <c r="R4233" s="43" t="s">
        <v>1512</v>
      </c>
      <c r="S4233" s="43">
        <f t="shared" si="134"/>
        <v>10.199999999999999</v>
      </c>
      <c r="T4233" s="11">
        <v>8304215.5</v>
      </c>
      <c r="U4233" s="9">
        <f t="shared" si="133"/>
        <v>8304215.5</v>
      </c>
      <c r="BK4233" s="12">
        <v>0</v>
      </c>
      <c r="BT4233" s="11">
        <v>3524370.39</v>
      </c>
      <c r="BW4233" s="11"/>
      <c r="CA4233" s="43">
        <v>0</v>
      </c>
      <c r="CE4233" s="11"/>
      <c r="CF4233" s="11">
        <v>0</v>
      </c>
      <c r="CI4233" s="11">
        <v>18472.03</v>
      </c>
      <c r="CJ4233" s="11">
        <v>0</v>
      </c>
      <c r="CM4233" s="43">
        <v>0</v>
      </c>
      <c r="CN4233" s="11">
        <v>0</v>
      </c>
      <c r="CR4233" s="43">
        <v>0</v>
      </c>
      <c r="CT4233" s="31">
        <v>0</v>
      </c>
      <c r="CU4233" s="11"/>
      <c r="CV4233" s="43"/>
      <c r="DB4233" s="37">
        <v>0</v>
      </c>
      <c r="DF4233" s="11"/>
      <c r="DK4233" s="11"/>
      <c r="DP4233" s="11">
        <v>76073.399999999994</v>
      </c>
      <c r="DR4233" s="11">
        <v>76073.399999999994</v>
      </c>
      <c r="DT4233" s="41">
        <v>0</v>
      </c>
      <c r="DV4233" s="22">
        <v>0</v>
      </c>
      <c r="DZ4233" s="11">
        <v>4609226.28</v>
      </c>
      <c r="EB4233" s="11"/>
      <c r="ED4233" s="11"/>
      <c r="EG4233" s="43">
        <v>0</v>
      </c>
    </row>
    <row r="4234" spans="1:140" s="41" customFormat="1" ht="23.25">
      <c r="B4234" s="41" t="s">
        <v>6278</v>
      </c>
      <c r="C4234" s="68" t="s">
        <v>6279</v>
      </c>
      <c r="D4234" s="43" t="s">
        <v>149</v>
      </c>
      <c r="E4234" s="43" t="s">
        <v>149</v>
      </c>
      <c r="F4234" s="43" t="s">
        <v>1509</v>
      </c>
      <c r="G4234" s="43" t="s">
        <v>1510</v>
      </c>
      <c r="I4234" s="41" t="s">
        <v>6209</v>
      </c>
      <c r="J4234" s="10">
        <v>42550</v>
      </c>
      <c r="K4234" s="10">
        <v>42613</v>
      </c>
      <c r="M4234" s="43" t="s">
        <v>152</v>
      </c>
      <c r="N4234" s="43" t="s">
        <v>153</v>
      </c>
      <c r="O4234" s="13" t="s">
        <v>5904</v>
      </c>
      <c r="P4234" s="11">
        <v>80623451.459999993</v>
      </c>
      <c r="Q4234" s="41" t="s">
        <v>6281</v>
      </c>
      <c r="R4234" s="43" t="s">
        <v>2740</v>
      </c>
      <c r="S4234" s="43">
        <f t="shared" si="134"/>
        <v>10.299999999999999</v>
      </c>
      <c r="T4234" s="11">
        <v>8304215.5</v>
      </c>
      <c r="U4234" s="9">
        <f t="shared" si="133"/>
        <v>8304215.5</v>
      </c>
      <c r="BK4234" s="12">
        <v>0</v>
      </c>
      <c r="BT4234" s="11">
        <v>3524370.39</v>
      </c>
      <c r="BW4234" s="11"/>
      <c r="CA4234" s="43">
        <v>0</v>
      </c>
      <c r="CE4234" s="11"/>
      <c r="CF4234" s="11">
        <v>0</v>
      </c>
      <c r="CI4234" s="11">
        <v>18472.03</v>
      </c>
      <c r="CJ4234" s="11">
        <v>0</v>
      </c>
      <c r="CM4234" s="43">
        <v>0</v>
      </c>
      <c r="CN4234" s="11">
        <v>0</v>
      </c>
      <c r="CR4234" s="43">
        <v>0</v>
      </c>
      <c r="CT4234" s="31">
        <v>0</v>
      </c>
      <c r="CU4234" s="11"/>
      <c r="CV4234" s="43"/>
      <c r="DB4234" s="37">
        <v>0</v>
      </c>
      <c r="DF4234" s="11"/>
      <c r="DK4234" s="11"/>
      <c r="DP4234" s="11">
        <v>76073.399999999994</v>
      </c>
      <c r="DR4234" s="11">
        <v>76073.399999999994</v>
      </c>
      <c r="DT4234" s="41">
        <v>0</v>
      </c>
      <c r="DV4234" s="22">
        <v>0</v>
      </c>
      <c r="DZ4234" s="11">
        <v>4609226.28</v>
      </c>
      <c r="EB4234" s="11"/>
      <c r="ED4234" s="11"/>
      <c r="EG4234" s="43">
        <v>0</v>
      </c>
    </row>
    <row r="4235" spans="1:140" s="41" customFormat="1">
      <c r="B4235" s="41" t="s">
        <v>6278</v>
      </c>
      <c r="C4235" s="68" t="s">
        <v>6279</v>
      </c>
      <c r="D4235" s="43" t="s">
        <v>149</v>
      </c>
      <c r="E4235" s="43" t="s">
        <v>149</v>
      </c>
      <c r="F4235" s="43" t="s">
        <v>1509</v>
      </c>
      <c r="G4235" s="43" t="s">
        <v>1510</v>
      </c>
      <c r="I4235" s="41" t="s">
        <v>6209</v>
      </c>
      <c r="J4235" s="10">
        <v>42733</v>
      </c>
      <c r="K4235" s="10">
        <v>42794</v>
      </c>
      <c r="M4235" s="43" t="s">
        <v>2</v>
      </c>
      <c r="N4235" s="43" t="s">
        <v>6</v>
      </c>
      <c r="O4235" s="13" t="s">
        <v>5990</v>
      </c>
      <c r="P4235" s="11">
        <v>1</v>
      </c>
      <c r="Q4235" s="42" t="s">
        <v>6280</v>
      </c>
      <c r="R4235" s="43" t="s">
        <v>6141</v>
      </c>
      <c r="S4235" s="43">
        <f t="shared" si="134"/>
        <v>10.6</v>
      </c>
      <c r="T4235" s="11">
        <v>0.106</v>
      </c>
      <c r="U4235" s="9">
        <f t="shared" si="133"/>
        <v>0.106</v>
      </c>
      <c r="BK4235" s="12"/>
      <c r="BT4235" s="11">
        <v>3.1084000000000001E-2</v>
      </c>
      <c r="BW4235" s="11"/>
      <c r="CA4235" s="43">
        <v>0</v>
      </c>
      <c r="CE4235" s="11"/>
      <c r="CF4235" s="11"/>
      <c r="CI4235" s="11">
        <v>1.8000000000000001E-4</v>
      </c>
      <c r="CJ4235" s="11"/>
      <c r="CM4235" s="43">
        <v>0</v>
      </c>
      <c r="CN4235" s="11"/>
      <c r="CR4235" s="43">
        <v>0</v>
      </c>
      <c r="CT4235" s="31">
        <v>0</v>
      </c>
      <c r="CU4235" s="11"/>
      <c r="CV4235" s="43"/>
      <c r="DB4235" s="37">
        <v>0</v>
      </c>
      <c r="DF4235" s="11"/>
      <c r="DK4235" s="11"/>
      <c r="DP4235" s="11">
        <v>1.8608E-2</v>
      </c>
      <c r="DR4235" s="11">
        <v>1.8608E-2</v>
      </c>
      <c r="DT4235" s="41">
        <v>0</v>
      </c>
      <c r="DV4235" s="22"/>
      <c r="DZ4235" s="11">
        <v>3.7519999999999998E-2</v>
      </c>
      <c r="EB4235" s="11"/>
      <c r="ED4235" s="11"/>
      <c r="EG4235" s="43"/>
    </row>
    <row r="4236" spans="1:140" s="41" customFormat="1">
      <c r="A4236" s="42"/>
      <c r="B4236" s="41" t="s">
        <v>6278</v>
      </c>
      <c r="C4236" s="68" t="s">
        <v>6279</v>
      </c>
      <c r="D4236" s="43" t="s">
        <v>149</v>
      </c>
      <c r="E4236" s="43" t="s">
        <v>149</v>
      </c>
      <c r="F4236" s="43" t="s">
        <v>207</v>
      </c>
      <c r="G4236" s="43" t="s">
        <v>208</v>
      </c>
      <c r="I4236" s="42"/>
      <c r="J4236" s="10">
        <v>42186</v>
      </c>
      <c r="K4236" s="10">
        <v>42201</v>
      </c>
      <c r="L4236" s="42"/>
      <c r="M4236" s="43" t="s">
        <v>152</v>
      </c>
      <c r="N4236" s="43" t="s">
        <v>153</v>
      </c>
      <c r="O4236" s="13" t="s">
        <v>209</v>
      </c>
      <c r="P4236" s="11">
        <v>237134.0189</v>
      </c>
      <c r="Q4236" s="41" t="s">
        <v>6281</v>
      </c>
      <c r="R4236" s="43" t="s">
        <v>210</v>
      </c>
      <c r="S4236" s="43">
        <f t="shared" si="134"/>
        <v>183.35639990000001</v>
      </c>
      <c r="T4236" s="11">
        <v>434800.4</v>
      </c>
      <c r="U4236" s="9">
        <f t="shared" si="133"/>
        <v>551761.70000000007</v>
      </c>
      <c r="V4236" s="42"/>
      <c r="W4236" s="42"/>
      <c r="X4236" s="42"/>
      <c r="Y4236" s="42"/>
      <c r="Z4236" s="42"/>
      <c r="AA4236" s="42"/>
      <c r="AB4236" s="42"/>
      <c r="AC4236" s="42"/>
      <c r="AD4236" s="42"/>
      <c r="AE4236" s="42"/>
      <c r="AF4236" s="42"/>
      <c r="AG4236" s="42"/>
      <c r="AH4236" s="42"/>
      <c r="AI4236" s="42"/>
      <c r="AJ4236" s="42"/>
      <c r="AK4236" s="42"/>
      <c r="AL4236" s="42"/>
      <c r="AM4236" s="42"/>
      <c r="AN4236" s="42"/>
      <c r="AO4236" s="42"/>
      <c r="AP4236" s="42"/>
      <c r="AQ4236" s="42"/>
      <c r="AR4236" s="42"/>
      <c r="AS4236" s="42"/>
      <c r="AT4236" s="42"/>
      <c r="AU4236" s="42"/>
      <c r="AV4236" s="42"/>
      <c r="AW4236" s="42"/>
      <c r="AX4236" s="42"/>
      <c r="AY4236" s="42"/>
      <c r="AZ4236" s="42"/>
      <c r="BA4236" s="42"/>
      <c r="BB4236" s="42"/>
      <c r="BC4236" s="42"/>
      <c r="BD4236" s="42"/>
      <c r="BE4236" s="42"/>
      <c r="BF4236" s="42"/>
      <c r="BG4236" s="42"/>
      <c r="BH4236" s="42"/>
      <c r="BI4236" s="42"/>
      <c r="BJ4236" s="42"/>
      <c r="BK4236" s="12">
        <v>5739.37</v>
      </c>
      <c r="BL4236" s="42"/>
      <c r="BM4236" s="42"/>
      <c r="BN4236" s="42"/>
      <c r="BO4236" s="42"/>
      <c r="BP4236" s="42"/>
      <c r="BQ4236" s="42"/>
      <c r="BR4236" s="42"/>
      <c r="BS4236" s="11">
        <v>0</v>
      </c>
      <c r="BT4236" s="11">
        <v>0</v>
      </c>
      <c r="BU4236" s="42"/>
      <c r="BV4236" s="42"/>
      <c r="BW4236" s="11"/>
      <c r="BX4236" s="42"/>
      <c r="BY4236" s="42"/>
      <c r="BZ4236" s="42"/>
      <c r="CA4236" s="43"/>
      <c r="CB4236" s="42"/>
      <c r="CC4236" s="42"/>
      <c r="CD4236" s="42"/>
      <c r="CE4236" s="5"/>
      <c r="CF4236" s="11">
        <v>116961.3</v>
      </c>
      <c r="CG4236" s="42"/>
      <c r="CH4236" s="42"/>
      <c r="CI4236" s="11">
        <v>11826.58</v>
      </c>
      <c r="CJ4236" s="11">
        <v>0</v>
      </c>
      <c r="CK4236" s="42"/>
      <c r="CL4236" s="42"/>
      <c r="CM4236" s="11"/>
      <c r="CN4236" s="11">
        <v>252532.07</v>
      </c>
      <c r="CO4236" s="42"/>
      <c r="CP4236" s="42"/>
      <c r="CQ4236" s="42"/>
      <c r="CR4236" s="43">
        <v>81003.31</v>
      </c>
      <c r="CS4236" s="42"/>
      <c r="CT4236" s="98">
        <v>74176.95</v>
      </c>
      <c r="CU4236" s="11"/>
      <c r="CV4236" s="43"/>
      <c r="CW4236" s="42"/>
      <c r="DA4236" s="42"/>
      <c r="DB4236" s="108"/>
      <c r="DE4236" s="42"/>
      <c r="DF4236" s="11"/>
      <c r="DG4236" s="42"/>
      <c r="DH4236" s="42"/>
      <c r="DI4236" s="42"/>
      <c r="DJ4236" s="42"/>
      <c r="DK4236" s="11">
        <v>0</v>
      </c>
      <c r="DL4236" s="42"/>
      <c r="DM4236" s="42"/>
      <c r="DN4236" s="42"/>
      <c r="DO4236" s="42"/>
      <c r="DP4236" s="11"/>
      <c r="DQ4236" s="11"/>
      <c r="DR4236" s="11"/>
      <c r="DS4236" s="42"/>
      <c r="DT4236" s="42"/>
      <c r="DU4236" s="42"/>
      <c r="DV4236" s="56"/>
      <c r="DW4236" s="42"/>
      <c r="DX4236" s="42"/>
      <c r="DY4236" s="42"/>
      <c r="DZ4236" s="11">
        <v>1434.84</v>
      </c>
      <c r="EA4236" s="11"/>
      <c r="EB4236" s="11">
        <v>0</v>
      </c>
      <c r="EC4236" s="11"/>
      <c r="ED4236" s="11"/>
      <c r="EE4236" s="42"/>
      <c r="EF4236" s="42"/>
      <c r="EG4236" s="43">
        <v>8087.28</v>
      </c>
      <c r="EH4236" s="42"/>
      <c r="EI4236" s="42"/>
      <c r="EJ4236" s="42"/>
    </row>
    <row r="4237" spans="1:140" s="41" customFormat="1">
      <c r="A4237" s="42"/>
      <c r="B4237" s="41" t="s">
        <v>6278</v>
      </c>
      <c r="C4237" s="68" t="s">
        <v>6279</v>
      </c>
      <c r="D4237" s="43" t="s">
        <v>149</v>
      </c>
      <c r="E4237" s="43" t="s">
        <v>149</v>
      </c>
      <c r="F4237" s="43" t="s">
        <v>207</v>
      </c>
      <c r="G4237" s="43" t="s">
        <v>208</v>
      </c>
      <c r="I4237" s="42"/>
      <c r="J4237" s="10">
        <v>42278</v>
      </c>
      <c r="K4237" s="10">
        <v>42296</v>
      </c>
      <c r="L4237" s="42"/>
      <c r="M4237" s="43" t="s">
        <v>152</v>
      </c>
      <c r="N4237" s="43" t="s">
        <v>153</v>
      </c>
      <c r="O4237" s="13" t="s">
        <v>1143</v>
      </c>
      <c r="P4237" s="11">
        <v>848650.80900000001</v>
      </c>
      <c r="Q4237" s="41" t="s">
        <v>6281</v>
      </c>
      <c r="R4237" s="43" t="s">
        <v>1144</v>
      </c>
      <c r="S4237" s="43">
        <f t="shared" si="134"/>
        <v>116.60839999999999</v>
      </c>
      <c r="T4237" s="11">
        <v>989598.13</v>
      </c>
      <c r="U4237" s="9">
        <f t="shared" si="133"/>
        <v>1367426.69</v>
      </c>
      <c r="V4237" s="42"/>
      <c r="W4237" s="42"/>
      <c r="X4237" s="42"/>
      <c r="Y4237" s="42"/>
      <c r="Z4237" s="42"/>
      <c r="AA4237" s="42"/>
      <c r="AB4237" s="42"/>
      <c r="AC4237" s="42"/>
      <c r="AD4237" s="42"/>
      <c r="AE4237" s="42"/>
      <c r="AF4237" s="42"/>
      <c r="AG4237" s="42"/>
      <c r="AH4237" s="42"/>
      <c r="AI4237" s="42"/>
      <c r="AJ4237" s="42"/>
      <c r="AK4237" s="42"/>
      <c r="AL4237" s="42"/>
      <c r="AM4237" s="42"/>
      <c r="AN4237" s="42"/>
      <c r="AO4237" s="42"/>
      <c r="AP4237" s="42"/>
      <c r="AQ4237" s="42"/>
      <c r="AR4237" s="42"/>
      <c r="AS4237" s="42"/>
      <c r="AT4237" s="42"/>
      <c r="AU4237" s="42"/>
      <c r="AV4237" s="42"/>
      <c r="AW4237" s="42"/>
      <c r="AX4237" s="42"/>
      <c r="AY4237" s="42"/>
      <c r="AZ4237" s="42"/>
      <c r="BA4237" s="42"/>
      <c r="BB4237" s="42"/>
      <c r="BC4237" s="42"/>
      <c r="BD4237" s="42"/>
      <c r="BE4237" s="42"/>
      <c r="BF4237" s="42"/>
      <c r="BG4237" s="42"/>
      <c r="BH4237" s="42"/>
      <c r="BI4237" s="42"/>
      <c r="BJ4237" s="42"/>
      <c r="BK4237" s="12">
        <v>32953.620000000003</v>
      </c>
      <c r="BL4237" s="42"/>
      <c r="BM4237" s="42"/>
      <c r="BN4237" s="42"/>
      <c r="BO4237" s="42"/>
      <c r="BP4237" s="42"/>
      <c r="BQ4237" s="42"/>
      <c r="BR4237" s="42"/>
      <c r="BS4237" s="11">
        <v>0</v>
      </c>
      <c r="BT4237" s="11">
        <v>0</v>
      </c>
      <c r="BU4237" s="42"/>
      <c r="BV4237" s="42"/>
      <c r="BW4237" s="11"/>
      <c r="BX4237" s="42"/>
      <c r="BY4237" s="42"/>
      <c r="BZ4237" s="42"/>
      <c r="CA4237" s="43"/>
      <c r="CB4237" s="42"/>
      <c r="CC4237" s="42"/>
      <c r="CD4237" s="42"/>
      <c r="CE4237" s="5"/>
      <c r="CF4237" s="11">
        <v>377828.56</v>
      </c>
      <c r="CG4237" s="42"/>
      <c r="CH4237" s="42"/>
      <c r="CI4237" s="11">
        <v>39880.800000000003</v>
      </c>
      <c r="CJ4237" s="11">
        <v>0</v>
      </c>
      <c r="CK4237" s="42"/>
      <c r="CL4237" s="42"/>
      <c r="CM4237" s="11"/>
      <c r="CN4237" s="11">
        <v>845215.76</v>
      </c>
      <c r="CO4237" s="42"/>
      <c r="CP4237" s="42"/>
      <c r="CQ4237" s="42"/>
      <c r="CR4237" s="43"/>
      <c r="CS4237" s="42"/>
      <c r="CT4237" s="53"/>
      <c r="CU4237" s="11"/>
      <c r="CV4237" s="43"/>
      <c r="CW4237" s="42"/>
      <c r="DA4237" s="42"/>
      <c r="DB4237" s="108"/>
      <c r="DE4237" s="42"/>
      <c r="DF4237" s="11"/>
      <c r="DG4237" s="42"/>
      <c r="DH4237" s="42"/>
      <c r="DI4237" s="42"/>
      <c r="DJ4237" s="42"/>
      <c r="DK4237" s="11">
        <v>0</v>
      </c>
      <c r="DL4237" s="42"/>
      <c r="DM4237" s="42"/>
      <c r="DN4237" s="42"/>
      <c r="DO4237" s="42"/>
      <c r="DP4237" s="11"/>
      <c r="DQ4237" s="11"/>
      <c r="DR4237" s="11"/>
      <c r="DS4237" s="42"/>
      <c r="DT4237" s="42"/>
      <c r="DU4237" s="42"/>
      <c r="DV4237" s="22"/>
      <c r="DW4237" s="42"/>
      <c r="DX4237" s="42"/>
      <c r="DY4237" s="42"/>
      <c r="DZ4237" s="11">
        <v>18505.490000000002</v>
      </c>
      <c r="EA4237" s="11"/>
      <c r="EB4237" s="11">
        <v>0</v>
      </c>
      <c r="EC4237" s="11"/>
      <c r="ED4237" s="11"/>
      <c r="EE4237" s="42"/>
      <c r="EF4237" s="42"/>
      <c r="EG4237" s="43">
        <v>53042.46</v>
      </c>
      <c r="EH4237" s="42"/>
      <c r="EI4237" s="42"/>
      <c r="EJ4237" s="42"/>
    </row>
    <row r="4238" spans="1:140" s="41" customFormat="1">
      <c r="A4238" s="42"/>
      <c r="B4238" s="41" t="s">
        <v>6278</v>
      </c>
      <c r="C4238" s="68" t="s">
        <v>6279</v>
      </c>
      <c r="D4238" s="43" t="s">
        <v>149</v>
      </c>
      <c r="E4238" s="43" t="s">
        <v>149</v>
      </c>
      <c r="F4238" s="43" t="s">
        <v>207</v>
      </c>
      <c r="G4238" s="43" t="s">
        <v>208</v>
      </c>
      <c r="I4238" s="42"/>
      <c r="J4238" s="10">
        <v>42373</v>
      </c>
      <c r="K4238" s="10">
        <v>42388</v>
      </c>
      <c r="L4238" s="42"/>
      <c r="M4238" s="43" t="s">
        <v>152</v>
      </c>
      <c r="N4238" s="43" t="s">
        <v>153</v>
      </c>
      <c r="O4238" s="13" t="s">
        <v>1143</v>
      </c>
      <c r="P4238" s="11">
        <v>1225680.9351049999</v>
      </c>
      <c r="Q4238" s="41" t="s">
        <v>6281</v>
      </c>
      <c r="R4238" s="43" t="s">
        <v>1978</v>
      </c>
      <c r="S4238" s="43">
        <f t="shared" si="134"/>
        <v>80.738641000000001</v>
      </c>
      <c r="T4238" s="11">
        <v>989598.13</v>
      </c>
      <c r="U4238" s="9">
        <f t="shared" si="133"/>
        <v>1367426.69</v>
      </c>
      <c r="V4238" s="42"/>
      <c r="W4238" s="42"/>
      <c r="X4238" s="42"/>
      <c r="Y4238" s="42"/>
      <c r="Z4238" s="42"/>
      <c r="AA4238" s="42"/>
      <c r="AB4238" s="42"/>
      <c r="AC4238" s="42"/>
      <c r="AD4238" s="42"/>
      <c r="AE4238" s="42"/>
      <c r="AF4238" s="42"/>
      <c r="AG4238" s="42"/>
      <c r="AH4238" s="42"/>
      <c r="AI4238" s="42"/>
      <c r="AJ4238" s="42"/>
      <c r="AK4238" s="42"/>
      <c r="AL4238" s="42"/>
      <c r="AM4238" s="42"/>
      <c r="AN4238" s="42"/>
      <c r="AO4238" s="42"/>
      <c r="AP4238" s="42"/>
      <c r="AQ4238" s="42"/>
      <c r="AR4238" s="42"/>
      <c r="AS4238" s="42"/>
      <c r="AT4238" s="42"/>
      <c r="AU4238" s="42"/>
      <c r="AV4238" s="42"/>
      <c r="AW4238" s="42"/>
      <c r="AX4238" s="42"/>
      <c r="AY4238" s="42"/>
      <c r="AZ4238" s="42"/>
      <c r="BA4238" s="42"/>
      <c r="BB4238" s="42"/>
      <c r="BC4238" s="42"/>
      <c r="BD4238" s="42"/>
      <c r="BE4238" s="42"/>
      <c r="BF4238" s="42"/>
      <c r="BG4238" s="42"/>
      <c r="BH4238" s="42"/>
      <c r="BI4238" s="42"/>
      <c r="BJ4238" s="42"/>
      <c r="BK4238" s="12">
        <v>32953.620000000003</v>
      </c>
      <c r="BL4238" s="42"/>
      <c r="BM4238" s="42"/>
      <c r="BN4238" s="42"/>
      <c r="BO4238" s="42"/>
      <c r="BP4238" s="42"/>
      <c r="BQ4238" s="42"/>
      <c r="BR4238" s="42"/>
      <c r="BS4238" s="11">
        <v>0</v>
      </c>
      <c r="BT4238" s="11">
        <v>0</v>
      </c>
      <c r="BU4238" s="42"/>
      <c r="BV4238" s="42"/>
      <c r="BW4238" s="11"/>
      <c r="BX4238" s="42"/>
      <c r="BY4238" s="42"/>
      <c r="BZ4238" s="42"/>
      <c r="CA4238" s="43"/>
      <c r="CB4238" s="42"/>
      <c r="CC4238" s="42"/>
      <c r="CD4238" s="42"/>
      <c r="CE4238" s="5"/>
      <c r="CF4238" s="11">
        <v>377828.56</v>
      </c>
      <c r="CG4238" s="42"/>
      <c r="CH4238" s="42"/>
      <c r="CI4238" s="11">
        <v>39880.800000000003</v>
      </c>
      <c r="CJ4238" s="11">
        <v>0</v>
      </c>
      <c r="CK4238" s="42"/>
      <c r="CL4238" s="42"/>
      <c r="CM4238" s="11"/>
      <c r="CN4238" s="11">
        <v>845215.76</v>
      </c>
      <c r="CO4238" s="42"/>
      <c r="CP4238" s="42"/>
      <c r="CQ4238" s="42"/>
      <c r="CR4238" s="43"/>
      <c r="CS4238" s="42"/>
      <c r="CT4238" s="53"/>
      <c r="CU4238" s="11"/>
      <c r="CV4238" s="43"/>
      <c r="CW4238" s="42"/>
      <c r="DA4238" s="42"/>
      <c r="DB4238" s="108"/>
      <c r="DE4238" s="42"/>
      <c r="DF4238" s="11"/>
      <c r="DG4238" s="42"/>
      <c r="DH4238" s="42"/>
      <c r="DI4238" s="42"/>
      <c r="DJ4238" s="42"/>
      <c r="DK4238" s="11">
        <v>0</v>
      </c>
      <c r="DL4238" s="42"/>
      <c r="DM4238" s="42"/>
      <c r="DN4238" s="42"/>
      <c r="DO4238" s="42"/>
      <c r="DP4238" s="11"/>
      <c r="DQ4238" s="11"/>
      <c r="DR4238" s="11"/>
      <c r="DS4238" s="42"/>
      <c r="DT4238" s="42"/>
      <c r="DU4238" s="42"/>
      <c r="DV4238" s="56"/>
      <c r="DW4238" s="42"/>
      <c r="DX4238" s="42"/>
      <c r="DY4238" s="42"/>
      <c r="DZ4238" s="11">
        <v>18505.490000000002</v>
      </c>
      <c r="EA4238" s="11"/>
      <c r="EB4238" s="11">
        <v>0</v>
      </c>
      <c r="EC4238" s="11"/>
      <c r="ED4238" s="11"/>
      <c r="EE4238" s="42"/>
      <c r="EF4238" s="42"/>
      <c r="EG4238" s="43">
        <v>53042.46</v>
      </c>
      <c r="EH4238" s="42"/>
      <c r="EI4238" s="42"/>
      <c r="EJ4238" s="42"/>
    </row>
    <row r="4239" spans="1:140" s="41" customFormat="1">
      <c r="A4239" s="42"/>
      <c r="B4239" s="41" t="s">
        <v>6278</v>
      </c>
      <c r="C4239" s="68" t="s">
        <v>6279</v>
      </c>
      <c r="D4239" s="43" t="s">
        <v>149</v>
      </c>
      <c r="E4239" s="43" t="s">
        <v>149</v>
      </c>
      <c r="F4239" s="43" t="s">
        <v>207</v>
      </c>
      <c r="G4239" s="43" t="s">
        <v>208</v>
      </c>
      <c r="I4239" s="42"/>
      <c r="J4239" s="10">
        <v>42461</v>
      </c>
      <c r="K4239" s="10">
        <v>42478</v>
      </c>
      <c r="L4239" s="42"/>
      <c r="M4239" s="43" t="s">
        <v>152</v>
      </c>
      <c r="N4239" s="43" t="s">
        <v>153</v>
      </c>
      <c r="O4239" s="13" t="s">
        <v>587</v>
      </c>
      <c r="P4239" s="11">
        <v>2281205.7772059999</v>
      </c>
      <c r="Q4239" s="41" t="s">
        <v>6281</v>
      </c>
      <c r="R4239" s="43" t="s">
        <v>2377</v>
      </c>
      <c r="S4239" s="43">
        <f t="shared" si="134"/>
        <v>43.380485</v>
      </c>
      <c r="T4239" s="11">
        <v>989598.13</v>
      </c>
      <c r="U4239" s="9">
        <f t="shared" si="133"/>
        <v>1367426.69</v>
      </c>
      <c r="V4239" s="42"/>
      <c r="W4239" s="42"/>
      <c r="X4239" s="42"/>
      <c r="Y4239" s="42"/>
      <c r="Z4239" s="42"/>
      <c r="AA4239" s="42"/>
      <c r="AB4239" s="42"/>
      <c r="AC4239" s="42"/>
      <c r="AD4239" s="42"/>
      <c r="AE4239" s="42"/>
      <c r="AF4239" s="42"/>
      <c r="AG4239" s="42"/>
      <c r="AH4239" s="42"/>
      <c r="AI4239" s="42"/>
      <c r="AJ4239" s="42"/>
      <c r="AK4239" s="42"/>
      <c r="AL4239" s="42"/>
      <c r="AM4239" s="42"/>
      <c r="AN4239" s="42"/>
      <c r="AO4239" s="42"/>
      <c r="AP4239" s="42"/>
      <c r="AQ4239" s="42"/>
      <c r="AR4239" s="42"/>
      <c r="AS4239" s="42"/>
      <c r="AT4239" s="42"/>
      <c r="AU4239" s="42"/>
      <c r="AV4239" s="42"/>
      <c r="AW4239" s="42"/>
      <c r="AX4239" s="42"/>
      <c r="AY4239" s="42"/>
      <c r="AZ4239" s="42"/>
      <c r="BA4239" s="42"/>
      <c r="BB4239" s="42"/>
      <c r="BC4239" s="42"/>
      <c r="BD4239" s="42"/>
      <c r="BE4239" s="42"/>
      <c r="BF4239" s="42"/>
      <c r="BG4239" s="42"/>
      <c r="BH4239" s="42"/>
      <c r="BI4239" s="42"/>
      <c r="BJ4239" s="42"/>
      <c r="BK4239" s="12">
        <v>32953.620000000003</v>
      </c>
      <c r="BL4239" s="42"/>
      <c r="BM4239" s="42"/>
      <c r="BN4239" s="42"/>
      <c r="BO4239" s="42"/>
      <c r="BP4239" s="42"/>
      <c r="BQ4239" s="42"/>
      <c r="BR4239" s="42"/>
      <c r="BS4239" s="11"/>
      <c r="BT4239" s="11">
        <v>0</v>
      </c>
      <c r="BU4239" s="42"/>
      <c r="BV4239" s="42"/>
      <c r="BW4239" s="11"/>
      <c r="BX4239" s="42"/>
      <c r="BY4239" s="42"/>
      <c r="BZ4239" s="42"/>
      <c r="CA4239" s="43"/>
      <c r="CB4239" s="42"/>
      <c r="CC4239" s="42"/>
      <c r="CD4239" s="42"/>
      <c r="CE4239" s="5"/>
      <c r="CF4239" s="11">
        <v>377828.56</v>
      </c>
      <c r="CG4239" s="42"/>
      <c r="CH4239" s="42"/>
      <c r="CI4239" s="11">
        <v>39880.800000000003</v>
      </c>
      <c r="CJ4239" s="11"/>
      <c r="CK4239" s="42"/>
      <c r="CL4239" s="42"/>
      <c r="CM4239" s="11"/>
      <c r="CN4239" s="11">
        <v>845215.76</v>
      </c>
      <c r="CO4239" s="42"/>
      <c r="CP4239" s="42"/>
      <c r="CQ4239" s="42"/>
      <c r="CR4239" s="43"/>
      <c r="CS4239" s="42"/>
      <c r="CT4239" s="53"/>
      <c r="CU4239" s="11"/>
      <c r="CV4239" s="43"/>
      <c r="CW4239" s="42"/>
      <c r="DA4239" s="42"/>
      <c r="DB4239" s="108"/>
      <c r="DE4239" s="42"/>
      <c r="DF4239" s="11"/>
      <c r="DG4239" s="42"/>
      <c r="DH4239" s="42"/>
      <c r="DI4239" s="42"/>
      <c r="DJ4239" s="42"/>
      <c r="DK4239" s="11"/>
      <c r="DL4239" s="42"/>
      <c r="DM4239" s="42"/>
      <c r="DN4239" s="42"/>
      <c r="DO4239" s="42"/>
      <c r="DP4239" s="11"/>
      <c r="DQ4239" s="11"/>
      <c r="DR4239" s="11"/>
      <c r="DS4239" s="42"/>
      <c r="DT4239" s="42"/>
      <c r="DU4239" s="42"/>
      <c r="DV4239" s="22"/>
      <c r="DW4239" s="42"/>
      <c r="DX4239" s="42"/>
      <c r="DY4239" s="42"/>
      <c r="DZ4239" s="11">
        <v>18505.490000000002</v>
      </c>
      <c r="EA4239" s="11"/>
      <c r="EB4239" s="11"/>
      <c r="EC4239" s="11"/>
      <c r="ED4239" s="11"/>
      <c r="EE4239" s="42"/>
      <c r="EF4239" s="42"/>
      <c r="EG4239" s="43">
        <v>53042.46</v>
      </c>
      <c r="EH4239" s="42"/>
      <c r="EI4239" s="42"/>
      <c r="EJ4239" s="42"/>
    </row>
    <row r="4240" spans="1:140" s="41" customFormat="1">
      <c r="A4240" s="42"/>
      <c r="B4240" s="41" t="s">
        <v>6278</v>
      </c>
      <c r="C4240" s="68" t="s">
        <v>6279</v>
      </c>
      <c r="D4240" s="43" t="s">
        <v>149</v>
      </c>
      <c r="E4240" s="43" t="s">
        <v>149</v>
      </c>
      <c r="F4240" s="43" t="s">
        <v>207</v>
      </c>
      <c r="G4240" s="43" t="s">
        <v>208</v>
      </c>
      <c r="I4240" s="42"/>
      <c r="J4240" s="10">
        <v>42552</v>
      </c>
      <c r="K4240" s="10">
        <v>42569</v>
      </c>
      <c r="L4240" s="42"/>
      <c r="M4240" s="43" t="s">
        <v>152</v>
      </c>
      <c r="N4240" s="43" t="s">
        <v>153</v>
      </c>
      <c r="O4240" s="13" t="s">
        <v>587</v>
      </c>
      <c r="P4240" s="11">
        <v>1249633.014316</v>
      </c>
      <c r="Q4240" s="41" t="s">
        <v>6281</v>
      </c>
      <c r="R4240" s="43" t="s">
        <v>3439</v>
      </c>
      <c r="S4240" s="43">
        <f t="shared" si="134"/>
        <v>79.191100000000006</v>
      </c>
      <c r="T4240" s="11">
        <v>989598.13</v>
      </c>
      <c r="U4240" s="9">
        <f t="shared" ref="U4240:U4303" si="135">T4240+BW4240+CA4240+DF4240+CF4240+BY4240+CC4240</f>
        <v>1367426.69</v>
      </c>
      <c r="V4240" s="42"/>
      <c r="W4240" s="42"/>
      <c r="X4240" s="42"/>
      <c r="Y4240" s="42"/>
      <c r="Z4240" s="42"/>
      <c r="AA4240" s="42"/>
      <c r="AB4240" s="42"/>
      <c r="AC4240" s="42"/>
      <c r="AD4240" s="42"/>
      <c r="AE4240" s="42"/>
      <c r="AF4240" s="42"/>
      <c r="AG4240" s="42"/>
      <c r="AH4240" s="42"/>
      <c r="AI4240" s="42"/>
      <c r="AJ4240" s="42"/>
      <c r="AK4240" s="42"/>
      <c r="AL4240" s="42"/>
      <c r="AM4240" s="42"/>
      <c r="AN4240" s="42"/>
      <c r="AO4240" s="42"/>
      <c r="AP4240" s="42"/>
      <c r="AQ4240" s="42"/>
      <c r="AR4240" s="42"/>
      <c r="AS4240" s="42"/>
      <c r="AT4240" s="42"/>
      <c r="AU4240" s="42"/>
      <c r="AV4240" s="42"/>
      <c r="AW4240" s="42"/>
      <c r="AX4240" s="42"/>
      <c r="AY4240" s="42"/>
      <c r="AZ4240" s="42"/>
      <c r="BA4240" s="42"/>
      <c r="BB4240" s="42"/>
      <c r="BC4240" s="42"/>
      <c r="BD4240" s="42"/>
      <c r="BE4240" s="42"/>
      <c r="BF4240" s="42"/>
      <c r="BG4240" s="42"/>
      <c r="BH4240" s="42"/>
      <c r="BI4240" s="42"/>
      <c r="BJ4240" s="42"/>
      <c r="BK4240" s="12">
        <v>32953.620000000003</v>
      </c>
      <c r="BL4240" s="42"/>
      <c r="BM4240" s="42"/>
      <c r="BN4240" s="42"/>
      <c r="BO4240" s="42"/>
      <c r="BP4240" s="42"/>
      <c r="BQ4240" s="42"/>
      <c r="BR4240" s="42"/>
      <c r="BS4240" s="11">
        <v>0</v>
      </c>
      <c r="BT4240" s="11">
        <v>0</v>
      </c>
      <c r="BU4240" s="42"/>
      <c r="BV4240" s="42"/>
      <c r="BW4240" s="11"/>
      <c r="BX4240" s="42"/>
      <c r="BY4240" s="42"/>
      <c r="BZ4240" s="42"/>
      <c r="CA4240" s="43"/>
      <c r="CB4240" s="42"/>
      <c r="CC4240" s="42"/>
      <c r="CD4240" s="42"/>
      <c r="CE4240" s="5"/>
      <c r="CF4240" s="11">
        <v>377828.56</v>
      </c>
      <c r="CG4240" s="42"/>
      <c r="CH4240" s="42"/>
      <c r="CI4240" s="11">
        <v>39880.800000000003</v>
      </c>
      <c r="CJ4240" s="11">
        <v>0</v>
      </c>
      <c r="CK4240" s="42"/>
      <c r="CL4240" s="42"/>
      <c r="CM4240" s="11"/>
      <c r="CN4240" s="11">
        <v>845215.76</v>
      </c>
      <c r="CO4240" s="42"/>
      <c r="CP4240" s="42"/>
      <c r="CQ4240" s="42"/>
      <c r="CR4240" s="43">
        <v>0</v>
      </c>
      <c r="CS4240" s="42"/>
      <c r="CT4240" s="98">
        <v>0</v>
      </c>
      <c r="CU4240" s="11"/>
      <c r="CV4240" s="43"/>
      <c r="CW4240" s="42"/>
      <c r="DA4240" s="42"/>
      <c r="DB4240" s="108"/>
      <c r="DE4240" s="42"/>
      <c r="DF4240" s="11"/>
      <c r="DG4240" s="42"/>
      <c r="DH4240" s="42"/>
      <c r="DI4240" s="42"/>
      <c r="DJ4240" s="42"/>
      <c r="DK4240" s="11">
        <v>0</v>
      </c>
      <c r="DL4240" s="42"/>
      <c r="DM4240" s="42"/>
      <c r="DN4240" s="42"/>
      <c r="DO4240" s="42"/>
      <c r="DP4240" s="11"/>
      <c r="DQ4240" s="11"/>
      <c r="DR4240" s="11"/>
      <c r="DS4240" s="42"/>
      <c r="DT4240" s="42"/>
      <c r="DU4240" s="42"/>
      <c r="DV4240" s="56"/>
      <c r="DW4240" s="42"/>
      <c r="DX4240" s="42"/>
      <c r="DY4240" s="42"/>
      <c r="DZ4240" s="11">
        <v>18505.490000000002</v>
      </c>
      <c r="EA4240" s="11"/>
      <c r="EB4240" s="11">
        <v>0</v>
      </c>
      <c r="EC4240" s="11"/>
      <c r="ED4240" s="11"/>
      <c r="EE4240" s="42"/>
      <c r="EF4240" s="42"/>
      <c r="EG4240" s="43">
        <v>53042.46</v>
      </c>
      <c r="EH4240" s="42"/>
      <c r="EI4240" s="42"/>
      <c r="EJ4240" s="42"/>
    </row>
    <row r="4241" spans="1:140" s="41" customFormat="1">
      <c r="A4241" s="42"/>
      <c r="B4241" s="41" t="s">
        <v>6278</v>
      </c>
      <c r="C4241" s="68" t="s">
        <v>6279</v>
      </c>
      <c r="D4241" s="43" t="s">
        <v>149</v>
      </c>
      <c r="E4241" s="43" t="s">
        <v>149</v>
      </c>
      <c r="F4241" s="43" t="s">
        <v>207</v>
      </c>
      <c r="G4241" s="43" t="s">
        <v>208</v>
      </c>
      <c r="I4241" s="42"/>
      <c r="J4241" s="10">
        <v>42647</v>
      </c>
      <c r="K4241" s="10">
        <v>42662</v>
      </c>
      <c r="L4241" s="42"/>
      <c r="M4241" s="43" t="s">
        <v>2</v>
      </c>
      <c r="N4241" s="43" t="s">
        <v>5</v>
      </c>
      <c r="O4241" s="13" t="s">
        <v>4019</v>
      </c>
      <c r="P4241" s="11">
        <v>882141.74470000004</v>
      </c>
      <c r="Q4241" s="41" t="s">
        <v>6281</v>
      </c>
      <c r="R4241" s="43" t="s">
        <v>4020</v>
      </c>
      <c r="S4241" s="43">
        <f t="shared" si="134"/>
        <v>112.18130600000001</v>
      </c>
      <c r="T4241" s="11">
        <v>989598.13</v>
      </c>
      <c r="U4241" s="9">
        <f t="shared" si="135"/>
        <v>1367426.69</v>
      </c>
      <c r="V4241" s="42"/>
      <c r="W4241" s="42"/>
      <c r="X4241" s="42"/>
      <c r="Y4241" s="42"/>
      <c r="Z4241" s="42"/>
      <c r="AA4241" s="42"/>
      <c r="AB4241" s="42"/>
      <c r="AC4241" s="42"/>
      <c r="AD4241" s="42"/>
      <c r="AE4241" s="42"/>
      <c r="AF4241" s="42"/>
      <c r="AG4241" s="42"/>
      <c r="AH4241" s="42"/>
      <c r="AI4241" s="42"/>
      <c r="AJ4241" s="42"/>
      <c r="AK4241" s="42"/>
      <c r="AL4241" s="42"/>
      <c r="AM4241" s="42"/>
      <c r="AN4241" s="42"/>
      <c r="AO4241" s="42"/>
      <c r="AP4241" s="42"/>
      <c r="AQ4241" s="42"/>
      <c r="AR4241" s="42"/>
      <c r="AS4241" s="42"/>
      <c r="AT4241" s="42"/>
      <c r="AU4241" s="42"/>
      <c r="AV4241" s="42"/>
      <c r="AW4241" s="42"/>
      <c r="AX4241" s="42"/>
      <c r="AY4241" s="42"/>
      <c r="AZ4241" s="42"/>
      <c r="BA4241" s="42"/>
      <c r="BB4241" s="42"/>
      <c r="BC4241" s="42"/>
      <c r="BD4241" s="42"/>
      <c r="BE4241" s="42"/>
      <c r="BF4241" s="42"/>
      <c r="BG4241" s="42"/>
      <c r="BH4241" s="42"/>
      <c r="BI4241" s="42"/>
      <c r="BJ4241" s="42"/>
      <c r="BK4241" s="12">
        <v>32953.620000000003</v>
      </c>
      <c r="BL4241" s="42"/>
      <c r="BM4241" s="42"/>
      <c r="BN4241" s="42"/>
      <c r="BO4241" s="42"/>
      <c r="BP4241" s="42"/>
      <c r="BQ4241" s="42"/>
      <c r="BR4241" s="42"/>
      <c r="BS4241" s="11">
        <v>0</v>
      </c>
      <c r="BT4241" s="11">
        <v>0</v>
      </c>
      <c r="BU4241" s="42"/>
      <c r="BV4241" s="42"/>
      <c r="BW4241" s="11"/>
      <c r="BX4241" s="42"/>
      <c r="BY4241" s="42"/>
      <c r="BZ4241" s="42"/>
      <c r="CA4241" s="43"/>
      <c r="CB4241" s="42"/>
      <c r="CC4241" s="42"/>
      <c r="CD4241" s="42"/>
      <c r="CE4241" s="5"/>
      <c r="CF4241" s="11">
        <v>377828.56</v>
      </c>
      <c r="CG4241" s="42"/>
      <c r="CH4241" s="42"/>
      <c r="CI4241" s="11">
        <v>39880.800000000003</v>
      </c>
      <c r="CJ4241" s="11">
        <v>0</v>
      </c>
      <c r="CK4241" s="42"/>
      <c r="CL4241" s="42"/>
      <c r="CM4241" s="11"/>
      <c r="CN4241" s="11">
        <v>845215.76</v>
      </c>
      <c r="CO4241" s="42"/>
      <c r="CP4241" s="42"/>
      <c r="CQ4241" s="42"/>
      <c r="CR4241" s="43">
        <v>0</v>
      </c>
      <c r="CS4241" s="42"/>
      <c r="CT4241" s="98">
        <v>0</v>
      </c>
      <c r="CU4241" s="11"/>
      <c r="CV4241" s="43"/>
      <c r="CW4241" s="42"/>
      <c r="DA4241" s="42"/>
      <c r="DB4241" s="108"/>
      <c r="DE4241" s="42"/>
      <c r="DF4241" s="59"/>
      <c r="DG4241" s="42"/>
      <c r="DH4241" s="42"/>
      <c r="DI4241" s="42"/>
      <c r="DJ4241" s="42"/>
      <c r="DK4241" s="11">
        <v>0</v>
      </c>
      <c r="DL4241" s="42"/>
      <c r="DM4241" s="42"/>
      <c r="DN4241" s="42"/>
      <c r="DO4241" s="42"/>
      <c r="DP4241" s="11"/>
      <c r="DQ4241" s="11"/>
      <c r="DR4241" s="11"/>
      <c r="DS4241" s="42"/>
      <c r="DT4241" s="42"/>
      <c r="DU4241" s="42"/>
      <c r="DV4241" s="56"/>
      <c r="DW4241" s="42"/>
      <c r="DX4241" s="42"/>
      <c r="DY4241" s="42"/>
      <c r="DZ4241" s="11">
        <v>18505.490000000002</v>
      </c>
      <c r="EA4241" s="11"/>
      <c r="EB4241" s="11">
        <v>0</v>
      </c>
      <c r="EC4241" s="11"/>
      <c r="ED4241" s="11"/>
      <c r="EE4241" s="42"/>
      <c r="EF4241" s="42"/>
      <c r="EG4241" s="43">
        <v>53042.46</v>
      </c>
      <c r="EH4241" s="42"/>
      <c r="EI4241" s="42"/>
      <c r="EJ4241" s="42"/>
    </row>
    <row r="4242" spans="1:140" s="41" customFormat="1">
      <c r="A4242" s="42"/>
      <c r="B4242" s="41" t="s">
        <v>6278</v>
      </c>
      <c r="C4242" s="68" t="s">
        <v>6279</v>
      </c>
      <c r="D4242" s="43" t="s">
        <v>149</v>
      </c>
      <c r="E4242" s="43" t="s">
        <v>149</v>
      </c>
      <c r="F4242" s="43" t="s">
        <v>207</v>
      </c>
      <c r="G4242" s="43" t="s">
        <v>208</v>
      </c>
      <c r="I4242" s="42"/>
      <c r="J4242" s="10">
        <v>42738</v>
      </c>
      <c r="K4242" s="10">
        <v>42753</v>
      </c>
      <c r="L4242" s="42"/>
      <c r="M4242" s="43" t="s">
        <v>2</v>
      </c>
      <c r="N4242" s="43" t="s">
        <v>5</v>
      </c>
      <c r="O4242" s="13" t="s">
        <v>4881</v>
      </c>
      <c r="P4242" s="11">
        <v>882605.64619999996</v>
      </c>
      <c r="Q4242" s="41" t="s">
        <v>6281</v>
      </c>
      <c r="R4242" s="43" t="s">
        <v>4882</v>
      </c>
      <c r="S4242" s="43">
        <f t="shared" si="134"/>
        <v>112.12234299999999</v>
      </c>
      <c r="T4242" s="11">
        <v>989598.13</v>
      </c>
      <c r="U4242" s="9">
        <f t="shared" si="135"/>
        <v>1367426.69</v>
      </c>
      <c r="V4242" s="42"/>
      <c r="W4242" s="42"/>
      <c r="X4242" s="42"/>
      <c r="Y4242" s="42"/>
      <c r="Z4242" s="42"/>
      <c r="AA4242" s="42"/>
      <c r="AB4242" s="42"/>
      <c r="AC4242" s="42"/>
      <c r="AD4242" s="42"/>
      <c r="AE4242" s="42"/>
      <c r="AF4242" s="42"/>
      <c r="AG4242" s="42"/>
      <c r="AH4242" s="42"/>
      <c r="AI4242" s="42"/>
      <c r="AJ4242" s="42"/>
      <c r="AK4242" s="42"/>
      <c r="AL4242" s="42"/>
      <c r="AM4242" s="42"/>
      <c r="AN4242" s="42"/>
      <c r="AO4242" s="42"/>
      <c r="AP4242" s="42"/>
      <c r="AQ4242" s="42"/>
      <c r="AR4242" s="42"/>
      <c r="AS4242" s="42"/>
      <c r="AT4242" s="42"/>
      <c r="AU4242" s="42"/>
      <c r="AV4242" s="42"/>
      <c r="AW4242" s="42"/>
      <c r="AX4242" s="42"/>
      <c r="AY4242" s="42"/>
      <c r="AZ4242" s="42"/>
      <c r="BA4242" s="42"/>
      <c r="BB4242" s="42"/>
      <c r="BC4242" s="42"/>
      <c r="BD4242" s="42"/>
      <c r="BE4242" s="42"/>
      <c r="BF4242" s="42"/>
      <c r="BG4242" s="42"/>
      <c r="BH4242" s="42"/>
      <c r="BI4242" s="42"/>
      <c r="BJ4242" s="42"/>
      <c r="BK4242" s="12">
        <v>32953.620000000003</v>
      </c>
      <c r="BL4242" s="42"/>
      <c r="BM4242" s="42"/>
      <c r="BN4242" s="42"/>
      <c r="BO4242" s="42"/>
      <c r="BP4242" s="42"/>
      <c r="BQ4242" s="42"/>
      <c r="BR4242" s="42"/>
      <c r="BS4242" s="11">
        <v>0</v>
      </c>
      <c r="BT4242" s="11">
        <v>0</v>
      </c>
      <c r="BU4242" s="42"/>
      <c r="BV4242" s="42"/>
      <c r="BW4242" s="11"/>
      <c r="BX4242" s="42"/>
      <c r="BY4242" s="42"/>
      <c r="BZ4242" s="42"/>
      <c r="CA4242" s="43"/>
      <c r="CB4242" s="42"/>
      <c r="CC4242" s="42"/>
      <c r="CD4242" s="42"/>
      <c r="CE4242" s="42"/>
      <c r="CF4242" s="11">
        <v>377828.56</v>
      </c>
      <c r="CG4242" s="42"/>
      <c r="CH4242" s="42"/>
      <c r="CI4242" s="11">
        <v>39880.800000000003</v>
      </c>
      <c r="CJ4242" s="11">
        <v>0</v>
      </c>
      <c r="CK4242" s="42"/>
      <c r="CL4242" s="42"/>
      <c r="CM4242" s="11"/>
      <c r="CN4242" s="11">
        <v>845215.76</v>
      </c>
      <c r="CO4242" s="42"/>
      <c r="CP4242" s="42"/>
      <c r="CQ4242" s="42"/>
      <c r="CR4242" s="43">
        <v>0</v>
      </c>
      <c r="CS4242" s="42"/>
      <c r="CT4242" s="98">
        <v>0</v>
      </c>
      <c r="CW4242" s="42"/>
      <c r="DA4242" s="42"/>
      <c r="DB4242" s="108"/>
      <c r="DE4242" s="42"/>
      <c r="DF4242" s="59"/>
      <c r="DG4242" s="42"/>
      <c r="DH4242" s="42"/>
      <c r="DI4242" s="42"/>
      <c r="DJ4242" s="42"/>
      <c r="DK4242" s="11">
        <v>0</v>
      </c>
      <c r="DL4242" s="42"/>
      <c r="DM4242" s="42"/>
      <c r="DN4242" s="42"/>
      <c r="DO4242" s="42"/>
      <c r="DP4242" s="11"/>
      <c r="DQ4242" s="11"/>
      <c r="DR4242" s="11"/>
      <c r="DS4242" s="42"/>
      <c r="DT4242" s="42"/>
      <c r="DU4242" s="42"/>
      <c r="DV4242" s="56"/>
      <c r="DW4242" s="42"/>
      <c r="DX4242" s="42"/>
      <c r="DY4242" s="42"/>
      <c r="DZ4242" s="11">
        <v>18505.490000000002</v>
      </c>
      <c r="EA4242" s="11"/>
      <c r="EB4242" s="11">
        <v>0</v>
      </c>
      <c r="EC4242" s="11"/>
      <c r="ED4242" s="11"/>
      <c r="EE4242" s="42"/>
      <c r="EF4242" s="42"/>
      <c r="EG4242" s="43">
        <v>53042.46</v>
      </c>
      <c r="EH4242" s="42"/>
      <c r="EI4242" s="42"/>
      <c r="EJ4242" s="42"/>
    </row>
    <row r="4243" spans="1:140" s="41" customFormat="1">
      <c r="B4243" s="41" t="s">
        <v>6278</v>
      </c>
      <c r="C4243" s="68" t="s">
        <v>6279</v>
      </c>
      <c r="D4243" s="43" t="s">
        <v>149</v>
      </c>
      <c r="E4243" s="43" t="s">
        <v>149</v>
      </c>
      <c r="F4243" s="43" t="s">
        <v>207</v>
      </c>
      <c r="G4243" s="43" t="s">
        <v>208</v>
      </c>
      <c r="I4243" s="41" t="s">
        <v>6253</v>
      </c>
      <c r="J4243" s="10">
        <v>42647</v>
      </c>
      <c r="K4243" s="10">
        <v>42662</v>
      </c>
      <c r="M4243" s="43" t="s">
        <v>2</v>
      </c>
      <c r="N4243" s="43" t="s">
        <v>6</v>
      </c>
      <c r="O4243" s="13" t="s">
        <v>5979</v>
      </c>
      <c r="P4243" s="11">
        <v>1</v>
      </c>
      <c r="Q4243" s="42" t="s">
        <v>6280</v>
      </c>
      <c r="R4243" s="43" t="s">
        <v>4020</v>
      </c>
      <c r="S4243" s="43">
        <f t="shared" si="134"/>
        <v>112.18130600000001</v>
      </c>
      <c r="T4243" s="11">
        <v>1.12181306</v>
      </c>
      <c r="U4243" s="9">
        <f t="shared" si="135"/>
        <v>1.12181306</v>
      </c>
      <c r="BK4243" s="12"/>
      <c r="BS4243" s="41">
        <v>0</v>
      </c>
      <c r="BT4243" s="11">
        <v>1.3461759999999999E-3</v>
      </c>
      <c r="BW4243" s="11"/>
      <c r="CA4243" s="43"/>
      <c r="CE4243" s="11"/>
      <c r="CF4243" s="11"/>
      <c r="CI4243" s="11">
        <v>7.8526900000000001E-4</v>
      </c>
      <c r="CJ4243" s="11">
        <v>0</v>
      </c>
      <c r="CM4243" s="43"/>
      <c r="CN4243" s="11">
        <v>0.98427877900000005</v>
      </c>
      <c r="CR4243" s="43">
        <v>0</v>
      </c>
      <c r="CT4243" s="100">
        <v>0</v>
      </c>
      <c r="CU4243" s="11"/>
      <c r="CV4243" s="43"/>
      <c r="DB4243" s="108"/>
      <c r="DF4243" s="11"/>
      <c r="DK4243" s="11">
        <v>0</v>
      </c>
      <c r="DP4243" s="11"/>
      <c r="DR4243" s="11"/>
      <c r="DV4243" s="56"/>
      <c r="DZ4243" s="11"/>
      <c r="EB4243" s="11">
        <v>0</v>
      </c>
      <c r="ED4243" s="11"/>
      <c r="EG4243" s="43">
        <v>0.135402836</v>
      </c>
    </row>
    <row r="4244" spans="1:140" s="41" customFormat="1">
      <c r="B4244" s="41" t="s">
        <v>6278</v>
      </c>
      <c r="C4244" s="68" t="s">
        <v>6279</v>
      </c>
      <c r="D4244" s="43" t="s">
        <v>149</v>
      </c>
      <c r="E4244" s="43" t="s">
        <v>149</v>
      </c>
      <c r="F4244" s="43" t="s">
        <v>207</v>
      </c>
      <c r="G4244" s="43" t="s">
        <v>208</v>
      </c>
      <c r="I4244" s="41" t="s">
        <v>6253</v>
      </c>
      <c r="J4244" s="10">
        <v>42738</v>
      </c>
      <c r="K4244" s="10">
        <v>42753</v>
      </c>
      <c r="M4244" s="43" t="s">
        <v>2</v>
      </c>
      <c r="N4244" s="43" t="s">
        <v>6</v>
      </c>
      <c r="O4244" s="13" t="s">
        <v>5997</v>
      </c>
      <c r="P4244" s="11">
        <v>1</v>
      </c>
      <c r="Q4244" s="42" t="s">
        <v>6280</v>
      </c>
      <c r="R4244" s="43" t="s">
        <v>4882</v>
      </c>
      <c r="S4244" s="43">
        <f t="shared" si="134"/>
        <v>112.12234299999999</v>
      </c>
      <c r="T4244" s="11">
        <v>1.1212234299999999</v>
      </c>
      <c r="U4244" s="9">
        <f t="shared" si="135"/>
        <v>1.1212234299999999</v>
      </c>
      <c r="BK4244" s="12"/>
      <c r="BS4244" s="41">
        <v>0</v>
      </c>
      <c r="BT4244" s="11">
        <v>3.2851845999999997E-2</v>
      </c>
      <c r="BW4244" s="11"/>
      <c r="CA4244" s="43"/>
      <c r="CE4244" s="11"/>
      <c r="CF4244" s="11"/>
      <c r="CI4244" s="11">
        <v>2.2424500000000001E-4</v>
      </c>
      <c r="CJ4244" s="11">
        <v>0</v>
      </c>
      <c r="CM4244" s="43"/>
      <c r="CN4244" s="11">
        <v>0.75772279399999998</v>
      </c>
      <c r="CR4244" s="43">
        <v>0</v>
      </c>
      <c r="CT4244" s="31">
        <v>0</v>
      </c>
      <c r="CU4244" s="11"/>
      <c r="CV4244" s="43"/>
      <c r="DB4244" s="108"/>
      <c r="DF4244" s="11"/>
      <c r="DK4244" s="11">
        <v>0</v>
      </c>
      <c r="DP4244" s="11"/>
      <c r="DR4244" s="11"/>
      <c r="DV4244" s="56"/>
      <c r="DZ4244" s="11"/>
      <c r="EB4244" s="11">
        <v>0</v>
      </c>
      <c r="ED4244" s="11"/>
      <c r="EG4244" s="43">
        <v>0.33042454500000001</v>
      </c>
    </row>
    <row r="4245" spans="1:140" s="41" customFormat="1">
      <c r="B4245" s="41" t="s">
        <v>6278</v>
      </c>
      <c r="C4245" s="68" t="s">
        <v>6279</v>
      </c>
      <c r="D4245" s="43" t="s">
        <v>149</v>
      </c>
      <c r="E4245" s="43" t="s">
        <v>149</v>
      </c>
      <c r="F4245" s="43" t="s">
        <v>207</v>
      </c>
      <c r="G4245" s="43" t="s">
        <v>208</v>
      </c>
      <c r="I4245" s="41" t="s">
        <v>6253</v>
      </c>
      <c r="J4245" s="10">
        <v>42828</v>
      </c>
      <c r="K4245" s="10">
        <v>42845</v>
      </c>
      <c r="M4245" s="43" t="s">
        <v>2</v>
      </c>
      <c r="N4245" s="43" t="s">
        <v>6</v>
      </c>
      <c r="O4245" s="13" t="s">
        <v>5480</v>
      </c>
      <c r="P4245" s="11">
        <v>1</v>
      </c>
      <c r="Q4245" s="42" t="s">
        <v>6280</v>
      </c>
      <c r="R4245" s="43" t="s">
        <v>5755</v>
      </c>
      <c r="S4245" s="43">
        <f t="shared" si="134"/>
        <v>54.9961001</v>
      </c>
      <c r="T4245" s="11">
        <v>0.549961001</v>
      </c>
      <c r="U4245" s="9">
        <f t="shared" si="135"/>
        <v>0.549961001</v>
      </c>
      <c r="BK4245" s="12"/>
      <c r="BS4245" s="41">
        <v>0</v>
      </c>
      <c r="BT4245" s="11">
        <v>2.0623538E-2</v>
      </c>
      <c r="BW4245" s="11"/>
      <c r="CA4245" s="43"/>
      <c r="CE4245" s="11"/>
      <c r="CF4245" s="11"/>
      <c r="CI4245" s="11">
        <v>7.6994499999999996E-4</v>
      </c>
      <c r="CJ4245" s="11">
        <v>0</v>
      </c>
      <c r="CM4245" s="43"/>
      <c r="CN4245" s="11">
        <v>0.112522021</v>
      </c>
      <c r="CR4245" s="43">
        <v>0</v>
      </c>
      <c r="CT4245" s="100">
        <v>0</v>
      </c>
      <c r="CU4245" s="11"/>
      <c r="CV4245" s="43"/>
      <c r="DB4245" s="108"/>
      <c r="DF4245" s="11"/>
      <c r="DK4245" s="11">
        <v>0</v>
      </c>
      <c r="DP4245" s="11"/>
      <c r="DR4245" s="11"/>
      <c r="DV4245" s="56"/>
      <c r="DZ4245" s="11"/>
      <c r="EB4245" s="11">
        <v>0</v>
      </c>
      <c r="ED4245" s="11"/>
      <c r="EG4245" s="43">
        <v>0.41604549699999999</v>
      </c>
    </row>
    <row r="4246" spans="1:140" s="41" customFormat="1">
      <c r="B4246" s="41" t="s">
        <v>6278</v>
      </c>
      <c r="C4246" s="68" t="s">
        <v>6279</v>
      </c>
      <c r="D4246" s="43" t="s">
        <v>149</v>
      </c>
      <c r="E4246" s="43" t="s">
        <v>149</v>
      </c>
      <c r="F4246" s="43" t="s">
        <v>207</v>
      </c>
      <c r="G4246" s="43" t="s">
        <v>208</v>
      </c>
      <c r="I4246" s="41" t="s">
        <v>6253</v>
      </c>
      <c r="J4246" s="10">
        <v>42828</v>
      </c>
      <c r="K4246" s="10">
        <v>42845</v>
      </c>
      <c r="M4246" s="43" t="s">
        <v>2</v>
      </c>
      <c r="N4246" s="43" t="s">
        <v>5</v>
      </c>
      <c r="O4246" s="13" t="s">
        <v>6022</v>
      </c>
      <c r="P4246" s="11">
        <v>1799396.92087257</v>
      </c>
      <c r="Q4246" s="41" t="s">
        <v>6281</v>
      </c>
      <c r="R4246" s="43" t="s">
        <v>6159</v>
      </c>
      <c r="S4246" s="43">
        <f t="shared" si="134"/>
        <v>54.996100000000006</v>
      </c>
      <c r="T4246" s="11">
        <v>989598.13</v>
      </c>
      <c r="U4246" s="9">
        <f t="shared" si="135"/>
        <v>1367426.69</v>
      </c>
      <c r="BK4246" s="12">
        <v>32953.620000000003</v>
      </c>
      <c r="BT4246" s="11"/>
      <c r="BW4246" s="11"/>
      <c r="CA4246" s="43"/>
      <c r="CE4246" s="11"/>
      <c r="CF4246" s="11">
        <v>377828.56</v>
      </c>
      <c r="CI4246" s="11">
        <v>39880.800000000003</v>
      </c>
      <c r="CJ4246" s="11"/>
      <c r="CM4246" s="43"/>
      <c r="CN4246" s="11">
        <v>845215.76</v>
      </c>
      <c r="CR4246" s="43">
        <v>0</v>
      </c>
      <c r="CT4246" s="100">
        <v>0</v>
      </c>
      <c r="CU4246" s="11"/>
      <c r="CV4246" s="43"/>
      <c r="DB4246" s="108"/>
      <c r="DF4246" s="11"/>
      <c r="DK4246" s="11">
        <v>0</v>
      </c>
      <c r="DP4246" s="11"/>
      <c r="DR4246" s="11"/>
      <c r="DV4246" s="56"/>
      <c r="DZ4246" s="11">
        <v>18505.490000000002</v>
      </c>
      <c r="EB4246" s="11">
        <v>0</v>
      </c>
      <c r="ED4246" s="11"/>
      <c r="EG4246" s="43">
        <v>53042.46</v>
      </c>
    </row>
    <row r="4247" spans="1:140" s="41" customFormat="1">
      <c r="B4247" s="41" t="s">
        <v>6278</v>
      </c>
      <c r="C4247" s="68" t="s">
        <v>6279</v>
      </c>
      <c r="D4247" s="43" t="s">
        <v>149</v>
      </c>
      <c r="E4247" s="43" t="s">
        <v>149</v>
      </c>
      <c r="F4247" s="43" t="s">
        <v>207</v>
      </c>
      <c r="G4247" s="43" t="s">
        <v>208</v>
      </c>
      <c r="I4247" s="41" t="s">
        <v>6253</v>
      </c>
      <c r="J4247" s="10">
        <v>42738</v>
      </c>
      <c r="K4247" s="10">
        <v>42753</v>
      </c>
      <c r="M4247" s="43" t="s">
        <v>2</v>
      </c>
      <c r="N4247" s="43" t="s">
        <v>5</v>
      </c>
      <c r="O4247" s="13" t="s">
        <v>6025</v>
      </c>
      <c r="P4247" s="11">
        <v>882605.64622700005</v>
      </c>
      <c r="Q4247" s="41" t="s">
        <v>6281</v>
      </c>
      <c r="R4247" s="43" t="s">
        <v>4882</v>
      </c>
      <c r="S4247" s="43">
        <f t="shared" si="134"/>
        <v>112.12234299999999</v>
      </c>
      <c r="T4247" s="11">
        <v>989598.13</v>
      </c>
      <c r="U4247" s="9">
        <f t="shared" si="135"/>
        <v>1367426.69</v>
      </c>
      <c r="BK4247" s="12">
        <v>32953.620000000003</v>
      </c>
      <c r="BS4247" s="41">
        <v>0</v>
      </c>
      <c r="BT4247" s="11"/>
      <c r="BW4247" s="11"/>
      <c r="CA4247" s="43"/>
      <c r="CE4247" s="11"/>
      <c r="CF4247" s="11">
        <v>377828.56</v>
      </c>
      <c r="CI4247" s="11">
        <v>39880.800000000003</v>
      </c>
      <c r="CJ4247" s="11">
        <v>0</v>
      </c>
      <c r="CM4247" s="43"/>
      <c r="CN4247" s="11">
        <v>845215.76</v>
      </c>
      <c r="CR4247" s="43">
        <v>0</v>
      </c>
      <c r="CT4247" s="100">
        <v>0</v>
      </c>
      <c r="CU4247" s="11"/>
      <c r="CV4247" s="43"/>
      <c r="DB4247" s="108"/>
      <c r="DF4247" s="11"/>
      <c r="DK4247" s="11">
        <v>0</v>
      </c>
      <c r="DP4247" s="11"/>
      <c r="DR4247" s="11"/>
      <c r="DV4247" s="56"/>
      <c r="DZ4247" s="11">
        <v>18505.490000000002</v>
      </c>
      <c r="EB4247" s="11">
        <v>0</v>
      </c>
      <c r="ED4247" s="11"/>
      <c r="EG4247" s="43">
        <v>53042.46</v>
      </c>
    </row>
    <row r="4248" spans="1:140" s="41" customFormat="1">
      <c r="A4248" s="42"/>
      <c r="B4248" s="41" t="s">
        <v>6278</v>
      </c>
      <c r="C4248" s="68" t="s">
        <v>6279</v>
      </c>
      <c r="D4248" s="43" t="s">
        <v>149</v>
      </c>
      <c r="E4248" s="43" t="s">
        <v>149</v>
      </c>
      <c r="F4248" s="43" t="s">
        <v>1448</v>
      </c>
      <c r="G4248" s="43" t="s">
        <v>1449</v>
      </c>
      <c r="I4248" s="42"/>
      <c r="J4248" s="10">
        <v>42367</v>
      </c>
      <c r="K4248" s="10">
        <v>42380</v>
      </c>
      <c r="L4248" s="42"/>
      <c r="M4248" s="43" t="s">
        <v>152</v>
      </c>
      <c r="N4248" s="43" t="s">
        <v>153</v>
      </c>
      <c r="O4248" s="13" t="s">
        <v>1450</v>
      </c>
      <c r="P4248" s="11">
        <v>2908776.6074999999</v>
      </c>
      <c r="Q4248" s="41" t="s">
        <v>6281</v>
      </c>
      <c r="R4248" s="43" t="s">
        <v>1451</v>
      </c>
      <c r="S4248" s="43">
        <f t="shared" si="134"/>
        <v>56.215000000000003</v>
      </c>
      <c r="T4248" s="11">
        <v>1635168.77</v>
      </c>
      <c r="U4248" s="9">
        <f t="shared" si="135"/>
        <v>2329752.5300000003</v>
      </c>
      <c r="V4248" s="42"/>
      <c r="W4248" s="42"/>
      <c r="X4248" s="42"/>
      <c r="Y4248" s="42"/>
      <c r="Z4248" s="42"/>
      <c r="AA4248" s="42"/>
      <c r="AB4248" s="42"/>
      <c r="AC4248" s="42"/>
      <c r="AD4248" s="42"/>
      <c r="AE4248" s="42"/>
      <c r="AF4248" s="42"/>
      <c r="AG4248" s="42"/>
      <c r="AH4248" s="42"/>
      <c r="AI4248" s="42"/>
      <c r="AJ4248" s="42"/>
      <c r="AK4248" s="42"/>
      <c r="AL4248" s="42"/>
      <c r="AM4248" s="42"/>
      <c r="AN4248" s="42"/>
      <c r="AO4248" s="42"/>
      <c r="AP4248" s="42"/>
      <c r="AQ4248" s="42"/>
      <c r="AR4248" s="42"/>
      <c r="AS4248" s="42"/>
      <c r="AT4248" s="42"/>
      <c r="AU4248" s="42"/>
      <c r="AV4248" s="42"/>
      <c r="AW4248" s="42"/>
      <c r="AX4248" s="42"/>
      <c r="AY4248" s="42"/>
      <c r="AZ4248" s="42"/>
      <c r="BA4248" s="42"/>
      <c r="BB4248" s="42"/>
      <c r="BC4248" s="42"/>
      <c r="BD4248" s="42"/>
      <c r="BE4248" s="42"/>
      <c r="BF4248" s="42"/>
      <c r="BG4248" s="42"/>
      <c r="BH4248" s="42"/>
      <c r="BI4248" s="42"/>
      <c r="BJ4248" s="42"/>
      <c r="BK4248" s="12">
        <v>65558.100000000006</v>
      </c>
      <c r="BL4248" s="42"/>
      <c r="BM4248" s="42"/>
      <c r="BN4248" s="42"/>
      <c r="BO4248" s="42"/>
      <c r="BP4248" s="42"/>
      <c r="BQ4248" s="42"/>
      <c r="BR4248" s="42"/>
      <c r="BS4248" s="11">
        <v>0</v>
      </c>
      <c r="BT4248" s="11">
        <v>0</v>
      </c>
      <c r="BU4248" s="42"/>
      <c r="BV4248" s="42"/>
      <c r="BW4248" s="11">
        <v>0</v>
      </c>
      <c r="BX4248" s="42"/>
      <c r="BY4248" s="42"/>
      <c r="BZ4248" s="42"/>
      <c r="CA4248" s="43"/>
      <c r="CB4248" s="42"/>
      <c r="CC4248" s="42"/>
      <c r="CD4248" s="42"/>
      <c r="CE4248" s="5"/>
      <c r="CF4248" s="11">
        <v>694583.76</v>
      </c>
      <c r="CG4248" s="42"/>
      <c r="CH4248" s="42"/>
      <c r="CI4248" s="11">
        <v>1521.35</v>
      </c>
      <c r="CJ4248" s="11">
        <v>0</v>
      </c>
      <c r="CK4248" s="42"/>
      <c r="CL4248" s="42"/>
      <c r="CM4248" s="11">
        <v>3036.62</v>
      </c>
      <c r="CN4248" s="11">
        <v>1564770.64</v>
      </c>
      <c r="CO4248" s="42"/>
      <c r="CP4248" s="42"/>
      <c r="CQ4248" s="42"/>
      <c r="CR4248" s="43"/>
      <c r="CS4248" s="42"/>
      <c r="CT4248" s="53"/>
      <c r="CU4248" s="11"/>
      <c r="CV4248" s="43"/>
      <c r="CW4248" s="42"/>
      <c r="DA4248" s="42"/>
      <c r="DB4248" s="37"/>
      <c r="DE4248" s="42"/>
      <c r="DF4248" s="11"/>
      <c r="DG4248" s="42"/>
      <c r="DH4248" s="42"/>
      <c r="DI4248" s="42"/>
      <c r="DJ4248" s="42"/>
      <c r="DK4248" s="11">
        <v>0</v>
      </c>
      <c r="DL4248" s="42"/>
      <c r="DM4248" s="42"/>
      <c r="DN4248" s="42"/>
      <c r="DO4248" s="42"/>
      <c r="DP4248" s="11"/>
      <c r="DQ4248" s="11"/>
      <c r="DR4248" s="11"/>
      <c r="DS4248" s="42"/>
      <c r="DT4248" s="42"/>
      <c r="DU4248" s="42"/>
      <c r="DV4248" s="22"/>
      <c r="DW4248" s="42"/>
      <c r="DX4248" s="42"/>
      <c r="DY4248" s="42"/>
      <c r="DZ4248" s="11">
        <v>282.06</v>
      </c>
      <c r="EA4248" s="11"/>
      <c r="EB4248" s="11">
        <v>0</v>
      </c>
      <c r="EC4248" s="11"/>
      <c r="ED4248" s="11">
        <v>0</v>
      </c>
      <c r="EE4248" s="42"/>
      <c r="EF4248" s="42"/>
      <c r="EG4248" s="43"/>
      <c r="EH4248" s="42"/>
      <c r="EI4248" s="42"/>
      <c r="EJ4248" s="42"/>
    </row>
    <row r="4249" spans="1:140" s="41" customFormat="1">
      <c r="A4249" s="42"/>
      <c r="B4249" s="41" t="s">
        <v>6278</v>
      </c>
      <c r="C4249" s="68" t="s">
        <v>6279</v>
      </c>
      <c r="D4249" s="43" t="s">
        <v>149</v>
      </c>
      <c r="E4249" s="43" t="s">
        <v>149</v>
      </c>
      <c r="F4249" s="43" t="s">
        <v>1448</v>
      </c>
      <c r="G4249" s="43" t="s">
        <v>1449</v>
      </c>
      <c r="I4249" s="42"/>
      <c r="J4249" s="10">
        <v>42550</v>
      </c>
      <c r="K4249" s="10">
        <v>42562</v>
      </c>
      <c r="L4249" s="42"/>
      <c r="M4249" s="43" t="s">
        <v>152</v>
      </c>
      <c r="N4249" s="43" t="s">
        <v>153</v>
      </c>
      <c r="O4249" s="13" t="s">
        <v>2698</v>
      </c>
      <c r="P4249" s="11">
        <v>2911691.642</v>
      </c>
      <c r="Q4249" s="41" t="s">
        <v>6281</v>
      </c>
      <c r="R4249" s="43" t="s">
        <v>2699</v>
      </c>
      <c r="S4249" s="43">
        <f t="shared" si="134"/>
        <v>42.756100000000004</v>
      </c>
      <c r="T4249" s="11">
        <v>1244925.79</v>
      </c>
      <c r="U4249" s="9">
        <f t="shared" si="135"/>
        <v>1483340.9300000002</v>
      </c>
      <c r="V4249" s="42"/>
      <c r="W4249" s="42"/>
      <c r="X4249" s="42"/>
      <c r="Y4249" s="42"/>
      <c r="Z4249" s="42"/>
      <c r="AA4249" s="42"/>
      <c r="AB4249" s="42"/>
      <c r="AC4249" s="42"/>
      <c r="AD4249" s="42"/>
      <c r="AE4249" s="42"/>
      <c r="AF4249" s="42"/>
      <c r="AG4249" s="42"/>
      <c r="AH4249" s="42"/>
      <c r="AI4249" s="42"/>
      <c r="AJ4249" s="42"/>
      <c r="AK4249" s="42"/>
      <c r="AL4249" s="42"/>
      <c r="AM4249" s="42"/>
      <c r="AN4249" s="42"/>
      <c r="AO4249" s="42"/>
      <c r="AP4249" s="42"/>
      <c r="AQ4249" s="42"/>
      <c r="AR4249" s="42"/>
      <c r="AS4249" s="42"/>
      <c r="AT4249" s="42"/>
      <c r="AU4249" s="42"/>
      <c r="AV4249" s="42"/>
      <c r="AW4249" s="42"/>
      <c r="AX4249" s="42"/>
      <c r="AY4249" s="42"/>
      <c r="AZ4249" s="42"/>
      <c r="BA4249" s="42"/>
      <c r="BB4249" s="42"/>
      <c r="BC4249" s="42"/>
      <c r="BD4249" s="42"/>
      <c r="BE4249" s="42"/>
      <c r="BF4249" s="42"/>
      <c r="BG4249" s="42"/>
      <c r="BH4249" s="42"/>
      <c r="BI4249" s="42"/>
      <c r="BJ4249" s="42"/>
      <c r="BK4249" s="12">
        <v>12409.59</v>
      </c>
      <c r="BL4249" s="42"/>
      <c r="BM4249" s="42"/>
      <c r="BN4249" s="42"/>
      <c r="BO4249" s="42"/>
      <c r="BP4249" s="42"/>
      <c r="BQ4249" s="42"/>
      <c r="BR4249" s="42"/>
      <c r="BS4249" s="11">
        <v>0</v>
      </c>
      <c r="BT4249" s="11">
        <v>22734.29</v>
      </c>
      <c r="BU4249" s="42"/>
      <c r="BV4249" s="42"/>
      <c r="BW4249" s="11">
        <v>0</v>
      </c>
      <c r="BX4249" s="42"/>
      <c r="BY4249" s="42"/>
      <c r="BZ4249" s="42"/>
      <c r="CA4249" s="43"/>
      <c r="CB4249" s="42"/>
      <c r="CC4249" s="42"/>
      <c r="CD4249" s="42"/>
      <c r="CE4249" s="5"/>
      <c r="CF4249" s="11">
        <v>238415.14</v>
      </c>
      <c r="CG4249" s="42"/>
      <c r="CH4249" s="42"/>
      <c r="CI4249" s="11">
        <v>7584.96</v>
      </c>
      <c r="CJ4249" s="11">
        <v>0</v>
      </c>
      <c r="CK4249" s="42"/>
      <c r="CL4249" s="42"/>
      <c r="CM4249" s="11">
        <v>7704.53</v>
      </c>
      <c r="CN4249" s="11">
        <v>465311.1</v>
      </c>
      <c r="CO4249" s="42"/>
      <c r="CP4249" s="42"/>
      <c r="CQ4249" s="42"/>
      <c r="CR4249" s="43">
        <v>363979.1</v>
      </c>
      <c r="CS4249" s="42"/>
      <c r="CT4249" s="98">
        <v>363979.1</v>
      </c>
      <c r="CU4249" s="11"/>
      <c r="CV4249" s="43"/>
      <c r="CW4249" s="42"/>
      <c r="DA4249" s="42"/>
      <c r="DB4249" s="108"/>
      <c r="DE4249" s="42"/>
      <c r="DF4249" s="11"/>
      <c r="DG4249" s="42"/>
      <c r="DH4249" s="42"/>
      <c r="DI4249" s="42"/>
      <c r="DJ4249" s="42"/>
      <c r="DK4249" s="11">
        <v>0</v>
      </c>
      <c r="DL4249" s="42"/>
      <c r="DM4249" s="42"/>
      <c r="DN4249" s="42"/>
      <c r="DO4249" s="42"/>
      <c r="DP4249" s="11"/>
      <c r="DQ4249" s="11"/>
      <c r="DR4249" s="11"/>
      <c r="DS4249" s="42"/>
      <c r="DT4249" s="42"/>
      <c r="DU4249" s="42"/>
      <c r="DV4249" s="56"/>
      <c r="DW4249" s="42"/>
      <c r="DX4249" s="42"/>
      <c r="DY4249" s="42"/>
      <c r="DZ4249" s="11">
        <v>1223.1199999999999</v>
      </c>
      <c r="EA4249" s="11"/>
      <c r="EB4249" s="11">
        <v>0</v>
      </c>
      <c r="EC4249" s="11"/>
      <c r="ED4249" s="11">
        <v>0</v>
      </c>
      <c r="EE4249" s="42"/>
      <c r="EF4249" s="42"/>
      <c r="EG4249" s="43"/>
      <c r="EH4249" s="42"/>
      <c r="EI4249" s="42"/>
      <c r="EJ4249" s="42"/>
    </row>
    <row r="4250" spans="1:140" s="41" customFormat="1">
      <c r="A4250" s="42"/>
      <c r="B4250" s="41" t="s">
        <v>6278</v>
      </c>
      <c r="C4250" s="68" t="s">
        <v>6279</v>
      </c>
      <c r="D4250" s="43" t="s">
        <v>149</v>
      </c>
      <c r="E4250" s="43" t="s">
        <v>149</v>
      </c>
      <c r="F4250" s="43" t="s">
        <v>1448</v>
      </c>
      <c r="G4250" s="43" t="s">
        <v>1449</v>
      </c>
      <c r="I4250" s="42"/>
      <c r="J4250" s="10">
        <v>42733</v>
      </c>
      <c r="K4250" s="10">
        <v>42746</v>
      </c>
      <c r="L4250" s="42"/>
      <c r="M4250" s="43" t="s">
        <v>152</v>
      </c>
      <c r="N4250" s="43" t="s">
        <v>153</v>
      </c>
      <c r="O4250" s="13" t="s">
        <v>4535</v>
      </c>
      <c r="P4250" s="11">
        <v>3214179.2620473001</v>
      </c>
      <c r="Q4250" s="41" t="s">
        <v>6281</v>
      </c>
      <c r="R4250" s="43" t="s">
        <v>4536</v>
      </c>
      <c r="S4250" s="43">
        <f t="shared" si="134"/>
        <v>76.251500000000007</v>
      </c>
      <c r="T4250" s="11">
        <v>2450859.9</v>
      </c>
      <c r="U4250" s="9">
        <f t="shared" si="135"/>
        <v>3507328.46</v>
      </c>
      <c r="V4250" s="42"/>
      <c r="W4250" s="42"/>
      <c r="X4250" s="42"/>
      <c r="Y4250" s="42"/>
      <c r="Z4250" s="42"/>
      <c r="AA4250" s="42"/>
      <c r="AB4250" s="42"/>
      <c r="AC4250" s="42"/>
      <c r="AD4250" s="42"/>
      <c r="AE4250" s="42"/>
      <c r="AF4250" s="42"/>
      <c r="AG4250" s="42"/>
      <c r="AH4250" s="42"/>
      <c r="AI4250" s="42"/>
      <c r="AJ4250" s="42"/>
      <c r="AK4250" s="42"/>
      <c r="AL4250" s="42"/>
      <c r="AM4250" s="42"/>
      <c r="AN4250" s="42"/>
      <c r="AO4250" s="42"/>
      <c r="AP4250" s="42"/>
      <c r="AQ4250" s="42"/>
      <c r="AR4250" s="42"/>
      <c r="AS4250" s="42"/>
      <c r="AT4250" s="42"/>
      <c r="AU4250" s="42"/>
      <c r="AV4250" s="42"/>
      <c r="AW4250" s="42"/>
      <c r="AX4250" s="42"/>
      <c r="AY4250" s="42"/>
      <c r="AZ4250" s="42"/>
      <c r="BA4250" s="42"/>
      <c r="BB4250" s="42"/>
      <c r="BC4250" s="42"/>
      <c r="BD4250" s="42"/>
      <c r="BE4250" s="42"/>
      <c r="BF4250" s="42"/>
      <c r="BG4250" s="42"/>
      <c r="BH4250" s="42"/>
      <c r="BI4250" s="42"/>
      <c r="BJ4250" s="42"/>
      <c r="BK4250" s="12">
        <v>80888.179999999993</v>
      </c>
      <c r="BL4250" s="42"/>
      <c r="BM4250" s="42"/>
      <c r="BN4250" s="42"/>
      <c r="BO4250" s="42"/>
      <c r="BP4250" s="42"/>
      <c r="BQ4250" s="42"/>
      <c r="BR4250" s="42"/>
      <c r="BS4250" s="11">
        <v>0</v>
      </c>
      <c r="BT4250" s="11">
        <v>0</v>
      </c>
      <c r="BU4250" s="42"/>
      <c r="BV4250" s="42"/>
      <c r="BW4250" s="11"/>
      <c r="BX4250" s="42"/>
      <c r="BY4250" s="42"/>
      <c r="BZ4250" s="42"/>
      <c r="CA4250" s="43"/>
      <c r="CB4250" s="42"/>
      <c r="CC4250" s="42"/>
      <c r="CD4250" s="42"/>
      <c r="CE4250" s="42"/>
      <c r="CF4250" s="11">
        <v>1056468.56</v>
      </c>
      <c r="CG4250" s="42"/>
      <c r="CH4250" s="42"/>
      <c r="CI4250" s="11">
        <v>2693.6</v>
      </c>
      <c r="CJ4250" s="11">
        <v>0</v>
      </c>
      <c r="CK4250" s="42"/>
      <c r="CL4250" s="42"/>
      <c r="CM4250" s="11">
        <v>3371.64</v>
      </c>
      <c r="CN4250" s="11">
        <v>2327219.85</v>
      </c>
      <c r="CO4250" s="42"/>
      <c r="CP4250" s="42"/>
      <c r="CQ4250" s="42"/>
      <c r="CR4250" s="43"/>
      <c r="CS4250" s="42"/>
      <c r="CT4250" s="53"/>
      <c r="CW4250" s="42"/>
      <c r="DA4250" s="42"/>
      <c r="DB4250" s="108"/>
      <c r="DE4250" s="42"/>
      <c r="DF4250" s="59"/>
      <c r="DG4250" s="42"/>
      <c r="DH4250" s="42"/>
      <c r="DI4250" s="42"/>
      <c r="DJ4250" s="42"/>
      <c r="DK4250" s="11">
        <v>0</v>
      </c>
      <c r="DL4250" s="42"/>
      <c r="DM4250" s="42"/>
      <c r="DN4250" s="42"/>
      <c r="DO4250" s="42"/>
      <c r="DP4250" s="11"/>
      <c r="DQ4250" s="11"/>
      <c r="DR4250" s="11"/>
      <c r="DS4250" s="42"/>
      <c r="DT4250" s="42"/>
      <c r="DU4250" s="42"/>
      <c r="DV4250" s="56"/>
      <c r="DW4250" s="42"/>
      <c r="DX4250" s="42"/>
      <c r="DY4250" s="42"/>
      <c r="DZ4250" s="11">
        <v>202.47</v>
      </c>
      <c r="EA4250" s="11"/>
      <c r="EB4250" s="11">
        <v>0</v>
      </c>
      <c r="EC4250" s="11"/>
      <c r="ED4250" s="11">
        <v>0</v>
      </c>
      <c r="EE4250" s="42"/>
      <c r="EF4250" s="42"/>
      <c r="EG4250" s="43">
        <v>36484.160000000003</v>
      </c>
      <c r="EH4250" s="42"/>
      <c r="EI4250" s="42"/>
      <c r="EJ4250" s="42"/>
    </row>
    <row r="4251" spans="1:140" s="41" customFormat="1">
      <c r="A4251" s="42"/>
      <c r="B4251" s="41" t="s">
        <v>6278</v>
      </c>
      <c r="C4251" s="68" t="s">
        <v>6279</v>
      </c>
      <c r="D4251" s="43" t="s">
        <v>149</v>
      </c>
      <c r="E4251" s="43" t="s">
        <v>149</v>
      </c>
      <c r="F4251" s="43" t="s">
        <v>2687</v>
      </c>
      <c r="G4251" s="43" t="s">
        <v>2688</v>
      </c>
      <c r="I4251" s="42"/>
      <c r="J4251" s="10">
        <v>42550</v>
      </c>
      <c r="K4251" s="10">
        <v>42562</v>
      </c>
      <c r="L4251" s="42"/>
      <c r="M4251" s="43" t="s">
        <v>152</v>
      </c>
      <c r="N4251" s="43" t="s">
        <v>153</v>
      </c>
      <c r="O4251" s="13" t="s">
        <v>5176</v>
      </c>
      <c r="P4251" s="11">
        <v>5670656.0209100004</v>
      </c>
      <c r="Q4251" s="41" t="s">
        <v>6281</v>
      </c>
      <c r="R4251" s="43" t="s">
        <v>2689</v>
      </c>
      <c r="S4251" s="43">
        <f t="shared" si="134"/>
        <v>21.880400000000002</v>
      </c>
      <c r="T4251" s="11">
        <v>1240762.22</v>
      </c>
      <c r="U4251" s="9">
        <f t="shared" si="135"/>
        <v>1725439.0699999998</v>
      </c>
      <c r="V4251" s="42"/>
      <c r="W4251" s="42"/>
      <c r="X4251" s="42"/>
      <c r="Y4251" s="42"/>
      <c r="Z4251" s="42"/>
      <c r="AA4251" s="42"/>
      <c r="AB4251" s="42"/>
      <c r="AC4251" s="42"/>
      <c r="AD4251" s="42"/>
      <c r="AE4251" s="42"/>
      <c r="AF4251" s="42"/>
      <c r="AG4251" s="42"/>
      <c r="AH4251" s="42"/>
      <c r="AI4251" s="42"/>
      <c r="AJ4251" s="42"/>
      <c r="AK4251" s="42"/>
      <c r="AL4251" s="42"/>
      <c r="AM4251" s="42"/>
      <c r="AN4251" s="42"/>
      <c r="AO4251" s="42"/>
      <c r="AP4251" s="42"/>
      <c r="AQ4251" s="42"/>
      <c r="AR4251" s="42"/>
      <c r="AS4251" s="42"/>
      <c r="AT4251" s="42"/>
      <c r="AU4251" s="42"/>
      <c r="AV4251" s="42"/>
      <c r="AW4251" s="42"/>
      <c r="AX4251" s="42"/>
      <c r="AY4251" s="42"/>
      <c r="AZ4251" s="42"/>
      <c r="BA4251" s="42"/>
      <c r="BB4251" s="42"/>
      <c r="BC4251" s="42"/>
      <c r="BD4251" s="42"/>
      <c r="BE4251" s="42"/>
      <c r="BF4251" s="42"/>
      <c r="BG4251" s="42"/>
      <c r="BH4251" s="42"/>
      <c r="BI4251" s="42"/>
      <c r="BJ4251" s="42"/>
      <c r="BK4251" s="12">
        <v>3935.24</v>
      </c>
      <c r="BL4251" s="42"/>
      <c r="BM4251" s="42"/>
      <c r="BN4251" s="42"/>
      <c r="BO4251" s="42"/>
      <c r="BP4251" s="42"/>
      <c r="BQ4251" s="42"/>
      <c r="BR4251" s="42"/>
      <c r="BS4251" s="11">
        <v>0</v>
      </c>
      <c r="BT4251" s="11">
        <v>0</v>
      </c>
      <c r="BU4251" s="42"/>
      <c r="BV4251" s="42"/>
      <c r="BW4251" s="11">
        <v>0</v>
      </c>
      <c r="BX4251" s="42"/>
      <c r="BY4251" s="42"/>
      <c r="BZ4251" s="42"/>
      <c r="CA4251" s="43"/>
      <c r="CB4251" s="42"/>
      <c r="CC4251" s="42"/>
      <c r="CD4251" s="42"/>
      <c r="CE4251" s="5"/>
      <c r="CF4251" s="11">
        <v>484676.85</v>
      </c>
      <c r="CG4251" s="42"/>
      <c r="CH4251" s="42"/>
      <c r="CI4251" s="11">
        <v>21327.200000000001</v>
      </c>
      <c r="CJ4251" s="11">
        <v>0</v>
      </c>
      <c r="CK4251" s="42"/>
      <c r="CL4251" s="42"/>
      <c r="CM4251" s="11"/>
      <c r="CN4251" s="11">
        <v>1108340.99</v>
      </c>
      <c r="CO4251" s="42"/>
      <c r="CP4251" s="42"/>
      <c r="CQ4251" s="42"/>
      <c r="CR4251" s="43"/>
      <c r="CS4251" s="42"/>
      <c r="CT4251" s="53"/>
      <c r="CU4251" s="11"/>
      <c r="CV4251" s="43"/>
      <c r="CW4251" s="42"/>
      <c r="DA4251" s="42"/>
      <c r="DB4251" s="108"/>
      <c r="DE4251" s="42"/>
      <c r="DF4251" s="11"/>
      <c r="DG4251" s="42"/>
      <c r="DH4251" s="42"/>
      <c r="DI4251" s="42"/>
      <c r="DJ4251" s="42"/>
      <c r="DK4251" s="11">
        <v>0</v>
      </c>
      <c r="DL4251" s="42"/>
      <c r="DM4251" s="42"/>
      <c r="DN4251" s="42"/>
      <c r="DO4251" s="42"/>
      <c r="DP4251" s="11"/>
      <c r="DQ4251" s="11"/>
      <c r="DR4251" s="11"/>
      <c r="DS4251" s="42"/>
      <c r="DT4251" s="42"/>
      <c r="DU4251" s="42"/>
      <c r="DV4251" s="56"/>
      <c r="DW4251" s="42"/>
      <c r="DX4251" s="42"/>
      <c r="DY4251" s="42"/>
      <c r="DZ4251" s="11"/>
      <c r="EA4251" s="11"/>
      <c r="EB4251" s="11">
        <v>0</v>
      </c>
      <c r="EC4251" s="11"/>
      <c r="ED4251" s="11"/>
      <c r="EE4251" s="42"/>
      <c r="EF4251" s="42"/>
      <c r="EG4251" s="43">
        <v>107158.79</v>
      </c>
      <c r="EH4251" s="42"/>
      <c r="EI4251" s="42"/>
      <c r="EJ4251" s="42"/>
    </row>
    <row r="4252" spans="1:140" s="41" customFormat="1">
      <c r="A4252" s="42"/>
      <c r="B4252" s="41" t="s">
        <v>6278</v>
      </c>
      <c r="C4252" s="68" t="s">
        <v>6279</v>
      </c>
      <c r="D4252" s="43" t="s">
        <v>149</v>
      </c>
      <c r="E4252" s="43" t="s">
        <v>149</v>
      </c>
      <c r="F4252" s="43" t="s">
        <v>2687</v>
      </c>
      <c r="G4252" s="43" t="s">
        <v>4255</v>
      </c>
      <c r="I4252" s="42"/>
      <c r="J4252" s="10">
        <v>42642</v>
      </c>
      <c r="K4252" s="10">
        <v>42654</v>
      </c>
      <c r="L4252" s="42"/>
      <c r="M4252" s="43" t="s">
        <v>152</v>
      </c>
      <c r="N4252" s="43" t="s">
        <v>153</v>
      </c>
      <c r="O4252" s="13" t="s">
        <v>5181</v>
      </c>
      <c r="P4252" s="11">
        <v>6274286.2390000001</v>
      </c>
      <c r="Q4252" s="41" t="s">
        <v>6281</v>
      </c>
      <c r="R4252" s="43" t="s">
        <v>4256</v>
      </c>
      <c r="S4252" s="43">
        <f t="shared" si="134"/>
        <v>47.89</v>
      </c>
      <c r="T4252" s="11">
        <v>3004755.6799999997</v>
      </c>
      <c r="U4252" s="9">
        <f t="shared" si="135"/>
        <v>4262897.22</v>
      </c>
      <c r="V4252" s="42"/>
      <c r="W4252" s="42"/>
      <c r="X4252" s="42"/>
      <c r="Y4252" s="42"/>
      <c r="Z4252" s="42"/>
      <c r="AA4252" s="42"/>
      <c r="AB4252" s="42"/>
      <c r="AC4252" s="42"/>
      <c r="AD4252" s="42"/>
      <c r="AE4252" s="42"/>
      <c r="AF4252" s="42"/>
      <c r="AG4252" s="42"/>
      <c r="AH4252" s="42"/>
      <c r="AI4252" s="42"/>
      <c r="AJ4252" s="42"/>
      <c r="AK4252" s="42"/>
      <c r="AL4252" s="42"/>
      <c r="AM4252" s="42"/>
      <c r="AN4252" s="42"/>
      <c r="AO4252" s="42"/>
      <c r="AP4252" s="42"/>
      <c r="AQ4252" s="42"/>
      <c r="AR4252" s="42"/>
      <c r="AS4252" s="42"/>
      <c r="AT4252" s="42"/>
      <c r="AU4252" s="42"/>
      <c r="AV4252" s="42"/>
      <c r="AW4252" s="42"/>
      <c r="AX4252" s="42"/>
      <c r="AY4252" s="42"/>
      <c r="AZ4252" s="42"/>
      <c r="BA4252" s="42"/>
      <c r="BB4252" s="42"/>
      <c r="BC4252" s="42"/>
      <c r="BD4252" s="42"/>
      <c r="BE4252" s="42"/>
      <c r="BF4252" s="42"/>
      <c r="BG4252" s="42"/>
      <c r="BH4252" s="42"/>
      <c r="BI4252" s="42"/>
      <c r="BJ4252" s="42"/>
      <c r="BK4252" s="12">
        <v>129355.36</v>
      </c>
      <c r="BL4252" s="42"/>
      <c r="BM4252" s="42"/>
      <c r="BN4252" s="42"/>
      <c r="BO4252" s="42"/>
      <c r="BP4252" s="42"/>
      <c r="BQ4252" s="42"/>
      <c r="BR4252" s="42"/>
      <c r="BS4252" s="11">
        <v>0</v>
      </c>
      <c r="BT4252" s="11">
        <v>0</v>
      </c>
      <c r="BU4252" s="42"/>
      <c r="BV4252" s="42"/>
      <c r="BW4252" s="11">
        <v>0</v>
      </c>
      <c r="BX4252" s="42"/>
      <c r="BY4252" s="42"/>
      <c r="BZ4252" s="42"/>
      <c r="CA4252" s="43"/>
      <c r="CB4252" s="42"/>
      <c r="CC4252" s="42"/>
      <c r="CD4252" s="42"/>
      <c r="CE4252" s="5"/>
      <c r="CF4252" s="11">
        <v>1258141.54</v>
      </c>
      <c r="CG4252" s="42"/>
      <c r="CH4252" s="42"/>
      <c r="CI4252" s="11">
        <v>35899.07</v>
      </c>
      <c r="CJ4252" s="11">
        <v>0</v>
      </c>
      <c r="CK4252" s="42"/>
      <c r="CL4252" s="42"/>
      <c r="CM4252" s="11">
        <v>163.26</v>
      </c>
      <c r="CN4252" s="11">
        <v>2738798.13</v>
      </c>
      <c r="CO4252" s="42"/>
      <c r="CP4252" s="42"/>
      <c r="CQ4252" s="42"/>
      <c r="CR4252" s="43"/>
      <c r="CS4252" s="42"/>
      <c r="CT4252" s="53"/>
      <c r="CU4252" s="11"/>
      <c r="CV4252" s="43"/>
      <c r="CW4252" s="42"/>
      <c r="DA4252" s="42"/>
      <c r="DB4252" s="108"/>
      <c r="DE4252" s="42"/>
      <c r="DF4252" s="11"/>
      <c r="DG4252" s="42"/>
      <c r="DH4252" s="42"/>
      <c r="DI4252" s="42"/>
      <c r="DJ4252" s="42"/>
      <c r="DK4252" s="11">
        <v>0</v>
      </c>
      <c r="DL4252" s="42"/>
      <c r="DM4252" s="42"/>
      <c r="DN4252" s="42"/>
      <c r="DO4252" s="42"/>
      <c r="DP4252" s="11"/>
      <c r="DQ4252" s="11"/>
      <c r="DR4252" s="11"/>
      <c r="DS4252" s="42"/>
      <c r="DT4252" s="42"/>
      <c r="DU4252" s="42"/>
      <c r="DV4252" s="56"/>
      <c r="DW4252" s="42"/>
      <c r="DX4252" s="42"/>
      <c r="DY4252" s="42"/>
      <c r="DZ4252" s="11">
        <v>34161.769999999997</v>
      </c>
      <c r="EA4252" s="11"/>
      <c r="EB4252" s="11">
        <v>0</v>
      </c>
      <c r="EC4252" s="11"/>
      <c r="ED4252" s="11"/>
      <c r="EE4252" s="42"/>
      <c r="EF4252" s="42"/>
      <c r="EG4252" s="43">
        <v>66378.09</v>
      </c>
      <c r="EH4252" s="42"/>
      <c r="EI4252" s="42"/>
      <c r="EJ4252" s="42"/>
    </row>
    <row r="4253" spans="1:140" s="41" customFormat="1">
      <c r="B4253" s="41" t="s">
        <v>6278</v>
      </c>
      <c r="C4253" s="68" t="s">
        <v>6279</v>
      </c>
      <c r="D4253" s="43" t="s">
        <v>149</v>
      </c>
      <c r="E4253" s="43" t="s">
        <v>149</v>
      </c>
      <c r="F4253" s="43" t="s">
        <v>2687</v>
      </c>
      <c r="G4253" s="43" t="s">
        <v>4255</v>
      </c>
      <c r="I4253" s="41" t="s">
        <v>6242</v>
      </c>
      <c r="J4253" s="10">
        <v>42733</v>
      </c>
      <c r="K4253" s="10">
        <v>42746</v>
      </c>
      <c r="M4253" s="43" t="s">
        <v>152</v>
      </c>
      <c r="N4253" s="43" t="s">
        <v>153</v>
      </c>
      <c r="O4253" s="13" t="s">
        <v>5312</v>
      </c>
      <c r="P4253" s="11">
        <v>6193227.8760000002</v>
      </c>
      <c r="Q4253" s="41" t="s">
        <v>6281</v>
      </c>
      <c r="R4253" s="43" t="s">
        <v>6117</v>
      </c>
      <c r="S4253" s="43">
        <f t="shared" si="134"/>
        <v>36.3812</v>
      </c>
      <c r="T4253" s="11">
        <v>2253170.62</v>
      </c>
      <c r="U4253" s="9">
        <f t="shared" si="135"/>
        <v>3188143.62</v>
      </c>
      <c r="BK4253" s="12">
        <v>154291.95000000001</v>
      </c>
      <c r="BS4253" s="41">
        <v>0</v>
      </c>
      <c r="BT4253" s="11">
        <v>260.20999999999998</v>
      </c>
      <c r="BW4253" s="11"/>
      <c r="CA4253" s="43"/>
      <c r="CE4253" s="11"/>
      <c r="CF4253" s="11">
        <v>934973</v>
      </c>
      <c r="CI4253" s="11">
        <v>0</v>
      </c>
      <c r="CJ4253" s="11">
        <v>0</v>
      </c>
      <c r="CM4253" s="43">
        <v>736.95</v>
      </c>
      <c r="CN4253" s="11">
        <v>2097846.0699999998</v>
      </c>
      <c r="CR4253" s="43"/>
      <c r="CT4253" s="31"/>
      <c r="CU4253" s="11"/>
      <c r="CV4253" s="43"/>
      <c r="DB4253" s="108"/>
      <c r="DF4253" s="11"/>
      <c r="DK4253" s="11">
        <v>0</v>
      </c>
      <c r="DP4253" s="11"/>
      <c r="DR4253" s="11"/>
      <c r="DV4253" s="56"/>
      <c r="DZ4253" s="11">
        <v>0</v>
      </c>
      <c r="EB4253" s="11">
        <v>0</v>
      </c>
      <c r="ED4253" s="11"/>
      <c r="EG4253" s="43">
        <v>35.44</v>
      </c>
    </row>
    <row r="4254" spans="1:140" s="41" customFormat="1">
      <c r="B4254" s="41" t="s">
        <v>6278</v>
      </c>
      <c r="C4254" s="68" t="s">
        <v>6279</v>
      </c>
      <c r="D4254" s="43" t="s">
        <v>149</v>
      </c>
      <c r="E4254" s="43" t="s">
        <v>149</v>
      </c>
      <c r="F4254" s="43" t="s">
        <v>2687</v>
      </c>
      <c r="G4254" s="43" t="s">
        <v>4255</v>
      </c>
      <c r="I4254" s="41" t="s">
        <v>6242</v>
      </c>
      <c r="J4254" s="10">
        <v>42824</v>
      </c>
      <c r="K4254" s="10">
        <v>42836</v>
      </c>
      <c r="M4254" s="43" t="s">
        <v>152</v>
      </c>
      <c r="N4254" s="43" t="s">
        <v>153</v>
      </c>
      <c r="O4254" s="13" t="s">
        <v>5312</v>
      </c>
      <c r="P4254" s="11">
        <v>5807004.3039999995</v>
      </c>
      <c r="Q4254" s="41" t="s">
        <v>6281</v>
      </c>
      <c r="R4254" s="43" t="s">
        <v>5602</v>
      </c>
      <c r="S4254" s="43">
        <f t="shared" si="134"/>
        <v>32.640500000000003</v>
      </c>
      <c r="T4254" s="11">
        <v>1895435.24</v>
      </c>
      <c r="U4254" s="9">
        <f t="shared" si="135"/>
        <v>2475880.46</v>
      </c>
      <c r="BK4254" s="12">
        <v>66124.72</v>
      </c>
      <c r="BS4254" s="41">
        <v>0</v>
      </c>
      <c r="BT4254" s="11"/>
      <c r="BW4254" s="11"/>
      <c r="CA4254" s="43"/>
      <c r="CE4254" s="11"/>
      <c r="CF4254" s="11">
        <v>580445.22</v>
      </c>
      <c r="CI4254" s="11">
        <v>157212.87</v>
      </c>
      <c r="CJ4254" s="11">
        <v>0</v>
      </c>
      <c r="CM4254" s="43"/>
      <c r="CN4254" s="11">
        <v>1236130.83</v>
      </c>
      <c r="CR4254" s="43"/>
      <c r="CT4254" s="100"/>
      <c r="CU4254" s="11"/>
      <c r="CV4254" s="43"/>
      <c r="DB4254" s="37"/>
      <c r="DF4254" s="11"/>
      <c r="DK4254" s="11">
        <v>0</v>
      </c>
      <c r="DP4254" s="11"/>
      <c r="DR4254" s="11"/>
      <c r="DV4254" s="22"/>
      <c r="DZ4254" s="11">
        <v>0</v>
      </c>
      <c r="EB4254" s="11">
        <v>0</v>
      </c>
      <c r="ED4254" s="11"/>
      <c r="EG4254" s="43">
        <v>435966.82</v>
      </c>
    </row>
    <row r="4255" spans="1:140" s="41" customFormat="1">
      <c r="A4255" s="42"/>
      <c r="B4255" s="41" t="s">
        <v>6278</v>
      </c>
      <c r="C4255" s="68" t="s">
        <v>6279</v>
      </c>
      <c r="D4255" s="43" t="s">
        <v>149</v>
      </c>
      <c r="E4255" s="43" t="s">
        <v>149</v>
      </c>
      <c r="F4255" s="43" t="s">
        <v>187</v>
      </c>
      <c r="G4255" s="43" t="s">
        <v>188</v>
      </c>
      <c r="I4255" s="42"/>
      <c r="J4255" s="10">
        <v>42186</v>
      </c>
      <c r="K4255" s="10">
        <v>42201</v>
      </c>
      <c r="L4255" s="42"/>
      <c r="M4255" s="43" t="s">
        <v>152</v>
      </c>
      <c r="N4255" s="43" t="s">
        <v>153</v>
      </c>
      <c r="O4255" s="13" t="s">
        <v>189</v>
      </c>
      <c r="P4255" s="11">
        <v>2020027.92977</v>
      </c>
      <c r="Q4255" s="41" t="s">
        <v>6281</v>
      </c>
      <c r="R4255" s="43" t="s">
        <v>190</v>
      </c>
      <c r="S4255" s="43">
        <f t="shared" si="134"/>
        <v>55.245699999999999</v>
      </c>
      <c r="T4255" s="11">
        <v>1115978.57</v>
      </c>
      <c r="U4255" s="9">
        <f t="shared" si="135"/>
        <v>1512708.9500000002</v>
      </c>
      <c r="V4255" s="42"/>
      <c r="W4255" s="42"/>
      <c r="X4255" s="42"/>
      <c r="Y4255" s="42"/>
      <c r="Z4255" s="42"/>
      <c r="AA4255" s="42"/>
      <c r="AB4255" s="42"/>
      <c r="AC4255" s="42"/>
      <c r="AD4255" s="42"/>
      <c r="AE4255" s="42"/>
      <c r="AF4255" s="42"/>
      <c r="AG4255" s="42"/>
      <c r="AH4255" s="42"/>
      <c r="AI4255" s="42"/>
      <c r="AJ4255" s="42"/>
      <c r="AK4255" s="42"/>
      <c r="AL4255" s="42"/>
      <c r="AM4255" s="42"/>
      <c r="AN4255" s="42"/>
      <c r="AO4255" s="42"/>
      <c r="AP4255" s="42"/>
      <c r="AQ4255" s="42"/>
      <c r="AR4255" s="42"/>
      <c r="AS4255" s="42"/>
      <c r="AT4255" s="42"/>
      <c r="AU4255" s="42"/>
      <c r="AV4255" s="42"/>
      <c r="AW4255" s="42"/>
      <c r="AX4255" s="42"/>
      <c r="AY4255" s="42"/>
      <c r="AZ4255" s="42"/>
      <c r="BA4255" s="42"/>
      <c r="BB4255" s="42"/>
      <c r="BC4255" s="42"/>
      <c r="BD4255" s="42"/>
      <c r="BE4255" s="42"/>
      <c r="BF4255" s="42"/>
      <c r="BG4255" s="42"/>
      <c r="BH4255" s="42"/>
      <c r="BI4255" s="42"/>
      <c r="BJ4255" s="42"/>
      <c r="BK4255" s="12">
        <v>45978.32</v>
      </c>
      <c r="BL4255" s="42"/>
      <c r="BM4255" s="42"/>
      <c r="BN4255" s="42"/>
      <c r="BO4255" s="42"/>
      <c r="BP4255" s="42"/>
      <c r="BQ4255" s="42"/>
      <c r="BR4255" s="42"/>
      <c r="BS4255" s="11"/>
      <c r="BT4255" s="11">
        <v>58030.879999999997</v>
      </c>
      <c r="BU4255" s="42"/>
      <c r="BV4255" s="42"/>
      <c r="BW4255" s="11"/>
      <c r="BX4255" s="42"/>
      <c r="BY4255" s="42"/>
      <c r="BZ4255" s="42"/>
      <c r="CA4255" s="43">
        <v>892.78</v>
      </c>
      <c r="CB4255" s="42"/>
      <c r="CC4255" s="42"/>
      <c r="CD4255" s="42"/>
      <c r="CE4255" s="5"/>
      <c r="CF4255" s="11">
        <v>395837.6</v>
      </c>
      <c r="CG4255" s="42"/>
      <c r="CH4255" s="42"/>
      <c r="CI4255" s="11">
        <v>23881.94</v>
      </c>
      <c r="CJ4255" s="11"/>
      <c r="CK4255" s="42"/>
      <c r="CL4255" s="42"/>
      <c r="CM4255" s="11">
        <v>18860.04</v>
      </c>
      <c r="CN4255" s="11">
        <v>883185.44</v>
      </c>
      <c r="CO4255" s="42"/>
      <c r="CP4255" s="42"/>
      <c r="CQ4255" s="42"/>
      <c r="CR4255" s="43"/>
      <c r="CS4255" s="42"/>
      <c r="CT4255" s="53"/>
      <c r="CU4255" s="11"/>
      <c r="CV4255" s="43"/>
      <c r="CW4255" s="42"/>
      <c r="DA4255" s="42"/>
      <c r="DB4255" s="108"/>
      <c r="DE4255" s="42"/>
      <c r="DF4255" s="11"/>
      <c r="DG4255" s="42"/>
      <c r="DH4255" s="42"/>
      <c r="DI4255" s="42"/>
      <c r="DJ4255" s="42"/>
      <c r="DK4255" s="11"/>
      <c r="DL4255" s="42"/>
      <c r="DM4255" s="42"/>
      <c r="DN4255" s="42"/>
      <c r="DO4255" s="42"/>
      <c r="DP4255" s="11">
        <v>4129.12</v>
      </c>
      <c r="DQ4255" s="11"/>
      <c r="DR4255" s="11"/>
      <c r="DS4255" s="42"/>
      <c r="DT4255" s="42"/>
      <c r="DU4255" s="42"/>
      <c r="DV4255" s="56"/>
      <c r="DW4255" s="42"/>
      <c r="DX4255" s="42"/>
      <c r="DY4255" s="42"/>
      <c r="DZ4255" s="11">
        <v>22542.77</v>
      </c>
      <c r="EA4255" s="11"/>
      <c r="EB4255" s="11"/>
      <c r="EC4255" s="11"/>
      <c r="ED4255" s="11"/>
      <c r="EE4255" s="42"/>
      <c r="EF4255" s="42"/>
      <c r="EG4255" s="43">
        <v>59370.06</v>
      </c>
      <c r="EH4255" s="42"/>
      <c r="EI4255" s="42"/>
      <c r="EJ4255" s="42"/>
    </row>
    <row r="4256" spans="1:140" s="41" customFormat="1">
      <c r="A4256" s="42"/>
      <c r="B4256" s="41" t="s">
        <v>6278</v>
      </c>
      <c r="C4256" s="68" t="s">
        <v>6279</v>
      </c>
      <c r="D4256" s="43" t="s">
        <v>149</v>
      </c>
      <c r="E4256" s="43" t="s">
        <v>149</v>
      </c>
      <c r="F4256" s="43" t="s">
        <v>187</v>
      </c>
      <c r="G4256" s="43" t="s">
        <v>188</v>
      </c>
      <c r="I4256" s="42"/>
      <c r="J4256" s="10">
        <v>42278</v>
      </c>
      <c r="K4256" s="10">
        <v>42296</v>
      </c>
      <c r="L4256" s="42"/>
      <c r="M4256" s="43" t="s">
        <v>152</v>
      </c>
      <c r="N4256" s="43" t="s">
        <v>153</v>
      </c>
      <c r="O4256" s="13" t="s">
        <v>1139</v>
      </c>
      <c r="P4256" s="11">
        <v>2908095.4273005701</v>
      </c>
      <c r="Q4256" s="41" t="s">
        <v>6281</v>
      </c>
      <c r="R4256" s="43" t="s">
        <v>1140</v>
      </c>
      <c r="S4256" s="43">
        <f t="shared" si="134"/>
        <v>94.3797</v>
      </c>
      <c r="T4256" s="11">
        <v>2744651.7399999998</v>
      </c>
      <c r="U4256" s="9">
        <f t="shared" si="135"/>
        <v>3711024.51</v>
      </c>
      <c r="V4256" s="42"/>
      <c r="W4256" s="42"/>
      <c r="X4256" s="42"/>
      <c r="Y4256" s="42"/>
      <c r="Z4256" s="42"/>
      <c r="AA4256" s="42"/>
      <c r="AB4256" s="42"/>
      <c r="AC4256" s="42"/>
      <c r="AD4256" s="42"/>
      <c r="AE4256" s="42"/>
      <c r="AF4256" s="42"/>
      <c r="AG4256" s="42"/>
      <c r="AH4256" s="42"/>
      <c r="AI4256" s="42"/>
      <c r="AJ4256" s="42"/>
      <c r="AK4256" s="42"/>
      <c r="AL4256" s="42"/>
      <c r="AM4256" s="42"/>
      <c r="AN4256" s="42"/>
      <c r="AO4256" s="42"/>
      <c r="AP4256" s="42"/>
      <c r="AQ4256" s="42"/>
      <c r="AR4256" s="42"/>
      <c r="AS4256" s="42"/>
      <c r="AT4256" s="42"/>
      <c r="AU4256" s="42"/>
      <c r="AV4256" s="42"/>
      <c r="AW4256" s="42"/>
      <c r="AX4256" s="42"/>
      <c r="AY4256" s="42"/>
      <c r="AZ4256" s="42"/>
      <c r="BA4256" s="42"/>
      <c r="BB4256" s="42"/>
      <c r="BC4256" s="42"/>
      <c r="BD4256" s="42"/>
      <c r="BE4256" s="42"/>
      <c r="BF4256" s="42"/>
      <c r="BG4256" s="42"/>
      <c r="BH4256" s="42"/>
      <c r="BI4256" s="42"/>
      <c r="BJ4256" s="42"/>
      <c r="BK4256" s="12">
        <v>126528.45</v>
      </c>
      <c r="BL4256" s="42"/>
      <c r="BM4256" s="42"/>
      <c r="BN4256" s="42"/>
      <c r="BO4256" s="42"/>
      <c r="BP4256" s="42"/>
      <c r="BQ4256" s="42"/>
      <c r="BR4256" s="42"/>
      <c r="BS4256" s="11"/>
      <c r="BT4256" s="11">
        <v>62578.06</v>
      </c>
      <c r="BU4256" s="42"/>
      <c r="BV4256" s="42"/>
      <c r="BW4256" s="11"/>
      <c r="BX4256" s="42"/>
      <c r="BY4256" s="42"/>
      <c r="BZ4256" s="42"/>
      <c r="CA4256" s="43">
        <v>6861.63</v>
      </c>
      <c r="CB4256" s="42"/>
      <c r="CC4256" s="42"/>
      <c r="CD4256" s="42"/>
      <c r="CE4256" s="5"/>
      <c r="CF4256" s="11">
        <v>959511.14</v>
      </c>
      <c r="CG4256" s="42"/>
      <c r="CH4256" s="42"/>
      <c r="CI4256" s="11">
        <v>55167.5</v>
      </c>
      <c r="CJ4256" s="11"/>
      <c r="CK4256" s="42"/>
      <c r="CL4256" s="42"/>
      <c r="CM4256" s="11">
        <v>55441.96</v>
      </c>
      <c r="CN4256" s="11">
        <v>2136436.92</v>
      </c>
      <c r="CO4256" s="42"/>
      <c r="CP4256" s="42"/>
      <c r="CQ4256" s="42"/>
      <c r="CR4256" s="43"/>
      <c r="CS4256" s="42"/>
      <c r="CT4256" s="34"/>
      <c r="CU4256" s="11"/>
      <c r="CV4256" s="43"/>
      <c r="CW4256" s="42"/>
      <c r="DA4256" s="42"/>
      <c r="DB4256" s="37"/>
      <c r="DE4256" s="42"/>
      <c r="DF4256" s="11"/>
      <c r="DG4256" s="42"/>
      <c r="DH4256" s="42"/>
      <c r="DI4256" s="42"/>
      <c r="DJ4256" s="42"/>
      <c r="DK4256" s="11"/>
      <c r="DL4256" s="42"/>
      <c r="DM4256" s="42"/>
      <c r="DN4256" s="42"/>
      <c r="DO4256" s="42"/>
      <c r="DP4256" s="11">
        <v>12899.87</v>
      </c>
      <c r="DQ4256" s="11"/>
      <c r="DR4256" s="11"/>
      <c r="DS4256" s="42"/>
      <c r="DT4256" s="42"/>
      <c r="DU4256" s="42"/>
      <c r="DV4256" s="22"/>
      <c r="DW4256" s="42"/>
      <c r="DX4256" s="42"/>
      <c r="DY4256" s="42"/>
      <c r="DZ4256" s="11">
        <v>101003.18</v>
      </c>
      <c r="EA4256" s="11"/>
      <c r="EB4256" s="11"/>
      <c r="EC4256" s="11"/>
      <c r="ED4256" s="11"/>
      <c r="EE4256" s="42"/>
      <c r="EF4256" s="42"/>
      <c r="EG4256" s="43">
        <v>194595.8</v>
      </c>
      <c r="EH4256" s="42"/>
      <c r="EI4256" s="42"/>
      <c r="EJ4256" s="42"/>
    </row>
    <row r="4257" spans="1:140" s="41" customFormat="1">
      <c r="A4257" s="42"/>
      <c r="B4257" s="41" t="s">
        <v>6278</v>
      </c>
      <c r="C4257" s="68" t="s">
        <v>6279</v>
      </c>
      <c r="D4257" s="43" t="s">
        <v>149</v>
      </c>
      <c r="E4257" s="43" t="s">
        <v>149</v>
      </c>
      <c r="F4257" s="43" t="s">
        <v>187</v>
      </c>
      <c r="G4257" s="43" t="s">
        <v>188</v>
      </c>
      <c r="I4257" s="42"/>
      <c r="J4257" s="10">
        <v>42373</v>
      </c>
      <c r="K4257" s="10">
        <v>42388</v>
      </c>
      <c r="L4257" s="42"/>
      <c r="M4257" s="43" t="s">
        <v>152</v>
      </c>
      <c r="N4257" s="43" t="s">
        <v>153</v>
      </c>
      <c r="O4257" s="13" t="s">
        <v>1139</v>
      </c>
      <c r="P4257" s="11">
        <v>2881103.3592773699</v>
      </c>
      <c r="Q4257" s="41" t="s">
        <v>6281</v>
      </c>
      <c r="R4257" s="43" t="s">
        <v>1976</v>
      </c>
      <c r="S4257" s="43">
        <f t="shared" si="134"/>
        <v>95.263911000000007</v>
      </c>
      <c r="T4257" s="11">
        <v>2744651.7399999998</v>
      </c>
      <c r="U4257" s="9">
        <f t="shared" si="135"/>
        <v>3711024.51</v>
      </c>
      <c r="V4257" s="42"/>
      <c r="W4257" s="42"/>
      <c r="X4257" s="42"/>
      <c r="Y4257" s="42"/>
      <c r="Z4257" s="42"/>
      <c r="AA4257" s="42"/>
      <c r="AB4257" s="42"/>
      <c r="AC4257" s="42"/>
      <c r="AD4257" s="42"/>
      <c r="AE4257" s="42"/>
      <c r="AF4257" s="42"/>
      <c r="AG4257" s="42"/>
      <c r="AH4257" s="42"/>
      <c r="AI4257" s="42"/>
      <c r="AJ4257" s="42"/>
      <c r="AK4257" s="42"/>
      <c r="AL4257" s="42"/>
      <c r="AM4257" s="42"/>
      <c r="AN4257" s="42"/>
      <c r="AO4257" s="42"/>
      <c r="AP4257" s="42"/>
      <c r="AQ4257" s="42"/>
      <c r="AR4257" s="42"/>
      <c r="AS4257" s="42"/>
      <c r="AT4257" s="42"/>
      <c r="AU4257" s="42"/>
      <c r="AV4257" s="42"/>
      <c r="AW4257" s="42"/>
      <c r="AX4257" s="42"/>
      <c r="AY4257" s="42"/>
      <c r="AZ4257" s="42"/>
      <c r="BA4257" s="42"/>
      <c r="BB4257" s="42"/>
      <c r="BC4257" s="42"/>
      <c r="BD4257" s="42"/>
      <c r="BE4257" s="42"/>
      <c r="BF4257" s="42"/>
      <c r="BG4257" s="42"/>
      <c r="BH4257" s="42"/>
      <c r="BI4257" s="42"/>
      <c r="BJ4257" s="42"/>
      <c r="BK4257" s="12">
        <v>126528.45</v>
      </c>
      <c r="BL4257" s="42"/>
      <c r="BM4257" s="42"/>
      <c r="BN4257" s="42"/>
      <c r="BO4257" s="42"/>
      <c r="BP4257" s="42"/>
      <c r="BQ4257" s="42"/>
      <c r="BR4257" s="42"/>
      <c r="BS4257" s="11"/>
      <c r="BT4257" s="11">
        <v>62578.06</v>
      </c>
      <c r="BU4257" s="42"/>
      <c r="BV4257" s="42"/>
      <c r="BW4257" s="11"/>
      <c r="BX4257" s="42"/>
      <c r="BY4257" s="42"/>
      <c r="BZ4257" s="42"/>
      <c r="CA4257" s="43">
        <v>6861.63</v>
      </c>
      <c r="CB4257" s="42"/>
      <c r="CC4257" s="42"/>
      <c r="CD4257" s="42"/>
      <c r="CE4257" s="5"/>
      <c r="CF4257" s="11">
        <v>959511.14</v>
      </c>
      <c r="CG4257" s="42"/>
      <c r="CH4257" s="42"/>
      <c r="CI4257" s="11">
        <v>55167.5</v>
      </c>
      <c r="CJ4257" s="11"/>
      <c r="CK4257" s="42"/>
      <c r="CL4257" s="42"/>
      <c r="CM4257" s="11">
        <v>55441.96</v>
      </c>
      <c r="CN4257" s="11">
        <v>2136436.92</v>
      </c>
      <c r="CO4257" s="42"/>
      <c r="CP4257" s="42"/>
      <c r="CQ4257" s="42"/>
      <c r="CR4257" s="43"/>
      <c r="CS4257" s="42"/>
      <c r="CT4257" s="53"/>
      <c r="CU4257" s="11"/>
      <c r="CV4257" s="43"/>
      <c r="CW4257" s="42"/>
      <c r="DA4257" s="42"/>
      <c r="DB4257" s="108"/>
      <c r="DE4257" s="42"/>
      <c r="DF4257" s="11"/>
      <c r="DG4257" s="42"/>
      <c r="DH4257" s="42"/>
      <c r="DI4257" s="42"/>
      <c r="DJ4257" s="42"/>
      <c r="DK4257" s="11"/>
      <c r="DL4257" s="42"/>
      <c r="DM4257" s="42"/>
      <c r="DN4257" s="42"/>
      <c r="DO4257" s="42"/>
      <c r="DP4257" s="11">
        <v>12899.87</v>
      </c>
      <c r="DQ4257" s="11"/>
      <c r="DR4257" s="11"/>
      <c r="DS4257" s="42"/>
      <c r="DT4257" s="42"/>
      <c r="DU4257" s="42"/>
      <c r="DV4257" s="56"/>
      <c r="DW4257" s="42"/>
      <c r="DX4257" s="42"/>
      <c r="DY4257" s="42"/>
      <c r="DZ4257" s="11">
        <v>101003.18</v>
      </c>
      <c r="EA4257" s="11"/>
      <c r="EB4257" s="11"/>
      <c r="EC4257" s="11"/>
      <c r="ED4257" s="11"/>
      <c r="EE4257" s="42"/>
      <c r="EF4257" s="42"/>
      <c r="EG4257" s="43">
        <v>194595.8</v>
      </c>
      <c r="EH4257" s="42"/>
      <c r="EI4257" s="42"/>
      <c r="EJ4257" s="42"/>
    </row>
    <row r="4258" spans="1:140" s="41" customFormat="1">
      <c r="A4258" s="42"/>
      <c r="B4258" s="41" t="s">
        <v>6278</v>
      </c>
      <c r="C4258" s="68" t="s">
        <v>6279</v>
      </c>
      <c r="D4258" s="43" t="s">
        <v>149</v>
      </c>
      <c r="E4258" s="43" t="s">
        <v>149</v>
      </c>
      <c r="F4258" s="43" t="s">
        <v>187</v>
      </c>
      <c r="G4258" s="43" t="s">
        <v>188</v>
      </c>
      <c r="I4258" s="42"/>
      <c r="J4258" s="10">
        <v>42461</v>
      </c>
      <c r="K4258" s="10">
        <v>42478</v>
      </c>
      <c r="L4258" s="42"/>
      <c r="M4258" s="43" t="s">
        <v>152</v>
      </c>
      <c r="N4258" s="43" t="s">
        <v>153</v>
      </c>
      <c r="O4258" s="13" t="s">
        <v>1139</v>
      </c>
      <c r="P4258" s="11">
        <v>3241670.0359116299</v>
      </c>
      <c r="Q4258" s="41" t="s">
        <v>6281</v>
      </c>
      <c r="R4258" s="43" t="s">
        <v>2375</v>
      </c>
      <c r="S4258" s="43">
        <f t="shared" si="134"/>
        <v>84.667832000000004</v>
      </c>
      <c r="T4258" s="11">
        <v>2744651.7399999998</v>
      </c>
      <c r="U4258" s="9">
        <f t="shared" si="135"/>
        <v>3711024.51</v>
      </c>
      <c r="V4258" s="42"/>
      <c r="W4258" s="42"/>
      <c r="X4258" s="42"/>
      <c r="Y4258" s="42"/>
      <c r="Z4258" s="42"/>
      <c r="AA4258" s="42"/>
      <c r="AB4258" s="42"/>
      <c r="AC4258" s="42"/>
      <c r="AD4258" s="42"/>
      <c r="AE4258" s="42"/>
      <c r="AF4258" s="42"/>
      <c r="AG4258" s="42"/>
      <c r="AH4258" s="42"/>
      <c r="AI4258" s="42"/>
      <c r="AJ4258" s="42"/>
      <c r="AK4258" s="42"/>
      <c r="AL4258" s="42"/>
      <c r="AM4258" s="42"/>
      <c r="AN4258" s="42"/>
      <c r="AO4258" s="42"/>
      <c r="AP4258" s="42"/>
      <c r="AQ4258" s="42"/>
      <c r="AR4258" s="42"/>
      <c r="AS4258" s="42"/>
      <c r="AT4258" s="42"/>
      <c r="AU4258" s="42"/>
      <c r="AV4258" s="42"/>
      <c r="AW4258" s="42"/>
      <c r="AX4258" s="42"/>
      <c r="AY4258" s="42"/>
      <c r="AZ4258" s="42"/>
      <c r="BA4258" s="42"/>
      <c r="BB4258" s="42"/>
      <c r="BC4258" s="42"/>
      <c r="BD4258" s="42"/>
      <c r="BE4258" s="42"/>
      <c r="BF4258" s="42"/>
      <c r="BG4258" s="42"/>
      <c r="BH4258" s="42"/>
      <c r="BI4258" s="42"/>
      <c r="BJ4258" s="42"/>
      <c r="BK4258" s="12">
        <v>126528.45</v>
      </c>
      <c r="BL4258" s="42"/>
      <c r="BM4258" s="42"/>
      <c r="BN4258" s="42"/>
      <c r="BO4258" s="42"/>
      <c r="BP4258" s="42"/>
      <c r="BQ4258" s="42"/>
      <c r="BR4258" s="42"/>
      <c r="BS4258" s="11"/>
      <c r="BT4258" s="11">
        <v>62578.06</v>
      </c>
      <c r="BU4258" s="42"/>
      <c r="BV4258" s="42"/>
      <c r="BW4258" s="11"/>
      <c r="BX4258" s="42"/>
      <c r="BY4258" s="42"/>
      <c r="BZ4258" s="42"/>
      <c r="CA4258" s="43">
        <v>6861.63</v>
      </c>
      <c r="CB4258" s="42"/>
      <c r="CC4258" s="42"/>
      <c r="CD4258" s="42"/>
      <c r="CE4258" s="5"/>
      <c r="CF4258" s="11">
        <v>959511.14</v>
      </c>
      <c r="CG4258" s="42"/>
      <c r="CH4258" s="42"/>
      <c r="CI4258" s="11">
        <v>55167.5</v>
      </c>
      <c r="CJ4258" s="11"/>
      <c r="CK4258" s="42"/>
      <c r="CL4258" s="42"/>
      <c r="CM4258" s="11">
        <v>55441.96</v>
      </c>
      <c r="CN4258" s="11">
        <v>2136436.92</v>
      </c>
      <c r="CO4258" s="42"/>
      <c r="CP4258" s="42"/>
      <c r="CQ4258" s="42"/>
      <c r="CR4258" s="43"/>
      <c r="CS4258" s="42"/>
      <c r="CT4258" s="53"/>
      <c r="CU4258" s="11"/>
      <c r="CV4258" s="43"/>
      <c r="CW4258" s="42"/>
      <c r="DA4258" s="42"/>
      <c r="DB4258" s="108"/>
      <c r="DE4258" s="42"/>
      <c r="DF4258" s="11"/>
      <c r="DG4258" s="42"/>
      <c r="DH4258" s="42"/>
      <c r="DI4258" s="42"/>
      <c r="DJ4258" s="42"/>
      <c r="DK4258" s="11"/>
      <c r="DL4258" s="42"/>
      <c r="DM4258" s="42"/>
      <c r="DN4258" s="42"/>
      <c r="DO4258" s="42"/>
      <c r="DP4258" s="11">
        <v>12899.87</v>
      </c>
      <c r="DQ4258" s="11"/>
      <c r="DR4258" s="11"/>
      <c r="DS4258" s="42"/>
      <c r="DT4258" s="42"/>
      <c r="DU4258" s="42"/>
      <c r="DV4258" s="56"/>
      <c r="DW4258" s="42"/>
      <c r="DX4258" s="42"/>
      <c r="DY4258" s="42"/>
      <c r="DZ4258" s="11">
        <v>101003.18</v>
      </c>
      <c r="EA4258" s="11"/>
      <c r="EB4258" s="11"/>
      <c r="EC4258" s="11"/>
      <c r="ED4258" s="11"/>
      <c r="EE4258" s="42"/>
      <c r="EF4258" s="42"/>
      <c r="EG4258" s="43">
        <v>194595.8</v>
      </c>
      <c r="EH4258" s="42"/>
      <c r="EI4258" s="42"/>
      <c r="EJ4258" s="42"/>
    </row>
    <row r="4259" spans="1:140" s="41" customFormat="1">
      <c r="A4259" s="42"/>
      <c r="B4259" s="41" t="s">
        <v>6278</v>
      </c>
      <c r="C4259" s="68" t="s">
        <v>6279</v>
      </c>
      <c r="D4259" s="43" t="s">
        <v>149</v>
      </c>
      <c r="E4259" s="43" t="s">
        <v>149</v>
      </c>
      <c r="F4259" s="43" t="s">
        <v>187</v>
      </c>
      <c r="G4259" s="43" t="s">
        <v>188</v>
      </c>
      <c r="I4259" s="42"/>
      <c r="J4259" s="10">
        <v>42552</v>
      </c>
      <c r="K4259" s="10">
        <v>42569</v>
      </c>
      <c r="L4259" s="42"/>
      <c r="M4259" s="43" t="s">
        <v>152</v>
      </c>
      <c r="N4259" s="43" t="s">
        <v>153</v>
      </c>
      <c r="O4259" s="13" t="s">
        <v>1139</v>
      </c>
      <c r="P4259" s="11">
        <v>15182695.279999999</v>
      </c>
      <c r="Q4259" s="41" t="s">
        <v>6281</v>
      </c>
      <c r="R4259" s="43" t="s">
        <v>3442</v>
      </c>
      <c r="S4259" s="43">
        <f t="shared" si="134"/>
        <v>18.077500000000001</v>
      </c>
      <c r="T4259" s="11">
        <v>2744651.7399999998</v>
      </c>
      <c r="U4259" s="9">
        <f t="shared" si="135"/>
        <v>3711024.51</v>
      </c>
      <c r="V4259" s="42"/>
      <c r="W4259" s="42"/>
      <c r="X4259" s="42"/>
      <c r="Y4259" s="42"/>
      <c r="Z4259" s="42"/>
      <c r="AA4259" s="42"/>
      <c r="AB4259" s="42"/>
      <c r="AC4259" s="42"/>
      <c r="AD4259" s="42"/>
      <c r="AE4259" s="42"/>
      <c r="AF4259" s="42"/>
      <c r="AG4259" s="42"/>
      <c r="AH4259" s="42"/>
      <c r="AI4259" s="42"/>
      <c r="AJ4259" s="42"/>
      <c r="AK4259" s="42"/>
      <c r="AL4259" s="42"/>
      <c r="AM4259" s="42"/>
      <c r="AN4259" s="42"/>
      <c r="AO4259" s="42"/>
      <c r="AP4259" s="42"/>
      <c r="AQ4259" s="42"/>
      <c r="AR4259" s="42"/>
      <c r="AS4259" s="42"/>
      <c r="AT4259" s="42"/>
      <c r="AU4259" s="42"/>
      <c r="AV4259" s="42"/>
      <c r="AW4259" s="42"/>
      <c r="AX4259" s="42"/>
      <c r="AY4259" s="42"/>
      <c r="AZ4259" s="42"/>
      <c r="BA4259" s="42"/>
      <c r="BB4259" s="42"/>
      <c r="BC4259" s="42"/>
      <c r="BD4259" s="42"/>
      <c r="BE4259" s="42"/>
      <c r="BF4259" s="42"/>
      <c r="BG4259" s="42"/>
      <c r="BH4259" s="42"/>
      <c r="BI4259" s="42"/>
      <c r="BJ4259" s="42"/>
      <c r="BK4259" s="12">
        <v>126528.45</v>
      </c>
      <c r="BL4259" s="42"/>
      <c r="BM4259" s="42"/>
      <c r="BN4259" s="42"/>
      <c r="BO4259" s="42"/>
      <c r="BP4259" s="42"/>
      <c r="BQ4259" s="42"/>
      <c r="BR4259" s="42"/>
      <c r="BS4259" s="11"/>
      <c r="BT4259" s="11">
        <v>62578.06</v>
      </c>
      <c r="BU4259" s="42"/>
      <c r="BV4259" s="42"/>
      <c r="BW4259" s="11"/>
      <c r="BX4259" s="42"/>
      <c r="BY4259" s="42"/>
      <c r="BZ4259" s="42"/>
      <c r="CA4259" s="43">
        <v>6861.63</v>
      </c>
      <c r="CB4259" s="42"/>
      <c r="CC4259" s="42"/>
      <c r="CD4259" s="42"/>
      <c r="CE4259" s="5"/>
      <c r="CF4259" s="11">
        <v>959511.14</v>
      </c>
      <c r="CG4259" s="42"/>
      <c r="CH4259" s="42"/>
      <c r="CI4259" s="11">
        <v>55167.5</v>
      </c>
      <c r="CJ4259" s="11"/>
      <c r="CK4259" s="42"/>
      <c r="CL4259" s="42"/>
      <c r="CM4259" s="11">
        <v>55441.96</v>
      </c>
      <c r="CN4259" s="11">
        <v>2136436.92</v>
      </c>
      <c r="CO4259" s="42"/>
      <c r="CP4259" s="42"/>
      <c r="CQ4259" s="42"/>
      <c r="CR4259" s="43"/>
      <c r="CS4259" s="42"/>
      <c r="CT4259" s="53"/>
      <c r="CU4259" s="11"/>
      <c r="CV4259" s="43"/>
      <c r="CW4259" s="42"/>
      <c r="DA4259" s="42"/>
      <c r="DB4259" s="37"/>
      <c r="DE4259" s="42"/>
      <c r="DF4259" s="11"/>
      <c r="DG4259" s="42"/>
      <c r="DH4259" s="42"/>
      <c r="DI4259" s="42"/>
      <c r="DJ4259" s="42"/>
      <c r="DK4259" s="11"/>
      <c r="DL4259" s="42"/>
      <c r="DM4259" s="42"/>
      <c r="DN4259" s="42"/>
      <c r="DO4259" s="42"/>
      <c r="DP4259" s="11">
        <v>12899.87</v>
      </c>
      <c r="DQ4259" s="11"/>
      <c r="DR4259" s="11"/>
      <c r="DS4259" s="42"/>
      <c r="DT4259" s="42"/>
      <c r="DU4259" s="42"/>
      <c r="DV4259" s="56"/>
      <c r="DW4259" s="42"/>
      <c r="DX4259" s="42"/>
      <c r="DY4259" s="42"/>
      <c r="DZ4259" s="11">
        <v>101003.18</v>
      </c>
      <c r="EA4259" s="11"/>
      <c r="EB4259" s="11"/>
      <c r="EC4259" s="11"/>
      <c r="ED4259" s="11"/>
      <c r="EE4259" s="42"/>
      <c r="EF4259" s="42"/>
      <c r="EG4259" s="43">
        <v>194595.8</v>
      </c>
      <c r="EH4259" s="42"/>
      <c r="EI4259" s="42"/>
      <c r="EJ4259" s="42"/>
    </row>
    <row r="4260" spans="1:140" s="41" customFormat="1">
      <c r="A4260" s="42"/>
      <c r="B4260" s="41" t="s">
        <v>6278</v>
      </c>
      <c r="C4260" s="68" t="s">
        <v>6279</v>
      </c>
      <c r="D4260" s="43" t="s">
        <v>149</v>
      </c>
      <c r="E4260" s="43" t="s">
        <v>149</v>
      </c>
      <c r="F4260" s="43" t="s">
        <v>187</v>
      </c>
      <c r="G4260" s="43" t="s">
        <v>188</v>
      </c>
      <c r="I4260" s="42"/>
      <c r="J4260" s="10">
        <v>42647</v>
      </c>
      <c r="K4260" s="10">
        <v>42662</v>
      </c>
      <c r="L4260" s="42"/>
      <c r="M4260" s="43" t="s">
        <v>2</v>
      </c>
      <c r="N4260" s="43" t="s">
        <v>5</v>
      </c>
      <c r="O4260" s="13" t="s">
        <v>4012</v>
      </c>
      <c r="P4260" s="11">
        <v>2690472.9332099999</v>
      </c>
      <c r="Q4260" s="41" t="s">
        <v>6281</v>
      </c>
      <c r="R4260" s="43" t="s">
        <v>4013</v>
      </c>
      <c r="S4260" s="43">
        <f t="shared" si="134"/>
        <v>102.01372799999999</v>
      </c>
      <c r="T4260" s="11">
        <v>2744651.7399999998</v>
      </c>
      <c r="U4260" s="9">
        <f t="shared" si="135"/>
        <v>3711024.51</v>
      </c>
      <c r="V4260" s="42"/>
      <c r="W4260" s="42"/>
      <c r="X4260" s="42"/>
      <c r="Y4260" s="42"/>
      <c r="Z4260" s="42"/>
      <c r="AA4260" s="42"/>
      <c r="AB4260" s="42"/>
      <c r="AC4260" s="42"/>
      <c r="AD4260" s="42"/>
      <c r="AE4260" s="42"/>
      <c r="AF4260" s="42"/>
      <c r="AG4260" s="42"/>
      <c r="AH4260" s="42"/>
      <c r="AI4260" s="42"/>
      <c r="AJ4260" s="42"/>
      <c r="AK4260" s="42"/>
      <c r="AL4260" s="42"/>
      <c r="AM4260" s="42"/>
      <c r="AN4260" s="42"/>
      <c r="AO4260" s="42"/>
      <c r="AP4260" s="42"/>
      <c r="AQ4260" s="42"/>
      <c r="AR4260" s="42"/>
      <c r="AS4260" s="42"/>
      <c r="AT4260" s="42"/>
      <c r="AU4260" s="42"/>
      <c r="AV4260" s="42"/>
      <c r="AW4260" s="42"/>
      <c r="AX4260" s="42"/>
      <c r="AY4260" s="42"/>
      <c r="AZ4260" s="42"/>
      <c r="BA4260" s="42"/>
      <c r="BB4260" s="42"/>
      <c r="BC4260" s="42"/>
      <c r="BD4260" s="42"/>
      <c r="BE4260" s="42"/>
      <c r="BF4260" s="42"/>
      <c r="BG4260" s="42"/>
      <c r="BH4260" s="42"/>
      <c r="BI4260" s="42"/>
      <c r="BJ4260" s="42"/>
      <c r="BK4260" s="12">
        <v>126528.45</v>
      </c>
      <c r="BL4260" s="42"/>
      <c r="BM4260" s="42"/>
      <c r="BN4260" s="42"/>
      <c r="BO4260" s="42"/>
      <c r="BP4260" s="42"/>
      <c r="BQ4260" s="42"/>
      <c r="BR4260" s="42"/>
      <c r="BS4260" s="11"/>
      <c r="BT4260" s="11">
        <v>62578.06</v>
      </c>
      <c r="BU4260" s="42"/>
      <c r="BV4260" s="42"/>
      <c r="BW4260" s="11"/>
      <c r="BX4260" s="42"/>
      <c r="BY4260" s="42"/>
      <c r="BZ4260" s="42"/>
      <c r="CA4260" s="43">
        <v>6861.63</v>
      </c>
      <c r="CB4260" s="42"/>
      <c r="CC4260" s="42"/>
      <c r="CD4260" s="42"/>
      <c r="CE4260" s="5"/>
      <c r="CF4260" s="11">
        <v>959511.14</v>
      </c>
      <c r="CG4260" s="42"/>
      <c r="CH4260" s="42"/>
      <c r="CI4260" s="11">
        <v>55167.5</v>
      </c>
      <c r="CJ4260" s="11"/>
      <c r="CK4260" s="42"/>
      <c r="CL4260" s="42"/>
      <c r="CM4260" s="11">
        <v>55441.96</v>
      </c>
      <c r="CN4260" s="11">
        <v>2136436.92</v>
      </c>
      <c r="CO4260" s="42"/>
      <c r="CP4260" s="42"/>
      <c r="CQ4260" s="42"/>
      <c r="CR4260" s="43"/>
      <c r="CS4260" s="42"/>
      <c r="CT4260" s="53"/>
      <c r="CU4260" s="11"/>
      <c r="CV4260" s="43"/>
      <c r="CW4260" s="42"/>
      <c r="DA4260" s="42"/>
      <c r="DB4260" s="108"/>
      <c r="DE4260" s="42"/>
      <c r="DF4260" s="59"/>
      <c r="DG4260" s="42"/>
      <c r="DH4260" s="42"/>
      <c r="DI4260" s="42"/>
      <c r="DJ4260" s="42"/>
      <c r="DK4260" s="11"/>
      <c r="DL4260" s="42"/>
      <c r="DM4260" s="42"/>
      <c r="DN4260" s="42"/>
      <c r="DO4260" s="42"/>
      <c r="DP4260" s="11">
        <v>12899.87</v>
      </c>
      <c r="DQ4260" s="11"/>
      <c r="DR4260" s="11"/>
      <c r="DS4260" s="42"/>
      <c r="DT4260" s="42"/>
      <c r="DU4260" s="42"/>
      <c r="DV4260" s="56"/>
      <c r="DW4260" s="42"/>
      <c r="DX4260" s="42"/>
      <c r="DY4260" s="42"/>
      <c r="DZ4260" s="11">
        <v>101003.18</v>
      </c>
      <c r="EA4260" s="11"/>
      <c r="EB4260" s="11"/>
      <c r="EC4260" s="11"/>
      <c r="ED4260" s="11"/>
      <c r="EE4260" s="42"/>
      <c r="EF4260" s="42"/>
      <c r="EG4260" s="43">
        <v>194595.8</v>
      </c>
      <c r="EH4260" s="42"/>
      <c r="EI4260" s="42"/>
      <c r="EJ4260" s="42"/>
    </row>
    <row r="4261" spans="1:140" s="41" customFormat="1">
      <c r="A4261" s="42"/>
      <c r="B4261" s="41" t="s">
        <v>6278</v>
      </c>
      <c r="C4261" s="68" t="s">
        <v>6279</v>
      </c>
      <c r="D4261" s="43" t="s">
        <v>149</v>
      </c>
      <c r="E4261" s="43" t="s">
        <v>149</v>
      </c>
      <c r="F4261" s="43" t="s">
        <v>187</v>
      </c>
      <c r="G4261" s="43" t="s">
        <v>188</v>
      </c>
      <c r="I4261" s="42"/>
      <c r="J4261" s="10">
        <v>42738</v>
      </c>
      <c r="K4261" s="10">
        <v>42753</v>
      </c>
      <c r="L4261" s="42"/>
      <c r="M4261" s="43" t="s">
        <v>2</v>
      </c>
      <c r="N4261" s="43" t="s">
        <v>5</v>
      </c>
      <c r="O4261" s="13" t="s">
        <v>4883</v>
      </c>
      <c r="P4261" s="11">
        <v>2958242.1798</v>
      </c>
      <c r="Q4261" s="41" t="s">
        <v>6281</v>
      </c>
      <c r="R4261" s="43" t="s">
        <v>4884</v>
      </c>
      <c r="S4261" s="43">
        <f t="shared" si="134"/>
        <v>92.779819000000003</v>
      </c>
      <c r="T4261" s="11">
        <v>2744651.7399999998</v>
      </c>
      <c r="U4261" s="9">
        <f t="shared" si="135"/>
        <v>3711024.51</v>
      </c>
      <c r="V4261" s="42"/>
      <c r="W4261" s="42"/>
      <c r="X4261" s="42"/>
      <c r="Y4261" s="42"/>
      <c r="Z4261" s="42"/>
      <c r="AA4261" s="42"/>
      <c r="AB4261" s="42"/>
      <c r="AC4261" s="42"/>
      <c r="AD4261" s="42"/>
      <c r="AE4261" s="42"/>
      <c r="AF4261" s="42"/>
      <c r="AG4261" s="42"/>
      <c r="AH4261" s="42"/>
      <c r="AI4261" s="42"/>
      <c r="AJ4261" s="42"/>
      <c r="AK4261" s="42"/>
      <c r="AL4261" s="42"/>
      <c r="AM4261" s="42"/>
      <c r="AN4261" s="42"/>
      <c r="AO4261" s="42"/>
      <c r="AP4261" s="42"/>
      <c r="AQ4261" s="42"/>
      <c r="AR4261" s="42"/>
      <c r="AS4261" s="42"/>
      <c r="AT4261" s="42"/>
      <c r="AU4261" s="42"/>
      <c r="AV4261" s="42"/>
      <c r="AW4261" s="42"/>
      <c r="AX4261" s="42"/>
      <c r="AY4261" s="42"/>
      <c r="AZ4261" s="42"/>
      <c r="BA4261" s="42"/>
      <c r="BB4261" s="42"/>
      <c r="BC4261" s="42"/>
      <c r="BD4261" s="42"/>
      <c r="BE4261" s="42"/>
      <c r="BF4261" s="42"/>
      <c r="BG4261" s="42"/>
      <c r="BH4261" s="42"/>
      <c r="BI4261" s="42"/>
      <c r="BJ4261" s="42"/>
      <c r="BK4261" s="12">
        <v>126528.45</v>
      </c>
      <c r="BL4261" s="42"/>
      <c r="BM4261" s="42"/>
      <c r="BN4261" s="42"/>
      <c r="BO4261" s="42"/>
      <c r="BP4261" s="42"/>
      <c r="BQ4261" s="42"/>
      <c r="BR4261" s="42"/>
      <c r="BS4261" s="11"/>
      <c r="BT4261" s="11">
        <v>62578.06</v>
      </c>
      <c r="BU4261" s="42"/>
      <c r="BV4261" s="42"/>
      <c r="BW4261" s="11"/>
      <c r="BX4261" s="42"/>
      <c r="BY4261" s="42"/>
      <c r="BZ4261" s="42"/>
      <c r="CA4261" s="43">
        <v>6861.63</v>
      </c>
      <c r="CB4261" s="42"/>
      <c r="CC4261" s="42"/>
      <c r="CD4261" s="42"/>
      <c r="CE4261" s="42"/>
      <c r="CF4261" s="11">
        <v>959511.14</v>
      </c>
      <c r="CG4261" s="42"/>
      <c r="CH4261" s="42"/>
      <c r="CI4261" s="11">
        <v>55167.5</v>
      </c>
      <c r="CJ4261" s="11"/>
      <c r="CK4261" s="42"/>
      <c r="CL4261" s="42"/>
      <c r="CM4261" s="11">
        <v>55441.96</v>
      </c>
      <c r="CN4261" s="11">
        <v>2136436.92</v>
      </c>
      <c r="CO4261" s="42"/>
      <c r="CP4261" s="42"/>
      <c r="CQ4261" s="42"/>
      <c r="CR4261" s="43"/>
      <c r="CS4261" s="42"/>
      <c r="CT4261" s="34"/>
      <c r="CW4261" s="42"/>
      <c r="DA4261" s="42"/>
      <c r="DB4261" s="37"/>
      <c r="DE4261" s="42"/>
      <c r="DF4261" s="16"/>
      <c r="DG4261" s="42"/>
      <c r="DH4261" s="42"/>
      <c r="DI4261" s="42"/>
      <c r="DJ4261" s="42"/>
      <c r="DK4261" s="11"/>
      <c r="DL4261" s="42"/>
      <c r="DM4261" s="42"/>
      <c r="DN4261" s="42"/>
      <c r="DO4261" s="42"/>
      <c r="DP4261" s="11">
        <v>12899.87</v>
      </c>
      <c r="DQ4261" s="11"/>
      <c r="DR4261" s="11"/>
      <c r="DS4261" s="42"/>
      <c r="DT4261" s="42"/>
      <c r="DU4261" s="42"/>
      <c r="DV4261" s="22"/>
      <c r="DW4261" s="42"/>
      <c r="DX4261" s="42"/>
      <c r="DY4261" s="42"/>
      <c r="DZ4261" s="11">
        <v>101003.18</v>
      </c>
      <c r="EA4261" s="11"/>
      <c r="EB4261" s="11"/>
      <c r="EC4261" s="11"/>
      <c r="ED4261" s="11"/>
      <c r="EE4261" s="42"/>
      <c r="EF4261" s="42"/>
      <c r="EG4261" s="43">
        <v>194595.8</v>
      </c>
      <c r="EH4261" s="42"/>
      <c r="EI4261" s="42"/>
      <c r="EJ4261" s="42"/>
    </row>
    <row r="4262" spans="1:140" s="41" customFormat="1">
      <c r="B4262" s="41" t="s">
        <v>6278</v>
      </c>
      <c r="C4262" s="68" t="s">
        <v>6279</v>
      </c>
      <c r="D4262" s="43" t="s">
        <v>149</v>
      </c>
      <c r="E4262" s="43" t="s">
        <v>149</v>
      </c>
      <c r="F4262" s="43" t="s">
        <v>187</v>
      </c>
      <c r="G4262" s="43" t="s">
        <v>188</v>
      </c>
      <c r="I4262" s="41" t="s">
        <v>6254</v>
      </c>
      <c r="J4262" s="10">
        <v>42647</v>
      </c>
      <c r="K4262" s="10">
        <v>42662</v>
      </c>
      <c r="M4262" s="43" t="s">
        <v>2</v>
      </c>
      <c r="N4262" s="43" t="s">
        <v>6</v>
      </c>
      <c r="O4262" s="13" t="s">
        <v>5980</v>
      </c>
      <c r="P4262" s="11">
        <v>1</v>
      </c>
      <c r="Q4262" s="42" t="s">
        <v>6280</v>
      </c>
      <c r="R4262" s="43" t="s">
        <v>6137</v>
      </c>
      <c r="S4262" s="43">
        <f t="shared" si="134"/>
        <v>102.0137</v>
      </c>
      <c r="T4262" s="11">
        <v>1.0201370000000001</v>
      </c>
      <c r="U4262" s="9">
        <f t="shared" si="135"/>
        <v>1.3025860000000002</v>
      </c>
      <c r="BK4262" s="12">
        <v>0</v>
      </c>
      <c r="BT4262" s="11">
        <v>0</v>
      </c>
      <c r="BW4262" s="11"/>
      <c r="CA4262" s="43">
        <v>1.189E-3</v>
      </c>
      <c r="CE4262" s="11"/>
      <c r="CF4262" s="11">
        <v>0.28126000000000001</v>
      </c>
      <c r="CI4262" s="11">
        <v>2.0402739999999999E-3</v>
      </c>
      <c r="CJ4262" s="11"/>
      <c r="CM4262" s="43">
        <v>1.56080961E-2</v>
      </c>
      <c r="CN4262" s="11">
        <v>0.64340040590000003</v>
      </c>
      <c r="CR4262" s="43"/>
      <c r="CT4262" s="100"/>
      <c r="CU4262" s="11"/>
      <c r="CV4262" s="43"/>
      <c r="DB4262" s="108"/>
      <c r="DF4262" s="11"/>
      <c r="DK4262" s="11"/>
      <c r="DP4262" s="11">
        <v>0</v>
      </c>
      <c r="DR4262" s="11"/>
      <c r="DV4262" s="56"/>
      <c r="DZ4262" s="11">
        <v>0</v>
      </c>
      <c r="EB4262" s="11"/>
      <c r="ED4262" s="11"/>
      <c r="EG4262" s="43">
        <v>0.35908822400000001</v>
      </c>
    </row>
    <row r="4263" spans="1:140" s="41" customFormat="1">
      <c r="B4263" s="41" t="s">
        <v>6278</v>
      </c>
      <c r="C4263" s="68" t="s">
        <v>6279</v>
      </c>
      <c r="D4263" s="43" t="s">
        <v>149</v>
      </c>
      <c r="E4263" s="43" t="s">
        <v>149</v>
      </c>
      <c r="F4263" s="43" t="s">
        <v>187</v>
      </c>
      <c r="G4263" s="43" t="s">
        <v>188</v>
      </c>
      <c r="I4263" s="41" t="s">
        <v>6254</v>
      </c>
      <c r="J4263" s="10">
        <v>42828</v>
      </c>
      <c r="K4263" s="10">
        <v>42845</v>
      </c>
      <c r="M4263" s="43" t="s">
        <v>2</v>
      </c>
      <c r="N4263" s="43" t="s">
        <v>6</v>
      </c>
      <c r="O4263" s="13" t="s">
        <v>5482</v>
      </c>
      <c r="P4263" s="11">
        <v>5080026.0970000001</v>
      </c>
      <c r="Q4263" s="41" t="s">
        <v>6281</v>
      </c>
      <c r="R4263" s="43" t="s">
        <v>5757</v>
      </c>
      <c r="S4263" s="43">
        <f t="shared" si="134"/>
        <v>54.028299999999994</v>
      </c>
      <c r="T4263" s="11">
        <v>0.54028300000000007</v>
      </c>
      <c r="U4263" s="9">
        <f t="shared" si="135"/>
        <v>0.58521200000000007</v>
      </c>
      <c r="BK4263" s="12">
        <v>0</v>
      </c>
      <c r="BT4263" s="11">
        <v>1.9234074800000001E-2</v>
      </c>
      <c r="BW4263" s="11"/>
      <c r="CA4263" s="43">
        <v>9.5100000000000002E-4</v>
      </c>
      <c r="CE4263" s="11"/>
      <c r="CF4263" s="11">
        <v>4.3978000000000003E-2</v>
      </c>
      <c r="CI4263" s="11">
        <v>7.5639619999999996E-4</v>
      </c>
      <c r="CJ4263" s="11"/>
      <c r="CM4263" s="43">
        <v>7.9961883999999997E-3</v>
      </c>
      <c r="CN4263" s="11">
        <v>0.42260936259999998</v>
      </c>
      <c r="CR4263" s="43"/>
      <c r="CT4263" s="100"/>
      <c r="CU4263" s="11"/>
      <c r="CV4263" s="43"/>
      <c r="DB4263" s="108"/>
      <c r="DF4263" s="11"/>
      <c r="DK4263" s="11"/>
      <c r="DP4263" s="11">
        <v>0</v>
      </c>
      <c r="DR4263" s="11"/>
      <c r="DV4263" s="56"/>
      <c r="DZ4263" s="11">
        <v>0</v>
      </c>
      <c r="EB4263" s="11"/>
      <c r="ED4263" s="11"/>
      <c r="EG4263" s="43">
        <v>8.9686978000000001E-2</v>
      </c>
    </row>
    <row r="4264" spans="1:140" s="41" customFormat="1">
      <c r="B4264" s="41" t="s">
        <v>6278</v>
      </c>
      <c r="C4264" s="68" t="s">
        <v>6279</v>
      </c>
      <c r="D4264" s="43" t="s">
        <v>149</v>
      </c>
      <c r="E4264" s="43" t="s">
        <v>149</v>
      </c>
      <c r="F4264" s="43" t="s">
        <v>187</v>
      </c>
      <c r="G4264" s="43" t="s">
        <v>188</v>
      </c>
      <c r="I4264" s="41" t="s">
        <v>6254</v>
      </c>
      <c r="J4264" s="10">
        <v>42738</v>
      </c>
      <c r="K4264" s="10">
        <v>42753</v>
      </c>
      <c r="M4264" s="43" t="s">
        <v>2</v>
      </c>
      <c r="N4264" s="43" t="s">
        <v>6</v>
      </c>
      <c r="O4264" s="13" t="s">
        <v>6009</v>
      </c>
      <c r="P4264" s="11">
        <v>1</v>
      </c>
      <c r="Q4264" s="42" t="s">
        <v>6280</v>
      </c>
      <c r="R4264" s="43" t="s">
        <v>6146</v>
      </c>
      <c r="S4264" s="43">
        <f t="shared" si="134"/>
        <v>92.779799999999994</v>
      </c>
      <c r="T4264" s="11">
        <v>0.92779800000000001</v>
      </c>
      <c r="U4264" s="9">
        <f t="shared" si="135"/>
        <v>1.3072250000000001</v>
      </c>
      <c r="BK4264" s="12">
        <v>0</v>
      </c>
      <c r="BT4264" s="11">
        <v>6.6059217599999998E-2</v>
      </c>
      <c r="BW4264" s="11"/>
      <c r="CA4264" s="43">
        <v>1.201E-3</v>
      </c>
      <c r="CE4264" s="11"/>
      <c r="CF4264" s="11">
        <v>0.37822600000000001</v>
      </c>
      <c r="CI4264" s="11">
        <v>1.5772566E-3</v>
      </c>
      <c r="CJ4264" s="11"/>
      <c r="CM4264" s="43">
        <v>7.0512648000000001E-3</v>
      </c>
      <c r="CN4264" s="11">
        <v>0.85311026099999998</v>
      </c>
      <c r="CR4264" s="43"/>
      <c r="CT4264" s="100"/>
      <c r="CU4264" s="11"/>
      <c r="CV4264" s="43"/>
      <c r="DB4264" s="108"/>
      <c r="DF4264" s="11"/>
      <c r="DK4264" s="11"/>
      <c r="DP4264" s="11">
        <v>0</v>
      </c>
      <c r="DR4264" s="11"/>
      <c r="DV4264" s="22"/>
      <c r="DZ4264" s="11">
        <v>0</v>
      </c>
      <c r="EB4264" s="11"/>
      <c r="ED4264" s="11"/>
      <c r="EG4264" s="43">
        <v>0</v>
      </c>
    </row>
    <row r="4265" spans="1:140" s="41" customFormat="1">
      <c r="B4265" s="41" t="s">
        <v>6278</v>
      </c>
      <c r="C4265" s="68" t="s">
        <v>6279</v>
      </c>
      <c r="D4265" s="43" t="s">
        <v>149</v>
      </c>
      <c r="E4265" s="43" t="s">
        <v>149</v>
      </c>
      <c r="F4265" s="43" t="s">
        <v>187</v>
      </c>
      <c r="G4265" s="43" t="s">
        <v>188</v>
      </c>
      <c r="I4265" s="41" t="s">
        <v>6254</v>
      </c>
      <c r="J4265" s="10">
        <v>42647</v>
      </c>
      <c r="K4265" s="10">
        <v>42662</v>
      </c>
      <c r="M4265" s="43" t="s">
        <v>2</v>
      </c>
      <c r="N4265" s="43" t="s">
        <v>6</v>
      </c>
      <c r="O4265" s="13" t="s">
        <v>6028</v>
      </c>
      <c r="P4265" s="11">
        <v>1</v>
      </c>
      <c r="Q4265" s="42" t="s">
        <v>6280</v>
      </c>
      <c r="R4265" s="43" t="s">
        <v>4013</v>
      </c>
      <c r="S4265" s="43">
        <f t="shared" si="134"/>
        <v>102.01372799999999</v>
      </c>
      <c r="T4265" s="11">
        <v>1.0201372799999999</v>
      </c>
      <c r="U4265" s="9">
        <f t="shared" si="135"/>
        <v>1.3025862800000001</v>
      </c>
      <c r="BK4265" s="12">
        <v>0</v>
      </c>
      <c r="BT4265" s="11">
        <v>0</v>
      </c>
      <c r="BW4265" s="11"/>
      <c r="CA4265" s="43">
        <v>1.189E-3</v>
      </c>
      <c r="CE4265" s="11"/>
      <c r="CF4265" s="11">
        <v>0.28126000000000001</v>
      </c>
      <c r="CI4265" s="11">
        <v>2.0402745599999998E-3</v>
      </c>
      <c r="CJ4265" s="11"/>
      <c r="CM4265" s="43">
        <v>1.5608100384E-2</v>
      </c>
      <c r="CN4265" s="11">
        <v>0.64340058249599996</v>
      </c>
      <c r="CR4265" s="43"/>
      <c r="CT4265" s="31"/>
      <c r="CU4265" s="11"/>
      <c r="CV4265" s="43"/>
      <c r="DB4265" s="37"/>
      <c r="DF4265" s="11"/>
      <c r="DK4265" s="11"/>
      <c r="DP4265" s="11">
        <v>0</v>
      </c>
      <c r="DR4265" s="11"/>
      <c r="DV4265" s="22"/>
      <c r="DZ4265" s="11">
        <v>0</v>
      </c>
      <c r="EB4265" s="11"/>
      <c r="ED4265" s="11"/>
      <c r="EG4265" s="43">
        <v>0.35908832256000001</v>
      </c>
    </row>
    <row r="4266" spans="1:140" s="41" customFormat="1">
      <c r="A4266" s="42"/>
      <c r="B4266" s="41" t="s">
        <v>6278</v>
      </c>
      <c r="C4266" s="68" t="s">
        <v>6279</v>
      </c>
      <c r="D4266" s="43" t="s">
        <v>149</v>
      </c>
      <c r="E4266" s="43" t="s">
        <v>149</v>
      </c>
      <c r="F4266" s="43" t="s">
        <v>191</v>
      </c>
      <c r="G4266" s="43" t="s">
        <v>192</v>
      </c>
      <c r="I4266" s="42"/>
      <c r="J4266" s="10">
        <v>42186</v>
      </c>
      <c r="K4266" s="10">
        <v>42201</v>
      </c>
      <c r="L4266" s="42"/>
      <c r="M4266" s="43" t="s">
        <v>152</v>
      </c>
      <c r="N4266" s="43" t="s">
        <v>153</v>
      </c>
      <c r="O4266" s="13" t="s">
        <v>193</v>
      </c>
      <c r="P4266" s="11">
        <v>493266.74978100002</v>
      </c>
      <c r="Q4266" s="41" t="s">
        <v>6281</v>
      </c>
      <c r="R4266" s="43" t="s">
        <v>194</v>
      </c>
      <c r="S4266" s="43">
        <f t="shared" si="134"/>
        <v>127.6942</v>
      </c>
      <c r="T4266" s="11">
        <v>629873.03</v>
      </c>
      <c r="U4266" s="9">
        <f t="shared" si="135"/>
        <v>656894.58000000007</v>
      </c>
      <c r="V4266" s="42"/>
      <c r="W4266" s="42"/>
      <c r="X4266" s="42"/>
      <c r="Y4266" s="42"/>
      <c r="Z4266" s="42"/>
      <c r="AA4266" s="42"/>
      <c r="AB4266" s="42"/>
      <c r="AC4266" s="42"/>
      <c r="AD4266" s="42"/>
      <c r="AE4266" s="42"/>
      <c r="AF4266" s="42"/>
      <c r="AG4266" s="42"/>
      <c r="AH4266" s="42"/>
      <c r="AI4266" s="42"/>
      <c r="AJ4266" s="42"/>
      <c r="AK4266" s="42"/>
      <c r="AL4266" s="42"/>
      <c r="AM4266" s="42"/>
      <c r="AN4266" s="42"/>
      <c r="AO4266" s="42"/>
      <c r="AP4266" s="42"/>
      <c r="AQ4266" s="42"/>
      <c r="AR4266" s="42"/>
      <c r="AS4266" s="42"/>
      <c r="AT4266" s="42"/>
      <c r="AU4266" s="42"/>
      <c r="AV4266" s="42"/>
      <c r="AW4266" s="42"/>
      <c r="AX4266" s="42"/>
      <c r="AY4266" s="42"/>
      <c r="AZ4266" s="42"/>
      <c r="BA4266" s="42"/>
      <c r="BB4266" s="42"/>
      <c r="BC4266" s="42"/>
      <c r="BD4266" s="42"/>
      <c r="BE4266" s="42"/>
      <c r="BF4266" s="42"/>
      <c r="BG4266" s="42"/>
      <c r="BH4266" s="42"/>
      <c r="BI4266" s="42"/>
      <c r="BJ4266" s="42"/>
      <c r="BK4266" s="12"/>
      <c r="BL4266" s="42"/>
      <c r="BM4266" s="42"/>
      <c r="BN4266" s="42"/>
      <c r="BO4266" s="42"/>
      <c r="BP4266" s="42"/>
      <c r="BQ4266" s="42"/>
      <c r="BR4266" s="42"/>
      <c r="BS4266" s="11">
        <v>0</v>
      </c>
      <c r="BT4266" s="11">
        <v>356634.11</v>
      </c>
      <c r="BU4266" s="42"/>
      <c r="BV4266" s="42"/>
      <c r="BW4266" s="11">
        <v>0</v>
      </c>
      <c r="BX4266" s="42"/>
      <c r="BY4266" s="42"/>
      <c r="BZ4266" s="42"/>
      <c r="CA4266" s="43"/>
      <c r="CB4266" s="42"/>
      <c r="CC4266" s="42"/>
      <c r="CD4266" s="42"/>
      <c r="CE4266" s="5"/>
      <c r="CF4266" s="11">
        <v>27021.55</v>
      </c>
      <c r="CG4266" s="42"/>
      <c r="CH4266" s="42"/>
      <c r="CI4266" s="11">
        <v>59271.06</v>
      </c>
      <c r="CJ4266" s="11">
        <v>0</v>
      </c>
      <c r="CK4266" s="42"/>
      <c r="CL4266" s="42"/>
      <c r="CM4266" s="11">
        <v>6928.6</v>
      </c>
      <c r="CN4266" s="11">
        <v>57444.42</v>
      </c>
      <c r="CO4266" s="42"/>
      <c r="CP4266" s="42"/>
      <c r="CQ4266" s="42"/>
      <c r="CR4266" s="43"/>
      <c r="CS4266" s="42"/>
      <c r="CT4266" s="34"/>
      <c r="CU4266" s="11"/>
      <c r="CV4266" s="43"/>
      <c r="CW4266" s="42"/>
      <c r="DA4266" s="42"/>
      <c r="DB4266" s="37"/>
      <c r="DE4266" s="42"/>
      <c r="DF4266" s="11"/>
      <c r="DG4266" s="42"/>
      <c r="DH4266" s="42"/>
      <c r="DI4266" s="42"/>
      <c r="DJ4266" s="42"/>
      <c r="DK4266" s="11">
        <v>0</v>
      </c>
      <c r="DL4266" s="42"/>
      <c r="DM4266" s="42"/>
      <c r="DN4266" s="42"/>
      <c r="DO4266" s="42"/>
      <c r="DP4266" s="11"/>
      <c r="DQ4266" s="11"/>
      <c r="DR4266" s="11"/>
      <c r="DS4266" s="42"/>
      <c r="DT4266" s="42"/>
      <c r="DU4266" s="42"/>
      <c r="DV4266" s="22"/>
      <c r="DW4266" s="42"/>
      <c r="DX4266" s="42"/>
      <c r="DY4266" s="42"/>
      <c r="DZ4266" s="11">
        <v>149594.84</v>
      </c>
      <c r="EA4266" s="11"/>
      <c r="EB4266" s="11">
        <v>0</v>
      </c>
      <c r="EC4266" s="11"/>
      <c r="ED4266" s="11"/>
      <c r="EE4266" s="42"/>
      <c r="EF4266" s="42"/>
      <c r="EG4266" s="43"/>
      <c r="EH4266" s="42"/>
      <c r="EI4266" s="42"/>
      <c r="EJ4266" s="42"/>
    </row>
    <row r="4267" spans="1:140" s="41" customFormat="1">
      <c r="A4267" s="42"/>
      <c r="B4267" s="41" t="s">
        <v>6278</v>
      </c>
      <c r="C4267" s="68" t="s">
        <v>6279</v>
      </c>
      <c r="D4267" s="43" t="s">
        <v>149</v>
      </c>
      <c r="E4267" s="43" t="s">
        <v>149</v>
      </c>
      <c r="F4267" s="43" t="s">
        <v>191</v>
      </c>
      <c r="G4267" s="43" t="s">
        <v>192</v>
      </c>
      <c r="I4267" s="42"/>
      <c r="J4267" s="10">
        <v>42278</v>
      </c>
      <c r="K4267" s="10">
        <v>42296</v>
      </c>
      <c r="L4267" s="42"/>
      <c r="M4267" s="43" t="s">
        <v>152</v>
      </c>
      <c r="N4267" s="43" t="s">
        <v>153</v>
      </c>
      <c r="O4267" s="13" t="s">
        <v>1139</v>
      </c>
      <c r="P4267" s="11">
        <v>2426071.7849964201</v>
      </c>
      <c r="Q4267" s="41" t="s">
        <v>6281</v>
      </c>
      <c r="R4267" s="43" t="s">
        <v>1145</v>
      </c>
      <c r="S4267" s="43">
        <f t="shared" si="134"/>
        <v>56.914400000000001</v>
      </c>
      <c r="T4267" s="11">
        <v>1380784.2000000002</v>
      </c>
      <c r="U4267" s="9">
        <f t="shared" si="135"/>
        <v>1435877.4900000002</v>
      </c>
      <c r="V4267" s="42"/>
      <c r="W4267" s="42"/>
      <c r="X4267" s="42"/>
      <c r="Y4267" s="42"/>
      <c r="Z4267" s="42"/>
      <c r="AA4267" s="42"/>
      <c r="AB4267" s="42"/>
      <c r="AC4267" s="42"/>
      <c r="AD4267" s="42"/>
      <c r="AE4267" s="42"/>
      <c r="AF4267" s="42"/>
      <c r="AG4267" s="42"/>
      <c r="AH4267" s="42"/>
      <c r="AI4267" s="42"/>
      <c r="AJ4267" s="42"/>
      <c r="AK4267" s="42"/>
      <c r="AL4267" s="42"/>
      <c r="AM4267" s="42"/>
      <c r="AN4267" s="42"/>
      <c r="AO4267" s="42"/>
      <c r="AP4267" s="42"/>
      <c r="AQ4267" s="42"/>
      <c r="AR4267" s="42"/>
      <c r="AS4267" s="42"/>
      <c r="AT4267" s="42"/>
      <c r="AU4267" s="42"/>
      <c r="AV4267" s="42"/>
      <c r="AW4267" s="42"/>
      <c r="AX4267" s="42"/>
      <c r="AY4267" s="42"/>
      <c r="AZ4267" s="42"/>
      <c r="BA4267" s="42"/>
      <c r="BB4267" s="42"/>
      <c r="BC4267" s="42"/>
      <c r="BD4267" s="42"/>
      <c r="BE4267" s="42"/>
      <c r="BF4267" s="42"/>
      <c r="BG4267" s="42"/>
      <c r="BH4267" s="42"/>
      <c r="BI4267" s="42"/>
      <c r="BJ4267" s="42"/>
      <c r="BK4267" s="12"/>
      <c r="BL4267" s="42"/>
      <c r="BM4267" s="42"/>
      <c r="BN4267" s="42"/>
      <c r="BO4267" s="42"/>
      <c r="BP4267" s="42"/>
      <c r="BQ4267" s="42"/>
      <c r="BR4267" s="42"/>
      <c r="BS4267" s="11">
        <v>0</v>
      </c>
      <c r="BT4267" s="11">
        <v>366598.2</v>
      </c>
      <c r="BU4267" s="42"/>
      <c r="BV4267" s="42"/>
      <c r="BW4267" s="11">
        <v>0</v>
      </c>
      <c r="BX4267" s="42"/>
      <c r="BY4267" s="42"/>
      <c r="BZ4267" s="42"/>
      <c r="CA4267" s="43">
        <v>17535.96</v>
      </c>
      <c r="CB4267" s="42"/>
      <c r="CC4267" s="42"/>
      <c r="CD4267" s="42"/>
      <c r="CE4267" s="5"/>
      <c r="CF4267" s="11">
        <v>37557.33</v>
      </c>
      <c r="CG4267" s="42"/>
      <c r="CH4267" s="42"/>
      <c r="CI4267" s="11">
        <v>98173.759999999995</v>
      </c>
      <c r="CJ4267" s="11"/>
      <c r="CK4267" s="42"/>
      <c r="CL4267" s="42"/>
      <c r="CM4267" s="11">
        <v>68901.13</v>
      </c>
      <c r="CN4267" s="11">
        <v>68763.06</v>
      </c>
      <c r="CO4267" s="42"/>
      <c r="CP4267" s="42"/>
      <c r="CQ4267" s="42"/>
      <c r="CR4267" s="43"/>
      <c r="CS4267" s="42"/>
      <c r="CT4267" s="53"/>
      <c r="CU4267" s="11"/>
      <c r="CV4267" s="43"/>
      <c r="CW4267" s="42"/>
      <c r="DA4267" s="42"/>
      <c r="DB4267" s="108"/>
      <c r="DE4267" s="42"/>
      <c r="DF4267" s="11"/>
      <c r="DG4267" s="42"/>
      <c r="DH4267" s="42"/>
      <c r="DI4267" s="42"/>
      <c r="DJ4267" s="42"/>
      <c r="DK4267" s="11">
        <v>0</v>
      </c>
      <c r="DL4267" s="42"/>
      <c r="DM4267" s="42"/>
      <c r="DN4267" s="42"/>
      <c r="DO4267" s="42"/>
      <c r="DP4267" s="11">
        <v>81742.429999999993</v>
      </c>
      <c r="DQ4267" s="11"/>
      <c r="DR4267" s="11"/>
      <c r="DS4267" s="42"/>
      <c r="DT4267" s="42"/>
      <c r="DU4267" s="42"/>
      <c r="DV4267" s="56"/>
      <c r="DW4267" s="42"/>
      <c r="DX4267" s="42"/>
      <c r="DY4267" s="42"/>
      <c r="DZ4267" s="11">
        <v>568468.85</v>
      </c>
      <c r="EA4267" s="11"/>
      <c r="EB4267" s="11">
        <v>0</v>
      </c>
      <c r="EC4267" s="11"/>
      <c r="ED4267" s="11"/>
      <c r="EE4267" s="42"/>
      <c r="EF4267" s="42"/>
      <c r="EG4267" s="43">
        <v>128136.77</v>
      </c>
      <c r="EH4267" s="42"/>
      <c r="EI4267" s="42"/>
      <c r="EJ4267" s="42"/>
    </row>
    <row r="4268" spans="1:140" s="41" customFormat="1">
      <c r="A4268" s="42"/>
      <c r="B4268" s="41" t="s">
        <v>6278</v>
      </c>
      <c r="C4268" s="68" t="s">
        <v>6279</v>
      </c>
      <c r="D4268" s="43" t="s">
        <v>149</v>
      </c>
      <c r="E4268" s="43" t="s">
        <v>149</v>
      </c>
      <c r="F4268" s="43" t="s">
        <v>191</v>
      </c>
      <c r="G4268" s="43" t="s">
        <v>192</v>
      </c>
      <c r="I4268" s="42"/>
      <c r="J4268" s="10">
        <v>42373</v>
      </c>
      <c r="K4268" s="10">
        <v>42388</v>
      </c>
      <c r="L4268" s="42"/>
      <c r="M4268" s="43" t="s">
        <v>152</v>
      </c>
      <c r="N4268" s="43" t="s">
        <v>153</v>
      </c>
      <c r="O4268" s="13" t="s">
        <v>1139</v>
      </c>
      <c r="P4268" s="11">
        <v>1158135.7226966601</v>
      </c>
      <c r="Q4268" s="41" t="s">
        <v>6281</v>
      </c>
      <c r="R4268" s="43" t="s">
        <v>1974</v>
      </c>
      <c r="S4268" s="43">
        <f t="shared" si="134"/>
        <v>119.22473099999999</v>
      </c>
      <c r="T4268" s="11">
        <v>1380784.2000000002</v>
      </c>
      <c r="U4268" s="9">
        <f t="shared" si="135"/>
        <v>1435877.4900000002</v>
      </c>
      <c r="V4268" s="42"/>
      <c r="W4268" s="42"/>
      <c r="X4268" s="42"/>
      <c r="Y4268" s="42"/>
      <c r="Z4268" s="42"/>
      <c r="AA4268" s="42"/>
      <c r="AB4268" s="42"/>
      <c r="AC4268" s="42"/>
      <c r="AD4268" s="42"/>
      <c r="AE4268" s="42"/>
      <c r="AF4268" s="42"/>
      <c r="AG4268" s="42"/>
      <c r="AH4268" s="42"/>
      <c r="AI4268" s="42"/>
      <c r="AJ4268" s="42"/>
      <c r="AK4268" s="42"/>
      <c r="AL4268" s="42"/>
      <c r="AM4268" s="42"/>
      <c r="AN4268" s="42"/>
      <c r="AO4268" s="42"/>
      <c r="AP4268" s="42"/>
      <c r="AQ4268" s="42"/>
      <c r="AR4268" s="42"/>
      <c r="AS4268" s="42"/>
      <c r="AT4268" s="42"/>
      <c r="AU4268" s="42"/>
      <c r="AV4268" s="42"/>
      <c r="AW4268" s="42"/>
      <c r="AX4268" s="42"/>
      <c r="AY4268" s="42"/>
      <c r="AZ4268" s="42"/>
      <c r="BA4268" s="42"/>
      <c r="BB4268" s="42"/>
      <c r="BC4268" s="42"/>
      <c r="BD4268" s="42"/>
      <c r="BE4268" s="42"/>
      <c r="BF4268" s="42"/>
      <c r="BG4268" s="42"/>
      <c r="BH4268" s="42"/>
      <c r="BI4268" s="42"/>
      <c r="BJ4268" s="42"/>
      <c r="BK4268" s="12"/>
      <c r="BL4268" s="42"/>
      <c r="BM4268" s="42"/>
      <c r="BN4268" s="42"/>
      <c r="BO4268" s="42"/>
      <c r="BP4268" s="42"/>
      <c r="BQ4268" s="42"/>
      <c r="BR4268" s="42"/>
      <c r="BS4268" s="11">
        <v>0</v>
      </c>
      <c r="BT4268" s="11">
        <v>366598.2</v>
      </c>
      <c r="BU4268" s="42"/>
      <c r="BV4268" s="42"/>
      <c r="BW4268" s="11">
        <v>0</v>
      </c>
      <c r="BX4268" s="42"/>
      <c r="BY4268" s="42"/>
      <c r="BZ4268" s="42"/>
      <c r="CA4268" s="43">
        <v>17535.96</v>
      </c>
      <c r="CB4268" s="42"/>
      <c r="CC4268" s="42"/>
      <c r="CD4268" s="42"/>
      <c r="CE4268" s="5"/>
      <c r="CF4268" s="11">
        <v>37557.33</v>
      </c>
      <c r="CG4268" s="42"/>
      <c r="CH4268" s="42"/>
      <c r="CI4268" s="11">
        <v>98173.759999999995</v>
      </c>
      <c r="CJ4268" s="11"/>
      <c r="CK4268" s="42"/>
      <c r="CL4268" s="42"/>
      <c r="CM4268" s="11">
        <v>68901.13</v>
      </c>
      <c r="CN4268" s="11">
        <v>68763.06</v>
      </c>
      <c r="CO4268" s="42"/>
      <c r="CP4268" s="42"/>
      <c r="CQ4268" s="42"/>
      <c r="CR4268" s="43"/>
      <c r="CS4268" s="42"/>
      <c r="CT4268" s="34"/>
      <c r="CU4268" s="11"/>
      <c r="CV4268" s="43"/>
      <c r="CW4268" s="42"/>
      <c r="DA4268" s="42"/>
      <c r="DB4268" s="37"/>
      <c r="DE4268" s="42"/>
      <c r="DF4268" s="11"/>
      <c r="DG4268" s="42"/>
      <c r="DH4268" s="42"/>
      <c r="DI4268" s="42"/>
      <c r="DJ4268" s="42"/>
      <c r="DK4268" s="11">
        <v>0</v>
      </c>
      <c r="DL4268" s="42"/>
      <c r="DM4268" s="42"/>
      <c r="DN4268" s="42"/>
      <c r="DO4268" s="42"/>
      <c r="DP4268" s="11">
        <v>81742.429999999993</v>
      </c>
      <c r="DQ4268" s="11"/>
      <c r="DR4268" s="11"/>
      <c r="DS4268" s="42"/>
      <c r="DT4268" s="42"/>
      <c r="DU4268" s="42"/>
      <c r="DV4268" s="22"/>
      <c r="DW4268" s="42"/>
      <c r="DX4268" s="42"/>
      <c r="DY4268" s="42"/>
      <c r="DZ4268" s="11">
        <v>568468.85</v>
      </c>
      <c r="EA4268" s="11"/>
      <c r="EB4268" s="11">
        <v>0</v>
      </c>
      <c r="EC4268" s="11"/>
      <c r="ED4268" s="11"/>
      <c r="EE4268" s="42"/>
      <c r="EF4268" s="42"/>
      <c r="EG4268" s="43">
        <v>128136.77</v>
      </c>
      <c r="EH4268" s="42"/>
      <c r="EI4268" s="42"/>
      <c r="EJ4268" s="42"/>
    </row>
    <row r="4269" spans="1:140" s="41" customFormat="1">
      <c r="A4269" s="42"/>
      <c r="B4269" s="41" t="s">
        <v>6278</v>
      </c>
      <c r="C4269" s="68" t="s">
        <v>6279</v>
      </c>
      <c r="D4269" s="43" t="s">
        <v>149</v>
      </c>
      <c r="E4269" s="43" t="s">
        <v>149</v>
      </c>
      <c r="F4269" s="43" t="s">
        <v>191</v>
      </c>
      <c r="G4269" s="43" t="s">
        <v>192</v>
      </c>
      <c r="I4269" s="42"/>
      <c r="J4269" s="10">
        <v>42461</v>
      </c>
      <c r="K4269" s="10">
        <v>42478</v>
      </c>
      <c r="L4269" s="42"/>
      <c r="M4269" s="43" t="s">
        <v>152</v>
      </c>
      <c r="N4269" s="43" t="s">
        <v>153</v>
      </c>
      <c r="O4269" s="13" t="s">
        <v>1139</v>
      </c>
      <c r="P4269" s="11">
        <v>2351025.1876035901</v>
      </c>
      <c r="Q4269" s="41" t="s">
        <v>6281</v>
      </c>
      <c r="R4269" s="43" t="s">
        <v>2376</v>
      </c>
      <c r="S4269" s="43">
        <f t="shared" si="134"/>
        <v>58.731153000000006</v>
      </c>
      <c r="T4269" s="11">
        <v>1380784.2000000002</v>
      </c>
      <c r="U4269" s="9">
        <f t="shared" si="135"/>
        <v>1435877.4900000002</v>
      </c>
      <c r="V4269" s="42"/>
      <c r="W4269" s="42"/>
      <c r="X4269" s="42"/>
      <c r="Y4269" s="42"/>
      <c r="Z4269" s="42"/>
      <c r="AA4269" s="42"/>
      <c r="AB4269" s="42"/>
      <c r="AC4269" s="42"/>
      <c r="AD4269" s="42"/>
      <c r="AE4269" s="42"/>
      <c r="AF4269" s="42"/>
      <c r="AG4269" s="42"/>
      <c r="AH4269" s="42"/>
      <c r="AI4269" s="42"/>
      <c r="AJ4269" s="42"/>
      <c r="AK4269" s="42"/>
      <c r="AL4269" s="42"/>
      <c r="AM4269" s="42"/>
      <c r="AN4269" s="42"/>
      <c r="AO4269" s="42"/>
      <c r="AP4269" s="42"/>
      <c r="AQ4269" s="42"/>
      <c r="AR4269" s="42"/>
      <c r="AS4269" s="42"/>
      <c r="AT4269" s="42"/>
      <c r="AU4269" s="42"/>
      <c r="AV4269" s="42"/>
      <c r="AW4269" s="42"/>
      <c r="AX4269" s="42"/>
      <c r="AY4269" s="42"/>
      <c r="AZ4269" s="42"/>
      <c r="BA4269" s="42"/>
      <c r="BB4269" s="42"/>
      <c r="BC4269" s="42"/>
      <c r="BD4269" s="42"/>
      <c r="BE4269" s="42"/>
      <c r="BF4269" s="42"/>
      <c r="BG4269" s="42"/>
      <c r="BH4269" s="42"/>
      <c r="BI4269" s="42"/>
      <c r="BJ4269" s="42"/>
      <c r="BK4269" s="12"/>
      <c r="BL4269" s="42"/>
      <c r="BM4269" s="42"/>
      <c r="BN4269" s="42"/>
      <c r="BO4269" s="42"/>
      <c r="BP4269" s="42"/>
      <c r="BQ4269" s="42"/>
      <c r="BR4269" s="42"/>
      <c r="BS4269" s="11">
        <v>0</v>
      </c>
      <c r="BT4269" s="11">
        <v>366598.2</v>
      </c>
      <c r="BU4269" s="42"/>
      <c r="BV4269" s="42"/>
      <c r="BW4269" s="11">
        <v>0</v>
      </c>
      <c r="BX4269" s="42"/>
      <c r="BY4269" s="42"/>
      <c r="BZ4269" s="42"/>
      <c r="CA4269" s="43">
        <v>17535.96</v>
      </c>
      <c r="CB4269" s="42"/>
      <c r="CC4269" s="42"/>
      <c r="CD4269" s="42"/>
      <c r="CE4269" s="5"/>
      <c r="CF4269" s="11">
        <v>37557.33</v>
      </c>
      <c r="CG4269" s="42"/>
      <c r="CH4269" s="42"/>
      <c r="CI4269" s="11">
        <v>98173.759999999995</v>
      </c>
      <c r="CJ4269" s="11"/>
      <c r="CK4269" s="42"/>
      <c r="CL4269" s="42"/>
      <c r="CM4269" s="11">
        <v>68901.13</v>
      </c>
      <c r="CN4269" s="11">
        <v>68763.06</v>
      </c>
      <c r="CO4269" s="42"/>
      <c r="CP4269" s="42"/>
      <c r="CQ4269" s="42"/>
      <c r="CR4269" s="43"/>
      <c r="CS4269" s="42"/>
      <c r="CT4269" s="53"/>
      <c r="CU4269" s="11"/>
      <c r="CV4269" s="43"/>
      <c r="CW4269" s="42"/>
      <c r="DA4269" s="42"/>
      <c r="DB4269" s="108"/>
      <c r="DE4269" s="42"/>
      <c r="DF4269" s="11"/>
      <c r="DG4269" s="42"/>
      <c r="DH4269" s="42"/>
      <c r="DI4269" s="42"/>
      <c r="DJ4269" s="42"/>
      <c r="DK4269" s="11">
        <v>0</v>
      </c>
      <c r="DL4269" s="42"/>
      <c r="DM4269" s="42"/>
      <c r="DN4269" s="42"/>
      <c r="DO4269" s="42"/>
      <c r="DP4269" s="11">
        <v>81742.429999999993</v>
      </c>
      <c r="DQ4269" s="11"/>
      <c r="DR4269" s="11"/>
      <c r="DS4269" s="42"/>
      <c r="DT4269" s="42"/>
      <c r="DU4269" s="42"/>
      <c r="DV4269" s="56"/>
      <c r="DW4269" s="42"/>
      <c r="DX4269" s="42"/>
      <c r="DY4269" s="42"/>
      <c r="DZ4269" s="11">
        <v>568468.85</v>
      </c>
      <c r="EA4269" s="11"/>
      <c r="EB4269" s="11">
        <v>0</v>
      </c>
      <c r="EC4269" s="11"/>
      <c r="ED4269" s="11"/>
      <c r="EE4269" s="42"/>
      <c r="EF4269" s="42"/>
      <c r="EG4269" s="43">
        <v>128136.77</v>
      </c>
      <c r="EH4269" s="42"/>
      <c r="EI4269" s="42"/>
      <c r="EJ4269" s="42"/>
    </row>
    <row r="4270" spans="1:140" s="41" customFormat="1">
      <c r="A4270" s="42"/>
      <c r="B4270" s="41" t="s">
        <v>6278</v>
      </c>
      <c r="C4270" s="68" t="s">
        <v>6279</v>
      </c>
      <c r="D4270" s="43" t="s">
        <v>149</v>
      </c>
      <c r="E4270" s="43" t="s">
        <v>149</v>
      </c>
      <c r="F4270" s="43" t="s">
        <v>191</v>
      </c>
      <c r="G4270" s="43" t="s">
        <v>192</v>
      </c>
      <c r="I4270" s="42"/>
      <c r="J4270" s="10">
        <v>42552</v>
      </c>
      <c r="K4270" s="10">
        <v>42569</v>
      </c>
      <c r="L4270" s="42"/>
      <c r="M4270" s="43" t="s">
        <v>152</v>
      </c>
      <c r="N4270" s="43" t="s">
        <v>153</v>
      </c>
      <c r="O4270" s="13" t="s">
        <v>1139</v>
      </c>
      <c r="P4270" s="11">
        <v>932230.99987104698</v>
      </c>
      <c r="Q4270" s="41" t="s">
        <v>6281</v>
      </c>
      <c r="R4270" s="43" t="s">
        <v>3445</v>
      </c>
      <c r="S4270" s="43">
        <f t="shared" si="134"/>
        <v>148.11609999999999</v>
      </c>
      <c r="T4270" s="11">
        <v>1380784.2000000002</v>
      </c>
      <c r="U4270" s="9">
        <f t="shared" si="135"/>
        <v>1435877.4900000002</v>
      </c>
      <c r="V4270" s="42"/>
      <c r="W4270" s="42"/>
      <c r="X4270" s="42"/>
      <c r="Y4270" s="42"/>
      <c r="Z4270" s="42"/>
      <c r="AA4270" s="42"/>
      <c r="AB4270" s="42"/>
      <c r="AC4270" s="42"/>
      <c r="AD4270" s="42"/>
      <c r="AE4270" s="42"/>
      <c r="AF4270" s="42"/>
      <c r="AG4270" s="42"/>
      <c r="AH4270" s="42"/>
      <c r="AI4270" s="42"/>
      <c r="AJ4270" s="42"/>
      <c r="AK4270" s="42"/>
      <c r="AL4270" s="42"/>
      <c r="AM4270" s="42"/>
      <c r="AN4270" s="42"/>
      <c r="AO4270" s="42"/>
      <c r="AP4270" s="42"/>
      <c r="AQ4270" s="42"/>
      <c r="AR4270" s="42"/>
      <c r="AS4270" s="42"/>
      <c r="AT4270" s="42"/>
      <c r="AU4270" s="42"/>
      <c r="AV4270" s="42"/>
      <c r="AW4270" s="42"/>
      <c r="AX4270" s="42"/>
      <c r="AY4270" s="42"/>
      <c r="AZ4270" s="42"/>
      <c r="BA4270" s="42"/>
      <c r="BB4270" s="42"/>
      <c r="BC4270" s="42"/>
      <c r="BD4270" s="42"/>
      <c r="BE4270" s="42"/>
      <c r="BF4270" s="42"/>
      <c r="BG4270" s="42"/>
      <c r="BH4270" s="42"/>
      <c r="BI4270" s="42"/>
      <c r="BJ4270" s="42"/>
      <c r="BK4270" s="12"/>
      <c r="BL4270" s="42"/>
      <c r="BM4270" s="42"/>
      <c r="BN4270" s="42"/>
      <c r="BO4270" s="42"/>
      <c r="BP4270" s="42"/>
      <c r="BQ4270" s="42"/>
      <c r="BR4270" s="42"/>
      <c r="BS4270" s="11">
        <v>0</v>
      </c>
      <c r="BT4270" s="11">
        <v>366598.2</v>
      </c>
      <c r="BU4270" s="42"/>
      <c r="BV4270" s="42"/>
      <c r="BW4270" s="11">
        <v>0</v>
      </c>
      <c r="BX4270" s="42"/>
      <c r="BY4270" s="42"/>
      <c r="BZ4270" s="42"/>
      <c r="CA4270" s="43">
        <v>17535.96</v>
      </c>
      <c r="CB4270" s="42"/>
      <c r="CC4270" s="42"/>
      <c r="CD4270" s="42"/>
      <c r="CE4270" s="5"/>
      <c r="CF4270" s="11">
        <v>37557.33</v>
      </c>
      <c r="CG4270" s="42"/>
      <c r="CH4270" s="42"/>
      <c r="CI4270" s="11">
        <v>98173.759999999995</v>
      </c>
      <c r="CJ4270" s="11"/>
      <c r="CK4270" s="42"/>
      <c r="CL4270" s="42"/>
      <c r="CM4270" s="11">
        <v>68901.13</v>
      </c>
      <c r="CN4270" s="11">
        <v>68763.06</v>
      </c>
      <c r="CO4270" s="42"/>
      <c r="CP4270" s="42"/>
      <c r="CQ4270" s="42"/>
      <c r="CR4270" s="43"/>
      <c r="CS4270" s="42"/>
      <c r="CT4270" s="53"/>
      <c r="CU4270" s="11"/>
      <c r="CV4270" s="43"/>
      <c r="CW4270" s="42"/>
      <c r="DA4270" s="42"/>
      <c r="DB4270" s="108"/>
      <c r="DE4270" s="42"/>
      <c r="DF4270" s="11"/>
      <c r="DG4270" s="42"/>
      <c r="DH4270" s="42"/>
      <c r="DI4270" s="42"/>
      <c r="DJ4270" s="42"/>
      <c r="DK4270" s="11">
        <v>0</v>
      </c>
      <c r="DL4270" s="42"/>
      <c r="DM4270" s="42"/>
      <c r="DN4270" s="42"/>
      <c r="DO4270" s="42"/>
      <c r="DP4270" s="11">
        <v>81742.429999999993</v>
      </c>
      <c r="DQ4270" s="11"/>
      <c r="DR4270" s="11"/>
      <c r="DS4270" s="42"/>
      <c r="DT4270" s="42"/>
      <c r="DU4270" s="42"/>
      <c r="DV4270" s="56"/>
      <c r="DW4270" s="42"/>
      <c r="DX4270" s="42"/>
      <c r="DY4270" s="42"/>
      <c r="DZ4270" s="11">
        <v>568468.85</v>
      </c>
      <c r="EA4270" s="11"/>
      <c r="EB4270" s="11">
        <v>0</v>
      </c>
      <c r="EC4270" s="11"/>
      <c r="ED4270" s="11"/>
      <c r="EE4270" s="42"/>
      <c r="EF4270" s="42"/>
      <c r="EG4270" s="43">
        <v>128136.77</v>
      </c>
      <c r="EH4270" s="42"/>
      <c r="EI4270" s="42"/>
      <c r="EJ4270" s="42"/>
    </row>
    <row r="4271" spans="1:140" s="41" customFormat="1">
      <c r="A4271" s="42"/>
      <c r="B4271" s="41" t="s">
        <v>6278</v>
      </c>
      <c r="C4271" s="68" t="s">
        <v>6279</v>
      </c>
      <c r="D4271" s="43" t="s">
        <v>149</v>
      </c>
      <c r="E4271" s="43" t="s">
        <v>149</v>
      </c>
      <c r="F4271" s="43" t="s">
        <v>191</v>
      </c>
      <c r="G4271" s="43" t="s">
        <v>192</v>
      </c>
      <c r="I4271" s="42"/>
      <c r="J4271" s="10">
        <v>42647</v>
      </c>
      <c r="K4271" s="10">
        <v>42662</v>
      </c>
      <c r="L4271" s="42"/>
      <c r="M4271" s="43" t="s">
        <v>2</v>
      </c>
      <c r="N4271" s="43" t="s">
        <v>5</v>
      </c>
      <c r="O4271" s="13" t="s">
        <v>4015</v>
      </c>
      <c r="P4271" s="11">
        <v>2396970.40860342</v>
      </c>
      <c r="Q4271" s="41" t="s">
        <v>6281</v>
      </c>
      <c r="R4271" s="43" t="s">
        <v>4016</v>
      </c>
      <c r="S4271" s="43">
        <f t="shared" si="134"/>
        <v>57.605392000000002</v>
      </c>
      <c r="T4271" s="11">
        <v>1380784.2000000002</v>
      </c>
      <c r="U4271" s="9">
        <f t="shared" si="135"/>
        <v>1435877.4900000002</v>
      </c>
      <c r="V4271" s="42"/>
      <c r="W4271" s="42"/>
      <c r="X4271" s="42"/>
      <c r="Y4271" s="42"/>
      <c r="Z4271" s="42"/>
      <c r="AA4271" s="42"/>
      <c r="AB4271" s="42"/>
      <c r="AC4271" s="42"/>
      <c r="AD4271" s="42"/>
      <c r="AE4271" s="42"/>
      <c r="AF4271" s="42"/>
      <c r="AG4271" s="42"/>
      <c r="AH4271" s="42"/>
      <c r="AI4271" s="42"/>
      <c r="AJ4271" s="42"/>
      <c r="AK4271" s="42"/>
      <c r="AL4271" s="42"/>
      <c r="AM4271" s="42"/>
      <c r="AN4271" s="42"/>
      <c r="AO4271" s="42"/>
      <c r="AP4271" s="42"/>
      <c r="AQ4271" s="42"/>
      <c r="AR4271" s="42"/>
      <c r="AS4271" s="42"/>
      <c r="AT4271" s="42"/>
      <c r="AU4271" s="42"/>
      <c r="AV4271" s="42"/>
      <c r="AW4271" s="42"/>
      <c r="AX4271" s="42"/>
      <c r="AY4271" s="42"/>
      <c r="AZ4271" s="42"/>
      <c r="BA4271" s="42"/>
      <c r="BB4271" s="42"/>
      <c r="BC4271" s="42"/>
      <c r="BD4271" s="42"/>
      <c r="BE4271" s="42"/>
      <c r="BF4271" s="42"/>
      <c r="BG4271" s="42"/>
      <c r="BH4271" s="42"/>
      <c r="BI4271" s="42"/>
      <c r="BJ4271" s="42"/>
      <c r="BK4271" s="12"/>
      <c r="BL4271" s="42"/>
      <c r="BM4271" s="42"/>
      <c r="BN4271" s="42"/>
      <c r="BO4271" s="42"/>
      <c r="BP4271" s="42"/>
      <c r="BQ4271" s="42"/>
      <c r="BR4271" s="42"/>
      <c r="BS4271" s="11">
        <v>0</v>
      </c>
      <c r="BT4271" s="11">
        <v>366598.2</v>
      </c>
      <c r="BU4271" s="42"/>
      <c r="BV4271" s="42"/>
      <c r="BW4271" s="11">
        <v>0</v>
      </c>
      <c r="BX4271" s="42"/>
      <c r="BY4271" s="42"/>
      <c r="BZ4271" s="42"/>
      <c r="CA4271" s="43">
        <v>17535.96</v>
      </c>
      <c r="CB4271" s="42"/>
      <c r="CC4271" s="42"/>
      <c r="CD4271" s="42"/>
      <c r="CE4271" s="5"/>
      <c r="CF4271" s="11">
        <v>37557.33</v>
      </c>
      <c r="CG4271" s="42"/>
      <c r="CH4271" s="42"/>
      <c r="CI4271" s="11">
        <v>98173.759999999995</v>
      </c>
      <c r="CJ4271" s="11"/>
      <c r="CK4271" s="42"/>
      <c r="CL4271" s="42"/>
      <c r="CM4271" s="11">
        <v>68901.13</v>
      </c>
      <c r="CN4271" s="11">
        <v>68763.06</v>
      </c>
      <c r="CO4271" s="42"/>
      <c r="CP4271" s="42"/>
      <c r="CQ4271" s="42"/>
      <c r="CR4271" s="43"/>
      <c r="CS4271" s="42"/>
      <c r="CT4271" s="53"/>
      <c r="CU4271" s="11"/>
      <c r="CV4271" s="43"/>
      <c r="CW4271" s="42"/>
      <c r="DA4271" s="42"/>
      <c r="DB4271" s="108"/>
      <c r="DE4271" s="42"/>
      <c r="DF4271" s="59"/>
      <c r="DG4271" s="42"/>
      <c r="DH4271" s="42"/>
      <c r="DI4271" s="42"/>
      <c r="DJ4271" s="42"/>
      <c r="DK4271" s="11">
        <v>0</v>
      </c>
      <c r="DL4271" s="42"/>
      <c r="DM4271" s="42"/>
      <c r="DN4271" s="42"/>
      <c r="DO4271" s="42"/>
      <c r="DP4271" s="11">
        <v>81742.429999999993</v>
      </c>
      <c r="DQ4271" s="11"/>
      <c r="DR4271" s="11"/>
      <c r="DS4271" s="42"/>
      <c r="DT4271" s="42"/>
      <c r="DU4271" s="42"/>
      <c r="DV4271" s="56"/>
      <c r="DW4271" s="42"/>
      <c r="DX4271" s="42"/>
      <c r="DY4271" s="42"/>
      <c r="DZ4271" s="11">
        <v>568468.85</v>
      </c>
      <c r="EA4271" s="11"/>
      <c r="EB4271" s="11">
        <v>0</v>
      </c>
      <c r="EC4271" s="11"/>
      <c r="ED4271" s="11"/>
      <c r="EE4271" s="42"/>
      <c r="EF4271" s="42"/>
      <c r="EG4271" s="43">
        <v>128136.77</v>
      </c>
      <c r="EH4271" s="42"/>
      <c r="EI4271" s="42"/>
      <c r="EJ4271" s="42"/>
    </row>
    <row r="4272" spans="1:140" s="41" customFormat="1">
      <c r="A4272" s="42"/>
      <c r="B4272" s="41" t="s">
        <v>6278</v>
      </c>
      <c r="C4272" s="68" t="s">
        <v>6279</v>
      </c>
      <c r="D4272" s="43" t="s">
        <v>149</v>
      </c>
      <c r="E4272" s="43" t="s">
        <v>149</v>
      </c>
      <c r="F4272" s="43" t="s">
        <v>191</v>
      </c>
      <c r="G4272" s="43" t="s">
        <v>192</v>
      </c>
      <c r="I4272" s="42"/>
      <c r="J4272" s="10">
        <v>42738</v>
      </c>
      <c r="K4272" s="10">
        <v>42753</v>
      </c>
      <c r="L4272" s="42"/>
      <c r="M4272" s="43" t="s">
        <v>2</v>
      </c>
      <c r="N4272" s="43" t="s">
        <v>5</v>
      </c>
      <c r="O4272" s="13" t="s">
        <v>4885</v>
      </c>
      <c r="P4272" s="11">
        <v>1189195.6685567</v>
      </c>
      <c r="Q4272" s="41" t="s">
        <v>6281</v>
      </c>
      <c r="R4272" s="43" t="s">
        <v>4886</v>
      </c>
      <c r="S4272" s="43">
        <f t="shared" si="134"/>
        <v>116.11076600000001</v>
      </c>
      <c r="T4272" s="11">
        <v>1380784.2000000002</v>
      </c>
      <c r="U4272" s="9">
        <f t="shared" si="135"/>
        <v>1435877.4900000002</v>
      </c>
      <c r="V4272" s="42"/>
      <c r="W4272" s="42"/>
      <c r="X4272" s="42"/>
      <c r="Y4272" s="42"/>
      <c r="Z4272" s="42"/>
      <c r="AA4272" s="42"/>
      <c r="AB4272" s="42"/>
      <c r="AC4272" s="42"/>
      <c r="AD4272" s="42"/>
      <c r="AE4272" s="42"/>
      <c r="AF4272" s="42"/>
      <c r="AG4272" s="42"/>
      <c r="AH4272" s="42"/>
      <c r="AI4272" s="42"/>
      <c r="AJ4272" s="42"/>
      <c r="AK4272" s="42"/>
      <c r="AL4272" s="42"/>
      <c r="AM4272" s="42"/>
      <c r="AN4272" s="42"/>
      <c r="AO4272" s="42"/>
      <c r="AP4272" s="42"/>
      <c r="AQ4272" s="42"/>
      <c r="AR4272" s="42"/>
      <c r="AS4272" s="42"/>
      <c r="AT4272" s="42"/>
      <c r="AU4272" s="42"/>
      <c r="AV4272" s="42"/>
      <c r="AW4272" s="42"/>
      <c r="AX4272" s="42"/>
      <c r="AY4272" s="42"/>
      <c r="AZ4272" s="42"/>
      <c r="BA4272" s="42"/>
      <c r="BB4272" s="42"/>
      <c r="BC4272" s="42"/>
      <c r="BD4272" s="42"/>
      <c r="BE4272" s="42"/>
      <c r="BF4272" s="42"/>
      <c r="BG4272" s="42"/>
      <c r="BH4272" s="42"/>
      <c r="BI4272" s="42"/>
      <c r="BJ4272" s="42"/>
      <c r="BK4272" s="12"/>
      <c r="BL4272" s="42"/>
      <c r="BM4272" s="42"/>
      <c r="BN4272" s="42"/>
      <c r="BO4272" s="42"/>
      <c r="BP4272" s="42"/>
      <c r="BQ4272" s="42"/>
      <c r="BR4272" s="42"/>
      <c r="BS4272" s="11">
        <v>0</v>
      </c>
      <c r="BT4272" s="11">
        <v>366598.2</v>
      </c>
      <c r="BU4272" s="42"/>
      <c r="BV4272" s="42"/>
      <c r="BW4272" s="11">
        <v>0</v>
      </c>
      <c r="BX4272" s="42"/>
      <c r="BY4272" s="42"/>
      <c r="BZ4272" s="42"/>
      <c r="CA4272" s="43">
        <v>17535.96</v>
      </c>
      <c r="CB4272" s="42"/>
      <c r="CC4272" s="42"/>
      <c r="CD4272" s="42"/>
      <c r="CE4272" s="42"/>
      <c r="CF4272" s="11">
        <v>37557.33</v>
      </c>
      <c r="CG4272" s="42"/>
      <c r="CH4272" s="42"/>
      <c r="CI4272" s="11">
        <v>98173.759999999995</v>
      </c>
      <c r="CJ4272" s="11"/>
      <c r="CK4272" s="42"/>
      <c r="CL4272" s="42"/>
      <c r="CM4272" s="11">
        <v>68901.13</v>
      </c>
      <c r="CN4272" s="11">
        <v>68763.06</v>
      </c>
      <c r="CO4272" s="42"/>
      <c r="CP4272" s="42"/>
      <c r="CQ4272" s="42"/>
      <c r="CR4272" s="43"/>
      <c r="CS4272" s="42"/>
      <c r="CT4272" s="53"/>
      <c r="CW4272" s="42"/>
      <c r="DA4272" s="42"/>
      <c r="DB4272" s="108"/>
      <c r="DE4272" s="42"/>
      <c r="DF4272" s="59"/>
      <c r="DG4272" s="42"/>
      <c r="DH4272" s="42"/>
      <c r="DI4272" s="42"/>
      <c r="DJ4272" s="42"/>
      <c r="DK4272" s="11">
        <v>0</v>
      </c>
      <c r="DL4272" s="42"/>
      <c r="DM4272" s="42"/>
      <c r="DN4272" s="42"/>
      <c r="DO4272" s="42"/>
      <c r="DP4272" s="11">
        <v>81742.429999999993</v>
      </c>
      <c r="DQ4272" s="11"/>
      <c r="DR4272" s="11"/>
      <c r="DS4272" s="42"/>
      <c r="DT4272" s="42"/>
      <c r="DU4272" s="42"/>
      <c r="DV4272" s="56"/>
      <c r="DW4272" s="42"/>
      <c r="DX4272" s="42"/>
      <c r="DY4272" s="42"/>
      <c r="DZ4272" s="11">
        <v>568468.85</v>
      </c>
      <c r="EA4272" s="11"/>
      <c r="EB4272" s="11">
        <v>0</v>
      </c>
      <c r="EC4272" s="11"/>
      <c r="ED4272" s="11"/>
      <c r="EE4272" s="42"/>
      <c r="EF4272" s="42"/>
      <c r="EG4272" s="43">
        <v>128136.77</v>
      </c>
      <c r="EH4272" s="42"/>
      <c r="EI4272" s="42"/>
      <c r="EJ4272" s="42"/>
    </row>
    <row r="4273" spans="1:140" s="41" customFormat="1">
      <c r="B4273" s="41" t="s">
        <v>6278</v>
      </c>
      <c r="C4273" s="68" t="s">
        <v>6279</v>
      </c>
      <c r="D4273" s="43" t="s">
        <v>149</v>
      </c>
      <c r="E4273" s="43" t="s">
        <v>149</v>
      </c>
      <c r="F4273" s="43" t="s">
        <v>191</v>
      </c>
      <c r="G4273" s="43" t="s">
        <v>192</v>
      </c>
      <c r="I4273" s="41" t="s">
        <v>6271</v>
      </c>
      <c r="J4273" s="10">
        <v>42828</v>
      </c>
      <c r="K4273" s="10">
        <v>42845</v>
      </c>
      <c r="M4273" s="43" t="s">
        <v>2</v>
      </c>
      <c r="N4273" s="43" t="s">
        <v>6</v>
      </c>
      <c r="O4273" s="13" t="s">
        <v>5483</v>
      </c>
      <c r="P4273" s="11">
        <v>1</v>
      </c>
      <c r="Q4273" s="42" t="s">
        <v>6280</v>
      </c>
      <c r="R4273" s="43" t="s">
        <v>5758</v>
      </c>
      <c r="S4273" s="43">
        <f t="shared" si="134"/>
        <v>89.504199999999997</v>
      </c>
      <c r="T4273" s="11">
        <v>0.895042</v>
      </c>
      <c r="U4273" s="9">
        <f t="shared" si="135"/>
        <v>0.94230000000000003</v>
      </c>
      <c r="BK4273" s="12"/>
      <c r="BT4273" s="11"/>
      <c r="BW4273" s="11"/>
      <c r="CA4273" s="43">
        <v>3.8839999999999999E-3</v>
      </c>
      <c r="CE4273" s="11"/>
      <c r="CF4273" s="11">
        <v>4.3374000000000003E-2</v>
      </c>
      <c r="CI4273" s="11"/>
      <c r="CJ4273" s="11"/>
      <c r="CM4273" s="43">
        <v>2.08544786E-2</v>
      </c>
      <c r="CN4273" s="11">
        <v>0.1094636366</v>
      </c>
      <c r="CR4273" s="43"/>
      <c r="CT4273" s="100"/>
      <c r="CU4273" s="11"/>
      <c r="CV4273" s="43"/>
      <c r="DB4273" s="108"/>
      <c r="DF4273" s="11"/>
      <c r="DK4273" s="11"/>
      <c r="DP4273" s="11"/>
      <c r="DR4273" s="11"/>
      <c r="DV4273" s="56"/>
      <c r="DZ4273" s="11"/>
      <c r="EB4273" s="11">
        <v>0</v>
      </c>
      <c r="ED4273" s="11"/>
      <c r="EG4273" s="43">
        <v>0.76472388479999998</v>
      </c>
    </row>
    <row r="4274" spans="1:140" s="41" customFormat="1">
      <c r="B4274" s="41" t="s">
        <v>6278</v>
      </c>
      <c r="C4274" s="68" t="s">
        <v>6279</v>
      </c>
      <c r="D4274" s="43" t="s">
        <v>149</v>
      </c>
      <c r="E4274" s="43" t="s">
        <v>149</v>
      </c>
      <c r="F4274" s="43" t="s">
        <v>191</v>
      </c>
      <c r="G4274" s="43" t="s">
        <v>6282</v>
      </c>
      <c r="I4274" s="41" t="s">
        <v>6271</v>
      </c>
      <c r="J4274" s="10">
        <v>42738</v>
      </c>
      <c r="K4274" s="10">
        <v>42753</v>
      </c>
      <c r="M4274" s="43" t="s">
        <v>2</v>
      </c>
      <c r="N4274" s="43" t="s">
        <v>6</v>
      </c>
      <c r="O4274" s="13" t="s">
        <v>5991</v>
      </c>
      <c r="P4274" s="11">
        <v>1</v>
      </c>
      <c r="Q4274" s="42" t="s">
        <v>6280</v>
      </c>
      <c r="R4274" s="43" t="s">
        <v>4886</v>
      </c>
      <c r="S4274" s="43">
        <f t="shared" si="134"/>
        <v>116.11076600000001</v>
      </c>
      <c r="T4274" s="11">
        <v>1.1611076600000001</v>
      </c>
      <c r="U4274" s="9">
        <f t="shared" si="135"/>
        <v>1.1645666600000002</v>
      </c>
      <c r="BK4274" s="12"/>
      <c r="BT4274" s="11"/>
      <c r="BW4274" s="11"/>
      <c r="CA4274" s="43">
        <v>3.4589999999999998E-3</v>
      </c>
      <c r="CE4274" s="11"/>
      <c r="CF4274" s="11"/>
      <c r="CI4274" s="11"/>
      <c r="CJ4274" s="11"/>
      <c r="CM4274" s="43">
        <v>1.9158276389999999E-2</v>
      </c>
      <c r="CN4274" s="11"/>
      <c r="CR4274" s="43"/>
      <c r="CT4274" s="31"/>
      <c r="CU4274" s="11"/>
      <c r="CV4274" s="43"/>
      <c r="DB4274" s="108"/>
      <c r="DF4274" s="11"/>
      <c r="DK4274" s="11"/>
      <c r="DP4274" s="11"/>
      <c r="DR4274" s="11"/>
      <c r="DV4274" s="56"/>
      <c r="DZ4274" s="11"/>
      <c r="EB4274" s="11"/>
      <c r="ED4274" s="11"/>
      <c r="EG4274" s="43">
        <v>1.1419493836100001</v>
      </c>
    </row>
    <row r="4275" spans="1:140" s="41" customFormat="1">
      <c r="B4275" s="41" t="s">
        <v>6278</v>
      </c>
      <c r="C4275" s="68" t="s">
        <v>6279</v>
      </c>
      <c r="D4275" s="43" t="s">
        <v>149</v>
      </c>
      <c r="E4275" s="43" t="s">
        <v>149</v>
      </c>
      <c r="F4275" s="43" t="s">
        <v>191</v>
      </c>
      <c r="G4275" s="43" t="s">
        <v>192</v>
      </c>
      <c r="I4275" s="41" t="s">
        <v>6271</v>
      </c>
      <c r="J4275" s="10">
        <v>42647</v>
      </c>
      <c r="K4275" s="10">
        <v>42662</v>
      </c>
      <c r="M4275" s="43" t="s">
        <v>2</v>
      </c>
      <c r="N4275" s="43" t="s">
        <v>6</v>
      </c>
      <c r="O4275" s="13" t="s">
        <v>6003</v>
      </c>
      <c r="P4275" s="11">
        <v>1</v>
      </c>
      <c r="Q4275" s="42" t="s">
        <v>6280</v>
      </c>
      <c r="R4275" s="43" t="s">
        <v>4016</v>
      </c>
      <c r="S4275" s="43">
        <f t="shared" si="134"/>
        <v>57.605392000000002</v>
      </c>
      <c r="T4275" s="11">
        <v>0.57605392</v>
      </c>
      <c r="U4275" s="9">
        <f t="shared" si="135"/>
        <v>0.57945192000000001</v>
      </c>
      <c r="BK4275" s="12"/>
      <c r="BT4275" s="11"/>
      <c r="BW4275" s="11"/>
      <c r="CA4275" s="43">
        <v>3.398E-3</v>
      </c>
      <c r="CE4275" s="11"/>
      <c r="CF4275" s="11"/>
      <c r="CI4275" s="11"/>
      <c r="CJ4275" s="11"/>
      <c r="CM4275" s="43">
        <v>1.7396828384000002E-2</v>
      </c>
      <c r="CN4275" s="11"/>
      <c r="CR4275" s="43"/>
      <c r="CT4275" s="100"/>
      <c r="CU4275" s="11"/>
      <c r="CV4275" s="43"/>
      <c r="DB4275" s="108"/>
      <c r="DF4275" s="11"/>
      <c r="DK4275" s="11"/>
      <c r="DP4275" s="11"/>
      <c r="DR4275" s="11"/>
      <c r="DV4275" s="56"/>
      <c r="DZ4275" s="11"/>
      <c r="EB4275" s="11"/>
      <c r="ED4275" s="11"/>
      <c r="EG4275" s="43">
        <v>0.55865709161599997</v>
      </c>
    </row>
    <row r="4276" spans="1:140" s="41" customFormat="1">
      <c r="A4276" s="42"/>
      <c r="B4276" s="41" t="s">
        <v>6278</v>
      </c>
      <c r="C4276" s="68" t="s">
        <v>6279</v>
      </c>
      <c r="D4276" s="43" t="s">
        <v>149</v>
      </c>
      <c r="E4276" s="43" t="s">
        <v>149</v>
      </c>
      <c r="F4276" s="43" t="s">
        <v>211</v>
      </c>
      <c r="G4276" s="43" t="s">
        <v>212</v>
      </c>
      <c r="I4276" s="42"/>
      <c r="J4276" s="10">
        <v>42186</v>
      </c>
      <c r="K4276" s="10">
        <v>42205</v>
      </c>
      <c r="L4276" s="42"/>
      <c r="M4276" s="43" t="s">
        <v>152</v>
      </c>
      <c r="N4276" s="43" t="s">
        <v>153</v>
      </c>
      <c r="O4276" s="13" t="s">
        <v>213</v>
      </c>
      <c r="P4276" s="11">
        <v>16859430.48</v>
      </c>
      <c r="Q4276" s="41" t="s">
        <v>6281</v>
      </c>
      <c r="R4276" s="43" t="s">
        <v>214</v>
      </c>
      <c r="S4276" s="43">
        <f t="shared" si="134"/>
        <v>11.357384</v>
      </c>
      <c r="T4276" s="11">
        <v>1914790.26</v>
      </c>
      <c r="U4276" s="9">
        <f t="shared" si="135"/>
        <v>1914790.26</v>
      </c>
      <c r="V4276" s="42"/>
      <c r="W4276" s="42"/>
      <c r="X4276" s="42"/>
      <c r="Y4276" s="42"/>
      <c r="Z4276" s="42"/>
      <c r="AA4276" s="42"/>
      <c r="AB4276" s="42"/>
      <c r="AC4276" s="42"/>
      <c r="AD4276" s="42"/>
      <c r="AE4276" s="42"/>
      <c r="AF4276" s="42"/>
      <c r="AG4276" s="42"/>
      <c r="AH4276" s="42"/>
      <c r="AI4276" s="42"/>
      <c r="AJ4276" s="42"/>
      <c r="AK4276" s="42"/>
      <c r="AL4276" s="42"/>
      <c r="AM4276" s="42"/>
      <c r="AN4276" s="42"/>
      <c r="AO4276" s="42"/>
      <c r="AP4276" s="42"/>
      <c r="AQ4276" s="42"/>
      <c r="AR4276" s="42"/>
      <c r="AS4276" s="42"/>
      <c r="AT4276" s="42"/>
      <c r="AU4276" s="42"/>
      <c r="AV4276" s="42"/>
      <c r="AW4276" s="42"/>
      <c r="AX4276" s="42"/>
      <c r="AY4276" s="42"/>
      <c r="AZ4276" s="42"/>
      <c r="BA4276" s="42"/>
      <c r="BB4276" s="42"/>
      <c r="BC4276" s="42"/>
      <c r="BD4276" s="42"/>
      <c r="BE4276" s="42"/>
      <c r="BF4276" s="42"/>
      <c r="BG4276" s="42"/>
      <c r="BH4276" s="42"/>
      <c r="BI4276" s="42"/>
      <c r="BJ4276" s="42"/>
      <c r="BK4276" s="12"/>
      <c r="BL4276" s="42"/>
      <c r="BM4276" s="42"/>
      <c r="BN4276" s="42"/>
      <c r="BO4276" s="42"/>
      <c r="BP4276" s="42"/>
      <c r="BQ4276" s="42"/>
      <c r="BR4276" s="42"/>
      <c r="BS4276" s="11">
        <v>0</v>
      </c>
      <c r="BT4276" s="11">
        <v>0</v>
      </c>
      <c r="BU4276" s="42"/>
      <c r="BV4276" s="42"/>
      <c r="BW4276" s="11">
        <v>0</v>
      </c>
      <c r="BX4276" s="42"/>
      <c r="BY4276" s="42"/>
      <c r="BZ4276" s="42"/>
      <c r="CA4276" s="43"/>
      <c r="CB4276" s="42"/>
      <c r="CC4276" s="42"/>
      <c r="CD4276" s="42"/>
      <c r="CE4276" s="5"/>
      <c r="CF4276" s="11"/>
      <c r="CG4276" s="42"/>
      <c r="CH4276" s="42"/>
      <c r="CI4276" s="11">
        <v>1899088.98</v>
      </c>
      <c r="CJ4276" s="11"/>
      <c r="CK4276" s="42"/>
      <c r="CL4276" s="42"/>
      <c r="CM4276" s="11"/>
      <c r="CN4276" s="11"/>
      <c r="CO4276" s="42"/>
      <c r="CP4276" s="42"/>
      <c r="CQ4276" s="42"/>
      <c r="CR4276" s="43"/>
      <c r="CS4276" s="42"/>
      <c r="CT4276" s="53"/>
      <c r="CU4276" s="11"/>
      <c r="CV4276" s="43"/>
      <c r="CW4276" s="42"/>
      <c r="DA4276" s="42"/>
      <c r="DB4276" s="108"/>
      <c r="DE4276" s="42"/>
      <c r="DF4276" s="11"/>
      <c r="DG4276" s="42"/>
      <c r="DH4276" s="42"/>
      <c r="DI4276" s="42"/>
      <c r="DJ4276" s="42"/>
      <c r="DK4276" s="11">
        <v>0</v>
      </c>
      <c r="DL4276" s="42"/>
      <c r="DM4276" s="42"/>
      <c r="DN4276" s="42"/>
      <c r="DO4276" s="42"/>
      <c r="DP4276" s="11"/>
      <c r="DQ4276" s="11"/>
      <c r="DR4276" s="11"/>
      <c r="DS4276" s="42"/>
      <c r="DT4276" s="42"/>
      <c r="DU4276" s="42"/>
      <c r="DV4276" s="56"/>
      <c r="DW4276" s="42"/>
      <c r="DX4276" s="42"/>
      <c r="DY4276" s="42"/>
      <c r="DZ4276" s="11">
        <v>15701.28</v>
      </c>
      <c r="EA4276" s="11"/>
      <c r="EB4276" s="11">
        <v>0</v>
      </c>
      <c r="EC4276" s="11"/>
      <c r="ED4276" s="11"/>
      <c r="EE4276" s="42"/>
      <c r="EF4276" s="42"/>
      <c r="EG4276" s="43"/>
      <c r="EH4276" s="42"/>
      <c r="EI4276" s="42"/>
      <c r="EJ4276" s="42"/>
    </row>
    <row r="4277" spans="1:140" s="41" customFormat="1">
      <c r="A4277" s="42"/>
      <c r="B4277" s="41" t="s">
        <v>6278</v>
      </c>
      <c r="C4277" s="68" t="s">
        <v>6279</v>
      </c>
      <c r="D4277" s="43" t="s">
        <v>149</v>
      </c>
      <c r="E4277" s="43" t="s">
        <v>149</v>
      </c>
      <c r="F4277" s="43" t="s">
        <v>211</v>
      </c>
      <c r="G4277" s="43" t="s">
        <v>212</v>
      </c>
      <c r="I4277" s="42"/>
      <c r="J4277" s="10">
        <v>42220</v>
      </c>
      <c r="K4277" s="10">
        <v>42235</v>
      </c>
      <c r="L4277" s="42"/>
      <c r="M4277" s="43" t="s">
        <v>152</v>
      </c>
      <c r="N4277" s="43" t="s">
        <v>153</v>
      </c>
      <c r="O4277" s="13" t="s">
        <v>456</v>
      </c>
      <c r="P4277" s="11">
        <v>29760931.68</v>
      </c>
      <c r="Q4277" s="41" t="s">
        <v>6281</v>
      </c>
      <c r="R4277" s="43" t="s">
        <v>457</v>
      </c>
      <c r="S4277" s="43">
        <f t="shared" si="134"/>
        <v>10.741849999999999</v>
      </c>
      <c r="T4277" s="11">
        <v>3196874.64</v>
      </c>
      <c r="U4277" s="9">
        <f t="shared" si="135"/>
        <v>3196874.64</v>
      </c>
      <c r="V4277" s="42"/>
      <c r="W4277" s="42"/>
      <c r="X4277" s="42"/>
      <c r="Y4277" s="42"/>
      <c r="Z4277" s="42"/>
      <c r="AA4277" s="42"/>
      <c r="AB4277" s="42"/>
      <c r="AC4277" s="42"/>
      <c r="AD4277" s="42"/>
      <c r="AE4277" s="42"/>
      <c r="AF4277" s="42"/>
      <c r="AG4277" s="42"/>
      <c r="AH4277" s="42"/>
      <c r="AI4277" s="42"/>
      <c r="AJ4277" s="42"/>
      <c r="AK4277" s="42"/>
      <c r="AL4277" s="42"/>
      <c r="AM4277" s="42"/>
      <c r="AN4277" s="42"/>
      <c r="AO4277" s="42"/>
      <c r="AP4277" s="42"/>
      <c r="AQ4277" s="42"/>
      <c r="AR4277" s="42"/>
      <c r="AS4277" s="42"/>
      <c r="AT4277" s="42"/>
      <c r="AU4277" s="42"/>
      <c r="AV4277" s="42"/>
      <c r="AW4277" s="42"/>
      <c r="AX4277" s="42"/>
      <c r="AY4277" s="42"/>
      <c r="AZ4277" s="42"/>
      <c r="BA4277" s="42"/>
      <c r="BB4277" s="42"/>
      <c r="BC4277" s="42"/>
      <c r="BD4277" s="42"/>
      <c r="BE4277" s="42"/>
      <c r="BF4277" s="42"/>
      <c r="BG4277" s="42"/>
      <c r="BH4277" s="42"/>
      <c r="BI4277" s="42"/>
      <c r="BJ4277" s="42"/>
      <c r="BK4277" s="12"/>
      <c r="BL4277" s="42"/>
      <c r="BM4277" s="42"/>
      <c r="BN4277" s="42"/>
      <c r="BO4277" s="42"/>
      <c r="BP4277" s="42"/>
      <c r="BQ4277" s="42"/>
      <c r="BR4277" s="42"/>
      <c r="BS4277" s="11">
        <v>0</v>
      </c>
      <c r="BT4277" s="11">
        <v>0</v>
      </c>
      <c r="BU4277" s="42"/>
      <c r="BV4277" s="42"/>
      <c r="BW4277" s="11">
        <v>0</v>
      </c>
      <c r="BX4277" s="42"/>
      <c r="BY4277" s="42"/>
      <c r="BZ4277" s="42"/>
      <c r="CA4277" s="43"/>
      <c r="CB4277" s="42"/>
      <c r="CC4277" s="42"/>
      <c r="CD4277" s="42"/>
      <c r="CE4277" s="5"/>
      <c r="CF4277" s="11"/>
      <c r="CG4277" s="42"/>
      <c r="CH4277" s="42"/>
      <c r="CI4277" s="11">
        <v>3154995.58</v>
      </c>
      <c r="CJ4277" s="11"/>
      <c r="CK4277" s="42"/>
      <c r="CL4277" s="42"/>
      <c r="CM4277" s="11"/>
      <c r="CN4277" s="11"/>
      <c r="CO4277" s="42"/>
      <c r="CP4277" s="42"/>
      <c r="CQ4277" s="42"/>
      <c r="CR4277" s="43"/>
      <c r="CS4277" s="42"/>
      <c r="CT4277" s="53"/>
      <c r="CU4277" s="11"/>
      <c r="CV4277" s="43"/>
      <c r="CW4277" s="42"/>
      <c r="DA4277" s="42"/>
      <c r="DB4277" s="108"/>
      <c r="DE4277" s="42"/>
      <c r="DF4277" s="11"/>
      <c r="DG4277" s="42"/>
      <c r="DH4277" s="42"/>
      <c r="DI4277" s="42"/>
      <c r="DJ4277" s="42"/>
      <c r="DK4277" s="11">
        <v>0</v>
      </c>
      <c r="DL4277" s="42"/>
      <c r="DM4277" s="42"/>
      <c r="DN4277" s="42"/>
      <c r="DO4277" s="42"/>
      <c r="DP4277" s="11"/>
      <c r="DQ4277" s="11"/>
      <c r="DR4277" s="11"/>
      <c r="DS4277" s="42"/>
      <c r="DT4277" s="42"/>
      <c r="DU4277" s="42"/>
      <c r="DV4277" s="56"/>
      <c r="DW4277" s="42"/>
      <c r="DX4277" s="42"/>
      <c r="DY4277" s="42"/>
      <c r="DZ4277" s="11">
        <v>41879.06</v>
      </c>
      <c r="EA4277" s="11"/>
      <c r="EB4277" s="11">
        <v>0</v>
      </c>
      <c r="EC4277" s="11"/>
      <c r="ED4277" s="11"/>
      <c r="EE4277" s="42"/>
      <c r="EF4277" s="42"/>
      <c r="EG4277" s="43"/>
      <c r="EH4277" s="42"/>
      <c r="EI4277" s="42"/>
      <c r="EJ4277" s="42"/>
    </row>
    <row r="4278" spans="1:140" s="41" customFormat="1">
      <c r="A4278" s="42"/>
      <c r="B4278" s="41" t="s">
        <v>6278</v>
      </c>
      <c r="C4278" s="68" t="s">
        <v>6279</v>
      </c>
      <c r="D4278" s="43" t="s">
        <v>149</v>
      </c>
      <c r="E4278" s="43" t="s">
        <v>149</v>
      </c>
      <c r="F4278" s="43" t="s">
        <v>211</v>
      </c>
      <c r="G4278" s="43" t="s">
        <v>212</v>
      </c>
      <c r="I4278" s="42"/>
      <c r="J4278" s="10">
        <v>42248</v>
      </c>
      <c r="K4278" s="10">
        <v>42263</v>
      </c>
      <c r="L4278" s="42"/>
      <c r="M4278" s="43" t="s">
        <v>152</v>
      </c>
      <c r="N4278" s="43" t="s">
        <v>153</v>
      </c>
      <c r="O4278" s="13" t="s">
        <v>456</v>
      </c>
      <c r="P4278" s="11">
        <v>30223868.09</v>
      </c>
      <c r="Q4278" s="41" t="s">
        <v>6281</v>
      </c>
      <c r="R4278" s="43" t="s">
        <v>565</v>
      </c>
      <c r="S4278" s="43">
        <f t="shared" si="134"/>
        <v>10.577318</v>
      </c>
      <c r="T4278" s="11">
        <v>3196874.64</v>
      </c>
      <c r="U4278" s="9">
        <f t="shared" si="135"/>
        <v>3196874.64</v>
      </c>
      <c r="V4278" s="42"/>
      <c r="W4278" s="42"/>
      <c r="X4278" s="42"/>
      <c r="Y4278" s="42"/>
      <c r="Z4278" s="42"/>
      <c r="AA4278" s="42"/>
      <c r="AB4278" s="42"/>
      <c r="AC4278" s="42"/>
      <c r="AD4278" s="42"/>
      <c r="AE4278" s="42"/>
      <c r="AF4278" s="42"/>
      <c r="AG4278" s="42"/>
      <c r="AH4278" s="42"/>
      <c r="AI4278" s="42"/>
      <c r="AJ4278" s="42"/>
      <c r="AK4278" s="42"/>
      <c r="AL4278" s="42"/>
      <c r="AM4278" s="42"/>
      <c r="AN4278" s="42"/>
      <c r="AO4278" s="42"/>
      <c r="AP4278" s="42"/>
      <c r="AQ4278" s="42"/>
      <c r="AR4278" s="42"/>
      <c r="AS4278" s="42"/>
      <c r="AT4278" s="42"/>
      <c r="AU4278" s="42"/>
      <c r="AV4278" s="42"/>
      <c r="AW4278" s="42"/>
      <c r="AX4278" s="42"/>
      <c r="AY4278" s="42"/>
      <c r="AZ4278" s="42"/>
      <c r="BA4278" s="42"/>
      <c r="BB4278" s="42"/>
      <c r="BC4278" s="42"/>
      <c r="BD4278" s="42"/>
      <c r="BE4278" s="42"/>
      <c r="BF4278" s="42"/>
      <c r="BG4278" s="42"/>
      <c r="BH4278" s="42"/>
      <c r="BI4278" s="42"/>
      <c r="BJ4278" s="42"/>
      <c r="BK4278" s="12"/>
      <c r="BL4278" s="42"/>
      <c r="BM4278" s="42"/>
      <c r="BN4278" s="42"/>
      <c r="BO4278" s="42"/>
      <c r="BP4278" s="42"/>
      <c r="BQ4278" s="42"/>
      <c r="BR4278" s="42"/>
      <c r="BS4278" s="11">
        <v>0</v>
      </c>
      <c r="BT4278" s="11">
        <v>0</v>
      </c>
      <c r="BU4278" s="42"/>
      <c r="BV4278" s="42"/>
      <c r="BW4278" s="11">
        <v>0</v>
      </c>
      <c r="BX4278" s="42"/>
      <c r="BY4278" s="42"/>
      <c r="BZ4278" s="42"/>
      <c r="CA4278" s="43"/>
      <c r="CB4278" s="42"/>
      <c r="CC4278" s="42"/>
      <c r="CD4278" s="42"/>
      <c r="CE4278" s="5"/>
      <c r="CF4278" s="11"/>
      <c r="CG4278" s="42"/>
      <c r="CH4278" s="42"/>
      <c r="CI4278" s="11">
        <v>3154995.58</v>
      </c>
      <c r="CJ4278" s="11"/>
      <c r="CK4278" s="42"/>
      <c r="CL4278" s="42"/>
      <c r="CM4278" s="11"/>
      <c r="CN4278" s="11"/>
      <c r="CO4278" s="42"/>
      <c r="CP4278" s="42"/>
      <c r="CQ4278" s="42"/>
      <c r="CR4278" s="43"/>
      <c r="CS4278" s="42"/>
      <c r="CT4278" s="53"/>
      <c r="CU4278" s="11"/>
      <c r="CV4278" s="43"/>
      <c r="CW4278" s="42"/>
      <c r="DA4278" s="42"/>
      <c r="DB4278" s="108"/>
      <c r="DE4278" s="42"/>
      <c r="DF4278" s="11"/>
      <c r="DG4278" s="42"/>
      <c r="DH4278" s="42"/>
      <c r="DI4278" s="42"/>
      <c r="DJ4278" s="42"/>
      <c r="DK4278" s="11">
        <v>0</v>
      </c>
      <c r="DL4278" s="42"/>
      <c r="DM4278" s="42"/>
      <c r="DN4278" s="42"/>
      <c r="DO4278" s="42"/>
      <c r="DP4278" s="11"/>
      <c r="DQ4278" s="11"/>
      <c r="DR4278" s="11"/>
      <c r="DS4278" s="42"/>
      <c r="DT4278" s="42"/>
      <c r="DU4278" s="42"/>
      <c r="DV4278" s="56"/>
      <c r="DW4278" s="42"/>
      <c r="DX4278" s="42"/>
      <c r="DY4278" s="42"/>
      <c r="DZ4278" s="11">
        <v>41879.06</v>
      </c>
      <c r="EA4278" s="11"/>
      <c r="EB4278" s="11">
        <v>0</v>
      </c>
      <c r="EC4278" s="11"/>
      <c r="ED4278" s="11"/>
      <c r="EE4278" s="42"/>
      <c r="EF4278" s="42"/>
      <c r="EG4278" s="43"/>
      <c r="EH4278" s="42"/>
      <c r="EI4278" s="42"/>
      <c r="EJ4278" s="42"/>
    </row>
    <row r="4279" spans="1:140" s="41" customFormat="1">
      <c r="A4279" s="42"/>
      <c r="B4279" s="41" t="s">
        <v>6278</v>
      </c>
      <c r="C4279" s="68" t="s">
        <v>6279</v>
      </c>
      <c r="D4279" s="43" t="s">
        <v>149</v>
      </c>
      <c r="E4279" s="43" t="s">
        <v>149</v>
      </c>
      <c r="F4279" s="43" t="s">
        <v>211</v>
      </c>
      <c r="G4279" s="43" t="s">
        <v>212</v>
      </c>
      <c r="I4279" s="42"/>
      <c r="J4279" s="10">
        <v>42278</v>
      </c>
      <c r="K4279" s="10">
        <v>42296</v>
      </c>
      <c r="L4279" s="42"/>
      <c r="M4279" s="43" t="s">
        <v>152</v>
      </c>
      <c r="N4279" s="43" t="s">
        <v>153</v>
      </c>
      <c r="O4279" s="13" t="s">
        <v>456</v>
      </c>
      <c r="P4279" s="11">
        <v>31306942.68</v>
      </c>
      <c r="Q4279" s="41" t="s">
        <v>6281</v>
      </c>
      <c r="R4279" s="43" t="s">
        <v>1148</v>
      </c>
      <c r="S4279" s="43">
        <f t="shared" si="134"/>
        <v>10.211392</v>
      </c>
      <c r="T4279" s="11">
        <v>3196874.64</v>
      </c>
      <c r="U4279" s="9">
        <f t="shared" si="135"/>
        <v>3196874.64</v>
      </c>
      <c r="V4279" s="42"/>
      <c r="W4279" s="42"/>
      <c r="X4279" s="42"/>
      <c r="Y4279" s="42"/>
      <c r="Z4279" s="42"/>
      <c r="AA4279" s="42"/>
      <c r="AB4279" s="42"/>
      <c r="AC4279" s="42"/>
      <c r="AD4279" s="42"/>
      <c r="AE4279" s="42"/>
      <c r="AF4279" s="42"/>
      <c r="AG4279" s="42"/>
      <c r="AH4279" s="42"/>
      <c r="AI4279" s="42"/>
      <c r="AJ4279" s="42"/>
      <c r="AK4279" s="42"/>
      <c r="AL4279" s="42"/>
      <c r="AM4279" s="42"/>
      <c r="AN4279" s="42"/>
      <c r="AO4279" s="42"/>
      <c r="AP4279" s="42"/>
      <c r="AQ4279" s="42"/>
      <c r="AR4279" s="42"/>
      <c r="AS4279" s="42"/>
      <c r="AT4279" s="42"/>
      <c r="AU4279" s="42"/>
      <c r="AV4279" s="42"/>
      <c r="AW4279" s="42"/>
      <c r="AX4279" s="42"/>
      <c r="AY4279" s="42"/>
      <c r="AZ4279" s="42"/>
      <c r="BA4279" s="42"/>
      <c r="BB4279" s="42"/>
      <c r="BC4279" s="42"/>
      <c r="BD4279" s="42"/>
      <c r="BE4279" s="42"/>
      <c r="BF4279" s="42"/>
      <c r="BG4279" s="42"/>
      <c r="BH4279" s="42"/>
      <c r="BI4279" s="42"/>
      <c r="BJ4279" s="42"/>
      <c r="BK4279" s="12"/>
      <c r="BL4279" s="42"/>
      <c r="BM4279" s="42"/>
      <c r="BN4279" s="42"/>
      <c r="BO4279" s="42"/>
      <c r="BP4279" s="42"/>
      <c r="BQ4279" s="42"/>
      <c r="BR4279" s="42"/>
      <c r="BS4279" s="11">
        <v>0</v>
      </c>
      <c r="BT4279" s="11">
        <v>0</v>
      </c>
      <c r="BU4279" s="42"/>
      <c r="BV4279" s="42"/>
      <c r="BW4279" s="11">
        <v>0</v>
      </c>
      <c r="BX4279" s="42"/>
      <c r="BY4279" s="42"/>
      <c r="BZ4279" s="42"/>
      <c r="CA4279" s="43"/>
      <c r="CB4279" s="42"/>
      <c r="CC4279" s="42"/>
      <c r="CD4279" s="42"/>
      <c r="CE4279" s="5"/>
      <c r="CF4279" s="11"/>
      <c r="CG4279" s="42"/>
      <c r="CH4279" s="42"/>
      <c r="CI4279" s="11">
        <v>3154995.58</v>
      </c>
      <c r="CJ4279" s="11"/>
      <c r="CK4279" s="42"/>
      <c r="CL4279" s="42"/>
      <c r="CM4279" s="11"/>
      <c r="CN4279" s="11"/>
      <c r="CO4279" s="42"/>
      <c r="CP4279" s="42"/>
      <c r="CQ4279" s="42"/>
      <c r="CR4279" s="43"/>
      <c r="CS4279" s="42"/>
      <c r="CT4279" s="34"/>
      <c r="CU4279" s="11"/>
      <c r="CV4279" s="43"/>
      <c r="CW4279" s="42"/>
      <c r="DA4279" s="42"/>
      <c r="DB4279" s="37"/>
      <c r="DE4279" s="42"/>
      <c r="DF4279" s="11"/>
      <c r="DG4279" s="42"/>
      <c r="DH4279" s="42"/>
      <c r="DI4279" s="42"/>
      <c r="DJ4279" s="42"/>
      <c r="DK4279" s="11">
        <v>0</v>
      </c>
      <c r="DL4279" s="42"/>
      <c r="DM4279" s="42"/>
      <c r="DN4279" s="42"/>
      <c r="DO4279" s="42"/>
      <c r="DP4279" s="11"/>
      <c r="DQ4279" s="11"/>
      <c r="DR4279" s="11"/>
      <c r="DS4279" s="42"/>
      <c r="DT4279" s="42"/>
      <c r="DU4279" s="42"/>
      <c r="DV4279" s="22"/>
      <c r="DW4279" s="42"/>
      <c r="DX4279" s="42"/>
      <c r="DY4279" s="42"/>
      <c r="DZ4279" s="11">
        <v>41879.06</v>
      </c>
      <c r="EA4279" s="11"/>
      <c r="EB4279" s="11">
        <v>0</v>
      </c>
      <c r="EC4279" s="11"/>
      <c r="ED4279" s="11"/>
      <c r="EE4279" s="42"/>
      <c r="EF4279" s="42"/>
      <c r="EG4279" s="43"/>
      <c r="EH4279" s="42"/>
      <c r="EI4279" s="42"/>
      <c r="EJ4279" s="42"/>
    </row>
    <row r="4280" spans="1:140" s="41" customFormat="1">
      <c r="A4280" s="42"/>
      <c r="B4280" s="41" t="s">
        <v>6278</v>
      </c>
      <c r="C4280" s="68" t="s">
        <v>6279</v>
      </c>
      <c r="D4280" s="43" t="s">
        <v>149</v>
      </c>
      <c r="E4280" s="43" t="s">
        <v>149</v>
      </c>
      <c r="F4280" s="43" t="s">
        <v>211</v>
      </c>
      <c r="G4280" s="43" t="s">
        <v>212</v>
      </c>
      <c r="I4280" s="42"/>
      <c r="J4280" s="10">
        <v>42310</v>
      </c>
      <c r="K4280" s="10">
        <v>42326</v>
      </c>
      <c r="L4280" s="42"/>
      <c r="M4280" s="43" t="s">
        <v>152</v>
      </c>
      <c r="N4280" s="43" t="s">
        <v>153</v>
      </c>
      <c r="O4280" s="13" t="s">
        <v>456</v>
      </c>
      <c r="P4280" s="11">
        <v>31261190</v>
      </c>
      <c r="Q4280" s="41" t="s">
        <v>6281</v>
      </c>
      <c r="R4280" s="43" t="s">
        <v>1286</v>
      </c>
      <c r="S4280" s="43">
        <f t="shared" si="134"/>
        <v>10.226337000000001</v>
      </c>
      <c r="T4280" s="11">
        <v>3196874.64</v>
      </c>
      <c r="U4280" s="9">
        <f t="shared" si="135"/>
        <v>3196874.64</v>
      </c>
      <c r="V4280" s="42"/>
      <c r="W4280" s="42"/>
      <c r="X4280" s="42"/>
      <c r="Y4280" s="42"/>
      <c r="Z4280" s="42"/>
      <c r="AA4280" s="42"/>
      <c r="AB4280" s="42"/>
      <c r="AC4280" s="42"/>
      <c r="AD4280" s="42"/>
      <c r="AE4280" s="42"/>
      <c r="AF4280" s="42"/>
      <c r="AG4280" s="42"/>
      <c r="AH4280" s="42"/>
      <c r="AI4280" s="42"/>
      <c r="AJ4280" s="42"/>
      <c r="AK4280" s="42"/>
      <c r="AL4280" s="42"/>
      <c r="AM4280" s="42"/>
      <c r="AN4280" s="42"/>
      <c r="AO4280" s="42"/>
      <c r="AP4280" s="42"/>
      <c r="AQ4280" s="42"/>
      <c r="AR4280" s="42"/>
      <c r="AS4280" s="42"/>
      <c r="AT4280" s="42"/>
      <c r="AU4280" s="42"/>
      <c r="AV4280" s="42"/>
      <c r="AW4280" s="42"/>
      <c r="AX4280" s="42"/>
      <c r="AY4280" s="42"/>
      <c r="AZ4280" s="42"/>
      <c r="BA4280" s="42"/>
      <c r="BB4280" s="42"/>
      <c r="BC4280" s="42"/>
      <c r="BD4280" s="42"/>
      <c r="BE4280" s="42"/>
      <c r="BF4280" s="42"/>
      <c r="BG4280" s="42"/>
      <c r="BH4280" s="42"/>
      <c r="BI4280" s="42"/>
      <c r="BJ4280" s="42"/>
      <c r="BK4280" s="12"/>
      <c r="BL4280" s="42"/>
      <c r="BM4280" s="42"/>
      <c r="BN4280" s="42"/>
      <c r="BO4280" s="42"/>
      <c r="BP4280" s="42"/>
      <c r="BQ4280" s="42"/>
      <c r="BR4280" s="42"/>
      <c r="BS4280" s="11">
        <v>0</v>
      </c>
      <c r="BT4280" s="11">
        <v>0</v>
      </c>
      <c r="BU4280" s="42"/>
      <c r="BV4280" s="42"/>
      <c r="BW4280" s="11">
        <v>0</v>
      </c>
      <c r="BX4280" s="42"/>
      <c r="BY4280" s="42"/>
      <c r="BZ4280" s="42"/>
      <c r="CA4280" s="43"/>
      <c r="CB4280" s="42"/>
      <c r="CC4280" s="42"/>
      <c r="CD4280" s="42"/>
      <c r="CE4280" s="5"/>
      <c r="CF4280" s="11"/>
      <c r="CG4280" s="42"/>
      <c r="CH4280" s="42"/>
      <c r="CI4280" s="11">
        <v>3154995.58</v>
      </c>
      <c r="CJ4280" s="11"/>
      <c r="CK4280" s="42"/>
      <c r="CL4280" s="42"/>
      <c r="CM4280" s="11"/>
      <c r="CN4280" s="11"/>
      <c r="CO4280" s="42"/>
      <c r="CP4280" s="42"/>
      <c r="CQ4280" s="42"/>
      <c r="CR4280" s="43"/>
      <c r="CS4280" s="42"/>
      <c r="CT4280" s="53"/>
      <c r="CU4280" s="11"/>
      <c r="CV4280" s="43"/>
      <c r="CW4280" s="42"/>
      <c r="DA4280" s="42"/>
      <c r="DB4280" s="108"/>
      <c r="DE4280" s="42"/>
      <c r="DF4280" s="11"/>
      <c r="DG4280" s="42"/>
      <c r="DH4280" s="42"/>
      <c r="DI4280" s="42"/>
      <c r="DJ4280" s="42"/>
      <c r="DK4280" s="11">
        <v>0</v>
      </c>
      <c r="DL4280" s="42"/>
      <c r="DM4280" s="42"/>
      <c r="DN4280" s="42"/>
      <c r="DO4280" s="42"/>
      <c r="DP4280" s="11"/>
      <c r="DQ4280" s="11"/>
      <c r="DR4280" s="11"/>
      <c r="DS4280" s="42"/>
      <c r="DT4280" s="42"/>
      <c r="DU4280" s="42"/>
      <c r="DV4280" s="56"/>
      <c r="DW4280" s="42"/>
      <c r="DX4280" s="42"/>
      <c r="DY4280" s="42"/>
      <c r="DZ4280" s="11">
        <v>41879.06</v>
      </c>
      <c r="EA4280" s="11"/>
      <c r="EB4280" s="11">
        <v>0</v>
      </c>
      <c r="EC4280" s="11"/>
      <c r="ED4280" s="11"/>
      <c r="EE4280" s="42"/>
      <c r="EF4280" s="42"/>
      <c r="EG4280" s="43"/>
      <c r="EH4280" s="42"/>
      <c r="EI4280" s="42"/>
      <c r="EJ4280" s="42"/>
    </row>
    <row r="4281" spans="1:140" s="41" customFormat="1">
      <c r="A4281" s="42"/>
      <c r="B4281" s="41" t="s">
        <v>6278</v>
      </c>
      <c r="C4281" s="68" t="s">
        <v>6279</v>
      </c>
      <c r="D4281" s="43" t="s">
        <v>149</v>
      </c>
      <c r="E4281" s="43" t="s">
        <v>149</v>
      </c>
      <c r="F4281" s="43" t="s">
        <v>211</v>
      </c>
      <c r="G4281" s="43" t="s">
        <v>212</v>
      </c>
      <c r="I4281" s="42"/>
      <c r="J4281" s="10">
        <v>42339</v>
      </c>
      <c r="K4281" s="10">
        <v>42354</v>
      </c>
      <c r="L4281" s="42"/>
      <c r="M4281" s="43" t="s">
        <v>152</v>
      </c>
      <c r="N4281" s="43" t="s">
        <v>153</v>
      </c>
      <c r="O4281" s="13" t="s">
        <v>456</v>
      </c>
      <c r="P4281" s="11">
        <v>30345516.190000001</v>
      </c>
      <c r="Q4281" s="41" t="s">
        <v>6281</v>
      </c>
      <c r="R4281" s="43" t="s">
        <v>1363</v>
      </c>
      <c r="S4281" s="43">
        <f t="shared" si="134"/>
        <v>10.534915999999999</v>
      </c>
      <c r="T4281" s="11">
        <v>3196874.64</v>
      </c>
      <c r="U4281" s="9">
        <f t="shared" si="135"/>
        <v>3196874.64</v>
      </c>
      <c r="V4281" s="42"/>
      <c r="W4281" s="42"/>
      <c r="X4281" s="42"/>
      <c r="Y4281" s="42"/>
      <c r="Z4281" s="42"/>
      <c r="AA4281" s="42"/>
      <c r="AB4281" s="42"/>
      <c r="AC4281" s="42"/>
      <c r="AD4281" s="42"/>
      <c r="AE4281" s="42"/>
      <c r="AF4281" s="42"/>
      <c r="AG4281" s="42"/>
      <c r="AH4281" s="42"/>
      <c r="AI4281" s="42"/>
      <c r="AJ4281" s="42"/>
      <c r="AK4281" s="42"/>
      <c r="AL4281" s="42"/>
      <c r="AM4281" s="42"/>
      <c r="AN4281" s="42"/>
      <c r="AO4281" s="42"/>
      <c r="AP4281" s="42"/>
      <c r="AQ4281" s="42"/>
      <c r="AR4281" s="42"/>
      <c r="AS4281" s="42"/>
      <c r="AT4281" s="42"/>
      <c r="AU4281" s="42"/>
      <c r="AV4281" s="42"/>
      <c r="AW4281" s="42"/>
      <c r="AX4281" s="42"/>
      <c r="AY4281" s="42"/>
      <c r="AZ4281" s="42"/>
      <c r="BA4281" s="42"/>
      <c r="BB4281" s="42"/>
      <c r="BC4281" s="42"/>
      <c r="BD4281" s="42"/>
      <c r="BE4281" s="42"/>
      <c r="BF4281" s="42"/>
      <c r="BG4281" s="42"/>
      <c r="BH4281" s="42"/>
      <c r="BI4281" s="42"/>
      <c r="BJ4281" s="42"/>
      <c r="BK4281" s="12"/>
      <c r="BL4281" s="42"/>
      <c r="BM4281" s="42"/>
      <c r="BN4281" s="42"/>
      <c r="BO4281" s="42"/>
      <c r="BP4281" s="42"/>
      <c r="BQ4281" s="42"/>
      <c r="BR4281" s="42"/>
      <c r="BS4281" s="11">
        <v>0</v>
      </c>
      <c r="BT4281" s="11">
        <v>0</v>
      </c>
      <c r="BU4281" s="42"/>
      <c r="BV4281" s="42"/>
      <c r="BW4281" s="11">
        <v>0</v>
      </c>
      <c r="BX4281" s="42"/>
      <c r="BY4281" s="42"/>
      <c r="BZ4281" s="42"/>
      <c r="CA4281" s="43"/>
      <c r="CB4281" s="42"/>
      <c r="CC4281" s="42"/>
      <c r="CD4281" s="42"/>
      <c r="CE4281" s="5"/>
      <c r="CF4281" s="11"/>
      <c r="CG4281" s="42"/>
      <c r="CH4281" s="42"/>
      <c r="CI4281" s="11">
        <v>3154995.58</v>
      </c>
      <c r="CJ4281" s="11"/>
      <c r="CK4281" s="42"/>
      <c r="CL4281" s="42"/>
      <c r="CM4281" s="11"/>
      <c r="CN4281" s="11"/>
      <c r="CO4281" s="42"/>
      <c r="CP4281" s="42"/>
      <c r="CQ4281" s="42"/>
      <c r="CR4281" s="43"/>
      <c r="CS4281" s="42"/>
      <c r="CT4281" s="34"/>
      <c r="CU4281" s="11"/>
      <c r="CV4281" s="43"/>
      <c r="CW4281" s="42"/>
      <c r="DA4281" s="42"/>
      <c r="DB4281" s="37"/>
      <c r="DE4281" s="42"/>
      <c r="DF4281" s="11"/>
      <c r="DG4281" s="42"/>
      <c r="DH4281" s="42"/>
      <c r="DI4281" s="42"/>
      <c r="DJ4281" s="42"/>
      <c r="DK4281" s="11">
        <v>0</v>
      </c>
      <c r="DL4281" s="42"/>
      <c r="DM4281" s="42"/>
      <c r="DN4281" s="42"/>
      <c r="DO4281" s="42"/>
      <c r="DP4281" s="11"/>
      <c r="DQ4281" s="11"/>
      <c r="DR4281" s="11"/>
      <c r="DS4281" s="42"/>
      <c r="DT4281" s="42"/>
      <c r="DU4281" s="42"/>
      <c r="DV4281" s="22"/>
      <c r="DW4281" s="42"/>
      <c r="DX4281" s="42"/>
      <c r="DY4281" s="42"/>
      <c r="DZ4281" s="11">
        <v>41879.06</v>
      </c>
      <c r="EA4281" s="11"/>
      <c r="EB4281" s="11">
        <v>0</v>
      </c>
      <c r="EC4281" s="11"/>
      <c r="ED4281" s="11"/>
      <c r="EE4281" s="42"/>
      <c r="EF4281" s="42"/>
      <c r="EG4281" s="43"/>
      <c r="EH4281" s="42"/>
      <c r="EI4281" s="42"/>
      <c r="EJ4281" s="42"/>
    </row>
    <row r="4282" spans="1:140" s="41" customFormat="1">
      <c r="A4282" s="42"/>
      <c r="B4282" s="41" t="s">
        <v>6278</v>
      </c>
      <c r="C4282" s="68" t="s">
        <v>6279</v>
      </c>
      <c r="D4282" s="43" t="s">
        <v>149</v>
      </c>
      <c r="E4282" s="43" t="s">
        <v>149</v>
      </c>
      <c r="F4282" s="43" t="s">
        <v>211</v>
      </c>
      <c r="G4282" s="43" t="s">
        <v>212</v>
      </c>
      <c r="I4282" s="42"/>
      <c r="J4282" s="10">
        <v>42373</v>
      </c>
      <c r="K4282" s="10">
        <v>42388</v>
      </c>
      <c r="L4282" s="42"/>
      <c r="M4282" s="43" t="s">
        <v>152</v>
      </c>
      <c r="N4282" s="43" t="s">
        <v>153</v>
      </c>
      <c r="O4282" s="13" t="s">
        <v>456</v>
      </c>
      <c r="P4282" s="11">
        <v>30036049.75</v>
      </c>
      <c r="Q4282" s="41" t="s">
        <v>6281</v>
      </c>
      <c r="R4282" s="43" t="s">
        <v>1975</v>
      </c>
      <c r="S4282" s="43">
        <f t="shared" ref="S4282:S4345" si="136">R4282*100</f>
        <v>10.643459</v>
      </c>
      <c r="T4282" s="11">
        <v>3196874.64</v>
      </c>
      <c r="U4282" s="9">
        <f t="shared" si="135"/>
        <v>3196874.64</v>
      </c>
      <c r="V4282" s="42"/>
      <c r="W4282" s="42"/>
      <c r="X4282" s="42"/>
      <c r="Y4282" s="42"/>
      <c r="Z4282" s="42"/>
      <c r="AA4282" s="42"/>
      <c r="AB4282" s="42"/>
      <c r="AC4282" s="42"/>
      <c r="AD4282" s="42"/>
      <c r="AE4282" s="42"/>
      <c r="AF4282" s="42"/>
      <c r="AG4282" s="42"/>
      <c r="AH4282" s="42"/>
      <c r="AI4282" s="42"/>
      <c r="AJ4282" s="42"/>
      <c r="AK4282" s="42"/>
      <c r="AL4282" s="42"/>
      <c r="AM4282" s="42"/>
      <c r="AN4282" s="42"/>
      <c r="AO4282" s="42"/>
      <c r="AP4282" s="42"/>
      <c r="AQ4282" s="42"/>
      <c r="AR4282" s="42"/>
      <c r="AS4282" s="42"/>
      <c r="AT4282" s="42"/>
      <c r="AU4282" s="42"/>
      <c r="AV4282" s="42"/>
      <c r="AW4282" s="42"/>
      <c r="AX4282" s="42"/>
      <c r="AY4282" s="42"/>
      <c r="AZ4282" s="42"/>
      <c r="BA4282" s="42"/>
      <c r="BB4282" s="42"/>
      <c r="BC4282" s="42"/>
      <c r="BD4282" s="42"/>
      <c r="BE4282" s="42"/>
      <c r="BF4282" s="42"/>
      <c r="BG4282" s="42"/>
      <c r="BH4282" s="42"/>
      <c r="BI4282" s="42"/>
      <c r="BJ4282" s="42"/>
      <c r="BK4282" s="12"/>
      <c r="BL4282" s="42"/>
      <c r="BM4282" s="42"/>
      <c r="BN4282" s="42"/>
      <c r="BO4282" s="42"/>
      <c r="BP4282" s="42"/>
      <c r="BQ4282" s="42"/>
      <c r="BR4282" s="42"/>
      <c r="BS4282" s="11">
        <v>0</v>
      </c>
      <c r="BT4282" s="11">
        <v>0</v>
      </c>
      <c r="BU4282" s="42"/>
      <c r="BV4282" s="42"/>
      <c r="BW4282" s="11">
        <v>0</v>
      </c>
      <c r="BX4282" s="42"/>
      <c r="BY4282" s="42"/>
      <c r="BZ4282" s="42"/>
      <c r="CA4282" s="43"/>
      <c r="CB4282" s="42"/>
      <c r="CC4282" s="42"/>
      <c r="CD4282" s="42"/>
      <c r="CE4282" s="5"/>
      <c r="CF4282" s="11"/>
      <c r="CG4282" s="42"/>
      <c r="CH4282" s="42"/>
      <c r="CI4282" s="11">
        <v>3154995.58</v>
      </c>
      <c r="CJ4282" s="11"/>
      <c r="CK4282" s="42"/>
      <c r="CL4282" s="42"/>
      <c r="CM4282" s="11"/>
      <c r="CN4282" s="11"/>
      <c r="CO4282" s="42"/>
      <c r="CP4282" s="42"/>
      <c r="CQ4282" s="42"/>
      <c r="CR4282" s="43"/>
      <c r="CS4282" s="42"/>
      <c r="CT4282" s="53"/>
      <c r="CU4282" s="11"/>
      <c r="CV4282" s="43"/>
      <c r="CW4282" s="42"/>
      <c r="DA4282" s="42"/>
      <c r="DB4282" s="108"/>
      <c r="DE4282" s="42"/>
      <c r="DF4282" s="11"/>
      <c r="DG4282" s="42"/>
      <c r="DH4282" s="42"/>
      <c r="DI4282" s="42"/>
      <c r="DJ4282" s="42"/>
      <c r="DK4282" s="11">
        <v>0</v>
      </c>
      <c r="DL4282" s="42"/>
      <c r="DM4282" s="42"/>
      <c r="DN4282" s="42"/>
      <c r="DO4282" s="42"/>
      <c r="DP4282" s="11"/>
      <c r="DQ4282" s="11"/>
      <c r="DR4282" s="11"/>
      <c r="DS4282" s="42"/>
      <c r="DT4282" s="42"/>
      <c r="DU4282" s="42"/>
      <c r="DV4282" s="56"/>
      <c r="DW4282" s="42"/>
      <c r="DX4282" s="42"/>
      <c r="DY4282" s="42"/>
      <c r="DZ4282" s="11">
        <v>41879.06</v>
      </c>
      <c r="EA4282" s="11"/>
      <c r="EB4282" s="11">
        <v>0</v>
      </c>
      <c r="EC4282" s="11"/>
      <c r="ED4282" s="11"/>
      <c r="EE4282" s="42"/>
      <c r="EF4282" s="42"/>
      <c r="EG4282" s="43"/>
      <c r="EH4282" s="42"/>
      <c r="EI4282" s="42"/>
      <c r="EJ4282" s="42"/>
    </row>
    <row r="4283" spans="1:140" s="41" customFormat="1">
      <c r="A4283" s="42"/>
      <c r="B4283" s="41" t="s">
        <v>6278</v>
      </c>
      <c r="C4283" s="68" t="s">
        <v>6279</v>
      </c>
      <c r="D4283" s="43" t="s">
        <v>149</v>
      </c>
      <c r="E4283" s="43" t="s">
        <v>149</v>
      </c>
      <c r="F4283" s="43" t="s">
        <v>211</v>
      </c>
      <c r="G4283" s="43" t="s">
        <v>212</v>
      </c>
      <c r="I4283" s="42"/>
      <c r="J4283" s="10">
        <v>42401</v>
      </c>
      <c r="K4283" s="10">
        <v>42416</v>
      </c>
      <c r="L4283" s="42"/>
      <c r="M4283" s="43" t="s">
        <v>152</v>
      </c>
      <c r="N4283" s="43" t="s">
        <v>153</v>
      </c>
      <c r="O4283" s="13" t="s">
        <v>456</v>
      </c>
      <c r="P4283" s="11">
        <v>32469969.079999998</v>
      </c>
      <c r="Q4283" s="41" t="s">
        <v>6281</v>
      </c>
      <c r="R4283" s="43" t="s">
        <v>2077</v>
      </c>
      <c r="S4283" s="43">
        <f t="shared" si="136"/>
        <v>9.8456349999999997</v>
      </c>
      <c r="T4283" s="11">
        <v>3196874.64</v>
      </c>
      <c r="U4283" s="9">
        <f t="shared" si="135"/>
        <v>3196874.64</v>
      </c>
      <c r="V4283" s="42"/>
      <c r="W4283" s="42"/>
      <c r="X4283" s="42"/>
      <c r="Y4283" s="42"/>
      <c r="Z4283" s="42"/>
      <c r="AA4283" s="42"/>
      <c r="AB4283" s="42"/>
      <c r="AC4283" s="42"/>
      <c r="AD4283" s="42"/>
      <c r="AE4283" s="42"/>
      <c r="AF4283" s="42"/>
      <c r="AG4283" s="42"/>
      <c r="AH4283" s="42"/>
      <c r="AI4283" s="42"/>
      <c r="AJ4283" s="42"/>
      <c r="AK4283" s="42"/>
      <c r="AL4283" s="42"/>
      <c r="AM4283" s="42"/>
      <c r="AN4283" s="42"/>
      <c r="AO4283" s="42"/>
      <c r="AP4283" s="42"/>
      <c r="AQ4283" s="42"/>
      <c r="AR4283" s="42"/>
      <c r="AS4283" s="42"/>
      <c r="AT4283" s="42"/>
      <c r="AU4283" s="42"/>
      <c r="AV4283" s="42"/>
      <c r="AW4283" s="42"/>
      <c r="AX4283" s="42"/>
      <c r="AY4283" s="42"/>
      <c r="AZ4283" s="42"/>
      <c r="BA4283" s="42"/>
      <c r="BB4283" s="42"/>
      <c r="BC4283" s="42"/>
      <c r="BD4283" s="42"/>
      <c r="BE4283" s="42"/>
      <c r="BF4283" s="42"/>
      <c r="BG4283" s="42"/>
      <c r="BH4283" s="42"/>
      <c r="BI4283" s="42"/>
      <c r="BJ4283" s="42"/>
      <c r="BK4283" s="12"/>
      <c r="BL4283" s="42"/>
      <c r="BM4283" s="42"/>
      <c r="BN4283" s="42"/>
      <c r="BO4283" s="42"/>
      <c r="BP4283" s="42"/>
      <c r="BQ4283" s="42"/>
      <c r="BR4283" s="42"/>
      <c r="BS4283" s="11">
        <v>0</v>
      </c>
      <c r="BT4283" s="11">
        <v>0</v>
      </c>
      <c r="BU4283" s="42"/>
      <c r="BV4283" s="42"/>
      <c r="BW4283" s="11">
        <v>0</v>
      </c>
      <c r="BX4283" s="42"/>
      <c r="BY4283" s="42"/>
      <c r="BZ4283" s="42"/>
      <c r="CA4283" s="43"/>
      <c r="CB4283" s="42"/>
      <c r="CC4283" s="42"/>
      <c r="CD4283" s="42"/>
      <c r="CE4283" s="5"/>
      <c r="CF4283" s="11"/>
      <c r="CG4283" s="42"/>
      <c r="CH4283" s="42"/>
      <c r="CI4283" s="11">
        <v>3154995.58</v>
      </c>
      <c r="CJ4283" s="11"/>
      <c r="CK4283" s="42"/>
      <c r="CL4283" s="42"/>
      <c r="CM4283" s="11"/>
      <c r="CN4283" s="11"/>
      <c r="CO4283" s="42"/>
      <c r="CP4283" s="42"/>
      <c r="CQ4283" s="42"/>
      <c r="CR4283" s="43"/>
      <c r="CS4283" s="42"/>
      <c r="CT4283" s="53"/>
      <c r="CU4283" s="11"/>
      <c r="CV4283" s="43"/>
      <c r="CW4283" s="42"/>
      <c r="DA4283" s="42"/>
      <c r="DB4283" s="108"/>
      <c r="DE4283" s="42"/>
      <c r="DF4283" s="11"/>
      <c r="DG4283" s="42"/>
      <c r="DH4283" s="42"/>
      <c r="DI4283" s="42"/>
      <c r="DJ4283" s="42"/>
      <c r="DK4283" s="11">
        <v>0</v>
      </c>
      <c r="DL4283" s="42"/>
      <c r="DM4283" s="42"/>
      <c r="DN4283" s="42"/>
      <c r="DO4283" s="42"/>
      <c r="DP4283" s="11"/>
      <c r="DQ4283" s="11"/>
      <c r="DR4283" s="11"/>
      <c r="DS4283" s="42"/>
      <c r="DT4283" s="42"/>
      <c r="DU4283" s="42"/>
      <c r="DV4283" s="56"/>
      <c r="DW4283" s="42"/>
      <c r="DX4283" s="42"/>
      <c r="DY4283" s="42"/>
      <c r="DZ4283" s="11">
        <v>41879.06</v>
      </c>
      <c r="EA4283" s="11"/>
      <c r="EB4283" s="11">
        <v>0</v>
      </c>
      <c r="EC4283" s="11"/>
      <c r="ED4283" s="11"/>
      <c r="EE4283" s="42"/>
      <c r="EF4283" s="42"/>
      <c r="EG4283" s="43"/>
      <c r="EH4283" s="42"/>
      <c r="EI4283" s="42"/>
      <c r="EJ4283" s="42"/>
    </row>
    <row r="4284" spans="1:140" s="41" customFormat="1">
      <c r="A4284" s="42"/>
      <c r="B4284" s="41" t="s">
        <v>6278</v>
      </c>
      <c r="C4284" s="68" t="s">
        <v>6279</v>
      </c>
      <c r="D4284" s="43" t="s">
        <v>149</v>
      </c>
      <c r="E4284" s="43" t="s">
        <v>149</v>
      </c>
      <c r="F4284" s="43" t="s">
        <v>211</v>
      </c>
      <c r="G4284" s="43" t="s">
        <v>212</v>
      </c>
      <c r="I4284" s="42"/>
      <c r="J4284" s="10">
        <v>42430</v>
      </c>
      <c r="K4284" s="10">
        <v>42445</v>
      </c>
      <c r="L4284" s="42"/>
      <c r="M4284" s="43" t="s">
        <v>152</v>
      </c>
      <c r="N4284" s="43" t="s">
        <v>153</v>
      </c>
      <c r="O4284" s="13" t="s">
        <v>456</v>
      </c>
      <c r="P4284" s="11">
        <v>30087402.199999999</v>
      </c>
      <c r="Q4284" s="41" t="s">
        <v>6281</v>
      </c>
      <c r="R4284" s="43" t="s">
        <v>2147</v>
      </c>
      <c r="S4284" s="43">
        <f t="shared" si="136"/>
        <v>10.625292999999999</v>
      </c>
      <c r="T4284" s="11">
        <v>3196874.64</v>
      </c>
      <c r="U4284" s="9">
        <f t="shared" si="135"/>
        <v>3196874.64</v>
      </c>
      <c r="V4284" s="42"/>
      <c r="W4284" s="42"/>
      <c r="X4284" s="42"/>
      <c r="Y4284" s="42"/>
      <c r="Z4284" s="42"/>
      <c r="AA4284" s="42"/>
      <c r="AB4284" s="42"/>
      <c r="AC4284" s="42"/>
      <c r="AD4284" s="42"/>
      <c r="AE4284" s="42"/>
      <c r="AF4284" s="42"/>
      <c r="AG4284" s="42"/>
      <c r="AH4284" s="42"/>
      <c r="AI4284" s="42"/>
      <c r="AJ4284" s="42"/>
      <c r="AK4284" s="42"/>
      <c r="AL4284" s="42"/>
      <c r="AM4284" s="42"/>
      <c r="AN4284" s="42"/>
      <c r="AO4284" s="42"/>
      <c r="AP4284" s="42"/>
      <c r="AQ4284" s="42"/>
      <c r="AR4284" s="42"/>
      <c r="AS4284" s="42"/>
      <c r="AT4284" s="42"/>
      <c r="AU4284" s="42"/>
      <c r="AV4284" s="42"/>
      <c r="AW4284" s="42"/>
      <c r="AX4284" s="42"/>
      <c r="AY4284" s="42"/>
      <c r="AZ4284" s="42"/>
      <c r="BA4284" s="42"/>
      <c r="BB4284" s="42"/>
      <c r="BC4284" s="42"/>
      <c r="BD4284" s="42"/>
      <c r="BE4284" s="42"/>
      <c r="BF4284" s="42"/>
      <c r="BG4284" s="42"/>
      <c r="BH4284" s="42"/>
      <c r="BI4284" s="42"/>
      <c r="BJ4284" s="42"/>
      <c r="BK4284" s="12"/>
      <c r="BL4284" s="42"/>
      <c r="BM4284" s="42"/>
      <c r="BN4284" s="42"/>
      <c r="BO4284" s="42"/>
      <c r="BP4284" s="42"/>
      <c r="BQ4284" s="42"/>
      <c r="BR4284" s="42"/>
      <c r="BS4284" s="11">
        <v>0</v>
      </c>
      <c r="BT4284" s="11">
        <v>0</v>
      </c>
      <c r="BU4284" s="42"/>
      <c r="BV4284" s="42"/>
      <c r="BW4284" s="11">
        <v>0</v>
      </c>
      <c r="BX4284" s="42"/>
      <c r="BY4284" s="42"/>
      <c r="BZ4284" s="42"/>
      <c r="CA4284" s="43"/>
      <c r="CB4284" s="42"/>
      <c r="CC4284" s="42"/>
      <c r="CD4284" s="42"/>
      <c r="CE4284" s="5"/>
      <c r="CF4284" s="11"/>
      <c r="CG4284" s="42"/>
      <c r="CH4284" s="42"/>
      <c r="CI4284" s="11">
        <v>3154995.58</v>
      </c>
      <c r="CJ4284" s="11"/>
      <c r="CK4284" s="42"/>
      <c r="CL4284" s="42"/>
      <c r="CM4284" s="11"/>
      <c r="CN4284" s="11"/>
      <c r="CO4284" s="42"/>
      <c r="CP4284" s="42"/>
      <c r="CQ4284" s="42"/>
      <c r="CR4284" s="43"/>
      <c r="CS4284" s="42"/>
      <c r="CT4284" s="53"/>
      <c r="CU4284" s="11"/>
      <c r="CV4284" s="43"/>
      <c r="CW4284" s="42"/>
      <c r="DA4284" s="42"/>
      <c r="DB4284" s="108"/>
      <c r="DE4284" s="42"/>
      <c r="DF4284" s="11"/>
      <c r="DG4284" s="42"/>
      <c r="DH4284" s="42"/>
      <c r="DI4284" s="42"/>
      <c r="DJ4284" s="42"/>
      <c r="DK4284" s="11">
        <v>0</v>
      </c>
      <c r="DL4284" s="42"/>
      <c r="DM4284" s="42"/>
      <c r="DN4284" s="42"/>
      <c r="DO4284" s="42"/>
      <c r="DP4284" s="11"/>
      <c r="DQ4284" s="11"/>
      <c r="DR4284" s="11"/>
      <c r="DS4284" s="42"/>
      <c r="DT4284" s="42"/>
      <c r="DU4284" s="42"/>
      <c r="DV4284" s="56"/>
      <c r="DW4284" s="42"/>
      <c r="DX4284" s="42"/>
      <c r="DY4284" s="42"/>
      <c r="DZ4284" s="11">
        <v>41879.06</v>
      </c>
      <c r="EA4284" s="11"/>
      <c r="EB4284" s="11">
        <v>0</v>
      </c>
      <c r="EC4284" s="11"/>
      <c r="ED4284" s="11"/>
      <c r="EE4284" s="42"/>
      <c r="EF4284" s="42"/>
      <c r="EG4284" s="43"/>
      <c r="EH4284" s="42"/>
      <c r="EI4284" s="42"/>
      <c r="EJ4284" s="42"/>
    </row>
    <row r="4285" spans="1:140" s="41" customFormat="1">
      <c r="A4285" s="42"/>
      <c r="B4285" s="41" t="s">
        <v>6278</v>
      </c>
      <c r="C4285" s="68" t="s">
        <v>6279</v>
      </c>
      <c r="D4285" s="43" t="s">
        <v>149</v>
      </c>
      <c r="E4285" s="43" t="s">
        <v>149</v>
      </c>
      <c r="F4285" s="43" t="s">
        <v>211</v>
      </c>
      <c r="G4285" s="43" t="s">
        <v>212</v>
      </c>
      <c r="I4285" s="42"/>
      <c r="J4285" s="10">
        <v>42461</v>
      </c>
      <c r="K4285" s="10">
        <v>42475</v>
      </c>
      <c r="L4285" s="42"/>
      <c r="M4285" s="43" t="s">
        <v>152</v>
      </c>
      <c r="N4285" s="43" t="s">
        <v>153</v>
      </c>
      <c r="O4285" s="13" t="s">
        <v>456</v>
      </c>
      <c r="P4285" s="11">
        <v>30347659.41</v>
      </c>
      <c r="Q4285" s="41" t="s">
        <v>6281</v>
      </c>
      <c r="R4285" s="43" t="s">
        <v>2373</v>
      </c>
      <c r="S4285" s="43">
        <f t="shared" si="136"/>
        <v>10.534172</v>
      </c>
      <c r="T4285" s="11">
        <v>3196874.64</v>
      </c>
      <c r="U4285" s="9">
        <f t="shared" si="135"/>
        <v>3196874.64</v>
      </c>
      <c r="V4285" s="42"/>
      <c r="W4285" s="42"/>
      <c r="X4285" s="42"/>
      <c r="Y4285" s="42"/>
      <c r="Z4285" s="42"/>
      <c r="AA4285" s="42"/>
      <c r="AB4285" s="42"/>
      <c r="AC4285" s="42"/>
      <c r="AD4285" s="42"/>
      <c r="AE4285" s="42"/>
      <c r="AF4285" s="42"/>
      <c r="AG4285" s="42"/>
      <c r="AH4285" s="42"/>
      <c r="AI4285" s="42"/>
      <c r="AJ4285" s="42"/>
      <c r="AK4285" s="42"/>
      <c r="AL4285" s="42"/>
      <c r="AM4285" s="42"/>
      <c r="AN4285" s="42"/>
      <c r="AO4285" s="42"/>
      <c r="AP4285" s="42"/>
      <c r="AQ4285" s="42"/>
      <c r="AR4285" s="42"/>
      <c r="AS4285" s="42"/>
      <c r="AT4285" s="42"/>
      <c r="AU4285" s="42"/>
      <c r="AV4285" s="42"/>
      <c r="AW4285" s="42"/>
      <c r="AX4285" s="42"/>
      <c r="AY4285" s="42"/>
      <c r="AZ4285" s="42"/>
      <c r="BA4285" s="42"/>
      <c r="BB4285" s="42"/>
      <c r="BC4285" s="42"/>
      <c r="BD4285" s="42"/>
      <c r="BE4285" s="42"/>
      <c r="BF4285" s="42"/>
      <c r="BG4285" s="42"/>
      <c r="BH4285" s="42"/>
      <c r="BI4285" s="42"/>
      <c r="BJ4285" s="42"/>
      <c r="BK4285" s="12"/>
      <c r="BL4285" s="42"/>
      <c r="BM4285" s="42"/>
      <c r="BN4285" s="42"/>
      <c r="BO4285" s="42"/>
      <c r="BP4285" s="42"/>
      <c r="BQ4285" s="42"/>
      <c r="BR4285" s="42"/>
      <c r="BS4285" s="11">
        <v>0</v>
      </c>
      <c r="BT4285" s="11">
        <v>0</v>
      </c>
      <c r="BU4285" s="42"/>
      <c r="BV4285" s="42"/>
      <c r="BW4285" s="11">
        <v>0</v>
      </c>
      <c r="BX4285" s="42"/>
      <c r="BY4285" s="42"/>
      <c r="BZ4285" s="42"/>
      <c r="CA4285" s="43"/>
      <c r="CB4285" s="42"/>
      <c r="CC4285" s="42"/>
      <c r="CD4285" s="42"/>
      <c r="CE4285" s="5"/>
      <c r="CF4285" s="11"/>
      <c r="CG4285" s="42"/>
      <c r="CH4285" s="42"/>
      <c r="CI4285" s="11">
        <v>3154995.58</v>
      </c>
      <c r="CJ4285" s="11"/>
      <c r="CK4285" s="42"/>
      <c r="CL4285" s="42"/>
      <c r="CM4285" s="11"/>
      <c r="CN4285" s="11"/>
      <c r="CO4285" s="42"/>
      <c r="CP4285" s="42"/>
      <c r="CQ4285" s="42"/>
      <c r="CR4285" s="43"/>
      <c r="CS4285" s="42"/>
      <c r="CT4285" s="53"/>
      <c r="CU4285" s="11"/>
      <c r="CV4285" s="43"/>
      <c r="CW4285" s="42"/>
      <c r="DA4285" s="42"/>
      <c r="DB4285" s="108"/>
      <c r="DE4285" s="42"/>
      <c r="DF4285" s="11"/>
      <c r="DG4285" s="42"/>
      <c r="DH4285" s="42"/>
      <c r="DI4285" s="42"/>
      <c r="DJ4285" s="42"/>
      <c r="DK4285" s="11">
        <v>0</v>
      </c>
      <c r="DL4285" s="42"/>
      <c r="DM4285" s="42"/>
      <c r="DN4285" s="42"/>
      <c r="DO4285" s="42"/>
      <c r="DP4285" s="11"/>
      <c r="DQ4285" s="11"/>
      <c r="DR4285" s="11"/>
      <c r="DS4285" s="42"/>
      <c r="DT4285" s="42"/>
      <c r="DU4285" s="42"/>
      <c r="DV4285" s="56"/>
      <c r="DW4285" s="42"/>
      <c r="DX4285" s="42"/>
      <c r="DY4285" s="42"/>
      <c r="DZ4285" s="11">
        <v>41879.06</v>
      </c>
      <c r="EA4285" s="11"/>
      <c r="EB4285" s="11">
        <v>0</v>
      </c>
      <c r="EC4285" s="11"/>
      <c r="ED4285" s="11"/>
      <c r="EE4285" s="42"/>
      <c r="EF4285" s="42"/>
      <c r="EG4285" s="43"/>
      <c r="EH4285" s="42"/>
      <c r="EI4285" s="42"/>
      <c r="EJ4285" s="42"/>
    </row>
    <row r="4286" spans="1:140" s="41" customFormat="1">
      <c r="A4286" s="42"/>
      <c r="B4286" s="41" t="s">
        <v>6278</v>
      </c>
      <c r="C4286" s="68" t="s">
        <v>6279</v>
      </c>
      <c r="D4286" s="43" t="s">
        <v>149</v>
      </c>
      <c r="E4286" s="43" t="s">
        <v>149</v>
      </c>
      <c r="F4286" s="43" t="s">
        <v>211</v>
      </c>
      <c r="G4286" s="43" t="s">
        <v>212</v>
      </c>
      <c r="I4286" s="42"/>
      <c r="J4286" s="10">
        <v>42492</v>
      </c>
      <c r="K4286" s="10">
        <v>42507</v>
      </c>
      <c r="L4286" s="42"/>
      <c r="M4286" s="43" t="s">
        <v>152</v>
      </c>
      <c r="N4286" s="43" t="s">
        <v>153</v>
      </c>
      <c r="O4286" s="13" t="s">
        <v>456</v>
      </c>
      <c r="P4286" s="11">
        <v>32070843.93</v>
      </c>
      <c r="Q4286" s="41" t="s">
        <v>6281</v>
      </c>
      <c r="R4286" s="43" t="s">
        <v>2473</v>
      </c>
      <c r="S4286" s="43">
        <f t="shared" si="136"/>
        <v>9.9681649999999991</v>
      </c>
      <c r="T4286" s="11">
        <v>3196874.64</v>
      </c>
      <c r="U4286" s="9">
        <f t="shared" si="135"/>
        <v>3196874.64</v>
      </c>
      <c r="V4286" s="42"/>
      <c r="W4286" s="42"/>
      <c r="X4286" s="42"/>
      <c r="Y4286" s="42"/>
      <c r="Z4286" s="42"/>
      <c r="AA4286" s="42"/>
      <c r="AB4286" s="42"/>
      <c r="AC4286" s="42"/>
      <c r="AD4286" s="42"/>
      <c r="AE4286" s="42"/>
      <c r="AF4286" s="42"/>
      <c r="AG4286" s="42"/>
      <c r="AH4286" s="42"/>
      <c r="AI4286" s="42"/>
      <c r="AJ4286" s="42"/>
      <c r="AK4286" s="42"/>
      <c r="AL4286" s="42"/>
      <c r="AM4286" s="42"/>
      <c r="AN4286" s="42"/>
      <c r="AO4286" s="42"/>
      <c r="AP4286" s="42"/>
      <c r="AQ4286" s="42"/>
      <c r="AR4286" s="42"/>
      <c r="AS4286" s="42"/>
      <c r="AT4286" s="42"/>
      <c r="AU4286" s="42"/>
      <c r="AV4286" s="42"/>
      <c r="AW4286" s="42"/>
      <c r="AX4286" s="42"/>
      <c r="AY4286" s="42"/>
      <c r="AZ4286" s="42"/>
      <c r="BA4286" s="42"/>
      <c r="BB4286" s="42"/>
      <c r="BC4286" s="42"/>
      <c r="BD4286" s="42"/>
      <c r="BE4286" s="42"/>
      <c r="BF4286" s="42"/>
      <c r="BG4286" s="42"/>
      <c r="BH4286" s="42"/>
      <c r="BI4286" s="42"/>
      <c r="BJ4286" s="42"/>
      <c r="BK4286" s="12"/>
      <c r="BL4286" s="42"/>
      <c r="BM4286" s="42"/>
      <c r="BN4286" s="42"/>
      <c r="BO4286" s="42"/>
      <c r="BP4286" s="42"/>
      <c r="BQ4286" s="42"/>
      <c r="BR4286" s="42"/>
      <c r="BS4286" s="11">
        <v>0</v>
      </c>
      <c r="BT4286" s="11">
        <v>0</v>
      </c>
      <c r="BU4286" s="42"/>
      <c r="BV4286" s="42"/>
      <c r="BW4286" s="11">
        <v>0</v>
      </c>
      <c r="BX4286" s="42"/>
      <c r="BY4286" s="42"/>
      <c r="BZ4286" s="42"/>
      <c r="CA4286" s="43"/>
      <c r="CB4286" s="42"/>
      <c r="CC4286" s="42"/>
      <c r="CD4286" s="42"/>
      <c r="CE4286" s="5"/>
      <c r="CF4286" s="11"/>
      <c r="CG4286" s="42"/>
      <c r="CH4286" s="42"/>
      <c r="CI4286" s="11">
        <v>3154995.58</v>
      </c>
      <c r="CJ4286" s="11"/>
      <c r="CK4286" s="42"/>
      <c r="CL4286" s="42"/>
      <c r="CM4286" s="11"/>
      <c r="CN4286" s="11"/>
      <c r="CO4286" s="42"/>
      <c r="CP4286" s="42"/>
      <c r="CQ4286" s="42"/>
      <c r="CR4286" s="43"/>
      <c r="CS4286" s="42"/>
      <c r="CT4286" s="53"/>
      <c r="CU4286" s="11"/>
      <c r="CV4286" s="43"/>
      <c r="CW4286" s="42"/>
      <c r="DA4286" s="42"/>
      <c r="DB4286" s="108"/>
      <c r="DE4286" s="42"/>
      <c r="DF4286" s="11"/>
      <c r="DG4286" s="42"/>
      <c r="DH4286" s="42"/>
      <c r="DI4286" s="42"/>
      <c r="DJ4286" s="42"/>
      <c r="DK4286" s="11">
        <v>0</v>
      </c>
      <c r="DL4286" s="42"/>
      <c r="DM4286" s="42"/>
      <c r="DN4286" s="42"/>
      <c r="DO4286" s="42"/>
      <c r="DP4286" s="11"/>
      <c r="DQ4286" s="11"/>
      <c r="DR4286" s="11"/>
      <c r="DS4286" s="42"/>
      <c r="DT4286" s="42"/>
      <c r="DU4286" s="42"/>
      <c r="DV4286" s="56"/>
      <c r="DW4286" s="42"/>
      <c r="DX4286" s="42"/>
      <c r="DY4286" s="42"/>
      <c r="DZ4286" s="11">
        <v>41879.06</v>
      </c>
      <c r="EA4286" s="11"/>
      <c r="EB4286" s="11">
        <v>0</v>
      </c>
      <c r="EC4286" s="11"/>
      <c r="ED4286" s="11"/>
      <c r="EE4286" s="42"/>
      <c r="EF4286" s="42"/>
      <c r="EG4286" s="43"/>
      <c r="EH4286" s="42"/>
      <c r="EI4286" s="42"/>
      <c r="EJ4286" s="42"/>
    </row>
    <row r="4287" spans="1:140" s="41" customFormat="1">
      <c r="A4287" s="42"/>
      <c r="B4287" s="41" t="s">
        <v>6278</v>
      </c>
      <c r="C4287" s="68" t="s">
        <v>6279</v>
      </c>
      <c r="D4287" s="43" t="s">
        <v>149</v>
      </c>
      <c r="E4287" s="43" t="s">
        <v>149</v>
      </c>
      <c r="F4287" s="43" t="s">
        <v>211</v>
      </c>
      <c r="G4287" s="43" t="s">
        <v>212</v>
      </c>
      <c r="I4287" s="42"/>
      <c r="J4287" s="10">
        <v>42522</v>
      </c>
      <c r="K4287" s="10">
        <v>42537</v>
      </c>
      <c r="L4287" s="42"/>
      <c r="M4287" s="43" t="s">
        <v>152</v>
      </c>
      <c r="N4287" s="43" t="s">
        <v>153</v>
      </c>
      <c r="O4287" s="13" t="s">
        <v>456</v>
      </c>
      <c r="P4287" s="11">
        <v>31851780.289999999</v>
      </c>
      <c r="Q4287" s="41" t="s">
        <v>6281</v>
      </c>
      <c r="R4287" s="43" t="s">
        <v>2583</v>
      </c>
      <c r="S4287" s="43">
        <f t="shared" si="136"/>
        <v>10.036721999999999</v>
      </c>
      <c r="T4287" s="11">
        <v>3196874.64</v>
      </c>
      <c r="U4287" s="9">
        <f t="shared" si="135"/>
        <v>3196874.64</v>
      </c>
      <c r="V4287" s="42"/>
      <c r="W4287" s="42"/>
      <c r="X4287" s="42"/>
      <c r="Y4287" s="42"/>
      <c r="Z4287" s="42"/>
      <c r="AA4287" s="42"/>
      <c r="AB4287" s="42"/>
      <c r="AC4287" s="42"/>
      <c r="AD4287" s="42"/>
      <c r="AE4287" s="42"/>
      <c r="AF4287" s="42"/>
      <c r="AG4287" s="42"/>
      <c r="AH4287" s="42"/>
      <c r="AI4287" s="42"/>
      <c r="AJ4287" s="42"/>
      <c r="AK4287" s="42"/>
      <c r="AL4287" s="42"/>
      <c r="AM4287" s="42"/>
      <c r="AN4287" s="42"/>
      <c r="AO4287" s="42"/>
      <c r="AP4287" s="42"/>
      <c r="AQ4287" s="42"/>
      <c r="AR4287" s="42"/>
      <c r="AS4287" s="42"/>
      <c r="AT4287" s="42"/>
      <c r="AU4287" s="42"/>
      <c r="AV4287" s="42"/>
      <c r="AW4287" s="42"/>
      <c r="AX4287" s="42"/>
      <c r="AY4287" s="42"/>
      <c r="AZ4287" s="42"/>
      <c r="BA4287" s="42"/>
      <c r="BB4287" s="42"/>
      <c r="BC4287" s="42"/>
      <c r="BD4287" s="42"/>
      <c r="BE4287" s="42"/>
      <c r="BF4287" s="42"/>
      <c r="BG4287" s="42"/>
      <c r="BH4287" s="42"/>
      <c r="BI4287" s="42"/>
      <c r="BJ4287" s="42"/>
      <c r="BK4287" s="12"/>
      <c r="BL4287" s="42"/>
      <c r="BM4287" s="42"/>
      <c r="BN4287" s="42"/>
      <c r="BO4287" s="42"/>
      <c r="BP4287" s="42"/>
      <c r="BQ4287" s="42"/>
      <c r="BR4287" s="42"/>
      <c r="BS4287" s="11">
        <v>0</v>
      </c>
      <c r="BT4287" s="11">
        <v>0</v>
      </c>
      <c r="BU4287" s="42"/>
      <c r="BV4287" s="42"/>
      <c r="BW4287" s="11">
        <v>0</v>
      </c>
      <c r="BX4287" s="42"/>
      <c r="BY4287" s="42"/>
      <c r="BZ4287" s="42"/>
      <c r="CA4287" s="43"/>
      <c r="CB4287" s="42"/>
      <c r="CC4287" s="42"/>
      <c r="CD4287" s="42"/>
      <c r="CE4287" s="5"/>
      <c r="CF4287" s="11"/>
      <c r="CG4287" s="42"/>
      <c r="CH4287" s="42"/>
      <c r="CI4287" s="11">
        <v>3154995.58</v>
      </c>
      <c r="CJ4287" s="11"/>
      <c r="CK4287" s="42"/>
      <c r="CL4287" s="42"/>
      <c r="CM4287" s="11"/>
      <c r="CN4287" s="11"/>
      <c r="CO4287" s="42"/>
      <c r="CP4287" s="42"/>
      <c r="CQ4287" s="42"/>
      <c r="CR4287" s="43"/>
      <c r="CS4287" s="42"/>
      <c r="CT4287" s="34"/>
      <c r="CU4287" s="11"/>
      <c r="CV4287" s="43"/>
      <c r="CW4287" s="42"/>
      <c r="DA4287" s="42"/>
      <c r="DB4287" s="37"/>
      <c r="DE4287" s="42"/>
      <c r="DF4287" s="11"/>
      <c r="DG4287" s="42"/>
      <c r="DH4287" s="42"/>
      <c r="DI4287" s="42"/>
      <c r="DJ4287" s="42"/>
      <c r="DK4287" s="11">
        <v>0</v>
      </c>
      <c r="DL4287" s="42"/>
      <c r="DM4287" s="42"/>
      <c r="DN4287" s="42"/>
      <c r="DO4287" s="42"/>
      <c r="DP4287" s="11"/>
      <c r="DQ4287" s="11"/>
      <c r="DR4287" s="11"/>
      <c r="DS4287" s="42"/>
      <c r="DT4287" s="42"/>
      <c r="DU4287" s="42"/>
      <c r="DV4287" s="22"/>
      <c r="DW4287" s="42"/>
      <c r="DX4287" s="42"/>
      <c r="DY4287" s="42"/>
      <c r="DZ4287" s="11">
        <v>41879.06</v>
      </c>
      <c r="EA4287" s="11"/>
      <c r="EB4287" s="11">
        <v>0</v>
      </c>
      <c r="EC4287" s="11"/>
      <c r="ED4287" s="11"/>
      <c r="EE4287" s="42"/>
      <c r="EF4287" s="42"/>
      <c r="EG4287" s="43"/>
      <c r="EH4287" s="42"/>
      <c r="EI4287" s="42"/>
      <c r="EJ4287" s="42"/>
    </row>
    <row r="4288" spans="1:140" s="41" customFormat="1">
      <c r="A4288" s="42"/>
      <c r="B4288" s="41" t="s">
        <v>6278</v>
      </c>
      <c r="C4288" s="68" t="s">
        <v>6279</v>
      </c>
      <c r="D4288" s="43" t="s">
        <v>149</v>
      </c>
      <c r="E4288" s="43" t="s">
        <v>149</v>
      </c>
      <c r="F4288" s="43" t="s">
        <v>211</v>
      </c>
      <c r="G4288" s="43" t="s">
        <v>212</v>
      </c>
      <c r="I4288" s="42"/>
      <c r="J4288" s="10">
        <v>42552</v>
      </c>
      <c r="K4288" s="10">
        <v>42569</v>
      </c>
      <c r="L4288" s="42"/>
      <c r="M4288" s="43" t="s">
        <v>152</v>
      </c>
      <c r="N4288" s="43" t="s">
        <v>153</v>
      </c>
      <c r="O4288" s="13" t="s">
        <v>456</v>
      </c>
      <c r="P4288" s="11">
        <v>34180848.909999996</v>
      </c>
      <c r="Q4288" s="41" t="s">
        <v>6281</v>
      </c>
      <c r="R4288" s="43" t="s">
        <v>3443</v>
      </c>
      <c r="S4288" s="43">
        <f t="shared" si="136"/>
        <v>9.352824</v>
      </c>
      <c r="T4288" s="11">
        <v>3196874.64</v>
      </c>
      <c r="U4288" s="9">
        <f t="shared" si="135"/>
        <v>3196874.64</v>
      </c>
      <c r="V4288" s="42"/>
      <c r="W4288" s="42"/>
      <c r="X4288" s="42"/>
      <c r="Y4288" s="42"/>
      <c r="Z4288" s="42"/>
      <c r="AA4288" s="42"/>
      <c r="AB4288" s="42"/>
      <c r="AC4288" s="42"/>
      <c r="AD4288" s="42"/>
      <c r="AE4288" s="42"/>
      <c r="AF4288" s="42"/>
      <c r="AG4288" s="42"/>
      <c r="AH4288" s="42"/>
      <c r="AI4288" s="42"/>
      <c r="AJ4288" s="42"/>
      <c r="AK4288" s="42"/>
      <c r="AL4288" s="42"/>
      <c r="AM4288" s="42"/>
      <c r="AN4288" s="42"/>
      <c r="AO4288" s="42"/>
      <c r="AP4288" s="42"/>
      <c r="AQ4288" s="42"/>
      <c r="AR4288" s="42"/>
      <c r="AS4288" s="42"/>
      <c r="AT4288" s="42"/>
      <c r="AU4288" s="42"/>
      <c r="AV4288" s="42"/>
      <c r="AW4288" s="42"/>
      <c r="AX4288" s="42"/>
      <c r="AY4288" s="42"/>
      <c r="AZ4288" s="42"/>
      <c r="BA4288" s="42"/>
      <c r="BB4288" s="42"/>
      <c r="BC4288" s="42"/>
      <c r="BD4288" s="42"/>
      <c r="BE4288" s="42"/>
      <c r="BF4288" s="42"/>
      <c r="BG4288" s="42"/>
      <c r="BH4288" s="42"/>
      <c r="BI4288" s="42"/>
      <c r="BJ4288" s="42"/>
      <c r="BK4288" s="12"/>
      <c r="BL4288" s="42"/>
      <c r="BM4288" s="42"/>
      <c r="BN4288" s="42"/>
      <c r="BO4288" s="42"/>
      <c r="BP4288" s="42"/>
      <c r="BQ4288" s="42"/>
      <c r="BR4288" s="42"/>
      <c r="BS4288" s="11">
        <v>0</v>
      </c>
      <c r="BT4288" s="11">
        <v>0</v>
      </c>
      <c r="BU4288" s="42"/>
      <c r="BV4288" s="42"/>
      <c r="BW4288" s="11">
        <v>0</v>
      </c>
      <c r="BX4288" s="42"/>
      <c r="BY4288" s="42"/>
      <c r="BZ4288" s="42"/>
      <c r="CA4288" s="43"/>
      <c r="CB4288" s="42"/>
      <c r="CC4288" s="42"/>
      <c r="CD4288" s="42"/>
      <c r="CE4288" s="5"/>
      <c r="CF4288" s="11"/>
      <c r="CG4288" s="42"/>
      <c r="CH4288" s="42"/>
      <c r="CI4288" s="11">
        <v>3154995.58</v>
      </c>
      <c r="CJ4288" s="11"/>
      <c r="CK4288" s="42"/>
      <c r="CL4288" s="42"/>
      <c r="CM4288" s="11"/>
      <c r="CN4288" s="11"/>
      <c r="CO4288" s="42"/>
      <c r="CP4288" s="42"/>
      <c r="CQ4288" s="42"/>
      <c r="CR4288" s="43"/>
      <c r="CS4288" s="42"/>
      <c r="CT4288" s="53"/>
      <c r="CU4288" s="11"/>
      <c r="CV4288" s="43"/>
      <c r="CW4288" s="42"/>
      <c r="DA4288" s="42"/>
      <c r="DB4288" s="108"/>
      <c r="DE4288" s="42"/>
      <c r="DF4288" s="11"/>
      <c r="DG4288" s="42"/>
      <c r="DH4288" s="42"/>
      <c r="DI4288" s="42"/>
      <c r="DJ4288" s="42"/>
      <c r="DK4288" s="11">
        <v>0</v>
      </c>
      <c r="DL4288" s="42"/>
      <c r="DM4288" s="42"/>
      <c r="DN4288" s="42"/>
      <c r="DO4288" s="42"/>
      <c r="DP4288" s="11"/>
      <c r="DQ4288" s="11"/>
      <c r="DR4288" s="11"/>
      <c r="DS4288" s="42"/>
      <c r="DT4288" s="42"/>
      <c r="DU4288" s="42"/>
      <c r="DV4288" s="56"/>
      <c r="DW4288" s="42"/>
      <c r="DX4288" s="42"/>
      <c r="DY4288" s="42"/>
      <c r="DZ4288" s="11">
        <v>41879.06</v>
      </c>
      <c r="EA4288" s="11"/>
      <c r="EB4288" s="11">
        <v>0</v>
      </c>
      <c r="EC4288" s="11"/>
      <c r="ED4288" s="11"/>
      <c r="EE4288" s="42"/>
      <c r="EF4288" s="42"/>
      <c r="EG4288" s="43"/>
      <c r="EH4288" s="42"/>
      <c r="EI4288" s="42"/>
      <c r="EJ4288" s="42"/>
    </row>
    <row r="4289" spans="1:140" s="41" customFormat="1">
      <c r="A4289" s="42"/>
      <c r="B4289" s="41" t="s">
        <v>6278</v>
      </c>
      <c r="C4289" s="68" t="s">
        <v>6279</v>
      </c>
      <c r="D4289" s="43" t="s">
        <v>149</v>
      </c>
      <c r="E4289" s="43" t="s">
        <v>149</v>
      </c>
      <c r="F4289" s="43" t="s">
        <v>211</v>
      </c>
      <c r="G4289" s="43" t="s">
        <v>212</v>
      </c>
      <c r="I4289" s="42"/>
      <c r="J4289" s="10">
        <v>42584</v>
      </c>
      <c r="K4289" s="10">
        <v>42599</v>
      </c>
      <c r="L4289" s="42"/>
      <c r="M4289" s="43" t="s">
        <v>2</v>
      </c>
      <c r="N4289" s="43" t="s">
        <v>5</v>
      </c>
      <c r="O4289" s="13" t="s">
        <v>456</v>
      </c>
      <c r="P4289" s="11">
        <v>32256981.890000001</v>
      </c>
      <c r="Q4289" s="41" t="s">
        <v>6281</v>
      </c>
      <c r="R4289" s="43" t="s">
        <v>3603</v>
      </c>
      <c r="S4289" s="43">
        <f t="shared" si="136"/>
        <v>9.9106439999999996</v>
      </c>
      <c r="T4289" s="11">
        <v>3196874.64</v>
      </c>
      <c r="U4289" s="9">
        <f t="shared" si="135"/>
        <v>3196874.64</v>
      </c>
      <c r="V4289" s="42"/>
      <c r="W4289" s="42"/>
      <c r="X4289" s="42"/>
      <c r="Y4289" s="42"/>
      <c r="Z4289" s="42"/>
      <c r="AA4289" s="42"/>
      <c r="AB4289" s="42"/>
      <c r="AC4289" s="42"/>
      <c r="AD4289" s="42"/>
      <c r="AE4289" s="42"/>
      <c r="AF4289" s="42"/>
      <c r="AG4289" s="42"/>
      <c r="AH4289" s="42"/>
      <c r="AI4289" s="42"/>
      <c r="AJ4289" s="42"/>
      <c r="AK4289" s="42"/>
      <c r="AL4289" s="42"/>
      <c r="AM4289" s="42"/>
      <c r="AN4289" s="42"/>
      <c r="AO4289" s="42"/>
      <c r="AP4289" s="42"/>
      <c r="AQ4289" s="42"/>
      <c r="AR4289" s="42"/>
      <c r="AS4289" s="42"/>
      <c r="AT4289" s="42"/>
      <c r="AU4289" s="42"/>
      <c r="AV4289" s="42"/>
      <c r="AW4289" s="42"/>
      <c r="AX4289" s="42"/>
      <c r="AY4289" s="42"/>
      <c r="AZ4289" s="42"/>
      <c r="BA4289" s="42"/>
      <c r="BB4289" s="42"/>
      <c r="BC4289" s="42"/>
      <c r="BD4289" s="42"/>
      <c r="BE4289" s="42"/>
      <c r="BF4289" s="42"/>
      <c r="BG4289" s="42"/>
      <c r="BH4289" s="42"/>
      <c r="BI4289" s="42"/>
      <c r="BJ4289" s="42"/>
      <c r="BK4289" s="12"/>
      <c r="BL4289" s="42"/>
      <c r="BM4289" s="42"/>
      <c r="BN4289" s="42"/>
      <c r="BO4289" s="42"/>
      <c r="BP4289" s="42"/>
      <c r="BQ4289" s="42"/>
      <c r="BR4289" s="42"/>
      <c r="BS4289" s="11">
        <v>0</v>
      </c>
      <c r="BT4289" s="11">
        <v>0</v>
      </c>
      <c r="BU4289" s="42"/>
      <c r="BV4289" s="42"/>
      <c r="BW4289" s="11">
        <v>0</v>
      </c>
      <c r="BX4289" s="42"/>
      <c r="BY4289" s="42"/>
      <c r="BZ4289" s="42"/>
      <c r="CA4289" s="43"/>
      <c r="CB4289" s="42"/>
      <c r="CC4289" s="42"/>
      <c r="CD4289" s="42"/>
      <c r="CE4289" s="5"/>
      <c r="CF4289" s="11"/>
      <c r="CG4289" s="42"/>
      <c r="CH4289" s="42"/>
      <c r="CI4289" s="11">
        <v>3154995.58</v>
      </c>
      <c r="CJ4289" s="11"/>
      <c r="CK4289" s="42"/>
      <c r="CL4289" s="42"/>
      <c r="CM4289" s="11"/>
      <c r="CN4289" s="11"/>
      <c r="CO4289" s="42"/>
      <c r="CP4289" s="42"/>
      <c r="CQ4289" s="42"/>
      <c r="CR4289" s="43"/>
      <c r="CS4289" s="42"/>
      <c r="CT4289" s="53"/>
      <c r="CU4289" s="11"/>
      <c r="CV4289" s="43"/>
      <c r="CW4289" s="42"/>
      <c r="DA4289" s="42"/>
      <c r="DB4289" s="108"/>
      <c r="DE4289" s="42"/>
      <c r="DF4289" s="11"/>
      <c r="DG4289" s="42"/>
      <c r="DH4289" s="42"/>
      <c r="DI4289" s="42"/>
      <c r="DJ4289" s="42"/>
      <c r="DK4289" s="11">
        <v>0</v>
      </c>
      <c r="DL4289" s="42"/>
      <c r="DM4289" s="42"/>
      <c r="DN4289" s="42"/>
      <c r="DO4289" s="42"/>
      <c r="DP4289" s="11"/>
      <c r="DQ4289" s="11"/>
      <c r="DR4289" s="11"/>
      <c r="DS4289" s="42"/>
      <c r="DT4289" s="42"/>
      <c r="DU4289" s="42"/>
      <c r="DV4289" s="56"/>
      <c r="DW4289" s="42"/>
      <c r="DX4289" s="42"/>
      <c r="DY4289" s="42"/>
      <c r="DZ4289" s="11">
        <v>41879.06</v>
      </c>
      <c r="EA4289" s="11"/>
      <c r="EB4289" s="11">
        <v>0</v>
      </c>
      <c r="EC4289" s="11"/>
      <c r="ED4289" s="11"/>
      <c r="EE4289" s="42"/>
      <c r="EF4289" s="42"/>
      <c r="EG4289" s="43"/>
      <c r="EH4289" s="42"/>
      <c r="EI4289" s="42"/>
      <c r="EJ4289" s="42"/>
    </row>
    <row r="4290" spans="1:140" s="41" customFormat="1">
      <c r="A4290" s="42"/>
      <c r="B4290" s="41" t="s">
        <v>6278</v>
      </c>
      <c r="C4290" s="68" t="s">
        <v>6279</v>
      </c>
      <c r="D4290" s="43" t="s">
        <v>149</v>
      </c>
      <c r="E4290" s="43" t="s">
        <v>149</v>
      </c>
      <c r="F4290" s="43" t="s">
        <v>211</v>
      </c>
      <c r="G4290" s="43" t="s">
        <v>212</v>
      </c>
      <c r="I4290" s="42"/>
      <c r="J4290" s="10">
        <v>42614</v>
      </c>
      <c r="K4290" s="10">
        <v>42629</v>
      </c>
      <c r="L4290" s="42"/>
      <c r="M4290" s="43" t="s">
        <v>2</v>
      </c>
      <c r="N4290" s="43" t="s">
        <v>5</v>
      </c>
      <c r="O4290" s="13" t="s">
        <v>456</v>
      </c>
      <c r="P4290" s="11">
        <v>38454834.969999999</v>
      </c>
      <c r="Q4290" s="41" t="s">
        <v>6281</v>
      </c>
      <c r="R4290" s="43" t="s">
        <v>3698</v>
      </c>
      <c r="S4290" s="43">
        <f t="shared" si="136"/>
        <v>8.3133230000000005</v>
      </c>
      <c r="T4290" s="11">
        <v>3196874.64</v>
      </c>
      <c r="U4290" s="9">
        <f t="shared" si="135"/>
        <v>3196874.64</v>
      </c>
      <c r="V4290" s="42"/>
      <c r="W4290" s="42"/>
      <c r="X4290" s="42"/>
      <c r="Y4290" s="42"/>
      <c r="Z4290" s="42"/>
      <c r="AA4290" s="42"/>
      <c r="AB4290" s="42"/>
      <c r="AC4290" s="42"/>
      <c r="AD4290" s="42"/>
      <c r="AE4290" s="42"/>
      <c r="AF4290" s="42"/>
      <c r="AG4290" s="42"/>
      <c r="AH4290" s="42"/>
      <c r="AI4290" s="42"/>
      <c r="AJ4290" s="42"/>
      <c r="AK4290" s="42"/>
      <c r="AL4290" s="42"/>
      <c r="AM4290" s="42"/>
      <c r="AN4290" s="42"/>
      <c r="AO4290" s="42"/>
      <c r="AP4290" s="42"/>
      <c r="AQ4290" s="42"/>
      <c r="AR4290" s="42"/>
      <c r="AS4290" s="42"/>
      <c r="AT4290" s="42"/>
      <c r="AU4290" s="42"/>
      <c r="AV4290" s="42"/>
      <c r="AW4290" s="42"/>
      <c r="AX4290" s="42"/>
      <c r="AY4290" s="42"/>
      <c r="AZ4290" s="42"/>
      <c r="BA4290" s="42"/>
      <c r="BB4290" s="42"/>
      <c r="BC4290" s="42"/>
      <c r="BD4290" s="42"/>
      <c r="BE4290" s="42"/>
      <c r="BF4290" s="42"/>
      <c r="BG4290" s="42"/>
      <c r="BH4290" s="42"/>
      <c r="BI4290" s="42"/>
      <c r="BJ4290" s="42"/>
      <c r="BK4290" s="12"/>
      <c r="BL4290" s="42"/>
      <c r="BM4290" s="42"/>
      <c r="BN4290" s="42"/>
      <c r="BO4290" s="42"/>
      <c r="BP4290" s="42"/>
      <c r="BQ4290" s="42"/>
      <c r="BR4290" s="42"/>
      <c r="BS4290" s="11">
        <v>0</v>
      </c>
      <c r="BT4290" s="11">
        <v>0</v>
      </c>
      <c r="BU4290" s="42"/>
      <c r="BV4290" s="42"/>
      <c r="BW4290" s="11">
        <v>0</v>
      </c>
      <c r="BX4290" s="42"/>
      <c r="BY4290" s="42"/>
      <c r="BZ4290" s="42"/>
      <c r="CA4290" s="43"/>
      <c r="CB4290" s="42"/>
      <c r="CC4290" s="42"/>
      <c r="CD4290" s="42"/>
      <c r="CE4290" s="5"/>
      <c r="CF4290" s="11"/>
      <c r="CG4290" s="42"/>
      <c r="CH4290" s="42"/>
      <c r="CI4290" s="11">
        <v>3154995.58</v>
      </c>
      <c r="CJ4290" s="11"/>
      <c r="CK4290" s="42"/>
      <c r="CL4290" s="42"/>
      <c r="CM4290" s="11"/>
      <c r="CN4290" s="11"/>
      <c r="CO4290" s="42"/>
      <c r="CP4290" s="42"/>
      <c r="CQ4290" s="42"/>
      <c r="CR4290" s="43"/>
      <c r="CS4290" s="42"/>
      <c r="CT4290" s="53"/>
      <c r="CU4290" s="11"/>
      <c r="CV4290" s="43"/>
      <c r="CW4290" s="42"/>
      <c r="DA4290" s="42"/>
      <c r="DB4290" s="108"/>
      <c r="DE4290" s="42"/>
      <c r="DF4290" s="11"/>
      <c r="DG4290" s="42"/>
      <c r="DH4290" s="42"/>
      <c r="DI4290" s="42"/>
      <c r="DJ4290" s="42"/>
      <c r="DK4290" s="11">
        <v>0</v>
      </c>
      <c r="DL4290" s="42"/>
      <c r="DM4290" s="42"/>
      <c r="DN4290" s="42"/>
      <c r="DO4290" s="42"/>
      <c r="DP4290" s="11"/>
      <c r="DQ4290" s="11"/>
      <c r="DR4290" s="11"/>
      <c r="DS4290" s="42"/>
      <c r="DT4290" s="42"/>
      <c r="DU4290" s="42"/>
      <c r="DV4290" s="56"/>
      <c r="DW4290" s="42"/>
      <c r="DX4290" s="42"/>
      <c r="DY4290" s="42"/>
      <c r="DZ4290" s="11">
        <v>41879.06</v>
      </c>
      <c r="EA4290" s="11"/>
      <c r="EB4290" s="11">
        <v>0</v>
      </c>
      <c r="EC4290" s="11"/>
      <c r="ED4290" s="11"/>
      <c r="EE4290" s="42"/>
      <c r="EF4290" s="42"/>
      <c r="EG4290" s="43"/>
      <c r="EH4290" s="42"/>
      <c r="EI4290" s="42"/>
      <c r="EJ4290" s="42"/>
    </row>
    <row r="4291" spans="1:140" s="41" customFormat="1">
      <c r="A4291" s="42"/>
      <c r="B4291" s="41" t="s">
        <v>6278</v>
      </c>
      <c r="C4291" s="68" t="s">
        <v>6279</v>
      </c>
      <c r="D4291" s="43" t="s">
        <v>149</v>
      </c>
      <c r="E4291" s="43" t="s">
        <v>149</v>
      </c>
      <c r="F4291" s="43" t="s">
        <v>211</v>
      </c>
      <c r="G4291" s="43" t="s">
        <v>212</v>
      </c>
      <c r="I4291" s="42"/>
      <c r="J4291" s="10">
        <v>42647</v>
      </c>
      <c r="K4291" s="10">
        <v>42662</v>
      </c>
      <c r="L4291" s="42"/>
      <c r="M4291" s="43" t="s">
        <v>2</v>
      </c>
      <c r="N4291" s="43" t="s">
        <v>5</v>
      </c>
      <c r="O4291" s="13" t="s">
        <v>456</v>
      </c>
      <c r="P4291" s="11">
        <v>34844007.710000001</v>
      </c>
      <c r="Q4291" s="41" t="s">
        <v>6281</v>
      </c>
      <c r="R4291" s="43" t="s">
        <v>4014</v>
      </c>
      <c r="S4291" s="43">
        <f t="shared" si="136"/>
        <v>9.1748189999999994</v>
      </c>
      <c r="T4291" s="11">
        <v>3196874.64</v>
      </c>
      <c r="U4291" s="9">
        <f t="shared" si="135"/>
        <v>3196874.64</v>
      </c>
      <c r="V4291" s="42"/>
      <c r="W4291" s="42"/>
      <c r="X4291" s="42"/>
      <c r="Y4291" s="42"/>
      <c r="Z4291" s="42"/>
      <c r="AA4291" s="42"/>
      <c r="AB4291" s="42"/>
      <c r="AC4291" s="42"/>
      <c r="AD4291" s="42"/>
      <c r="AE4291" s="42"/>
      <c r="AF4291" s="42"/>
      <c r="AG4291" s="42"/>
      <c r="AH4291" s="42"/>
      <c r="AI4291" s="42"/>
      <c r="AJ4291" s="42"/>
      <c r="AK4291" s="42"/>
      <c r="AL4291" s="42"/>
      <c r="AM4291" s="42"/>
      <c r="AN4291" s="42"/>
      <c r="AO4291" s="42"/>
      <c r="AP4291" s="42"/>
      <c r="AQ4291" s="42"/>
      <c r="AR4291" s="42"/>
      <c r="AS4291" s="42"/>
      <c r="AT4291" s="42"/>
      <c r="AU4291" s="42"/>
      <c r="AV4291" s="42"/>
      <c r="AW4291" s="42"/>
      <c r="AX4291" s="42"/>
      <c r="AY4291" s="42"/>
      <c r="AZ4291" s="42"/>
      <c r="BA4291" s="42"/>
      <c r="BB4291" s="42"/>
      <c r="BC4291" s="42"/>
      <c r="BD4291" s="42"/>
      <c r="BE4291" s="42"/>
      <c r="BF4291" s="42"/>
      <c r="BG4291" s="42"/>
      <c r="BH4291" s="42"/>
      <c r="BI4291" s="42"/>
      <c r="BJ4291" s="42"/>
      <c r="BK4291" s="12"/>
      <c r="BL4291" s="42"/>
      <c r="BM4291" s="42"/>
      <c r="BN4291" s="42"/>
      <c r="BO4291" s="42"/>
      <c r="BP4291" s="42"/>
      <c r="BQ4291" s="42"/>
      <c r="BR4291" s="42"/>
      <c r="BS4291" s="11">
        <v>0</v>
      </c>
      <c r="BT4291" s="11">
        <v>0</v>
      </c>
      <c r="BU4291" s="42"/>
      <c r="BV4291" s="42"/>
      <c r="BW4291" s="11">
        <v>0</v>
      </c>
      <c r="BX4291" s="42"/>
      <c r="BY4291" s="42"/>
      <c r="BZ4291" s="42"/>
      <c r="CA4291" s="43"/>
      <c r="CB4291" s="42"/>
      <c r="CC4291" s="42"/>
      <c r="CD4291" s="42"/>
      <c r="CE4291" s="5"/>
      <c r="CF4291" s="11"/>
      <c r="CG4291" s="42"/>
      <c r="CH4291" s="42"/>
      <c r="CI4291" s="11">
        <v>3154995.58</v>
      </c>
      <c r="CJ4291" s="11"/>
      <c r="CK4291" s="42"/>
      <c r="CL4291" s="42"/>
      <c r="CM4291" s="11"/>
      <c r="CN4291" s="11"/>
      <c r="CO4291" s="42"/>
      <c r="CP4291" s="42"/>
      <c r="CQ4291" s="42"/>
      <c r="CR4291" s="43"/>
      <c r="CS4291" s="42"/>
      <c r="CT4291" s="53"/>
      <c r="CU4291" s="11"/>
      <c r="CV4291" s="43"/>
      <c r="CW4291" s="42"/>
      <c r="DA4291" s="42"/>
      <c r="DB4291" s="108"/>
      <c r="DE4291" s="42"/>
      <c r="DF4291" s="59"/>
      <c r="DG4291" s="42"/>
      <c r="DH4291" s="42"/>
      <c r="DI4291" s="42"/>
      <c r="DJ4291" s="42"/>
      <c r="DK4291" s="11">
        <v>0</v>
      </c>
      <c r="DL4291" s="42"/>
      <c r="DM4291" s="42"/>
      <c r="DN4291" s="42"/>
      <c r="DO4291" s="42"/>
      <c r="DP4291" s="11"/>
      <c r="DQ4291" s="11"/>
      <c r="DR4291" s="11"/>
      <c r="DS4291" s="42"/>
      <c r="DT4291" s="42"/>
      <c r="DU4291" s="42"/>
      <c r="DV4291" s="56"/>
      <c r="DW4291" s="42"/>
      <c r="DX4291" s="42"/>
      <c r="DY4291" s="42"/>
      <c r="DZ4291" s="11">
        <v>41879.06</v>
      </c>
      <c r="EA4291" s="11"/>
      <c r="EB4291" s="11">
        <v>0</v>
      </c>
      <c r="EC4291" s="11"/>
      <c r="ED4291" s="11"/>
      <c r="EE4291" s="42"/>
      <c r="EF4291" s="42"/>
      <c r="EG4291" s="43"/>
      <c r="EH4291" s="42"/>
      <c r="EI4291" s="42"/>
      <c r="EJ4291" s="42"/>
    </row>
    <row r="4292" spans="1:140" s="41" customFormat="1">
      <c r="A4292" s="42"/>
      <c r="B4292" s="41" t="s">
        <v>6278</v>
      </c>
      <c r="C4292" s="68" t="s">
        <v>6279</v>
      </c>
      <c r="D4292" s="43" t="s">
        <v>149</v>
      </c>
      <c r="E4292" s="43" t="s">
        <v>149</v>
      </c>
      <c r="F4292" s="43" t="s">
        <v>211</v>
      </c>
      <c r="G4292" s="43" t="s">
        <v>212</v>
      </c>
      <c r="I4292" s="42"/>
      <c r="J4292" s="10">
        <v>42676</v>
      </c>
      <c r="K4292" s="10">
        <v>42691</v>
      </c>
      <c r="L4292" s="42"/>
      <c r="M4292" s="43" t="s">
        <v>2</v>
      </c>
      <c r="N4292" s="43" t="s">
        <v>5</v>
      </c>
      <c r="O4292" s="13" t="s">
        <v>4348</v>
      </c>
      <c r="P4292" s="11">
        <v>39353874.880000003</v>
      </c>
      <c r="Q4292" s="41" t="s">
        <v>6281</v>
      </c>
      <c r="R4292" s="43" t="s">
        <v>4349</v>
      </c>
      <c r="S4292" s="43">
        <f t="shared" si="136"/>
        <v>8.123405</v>
      </c>
      <c r="T4292" s="11">
        <v>3196874.64</v>
      </c>
      <c r="U4292" s="9">
        <f t="shared" si="135"/>
        <v>3196874.64</v>
      </c>
      <c r="V4292" s="42"/>
      <c r="W4292" s="42"/>
      <c r="X4292" s="42"/>
      <c r="Y4292" s="42"/>
      <c r="Z4292" s="42"/>
      <c r="AA4292" s="42"/>
      <c r="AB4292" s="42"/>
      <c r="AC4292" s="42"/>
      <c r="AD4292" s="42"/>
      <c r="AE4292" s="42"/>
      <c r="AF4292" s="42"/>
      <c r="AG4292" s="42"/>
      <c r="AH4292" s="42"/>
      <c r="AI4292" s="42"/>
      <c r="AJ4292" s="42"/>
      <c r="AK4292" s="42"/>
      <c r="AL4292" s="42"/>
      <c r="AM4292" s="42"/>
      <c r="AN4292" s="42"/>
      <c r="AO4292" s="42"/>
      <c r="AP4292" s="42"/>
      <c r="AQ4292" s="42"/>
      <c r="AR4292" s="42"/>
      <c r="AS4292" s="42"/>
      <c r="AT4292" s="42"/>
      <c r="AU4292" s="42"/>
      <c r="AV4292" s="42"/>
      <c r="AW4292" s="42"/>
      <c r="AX4292" s="42"/>
      <c r="AY4292" s="42"/>
      <c r="AZ4292" s="42"/>
      <c r="BA4292" s="42"/>
      <c r="BB4292" s="42"/>
      <c r="BC4292" s="42"/>
      <c r="BD4292" s="42"/>
      <c r="BE4292" s="42"/>
      <c r="BF4292" s="42"/>
      <c r="BG4292" s="42"/>
      <c r="BH4292" s="42"/>
      <c r="BI4292" s="42"/>
      <c r="BJ4292" s="42"/>
      <c r="BK4292" s="12"/>
      <c r="BL4292" s="42"/>
      <c r="BM4292" s="42"/>
      <c r="BN4292" s="42"/>
      <c r="BO4292" s="42"/>
      <c r="BP4292" s="42"/>
      <c r="BQ4292" s="42"/>
      <c r="BR4292" s="42"/>
      <c r="BS4292" s="11">
        <v>0</v>
      </c>
      <c r="BT4292" s="11">
        <v>0</v>
      </c>
      <c r="BU4292" s="42"/>
      <c r="BV4292" s="42"/>
      <c r="BW4292" s="11">
        <v>0</v>
      </c>
      <c r="BX4292" s="42"/>
      <c r="BY4292" s="42"/>
      <c r="BZ4292" s="42"/>
      <c r="CA4292" s="43"/>
      <c r="CB4292" s="42"/>
      <c r="CC4292" s="42"/>
      <c r="CD4292" s="42"/>
      <c r="CE4292" s="42"/>
      <c r="CF4292" s="11"/>
      <c r="CG4292" s="42"/>
      <c r="CH4292" s="42"/>
      <c r="CI4292" s="11">
        <v>3154995.58</v>
      </c>
      <c r="CJ4292" s="11"/>
      <c r="CK4292" s="42"/>
      <c r="CL4292" s="42"/>
      <c r="CM4292" s="11"/>
      <c r="CN4292" s="11"/>
      <c r="CO4292" s="42"/>
      <c r="CP4292" s="42"/>
      <c r="CQ4292" s="42"/>
      <c r="CR4292" s="43"/>
      <c r="CS4292" s="42"/>
      <c r="CT4292" s="53"/>
      <c r="CW4292" s="42"/>
      <c r="DA4292" s="42"/>
      <c r="DB4292" s="108"/>
      <c r="DE4292" s="42"/>
      <c r="DF4292" s="59"/>
      <c r="DG4292" s="42"/>
      <c r="DH4292" s="42"/>
      <c r="DI4292" s="42"/>
      <c r="DJ4292" s="42"/>
      <c r="DK4292" s="11">
        <v>0</v>
      </c>
      <c r="DL4292" s="42"/>
      <c r="DM4292" s="42"/>
      <c r="DN4292" s="42"/>
      <c r="DO4292" s="42"/>
      <c r="DP4292" s="11"/>
      <c r="DQ4292" s="11"/>
      <c r="DR4292" s="11"/>
      <c r="DS4292" s="42"/>
      <c r="DT4292" s="42"/>
      <c r="DU4292" s="42"/>
      <c r="DV4292" s="56"/>
      <c r="DW4292" s="42"/>
      <c r="DX4292" s="42"/>
      <c r="DY4292" s="42"/>
      <c r="DZ4292" s="11">
        <v>41879.06</v>
      </c>
      <c r="EA4292" s="11"/>
      <c r="EB4292" s="11">
        <v>0</v>
      </c>
      <c r="EC4292" s="11"/>
      <c r="ED4292" s="11"/>
      <c r="EE4292" s="42"/>
      <c r="EF4292" s="42"/>
      <c r="EG4292" s="43"/>
      <c r="EH4292" s="42"/>
      <c r="EI4292" s="42"/>
      <c r="EJ4292" s="42"/>
    </row>
    <row r="4293" spans="1:140" s="41" customFormat="1">
      <c r="A4293" s="42"/>
      <c r="B4293" s="41" t="s">
        <v>6278</v>
      </c>
      <c r="C4293" s="68" t="s">
        <v>6279</v>
      </c>
      <c r="D4293" s="43" t="s">
        <v>149</v>
      </c>
      <c r="E4293" s="43" t="s">
        <v>149</v>
      </c>
      <c r="F4293" s="43" t="s">
        <v>211</v>
      </c>
      <c r="G4293" s="43" t="s">
        <v>212</v>
      </c>
      <c r="I4293" s="42"/>
      <c r="J4293" s="10">
        <v>42705</v>
      </c>
      <c r="K4293" s="10">
        <v>42720</v>
      </c>
      <c r="L4293" s="42"/>
      <c r="M4293" s="43" t="s">
        <v>2</v>
      </c>
      <c r="N4293" s="43" t="s">
        <v>5</v>
      </c>
      <c r="O4293" s="13" t="s">
        <v>4348</v>
      </c>
      <c r="P4293" s="11">
        <v>39906570.270000003</v>
      </c>
      <c r="Q4293" s="41" t="s">
        <v>6281</v>
      </c>
      <c r="R4293" s="43" t="s">
        <v>4410</v>
      </c>
      <c r="S4293" s="43">
        <f t="shared" si="136"/>
        <v>8.0108979999999992</v>
      </c>
      <c r="T4293" s="11">
        <v>3196874.64</v>
      </c>
      <c r="U4293" s="9">
        <f t="shared" si="135"/>
        <v>3196874.64</v>
      </c>
      <c r="V4293" s="42"/>
      <c r="W4293" s="42"/>
      <c r="X4293" s="42"/>
      <c r="Y4293" s="42"/>
      <c r="Z4293" s="42"/>
      <c r="AA4293" s="42"/>
      <c r="AB4293" s="42"/>
      <c r="AC4293" s="42"/>
      <c r="AD4293" s="42"/>
      <c r="AE4293" s="42"/>
      <c r="AF4293" s="42"/>
      <c r="AG4293" s="42"/>
      <c r="AH4293" s="42"/>
      <c r="AI4293" s="42"/>
      <c r="AJ4293" s="42"/>
      <c r="AK4293" s="42"/>
      <c r="AL4293" s="42"/>
      <c r="AM4293" s="42"/>
      <c r="AN4293" s="42"/>
      <c r="AO4293" s="42"/>
      <c r="AP4293" s="42"/>
      <c r="AQ4293" s="42"/>
      <c r="AR4293" s="42"/>
      <c r="AS4293" s="42"/>
      <c r="AT4293" s="42"/>
      <c r="AU4293" s="42"/>
      <c r="AV4293" s="42"/>
      <c r="AW4293" s="42"/>
      <c r="AX4293" s="42"/>
      <c r="AY4293" s="42"/>
      <c r="AZ4293" s="42"/>
      <c r="BA4293" s="42"/>
      <c r="BB4293" s="42"/>
      <c r="BC4293" s="42"/>
      <c r="BD4293" s="42"/>
      <c r="BE4293" s="42"/>
      <c r="BF4293" s="42"/>
      <c r="BG4293" s="42"/>
      <c r="BH4293" s="42"/>
      <c r="BI4293" s="42"/>
      <c r="BJ4293" s="42"/>
      <c r="BK4293" s="12"/>
      <c r="BL4293" s="42"/>
      <c r="BM4293" s="42"/>
      <c r="BN4293" s="42"/>
      <c r="BO4293" s="42"/>
      <c r="BP4293" s="42"/>
      <c r="BQ4293" s="42"/>
      <c r="BR4293" s="42"/>
      <c r="BS4293" s="11">
        <v>0</v>
      </c>
      <c r="BT4293" s="11">
        <v>0</v>
      </c>
      <c r="BU4293" s="42"/>
      <c r="BV4293" s="42"/>
      <c r="BW4293" s="11">
        <v>0</v>
      </c>
      <c r="BX4293" s="42"/>
      <c r="BY4293" s="42"/>
      <c r="BZ4293" s="42"/>
      <c r="CA4293" s="43"/>
      <c r="CB4293" s="42"/>
      <c r="CC4293" s="42"/>
      <c r="CD4293" s="42"/>
      <c r="CE4293" s="42"/>
      <c r="CF4293" s="11"/>
      <c r="CG4293" s="42"/>
      <c r="CH4293" s="42"/>
      <c r="CI4293" s="11">
        <v>3154995.58</v>
      </c>
      <c r="CJ4293" s="11"/>
      <c r="CK4293" s="42"/>
      <c r="CL4293" s="42"/>
      <c r="CM4293" s="11"/>
      <c r="CN4293" s="11"/>
      <c r="CO4293" s="42"/>
      <c r="CP4293" s="42"/>
      <c r="CQ4293" s="42"/>
      <c r="CR4293" s="43"/>
      <c r="CS4293" s="42"/>
      <c r="CT4293" s="53"/>
      <c r="CW4293" s="42"/>
      <c r="DA4293" s="42"/>
      <c r="DB4293" s="108"/>
      <c r="DE4293" s="42"/>
      <c r="DF4293" s="59"/>
      <c r="DG4293" s="42"/>
      <c r="DH4293" s="42"/>
      <c r="DI4293" s="42"/>
      <c r="DJ4293" s="42"/>
      <c r="DK4293" s="11">
        <v>0</v>
      </c>
      <c r="DL4293" s="42"/>
      <c r="DM4293" s="42"/>
      <c r="DN4293" s="42"/>
      <c r="DO4293" s="42"/>
      <c r="DP4293" s="11"/>
      <c r="DQ4293" s="11"/>
      <c r="DR4293" s="11"/>
      <c r="DS4293" s="42"/>
      <c r="DT4293" s="42"/>
      <c r="DU4293" s="42"/>
      <c r="DV4293" s="56"/>
      <c r="DW4293" s="42"/>
      <c r="DX4293" s="42"/>
      <c r="DY4293" s="42"/>
      <c r="DZ4293" s="11">
        <v>41879.06</v>
      </c>
      <c r="EA4293" s="11"/>
      <c r="EB4293" s="11">
        <v>0</v>
      </c>
      <c r="EC4293" s="11"/>
      <c r="ED4293" s="11"/>
      <c r="EE4293" s="42"/>
      <c r="EF4293" s="42"/>
      <c r="EG4293" s="43"/>
      <c r="EH4293" s="42"/>
      <c r="EI4293" s="42"/>
      <c r="EJ4293" s="42"/>
    </row>
    <row r="4294" spans="1:140" s="41" customFormat="1">
      <c r="A4294" s="42"/>
      <c r="B4294" s="41" t="s">
        <v>6278</v>
      </c>
      <c r="C4294" s="68" t="s">
        <v>6279</v>
      </c>
      <c r="D4294" s="43" t="s">
        <v>149</v>
      </c>
      <c r="E4294" s="43" t="s">
        <v>149</v>
      </c>
      <c r="F4294" s="43" t="s">
        <v>211</v>
      </c>
      <c r="G4294" s="43" t="s">
        <v>212</v>
      </c>
      <c r="I4294" s="42"/>
      <c r="J4294" s="10">
        <v>42738</v>
      </c>
      <c r="K4294" s="10">
        <v>42753</v>
      </c>
      <c r="L4294" s="42"/>
      <c r="M4294" s="43" t="s">
        <v>2</v>
      </c>
      <c r="N4294" s="43" t="s">
        <v>5</v>
      </c>
      <c r="O4294" s="13" t="s">
        <v>4887</v>
      </c>
      <c r="P4294" s="11">
        <v>38094515.997762099</v>
      </c>
      <c r="Q4294" s="41" t="s">
        <v>6281</v>
      </c>
      <c r="R4294" s="43" t="s">
        <v>4888</v>
      </c>
      <c r="S4294" s="43">
        <f t="shared" si="136"/>
        <v>8.3919549999999994</v>
      </c>
      <c r="T4294" s="11">
        <v>3196874.64</v>
      </c>
      <c r="U4294" s="9">
        <f t="shared" si="135"/>
        <v>3196874.64</v>
      </c>
      <c r="V4294" s="42"/>
      <c r="W4294" s="42"/>
      <c r="X4294" s="42"/>
      <c r="Y4294" s="42"/>
      <c r="Z4294" s="42"/>
      <c r="AA4294" s="42"/>
      <c r="AB4294" s="42"/>
      <c r="AC4294" s="42"/>
      <c r="AD4294" s="42"/>
      <c r="AE4294" s="42"/>
      <c r="AF4294" s="42"/>
      <c r="AG4294" s="42"/>
      <c r="AH4294" s="42"/>
      <c r="AI4294" s="42"/>
      <c r="AJ4294" s="42"/>
      <c r="AK4294" s="42"/>
      <c r="AL4294" s="42"/>
      <c r="AM4294" s="42"/>
      <c r="AN4294" s="42"/>
      <c r="AO4294" s="42"/>
      <c r="AP4294" s="42"/>
      <c r="AQ4294" s="42"/>
      <c r="AR4294" s="42"/>
      <c r="AS4294" s="42"/>
      <c r="AT4294" s="42"/>
      <c r="AU4294" s="42"/>
      <c r="AV4294" s="42"/>
      <c r="AW4294" s="42"/>
      <c r="AX4294" s="42"/>
      <c r="AY4294" s="42"/>
      <c r="AZ4294" s="42"/>
      <c r="BA4294" s="42"/>
      <c r="BB4294" s="42"/>
      <c r="BC4294" s="42"/>
      <c r="BD4294" s="42"/>
      <c r="BE4294" s="42"/>
      <c r="BF4294" s="42"/>
      <c r="BG4294" s="42"/>
      <c r="BH4294" s="42"/>
      <c r="BI4294" s="42"/>
      <c r="BJ4294" s="42"/>
      <c r="BK4294" s="12"/>
      <c r="BL4294" s="42"/>
      <c r="BM4294" s="42"/>
      <c r="BN4294" s="42"/>
      <c r="BO4294" s="42"/>
      <c r="BP4294" s="42"/>
      <c r="BQ4294" s="42"/>
      <c r="BR4294" s="42"/>
      <c r="BS4294" s="11">
        <v>0</v>
      </c>
      <c r="BT4294" s="11">
        <v>0</v>
      </c>
      <c r="BU4294" s="42"/>
      <c r="BV4294" s="42"/>
      <c r="BW4294" s="11">
        <v>0</v>
      </c>
      <c r="BX4294" s="42"/>
      <c r="BY4294" s="42"/>
      <c r="BZ4294" s="42"/>
      <c r="CA4294" s="43"/>
      <c r="CB4294" s="42"/>
      <c r="CC4294" s="42"/>
      <c r="CD4294" s="42"/>
      <c r="CE4294" s="42"/>
      <c r="CF4294" s="11"/>
      <c r="CG4294" s="42"/>
      <c r="CH4294" s="42"/>
      <c r="CI4294" s="11">
        <v>3154995.58</v>
      </c>
      <c r="CJ4294" s="11"/>
      <c r="CK4294" s="42"/>
      <c r="CL4294" s="42"/>
      <c r="CM4294" s="11"/>
      <c r="CN4294" s="11"/>
      <c r="CO4294" s="42"/>
      <c r="CP4294" s="42"/>
      <c r="CQ4294" s="42"/>
      <c r="CR4294" s="43"/>
      <c r="CS4294" s="42"/>
      <c r="CT4294" s="53"/>
      <c r="CW4294" s="42"/>
      <c r="DA4294" s="42"/>
      <c r="DB4294" s="108"/>
      <c r="DE4294" s="42"/>
      <c r="DF4294" s="16"/>
      <c r="DG4294" s="42"/>
      <c r="DH4294" s="42"/>
      <c r="DI4294" s="42"/>
      <c r="DJ4294" s="42"/>
      <c r="DK4294" s="11">
        <v>0</v>
      </c>
      <c r="DL4294" s="42"/>
      <c r="DM4294" s="42"/>
      <c r="DN4294" s="42"/>
      <c r="DO4294" s="42"/>
      <c r="DP4294" s="11"/>
      <c r="DQ4294" s="11"/>
      <c r="DR4294" s="11"/>
      <c r="DS4294" s="42"/>
      <c r="DT4294" s="42"/>
      <c r="DU4294" s="42"/>
      <c r="DV4294" s="56"/>
      <c r="DW4294" s="42"/>
      <c r="DX4294" s="42"/>
      <c r="DY4294" s="42"/>
      <c r="DZ4294" s="11">
        <v>41879.06</v>
      </c>
      <c r="EA4294" s="11"/>
      <c r="EB4294" s="11">
        <v>0</v>
      </c>
      <c r="EC4294" s="11"/>
      <c r="ED4294" s="11"/>
      <c r="EE4294" s="42"/>
      <c r="EF4294" s="42"/>
      <c r="EG4294" s="43"/>
      <c r="EH4294" s="42"/>
      <c r="EI4294" s="42"/>
      <c r="EJ4294" s="42"/>
    </row>
    <row r="4295" spans="1:140" s="41" customFormat="1">
      <c r="A4295" s="42"/>
      <c r="B4295" s="41" t="s">
        <v>6278</v>
      </c>
      <c r="C4295" s="68" t="s">
        <v>6279</v>
      </c>
      <c r="D4295" s="43" t="s">
        <v>149</v>
      </c>
      <c r="E4295" s="43" t="s">
        <v>149</v>
      </c>
      <c r="F4295" s="43" t="s">
        <v>211</v>
      </c>
      <c r="G4295" s="43" t="s">
        <v>212</v>
      </c>
      <c r="I4295" s="42"/>
      <c r="J4295" s="10">
        <v>42767</v>
      </c>
      <c r="K4295" s="10">
        <v>42782</v>
      </c>
      <c r="L4295" s="42"/>
      <c r="M4295" s="43" t="s">
        <v>2</v>
      </c>
      <c r="N4295" s="43" t="s">
        <v>5</v>
      </c>
      <c r="O4295" s="13" t="s">
        <v>5017</v>
      </c>
      <c r="P4295" s="11">
        <v>763999249.59000003</v>
      </c>
      <c r="Q4295" s="41" t="s">
        <v>6281</v>
      </c>
      <c r="R4295" s="43" t="s">
        <v>5018</v>
      </c>
      <c r="S4295" s="43">
        <f t="shared" si="136"/>
        <v>0.41843949999999996</v>
      </c>
      <c r="T4295" s="11">
        <v>3196874.64</v>
      </c>
      <c r="U4295" s="9">
        <f t="shared" si="135"/>
        <v>3196874.64</v>
      </c>
      <c r="V4295" s="42"/>
      <c r="W4295" s="42"/>
      <c r="X4295" s="42"/>
      <c r="Y4295" s="42"/>
      <c r="Z4295" s="42"/>
      <c r="AA4295" s="42"/>
      <c r="AB4295" s="42"/>
      <c r="AC4295" s="42"/>
      <c r="AD4295" s="42"/>
      <c r="AE4295" s="42"/>
      <c r="AF4295" s="42"/>
      <c r="AG4295" s="42"/>
      <c r="AH4295" s="42"/>
      <c r="AI4295" s="42"/>
      <c r="AJ4295" s="42"/>
      <c r="AK4295" s="42"/>
      <c r="AL4295" s="42"/>
      <c r="AM4295" s="42"/>
      <c r="AN4295" s="42"/>
      <c r="AO4295" s="42"/>
      <c r="AP4295" s="42"/>
      <c r="AQ4295" s="42"/>
      <c r="AR4295" s="42"/>
      <c r="AS4295" s="42"/>
      <c r="AT4295" s="42"/>
      <c r="AU4295" s="42"/>
      <c r="AV4295" s="42"/>
      <c r="AW4295" s="42"/>
      <c r="AX4295" s="42"/>
      <c r="AY4295" s="42"/>
      <c r="AZ4295" s="42"/>
      <c r="BA4295" s="42"/>
      <c r="BB4295" s="42"/>
      <c r="BC4295" s="42"/>
      <c r="BD4295" s="42"/>
      <c r="BE4295" s="42"/>
      <c r="BF4295" s="42"/>
      <c r="BG4295" s="42"/>
      <c r="BH4295" s="42"/>
      <c r="BI4295" s="42"/>
      <c r="BJ4295" s="42"/>
      <c r="BK4295" s="12"/>
      <c r="BL4295" s="42"/>
      <c r="BM4295" s="42"/>
      <c r="BN4295" s="42"/>
      <c r="BO4295" s="42"/>
      <c r="BP4295" s="42"/>
      <c r="BQ4295" s="42"/>
      <c r="BR4295" s="42"/>
      <c r="BS4295" s="11">
        <v>0</v>
      </c>
      <c r="BT4295" s="11">
        <v>0</v>
      </c>
      <c r="BU4295" s="42"/>
      <c r="BV4295" s="42"/>
      <c r="BW4295" s="11">
        <v>0</v>
      </c>
      <c r="BX4295" s="42"/>
      <c r="BY4295" s="42"/>
      <c r="BZ4295" s="42"/>
      <c r="CA4295" s="43"/>
      <c r="CB4295" s="42"/>
      <c r="CC4295" s="42"/>
      <c r="CD4295" s="42"/>
      <c r="CE4295" s="42"/>
      <c r="CF4295" s="11"/>
      <c r="CG4295" s="42"/>
      <c r="CH4295" s="42"/>
      <c r="CI4295" s="11">
        <v>3154995.58</v>
      </c>
      <c r="CJ4295" s="11"/>
      <c r="CK4295" s="42"/>
      <c r="CL4295" s="42"/>
      <c r="CM4295" s="11"/>
      <c r="CN4295" s="11"/>
      <c r="CO4295" s="42"/>
      <c r="CP4295" s="42"/>
      <c r="CQ4295" s="42"/>
      <c r="CR4295" s="43"/>
      <c r="CS4295" s="42"/>
      <c r="CT4295" s="53"/>
      <c r="CW4295" s="42"/>
      <c r="DA4295" s="42"/>
      <c r="DB4295" s="108"/>
      <c r="DE4295" s="42"/>
      <c r="DF4295" s="59"/>
      <c r="DG4295" s="42"/>
      <c r="DH4295" s="42"/>
      <c r="DI4295" s="42"/>
      <c r="DJ4295" s="42"/>
      <c r="DK4295" s="11">
        <v>0</v>
      </c>
      <c r="DL4295" s="42"/>
      <c r="DM4295" s="42"/>
      <c r="DN4295" s="42"/>
      <c r="DO4295" s="42"/>
      <c r="DP4295" s="11"/>
      <c r="DQ4295" s="11"/>
      <c r="DR4295" s="11"/>
      <c r="DS4295" s="42"/>
      <c r="DT4295" s="42"/>
      <c r="DU4295" s="42"/>
      <c r="DV4295" s="56"/>
      <c r="DW4295" s="42"/>
      <c r="DX4295" s="42"/>
      <c r="DY4295" s="42"/>
      <c r="DZ4295" s="11">
        <v>41879.06</v>
      </c>
      <c r="EA4295" s="11"/>
      <c r="EB4295" s="11">
        <v>0</v>
      </c>
      <c r="EC4295" s="11"/>
      <c r="ED4295" s="11"/>
      <c r="EE4295" s="42"/>
      <c r="EF4295" s="42"/>
      <c r="EG4295" s="43"/>
      <c r="EH4295" s="42"/>
      <c r="EI4295" s="42"/>
      <c r="EJ4295" s="42"/>
    </row>
    <row r="4296" spans="1:140" s="41" customFormat="1">
      <c r="B4296" s="41" t="s">
        <v>6278</v>
      </c>
      <c r="C4296" s="68" t="s">
        <v>6279</v>
      </c>
      <c r="D4296" s="43" t="s">
        <v>149</v>
      </c>
      <c r="E4296" s="43" t="s">
        <v>149</v>
      </c>
      <c r="F4296" s="43" t="s">
        <v>211</v>
      </c>
      <c r="G4296" s="43" t="s">
        <v>212</v>
      </c>
      <c r="I4296" s="41" t="s">
        <v>182</v>
      </c>
      <c r="J4296" s="10">
        <v>42828</v>
      </c>
      <c r="K4296" s="10">
        <v>42845</v>
      </c>
      <c r="M4296" s="43" t="s">
        <v>2</v>
      </c>
      <c r="N4296" s="43" t="s">
        <v>5</v>
      </c>
      <c r="O4296" s="13" t="s">
        <v>5461</v>
      </c>
      <c r="P4296" s="11">
        <v>37035511.810413003</v>
      </c>
      <c r="Q4296" s="41" t="s">
        <v>6281</v>
      </c>
      <c r="R4296" s="43" t="s">
        <v>5738</v>
      </c>
      <c r="S4296" s="43">
        <f t="shared" si="136"/>
        <v>8.6319169999999996</v>
      </c>
      <c r="T4296" s="11">
        <v>3196874.64</v>
      </c>
      <c r="U4296" s="9">
        <f t="shared" si="135"/>
        <v>3196874.64</v>
      </c>
      <c r="BK4296" s="12"/>
      <c r="BS4296" s="41">
        <v>0</v>
      </c>
      <c r="BT4296" s="11"/>
      <c r="BW4296" s="11"/>
      <c r="CA4296" s="43"/>
      <c r="CE4296" s="11"/>
      <c r="CF4296" s="11"/>
      <c r="CI4296" s="11">
        <v>3154995.58</v>
      </c>
      <c r="CJ4296" s="11"/>
      <c r="CM4296" s="43"/>
      <c r="CN4296" s="11"/>
      <c r="CR4296" s="43"/>
      <c r="CT4296" s="31"/>
      <c r="CU4296" s="11"/>
      <c r="CV4296" s="43"/>
      <c r="DB4296" s="37"/>
      <c r="DF4296" s="11"/>
      <c r="DK4296" s="11">
        <v>0</v>
      </c>
      <c r="DP4296" s="11"/>
      <c r="DR4296" s="11"/>
      <c r="DV4296" s="22"/>
      <c r="DZ4296" s="11">
        <v>41879.06</v>
      </c>
      <c r="EB4296" s="11">
        <v>0</v>
      </c>
      <c r="ED4296" s="11"/>
      <c r="EG4296" s="43"/>
    </row>
    <row r="4297" spans="1:140" s="41" customFormat="1">
      <c r="A4297" s="42"/>
      <c r="B4297" s="41" t="s">
        <v>6278</v>
      </c>
      <c r="C4297" s="68" t="s">
        <v>6279</v>
      </c>
      <c r="D4297" s="43" t="s">
        <v>149</v>
      </c>
      <c r="E4297" s="43" t="s">
        <v>149</v>
      </c>
      <c r="F4297" s="43" t="s">
        <v>184</v>
      </c>
      <c r="G4297" s="43" t="s">
        <v>5091</v>
      </c>
      <c r="I4297" s="42"/>
      <c r="J4297" s="10">
        <v>42186</v>
      </c>
      <c r="K4297" s="10">
        <v>42199</v>
      </c>
      <c r="L4297" s="42"/>
      <c r="M4297" s="43" t="s">
        <v>152</v>
      </c>
      <c r="N4297" s="43" t="s">
        <v>153</v>
      </c>
      <c r="O4297" s="13" t="s">
        <v>185</v>
      </c>
      <c r="P4297" s="11">
        <v>995449.77935883496</v>
      </c>
      <c r="Q4297" s="41" t="s">
        <v>6281</v>
      </c>
      <c r="R4297" s="43" t="s">
        <v>186</v>
      </c>
      <c r="S4297" s="43">
        <f t="shared" si="136"/>
        <v>187.0167113</v>
      </c>
      <c r="T4297" s="11">
        <v>1861657.44</v>
      </c>
      <c r="U4297" s="9">
        <f t="shared" si="135"/>
        <v>1861657.44</v>
      </c>
      <c r="V4297" s="42"/>
      <c r="W4297" s="42"/>
      <c r="X4297" s="42"/>
      <c r="Y4297" s="42"/>
      <c r="Z4297" s="42"/>
      <c r="AA4297" s="42"/>
      <c r="AB4297" s="42"/>
      <c r="AC4297" s="42"/>
      <c r="AD4297" s="42"/>
      <c r="AE4297" s="42"/>
      <c r="AF4297" s="42"/>
      <c r="AG4297" s="42"/>
      <c r="AH4297" s="42"/>
      <c r="AI4297" s="42"/>
      <c r="AJ4297" s="42"/>
      <c r="AK4297" s="42"/>
      <c r="AL4297" s="42"/>
      <c r="AM4297" s="42"/>
      <c r="AN4297" s="42"/>
      <c r="AO4297" s="42"/>
      <c r="AP4297" s="42"/>
      <c r="AQ4297" s="42"/>
      <c r="AR4297" s="42"/>
      <c r="AS4297" s="42"/>
      <c r="AT4297" s="42"/>
      <c r="AU4297" s="42"/>
      <c r="AV4297" s="42"/>
      <c r="AW4297" s="42"/>
      <c r="AX4297" s="42"/>
      <c r="AY4297" s="42"/>
      <c r="AZ4297" s="42"/>
      <c r="BA4297" s="42"/>
      <c r="BB4297" s="42"/>
      <c r="BC4297" s="42"/>
      <c r="BD4297" s="42"/>
      <c r="BE4297" s="42"/>
      <c r="BF4297" s="42"/>
      <c r="BG4297" s="42"/>
      <c r="BH4297" s="42"/>
      <c r="BI4297" s="42"/>
      <c r="BJ4297" s="42"/>
      <c r="BK4297" s="12"/>
      <c r="BL4297" s="42"/>
      <c r="BM4297" s="42"/>
      <c r="BN4297" s="42"/>
      <c r="BO4297" s="42"/>
      <c r="BP4297" s="42"/>
      <c r="BQ4297" s="42"/>
      <c r="BR4297" s="42"/>
      <c r="BS4297" s="11">
        <v>0</v>
      </c>
      <c r="BT4297" s="11">
        <v>0</v>
      </c>
      <c r="BU4297" s="42"/>
      <c r="BV4297" s="42"/>
      <c r="BW4297" s="11">
        <v>0</v>
      </c>
      <c r="BX4297" s="42"/>
      <c r="BY4297" s="42"/>
      <c r="BZ4297" s="42"/>
      <c r="CA4297" s="43">
        <v>0</v>
      </c>
      <c r="CB4297" s="42"/>
      <c r="CC4297" s="42"/>
      <c r="CD4297" s="42"/>
      <c r="CE4297" s="5"/>
      <c r="CF4297" s="11"/>
      <c r="CG4297" s="42"/>
      <c r="CH4297" s="42"/>
      <c r="CI4297" s="11">
        <v>0</v>
      </c>
      <c r="CJ4297" s="11">
        <v>0</v>
      </c>
      <c r="CK4297" s="42"/>
      <c r="CL4297" s="42"/>
      <c r="CM4297" s="11">
        <v>1861657.44</v>
      </c>
      <c r="CN4297" s="11"/>
      <c r="CO4297" s="42"/>
      <c r="CP4297" s="42"/>
      <c r="CQ4297" s="42"/>
      <c r="CR4297" s="43"/>
      <c r="CS4297" s="42"/>
      <c r="CT4297" s="34"/>
      <c r="CU4297" s="11"/>
      <c r="CV4297" s="43"/>
      <c r="CW4297" s="42"/>
      <c r="DA4297" s="42"/>
      <c r="DB4297" s="37"/>
      <c r="DE4297" s="42"/>
      <c r="DF4297" s="11"/>
      <c r="DG4297" s="42"/>
      <c r="DH4297" s="42"/>
      <c r="DI4297" s="42"/>
      <c r="DJ4297" s="42"/>
      <c r="DK4297" s="11">
        <v>0</v>
      </c>
      <c r="DL4297" s="42"/>
      <c r="DM4297" s="42"/>
      <c r="DN4297" s="42"/>
      <c r="DO4297" s="42"/>
      <c r="DP4297" s="11"/>
      <c r="DQ4297" s="11"/>
      <c r="DR4297" s="11"/>
      <c r="DS4297" s="42"/>
      <c r="DT4297" s="42"/>
      <c r="DU4297" s="42"/>
      <c r="DV4297" s="22"/>
      <c r="DW4297" s="42"/>
      <c r="DX4297" s="42"/>
      <c r="DY4297" s="42"/>
      <c r="DZ4297" s="11">
        <v>0</v>
      </c>
      <c r="EA4297" s="11"/>
      <c r="EB4297" s="11">
        <v>0</v>
      </c>
      <c r="EC4297" s="11"/>
      <c r="ED4297" s="11"/>
      <c r="EE4297" s="42"/>
      <c r="EF4297" s="42"/>
      <c r="EG4297" s="43"/>
      <c r="EH4297" s="42"/>
      <c r="EI4297" s="42"/>
      <c r="EJ4297" s="42"/>
    </row>
    <row r="4298" spans="1:140" s="41" customFormat="1">
      <c r="A4298" s="42"/>
      <c r="B4298" s="41" t="s">
        <v>6278</v>
      </c>
      <c r="C4298" s="68" t="s">
        <v>6279</v>
      </c>
      <c r="D4298" s="43" t="s">
        <v>149</v>
      </c>
      <c r="E4298" s="43" t="s">
        <v>149</v>
      </c>
      <c r="F4298" s="43" t="s">
        <v>184</v>
      </c>
      <c r="G4298" s="43" t="s">
        <v>5091</v>
      </c>
      <c r="I4298" s="42"/>
      <c r="J4298" s="10">
        <v>42278</v>
      </c>
      <c r="K4298" s="10">
        <v>42291</v>
      </c>
      <c r="L4298" s="42"/>
      <c r="M4298" s="43" t="s">
        <v>152</v>
      </c>
      <c r="N4298" s="43" t="s">
        <v>153</v>
      </c>
      <c r="O4298" s="13" t="s">
        <v>185</v>
      </c>
      <c r="P4298" s="11">
        <v>1086040.75656742</v>
      </c>
      <c r="Q4298" s="41" t="s">
        <v>6281</v>
      </c>
      <c r="R4298" s="43" t="s">
        <v>1138</v>
      </c>
      <c r="S4298" s="43">
        <f t="shared" si="136"/>
        <v>171.41690389999999</v>
      </c>
      <c r="T4298" s="11">
        <v>1861657.44</v>
      </c>
      <c r="U4298" s="9">
        <f t="shared" si="135"/>
        <v>1861657.44</v>
      </c>
      <c r="V4298" s="42"/>
      <c r="W4298" s="42"/>
      <c r="X4298" s="42"/>
      <c r="Y4298" s="42"/>
      <c r="Z4298" s="42"/>
      <c r="AA4298" s="42"/>
      <c r="AB4298" s="42"/>
      <c r="AC4298" s="42"/>
      <c r="AD4298" s="42"/>
      <c r="AE4298" s="42"/>
      <c r="AF4298" s="42"/>
      <c r="AG4298" s="42"/>
      <c r="AH4298" s="42"/>
      <c r="AI4298" s="42"/>
      <c r="AJ4298" s="42"/>
      <c r="AK4298" s="42"/>
      <c r="AL4298" s="42"/>
      <c r="AM4298" s="42"/>
      <c r="AN4298" s="42"/>
      <c r="AO4298" s="42"/>
      <c r="AP4298" s="42"/>
      <c r="AQ4298" s="42"/>
      <c r="AR4298" s="42"/>
      <c r="AS4298" s="42"/>
      <c r="AT4298" s="42"/>
      <c r="AU4298" s="42"/>
      <c r="AV4298" s="42"/>
      <c r="AW4298" s="42"/>
      <c r="AX4298" s="42"/>
      <c r="AY4298" s="42"/>
      <c r="AZ4298" s="42"/>
      <c r="BA4298" s="42"/>
      <c r="BB4298" s="42"/>
      <c r="BC4298" s="42"/>
      <c r="BD4298" s="42"/>
      <c r="BE4298" s="42"/>
      <c r="BF4298" s="42"/>
      <c r="BG4298" s="42"/>
      <c r="BH4298" s="42"/>
      <c r="BI4298" s="42"/>
      <c r="BJ4298" s="42"/>
      <c r="BK4298" s="12"/>
      <c r="BL4298" s="42"/>
      <c r="BM4298" s="42"/>
      <c r="BN4298" s="42"/>
      <c r="BO4298" s="42"/>
      <c r="BP4298" s="42"/>
      <c r="BQ4298" s="42"/>
      <c r="BR4298" s="42"/>
      <c r="BS4298" s="11">
        <v>0</v>
      </c>
      <c r="BT4298" s="11">
        <v>0</v>
      </c>
      <c r="BU4298" s="42"/>
      <c r="BV4298" s="42"/>
      <c r="BW4298" s="11">
        <v>0</v>
      </c>
      <c r="BX4298" s="42"/>
      <c r="BY4298" s="42"/>
      <c r="BZ4298" s="42"/>
      <c r="CA4298" s="43">
        <v>0</v>
      </c>
      <c r="CB4298" s="42"/>
      <c r="CC4298" s="42"/>
      <c r="CD4298" s="42"/>
      <c r="CE4298" s="5"/>
      <c r="CF4298" s="11"/>
      <c r="CG4298" s="42"/>
      <c r="CH4298" s="42"/>
      <c r="CI4298" s="11">
        <v>0</v>
      </c>
      <c r="CJ4298" s="11">
        <v>0</v>
      </c>
      <c r="CK4298" s="42"/>
      <c r="CL4298" s="42"/>
      <c r="CM4298" s="11">
        <v>1861657.44</v>
      </c>
      <c r="CN4298" s="11"/>
      <c r="CO4298" s="42"/>
      <c r="CP4298" s="42"/>
      <c r="CQ4298" s="42"/>
      <c r="CR4298" s="43"/>
      <c r="CS4298" s="42"/>
      <c r="CT4298" s="53"/>
      <c r="CU4298" s="11"/>
      <c r="CV4298" s="43"/>
      <c r="CW4298" s="42"/>
      <c r="DA4298" s="42"/>
      <c r="DB4298" s="108"/>
      <c r="DE4298" s="42"/>
      <c r="DF4298" s="11"/>
      <c r="DG4298" s="42"/>
      <c r="DH4298" s="42"/>
      <c r="DI4298" s="42"/>
      <c r="DJ4298" s="42"/>
      <c r="DK4298" s="11">
        <v>0</v>
      </c>
      <c r="DL4298" s="42"/>
      <c r="DM4298" s="42"/>
      <c r="DN4298" s="42"/>
      <c r="DO4298" s="42"/>
      <c r="DP4298" s="11"/>
      <c r="DQ4298" s="11"/>
      <c r="DR4298" s="11"/>
      <c r="DS4298" s="42"/>
      <c r="DT4298" s="42"/>
      <c r="DU4298" s="42"/>
      <c r="DV4298" s="56"/>
      <c r="DW4298" s="42"/>
      <c r="DX4298" s="42"/>
      <c r="DY4298" s="42"/>
      <c r="DZ4298" s="11">
        <v>0</v>
      </c>
      <c r="EA4298" s="11"/>
      <c r="EB4298" s="11">
        <v>0</v>
      </c>
      <c r="EC4298" s="11"/>
      <c r="ED4298" s="11"/>
      <c r="EE4298" s="42"/>
      <c r="EF4298" s="42"/>
      <c r="EG4298" s="43"/>
      <c r="EH4298" s="42"/>
      <c r="EI4298" s="42"/>
      <c r="EJ4298" s="42"/>
    </row>
    <row r="4299" spans="1:140" s="41" customFormat="1">
      <c r="A4299" s="42"/>
      <c r="B4299" s="41" t="s">
        <v>6278</v>
      </c>
      <c r="C4299" s="68" t="s">
        <v>6279</v>
      </c>
      <c r="D4299" s="43" t="s">
        <v>149</v>
      </c>
      <c r="E4299" s="43" t="s">
        <v>149</v>
      </c>
      <c r="F4299" s="43" t="s">
        <v>184</v>
      </c>
      <c r="G4299" s="43" t="s">
        <v>5091</v>
      </c>
      <c r="I4299" s="42"/>
      <c r="J4299" s="10">
        <v>42369</v>
      </c>
      <c r="K4299" s="10">
        <v>42384</v>
      </c>
      <c r="L4299" s="42"/>
      <c r="M4299" s="43" t="s">
        <v>152</v>
      </c>
      <c r="N4299" s="43" t="s">
        <v>153</v>
      </c>
      <c r="O4299" s="13" t="s">
        <v>185</v>
      </c>
      <c r="P4299" s="11">
        <v>1100499.2695150101</v>
      </c>
      <c r="Q4299" s="41" t="s">
        <v>6281</v>
      </c>
      <c r="R4299" s="43" t="s">
        <v>1896</v>
      </c>
      <c r="S4299" s="43">
        <f t="shared" si="136"/>
        <v>169.16480469999999</v>
      </c>
      <c r="T4299" s="11">
        <v>1861657.44</v>
      </c>
      <c r="U4299" s="9">
        <f t="shared" si="135"/>
        <v>1861657.44</v>
      </c>
      <c r="V4299" s="42"/>
      <c r="W4299" s="42"/>
      <c r="X4299" s="42"/>
      <c r="Y4299" s="42"/>
      <c r="Z4299" s="42"/>
      <c r="AA4299" s="42"/>
      <c r="AB4299" s="42"/>
      <c r="AC4299" s="42"/>
      <c r="AD4299" s="42"/>
      <c r="AE4299" s="42"/>
      <c r="AF4299" s="42"/>
      <c r="AG4299" s="42"/>
      <c r="AH4299" s="42"/>
      <c r="AI4299" s="42"/>
      <c r="AJ4299" s="42"/>
      <c r="AK4299" s="42"/>
      <c r="AL4299" s="42"/>
      <c r="AM4299" s="42"/>
      <c r="AN4299" s="42"/>
      <c r="AO4299" s="42"/>
      <c r="AP4299" s="42"/>
      <c r="AQ4299" s="42"/>
      <c r="AR4299" s="42"/>
      <c r="AS4299" s="42"/>
      <c r="AT4299" s="42"/>
      <c r="AU4299" s="42"/>
      <c r="AV4299" s="42"/>
      <c r="AW4299" s="42"/>
      <c r="AX4299" s="42"/>
      <c r="AY4299" s="42"/>
      <c r="AZ4299" s="42"/>
      <c r="BA4299" s="42"/>
      <c r="BB4299" s="42"/>
      <c r="BC4299" s="42"/>
      <c r="BD4299" s="42"/>
      <c r="BE4299" s="42"/>
      <c r="BF4299" s="42"/>
      <c r="BG4299" s="42"/>
      <c r="BH4299" s="42"/>
      <c r="BI4299" s="42"/>
      <c r="BJ4299" s="42"/>
      <c r="BK4299" s="12"/>
      <c r="BL4299" s="42"/>
      <c r="BM4299" s="42"/>
      <c r="BN4299" s="42"/>
      <c r="BO4299" s="42"/>
      <c r="BP4299" s="42"/>
      <c r="BQ4299" s="42"/>
      <c r="BR4299" s="42"/>
      <c r="BS4299" s="11">
        <v>0</v>
      </c>
      <c r="BT4299" s="11">
        <v>0</v>
      </c>
      <c r="BU4299" s="42"/>
      <c r="BV4299" s="42"/>
      <c r="BW4299" s="11">
        <v>0</v>
      </c>
      <c r="BX4299" s="42"/>
      <c r="BY4299" s="42"/>
      <c r="BZ4299" s="42"/>
      <c r="CA4299" s="43">
        <v>0</v>
      </c>
      <c r="CB4299" s="42"/>
      <c r="CC4299" s="42"/>
      <c r="CD4299" s="42"/>
      <c r="CE4299" s="5"/>
      <c r="CF4299" s="11"/>
      <c r="CG4299" s="42"/>
      <c r="CH4299" s="42"/>
      <c r="CI4299" s="11">
        <v>0</v>
      </c>
      <c r="CJ4299" s="11">
        <v>0</v>
      </c>
      <c r="CK4299" s="42"/>
      <c r="CL4299" s="42"/>
      <c r="CM4299" s="11">
        <v>1861657.44</v>
      </c>
      <c r="CN4299" s="11"/>
      <c r="CO4299" s="42"/>
      <c r="CP4299" s="42"/>
      <c r="CQ4299" s="42"/>
      <c r="CR4299" s="43"/>
      <c r="CS4299" s="42"/>
      <c r="CT4299" s="53"/>
      <c r="CU4299" s="11"/>
      <c r="CV4299" s="43"/>
      <c r="CW4299" s="42"/>
      <c r="DA4299" s="42"/>
      <c r="DB4299" s="108"/>
      <c r="DE4299" s="42"/>
      <c r="DF4299" s="11"/>
      <c r="DG4299" s="42"/>
      <c r="DH4299" s="42"/>
      <c r="DI4299" s="42"/>
      <c r="DJ4299" s="42"/>
      <c r="DK4299" s="11">
        <v>0</v>
      </c>
      <c r="DL4299" s="42"/>
      <c r="DM4299" s="42"/>
      <c r="DN4299" s="42"/>
      <c r="DO4299" s="42"/>
      <c r="DP4299" s="11"/>
      <c r="DQ4299" s="11"/>
      <c r="DR4299" s="11"/>
      <c r="DS4299" s="42"/>
      <c r="DT4299" s="42"/>
      <c r="DU4299" s="42"/>
      <c r="DV4299" s="56"/>
      <c r="DW4299" s="42"/>
      <c r="DX4299" s="42"/>
      <c r="DY4299" s="42"/>
      <c r="DZ4299" s="11">
        <v>0</v>
      </c>
      <c r="EA4299" s="11"/>
      <c r="EB4299" s="11">
        <v>0</v>
      </c>
      <c r="EC4299" s="11"/>
      <c r="ED4299" s="11"/>
      <c r="EE4299" s="42"/>
      <c r="EF4299" s="42"/>
      <c r="EG4299" s="43"/>
      <c r="EH4299" s="42"/>
      <c r="EI4299" s="42"/>
      <c r="EJ4299" s="42"/>
    </row>
    <row r="4300" spans="1:140" s="41" customFormat="1">
      <c r="A4300" s="42"/>
      <c r="B4300" s="41" t="s">
        <v>6278</v>
      </c>
      <c r="C4300" s="68" t="s">
        <v>6279</v>
      </c>
      <c r="D4300" s="43" t="s">
        <v>149</v>
      </c>
      <c r="E4300" s="43" t="s">
        <v>149</v>
      </c>
      <c r="F4300" s="43" t="s">
        <v>184</v>
      </c>
      <c r="G4300" s="43" t="s">
        <v>5091</v>
      </c>
      <c r="I4300" s="42"/>
      <c r="J4300" s="10">
        <v>42460</v>
      </c>
      <c r="K4300" s="10">
        <v>42474</v>
      </c>
      <c r="L4300" s="42"/>
      <c r="M4300" s="43" t="s">
        <v>152</v>
      </c>
      <c r="N4300" s="43" t="s">
        <v>153</v>
      </c>
      <c r="O4300" s="13" t="s">
        <v>185</v>
      </c>
      <c r="P4300" s="11">
        <v>1110073.37849973</v>
      </c>
      <c r="Q4300" s="41" t="s">
        <v>6281</v>
      </c>
      <c r="R4300" s="43" t="s">
        <v>2237</v>
      </c>
      <c r="S4300" s="43">
        <f t="shared" si="136"/>
        <v>167.70579999999998</v>
      </c>
      <c r="T4300" s="11">
        <v>1861657.44</v>
      </c>
      <c r="U4300" s="9">
        <f t="shared" si="135"/>
        <v>1861657.44</v>
      </c>
      <c r="V4300" s="42"/>
      <c r="W4300" s="42"/>
      <c r="X4300" s="42"/>
      <c r="Y4300" s="42"/>
      <c r="Z4300" s="42"/>
      <c r="AA4300" s="42"/>
      <c r="AB4300" s="42"/>
      <c r="AC4300" s="42"/>
      <c r="AD4300" s="42"/>
      <c r="AE4300" s="42"/>
      <c r="AF4300" s="42"/>
      <c r="AG4300" s="42"/>
      <c r="AH4300" s="42"/>
      <c r="AI4300" s="42"/>
      <c r="AJ4300" s="42"/>
      <c r="AK4300" s="42"/>
      <c r="AL4300" s="42"/>
      <c r="AM4300" s="42"/>
      <c r="AN4300" s="42"/>
      <c r="AO4300" s="42"/>
      <c r="AP4300" s="42"/>
      <c r="AQ4300" s="42"/>
      <c r="AR4300" s="42"/>
      <c r="AS4300" s="42"/>
      <c r="AT4300" s="42"/>
      <c r="AU4300" s="42"/>
      <c r="AV4300" s="42"/>
      <c r="AW4300" s="42"/>
      <c r="AX4300" s="42"/>
      <c r="AY4300" s="42"/>
      <c r="AZ4300" s="42"/>
      <c r="BA4300" s="42"/>
      <c r="BB4300" s="42"/>
      <c r="BC4300" s="42"/>
      <c r="BD4300" s="42"/>
      <c r="BE4300" s="42"/>
      <c r="BF4300" s="42"/>
      <c r="BG4300" s="42"/>
      <c r="BH4300" s="42"/>
      <c r="BI4300" s="42"/>
      <c r="BJ4300" s="42"/>
      <c r="BK4300" s="12"/>
      <c r="BL4300" s="42"/>
      <c r="BM4300" s="42"/>
      <c r="BN4300" s="42"/>
      <c r="BO4300" s="42"/>
      <c r="BP4300" s="42"/>
      <c r="BQ4300" s="42"/>
      <c r="BR4300" s="42"/>
      <c r="BS4300" s="11">
        <v>0</v>
      </c>
      <c r="BT4300" s="11">
        <v>0</v>
      </c>
      <c r="BU4300" s="42"/>
      <c r="BV4300" s="42"/>
      <c r="BW4300" s="11">
        <v>0</v>
      </c>
      <c r="BX4300" s="42"/>
      <c r="BY4300" s="42"/>
      <c r="BZ4300" s="42"/>
      <c r="CA4300" s="43">
        <v>0</v>
      </c>
      <c r="CB4300" s="42"/>
      <c r="CC4300" s="42"/>
      <c r="CD4300" s="42"/>
      <c r="CE4300" s="5"/>
      <c r="CF4300" s="11"/>
      <c r="CG4300" s="42"/>
      <c r="CH4300" s="42"/>
      <c r="CI4300" s="11">
        <v>0</v>
      </c>
      <c r="CJ4300" s="11">
        <v>0</v>
      </c>
      <c r="CK4300" s="42"/>
      <c r="CL4300" s="42"/>
      <c r="CM4300" s="11">
        <v>1861657.44</v>
      </c>
      <c r="CN4300" s="11"/>
      <c r="CO4300" s="42"/>
      <c r="CP4300" s="42"/>
      <c r="CQ4300" s="42"/>
      <c r="CR4300" s="43"/>
      <c r="CS4300" s="42"/>
      <c r="CT4300" s="53"/>
      <c r="CU4300" s="11"/>
      <c r="CV4300" s="43"/>
      <c r="CW4300" s="42"/>
      <c r="DA4300" s="42"/>
      <c r="DB4300" s="37"/>
      <c r="DE4300" s="42"/>
      <c r="DF4300" s="11"/>
      <c r="DG4300" s="42"/>
      <c r="DH4300" s="42"/>
      <c r="DI4300" s="42"/>
      <c r="DJ4300" s="42"/>
      <c r="DK4300" s="11">
        <v>0</v>
      </c>
      <c r="DL4300" s="42"/>
      <c r="DM4300" s="42"/>
      <c r="DN4300" s="42"/>
      <c r="DO4300" s="42"/>
      <c r="DP4300" s="11"/>
      <c r="DQ4300" s="11"/>
      <c r="DR4300" s="11"/>
      <c r="DS4300" s="42"/>
      <c r="DT4300" s="42"/>
      <c r="DU4300" s="42"/>
      <c r="DV4300" s="22"/>
      <c r="DW4300" s="42"/>
      <c r="DX4300" s="42"/>
      <c r="DY4300" s="42"/>
      <c r="DZ4300" s="11">
        <v>0</v>
      </c>
      <c r="EA4300" s="11"/>
      <c r="EB4300" s="11">
        <v>0</v>
      </c>
      <c r="EC4300" s="11"/>
      <c r="ED4300" s="11"/>
      <c r="EE4300" s="42"/>
      <c r="EF4300" s="42"/>
      <c r="EG4300" s="43"/>
      <c r="EH4300" s="42"/>
      <c r="EI4300" s="42"/>
      <c r="EJ4300" s="42"/>
    </row>
    <row r="4301" spans="1:140" s="41" customFormat="1">
      <c r="A4301" s="42"/>
      <c r="B4301" s="41" t="s">
        <v>6278</v>
      </c>
      <c r="C4301" s="68" t="s">
        <v>6279</v>
      </c>
      <c r="D4301" s="43" t="s">
        <v>149</v>
      </c>
      <c r="E4301" s="43" t="s">
        <v>149</v>
      </c>
      <c r="F4301" s="43" t="s">
        <v>184</v>
      </c>
      <c r="G4301" s="43" t="s">
        <v>5091</v>
      </c>
      <c r="I4301" s="42"/>
      <c r="J4301" s="10">
        <v>42551</v>
      </c>
      <c r="K4301" s="10">
        <v>42551</v>
      </c>
      <c r="L4301" s="42"/>
      <c r="M4301" s="43" t="s">
        <v>2</v>
      </c>
      <c r="N4301" s="43" t="s">
        <v>8</v>
      </c>
      <c r="O4301" s="13" t="s">
        <v>3029</v>
      </c>
      <c r="P4301" s="11">
        <v>89473.290927133596</v>
      </c>
      <c r="Q4301" s="41" t="s">
        <v>6281</v>
      </c>
      <c r="R4301" s="43" t="s">
        <v>3009</v>
      </c>
      <c r="S4301" s="43">
        <f t="shared" si="136"/>
        <v>159.52070000000001</v>
      </c>
      <c r="T4301" s="11">
        <v>142728.42000000001</v>
      </c>
      <c r="U4301" s="9">
        <f t="shared" si="135"/>
        <v>142728.42000000001</v>
      </c>
      <c r="V4301" s="42"/>
      <c r="W4301" s="42"/>
      <c r="X4301" s="42"/>
      <c r="Y4301" s="42"/>
      <c r="Z4301" s="42"/>
      <c r="AA4301" s="42"/>
      <c r="AB4301" s="42"/>
      <c r="AC4301" s="42"/>
      <c r="AD4301" s="42"/>
      <c r="AE4301" s="42"/>
      <c r="AF4301" s="42"/>
      <c r="AG4301" s="42"/>
      <c r="AH4301" s="42"/>
      <c r="AI4301" s="42"/>
      <c r="AJ4301" s="42"/>
      <c r="AK4301" s="42"/>
      <c r="AL4301" s="42"/>
      <c r="AM4301" s="42"/>
      <c r="AN4301" s="42"/>
      <c r="AO4301" s="42"/>
      <c r="AP4301" s="42"/>
      <c r="AQ4301" s="42"/>
      <c r="AR4301" s="42"/>
      <c r="AS4301" s="42"/>
      <c r="AT4301" s="42"/>
      <c r="AU4301" s="42"/>
      <c r="AV4301" s="42"/>
      <c r="AW4301" s="42"/>
      <c r="AX4301" s="42"/>
      <c r="AY4301" s="42"/>
      <c r="AZ4301" s="42"/>
      <c r="BA4301" s="42"/>
      <c r="BB4301" s="42"/>
      <c r="BC4301" s="42"/>
      <c r="BD4301" s="42"/>
      <c r="BE4301" s="42"/>
      <c r="BF4301" s="42"/>
      <c r="BG4301" s="42"/>
      <c r="BH4301" s="42"/>
      <c r="BI4301" s="42"/>
      <c r="BJ4301" s="42"/>
      <c r="BK4301" s="12"/>
      <c r="BL4301" s="42"/>
      <c r="BM4301" s="42"/>
      <c r="BN4301" s="42"/>
      <c r="BO4301" s="42"/>
      <c r="BP4301" s="42"/>
      <c r="BQ4301" s="42"/>
      <c r="BR4301" s="42"/>
      <c r="BS4301" s="11">
        <v>0</v>
      </c>
      <c r="BT4301" s="11">
        <v>0</v>
      </c>
      <c r="BU4301" s="42"/>
      <c r="BV4301" s="42"/>
      <c r="BW4301" s="11">
        <v>0</v>
      </c>
      <c r="BX4301" s="42"/>
      <c r="BY4301" s="42"/>
      <c r="BZ4301" s="42"/>
      <c r="CA4301" s="43">
        <v>0</v>
      </c>
      <c r="CB4301" s="42"/>
      <c r="CC4301" s="42"/>
      <c r="CD4301" s="42"/>
      <c r="CE4301" s="5"/>
      <c r="CF4301" s="11"/>
      <c r="CG4301" s="42"/>
      <c r="CH4301" s="42"/>
      <c r="CI4301" s="11">
        <v>0</v>
      </c>
      <c r="CJ4301" s="11">
        <v>0</v>
      </c>
      <c r="CK4301" s="42"/>
      <c r="CL4301" s="42"/>
      <c r="CM4301" s="11">
        <v>142728.42000000001</v>
      </c>
      <c r="CN4301" s="11"/>
      <c r="CO4301" s="42"/>
      <c r="CP4301" s="42"/>
      <c r="CQ4301" s="42"/>
      <c r="CR4301" s="43"/>
      <c r="CS4301" s="42"/>
      <c r="CT4301" s="53"/>
      <c r="CU4301" s="11"/>
      <c r="CV4301" s="43"/>
      <c r="CW4301" s="42"/>
      <c r="DA4301" s="42"/>
      <c r="DB4301" s="108"/>
      <c r="DE4301" s="42"/>
      <c r="DF4301" s="11"/>
      <c r="DG4301" s="42"/>
      <c r="DH4301" s="42"/>
      <c r="DI4301" s="42"/>
      <c r="DJ4301" s="42"/>
      <c r="DK4301" s="11">
        <v>0</v>
      </c>
      <c r="DL4301" s="42"/>
      <c r="DM4301" s="42"/>
      <c r="DN4301" s="42"/>
      <c r="DO4301" s="42"/>
      <c r="DP4301" s="11"/>
      <c r="DQ4301" s="11"/>
      <c r="DR4301" s="11"/>
      <c r="DS4301" s="42"/>
      <c r="DT4301" s="42"/>
      <c r="DU4301" s="42"/>
      <c r="DV4301" s="56"/>
      <c r="DW4301" s="42"/>
      <c r="DX4301" s="42"/>
      <c r="DY4301" s="42"/>
      <c r="DZ4301" s="11">
        <v>0</v>
      </c>
      <c r="EA4301" s="11"/>
      <c r="EB4301" s="11">
        <v>0</v>
      </c>
      <c r="EC4301" s="11"/>
      <c r="ED4301" s="11"/>
      <c r="EE4301" s="42"/>
      <c r="EF4301" s="42"/>
      <c r="EG4301" s="43"/>
      <c r="EH4301" s="42"/>
      <c r="EI4301" s="42"/>
      <c r="EJ4301" s="42"/>
    </row>
    <row r="4302" spans="1:140" s="41" customFormat="1">
      <c r="A4302" s="42"/>
      <c r="B4302" s="41" t="s">
        <v>6278</v>
      </c>
      <c r="C4302" s="68" t="s">
        <v>6279</v>
      </c>
      <c r="D4302" s="43" t="s">
        <v>149</v>
      </c>
      <c r="E4302" s="43" t="s">
        <v>149</v>
      </c>
      <c r="F4302" s="43" t="s">
        <v>184</v>
      </c>
      <c r="G4302" s="43" t="s">
        <v>5091</v>
      </c>
      <c r="I4302" s="42"/>
      <c r="J4302" s="10">
        <v>42643</v>
      </c>
      <c r="K4302" s="10">
        <v>42643</v>
      </c>
      <c r="L4302" s="42"/>
      <c r="M4302" s="43" t="s">
        <v>2</v>
      </c>
      <c r="N4302" s="43" t="s">
        <v>8</v>
      </c>
      <c r="O4302" s="13" t="s">
        <v>3818</v>
      </c>
      <c r="P4302" s="11">
        <v>89506.595388015106</v>
      </c>
      <c r="Q4302" s="41" t="s">
        <v>6281</v>
      </c>
      <c r="R4302" s="43" t="s">
        <v>3819</v>
      </c>
      <c r="S4302" s="43">
        <f t="shared" si="136"/>
        <v>151.46189999999999</v>
      </c>
      <c r="T4302" s="11">
        <v>135568.39000000001</v>
      </c>
      <c r="U4302" s="9">
        <f t="shared" si="135"/>
        <v>135568.39000000001</v>
      </c>
      <c r="V4302" s="42"/>
      <c r="W4302" s="42"/>
      <c r="X4302" s="42"/>
      <c r="Y4302" s="42"/>
      <c r="Z4302" s="42"/>
      <c r="AA4302" s="42"/>
      <c r="AB4302" s="42"/>
      <c r="AC4302" s="42"/>
      <c r="AD4302" s="42"/>
      <c r="AE4302" s="42"/>
      <c r="AF4302" s="42"/>
      <c r="AG4302" s="42"/>
      <c r="AH4302" s="42"/>
      <c r="AI4302" s="42"/>
      <c r="AJ4302" s="42"/>
      <c r="AK4302" s="42"/>
      <c r="AL4302" s="42"/>
      <c r="AM4302" s="42"/>
      <c r="AN4302" s="42"/>
      <c r="AO4302" s="42"/>
      <c r="AP4302" s="42"/>
      <c r="AQ4302" s="42"/>
      <c r="AR4302" s="42"/>
      <c r="AS4302" s="42"/>
      <c r="AT4302" s="42"/>
      <c r="AU4302" s="42"/>
      <c r="AV4302" s="42"/>
      <c r="AW4302" s="42"/>
      <c r="AX4302" s="42"/>
      <c r="AY4302" s="42"/>
      <c r="AZ4302" s="42"/>
      <c r="BA4302" s="42"/>
      <c r="BB4302" s="42"/>
      <c r="BC4302" s="42"/>
      <c r="BD4302" s="42"/>
      <c r="BE4302" s="42"/>
      <c r="BF4302" s="42"/>
      <c r="BG4302" s="42"/>
      <c r="BH4302" s="42"/>
      <c r="BI4302" s="42"/>
      <c r="BJ4302" s="42"/>
      <c r="BK4302" s="12"/>
      <c r="BL4302" s="42"/>
      <c r="BM4302" s="42"/>
      <c r="BN4302" s="42"/>
      <c r="BO4302" s="42"/>
      <c r="BP4302" s="42"/>
      <c r="BQ4302" s="42"/>
      <c r="BR4302" s="42"/>
      <c r="BS4302" s="11">
        <v>0</v>
      </c>
      <c r="BT4302" s="11">
        <v>0</v>
      </c>
      <c r="BU4302" s="42"/>
      <c r="BV4302" s="42"/>
      <c r="BW4302" s="11">
        <v>0</v>
      </c>
      <c r="BX4302" s="42"/>
      <c r="BY4302" s="42"/>
      <c r="BZ4302" s="42"/>
      <c r="CA4302" s="43">
        <v>0</v>
      </c>
      <c r="CB4302" s="42"/>
      <c r="CC4302" s="42"/>
      <c r="CD4302" s="42"/>
      <c r="CE4302" s="5"/>
      <c r="CF4302" s="11"/>
      <c r="CG4302" s="42"/>
      <c r="CH4302" s="42"/>
      <c r="CI4302" s="11">
        <v>0</v>
      </c>
      <c r="CJ4302" s="11">
        <v>0</v>
      </c>
      <c r="CK4302" s="42"/>
      <c r="CL4302" s="42"/>
      <c r="CM4302" s="11">
        <v>135568.39000000001</v>
      </c>
      <c r="CN4302" s="11"/>
      <c r="CO4302" s="42"/>
      <c r="CP4302" s="42"/>
      <c r="CQ4302" s="42"/>
      <c r="CR4302" s="43"/>
      <c r="CS4302" s="42"/>
      <c r="CT4302" s="53"/>
      <c r="CU4302" s="11"/>
      <c r="CV4302" s="43"/>
      <c r="CW4302" s="42"/>
      <c r="DA4302" s="42"/>
      <c r="DB4302" s="108"/>
      <c r="DE4302" s="42"/>
      <c r="DF4302" s="59"/>
      <c r="DG4302" s="42"/>
      <c r="DH4302" s="42"/>
      <c r="DI4302" s="42"/>
      <c r="DJ4302" s="42"/>
      <c r="DK4302" s="11">
        <v>0</v>
      </c>
      <c r="DL4302" s="42"/>
      <c r="DM4302" s="42"/>
      <c r="DN4302" s="42"/>
      <c r="DO4302" s="42"/>
      <c r="DP4302" s="11"/>
      <c r="DQ4302" s="11"/>
      <c r="DR4302" s="11"/>
      <c r="DS4302" s="42"/>
      <c r="DT4302" s="42"/>
      <c r="DU4302" s="42"/>
      <c r="DV4302" s="56"/>
      <c r="DW4302" s="42"/>
      <c r="DX4302" s="42"/>
      <c r="DY4302" s="42"/>
      <c r="DZ4302" s="11">
        <v>0</v>
      </c>
      <c r="EA4302" s="11"/>
      <c r="EB4302" s="11">
        <v>0</v>
      </c>
      <c r="EC4302" s="11"/>
      <c r="ED4302" s="11"/>
      <c r="EE4302" s="42"/>
      <c r="EF4302" s="42"/>
      <c r="EG4302" s="43"/>
      <c r="EH4302" s="42"/>
      <c r="EI4302" s="42"/>
      <c r="EJ4302" s="42"/>
    </row>
    <row r="4303" spans="1:140" s="41" customFormat="1">
      <c r="A4303" s="42"/>
      <c r="B4303" s="41" t="s">
        <v>6278</v>
      </c>
      <c r="C4303" s="68" t="s">
        <v>6279</v>
      </c>
      <c r="D4303" s="43" t="s">
        <v>149</v>
      </c>
      <c r="E4303" s="43" t="s">
        <v>149</v>
      </c>
      <c r="F4303" s="43" t="s">
        <v>184</v>
      </c>
      <c r="G4303" s="43" t="s">
        <v>5091</v>
      </c>
      <c r="I4303" s="42"/>
      <c r="J4303" s="10">
        <v>42734</v>
      </c>
      <c r="K4303" s="10">
        <v>42734</v>
      </c>
      <c r="L4303" s="42"/>
      <c r="M4303" s="43" t="s">
        <v>2</v>
      </c>
      <c r="N4303" s="43" t="s">
        <v>8</v>
      </c>
      <c r="O4303" s="13" t="s">
        <v>4564</v>
      </c>
      <c r="P4303" s="11">
        <v>89540.130292882997</v>
      </c>
      <c r="Q4303" s="41" t="s">
        <v>6281</v>
      </c>
      <c r="R4303" s="43" t="s">
        <v>4565</v>
      </c>
      <c r="S4303" s="43">
        <f t="shared" si="136"/>
        <v>141.4966</v>
      </c>
      <c r="T4303" s="11">
        <v>126696.24</v>
      </c>
      <c r="U4303" s="9">
        <f t="shared" si="135"/>
        <v>126696.24</v>
      </c>
      <c r="V4303" s="42"/>
      <c r="W4303" s="42"/>
      <c r="X4303" s="42"/>
      <c r="Y4303" s="42"/>
      <c r="Z4303" s="42"/>
      <c r="AA4303" s="42"/>
      <c r="AB4303" s="42"/>
      <c r="AC4303" s="42"/>
      <c r="AD4303" s="42"/>
      <c r="AE4303" s="42"/>
      <c r="AF4303" s="42"/>
      <c r="AG4303" s="42"/>
      <c r="AH4303" s="42"/>
      <c r="AI4303" s="42"/>
      <c r="AJ4303" s="42"/>
      <c r="AK4303" s="42"/>
      <c r="AL4303" s="42"/>
      <c r="AM4303" s="42"/>
      <c r="AN4303" s="42"/>
      <c r="AO4303" s="42"/>
      <c r="AP4303" s="42"/>
      <c r="AQ4303" s="42"/>
      <c r="AR4303" s="42"/>
      <c r="AS4303" s="42"/>
      <c r="AT4303" s="42"/>
      <c r="AU4303" s="42"/>
      <c r="AV4303" s="42"/>
      <c r="AW4303" s="42"/>
      <c r="AX4303" s="42"/>
      <c r="AY4303" s="42"/>
      <c r="AZ4303" s="42"/>
      <c r="BA4303" s="42"/>
      <c r="BB4303" s="42"/>
      <c r="BC4303" s="42"/>
      <c r="BD4303" s="42"/>
      <c r="BE4303" s="42"/>
      <c r="BF4303" s="42"/>
      <c r="BG4303" s="42"/>
      <c r="BH4303" s="42"/>
      <c r="BI4303" s="42"/>
      <c r="BJ4303" s="42"/>
      <c r="BK4303" s="12"/>
      <c r="BL4303" s="42"/>
      <c r="BM4303" s="42"/>
      <c r="BN4303" s="42"/>
      <c r="BO4303" s="42"/>
      <c r="BP4303" s="42"/>
      <c r="BQ4303" s="42"/>
      <c r="BR4303" s="42"/>
      <c r="BS4303" s="11">
        <v>0</v>
      </c>
      <c r="BT4303" s="11">
        <v>0</v>
      </c>
      <c r="BU4303" s="42"/>
      <c r="BV4303" s="42"/>
      <c r="BW4303" s="11">
        <v>0</v>
      </c>
      <c r="BX4303" s="42"/>
      <c r="BY4303" s="42"/>
      <c r="BZ4303" s="42"/>
      <c r="CA4303" s="43">
        <v>0</v>
      </c>
      <c r="CB4303" s="42"/>
      <c r="CC4303" s="42"/>
      <c r="CD4303" s="42"/>
      <c r="CE4303" s="42"/>
      <c r="CF4303" s="11"/>
      <c r="CG4303" s="42"/>
      <c r="CH4303" s="42"/>
      <c r="CI4303" s="11">
        <v>0</v>
      </c>
      <c r="CJ4303" s="11">
        <v>0</v>
      </c>
      <c r="CK4303" s="42"/>
      <c r="CL4303" s="42"/>
      <c r="CM4303" s="11">
        <v>126696.24</v>
      </c>
      <c r="CN4303" s="11"/>
      <c r="CO4303" s="42"/>
      <c r="CP4303" s="42"/>
      <c r="CQ4303" s="42"/>
      <c r="CR4303" s="43"/>
      <c r="CS4303" s="42"/>
      <c r="CT4303" s="53"/>
      <c r="CW4303" s="42"/>
      <c r="DA4303" s="42"/>
      <c r="DB4303" s="108"/>
      <c r="DE4303" s="42"/>
      <c r="DF4303" s="16"/>
      <c r="DG4303" s="42"/>
      <c r="DH4303" s="42"/>
      <c r="DI4303" s="42"/>
      <c r="DJ4303" s="42"/>
      <c r="DK4303" s="11">
        <v>0</v>
      </c>
      <c r="DL4303" s="42"/>
      <c r="DM4303" s="42"/>
      <c r="DN4303" s="42"/>
      <c r="DO4303" s="42"/>
      <c r="DP4303" s="11"/>
      <c r="DQ4303" s="11"/>
      <c r="DR4303" s="11"/>
      <c r="DS4303" s="42"/>
      <c r="DT4303" s="42"/>
      <c r="DU4303" s="42"/>
      <c r="DV4303" s="56"/>
      <c r="DW4303" s="42"/>
      <c r="DX4303" s="42"/>
      <c r="DY4303" s="42"/>
      <c r="DZ4303" s="11">
        <v>0</v>
      </c>
      <c r="EA4303" s="11"/>
      <c r="EB4303" s="11">
        <v>0</v>
      </c>
      <c r="EC4303" s="11"/>
      <c r="ED4303" s="11"/>
      <c r="EE4303" s="42"/>
      <c r="EF4303" s="42"/>
      <c r="EG4303" s="43"/>
      <c r="EH4303" s="42"/>
      <c r="EI4303" s="42"/>
      <c r="EJ4303" s="42"/>
    </row>
    <row r="4304" spans="1:140" s="41" customFormat="1">
      <c r="B4304" s="41" t="s">
        <v>6278</v>
      </c>
      <c r="C4304" s="68" t="s">
        <v>6279</v>
      </c>
      <c r="D4304" s="43" t="s">
        <v>149</v>
      </c>
      <c r="E4304" s="43" t="s">
        <v>149</v>
      </c>
      <c r="F4304" s="43" t="s">
        <v>184</v>
      </c>
      <c r="G4304" s="43" t="s">
        <v>5091</v>
      </c>
      <c r="I4304" s="41" t="s">
        <v>182</v>
      </c>
      <c r="J4304" s="10">
        <v>42828</v>
      </c>
      <c r="K4304" s="10">
        <v>42830</v>
      </c>
      <c r="M4304" s="43" t="s">
        <v>2</v>
      </c>
      <c r="N4304" s="43" t="s">
        <v>8</v>
      </c>
      <c r="O4304" s="13" t="s">
        <v>5457</v>
      </c>
      <c r="P4304" s="11">
        <v>89573.595348389994</v>
      </c>
      <c r="Q4304" s="41" t="s">
        <v>6281</v>
      </c>
      <c r="R4304" s="43" t="s">
        <v>5735</v>
      </c>
      <c r="S4304" s="43">
        <f t="shared" si="136"/>
        <v>134.3536</v>
      </c>
      <c r="T4304" s="11">
        <v>120345.35</v>
      </c>
      <c r="U4304" s="9">
        <f t="shared" ref="U4304:U4367" si="137">T4304+BW4304+CA4304+DF4304+CF4304+BY4304+CC4304</f>
        <v>120345.35</v>
      </c>
      <c r="BK4304" s="12"/>
      <c r="BS4304" s="41">
        <v>0</v>
      </c>
      <c r="BT4304" s="11">
        <v>0</v>
      </c>
      <c r="BW4304" s="11"/>
      <c r="CA4304" s="43">
        <v>0</v>
      </c>
      <c r="CE4304" s="11"/>
      <c r="CF4304" s="11"/>
      <c r="CI4304" s="11">
        <v>0</v>
      </c>
      <c r="CJ4304" s="11">
        <v>0</v>
      </c>
      <c r="CM4304" s="43">
        <v>120345.35</v>
      </c>
      <c r="CN4304" s="11"/>
      <c r="CR4304" s="43"/>
      <c r="CT4304" s="31"/>
      <c r="CU4304" s="11"/>
      <c r="CV4304" s="43"/>
      <c r="DB4304" s="37"/>
      <c r="DF4304" s="11"/>
      <c r="DK4304" s="11">
        <v>0</v>
      </c>
      <c r="DP4304" s="11"/>
      <c r="DR4304" s="11"/>
      <c r="DV4304" s="22"/>
      <c r="DZ4304" s="11">
        <v>0</v>
      </c>
      <c r="EB4304" s="11">
        <v>0</v>
      </c>
      <c r="ED4304" s="11"/>
      <c r="EG4304" s="43"/>
    </row>
    <row r="4305" spans="1:140" s="41" customFormat="1">
      <c r="A4305" s="42"/>
      <c r="B4305" s="41" t="s">
        <v>6278</v>
      </c>
      <c r="C4305" s="68" t="s">
        <v>6279</v>
      </c>
      <c r="D4305" s="43" t="s">
        <v>149</v>
      </c>
      <c r="E4305" s="43" t="s">
        <v>149</v>
      </c>
      <c r="F4305" s="43" t="s">
        <v>203</v>
      </c>
      <c r="G4305" s="43" t="s">
        <v>204</v>
      </c>
      <c r="I4305" s="42"/>
      <c r="J4305" s="10">
        <v>42186</v>
      </c>
      <c r="K4305" s="10">
        <v>42201</v>
      </c>
      <c r="L4305" s="42"/>
      <c r="M4305" s="43" t="s">
        <v>152</v>
      </c>
      <c r="N4305" s="43" t="s">
        <v>153</v>
      </c>
      <c r="O4305" s="13" t="s">
        <v>205</v>
      </c>
      <c r="P4305" s="11">
        <v>33514.021769999999</v>
      </c>
      <c r="Q4305" s="41" t="s">
        <v>6281</v>
      </c>
      <c r="R4305" s="43" t="s">
        <v>206</v>
      </c>
      <c r="S4305" s="43">
        <f t="shared" si="136"/>
        <v>47.964700000000001</v>
      </c>
      <c r="T4305" s="11">
        <v>16074.9</v>
      </c>
      <c r="U4305" s="9">
        <f t="shared" si="137"/>
        <v>20770.379999999997</v>
      </c>
      <c r="V4305" s="42"/>
      <c r="W4305" s="42"/>
      <c r="X4305" s="42"/>
      <c r="Y4305" s="42"/>
      <c r="Z4305" s="42"/>
      <c r="AA4305" s="42"/>
      <c r="AB4305" s="42"/>
      <c r="AC4305" s="42"/>
      <c r="AD4305" s="42"/>
      <c r="AE4305" s="42"/>
      <c r="AF4305" s="42"/>
      <c r="AG4305" s="42"/>
      <c r="AH4305" s="42"/>
      <c r="AI4305" s="42"/>
      <c r="AJ4305" s="42"/>
      <c r="AK4305" s="42"/>
      <c r="AL4305" s="42"/>
      <c r="AM4305" s="42"/>
      <c r="AN4305" s="42"/>
      <c r="AO4305" s="42"/>
      <c r="AP4305" s="42"/>
      <c r="AQ4305" s="42"/>
      <c r="AR4305" s="42"/>
      <c r="AS4305" s="42"/>
      <c r="AT4305" s="42"/>
      <c r="AU4305" s="42"/>
      <c r="AV4305" s="42"/>
      <c r="AW4305" s="42"/>
      <c r="AX4305" s="42"/>
      <c r="AY4305" s="42"/>
      <c r="AZ4305" s="42"/>
      <c r="BA4305" s="42"/>
      <c r="BB4305" s="42"/>
      <c r="BC4305" s="42"/>
      <c r="BD4305" s="42"/>
      <c r="BE4305" s="42"/>
      <c r="BF4305" s="42"/>
      <c r="BG4305" s="42"/>
      <c r="BH4305" s="42"/>
      <c r="BI4305" s="42"/>
      <c r="BJ4305" s="42"/>
      <c r="BK4305" s="12">
        <v>778.02</v>
      </c>
      <c r="BL4305" s="42"/>
      <c r="BM4305" s="42"/>
      <c r="BN4305" s="42"/>
      <c r="BO4305" s="42"/>
      <c r="BP4305" s="42"/>
      <c r="BQ4305" s="42"/>
      <c r="BR4305" s="42"/>
      <c r="BS4305" s="11">
        <v>0</v>
      </c>
      <c r="BT4305" s="11">
        <v>1499.79</v>
      </c>
      <c r="BU4305" s="42"/>
      <c r="BV4305" s="42"/>
      <c r="BW4305" s="11"/>
      <c r="BX4305" s="42"/>
      <c r="BY4305" s="42"/>
      <c r="BZ4305" s="42"/>
      <c r="CA4305" s="43"/>
      <c r="CB4305" s="42"/>
      <c r="CC4305" s="42"/>
      <c r="CD4305" s="42"/>
      <c r="CE4305" s="5"/>
      <c r="CF4305" s="11">
        <v>4695.4799999999996</v>
      </c>
      <c r="CG4305" s="42"/>
      <c r="CH4305" s="42"/>
      <c r="CI4305" s="11">
        <v>1392.09</v>
      </c>
      <c r="CJ4305" s="11">
        <v>0</v>
      </c>
      <c r="CK4305" s="42"/>
      <c r="CL4305" s="42"/>
      <c r="CM4305" s="11">
        <v>43.4</v>
      </c>
      <c r="CN4305" s="11">
        <v>9757.4699999999993</v>
      </c>
      <c r="CO4305" s="42"/>
      <c r="CP4305" s="42"/>
      <c r="CQ4305" s="42"/>
      <c r="CR4305" s="43">
        <v>487.07</v>
      </c>
      <c r="CS4305" s="42"/>
      <c r="CT4305" s="53"/>
      <c r="CU4305" s="11"/>
      <c r="CV4305" s="43"/>
      <c r="CW4305" s="42"/>
      <c r="DA4305" s="42"/>
      <c r="DB4305" s="37"/>
      <c r="DE4305" s="42"/>
      <c r="DF4305" s="11"/>
      <c r="DG4305" s="42"/>
      <c r="DH4305" s="42"/>
      <c r="DI4305" s="42"/>
      <c r="DJ4305" s="42"/>
      <c r="DK4305" s="11">
        <v>0</v>
      </c>
      <c r="DL4305" s="42"/>
      <c r="DM4305" s="42"/>
      <c r="DN4305" s="42"/>
      <c r="DO4305" s="42"/>
      <c r="DP4305" s="11"/>
      <c r="DQ4305" s="11"/>
      <c r="DR4305" s="11"/>
      <c r="DS4305" s="42"/>
      <c r="DT4305" s="42"/>
      <c r="DU4305" s="42"/>
      <c r="DV4305" s="22"/>
      <c r="DW4305" s="42"/>
      <c r="DX4305" s="42"/>
      <c r="DY4305" s="42"/>
      <c r="DZ4305" s="11">
        <v>469.38</v>
      </c>
      <c r="EA4305" s="11"/>
      <c r="EB4305" s="11">
        <v>0</v>
      </c>
      <c r="EC4305" s="11"/>
      <c r="ED4305" s="11"/>
      <c r="EE4305" s="42"/>
      <c r="EF4305" s="42"/>
      <c r="EG4305" s="43">
        <v>1647.68</v>
      </c>
      <c r="EH4305" s="42"/>
      <c r="EI4305" s="42"/>
      <c r="EJ4305" s="42"/>
    </row>
    <row r="4306" spans="1:140" s="41" customFormat="1">
      <c r="A4306" s="42"/>
      <c r="B4306" s="41" t="s">
        <v>6278</v>
      </c>
      <c r="C4306" s="68" t="s">
        <v>6279</v>
      </c>
      <c r="D4306" s="43" t="s">
        <v>149</v>
      </c>
      <c r="E4306" s="43" t="s">
        <v>149</v>
      </c>
      <c r="F4306" s="43" t="s">
        <v>203</v>
      </c>
      <c r="G4306" s="43" t="s">
        <v>204</v>
      </c>
      <c r="I4306" s="42"/>
      <c r="J4306" s="10">
        <v>42373</v>
      </c>
      <c r="K4306" s="10">
        <v>42388</v>
      </c>
      <c r="L4306" s="42"/>
      <c r="M4306" s="43" t="s">
        <v>152</v>
      </c>
      <c r="N4306" s="43" t="s">
        <v>153</v>
      </c>
      <c r="O4306" s="13" t="s">
        <v>1979</v>
      </c>
      <c r="P4306" s="11">
        <v>55744.011067459804</v>
      </c>
      <c r="Q4306" s="41" t="s">
        <v>6281</v>
      </c>
      <c r="R4306" s="43" t="s">
        <v>1980</v>
      </c>
      <c r="S4306" s="43">
        <f t="shared" si="136"/>
        <v>89.903918000000004</v>
      </c>
      <c r="T4306" s="11">
        <v>50116.05</v>
      </c>
      <c r="U4306" s="9">
        <f t="shared" si="137"/>
        <v>64018.25</v>
      </c>
      <c r="V4306" s="42"/>
      <c r="W4306" s="42"/>
      <c r="X4306" s="42"/>
      <c r="Y4306" s="42"/>
      <c r="Z4306" s="42"/>
      <c r="AA4306" s="42"/>
      <c r="AB4306" s="42"/>
      <c r="AC4306" s="42"/>
      <c r="AD4306" s="42"/>
      <c r="AE4306" s="42"/>
      <c r="AF4306" s="42"/>
      <c r="AG4306" s="42"/>
      <c r="AH4306" s="42"/>
      <c r="AI4306" s="42"/>
      <c r="AJ4306" s="42"/>
      <c r="AK4306" s="42"/>
      <c r="AL4306" s="42"/>
      <c r="AM4306" s="42"/>
      <c r="AN4306" s="42"/>
      <c r="AO4306" s="42"/>
      <c r="AP4306" s="42"/>
      <c r="AQ4306" s="42"/>
      <c r="AR4306" s="42"/>
      <c r="AS4306" s="42"/>
      <c r="AT4306" s="42"/>
      <c r="AU4306" s="42"/>
      <c r="AV4306" s="42"/>
      <c r="AW4306" s="42"/>
      <c r="AX4306" s="42"/>
      <c r="AY4306" s="42"/>
      <c r="AZ4306" s="42"/>
      <c r="BA4306" s="42"/>
      <c r="BB4306" s="42"/>
      <c r="BC4306" s="42"/>
      <c r="BD4306" s="42"/>
      <c r="BE4306" s="42"/>
      <c r="BF4306" s="42"/>
      <c r="BG4306" s="42"/>
      <c r="BH4306" s="42"/>
      <c r="BI4306" s="42"/>
      <c r="BJ4306" s="42"/>
      <c r="BK4306" s="12">
        <v>3929.09</v>
      </c>
      <c r="BL4306" s="42"/>
      <c r="BM4306" s="42"/>
      <c r="BN4306" s="42"/>
      <c r="BO4306" s="42"/>
      <c r="BP4306" s="42"/>
      <c r="BQ4306" s="42"/>
      <c r="BR4306" s="42"/>
      <c r="BS4306" s="11">
        <v>0</v>
      </c>
      <c r="BT4306" s="11">
        <v>3177.36</v>
      </c>
      <c r="BU4306" s="42"/>
      <c r="BV4306" s="42"/>
      <c r="BW4306" s="11"/>
      <c r="BX4306" s="42"/>
      <c r="BY4306" s="42"/>
      <c r="BZ4306" s="42"/>
      <c r="CA4306" s="43"/>
      <c r="CB4306" s="42"/>
      <c r="CC4306" s="42"/>
      <c r="CD4306" s="42"/>
      <c r="CE4306" s="5"/>
      <c r="CF4306" s="11">
        <v>13902.2</v>
      </c>
      <c r="CG4306" s="42"/>
      <c r="CH4306" s="42"/>
      <c r="CI4306" s="11">
        <v>1353.14</v>
      </c>
      <c r="CJ4306" s="11">
        <v>0</v>
      </c>
      <c r="CK4306" s="42"/>
      <c r="CL4306" s="42"/>
      <c r="CM4306" s="11"/>
      <c r="CN4306" s="11">
        <v>29267.77</v>
      </c>
      <c r="CO4306" s="42"/>
      <c r="CP4306" s="42"/>
      <c r="CQ4306" s="42"/>
      <c r="CR4306" s="43"/>
      <c r="CS4306" s="42"/>
      <c r="CT4306" s="34"/>
      <c r="CU4306" s="11"/>
      <c r="CV4306" s="43"/>
      <c r="CW4306" s="42"/>
      <c r="DA4306" s="42"/>
      <c r="DB4306" s="108"/>
      <c r="DE4306" s="42"/>
      <c r="DF4306" s="11"/>
      <c r="DG4306" s="42"/>
      <c r="DH4306" s="42"/>
      <c r="DI4306" s="42"/>
      <c r="DJ4306" s="42"/>
      <c r="DK4306" s="11">
        <v>0</v>
      </c>
      <c r="DL4306" s="42"/>
      <c r="DM4306" s="42"/>
      <c r="DN4306" s="42"/>
      <c r="DO4306" s="42"/>
      <c r="DP4306" s="11">
        <v>626.45000000000005</v>
      </c>
      <c r="DQ4306" s="11"/>
      <c r="DR4306" s="11"/>
      <c r="DS4306" s="42"/>
      <c r="DT4306" s="42"/>
      <c r="DU4306" s="42"/>
      <c r="DV4306" s="56"/>
      <c r="DW4306" s="42"/>
      <c r="DX4306" s="42"/>
      <c r="DY4306" s="42"/>
      <c r="DZ4306" s="11">
        <v>3838.89</v>
      </c>
      <c r="EA4306" s="11"/>
      <c r="EB4306" s="11">
        <v>0</v>
      </c>
      <c r="EC4306" s="11"/>
      <c r="ED4306" s="11"/>
      <c r="EE4306" s="42"/>
      <c r="EF4306" s="42"/>
      <c r="EG4306" s="43">
        <v>7923.35</v>
      </c>
      <c r="EH4306" s="42"/>
      <c r="EI4306" s="42"/>
      <c r="EJ4306" s="42"/>
    </row>
    <row r="4307" spans="1:140" s="41" customFormat="1">
      <c r="A4307" s="42"/>
      <c r="B4307" s="41" t="s">
        <v>6278</v>
      </c>
      <c r="C4307" s="68" t="s">
        <v>6279</v>
      </c>
      <c r="D4307" s="43" t="s">
        <v>149</v>
      </c>
      <c r="E4307" s="43" t="s">
        <v>149</v>
      </c>
      <c r="F4307" s="43" t="s">
        <v>203</v>
      </c>
      <c r="G4307" s="43" t="s">
        <v>204</v>
      </c>
      <c r="I4307" s="42"/>
      <c r="J4307" s="10">
        <v>42552</v>
      </c>
      <c r="K4307" s="10">
        <v>42569</v>
      </c>
      <c r="L4307" s="42"/>
      <c r="M4307" s="43" t="s">
        <v>152</v>
      </c>
      <c r="N4307" s="43" t="s">
        <v>153</v>
      </c>
      <c r="O4307" s="13" t="s">
        <v>1979</v>
      </c>
      <c r="P4307" s="11">
        <v>67009.921245102902</v>
      </c>
      <c r="Q4307" s="41" t="s">
        <v>6281</v>
      </c>
      <c r="R4307" s="43" t="s">
        <v>3440</v>
      </c>
      <c r="S4307" s="43">
        <f t="shared" si="136"/>
        <v>74.789000000000001</v>
      </c>
      <c r="T4307" s="11">
        <v>50116.05</v>
      </c>
      <c r="U4307" s="9">
        <f t="shared" si="137"/>
        <v>64018.25</v>
      </c>
      <c r="V4307" s="42"/>
      <c r="W4307" s="42"/>
      <c r="X4307" s="42"/>
      <c r="Y4307" s="42"/>
      <c r="Z4307" s="42"/>
      <c r="AA4307" s="42"/>
      <c r="AB4307" s="42"/>
      <c r="AC4307" s="42"/>
      <c r="AD4307" s="42"/>
      <c r="AE4307" s="42"/>
      <c r="AF4307" s="42"/>
      <c r="AG4307" s="42"/>
      <c r="AH4307" s="42"/>
      <c r="AI4307" s="42"/>
      <c r="AJ4307" s="42"/>
      <c r="AK4307" s="42"/>
      <c r="AL4307" s="42"/>
      <c r="AM4307" s="42"/>
      <c r="AN4307" s="42"/>
      <c r="AO4307" s="42"/>
      <c r="AP4307" s="42"/>
      <c r="AQ4307" s="42"/>
      <c r="AR4307" s="42"/>
      <c r="AS4307" s="42"/>
      <c r="AT4307" s="42"/>
      <c r="AU4307" s="42"/>
      <c r="AV4307" s="42"/>
      <c r="AW4307" s="42"/>
      <c r="AX4307" s="42"/>
      <c r="AY4307" s="42"/>
      <c r="AZ4307" s="42"/>
      <c r="BA4307" s="42"/>
      <c r="BB4307" s="42"/>
      <c r="BC4307" s="42"/>
      <c r="BD4307" s="42"/>
      <c r="BE4307" s="42"/>
      <c r="BF4307" s="42"/>
      <c r="BG4307" s="42"/>
      <c r="BH4307" s="42"/>
      <c r="BI4307" s="42"/>
      <c r="BJ4307" s="42"/>
      <c r="BK4307" s="12">
        <v>3929.09</v>
      </c>
      <c r="BL4307" s="42"/>
      <c r="BM4307" s="42"/>
      <c r="BN4307" s="42"/>
      <c r="BO4307" s="42"/>
      <c r="BP4307" s="42"/>
      <c r="BQ4307" s="42"/>
      <c r="BR4307" s="42"/>
      <c r="BS4307" s="11">
        <v>0</v>
      </c>
      <c r="BT4307" s="11">
        <v>3177.36</v>
      </c>
      <c r="BU4307" s="42"/>
      <c r="BV4307" s="42"/>
      <c r="BW4307" s="11"/>
      <c r="BX4307" s="42"/>
      <c r="BY4307" s="42"/>
      <c r="BZ4307" s="42"/>
      <c r="CA4307" s="43"/>
      <c r="CB4307" s="42"/>
      <c r="CC4307" s="42"/>
      <c r="CD4307" s="42"/>
      <c r="CE4307" s="5"/>
      <c r="CF4307" s="11">
        <v>13902.2</v>
      </c>
      <c r="CG4307" s="42"/>
      <c r="CH4307" s="42"/>
      <c r="CI4307" s="11">
        <v>1353.14</v>
      </c>
      <c r="CJ4307" s="11">
        <v>0</v>
      </c>
      <c r="CK4307" s="42"/>
      <c r="CL4307" s="42"/>
      <c r="CM4307" s="11"/>
      <c r="CN4307" s="11">
        <v>29267.77</v>
      </c>
      <c r="CO4307" s="42"/>
      <c r="CP4307" s="42"/>
      <c r="CQ4307" s="42"/>
      <c r="CR4307" s="43"/>
      <c r="CS4307" s="42"/>
      <c r="CT4307" s="53"/>
      <c r="CU4307" s="11"/>
      <c r="CV4307" s="43"/>
      <c r="CW4307" s="42"/>
      <c r="DA4307" s="42"/>
      <c r="DB4307" s="108"/>
      <c r="DE4307" s="42"/>
      <c r="DF4307" s="11"/>
      <c r="DG4307" s="42"/>
      <c r="DH4307" s="42"/>
      <c r="DI4307" s="42"/>
      <c r="DJ4307" s="42"/>
      <c r="DK4307" s="11">
        <v>0</v>
      </c>
      <c r="DL4307" s="42"/>
      <c r="DM4307" s="42"/>
      <c r="DN4307" s="42"/>
      <c r="DO4307" s="42"/>
      <c r="DP4307" s="11">
        <v>626.45000000000005</v>
      </c>
      <c r="DQ4307" s="11"/>
      <c r="DR4307" s="11"/>
      <c r="DS4307" s="42"/>
      <c r="DT4307" s="42"/>
      <c r="DU4307" s="42"/>
      <c r="DV4307" s="56"/>
      <c r="DW4307" s="42"/>
      <c r="DX4307" s="42"/>
      <c r="DY4307" s="42"/>
      <c r="DZ4307" s="11">
        <v>3838.89</v>
      </c>
      <c r="EA4307" s="11"/>
      <c r="EB4307" s="11">
        <v>0</v>
      </c>
      <c r="EC4307" s="11"/>
      <c r="ED4307" s="11"/>
      <c r="EE4307" s="42"/>
      <c r="EF4307" s="42"/>
      <c r="EG4307" s="43">
        <v>7923.35</v>
      </c>
      <c r="EH4307" s="42"/>
      <c r="EI4307" s="42"/>
      <c r="EJ4307" s="42"/>
    </row>
    <row r="4308" spans="1:140" s="41" customFormat="1">
      <c r="A4308" s="42"/>
      <c r="B4308" s="41" t="s">
        <v>6278</v>
      </c>
      <c r="C4308" s="68" t="s">
        <v>6279</v>
      </c>
      <c r="D4308" s="43" t="s">
        <v>149</v>
      </c>
      <c r="E4308" s="43" t="s">
        <v>149</v>
      </c>
      <c r="F4308" s="43" t="s">
        <v>203</v>
      </c>
      <c r="G4308" s="43" t="s">
        <v>204</v>
      </c>
      <c r="I4308" s="42"/>
      <c r="J4308" s="10">
        <v>42738</v>
      </c>
      <c r="K4308" s="10">
        <v>42753</v>
      </c>
      <c r="L4308" s="42"/>
      <c r="M4308" s="43" t="s">
        <v>2</v>
      </c>
      <c r="N4308" s="43" t="s">
        <v>5</v>
      </c>
      <c r="O4308" s="13" t="s">
        <v>4889</v>
      </c>
      <c r="P4308" s="11">
        <v>68912.085160929797</v>
      </c>
      <c r="Q4308" s="41" t="s">
        <v>6281</v>
      </c>
      <c r="R4308" s="43" t="s">
        <v>4890</v>
      </c>
      <c r="S4308" s="43">
        <f t="shared" si="136"/>
        <v>72.724617000000009</v>
      </c>
      <c r="T4308" s="11">
        <v>50116.05</v>
      </c>
      <c r="U4308" s="9">
        <f t="shared" si="137"/>
        <v>64018.25</v>
      </c>
      <c r="V4308" s="42"/>
      <c r="W4308" s="42"/>
      <c r="X4308" s="42"/>
      <c r="Y4308" s="42"/>
      <c r="Z4308" s="42"/>
      <c r="AA4308" s="42"/>
      <c r="AB4308" s="42"/>
      <c r="AC4308" s="42"/>
      <c r="AD4308" s="42"/>
      <c r="AE4308" s="42"/>
      <c r="AF4308" s="42"/>
      <c r="AG4308" s="42"/>
      <c r="AH4308" s="42"/>
      <c r="AI4308" s="42"/>
      <c r="AJ4308" s="42"/>
      <c r="AK4308" s="42"/>
      <c r="AL4308" s="42"/>
      <c r="AM4308" s="42"/>
      <c r="AN4308" s="42"/>
      <c r="AO4308" s="42"/>
      <c r="AP4308" s="42"/>
      <c r="AQ4308" s="42"/>
      <c r="AR4308" s="42"/>
      <c r="AS4308" s="42"/>
      <c r="AT4308" s="42"/>
      <c r="AU4308" s="42"/>
      <c r="AV4308" s="42"/>
      <c r="AW4308" s="42"/>
      <c r="AX4308" s="42"/>
      <c r="AY4308" s="42"/>
      <c r="AZ4308" s="42"/>
      <c r="BA4308" s="42"/>
      <c r="BB4308" s="42"/>
      <c r="BC4308" s="42"/>
      <c r="BD4308" s="42"/>
      <c r="BE4308" s="42"/>
      <c r="BF4308" s="42"/>
      <c r="BG4308" s="42"/>
      <c r="BH4308" s="42"/>
      <c r="BI4308" s="42"/>
      <c r="BJ4308" s="42"/>
      <c r="BK4308" s="12">
        <v>3929.09</v>
      </c>
      <c r="BL4308" s="42"/>
      <c r="BM4308" s="42"/>
      <c r="BN4308" s="42"/>
      <c r="BO4308" s="42"/>
      <c r="BP4308" s="42"/>
      <c r="BQ4308" s="42"/>
      <c r="BR4308" s="42"/>
      <c r="BS4308" s="11">
        <v>0</v>
      </c>
      <c r="BT4308" s="11">
        <v>3177.36</v>
      </c>
      <c r="BU4308" s="42"/>
      <c r="BV4308" s="42"/>
      <c r="BW4308" s="11"/>
      <c r="BX4308" s="42"/>
      <c r="BY4308" s="42"/>
      <c r="BZ4308" s="42"/>
      <c r="CA4308" s="43"/>
      <c r="CB4308" s="42"/>
      <c r="CC4308" s="42"/>
      <c r="CD4308" s="42"/>
      <c r="CE4308" s="42"/>
      <c r="CF4308" s="11">
        <v>13902.2</v>
      </c>
      <c r="CG4308" s="42"/>
      <c r="CH4308" s="42"/>
      <c r="CI4308" s="11">
        <v>1353.14</v>
      </c>
      <c r="CJ4308" s="11">
        <v>0</v>
      </c>
      <c r="CK4308" s="42"/>
      <c r="CL4308" s="42"/>
      <c r="CM4308" s="11"/>
      <c r="CN4308" s="11">
        <v>29267.77</v>
      </c>
      <c r="CO4308" s="42"/>
      <c r="CP4308" s="42"/>
      <c r="CQ4308" s="42"/>
      <c r="CR4308" s="43"/>
      <c r="CS4308" s="42"/>
      <c r="CT4308" s="53"/>
      <c r="CW4308" s="42"/>
      <c r="DA4308" s="42"/>
      <c r="DB4308" s="108"/>
      <c r="DE4308" s="42"/>
      <c r="DF4308" s="59"/>
      <c r="DG4308" s="42"/>
      <c r="DH4308" s="42"/>
      <c r="DI4308" s="42"/>
      <c r="DJ4308" s="42"/>
      <c r="DK4308" s="11">
        <v>0</v>
      </c>
      <c r="DL4308" s="42"/>
      <c r="DM4308" s="42"/>
      <c r="DN4308" s="42"/>
      <c r="DO4308" s="42"/>
      <c r="DP4308" s="11">
        <v>626.45000000000005</v>
      </c>
      <c r="DQ4308" s="11"/>
      <c r="DR4308" s="11"/>
      <c r="DS4308" s="42"/>
      <c r="DT4308" s="42"/>
      <c r="DU4308" s="42"/>
      <c r="DV4308" s="56"/>
      <c r="DW4308" s="42"/>
      <c r="DX4308" s="42"/>
      <c r="DY4308" s="42"/>
      <c r="DZ4308" s="11">
        <v>3838.89</v>
      </c>
      <c r="EA4308" s="11"/>
      <c r="EB4308" s="11">
        <v>0</v>
      </c>
      <c r="EC4308" s="11"/>
      <c r="ED4308" s="11"/>
      <c r="EE4308" s="42"/>
      <c r="EF4308" s="42"/>
      <c r="EG4308" s="43">
        <v>7923.35</v>
      </c>
      <c r="EH4308" s="42"/>
      <c r="EI4308" s="42"/>
      <c r="EJ4308" s="42"/>
    </row>
    <row r="4309" spans="1:140" s="41" customFormat="1">
      <c r="B4309" s="41" t="s">
        <v>6278</v>
      </c>
      <c r="C4309" s="68" t="s">
        <v>6279</v>
      </c>
      <c r="D4309" s="43" t="s">
        <v>149</v>
      </c>
      <c r="E4309" s="43" t="s">
        <v>149</v>
      </c>
      <c r="F4309" s="43" t="s">
        <v>203</v>
      </c>
      <c r="G4309" s="43" t="s">
        <v>204</v>
      </c>
      <c r="I4309" s="41" t="s">
        <v>6268</v>
      </c>
      <c r="J4309" s="10">
        <v>42738</v>
      </c>
      <c r="K4309" s="10">
        <v>42753</v>
      </c>
      <c r="M4309" s="43" t="s">
        <v>2</v>
      </c>
      <c r="N4309" s="43" t="s">
        <v>6</v>
      </c>
      <c r="O4309" s="13" t="s">
        <v>5998</v>
      </c>
      <c r="P4309" s="11">
        <v>1</v>
      </c>
      <c r="Q4309" s="42" t="s">
        <v>6280</v>
      </c>
      <c r="R4309" s="43" t="s">
        <v>6143</v>
      </c>
      <c r="S4309" s="43">
        <f t="shared" si="136"/>
        <v>72.724599999999995</v>
      </c>
      <c r="T4309" s="11">
        <v>0.72724599999999995</v>
      </c>
      <c r="U4309" s="9">
        <f t="shared" si="137"/>
        <v>0.95099099999999992</v>
      </c>
      <c r="BK4309" s="12">
        <v>0</v>
      </c>
      <c r="BS4309" s="41">
        <v>0</v>
      </c>
      <c r="BT4309" s="11">
        <v>6.8361124000000002E-3</v>
      </c>
      <c r="BW4309" s="11"/>
      <c r="CA4309" s="43"/>
      <c r="CE4309" s="11"/>
      <c r="CF4309" s="11">
        <v>0.223745</v>
      </c>
      <c r="CI4309" s="11">
        <v>0</v>
      </c>
      <c r="CJ4309" s="11">
        <v>0</v>
      </c>
      <c r="CM4309" s="43"/>
      <c r="CN4309" s="11">
        <v>0.46521926619999998</v>
      </c>
      <c r="CR4309" s="43"/>
      <c r="CT4309" s="100"/>
      <c r="CU4309" s="11"/>
      <c r="CV4309" s="43"/>
      <c r="DB4309" s="37"/>
      <c r="DF4309" s="11"/>
      <c r="DK4309" s="11">
        <v>0</v>
      </c>
      <c r="DP4309" s="11">
        <v>0</v>
      </c>
      <c r="DR4309" s="11"/>
      <c r="DV4309" s="56"/>
      <c r="DZ4309" s="11">
        <v>0</v>
      </c>
      <c r="EB4309" s="11">
        <v>0</v>
      </c>
      <c r="ED4309" s="11"/>
      <c r="EG4309" s="43">
        <v>0.25519062139999998</v>
      </c>
    </row>
    <row r="4310" spans="1:140" s="41" customFormat="1">
      <c r="B4310" s="41" t="s">
        <v>6278</v>
      </c>
      <c r="C4310" s="68" t="s">
        <v>6279</v>
      </c>
      <c r="D4310" s="43" t="s">
        <v>149</v>
      </c>
      <c r="E4310" s="43" t="s">
        <v>149</v>
      </c>
      <c r="F4310" s="43" t="s">
        <v>203</v>
      </c>
      <c r="G4310" s="43" t="s">
        <v>204</v>
      </c>
      <c r="I4310" s="41" t="s">
        <v>6268</v>
      </c>
      <c r="J4310" s="10">
        <v>42738</v>
      </c>
      <c r="K4310" s="10">
        <v>42753</v>
      </c>
      <c r="M4310" s="43" t="s">
        <v>2</v>
      </c>
      <c r="N4310" s="43" t="s">
        <v>6</v>
      </c>
      <c r="O4310" s="13" t="s">
        <v>6026</v>
      </c>
      <c r="P4310" s="11">
        <v>1</v>
      </c>
      <c r="Q4310" s="42" t="s">
        <v>6280</v>
      </c>
      <c r="R4310" s="43" t="s">
        <v>4890</v>
      </c>
      <c r="S4310" s="43">
        <f t="shared" si="136"/>
        <v>72.724617000000009</v>
      </c>
      <c r="T4310" s="11">
        <v>0.72724617000000003</v>
      </c>
      <c r="U4310" s="9">
        <f t="shared" si="137"/>
        <v>0.95099117</v>
      </c>
      <c r="BK4310" s="12">
        <v>0</v>
      </c>
      <c r="BS4310" s="41">
        <v>0</v>
      </c>
      <c r="BT4310" s="11">
        <v>6.8361139979999999E-3</v>
      </c>
      <c r="BW4310" s="11"/>
      <c r="CA4310" s="43"/>
      <c r="CE4310" s="11"/>
      <c r="CF4310" s="11">
        <v>0.223745</v>
      </c>
      <c r="CI4310" s="11">
        <v>0</v>
      </c>
      <c r="CJ4310" s="11">
        <v>0</v>
      </c>
      <c r="CM4310" s="43"/>
      <c r="CN4310" s="11">
        <v>0.46521937494900001</v>
      </c>
      <c r="CR4310" s="43"/>
      <c r="CT4310" s="100"/>
      <c r="CU4310" s="11"/>
      <c r="CV4310" s="43"/>
      <c r="DB4310" s="108"/>
      <c r="DF4310" s="11"/>
      <c r="DK4310" s="11">
        <v>0</v>
      </c>
      <c r="DP4310" s="11">
        <v>0</v>
      </c>
      <c r="DR4310" s="11"/>
      <c r="DV4310" s="56"/>
      <c r="DZ4310" s="11">
        <v>0</v>
      </c>
      <c r="EB4310" s="11">
        <v>0</v>
      </c>
      <c r="ED4310" s="11"/>
      <c r="EG4310" s="43">
        <v>0.25519068105300002</v>
      </c>
    </row>
    <row r="4311" spans="1:140" s="41" customFormat="1">
      <c r="A4311" s="42"/>
      <c r="B4311" s="41" t="s">
        <v>6278</v>
      </c>
      <c r="C4311" s="68" t="s">
        <v>6279</v>
      </c>
      <c r="D4311" s="43" t="s">
        <v>149</v>
      </c>
      <c r="E4311" s="43" t="s">
        <v>149</v>
      </c>
      <c r="F4311" s="43" t="s">
        <v>1438</v>
      </c>
      <c r="G4311" s="43" t="s">
        <v>1439</v>
      </c>
      <c r="I4311" s="42"/>
      <c r="J4311" s="10">
        <v>42367</v>
      </c>
      <c r="K4311" s="10">
        <v>42380</v>
      </c>
      <c r="L4311" s="42"/>
      <c r="M4311" s="43" t="s">
        <v>152</v>
      </c>
      <c r="N4311" s="43" t="s">
        <v>153</v>
      </c>
      <c r="O4311" s="13" t="s">
        <v>1440</v>
      </c>
      <c r="P4311" s="11">
        <v>3507626.3259999999</v>
      </c>
      <c r="Q4311" s="41" t="s">
        <v>6281</v>
      </c>
      <c r="R4311" s="43" t="s">
        <v>1441</v>
      </c>
      <c r="S4311" s="43">
        <f t="shared" si="136"/>
        <v>12.267899999999999</v>
      </c>
      <c r="T4311" s="11">
        <v>430312.08999999997</v>
      </c>
      <c r="U4311" s="9">
        <f t="shared" si="137"/>
        <v>614757.05999999994</v>
      </c>
      <c r="V4311" s="42"/>
      <c r="W4311" s="42"/>
      <c r="X4311" s="42"/>
      <c r="Y4311" s="42"/>
      <c r="Z4311" s="42"/>
      <c r="AA4311" s="42"/>
      <c r="AB4311" s="42"/>
      <c r="AC4311" s="42"/>
      <c r="AD4311" s="42"/>
      <c r="AE4311" s="42"/>
      <c r="AF4311" s="42"/>
      <c r="AG4311" s="42"/>
      <c r="AH4311" s="42"/>
      <c r="AI4311" s="42"/>
      <c r="AJ4311" s="42"/>
      <c r="AK4311" s="42"/>
      <c r="AL4311" s="42"/>
      <c r="AM4311" s="42"/>
      <c r="AN4311" s="42"/>
      <c r="AO4311" s="42"/>
      <c r="AP4311" s="42"/>
      <c r="AQ4311" s="42"/>
      <c r="AR4311" s="42"/>
      <c r="AS4311" s="42"/>
      <c r="AT4311" s="42"/>
      <c r="AU4311" s="42"/>
      <c r="AV4311" s="42"/>
      <c r="AW4311" s="42"/>
      <c r="AX4311" s="42"/>
      <c r="AY4311" s="42"/>
      <c r="AZ4311" s="42"/>
      <c r="BA4311" s="42"/>
      <c r="BB4311" s="42"/>
      <c r="BC4311" s="42"/>
      <c r="BD4311" s="42"/>
      <c r="BE4311" s="42"/>
      <c r="BF4311" s="42"/>
      <c r="BG4311" s="42"/>
      <c r="BH4311" s="42"/>
      <c r="BI4311" s="42"/>
      <c r="BJ4311" s="42"/>
      <c r="BK4311" s="12">
        <v>5857.81</v>
      </c>
      <c r="BL4311" s="42"/>
      <c r="BM4311" s="42"/>
      <c r="BN4311" s="42"/>
      <c r="BO4311" s="42"/>
      <c r="BP4311" s="42"/>
      <c r="BQ4311" s="42"/>
      <c r="BR4311" s="42"/>
      <c r="BS4311" s="11">
        <v>0</v>
      </c>
      <c r="BT4311" s="11">
        <v>0</v>
      </c>
      <c r="BU4311" s="42"/>
      <c r="BV4311" s="42"/>
      <c r="BW4311" s="11"/>
      <c r="BX4311" s="42"/>
      <c r="BY4311" s="42"/>
      <c r="BZ4311" s="42"/>
      <c r="CA4311" s="43"/>
      <c r="CB4311" s="42"/>
      <c r="CC4311" s="42"/>
      <c r="CD4311" s="42"/>
      <c r="CE4311" s="5"/>
      <c r="CF4311" s="11">
        <v>184444.97</v>
      </c>
      <c r="CG4311" s="42"/>
      <c r="CH4311" s="42"/>
      <c r="CI4311" s="11">
        <v>1031.23</v>
      </c>
      <c r="CJ4311" s="11">
        <v>0</v>
      </c>
      <c r="CK4311" s="42"/>
      <c r="CL4311" s="42"/>
      <c r="CM4311" s="11">
        <v>8902.41</v>
      </c>
      <c r="CN4311" s="11">
        <v>389563.8</v>
      </c>
      <c r="CO4311" s="42"/>
      <c r="CP4311" s="42"/>
      <c r="CQ4311" s="42"/>
      <c r="CR4311" s="43"/>
      <c r="CS4311" s="42"/>
      <c r="CT4311" s="53"/>
      <c r="CU4311" s="11"/>
      <c r="CV4311" s="43"/>
      <c r="CW4311" s="42"/>
      <c r="DA4311" s="42"/>
      <c r="DB4311" s="37"/>
      <c r="DE4311" s="42"/>
      <c r="DF4311" s="11"/>
      <c r="DG4311" s="42"/>
      <c r="DH4311" s="42"/>
      <c r="DI4311" s="42"/>
      <c r="DJ4311" s="42"/>
      <c r="DK4311" s="11">
        <v>0</v>
      </c>
      <c r="DL4311" s="42"/>
      <c r="DM4311" s="42"/>
      <c r="DN4311" s="42"/>
      <c r="DO4311" s="42"/>
      <c r="DP4311" s="11"/>
      <c r="DQ4311" s="11"/>
      <c r="DR4311" s="11"/>
      <c r="DS4311" s="42"/>
      <c r="DT4311" s="42"/>
      <c r="DU4311" s="42"/>
      <c r="DV4311" s="22"/>
      <c r="DW4311" s="42"/>
      <c r="DX4311" s="42"/>
      <c r="DY4311" s="42"/>
      <c r="DZ4311" s="11"/>
      <c r="EA4311" s="11"/>
      <c r="EB4311" s="11">
        <v>0</v>
      </c>
      <c r="EC4311" s="11"/>
      <c r="ED4311" s="11"/>
      <c r="EE4311" s="42"/>
      <c r="EF4311" s="42"/>
      <c r="EG4311" s="43">
        <v>24956.84</v>
      </c>
      <c r="EH4311" s="42"/>
      <c r="EI4311" s="42"/>
      <c r="EJ4311" s="42"/>
    </row>
    <row r="4312" spans="1:140" s="41" customFormat="1">
      <c r="A4312" s="42"/>
      <c r="B4312" s="41" t="s">
        <v>6278</v>
      </c>
      <c r="C4312" s="68" t="s">
        <v>6279</v>
      </c>
      <c r="D4312" s="43" t="s">
        <v>149</v>
      </c>
      <c r="E4312" s="43" t="s">
        <v>149</v>
      </c>
      <c r="F4312" s="43" t="s">
        <v>1438</v>
      </c>
      <c r="G4312" s="43" t="s">
        <v>1439</v>
      </c>
      <c r="I4312" s="42"/>
      <c r="J4312" s="10">
        <v>42550</v>
      </c>
      <c r="K4312" s="10">
        <v>42562</v>
      </c>
      <c r="L4312" s="42"/>
      <c r="M4312" s="43" t="s">
        <v>152</v>
      </c>
      <c r="N4312" s="43" t="s">
        <v>153</v>
      </c>
      <c r="O4312" s="13" t="s">
        <v>2700</v>
      </c>
      <c r="P4312" s="11">
        <v>2911322.4160000002</v>
      </c>
      <c r="Q4312" s="41" t="s">
        <v>6281</v>
      </c>
      <c r="R4312" s="43" t="s">
        <v>2701</v>
      </c>
      <c r="S4312" s="43">
        <f t="shared" si="136"/>
        <v>8.7014999999999993</v>
      </c>
      <c r="T4312" s="11">
        <v>253328.72</v>
      </c>
      <c r="U4312" s="9">
        <f t="shared" si="137"/>
        <v>359134.86</v>
      </c>
      <c r="V4312" s="42"/>
      <c r="W4312" s="42"/>
      <c r="X4312" s="42"/>
      <c r="Y4312" s="42"/>
      <c r="Z4312" s="42"/>
      <c r="AA4312" s="42"/>
      <c r="AB4312" s="42"/>
      <c r="AC4312" s="42"/>
      <c r="AD4312" s="42"/>
      <c r="AE4312" s="42"/>
      <c r="AF4312" s="42"/>
      <c r="AG4312" s="42"/>
      <c r="AH4312" s="42"/>
      <c r="AI4312" s="42"/>
      <c r="AJ4312" s="42"/>
      <c r="AK4312" s="42"/>
      <c r="AL4312" s="42"/>
      <c r="AM4312" s="42"/>
      <c r="AN4312" s="42"/>
      <c r="AO4312" s="42"/>
      <c r="AP4312" s="42"/>
      <c r="AQ4312" s="42"/>
      <c r="AR4312" s="42"/>
      <c r="AS4312" s="42"/>
      <c r="AT4312" s="42"/>
      <c r="AU4312" s="42"/>
      <c r="AV4312" s="42"/>
      <c r="AW4312" s="42"/>
      <c r="AX4312" s="42"/>
      <c r="AY4312" s="42"/>
      <c r="AZ4312" s="42"/>
      <c r="BA4312" s="42"/>
      <c r="BB4312" s="42"/>
      <c r="BC4312" s="42"/>
      <c r="BD4312" s="42"/>
      <c r="BE4312" s="42"/>
      <c r="BF4312" s="42"/>
      <c r="BG4312" s="42"/>
      <c r="BH4312" s="42"/>
      <c r="BI4312" s="42"/>
      <c r="BJ4312" s="42"/>
      <c r="BK4312" s="12">
        <v>4407.82</v>
      </c>
      <c r="BL4312" s="42"/>
      <c r="BM4312" s="42"/>
      <c r="BN4312" s="42"/>
      <c r="BO4312" s="42"/>
      <c r="BP4312" s="42"/>
      <c r="BQ4312" s="42"/>
      <c r="BR4312" s="42"/>
      <c r="BS4312" s="11">
        <v>0</v>
      </c>
      <c r="BT4312" s="11">
        <v>2710.44</v>
      </c>
      <c r="BU4312" s="42"/>
      <c r="BV4312" s="42"/>
      <c r="BW4312" s="11"/>
      <c r="BX4312" s="42"/>
      <c r="BY4312" s="42"/>
      <c r="BZ4312" s="42"/>
      <c r="CA4312" s="43"/>
      <c r="CB4312" s="42"/>
      <c r="CC4312" s="42"/>
      <c r="CD4312" s="42"/>
      <c r="CE4312" s="5"/>
      <c r="CF4312" s="11">
        <v>105806.14</v>
      </c>
      <c r="CG4312" s="42"/>
      <c r="CH4312" s="42"/>
      <c r="CI4312" s="11">
        <v>1120.97</v>
      </c>
      <c r="CJ4312" s="11"/>
      <c r="CK4312" s="42"/>
      <c r="CL4312" s="42"/>
      <c r="CM4312" s="11">
        <v>6224.38</v>
      </c>
      <c r="CN4312" s="11">
        <v>218686.75</v>
      </c>
      <c r="CO4312" s="42"/>
      <c r="CP4312" s="42"/>
      <c r="CQ4312" s="42"/>
      <c r="CR4312" s="43"/>
      <c r="CS4312" s="42"/>
      <c r="CT4312" s="53"/>
      <c r="CU4312" s="11"/>
      <c r="CV4312" s="43"/>
      <c r="CW4312" s="42"/>
      <c r="DA4312" s="42"/>
      <c r="DB4312" s="108"/>
      <c r="DE4312" s="42"/>
      <c r="DF4312" s="11"/>
      <c r="DG4312" s="42"/>
      <c r="DH4312" s="42"/>
      <c r="DI4312" s="42"/>
      <c r="DJ4312" s="42"/>
      <c r="DK4312" s="11">
        <v>0</v>
      </c>
      <c r="DL4312" s="42"/>
      <c r="DM4312" s="42"/>
      <c r="DN4312" s="42"/>
      <c r="DO4312" s="42"/>
      <c r="DP4312" s="11"/>
      <c r="DQ4312" s="11"/>
      <c r="DR4312" s="11"/>
      <c r="DS4312" s="42"/>
      <c r="DT4312" s="42"/>
      <c r="DU4312" s="42"/>
      <c r="DV4312" s="56"/>
      <c r="DW4312" s="42"/>
      <c r="DX4312" s="42"/>
      <c r="DY4312" s="42"/>
      <c r="DZ4312" s="11"/>
      <c r="EA4312" s="11"/>
      <c r="EB4312" s="11">
        <v>0</v>
      </c>
      <c r="EC4312" s="11"/>
      <c r="ED4312" s="11"/>
      <c r="EE4312" s="42"/>
      <c r="EF4312" s="42"/>
      <c r="EG4312" s="43">
        <v>20178.36</v>
      </c>
      <c r="EH4312" s="42"/>
      <c r="EI4312" s="42"/>
      <c r="EJ4312" s="42"/>
    </row>
    <row r="4313" spans="1:140" s="41" customFormat="1">
      <c r="A4313" s="42"/>
      <c r="B4313" s="41" t="s">
        <v>6278</v>
      </c>
      <c r="C4313" s="68" t="s">
        <v>6279</v>
      </c>
      <c r="D4313" s="43" t="s">
        <v>149</v>
      </c>
      <c r="E4313" s="43" t="s">
        <v>149</v>
      </c>
      <c r="F4313" s="43" t="s">
        <v>1438</v>
      </c>
      <c r="G4313" s="43" t="s">
        <v>1439</v>
      </c>
      <c r="I4313" s="42"/>
      <c r="J4313" s="10">
        <v>42733</v>
      </c>
      <c r="K4313" s="10">
        <v>42746</v>
      </c>
      <c r="L4313" s="42"/>
      <c r="M4313" s="43" t="s">
        <v>152</v>
      </c>
      <c r="N4313" s="43" t="s">
        <v>153</v>
      </c>
      <c r="O4313" s="13" t="s">
        <v>4537</v>
      </c>
      <c r="P4313" s="11">
        <v>3413883.48324796</v>
      </c>
      <c r="Q4313" s="41" t="s">
        <v>6281</v>
      </c>
      <c r="R4313" s="43" t="s">
        <v>4538</v>
      </c>
      <c r="S4313" s="43">
        <f t="shared" si="136"/>
        <v>4.0800999999999998</v>
      </c>
      <c r="T4313" s="11">
        <v>139289.85999999999</v>
      </c>
      <c r="U4313" s="9">
        <f t="shared" si="137"/>
        <v>215648.21</v>
      </c>
      <c r="V4313" s="42"/>
      <c r="W4313" s="42"/>
      <c r="X4313" s="42"/>
      <c r="Y4313" s="42"/>
      <c r="Z4313" s="42"/>
      <c r="AA4313" s="42"/>
      <c r="AB4313" s="42"/>
      <c r="AC4313" s="42"/>
      <c r="AD4313" s="42"/>
      <c r="AE4313" s="42"/>
      <c r="AF4313" s="42"/>
      <c r="AG4313" s="42"/>
      <c r="AH4313" s="42"/>
      <c r="AI4313" s="42"/>
      <c r="AJ4313" s="42"/>
      <c r="AK4313" s="42"/>
      <c r="AL4313" s="42"/>
      <c r="AM4313" s="42"/>
      <c r="AN4313" s="42"/>
      <c r="AO4313" s="42"/>
      <c r="AP4313" s="42"/>
      <c r="AQ4313" s="42"/>
      <c r="AR4313" s="42"/>
      <c r="AS4313" s="42"/>
      <c r="AT4313" s="42"/>
      <c r="AU4313" s="42"/>
      <c r="AV4313" s="42"/>
      <c r="AW4313" s="42"/>
      <c r="AX4313" s="42"/>
      <c r="AY4313" s="42"/>
      <c r="AZ4313" s="42"/>
      <c r="BA4313" s="42"/>
      <c r="BB4313" s="42"/>
      <c r="BC4313" s="42"/>
      <c r="BD4313" s="42"/>
      <c r="BE4313" s="42"/>
      <c r="BF4313" s="42"/>
      <c r="BG4313" s="42"/>
      <c r="BH4313" s="42"/>
      <c r="BI4313" s="42"/>
      <c r="BJ4313" s="42"/>
      <c r="BK4313" s="12">
        <v>13675.61</v>
      </c>
      <c r="BL4313" s="42"/>
      <c r="BM4313" s="42"/>
      <c r="BN4313" s="42"/>
      <c r="BO4313" s="42"/>
      <c r="BP4313" s="42"/>
      <c r="BQ4313" s="42"/>
      <c r="BR4313" s="42"/>
      <c r="BS4313" s="11">
        <v>0</v>
      </c>
      <c r="BT4313" s="11">
        <v>0</v>
      </c>
      <c r="BU4313" s="42"/>
      <c r="BV4313" s="42"/>
      <c r="BW4313" s="11"/>
      <c r="BX4313" s="42"/>
      <c r="BY4313" s="42"/>
      <c r="BZ4313" s="42"/>
      <c r="CA4313" s="43"/>
      <c r="CB4313" s="42"/>
      <c r="CC4313" s="42"/>
      <c r="CD4313" s="42"/>
      <c r="CE4313" s="42"/>
      <c r="CF4313" s="11">
        <v>76358.350000000006</v>
      </c>
      <c r="CG4313" s="42"/>
      <c r="CH4313" s="42"/>
      <c r="CI4313" s="11">
        <v>703.55</v>
      </c>
      <c r="CJ4313" s="11"/>
      <c r="CK4313" s="42"/>
      <c r="CL4313" s="42"/>
      <c r="CM4313" s="11">
        <v>1198.6500000000001</v>
      </c>
      <c r="CN4313" s="11">
        <v>122148.15</v>
      </c>
      <c r="CO4313" s="42"/>
      <c r="CP4313" s="42"/>
      <c r="CQ4313" s="42"/>
      <c r="CR4313" s="43"/>
      <c r="CS4313" s="42"/>
      <c r="CT4313" s="34"/>
      <c r="CW4313" s="42"/>
      <c r="DA4313" s="42"/>
      <c r="DB4313" s="108"/>
      <c r="DE4313" s="42"/>
      <c r="DF4313" s="59"/>
      <c r="DG4313" s="42"/>
      <c r="DH4313" s="42"/>
      <c r="DI4313" s="42"/>
      <c r="DJ4313" s="42"/>
      <c r="DK4313" s="11">
        <v>0</v>
      </c>
      <c r="DL4313" s="42"/>
      <c r="DM4313" s="42"/>
      <c r="DN4313" s="42"/>
      <c r="DO4313" s="42"/>
      <c r="DP4313" s="11"/>
      <c r="DQ4313" s="11"/>
      <c r="DR4313" s="11"/>
      <c r="DS4313" s="42"/>
      <c r="DT4313" s="42"/>
      <c r="DU4313" s="42"/>
      <c r="DV4313" s="56"/>
      <c r="DW4313" s="42"/>
      <c r="DX4313" s="42"/>
      <c r="DY4313" s="42"/>
      <c r="DZ4313" s="11"/>
      <c r="EA4313" s="11"/>
      <c r="EB4313" s="11">
        <v>0</v>
      </c>
      <c r="EC4313" s="11"/>
      <c r="ED4313" s="11"/>
      <c r="EE4313" s="42"/>
      <c r="EF4313" s="42"/>
      <c r="EG4313" s="43">
        <v>1563.9</v>
      </c>
      <c r="EH4313" s="42"/>
      <c r="EI4313" s="42"/>
      <c r="EJ4313" s="42"/>
    </row>
    <row r="4314" spans="1:140" s="41" customFormat="1">
      <c r="A4314" s="42"/>
      <c r="B4314" s="41" t="s">
        <v>6278</v>
      </c>
      <c r="C4314" s="68" t="s">
        <v>6279</v>
      </c>
      <c r="D4314" s="43" t="s">
        <v>149</v>
      </c>
      <c r="E4314" s="43" t="s">
        <v>149</v>
      </c>
      <c r="F4314" s="43" t="s">
        <v>199</v>
      </c>
      <c r="G4314" s="43" t="s">
        <v>200</v>
      </c>
      <c r="I4314" s="42"/>
      <c r="J4314" s="10">
        <v>42186</v>
      </c>
      <c r="K4314" s="10">
        <v>42201</v>
      </c>
      <c r="L4314" s="42"/>
      <c r="M4314" s="43" t="s">
        <v>152</v>
      </c>
      <c r="N4314" s="43" t="s">
        <v>153</v>
      </c>
      <c r="O4314" s="13" t="s">
        <v>201</v>
      </c>
      <c r="P4314" s="11">
        <v>215846.05239999999</v>
      </c>
      <c r="Q4314" s="41" t="s">
        <v>6281</v>
      </c>
      <c r="R4314" s="43" t="s">
        <v>202</v>
      </c>
      <c r="S4314" s="43">
        <f t="shared" si="136"/>
        <v>34.115499999999997</v>
      </c>
      <c r="T4314" s="11">
        <v>73636.960000000006</v>
      </c>
      <c r="U4314" s="9">
        <f t="shared" si="137"/>
        <v>73636.960000000006</v>
      </c>
      <c r="V4314" s="42"/>
      <c r="W4314" s="42"/>
      <c r="X4314" s="42"/>
      <c r="Y4314" s="42"/>
      <c r="Z4314" s="42"/>
      <c r="AA4314" s="42"/>
      <c r="AB4314" s="42"/>
      <c r="AC4314" s="42"/>
      <c r="AD4314" s="42"/>
      <c r="AE4314" s="42"/>
      <c r="AF4314" s="42"/>
      <c r="AG4314" s="42"/>
      <c r="AH4314" s="42"/>
      <c r="AI4314" s="42"/>
      <c r="AJ4314" s="42"/>
      <c r="AK4314" s="42"/>
      <c r="AL4314" s="42"/>
      <c r="AM4314" s="42"/>
      <c r="AN4314" s="42"/>
      <c r="AO4314" s="42"/>
      <c r="AP4314" s="42"/>
      <c r="AQ4314" s="42"/>
      <c r="AR4314" s="42"/>
      <c r="AS4314" s="42"/>
      <c r="AT4314" s="42"/>
      <c r="AU4314" s="42"/>
      <c r="AV4314" s="42"/>
      <c r="AW4314" s="42"/>
      <c r="AX4314" s="42"/>
      <c r="AY4314" s="42"/>
      <c r="AZ4314" s="42"/>
      <c r="BA4314" s="42"/>
      <c r="BB4314" s="42"/>
      <c r="BC4314" s="42"/>
      <c r="BD4314" s="42"/>
      <c r="BE4314" s="42"/>
      <c r="BF4314" s="42"/>
      <c r="BG4314" s="42"/>
      <c r="BH4314" s="42"/>
      <c r="BI4314" s="42"/>
      <c r="BJ4314" s="42"/>
      <c r="BK4314" s="12"/>
      <c r="BL4314" s="42"/>
      <c r="BM4314" s="42"/>
      <c r="BN4314" s="42"/>
      <c r="BO4314" s="42"/>
      <c r="BP4314" s="42"/>
      <c r="BQ4314" s="42"/>
      <c r="BR4314" s="42"/>
      <c r="BS4314" s="11">
        <v>0</v>
      </c>
      <c r="BT4314" s="11">
        <v>0</v>
      </c>
      <c r="BU4314" s="42"/>
      <c r="BV4314" s="42"/>
      <c r="BW4314" s="11">
        <v>0</v>
      </c>
      <c r="BX4314" s="42"/>
      <c r="BY4314" s="42"/>
      <c r="BZ4314" s="42"/>
      <c r="CA4314" s="43"/>
      <c r="CB4314" s="42"/>
      <c r="CC4314" s="42"/>
      <c r="CD4314" s="42"/>
      <c r="CE4314" s="5"/>
      <c r="CF4314" s="11"/>
      <c r="CG4314" s="42"/>
      <c r="CH4314" s="42"/>
      <c r="CI4314" s="11">
        <v>73636.960000000006</v>
      </c>
      <c r="CJ4314" s="11">
        <v>0</v>
      </c>
      <c r="CK4314" s="42"/>
      <c r="CL4314" s="42"/>
      <c r="CM4314" s="11"/>
      <c r="CN4314" s="11"/>
      <c r="CO4314" s="42"/>
      <c r="CP4314" s="42"/>
      <c r="CQ4314" s="42"/>
      <c r="CR4314" s="43"/>
      <c r="CS4314" s="42"/>
      <c r="CT4314" s="53"/>
      <c r="CU4314" s="11"/>
      <c r="CV4314" s="43"/>
      <c r="CW4314" s="42"/>
      <c r="DA4314" s="42"/>
      <c r="DB4314" s="37"/>
      <c r="DE4314" s="42"/>
      <c r="DF4314" s="11"/>
      <c r="DG4314" s="42"/>
      <c r="DH4314" s="42"/>
      <c r="DI4314" s="42"/>
      <c r="DJ4314" s="42"/>
      <c r="DK4314" s="11">
        <v>0</v>
      </c>
      <c r="DL4314" s="42"/>
      <c r="DM4314" s="42"/>
      <c r="DN4314" s="42"/>
      <c r="DO4314" s="42"/>
      <c r="DP4314" s="11"/>
      <c r="DQ4314" s="11"/>
      <c r="DR4314" s="11"/>
      <c r="DS4314" s="42"/>
      <c r="DT4314" s="42"/>
      <c r="DU4314" s="42"/>
      <c r="DV4314" s="22"/>
      <c r="DW4314" s="42"/>
      <c r="DX4314" s="42"/>
      <c r="DY4314" s="42"/>
      <c r="DZ4314" s="11"/>
      <c r="EA4314" s="11"/>
      <c r="EB4314" s="11">
        <v>0</v>
      </c>
      <c r="EC4314" s="11"/>
      <c r="ED4314" s="11"/>
      <c r="EE4314" s="42"/>
      <c r="EF4314" s="42"/>
      <c r="EG4314" s="43"/>
      <c r="EH4314" s="42"/>
      <c r="EI4314" s="42"/>
      <c r="EJ4314" s="42"/>
    </row>
    <row r="4315" spans="1:140" s="41" customFormat="1" ht="23.25">
      <c r="A4315" s="42"/>
      <c r="B4315" s="41" t="s">
        <v>6278</v>
      </c>
      <c r="C4315" s="68" t="s">
        <v>6279</v>
      </c>
      <c r="D4315" s="43" t="s">
        <v>149</v>
      </c>
      <c r="E4315" s="43" t="s">
        <v>149</v>
      </c>
      <c r="F4315" s="43" t="s">
        <v>199</v>
      </c>
      <c r="G4315" s="43" t="s">
        <v>200</v>
      </c>
      <c r="I4315" s="42"/>
      <c r="J4315" s="10">
        <v>42278</v>
      </c>
      <c r="K4315" s="10">
        <v>42296</v>
      </c>
      <c r="L4315" s="42"/>
      <c r="M4315" s="43" t="s">
        <v>152</v>
      </c>
      <c r="N4315" s="43" t="s">
        <v>153</v>
      </c>
      <c r="O4315" s="13" t="s">
        <v>1146</v>
      </c>
      <c r="P4315" s="11">
        <v>930543.45844697696</v>
      </c>
      <c r="Q4315" s="41" t="s">
        <v>6281</v>
      </c>
      <c r="R4315" s="43" t="s">
        <v>1147</v>
      </c>
      <c r="S4315" s="43">
        <f t="shared" si="136"/>
        <v>29.0749</v>
      </c>
      <c r="T4315" s="11">
        <v>270554.58</v>
      </c>
      <c r="U4315" s="9">
        <f t="shared" si="137"/>
        <v>270554.58</v>
      </c>
      <c r="V4315" s="42"/>
      <c r="W4315" s="42"/>
      <c r="X4315" s="42"/>
      <c r="Y4315" s="42"/>
      <c r="Z4315" s="42"/>
      <c r="AA4315" s="42"/>
      <c r="AB4315" s="42"/>
      <c r="AC4315" s="42"/>
      <c r="AD4315" s="42"/>
      <c r="AE4315" s="42"/>
      <c r="AF4315" s="42"/>
      <c r="AG4315" s="42"/>
      <c r="AH4315" s="42"/>
      <c r="AI4315" s="42"/>
      <c r="AJ4315" s="42"/>
      <c r="AK4315" s="42"/>
      <c r="AL4315" s="42"/>
      <c r="AM4315" s="42"/>
      <c r="AN4315" s="42"/>
      <c r="AO4315" s="42"/>
      <c r="AP4315" s="42"/>
      <c r="AQ4315" s="42"/>
      <c r="AR4315" s="42"/>
      <c r="AS4315" s="42"/>
      <c r="AT4315" s="42"/>
      <c r="AU4315" s="42"/>
      <c r="AV4315" s="42"/>
      <c r="AW4315" s="42"/>
      <c r="AX4315" s="42"/>
      <c r="AY4315" s="42"/>
      <c r="AZ4315" s="42"/>
      <c r="BA4315" s="42"/>
      <c r="BB4315" s="42"/>
      <c r="BC4315" s="42"/>
      <c r="BD4315" s="42"/>
      <c r="BE4315" s="42"/>
      <c r="BF4315" s="42"/>
      <c r="BG4315" s="42"/>
      <c r="BH4315" s="42"/>
      <c r="BI4315" s="42"/>
      <c r="BJ4315" s="42"/>
      <c r="BK4315" s="12"/>
      <c r="BL4315" s="42"/>
      <c r="BM4315" s="42"/>
      <c r="BN4315" s="42"/>
      <c r="BO4315" s="42"/>
      <c r="BP4315" s="42"/>
      <c r="BQ4315" s="42"/>
      <c r="BR4315" s="42"/>
      <c r="BS4315" s="11">
        <v>0</v>
      </c>
      <c r="BT4315" s="11">
        <v>0</v>
      </c>
      <c r="BU4315" s="42"/>
      <c r="BV4315" s="42"/>
      <c r="BW4315" s="11">
        <v>0</v>
      </c>
      <c r="BX4315" s="42"/>
      <c r="BY4315" s="42"/>
      <c r="BZ4315" s="42"/>
      <c r="CA4315" s="43"/>
      <c r="CB4315" s="42"/>
      <c r="CC4315" s="42"/>
      <c r="CD4315" s="42"/>
      <c r="CE4315" s="5"/>
      <c r="CF4315" s="11"/>
      <c r="CG4315" s="42"/>
      <c r="CH4315" s="42"/>
      <c r="CI4315" s="11">
        <v>270554.58</v>
      </c>
      <c r="CJ4315" s="11">
        <v>0</v>
      </c>
      <c r="CK4315" s="42"/>
      <c r="CL4315" s="42"/>
      <c r="CM4315" s="11"/>
      <c r="CN4315" s="11"/>
      <c r="CO4315" s="42"/>
      <c r="CP4315" s="42"/>
      <c r="CQ4315" s="42"/>
      <c r="CR4315" s="43"/>
      <c r="CS4315" s="42"/>
      <c r="CT4315" s="53"/>
      <c r="CU4315" s="11"/>
      <c r="CV4315" s="43"/>
      <c r="CW4315" s="42"/>
      <c r="DA4315" s="42"/>
      <c r="DB4315" s="108"/>
      <c r="DE4315" s="42"/>
      <c r="DF4315" s="11"/>
      <c r="DG4315" s="42"/>
      <c r="DH4315" s="42"/>
      <c r="DI4315" s="42"/>
      <c r="DJ4315" s="42"/>
      <c r="DK4315" s="11">
        <v>0</v>
      </c>
      <c r="DL4315" s="42"/>
      <c r="DM4315" s="42"/>
      <c r="DN4315" s="42"/>
      <c r="DO4315" s="42"/>
      <c r="DP4315" s="11"/>
      <c r="DQ4315" s="11"/>
      <c r="DR4315" s="11"/>
      <c r="DS4315" s="42"/>
      <c r="DT4315" s="42"/>
      <c r="DU4315" s="42"/>
      <c r="DV4315" s="56"/>
      <c r="DW4315" s="42"/>
      <c r="DX4315" s="42"/>
      <c r="DY4315" s="42"/>
      <c r="DZ4315" s="11"/>
      <c r="EA4315" s="11"/>
      <c r="EB4315" s="11">
        <v>0</v>
      </c>
      <c r="EC4315" s="11"/>
      <c r="ED4315" s="11"/>
      <c r="EE4315" s="42"/>
      <c r="EF4315" s="42"/>
      <c r="EG4315" s="43"/>
      <c r="EH4315" s="42"/>
      <c r="EI4315" s="42"/>
      <c r="EJ4315" s="42"/>
    </row>
    <row r="4316" spans="1:140" s="41" customFormat="1" ht="23.25">
      <c r="A4316" s="42"/>
      <c r="B4316" s="41" t="s">
        <v>6278</v>
      </c>
      <c r="C4316" s="68" t="s">
        <v>6279</v>
      </c>
      <c r="D4316" s="43" t="s">
        <v>149</v>
      </c>
      <c r="E4316" s="43" t="s">
        <v>149</v>
      </c>
      <c r="F4316" s="43" t="s">
        <v>199</v>
      </c>
      <c r="G4316" s="43" t="s">
        <v>200</v>
      </c>
      <c r="I4316" s="42"/>
      <c r="J4316" s="10">
        <v>42373</v>
      </c>
      <c r="K4316" s="10">
        <v>42388</v>
      </c>
      <c r="L4316" s="42"/>
      <c r="M4316" s="43" t="s">
        <v>152</v>
      </c>
      <c r="N4316" s="43" t="s">
        <v>153</v>
      </c>
      <c r="O4316" s="13" t="s">
        <v>1146</v>
      </c>
      <c r="P4316" s="11">
        <v>863038.06585773302</v>
      </c>
      <c r="Q4316" s="41" t="s">
        <v>6281</v>
      </c>
      <c r="R4316" s="43" t="s">
        <v>1969</v>
      </c>
      <c r="S4316" s="43">
        <f t="shared" si="136"/>
        <v>31.34909</v>
      </c>
      <c r="T4316" s="11">
        <v>270554.58</v>
      </c>
      <c r="U4316" s="9">
        <f t="shared" si="137"/>
        <v>270554.58</v>
      </c>
      <c r="V4316" s="42"/>
      <c r="W4316" s="42"/>
      <c r="X4316" s="42"/>
      <c r="Y4316" s="42"/>
      <c r="Z4316" s="42"/>
      <c r="AA4316" s="42"/>
      <c r="AB4316" s="42"/>
      <c r="AC4316" s="42"/>
      <c r="AD4316" s="42"/>
      <c r="AE4316" s="42"/>
      <c r="AF4316" s="42"/>
      <c r="AG4316" s="42"/>
      <c r="AH4316" s="42"/>
      <c r="AI4316" s="42"/>
      <c r="AJ4316" s="42"/>
      <c r="AK4316" s="42"/>
      <c r="AL4316" s="42"/>
      <c r="AM4316" s="42"/>
      <c r="AN4316" s="42"/>
      <c r="AO4316" s="42"/>
      <c r="AP4316" s="42"/>
      <c r="AQ4316" s="42"/>
      <c r="AR4316" s="42"/>
      <c r="AS4316" s="42"/>
      <c r="AT4316" s="42"/>
      <c r="AU4316" s="42"/>
      <c r="AV4316" s="42"/>
      <c r="AW4316" s="42"/>
      <c r="AX4316" s="42"/>
      <c r="AY4316" s="42"/>
      <c r="AZ4316" s="42"/>
      <c r="BA4316" s="42"/>
      <c r="BB4316" s="42"/>
      <c r="BC4316" s="42"/>
      <c r="BD4316" s="42"/>
      <c r="BE4316" s="42"/>
      <c r="BF4316" s="42"/>
      <c r="BG4316" s="42"/>
      <c r="BH4316" s="42"/>
      <c r="BI4316" s="42"/>
      <c r="BJ4316" s="42"/>
      <c r="BK4316" s="12"/>
      <c r="BL4316" s="42"/>
      <c r="BM4316" s="42"/>
      <c r="BN4316" s="42"/>
      <c r="BO4316" s="42"/>
      <c r="BP4316" s="42"/>
      <c r="BQ4316" s="42"/>
      <c r="BR4316" s="42"/>
      <c r="BS4316" s="11">
        <v>0</v>
      </c>
      <c r="BT4316" s="11">
        <v>0</v>
      </c>
      <c r="BU4316" s="42"/>
      <c r="BV4316" s="42"/>
      <c r="BW4316" s="11">
        <v>0</v>
      </c>
      <c r="BX4316" s="42"/>
      <c r="BY4316" s="42"/>
      <c r="BZ4316" s="42"/>
      <c r="CA4316" s="43"/>
      <c r="CB4316" s="42"/>
      <c r="CC4316" s="42"/>
      <c r="CD4316" s="42"/>
      <c r="CE4316" s="5"/>
      <c r="CF4316" s="11"/>
      <c r="CG4316" s="42"/>
      <c r="CH4316" s="42"/>
      <c r="CI4316" s="11">
        <v>270554.58</v>
      </c>
      <c r="CJ4316" s="11">
        <v>0</v>
      </c>
      <c r="CK4316" s="42"/>
      <c r="CL4316" s="42"/>
      <c r="CM4316" s="11"/>
      <c r="CN4316" s="11"/>
      <c r="CO4316" s="42"/>
      <c r="CP4316" s="42"/>
      <c r="CQ4316" s="42"/>
      <c r="CR4316" s="43"/>
      <c r="CS4316" s="42"/>
      <c r="CT4316" s="53"/>
      <c r="CU4316" s="11"/>
      <c r="CV4316" s="43"/>
      <c r="CW4316" s="42"/>
      <c r="DA4316" s="42"/>
      <c r="DB4316" s="108"/>
      <c r="DE4316" s="42"/>
      <c r="DF4316" s="11"/>
      <c r="DG4316" s="42"/>
      <c r="DH4316" s="42"/>
      <c r="DI4316" s="42"/>
      <c r="DJ4316" s="42"/>
      <c r="DK4316" s="11">
        <v>0</v>
      </c>
      <c r="DL4316" s="42"/>
      <c r="DM4316" s="42"/>
      <c r="DN4316" s="42"/>
      <c r="DO4316" s="42"/>
      <c r="DP4316" s="11"/>
      <c r="DQ4316" s="11"/>
      <c r="DR4316" s="11"/>
      <c r="DS4316" s="42"/>
      <c r="DT4316" s="42"/>
      <c r="DU4316" s="42"/>
      <c r="DV4316" s="56"/>
      <c r="DW4316" s="42"/>
      <c r="DX4316" s="42"/>
      <c r="DY4316" s="42"/>
      <c r="DZ4316" s="11"/>
      <c r="EA4316" s="11"/>
      <c r="EB4316" s="11">
        <v>0</v>
      </c>
      <c r="EC4316" s="11"/>
      <c r="ED4316" s="11"/>
      <c r="EE4316" s="42"/>
      <c r="EF4316" s="42"/>
      <c r="EG4316" s="43"/>
      <c r="EH4316" s="42"/>
      <c r="EI4316" s="42"/>
      <c r="EJ4316" s="42"/>
    </row>
    <row r="4317" spans="1:140" s="41" customFormat="1" ht="23.25">
      <c r="A4317" s="42"/>
      <c r="B4317" s="41" t="s">
        <v>6278</v>
      </c>
      <c r="C4317" s="68" t="s">
        <v>6279</v>
      </c>
      <c r="D4317" s="43" t="s">
        <v>149</v>
      </c>
      <c r="E4317" s="43" t="s">
        <v>149</v>
      </c>
      <c r="F4317" s="43" t="s">
        <v>199</v>
      </c>
      <c r="G4317" s="43" t="s">
        <v>200</v>
      </c>
      <c r="I4317" s="42"/>
      <c r="J4317" s="10">
        <v>42461</v>
      </c>
      <c r="K4317" s="10">
        <v>42478</v>
      </c>
      <c r="L4317" s="42"/>
      <c r="M4317" s="43" t="s">
        <v>152</v>
      </c>
      <c r="N4317" s="43" t="s">
        <v>153</v>
      </c>
      <c r="O4317" s="13" t="s">
        <v>1146</v>
      </c>
      <c r="P4317" s="11">
        <v>841882.06979932205</v>
      </c>
      <c r="Q4317" s="41" t="s">
        <v>6281</v>
      </c>
      <c r="R4317" s="43" t="s">
        <v>2378</v>
      </c>
      <c r="S4317" s="43">
        <f t="shared" si="136"/>
        <v>32.136873999999999</v>
      </c>
      <c r="T4317" s="11">
        <v>270554.58</v>
      </c>
      <c r="U4317" s="9">
        <f t="shared" si="137"/>
        <v>270554.58</v>
      </c>
      <c r="V4317" s="42"/>
      <c r="W4317" s="42"/>
      <c r="X4317" s="42"/>
      <c r="Y4317" s="42"/>
      <c r="Z4317" s="42"/>
      <c r="AA4317" s="42"/>
      <c r="AB4317" s="42"/>
      <c r="AC4317" s="42"/>
      <c r="AD4317" s="42"/>
      <c r="AE4317" s="42"/>
      <c r="AF4317" s="42"/>
      <c r="AG4317" s="42"/>
      <c r="AH4317" s="42"/>
      <c r="AI4317" s="42"/>
      <c r="AJ4317" s="42"/>
      <c r="AK4317" s="42"/>
      <c r="AL4317" s="42"/>
      <c r="AM4317" s="42"/>
      <c r="AN4317" s="42"/>
      <c r="AO4317" s="42"/>
      <c r="AP4317" s="42"/>
      <c r="AQ4317" s="42"/>
      <c r="AR4317" s="42"/>
      <c r="AS4317" s="42"/>
      <c r="AT4317" s="42"/>
      <c r="AU4317" s="42"/>
      <c r="AV4317" s="42"/>
      <c r="AW4317" s="42"/>
      <c r="AX4317" s="42"/>
      <c r="AY4317" s="42"/>
      <c r="AZ4317" s="42"/>
      <c r="BA4317" s="42"/>
      <c r="BB4317" s="42"/>
      <c r="BC4317" s="42"/>
      <c r="BD4317" s="42"/>
      <c r="BE4317" s="42"/>
      <c r="BF4317" s="42"/>
      <c r="BG4317" s="42"/>
      <c r="BH4317" s="42"/>
      <c r="BI4317" s="42"/>
      <c r="BJ4317" s="42"/>
      <c r="BK4317" s="12"/>
      <c r="BL4317" s="42"/>
      <c r="BM4317" s="42"/>
      <c r="BN4317" s="42"/>
      <c r="BO4317" s="42"/>
      <c r="BP4317" s="42"/>
      <c r="BQ4317" s="42"/>
      <c r="BR4317" s="42"/>
      <c r="BS4317" s="11">
        <v>0</v>
      </c>
      <c r="BT4317" s="11">
        <v>0</v>
      </c>
      <c r="BU4317" s="42"/>
      <c r="BV4317" s="42"/>
      <c r="BW4317" s="11">
        <v>0</v>
      </c>
      <c r="BX4317" s="42"/>
      <c r="BY4317" s="42"/>
      <c r="BZ4317" s="42"/>
      <c r="CA4317" s="43"/>
      <c r="CB4317" s="42"/>
      <c r="CC4317" s="42"/>
      <c r="CD4317" s="42"/>
      <c r="CE4317" s="5"/>
      <c r="CF4317" s="11"/>
      <c r="CG4317" s="42"/>
      <c r="CH4317" s="42"/>
      <c r="CI4317" s="11">
        <v>270554.58</v>
      </c>
      <c r="CJ4317" s="11">
        <v>0</v>
      </c>
      <c r="CK4317" s="42"/>
      <c r="CL4317" s="42"/>
      <c r="CM4317" s="11"/>
      <c r="CN4317" s="11"/>
      <c r="CO4317" s="42"/>
      <c r="CP4317" s="42"/>
      <c r="CQ4317" s="42"/>
      <c r="CR4317" s="43"/>
      <c r="CS4317" s="42"/>
      <c r="CT4317" s="53"/>
      <c r="CU4317" s="11"/>
      <c r="CV4317" s="43"/>
      <c r="CW4317" s="42"/>
      <c r="DA4317" s="42"/>
      <c r="DB4317" s="108"/>
      <c r="DE4317" s="42"/>
      <c r="DF4317" s="11"/>
      <c r="DG4317" s="42"/>
      <c r="DH4317" s="42"/>
      <c r="DI4317" s="42"/>
      <c r="DJ4317" s="42"/>
      <c r="DK4317" s="11">
        <v>0</v>
      </c>
      <c r="DL4317" s="42"/>
      <c r="DM4317" s="42"/>
      <c r="DN4317" s="42"/>
      <c r="DO4317" s="42"/>
      <c r="DP4317" s="11"/>
      <c r="DQ4317" s="11"/>
      <c r="DR4317" s="11"/>
      <c r="DS4317" s="42"/>
      <c r="DT4317" s="42"/>
      <c r="DU4317" s="42"/>
      <c r="DV4317" s="56"/>
      <c r="DW4317" s="42"/>
      <c r="DX4317" s="42"/>
      <c r="DY4317" s="42"/>
      <c r="DZ4317" s="11"/>
      <c r="EA4317" s="11"/>
      <c r="EB4317" s="11">
        <v>0</v>
      </c>
      <c r="EC4317" s="11"/>
      <c r="ED4317" s="11"/>
      <c r="EE4317" s="42"/>
      <c r="EF4317" s="42"/>
      <c r="EG4317" s="43"/>
      <c r="EH4317" s="42"/>
      <c r="EI4317" s="42"/>
      <c r="EJ4317" s="42"/>
    </row>
    <row r="4318" spans="1:140" s="41" customFormat="1" ht="23.25">
      <c r="A4318" s="42"/>
      <c r="B4318" s="41" t="s">
        <v>6278</v>
      </c>
      <c r="C4318" s="68" t="s">
        <v>6279</v>
      </c>
      <c r="D4318" s="43" t="s">
        <v>149</v>
      </c>
      <c r="E4318" s="43" t="s">
        <v>149</v>
      </c>
      <c r="F4318" s="43" t="s">
        <v>199</v>
      </c>
      <c r="G4318" s="43" t="s">
        <v>200</v>
      </c>
      <c r="I4318" s="42"/>
      <c r="J4318" s="10">
        <v>42552</v>
      </c>
      <c r="K4318" s="10">
        <v>42569</v>
      </c>
      <c r="L4318" s="42"/>
      <c r="M4318" s="43" t="s">
        <v>152</v>
      </c>
      <c r="N4318" s="43" t="s">
        <v>153</v>
      </c>
      <c r="O4318" s="13" t="s">
        <v>1146</v>
      </c>
      <c r="P4318" s="11">
        <v>853598.00533724006</v>
      </c>
      <c r="Q4318" s="41" t="s">
        <v>6281</v>
      </c>
      <c r="R4318" s="43" t="s">
        <v>3446</v>
      </c>
      <c r="S4318" s="43">
        <f t="shared" si="136"/>
        <v>31.695784</v>
      </c>
      <c r="T4318" s="11">
        <v>270554.58</v>
      </c>
      <c r="U4318" s="9">
        <f t="shared" si="137"/>
        <v>270554.58</v>
      </c>
      <c r="V4318" s="42"/>
      <c r="W4318" s="42"/>
      <c r="X4318" s="42"/>
      <c r="Y4318" s="42"/>
      <c r="Z4318" s="42"/>
      <c r="AA4318" s="42"/>
      <c r="AB4318" s="42"/>
      <c r="AC4318" s="42"/>
      <c r="AD4318" s="42"/>
      <c r="AE4318" s="42"/>
      <c r="AF4318" s="42"/>
      <c r="AG4318" s="42"/>
      <c r="AH4318" s="42"/>
      <c r="AI4318" s="42"/>
      <c r="AJ4318" s="42"/>
      <c r="AK4318" s="42"/>
      <c r="AL4318" s="42"/>
      <c r="AM4318" s="42"/>
      <c r="AN4318" s="42"/>
      <c r="AO4318" s="42"/>
      <c r="AP4318" s="42"/>
      <c r="AQ4318" s="42"/>
      <c r="AR4318" s="42"/>
      <c r="AS4318" s="42"/>
      <c r="AT4318" s="42"/>
      <c r="AU4318" s="42"/>
      <c r="AV4318" s="42"/>
      <c r="AW4318" s="42"/>
      <c r="AX4318" s="42"/>
      <c r="AY4318" s="42"/>
      <c r="AZ4318" s="42"/>
      <c r="BA4318" s="42"/>
      <c r="BB4318" s="42"/>
      <c r="BC4318" s="42"/>
      <c r="BD4318" s="42"/>
      <c r="BE4318" s="42"/>
      <c r="BF4318" s="42"/>
      <c r="BG4318" s="42"/>
      <c r="BH4318" s="42"/>
      <c r="BI4318" s="42"/>
      <c r="BJ4318" s="42"/>
      <c r="BK4318" s="12"/>
      <c r="BL4318" s="42"/>
      <c r="BM4318" s="42"/>
      <c r="BN4318" s="42"/>
      <c r="BO4318" s="42"/>
      <c r="BP4318" s="42"/>
      <c r="BQ4318" s="42"/>
      <c r="BR4318" s="42"/>
      <c r="BS4318" s="11">
        <v>0</v>
      </c>
      <c r="BT4318" s="11">
        <v>0</v>
      </c>
      <c r="BU4318" s="42"/>
      <c r="BV4318" s="42"/>
      <c r="BW4318" s="11">
        <v>0</v>
      </c>
      <c r="BX4318" s="42"/>
      <c r="BY4318" s="42"/>
      <c r="BZ4318" s="42"/>
      <c r="CA4318" s="43"/>
      <c r="CB4318" s="42"/>
      <c r="CC4318" s="42"/>
      <c r="CD4318" s="42"/>
      <c r="CE4318" s="5"/>
      <c r="CF4318" s="11"/>
      <c r="CG4318" s="42"/>
      <c r="CH4318" s="42"/>
      <c r="CI4318" s="11">
        <v>270554.58</v>
      </c>
      <c r="CJ4318" s="11">
        <v>0</v>
      </c>
      <c r="CK4318" s="42"/>
      <c r="CL4318" s="42"/>
      <c r="CM4318" s="11"/>
      <c r="CN4318" s="11"/>
      <c r="CO4318" s="42"/>
      <c r="CP4318" s="42"/>
      <c r="CQ4318" s="42"/>
      <c r="CR4318" s="43"/>
      <c r="CS4318" s="42"/>
      <c r="CT4318" s="53"/>
      <c r="CU4318" s="11"/>
      <c r="CV4318" s="43"/>
      <c r="CW4318" s="42"/>
      <c r="DA4318" s="42"/>
      <c r="DB4318" s="108"/>
      <c r="DE4318" s="42"/>
      <c r="DF4318" s="11"/>
      <c r="DG4318" s="42"/>
      <c r="DH4318" s="42"/>
      <c r="DI4318" s="42"/>
      <c r="DJ4318" s="42"/>
      <c r="DK4318" s="11">
        <v>0</v>
      </c>
      <c r="DL4318" s="42"/>
      <c r="DM4318" s="42"/>
      <c r="DN4318" s="42"/>
      <c r="DO4318" s="42"/>
      <c r="DP4318" s="11"/>
      <c r="DQ4318" s="11"/>
      <c r="DR4318" s="11"/>
      <c r="DS4318" s="42"/>
      <c r="DT4318" s="42"/>
      <c r="DU4318" s="42"/>
      <c r="DV4318" s="22"/>
      <c r="DW4318" s="42"/>
      <c r="DX4318" s="42"/>
      <c r="DY4318" s="42"/>
      <c r="DZ4318" s="11"/>
      <c r="EA4318" s="11"/>
      <c r="EB4318" s="11">
        <v>0</v>
      </c>
      <c r="EC4318" s="11"/>
      <c r="ED4318" s="11"/>
      <c r="EE4318" s="42"/>
      <c r="EF4318" s="42"/>
      <c r="EG4318" s="43"/>
      <c r="EH4318" s="42"/>
      <c r="EI4318" s="42"/>
      <c r="EJ4318" s="42"/>
    </row>
    <row r="4319" spans="1:140" s="41" customFormat="1" ht="23.25">
      <c r="A4319" s="42"/>
      <c r="B4319" s="41" t="s">
        <v>6278</v>
      </c>
      <c r="C4319" s="68" t="s">
        <v>6279</v>
      </c>
      <c r="D4319" s="43" t="s">
        <v>149</v>
      </c>
      <c r="E4319" s="43" t="s">
        <v>149</v>
      </c>
      <c r="F4319" s="43" t="s">
        <v>199</v>
      </c>
      <c r="G4319" s="43" t="s">
        <v>200</v>
      </c>
      <c r="I4319" s="42"/>
      <c r="J4319" s="10">
        <v>42647</v>
      </c>
      <c r="K4319" s="10">
        <v>42662</v>
      </c>
      <c r="L4319" s="42"/>
      <c r="M4319" s="43" t="s">
        <v>2</v>
      </c>
      <c r="N4319" s="43" t="s">
        <v>5</v>
      </c>
      <c r="O4319" s="13" t="s">
        <v>4010</v>
      </c>
      <c r="P4319" s="11">
        <v>926719.71849999996</v>
      </c>
      <c r="Q4319" s="41" t="s">
        <v>6281</v>
      </c>
      <c r="R4319" s="43" t="s">
        <v>4011</v>
      </c>
      <c r="S4319" s="43">
        <f t="shared" si="136"/>
        <v>29.194866000000001</v>
      </c>
      <c r="T4319" s="11">
        <v>270554.58</v>
      </c>
      <c r="U4319" s="9">
        <f t="shared" si="137"/>
        <v>270554.58</v>
      </c>
      <c r="V4319" s="42"/>
      <c r="W4319" s="42"/>
      <c r="X4319" s="42"/>
      <c r="Y4319" s="42"/>
      <c r="Z4319" s="42"/>
      <c r="AA4319" s="42"/>
      <c r="AB4319" s="42"/>
      <c r="AC4319" s="42"/>
      <c r="AD4319" s="42"/>
      <c r="AE4319" s="42"/>
      <c r="AF4319" s="42"/>
      <c r="AG4319" s="42"/>
      <c r="AH4319" s="42"/>
      <c r="AI4319" s="42"/>
      <c r="AJ4319" s="42"/>
      <c r="AK4319" s="42"/>
      <c r="AL4319" s="42"/>
      <c r="AM4319" s="42"/>
      <c r="AN4319" s="42"/>
      <c r="AO4319" s="42"/>
      <c r="AP4319" s="42"/>
      <c r="AQ4319" s="42"/>
      <c r="AR4319" s="42"/>
      <c r="AS4319" s="42"/>
      <c r="AT4319" s="42"/>
      <c r="AU4319" s="42"/>
      <c r="AV4319" s="42"/>
      <c r="AW4319" s="42"/>
      <c r="AX4319" s="42"/>
      <c r="AY4319" s="42"/>
      <c r="AZ4319" s="42"/>
      <c r="BA4319" s="42"/>
      <c r="BB4319" s="42"/>
      <c r="BC4319" s="42"/>
      <c r="BD4319" s="42"/>
      <c r="BE4319" s="42"/>
      <c r="BF4319" s="42"/>
      <c r="BG4319" s="42"/>
      <c r="BH4319" s="42"/>
      <c r="BI4319" s="42"/>
      <c r="BJ4319" s="42"/>
      <c r="BK4319" s="12"/>
      <c r="BL4319" s="42"/>
      <c r="BM4319" s="42"/>
      <c r="BN4319" s="42"/>
      <c r="BO4319" s="42"/>
      <c r="BP4319" s="42"/>
      <c r="BQ4319" s="42"/>
      <c r="BR4319" s="42"/>
      <c r="BS4319" s="11">
        <v>0</v>
      </c>
      <c r="BT4319" s="11">
        <v>0</v>
      </c>
      <c r="BU4319" s="42"/>
      <c r="BV4319" s="42"/>
      <c r="BW4319" s="11">
        <v>0</v>
      </c>
      <c r="BX4319" s="42"/>
      <c r="BY4319" s="42"/>
      <c r="BZ4319" s="42"/>
      <c r="CA4319" s="43"/>
      <c r="CB4319" s="42"/>
      <c r="CC4319" s="42"/>
      <c r="CD4319" s="42"/>
      <c r="CE4319" s="5"/>
      <c r="CF4319" s="11"/>
      <c r="CG4319" s="42"/>
      <c r="CH4319" s="42"/>
      <c r="CI4319" s="11">
        <v>270554.58</v>
      </c>
      <c r="CJ4319" s="11">
        <v>0</v>
      </c>
      <c r="CK4319" s="42"/>
      <c r="CL4319" s="42"/>
      <c r="CM4319" s="11"/>
      <c r="CN4319" s="11"/>
      <c r="CO4319" s="42"/>
      <c r="CP4319" s="42"/>
      <c r="CQ4319" s="42"/>
      <c r="CR4319" s="43"/>
      <c r="CS4319" s="42"/>
      <c r="CT4319" s="53"/>
      <c r="CU4319" s="11"/>
      <c r="CV4319" s="43"/>
      <c r="CW4319" s="42"/>
      <c r="DA4319" s="42"/>
      <c r="DB4319" s="108"/>
      <c r="DE4319" s="42"/>
      <c r="DF4319" s="59"/>
      <c r="DG4319" s="42"/>
      <c r="DH4319" s="42"/>
      <c r="DI4319" s="42"/>
      <c r="DJ4319" s="42"/>
      <c r="DK4319" s="11">
        <v>0</v>
      </c>
      <c r="DL4319" s="42"/>
      <c r="DM4319" s="42"/>
      <c r="DN4319" s="42"/>
      <c r="DO4319" s="42"/>
      <c r="DP4319" s="11"/>
      <c r="DQ4319" s="11"/>
      <c r="DR4319" s="11"/>
      <c r="DS4319" s="42"/>
      <c r="DT4319" s="42"/>
      <c r="DU4319" s="42"/>
      <c r="DV4319" s="56"/>
      <c r="DW4319" s="42"/>
      <c r="DX4319" s="42"/>
      <c r="DY4319" s="42"/>
      <c r="DZ4319" s="11"/>
      <c r="EA4319" s="11"/>
      <c r="EB4319" s="11">
        <v>0</v>
      </c>
      <c r="EC4319" s="11"/>
      <c r="ED4319" s="11"/>
      <c r="EE4319" s="42"/>
      <c r="EF4319" s="42"/>
      <c r="EG4319" s="43"/>
      <c r="EH4319" s="42"/>
      <c r="EI4319" s="42"/>
      <c r="EJ4319" s="42"/>
    </row>
    <row r="4320" spans="1:140" s="41" customFormat="1" ht="23.25">
      <c r="A4320" s="42"/>
      <c r="B4320" s="41" t="s">
        <v>6278</v>
      </c>
      <c r="C4320" s="68" t="s">
        <v>6279</v>
      </c>
      <c r="D4320" s="43" t="s">
        <v>149</v>
      </c>
      <c r="E4320" s="43" t="s">
        <v>149</v>
      </c>
      <c r="F4320" s="43" t="s">
        <v>199</v>
      </c>
      <c r="G4320" s="43" t="s">
        <v>200</v>
      </c>
      <c r="I4320" s="42"/>
      <c r="J4320" s="10">
        <v>42738</v>
      </c>
      <c r="K4320" s="10">
        <v>42753</v>
      </c>
      <c r="L4320" s="42"/>
      <c r="M4320" s="43" t="s">
        <v>2</v>
      </c>
      <c r="N4320" s="43" t="s">
        <v>5</v>
      </c>
      <c r="O4320" s="13" t="s">
        <v>4891</v>
      </c>
      <c r="P4320" s="11">
        <v>757527.68317125097</v>
      </c>
      <c r="Q4320" s="41" t="s">
        <v>6281</v>
      </c>
      <c r="R4320" s="43" t="s">
        <v>4892</v>
      </c>
      <c r="S4320" s="43">
        <f t="shared" si="136"/>
        <v>35.715471000000001</v>
      </c>
      <c r="T4320" s="11">
        <v>270554.58</v>
      </c>
      <c r="U4320" s="9">
        <f t="shared" si="137"/>
        <v>270554.58</v>
      </c>
      <c r="V4320" s="42"/>
      <c r="W4320" s="42"/>
      <c r="X4320" s="42"/>
      <c r="Y4320" s="42"/>
      <c r="Z4320" s="42"/>
      <c r="AA4320" s="42"/>
      <c r="AB4320" s="42"/>
      <c r="AC4320" s="42"/>
      <c r="AD4320" s="42"/>
      <c r="AE4320" s="42"/>
      <c r="AF4320" s="42"/>
      <c r="AG4320" s="42"/>
      <c r="AH4320" s="42"/>
      <c r="AI4320" s="42"/>
      <c r="AJ4320" s="42"/>
      <c r="AK4320" s="42"/>
      <c r="AL4320" s="42"/>
      <c r="AM4320" s="42"/>
      <c r="AN4320" s="42"/>
      <c r="AO4320" s="42"/>
      <c r="AP4320" s="42"/>
      <c r="AQ4320" s="42"/>
      <c r="AR4320" s="42"/>
      <c r="AS4320" s="42"/>
      <c r="AT4320" s="42"/>
      <c r="AU4320" s="42"/>
      <c r="AV4320" s="42"/>
      <c r="AW4320" s="42"/>
      <c r="AX4320" s="42"/>
      <c r="AY4320" s="42"/>
      <c r="AZ4320" s="42"/>
      <c r="BA4320" s="42"/>
      <c r="BB4320" s="42"/>
      <c r="BC4320" s="42"/>
      <c r="BD4320" s="42"/>
      <c r="BE4320" s="42"/>
      <c r="BF4320" s="42"/>
      <c r="BG4320" s="42"/>
      <c r="BH4320" s="42"/>
      <c r="BI4320" s="42"/>
      <c r="BJ4320" s="42"/>
      <c r="BK4320" s="12"/>
      <c r="BL4320" s="42"/>
      <c r="BM4320" s="42"/>
      <c r="BN4320" s="42"/>
      <c r="BO4320" s="42"/>
      <c r="BP4320" s="42"/>
      <c r="BQ4320" s="42"/>
      <c r="BR4320" s="42"/>
      <c r="BS4320" s="11">
        <v>0</v>
      </c>
      <c r="BT4320" s="11">
        <v>0</v>
      </c>
      <c r="BU4320" s="42"/>
      <c r="BV4320" s="42"/>
      <c r="BW4320" s="11">
        <v>0</v>
      </c>
      <c r="BX4320" s="42"/>
      <c r="BY4320" s="42"/>
      <c r="BZ4320" s="42"/>
      <c r="CA4320" s="43"/>
      <c r="CB4320" s="42"/>
      <c r="CC4320" s="42"/>
      <c r="CD4320" s="42"/>
      <c r="CE4320" s="42"/>
      <c r="CF4320" s="11"/>
      <c r="CG4320" s="42"/>
      <c r="CH4320" s="42"/>
      <c r="CI4320" s="11">
        <v>270554.58</v>
      </c>
      <c r="CJ4320" s="11">
        <v>0</v>
      </c>
      <c r="CK4320" s="42"/>
      <c r="CL4320" s="42"/>
      <c r="CM4320" s="11"/>
      <c r="CN4320" s="11"/>
      <c r="CO4320" s="42"/>
      <c r="CP4320" s="42"/>
      <c r="CQ4320" s="42"/>
      <c r="CR4320" s="43"/>
      <c r="CS4320" s="42"/>
      <c r="CT4320" s="53"/>
      <c r="CW4320" s="42"/>
      <c r="DA4320" s="42"/>
      <c r="DB4320" s="108"/>
      <c r="DE4320" s="42"/>
      <c r="DF4320" s="59"/>
      <c r="DG4320" s="42"/>
      <c r="DH4320" s="42"/>
      <c r="DI4320" s="42"/>
      <c r="DJ4320" s="42"/>
      <c r="DK4320" s="11">
        <v>0</v>
      </c>
      <c r="DL4320" s="42"/>
      <c r="DM4320" s="42"/>
      <c r="DN4320" s="42"/>
      <c r="DO4320" s="42"/>
      <c r="DP4320" s="11"/>
      <c r="DQ4320" s="11"/>
      <c r="DR4320" s="11"/>
      <c r="DS4320" s="42"/>
      <c r="DT4320" s="42"/>
      <c r="DU4320" s="42"/>
      <c r="DV4320" s="56"/>
      <c r="DW4320" s="42"/>
      <c r="DX4320" s="42"/>
      <c r="DY4320" s="42"/>
      <c r="DZ4320" s="11"/>
      <c r="EA4320" s="11"/>
      <c r="EB4320" s="11">
        <v>0</v>
      </c>
      <c r="EC4320" s="11"/>
      <c r="ED4320" s="11"/>
      <c r="EE4320" s="42"/>
      <c r="EF4320" s="42"/>
      <c r="EG4320" s="43"/>
      <c r="EH4320" s="42"/>
      <c r="EI4320" s="42"/>
      <c r="EJ4320" s="42"/>
    </row>
    <row r="4321" spans="1:140" s="41" customFormat="1">
      <c r="B4321" s="41" t="s">
        <v>6278</v>
      </c>
      <c r="C4321" s="68" t="s">
        <v>6279</v>
      </c>
      <c r="D4321" s="43" t="s">
        <v>149</v>
      </c>
      <c r="E4321" s="43" t="s">
        <v>149</v>
      </c>
      <c r="F4321" s="43" t="s">
        <v>199</v>
      </c>
      <c r="G4321" s="43" t="s">
        <v>200</v>
      </c>
      <c r="I4321" s="41" t="s">
        <v>6270</v>
      </c>
      <c r="J4321" s="10">
        <v>42828</v>
      </c>
      <c r="K4321" s="10">
        <v>42845</v>
      </c>
      <c r="M4321" s="43" t="s">
        <v>2</v>
      </c>
      <c r="N4321" s="43" t="s">
        <v>6</v>
      </c>
      <c r="O4321" s="13" t="s">
        <v>5483</v>
      </c>
      <c r="P4321" s="11">
        <v>1</v>
      </c>
      <c r="Q4321" s="42" t="s">
        <v>6280</v>
      </c>
      <c r="R4321" s="43" t="s">
        <v>5759</v>
      </c>
      <c r="S4321" s="43">
        <f t="shared" si="136"/>
        <v>29.531900100000001</v>
      </c>
      <c r="T4321" s="11">
        <v>0.29531900100000003</v>
      </c>
      <c r="U4321" s="9">
        <f t="shared" si="137"/>
        <v>0.29531900100000003</v>
      </c>
      <c r="BK4321" s="12"/>
      <c r="BT4321" s="11"/>
      <c r="BW4321" s="11"/>
      <c r="CA4321" s="43"/>
      <c r="CE4321" s="11"/>
      <c r="CF4321" s="11"/>
      <c r="CI4321" s="11">
        <v>3.6914880000000001E-3</v>
      </c>
      <c r="CJ4321" s="11">
        <v>0.291627513</v>
      </c>
      <c r="CM4321" s="43"/>
      <c r="CN4321" s="11"/>
      <c r="CR4321" s="43"/>
      <c r="CT4321" s="100"/>
      <c r="CU4321" s="11"/>
      <c r="CV4321" s="43"/>
      <c r="DB4321" s="108"/>
      <c r="DF4321" s="11"/>
      <c r="DK4321" s="11"/>
      <c r="DP4321" s="11"/>
      <c r="DR4321" s="11"/>
      <c r="DV4321" s="56"/>
      <c r="DZ4321" s="11"/>
      <c r="EB4321" s="11"/>
      <c r="ED4321" s="11"/>
      <c r="EG4321" s="43"/>
    </row>
    <row r="4322" spans="1:140" s="41" customFormat="1">
      <c r="B4322" s="41" t="s">
        <v>6278</v>
      </c>
      <c r="C4322" s="68" t="s">
        <v>6279</v>
      </c>
      <c r="D4322" s="43" t="s">
        <v>149</v>
      </c>
      <c r="E4322" s="43" t="s">
        <v>149</v>
      </c>
      <c r="F4322" s="43" t="s">
        <v>199</v>
      </c>
      <c r="G4322" s="43" t="s">
        <v>200</v>
      </c>
      <c r="I4322" s="41" t="s">
        <v>6270</v>
      </c>
      <c r="J4322" s="10">
        <v>42738</v>
      </c>
      <c r="K4322" s="10">
        <v>42753</v>
      </c>
      <c r="M4322" s="43" t="s">
        <v>2</v>
      </c>
      <c r="N4322" s="43" t="s">
        <v>6</v>
      </c>
      <c r="O4322" s="13" t="s">
        <v>5991</v>
      </c>
      <c r="P4322" s="11">
        <v>1</v>
      </c>
      <c r="Q4322" s="42" t="s">
        <v>6280</v>
      </c>
      <c r="R4322" s="43" t="s">
        <v>4892</v>
      </c>
      <c r="S4322" s="43">
        <f t="shared" si="136"/>
        <v>35.715471000000001</v>
      </c>
      <c r="T4322" s="11">
        <v>0.35715470999999999</v>
      </c>
      <c r="U4322" s="9">
        <f t="shared" si="137"/>
        <v>0.35715470999999999</v>
      </c>
      <c r="BK4322" s="12"/>
      <c r="BT4322" s="11"/>
      <c r="BW4322" s="11"/>
      <c r="CA4322" s="43"/>
      <c r="CE4322" s="11"/>
      <c r="CF4322" s="11"/>
      <c r="CI4322" s="11">
        <v>2.642944854E-3</v>
      </c>
      <c r="CJ4322" s="11">
        <v>0.35451176514600002</v>
      </c>
      <c r="CM4322" s="43"/>
      <c r="CN4322" s="11"/>
      <c r="CR4322" s="43"/>
      <c r="CT4322" s="31"/>
      <c r="CU4322" s="11"/>
      <c r="CV4322" s="43"/>
      <c r="DB4322" s="37"/>
      <c r="DF4322" s="11"/>
      <c r="DK4322" s="11"/>
      <c r="DP4322" s="11"/>
      <c r="DR4322" s="11"/>
      <c r="DV4322" s="22"/>
      <c r="DZ4322" s="11"/>
      <c r="EB4322" s="11"/>
      <c r="ED4322" s="11"/>
      <c r="EG4322" s="43"/>
    </row>
    <row r="4323" spans="1:140" s="41" customFormat="1">
      <c r="B4323" s="41" t="s">
        <v>6278</v>
      </c>
      <c r="C4323" s="68" t="s">
        <v>6279</v>
      </c>
      <c r="D4323" s="43" t="s">
        <v>149</v>
      </c>
      <c r="E4323" s="43" t="s">
        <v>149</v>
      </c>
      <c r="F4323" s="43" t="s">
        <v>199</v>
      </c>
      <c r="G4323" s="43" t="s">
        <v>200</v>
      </c>
      <c r="I4323" s="41" t="s">
        <v>6270</v>
      </c>
      <c r="J4323" s="10">
        <v>42647</v>
      </c>
      <c r="K4323" s="10">
        <v>42662</v>
      </c>
      <c r="M4323" s="43" t="s">
        <v>2</v>
      </c>
      <c r="N4323" s="43" t="s">
        <v>6</v>
      </c>
      <c r="O4323" s="13" t="s">
        <v>6003</v>
      </c>
      <c r="P4323" s="11">
        <v>1</v>
      </c>
      <c r="Q4323" s="42" t="s">
        <v>6280</v>
      </c>
      <c r="R4323" s="43" t="s">
        <v>4011</v>
      </c>
      <c r="S4323" s="43">
        <f t="shared" si="136"/>
        <v>29.194866000000001</v>
      </c>
      <c r="T4323" s="11">
        <v>0.29194866000000003</v>
      </c>
      <c r="U4323" s="9">
        <f t="shared" si="137"/>
        <v>0.29194866000000003</v>
      </c>
      <c r="BK4323" s="12"/>
      <c r="BT4323" s="11"/>
      <c r="BW4323" s="11"/>
      <c r="CA4323" s="43"/>
      <c r="CE4323" s="11"/>
      <c r="CF4323" s="11"/>
      <c r="CI4323" s="11">
        <v>0.29194866000000003</v>
      </c>
      <c r="CJ4323" s="11"/>
      <c r="CM4323" s="43"/>
      <c r="CN4323" s="11"/>
      <c r="CR4323" s="43"/>
      <c r="CT4323" s="100"/>
      <c r="CU4323" s="11"/>
      <c r="CV4323" s="43"/>
      <c r="DB4323" s="108"/>
      <c r="DF4323" s="11"/>
      <c r="DK4323" s="11"/>
      <c r="DP4323" s="11"/>
      <c r="DR4323" s="11"/>
      <c r="DV4323" s="56"/>
      <c r="DZ4323" s="11"/>
      <c r="EB4323" s="11"/>
      <c r="ED4323" s="11"/>
      <c r="EG4323" s="43"/>
    </row>
    <row r="4324" spans="1:140" s="41" customFormat="1" ht="23.25">
      <c r="A4324" s="42"/>
      <c r="B4324" s="41" t="s">
        <v>6278</v>
      </c>
      <c r="C4324" s="68" t="s">
        <v>6279</v>
      </c>
      <c r="D4324" s="43" t="s">
        <v>149</v>
      </c>
      <c r="E4324" s="43" t="s">
        <v>149</v>
      </c>
      <c r="F4324" s="43" t="s">
        <v>1462</v>
      </c>
      <c r="G4324" s="43" t="s">
        <v>1463</v>
      </c>
      <c r="I4324" s="42"/>
      <c r="J4324" s="10">
        <v>42367</v>
      </c>
      <c r="K4324" s="10">
        <v>42412</v>
      </c>
      <c r="L4324" s="42"/>
      <c r="M4324" s="43" t="s">
        <v>152</v>
      </c>
      <c r="N4324" s="43" t="s">
        <v>153</v>
      </c>
      <c r="O4324" s="13" t="s">
        <v>1464</v>
      </c>
      <c r="P4324" s="11">
        <v>1</v>
      </c>
      <c r="Q4324" s="42" t="s">
        <v>6280</v>
      </c>
      <c r="R4324" s="43" t="s">
        <v>1465</v>
      </c>
      <c r="S4324" s="43">
        <f t="shared" si="136"/>
        <v>13</v>
      </c>
      <c r="T4324" s="11">
        <v>0.13</v>
      </c>
      <c r="U4324" s="9">
        <f t="shared" si="137"/>
        <v>0.13</v>
      </c>
      <c r="V4324" s="42"/>
      <c r="W4324" s="42"/>
      <c r="X4324" s="42"/>
      <c r="Y4324" s="42"/>
      <c r="Z4324" s="42"/>
      <c r="AA4324" s="42"/>
      <c r="AB4324" s="42"/>
      <c r="AC4324" s="42"/>
      <c r="AD4324" s="42"/>
      <c r="AE4324" s="42"/>
      <c r="AF4324" s="42"/>
      <c r="AG4324" s="42"/>
      <c r="AH4324" s="42"/>
      <c r="AI4324" s="42"/>
      <c r="AJ4324" s="42"/>
      <c r="AK4324" s="42"/>
      <c r="AL4324" s="42"/>
      <c r="AM4324" s="42"/>
      <c r="AN4324" s="42"/>
      <c r="AO4324" s="42"/>
      <c r="AP4324" s="42"/>
      <c r="AQ4324" s="42"/>
      <c r="AR4324" s="42"/>
      <c r="AS4324" s="42"/>
      <c r="AT4324" s="42"/>
      <c r="AU4324" s="42"/>
      <c r="AV4324" s="42"/>
      <c r="AW4324" s="42"/>
      <c r="AX4324" s="42"/>
      <c r="AY4324" s="42"/>
      <c r="AZ4324" s="42"/>
      <c r="BA4324" s="42"/>
      <c r="BB4324" s="42"/>
      <c r="BC4324" s="42"/>
      <c r="BD4324" s="42"/>
      <c r="BE4324" s="42"/>
      <c r="BF4324" s="42"/>
      <c r="BG4324" s="42"/>
      <c r="BH4324" s="42"/>
      <c r="BI4324" s="42"/>
      <c r="BJ4324" s="42"/>
      <c r="BK4324" s="12">
        <v>0</v>
      </c>
      <c r="BL4324" s="42"/>
      <c r="BM4324" s="42"/>
      <c r="BN4324" s="42"/>
      <c r="BO4324" s="42"/>
      <c r="BP4324" s="42"/>
      <c r="BQ4324" s="42"/>
      <c r="BR4324" s="42"/>
      <c r="BS4324" s="11">
        <v>0</v>
      </c>
      <c r="BT4324" s="11">
        <v>0</v>
      </c>
      <c r="BU4324" s="42"/>
      <c r="BV4324" s="42"/>
      <c r="BW4324" s="11">
        <v>0</v>
      </c>
      <c r="BX4324" s="42"/>
      <c r="BY4324" s="42"/>
      <c r="BZ4324" s="42"/>
      <c r="CA4324" s="43">
        <v>0</v>
      </c>
      <c r="CB4324" s="42"/>
      <c r="CC4324" s="42"/>
      <c r="CD4324" s="42"/>
      <c r="CE4324" s="5"/>
      <c r="CF4324" s="11">
        <v>0</v>
      </c>
      <c r="CG4324" s="42"/>
      <c r="CH4324" s="42"/>
      <c r="CI4324" s="11">
        <v>5.5594627000000001E-2</v>
      </c>
      <c r="CJ4324" s="11">
        <v>0</v>
      </c>
      <c r="CK4324" s="42"/>
      <c r="CL4324" s="42"/>
      <c r="CM4324" s="11">
        <v>0</v>
      </c>
      <c r="CN4324" s="11">
        <v>0</v>
      </c>
      <c r="CO4324" s="42"/>
      <c r="CP4324" s="42"/>
      <c r="CQ4324" s="42"/>
      <c r="CR4324" s="43">
        <v>0</v>
      </c>
      <c r="CS4324" s="42"/>
      <c r="CT4324" s="98">
        <v>0</v>
      </c>
      <c r="CU4324" s="11"/>
      <c r="CV4324" s="43"/>
      <c r="CW4324" s="42"/>
      <c r="DA4324" s="42"/>
      <c r="DB4324" s="105">
        <v>0</v>
      </c>
      <c r="DE4324" s="42"/>
      <c r="DF4324" s="11">
        <v>0</v>
      </c>
      <c r="DG4324" s="42"/>
      <c r="DH4324" s="42"/>
      <c r="DI4324" s="42"/>
      <c r="DJ4324" s="42"/>
      <c r="DK4324" s="11">
        <v>0</v>
      </c>
      <c r="DL4324" s="42"/>
      <c r="DM4324" s="42"/>
      <c r="DN4324" s="42"/>
      <c r="DO4324" s="42"/>
      <c r="DP4324" s="11">
        <v>0</v>
      </c>
      <c r="DQ4324" s="11"/>
      <c r="DR4324" s="11">
        <v>0</v>
      </c>
      <c r="DS4324" s="42"/>
      <c r="DT4324" s="42"/>
      <c r="DU4324" s="42"/>
      <c r="DV4324" s="55">
        <v>0</v>
      </c>
      <c r="DW4324" s="42"/>
      <c r="DX4324" s="42"/>
      <c r="DY4324" s="42"/>
      <c r="DZ4324" s="11">
        <v>2.2890200000000001E-4</v>
      </c>
      <c r="EA4324" s="11"/>
      <c r="EB4324" s="11">
        <v>0</v>
      </c>
      <c r="EC4324" s="11"/>
      <c r="ED4324" s="11">
        <v>0</v>
      </c>
      <c r="EE4324" s="42"/>
      <c r="EF4324" s="42"/>
      <c r="EG4324" s="43">
        <v>7.4176470999999994E-2</v>
      </c>
      <c r="EH4324" s="42"/>
      <c r="EI4324" s="42"/>
      <c r="EJ4324" s="42"/>
    </row>
    <row r="4325" spans="1:140" s="41" customFormat="1">
      <c r="A4325" s="42"/>
      <c r="B4325" s="41" t="s">
        <v>6278</v>
      </c>
      <c r="C4325" s="68" t="s">
        <v>6279</v>
      </c>
      <c r="D4325" s="43" t="s">
        <v>149</v>
      </c>
      <c r="E4325" s="43" t="s">
        <v>149</v>
      </c>
      <c r="F4325" s="43" t="s">
        <v>1462</v>
      </c>
      <c r="G4325" s="43" t="s">
        <v>1463</v>
      </c>
      <c r="I4325" s="42"/>
      <c r="J4325" s="10">
        <v>42550</v>
      </c>
      <c r="K4325" s="10">
        <v>42597</v>
      </c>
      <c r="L4325" s="42"/>
      <c r="M4325" s="43" t="s">
        <v>2</v>
      </c>
      <c r="N4325" s="43" t="s">
        <v>6</v>
      </c>
      <c r="O4325" s="13" t="s">
        <v>2726</v>
      </c>
      <c r="P4325" s="11">
        <v>1</v>
      </c>
      <c r="Q4325" s="42" t="s">
        <v>6280</v>
      </c>
      <c r="R4325" s="43" t="s">
        <v>2727</v>
      </c>
      <c r="S4325" s="43">
        <f t="shared" si="136"/>
        <v>15</v>
      </c>
      <c r="T4325" s="11">
        <v>0.15</v>
      </c>
      <c r="U4325" s="9">
        <f t="shared" si="137"/>
        <v>0.15</v>
      </c>
      <c r="V4325" s="42"/>
      <c r="W4325" s="42"/>
      <c r="X4325" s="42"/>
      <c r="Y4325" s="42"/>
      <c r="Z4325" s="42"/>
      <c r="AA4325" s="42"/>
      <c r="AB4325" s="42"/>
      <c r="AC4325" s="42"/>
      <c r="AD4325" s="42"/>
      <c r="AE4325" s="42"/>
      <c r="AF4325" s="42"/>
      <c r="AG4325" s="42"/>
      <c r="AH4325" s="42"/>
      <c r="AI4325" s="42"/>
      <c r="AJ4325" s="42"/>
      <c r="AK4325" s="42"/>
      <c r="AL4325" s="42"/>
      <c r="AM4325" s="42"/>
      <c r="AN4325" s="42"/>
      <c r="AO4325" s="42"/>
      <c r="AP4325" s="42"/>
      <c r="AQ4325" s="42"/>
      <c r="AR4325" s="42"/>
      <c r="AS4325" s="42"/>
      <c r="AT4325" s="42"/>
      <c r="AU4325" s="42"/>
      <c r="AV4325" s="42"/>
      <c r="AW4325" s="42"/>
      <c r="AX4325" s="42"/>
      <c r="AY4325" s="42"/>
      <c r="AZ4325" s="42"/>
      <c r="BA4325" s="42"/>
      <c r="BB4325" s="42"/>
      <c r="BC4325" s="42"/>
      <c r="BD4325" s="42"/>
      <c r="BE4325" s="42"/>
      <c r="BF4325" s="42"/>
      <c r="BG4325" s="42"/>
      <c r="BH4325" s="42"/>
      <c r="BI4325" s="42"/>
      <c r="BJ4325" s="42"/>
      <c r="BK4325" s="12">
        <v>0</v>
      </c>
      <c r="BL4325" s="42"/>
      <c r="BM4325" s="42"/>
      <c r="BN4325" s="42"/>
      <c r="BO4325" s="42"/>
      <c r="BP4325" s="42"/>
      <c r="BQ4325" s="42"/>
      <c r="BR4325" s="42"/>
      <c r="BS4325" s="11">
        <v>0</v>
      </c>
      <c r="BT4325" s="11">
        <v>0</v>
      </c>
      <c r="BU4325" s="42"/>
      <c r="BV4325" s="42"/>
      <c r="BW4325" s="11">
        <v>0</v>
      </c>
      <c r="BX4325" s="42"/>
      <c r="BY4325" s="42"/>
      <c r="BZ4325" s="42"/>
      <c r="CA4325" s="43">
        <v>0</v>
      </c>
      <c r="CB4325" s="42"/>
      <c r="CC4325" s="42"/>
      <c r="CD4325" s="42"/>
      <c r="CE4325" s="5"/>
      <c r="CF4325" s="11">
        <v>0</v>
      </c>
      <c r="CG4325" s="42"/>
      <c r="CH4325" s="42"/>
      <c r="CI4325" s="11">
        <v>5.4100000000000002E-2</v>
      </c>
      <c r="CJ4325" s="11">
        <v>0</v>
      </c>
      <c r="CK4325" s="42"/>
      <c r="CL4325" s="42"/>
      <c r="CM4325" s="11">
        <v>0</v>
      </c>
      <c r="CN4325" s="11"/>
      <c r="CO4325" s="42"/>
      <c r="CP4325" s="42"/>
      <c r="CQ4325" s="42"/>
      <c r="CR4325" s="43">
        <v>0</v>
      </c>
      <c r="CS4325" s="42"/>
      <c r="CT4325" s="98">
        <v>0</v>
      </c>
      <c r="CU4325" s="11"/>
      <c r="CV4325" s="43"/>
      <c r="CW4325" s="42"/>
      <c r="DA4325" s="42"/>
      <c r="DB4325" s="105">
        <v>0</v>
      </c>
      <c r="DE4325" s="42"/>
      <c r="DF4325" s="11">
        <v>0</v>
      </c>
      <c r="DG4325" s="42"/>
      <c r="DH4325" s="42"/>
      <c r="DI4325" s="42"/>
      <c r="DJ4325" s="42"/>
      <c r="DK4325" s="11">
        <v>0</v>
      </c>
      <c r="DL4325" s="42"/>
      <c r="DM4325" s="42"/>
      <c r="DN4325" s="42"/>
      <c r="DO4325" s="42"/>
      <c r="DP4325" s="11">
        <v>0</v>
      </c>
      <c r="DQ4325" s="11"/>
      <c r="DR4325" s="11">
        <v>0</v>
      </c>
      <c r="DS4325" s="42"/>
      <c r="DT4325" s="42"/>
      <c r="DU4325" s="42"/>
      <c r="DV4325" s="55">
        <v>0</v>
      </c>
      <c r="DW4325" s="42"/>
      <c r="DX4325" s="42"/>
      <c r="DY4325" s="42"/>
      <c r="DZ4325" s="11">
        <v>4.0000000000000002E-4</v>
      </c>
      <c r="EA4325" s="11"/>
      <c r="EB4325" s="11">
        <v>0</v>
      </c>
      <c r="EC4325" s="11"/>
      <c r="ED4325" s="11">
        <v>0</v>
      </c>
      <c r="EE4325" s="42"/>
      <c r="EF4325" s="42"/>
      <c r="EG4325" s="43">
        <v>9.5500000000000002E-2</v>
      </c>
      <c r="EH4325" s="42"/>
      <c r="EI4325" s="42"/>
      <c r="EJ4325" s="42"/>
    </row>
    <row r="4326" spans="1:140" s="41" customFormat="1" ht="23.25">
      <c r="A4326" s="42"/>
      <c r="B4326" s="41" t="s">
        <v>6278</v>
      </c>
      <c r="C4326" s="68" t="s">
        <v>6279</v>
      </c>
      <c r="D4326" s="43" t="s">
        <v>149</v>
      </c>
      <c r="E4326" s="43" t="s">
        <v>149</v>
      </c>
      <c r="F4326" s="43" t="s">
        <v>1462</v>
      </c>
      <c r="G4326" s="43" t="s">
        <v>1463</v>
      </c>
      <c r="I4326" s="42"/>
      <c r="J4326" s="10">
        <v>42733</v>
      </c>
      <c r="K4326" s="10">
        <v>42733</v>
      </c>
      <c r="L4326" s="42"/>
      <c r="M4326" s="43" t="s">
        <v>2</v>
      </c>
      <c r="N4326" s="43" t="s">
        <v>5</v>
      </c>
      <c r="O4326" s="13" t="s">
        <v>4185</v>
      </c>
      <c r="P4326" s="11">
        <v>1</v>
      </c>
      <c r="Q4326" s="42" t="s">
        <v>6280</v>
      </c>
      <c r="R4326" s="43" t="s">
        <v>3607</v>
      </c>
      <c r="S4326" s="43">
        <f t="shared" si="136"/>
        <v>16</v>
      </c>
      <c r="T4326" s="11">
        <v>0.16</v>
      </c>
      <c r="U4326" s="9">
        <f t="shared" si="137"/>
        <v>0.16</v>
      </c>
      <c r="V4326" s="42"/>
      <c r="W4326" s="42"/>
      <c r="X4326" s="42"/>
      <c r="Y4326" s="42"/>
      <c r="Z4326" s="42"/>
      <c r="AA4326" s="42"/>
      <c r="AB4326" s="42"/>
      <c r="AC4326" s="42"/>
      <c r="AD4326" s="42"/>
      <c r="AE4326" s="42"/>
      <c r="AF4326" s="42"/>
      <c r="AG4326" s="42"/>
      <c r="AH4326" s="42"/>
      <c r="AI4326" s="42"/>
      <c r="AJ4326" s="42"/>
      <c r="AK4326" s="42"/>
      <c r="AL4326" s="42"/>
      <c r="AM4326" s="42"/>
      <c r="AN4326" s="42"/>
      <c r="AO4326" s="42"/>
      <c r="AP4326" s="42"/>
      <c r="AQ4326" s="42"/>
      <c r="AR4326" s="42"/>
      <c r="AS4326" s="42"/>
      <c r="AT4326" s="42"/>
      <c r="AU4326" s="42"/>
      <c r="AV4326" s="42"/>
      <c r="AW4326" s="42"/>
      <c r="AX4326" s="42"/>
      <c r="AY4326" s="42"/>
      <c r="AZ4326" s="42"/>
      <c r="BA4326" s="42"/>
      <c r="BB4326" s="42"/>
      <c r="BC4326" s="42"/>
      <c r="BD4326" s="42"/>
      <c r="BE4326" s="42"/>
      <c r="BF4326" s="42"/>
      <c r="BG4326" s="42"/>
      <c r="BH4326" s="42"/>
      <c r="BI4326" s="42"/>
      <c r="BJ4326" s="42"/>
      <c r="BK4326" s="12">
        <v>0</v>
      </c>
      <c r="BL4326" s="42"/>
      <c r="BM4326" s="42"/>
      <c r="BN4326" s="42"/>
      <c r="BO4326" s="42"/>
      <c r="BP4326" s="42"/>
      <c r="BQ4326" s="42"/>
      <c r="BR4326" s="42"/>
      <c r="BS4326" s="11">
        <v>0</v>
      </c>
      <c r="BT4326" s="11">
        <v>0</v>
      </c>
      <c r="BU4326" s="42"/>
      <c r="BV4326" s="42"/>
      <c r="BW4326" s="11">
        <v>0</v>
      </c>
      <c r="BX4326" s="42"/>
      <c r="BY4326" s="42"/>
      <c r="BZ4326" s="42"/>
      <c r="CA4326" s="43">
        <v>0</v>
      </c>
      <c r="CB4326" s="42"/>
      <c r="CC4326" s="42"/>
      <c r="CD4326" s="42"/>
      <c r="CE4326" s="42"/>
      <c r="CF4326" s="11">
        <v>0</v>
      </c>
      <c r="CG4326" s="42"/>
      <c r="CH4326" s="42"/>
      <c r="CI4326" s="11">
        <v>6.8424156999999999E-2</v>
      </c>
      <c r="CJ4326" s="11">
        <v>0</v>
      </c>
      <c r="CK4326" s="42"/>
      <c r="CL4326" s="42"/>
      <c r="CM4326" s="11">
        <v>0</v>
      </c>
      <c r="CN4326" s="11"/>
      <c r="CO4326" s="42"/>
      <c r="CP4326" s="42"/>
      <c r="CQ4326" s="42"/>
      <c r="CR4326" s="43">
        <v>0</v>
      </c>
      <c r="CS4326" s="42"/>
      <c r="CT4326" s="98">
        <v>0</v>
      </c>
      <c r="CW4326" s="42"/>
      <c r="DA4326" s="42"/>
      <c r="DB4326" s="105">
        <v>0</v>
      </c>
      <c r="DE4326" s="42"/>
      <c r="DF4326" s="15">
        <v>0</v>
      </c>
      <c r="DG4326" s="42"/>
      <c r="DH4326" s="42"/>
      <c r="DI4326" s="42"/>
      <c r="DJ4326" s="42"/>
      <c r="DK4326" s="11">
        <v>0</v>
      </c>
      <c r="DL4326" s="42"/>
      <c r="DM4326" s="42"/>
      <c r="DN4326" s="42"/>
      <c r="DO4326" s="42"/>
      <c r="DP4326" s="11">
        <v>0</v>
      </c>
      <c r="DQ4326" s="11"/>
      <c r="DR4326" s="11">
        <v>0</v>
      </c>
      <c r="DS4326" s="42"/>
      <c r="DT4326" s="42"/>
      <c r="DU4326" s="42"/>
      <c r="DV4326" s="55">
        <v>0</v>
      </c>
      <c r="DW4326" s="42"/>
      <c r="DX4326" s="42"/>
      <c r="DY4326" s="42"/>
      <c r="DZ4326" s="11">
        <v>2.8172499999999998E-4</v>
      </c>
      <c r="EA4326" s="11"/>
      <c r="EB4326" s="11">
        <v>0</v>
      </c>
      <c r="EC4326" s="11"/>
      <c r="ED4326" s="11">
        <v>0</v>
      </c>
      <c r="EE4326" s="42"/>
      <c r="EF4326" s="42"/>
      <c r="EG4326" s="43">
        <v>9.1294117999999994E-2</v>
      </c>
      <c r="EH4326" s="42"/>
      <c r="EI4326" s="42"/>
      <c r="EJ4326" s="42"/>
    </row>
    <row r="4327" spans="1:140" s="41" customFormat="1">
      <c r="B4327" s="41" t="s">
        <v>6278</v>
      </c>
      <c r="C4327" s="68" t="s">
        <v>6279</v>
      </c>
      <c r="D4327" s="43" t="s">
        <v>149</v>
      </c>
      <c r="E4327" s="43" t="s">
        <v>149</v>
      </c>
      <c r="F4327" s="43" t="s">
        <v>1462</v>
      </c>
      <c r="G4327" s="43" t="s">
        <v>1463</v>
      </c>
      <c r="I4327" s="41" t="s">
        <v>6167</v>
      </c>
      <c r="J4327" s="10">
        <v>42733</v>
      </c>
      <c r="K4327" s="10">
        <v>42780</v>
      </c>
      <c r="M4327" s="43" t="s">
        <v>2</v>
      </c>
      <c r="N4327" s="43" t="s">
        <v>8</v>
      </c>
      <c r="O4327" s="13" t="s">
        <v>5857</v>
      </c>
      <c r="P4327" s="11">
        <v>1</v>
      </c>
      <c r="Q4327" s="42" t="s">
        <v>6280</v>
      </c>
      <c r="R4327" s="43" t="s">
        <v>3607</v>
      </c>
      <c r="S4327" s="43">
        <f t="shared" si="136"/>
        <v>16</v>
      </c>
      <c r="T4327" s="11">
        <v>0.16</v>
      </c>
      <c r="U4327" s="9">
        <f t="shared" si="137"/>
        <v>0.16</v>
      </c>
      <c r="BK4327" s="12"/>
      <c r="BT4327" s="11"/>
      <c r="BW4327" s="11"/>
      <c r="CA4327" s="43"/>
      <c r="CE4327" s="11"/>
      <c r="CF4327" s="11"/>
      <c r="CI4327" s="11">
        <v>5.4723000000000001E-2</v>
      </c>
      <c r="CJ4327" s="11"/>
      <c r="CM4327" s="43"/>
      <c r="CN4327" s="11"/>
      <c r="CR4327" s="43"/>
      <c r="CT4327" s="100"/>
      <c r="CU4327" s="11"/>
      <c r="CV4327" s="43"/>
      <c r="DB4327" s="108"/>
      <c r="DF4327" s="11"/>
      <c r="DK4327" s="11"/>
      <c r="DP4327" s="11"/>
      <c r="DR4327" s="11"/>
      <c r="DV4327" s="56"/>
      <c r="DZ4327" s="11">
        <v>-2.23E-4</v>
      </c>
      <c r="EB4327" s="11"/>
      <c r="ED4327" s="11"/>
      <c r="EG4327" s="43">
        <v>0.1055</v>
      </c>
    </row>
    <row r="4328" spans="1:140" s="41" customFormat="1">
      <c r="A4328" s="42"/>
      <c r="B4328" s="41" t="s">
        <v>6278</v>
      </c>
      <c r="C4328" s="68" t="s">
        <v>6279</v>
      </c>
      <c r="D4328" s="43" t="s">
        <v>149</v>
      </c>
      <c r="E4328" s="43" t="s">
        <v>149</v>
      </c>
      <c r="F4328" s="43" t="s">
        <v>4968</v>
      </c>
      <c r="G4328" s="43" t="s">
        <v>4969</v>
      </c>
      <c r="I4328" s="42"/>
      <c r="J4328" s="10">
        <v>42761</v>
      </c>
      <c r="K4328" s="10">
        <v>42782</v>
      </c>
      <c r="L4328" s="42"/>
      <c r="M4328" s="43" t="s">
        <v>2</v>
      </c>
      <c r="N4328" s="43" t="s">
        <v>8</v>
      </c>
      <c r="O4328" s="13" t="s">
        <v>4970</v>
      </c>
      <c r="P4328" s="11">
        <v>450599.98930000002</v>
      </c>
      <c r="Q4328" s="41" t="s">
        <v>6281</v>
      </c>
      <c r="R4328" s="43" t="s">
        <v>4971</v>
      </c>
      <c r="S4328" s="43">
        <f t="shared" si="136"/>
        <v>21.090000499999999</v>
      </c>
      <c r="T4328" s="11">
        <v>95031.54</v>
      </c>
      <c r="U4328" s="9">
        <f t="shared" si="137"/>
        <v>95031.54</v>
      </c>
      <c r="V4328" s="42"/>
      <c r="W4328" s="42"/>
      <c r="X4328" s="42"/>
      <c r="Y4328" s="42"/>
      <c r="Z4328" s="42"/>
      <c r="AA4328" s="42"/>
      <c r="AB4328" s="42"/>
      <c r="AC4328" s="42"/>
      <c r="AD4328" s="42"/>
      <c r="AE4328" s="42"/>
      <c r="AF4328" s="42"/>
      <c r="AG4328" s="42"/>
      <c r="AH4328" s="42"/>
      <c r="AI4328" s="42"/>
      <c r="AJ4328" s="42"/>
      <c r="AK4328" s="42"/>
      <c r="AL4328" s="42"/>
      <c r="AM4328" s="42"/>
      <c r="AN4328" s="42"/>
      <c r="AO4328" s="42"/>
      <c r="AP4328" s="42"/>
      <c r="AQ4328" s="42"/>
      <c r="AR4328" s="42"/>
      <c r="AS4328" s="42"/>
      <c r="AT4328" s="42"/>
      <c r="AU4328" s="42"/>
      <c r="AV4328" s="42"/>
      <c r="AW4328" s="42"/>
      <c r="AX4328" s="42"/>
      <c r="AY4328" s="42"/>
      <c r="AZ4328" s="42"/>
      <c r="BA4328" s="42"/>
      <c r="BB4328" s="42"/>
      <c r="BC4328" s="42"/>
      <c r="BD4328" s="42"/>
      <c r="BE4328" s="42"/>
      <c r="BF4328" s="42"/>
      <c r="BG4328" s="42"/>
      <c r="BH4328" s="42"/>
      <c r="BI4328" s="42"/>
      <c r="BJ4328" s="42"/>
      <c r="BK4328" s="12"/>
      <c r="BL4328" s="42"/>
      <c r="BM4328" s="42"/>
      <c r="BN4328" s="42"/>
      <c r="BO4328" s="42"/>
      <c r="BP4328" s="42"/>
      <c r="BQ4328" s="42"/>
      <c r="BR4328" s="42"/>
      <c r="BS4328" s="11">
        <v>0</v>
      </c>
      <c r="BT4328" s="11">
        <v>0</v>
      </c>
      <c r="BU4328" s="42"/>
      <c r="BV4328" s="42"/>
      <c r="BW4328" s="11">
        <v>0</v>
      </c>
      <c r="BX4328" s="42"/>
      <c r="BY4328" s="42"/>
      <c r="BZ4328" s="42"/>
      <c r="CA4328" s="43"/>
      <c r="CB4328" s="42"/>
      <c r="CC4328" s="42"/>
      <c r="CD4328" s="42"/>
      <c r="CE4328" s="42"/>
      <c r="CF4328" s="11"/>
      <c r="CG4328" s="42"/>
      <c r="CH4328" s="42"/>
      <c r="CI4328" s="11"/>
      <c r="CJ4328" s="11">
        <v>0</v>
      </c>
      <c r="CK4328" s="42"/>
      <c r="CL4328" s="42"/>
      <c r="CM4328" s="11">
        <v>95031.54</v>
      </c>
      <c r="CN4328" s="11"/>
      <c r="CO4328" s="42"/>
      <c r="CP4328" s="42"/>
      <c r="CQ4328" s="42"/>
      <c r="CR4328" s="43"/>
      <c r="CS4328" s="42"/>
      <c r="CT4328" s="53"/>
      <c r="CW4328" s="42"/>
      <c r="DA4328" s="42"/>
      <c r="DB4328" s="108"/>
      <c r="DE4328" s="42"/>
      <c r="DF4328" s="59"/>
      <c r="DG4328" s="42"/>
      <c r="DH4328" s="42"/>
      <c r="DI4328" s="42"/>
      <c r="DJ4328" s="42"/>
      <c r="DK4328" s="11">
        <v>0</v>
      </c>
      <c r="DL4328" s="42"/>
      <c r="DM4328" s="42"/>
      <c r="DN4328" s="42"/>
      <c r="DO4328" s="42"/>
      <c r="DP4328" s="11"/>
      <c r="DQ4328" s="11"/>
      <c r="DR4328" s="11"/>
      <c r="DS4328" s="42"/>
      <c r="DT4328" s="42"/>
      <c r="DU4328" s="42"/>
      <c r="DV4328" s="56"/>
      <c r="DW4328" s="42"/>
      <c r="DX4328" s="42"/>
      <c r="DY4328" s="42"/>
      <c r="DZ4328" s="11"/>
      <c r="EA4328" s="11"/>
      <c r="EB4328" s="11">
        <v>0</v>
      </c>
      <c r="EC4328" s="11"/>
      <c r="ED4328" s="11"/>
      <c r="EE4328" s="42"/>
      <c r="EF4328" s="42"/>
      <c r="EG4328" s="43"/>
      <c r="EH4328" s="42"/>
      <c r="EI4328" s="42"/>
      <c r="EJ4328" s="42"/>
    </row>
    <row r="4329" spans="1:140" s="41" customFormat="1">
      <c r="A4329" s="42"/>
      <c r="B4329" s="41" t="s">
        <v>6278</v>
      </c>
      <c r="C4329" s="68" t="s">
        <v>6279</v>
      </c>
      <c r="D4329" s="43" t="s">
        <v>149</v>
      </c>
      <c r="E4329" s="43" t="s">
        <v>149</v>
      </c>
      <c r="F4329" s="43" t="s">
        <v>534</v>
      </c>
      <c r="G4329" s="43" t="s">
        <v>535</v>
      </c>
      <c r="I4329" s="42"/>
      <c r="J4329" s="10">
        <v>42244</v>
      </c>
      <c r="K4329" s="10">
        <v>42263</v>
      </c>
      <c r="L4329" s="42"/>
      <c r="M4329" s="43" t="s">
        <v>152</v>
      </c>
      <c r="N4329" s="43" t="s">
        <v>153</v>
      </c>
      <c r="O4329" s="13" t="s">
        <v>536</v>
      </c>
      <c r="P4329" s="11">
        <v>1</v>
      </c>
      <c r="Q4329" s="42" t="s">
        <v>6280</v>
      </c>
      <c r="R4329" s="43" t="s">
        <v>537</v>
      </c>
      <c r="S4329" s="43">
        <f t="shared" si="136"/>
        <v>0.70000000000000007</v>
      </c>
      <c r="T4329" s="11">
        <v>7.0000000000000001E-3</v>
      </c>
      <c r="U4329" s="9">
        <f t="shared" si="137"/>
        <v>7.0000000000000001E-3</v>
      </c>
      <c r="V4329" s="42"/>
      <c r="W4329" s="42"/>
      <c r="X4329" s="42"/>
      <c r="Y4329" s="42"/>
      <c r="Z4329" s="42"/>
      <c r="AA4329" s="42"/>
      <c r="AB4329" s="42"/>
      <c r="AC4329" s="42"/>
      <c r="AD4329" s="42"/>
      <c r="AE4329" s="42"/>
      <c r="AF4329" s="42"/>
      <c r="AG4329" s="42"/>
      <c r="AH4329" s="42"/>
      <c r="AI4329" s="42"/>
      <c r="AJ4329" s="42"/>
      <c r="AK4329" s="42"/>
      <c r="AL4329" s="42"/>
      <c r="AM4329" s="42"/>
      <c r="AN4329" s="42"/>
      <c r="AO4329" s="42"/>
      <c r="AP4329" s="42"/>
      <c r="AQ4329" s="42"/>
      <c r="AR4329" s="42"/>
      <c r="AS4329" s="42"/>
      <c r="AT4329" s="42"/>
      <c r="AU4329" s="42"/>
      <c r="AV4329" s="42"/>
      <c r="AW4329" s="42"/>
      <c r="AX4329" s="42"/>
      <c r="AY4329" s="42"/>
      <c r="AZ4329" s="42"/>
      <c r="BA4329" s="42"/>
      <c r="BB4329" s="42"/>
      <c r="BC4329" s="42"/>
      <c r="BD4329" s="42"/>
      <c r="BE4329" s="42"/>
      <c r="BF4329" s="42"/>
      <c r="BG4329" s="42"/>
      <c r="BH4329" s="42"/>
      <c r="BI4329" s="42"/>
      <c r="BJ4329" s="42"/>
      <c r="BK4329" s="12">
        <v>0</v>
      </c>
      <c r="BL4329" s="42"/>
      <c r="BM4329" s="42"/>
      <c r="BN4329" s="42"/>
      <c r="BO4329" s="42"/>
      <c r="BP4329" s="42"/>
      <c r="BQ4329" s="42"/>
      <c r="BR4329" s="42"/>
      <c r="BS4329" s="11"/>
      <c r="BT4329" s="11">
        <v>0</v>
      </c>
      <c r="BU4329" s="42"/>
      <c r="BV4329" s="42"/>
      <c r="BW4329" s="11"/>
      <c r="BX4329" s="42"/>
      <c r="BY4329" s="42"/>
      <c r="BZ4329" s="42"/>
      <c r="CA4329" s="43">
        <v>0</v>
      </c>
      <c r="CB4329" s="42"/>
      <c r="CC4329" s="42"/>
      <c r="CD4329" s="42"/>
      <c r="CE4329" s="5"/>
      <c r="CF4329" s="11">
        <v>0</v>
      </c>
      <c r="CG4329" s="42"/>
      <c r="CH4329" s="42"/>
      <c r="CI4329" s="11">
        <v>2.0400000000000001E-3</v>
      </c>
      <c r="CJ4329" s="11">
        <v>0</v>
      </c>
      <c r="CK4329" s="42"/>
      <c r="CL4329" s="42"/>
      <c r="CM4329" s="11">
        <v>0</v>
      </c>
      <c r="CN4329" s="11">
        <v>0</v>
      </c>
      <c r="CO4329" s="42"/>
      <c r="CP4329" s="42"/>
      <c r="CQ4329" s="42"/>
      <c r="CR4329" s="43">
        <v>0</v>
      </c>
      <c r="CS4329" s="42"/>
      <c r="CT4329" s="98">
        <v>0</v>
      </c>
      <c r="CU4329" s="11"/>
      <c r="CV4329" s="43"/>
      <c r="CW4329" s="42"/>
      <c r="DA4329" s="42"/>
      <c r="DB4329" s="105">
        <v>0</v>
      </c>
      <c r="DE4329" s="42"/>
      <c r="DF4329" s="11">
        <v>0</v>
      </c>
      <c r="DG4329" s="42"/>
      <c r="DH4329" s="42"/>
      <c r="DI4329" s="42"/>
      <c r="DJ4329" s="42"/>
      <c r="DK4329" s="11"/>
      <c r="DL4329" s="42"/>
      <c r="DM4329" s="42"/>
      <c r="DN4329" s="42"/>
      <c r="DO4329" s="42"/>
      <c r="DP4329" s="11">
        <v>0</v>
      </c>
      <c r="DQ4329" s="11"/>
      <c r="DR4329" s="11">
        <v>0</v>
      </c>
      <c r="DS4329" s="42"/>
      <c r="DT4329" s="42"/>
      <c r="DU4329" s="42"/>
      <c r="DV4329" s="55">
        <v>0</v>
      </c>
      <c r="DW4329" s="42"/>
      <c r="DX4329" s="42"/>
      <c r="DY4329" s="42"/>
      <c r="DZ4329" s="11">
        <v>4.96E-3</v>
      </c>
      <c r="EA4329" s="11"/>
      <c r="EB4329" s="11"/>
      <c r="EC4329" s="11"/>
      <c r="ED4329" s="11">
        <v>0</v>
      </c>
      <c r="EE4329" s="42"/>
      <c r="EF4329" s="42"/>
      <c r="EG4329" s="43">
        <v>0</v>
      </c>
      <c r="EH4329" s="42"/>
      <c r="EI4329" s="42"/>
      <c r="EJ4329" s="42"/>
    </row>
    <row r="4330" spans="1:140" s="41" customFormat="1">
      <c r="A4330" s="42"/>
      <c r="B4330" s="41" t="s">
        <v>6278</v>
      </c>
      <c r="C4330" s="68" t="s">
        <v>6279</v>
      </c>
      <c r="D4330" s="43" t="s">
        <v>149</v>
      </c>
      <c r="E4330" s="43" t="s">
        <v>149</v>
      </c>
      <c r="F4330" s="43" t="s">
        <v>534</v>
      </c>
      <c r="G4330" s="43" t="s">
        <v>535</v>
      </c>
      <c r="I4330" s="42"/>
      <c r="J4330" s="10">
        <v>42426</v>
      </c>
      <c r="K4330" s="10">
        <v>42445</v>
      </c>
      <c r="L4330" s="42"/>
      <c r="M4330" s="43" t="s">
        <v>152</v>
      </c>
      <c r="N4330" s="43" t="s">
        <v>153</v>
      </c>
      <c r="O4330" s="13" t="s">
        <v>536</v>
      </c>
      <c r="P4330" s="11">
        <v>1</v>
      </c>
      <c r="Q4330" s="42" t="s">
        <v>6280</v>
      </c>
      <c r="R4330" s="43" t="s">
        <v>2108</v>
      </c>
      <c r="S4330" s="43">
        <f t="shared" si="136"/>
        <v>4.2</v>
      </c>
      <c r="T4330" s="11">
        <v>4.2000000000000003E-2</v>
      </c>
      <c r="U4330" s="9">
        <f t="shared" si="137"/>
        <v>4.2000000000000003E-2</v>
      </c>
      <c r="V4330" s="42"/>
      <c r="W4330" s="42"/>
      <c r="X4330" s="42"/>
      <c r="Y4330" s="42"/>
      <c r="Z4330" s="42"/>
      <c r="AA4330" s="42"/>
      <c r="AB4330" s="42"/>
      <c r="AC4330" s="42"/>
      <c r="AD4330" s="42"/>
      <c r="AE4330" s="42"/>
      <c r="AF4330" s="42"/>
      <c r="AG4330" s="42"/>
      <c r="AH4330" s="42"/>
      <c r="AI4330" s="42"/>
      <c r="AJ4330" s="42"/>
      <c r="AK4330" s="42"/>
      <c r="AL4330" s="42"/>
      <c r="AM4330" s="42"/>
      <c r="AN4330" s="42"/>
      <c r="AO4330" s="42"/>
      <c r="AP4330" s="42"/>
      <c r="AQ4330" s="42"/>
      <c r="AR4330" s="42"/>
      <c r="AS4330" s="42"/>
      <c r="AT4330" s="42"/>
      <c r="AU4330" s="42"/>
      <c r="AV4330" s="42"/>
      <c r="AW4330" s="42"/>
      <c r="AX4330" s="42"/>
      <c r="AY4330" s="42"/>
      <c r="AZ4330" s="42"/>
      <c r="BA4330" s="42"/>
      <c r="BB4330" s="42"/>
      <c r="BC4330" s="42"/>
      <c r="BD4330" s="42"/>
      <c r="BE4330" s="42"/>
      <c r="BF4330" s="42"/>
      <c r="BG4330" s="42"/>
      <c r="BH4330" s="42"/>
      <c r="BI4330" s="42"/>
      <c r="BJ4330" s="42"/>
      <c r="BK4330" s="12">
        <v>0</v>
      </c>
      <c r="BL4330" s="42"/>
      <c r="BM4330" s="42"/>
      <c r="BN4330" s="42"/>
      <c r="BO4330" s="42"/>
      <c r="BP4330" s="42"/>
      <c r="BQ4330" s="42"/>
      <c r="BR4330" s="42"/>
      <c r="BS4330" s="11"/>
      <c r="BT4330" s="11">
        <v>1.153E-2</v>
      </c>
      <c r="BU4330" s="42"/>
      <c r="BV4330" s="42"/>
      <c r="BW4330" s="11"/>
      <c r="BX4330" s="42"/>
      <c r="BY4330" s="42"/>
      <c r="BZ4330" s="42"/>
      <c r="CA4330" s="43">
        <v>0</v>
      </c>
      <c r="CB4330" s="42"/>
      <c r="CC4330" s="42"/>
      <c r="CD4330" s="42"/>
      <c r="CE4330" s="5"/>
      <c r="CF4330" s="11">
        <v>0</v>
      </c>
      <c r="CG4330" s="42"/>
      <c r="CH4330" s="42"/>
      <c r="CI4330" s="11">
        <v>0</v>
      </c>
      <c r="CJ4330" s="11">
        <v>0</v>
      </c>
      <c r="CK4330" s="42"/>
      <c r="CL4330" s="42"/>
      <c r="CM4330" s="11">
        <v>0</v>
      </c>
      <c r="CN4330" s="11">
        <v>0</v>
      </c>
      <c r="CO4330" s="42"/>
      <c r="CP4330" s="42"/>
      <c r="CQ4330" s="42"/>
      <c r="CR4330" s="43">
        <v>0</v>
      </c>
      <c r="CS4330" s="42"/>
      <c r="CT4330" s="98">
        <v>0</v>
      </c>
      <c r="CU4330" s="11"/>
      <c r="CV4330" s="43"/>
      <c r="CW4330" s="42"/>
      <c r="DA4330" s="42"/>
      <c r="DB4330" s="106">
        <v>0</v>
      </c>
      <c r="DE4330" s="42"/>
      <c r="DF4330" s="11">
        <v>0</v>
      </c>
      <c r="DG4330" s="42"/>
      <c r="DH4330" s="42"/>
      <c r="DI4330" s="42"/>
      <c r="DJ4330" s="42"/>
      <c r="DK4330" s="11"/>
      <c r="DL4330" s="42"/>
      <c r="DM4330" s="42"/>
      <c r="DN4330" s="42"/>
      <c r="DO4330" s="42"/>
      <c r="DP4330" s="11">
        <v>0</v>
      </c>
      <c r="DQ4330" s="11"/>
      <c r="DR4330" s="11">
        <v>0</v>
      </c>
      <c r="DS4330" s="42"/>
      <c r="DT4330" s="42"/>
      <c r="DU4330" s="42"/>
      <c r="DV4330" s="23">
        <v>0</v>
      </c>
      <c r="DW4330" s="42"/>
      <c r="DX4330" s="42"/>
      <c r="DY4330" s="42"/>
      <c r="DZ4330" s="11">
        <v>3.0470000000000001E-2</v>
      </c>
      <c r="EA4330" s="11"/>
      <c r="EB4330" s="11"/>
      <c r="EC4330" s="11"/>
      <c r="ED4330" s="11">
        <v>0</v>
      </c>
      <c r="EE4330" s="42"/>
      <c r="EF4330" s="42"/>
      <c r="EG4330" s="43">
        <v>0</v>
      </c>
      <c r="EH4330" s="42"/>
      <c r="EI4330" s="42"/>
      <c r="EJ4330" s="42"/>
    </row>
    <row r="4331" spans="1:140" s="41" customFormat="1">
      <c r="A4331" s="42"/>
      <c r="B4331" s="41" t="s">
        <v>6278</v>
      </c>
      <c r="C4331" s="68" t="s">
        <v>6279</v>
      </c>
      <c r="D4331" s="43" t="s">
        <v>149</v>
      </c>
      <c r="E4331" s="43" t="s">
        <v>149</v>
      </c>
      <c r="F4331" s="43" t="s">
        <v>534</v>
      </c>
      <c r="G4331" s="43" t="s">
        <v>535</v>
      </c>
      <c r="I4331" s="42"/>
      <c r="J4331" s="10">
        <v>42551</v>
      </c>
      <c r="K4331" s="10">
        <v>42551</v>
      </c>
      <c r="L4331" s="42"/>
      <c r="M4331" s="43" t="s">
        <v>2</v>
      </c>
      <c r="N4331" s="43" t="s">
        <v>5</v>
      </c>
      <c r="O4331" s="13" t="s">
        <v>2934</v>
      </c>
      <c r="P4331" s="11">
        <v>1</v>
      </c>
      <c r="Q4331" s="42" t="s">
        <v>6280</v>
      </c>
      <c r="R4331" s="43" t="s">
        <v>1202</v>
      </c>
      <c r="S4331" s="43">
        <f t="shared" si="136"/>
        <v>4</v>
      </c>
      <c r="T4331" s="11">
        <v>0.04</v>
      </c>
      <c r="U4331" s="9">
        <f t="shared" si="137"/>
        <v>0.04</v>
      </c>
      <c r="V4331" s="42"/>
      <c r="W4331" s="42"/>
      <c r="X4331" s="42"/>
      <c r="Y4331" s="42"/>
      <c r="Z4331" s="42"/>
      <c r="AA4331" s="42"/>
      <c r="AB4331" s="42"/>
      <c r="AC4331" s="42"/>
      <c r="AD4331" s="42"/>
      <c r="AE4331" s="42"/>
      <c r="AF4331" s="42"/>
      <c r="AG4331" s="42"/>
      <c r="AH4331" s="42"/>
      <c r="AI4331" s="42"/>
      <c r="AJ4331" s="42"/>
      <c r="AK4331" s="42"/>
      <c r="AL4331" s="42"/>
      <c r="AM4331" s="42"/>
      <c r="AN4331" s="42"/>
      <c r="AO4331" s="42"/>
      <c r="AP4331" s="42"/>
      <c r="AQ4331" s="42"/>
      <c r="AR4331" s="42"/>
      <c r="AS4331" s="42"/>
      <c r="AT4331" s="42"/>
      <c r="AU4331" s="42"/>
      <c r="AV4331" s="42"/>
      <c r="AW4331" s="42"/>
      <c r="AX4331" s="42"/>
      <c r="AY4331" s="42"/>
      <c r="AZ4331" s="42"/>
      <c r="BA4331" s="42"/>
      <c r="BB4331" s="42"/>
      <c r="BC4331" s="42"/>
      <c r="BD4331" s="42"/>
      <c r="BE4331" s="42"/>
      <c r="BF4331" s="42"/>
      <c r="BG4331" s="42"/>
      <c r="BH4331" s="42"/>
      <c r="BI4331" s="42"/>
      <c r="BJ4331" s="42"/>
      <c r="BK4331" s="12">
        <v>0</v>
      </c>
      <c r="BL4331" s="42"/>
      <c r="BM4331" s="42"/>
      <c r="BN4331" s="42"/>
      <c r="BO4331" s="42"/>
      <c r="BP4331" s="42"/>
      <c r="BQ4331" s="42"/>
      <c r="BR4331" s="42"/>
      <c r="BS4331" s="11"/>
      <c r="BT4331" s="11">
        <v>0</v>
      </c>
      <c r="BU4331" s="42"/>
      <c r="BV4331" s="42"/>
      <c r="BW4331" s="11"/>
      <c r="BX4331" s="42"/>
      <c r="BY4331" s="42"/>
      <c r="BZ4331" s="42"/>
      <c r="CA4331" s="43">
        <v>0</v>
      </c>
      <c r="CB4331" s="42"/>
      <c r="CC4331" s="42"/>
      <c r="CD4331" s="42"/>
      <c r="CE4331" s="5"/>
      <c r="CF4331" s="11">
        <v>0</v>
      </c>
      <c r="CG4331" s="42"/>
      <c r="CH4331" s="42"/>
      <c r="CI4331" s="11">
        <v>1.2239999999999999E-2</v>
      </c>
      <c r="CJ4331" s="11">
        <v>0</v>
      </c>
      <c r="CK4331" s="42"/>
      <c r="CL4331" s="42"/>
      <c r="CM4331" s="11">
        <v>0</v>
      </c>
      <c r="CN4331" s="11">
        <v>0</v>
      </c>
      <c r="CO4331" s="42"/>
      <c r="CP4331" s="42"/>
      <c r="CQ4331" s="42"/>
      <c r="CR4331" s="43">
        <v>0</v>
      </c>
      <c r="CS4331" s="42"/>
      <c r="CT4331" s="98">
        <v>0</v>
      </c>
      <c r="CU4331" s="11"/>
      <c r="CV4331" s="43"/>
      <c r="CW4331" s="42"/>
      <c r="DA4331" s="42"/>
      <c r="DB4331" s="105">
        <v>0</v>
      </c>
      <c r="DE4331" s="42"/>
      <c r="DF4331" s="11">
        <v>0</v>
      </c>
      <c r="DG4331" s="42"/>
      <c r="DH4331" s="42"/>
      <c r="DI4331" s="42"/>
      <c r="DJ4331" s="42"/>
      <c r="DK4331" s="11"/>
      <c r="DL4331" s="42"/>
      <c r="DM4331" s="42"/>
      <c r="DN4331" s="42"/>
      <c r="DO4331" s="42"/>
      <c r="DP4331" s="11">
        <v>0</v>
      </c>
      <c r="DQ4331" s="11"/>
      <c r="DR4331" s="11">
        <v>0</v>
      </c>
      <c r="DS4331" s="42"/>
      <c r="DT4331" s="42"/>
      <c r="DU4331" s="42"/>
      <c r="DV4331" s="55">
        <v>0</v>
      </c>
      <c r="DW4331" s="42"/>
      <c r="DX4331" s="42"/>
      <c r="DY4331" s="42"/>
      <c r="DZ4331" s="11">
        <v>2.9760000000000002E-2</v>
      </c>
      <c r="EA4331" s="11"/>
      <c r="EB4331" s="11"/>
      <c r="EC4331" s="11"/>
      <c r="ED4331" s="11">
        <v>0</v>
      </c>
      <c r="EE4331" s="42"/>
      <c r="EF4331" s="42"/>
      <c r="EG4331" s="43">
        <v>0</v>
      </c>
      <c r="EH4331" s="42"/>
      <c r="EI4331" s="42"/>
      <c r="EJ4331" s="42"/>
    </row>
    <row r="4332" spans="1:140" s="41" customFormat="1">
      <c r="A4332" s="42"/>
      <c r="B4332" s="41" t="s">
        <v>6278</v>
      </c>
      <c r="C4332" s="68" t="s">
        <v>6279</v>
      </c>
      <c r="D4332" s="43" t="s">
        <v>149</v>
      </c>
      <c r="E4332" s="43" t="s">
        <v>149</v>
      </c>
      <c r="F4332" s="43" t="s">
        <v>534</v>
      </c>
      <c r="G4332" s="43" t="s">
        <v>535</v>
      </c>
      <c r="I4332" s="42"/>
      <c r="J4332" s="10">
        <v>42608</v>
      </c>
      <c r="K4332" s="10">
        <v>42627</v>
      </c>
      <c r="L4332" s="42"/>
      <c r="M4332" s="43" t="s">
        <v>152</v>
      </c>
      <c r="N4332" s="43" t="s">
        <v>153</v>
      </c>
      <c r="O4332" s="13" t="s">
        <v>536</v>
      </c>
      <c r="P4332" s="11">
        <v>1</v>
      </c>
      <c r="Q4332" s="42" t="s">
        <v>6280</v>
      </c>
      <c r="R4332" s="43" t="s">
        <v>3665</v>
      </c>
      <c r="S4332" s="43">
        <f t="shared" si="136"/>
        <v>5.0999999999999996</v>
      </c>
      <c r="T4332" s="11">
        <v>5.0999999999999997E-2</v>
      </c>
      <c r="U4332" s="9">
        <f t="shared" si="137"/>
        <v>5.0999999999999997E-2</v>
      </c>
      <c r="V4332" s="42"/>
      <c r="W4332" s="42"/>
      <c r="X4332" s="42"/>
      <c r="Y4332" s="42"/>
      <c r="Z4332" s="42"/>
      <c r="AA4332" s="42"/>
      <c r="AB4332" s="42"/>
      <c r="AC4332" s="42"/>
      <c r="AD4332" s="42"/>
      <c r="AE4332" s="42"/>
      <c r="AF4332" s="42"/>
      <c r="AG4332" s="42"/>
      <c r="AH4332" s="42"/>
      <c r="AI4332" s="42"/>
      <c r="AJ4332" s="42"/>
      <c r="AK4332" s="42"/>
      <c r="AL4332" s="42"/>
      <c r="AM4332" s="42"/>
      <c r="AN4332" s="42"/>
      <c r="AO4332" s="42"/>
      <c r="AP4332" s="42"/>
      <c r="AQ4332" s="42"/>
      <c r="AR4332" s="42"/>
      <c r="AS4332" s="42"/>
      <c r="AT4332" s="42"/>
      <c r="AU4332" s="42"/>
      <c r="AV4332" s="42"/>
      <c r="AW4332" s="42"/>
      <c r="AX4332" s="42"/>
      <c r="AY4332" s="42"/>
      <c r="AZ4332" s="42"/>
      <c r="BA4332" s="42"/>
      <c r="BB4332" s="42"/>
      <c r="BC4332" s="42"/>
      <c r="BD4332" s="42"/>
      <c r="BE4332" s="42"/>
      <c r="BF4332" s="42"/>
      <c r="BG4332" s="42"/>
      <c r="BH4332" s="42"/>
      <c r="BI4332" s="42"/>
      <c r="BJ4332" s="42"/>
      <c r="BK4332" s="12">
        <v>0</v>
      </c>
      <c r="BL4332" s="42"/>
      <c r="BM4332" s="42"/>
      <c r="BN4332" s="42"/>
      <c r="BO4332" s="42"/>
      <c r="BP4332" s="42"/>
      <c r="BQ4332" s="42"/>
      <c r="BR4332" s="42"/>
      <c r="BS4332" s="11"/>
      <c r="BT4332" s="11">
        <v>2.7789999999999999E-2</v>
      </c>
      <c r="BU4332" s="42"/>
      <c r="BV4332" s="42"/>
      <c r="BW4332" s="11"/>
      <c r="BX4332" s="42"/>
      <c r="BY4332" s="42"/>
      <c r="BZ4332" s="42"/>
      <c r="CA4332" s="43">
        <v>0</v>
      </c>
      <c r="CB4332" s="42"/>
      <c r="CC4332" s="42"/>
      <c r="CD4332" s="42"/>
      <c r="CE4332" s="5"/>
      <c r="CF4332" s="11">
        <v>0</v>
      </c>
      <c r="CG4332" s="42"/>
      <c r="CH4332" s="42"/>
      <c r="CI4332" s="11">
        <v>1.4840000000000001E-2</v>
      </c>
      <c r="CJ4332" s="11">
        <v>0</v>
      </c>
      <c r="CK4332" s="42"/>
      <c r="CL4332" s="42"/>
      <c r="CM4332" s="11">
        <v>0</v>
      </c>
      <c r="CN4332" s="11">
        <v>0</v>
      </c>
      <c r="CO4332" s="42"/>
      <c r="CP4332" s="42"/>
      <c r="CQ4332" s="42"/>
      <c r="CR4332" s="43">
        <v>0</v>
      </c>
      <c r="CS4332" s="42"/>
      <c r="CT4332" s="98">
        <v>0</v>
      </c>
      <c r="CU4332" s="11"/>
      <c r="CV4332" s="43"/>
      <c r="CW4332" s="42"/>
      <c r="DA4332" s="42"/>
      <c r="DB4332" s="105">
        <v>0</v>
      </c>
      <c r="DE4332" s="42"/>
      <c r="DF4332" s="11">
        <v>0</v>
      </c>
      <c r="DG4332" s="42"/>
      <c r="DH4332" s="42"/>
      <c r="DI4332" s="42"/>
      <c r="DJ4332" s="42"/>
      <c r="DK4332" s="11"/>
      <c r="DL4332" s="42"/>
      <c r="DM4332" s="42"/>
      <c r="DN4332" s="42"/>
      <c r="DO4332" s="42"/>
      <c r="DP4332" s="11">
        <v>0</v>
      </c>
      <c r="DQ4332" s="11"/>
      <c r="DR4332" s="11">
        <v>0</v>
      </c>
      <c r="DS4332" s="42"/>
      <c r="DT4332" s="42"/>
      <c r="DU4332" s="42"/>
      <c r="DV4332" s="23">
        <v>0</v>
      </c>
      <c r="DW4332" s="42"/>
      <c r="DX4332" s="42"/>
      <c r="DY4332" s="42"/>
      <c r="DZ4332" s="11">
        <v>8.3700000000000007E-3</v>
      </c>
      <c r="EA4332" s="11"/>
      <c r="EB4332" s="11"/>
      <c r="EC4332" s="11"/>
      <c r="ED4332" s="11">
        <v>0</v>
      </c>
      <c r="EE4332" s="42"/>
      <c r="EF4332" s="42"/>
      <c r="EG4332" s="43">
        <v>0</v>
      </c>
      <c r="EH4332" s="42"/>
      <c r="EI4332" s="42"/>
      <c r="EJ4332" s="42"/>
    </row>
    <row r="4333" spans="1:140" s="41" customFormat="1">
      <c r="A4333" s="42"/>
      <c r="B4333" s="41" t="s">
        <v>6278</v>
      </c>
      <c r="C4333" s="68" t="s">
        <v>6279</v>
      </c>
      <c r="D4333" s="43" t="s">
        <v>149</v>
      </c>
      <c r="E4333" s="43" t="s">
        <v>149</v>
      </c>
      <c r="F4333" s="43" t="s">
        <v>534</v>
      </c>
      <c r="G4333" s="43" t="s">
        <v>535</v>
      </c>
      <c r="I4333" s="42"/>
      <c r="J4333" s="10">
        <v>42790</v>
      </c>
      <c r="K4333" s="10">
        <v>42809</v>
      </c>
      <c r="L4333" s="42"/>
      <c r="M4333" s="43" t="s">
        <v>2</v>
      </c>
      <c r="N4333" s="43" t="s">
        <v>5</v>
      </c>
      <c r="O4333" s="13" t="s">
        <v>5058</v>
      </c>
      <c r="P4333" s="11">
        <v>1</v>
      </c>
      <c r="Q4333" s="42" t="s">
        <v>6280</v>
      </c>
      <c r="R4333" s="43" t="s">
        <v>3665</v>
      </c>
      <c r="S4333" s="43">
        <f t="shared" si="136"/>
        <v>5.0999999999999996</v>
      </c>
      <c r="T4333" s="11">
        <v>5.0999999999999997E-2</v>
      </c>
      <c r="U4333" s="9">
        <f t="shared" si="137"/>
        <v>5.0999999999999997E-2</v>
      </c>
      <c r="V4333" s="42"/>
      <c r="W4333" s="42"/>
      <c r="X4333" s="42"/>
      <c r="Y4333" s="42"/>
      <c r="Z4333" s="42"/>
      <c r="AA4333" s="42"/>
      <c r="AB4333" s="42"/>
      <c r="AC4333" s="42"/>
      <c r="AD4333" s="42"/>
      <c r="AE4333" s="42"/>
      <c r="AF4333" s="42"/>
      <c r="AG4333" s="42"/>
      <c r="AH4333" s="42"/>
      <c r="AI4333" s="42"/>
      <c r="AJ4333" s="42"/>
      <c r="AK4333" s="42"/>
      <c r="AL4333" s="42"/>
      <c r="AM4333" s="42"/>
      <c r="AN4333" s="42"/>
      <c r="AO4333" s="42"/>
      <c r="AP4333" s="42"/>
      <c r="AQ4333" s="42"/>
      <c r="AR4333" s="42"/>
      <c r="AS4333" s="42"/>
      <c r="AT4333" s="42"/>
      <c r="AU4333" s="42"/>
      <c r="AV4333" s="42"/>
      <c r="AW4333" s="42"/>
      <c r="AX4333" s="42"/>
      <c r="AY4333" s="42"/>
      <c r="AZ4333" s="42"/>
      <c r="BA4333" s="42"/>
      <c r="BB4333" s="42"/>
      <c r="BC4333" s="42"/>
      <c r="BD4333" s="42"/>
      <c r="BE4333" s="42"/>
      <c r="BF4333" s="42"/>
      <c r="BG4333" s="42"/>
      <c r="BH4333" s="42"/>
      <c r="BI4333" s="42"/>
      <c r="BJ4333" s="42"/>
      <c r="BK4333" s="12">
        <v>0</v>
      </c>
      <c r="BL4333" s="42"/>
      <c r="BM4333" s="42"/>
      <c r="BN4333" s="42"/>
      <c r="BO4333" s="42"/>
      <c r="BP4333" s="42"/>
      <c r="BQ4333" s="42"/>
      <c r="BR4333" s="42"/>
      <c r="BS4333" s="11"/>
      <c r="BT4333" s="11">
        <v>2.1562999999999999E-2</v>
      </c>
      <c r="BU4333" s="42"/>
      <c r="BV4333" s="42"/>
      <c r="BW4333" s="11"/>
      <c r="BX4333" s="42"/>
      <c r="BY4333" s="42"/>
      <c r="BZ4333" s="42"/>
      <c r="CA4333" s="43">
        <v>0</v>
      </c>
      <c r="CB4333" s="42"/>
      <c r="CC4333" s="42"/>
      <c r="CD4333" s="42"/>
      <c r="CE4333" s="42"/>
      <c r="CF4333" s="11">
        <v>0</v>
      </c>
      <c r="CG4333" s="42"/>
      <c r="CH4333" s="42"/>
      <c r="CI4333" s="11">
        <v>8.1379999999999994E-3</v>
      </c>
      <c r="CJ4333" s="11">
        <v>0</v>
      </c>
      <c r="CK4333" s="42"/>
      <c r="CL4333" s="42"/>
      <c r="CM4333" s="11">
        <v>0</v>
      </c>
      <c r="CN4333" s="11">
        <v>0</v>
      </c>
      <c r="CO4333" s="42"/>
      <c r="CP4333" s="42"/>
      <c r="CQ4333" s="42"/>
      <c r="CR4333" s="43">
        <v>0</v>
      </c>
      <c r="CS4333" s="42"/>
      <c r="CT4333" s="98">
        <v>0</v>
      </c>
      <c r="CW4333" s="42"/>
      <c r="DA4333" s="42"/>
      <c r="DB4333" s="105">
        <v>0</v>
      </c>
      <c r="DE4333" s="42"/>
      <c r="DF4333" s="15">
        <v>0</v>
      </c>
      <c r="DG4333" s="42"/>
      <c r="DH4333" s="42"/>
      <c r="DI4333" s="42"/>
      <c r="DJ4333" s="42"/>
      <c r="DK4333" s="11"/>
      <c r="DL4333" s="42"/>
      <c r="DM4333" s="42"/>
      <c r="DN4333" s="42"/>
      <c r="DO4333" s="42"/>
      <c r="DP4333" s="11">
        <v>0</v>
      </c>
      <c r="DQ4333" s="11"/>
      <c r="DR4333" s="11">
        <v>0</v>
      </c>
      <c r="DS4333" s="42"/>
      <c r="DT4333" s="42"/>
      <c r="DU4333" s="42"/>
      <c r="DV4333" s="55">
        <v>0</v>
      </c>
      <c r="DW4333" s="42"/>
      <c r="DX4333" s="42"/>
      <c r="DY4333" s="42"/>
      <c r="DZ4333" s="11">
        <v>2.1298999999999998E-2</v>
      </c>
      <c r="EA4333" s="11"/>
      <c r="EB4333" s="11"/>
      <c r="EC4333" s="11"/>
      <c r="ED4333" s="11">
        <v>0</v>
      </c>
      <c r="EE4333" s="42"/>
      <c r="EF4333" s="42"/>
      <c r="EG4333" s="43">
        <v>0</v>
      </c>
      <c r="EH4333" s="42"/>
      <c r="EI4333" s="42"/>
      <c r="EJ4333" s="42"/>
    </row>
    <row r="4334" spans="1:140" s="41" customFormat="1">
      <c r="B4334" s="41" t="s">
        <v>6278</v>
      </c>
      <c r="C4334" s="68" t="s">
        <v>6279</v>
      </c>
      <c r="D4334" s="43" t="s">
        <v>149</v>
      </c>
      <c r="E4334" s="43" t="s">
        <v>149</v>
      </c>
      <c r="F4334" s="43" t="s">
        <v>534</v>
      </c>
      <c r="G4334" s="43" t="s">
        <v>535</v>
      </c>
      <c r="I4334" s="41" t="s">
        <v>6275</v>
      </c>
      <c r="J4334" s="10">
        <v>42790</v>
      </c>
      <c r="K4334" s="10">
        <v>42809</v>
      </c>
      <c r="M4334" s="43" t="s">
        <v>2</v>
      </c>
      <c r="N4334" s="43" t="s">
        <v>6</v>
      </c>
      <c r="O4334" s="13" t="s">
        <v>6023</v>
      </c>
      <c r="P4334" s="11">
        <v>1</v>
      </c>
      <c r="Q4334" s="42" t="s">
        <v>6280</v>
      </c>
      <c r="R4334" s="43" t="s">
        <v>3665</v>
      </c>
      <c r="S4334" s="43">
        <f t="shared" si="136"/>
        <v>5.0999999999999996</v>
      </c>
      <c r="T4334" s="11">
        <v>5.0999999999999997E-2</v>
      </c>
      <c r="U4334" s="9">
        <f t="shared" si="137"/>
        <v>5.0999999999999997E-2</v>
      </c>
      <c r="BK4334" s="12"/>
      <c r="BT4334" s="11">
        <v>1.7430000000000001E-2</v>
      </c>
      <c r="BW4334" s="11"/>
      <c r="CA4334" s="43"/>
      <c r="CE4334" s="11"/>
      <c r="CF4334" s="11"/>
      <c r="CI4334" s="11">
        <v>1.907E-2</v>
      </c>
      <c r="CJ4334" s="11"/>
      <c r="CM4334" s="43"/>
      <c r="CN4334" s="11"/>
      <c r="CR4334" s="43"/>
      <c r="CT4334" s="100"/>
      <c r="CU4334" s="11"/>
      <c r="CV4334" s="43"/>
      <c r="DB4334" s="108"/>
      <c r="DF4334" s="11"/>
      <c r="DK4334" s="11"/>
      <c r="DP4334" s="11"/>
      <c r="DR4334" s="11"/>
      <c r="DV4334" s="56"/>
      <c r="DZ4334" s="11">
        <v>1.4500000000000001E-2</v>
      </c>
      <c r="EB4334" s="11"/>
      <c r="ED4334" s="11"/>
      <c r="EG4334" s="43"/>
    </row>
    <row r="4335" spans="1:140" s="41" customFormat="1">
      <c r="B4335" s="41" t="s">
        <v>6278</v>
      </c>
      <c r="C4335" s="68" t="s">
        <v>6279</v>
      </c>
      <c r="D4335" s="43" t="s">
        <v>149</v>
      </c>
      <c r="E4335" s="43" t="s">
        <v>149</v>
      </c>
      <c r="F4335" s="43" t="s">
        <v>5823</v>
      </c>
      <c r="G4335" s="43" t="s">
        <v>5833</v>
      </c>
      <c r="I4335" s="41" t="s">
        <v>6210</v>
      </c>
      <c r="J4335" s="10">
        <v>42552</v>
      </c>
      <c r="K4335" s="10">
        <v>42569</v>
      </c>
      <c r="M4335" s="43" t="s">
        <v>152</v>
      </c>
      <c r="N4335" s="43" t="s">
        <v>153</v>
      </c>
      <c r="O4335" s="13" t="s">
        <v>5905</v>
      </c>
      <c r="P4335" s="11">
        <v>241897.020063392</v>
      </c>
      <c r="Q4335" s="41" t="s">
        <v>6281</v>
      </c>
      <c r="R4335" s="43" t="s">
        <v>6064</v>
      </c>
      <c r="S4335" s="43">
        <f t="shared" si="136"/>
        <v>16.85707</v>
      </c>
      <c r="T4335" s="11">
        <v>40776.75</v>
      </c>
      <c r="U4335" s="9">
        <f t="shared" si="137"/>
        <v>40776.75</v>
      </c>
      <c r="BK4335" s="12"/>
      <c r="BS4335" s="41">
        <v>0</v>
      </c>
      <c r="BT4335" s="11">
        <v>4622.68</v>
      </c>
      <c r="BW4335" s="11"/>
      <c r="CA4335" s="43"/>
      <c r="CE4335" s="11"/>
      <c r="CF4335" s="11"/>
      <c r="CI4335" s="11">
        <v>29960.17</v>
      </c>
      <c r="CJ4335" s="11">
        <v>0</v>
      </c>
      <c r="CM4335" s="43"/>
      <c r="CN4335" s="11"/>
      <c r="CR4335" s="43"/>
      <c r="CT4335" s="31"/>
      <c r="CU4335" s="11"/>
      <c r="CV4335" s="43"/>
      <c r="DB4335" s="37"/>
      <c r="DF4335" s="11"/>
      <c r="DK4335" s="11">
        <v>0</v>
      </c>
      <c r="DP4335" s="11">
        <v>1688.16</v>
      </c>
      <c r="DR4335" s="11">
        <v>946.58</v>
      </c>
      <c r="DV4335" s="22"/>
      <c r="DZ4335" s="11">
        <v>3559.16</v>
      </c>
      <c r="EB4335" s="11">
        <v>0</v>
      </c>
      <c r="ED4335" s="11"/>
      <c r="EG4335" s="43"/>
    </row>
    <row r="4336" spans="1:140" s="41" customFormat="1">
      <c r="A4336" s="42"/>
      <c r="B4336" s="41" t="s">
        <v>6278</v>
      </c>
      <c r="C4336" s="68" t="s">
        <v>6279</v>
      </c>
      <c r="D4336" s="43" t="s">
        <v>149</v>
      </c>
      <c r="E4336" s="43" t="s">
        <v>149</v>
      </c>
      <c r="F4336" s="43" t="s">
        <v>1134</v>
      </c>
      <c r="G4336" s="43" t="s">
        <v>5119</v>
      </c>
      <c r="I4336" s="42"/>
      <c r="J4336" s="10">
        <v>42278</v>
      </c>
      <c r="K4336" s="10">
        <v>42278</v>
      </c>
      <c r="L4336" s="42"/>
      <c r="M4336" s="43" t="s">
        <v>152</v>
      </c>
      <c r="N4336" s="43" t="s">
        <v>3</v>
      </c>
      <c r="O4336" s="13" t="s">
        <v>1135</v>
      </c>
      <c r="P4336" s="11">
        <v>13483.1930152</v>
      </c>
      <c r="Q4336" s="41" t="s">
        <v>6281</v>
      </c>
      <c r="R4336" s="43" t="s">
        <v>1136</v>
      </c>
      <c r="S4336" s="43">
        <f t="shared" si="136"/>
        <v>172.22092699999999</v>
      </c>
      <c r="T4336" s="11">
        <v>23220.880000000001</v>
      </c>
      <c r="U4336" s="9">
        <f t="shared" si="137"/>
        <v>23220.880000000001</v>
      </c>
      <c r="V4336" s="42"/>
      <c r="W4336" s="42"/>
      <c r="X4336" s="42"/>
      <c r="Y4336" s="42"/>
      <c r="Z4336" s="42"/>
      <c r="AA4336" s="42"/>
      <c r="AB4336" s="42"/>
      <c r="AC4336" s="42"/>
      <c r="AD4336" s="42"/>
      <c r="AE4336" s="42"/>
      <c r="AF4336" s="42"/>
      <c r="AG4336" s="42"/>
      <c r="AH4336" s="42"/>
      <c r="AI4336" s="42"/>
      <c r="AJ4336" s="42"/>
      <c r="AK4336" s="42"/>
      <c r="AL4336" s="42"/>
      <c r="AM4336" s="42"/>
      <c r="AN4336" s="42"/>
      <c r="AO4336" s="42"/>
      <c r="AP4336" s="42"/>
      <c r="AQ4336" s="42"/>
      <c r="AR4336" s="42"/>
      <c r="AS4336" s="42"/>
      <c r="AT4336" s="42"/>
      <c r="AU4336" s="42"/>
      <c r="AV4336" s="42"/>
      <c r="AW4336" s="42"/>
      <c r="AX4336" s="42"/>
      <c r="AY4336" s="42"/>
      <c r="AZ4336" s="42"/>
      <c r="BA4336" s="42"/>
      <c r="BB4336" s="42"/>
      <c r="BC4336" s="42"/>
      <c r="BD4336" s="42"/>
      <c r="BE4336" s="42"/>
      <c r="BF4336" s="42"/>
      <c r="BG4336" s="42"/>
      <c r="BH4336" s="42"/>
      <c r="BI4336" s="42"/>
      <c r="BJ4336" s="42"/>
      <c r="BK4336" s="12"/>
      <c r="BL4336" s="42"/>
      <c r="BM4336" s="42"/>
      <c r="BN4336" s="42"/>
      <c r="BO4336" s="42"/>
      <c r="BP4336" s="42"/>
      <c r="BQ4336" s="42"/>
      <c r="BR4336" s="42"/>
      <c r="BS4336" s="11">
        <v>0</v>
      </c>
      <c r="BT4336" s="11">
        <v>0</v>
      </c>
      <c r="BU4336" s="42"/>
      <c r="BV4336" s="42"/>
      <c r="BW4336" s="11">
        <v>0</v>
      </c>
      <c r="BX4336" s="42"/>
      <c r="BY4336" s="42"/>
      <c r="BZ4336" s="42"/>
      <c r="CA4336" s="43"/>
      <c r="CB4336" s="42"/>
      <c r="CC4336" s="42"/>
      <c r="CD4336" s="42"/>
      <c r="CE4336" s="5"/>
      <c r="CF4336" s="11"/>
      <c r="CG4336" s="42"/>
      <c r="CH4336" s="42"/>
      <c r="CI4336" s="11"/>
      <c r="CJ4336" s="11">
        <v>0</v>
      </c>
      <c r="CK4336" s="42"/>
      <c r="CL4336" s="42"/>
      <c r="CM4336" s="11">
        <v>23220.880000000001</v>
      </c>
      <c r="CN4336" s="11"/>
      <c r="CO4336" s="42"/>
      <c r="CP4336" s="42"/>
      <c r="CQ4336" s="42"/>
      <c r="CR4336" s="43"/>
      <c r="CS4336" s="42"/>
      <c r="CT4336" s="53"/>
      <c r="CU4336" s="11"/>
      <c r="CV4336" s="43"/>
      <c r="CW4336" s="42"/>
      <c r="DA4336" s="42"/>
      <c r="DB4336" s="108"/>
      <c r="DE4336" s="42"/>
      <c r="DF4336" s="11"/>
      <c r="DG4336" s="42"/>
      <c r="DH4336" s="42"/>
      <c r="DI4336" s="42"/>
      <c r="DJ4336" s="42"/>
      <c r="DK4336" s="11">
        <v>0</v>
      </c>
      <c r="DL4336" s="42"/>
      <c r="DM4336" s="42"/>
      <c r="DN4336" s="42"/>
      <c r="DO4336" s="42"/>
      <c r="DP4336" s="11"/>
      <c r="DQ4336" s="11"/>
      <c r="DR4336" s="11"/>
      <c r="DS4336" s="42"/>
      <c r="DT4336" s="42"/>
      <c r="DU4336" s="42"/>
      <c r="DV4336" s="56"/>
      <c r="DW4336" s="42"/>
      <c r="DX4336" s="42"/>
      <c r="DY4336" s="42"/>
      <c r="DZ4336" s="11"/>
      <c r="EA4336" s="11"/>
      <c r="EB4336" s="11">
        <v>0</v>
      </c>
      <c r="EC4336" s="11"/>
      <c r="ED4336" s="11"/>
      <c r="EE4336" s="42"/>
      <c r="EF4336" s="42"/>
      <c r="EG4336" s="43"/>
      <c r="EH4336" s="42"/>
      <c r="EI4336" s="42"/>
      <c r="EJ4336" s="42"/>
    </row>
    <row r="4337" spans="1:140" s="41" customFormat="1">
      <c r="A4337" s="42"/>
      <c r="B4337" s="41" t="s">
        <v>6278</v>
      </c>
      <c r="C4337" s="68" t="s">
        <v>6279</v>
      </c>
      <c r="D4337" s="43" t="s">
        <v>149</v>
      </c>
      <c r="E4337" s="43" t="s">
        <v>149</v>
      </c>
      <c r="F4337" s="43" t="s">
        <v>1134</v>
      </c>
      <c r="G4337" s="43" t="s">
        <v>5119</v>
      </c>
      <c r="I4337" s="42"/>
      <c r="J4337" s="10">
        <v>42369</v>
      </c>
      <c r="K4337" s="10">
        <v>42369</v>
      </c>
      <c r="L4337" s="42"/>
      <c r="M4337" s="43" t="s">
        <v>152</v>
      </c>
      <c r="N4337" s="43" t="s">
        <v>3</v>
      </c>
      <c r="O4337" s="13" t="s">
        <v>1718</v>
      </c>
      <c r="P4337" s="11">
        <v>10479.296769799999</v>
      </c>
      <c r="Q4337" s="41" t="s">
        <v>6281</v>
      </c>
      <c r="R4337" s="43" t="s">
        <v>1683</v>
      </c>
      <c r="S4337" s="43">
        <f t="shared" si="136"/>
        <v>177.8877</v>
      </c>
      <c r="T4337" s="11">
        <v>18641.38</v>
      </c>
      <c r="U4337" s="9">
        <f t="shared" si="137"/>
        <v>18641.38</v>
      </c>
      <c r="V4337" s="42"/>
      <c r="W4337" s="42"/>
      <c r="X4337" s="42"/>
      <c r="Y4337" s="42"/>
      <c r="Z4337" s="42"/>
      <c r="AA4337" s="42"/>
      <c r="AB4337" s="42"/>
      <c r="AC4337" s="42"/>
      <c r="AD4337" s="42"/>
      <c r="AE4337" s="42"/>
      <c r="AF4337" s="42"/>
      <c r="AG4337" s="42"/>
      <c r="AH4337" s="42"/>
      <c r="AI4337" s="42"/>
      <c r="AJ4337" s="42"/>
      <c r="AK4337" s="42"/>
      <c r="AL4337" s="42"/>
      <c r="AM4337" s="42"/>
      <c r="AN4337" s="42"/>
      <c r="AO4337" s="42"/>
      <c r="AP4337" s="42"/>
      <c r="AQ4337" s="42"/>
      <c r="AR4337" s="42"/>
      <c r="AS4337" s="42"/>
      <c r="AT4337" s="42"/>
      <c r="AU4337" s="42"/>
      <c r="AV4337" s="42"/>
      <c r="AW4337" s="42"/>
      <c r="AX4337" s="42"/>
      <c r="AY4337" s="42"/>
      <c r="AZ4337" s="42"/>
      <c r="BA4337" s="42"/>
      <c r="BB4337" s="42"/>
      <c r="BC4337" s="42"/>
      <c r="BD4337" s="42"/>
      <c r="BE4337" s="42"/>
      <c r="BF4337" s="42"/>
      <c r="BG4337" s="42"/>
      <c r="BH4337" s="42"/>
      <c r="BI4337" s="42"/>
      <c r="BJ4337" s="42"/>
      <c r="BK4337" s="12"/>
      <c r="BL4337" s="42"/>
      <c r="BM4337" s="42"/>
      <c r="BN4337" s="42"/>
      <c r="BO4337" s="42"/>
      <c r="BP4337" s="42"/>
      <c r="BQ4337" s="42"/>
      <c r="BR4337" s="42"/>
      <c r="BS4337" s="11">
        <v>0</v>
      </c>
      <c r="BT4337" s="11">
        <v>0</v>
      </c>
      <c r="BU4337" s="42"/>
      <c r="BV4337" s="42"/>
      <c r="BW4337" s="11">
        <v>0</v>
      </c>
      <c r="BX4337" s="42"/>
      <c r="BY4337" s="42"/>
      <c r="BZ4337" s="42"/>
      <c r="CA4337" s="43"/>
      <c r="CB4337" s="42"/>
      <c r="CC4337" s="42"/>
      <c r="CD4337" s="42"/>
      <c r="CE4337" s="5"/>
      <c r="CF4337" s="11"/>
      <c r="CG4337" s="42"/>
      <c r="CH4337" s="42"/>
      <c r="CI4337" s="11"/>
      <c r="CJ4337" s="11">
        <v>0</v>
      </c>
      <c r="CK4337" s="42"/>
      <c r="CL4337" s="42"/>
      <c r="CM4337" s="11">
        <v>18641.38</v>
      </c>
      <c r="CN4337" s="11"/>
      <c r="CO4337" s="42"/>
      <c r="CP4337" s="42"/>
      <c r="CQ4337" s="42"/>
      <c r="CR4337" s="43"/>
      <c r="CS4337" s="42"/>
      <c r="CT4337" s="53"/>
      <c r="CU4337" s="11"/>
      <c r="CV4337" s="43"/>
      <c r="CW4337" s="42"/>
      <c r="DA4337" s="42"/>
      <c r="DB4337" s="108"/>
      <c r="DE4337" s="42"/>
      <c r="DF4337" s="11"/>
      <c r="DG4337" s="42"/>
      <c r="DH4337" s="42"/>
      <c r="DI4337" s="42"/>
      <c r="DJ4337" s="42"/>
      <c r="DK4337" s="11">
        <v>0</v>
      </c>
      <c r="DL4337" s="42"/>
      <c r="DM4337" s="42"/>
      <c r="DN4337" s="42"/>
      <c r="DO4337" s="42"/>
      <c r="DP4337" s="11"/>
      <c r="DQ4337" s="11"/>
      <c r="DR4337" s="11"/>
      <c r="DS4337" s="42"/>
      <c r="DT4337" s="42"/>
      <c r="DU4337" s="42"/>
      <c r="DV4337" s="56"/>
      <c r="DW4337" s="42"/>
      <c r="DX4337" s="42"/>
      <c r="DY4337" s="42"/>
      <c r="DZ4337" s="11"/>
      <c r="EA4337" s="11"/>
      <c r="EB4337" s="11">
        <v>0</v>
      </c>
      <c r="EC4337" s="11"/>
      <c r="ED4337" s="11"/>
      <c r="EE4337" s="42"/>
      <c r="EF4337" s="42"/>
      <c r="EG4337" s="43"/>
      <c r="EH4337" s="42"/>
      <c r="EI4337" s="42"/>
      <c r="EJ4337" s="42"/>
    </row>
    <row r="4338" spans="1:140" s="41" customFormat="1">
      <c r="A4338" s="42"/>
      <c r="B4338" s="41" t="s">
        <v>6278</v>
      </c>
      <c r="C4338" s="68" t="s">
        <v>6279</v>
      </c>
      <c r="D4338" s="43" t="s">
        <v>149</v>
      </c>
      <c r="E4338" s="43" t="s">
        <v>149</v>
      </c>
      <c r="F4338" s="43" t="s">
        <v>1134</v>
      </c>
      <c r="G4338" s="43" t="s">
        <v>5119</v>
      </c>
      <c r="I4338" s="42"/>
      <c r="J4338" s="10">
        <v>42460</v>
      </c>
      <c r="K4338" s="10">
        <v>42460</v>
      </c>
      <c r="L4338" s="42"/>
      <c r="M4338" s="43" t="s">
        <v>152</v>
      </c>
      <c r="N4338" s="43" t="s">
        <v>3</v>
      </c>
      <c r="O4338" s="13" t="s">
        <v>2229</v>
      </c>
      <c r="P4338" s="11">
        <v>10492.7095814</v>
      </c>
      <c r="Q4338" s="41" t="s">
        <v>6281</v>
      </c>
      <c r="R4338" s="43" t="s">
        <v>2230</v>
      </c>
      <c r="S4338" s="43">
        <f t="shared" si="136"/>
        <v>183.68629999999999</v>
      </c>
      <c r="T4338" s="11">
        <v>19273.669999999998</v>
      </c>
      <c r="U4338" s="9">
        <f t="shared" si="137"/>
        <v>19273.669999999998</v>
      </c>
      <c r="V4338" s="42"/>
      <c r="W4338" s="42"/>
      <c r="X4338" s="42"/>
      <c r="Y4338" s="42"/>
      <c r="Z4338" s="42"/>
      <c r="AA4338" s="42"/>
      <c r="AB4338" s="42"/>
      <c r="AC4338" s="42"/>
      <c r="AD4338" s="42"/>
      <c r="AE4338" s="42"/>
      <c r="AF4338" s="42"/>
      <c r="AG4338" s="42"/>
      <c r="AH4338" s="42"/>
      <c r="AI4338" s="42"/>
      <c r="AJ4338" s="42"/>
      <c r="AK4338" s="42"/>
      <c r="AL4338" s="42"/>
      <c r="AM4338" s="42"/>
      <c r="AN4338" s="42"/>
      <c r="AO4338" s="42"/>
      <c r="AP4338" s="42"/>
      <c r="AQ4338" s="42"/>
      <c r="AR4338" s="42"/>
      <c r="AS4338" s="42"/>
      <c r="AT4338" s="42"/>
      <c r="AU4338" s="42"/>
      <c r="AV4338" s="42"/>
      <c r="AW4338" s="42"/>
      <c r="AX4338" s="42"/>
      <c r="AY4338" s="42"/>
      <c r="AZ4338" s="42"/>
      <c r="BA4338" s="42"/>
      <c r="BB4338" s="42"/>
      <c r="BC4338" s="42"/>
      <c r="BD4338" s="42"/>
      <c r="BE4338" s="42"/>
      <c r="BF4338" s="42"/>
      <c r="BG4338" s="42"/>
      <c r="BH4338" s="42"/>
      <c r="BI4338" s="42"/>
      <c r="BJ4338" s="42"/>
      <c r="BK4338" s="12"/>
      <c r="BL4338" s="42"/>
      <c r="BM4338" s="42"/>
      <c r="BN4338" s="42"/>
      <c r="BO4338" s="42"/>
      <c r="BP4338" s="42"/>
      <c r="BQ4338" s="42"/>
      <c r="BR4338" s="42"/>
      <c r="BS4338" s="11">
        <v>0</v>
      </c>
      <c r="BT4338" s="11">
        <v>0</v>
      </c>
      <c r="BU4338" s="42"/>
      <c r="BV4338" s="42"/>
      <c r="BW4338" s="11">
        <v>0</v>
      </c>
      <c r="BX4338" s="42"/>
      <c r="BY4338" s="42"/>
      <c r="BZ4338" s="42"/>
      <c r="CA4338" s="43"/>
      <c r="CB4338" s="42"/>
      <c r="CC4338" s="42"/>
      <c r="CD4338" s="42"/>
      <c r="CE4338" s="5"/>
      <c r="CF4338" s="11"/>
      <c r="CG4338" s="42"/>
      <c r="CH4338" s="42"/>
      <c r="CI4338" s="11"/>
      <c r="CJ4338" s="11">
        <v>0</v>
      </c>
      <c r="CK4338" s="42"/>
      <c r="CL4338" s="42"/>
      <c r="CM4338" s="11">
        <v>19273.669999999998</v>
      </c>
      <c r="CN4338" s="11"/>
      <c r="CO4338" s="42"/>
      <c r="CP4338" s="42"/>
      <c r="CQ4338" s="42"/>
      <c r="CR4338" s="43"/>
      <c r="CS4338" s="42"/>
      <c r="CT4338" s="53"/>
      <c r="CU4338" s="11"/>
      <c r="CV4338" s="43"/>
      <c r="CW4338" s="42"/>
      <c r="DA4338" s="42"/>
      <c r="DB4338" s="108"/>
      <c r="DE4338" s="42"/>
      <c r="DF4338" s="11"/>
      <c r="DG4338" s="42"/>
      <c r="DH4338" s="42"/>
      <c r="DI4338" s="42"/>
      <c r="DJ4338" s="42"/>
      <c r="DK4338" s="11">
        <v>0</v>
      </c>
      <c r="DL4338" s="42"/>
      <c r="DM4338" s="42"/>
      <c r="DN4338" s="42"/>
      <c r="DO4338" s="42"/>
      <c r="DP4338" s="11"/>
      <c r="DQ4338" s="11"/>
      <c r="DR4338" s="11"/>
      <c r="DS4338" s="42"/>
      <c r="DT4338" s="42"/>
      <c r="DU4338" s="42"/>
      <c r="DV4338" s="56"/>
      <c r="DW4338" s="42"/>
      <c r="DX4338" s="42"/>
      <c r="DY4338" s="42"/>
      <c r="DZ4338" s="11"/>
      <c r="EA4338" s="11"/>
      <c r="EB4338" s="11">
        <v>0</v>
      </c>
      <c r="EC4338" s="11"/>
      <c r="ED4338" s="11"/>
      <c r="EE4338" s="42"/>
      <c r="EF4338" s="42"/>
      <c r="EG4338" s="43"/>
      <c r="EH4338" s="42"/>
      <c r="EI4338" s="42"/>
      <c r="EJ4338" s="42"/>
    </row>
    <row r="4339" spans="1:140" s="41" customFormat="1">
      <c r="A4339" s="42"/>
      <c r="B4339" s="41" t="s">
        <v>6278</v>
      </c>
      <c r="C4339" s="68" t="s">
        <v>6279</v>
      </c>
      <c r="D4339" s="43" t="s">
        <v>149</v>
      </c>
      <c r="E4339" s="43" t="s">
        <v>149</v>
      </c>
      <c r="F4339" s="43" t="s">
        <v>1134</v>
      </c>
      <c r="G4339" s="43" t="s">
        <v>5119</v>
      </c>
      <c r="I4339" s="42"/>
      <c r="J4339" s="10">
        <v>42551</v>
      </c>
      <c r="K4339" s="10">
        <v>42551</v>
      </c>
      <c r="L4339" s="42"/>
      <c r="M4339" s="43" t="s">
        <v>2</v>
      </c>
      <c r="N4339" s="43" t="s">
        <v>8</v>
      </c>
      <c r="O4339" s="13" t="s">
        <v>2993</v>
      </c>
      <c r="P4339" s="11">
        <v>18921.695426933202</v>
      </c>
      <c r="Q4339" s="41" t="s">
        <v>6281</v>
      </c>
      <c r="R4339" s="43" t="s">
        <v>2994</v>
      </c>
      <c r="S4339" s="43">
        <f t="shared" si="136"/>
        <v>154.55930000000001</v>
      </c>
      <c r="T4339" s="11">
        <v>29245.24</v>
      </c>
      <c r="U4339" s="9">
        <f t="shared" si="137"/>
        <v>29245.24</v>
      </c>
      <c r="V4339" s="42"/>
      <c r="W4339" s="42"/>
      <c r="X4339" s="42"/>
      <c r="Y4339" s="42"/>
      <c r="Z4339" s="42"/>
      <c r="AA4339" s="42"/>
      <c r="AB4339" s="42"/>
      <c r="AC4339" s="42"/>
      <c r="AD4339" s="42"/>
      <c r="AE4339" s="42"/>
      <c r="AF4339" s="42"/>
      <c r="AG4339" s="42"/>
      <c r="AH4339" s="42"/>
      <c r="AI4339" s="42"/>
      <c r="AJ4339" s="42"/>
      <c r="AK4339" s="42"/>
      <c r="AL4339" s="42"/>
      <c r="AM4339" s="42"/>
      <c r="AN4339" s="42"/>
      <c r="AO4339" s="42"/>
      <c r="AP4339" s="42"/>
      <c r="AQ4339" s="42"/>
      <c r="AR4339" s="42"/>
      <c r="AS4339" s="42"/>
      <c r="AT4339" s="42"/>
      <c r="AU4339" s="42"/>
      <c r="AV4339" s="42"/>
      <c r="AW4339" s="42"/>
      <c r="AX4339" s="42"/>
      <c r="AY4339" s="42"/>
      <c r="AZ4339" s="42"/>
      <c r="BA4339" s="42"/>
      <c r="BB4339" s="42"/>
      <c r="BC4339" s="42"/>
      <c r="BD4339" s="42"/>
      <c r="BE4339" s="42"/>
      <c r="BF4339" s="42"/>
      <c r="BG4339" s="42"/>
      <c r="BH4339" s="42"/>
      <c r="BI4339" s="42"/>
      <c r="BJ4339" s="42"/>
      <c r="BK4339" s="12"/>
      <c r="BL4339" s="42"/>
      <c r="BM4339" s="42"/>
      <c r="BN4339" s="42"/>
      <c r="BO4339" s="42"/>
      <c r="BP4339" s="42"/>
      <c r="BQ4339" s="42"/>
      <c r="BR4339" s="42"/>
      <c r="BS4339" s="11">
        <v>0</v>
      </c>
      <c r="BT4339" s="11">
        <v>0</v>
      </c>
      <c r="BU4339" s="42"/>
      <c r="BV4339" s="42"/>
      <c r="BW4339" s="11">
        <v>0</v>
      </c>
      <c r="BX4339" s="42"/>
      <c r="BY4339" s="42"/>
      <c r="BZ4339" s="42"/>
      <c r="CA4339" s="43"/>
      <c r="CB4339" s="42"/>
      <c r="CC4339" s="42"/>
      <c r="CD4339" s="42"/>
      <c r="CE4339" s="5"/>
      <c r="CF4339" s="11"/>
      <c r="CG4339" s="42"/>
      <c r="CH4339" s="42"/>
      <c r="CI4339" s="11"/>
      <c r="CJ4339" s="11">
        <v>0</v>
      </c>
      <c r="CK4339" s="42"/>
      <c r="CL4339" s="42"/>
      <c r="CM4339" s="11">
        <v>29245.24</v>
      </c>
      <c r="CN4339" s="11"/>
      <c r="CO4339" s="42"/>
      <c r="CP4339" s="42"/>
      <c r="CQ4339" s="42"/>
      <c r="CR4339" s="43"/>
      <c r="CS4339" s="42"/>
      <c r="CT4339" s="34"/>
      <c r="CU4339" s="11"/>
      <c r="CV4339" s="43"/>
      <c r="CW4339" s="42"/>
      <c r="DA4339" s="42"/>
      <c r="DB4339" s="37"/>
      <c r="DE4339" s="42"/>
      <c r="DF4339" s="11"/>
      <c r="DG4339" s="42"/>
      <c r="DH4339" s="42"/>
      <c r="DI4339" s="42"/>
      <c r="DJ4339" s="42"/>
      <c r="DK4339" s="11">
        <v>0</v>
      </c>
      <c r="DL4339" s="42"/>
      <c r="DM4339" s="42"/>
      <c r="DN4339" s="42"/>
      <c r="DO4339" s="42"/>
      <c r="DP4339" s="11"/>
      <c r="DQ4339" s="11"/>
      <c r="DR4339" s="11"/>
      <c r="DS4339" s="42"/>
      <c r="DT4339" s="42"/>
      <c r="DU4339" s="42"/>
      <c r="DV4339" s="22"/>
      <c r="DW4339" s="42"/>
      <c r="DX4339" s="42"/>
      <c r="DY4339" s="42"/>
      <c r="DZ4339" s="11"/>
      <c r="EA4339" s="11"/>
      <c r="EB4339" s="11">
        <v>0</v>
      </c>
      <c r="EC4339" s="11"/>
      <c r="ED4339" s="11"/>
      <c r="EE4339" s="42"/>
      <c r="EF4339" s="42"/>
      <c r="EG4339" s="43"/>
      <c r="EH4339" s="42"/>
      <c r="EI4339" s="42"/>
      <c r="EJ4339" s="42"/>
    </row>
    <row r="4340" spans="1:140" s="41" customFormat="1">
      <c r="A4340" s="42"/>
      <c r="B4340" s="41" t="s">
        <v>6278</v>
      </c>
      <c r="C4340" s="68" t="s">
        <v>6279</v>
      </c>
      <c r="D4340" s="43" t="s">
        <v>149</v>
      </c>
      <c r="E4340" s="43" t="s">
        <v>149</v>
      </c>
      <c r="F4340" s="43" t="s">
        <v>1134</v>
      </c>
      <c r="G4340" s="43" t="s">
        <v>5119</v>
      </c>
      <c r="I4340" s="42"/>
      <c r="J4340" s="10">
        <v>42643</v>
      </c>
      <c r="K4340" s="10">
        <v>42643</v>
      </c>
      <c r="L4340" s="42"/>
      <c r="M4340" s="43" t="s">
        <v>2</v>
      </c>
      <c r="N4340" s="43" t="s">
        <v>8</v>
      </c>
      <c r="O4340" s="13" t="s">
        <v>3784</v>
      </c>
      <c r="P4340" s="11">
        <v>18921.696702343699</v>
      </c>
      <c r="Q4340" s="41" t="s">
        <v>6281</v>
      </c>
      <c r="R4340" s="43" t="s">
        <v>3785</v>
      </c>
      <c r="S4340" s="43">
        <f t="shared" si="136"/>
        <v>180.80719999999999</v>
      </c>
      <c r="T4340" s="11">
        <v>34211.79</v>
      </c>
      <c r="U4340" s="9">
        <f t="shared" si="137"/>
        <v>34211.79</v>
      </c>
      <c r="V4340" s="42"/>
      <c r="W4340" s="42"/>
      <c r="X4340" s="42"/>
      <c r="Y4340" s="42"/>
      <c r="Z4340" s="42"/>
      <c r="AA4340" s="42"/>
      <c r="AB4340" s="42"/>
      <c r="AC4340" s="42"/>
      <c r="AD4340" s="42"/>
      <c r="AE4340" s="42"/>
      <c r="AF4340" s="42"/>
      <c r="AG4340" s="42"/>
      <c r="AH4340" s="42"/>
      <c r="AI4340" s="42"/>
      <c r="AJ4340" s="42"/>
      <c r="AK4340" s="42"/>
      <c r="AL4340" s="42"/>
      <c r="AM4340" s="42"/>
      <c r="AN4340" s="42"/>
      <c r="AO4340" s="42"/>
      <c r="AP4340" s="42"/>
      <c r="AQ4340" s="42"/>
      <c r="AR4340" s="42"/>
      <c r="AS4340" s="42"/>
      <c r="AT4340" s="42"/>
      <c r="AU4340" s="42"/>
      <c r="AV4340" s="42"/>
      <c r="AW4340" s="42"/>
      <c r="AX4340" s="42"/>
      <c r="AY4340" s="42"/>
      <c r="AZ4340" s="42"/>
      <c r="BA4340" s="42"/>
      <c r="BB4340" s="42"/>
      <c r="BC4340" s="42"/>
      <c r="BD4340" s="42"/>
      <c r="BE4340" s="42"/>
      <c r="BF4340" s="42"/>
      <c r="BG4340" s="42"/>
      <c r="BH4340" s="42"/>
      <c r="BI4340" s="42"/>
      <c r="BJ4340" s="42"/>
      <c r="BK4340" s="12"/>
      <c r="BL4340" s="42"/>
      <c r="BM4340" s="42"/>
      <c r="BN4340" s="42"/>
      <c r="BO4340" s="42"/>
      <c r="BP4340" s="42"/>
      <c r="BQ4340" s="42"/>
      <c r="BR4340" s="42"/>
      <c r="BS4340" s="11">
        <v>0</v>
      </c>
      <c r="BT4340" s="11">
        <v>0</v>
      </c>
      <c r="BU4340" s="42"/>
      <c r="BV4340" s="42"/>
      <c r="BW4340" s="11">
        <v>0</v>
      </c>
      <c r="BX4340" s="42"/>
      <c r="BY4340" s="42"/>
      <c r="BZ4340" s="42"/>
      <c r="CA4340" s="43"/>
      <c r="CB4340" s="42"/>
      <c r="CC4340" s="42"/>
      <c r="CD4340" s="42"/>
      <c r="CE4340" s="5"/>
      <c r="CF4340" s="11"/>
      <c r="CG4340" s="42"/>
      <c r="CH4340" s="42"/>
      <c r="CI4340" s="11"/>
      <c r="CJ4340" s="11">
        <v>0</v>
      </c>
      <c r="CK4340" s="42"/>
      <c r="CL4340" s="42"/>
      <c r="CM4340" s="11">
        <v>34211.79</v>
      </c>
      <c r="CN4340" s="11"/>
      <c r="CO4340" s="42"/>
      <c r="CP4340" s="42"/>
      <c r="CQ4340" s="42"/>
      <c r="CR4340" s="43"/>
      <c r="CS4340" s="42"/>
      <c r="CT4340" s="53"/>
      <c r="CU4340" s="11"/>
      <c r="CV4340" s="43"/>
      <c r="CW4340" s="42"/>
      <c r="DA4340" s="42"/>
      <c r="DB4340" s="37"/>
      <c r="DE4340" s="42"/>
      <c r="DF4340" s="16"/>
      <c r="DG4340" s="42"/>
      <c r="DH4340" s="42"/>
      <c r="DI4340" s="42"/>
      <c r="DJ4340" s="42"/>
      <c r="DK4340" s="11">
        <v>0</v>
      </c>
      <c r="DL4340" s="42"/>
      <c r="DM4340" s="42"/>
      <c r="DN4340" s="42"/>
      <c r="DO4340" s="42"/>
      <c r="DP4340" s="11"/>
      <c r="DQ4340" s="11"/>
      <c r="DR4340" s="11"/>
      <c r="DS4340" s="42"/>
      <c r="DT4340" s="42"/>
      <c r="DU4340" s="42"/>
      <c r="DV4340" s="22"/>
      <c r="DW4340" s="42"/>
      <c r="DX4340" s="42"/>
      <c r="DY4340" s="42"/>
      <c r="DZ4340" s="11"/>
      <c r="EA4340" s="11"/>
      <c r="EB4340" s="11">
        <v>0</v>
      </c>
      <c r="EC4340" s="11"/>
      <c r="ED4340" s="11"/>
      <c r="EE4340" s="42"/>
      <c r="EF4340" s="42"/>
      <c r="EG4340" s="43"/>
      <c r="EH4340" s="42"/>
      <c r="EI4340" s="42"/>
      <c r="EJ4340" s="42"/>
    </row>
    <row r="4341" spans="1:140" s="41" customFormat="1">
      <c r="A4341" s="42"/>
      <c r="B4341" s="41" t="s">
        <v>6278</v>
      </c>
      <c r="C4341" s="68" t="s">
        <v>6279</v>
      </c>
      <c r="D4341" s="43" t="s">
        <v>149</v>
      </c>
      <c r="E4341" s="43" t="s">
        <v>149</v>
      </c>
      <c r="F4341" s="43" t="s">
        <v>1134</v>
      </c>
      <c r="G4341" s="43" t="s">
        <v>5119</v>
      </c>
      <c r="I4341" s="42"/>
      <c r="J4341" s="10">
        <v>42734</v>
      </c>
      <c r="K4341" s="10">
        <v>42734</v>
      </c>
      <c r="L4341" s="42"/>
      <c r="M4341" s="43" t="s">
        <v>2</v>
      </c>
      <c r="N4341" s="43" t="s">
        <v>8</v>
      </c>
      <c r="O4341" s="13" t="s">
        <v>4696</v>
      </c>
      <c r="P4341" s="11">
        <v>18921.696393900002</v>
      </c>
      <c r="Q4341" s="41" t="s">
        <v>6281</v>
      </c>
      <c r="R4341" s="43" t="s">
        <v>4567</v>
      </c>
      <c r="S4341" s="43">
        <f t="shared" si="136"/>
        <v>176.40950000000001</v>
      </c>
      <c r="T4341" s="11">
        <v>33379.67</v>
      </c>
      <c r="U4341" s="9">
        <f t="shared" si="137"/>
        <v>33379.67</v>
      </c>
      <c r="V4341" s="42"/>
      <c r="W4341" s="42"/>
      <c r="X4341" s="42"/>
      <c r="Y4341" s="42"/>
      <c r="Z4341" s="42"/>
      <c r="AA4341" s="42"/>
      <c r="AB4341" s="42"/>
      <c r="AC4341" s="42"/>
      <c r="AD4341" s="42"/>
      <c r="AE4341" s="42"/>
      <c r="AF4341" s="42"/>
      <c r="AG4341" s="42"/>
      <c r="AH4341" s="42"/>
      <c r="AI4341" s="42"/>
      <c r="AJ4341" s="42"/>
      <c r="AK4341" s="42"/>
      <c r="AL4341" s="42"/>
      <c r="AM4341" s="42"/>
      <c r="AN4341" s="42"/>
      <c r="AO4341" s="42"/>
      <c r="AP4341" s="42"/>
      <c r="AQ4341" s="42"/>
      <c r="AR4341" s="42"/>
      <c r="AS4341" s="42"/>
      <c r="AT4341" s="42"/>
      <c r="AU4341" s="42"/>
      <c r="AV4341" s="42"/>
      <c r="AW4341" s="42"/>
      <c r="AX4341" s="42"/>
      <c r="AY4341" s="42"/>
      <c r="AZ4341" s="42"/>
      <c r="BA4341" s="42"/>
      <c r="BB4341" s="42"/>
      <c r="BC4341" s="42"/>
      <c r="BD4341" s="42"/>
      <c r="BE4341" s="42"/>
      <c r="BF4341" s="42"/>
      <c r="BG4341" s="42"/>
      <c r="BH4341" s="42"/>
      <c r="BI4341" s="42"/>
      <c r="BJ4341" s="42"/>
      <c r="BK4341" s="12"/>
      <c r="BL4341" s="42"/>
      <c r="BM4341" s="42"/>
      <c r="BN4341" s="42"/>
      <c r="BO4341" s="42"/>
      <c r="BP4341" s="42"/>
      <c r="BQ4341" s="42"/>
      <c r="BR4341" s="42"/>
      <c r="BS4341" s="11">
        <v>0</v>
      </c>
      <c r="BT4341" s="11">
        <v>0</v>
      </c>
      <c r="BU4341" s="42"/>
      <c r="BV4341" s="42"/>
      <c r="BW4341" s="11">
        <v>0</v>
      </c>
      <c r="BX4341" s="42"/>
      <c r="BY4341" s="42"/>
      <c r="BZ4341" s="42"/>
      <c r="CA4341" s="43"/>
      <c r="CB4341" s="42"/>
      <c r="CC4341" s="42"/>
      <c r="CD4341" s="42"/>
      <c r="CE4341" s="42"/>
      <c r="CF4341" s="11"/>
      <c r="CG4341" s="42"/>
      <c r="CH4341" s="42"/>
      <c r="CI4341" s="11"/>
      <c r="CJ4341" s="11">
        <v>0</v>
      </c>
      <c r="CK4341" s="42"/>
      <c r="CL4341" s="42"/>
      <c r="CM4341" s="11">
        <v>33379.67</v>
      </c>
      <c r="CN4341" s="11"/>
      <c r="CO4341" s="42"/>
      <c r="CP4341" s="42"/>
      <c r="CQ4341" s="42"/>
      <c r="CR4341" s="43"/>
      <c r="CS4341" s="42"/>
      <c r="CT4341" s="53"/>
      <c r="CW4341" s="42"/>
      <c r="DA4341" s="42"/>
      <c r="DB4341" s="108"/>
      <c r="DE4341" s="42"/>
      <c r="DF4341" s="59"/>
      <c r="DG4341" s="42"/>
      <c r="DH4341" s="42"/>
      <c r="DI4341" s="42"/>
      <c r="DJ4341" s="42"/>
      <c r="DK4341" s="11">
        <v>0</v>
      </c>
      <c r="DL4341" s="42"/>
      <c r="DM4341" s="42"/>
      <c r="DN4341" s="42"/>
      <c r="DO4341" s="42"/>
      <c r="DP4341" s="11"/>
      <c r="DQ4341" s="11"/>
      <c r="DR4341" s="11"/>
      <c r="DS4341" s="42"/>
      <c r="DT4341" s="42"/>
      <c r="DU4341" s="42"/>
      <c r="DV4341" s="56"/>
      <c r="DW4341" s="42"/>
      <c r="DX4341" s="42"/>
      <c r="DY4341" s="42"/>
      <c r="DZ4341" s="11"/>
      <c r="EA4341" s="11"/>
      <c r="EB4341" s="11">
        <v>0</v>
      </c>
      <c r="EC4341" s="11"/>
      <c r="ED4341" s="11"/>
      <c r="EE4341" s="42"/>
      <c r="EF4341" s="42"/>
      <c r="EG4341" s="43"/>
      <c r="EH4341" s="42"/>
      <c r="EI4341" s="42"/>
      <c r="EJ4341" s="42"/>
    </row>
    <row r="4342" spans="1:140" s="41" customFormat="1">
      <c r="B4342" s="41" t="s">
        <v>6278</v>
      </c>
      <c r="C4342" s="68" t="s">
        <v>6279</v>
      </c>
      <c r="D4342" s="43" t="s">
        <v>149</v>
      </c>
      <c r="E4342" s="43" t="s">
        <v>149</v>
      </c>
      <c r="F4342" s="43" t="s">
        <v>1134</v>
      </c>
      <c r="G4342" s="43" t="s">
        <v>5119</v>
      </c>
      <c r="I4342" s="41" t="s">
        <v>182</v>
      </c>
      <c r="J4342" s="10">
        <v>42551</v>
      </c>
      <c r="K4342" s="10">
        <v>42551</v>
      </c>
      <c r="M4342" s="43" t="s">
        <v>152</v>
      </c>
      <c r="N4342" s="43" t="s">
        <v>3</v>
      </c>
      <c r="O4342" s="13" t="s">
        <v>2993</v>
      </c>
      <c r="P4342" s="11">
        <v>18921.695426933202</v>
      </c>
      <c r="Q4342" s="41" t="s">
        <v>6281</v>
      </c>
      <c r="R4342" s="43" t="s">
        <v>2994</v>
      </c>
      <c r="S4342" s="43">
        <f t="shared" si="136"/>
        <v>154.55930000000001</v>
      </c>
      <c r="T4342" s="11">
        <v>29245.24</v>
      </c>
      <c r="U4342" s="9">
        <f t="shared" si="137"/>
        <v>29245.24</v>
      </c>
      <c r="BK4342" s="12"/>
      <c r="BS4342" s="41">
        <v>0</v>
      </c>
      <c r="BT4342" s="11"/>
      <c r="BW4342" s="11"/>
      <c r="CA4342" s="43"/>
      <c r="CE4342" s="11"/>
      <c r="CF4342" s="11"/>
      <c r="CI4342" s="11"/>
      <c r="CJ4342" s="11">
        <v>0</v>
      </c>
      <c r="CM4342" s="43">
        <v>29245.24</v>
      </c>
      <c r="CN4342" s="11"/>
      <c r="CR4342" s="43"/>
      <c r="CT4342" s="31"/>
      <c r="CU4342" s="11"/>
      <c r="CV4342" s="43"/>
      <c r="DB4342" s="37"/>
      <c r="DF4342" s="11"/>
      <c r="DK4342" s="11">
        <v>0</v>
      </c>
      <c r="DP4342" s="11"/>
      <c r="DR4342" s="11"/>
      <c r="DV4342" s="22"/>
      <c r="DZ4342" s="11"/>
      <c r="EB4342" s="11">
        <v>0</v>
      </c>
      <c r="ED4342" s="11"/>
      <c r="EG4342" s="43"/>
    </row>
    <row r="4343" spans="1:140" s="41" customFormat="1">
      <c r="B4343" s="41" t="s">
        <v>6278</v>
      </c>
      <c r="C4343" s="68" t="s">
        <v>6279</v>
      </c>
      <c r="D4343" s="43" t="s">
        <v>149</v>
      </c>
      <c r="E4343" s="43" t="s">
        <v>149</v>
      </c>
      <c r="F4343" s="43" t="s">
        <v>1134</v>
      </c>
      <c r="G4343" s="43" t="s">
        <v>5119</v>
      </c>
      <c r="I4343" s="41" t="s">
        <v>182</v>
      </c>
      <c r="J4343" s="10">
        <v>42828</v>
      </c>
      <c r="K4343" s="10">
        <v>42830</v>
      </c>
      <c r="M4343" s="43" t="s">
        <v>2</v>
      </c>
      <c r="N4343" s="43" t="s">
        <v>8</v>
      </c>
      <c r="O4343" s="13" t="s">
        <v>5460</v>
      </c>
      <c r="P4343" s="11">
        <v>29141.354893650801</v>
      </c>
      <c r="Q4343" s="41" t="s">
        <v>6281</v>
      </c>
      <c r="R4343" s="43" t="s">
        <v>5736</v>
      </c>
      <c r="S4343" s="43">
        <f t="shared" si="136"/>
        <v>161.11080000000001</v>
      </c>
      <c r="T4343" s="11">
        <v>46949.87</v>
      </c>
      <c r="U4343" s="9">
        <f t="shared" si="137"/>
        <v>46949.87</v>
      </c>
      <c r="BK4343" s="12"/>
      <c r="BS4343" s="41">
        <v>0</v>
      </c>
      <c r="BT4343" s="11"/>
      <c r="BW4343" s="11"/>
      <c r="CA4343" s="43"/>
      <c r="CE4343" s="11"/>
      <c r="CF4343" s="11"/>
      <c r="CI4343" s="11"/>
      <c r="CJ4343" s="11">
        <v>0</v>
      </c>
      <c r="CM4343" s="43">
        <v>46949.87</v>
      </c>
      <c r="CN4343" s="11"/>
      <c r="CR4343" s="43"/>
      <c r="CT4343" s="31"/>
      <c r="CU4343" s="11"/>
      <c r="CV4343" s="43"/>
      <c r="DB4343" s="37"/>
      <c r="DF4343" s="11"/>
      <c r="DK4343" s="11">
        <v>0</v>
      </c>
      <c r="DP4343" s="11"/>
      <c r="DR4343" s="11"/>
      <c r="DV4343" s="22"/>
      <c r="DZ4343" s="11"/>
      <c r="EB4343" s="11">
        <v>0</v>
      </c>
      <c r="ED4343" s="11"/>
      <c r="EG4343" s="43"/>
    </row>
    <row r="4344" spans="1:140" s="41" customFormat="1" ht="23.25">
      <c r="A4344" s="42"/>
      <c r="B4344" s="41" t="s">
        <v>6278</v>
      </c>
      <c r="C4344" s="68" t="s">
        <v>6279</v>
      </c>
      <c r="D4344" s="43" t="s">
        <v>149</v>
      </c>
      <c r="E4344" s="43" t="s">
        <v>149</v>
      </c>
      <c r="F4344" s="43" t="s">
        <v>1186</v>
      </c>
      <c r="G4344" s="43" t="s">
        <v>1187</v>
      </c>
      <c r="I4344" s="42"/>
      <c r="J4344" s="10">
        <v>42289</v>
      </c>
      <c r="K4344" s="10">
        <v>42300</v>
      </c>
      <c r="L4344" s="42"/>
      <c r="M4344" s="43" t="s">
        <v>152</v>
      </c>
      <c r="N4344" s="43" t="s">
        <v>153</v>
      </c>
      <c r="O4344" s="13" t="s">
        <v>1188</v>
      </c>
      <c r="P4344" s="11">
        <v>30435213.209302299</v>
      </c>
      <c r="Q4344" s="41" t="s">
        <v>6281</v>
      </c>
      <c r="R4344" s="43" t="s">
        <v>1189</v>
      </c>
      <c r="S4344" s="43">
        <f t="shared" si="136"/>
        <v>5.375</v>
      </c>
      <c r="T4344" s="11">
        <v>1635892.71</v>
      </c>
      <c r="U4344" s="9">
        <f t="shared" si="137"/>
        <v>1635892.71</v>
      </c>
      <c r="V4344" s="42"/>
      <c r="W4344" s="42"/>
      <c r="X4344" s="42"/>
      <c r="Y4344" s="42"/>
      <c r="Z4344" s="42"/>
      <c r="AA4344" s="42"/>
      <c r="AB4344" s="42"/>
      <c r="AC4344" s="42"/>
      <c r="AD4344" s="42"/>
      <c r="AE4344" s="42"/>
      <c r="AF4344" s="42"/>
      <c r="AG4344" s="42"/>
      <c r="AH4344" s="42"/>
      <c r="AI4344" s="42"/>
      <c r="AJ4344" s="42"/>
      <c r="AK4344" s="42"/>
      <c r="AL4344" s="42"/>
      <c r="AM4344" s="42"/>
      <c r="AN4344" s="42"/>
      <c r="AO4344" s="42"/>
      <c r="AP4344" s="42"/>
      <c r="AQ4344" s="42"/>
      <c r="AR4344" s="42"/>
      <c r="AS4344" s="42"/>
      <c r="AT4344" s="42"/>
      <c r="AU4344" s="42"/>
      <c r="AV4344" s="42"/>
      <c r="AW4344" s="42"/>
      <c r="AX4344" s="42"/>
      <c r="AY4344" s="42"/>
      <c r="AZ4344" s="42"/>
      <c r="BA4344" s="42"/>
      <c r="BB4344" s="42"/>
      <c r="BC4344" s="42"/>
      <c r="BD4344" s="42"/>
      <c r="BE4344" s="42"/>
      <c r="BF4344" s="42"/>
      <c r="BG4344" s="42"/>
      <c r="BH4344" s="42"/>
      <c r="BI4344" s="42"/>
      <c r="BJ4344" s="42"/>
      <c r="BK4344" s="12">
        <v>0</v>
      </c>
      <c r="BL4344" s="42"/>
      <c r="BM4344" s="42"/>
      <c r="BN4344" s="42"/>
      <c r="BO4344" s="42"/>
      <c r="BP4344" s="42"/>
      <c r="BQ4344" s="42"/>
      <c r="BR4344" s="42"/>
      <c r="BS4344" s="11">
        <v>0</v>
      </c>
      <c r="BT4344" s="11">
        <v>895663.74</v>
      </c>
      <c r="BU4344" s="42"/>
      <c r="BV4344" s="42"/>
      <c r="BW4344" s="11">
        <v>0</v>
      </c>
      <c r="BX4344" s="42"/>
      <c r="BY4344" s="42"/>
      <c r="BZ4344" s="42"/>
      <c r="CA4344" s="43">
        <v>0</v>
      </c>
      <c r="CB4344" s="42"/>
      <c r="CC4344" s="42"/>
      <c r="CD4344" s="42"/>
      <c r="CE4344" s="5"/>
      <c r="CF4344" s="11">
        <v>0</v>
      </c>
      <c r="CG4344" s="42"/>
      <c r="CH4344" s="42"/>
      <c r="CI4344" s="11">
        <v>5570.78</v>
      </c>
      <c r="CJ4344" s="11">
        <v>0</v>
      </c>
      <c r="CK4344" s="42"/>
      <c r="CL4344" s="42"/>
      <c r="CM4344" s="11">
        <v>0</v>
      </c>
      <c r="CN4344" s="11">
        <v>0</v>
      </c>
      <c r="CO4344" s="42"/>
      <c r="CP4344" s="42"/>
      <c r="CQ4344" s="42"/>
      <c r="CR4344" s="43">
        <v>0</v>
      </c>
      <c r="CS4344" s="42"/>
      <c r="CT4344" s="98">
        <v>0</v>
      </c>
      <c r="CU4344" s="11"/>
      <c r="CV4344" s="43"/>
      <c r="CW4344" s="42"/>
      <c r="DA4344" s="42"/>
      <c r="DB4344" s="105">
        <v>0</v>
      </c>
      <c r="DE4344" s="42"/>
      <c r="DF4344" s="11">
        <v>0</v>
      </c>
      <c r="DG4344" s="42"/>
      <c r="DH4344" s="42"/>
      <c r="DI4344" s="42"/>
      <c r="DJ4344" s="42"/>
      <c r="DK4344" s="11">
        <v>0</v>
      </c>
      <c r="DL4344" s="42"/>
      <c r="DM4344" s="42"/>
      <c r="DN4344" s="42"/>
      <c r="DO4344" s="42"/>
      <c r="DP4344" s="11">
        <v>0</v>
      </c>
      <c r="DQ4344" s="11"/>
      <c r="DR4344" s="11">
        <v>0</v>
      </c>
      <c r="DS4344" s="42"/>
      <c r="DT4344" s="42"/>
      <c r="DU4344" s="42"/>
      <c r="DV4344" s="23">
        <v>0</v>
      </c>
      <c r="DW4344" s="42"/>
      <c r="DX4344" s="42"/>
      <c r="DY4344" s="42"/>
      <c r="DZ4344" s="11">
        <v>734658.19</v>
      </c>
      <c r="EA4344" s="11"/>
      <c r="EB4344" s="11">
        <v>0</v>
      </c>
      <c r="EC4344" s="11"/>
      <c r="ED4344" s="11">
        <v>0</v>
      </c>
      <c r="EE4344" s="42"/>
      <c r="EF4344" s="42"/>
      <c r="EG4344" s="43">
        <v>0</v>
      </c>
      <c r="EH4344" s="42"/>
      <c r="EI4344" s="42"/>
      <c r="EJ4344" s="42"/>
    </row>
    <row r="4345" spans="1:140" s="41" customFormat="1" ht="23.25">
      <c r="A4345" s="42"/>
      <c r="B4345" s="41" t="s">
        <v>6278</v>
      </c>
      <c r="C4345" s="68" t="s">
        <v>6279</v>
      </c>
      <c r="D4345" s="43" t="s">
        <v>149</v>
      </c>
      <c r="E4345" s="43" t="s">
        <v>149</v>
      </c>
      <c r="F4345" s="43" t="s">
        <v>1186</v>
      </c>
      <c r="G4345" s="43" t="s">
        <v>1187</v>
      </c>
      <c r="I4345" s="42"/>
      <c r="J4345" s="10">
        <v>42367</v>
      </c>
      <c r="K4345" s="10">
        <v>42396</v>
      </c>
      <c r="L4345" s="42"/>
      <c r="M4345" s="43" t="s">
        <v>152</v>
      </c>
      <c r="N4345" s="43" t="s">
        <v>153</v>
      </c>
      <c r="O4345" s="13" t="s">
        <v>1188</v>
      </c>
      <c r="P4345" s="11">
        <v>30435213.209302299</v>
      </c>
      <c r="Q4345" s="41" t="s">
        <v>6281</v>
      </c>
      <c r="R4345" s="43" t="s">
        <v>1189</v>
      </c>
      <c r="S4345" s="43">
        <f t="shared" si="136"/>
        <v>5.375</v>
      </c>
      <c r="T4345" s="11">
        <v>1635892.71</v>
      </c>
      <c r="U4345" s="9">
        <f t="shared" si="137"/>
        <v>1635892.71</v>
      </c>
      <c r="V4345" s="42"/>
      <c r="W4345" s="42"/>
      <c r="X4345" s="42"/>
      <c r="Y4345" s="42"/>
      <c r="Z4345" s="42"/>
      <c r="AA4345" s="42"/>
      <c r="AB4345" s="42"/>
      <c r="AC4345" s="42"/>
      <c r="AD4345" s="42"/>
      <c r="AE4345" s="42"/>
      <c r="AF4345" s="42"/>
      <c r="AG4345" s="42"/>
      <c r="AH4345" s="42"/>
      <c r="AI4345" s="42"/>
      <c r="AJ4345" s="42"/>
      <c r="AK4345" s="42"/>
      <c r="AL4345" s="42"/>
      <c r="AM4345" s="42"/>
      <c r="AN4345" s="42"/>
      <c r="AO4345" s="42"/>
      <c r="AP4345" s="42"/>
      <c r="AQ4345" s="42"/>
      <c r="AR4345" s="42"/>
      <c r="AS4345" s="42"/>
      <c r="AT4345" s="42"/>
      <c r="AU4345" s="42"/>
      <c r="AV4345" s="42"/>
      <c r="AW4345" s="42"/>
      <c r="AX4345" s="42"/>
      <c r="AY4345" s="42"/>
      <c r="AZ4345" s="42"/>
      <c r="BA4345" s="42"/>
      <c r="BB4345" s="42"/>
      <c r="BC4345" s="42"/>
      <c r="BD4345" s="42"/>
      <c r="BE4345" s="42"/>
      <c r="BF4345" s="42"/>
      <c r="BG4345" s="42"/>
      <c r="BH4345" s="42"/>
      <c r="BI4345" s="42"/>
      <c r="BJ4345" s="42"/>
      <c r="BK4345" s="12">
        <v>0</v>
      </c>
      <c r="BL4345" s="42"/>
      <c r="BM4345" s="42"/>
      <c r="BN4345" s="42"/>
      <c r="BO4345" s="42"/>
      <c r="BP4345" s="42"/>
      <c r="BQ4345" s="42"/>
      <c r="BR4345" s="42"/>
      <c r="BS4345" s="11">
        <v>0</v>
      </c>
      <c r="BT4345" s="11">
        <v>895663.74</v>
      </c>
      <c r="BU4345" s="42"/>
      <c r="BV4345" s="42"/>
      <c r="BW4345" s="11">
        <v>0</v>
      </c>
      <c r="BX4345" s="42"/>
      <c r="BY4345" s="42"/>
      <c r="BZ4345" s="42"/>
      <c r="CA4345" s="43">
        <v>0</v>
      </c>
      <c r="CB4345" s="42"/>
      <c r="CC4345" s="42"/>
      <c r="CD4345" s="42"/>
      <c r="CE4345" s="5"/>
      <c r="CF4345" s="11">
        <v>0</v>
      </c>
      <c r="CG4345" s="42"/>
      <c r="CH4345" s="42"/>
      <c r="CI4345" s="11">
        <v>5570.78</v>
      </c>
      <c r="CJ4345" s="11">
        <v>0</v>
      </c>
      <c r="CK4345" s="42"/>
      <c r="CL4345" s="42"/>
      <c r="CM4345" s="11">
        <v>0</v>
      </c>
      <c r="CN4345" s="11">
        <v>0</v>
      </c>
      <c r="CO4345" s="42"/>
      <c r="CP4345" s="42"/>
      <c r="CQ4345" s="42"/>
      <c r="CR4345" s="43">
        <v>0</v>
      </c>
      <c r="CS4345" s="42"/>
      <c r="CT4345" s="98">
        <v>0</v>
      </c>
      <c r="CU4345" s="11"/>
      <c r="CV4345" s="43"/>
      <c r="CW4345" s="42"/>
      <c r="DA4345" s="42"/>
      <c r="DB4345" s="106">
        <v>0</v>
      </c>
      <c r="DE4345" s="42"/>
      <c r="DF4345" s="11">
        <v>0</v>
      </c>
      <c r="DG4345" s="42"/>
      <c r="DH4345" s="42"/>
      <c r="DI4345" s="42"/>
      <c r="DJ4345" s="42"/>
      <c r="DK4345" s="11">
        <v>0</v>
      </c>
      <c r="DL4345" s="42"/>
      <c r="DM4345" s="42"/>
      <c r="DN4345" s="42"/>
      <c r="DO4345" s="42"/>
      <c r="DP4345" s="11">
        <v>0</v>
      </c>
      <c r="DQ4345" s="11"/>
      <c r="DR4345" s="11">
        <v>0</v>
      </c>
      <c r="DS4345" s="42"/>
      <c r="DT4345" s="42"/>
      <c r="DU4345" s="42"/>
      <c r="DV4345" s="23">
        <v>0</v>
      </c>
      <c r="DW4345" s="42"/>
      <c r="DX4345" s="42"/>
      <c r="DY4345" s="42"/>
      <c r="DZ4345" s="11">
        <v>734658.19</v>
      </c>
      <c r="EA4345" s="11"/>
      <c r="EB4345" s="11">
        <v>0</v>
      </c>
      <c r="EC4345" s="11"/>
      <c r="ED4345" s="11">
        <v>0</v>
      </c>
      <c r="EE4345" s="42"/>
      <c r="EF4345" s="42"/>
      <c r="EG4345" s="43">
        <v>0</v>
      </c>
      <c r="EH4345" s="42"/>
      <c r="EI4345" s="42"/>
      <c r="EJ4345" s="42"/>
    </row>
    <row r="4346" spans="1:140" s="41" customFormat="1" ht="23.25">
      <c r="A4346" s="42"/>
      <c r="B4346" s="41" t="s">
        <v>6278</v>
      </c>
      <c r="C4346" s="68" t="s">
        <v>6279</v>
      </c>
      <c r="D4346" s="43" t="s">
        <v>149</v>
      </c>
      <c r="E4346" s="43" t="s">
        <v>149</v>
      </c>
      <c r="F4346" s="43" t="s">
        <v>1186</v>
      </c>
      <c r="G4346" s="43" t="s">
        <v>1187</v>
      </c>
      <c r="I4346" s="42"/>
      <c r="J4346" s="10">
        <v>42459</v>
      </c>
      <c r="K4346" s="10">
        <v>42488</v>
      </c>
      <c r="L4346" s="42"/>
      <c r="M4346" s="43" t="s">
        <v>152</v>
      </c>
      <c r="N4346" s="43" t="s">
        <v>153</v>
      </c>
      <c r="O4346" s="13" t="s">
        <v>1188</v>
      </c>
      <c r="P4346" s="11">
        <v>30154704.331797201</v>
      </c>
      <c r="Q4346" s="41" t="s">
        <v>6281</v>
      </c>
      <c r="R4346" s="43" t="s">
        <v>2179</v>
      </c>
      <c r="S4346" s="43">
        <f t="shared" ref="S4346:S4409" si="138">R4346*100</f>
        <v>5.4249999999999998</v>
      </c>
      <c r="T4346" s="11">
        <v>1635892.71</v>
      </c>
      <c r="U4346" s="9">
        <f t="shared" si="137"/>
        <v>1635892.71</v>
      </c>
      <c r="V4346" s="42"/>
      <c r="W4346" s="42"/>
      <c r="X4346" s="42"/>
      <c r="Y4346" s="42"/>
      <c r="Z4346" s="42"/>
      <c r="AA4346" s="42"/>
      <c r="AB4346" s="42"/>
      <c r="AC4346" s="42"/>
      <c r="AD4346" s="42"/>
      <c r="AE4346" s="42"/>
      <c r="AF4346" s="42"/>
      <c r="AG4346" s="42"/>
      <c r="AH4346" s="42"/>
      <c r="AI4346" s="42"/>
      <c r="AJ4346" s="42"/>
      <c r="AK4346" s="42"/>
      <c r="AL4346" s="42"/>
      <c r="AM4346" s="42"/>
      <c r="AN4346" s="42"/>
      <c r="AO4346" s="42"/>
      <c r="AP4346" s="42"/>
      <c r="AQ4346" s="42"/>
      <c r="AR4346" s="42"/>
      <c r="AS4346" s="42"/>
      <c r="AT4346" s="42"/>
      <c r="AU4346" s="42"/>
      <c r="AV4346" s="42"/>
      <c r="AW4346" s="42"/>
      <c r="AX4346" s="42"/>
      <c r="AY4346" s="42"/>
      <c r="AZ4346" s="42"/>
      <c r="BA4346" s="42"/>
      <c r="BB4346" s="42"/>
      <c r="BC4346" s="42"/>
      <c r="BD4346" s="42"/>
      <c r="BE4346" s="42"/>
      <c r="BF4346" s="42"/>
      <c r="BG4346" s="42"/>
      <c r="BH4346" s="42"/>
      <c r="BI4346" s="42"/>
      <c r="BJ4346" s="42"/>
      <c r="BK4346" s="12">
        <v>0</v>
      </c>
      <c r="BL4346" s="42"/>
      <c r="BM4346" s="42"/>
      <c r="BN4346" s="42"/>
      <c r="BO4346" s="42"/>
      <c r="BP4346" s="42"/>
      <c r="BQ4346" s="42"/>
      <c r="BR4346" s="42"/>
      <c r="BS4346" s="11">
        <v>0</v>
      </c>
      <c r="BT4346" s="11">
        <v>895663.74</v>
      </c>
      <c r="BU4346" s="42"/>
      <c r="BV4346" s="42"/>
      <c r="BW4346" s="11">
        <v>0</v>
      </c>
      <c r="BX4346" s="42"/>
      <c r="BY4346" s="42"/>
      <c r="BZ4346" s="42"/>
      <c r="CA4346" s="43">
        <v>0</v>
      </c>
      <c r="CB4346" s="42"/>
      <c r="CC4346" s="42"/>
      <c r="CD4346" s="42"/>
      <c r="CE4346" s="5"/>
      <c r="CF4346" s="11">
        <v>0</v>
      </c>
      <c r="CG4346" s="42"/>
      <c r="CH4346" s="42"/>
      <c r="CI4346" s="11">
        <v>5570.78</v>
      </c>
      <c r="CJ4346" s="11">
        <v>0</v>
      </c>
      <c r="CK4346" s="42"/>
      <c r="CL4346" s="42"/>
      <c r="CM4346" s="11">
        <v>0</v>
      </c>
      <c r="CN4346" s="11">
        <v>0</v>
      </c>
      <c r="CO4346" s="42"/>
      <c r="CP4346" s="42"/>
      <c r="CQ4346" s="42"/>
      <c r="CR4346" s="43">
        <v>0</v>
      </c>
      <c r="CS4346" s="42"/>
      <c r="CT4346" s="98">
        <v>0</v>
      </c>
      <c r="CU4346" s="11"/>
      <c r="CV4346" s="43"/>
      <c r="CW4346" s="42"/>
      <c r="DA4346" s="42"/>
      <c r="DB4346" s="106">
        <v>0</v>
      </c>
      <c r="DE4346" s="42"/>
      <c r="DF4346" s="11">
        <v>0</v>
      </c>
      <c r="DG4346" s="42"/>
      <c r="DH4346" s="42"/>
      <c r="DI4346" s="42"/>
      <c r="DJ4346" s="42"/>
      <c r="DK4346" s="11">
        <v>0</v>
      </c>
      <c r="DL4346" s="42"/>
      <c r="DM4346" s="42"/>
      <c r="DN4346" s="42"/>
      <c r="DO4346" s="42"/>
      <c r="DP4346" s="11">
        <v>0</v>
      </c>
      <c r="DQ4346" s="11"/>
      <c r="DR4346" s="11">
        <v>0</v>
      </c>
      <c r="DS4346" s="42"/>
      <c r="DT4346" s="42"/>
      <c r="DU4346" s="42"/>
      <c r="DV4346" s="23">
        <v>0</v>
      </c>
      <c r="DW4346" s="42"/>
      <c r="DX4346" s="42"/>
      <c r="DY4346" s="42"/>
      <c r="DZ4346" s="11">
        <v>734658.19</v>
      </c>
      <c r="EA4346" s="11"/>
      <c r="EB4346" s="11">
        <v>0</v>
      </c>
      <c r="EC4346" s="11"/>
      <c r="ED4346" s="11">
        <v>0</v>
      </c>
      <c r="EE4346" s="42"/>
      <c r="EF4346" s="42"/>
      <c r="EG4346" s="43">
        <v>0</v>
      </c>
      <c r="EH4346" s="42"/>
      <c r="EI4346" s="42"/>
      <c r="EJ4346" s="42"/>
    </row>
    <row r="4347" spans="1:140" s="41" customFormat="1" ht="23.25">
      <c r="A4347" s="42"/>
      <c r="B4347" s="41" t="s">
        <v>6278</v>
      </c>
      <c r="C4347" s="68" t="s">
        <v>6279</v>
      </c>
      <c r="D4347" s="43" t="s">
        <v>149</v>
      </c>
      <c r="E4347" s="43" t="s">
        <v>149</v>
      </c>
      <c r="F4347" s="43" t="s">
        <v>1186</v>
      </c>
      <c r="G4347" s="43" t="s">
        <v>1187</v>
      </c>
      <c r="I4347" s="42"/>
      <c r="J4347" s="10">
        <v>42550</v>
      </c>
      <c r="K4347" s="10">
        <v>42577</v>
      </c>
      <c r="L4347" s="42"/>
      <c r="M4347" s="43" t="s">
        <v>152</v>
      </c>
      <c r="N4347" s="43" t="s">
        <v>153</v>
      </c>
      <c r="O4347" s="13" t="s">
        <v>1188</v>
      </c>
      <c r="P4347" s="11">
        <v>30154704.331797201</v>
      </c>
      <c r="Q4347" s="41" t="s">
        <v>6281</v>
      </c>
      <c r="R4347" s="43" t="s">
        <v>2179</v>
      </c>
      <c r="S4347" s="43">
        <f t="shared" si="138"/>
        <v>5.4249999999999998</v>
      </c>
      <c r="T4347" s="11">
        <v>1635892.71</v>
      </c>
      <c r="U4347" s="9">
        <f t="shared" si="137"/>
        <v>1635892.71</v>
      </c>
      <c r="V4347" s="42"/>
      <c r="W4347" s="42"/>
      <c r="X4347" s="42"/>
      <c r="Y4347" s="42"/>
      <c r="Z4347" s="42"/>
      <c r="AA4347" s="42"/>
      <c r="AB4347" s="42"/>
      <c r="AC4347" s="42"/>
      <c r="AD4347" s="42"/>
      <c r="AE4347" s="42"/>
      <c r="AF4347" s="42"/>
      <c r="AG4347" s="42"/>
      <c r="AH4347" s="42"/>
      <c r="AI4347" s="42"/>
      <c r="AJ4347" s="42"/>
      <c r="AK4347" s="42"/>
      <c r="AL4347" s="42"/>
      <c r="AM4347" s="42"/>
      <c r="AN4347" s="42"/>
      <c r="AO4347" s="42"/>
      <c r="AP4347" s="42"/>
      <c r="AQ4347" s="42"/>
      <c r="AR4347" s="42"/>
      <c r="AS4347" s="42"/>
      <c r="AT4347" s="42"/>
      <c r="AU4347" s="42"/>
      <c r="AV4347" s="42"/>
      <c r="AW4347" s="42"/>
      <c r="AX4347" s="42"/>
      <c r="AY4347" s="42"/>
      <c r="AZ4347" s="42"/>
      <c r="BA4347" s="42"/>
      <c r="BB4347" s="42"/>
      <c r="BC4347" s="42"/>
      <c r="BD4347" s="42"/>
      <c r="BE4347" s="42"/>
      <c r="BF4347" s="42"/>
      <c r="BG4347" s="42"/>
      <c r="BH4347" s="42"/>
      <c r="BI4347" s="42"/>
      <c r="BJ4347" s="42"/>
      <c r="BK4347" s="12">
        <v>0</v>
      </c>
      <c r="BL4347" s="42"/>
      <c r="BM4347" s="42"/>
      <c r="BN4347" s="42"/>
      <c r="BO4347" s="42"/>
      <c r="BP4347" s="42"/>
      <c r="BQ4347" s="42"/>
      <c r="BR4347" s="42"/>
      <c r="BS4347" s="11">
        <v>0</v>
      </c>
      <c r="BT4347" s="11">
        <v>895663.74</v>
      </c>
      <c r="BU4347" s="42"/>
      <c r="BV4347" s="42"/>
      <c r="BW4347" s="11">
        <v>0</v>
      </c>
      <c r="BX4347" s="42"/>
      <c r="BY4347" s="42"/>
      <c r="BZ4347" s="42"/>
      <c r="CA4347" s="43">
        <v>0</v>
      </c>
      <c r="CB4347" s="42"/>
      <c r="CC4347" s="42"/>
      <c r="CD4347" s="42"/>
      <c r="CE4347" s="5"/>
      <c r="CF4347" s="11">
        <v>0</v>
      </c>
      <c r="CG4347" s="42"/>
      <c r="CH4347" s="42"/>
      <c r="CI4347" s="11">
        <v>5570.78</v>
      </c>
      <c r="CJ4347" s="11">
        <v>0</v>
      </c>
      <c r="CK4347" s="42"/>
      <c r="CL4347" s="42"/>
      <c r="CM4347" s="11">
        <v>0</v>
      </c>
      <c r="CN4347" s="11">
        <v>0</v>
      </c>
      <c r="CO4347" s="42"/>
      <c r="CP4347" s="42"/>
      <c r="CQ4347" s="42"/>
      <c r="CR4347" s="43">
        <v>0</v>
      </c>
      <c r="CS4347" s="42"/>
      <c r="CT4347" s="98">
        <v>0</v>
      </c>
      <c r="CU4347" s="11"/>
      <c r="CV4347" s="43"/>
      <c r="CW4347" s="42"/>
      <c r="DA4347" s="42"/>
      <c r="DB4347" s="105">
        <v>0</v>
      </c>
      <c r="DE4347" s="42"/>
      <c r="DF4347" s="11">
        <v>0</v>
      </c>
      <c r="DG4347" s="42"/>
      <c r="DH4347" s="42"/>
      <c r="DI4347" s="42"/>
      <c r="DJ4347" s="42"/>
      <c r="DK4347" s="11">
        <v>0</v>
      </c>
      <c r="DL4347" s="42"/>
      <c r="DM4347" s="42"/>
      <c r="DN4347" s="42"/>
      <c r="DO4347" s="42"/>
      <c r="DP4347" s="11">
        <v>0</v>
      </c>
      <c r="DQ4347" s="11"/>
      <c r="DR4347" s="11">
        <v>0</v>
      </c>
      <c r="DS4347" s="42"/>
      <c r="DT4347" s="42"/>
      <c r="DU4347" s="42"/>
      <c r="DV4347" s="55">
        <v>0</v>
      </c>
      <c r="DW4347" s="42"/>
      <c r="DX4347" s="42"/>
      <c r="DY4347" s="42"/>
      <c r="DZ4347" s="11">
        <v>734658.19</v>
      </c>
      <c r="EA4347" s="11"/>
      <c r="EB4347" s="11">
        <v>0</v>
      </c>
      <c r="EC4347" s="11"/>
      <c r="ED4347" s="11">
        <v>0</v>
      </c>
      <c r="EE4347" s="42"/>
      <c r="EF4347" s="42"/>
      <c r="EG4347" s="43">
        <v>0</v>
      </c>
      <c r="EH4347" s="42"/>
      <c r="EI4347" s="42"/>
      <c r="EJ4347" s="42"/>
    </row>
    <row r="4348" spans="1:140" s="41" customFormat="1" ht="23.25">
      <c r="A4348" s="42"/>
      <c r="B4348" s="41" t="s">
        <v>6278</v>
      </c>
      <c r="C4348" s="68" t="s">
        <v>6279</v>
      </c>
      <c r="D4348" s="43" t="s">
        <v>149</v>
      </c>
      <c r="E4348" s="43" t="s">
        <v>149</v>
      </c>
      <c r="F4348" s="43" t="s">
        <v>1186</v>
      </c>
      <c r="G4348" s="43" t="s">
        <v>1187</v>
      </c>
      <c r="I4348" s="42"/>
      <c r="J4348" s="10">
        <v>42642</v>
      </c>
      <c r="K4348" s="10">
        <v>42670</v>
      </c>
      <c r="L4348" s="42"/>
      <c r="M4348" s="43" t="s">
        <v>2</v>
      </c>
      <c r="N4348" s="43" t="s">
        <v>5</v>
      </c>
      <c r="O4348" s="13" t="s">
        <v>3772</v>
      </c>
      <c r="P4348" s="11">
        <v>30294309.444400001</v>
      </c>
      <c r="Q4348" s="41" t="s">
        <v>6281</v>
      </c>
      <c r="R4348" s="43" t="s">
        <v>3773</v>
      </c>
      <c r="S4348" s="43">
        <f t="shared" si="138"/>
        <v>5.4</v>
      </c>
      <c r="T4348" s="11">
        <v>1635892.71</v>
      </c>
      <c r="U4348" s="9">
        <f t="shared" si="137"/>
        <v>1635892.71</v>
      </c>
      <c r="V4348" s="42"/>
      <c r="W4348" s="42"/>
      <c r="X4348" s="42"/>
      <c r="Y4348" s="42"/>
      <c r="Z4348" s="42"/>
      <c r="AA4348" s="42"/>
      <c r="AB4348" s="42"/>
      <c r="AC4348" s="42"/>
      <c r="AD4348" s="42"/>
      <c r="AE4348" s="42"/>
      <c r="AF4348" s="42"/>
      <c r="AG4348" s="42"/>
      <c r="AH4348" s="42"/>
      <c r="AI4348" s="42"/>
      <c r="AJ4348" s="42"/>
      <c r="AK4348" s="42"/>
      <c r="AL4348" s="42"/>
      <c r="AM4348" s="42"/>
      <c r="AN4348" s="42"/>
      <c r="AO4348" s="42"/>
      <c r="AP4348" s="42"/>
      <c r="AQ4348" s="42"/>
      <c r="AR4348" s="42"/>
      <c r="AS4348" s="42"/>
      <c r="AT4348" s="42"/>
      <c r="AU4348" s="42"/>
      <c r="AV4348" s="42"/>
      <c r="AW4348" s="42"/>
      <c r="AX4348" s="42"/>
      <c r="AY4348" s="42"/>
      <c r="AZ4348" s="42"/>
      <c r="BA4348" s="42"/>
      <c r="BB4348" s="42"/>
      <c r="BC4348" s="42"/>
      <c r="BD4348" s="42"/>
      <c r="BE4348" s="42"/>
      <c r="BF4348" s="42"/>
      <c r="BG4348" s="42"/>
      <c r="BH4348" s="42"/>
      <c r="BI4348" s="42"/>
      <c r="BJ4348" s="42"/>
      <c r="BK4348" s="12">
        <v>0</v>
      </c>
      <c r="BL4348" s="42"/>
      <c r="BM4348" s="42"/>
      <c r="BN4348" s="42"/>
      <c r="BO4348" s="42"/>
      <c r="BP4348" s="42"/>
      <c r="BQ4348" s="42"/>
      <c r="BR4348" s="42"/>
      <c r="BS4348" s="11">
        <v>0</v>
      </c>
      <c r="BT4348" s="11">
        <v>895663.74</v>
      </c>
      <c r="BU4348" s="42"/>
      <c r="BV4348" s="42"/>
      <c r="BW4348" s="11">
        <v>0</v>
      </c>
      <c r="BX4348" s="42"/>
      <c r="BY4348" s="42"/>
      <c r="BZ4348" s="42"/>
      <c r="CA4348" s="43">
        <v>0</v>
      </c>
      <c r="CB4348" s="42"/>
      <c r="CC4348" s="42"/>
      <c r="CD4348" s="42"/>
      <c r="CE4348" s="5"/>
      <c r="CF4348" s="11">
        <v>0</v>
      </c>
      <c r="CG4348" s="42"/>
      <c r="CH4348" s="42"/>
      <c r="CI4348" s="11">
        <v>5570.78</v>
      </c>
      <c r="CJ4348" s="11">
        <v>0</v>
      </c>
      <c r="CK4348" s="42"/>
      <c r="CL4348" s="42"/>
      <c r="CM4348" s="11">
        <v>0</v>
      </c>
      <c r="CN4348" s="11">
        <v>0</v>
      </c>
      <c r="CO4348" s="42"/>
      <c r="CP4348" s="42"/>
      <c r="CQ4348" s="42"/>
      <c r="CR4348" s="43">
        <v>0</v>
      </c>
      <c r="CS4348" s="42"/>
      <c r="CT4348" s="98">
        <v>0</v>
      </c>
      <c r="CU4348" s="11"/>
      <c r="CV4348" s="43"/>
      <c r="CW4348" s="42"/>
      <c r="DA4348" s="42"/>
      <c r="DB4348" s="105">
        <v>0</v>
      </c>
      <c r="DE4348" s="42"/>
      <c r="DF4348" s="11">
        <v>0</v>
      </c>
      <c r="DG4348" s="42"/>
      <c r="DH4348" s="42"/>
      <c r="DI4348" s="42"/>
      <c r="DJ4348" s="42"/>
      <c r="DK4348" s="11">
        <v>0</v>
      </c>
      <c r="DL4348" s="42"/>
      <c r="DM4348" s="42"/>
      <c r="DN4348" s="42"/>
      <c r="DO4348" s="42"/>
      <c r="DP4348" s="11">
        <v>0</v>
      </c>
      <c r="DQ4348" s="11"/>
      <c r="DR4348" s="11">
        <v>0</v>
      </c>
      <c r="DS4348" s="42"/>
      <c r="DT4348" s="42"/>
      <c r="DU4348" s="42"/>
      <c r="DV4348" s="55">
        <v>0</v>
      </c>
      <c r="DW4348" s="42"/>
      <c r="DX4348" s="42"/>
      <c r="DY4348" s="42"/>
      <c r="DZ4348" s="11">
        <v>734658.19</v>
      </c>
      <c r="EA4348" s="11"/>
      <c r="EB4348" s="11">
        <v>0</v>
      </c>
      <c r="EC4348" s="11"/>
      <c r="ED4348" s="11">
        <v>0</v>
      </c>
      <c r="EE4348" s="42"/>
      <c r="EF4348" s="42"/>
      <c r="EG4348" s="43">
        <v>0</v>
      </c>
      <c r="EH4348" s="42"/>
      <c r="EI4348" s="42"/>
      <c r="EJ4348" s="42"/>
    </row>
    <row r="4349" spans="1:140" s="41" customFormat="1" ht="23.25">
      <c r="A4349" s="42"/>
      <c r="B4349" s="41" t="s">
        <v>6278</v>
      </c>
      <c r="C4349" s="68" t="s">
        <v>6279</v>
      </c>
      <c r="D4349" s="43" t="s">
        <v>149</v>
      </c>
      <c r="E4349" s="43" t="s">
        <v>149</v>
      </c>
      <c r="F4349" s="43" t="s">
        <v>1186</v>
      </c>
      <c r="G4349" s="43" t="s">
        <v>1187</v>
      </c>
      <c r="I4349" s="42"/>
      <c r="J4349" s="10">
        <v>42733</v>
      </c>
      <c r="K4349" s="10">
        <v>42760</v>
      </c>
      <c r="L4349" s="42"/>
      <c r="M4349" s="43" t="s">
        <v>2</v>
      </c>
      <c r="N4349" s="43" t="s">
        <v>5</v>
      </c>
      <c r="O4349" s="13" t="s">
        <v>4539</v>
      </c>
      <c r="P4349" s="11">
        <v>30294309.444400001</v>
      </c>
      <c r="Q4349" s="41" t="s">
        <v>6281</v>
      </c>
      <c r="R4349" s="43" t="s">
        <v>3773</v>
      </c>
      <c r="S4349" s="43">
        <f t="shared" si="138"/>
        <v>5.4</v>
      </c>
      <c r="T4349" s="11">
        <v>1635892.71</v>
      </c>
      <c r="U4349" s="9">
        <f t="shared" si="137"/>
        <v>1635892.71</v>
      </c>
      <c r="V4349" s="42"/>
      <c r="W4349" s="42"/>
      <c r="X4349" s="42"/>
      <c r="Y4349" s="42"/>
      <c r="Z4349" s="42"/>
      <c r="AA4349" s="42"/>
      <c r="AB4349" s="42"/>
      <c r="AC4349" s="42"/>
      <c r="AD4349" s="42"/>
      <c r="AE4349" s="42"/>
      <c r="AF4349" s="42"/>
      <c r="AG4349" s="42"/>
      <c r="AH4349" s="42"/>
      <c r="AI4349" s="42"/>
      <c r="AJ4349" s="42"/>
      <c r="AK4349" s="42"/>
      <c r="AL4349" s="42"/>
      <c r="AM4349" s="42"/>
      <c r="AN4349" s="42"/>
      <c r="AO4349" s="42"/>
      <c r="AP4349" s="42"/>
      <c r="AQ4349" s="42"/>
      <c r="AR4349" s="42"/>
      <c r="AS4349" s="42"/>
      <c r="AT4349" s="42"/>
      <c r="AU4349" s="42"/>
      <c r="AV4349" s="42"/>
      <c r="AW4349" s="42"/>
      <c r="AX4349" s="42"/>
      <c r="AY4349" s="42"/>
      <c r="AZ4349" s="42"/>
      <c r="BA4349" s="42"/>
      <c r="BB4349" s="42"/>
      <c r="BC4349" s="42"/>
      <c r="BD4349" s="42"/>
      <c r="BE4349" s="42"/>
      <c r="BF4349" s="42"/>
      <c r="BG4349" s="42"/>
      <c r="BH4349" s="42"/>
      <c r="BI4349" s="42"/>
      <c r="BJ4349" s="42"/>
      <c r="BK4349" s="12">
        <v>0</v>
      </c>
      <c r="BL4349" s="42"/>
      <c r="BM4349" s="42"/>
      <c r="BN4349" s="42"/>
      <c r="BO4349" s="42"/>
      <c r="BP4349" s="42"/>
      <c r="BQ4349" s="42"/>
      <c r="BR4349" s="42"/>
      <c r="BS4349" s="11">
        <v>0</v>
      </c>
      <c r="BT4349" s="11">
        <v>895663.74</v>
      </c>
      <c r="BU4349" s="42"/>
      <c r="BV4349" s="42"/>
      <c r="BW4349" s="11">
        <v>0</v>
      </c>
      <c r="BX4349" s="42"/>
      <c r="BY4349" s="42"/>
      <c r="BZ4349" s="42"/>
      <c r="CA4349" s="43">
        <v>0</v>
      </c>
      <c r="CB4349" s="42"/>
      <c r="CC4349" s="42"/>
      <c r="CD4349" s="42"/>
      <c r="CE4349" s="42"/>
      <c r="CF4349" s="11">
        <v>0</v>
      </c>
      <c r="CG4349" s="42"/>
      <c r="CH4349" s="42"/>
      <c r="CI4349" s="11">
        <v>5570.78</v>
      </c>
      <c r="CJ4349" s="11">
        <v>0</v>
      </c>
      <c r="CK4349" s="42"/>
      <c r="CL4349" s="42"/>
      <c r="CM4349" s="11">
        <v>0</v>
      </c>
      <c r="CN4349" s="11">
        <v>0</v>
      </c>
      <c r="CO4349" s="42"/>
      <c r="CP4349" s="42"/>
      <c r="CQ4349" s="42"/>
      <c r="CR4349" s="43">
        <v>0</v>
      </c>
      <c r="CS4349" s="42"/>
      <c r="CT4349" s="98">
        <v>0</v>
      </c>
      <c r="CW4349" s="42"/>
      <c r="DA4349" s="42"/>
      <c r="DB4349" s="105">
        <v>0</v>
      </c>
      <c r="DE4349" s="42"/>
      <c r="DF4349" s="15">
        <v>0</v>
      </c>
      <c r="DG4349" s="42"/>
      <c r="DH4349" s="42"/>
      <c r="DI4349" s="42"/>
      <c r="DJ4349" s="42"/>
      <c r="DK4349" s="11">
        <v>0</v>
      </c>
      <c r="DL4349" s="42"/>
      <c r="DM4349" s="42"/>
      <c r="DN4349" s="42"/>
      <c r="DO4349" s="42"/>
      <c r="DP4349" s="11">
        <v>0</v>
      </c>
      <c r="DQ4349" s="11"/>
      <c r="DR4349" s="11">
        <v>0</v>
      </c>
      <c r="DS4349" s="42"/>
      <c r="DT4349" s="42"/>
      <c r="DU4349" s="42"/>
      <c r="DV4349" s="55">
        <v>0</v>
      </c>
      <c r="DW4349" s="42"/>
      <c r="DX4349" s="42"/>
      <c r="DY4349" s="42"/>
      <c r="DZ4349" s="11">
        <v>734658.19</v>
      </c>
      <c r="EA4349" s="11"/>
      <c r="EB4349" s="11">
        <v>0</v>
      </c>
      <c r="EC4349" s="11"/>
      <c r="ED4349" s="11">
        <v>0</v>
      </c>
      <c r="EE4349" s="42"/>
      <c r="EF4349" s="42"/>
      <c r="EG4349" s="43">
        <v>0</v>
      </c>
      <c r="EH4349" s="42"/>
      <c r="EI4349" s="42"/>
      <c r="EJ4349" s="42"/>
    </row>
    <row r="4350" spans="1:140" s="41" customFormat="1">
      <c r="B4350" s="41" t="s">
        <v>6278</v>
      </c>
      <c r="C4350" s="68" t="s">
        <v>6279</v>
      </c>
      <c r="D4350" s="43" t="s">
        <v>149</v>
      </c>
      <c r="E4350" s="43" t="s">
        <v>149</v>
      </c>
      <c r="F4350" s="43" t="s">
        <v>1186</v>
      </c>
      <c r="G4350" s="43" t="s">
        <v>1187</v>
      </c>
      <c r="I4350" s="41" t="s">
        <v>6264</v>
      </c>
      <c r="J4350" s="10">
        <v>42733</v>
      </c>
      <c r="K4350" s="10">
        <v>42760</v>
      </c>
      <c r="M4350" s="43" t="s">
        <v>2</v>
      </c>
      <c r="N4350" s="43" t="s">
        <v>6</v>
      </c>
      <c r="O4350" s="13" t="s">
        <v>5991</v>
      </c>
      <c r="P4350" s="11">
        <v>1</v>
      </c>
      <c r="Q4350" s="42" t="s">
        <v>6280</v>
      </c>
      <c r="R4350" s="43" t="s">
        <v>3773</v>
      </c>
      <c r="S4350" s="43">
        <f t="shared" si="138"/>
        <v>5.4</v>
      </c>
      <c r="T4350" s="11">
        <v>5.3999999999999999E-2</v>
      </c>
      <c r="U4350" s="9">
        <f t="shared" si="137"/>
        <v>5.3999999999999999E-2</v>
      </c>
      <c r="BK4350" s="12">
        <v>0</v>
      </c>
      <c r="BS4350" s="41">
        <v>0</v>
      </c>
      <c r="BT4350" s="11">
        <v>3.1320000000000001E-2</v>
      </c>
      <c r="BW4350" s="11"/>
      <c r="CA4350" s="43">
        <v>0</v>
      </c>
      <c r="CE4350" s="11"/>
      <c r="CF4350" s="11">
        <v>0</v>
      </c>
      <c r="CI4350" s="11">
        <v>6.0000000000000002E-5</v>
      </c>
      <c r="CJ4350" s="11">
        <v>0</v>
      </c>
      <c r="CM4350" s="43">
        <v>0</v>
      </c>
      <c r="CN4350" s="11">
        <v>0</v>
      </c>
      <c r="CR4350" s="43">
        <v>0</v>
      </c>
      <c r="CT4350" s="100">
        <v>0</v>
      </c>
      <c r="CU4350" s="11"/>
      <c r="CV4350" s="43"/>
      <c r="DB4350" s="108">
        <v>0</v>
      </c>
      <c r="DF4350" s="11"/>
      <c r="DK4350" s="11">
        <v>0</v>
      </c>
      <c r="DP4350" s="11">
        <v>0</v>
      </c>
      <c r="DR4350" s="11">
        <v>0</v>
      </c>
      <c r="DT4350" s="41">
        <v>0</v>
      </c>
      <c r="DV4350" s="56">
        <v>0</v>
      </c>
      <c r="DZ4350" s="11">
        <v>0</v>
      </c>
      <c r="EB4350" s="11">
        <v>0</v>
      </c>
      <c r="ED4350" s="11">
        <v>2.2620000000000001E-2</v>
      </c>
      <c r="EG4350" s="43">
        <v>0</v>
      </c>
    </row>
    <row r="4351" spans="1:140" s="41" customFormat="1">
      <c r="B4351" s="41" t="s">
        <v>6278</v>
      </c>
      <c r="C4351" s="68" t="s">
        <v>6279</v>
      </c>
      <c r="D4351" s="43" t="s">
        <v>149</v>
      </c>
      <c r="E4351" s="43" t="s">
        <v>149</v>
      </c>
      <c r="F4351" s="43" t="s">
        <v>1186</v>
      </c>
      <c r="G4351" s="43" t="s">
        <v>1187</v>
      </c>
      <c r="I4351" s="41" t="s">
        <v>6264</v>
      </c>
      <c r="J4351" s="10">
        <v>42642</v>
      </c>
      <c r="K4351" s="10">
        <v>42670</v>
      </c>
      <c r="M4351" s="43" t="s">
        <v>2</v>
      </c>
      <c r="N4351" s="43" t="s">
        <v>5</v>
      </c>
      <c r="O4351" s="13" t="s">
        <v>5999</v>
      </c>
      <c r="P4351" s="11">
        <v>30294309.440000001</v>
      </c>
      <c r="Q4351" s="41" t="s">
        <v>6281</v>
      </c>
      <c r="R4351" s="43" t="s">
        <v>3773</v>
      </c>
      <c r="S4351" s="43">
        <f t="shared" si="138"/>
        <v>5.4</v>
      </c>
      <c r="T4351" s="11">
        <v>1635892.71</v>
      </c>
      <c r="U4351" s="9">
        <f t="shared" si="137"/>
        <v>1635892.71</v>
      </c>
      <c r="BK4351" s="12"/>
      <c r="BT4351" s="11">
        <v>895663.74</v>
      </c>
      <c r="BW4351" s="11"/>
      <c r="CA4351" s="43"/>
      <c r="CE4351" s="11"/>
      <c r="CF4351" s="11"/>
      <c r="CI4351" s="11">
        <v>5570.78</v>
      </c>
      <c r="CJ4351" s="11"/>
      <c r="CM4351" s="43"/>
      <c r="CN4351" s="11"/>
      <c r="CR4351" s="43"/>
      <c r="CT4351" s="100"/>
      <c r="CU4351" s="11"/>
      <c r="CV4351" s="43"/>
      <c r="DB4351" s="108"/>
      <c r="DF4351" s="11"/>
      <c r="DK4351" s="11"/>
      <c r="DP4351" s="11"/>
      <c r="DR4351" s="11"/>
      <c r="DV4351" s="22"/>
      <c r="DZ4351" s="11">
        <v>734658.19</v>
      </c>
      <c r="EB4351" s="11"/>
      <c r="ED4351" s="11"/>
      <c r="EG4351" s="43"/>
    </row>
    <row r="4352" spans="1:140" s="41" customFormat="1">
      <c r="B4352" s="41" t="s">
        <v>6278</v>
      </c>
      <c r="C4352" s="68" t="s">
        <v>6279</v>
      </c>
      <c r="D4352" s="43" t="s">
        <v>149</v>
      </c>
      <c r="E4352" s="43" t="s">
        <v>149</v>
      </c>
      <c r="F4352" s="43" t="s">
        <v>1186</v>
      </c>
      <c r="G4352" s="43" t="s">
        <v>1187</v>
      </c>
      <c r="I4352" s="41" t="s">
        <v>6264</v>
      </c>
      <c r="J4352" s="10">
        <v>42733</v>
      </c>
      <c r="K4352" s="10">
        <v>42760</v>
      </c>
      <c r="M4352" s="43" t="s">
        <v>2</v>
      </c>
      <c r="N4352" s="43" t="s">
        <v>6</v>
      </c>
      <c r="O4352" s="13" t="s">
        <v>5991</v>
      </c>
      <c r="P4352" s="11">
        <v>1</v>
      </c>
      <c r="Q4352" s="42" t="s">
        <v>6280</v>
      </c>
      <c r="R4352" s="43" t="s">
        <v>3773</v>
      </c>
      <c r="S4352" s="43">
        <f t="shared" si="138"/>
        <v>5.4</v>
      </c>
      <c r="T4352" s="11">
        <v>5.3999999999999999E-2</v>
      </c>
      <c r="U4352" s="9">
        <f t="shared" si="137"/>
        <v>5.3999999999999999E-2</v>
      </c>
      <c r="BK4352" s="12">
        <v>0</v>
      </c>
      <c r="BS4352" s="41">
        <v>0</v>
      </c>
      <c r="BT4352" s="11">
        <v>3.1320000000000001E-2</v>
      </c>
      <c r="BW4352" s="11"/>
      <c r="CA4352" s="43">
        <v>0</v>
      </c>
      <c r="CE4352" s="11"/>
      <c r="CF4352" s="11">
        <v>0</v>
      </c>
      <c r="CI4352" s="11">
        <v>6.0000000000000002E-5</v>
      </c>
      <c r="CJ4352" s="11">
        <v>0</v>
      </c>
      <c r="CM4352" s="43">
        <v>0</v>
      </c>
      <c r="CN4352" s="11">
        <v>0</v>
      </c>
      <c r="CR4352" s="43">
        <v>0</v>
      </c>
      <c r="CT4352" s="31">
        <v>0</v>
      </c>
      <c r="CU4352" s="11"/>
      <c r="CV4352" s="43"/>
      <c r="DB4352" s="37">
        <v>0</v>
      </c>
      <c r="DF4352" s="11"/>
      <c r="DK4352" s="11">
        <v>0</v>
      </c>
      <c r="DP4352" s="11">
        <v>0</v>
      </c>
      <c r="DR4352" s="11">
        <v>0</v>
      </c>
      <c r="DT4352" s="41">
        <v>0</v>
      </c>
      <c r="DV4352" s="22">
        <v>0</v>
      </c>
      <c r="DZ4352" s="11">
        <v>2.2620000000000001E-2</v>
      </c>
      <c r="EB4352" s="11">
        <v>0</v>
      </c>
      <c r="ED4352" s="11">
        <v>0</v>
      </c>
      <c r="EG4352" s="43">
        <v>0</v>
      </c>
    </row>
    <row r="4353" spans="1:140" s="41" customFormat="1">
      <c r="A4353" s="42"/>
      <c r="B4353" s="41" t="s">
        <v>6278</v>
      </c>
      <c r="C4353" s="68" t="s">
        <v>6279</v>
      </c>
      <c r="D4353" s="43" t="s">
        <v>149</v>
      </c>
      <c r="E4353" s="43" t="s">
        <v>149</v>
      </c>
      <c r="F4353" s="43" t="s">
        <v>3774</v>
      </c>
      <c r="G4353" s="43" t="s">
        <v>3775</v>
      </c>
      <c r="I4353" s="42"/>
      <c r="J4353" s="10">
        <v>42642</v>
      </c>
      <c r="K4353" s="10">
        <v>42671</v>
      </c>
      <c r="L4353" s="42"/>
      <c r="M4353" s="43" t="s">
        <v>2</v>
      </c>
      <c r="N4353" s="43" t="s">
        <v>6</v>
      </c>
      <c r="O4353" s="13" t="s">
        <v>3776</v>
      </c>
      <c r="P4353" s="11">
        <v>1</v>
      </c>
      <c r="Q4353" s="42" t="s">
        <v>6280</v>
      </c>
      <c r="R4353" s="43" t="s">
        <v>3777</v>
      </c>
      <c r="S4353" s="43">
        <f t="shared" si="138"/>
        <v>2.4300150999999999</v>
      </c>
      <c r="T4353" s="11">
        <v>2.4300150999999999E-2</v>
      </c>
      <c r="U4353" s="9">
        <f t="shared" si="137"/>
        <v>2.4300150999999999E-2</v>
      </c>
      <c r="V4353" s="42"/>
      <c r="W4353" s="42"/>
      <c r="X4353" s="42"/>
      <c r="Y4353" s="42"/>
      <c r="Z4353" s="42"/>
      <c r="AA4353" s="42"/>
      <c r="AB4353" s="42"/>
      <c r="AC4353" s="42"/>
      <c r="AD4353" s="42"/>
      <c r="AE4353" s="42"/>
      <c r="AF4353" s="42"/>
      <c r="AG4353" s="42"/>
      <c r="AH4353" s="42"/>
      <c r="AI4353" s="42"/>
      <c r="AJ4353" s="42"/>
      <c r="AK4353" s="42"/>
      <c r="AL4353" s="42"/>
      <c r="AM4353" s="42"/>
      <c r="AN4353" s="42"/>
      <c r="AO4353" s="42"/>
      <c r="AP4353" s="42"/>
      <c r="AQ4353" s="42"/>
      <c r="AR4353" s="42"/>
      <c r="AS4353" s="42"/>
      <c r="AT4353" s="42"/>
      <c r="AU4353" s="42"/>
      <c r="AV4353" s="42"/>
      <c r="AW4353" s="42"/>
      <c r="AX4353" s="42"/>
      <c r="AY4353" s="42"/>
      <c r="AZ4353" s="42"/>
      <c r="BA4353" s="42"/>
      <c r="BB4353" s="42"/>
      <c r="BC4353" s="42"/>
      <c r="BD4353" s="42"/>
      <c r="BE4353" s="42"/>
      <c r="BF4353" s="42"/>
      <c r="BG4353" s="42"/>
      <c r="BH4353" s="42"/>
      <c r="BI4353" s="42"/>
      <c r="BJ4353" s="42"/>
      <c r="BK4353" s="12"/>
      <c r="BL4353" s="42"/>
      <c r="BM4353" s="42"/>
      <c r="BN4353" s="42"/>
      <c r="BO4353" s="42"/>
      <c r="BP4353" s="42"/>
      <c r="BQ4353" s="42"/>
      <c r="BR4353" s="42"/>
      <c r="BS4353" s="11">
        <v>0</v>
      </c>
      <c r="BT4353" s="11">
        <v>0</v>
      </c>
      <c r="BU4353" s="42"/>
      <c r="BV4353" s="42"/>
      <c r="BW4353" s="11">
        <v>0</v>
      </c>
      <c r="BX4353" s="42"/>
      <c r="BY4353" s="42"/>
      <c r="BZ4353" s="42"/>
      <c r="CA4353" s="43"/>
      <c r="CB4353" s="42"/>
      <c r="CC4353" s="42"/>
      <c r="CD4353" s="42"/>
      <c r="CE4353" s="5"/>
      <c r="CF4353" s="11"/>
      <c r="CG4353" s="42"/>
      <c r="CH4353" s="42"/>
      <c r="CI4353" s="11"/>
      <c r="CJ4353" s="11">
        <v>0</v>
      </c>
      <c r="CK4353" s="42"/>
      <c r="CL4353" s="42"/>
      <c r="CM4353" s="11"/>
      <c r="CN4353" s="11"/>
      <c r="CO4353" s="42"/>
      <c r="CP4353" s="42"/>
      <c r="CQ4353" s="42"/>
      <c r="CR4353" s="43"/>
      <c r="CS4353" s="42"/>
      <c r="CT4353" s="53"/>
      <c r="CU4353" s="11"/>
      <c r="CV4353" s="43"/>
      <c r="CW4353" s="42"/>
      <c r="DA4353" s="42"/>
      <c r="DB4353" s="108"/>
      <c r="DE4353" s="42"/>
      <c r="DF4353" s="11"/>
      <c r="DG4353" s="42"/>
      <c r="DH4353" s="42"/>
      <c r="DI4353" s="42"/>
      <c r="DJ4353" s="42"/>
      <c r="DK4353" s="11">
        <v>0</v>
      </c>
      <c r="DL4353" s="42"/>
      <c r="DM4353" s="42"/>
      <c r="DN4353" s="42"/>
      <c r="DO4353" s="42"/>
      <c r="DP4353" s="11"/>
      <c r="DQ4353" s="11"/>
      <c r="DR4353" s="11"/>
      <c r="DS4353" s="42"/>
      <c r="DT4353" s="42"/>
      <c r="DU4353" s="42"/>
      <c r="DV4353" s="56"/>
      <c r="DW4353" s="42"/>
      <c r="DX4353" s="42"/>
      <c r="DY4353" s="42"/>
      <c r="DZ4353" s="11"/>
      <c r="EA4353" s="11"/>
      <c r="EB4353" s="11">
        <v>0</v>
      </c>
      <c r="EC4353" s="11"/>
      <c r="ED4353" s="11"/>
      <c r="EE4353" s="42"/>
      <c r="EF4353" s="42"/>
      <c r="EG4353" s="43">
        <v>2.4300150999999999E-2</v>
      </c>
      <c r="EH4353" s="42"/>
      <c r="EI4353" s="42"/>
      <c r="EJ4353" s="42"/>
    </row>
    <row r="4354" spans="1:140" s="41" customFormat="1">
      <c r="B4354" s="41" t="s">
        <v>6278</v>
      </c>
      <c r="C4354" s="68" t="s">
        <v>6279</v>
      </c>
      <c r="D4354" s="43" t="s">
        <v>149</v>
      </c>
      <c r="E4354" s="43" t="s">
        <v>149</v>
      </c>
      <c r="F4354" s="43" t="s">
        <v>3774</v>
      </c>
      <c r="G4354" s="43" t="s">
        <v>3775</v>
      </c>
      <c r="I4354" s="41" t="s">
        <v>182</v>
      </c>
      <c r="J4354" s="10">
        <v>42642</v>
      </c>
      <c r="K4354" s="10">
        <v>42671</v>
      </c>
      <c r="M4354" s="43" t="s">
        <v>2</v>
      </c>
      <c r="N4354" s="43" t="s">
        <v>6</v>
      </c>
      <c r="O4354" s="13" t="s">
        <v>3776</v>
      </c>
      <c r="P4354" s="11">
        <v>1</v>
      </c>
      <c r="Q4354" s="42" t="s">
        <v>6280</v>
      </c>
      <c r="R4354" s="43" t="s">
        <v>2844</v>
      </c>
      <c r="S4354" s="43">
        <f t="shared" si="138"/>
        <v>2.4299999999999997</v>
      </c>
      <c r="T4354" s="11">
        <v>2.4299999999999999E-2</v>
      </c>
      <c r="U4354" s="9">
        <f t="shared" si="137"/>
        <v>2.4299999999999999E-2</v>
      </c>
      <c r="BK4354" s="12"/>
      <c r="BS4354" s="41">
        <v>0</v>
      </c>
      <c r="BT4354" s="11"/>
      <c r="BW4354" s="11"/>
      <c r="CA4354" s="43"/>
      <c r="CE4354" s="11"/>
      <c r="CF4354" s="11"/>
      <c r="CI4354" s="11"/>
      <c r="CJ4354" s="11">
        <v>0</v>
      </c>
      <c r="CM4354" s="43"/>
      <c r="CN4354" s="11"/>
      <c r="CR4354" s="43"/>
      <c r="CT4354" s="100"/>
      <c r="CU4354" s="11"/>
      <c r="CV4354" s="43"/>
      <c r="DB4354" s="108"/>
      <c r="DF4354" s="11"/>
      <c r="DK4354" s="11">
        <v>0</v>
      </c>
      <c r="DP4354" s="11"/>
      <c r="DR4354" s="11"/>
      <c r="DV4354" s="22"/>
      <c r="DZ4354" s="11"/>
      <c r="EB4354" s="11">
        <v>0</v>
      </c>
      <c r="ED4354" s="11"/>
      <c r="EG4354" s="43">
        <v>2.4299999999999999E-2</v>
      </c>
    </row>
    <row r="4355" spans="1:140" s="41" customFormat="1">
      <c r="B4355" s="41" t="s">
        <v>6278</v>
      </c>
      <c r="C4355" s="68" t="s">
        <v>6279</v>
      </c>
      <c r="D4355" s="43" t="s">
        <v>149</v>
      </c>
      <c r="E4355" s="43" t="s">
        <v>149</v>
      </c>
      <c r="F4355" s="43" t="s">
        <v>3774</v>
      </c>
      <c r="G4355" s="43" t="s">
        <v>3775</v>
      </c>
      <c r="I4355" s="41" t="s">
        <v>182</v>
      </c>
      <c r="J4355" s="10">
        <v>42733</v>
      </c>
      <c r="K4355" s="10">
        <v>42790</v>
      </c>
      <c r="M4355" s="43" t="s">
        <v>2</v>
      </c>
      <c r="N4355" s="43" t="s">
        <v>6</v>
      </c>
      <c r="O4355" s="13" t="s">
        <v>5313</v>
      </c>
      <c r="P4355" s="11">
        <v>1</v>
      </c>
      <c r="Q4355" s="41" t="s">
        <v>6280</v>
      </c>
      <c r="R4355" s="43" t="s">
        <v>2844</v>
      </c>
      <c r="S4355" s="43">
        <f t="shared" si="138"/>
        <v>2.4299999999999997</v>
      </c>
      <c r="T4355" s="11">
        <v>2.4300000000000002</v>
      </c>
      <c r="U4355" s="9">
        <f t="shared" si="137"/>
        <v>2.4300000000000002</v>
      </c>
      <c r="BK4355" s="12"/>
      <c r="BS4355" s="41">
        <v>0</v>
      </c>
      <c r="BT4355" s="11"/>
      <c r="BW4355" s="11"/>
      <c r="CA4355" s="43"/>
      <c r="CE4355" s="11"/>
      <c r="CF4355" s="11"/>
      <c r="CI4355" s="11"/>
      <c r="CJ4355" s="11">
        <v>0</v>
      </c>
      <c r="CM4355" s="43"/>
      <c r="CN4355" s="11"/>
      <c r="CR4355" s="43"/>
      <c r="CT4355" s="100"/>
      <c r="CU4355" s="11"/>
      <c r="CV4355" s="43"/>
      <c r="DB4355" s="108"/>
      <c r="DF4355" s="11"/>
      <c r="DK4355" s="11">
        <v>0</v>
      </c>
      <c r="DP4355" s="11"/>
      <c r="DR4355" s="11"/>
      <c r="DV4355" s="56"/>
      <c r="DZ4355" s="11"/>
      <c r="EB4355" s="11">
        <v>0</v>
      </c>
      <c r="ED4355" s="11"/>
      <c r="EG4355" s="43">
        <v>2.4300000000000002</v>
      </c>
    </row>
    <row r="4356" spans="1:140" s="41" customFormat="1">
      <c r="B4356" s="41" t="s">
        <v>6278</v>
      </c>
      <c r="C4356" s="68" t="s">
        <v>6279</v>
      </c>
      <c r="D4356" s="43" t="s">
        <v>149</v>
      </c>
      <c r="E4356" s="43" t="s">
        <v>149</v>
      </c>
      <c r="F4356" s="43" t="s">
        <v>3774</v>
      </c>
      <c r="G4356" s="43" t="s">
        <v>3775</v>
      </c>
      <c r="I4356" s="41" t="s">
        <v>182</v>
      </c>
      <c r="J4356" s="10">
        <v>42824</v>
      </c>
      <c r="K4356" s="10">
        <v>42852</v>
      </c>
      <c r="M4356" s="43" t="s">
        <v>2</v>
      </c>
      <c r="N4356" s="43" t="s">
        <v>6</v>
      </c>
      <c r="O4356" s="13" t="s">
        <v>5313</v>
      </c>
      <c r="P4356" s="11">
        <v>1</v>
      </c>
      <c r="Q4356" s="41" t="s">
        <v>6280</v>
      </c>
      <c r="R4356" s="43" t="s">
        <v>2844</v>
      </c>
      <c r="S4356" s="43">
        <f t="shared" si="138"/>
        <v>2.4299999999999997</v>
      </c>
      <c r="T4356" s="11">
        <v>2.4300000000000002</v>
      </c>
      <c r="U4356" s="9">
        <f t="shared" si="137"/>
        <v>2.4300000000000002</v>
      </c>
      <c r="BK4356" s="12"/>
      <c r="BS4356" s="41">
        <v>0</v>
      </c>
      <c r="BT4356" s="11"/>
      <c r="BW4356" s="11"/>
      <c r="CA4356" s="43"/>
      <c r="CE4356" s="11"/>
      <c r="CF4356" s="11"/>
      <c r="CI4356" s="11"/>
      <c r="CJ4356" s="11">
        <v>0</v>
      </c>
      <c r="CM4356" s="43"/>
      <c r="CN4356" s="11"/>
      <c r="CR4356" s="43"/>
      <c r="CT4356" s="100"/>
      <c r="CU4356" s="11"/>
      <c r="CV4356" s="43"/>
      <c r="DB4356" s="108"/>
      <c r="DF4356" s="11"/>
      <c r="DK4356" s="11">
        <v>0</v>
      </c>
      <c r="DP4356" s="11"/>
      <c r="DR4356" s="11"/>
      <c r="DV4356" s="56"/>
      <c r="DZ4356" s="11"/>
      <c r="EB4356" s="11">
        <v>0</v>
      </c>
      <c r="ED4356" s="11"/>
      <c r="EG4356" s="43">
        <v>2.4300000000000002</v>
      </c>
    </row>
    <row r="4357" spans="1:140" s="41" customFormat="1">
      <c r="A4357" s="42"/>
      <c r="B4357" s="41" t="s">
        <v>6278</v>
      </c>
      <c r="C4357" s="68" t="s">
        <v>6279</v>
      </c>
      <c r="D4357" s="43" t="s">
        <v>149</v>
      </c>
      <c r="E4357" s="43" t="s">
        <v>149</v>
      </c>
      <c r="F4357" s="43" t="s">
        <v>653</v>
      </c>
      <c r="G4357" s="43" t="s">
        <v>654</v>
      </c>
      <c r="I4357" s="42"/>
      <c r="J4357" s="10">
        <v>42275</v>
      </c>
      <c r="K4357" s="10">
        <v>42320</v>
      </c>
      <c r="L4357" s="42"/>
      <c r="M4357" s="43" t="s">
        <v>152</v>
      </c>
      <c r="N4357" s="43" t="s">
        <v>153</v>
      </c>
      <c r="O4357" s="13" t="s">
        <v>655</v>
      </c>
      <c r="P4357" s="11">
        <v>128051186.915888</v>
      </c>
      <c r="Q4357" s="41" t="s">
        <v>6281</v>
      </c>
      <c r="R4357" s="43" t="s">
        <v>656</v>
      </c>
      <c r="S4357" s="43">
        <f t="shared" si="138"/>
        <v>2.6749999999999998</v>
      </c>
      <c r="T4357" s="11">
        <v>3425369.25</v>
      </c>
      <c r="U4357" s="9">
        <f t="shared" si="137"/>
        <v>3425369.25</v>
      </c>
      <c r="V4357" s="42"/>
      <c r="W4357" s="42"/>
      <c r="X4357" s="42"/>
      <c r="Y4357" s="42"/>
      <c r="Z4357" s="42"/>
      <c r="AA4357" s="42"/>
      <c r="AB4357" s="42"/>
      <c r="AC4357" s="42"/>
      <c r="AD4357" s="42"/>
      <c r="AE4357" s="42"/>
      <c r="AF4357" s="42"/>
      <c r="AG4357" s="42"/>
      <c r="AH4357" s="42"/>
      <c r="AI4357" s="42"/>
      <c r="AJ4357" s="42"/>
      <c r="AK4357" s="42"/>
      <c r="AL4357" s="42"/>
      <c r="AM4357" s="42"/>
      <c r="AN4357" s="42"/>
      <c r="AO4357" s="42"/>
      <c r="AP4357" s="42"/>
      <c r="AQ4357" s="42"/>
      <c r="AR4357" s="42"/>
      <c r="AS4357" s="42"/>
      <c r="AT4357" s="42"/>
      <c r="AU4357" s="42"/>
      <c r="AV4357" s="42"/>
      <c r="AW4357" s="42"/>
      <c r="AX4357" s="42"/>
      <c r="AY4357" s="42"/>
      <c r="AZ4357" s="42"/>
      <c r="BA4357" s="42"/>
      <c r="BB4357" s="42"/>
      <c r="BC4357" s="42"/>
      <c r="BD4357" s="42"/>
      <c r="BE4357" s="42"/>
      <c r="BF4357" s="42"/>
      <c r="BG4357" s="42"/>
      <c r="BH4357" s="42"/>
      <c r="BI4357" s="42"/>
      <c r="BJ4357" s="42"/>
      <c r="BK4357" s="12">
        <v>0</v>
      </c>
      <c r="BL4357" s="42"/>
      <c r="BM4357" s="42"/>
      <c r="BN4357" s="42"/>
      <c r="BO4357" s="42"/>
      <c r="BP4357" s="42"/>
      <c r="BQ4357" s="42"/>
      <c r="BR4357" s="42"/>
      <c r="BS4357" s="11">
        <v>0</v>
      </c>
      <c r="BT4357" s="11">
        <v>2268616.86</v>
      </c>
      <c r="BU4357" s="42"/>
      <c r="BV4357" s="42"/>
      <c r="BW4357" s="11">
        <v>0</v>
      </c>
      <c r="BX4357" s="42"/>
      <c r="BY4357" s="42"/>
      <c r="BZ4357" s="42"/>
      <c r="CA4357" s="43">
        <v>0</v>
      </c>
      <c r="CB4357" s="42"/>
      <c r="CC4357" s="42"/>
      <c r="CD4357" s="42"/>
      <c r="CE4357" s="5"/>
      <c r="CF4357" s="11">
        <v>0</v>
      </c>
      <c r="CG4357" s="42"/>
      <c r="CH4357" s="42"/>
      <c r="CI4357" s="11">
        <v>13065.72</v>
      </c>
      <c r="CJ4357" s="11">
        <v>0</v>
      </c>
      <c r="CK4357" s="42"/>
      <c r="CL4357" s="42"/>
      <c r="CM4357" s="11">
        <v>0</v>
      </c>
      <c r="CN4357" s="11">
        <v>0</v>
      </c>
      <c r="CO4357" s="42"/>
      <c r="CP4357" s="42"/>
      <c r="CQ4357" s="42"/>
      <c r="CR4357" s="43">
        <v>0</v>
      </c>
      <c r="CS4357" s="42"/>
      <c r="CT4357" s="98">
        <v>0</v>
      </c>
      <c r="CU4357" s="11"/>
      <c r="CV4357" s="43"/>
      <c r="CW4357" s="42"/>
      <c r="DA4357" s="42"/>
      <c r="DB4357" s="106">
        <v>0</v>
      </c>
      <c r="DE4357" s="42"/>
      <c r="DF4357" s="11">
        <v>0</v>
      </c>
      <c r="DG4357" s="42"/>
      <c r="DH4357" s="42"/>
      <c r="DI4357" s="42"/>
      <c r="DJ4357" s="42"/>
      <c r="DK4357" s="11">
        <v>0</v>
      </c>
      <c r="DL4357" s="42"/>
      <c r="DM4357" s="42"/>
      <c r="DN4357" s="42"/>
      <c r="DO4357" s="42"/>
      <c r="DP4357" s="11">
        <v>0</v>
      </c>
      <c r="DQ4357" s="11"/>
      <c r="DR4357" s="11"/>
      <c r="DS4357" s="42"/>
      <c r="DT4357" s="42"/>
      <c r="DU4357" s="42"/>
      <c r="DV4357" s="23">
        <v>0</v>
      </c>
      <c r="DW4357" s="42"/>
      <c r="DX4357" s="42"/>
      <c r="DY4357" s="42"/>
      <c r="DZ4357" s="11">
        <v>1143686.67</v>
      </c>
      <c r="EA4357" s="11"/>
      <c r="EB4357" s="11">
        <v>0</v>
      </c>
      <c r="EC4357" s="11"/>
      <c r="ED4357" s="11">
        <v>0</v>
      </c>
      <c r="EE4357" s="42"/>
      <c r="EF4357" s="42"/>
      <c r="EG4357" s="43">
        <v>0</v>
      </c>
      <c r="EH4357" s="42"/>
      <c r="EI4357" s="42"/>
      <c r="EJ4357" s="42"/>
    </row>
    <row r="4358" spans="1:140" s="41" customFormat="1">
      <c r="A4358" s="42"/>
      <c r="B4358" s="41" t="s">
        <v>6278</v>
      </c>
      <c r="C4358" s="68" t="s">
        <v>6279</v>
      </c>
      <c r="D4358" s="43" t="s">
        <v>149</v>
      </c>
      <c r="E4358" s="43" t="s">
        <v>149</v>
      </c>
      <c r="F4358" s="43" t="s">
        <v>653</v>
      </c>
      <c r="G4358" s="43" t="s">
        <v>654</v>
      </c>
      <c r="I4358" s="42"/>
      <c r="J4358" s="10">
        <v>42367</v>
      </c>
      <c r="K4358" s="10">
        <v>42411</v>
      </c>
      <c r="L4358" s="42"/>
      <c r="M4358" s="43" t="s">
        <v>152</v>
      </c>
      <c r="N4358" s="43" t="s">
        <v>153</v>
      </c>
      <c r="O4358" s="13" t="s">
        <v>1461</v>
      </c>
      <c r="P4358" s="11">
        <v>128051186.92</v>
      </c>
      <c r="Q4358" s="41" t="s">
        <v>6281</v>
      </c>
      <c r="R4358" s="43" t="s">
        <v>656</v>
      </c>
      <c r="S4358" s="43">
        <f t="shared" si="138"/>
        <v>2.6749999999999998</v>
      </c>
      <c r="T4358" s="11">
        <v>3425369.25</v>
      </c>
      <c r="U4358" s="9">
        <f t="shared" si="137"/>
        <v>3425369.25</v>
      </c>
      <c r="V4358" s="42"/>
      <c r="W4358" s="42"/>
      <c r="X4358" s="42"/>
      <c r="Y4358" s="42"/>
      <c r="Z4358" s="42"/>
      <c r="AA4358" s="42"/>
      <c r="AB4358" s="42"/>
      <c r="AC4358" s="42"/>
      <c r="AD4358" s="42"/>
      <c r="AE4358" s="42"/>
      <c r="AF4358" s="42"/>
      <c r="AG4358" s="42"/>
      <c r="AH4358" s="42"/>
      <c r="AI4358" s="42"/>
      <c r="AJ4358" s="42"/>
      <c r="AK4358" s="42"/>
      <c r="AL4358" s="42"/>
      <c r="AM4358" s="42"/>
      <c r="AN4358" s="42"/>
      <c r="AO4358" s="42"/>
      <c r="AP4358" s="42"/>
      <c r="AQ4358" s="42"/>
      <c r="AR4358" s="42"/>
      <c r="AS4358" s="42"/>
      <c r="AT4358" s="42"/>
      <c r="AU4358" s="42"/>
      <c r="AV4358" s="42"/>
      <c r="AW4358" s="42"/>
      <c r="AX4358" s="42"/>
      <c r="AY4358" s="42"/>
      <c r="AZ4358" s="42"/>
      <c r="BA4358" s="42"/>
      <c r="BB4358" s="42"/>
      <c r="BC4358" s="42"/>
      <c r="BD4358" s="42"/>
      <c r="BE4358" s="42"/>
      <c r="BF4358" s="42"/>
      <c r="BG4358" s="42"/>
      <c r="BH4358" s="42"/>
      <c r="BI4358" s="42"/>
      <c r="BJ4358" s="42"/>
      <c r="BK4358" s="12">
        <v>0</v>
      </c>
      <c r="BL4358" s="42"/>
      <c r="BM4358" s="42"/>
      <c r="BN4358" s="42"/>
      <c r="BO4358" s="42"/>
      <c r="BP4358" s="42"/>
      <c r="BQ4358" s="42"/>
      <c r="BR4358" s="42"/>
      <c r="BS4358" s="11">
        <v>0</v>
      </c>
      <c r="BT4358" s="11">
        <v>2268616.86</v>
      </c>
      <c r="BU4358" s="42"/>
      <c r="BV4358" s="42"/>
      <c r="BW4358" s="11">
        <v>0</v>
      </c>
      <c r="BX4358" s="42"/>
      <c r="BY4358" s="42"/>
      <c r="BZ4358" s="42"/>
      <c r="CA4358" s="43">
        <v>0</v>
      </c>
      <c r="CB4358" s="42"/>
      <c r="CC4358" s="42"/>
      <c r="CD4358" s="42"/>
      <c r="CE4358" s="5"/>
      <c r="CF4358" s="11">
        <v>0</v>
      </c>
      <c r="CG4358" s="42"/>
      <c r="CH4358" s="42"/>
      <c r="CI4358" s="11">
        <v>13065.72</v>
      </c>
      <c r="CJ4358" s="11">
        <v>0</v>
      </c>
      <c r="CK4358" s="42"/>
      <c r="CL4358" s="42"/>
      <c r="CM4358" s="11">
        <v>0</v>
      </c>
      <c r="CN4358" s="11">
        <v>0</v>
      </c>
      <c r="CO4358" s="42"/>
      <c r="CP4358" s="42"/>
      <c r="CQ4358" s="42"/>
      <c r="CR4358" s="43">
        <v>0</v>
      </c>
      <c r="CS4358" s="42"/>
      <c r="CT4358" s="98">
        <v>0</v>
      </c>
      <c r="CU4358" s="11"/>
      <c r="CV4358" s="43"/>
      <c r="CW4358" s="42"/>
      <c r="DA4358" s="42"/>
      <c r="DB4358" s="105">
        <v>0</v>
      </c>
      <c r="DE4358" s="42"/>
      <c r="DF4358" s="11">
        <v>0</v>
      </c>
      <c r="DG4358" s="42"/>
      <c r="DH4358" s="42"/>
      <c r="DI4358" s="42"/>
      <c r="DJ4358" s="42"/>
      <c r="DK4358" s="11">
        <v>0</v>
      </c>
      <c r="DL4358" s="42"/>
      <c r="DM4358" s="42"/>
      <c r="DN4358" s="42"/>
      <c r="DO4358" s="42"/>
      <c r="DP4358" s="11">
        <v>0</v>
      </c>
      <c r="DQ4358" s="11"/>
      <c r="DR4358" s="11"/>
      <c r="DS4358" s="42"/>
      <c r="DT4358" s="42"/>
      <c r="DU4358" s="42"/>
      <c r="DV4358" s="55">
        <v>0</v>
      </c>
      <c r="DW4358" s="42"/>
      <c r="DX4358" s="42"/>
      <c r="DY4358" s="42"/>
      <c r="DZ4358" s="11">
        <v>1143686.67</v>
      </c>
      <c r="EA4358" s="11"/>
      <c r="EB4358" s="11">
        <v>0</v>
      </c>
      <c r="EC4358" s="11"/>
      <c r="ED4358" s="11">
        <v>0</v>
      </c>
      <c r="EE4358" s="42"/>
      <c r="EF4358" s="42"/>
      <c r="EG4358" s="43">
        <v>0</v>
      </c>
      <c r="EH4358" s="42"/>
      <c r="EI4358" s="42"/>
      <c r="EJ4358" s="42"/>
    </row>
    <row r="4359" spans="1:140" s="41" customFormat="1">
      <c r="A4359" s="42"/>
      <c r="B4359" s="41" t="s">
        <v>6278</v>
      </c>
      <c r="C4359" s="68" t="s">
        <v>6279</v>
      </c>
      <c r="D4359" s="43" t="s">
        <v>149</v>
      </c>
      <c r="E4359" s="43" t="s">
        <v>149</v>
      </c>
      <c r="F4359" s="43" t="s">
        <v>653</v>
      </c>
      <c r="G4359" s="43" t="s">
        <v>654</v>
      </c>
      <c r="I4359" s="42"/>
      <c r="J4359" s="10">
        <v>42459</v>
      </c>
      <c r="K4359" s="10">
        <v>42502</v>
      </c>
      <c r="L4359" s="42"/>
      <c r="M4359" s="43" t="s">
        <v>152</v>
      </c>
      <c r="N4359" s="43" t="s">
        <v>153</v>
      </c>
      <c r="O4359" s="13" t="s">
        <v>1461</v>
      </c>
      <c r="P4359" s="11">
        <v>123436729.73</v>
      </c>
      <c r="Q4359" s="41" t="s">
        <v>6281</v>
      </c>
      <c r="R4359" s="43" t="s">
        <v>2188</v>
      </c>
      <c r="S4359" s="43">
        <f t="shared" si="138"/>
        <v>2.7749999999999999</v>
      </c>
      <c r="T4359" s="11">
        <v>3425369.25</v>
      </c>
      <c r="U4359" s="9">
        <f t="shared" si="137"/>
        <v>3425369.25</v>
      </c>
      <c r="V4359" s="42"/>
      <c r="W4359" s="42"/>
      <c r="X4359" s="42"/>
      <c r="Y4359" s="42"/>
      <c r="Z4359" s="42"/>
      <c r="AA4359" s="42"/>
      <c r="AB4359" s="42"/>
      <c r="AC4359" s="42"/>
      <c r="AD4359" s="42"/>
      <c r="AE4359" s="42"/>
      <c r="AF4359" s="42"/>
      <c r="AG4359" s="42"/>
      <c r="AH4359" s="42"/>
      <c r="AI4359" s="42"/>
      <c r="AJ4359" s="42"/>
      <c r="AK4359" s="42"/>
      <c r="AL4359" s="42"/>
      <c r="AM4359" s="42"/>
      <c r="AN4359" s="42"/>
      <c r="AO4359" s="42"/>
      <c r="AP4359" s="42"/>
      <c r="AQ4359" s="42"/>
      <c r="AR4359" s="42"/>
      <c r="AS4359" s="42"/>
      <c r="AT4359" s="42"/>
      <c r="AU4359" s="42"/>
      <c r="AV4359" s="42"/>
      <c r="AW4359" s="42"/>
      <c r="AX4359" s="42"/>
      <c r="AY4359" s="42"/>
      <c r="AZ4359" s="42"/>
      <c r="BA4359" s="42"/>
      <c r="BB4359" s="42"/>
      <c r="BC4359" s="42"/>
      <c r="BD4359" s="42"/>
      <c r="BE4359" s="42"/>
      <c r="BF4359" s="42"/>
      <c r="BG4359" s="42"/>
      <c r="BH4359" s="42"/>
      <c r="BI4359" s="42"/>
      <c r="BJ4359" s="42"/>
      <c r="BK4359" s="12">
        <v>0</v>
      </c>
      <c r="BL4359" s="42"/>
      <c r="BM4359" s="42"/>
      <c r="BN4359" s="42"/>
      <c r="BO4359" s="42"/>
      <c r="BP4359" s="42"/>
      <c r="BQ4359" s="42"/>
      <c r="BR4359" s="42"/>
      <c r="BS4359" s="11">
        <v>0</v>
      </c>
      <c r="BT4359" s="11">
        <v>2268616.86</v>
      </c>
      <c r="BU4359" s="42"/>
      <c r="BV4359" s="42"/>
      <c r="BW4359" s="11">
        <v>0</v>
      </c>
      <c r="BX4359" s="42"/>
      <c r="BY4359" s="42"/>
      <c r="BZ4359" s="42"/>
      <c r="CA4359" s="43">
        <v>0</v>
      </c>
      <c r="CB4359" s="42"/>
      <c r="CC4359" s="42"/>
      <c r="CD4359" s="42"/>
      <c r="CE4359" s="5"/>
      <c r="CF4359" s="11">
        <v>0</v>
      </c>
      <c r="CG4359" s="42"/>
      <c r="CH4359" s="42"/>
      <c r="CI4359" s="11">
        <v>13065.72</v>
      </c>
      <c r="CJ4359" s="11">
        <v>0</v>
      </c>
      <c r="CK4359" s="42"/>
      <c r="CL4359" s="42"/>
      <c r="CM4359" s="11">
        <v>0</v>
      </c>
      <c r="CN4359" s="11">
        <v>0</v>
      </c>
      <c r="CO4359" s="42"/>
      <c r="CP4359" s="42"/>
      <c r="CQ4359" s="42"/>
      <c r="CR4359" s="43">
        <v>0</v>
      </c>
      <c r="CS4359" s="42"/>
      <c r="CT4359" s="98">
        <v>0</v>
      </c>
      <c r="CU4359" s="11"/>
      <c r="CV4359" s="43"/>
      <c r="CW4359" s="42"/>
      <c r="DA4359" s="42"/>
      <c r="DB4359" s="106">
        <v>0</v>
      </c>
      <c r="DE4359" s="42"/>
      <c r="DF4359" s="11">
        <v>0</v>
      </c>
      <c r="DG4359" s="42"/>
      <c r="DH4359" s="42"/>
      <c r="DI4359" s="42"/>
      <c r="DJ4359" s="42"/>
      <c r="DK4359" s="11">
        <v>0</v>
      </c>
      <c r="DL4359" s="42"/>
      <c r="DM4359" s="42"/>
      <c r="DN4359" s="42"/>
      <c r="DO4359" s="42"/>
      <c r="DP4359" s="11">
        <v>0</v>
      </c>
      <c r="DQ4359" s="11"/>
      <c r="DR4359" s="11">
        <v>0</v>
      </c>
      <c r="DS4359" s="42"/>
      <c r="DT4359" s="42"/>
      <c r="DU4359" s="42"/>
      <c r="DV4359" s="23">
        <v>0</v>
      </c>
      <c r="DW4359" s="42"/>
      <c r="DX4359" s="42"/>
      <c r="DY4359" s="42"/>
      <c r="DZ4359" s="11">
        <v>1143686.67</v>
      </c>
      <c r="EA4359" s="11"/>
      <c r="EB4359" s="11">
        <v>0</v>
      </c>
      <c r="EC4359" s="11"/>
      <c r="ED4359" s="11">
        <v>0</v>
      </c>
      <c r="EE4359" s="42"/>
      <c r="EF4359" s="42"/>
      <c r="EG4359" s="43">
        <v>0</v>
      </c>
      <c r="EH4359" s="42"/>
      <c r="EI4359" s="42"/>
      <c r="EJ4359" s="42"/>
    </row>
    <row r="4360" spans="1:140" s="41" customFormat="1">
      <c r="A4360" s="42"/>
      <c r="B4360" s="41" t="s">
        <v>6278</v>
      </c>
      <c r="C4360" s="68" t="s">
        <v>6279</v>
      </c>
      <c r="D4360" s="43" t="s">
        <v>149</v>
      </c>
      <c r="E4360" s="43" t="s">
        <v>149</v>
      </c>
      <c r="F4360" s="43" t="s">
        <v>653</v>
      </c>
      <c r="G4360" s="43" t="s">
        <v>654</v>
      </c>
      <c r="I4360" s="42"/>
      <c r="J4360" s="10">
        <v>42547</v>
      </c>
      <c r="K4360" s="10">
        <v>42595</v>
      </c>
      <c r="L4360" s="42"/>
      <c r="M4360" s="43" t="s">
        <v>152</v>
      </c>
      <c r="N4360" s="43" t="s">
        <v>153</v>
      </c>
      <c r="O4360" s="13" t="s">
        <v>1461</v>
      </c>
      <c r="P4360" s="11">
        <v>134328205.88</v>
      </c>
      <c r="Q4360" s="41" t="s">
        <v>6281</v>
      </c>
      <c r="R4360" s="43" t="s">
        <v>2657</v>
      </c>
      <c r="S4360" s="43">
        <f t="shared" si="138"/>
        <v>2.5499999999999998</v>
      </c>
      <c r="T4360" s="11">
        <v>3425369.25</v>
      </c>
      <c r="U4360" s="9">
        <f t="shared" si="137"/>
        <v>3425369.25</v>
      </c>
      <c r="V4360" s="42"/>
      <c r="W4360" s="42"/>
      <c r="X4360" s="42"/>
      <c r="Y4360" s="42"/>
      <c r="Z4360" s="42"/>
      <c r="AA4360" s="42"/>
      <c r="AB4360" s="42"/>
      <c r="AC4360" s="42"/>
      <c r="AD4360" s="42"/>
      <c r="AE4360" s="42"/>
      <c r="AF4360" s="42"/>
      <c r="AG4360" s="42"/>
      <c r="AH4360" s="42"/>
      <c r="AI4360" s="42"/>
      <c r="AJ4360" s="42"/>
      <c r="AK4360" s="42"/>
      <c r="AL4360" s="42"/>
      <c r="AM4360" s="42"/>
      <c r="AN4360" s="42"/>
      <c r="AO4360" s="42"/>
      <c r="AP4360" s="42"/>
      <c r="AQ4360" s="42"/>
      <c r="AR4360" s="42"/>
      <c r="AS4360" s="42"/>
      <c r="AT4360" s="42"/>
      <c r="AU4360" s="42"/>
      <c r="AV4360" s="42"/>
      <c r="AW4360" s="42"/>
      <c r="AX4360" s="42"/>
      <c r="AY4360" s="42"/>
      <c r="AZ4360" s="42"/>
      <c r="BA4360" s="42"/>
      <c r="BB4360" s="42"/>
      <c r="BC4360" s="42"/>
      <c r="BD4360" s="42"/>
      <c r="BE4360" s="42"/>
      <c r="BF4360" s="42"/>
      <c r="BG4360" s="42"/>
      <c r="BH4360" s="42"/>
      <c r="BI4360" s="42"/>
      <c r="BJ4360" s="42"/>
      <c r="BK4360" s="12">
        <v>0</v>
      </c>
      <c r="BL4360" s="42"/>
      <c r="BM4360" s="42"/>
      <c r="BN4360" s="42"/>
      <c r="BO4360" s="42"/>
      <c r="BP4360" s="42"/>
      <c r="BQ4360" s="42"/>
      <c r="BR4360" s="42"/>
      <c r="BS4360" s="11">
        <v>0</v>
      </c>
      <c r="BT4360" s="11">
        <v>2268616.86</v>
      </c>
      <c r="BU4360" s="42"/>
      <c r="BV4360" s="42"/>
      <c r="BW4360" s="11">
        <v>0</v>
      </c>
      <c r="BX4360" s="42"/>
      <c r="BY4360" s="42"/>
      <c r="BZ4360" s="42"/>
      <c r="CA4360" s="43">
        <v>0</v>
      </c>
      <c r="CB4360" s="42"/>
      <c r="CC4360" s="42"/>
      <c r="CD4360" s="42"/>
      <c r="CE4360" s="5"/>
      <c r="CF4360" s="11">
        <v>0</v>
      </c>
      <c r="CG4360" s="42"/>
      <c r="CH4360" s="42"/>
      <c r="CI4360" s="11">
        <v>13065.72</v>
      </c>
      <c r="CJ4360" s="11">
        <v>0</v>
      </c>
      <c r="CK4360" s="42"/>
      <c r="CL4360" s="42"/>
      <c r="CM4360" s="11">
        <v>0</v>
      </c>
      <c r="CN4360" s="11">
        <v>0</v>
      </c>
      <c r="CO4360" s="42"/>
      <c r="CP4360" s="42"/>
      <c r="CQ4360" s="42"/>
      <c r="CR4360" s="43">
        <v>0</v>
      </c>
      <c r="CS4360" s="42"/>
      <c r="CT4360" s="98">
        <v>0</v>
      </c>
      <c r="CU4360" s="11"/>
      <c r="CV4360" s="43"/>
      <c r="CW4360" s="42"/>
      <c r="DA4360" s="42"/>
      <c r="DB4360" s="105">
        <v>0</v>
      </c>
      <c r="DE4360" s="42"/>
      <c r="DF4360" s="11">
        <v>0</v>
      </c>
      <c r="DG4360" s="42"/>
      <c r="DH4360" s="42"/>
      <c r="DI4360" s="42"/>
      <c r="DJ4360" s="42"/>
      <c r="DK4360" s="11">
        <v>0</v>
      </c>
      <c r="DL4360" s="42"/>
      <c r="DM4360" s="42"/>
      <c r="DN4360" s="42"/>
      <c r="DO4360" s="42"/>
      <c r="DP4360" s="11">
        <v>0</v>
      </c>
      <c r="DQ4360" s="11"/>
      <c r="DR4360" s="11">
        <v>0</v>
      </c>
      <c r="DS4360" s="42"/>
      <c r="DT4360" s="42"/>
      <c r="DU4360" s="42"/>
      <c r="DV4360" s="55">
        <v>0</v>
      </c>
      <c r="DW4360" s="42"/>
      <c r="DX4360" s="42"/>
      <c r="DY4360" s="42"/>
      <c r="DZ4360" s="11">
        <v>1143686.67</v>
      </c>
      <c r="EA4360" s="11"/>
      <c r="EB4360" s="11">
        <v>0</v>
      </c>
      <c r="EC4360" s="11"/>
      <c r="ED4360" s="11">
        <v>0</v>
      </c>
      <c r="EE4360" s="42"/>
      <c r="EF4360" s="42"/>
      <c r="EG4360" s="43">
        <v>0</v>
      </c>
      <c r="EH4360" s="42"/>
      <c r="EI4360" s="42"/>
      <c r="EJ4360" s="42"/>
    </row>
    <row r="4361" spans="1:140" s="41" customFormat="1">
      <c r="A4361" s="42"/>
      <c r="B4361" s="41" t="s">
        <v>6278</v>
      </c>
      <c r="C4361" s="68" t="s">
        <v>6279</v>
      </c>
      <c r="D4361" s="43" t="s">
        <v>149</v>
      </c>
      <c r="E4361" s="43" t="s">
        <v>149</v>
      </c>
      <c r="F4361" s="43" t="s">
        <v>653</v>
      </c>
      <c r="G4361" s="43" t="s">
        <v>654</v>
      </c>
      <c r="I4361" s="42"/>
      <c r="J4361" s="10">
        <v>42550</v>
      </c>
      <c r="K4361" s="10">
        <v>42593</v>
      </c>
      <c r="L4361" s="42"/>
      <c r="M4361" s="43" t="s">
        <v>152</v>
      </c>
      <c r="N4361" s="43" t="s">
        <v>153</v>
      </c>
      <c r="O4361" s="13" t="s">
        <v>1461</v>
      </c>
      <c r="P4361" s="11">
        <v>123436729.73</v>
      </c>
      <c r="Q4361" s="41" t="s">
        <v>6281</v>
      </c>
      <c r="R4361" s="43" t="s">
        <v>2188</v>
      </c>
      <c r="S4361" s="43">
        <f t="shared" si="138"/>
        <v>2.7749999999999999</v>
      </c>
      <c r="T4361" s="11">
        <v>3425369.25</v>
      </c>
      <c r="U4361" s="9">
        <f t="shared" si="137"/>
        <v>3425369.25</v>
      </c>
      <c r="V4361" s="42"/>
      <c r="W4361" s="42"/>
      <c r="X4361" s="42"/>
      <c r="Y4361" s="42"/>
      <c r="Z4361" s="42"/>
      <c r="AA4361" s="42"/>
      <c r="AB4361" s="42"/>
      <c r="AC4361" s="42"/>
      <c r="AD4361" s="42"/>
      <c r="AE4361" s="42"/>
      <c r="AF4361" s="42"/>
      <c r="AG4361" s="42"/>
      <c r="AH4361" s="42"/>
      <c r="AI4361" s="42"/>
      <c r="AJ4361" s="42"/>
      <c r="AK4361" s="42"/>
      <c r="AL4361" s="42"/>
      <c r="AM4361" s="42"/>
      <c r="AN4361" s="42"/>
      <c r="AO4361" s="42"/>
      <c r="AP4361" s="42"/>
      <c r="AQ4361" s="42"/>
      <c r="AR4361" s="42"/>
      <c r="AS4361" s="42"/>
      <c r="AT4361" s="42"/>
      <c r="AU4361" s="42"/>
      <c r="AV4361" s="42"/>
      <c r="AW4361" s="42"/>
      <c r="AX4361" s="42"/>
      <c r="AY4361" s="42"/>
      <c r="AZ4361" s="42"/>
      <c r="BA4361" s="42"/>
      <c r="BB4361" s="42"/>
      <c r="BC4361" s="42"/>
      <c r="BD4361" s="42"/>
      <c r="BE4361" s="42"/>
      <c r="BF4361" s="42"/>
      <c r="BG4361" s="42"/>
      <c r="BH4361" s="42"/>
      <c r="BI4361" s="42"/>
      <c r="BJ4361" s="42"/>
      <c r="BK4361" s="12">
        <v>0</v>
      </c>
      <c r="BL4361" s="42"/>
      <c r="BM4361" s="42"/>
      <c r="BN4361" s="42"/>
      <c r="BO4361" s="42"/>
      <c r="BP4361" s="42"/>
      <c r="BQ4361" s="42"/>
      <c r="BR4361" s="42"/>
      <c r="BS4361" s="11">
        <v>0</v>
      </c>
      <c r="BT4361" s="11">
        <v>2268616.86</v>
      </c>
      <c r="BU4361" s="42"/>
      <c r="BV4361" s="42"/>
      <c r="BW4361" s="11">
        <v>0</v>
      </c>
      <c r="BX4361" s="42"/>
      <c r="BY4361" s="42"/>
      <c r="BZ4361" s="42"/>
      <c r="CA4361" s="43">
        <v>0</v>
      </c>
      <c r="CB4361" s="42"/>
      <c r="CC4361" s="42"/>
      <c r="CD4361" s="42"/>
      <c r="CE4361" s="5"/>
      <c r="CF4361" s="11">
        <v>0</v>
      </c>
      <c r="CG4361" s="42"/>
      <c r="CH4361" s="42"/>
      <c r="CI4361" s="11">
        <v>13065.72</v>
      </c>
      <c r="CJ4361" s="11">
        <v>0</v>
      </c>
      <c r="CK4361" s="42"/>
      <c r="CL4361" s="42"/>
      <c r="CM4361" s="11">
        <v>0</v>
      </c>
      <c r="CN4361" s="11">
        <v>0</v>
      </c>
      <c r="CO4361" s="42"/>
      <c r="CP4361" s="42"/>
      <c r="CQ4361" s="42"/>
      <c r="CR4361" s="43">
        <v>0</v>
      </c>
      <c r="CS4361" s="42"/>
      <c r="CT4361" s="98">
        <v>0</v>
      </c>
      <c r="CU4361" s="11"/>
      <c r="CV4361" s="43"/>
      <c r="CW4361" s="42"/>
      <c r="DA4361" s="42"/>
      <c r="DB4361" s="105">
        <v>0</v>
      </c>
      <c r="DE4361" s="42"/>
      <c r="DF4361" s="11">
        <v>0</v>
      </c>
      <c r="DG4361" s="42"/>
      <c r="DH4361" s="42"/>
      <c r="DI4361" s="42"/>
      <c r="DJ4361" s="42"/>
      <c r="DK4361" s="11">
        <v>0</v>
      </c>
      <c r="DL4361" s="42"/>
      <c r="DM4361" s="42"/>
      <c r="DN4361" s="42"/>
      <c r="DO4361" s="42"/>
      <c r="DP4361" s="11">
        <v>0</v>
      </c>
      <c r="DQ4361" s="11"/>
      <c r="DR4361" s="11">
        <v>0</v>
      </c>
      <c r="DS4361" s="42"/>
      <c r="DT4361" s="42"/>
      <c r="DU4361" s="42"/>
      <c r="DV4361" s="55">
        <v>0</v>
      </c>
      <c r="DW4361" s="42"/>
      <c r="DX4361" s="42"/>
      <c r="DY4361" s="42"/>
      <c r="DZ4361" s="11">
        <v>1143686.67</v>
      </c>
      <c r="EA4361" s="11"/>
      <c r="EB4361" s="11">
        <v>0</v>
      </c>
      <c r="EC4361" s="11"/>
      <c r="ED4361" s="11">
        <v>0</v>
      </c>
      <c r="EE4361" s="42"/>
      <c r="EF4361" s="42"/>
      <c r="EG4361" s="43">
        <v>0</v>
      </c>
      <c r="EH4361" s="42"/>
      <c r="EI4361" s="42"/>
      <c r="EJ4361" s="42"/>
    </row>
    <row r="4362" spans="1:140" s="41" customFormat="1">
      <c r="A4362" s="42"/>
      <c r="B4362" s="41" t="s">
        <v>6278</v>
      </c>
      <c r="C4362" s="68" t="s">
        <v>6279</v>
      </c>
      <c r="D4362" s="43" t="s">
        <v>149</v>
      </c>
      <c r="E4362" s="43" t="s">
        <v>149</v>
      </c>
      <c r="F4362" s="43" t="s">
        <v>653</v>
      </c>
      <c r="G4362" s="43" t="s">
        <v>654</v>
      </c>
      <c r="I4362" s="42"/>
      <c r="J4362" s="10">
        <v>42642</v>
      </c>
      <c r="K4362" s="10">
        <v>42685</v>
      </c>
      <c r="L4362" s="42"/>
      <c r="M4362" s="43" t="s">
        <v>2</v>
      </c>
      <c r="N4362" s="43" t="s">
        <v>5</v>
      </c>
      <c r="O4362" s="13" t="s">
        <v>3779</v>
      </c>
      <c r="P4362" s="11">
        <v>117106641.02564099</v>
      </c>
      <c r="Q4362" s="41" t="s">
        <v>6281</v>
      </c>
      <c r="R4362" s="43" t="s">
        <v>3780</v>
      </c>
      <c r="S4362" s="43">
        <f t="shared" si="138"/>
        <v>2.9250000000000003</v>
      </c>
      <c r="T4362" s="11">
        <v>3425369.25</v>
      </c>
      <c r="U4362" s="9">
        <f t="shared" si="137"/>
        <v>3425369.25</v>
      </c>
      <c r="V4362" s="42"/>
      <c r="W4362" s="42"/>
      <c r="X4362" s="42"/>
      <c r="Y4362" s="42"/>
      <c r="Z4362" s="42"/>
      <c r="AA4362" s="42"/>
      <c r="AB4362" s="42"/>
      <c r="AC4362" s="42"/>
      <c r="AD4362" s="42"/>
      <c r="AE4362" s="42"/>
      <c r="AF4362" s="42"/>
      <c r="AG4362" s="42"/>
      <c r="AH4362" s="42"/>
      <c r="AI4362" s="42"/>
      <c r="AJ4362" s="42"/>
      <c r="AK4362" s="42"/>
      <c r="AL4362" s="42"/>
      <c r="AM4362" s="42"/>
      <c r="AN4362" s="42"/>
      <c r="AO4362" s="42"/>
      <c r="AP4362" s="42"/>
      <c r="AQ4362" s="42"/>
      <c r="AR4362" s="42"/>
      <c r="AS4362" s="42"/>
      <c r="AT4362" s="42"/>
      <c r="AU4362" s="42"/>
      <c r="AV4362" s="42"/>
      <c r="AW4362" s="42"/>
      <c r="AX4362" s="42"/>
      <c r="AY4362" s="42"/>
      <c r="AZ4362" s="42"/>
      <c r="BA4362" s="42"/>
      <c r="BB4362" s="42"/>
      <c r="BC4362" s="42"/>
      <c r="BD4362" s="42"/>
      <c r="BE4362" s="42"/>
      <c r="BF4362" s="42"/>
      <c r="BG4362" s="42"/>
      <c r="BH4362" s="42"/>
      <c r="BI4362" s="42"/>
      <c r="BJ4362" s="42"/>
      <c r="BK4362" s="12">
        <v>0</v>
      </c>
      <c r="BL4362" s="42"/>
      <c r="BM4362" s="42"/>
      <c r="BN4362" s="42"/>
      <c r="BO4362" s="42"/>
      <c r="BP4362" s="42"/>
      <c r="BQ4362" s="42"/>
      <c r="BR4362" s="42"/>
      <c r="BS4362" s="11">
        <v>0</v>
      </c>
      <c r="BT4362" s="11">
        <v>2268616.86</v>
      </c>
      <c r="BU4362" s="42"/>
      <c r="BV4362" s="42"/>
      <c r="BW4362" s="11">
        <v>0</v>
      </c>
      <c r="BX4362" s="42"/>
      <c r="BY4362" s="42"/>
      <c r="BZ4362" s="42"/>
      <c r="CA4362" s="43">
        <v>0</v>
      </c>
      <c r="CB4362" s="42"/>
      <c r="CC4362" s="42"/>
      <c r="CD4362" s="42"/>
      <c r="CE4362" s="5"/>
      <c r="CF4362" s="11">
        <v>0</v>
      </c>
      <c r="CG4362" s="42"/>
      <c r="CH4362" s="42"/>
      <c r="CI4362" s="11">
        <v>13065.72</v>
      </c>
      <c r="CJ4362" s="11">
        <v>0</v>
      </c>
      <c r="CK4362" s="42"/>
      <c r="CL4362" s="42"/>
      <c r="CM4362" s="11">
        <v>0</v>
      </c>
      <c r="CN4362" s="11">
        <v>0</v>
      </c>
      <c r="CO4362" s="42"/>
      <c r="CP4362" s="42"/>
      <c r="CQ4362" s="42"/>
      <c r="CR4362" s="43">
        <v>0</v>
      </c>
      <c r="CS4362" s="42"/>
      <c r="CT4362" s="98">
        <v>0</v>
      </c>
      <c r="CU4362" s="11"/>
      <c r="CV4362" s="43"/>
      <c r="CW4362" s="42"/>
      <c r="DA4362" s="42"/>
      <c r="DB4362" s="105">
        <v>0</v>
      </c>
      <c r="DE4362" s="42"/>
      <c r="DF4362" s="11">
        <v>0</v>
      </c>
      <c r="DG4362" s="42"/>
      <c r="DH4362" s="42"/>
      <c r="DI4362" s="42"/>
      <c r="DJ4362" s="42"/>
      <c r="DK4362" s="11">
        <v>0</v>
      </c>
      <c r="DL4362" s="42"/>
      <c r="DM4362" s="42"/>
      <c r="DN4362" s="42"/>
      <c r="DO4362" s="42"/>
      <c r="DP4362" s="11">
        <v>0</v>
      </c>
      <c r="DQ4362" s="11"/>
      <c r="DR4362" s="11">
        <v>0</v>
      </c>
      <c r="DS4362" s="42"/>
      <c r="DT4362" s="42"/>
      <c r="DU4362" s="42"/>
      <c r="DV4362" s="55">
        <v>0</v>
      </c>
      <c r="DW4362" s="42"/>
      <c r="DX4362" s="42"/>
      <c r="DY4362" s="42"/>
      <c r="DZ4362" s="11">
        <v>1143686.67</v>
      </c>
      <c r="EA4362" s="11"/>
      <c r="EB4362" s="11">
        <v>0</v>
      </c>
      <c r="EC4362" s="11"/>
      <c r="ED4362" s="11">
        <v>0</v>
      </c>
      <c r="EE4362" s="42"/>
      <c r="EF4362" s="42"/>
      <c r="EG4362" s="43">
        <v>0</v>
      </c>
      <c r="EH4362" s="42"/>
      <c r="EI4362" s="42"/>
      <c r="EJ4362" s="42"/>
    </row>
    <row r="4363" spans="1:140" s="41" customFormat="1">
      <c r="A4363" s="42"/>
      <c r="B4363" s="41" t="s">
        <v>6278</v>
      </c>
      <c r="C4363" s="68" t="s">
        <v>6279</v>
      </c>
      <c r="D4363" s="43" t="s">
        <v>149</v>
      </c>
      <c r="E4363" s="43" t="s">
        <v>149</v>
      </c>
      <c r="F4363" s="43" t="s">
        <v>653</v>
      </c>
      <c r="G4363" s="43" t="s">
        <v>654</v>
      </c>
      <c r="I4363" s="42"/>
      <c r="J4363" s="10">
        <v>42733</v>
      </c>
      <c r="K4363" s="10">
        <v>42775</v>
      </c>
      <c r="L4363" s="42"/>
      <c r="M4363" s="43" t="s">
        <v>2</v>
      </c>
      <c r="N4363" s="43" t="s">
        <v>5</v>
      </c>
      <c r="O4363" s="13" t="s">
        <v>4540</v>
      </c>
      <c r="P4363" s="11">
        <v>117106641.02599999</v>
      </c>
      <c r="Q4363" s="41" t="s">
        <v>6281</v>
      </c>
      <c r="R4363" s="43" t="s">
        <v>3780</v>
      </c>
      <c r="S4363" s="43">
        <f t="shared" si="138"/>
        <v>2.9250000000000003</v>
      </c>
      <c r="T4363" s="11">
        <v>3425369.25</v>
      </c>
      <c r="U4363" s="9">
        <f t="shared" si="137"/>
        <v>3425369.25</v>
      </c>
      <c r="V4363" s="42"/>
      <c r="W4363" s="42"/>
      <c r="X4363" s="42"/>
      <c r="Y4363" s="42"/>
      <c r="Z4363" s="42"/>
      <c r="AA4363" s="42"/>
      <c r="AB4363" s="42"/>
      <c r="AC4363" s="42"/>
      <c r="AD4363" s="42"/>
      <c r="AE4363" s="42"/>
      <c r="AF4363" s="42"/>
      <c r="AG4363" s="42"/>
      <c r="AH4363" s="42"/>
      <c r="AI4363" s="42"/>
      <c r="AJ4363" s="42"/>
      <c r="AK4363" s="42"/>
      <c r="AL4363" s="42"/>
      <c r="AM4363" s="42"/>
      <c r="AN4363" s="42"/>
      <c r="AO4363" s="42"/>
      <c r="AP4363" s="42"/>
      <c r="AQ4363" s="42"/>
      <c r="AR4363" s="42"/>
      <c r="AS4363" s="42"/>
      <c r="AT4363" s="42"/>
      <c r="AU4363" s="42"/>
      <c r="AV4363" s="42"/>
      <c r="AW4363" s="42"/>
      <c r="AX4363" s="42"/>
      <c r="AY4363" s="42"/>
      <c r="AZ4363" s="42"/>
      <c r="BA4363" s="42"/>
      <c r="BB4363" s="42"/>
      <c r="BC4363" s="42"/>
      <c r="BD4363" s="42"/>
      <c r="BE4363" s="42"/>
      <c r="BF4363" s="42"/>
      <c r="BG4363" s="42"/>
      <c r="BH4363" s="42"/>
      <c r="BI4363" s="42"/>
      <c r="BJ4363" s="42"/>
      <c r="BK4363" s="12">
        <v>0</v>
      </c>
      <c r="BL4363" s="42"/>
      <c r="BM4363" s="42"/>
      <c r="BN4363" s="42"/>
      <c r="BO4363" s="42"/>
      <c r="BP4363" s="42"/>
      <c r="BQ4363" s="42"/>
      <c r="BR4363" s="42"/>
      <c r="BS4363" s="11">
        <v>0</v>
      </c>
      <c r="BT4363" s="11">
        <v>2268616.86</v>
      </c>
      <c r="BU4363" s="42"/>
      <c r="BV4363" s="42"/>
      <c r="BW4363" s="11">
        <v>0</v>
      </c>
      <c r="BX4363" s="42"/>
      <c r="BY4363" s="42"/>
      <c r="BZ4363" s="42"/>
      <c r="CA4363" s="43">
        <v>0</v>
      </c>
      <c r="CB4363" s="42"/>
      <c r="CC4363" s="42"/>
      <c r="CD4363" s="42"/>
      <c r="CE4363" s="42"/>
      <c r="CF4363" s="11">
        <v>0</v>
      </c>
      <c r="CG4363" s="42"/>
      <c r="CH4363" s="42"/>
      <c r="CI4363" s="11">
        <v>13065.72</v>
      </c>
      <c r="CJ4363" s="11">
        <v>0</v>
      </c>
      <c r="CK4363" s="42"/>
      <c r="CL4363" s="42"/>
      <c r="CM4363" s="11">
        <v>0</v>
      </c>
      <c r="CN4363" s="11">
        <v>0</v>
      </c>
      <c r="CO4363" s="42"/>
      <c r="CP4363" s="42"/>
      <c r="CQ4363" s="42"/>
      <c r="CR4363" s="43">
        <v>0</v>
      </c>
      <c r="CS4363" s="42"/>
      <c r="CT4363" s="98">
        <v>0</v>
      </c>
      <c r="CW4363" s="42"/>
      <c r="DA4363" s="42"/>
      <c r="DB4363" s="105">
        <v>0</v>
      </c>
      <c r="DE4363" s="42"/>
      <c r="DF4363" s="15">
        <v>0</v>
      </c>
      <c r="DG4363" s="42"/>
      <c r="DH4363" s="42"/>
      <c r="DI4363" s="42"/>
      <c r="DJ4363" s="42"/>
      <c r="DK4363" s="11">
        <v>0</v>
      </c>
      <c r="DL4363" s="42"/>
      <c r="DM4363" s="42"/>
      <c r="DN4363" s="42"/>
      <c r="DO4363" s="42"/>
      <c r="DP4363" s="11">
        <v>0</v>
      </c>
      <c r="DQ4363" s="11"/>
      <c r="DR4363" s="11">
        <v>0</v>
      </c>
      <c r="DS4363" s="42"/>
      <c r="DT4363" s="42"/>
      <c r="DU4363" s="42"/>
      <c r="DV4363" s="55">
        <v>0</v>
      </c>
      <c r="DW4363" s="42"/>
      <c r="DX4363" s="42"/>
      <c r="DY4363" s="42"/>
      <c r="DZ4363" s="11">
        <v>1143686.67</v>
      </c>
      <c r="EA4363" s="11"/>
      <c r="EB4363" s="11">
        <v>0</v>
      </c>
      <c r="EC4363" s="11"/>
      <c r="ED4363" s="11">
        <v>0</v>
      </c>
      <c r="EE4363" s="42"/>
      <c r="EF4363" s="42"/>
      <c r="EG4363" s="43">
        <v>0</v>
      </c>
      <c r="EH4363" s="42"/>
      <c r="EI4363" s="42"/>
      <c r="EJ4363" s="42"/>
    </row>
    <row r="4364" spans="1:140" s="41" customFormat="1">
      <c r="B4364" s="41" t="s">
        <v>6278</v>
      </c>
      <c r="C4364" s="68" t="s">
        <v>6279</v>
      </c>
      <c r="D4364" s="43" t="s">
        <v>149</v>
      </c>
      <c r="E4364" s="43" t="s">
        <v>149</v>
      </c>
      <c r="F4364" s="43" t="s">
        <v>653</v>
      </c>
      <c r="G4364" s="43" t="s">
        <v>654</v>
      </c>
      <c r="I4364" s="41" t="s">
        <v>6251</v>
      </c>
      <c r="J4364" s="10">
        <v>42642</v>
      </c>
      <c r="K4364" s="10">
        <v>42685</v>
      </c>
      <c r="M4364" s="43" t="s">
        <v>2</v>
      </c>
      <c r="N4364" s="43" t="s">
        <v>6</v>
      </c>
      <c r="O4364" s="13" t="s">
        <v>5974</v>
      </c>
      <c r="P4364" s="11">
        <v>1</v>
      </c>
      <c r="Q4364" s="42" t="s">
        <v>6280</v>
      </c>
      <c r="R4364" s="43" t="s">
        <v>3780</v>
      </c>
      <c r="S4364" s="43">
        <f t="shared" si="138"/>
        <v>2.9250000000000003</v>
      </c>
      <c r="T4364" s="11">
        <v>2.9250000000000002E-2</v>
      </c>
      <c r="U4364" s="9">
        <f t="shared" si="137"/>
        <v>2.9250000000000002E-2</v>
      </c>
      <c r="BK4364" s="12">
        <v>0</v>
      </c>
      <c r="BS4364" s="41">
        <v>0</v>
      </c>
      <c r="BT4364" s="11">
        <v>2.0789999999999999E-2</v>
      </c>
      <c r="BW4364" s="11"/>
      <c r="CA4364" s="43">
        <v>0</v>
      </c>
      <c r="CE4364" s="11"/>
      <c r="CF4364" s="11">
        <v>0</v>
      </c>
      <c r="CI4364" s="11">
        <v>1.2999999999999999E-4</v>
      </c>
      <c r="CJ4364" s="11">
        <v>0</v>
      </c>
      <c r="CM4364" s="43">
        <v>0</v>
      </c>
      <c r="CN4364" s="11">
        <v>0</v>
      </c>
      <c r="CR4364" s="43">
        <v>0</v>
      </c>
      <c r="CT4364" s="100">
        <v>0</v>
      </c>
      <c r="CU4364" s="11"/>
      <c r="CV4364" s="43"/>
      <c r="DB4364" s="37">
        <v>0</v>
      </c>
      <c r="DF4364" s="11"/>
      <c r="DK4364" s="11">
        <v>0</v>
      </c>
      <c r="DP4364" s="11">
        <v>0</v>
      </c>
      <c r="DR4364" s="11">
        <v>0</v>
      </c>
      <c r="DT4364" s="41">
        <v>0</v>
      </c>
      <c r="DV4364" s="56">
        <v>0</v>
      </c>
      <c r="DZ4364" s="11">
        <v>8.3300000000000006E-3</v>
      </c>
      <c r="EB4364" s="11">
        <v>0</v>
      </c>
      <c r="ED4364" s="11">
        <v>0</v>
      </c>
      <c r="EG4364" s="43">
        <v>0</v>
      </c>
    </row>
    <row r="4365" spans="1:140" s="41" customFormat="1">
      <c r="B4365" s="41" t="s">
        <v>6278</v>
      </c>
      <c r="C4365" s="68" t="s">
        <v>6279</v>
      </c>
      <c r="D4365" s="43" t="s">
        <v>149</v>
      </c>
      <c r="E4365" s="43" t="s">
        <v>149</v>
      </c>
      <c r="F4365" s="43" t="s">
        <v>653</v>
      </c>
      <c r="G4365" s="43" t="s">
        <v>654</v>
      </c>
      <c r="I4365" s="41" t="s">
        <v>6251</v>
      </c>
      <c r="J4365" s="10">
        <v>42733</v>
      </c>
      <c r="K4365" s="10">
        <v>42775</v>
      </c>
      <c r="M4365" s="43" t="s">
        <v>2</v>
      </c>
      <c r="N4365" s="43" t="s">
        <v>6</v>
      </c>
      <c r="O4365" s="13" t="s">
        <v>5992</v>
      </c>
      <c r="P4365" s="11">
        <v>1</v>
      </c>
      <c r="Q4365" s="42" t="s">
        <v>6280</v>
      </c>
      <c r="R4365" s="43" t="s">
        <v>3780</v>
      </c>
      <c r="S4365" s="43">
        <f t="shared" si="138"/>
        <v>2.9250000000000003</v>
      </c>
      <c r="T4365" s="11">
        <v>2.9250000000000002E-2</v>
      </c>
      <c r="U4365" s="9">
        <f t="shared" si="137"/>
        <v>2.9250000000000002E-2</v>
      </c>
      <c r="BK4365" s="12">
        <v>0</v>
      </c>
      <c r="BS4365" s="41">
        <v>0</v>
      </c>
      <c r="BT4365" s="11">
        <v>2.0820000000000002E-2</v>
      </c>
      <c r="BW4365" s="11"/>
      <c r="CA4365" s="43">
        <v>0</v>
      </c>
      <c r="CE4365" s="11"/>
      <c r="CF4365" s="11">
        <v>0</v>
      </c>
      <c r="CI4365" s="11">
        <v>9.0000000000000006E-5</v>
      </c>
      <c r="CJ4365" s="11">
        <v>0</v>
      </c>
      <c r="CM4365" s="43">
        <v>0</v>
      </c>
      <c r="CN4365" s="11">
        <v>0</v>
      </c>
      <c r="CR4365" s="43">
        <v>0</v>
      </c>
      <c r="CT4365" s="100">
        <v>0</v>
      </c>
      <c r="CU4365" s="11"/>
      <c r="CV4365" s="43"/>
      <c r="DB4365" s="108">
        <v>0</v>
      </c>
      <c r="DF4365" s="11"/>
      <c r="DK4365" s="11">
        <v>0</v>
      </c>
      <c r="DP4365" s="11">
        <v>0</v>
      </c>
      <c r="DR4365" s="11">
        <v>0</v>
      </c>
      <c r="DT4365" s="41">
        <v>0</v>
      </c>
      <c r="DV4365" s="56">
        <v>0</v>
      </c>
      <c r="DZ4365" s="11">
        <v>8.3400000000000002E-3</v>
      </c>
      <c r="EB4365" s="11">
        <v>0</v>
      </c>
      <c r="ED4365" s="11">
        <v>0</v>
      </c>
      <c r="EG4365" s="43">
        <v>0</v>
      </c>
    </row>
    <row r="4366" spans="1:140" s="41" customFormat="1">
      <c r="B4366" s="41" t="s">
        <v>6278</v>
      </c>
      <c r="C4366" s="68" t="s">
        <v>6279</v>
      </c>
      <c r="D4366" s="43" t="s">
        <v>149</v>
      </c>
      <c r="E4366" s="43" t="s">
        <v>149</v>
      </c>
      <c r="F4366" s="43" t="s">
        <v>653</v>
      </c>
      <c r="G4366" s="43" t="s">
        <v>654</v>
      </c>
      <c r="I4366" s="41" t="s">
        <v>6251</v>
      </c>
      <c r="J4366" s="10">
        <v>42824</v>
      </c>
      <c r="K4366" s="10">
        <v>42866</v>
      </c>
      <c r="M4366" s="43" t="s">
        <v>2</v>
      </c>
      <c r="N4366" s="43" t="s">
        <v>6</v>
      </c>
      <c r="O4366" s="13" t="s">
        <v>5314</v>
      </c>
      <c r="P4366" s="11">
        <v>1</v>
      </c>
      <c r="Q4366" s="42" t="s">
        <v>6280</v>
      </c>
      <c r="R4366" s="43" t="s">
        <v>5603</v>
      </c>
      <c r="S4366" s="43">
        <f t="shared" si="138"/>
        <v>3.0750000000000002</v>
      </c>
      <c r="T4366" s="11">
        <v>3.075E-2</v>
      </c>
      <c r="U4366" s="9">
        <f t="shared" si="137"/>
        <v>3.075E-2</v>
      </c>
      <c r="BK4366" s="12">
        <v>0</v>
      </c>
      <c r="BS4366" s="41">
        <v>0</v>
      </c>
      <c r="BT4366" s="11">
        <v>2.07E-2</v>
      </c>
      <c r="BW4366" s="11"/>
      <c r="CA4366" s="43">
        <v>0</v>
      </c>
      <c r="CE4366" s="11"/>
      <c r="CF4366" s="11">
        <v>0</v>
      </c>
      <c r="CI4366" s="11">
        <v>9.0000000000000006E-5</v>
      </c>
      <c r="CJ4366" s="11">
        <v>0</v>
      </c>
      <c r="CM4366" s="43">
        <v>0</v>
      </c>
      <c r="CN4366" s="11">
        <v>0</v>
      </c>
      <c r="CR4366" s="43">
        <v>0</v>
      </c>
      <c r="CT4366" s="100">
        <v>0</v>
      </c>
      <c r="CU4366" s="11"/>
      <c r="CV4366" s="43"/>
      <c r="DB4366" s="108">
        <v>0</v>
      </c>
      <c r="DF4366" s="11"/>
      <c r="DK4366" s="11">
        <v>0</v>
      </c>
      <c r="DP4366" s="11">
        <v>0</v>
      </c>
      <c r="DR4366" s="11">
        <v>0</v>
      </c>
      <c r="DT4366" s="41">
        <v>0</v>
      </c>
      <c r="DV4366" s="56">
        <v>0</v>
      </c>
      <c r="DZ4366" s="11">
        <v>9.9600000000000001E-3</v>
      </c>
      <c r="EB4366" s="11">
        <v>0</v>
      </c>
      <c r="ED4366" s="11">
        <v>0</v>
      </c>
      <c r="EG4366" s="43">
        <v>0</v>
      </c>
    </row>
    <row r="4367" spans="1:140" s="41" customFormat="1">
      <c r="A4367" s="42"/>
      <c r="B4367" s="41" t="s">
        <v>6278</v>
      </c>
      <c r="C4367" s="68" t="s">
        <v>6279</v>
      </c>
      <c r="D4367" s="43" t="s">
        <v>149</v>
      </c>
      <c r="E4367" s="43" t="s">
        <v>149</v>
      </c>
      <c r="F4367" s="43" t="s">
        <v>1970</v>
      </c>
      <c r="G4367" s="43" t="s">
        <v>1971</v>
      </c>
      <c r="I4367" s="42"/>
      <c r="J4367" s="10">
        <v>42373</v>
      </c>
      <c r="K4367" s="10">
        <v>42388</v>
      </c>
      <c r="L4367" s="42"/>
      <c r="M4367" s="43" t="s">
        <v>152</v>
      </c>
      <c r="N4367" s="43" t="s">
        <v>153</v>
      </c>
      <c r="O4367" s="13" t="s">
        <v>1972</v>
      </c>
      <c r="P4367" s="11">
        <v>821413.47724941303</v>
      </c>
      <c r="Q4367" s="41" t="s">
        <v>6281</v>
      </c>
      <c r="R4367" s="43" t="s">
        <v>1973</v>
      </c>
      <c r="S4367" s="43">
        <f t="shared" si="138"/>
        <v>23.812396</v>
      </c>
      <c r="T4367" s="11">
        <v>195598.23</v>
      </c>
      <c r="U4367" s="9">
        <f t="shared" si="137"/>
        <v>239314.43000000002</v>
      </c>
      <c r="V4367" s="42"/>
      <c r="W4367" s="42"/>
      <c r="X4367" s="42"/>
      <c r="Y4367" s="42"/>
      <c r="Z4367" s="42"/>
      <c r="AA4367" s="42"/>
      <c r="AB4367" s="42"/>
      <c r="AC4367" s="42"/>
      <c r="AD4367" s="42"/>
      <c r="AE4367" s="42"/>
      <c r="AF4367" s="42"/>
      <c r="AG4367" s="42"/>
      <c r="AH4367" s="42"/>
      <c r="AI4367" s="42"/>
      <c r="AJ4367" s="42"/>
      <c r="AK4367" s="42"/>
      <c r="AL4367" s="42"/>
      <c r="AM4367" s="42"/>
      <c r="AN4367" s="42"/>
      <c r="AO4367" s="42"/>
      <c r="AP4367" s="42"/>
      <c r="AQ4367" s="42"/>
      <c r="AR4367" s="42"/>
      <c r="AS4367" s="42"/>
      <c r="AT4367" s="42"/>
      <c r="AU4367" s="42"/>
      <c r="AV4367" s="42"/>
      <c r="AW4367" s="42"/>
      <c r="AX4367" s="42"/>
      <c r="AY4367" s="42"/>
      <c r="AZ4367" s="42"/>
      <c r="BA4367" s="42"/>
      <c r="BB4367" s="42"/>
      <c r="BC4367" s="42"/>
      <c r="BD4367" s="42"/>
      <c r="BE4367" s="42"/>
      <c r="BF4367" s="42"/>
      <c r="BG4367" s="42"/>
      <c r="BH4367" s="42"/>
      <c r="BI4367" s="42"/>
      <c r="BJ4367" s="42"/>
      <c r="BK4367" s="12">
        <v>5887.51</v>
      </c>
      <c r="BL4367" s="42"/>
      <c r="BM4367" s="42"/>
      <c r="BN4367" s="42"/>
      <c r="BO4367" s="42"/>
      <c r="BP4367" s="42"/>
      <c r="BQ4367" s="42"/>
      <c r="BR4367" s="42"/>
      <c r="BS4367" s="11"/>
      <c r="BT4367" s="11">
        <v>1721.26</v>
      </c>
      <c r="BU4367" s="42"/>
      <c r="BV4367" s="42"/>
      <c r="BW4367" s="11"/>
      <c r="BX4367" s="42"/>
      <c r="BY4367" s="42"/>
      <c r="BZ4367" s="42"/>
      <c r="CA4367" s="43">
        <v>567.23</v>
      </c>
      <c r="CB4367" s="42"/>
      <c r="CC4367" s="42"/>
      <c r="CD4367" s="42"/>
      <c r="CE4367" s="5"/>
      <c r="CF4367" s="11">
        <v>43148.97</v>
      </c>
      <c r="CG4367" s="42"/>
      <c r="CH4367" s="42"/>
      <c r="CI4367" s="11">
        <v>1114.9100000000001</v>
      </c>
      <c r="CJ4367" s="11"/>
      <c r="CK4367" s="42"/>
      <c r="CL4367" s="42"/>
      <c r="CM4367" s="11">
        <v>3364.29</v>
      </c>
      <c r="CN4367" s="11">
        <v>92772.24</v>
      </c>
      <c r="CO4367" s="42"/>
      <c r="CP4367" s="42"/>
      <c r="CQ4367" s="42"/>
      <c r="CR4367" s="43">
        <v>42092.74</v>
      </c>
      <c r="CS4367" s="42"/>
      <c r="CT4367" s="98">
        <v>41290.79</v>
      </c>
      <c r="CU4367" s="11"/>
      <c r="CV4367" s="43"/>
      <c r="CW4367" s="42"/>
      <c r="DA4367" s="42"/>
      <c r="DB4367" s="108"/>
      <c r="DE4367" s="42"/>
      <c r="DF4367" s="11"/>
      <c r="DG4367" s="42"/>
      <c r="DH4367" s="42"/>
      <c r="DI4367" s="42"/>
      <c r="DJ4367" s="42"/>
      <c r="DK4367" s="11"/>
      <c r="DL4367" s="42"/>
      <c r="DM4367" s="42"/>
      <c r="DN4367" s="42"/>
      <c r="DO4367" s="42"/>
      <c r="DP4367" s="11"/>
      <c r="DQ4367" s="11"/>
      <c r="DR4367" s="11"/>
      <c r="DS4367" s="42"/>
      <c r="DT4367" s="42"/>
      <c r="DU4367" s="42"/>
      <c r="DV4367" s="56"/>
      <c r="DW4367" s="42"/>
      <c r="DX4367" s="42"/>
      <c r="DY4367" s="42"/>
      <c r="DZ4367" s="11">
        <v>3207.81</v>
      </c>
      <c r="EA4367" s="11"/>
      <c r="EB4367" s="11"/>
      <c r="EC4367" s="11"/>
      <c r="ED4367" s="11">
        <v>39.119999999999997</v>
      </c>
      <c r="EE4367" s="42"/>
      <c r="EF4367" s="42"/>
      <c r="EG4367" s="43">
        <v>4107.5600000000004</v>
      </c>
      <c r="EH4367" s="42"/>
      <c r="EI4367" s="42"/>
      <c r="EJ4367" s="42"/>
    </row>
    <row r="4368" spans="1:140" s="41" customFormat="1">
      <c r="A4368" s="42"/>
      <c r="B4368" s="41" t="s">
        <v>6278</v>
      </c>
      <c r="C4368" s="68" t="s">
        <v>6279</v>
      </c>
      <c r="D4368" s="43" t="s">
        <v>149</v>
      </c>
      <c r="E4368" s="43" t="s">
        <v>149</v>
      </c>
      <c r="F4368" s="43" t="s">
        <v>1970</v>
      </c>
      <c r="G4368" s="43" t="s">
        <v>1971</v>
      </c>
      <c r="I4368" s="42"/>
      <c r="J4368" s="10">
        <v>42552</v>
      </c>
      <c r="K4368" s="10">
        <v>42569</v>
      </c>
      <c r="L4368" s="42"/>
      <c r="M4368" s="43" t="s">
        <v>152</v>
      </c>
      <c r="N4368" s="43" t="s">
        <v>153</v>
      </c>
      <c r="O4368" s="13" t="s">
        <v>1972</v>
      </c>
      <c r="P4368" s="11">
        <v>418168.66506847501</v>
      </c>
      <c r="Q4368" s="41" t="s">
        <v>6281</v>
      </c>
      <c r="R4368" s="43" t="s">
        <v>3441</v>
      </c>
      <c r="S4368" s="43">
        <f t="shared" si="138"/>
        <v>46.774960999999998</v>
      </c>
      <c r="T4368" s="11">
        <v>195598.23</v>
      </c>
      <c r="U4368" s="9">
        <f t="shared" ref="U4368:U4431" si="139">T4368+BW4368+CA4368+DF4368+CF4368+BY4368+CC4368</f>
        <v>239314.43000000002</v>
      </c>
      <c r="V4368" s="42"/>
      <c r="W4368" s="42"/>
      <c r="X4368" s="42"/>
      <c r="Y4368" s="42"/>
      <c r="Z4368" s="42"/>
      <c r="AA4368" s="42"/>
      <c r="AB4368" s="42"/>
      <c r="AC4368" s="42"/>
      <c r="AD4368" s="42"/>
      <c r="AE4368" s="42"/>
      <c r="AF4368" s="42"/>
      <c r="AG4368" s="42"/>
      <c r="AH4368" s="42"/>
      <c r="AI4368" s="42"/>
      <c r="AJ4368" s="42"/>
      <c r="AK4368" s="42"/>
      <c r="AL4368" s="42"/>
      <c r="AM4368" s="42"/>
      <c r="AN4368" s="42"/>
      <c r="AO4368" s="42"/>
      <c r="AP4368" s="42"/>
      <c r="AQ4368" s="42"/>
      <c r="AR4368" s="42"/>
      <c r="AS4368" s="42"/>
      <c r="AT4368" s="42"/>
      <c r="AU4368" s="42"/>
      <c r="AV4368" s="42"/>
      <c r="AW4368" s="42"/>
      <c r="AX4368" s="42"/>
      <c r="AY4368" s="42"/>
      <c r="AZ4368" s="42"/>
      <c r="BA4368" s="42"/>
      <c r="BB4368" s="42"/>
      <c r="BC4368" s="42"/>
      <c r="BD4368" s="42"/>
      <c r="BE4368" s="42"/>
      <c r="BF4368" s="42"/>
      <c r="BG4368" s="42"/>
      <c r="BH4368" s="42"/>
      <c r="BI4368" s="42"/>
      <c r="BJ4368" s="42"/>
      <c r="BK4368" s="12">
        <v>5887.51</v>
      </c>
      <c r="BL4368" s="42"/>
      <c r="BM4368" s="42"/>
      <c r="BN4368" s="42"/>
      <c r="BO4368" s="42"/>
      <c r="BP4368" s="42"/>
      <c r="BQ4368" s="42"/>
      <c r="BR4368" s="42"/>
      <c r="BS4368" s="11"/>
      <c r="BT4368" s="11">
        <v>1721.26</v>
      </c>
      <c r="BU4368" s="42"/>
      <c r="BV4368" s="42"/>
      <c r="BW4368" s="11"/>
      <c r="BX4368" s="42"/>
      <c r="BY4368" s="42"/>
      <c r="BZ4368" s="42"/>
      <c r="CA4368" s="43">
        <v>567.23</v>
      </c>
      <c r="CB4368" s="42"/>
      <c r="CC4368" s="42"/>
      <c r="CD4368" s="42"/>
      <c r="CE4368" s="5"/>
      <c r="CF4368" s="11">
        <v>43148.97</v>
      </c>
      <c r="CG4368" s="42"/>
      <c r="CH4368" s="42"/>
      <c r="CI4368" s="11">
        <v>1114.9100000000001</v>
      </c>
      <c r="CJ4368" s="11"/>
      <c r="CK4368" s="42"/>
      <c r="CL4368" s="42"/>
      <c r="CM4368" s="11">
        <v>3364.29</v>
      </c>
      <c r="CN4368" s="11">
        <v>92772.24</v>
      </c>
      <c r="CO4368" s="42"/>
      <c r="CP4368" s="42"/>
      <c r="CQ4368" s="42"/>
      <c r="CR4368" s="43">
        <v>42092.74</v>
      </c>
      <c r="CS4368" s="42"/>
      <c r="CT4368" s="98">
        <v>41290.79</v>
      </c>
      <c r="CU4368" s="11"/>
      <c r="CV4368" s="43"/>
      <c r="CW4368" s="42"/>
      <c r="DA4368" s="42"/>
      <c r="DB4368" s="108"/>
      <c r="DE4368" s="42"/>
      <c r="DF4368" s="11"/>
      <c r="DG4368" s="42"/>
      <c r="DH4368" s="42"/>
      <c r="DI4368" s="42"/>
      <c r="DJ4368" s="42"/>
      <c r="DK4368" s="11"/>
      <c r="DL4368" s="42"/>
      <c r="DM4368" s="42"/>
      <c r="DN4368" s="42"/>
      <c r="DO4368" s="42"/>
      <c r="DP4368" s="11"/>
      <c r="DQ4368" s="11"/>
      <c r="DR4368" s="11"/>
      <c r="DS4368" s="42"/>
      <c r="DT4368" s="42"/>
      <c r="DU4368" s="42"/>
      <c r="DV4368" s="56"/>
      <c r="DW4368" s="42"/>
      <c r="DX4368" s="42"/>
      <c r="DY4368" s="42"/>
      <c r="DZ4368" s="11">
        <v>3207.81</v>
      </c>
      <c r="EA4368" s="11"/>
      <c r="EB4368" s="11"/>
      <c r="EC4368" s="11"/>
      <c r="ED4368" s="11">
        <v>39.119999999999997</v>
      </c>
      <c r="EE4368" s="42"/>
      <c r="EF4368" s="42"/>
      <c r="EG4368" s="43">
        <v>4107.5600000000004</v>
      </c>
      <c r="EH4368" s="42"/>
      <c r="EI4368" s="42"/>
      <c r="EJ4368" s="42"/>
    </row>
    <row r="4369" spans="1:140" s="41" customFormat="1">
      <c r="A4369" s="42"/>
      <c r="B4369" s="41" t="s">
        <v>6278</v>
      </c>
      <c r="C4369" s="68" t="s">
        <v>6279</v>
      </c>
      <c r="D4369" s="43" t="s">
        <v>149</v>
      </c>
      <c r="E4369" s="43" t="s">
        <v>149</v>
      </c>
      <c r="F4369" s="43" t="s">
        <v>1970</v>
      </c>
      <c r="G4369" s="43" t="s">
        <v>1971</v>
      </c>
      <c r="I4369" s="42"/>
      <c r="J4369" s="10">
        <v>42738</v>
      </c>
      <c r="K4369" s="10">
        <v>42753</v>
      </c>
      <c r="L4369" s="42"/>
      <c r="M4369" s="43" t="s">
        <v>2</v>
      </c>
      <c r="N4369" s="43" t="s">
        <v>5</v>
      </c>
      <c r="O4369" s="13" t="s">
        <v>4893</v>
      </c>
      <c r="P4369" s="11">
        <v>7295303.6207150798</v>
      </c>
      <c r="Q4369" s="41" t="s">
        <v>6281</v>
      </c>
      <c r="R4369" s="43" t="s">
        <v>4894</v>
      </c>
      <c r="S4369" s="43">
        <f t="shared" si="138"/>
        <v>2.6811527000000002</v>
      </c>
      <c r="T4369" s="11">
        <v>195598.23</v>
      </c>
      <c r="U4369" s="9">
        <f t="shared" si="139"/>
        <v>239314.43000000002</v>
      </c>
      <c r="V4369" s="42"/>
      <c r="W4369" s="42"/>
      <c r="X4369" s="42"/>
      <c r="Y4369" s="42"/>
      <c r="Z4369" s="42"/>
      <c r="AA4369" s="42"/>
      <c r="AB4369" s="42"/>
      <c r="AC4369" s="42"/>
      <c r="AD4369" s="42"/>
      <c r="AE4369" s="42"/>
      <c r="AF4369" s="42"/>
      <c r="AG4369" s="42"/>
      <c r="AH4369" s="42"/>
      <c r="AI4369" s="42"/>
      <c r="AJ4369" s="42"/>
      <c r="AK4369" s="42"/>
      <c r="AL4369" s="42"/>
      <c r="AM4369" s="42"/>
      <c r="AN4369" s="42"/>
      <c r="AO4369" s="42"/>
      <c r="AP4369" s="42"/>
      <c r="AQ4369" s="42"/>
      <c r="AR4369" s="42"/>
      <c r="AS4369" s="42"/>
      <c r="AT4369" s="42"/>
      <c r="AU4369" s="42"/>
      <c r="AV4369" s="42"/>
      <c r="AW4369" s="42"/>
      <c r="AX4369" s="42"/>
      <c r="AY4369" s="42"/>
      <c r="AZ4369" s="42"/>
      <c r="BA4369" s="42"/>
      <c r="BB4369" s="42"/>
      <c r="BC4369" s="42"/>
      <c r="BD4369" s="42"/>
      <c r="BE4369" s="42"/>
      <c r="BF4369" s="42"/>
      <c r="BG4369" s="42"/>
      <c r="BH4369" s="42"/>
      <c r="BI4369" s="42"/>
      <c r="BJ4369" s="42"/>
      <c r="BK4369" s="12">
        <v>5887.51</v>
      </c>
      <c r="BL4369" s="42"/>
      <c r="BM4369" s="42"/>
      <c r="BN4369" s="42"/>
      <c r="BO4369" s="42"/>
      <c r="BP4369" s="42"/>
      <c r="BQ4369" s="42"/>
      <c r="BR4369" s="42"/>
      <c r="BS4369" s="11"/>
      <c r="BT4369" s="11">
        <v>1721.26</v>
      </c>
      <c r="BU4369" s="42"/>
      <c r="BV4369" s="42"/>
      <c r="BW4369" s="11"/>
      <c r="BX4369" s="42"/>
      <c r="BY4369" s="42"/>
      <c r="BZ4369" s="42"/>
      <c r="CA4369" s="43">
        <v>567.23</v>
      </c>
      <c r="CB4369" s="42"/>
      <c r="CC4369" s="42"/>
      <c r="CD4369" s="42"/>
      <c r="CE4369" s="42"/>
      <c r="CF4369" s="11">
        <v>43148.97</v>
      </c>
      <c r="CG4369" s="42"/>
      <c r="CH4369" s="42"/>
      <c r="CI4369" s="11">
        <v>1114.9100000000001</v>
      </c>
      <c r="CJ4369" s="11"/>
      <c r="CK4369" s="42"/>
      <c r="CL4369" s="42"/>
      <c r="CM4369" s="11">
        <v>3364.29</v>
      </c>
      <c r="CN4369" s="11">
        <v>92772.24</v>
      </c>
      <c r="CO4369" s="42"/>
      <c r="CP4369" s="42"/>
      <c r="CQ4369" s="42"/>
      <c r="CR4369" s="43">
        <v>42092.74</v>
      </c>
      <c r="CS4369" s="42"/>
      <c r="CT4369" s="98">
        <v>41290.79</v>
      </c>
      <c r="CW4369" s="42"/>
      <c r="DA4369" s="42"/>
      <c r="DB4369" s="37"/>
      <c r="DE4369" s="42"/>
      <c r="DF4369" s="16"/>
      <c r="DG4369" s="42"/>
      <c r="DH4369" s="42"/>
      <c r="DI4369" s="42"/>
      <c r="DJ4369" s="42"/>
      <c r="DK4369" s="11"/>
      <c r="DL4369" s="42"/>
      <c r="DM4369" s="42"/>
      <c r="DN4369" s="42"/>
      <c r="DO4369" s="42"/>
      <c r="DP4369" s="11"/>
      <c r="DQ4369" s="11"/>
      <c r="DR4369" s="11"/>
      <c r="DS4369" s="42"/>
      <c r="DT4369" s="42"/>
      <c r="DU4369" s="42"/>
      <c r="DV4369" s="22"/>
      <c r="DW4369" s="42"/>
      <c r="DX4369" s="42"/>
      <c r="DY4369" s="42"/>
      <c r="DZ4369" s="11">
        <v>3207.81</v>
      </c>
      <c r="EA4369" s="11"/>
      <c r="EB4369" s="11"/>
      <c r="EC4369" s="11"/>
      <c r="ED4369" s="11">
        <v>39.119999999999997</v>
      </c>
      <c r="EE4369" s="42"/>
      <c r="EF4369" s="42"/>
      <c r="EG4369" s="43">
        <v>4107.5600000000004</v>
      </c>
      <c r="EH4369" s="42"/>
      <c r="EI4369" s="42"/>
      <c r="EJ4369" s="42"/>
    </row>
    <row r="4370" spans="1:140" s="41" customFormat="1">
      <c r="B4370" s="41" t="s">
        <v>6278</v>
      </c>
      <c r="C4370" s="68" t="s">
        <v>6279</v>
      </c>
      <c r="D4370" s="43" t="s">
        <v>149</v>
      </c>
      <c r="E4370" s="43" t="s">
        <v>149</v>
      </c>
      <c r="F4370" s="43" t="s">
        <v>1970</v>
      </c>
      <c r="G4370" s="43" t="s">
        <v>1971</v>
      </c>
      <c r="I4370" s="41" t="s">
        <v>6269</v>
      </c>
      <c r="J4370" s="10">
        <v>42738</v>
      </c>
      <c r="K4370" s="10">
        <v>42753</v>
      </c>
      <c r="M4370" s="43" t="s">
        <v>2</v>
      </c>
      <c r="N4370" s="43" t="s">
        <v>6</v>
      </c>
      <c r="O4370" s="13" t="s">
        <v>5993</v>
      </c>
      <c r="P4370" s="11">
        <v>1</v>
      </c>
      <c r="Q4370" s="42" t="s">
        <v>6280</v>
      </c>
      <c r="R4370" s="43" t="s">
        <v>6144</v>
      </c>
      <c r="S4370" s="43">
        <f t="shared" si="138"/>
        <v>17.558302000000001</v>
      </c>
      <c r="T4370" s="11">
        <v>0.17558302000000001</v>
      </c>
      <c r="U4370" s="9">
        <f t="shared" si="139"/>
        <v>0.24251196</v>
      </c>
      <c r="BK4370" s="12">
        <v>9.9906738379999995E-3</v>
      </c>
      <c r="BT4370" s="11">
        <v>9.0425255299999997E-3</v>
      </c>
      <c r="BW4370" s="11"/>
      <c r="CA4370" s="43">
        <v>5.2800999999999998E-4</v>
      </c>
      <c r="CE4370" s="11"/>
      <c r="CF4370" s="11">
        <v>6.6400929999999997E-2</v>
      </c>
      <c r="CI4370" s="11">
        <v>1.773388502E-3</v>
      </c>
      <c r="CJ4370" s="11"/>
      <c r="CM4370" s="43">
        <v>3.529218702E-3</v>
      </c>
      <c r="CN4370" s="11">
        <v>0.14403075130599999</v>
      </c>
      <c r="CR4370" s="43"/>
      <c r="CT4370" s="100"/>
      <c r="CU4370" s="11"/>
      <c r="CV4370" s="43"/>
      <c r="DB4370" s="108"/>
      <c r="DF4370" s="11"/>
      <c r="DK4370" s="11"/>
      <c r="DP4370" s="11"/>
      <c r="DR4370" s="11"/>
      <c r="DV4370" s="56"/>
      <c r="DZ4370" s="11">
        <v>4.2315507820000001E-3</v>
      </c>
      <c r="EB4370" s="11"/>
      <c r="ED4370" s="11">
        <v>1.7558302E-5</v>
      </c>
      <c r="EG4370" s="43">
        <v>2.9673530380000001E-3</v>
      </c>
    </row>
    <row r="4371" spans="1:140" s="41" customFormat="1">
      <c r="A4371" s="42"/>
      <c r="B4371" s="41" t="s">
        <v>6278</v>
      </c>
      <c r="C4371" s="68" t="s">
        <v>6279</v>
      </c>
      <c r="D4371" s="43" t="s">
        <v>149</v>
      </c>
      <c r="E4371" s="43" t="s">
        <v>149</v>
      </c>
      <c r="F4371" s="43" t="s">
        <v>2722</v>
      </c>
      <c r="G4371" s="43" t="s">
        <v>2723</v>
      </c>
      <c r="I4371" s="42"/>
      <c r="J4371" s="10">
        <v>42550</v>
      </c>
      <c r="K4371" s="10">
        <v>42579</v>
      </c>
      <c r="L4371" s="42"/>
      <c r="M4371" s="43" t="s">
        <v>152</v>
      </c>
      <c r="N4371" s="43" t="s">
        <v>153</v>
      </c>
      <c r="O4371" s="13" t="s">
        <v>1143</v>
      </c>
      <c r="P4371" s="11">
        <v>329080.55560000002</v>
      </c>
      <c r="Q4371" s="41" t="s">
        <v>6281</v>
      </c>
      <c r="R4371" s="43" t="s">
        <v>2724</v>
      </c>
      <c r="S4371" s="43">
        <f t="shared" si="138"/>
        <v>0.36</v>
      </c>
      <c r="T4371" s="11">
        <v>1184.69</v>
      </c>
      <c r="U4371" s="9">
        <f t="shared" si="139"/>
        <v>1184.69</v>
      </c>
      <c r="V4371" s="42"/>
      <c r="W4371" s="42"/>
      <c r="X4371" s="42"/>
      <c r="Y4371" s="42"/>
      <c r="Z4371" s="42"/>
      <c r="AA4371" s="42"/>
      <c r="AB4371" s="42"/>
      <c r="AC4371" s="42"/>
      <c r="AD4371" s="42"/>
      <c r="AE4371" s="42"/>
      <c r="AF4371" s="42"/>
      <c r="AG4371" s="42"/>
      <c r="AH4371" s="42"/>
      <c r="AI4371" s="42"/>
      <c r="AJ4371" s="42"/>
      <c r="AK4371" s="42"/>
      <c r="AL4371" s="42"/>
      <c r="AM4371" s="42"/>
      <c r="AN4371" s="42"/>
      <c r="AO4371" s="42"/>
      <c r="AP4371" s="42"/>
      <c r="AQ4371" s="42"/>
      <c r="AR4371" s="42"/>
      <c r="AS4371" s="42"/>
      <c r="AT4371" s="42"/>
      <c r="AU4371" s="42"/>
      <c r="AV4371" s="42"/>
      <c r="AW4371" s="42"/>
      <c r="AX4371" s="42"/>
      <c r="AY4371" s="42"/>
      <c r="AZ4371" s="42"/>
      <c r="BA4371" s="42"/>
      <c r="BB4371" s="42"/>
      <c r="BC4371" s="42"/>
      <c r="BD4371" s="42"/>
      <c r="BE4371" s="42"/>
      <c r="BF4371" s="42"/>
      <c r="BG4371" s="42"/>
      <c r="BH4371" s="42"/>
      <c r="BI4371" s="42"/>
      <c r="BJ4371" s="42"/>
      <c r="BK4371" s="12"/>
      <c r="BL4371" s="42"/>
      <c r="BM4371" s="42"/>
      <c r="BN4371" s="42"/>
      <c r="BO4371" s="42"/>
      <c r="BP4371" s="42"/>
      <c r="BQ4371" s="42"/>
      <c r="BR4371" s="42"/>
      <c r="BS4371" s="11">
        <v>0</v>
      </c>
      <c r="BT4371" s="11">
        <v>0</v>
      </c>
      <c r="BU4371" s="42"/>
      <c r="BV4371" s="42"/>
      <c r="BW4371" s="11">
        <v>0</v>
      </c>
      <c r="BX4371" s="42"/>
      <c r="BY4371" s="42"/>
      <c r="BZ4371" s="42"/>
      <c r="CA4371" s="43"/>
      <c r="CB4371" s="42"/>
      <c r="CC4371" s="42"/>
      <c r="CD4371" s="42"/>
      <c r="CE4371" s="5"/>
      <c r="CF4371" s="11"/>
      <c r="CG4371" s="42"/>
      <c r="CH4371" s="42"/>
      <c r="CI4371" s="11">
        <v>0</v>
      </c>
      <c r="CJ4371" s="11">
        <v>0</v>
      </c>
      <c r="CK4371" s="42"/>
      <c r="CL4371" s="42"/>
      <c r="CM4371" s="11"/>
      <c r="CN4371" s="11"/>
      <c r="CO4371" s="42"/>
      <c r="CP4371" s="42"/>
      <c r="CQ4371" s="42"/>
      <c r="CR4371" s="43">
        <v>0</v>
      </c>
      <c r="CS4371" s="42"/>
      <c r="CT4371" s="53"/>
      <c r="CU4371" s="11"/>
      <c r="CV4371" s="43"/>
      <c r="CW4371" s="42"/>
      <c r="DA4371" s="42"/>
      <c r="DB4371" s="108"/>
      <c r="DE4371" s="42"/>
      <c r="DF4371" s="11"/>
      <c r="DG4371" s="42"/>
      <c r="DH4371" s="42"/>
      <c r="DI4371" s="42"/>
      <c r="DJ4371" s="42"/>
      <c r="DK4371" s="11">
        <v>0</v>
      </c>
      <c r="DL4371" s="42"/>
      <c r="DM4371" s="42"/>
      <c r="DN4371" s="42"/>
      <c r="DO4371" s="42"/>
      <c r="DP4371" s="11">
        <v>0</v>
      </c>
      <c r="DQ4371" s="11"/>
      <c r="DR4371" s="11"/>
      <c r="DS4371" s="42"/>
      <c r="DT4371" s="42"/>
      <c r="DU4371" s="42"/>
      <c r="DV4371" s="56"/>
      <c r="DW4371" s="42"/>
      <c r="DX4371" s="42"/>
      <c r="DY4371" s="42"/>
      <c r="DZ4371" s="11">
        <v>0</v>
      </c>
      <c r="EA4371" s="11"/>
      <c r="EB4371" s="11">
        <v>0</v>
      </c>
      <c r="EC4371" s="11"/>
      <c r="ED4371" s="11">
        <v>1184.69</v>
      </c>
      <c r="EE4371" s="42"/>
      <c r="EF4371" s="42"/>
      <c r="EG4371" s="43"/>
      <c r="EH4371" s="42"/>
      <c r="EI4371" s="42"/>
      <c r="EJ4371" s="42"/>
    </row>
    <row r="4372" spans="1:140" s="41" customFormat="1">
      <c r="A4372" s="42"/>
      <c r="B4372" s="41" t="s">
        <v>6278</v>
      </c>
      <c r="C4372" s="68" t="s">
        <v>6279</v>
      </c>
      <c r="D4372" s="43" t="s">
        <v>149</v>
      </c>
      <c r="E4372" s="43" t="s">
        <v>149</v>
      </c>
      <c r="F4372" s="43" t="s">
        <v>2722</v>
      </c>
      <c r="G4372" s="43" t="s">
        <v>2723</v>
      </c>
      <c r="I4372" s="42"/>
      <c r="J4372" s="10">
        <v>42642</v>
      </c>
      <c r="K4372" s="10">
        <v>42657</v>
      </c>
      <c r="L4372" s="42"/>
      <c r="M4372" s="43" t="s">
        <v>2</v>
      </c>
      <c r="N4372" s="43" t="s">
        <v>5</v>
      </c>
      <c r="O4372" s="13" t="s">
        <v>3766</v>
      </c>
      <c r="P4372" s="11">
        <v>32018.648649999999</v>
      </c>
      <c r="Q4372" s="41" t="s">
        <v>6281</v>
      </c>
      <c r="R4372" s="43" t="s">
        <v>1206</v>
      </c>
      <c r="S4372" s="43">
        <f t="shared" si="138"/>
        <v>3.6999999999999997</v>
      </c>
      <c r="T4372" s="11">
        <v>1184.69</v>
      </c>
      <c r="U4372" s="9">
        <f t="shared" si="139"/>
        <v>1184.69</v>
      </c>
      <c r="V4372" s="42"/>
      <c r="W4372" s="42"/>
      <c r="X4372" s="42"/>
      <c r="Y4372" s="42"/>
      <c r="Z4372" s="42"/>
      <c r="AA4372" s="42"/>
      <c r="AB4372" s="42"/>
      <c r="AC4372" s="42"/>
      <c r="AD4372" s="42"/>
      <c r="AE4372" s="42"/>
      <c r="AF4372" s="42"/>
      <c r="AG4372" s="42"/>
      <c r="AH4372" s="42"/>
      <c r="AI4372" s="42"/>
      <c r="AJ4372" s="42"/>
      <c r="AK4372" s="42"/>
      <c r="AL4372" s="42"/>
      <c r="AM4372" s="42"/>
      <c r="AN4372" s="42"/>
      <c r="AO4372" s="42"/>
      <c r="AP4372" s="42"/>
      <c r="AQ4372" s="42"/>
      <c r="AR4372" s="42"/>
      <c r="AS4372" s="42"/>
      <c r="AT4372" s="42"/>
      <c r="AU4372" s="42"/>
      <c r="AV4372" s="42"/>
      <c r="AW4372" s="42"/>
      <c r="AX4372" s="42"/>
      <c r="AY4372" s="42"/>
      <c r="AZ4372" s="42"/>
      <c r="BA4372" s="42"/>
      <c r="BB4372" s="42"/>
      <c r="BC4372" s="42"/>
      <c r="BD4372" s="42"/>
      <c r="BE4372" s="42"/>
      <c r="BF4372" s="42"/>
      <c r="BG4372" s="42"/>
      <c r="BH4372" s="42"/>
      <c r="BI4372" s="42"/>
      <c r="BJ4372" s="42"/>
      <c r="BK4372" s="12"/>
      <c r="BL4372" s="42"/>
      <c r="BM4372" s="42"/>
      <c r="BN4372" s="42"/>
      <c r="BO4372" s="42"/>
      <c r="BP4372" s="42"/>
      <c r="BQ4372" s="42"/>
      <c r="BR4372" s="42"/>
      <c r="BS4372" s="11">
        <v>0</v>
      </c>
      <c r="BT4372" s="11">
        <v>0</v>
      </c>
      <c r="BU4372" s="42"/>
      <c r="BV4372" s="42"/>
      <c r="BW4372" s="11">
        <v>0</v>
      </c>
      <c r="BX4372" s="42"/>
      <c r="BY4372" s="42"/>
      <c r="BZ4372" s="42"/>
      <c r="CA4372" s="43"/>
      <c r="CB4372" s="42"/>
      <c r="CC4372" s="42"/>
      <c r="CD4372" s="42"/>
      <c r="CE4372" s="5"/>
      <c r="CF4372" s="11"/>
      <c r="CG4372" s="42"/>
      <c r="CH4372" s="42"/>
      <c r="CI4372" s="11">
        <v>0</v>
      </c>
      <c r="CJ4372" s="11">
        <v>0</v>
      </c>
      <c r="CK4372" s="42"/>
      <c r="CL4372" s="42"/>
      <c r="CM4372" s="11"/>
      <c r="CN4372" s="11"/>
      <c r="CO4372" s="42"/>
      <c r="CP4372" s="42"/>
      <c r="CQ4372" s="42"/>
      <c r="CR4372" s="43">
        <v>0</v>
      </c>
      <c r="CS4372" s="42"/>
      <c r="CT4372" s="53"/>
      <c r="CU4372" s="11"/>
      <c r="CV4372" s="43"/>
      <c r="CW4372" s="42"/>
      <c r="DA4372" s="42"/>
      <c r="DB4372" s="108"/>
      <c r="DE4372" s="42"/>
      <c r="DF4372" s="11"/>
      <c r="DG4372" s="42"/>
      <c r="DH4372" s="42"/>
      <c r="DI4372" s="42"/>
      <c r="DJ4372" s="42"/>
      <c r="DK4372" s="11">
        <v>0</v>
      </c>
      <c r="DL4372" s="42"/>
      <c r="DM4372" s="42"/>
      <c r="DN4372" s="42"/>
      <c r="DO4372" s="42"/>
      <c r="DP4372" s="11">
        <v>0</v>
      </c>
      <c r="DQ4372" s="11"/>
      <c r="DR4372" s="11"/>
      <c r="DS4372" s="42"/>
      <c r="DT4372" s="42"/>
      <c r="DU4372" s="42"/>
      <c r="DV4372" s="56"/>
      <c r="DW4372" s="42"/>
      <c r="DX4372" s="42"/>
      <c r="DY4372" s="42"/>
      <c r="DZ4372" s="11">
        <v>0</v>
      </c>
      <c r="EA4372" s="11"/>
      <c r="EB4372" s="11">
        <v>0</v>
      </c>
      <c r="EC4372" s="11"/>
      <c r="ED4372" s="11">
        <v>1184.69</v>
      </c>
      <c r="EE4372" s="42"/>
      <c r="EF4372" s="42"/>
      <c r="EG4372" s="43"/>
      <c r="EH4372" s="42"/>
      <c r="EI4372" s="42"/>
      <c r="EJ4372" s="42"/>
    </row>
    <row r="4373" spans="1:140" s="41" customFormat="1">
      <c r="A4373" s="42"/>
      <c r="B4373" s="41" t="s">
        <v>6278</v>
      </c>
      <c r="C4373" s="68" t="s">
        <v>6279</v>
      </c>
      <c r="D4373" s="43" t="s">
        <v>149</v>
      </c>
      <c r="E4373" s="43" t="s">
        <v>149</v>
      </c>
      <c r="F4373" s="43" t="s">
        <v>2722</v>
      </c>
      <c r="G4373" s="43" t="s">
        <v>2723</v>
      </c>
      <c r="I4373" s="42"/>
      <c r="J4373" s="10">
        <v>42733</v>
      </c>
      <c r="K4373" s="10">
        <v>42751</v>
      </c>
      <c r="L4373" s="42"/>
      <c r="M4373" s="43" t="s">
        <v>2</v>
      </c>
      <c r="N4373" s="43" t="s">
        <v>5</v>
      </c>
      <c r="O4373" s="13" t="s">
        <v>4544</v>
      </c>
      <c r="P4373" s="11">
        <v>32018.648648999999</v>
      </c>
      <c r="Q4373" s="41" t="s">
        <v>6281</v>
      </c>
      <c r="R4373" s="43" t="s">
        <v>1206</v>
      </c>
      <c r="S4373" s="43">
        <f t="shared" si="138"/>
        <v>3.6999999999999997</v>
      </c>
      <c r="T4373" s="11">
        <v>1184.69</v>
      </c>
      <c r="U4373" s="9">
        <f t="shared" si="139"/>
        <v>1184.69</v>
      </c>
      <c r="V4373" s="42"/>
      <c r="W4373" s="42"/>
      <c r="X4373" s="42"/>
      <c r="Y4373" s="42"/>
      <c r="Z4373" s="42"/>
      <c r="AA4373" s="42"/>
      <c r="AB4373" s="42"/>
      <c r="AC4373" s="42"/>
      <c r="AD4373" s="42"/>
      <c r="AE4373" s="42"/>
      <c r="AF4373" s="42"/>
      <c r="AG4373" s="42"/>
      <c r="AH4373" s="42"/>
      <c r="AI4373" s="42"/>
      <c r="AJ4373" s="42"/>
      <c r="AK4373" s="42"/>
      <c r="AL4373" s="42"/>
      <c r="AM4373" s="42"/>
      <c r="AN4373" s="42"/>
      <c r="AO4373" s="42"/>
      <c r="AP4373" s="42"/>
      <c r="AQ4373" s="42"/>
      <c r="AR4373" s="42"/>
      <c r="AS4373" s="42"/>
      <c r="AT4373" s="42"/>
      <c r="AU4373" s="42"/>
      <c r="AV4373" s="42"/>
      <c r="AW4373" s="42"/>
      <c r="AX4373" s="42"/>
      <c r="AY4373" s="42"/>
      <c r="AZ4373" s="42"/>
      <c r="BA4373" s="42"/>
      <c r="BB4373" s="42"/>
      <c r="BC4373" s="42"/>
      <c r="BD4373" s="42"/>
      <c r="BE4373" s="42"/>
      <c r="BF4373" s="42"/>
      <c r="BG4373" s="42"/>
      <c r="BH4373" s="42"/>
      <c r="BI4373" s="42"/>
      <c r="BJ4373" s="42"/>
      <c r="BK4373" s="12"/>
      <c r="BL4373" s="42"/>
      <c r="BM4373" s="42"/>
      <c r="BN4373" s="42"/>
      <c r="BO4373" s="42"/>
      <c r="BP4373" s="42"/>
      <c r="BQ4373" s="42"/>
      <c r="BR4373" s="42"/>
      <c r="BS4373" s="11">
        <v>0</v>
      </c>
      <c r="BT4373" s="11">
        <v>0</v>
      </c>
      <c r="BU4373" s="42"/>
      <c r="BV4373" s="42"/>
      <c r="BW4373" s="11">
        <v>0</v>
      </c>
      <c r="BX4373" s="42"/>
      <c r="BY4373" s="42"/>
      <c r="BZ4373" s="42"/>
      <c r="CA4373" s="43"/>
      <c r="CB4373" s="42"/>
      <c r="CC4373" s="42"/>
      <c r="CD4373" s="42"/>
      <c r="CE4373" s="42"/>
      <c r="CF4373" s="11"/>
      <c r="CG4373" s="42"/>
      <c r="CH4373" s="42"/>
      <c r="CI4373" s="11">
        <v>0</v>
      </c>
      <c r="CJ4373" s="11">
        <v>0</v>
      </c>
      <c r="CK4373" s="42"/>
      <c r="CL4373" s="42"/>
      <c r="CM4373" s="11"/>
      <c r="CN4373" s="11"/>
      <c r="CO4373" s="42"/>
      <c r="CP4373" s="42"/>
      <c r="CQ4373" s="42"/>
      <c r="CR4373" s="43">
        <v>0</v>
      </c>
      <c r="CS4373" s="42"/>
      <c r="CT4373" s="53"/>
      <c r="CW4373" s="42"/>
      <c r="DA4373" s="42"/>
      <c r="DB4373" s="108"/>
      <c r="DE4373" s="42"/>
      <c r="DF4373" s="59"/>
      <c r="DG4373" s="42"/>
      <c r="DH4373" s="42"/>
      <c r="DI4373" s="42"/>
      <c r="DJ4373" s="42"/>
      <c r="DK4373" s="11">
        <v>0</v>
      </c>
      <c r="DL4373" s="42"/>
      <c r="DM4373" s="42"/>
      <c r="DN4373" s="42"/>
      <c r="DO4373" s="42"/>
      <c r="DP4373" s="11">
        <v>0</v>
      </c>
      <c r="DQ4373" s="11"/>
      <c r="DR4373" s="11"/>
      <c r="DS4373" s="42"/>
      <c r="DT4373" s="42"/>
      <c r="DU4373" s="42"/>
      <c r="DV4373" s="56"/>
      <c r="DW4373" s="42"/>
      <c r="DX4373" s="42"/>
      <c r="DY4373" s="42"/>
      <c r="DZ4373" s="11">
        <v>0</v>
      </c>
      <c r="EA4373" s="11"/>
      <c r="EB4373" s="11">
        <v>0</v>
      </c>
      <c r="EC4373" s="11"/>
      <c r="ED4373" s="11">
        <v>1184.69</v>
      </c>
      <c r="EE4373" s="42"/>
      <c r="EF4373" s="42"/>
      <c r="EG4373" s="43"/>
      <c r="EH4373" s="42"/>
      <c r="EI4373" s="42"/>
      <c r="EJ4373" s="42"/>
    </row>
    <row r="4374" spans="1:140" s="41" customFormat="1">
      <c r="B4374" s="41" t="s">
        <v>6278</v>
      </c>
      <c r="C4374" s="68" t="s">
        <v>6279</v>
      </c>
      <c r="D4374" s="43" t="s">
        <v>149</v>
      </c>
      <c r="E4374" s="43" t="s">
        <v>149</v>
      </c>
      <c r="F4374" s="43" t="s">
        <v>2722</v>
      </c>
      <c r="G4374" s="43" t="s">
        <v>2723</v>
      </c>
      <c r="I4374" s="41" t="s">
        <v>6206</v>
      </c>
      <c r="J4374" s="10">
        <v>42642</v>
      </c>
      <c r="K4374" s="10">
        <v>42657</v>
      </c>
      <c r="M4374" s="43" t="s">
        <v>2</v>
      </c>
      <c r="N4374" s="43" t="s">
        <v>6</v>
      </c>
      <c r="O4374" s="13" t="s">
        <v>5896</v>
      </c>
      <c r="P4374" s="11">
        <v>1</v>
      </c>
      <c r="Q4374" s="42" t="s">
        <v>6280</v>
      </c>
      <c r="R4374" s="43" t="s">
        <v>1206</v>
      </c>
      <c r="S4374" s="43">
        <f t="shared" si="138"/>
        <v>3.6999999999999997</v>
      </c>
      <c r="T4374" s="11">
        <v>3.6999999999999998E-2</v>
      </c>
      <c r="U4374" s="9">
        <f t="shared" si="139"/>
        <v>3.6999999999999998E-2</v>
      </c>
      <c r="BK4374" s="12"/>
      <c r="BS4374" s="41">
        <v>0</v>
      </c>
      <c r="BT4374" s="11">
        <v>0</v>
      </c>
      <c r="BW4374" s="11"/>
      <c r="CA4374" s="43"/>
      <c r="CE4374" s="11"/>
      <c r="CF4374" s="11"/>
      <c r="CI4374" s="11">
        <v>0</v>
      </c>
      <c r="CJ4374" s="11">
        <v>0</v>
      </c>
      <c r="CM4374" s="43"/>
      <c r="CN4374" s="11"/>
      <c r="CR4374" s="43">
        <v>0</v>
      </c>
      <c r="CT4374" s="31"/>
      <c r="CU4374" s="11"/>
      <c r="CV4374" s="43"/>
      <c r="DB4374" s="37"/>
      <c r="DF4374" s="11"/>
      <c r="DK4374" s="11">
        <v>0</v>
      </c>
      <c r="DP4374" s="11">
        <v>0</v>
      </c>
      <c r="DR4374" s="11"/>
      <c r="DV4374" s="22"/>
      <c r="DZ4374" s="11">
        <v>3.6999999999999998E-2</v>
      </c>
      <c r="EB4374" s="11">
        <v>0</v>
      </c>
      <c r="ED4374" s="11"/>
      <c r="EG4374" s="43"/>
    </row>
    <row r="4375" spans="1:140" s="41" customFormat="1">
      <c r="B4375" s="41" t="s">
        <v>6278</v>
      </c>
      <c r="C4375" s="68" t="s">
        <v>6279</v>
      </c>
      <c r="D4375" s="43" t="s">
        <v>149</v>
      </c>
      <c r="E4375" s="43" t="s">
        <v>149</v>
      </c>
      <c r="F4375" s="43" t="s">
        <v>2722</v>
      </c>
      <c r="G4375" s="43" t="s">
        <v>2723</v>
      </c>
      <c r="I4375" s="41" t="s">
        <v>6206</v>
      </c>
      <c r="J4375" s="10">
        <v>42733</v>
      </c>
      <c r="K4375" s="10">
        <v>42751</v>
      </c>
      <c r="M4375" s="43" t="s">
        <v>2</v>
      </c>
      <c r="N4375" s="43" t="s">
        <v>6</v>
      </c>
      <c r="O4375" s="13" t="s">
        <v>5899</v>
      </c>
      <c r="P4375" s="11">
        <v>1</v>
      </c>
      <c r="Q4375" s="42" t="s">
        <v>6280</v>
      </c>
      <c r="R4375" s="43" t="s">
        <v>1206</v>
      </c>
      <c r="S4375" s="43">
        <f t="shared" si="138"/>
        <v>3.6999999999999997</v>
      </c>
      <c r="T4375" s="11">
        <v>3.6999999999999998E-2</v>
      </c>
      <c r="U4375" s="9">
        <f t="shared" si="139"/>
        <v>3.6999999999999998E-2</v>
      </c>
      <c r="BK4375" s="12"/>
      <c r="BS4375" s="41">
        <v>0</v>
      </c>
      <c r="BT4375" s="11">
        <v>1.5399999999999999E-3</v>
      </c>
      <c r="BW4375" s="11"/>
      <c r="CA4375" s="43"/>
      <c r="CE4375" s="11"/>
      <c r="CF4375" s="11"/>
      <c r="CI4375" s="11">
        <v>1.0000000000000001E-5</v>
      </c>
      <c r="CJ4375" s="11">
        <v>0</v>
      </c>
      <c r="CM4375" s="43"/>
      <c r="CN4375" s="11"/>
      <c r="CR4375" s="43">
        <v>0</v>
      </c>
      <c r="CT4375" s="31"/>
      <c r="CU4375" s="11"/>
      <c r="CV4375" s="43"/>
      <c r="DB4375" s="37"/>
      <c r="DF4375" s="11"/>
      <c r="DK4375" s="11">
        <v>0</v>
      </c>
      <c r="DP4375" s="11">
        <v>0</v>
      </c>
      <c r="DR4375" s="11"/>
      <c r="DV4375" s="22"/>
      <c r="DZ4375" s="11">
        <v>3.5450000000000002E-2</v>
      </c>
      <c r="EB4375" s="11">
        <v>0</v>
      </c>
      <c r="ED4375" s="11"/>
      <c r="EG4375" s="43"/>
    </row>
    <row r="4376" spans="1:140" s="41" customFormat="1">
      <c r="B4376" s="41" t="s">
        <v>6278</v>
      </c>
      <c r="C4376" s="68" t="s">
        <v>6279</v>
      </c>
      <c r="D4376" s="43" t="s">
        <v>149</v>
      </c>
      <c r="E4376" s="43" t="s">
        <v>149</v>
      </c>
      <c r="F4376" s="43" t="s">
        <v>2722</v>
      </c>
      <c r="G4376" s="43" t="s">
        <v>2723</v>
      </c>
      <c r="I4376" s="41" t="s">
        <v>6206</v>
      </c>
      <c r="J4376" s="10">
        <v>42824</v>
      </c>
      <c r="K4376" s="10">
        <v>42838</v>
      </c>
      <c r="M4376" s="43" t="s">
        <v>2</v>
      </c>
      <c r="N4376" s="43" t="s">
        <v>6</v>
      </c>
      <c r="O4376" s="13" t="s">
        <v>5310</v>
      </c>
      <c r="P4376" s="11">
        <v>1</v>
      </c>
      <c r="Q4376" s="42" t="s">
        <v>6280</v>
      </c>
      <c r="R4376" s="43" t="s">
        <v>5600</v>
      </c>
      <c r="S4376" s="43">
        <f t="shared" si="138"/>
        <v>3.8</v>
      </c>
      <c r="T4376" s="11">
        <v>3.7999999999999999E-2</v>
      </c>
      <c r="U4376" s="9">
        <f t="shared" si="139"/>
        <v>3.7999999999999999E-2</v>
      </c>
      <c r="BK4376" s="12"/>
      <c r="BS4376" s="41">
        <v>0</v>
      </c>
      <c r="BT4376" s="11">
        <v>2.4920000000000001E-2</v>
      </c>
      <c r="BW4376" s="11"/>
      <c r="CA4376" s="43"/>
      <c r="CE4376" s="11"/>
      <c r="CF4376" s="11"/>
      <c r="CI4376" s="11">
        <v>1.4E-5</v>
      </c>
      <c r="CJ4376" s="11">
        <v>0</v>
      </c>
      <c r="CM4376" s="43"/>
      <c r="CN4376" s="11"/>
      <c r="CR4376" s="43">
        <v>0</v>
      </c>
      <c r="CT4376" s="100"/>
      <c r="CU4376" s="11"/>
      <c r="CV4376" s="43"/>
      <c r="DB4376" s="37"/>
      <c r="DF4376" s="11"/>
      <c r="DK4376" s="11">
        <v>0</v>
      </c>
      <c r="DP4376" s="11">
        <v>0</v>
      </c>
      <c r="DR4376" s="11"/>
      <c r="DV4376" s="22"/>
      <c r="DZ4376" s="11">
        <v>1.3065999999999999E-2</v>
      </c>
      <c r="EB4376" s="11">
        <v>0</v>
      </c>
      <c r="ED4376" s="11"/>
      <c r="EG4376" s="43"/>
    </row>
    <row r="4377" spans="1:140" s="41" customFormat="1">
      <c r="A4377" s="42"/>
      <c r="B4377" s="41" t="s">
        <v>6278</v>
      </c>
      <c r="C4377" s="68" t="s">
        <v>6279</v>
      </c>
      <c r="D4377" s="43" t="s">
        <v>149</v>
      </c>
      <c r="E4377" s="43" t="s">
        <v>149</v>
      </c>
      <c r="F4377" s="43" t="s">
        <v>4545</v>
      </c>
      <c r="G4377" s="43" t="s">
        <v>4546</v>
      </c>
      <c r="I4377" s="42"/>
      <c r="J4377" s="10">
        <v>42733</v>
      </c>
      <c r="K4377" s="10">
        <v>42794</v>
      </c>
      <c r="L4377" s="42"/>
      <c r="M4377" s="43" t="s">
        <v>2</v>
      </c>
      <c r="N4377" s="43" t="s">
        <v>8</v>
      </c>
      <c r="O4377" s="13" t="s">
        <v>4547</v>
      </c>
      <c r="P4377" s="11">
        <v>1110000</v>
      </c>
      <c r="Q4377" s="41" t="s">
        <v>6281</v>
      </c>
      <c r="R4377" s="43" t="s">
        <v>621</v>
      </c>
      <c r="S4377" s="43">
        <f t="shared" si="138"/>
        <v>3.4000000000000004</v>
      </c>
      <c r="T4377" s="11">
        <v>37740</v>
      </c>
      <c r="U4377" s="9">
        <f t="shared" si="139"/>
        <v>37740</v>
      </c>
      <c r="V4377" s="42"/>
      <c r="W4377" s="42"/>
      <c r="X4377" s="42"/>
      <c r="Y4377" s="42"/>
      <c r="Z4377" s="42"/>
      <c r="AA4377" s="42"/>
      <c r="AB4377" s="42"/>
      <c r="AC4377" s="42"/>
      <c r="AD4377" s="42"/>
      <c r="AE4377" s="42"/>
      <c r="AF4377" s="42"/>
      <c r="AG4377" s="42"/>
      <c r="AH4377" s="42"/>
      <c r="AI4377" s="42"/>
      <c r="AJ4377" s="42"/>
      <c r="AK4377" s="42"/>
      <c r="AL4377" s="42"/>
      <c r="AM4377" s="42"/>
      <c r="AN4377" s="42"/>
      <c r="AO4377" s="42"/>
      <c r="AP4377" s="42"/>
      <c r="AQ4377" s="42"/>
      <c r="AR4377" s="42"/>
      <c r="AS4377" s="42"/>
      <c r="AT4377" s="42"/>
      <c r="AU4377" s="42"/>
      <c r="AV4377" s="42"/>
      <c r="AW4377" s="42"/>
      <c r="AX4377" s="42"/>
      <c r="AY4377" s="42"/>
      <c r="AZ4377" s="42"/>
      <c r="BA4377" s="42"/>
      <c r="BB4377" s="42"/>
      <c r="BC4377" s="42"/>
      <c r="BD4377" s="42"/>
      <c r="BE4377" s="42"/>
      <c r="BF4377" s="42"/>
      <c r="BG4377" s="42"/>
      <c r="BH4377" s="42"/>
      <c r="BI4377" s="42"/>
      <c r="BJ4377" s="42"/>
      <c r="BK4377" s="12"/>
      <c r="BL4377" s="42"/>
      <c r="BM4377" s="42"/>
      <c r="BN4377" s="42"/>
      <c r="BO4377" s="42"/>
      <c r="BP4377" s="42"/>
      <c r="BQ4377" s="42"/>
      <c r="BR4377" s="42"/>
      <c r="BS4377" s="11">
        <v>0</v>
      </c>
      <c r="BT4377" s="11">
        <v>37740</v>
      </c>
      <c r="BU4377" s="42"/>
      <c r="BV4377" s="42"/>
      <c r="BW4377" s="11">
        <v>0</v>
      </c>
      <c r="BX4377" s="42"/>
      <c r="BY4377" s="42"/>
      <c r="BZ4377" s="42"/>
      <c r="CA4377" s="43"/>
      <c r="CB4377" s="42"/>
      <c r="CC4377" s="42"/>
      <c r="CD4377" s="42"/>
      <c r="CE4377" s="42"/>
      <c r="CF4377" s="11"/>
      <c r="CG4377" s="42"/>
      <c r="CH4377" s="42"/>
      <c r="CI4377" s="11"/>
      <c r="CJ4377" s="11">
        <v>0</v>
      </c>
      <c r="CK4377" s="42"/>
      <c r="CL4377" s="42"/>
      <c r="CM4377" s="11"/>
      <c r="CN4377" s="11"/>
      <c r="CO4377" s="42"/>
      <c r="CP4377" s="42"/>
      <c r="CQ4377" s="42"/>
      <c r="CR4377" s="43"/>
      <c r="CS4377" s="42"/>
      <c r="CT4377" s="34"/>
      <c r="CW4377" s="42"/>
      <c r="DA4377" s="42"/>
      <c r="DB4377" s="37"/>
      <c r="DE4377" s="42"/>
      <c r="DF4377" s="59"/>
      <c r="DG4377" s="42"/>
      <c r="DH4377" s="42"/>
      <c r="DI4377" s="42"/>
      <c r="DJ4377" s="42"/>
      <c r="DK4377" s="11">
        <v>0</v>
      </c>
      <c r="DL4377" s="42"/>
      <c r="DM4377" s="42"/>
      <c r="DN4377" s="42"/>
      <c r="DO4377" s="42"/>
      <c r="DP4377" s="11"/>
      <c r="DQ4377" s="11"/>
      <c r="DR4377" s="11"/>
      <c r="DS4377" s="42"/>
      <c r="DT4377" s="42"/>
      <c r="DU4377" s="42"/>
      <c r="DV4377" s="56"/>
      <c r="DW4377" s="42"/>
      <c r="DX4377" s="42"/>
      <c r="DY4377" s="42"/>
      <c r="DZ4377" s="11"/>
      <c r="EA4377" s="11"/>
      <c r="EB4377" s="11">
        <v>0</v>
      </c>
      <c r="EC4377" s="11"/>
      <c r="ED4377" s="11"/>
      <c r="EE4377" s="42"/>
      <c r="EF4377" s="42"/>
      <c r="EG4377" s="43"/>
      <c r="EH4377" s="42"/>
      <c r="EI4377" s="42"/>
      <c r="EJ4377" s="42"/>
    </row>
    <row r="4378" spans="1:140" s="41" customFormat="1">
      <c r="B4378" s="41" t="s">
        <v>6278</v>
      </c>
      <c r="C4378" s="68" t="s">
        <v>6279</v>
      </c>
      <c r="D4378" s="43" t="s">
        <v>149</v>
      </c>
      <c r="E4378" s="43" t="s">
        <v>149</v>
      </c>
      <c r="F4378" s="43" t="s">
        <v>4545</v>
      </c>
      <c r="G4378" s="43" t="s">
        <v>4546</v>
      </c>
      <c r="I4378" s="41" t="s">
        <v>6265</v>
      </c>
      <c r="J4378" s="10">
        <v>42733</v>
      </c>
      <c r="K4378" s="10">
        <v>42794</v>
      </c>
      <c r="M4378" s="43" t="s">
        <v>2</v>
      </c>
      <c r="N4378" s="43" t="s">
        <v>6</v>
      </c>
      <c r="O4378" s="13" t="s">
        <v>5993</v>
      </c>
      <c r="P4378" s="11">
        <v>1</v>
      </c>
      <c r="Q4378" s="42" t="s">
        <v>6280</v>
      </c>
      <c r="R4378" s="43" t="s">
        <v>621</v>
      </c>
      <c r="S4378" s="43">
        <f t="shared" si="138"/>
        <v>3.4000000000000004</v>
      </c>
      <c r="T4378" s="11">
        <v>3.4000000000000002E-2</v>
      </c>
      <c r="U4378" s="9">
        <f t="shared" si="139"/>
        <v>3.4000000000000002E-2</v>
      </c>
      <c r="BK4378" s="12"/>
      <c r="BT4378" s="11">
        <v>1.128E-2</v>
      </c>
      <c r="BW4378" s="11"/>
      <c r="CA4378" s="43"/>
      <c r="CE4378" s="11"/>
      <c r="CF4378" s="11"/>
      <c r="CI4378" s="11">
        <v>5.0000000000000001E-4</v>
      </c>
      <c r="CJ4378" s="11"/>
      <c r="CM4378" s="43"/>
      <c r="CN4378" s="11"/>
      <c r="CR4378" s="43"/>
      <c r="CT4378" s="100"/>
      <c r="CU4378" s="11"/>
      <c r="CV4378" s="43"/>
      <c r="DB4378" s="108"/>
      <c r="DF4378" s="11"/>
      <c r="DK4378" s="11"/>
      <c r="DP4378" s="11"/>
      <c r="DR4378" s="11"/>
      <c r="DV4378" s="56"/>
      <c r="DZ4378" s="11">
        <v>2.222E-2</v>
      </c>
      <c r="EB4378" s="11"/>
      <c r="ED4378" s="11"/>
      <c r="EG4378" s="43"/>
    </row>
    <row r="4379" spans="1:140" s="41" customFormat="1">
      <c r="B4379" s="41" t="s">
        <v>6278</v>
      </c>
      <c r="C4379" s="68" t="s">
        <v>6279</v>
      </c>
      <c r="D4379" s="43" t="s">
        <v>149</v>
      </c>
      <c r="E4379" s="43" t="s">
        <v>149</v>
      </c>
      <c r="F4379" s="43" t="s">
        <v>4545</v>
      </c>
      <c r="G4379" s="43" t="s">
        <v>4546</v>
      </c>
      <c r="I4379" s="41" t="s">
        <v>6265</v>
      </c>
      <c r="J4379" s="10">
        <v>42824</v>
      </c>
      <c r="K4379" s="10">
        <v>42870</v>
      </c>
      <c r="M4379" s="43" t="s">
        <v>2</v>
      </c>
      <c r="N4379" s="43" t="s">
        <v>6</v>
      </c>
      <c r="O4379" s="13" t="s">
        <v>5315</v>
      </c>
      <c r="P4379" s="11">
        <v>1</v>
      </c>
      <c r="Q4379" s="42" t="s">
        <v>6280</v>
      </c>
      <c r="R4379" s="43" t="s">
        <v>5604</v>
      </c>
      <c r="S4379" s="43">
        <f t="shared" si="138"/>
        <v>6.4</v>
      </c>
      <c r="T4379" s="11">
        <v>6.4000000000000001E-2</v>
      </c>
      <c r="U4379" s="9">
        <f t="shared" si="139"/>
        <v>6.4000000000000001E-2</v>
      </c>
      <c r="BK4379" s="12"/>
      <c r="BT4379" s="11">
        <v>1.6441999999999998E-2</v>
      </c>
      <c r="BW4379" s="11"/>
      <c r="CA4379" s="43"/>
      <c r="CE4379" s="11"/>
      <c r="CF4379" s="11"/>
      <c r="CI4379" s="11">
        <v>2.13E-4</v>
      </c>
      <c r="CJ4379" s="11"/>
      <c r="CM4379" s="43"/>
      <c r="CN4379" s="11"/>
      <c r="CR4379" s="43"/>
      <c r="CT4379" s="100"/>
      <c r="CU4379" s="11"/>
      <c r="CV4379" s="43"/>
      <c r="DB4379" s="108"/>
      <c r="DF4379" s="11"/>
      <c r="DK4379" s="11"/>
      <c r="DP4379" s="11"/>
      <c r="DR4379" s="11"/>
      <c r="DV4379" s="56"/>
      <c r="DZ4379" s="11">
        <v>4.7344999999999998E-2</v>
      </c>
      <c r="EB4379" s="11"/>
      <c r="ED4379" s="11"/>
      <c r="EG4379" s="43"/>
    </row>
    <row r="4380" spans="1:140" s="41" customFormat="1">
      <c r="B4380" s="41" t="s">
        <v>6278</v>
      </c>
      <c r="C4380" s="68" t="s">
        <v>6279</v>
      </c>
      <c r="D4380" s="43" t="s">
        <v>149</v>
      </c>
      <c r="E4380" s="43" t="s">
        <v>149</v>
      </c>
      <c r="F4380" s="43" t="s">
        <v>5821</v>
      </c>
      <c r="G4380" s="43" t="s">
        <v>5831</v>
      </c>
      <c r="I4380" s="41" t="s">
        <v>182</v>
      </c>
      <c r="J4380" s="10">
        <v>42733</v>
      </c>
      <c r="K4380" s="10">
        <v>42797</v>
      </c>
      <c r="M4380" s="43" t="s">
        <v>2</v>
      </c>
      <c r="N4380" s="43" t="s">
        <v>8</v>
      </c>
      <c r="O4380" s="13" t="s">
        <v>5900</v>
      </c>
      <c r="P4380" s="11">
        <v>8277794.3310000002</v>
      </c>
      <c r="Q4380" s="41" t="s">
        <v>6281</v>
      </c>
      <c r="R4380" s="43" t="s">
        <v>6062</v>
      </c>
      <c r="S4380" s="43">
        <f t="shared" si="138"/>
        <v>1.3962019999999999</v>
      </c>
      <c r="T4380" s="11">
        <v>115574.73</v>
      </c>
      <c r="U4380" s="9">
        <f t="shared" si="139"/>
        <v>115574.73</v>
      </c>
      <c r="BK4380" s="12"/>
      <c r="BS4380" s="41">
        <v>0</v>
      </c>
      <c r="BT4380" s="11"/>
      <c r="BW4380" s="11"/>
      <c r="CA4380" s="43"/>
      <c r="CE4380" s="11"/>
      <c r="CF4380" s="11"/>
      <c r="CI4380" s="11"/>
      <c r="CJ4380" s="11">
        <v>0</v>
      </c>
      <c r="CM4380" s="43"/>
      <c r="CN4380" s="11"/>
      <c r="CR4380" s="43"/>
      <c r="CT4380" s="31"/>
      <c r="CU4380" s="11"/>
      <c r="CV4380" s="43"/>
      <c r="DB4380" s="37"/>
      <c r="DF4380" s="11"/>
      <c r="DK4380" s="11">
        <v>0</v>
      </c>
      <c r="DP4380" s="11"/>
      <c r="DR4380" s="11"/>
      <c r="DV4380" s="22"/>
      <c r="DZ4380" s="11">
        <v>115574.73</v>
      </c>
      <c r="EB4380" s="11">
        <v>0</v>
      </c>
      <c r="ED4380" s="11"/>
      <c r="EG4380" s="43"/>
    </row>
    <row r="4381" spans="1:140" s="41" customFormat="1">
      <c r="B4381" s="41" t="s">
        <v>6278</v>
      </c>
      <c r="C4381" s="68" t="s">
        <v>6279</v>
      </c>
      <c r="D4381" s="43" t="s">
        <v>149</v>
      </c>
      <c r="E4381" s="43" t="s">
        <v>149</v>
      </c>
      <c r="F4381" s="43" t="s">
        <v>5248</v>
      </c>
      <c r="G4381" s="43" t="s">
        <v>5249</v>
      </c>
      <c r="I4381" s="41" t="s">
        <v>182</v>
      </c>
      <c r="J4381" s="10">
        <v>42857</v>
      </c>
      <c r="K4381" s="10">
        <v>42886</v>
      </c>
      <c r="M4381" s="43" t="s">
        <v>2</v>
      </c>
      <c r="N4381" s="43" t="s">
        <v>8</v>
      </c>
      <c r="O4381" s="13" t="s">
        <v>5551</v>
      </c>
      <c r="P4381" s="11">
        <v>1137373.395</v>
      </c>
      <c r="Q4381" s="41" t="s">
        <v>6281</v>
      </c>
      <c r="R4381" s="43" t="s">
        <v>5812</v>
      </c>
      <c r="S4381" s="43">
        <f t="shared" si="138"/>
        <v>3.7775000000000003</v>
      </c>
      <c r="T4381" s="11">
        <v>42964.28</v>
      </c>
      <c r="U4381" s="9">
        <f t="shared" si="139"/>
        <v>42964.28</v>
      </c>
      <c r="BK4381" s="12">
        <v>0</v>
      </c>
      <c r="BS4381" s="41">
        <v>0</v>
      </c>
      <c r="BT4381" s="11">
        <v>42964.28</v>
      </c>
      <c r="BW4381" s="11"/>
      <c r="CA4381" s="43">
        <v>0</v>
      </c>
      <c r="CE4381" s="11"/>
      <c r="CF4381" s="11">
        <v>0</v>
      </c>
      <c r="CI4381" s="11"/>
      <c r="CJ4381" s="11">
        <v>0</v>
      </c>
      <c r="CM4381" s="43">
        <v>0</v>
      </c>
      <c r="CN4381" s="11">
        <v>0</v>
      </c>
      <c r="CR4381" s="43">
        <v>0</v>
      </c>
      <c r="CT4381" s="100">
        <v>0</v>
      </c>
      <c r="CU4381" s="11"/>
      <c r="CV4381" s="43"/>
      <c r="DB4381" s="108">
        <v>0</v>
      </c>
      <c r="DF4381" s="11"/>
      <c r="DK4381" s="11">
        <v>0</v>
      </c>
      <c r="DP4381" s="11">
        <v>0</v>
      </c>
      <c r="DR4381" s="11">
        <v>0</v>
      </c>
      <c r="DT4381" s="41">
        <v>0</v>
      </c>
      <c r="DV4381" s="56">
        <v>0</v>
      </c>
      <c r="DZ4381" s="11"/>
      <c r="EB4381" s="11">
        <v>0</v>
      </c>
      <c r="ED4381" s="11">
        <v>0</v>
      </c>
      <c r="EG4381" s="43">
        <v>0</v>
      </c>
    </row>
    <row r="4382" spans="1:140" s="41" customFormat="1">
      <c r="A4382" s="42"/>
      <c r="B4382" s="41" t="s">
        <v>6278</v>
      </c>
      <c r="C4382" s="68" t="s">
        <v>6279</v>
      </c>
      <c r="D4382" s="43" t="s">
        <v>149</v>
      </c>
      <c r="E4382" s="43" t="s">
        <v>149</v>
      </c>
      <c r="F4382" s="43" t="s">
        <v>2691</v>
      </c>
      <c r="G4382" s="43" t="s">
        <v>5158</v>
      </c>
      <c r="I4382" s="42"/>
      <c r="J4382" s="10">
        <v>42550</v>
      </c>
      <c r="K4382" s="10">
        <v>42562</v>
      </c>
      <c r="L4382" s="42"/>
      <c r="M4382" s="43" t="s">
        <v>152</v>
      </c>
      <c r="N4382" s="43" t="s">
        <v>153</v>
      </c>
      <c r="O4382" s="13" t="s">
        <v>2692</v>
      </c>
      <c r="P4382" s="11">
        <v>503437.90756399999</v>
      </c>
      <c r="Q4382" s="41" t="s">
        <v>6281</v>
      </c>
      <c r="R4382" s="43" t="s">
        <v>2693</v>
      </c>
      <c r="S4382" s="43">
        <f t="shared" si="138"/>
        <v>37.877400000000002</v>
      </c>
      <c r="T4382" s="11">
        <v>190689.19</v>
      </c>
      <c r="U4382" s="9">
        <f t="shared" si="139"/>
        <v>213521.19</v>
      </c>
      <c r="V4382" s="42"/>
      <c r="W4382" s="42"/>
      <c r="X4382" s="42"/>
      <c r="Y4382" s="42"/>
      <c r="Z4382" s="42"/>
      <c r="AA4382" s="42"/>
      <c r="AB4382" s="42"/>
      <c r="AC4382" s="42"/>
      <c r="AD4382" s="42"/>
      <c r="AE4382" s="42"/>
      <c r="AF4382" s="42"/>
      <c r="AG4382" s="42"/>
      <c r="AH4382" s="42"/>
      <c r="AI4382" s="42"/>
      <c r="AJ4382" s="42"/>
      <c r="AK4382" s="42"/>
      <c r="AL4382" s="42"/>
      <c r="AM4382" s="42"/>
      <c r="AN4382" s="42"/>
      <c r="AO4382" s="42"/>
      <c r="AP4382" s="42"/>
      <c r="AQ4382" s="42"/>
      <c r="AR4382" s="42"/>
      <c r="AS4382" s="42"/>
      <c r="AT4382" s="42"/>
      <c r="AU4382" s="42"/>
      <c r="AV4382" s="42"/>
      <c r="AW4382" s="42"/>
      <c r="AX4382" s="42"/>
      <c r="AY4382" s="42"/>
      <c r="AZ4382" s="42"/>
      <c r="BA4382" s="42"/>
      <c r="BB4382" s="42"/>
      <c r="BC4382" s="42"/>
      <c r="BD4382" s="42"/>
      <c r="BE4382" s="42"/>
      <c r="BF4382" s="42"/>
      <c r="BG4382" s="42"/>
      <c r="BH4382" s="42"/>
      <c r="BI4382" s="42"/>
      <c r="BJ4382" s="42"/>
      <c r="BK4382" s="12"/>
      <c r="BL4382" s="42"/>
      <c r="BM4382" s="42"/>
      <c r="BN4382" s="42"/>
      <c r="BO4382" s="42"/>
      <c r="BP4382" s="42"/>
      <c r="BQ4382" s="42"/>
      <c r="BR4382" s="42"/>
      <c r="BS4382" s="11">
        <v>0</v>
      </c>
      <c r="BT4382" s="11">
        <v>0</v>
      </c>
      <c r="BU4382" s="42"/>
      <c r="BV4382" s="42"/>
      <c r="BW4382" s="11">
        <v>0</v>
      </c>
      <c r="BX4382" s="42"/>
      <c r="BY4382" s="42"/>
      <c r="BZ4382" s="42"/>
      <c r="CA4382" s="43">
        <v>22832</v>
      </c>
      <c r="CB4382" s="42"/>
      <c r="CC4382" s="42"/>
      <c r="CD4382" s="42"/>
      <c r="CE4382" s="5"/>
      <c r="CF4382" s="11"/>
      <c r="CG4382" s="42"/>
      <c r="CH4382" s="42"/>
      <c r="CI4382" s="11">
        <v>309.60000000000002</v>
      </c>
      <c r="CJ4382" s="11">
        <v>0</v>
      </c>
      <c r="CK4382" s="42"/>
      <c r="CL4382" s="42"/>
      <c r="CM4382" s="11">
        <v>190379.59</v>
      </c>
      <c r="CN4382" s="11"/>
      <c r="CO4382" s="42"/>
      <c r="CP4382" s="42"/>
      <c r="CQ4382" s="42"/>
      <c r="CR4382" s="43">
        <v>0</v>
      </c>
      <c r="CS4382" s="42"/>
      <c r="CT4382" s="98">
        <v>0</v>
      </c>
      <c r="CU4382" s="11"/>
      <c r="CV4382" s="43"/>
      <c r="CW4382" s="42"/>
      <c r="DA4382" s="42"/>
      <c r="DB4382" s="105">
        <v>0</v>
      </c>
      <c r="DE4382" s="42"/>
      <c r="DF4382" s="11"/>
      <c r="DG4382" s="42"/>
      <c r="DH4382" s="42"/>
      <c r="DI4382" s="42"/>
      <c r="DJ4382" s="42"/>
      <c r="DK4382" s="11">
        <v>0</v>
      </c>
      <c r="DL4382" s="42"/>
      <c r="DM4382" s="42"/>
      <c r="DN4382" s="42"/>
      <c r="DO4382" s="42"/>
      <c r="DP4382" s="11"/>
      <c r="DQ4382" s="11"/>
      <c r="DR4382" s="11"/>
      <c r="DS4382" s="42"/>
      <c r="DT4382" s="42"/>
      <c r="DU4382" s="42"/>
      <c r="DV4382" s="55">
        <v>0</v>
      </c>
      <c r="DW4382" s="42"/>
      <c r="DX4382" s="42"/>
      <c r="DY4382" s="42"/>
      <c r="DZ4382" s="11"/>
      <c r="EA4382" s="11"/>
      <c r="EB4382" s="11">
        <v>0</v>
      </c>
      <c r="EC4382" s="11"/>
      <c r="ED4382" s="11"/>
      <c r="EE4382" s="42"/>
      <c r="EF4382" s="42"/>
      <c r="EG4382" s="43"/>
      <c r="EH4382" s="42"/>
      <c r="EI4382" s="42"/>
      <c r="EJ4382" s="42"/>
    </row>
    <row r="4383" spans="1:140" s="41" customFormat="1">
      <c r="A4383" s="42"/>
      <c r="B4383" s="41" t="s">
        <v>6278</v>
      </c>
      <c r="C4383" s="68" t="s">
        <v>6279</v>
      </c>
      <c r="D4383" s="43" t="s">
        <v>149</v>
      </c>
      <c r="E4383" s="43" t="s">
        <v>149</v>
      </c>
      <c r="F4383" s="43" t="s">
        <v>2758</v>
      </c>
      <c r="G4383" s="43" t="s">
        <v>5159</v>
      </c>
      <c r="I4383" s="42"/>
      <c r="J4383" s="10">
        <v>42550</v>
      </c>
      <c r="K4383" s="10">
        <v>42643</v>
      </c>
      <c r="L4383" s="42"/>
      <c r="M4383" s="43" t="s">
        <v>152</v>
      </c>
      <c r="N4383" s="43" t="s">
        <v>153</v>
      </c>
      <c r="O4383" s="13" t="s">
        <v>2759</v>
      </c>
      <c r="P4383" s="11">
        <v>9539456</v>
      </c>
      <c r="Q4383" s="41" t="s">
        <v>6281</v>
      </c>
      <c r="R4383" s="43" t="s">
        <v>2738</v>
      </c>
      <c r="S4383" s="43">
        <f t="shared" si="138"/>
        <v>8</v>
      </c>
      <c r="T4383" s="11">
        <v>763156.47999999998</v>
      </c>
      <c r="U4383" s="9">
        <f t="shared" si="139"/>
        <v>763156.47999999998</v>
      </c>
      <c r="V4383" s="42"/>
      <c r="W4383" s="42"/>
      <c r="X4383" s="42"/>
      <c r="Y4383" s="42"/>
      <c r="Z4383" s="42"/>
      <c r="AA4383" s="42"/>
      <c r="AB4383" s="42"/>
      <c r="AC4383" s="42"/>
      <c r="AD4383" s="42"/>
      <c r="AE4383" s="42"/>
      <c r="AF4383" s="42"/>
      <c r="AG4383" s="42"/>
      <c r="AH4383" s="42"/>
      <c r="AI4383" s="42"/>
      <c r="AJ4383" s="42"/>
      <c r="AK4383" s="42"/>
      <c r="AL4383" s="42"/>
      <c r="AM4383" s="42"/>
      <c r="AN4383" s="42"/>
      <c r="AO4383" s="42"/>
      <c r="AP4383" s="42"/>
      <c r="AQ4383" s="42"/>
      <c r="AR4383" s="42"/>
      <c r="AS4383" s="42"/>
      <c r="AT4383" s="42"/>
      <c r="AU4383" s="42"/>
      <c r="AV4383" s="42"/>
      <c r="AW4383" s="42"/>
      <c r="AX4383" s="42"/>
      <c r="AY4383" s="42"/>
      <c r="AZ4383" s="42"/>
      <c r="BA4383" s="42"/>
      <c r="BB4383" s="42"/>
      <c r="BC4383" s="42"/>
      <c r="BD4383" s="42"/>
      <c r="BE4383" s="42"/>
      <c r="BF4383" s="42"/>
      <c r="BG4383" s="42"/>
      <c r="BH4383" s="42"/>
      <c r="BI4383" s="42"/>
      <c r="BJ4383" s="42"/>
      <c r="BK4383" s="12"/>
      <c r="BL4383" s="42"/>
      <c r="BM4383" s="42"/>
      <c r="BN4383" s="42"/>
      <c r="BO4383" s="42"/>
      <c r="BP4383" s="42"/>
      <c r="BQ4383" s="42"/>
      <c r="BR4383" s="42"/>
      <c r="BS4383" s="11">
        <v>0</v>
      </c>
      <c r="BT4383" s="11">
        <v>0</v>
      </c>
      <c r="BU4383" s="42"/>
      <c r="BV4383" s="42"/>
      <c r="BW4383" s="11">
        <v>0</v>
      </c>
      <c r="BX4383" s="42"/>
      <c r="BY4383" s="42"/>
      <c r="BZ4383" s="42"/>
      <c r="CA4383" s="43"/>
      <c r="CB4383" s="42"/>
      <c r="CC4383" s="42"/>
      <c r="CD4383" s="42"/>
      <c r="CE4383" s="5"/>
      <c r="CF4383" s="11"/>
      <c r="CG4383" s="42"/>
      <c r="CH4383" s="42"/>
      <c r="CI4383" s="11">
        <v>314884.46999999997</v>
      </c>
      <c r="CJ4383" s="11">
        <v>0</v>
      </c>
      <c r="CK4383" s="42"/>
      <c r="CL4383" s="42"/>
      <c r="CM4383" s="11"/>
      <c r="CN4383" s="11"/>
      <c r="CO4383" s="42"/>
      <c r="CP4383" s="42"/>
      <c r="CQ4383" s="42"/>
      <c r="CR4383" s="43"/>
      <c r="CS4383" s="42"/>
      <c r="CT4383" s="53"/>
      <c r="CU4383" s="11"/>
      <c r="CV4383" s="43"/>
      <c r="CW4383" s="42"/>
      <c r="DA4383" s="42"/>
      <c r="DB4383" s="108"/>
      <c r="DE4383" s="42"/>
      <c r="DF4383" s="11"/>
      <c r="DG4383" s="42"/>
      <c r="DH4383" s="42"/>
      <c r="DI4383" s="42"/>
      <c r="DJ4383" s="42"/>
      <c r="DK4383" s="11">
        <v>0</v>
      </c>
      <c r="DL4383" s="42"/>
      <c r="DM4383" s="42"/>
      <c r="DN4383" s="42"/>
      <c r="DO4383" s="42"/>
      <c r="DP4383" s="11"/>
      <c r="DQ4383" s="11"/>
      <c r="DR4383" s="11"/>
      <c r="DS4383" s="42"/>
      <c r="DT4383" s="42"/>
      <c r="DU4383" s="42"/>
      <c r="DV4383" s="56"/>
      <c r="DW4383" s="42"/>
      <c r="DX4383" s="42"/>
      <c r="DY4383" s="42"/>
      <c r="DZ4383" s="11">
        <v>448272.01</v>
      </c>
      <c r="EA4383" s="11"/>
      <c r="EB4383" s="11">
        <v>0</v>
      </c>
      <c r="EC4383" s="11"/>
      <c r="ED4383" s="11"/>
      <c r="EE4383" s="42"/>
      <c r="EF4383" s="42"/>
      <c r="EG4383" s="43"/>
      <c r="EH4383" s="42"/>
      <c r="EI4383" s="42"/>
      <c r="EJ4383" s="42"/>
    </row>
    <row r="4384" spans="1:140" s="41" customFormat="1">
      <c r="A4384" s="42"/>
      <c r="B4384" s="41" t="s">
        <v>6278</v>
      </c>
      <c r="C4384" s="68" t="s">
        <v>6279</v>
      </c>
      <c r="D4384" s="43" t="s">
        <v>149</v>
      </c>
      <c r="E4384" s="43" t="s">
        <v>149</v>
      </c>
      <c r="F4384" s="43" t="s">
        <v>1513</v>
      </c>
      <c r="G4384" s="43" t="s">
        <v>1514</v>
      </c>
      <c r="I4384" s="42"/>
      <c r="J4384" s="10">
        <v>42367</v>
      </c>
      <c r="K4384" s="10">
        <v>42429</v>
      </c>
      <c r="L4384" s="42"/>
      <c r="M4384" s="43" t="s">
        <v>152</v>
      </c>
      <c r="N4384" s="43" t="s">
        <v>153</v>
      </c>
      <c r="O4384" s="13" t="s">
        <v>1515</v>
      </c>
      <c r="P4384" s="11">
        <v>5222085.3329999996</v>
      </c>
      <c r="Q4384" s="41" t="s">
        <v>6281</v>
      </c>
      <c r="R4384" s="43" t="s">
        <v>1516</v>
      </c>
      <c r="S4384" s="43">
        <f t="shared" si="138"/>
        <v>7.5</v>
      </c>
      <c r="T4384" s="11">
        <v>391656.4</v>
      </c>
      <c r="U4384" s="9">
        <f t="shared" si="139"/>
        <v>391656.4</v>
      </c>
      <c r="V4384" s="42"/>
      <c r="W4384" s="42"/>
      <c r="X4384" s="42"/>
      <c r="Y4384" s="42"/>
      <c r="Z4384" s="42"/>
      <c r="AA4384" s="42"/>
      <c r="AB4384" s="42"/>
      <c r="AC4384" s="42"/>
      <c r="AD4384" s="42"/>
      <c r="AE4384" s="42"/>
      <c r="AF4384" s="42"/>
      <c r="AG4384" s="42"/>
      <c r="AH4384" s="42"/>
      <c r="AI4384" s="42"/>
      <c r="AJ4384" s="42"/>
      <c r="AK4384" s="42"/>
      <c r="AL4384" s="42"/>
      <c r="AM4384" s="42"/>
      <c r="AN4384" s="42"/>
      <c r="AO4384" s="42"/>
      <c r="AP4384" s="42"/>
      <c r="AQ4384" s="42"/>
      <c r="AR4384" s="42"/>
      <c r="AS4384" s="42"/>
      <c r="AT4384" s="42"/>
      <c r="AU4384" s="42"/>
      <c r="AV4384" s="42"/>
      <c r="AW4384" s="42"/>
      <c r="AX4384" s="42"/>
      <c r="AY4384" s="42"/>
      <c r="AZ4384" s="42"/>
      <c r="BA4384" s="42"/>
      <c r="BB4384" s="42"/>
      <c r="BC4384" s="42"/>
      <c r="BD4384" s="42"/>
      <c r="BE4384" s="42"/>
      <c r="BF4384" s="42"/>
      <c r="BG4384" s="42"/>
      <c r="BH4384" s="42"/>
      <c r="BI4384" s="42"/>
      <c r="BJ4384" s="42"/>
      <c r="BK4384" s="12"/>
      <c r="BL4384" s="42"/>
      <c r="BM4384" s="42"/>
      <c r="BN4384" s="42"/>
      <c r="BO4384" s="42"/>
      <c r="BP4384" s="42"/>
      <c r="BQ4384" s="42"/>
      <c r="BR4384" s="42"/>
      <c r="BS4384" s="11">
        <v>0</v>
      </c>
      <c r="BT4384" s="11">
        <v>221468.09</v>
      </c>
      <c r="BU4384" s="42"/>
      <c r="BV4384" s="42"/>
      <c r="BW4384" s="11">
        <v>0</v>
      </c>
      <c r="BX4384" s="42"/>
      <c r="BY4384" s="42"/>
      <c r="BZ4384" s="42"/>
      <c r="CA4384" s="43"/>
      <c r="CB4384" s="42"/>
      <c r="CC4384" s="42"/>
      <c r="CD4384" s="42"/>
      <c r="CE4384" s="5"/>
      <c r="CF4384" s="11"/>
      <c r="CG4384" s="42"/>
      <c r="CH4384" s="42"/>
      <c r="CI4384" s="11">
        <v>2173.37</v>
      </c>
      <c r="CJ4384" s="11">
        <v>0</v>
      </c>
      <c r="CK4384" s="42"/>
      <c r="CL4384" s="42"/>
      <c r="CM4384" s="11"/>
      <c r="CN4384" s="11"/>
      <c r="CO4384" s="42"/>
      <c r="CP4384" s="42"/>
      <c r="CQ4384" s="42"/>
      <c r="CR4384" s="43"/>
      <c r="CS4384" s="42"/>
      <c r="CT4384" s="53"/>
      <c r="CU4384" s="11"/>
      <c r="CV4384" s="43"/>
      <c r="CW4384" s="42"/>
      <c r="DA4384" s="42"/>
      <c r="DB4384" s="108"/>
      <c r="DE4384" s="42"/>
      <c r="DF4384" s="11"/>
      <c r="DG4384" s="42"/>
      <c r="DH4384" s="42"/>
      <c r="DI4384" s="42"/>
      <c r="DJ4384" s="42"/>
      <c r="DK4384" s="11">
        <v>0</v>
      </c>
      <c r="DL4384" s="42"/>
      <c r="DM4384" s="42"/>
      <c r="DN4384" s="42"/>
      <c r="DO4384" s="42"/>
      <c r="DP4384" s="11"/>
      <c r="DQ4384" s="11"/>
      <c r="DR4384" s="11"/>
      <c r="DS4384" s="42"/>
      <c r="DT4384" s="42"/>
      <c r="DU4384" s="42"/>
      <c r="DV4384" s="22"/>
      <c r="DW4384" s="42"/>
      <c r="DX4384" s="42"/>
      <c r="DY4384" s="42"/>
      <c r="DZ4384" s="11">
        <v>168014.94</v>
      </c>
      <c r="EA4384" s="11"/>
      <c r="EB4384" s="11">
        <v>0</v>
      </c>
      <c r="EC4384" s="11"/>
      <c r="ED4384" s="11"/>
      <c r="EE4384" s="42"/>
      <c r="EF4384" s="42"/>
      <c r="EG4384" s="43"/>
      <c r="EH4384" s="42"/>
      <c r="EI4384" s="42"/>
      <c r="EJ4384" s="42"/>
    </row>
    <row r="4385" spans="1:140" s="41" customFormat="1">
      <c r="A4385" s="42"/>
      <c r="B4385" s="41" t="s">
        <v>6278</v>
      </c>
      <c r="C4385" s="68" t="s">
        <v>6279</v>
      </c>
      <c r="D4385" s="43" t="s">
        <v>149</v>
      </c>
      <c r="E4385" s="43" t="s">
        <v>149</v>
      </c>
      <c r="F4385" s="43" t="s">
        <v>1513</v>
      </c>
      <c r="G4385" s="43" t="s">
        <v>1514</v>
      </c>
      <c r="I4385" s="42"/>
      <c r="J4385" s="10">
        <v>42550</v>
      </c>
      <c r="K4385" s="10">
        <v>42613</v>
      </c>
      <c r="L4385" s="42"/>
      <c r="M4385" s="43" t="s">
        <v>152</v>
      </c>
      <c r="N4385" s="43" t="s">
        <v>0</v>
      </c>
      <c r="O4385" s="13" t="s">
        <v>1515</v>
      </c>
      <c r="P4385" s="11">
        <v>4895705</v>
      </c>
      <c r="Q4385" s="41" t="s">
        <v>6281</v>
      </c>
      <c r="R4385" s="43" t="s">
        <v>2738</v>
      </c>
      <c r="S4385" s="43">
        <f t="shared" si="138"/>
        <v>8</v>
      </c>
      <c r="T4385" s="11">
        <v>391656.4</v>
      </c>
      <c r="U4385" s="9">
        <f t="shared" si="139"/>
        <v>391656.4</v>
      </c>
      <c r="V4385" s="42"/>
      <c r="W4385" s="42"/>
      <c r="X4385" s="42"/>
      <c r="Y4385" s="42"/>
      <c r="Z4385" s="42"/>
      <c r="AA4385" s="42"/>
      <c r="AB4385" s="42"/>
      <c r="AC4385" s="42"/>
      <c r="AD4385" s="42"/>
      <c r="AE4385" s="42"/>
      <c r="AF4385" s="42"/>
      <c r="AG4385" s="42"/>
      <c r="AH4385" s="42"/>
      <c r="AI4385" s="42"/>
      <c r="AJ4385" s="42"/>
      <c r="AK4385" s="42"/>
      <c r="AL4385" s="42"/>
      <c r="AM4385" s="42"/>
      <c r="AN4385" s="42"/>
      <c r="AO4385" s="42"/>
      <c r="AP4385" s="42"/>
      <c r="AQ4385" s="42"/>
      <c r="AR4385" s="42"/>
      <c r="AS4385" s="42"/>
      <c r="AT4385" s="42"/>
      <c r="AU4385" s="42"/>
      <c r="AV4385" s="42"/>
      <c r="AW4385" s="42"/>
      <c r="AX4385" s="42"/>
      <c r="AY4385" s="42"/>
      <c r="AZ4385" s="42"/>
      <c r="BA4385" s="42"/>
      <c r="BB4385" s="42"/>
      <c r="BC4385" s="42"/>
      <c r="BD4385" s="42"/>
      <c r="BE4385" s="42"/>
      <c r="BF4385" s="42"/>
      <c r="BG4385" s="42"/>
      <c r="BH4385" s="42"/>
      <c r="BI4385" s="42"/>
      <c r="BJ4385" s="42"/>
      <c r="BK4385" s="12"/>
      <c r="BL4385" s="42"/>
      <c r="BM4385" s="42"/>
      <c r="BN4385" s="42"/>
      <c r="BO4385" s="42"/>
      <c r="BP4385" s="42"/>
      <c r="BQ4385" s="42"/>
      <c r="BR4385" s="42"/>
      <c r="BS4385" s="11">
        <v>0</v>
      </c>
      <c r="BT4385" s="11">
        <v>221468.09</v>
      </c>
      <c r="BU4385" s="42"/>
      <c r="BV4385" s="42"/>
      <c r="BW4385" s="11">
        <v>0</v>
      </c>
      <c r="BX4385" s="42"/>
      <c r="BY4385" s="42"/>
      <c r="BZ4385" s="42"/>
      <c r="CA4385" s="43"/>
      <c r="CB4385" s="42"/>
      <c r="CC4385" s="42"/>
      <c r="CD4385" s="42"/>
      <c r="CE4385" s="5"/>
      <c r="CF4385" s="11"/>
      <c r="CG4385" s="42"/>
      <c r="CH4385" s="42"/>
      <c r="CI4385" s="11">
        <v>2173.37</v>
      </c>
      <c r="CJ4385" s="11">
        <v>0</v>
      </c>
      <c r="CK4385" s="42"/>
      <c r="CL4385" s="42"/>
      <c r="CM4385" s="11"/>
      <c r="CN4385" s="11"/>
      <c r="CO4385" s="42"/>
      <c r="CP4385" s="42"/>
      <c r="CQ4385" s="42"/>
      <c r="CR4385" s="43"/>
      <c r="CS4385" s="42"/>
      <c r="CT4385" s="34"/>
      <c r="CU4385" s="11"/>
      <c r="CV4385" s="43"/>
      <c r="CW4385" s="42"/>
      <c r="DA4385" s="42"/>
      <c r="DB4385" s="37"/>
      <c r="DE4385" s="42"/>
      <c r="DF4385" s="11"/>
      <c r="DG4385" s="42"/>
      <c r="DH4385" s="42"/>
      <c r="DI4385" s="42"/>
      <c r="DJ4385" s="42"/>
      <c r="DK4385" s="11">
        <v>0</v>
      </c>
      <c r="DL4385" s="42"/>
      <c r="DM4385" s="42"/>
      <c r="DN4385" s="42"/>
      <c r="DO4385" s="42"/>
      <c r="DP4385" s="11"/>
      <c r="DQ4385" s="11"/>
      <c r="DR4385" s="11"/>
      <c r="DS4385" s="42"/>
      <c r="DT4385" s="42"/>
      <c r="DU4385" s="42"/>
      <c r="DV4385" s="22"/>
      <c r="DW4385" s="42"/>
      <c r="DX4385" s="42"/>
      <c r="DY4385" s="42"/>
      <c r="DZ4385" s="11">
        <v>168014.94</v>
      </c>
      <c r="EA4385" s="11"/>
      <c r="EB4385" s="11">
        <v>0</v>
      </c>
      <c r="EC4385" s="11"/>
      <c r="ED4385" s="11"/>
      <c r="EE4385" s="42"/>
      <c r="EF4385" s="42"/>
      <c r="EG4385" s="43"/>
      <c r="EH4385" s="42"/>
      <c r="EI4385" s="42"/>
      <c r="EJ4385" s="42"/>
    </row>
    <row r="4386" spans="1:140" s="41" customFormat="1">
      <c r="A4386" s="42"/>
      <c r="B4386" s="41" t="s">
        <v>6278</v>
      </c>
      <c r="C4386" s="68" t="s">
        <v>6279</v>
      </c>
      <c r="D4386" s="43" t="s">
        <v>149</v>
      </c>
      <c r="E4386" s="43" t="s">
        <v>149</v>
      </c>
      <c r="F4386" s="43" t="s">
        <v>1513</v>
      </c>
      <c r="G4386" s="43" t="s">
        <v>1514</v>
      </c>
      <c r="I4386" s="42"/>
      <c r="J4386" s="10">
        <v>42733</v>
      </c>
      <c r="K4386" s="10">
        <v>42794</v>
      </c>
      <c r="L4386" s="42"/>
      <c r="M4386" s="43" t="s">
        <v>2</v>
      </c>
      <c r="N4386" s="43" t="s">
        <v>5</v>
      </c>
      <c r="O4386" s="13" t="s">
        <v>4499</v>
      </c>
      <c r="P4386" s="11">
        <v>4895705</v>
      </c>
      <c r="Q4386" s="41" t="s">
        <v>6281</v>
      </c>
      <c r="R4386" s="43" t="s">
        <v>2738</v>
      </c>
      <c r="S4386" s="43">
        <f t="shared" si="138"/>
        <v>8</v>
      </c>
      <c r="T4386" s="11">
        <v>391656.4</v>
      </c>
      <c r="U4386" s="9">
        <f t="shared" si="139"/>
        <v>391656.4</v>
      </c>
      <c r="V4386" s="42"/>
      <c r="W4386" s="42"/>
      <c r="X4386" s="42"/>
      <c r="Y4386" s="42"/>
      <c r="Z4386" s="42"/>
      <c r="AA4386" s="42"/>
      <c r="AB4386" s="42"/>
      <c r="AC4386" s="42"/>
      <c r="AD4386" s="42"/>
      <c r="AE4386" s="42"/>
      <c r="AF4386" s="42"/>
      <c r="AG4386" s="42"/>
      <c r="AH4386" s="42"/>
      <c r="AI4386" s="42"/>
      <c r="AJ4386" s="42"/>
      <c r="AK4386" s="42"/>
      <c r="AL4386" s="42"/>
      <c r="AM4386" s="42"/>
      <c r="AN4386" s="42"/>
      <c r="AO4386" s="42"/>
      <c r="AP4386" s="42"/>
      <c r="AQ4386" s="42"/>
      <c r="AR4386" s="42"/>
      <c r="AS4386" s="42"/>
      <c r="AT4386" s="42"/>
      <c r="AU4386" s="42"/>
      <c r="AV4386" s="42"/>
      <c r="AW4386" s="42"/>
      <c r="AX4386" s="42"/>
      <c r="AY4386" s="42"/>
      <c r="AZ4386" s="42"/>
      <c r="BA4386" s="42"/>
      <c r="BB4386" s="42"/>
      <c r="BC4386" s="42"/>
      <c r="BD4386" s="42"/>
      <c r="BE4386" s="42"/>
      <c r="BF4386" s="42"/>
      <c r="BG4386" s="42"/>
      <c r="BH4386" s="42"/>
      <c r="BI4386" s="42"/>
      <c r="BJ4386" s="42"/>
      <c r="BK4386" s="12"/>
      <c r="BL4386" s="42"/>
      <c r="BM4386" s="42"/>
      <c r="BN4386" s="42"/>
      <c r="BO4386" s="42"/>
      <c r="BP4386" s="42"/>
      <c r="BQ4386" s="42"/>
      <c r="BR4386" s="42"/>
      <c r="BS4386" s="11">
        <v>0</v>
      </c>
      <c r="BT4386" s="11">
        <v>221468.09</v>
      </c>
      <c r="BU4386" s="42"/>
      <c r="BV4386" s="42"/>
      <c r="BW4386" s="11">
        <v>0</v>
      </c>
      <c r="BX4386" s="42"/>
      <c r="BY4386" s="42"/>
      <c r="BZ4386" s="42"/>
      <c r="CA4386" s="43"/>
      <c r="CB4386" s="42"/>
      <c r="CC4386" s="42"/>
      <c r="CD4386" s="42"/>
      <c r="CE4386" s="42"/>
      <c r="CF4386" s="11"/>
      <c r="CG4386" s="42"/>
      <c r="CH4386" s="42"/>
      <c r="CI4386" s="11">
        <v>2173.37</v>
      </c>
      <c r="CJ4386" s="11">
        <v>0</v>
      </c>
      <c r="CK4386" s="42"/>
      <c r="CL4386" s="42"/>
      <c r="CM4386" s="11"/>
      <c r="CN4386" s="11"/>
      <c r="CO4386" s="42"/>
      <c r="CP4386" s="42"/>
      <c r="CQ4386" s="42"/>
      <c r="CR4386" s="43"/>
      <c r="CS4386" s="42"/>
      <c r="CT4386" s="53"/>
      <c r="CW4386" s="42"/>
      <c r="DA4386" s="42"/>
      <c r="DB4386" s="108"/>
      <c r="DE4386" s="42"/>
      <c r="DF4386" s="59"/>
      <c r="DG4386" s="42"/>
      <c r="DH4386" s="42"/>
      <c r="DI4386" s="42"/>
      <c r="DJ4386" s="42"/>
      <c r="DK4386" s="11">
        <v>0</v>
      </c>
      <c r="DL4386" s="42"/>
      <c r="DM4386" s="42"/>
      <c r="DN4386" s="42"/>
      <c r="DO4386" s="42"/>
      <c r="DP4386" s="11"/>
      <c r="DQ4386" s="11"/>
      <c r="DR4386" s="11"/>
      <c r="DS4386" s="42"/>
      <c r="DT4386" s="42"/>
      <c r="DU4386" s="42"/>
      <c r="DV4386" s="56"/>
      <c r="DW4386" s="42"/>
      <c r="DX4386" s="42"/>
      <c r="DY4386" s="42"/>
      <c r="DZ4386" s="11">
        <v>168014.94</v>
      </c>
      <c r="EA4386" s="11"/>
      <c r="EB4386" s="11">
        <v>0</v>
      </c>
      <c r="EC4386" s="11"/>
      <c r="ED4386" s="11"/>
      <c r="EE4386" s="42"/>
      <c r="EF4386" s="42"/>
      <c r="EG4386" s="43"/>
      <c r="EH4386" s="42"/>
      <c r="EI4386" s="42"/>
      <c r="EJ4386" s="42"/>
    </row>
    <row r="4387" spans="1:140" s="41" customFormat="1">
      <c r="B4387" s="41" t="s">
        <v>6278</v>
      </c>
      <c r="C4387" s="68" t="s">
        <v>6279</v>
      </c>
      <c r="D4387" s="43" t="s">
        <v>149</v>
      </c>
      <c r="E4387" s="43" t="s">
        <v>149</v>
      </c>
      <c r="F4387" s="43" t="s">
        <v>5822</v>
      </c>
      <c r="G4387" s="43" t="s">
        <v>5832</v>
      </c>
      <c r="I4387" s="41" t="s">
        <v>182</v>
      </c>
      <c r="J4387" s="10">
        <v>42733</v>
      </c>
      <c r="K4387" s="10">
        <v>42794</v>
      </c>
      <c r="M4387" s="43" t="s">
        <v>2</v>
      </c>
      <c r="N4387" s="43" t="s">
        <v>7</v>
      </c>
      <c r="O4387" s="13" t="s">
        <v>5901</v>
      </c>
      <c r="P4387" s="11">
        <v>1159100</v>
      </c>
      <c r="Q4387" s="41" t="s">
        <v>6281</v>
      </c>
      <c r="R4387" s="43" t="s">
        <v>2738</v>
      </c>
      <c r="S4387" s="43">
        <f t="shared" si="138"/>
        <v>8</v>
      </c>
      <c r="T4387" s="11">
        <v>0.08</v>
      </c>
      <c r="U4387" s="9">
        <f t="shared" si="139"/>
        <v>0.08</v>
      </c>
      <c r="BK4387" s="12"/>
      <c r="BS4387" s="41">
        <v>0</v>
      </c>
      <c r="BT4387" s="11">
        <v>3.4228000000000001E-2</v>
      </c>
      <c r="BW4387" s="11"/>
      <c r="CA4387" s="43"/>
      <c r="CE4387" s="11"/>
      <c r="CF4387" s="11"/>
      <c r="CI4387" s="11">
        <v>3.434E-3</v>
      </c>
      <c r="CJ4387" s="11">
        <v>0</v>
      </c>
      <c r="CM4387" s="43"/>
      <c r="CN4387" s="11"/>
      <c r="CR4387" s="43"/>
      <c r="CT4387" s="100"/>
      <c r="CU4387" s="11"/>
      <c r="CV4387" s="43"/>
      <c r="DB4387" s="108"/>
      <c r="DF4387" s="11"/>
      <c r="DK4387" s="11">
        <v>0</v>
      </c>
      <c r="DP4387" s="11">
        <v>2.3410000000000002E-3</v>
      </c>
      <c r="DR4387" s="11">
        <v>3.0813E-2</v>
      </c>
      <c r="DV4387" s="56"/>
      <c r="DZ4387" s="11">
        <v>9.1839999999999995E-3</v>
      </c>
      <c r="EB4387" s="11">
        <v>0</v>
      </c>
      <c r="ED4387" s="11"/>
      <c r="EG4387" s="43"/>
    </row>
    <row r="4388" spans="1:140" s="41" customFormat="1">
      <c r="A4388" s="42"/>
      <c r="B4388" s="41" t="s">
        <v>6278</v>
      </c>
      <c r="C4388" s="68" t="s">
        <v>6279</v>
      </c>
      <c r="D4388" s="43" t="s">
        <v>149</v>
      </c>
      <c r="E4388" s="43" t="s">
        <v>149</v>
      </c>
      <c r="F4388" s="43" t="s">
        <v>195</v>
      </c>
      <c r="G4388" s="43" t="s">
        <v>5088</v>
      </c>
      <c r="I4388" s="42"/>
      <c r="J4388" s="10">
        <v>42186</v>
      </c>
      <c r="K4388" s="10">
        <v>42201</v>
      </c>
      <c r="L4388" s="42"/>
      <c r="M4388" s="43" t="s">
        <v>152</v>
      </c>
      <c r="N4388" s="43" t="s">
        <v>153</v>
      </c>
      <c r="O4388" s="13" t="s">
        <v>197</v>
      </c>
      <c r="P4388" s="11">
        <v>84254.509860000006</v>
      </c>
      <c r="Q4388" s="41" t="s">
        <v>6281</v>
      </c>
      <c r="R4388" s="43" t="s">
        <v>198</v>
      </c>
      <c r="S4388" s="43">
        <f t="shared" si="138"/>
        <v>43.011300000000006</v>
      </c>
      <c r="T4388" s="11">
        <v>36238.959999999999</v>
      </c>
      <c r="U4388" s="9">
        <f t="shared" si="139"/>
        <v>43287.44</v>
      </c>
      <c r="V4388" s="42"/>
      <c r="W4388" s="42"/>
      <c r="X4388" s="42"/>
      <c r="Y4388" s="42"/>
      <c r="Z4388" s="42"/>
      <c r="AA4388" s="42"/>
      <c r="AB4388" s="42"/>
      <c r="AC4388" s="42"/>
      <c r="AD4388" s="42"/>
      <c r="AE4388" s="42"/>
      <c r="AF4388" s="42"/>
      <c r="AG4388" s="42"/>
      <c r="AH4388" s="42"/>
      <c r="AI4388" s="42"/>
      <c r="AJ4388" s="42"/>
      <c r="AK4388" s="42"/>
      <c r="AL4388" s="42"/>
      <c r="AM4388" s="42"/>
      <c r="AN4388" s="42"/>
      <c r="AO4388" s="42"/>
      <c r="AP4388" s="42"/>
      <c r="AQ4388" s="42"/>
      <c r="AR4388" s="42"/>
      <c r="AS4388" s="42"/>
      <c r="AT4388" s="42"/>
      <c r="AU4388" s="42"/>
      <c r="AV4388" s="42"/>
      <c r="AW4388" s="42"/>
      <c r="AX4388" s="42"/>
      <c r="AY4388" s="42"/>
      <c r="AZ4388" s="42"/>
      <c r="BA4388" s="42"/>
      <c r="BB4388" s="42"/>
      <c r="BC4388" s="42"/>
      <c r="BD4388" s="42"/>
      <c r="BE4388" s="42"/>
      <c r="BF4388" s="42"/>
      <c r="BG4388" s="42"/>
      <c r="BH4388" s="42"/>
      <c r="BI4388" s="42"/>
      <c r="BJ4388" s="42"/>
      <c r="BK4388" s="12"/>
      <c r="BL4388" s="42"/>
      <c r="BM4388" s="42"/>
      <c r="BN4388" s="42"/>
      <c r="BO4388" s="42"/>
      <c r="BP4388" s="42"/>
      <c r="BQ4388" s="42"/>
      <c r="BR4388" s="42"/>
      <c r="BS4388" s="11"/>
      <c r="BT4388" s="11">
        <v>2130.86</v>
      </c>
      <c r="BU4388" s="42"/>
      <c r="BV4388" s="42"/>
      <c r="BW4388" s="11">
        <v>0</v>
      </c>
      <c r="BX4388" s="42"/>
      <c r="BY4388" s="42"/>
      <c r="BZ4388" s="42"/>
      <c r="CA4388" s="43">
        <v>7048.48</v>
      </c>
      <c r="CB4388" s="42"/>
      <c r="CC4388" s="42"/>
      <c r="CD4388" s="42"/>
      <c r="CE4388" s="5"/>
      <c r="CF4388" s="11"/>
      <c r="CG4388" s="42"/>
      <c r="CH4388" s="42"/>
      <c r="CI4388" s="11">
        <v>83.35</v>
      </c>
      <c r="CJ4388" s="11"/>
      <c r="CK4388" s="42"/>
      <c r="CL4388" s="42"/>
      <c r="CM4388" s="11">
        <v>34024.75</v>
      </c>
      <c r="CN4388" s="11"/>
      <c r="CO4388" s="42"/>
      <c r="CP4388" s="42"/>
      <c r="CQ4388" s="42"/>
      <c r="CR4388" s="43"/>
      <c r="CS4388" s="42"/>
      <c r="CT4388" s="53"/>
      <c r="CU4388" s="11"/>
      <c r="CV4388" s="43"/>
      <c r="CW4388" s="42"/>
      <c r="DA4388" s="42"/>
      <c r="DB4388" s="37"/>
      <c r="DE4388" s="42"/>
      <c r="DF4388" s="11"/>
      <c r="DG4388" s="42"/>
      <c r="DH4388" s="42"/>
      <c r="DI4388" s="42"/>
      <c r="DJ4388" s="42"/>
      <c r="DK4388" s="11">
        <v>0</v>
      </c>
      <c r="DL4388" s="42"/>
      <c r="DM4388" s="42"/>
      <c r="DN4388" s="42"/>
      <c r="DO4388" s="42"/>
      <c r="DP4388" s="11"/>
      <c r="DQ4388" s="11"/>
      <c r="DR4388" s="11"/>
      <c r="DS4388" s="42"/>
      <c r="DT4388" s="42"/>
      <c r="DU4388" s="42"/>
      <c r="DV4388" s="22"/>
      <c r="DW4388" s="42"/>
      <c r="DX4388" s="42"/>
      <c r="DY4388" s="42"/>
      <c r="DZ4388" s="11"/>
      <c r="EA4388" s="11"/>
      <c r="EB4388" s="11">
        <v>0</v>
      </c>
      <c r="EC4388" s="11"/>
      <c r="ED4388" s="11"/>
      <c r="EE4388" s="42"/>
      <c r="EF4388" s="42"/>
      <c r="EG4388" s="43"/>
      <c r="EH4388" s="42"/>
      <c r="EI4388" s="42"/>
      <c r="EJ4388" s="42"/>
    </row>
    <row r="4389" spans="1:140" s="41" customFormat="1" ht="23.25">
      <c r="A4389" s="42"/>
      <c r="B4389" s="41" t="s">
        <v>6278</v>
      </c>
      <c r="C4389" s="68" t="s">
        <v>6279</v>
      </c>
      <c r="D4389" s="43" t="s">
        <v>149</v>
      </c>
      <c r="E4389" s="43" t="s">
        <v>149</v>
      </c>
      <c r="F4389" s="43" t="s">
        <v>195</v>
      </c>
      <c r="G4389" s="43" t="s">
        <v>5120</v>
      </c>
      <c r="I4389" s="42"/>
      <c r="J4389" s="10">
        <v>42278</v>
      </c>
      <c r="K4389" s="10">
        <v>42296</v>
      </c>
      <c r="L4389" s="42"/>
      <c r="M4389" s="43" t="s">
        <v>152</v>
      </c>
      <c r="N4389" s="43" t="s">
        <v>153</v>
      </c>
      <c r="O4389" s="13" t="s">
        <v>1141</v>
      </c>
      <c r="P4389" s="11">
        <v>74272.798808514694</v>
      </c>
      <c r="Q4389" s="41" t="s">
        <v>6281</v>
      </c>
      <c r="R4389" s="43" t="s">
        <v>1142</v>
      </c>
      <c r="S4389" s="43">
        <f t="shared" si="138"/>
        <v>59.220199999999998</v>
      </c>
      <c r="T4389" s="11">
        <v>43984.5</v>
      </c>
      <c r="U4389" s="9">
        <f t="shared" si="139"/>
        <v>52952.93</v>
      </c>
      <c r="V4389" s="42"/>
      <c r="W4389" s="42"/>
      <c r="X4389" s="42"/>
      <c r="Y4389" s="42"/>
      <c r="Z4389" s="42"/>
      <c r="AA4389" s="42"/>
      <c r="AB4389" s="42"/>
      <c r="AC4389" s="42"/>
      <c r="AD4389" s="42"/>
      <c r="AE4389" s="42"/>
      <c r="AF4389" s="42"/>
      <c r="AG4389" s="42"/>
      <c r="AH4389" s="42"/>
      <c r="AI4389" s="42"/>
      <c r="AJ4389" s="42"/>
      <c r="AK4389" s="42"/>
      <c r="AL4389" s="42"/>
      <c r="AM4389" s="42"/>
      <c r="AN4389" s="42"/>
      <c r="AO4389" s="42"/>
      <c r="AP4389" s="42"/>
      <c r="AQ4389" s="42"/>
      <c r="AR4389" s="42"/>
      <c r="AS4389" s="42"/>
      <c r="AT4389" s="42"/>
      <c r="AU4389" s="42"/>
      <c r="AV4389" s="42"/>
      <c r="AW4389" s="42"/>
      <c r="AX4389" s="42"/>
      <c r="AY4389" s="42"/>
      <c r="AZ4389" s="42"/>
      <c r="BA4389" s="42"/>
      <c r="BB4389" s="42"/>
      <c r="BC4389" s="42"/>
      <c r="BD4389" s="42"/>
      <c r="BE4389" s="42"/>
      <c r="BF4389" s="42"/>
      <c r="BG4389" s="42"/>
      <c r="BH4389" s="42"/>
      <c r="BI4389" s="42"/>
      <c r="BJ4389" s="42"/>
      <c r="BK4389" s="12"/>
      <c r="BL4389" s="42"/>
      <c r="BM4389" s="42"/>
      <c r="BN4389" s="42"/>
      <c r="BO4389" s="42"/>
      <c r="BP4389" s="42"/>
      <c r="BQ4389" s="42"/>
      <c r="BR4389" s="42"/>
      <c r="BS4389" s="11"/>
      <c r="BT4389" s="11">
        <v>0</v>
      </c>
      <c r="BU4389" s="42"/>
      <c r="BV4389" s="42"/>
      <c r="BW4389" s="11"/>
      <c r="BX4389" s="42"/>
      <c r="BY4389" s="42"/>
      <c r="BZ4389" s="42"/>
      <c r="CA4389" s="43">
        <v>8968.43</v>
      </c>
      <c r="CB4389" s="42"/>
      <c r="CC4389" s="42"/>
      <c r="CD4389" s="42"/>
      <c r="CE4389" s="5"/>
      <c r="CF4389" s="11"/>
      <c r="CG4389" s="42"/>
      <c r="CH4389" s="42"/>
      <c r="CI4389" s="11"/>
      <c r="CJ4389" s="11"/>
      <c r="CK4389" s="42"/>
      <c r="CL4389" s="42"/>
      <c r="CM4389" s="11">
        <v>43984.5</v>
      </c>
      <c r="CN4389" s="11"/>
      <c r="CO4389" s="42"/>
      <c r="CP4389" s="42"/>
      <c r="CQ4389" s="42"/>
      <c r="CR4389" s="43"/>
      <c r="CS4389" s="42"/>
      <c r="CT4389" s="34"/>
      <c r="CU4389" s="11"/>
      <c r="CV4389" s="43"/>
      <c r="CW4389" s="42"/>
      <c r="DA4389" s="42"/>
      <c r="DB4389" s="108"/>
      <c r="DE4389" s="42"/>
      <c r="DF4389" s="11"/>
      <c r="DG4389" s="42"/>
      <c r="DH4389" s="42"/>
      <c r="DI4389" s="42"/>
      <c r="DJ4389" s="42"/>
      <c r="DK4389" s="11"/>
      <c r="DL4389" s="42"/>
      <c r="DM4389" s="42"/>
      <c r="DN4389" s="42"/>
      <c r="DO4389" s="42"/>
      <c r="DP4389" s="11"/>
      <c r="DQ4389" s="11"/>
      <c r="DR4389" s="11"/>
      <c r="DS4389" s="42"/>
      <c r="DT4389" s="42"/>
      <c r="DU4389" s="42"/>
      <c r="DV4389" s="22"/>
      <c r="DW4389" s="42"/>
      <c r="DX4389" s="42"/>
      <c r="DY4389" s="42"/>
      <c r="DZ4389" s="11"/>
      <c r="EA4389" s="11"/>
      <c r="EB4389" s="11"/>
      <c r="EC4389" s="11"/>
      <c r="ED4389" s="11"/>
      <c r="EE4389" s="42"/>
      <c r="EF4389" s="42"/>
      <c r="EG4389" s="43"/>
      <c r="EH4389" s="42"/>
      <c r="EI4389" s="42"/>
      <c r="EJ4389" s="42"/>
    </row>
    <row r="4390" spans="1:140" s="41" customFormat="1" ht="23.25">
      <c r="A4390" s="42"/>
      <c r="B4390" s="41" t="s">
        <v>6278</v>
      </c>
      <c r="C4390" s="68" t="s">
        <v>6279</v>
      </c>
      <c r="D4390" s="43" t="s">
        <v>149</v>
      </c>
      <c r="E4390" s="43" t="s">
        <v>149</v>
      </c>
      <c r="F4390" s="43" t="s">
        <v>195</v>
      </c>
      <c r="G4390" s="43" t="s">
        <v>196</v>
      </c>
      <c r="I4390" s="42"/>
      <c r="J4390" s="10">
        <v>42373</v>
      </c>
      <c r="K4390" s="10">
        <v>42388</v>
      </c>
      <c r="L4390" s="42"/>
      <c r="M4390" s="43" t="s">
        <v>152</v>
      </c>
      <c r="N4390" s="43" t="s">
        <v>153</v>
      </c>
      <c r="O4390" s="13" t="s">
        <v>1141</v>
      </c>
      <c r="P4390" s="11">
        <v>275076.66399039503</v>
      </c>
      <c r="Q4390" s="41" t="s">
        <v>6281</v>
      </c>
      <c r="R4390" s="43" t="s">
        <v>1977</v>
      </c>
      <c r="S4390" s="43">
        <f t="shared" si="138"/>
        <v>15.989906000000001</v>
      </c>
      <c r="T4390" s="11">
        <v>43984.5</v>
      </c>
      <c r="U4390" s="9">
        <f t="shared" si="139"/>
        <v>52952.93</v>
      </c>
      <c r="V4390" s="42"/>
      <c r="W4390" s="42"/>
      <c r="X4390" s="42"/>
      <c r="Y4390" s="42"/>
      <c r="Z4390" s="42"/>
      <c r="AA4390" s="42"/>
      <c r="AB4390" s="42"/>
      <c r="AC4390" s="42"/>
      <c r="AD4390" s="42"/>
      <c r="AE4390" s="42"/>
      <c r="AF4390" s="42"/>
      <c r="AG4390" s="42"/>
      <c r="AH4390" s="42"/>
      <c r="AI4390" s="42"/>
      <c r="AJ4390" s="42"/>
      <c r="AK4390" s="42"/>
      <c r="AL4390" s="42"/>
      <c r="AM4390" s="42"/>
      <c r="AN4390" s="42"/>
      <c r="AO4390" s="42"/>
      <c r="AP4390" s="42"/>
      <c r="AQ4390" s="42"/>
      <c r="AR4390" s="42"/>
      <c r="AS4390" s="42"/>
      <c r="AT4390" s="42"/>
      <c r="AU4390" s="42"/>
      <c r="AV4390" s="42"/>
      <c r="AW4390" s="42"/>
      <c r="AX4390" s="42"/>
      <c r="AY4390" s="42"/>
      <c r="AZ4390" s="42"/>
      <c r="BA4390" s="42"/>
      <c r="BB4390" s="42"/>
      <c r="BC4390" s="42"/>
      <c r="BD4390" s="42"/>
      <c r="BE4390" s="42"/>
      <c r="BF4390" s="42"/>
      <c r="BG4390" s="42"/>
      <c r="BH4390" s="42"/>
      <c r="BI4390" s="42"/>
      <c r="BJ4390" s="42"/>
      <c r="BK4390" s="12"/>
      <c r="BL4390" s="42"/>
      <c r="BM4390" s="42"/>
      <c r="BN4390" s="42"/>
      <c r="BO4390" s="42"/>
      <c r="BP4390" s="42"/>
      <c r="BQ4390" s="42"/>
      <c r="BR4390" s="42"/>
      <c r="BS4390" s="11"/>
      <c r="BT4390" s="11">
        <v>0</v>
      </c>
      <c r="BU4390" s="42"/>
      <c r="BV4390" s="42"/>
      <c r="BW4390" s="11"/>
      <c r="BX4390" s="42"/>
      <c r="BY4390" s="42"/>
      <c r="BZ4390" s="42"/>
      <c r="CA4390" s="43">
        <v>8968.43</v>
      </c>
      <c r="CB4390" s="42"/>
      <c r="CC4390" s="42"/>
      <c r="CD4390" s="42"/>
      <c r="CE4390" s="5"/>
      <c r="CF4390" s="11"/>
      <c r="CG4390" s="42"/>
      <c r="CH4390" s="42"/>
      <c r="CI4390" s="11"/>
      <c r="CJ4390" s="11"/>
      <c r="CK4390" s="42"/>
      <c r="CL4390" s="42"/>
      <c r="CM4390" s="11">
        <v>43984.5</v>
      </c>
      <c r="CN4390" s="11"/>
      <c r="CO4390" s="42"/>
      <c r="CP4390" s="42"/>
      <c r="CQ4390" s="42"/>
      <c r="CR4390" s="43"/>
      <c r="CS4390" s="42"/>
      <c r="CT4390" s="53"/>
      <c r="CU4390" s="11"/>
      <c r="CV4390" s="43"/>
      <c r="CW4390" s="42"/>
      <c r="DA4390" s="42"/>
      <c r="DB4390" s="108"/>
      <c r="DE4390" s="42"/>
      <c r="DF4390" s="11"/>
      <c r="DG4390" s="42"/>
      <c r="DH4390" s="42"/>
      <c r="DI4390" s="42"/>
      <c r="DJ4390" s="42"/>
      <c r="DK4390" s="11"/>
      <c r="DL4390" s="42"/>
      <c r="DM4390" s="42"/>
      <c r="DN4390" s="42"/>
      <c r="DO4390" s="42"/>
      <c r="DP4390" s="11"/>
      <c r="DQ4390" s="11"/>
      <c r="DR4390" s="11"/>
      <c r="DS4390" s="42"/>
      <c r="DT4390" s="42"/>
      <c r="DU4390" s="42"/>
      <c r="DV4390" s="56"/>
      <c r="DW4390" s="42"/>
      <c r="DX4390" s="42"/>
      <c r="DY4390" s="42"/>
      <c r="DZ4390" s="11"/>
      <c r="EA4390" s="11"/>
      <c r="EB4390" s="11"/>
      <c r="EC4390" s="11"/>
      <c r="ED4390" s="11"/>
      <c r="EE4390" s="42"/>
      <c r="EF4390" s="42"/>
      <c r="EG4390" s="43"/>
      <c r="EH4390" s="42"/>
      <c r="EI4390" s="42"/>
      <c r="EJ4390" s="42"/>
    </row>
    <row r="4391" spans="1:140" s="41" customFormat="1" ht="23.25">
      <c r="A4391" s="42"/>
      <c r="B4391" s="41" t="s">
        <v>6278</v>
      </c>
      <c r="C4391" s="68" t="s">
        <v>6279</v>
      </c>
      <c r="D4391" s="43" t="s">
        <v>149</v>
      </c>
      <c r="E4391" s="43" t="s">
        <v>149</v>
      </c>
      <c r="F4391" s="43" t="s">
        <v>195</v>
      </c>
      <c r="G4391" s="43" t="s">
        <v>5120</v>
      </c>
      <c r="I4391" s="42"/>
      <c r="J4391" s="10">
        <v>42461</v>
      </c>
      <c r="K4391" s="10">
        <v>42478</v>
      </c>
      <c r="L4391" s="42"/>
      <c r="M4391" s="43" t="s">
        <v>152</v>
      </c>
      <c r="N4391" s="43" t="s">
        <v>153</v>
      </c>
      <c r="O4391" s="13" t="s">
        <v>1141</v>
      </c>
      <c r="P4391" s="11">
        <v>1437652.37539741</v>
      </c>
      <c r="Q4391" s="41" t="s">
        <v>6281</v>
      </c>
      <c r="R4391" s="43" t="s">
        <v>2374</v>
      </c>
      <c r="S4391" s="43">
        <f t="shared" si="138"/>
        <v>3.0594670000000002</v>
      </c>
      <c r="T4391" s="11">
        <v>43984.5</v>
      </c>
      <c r="U4391" s="9">
        <f t="shared" si="139"/>
        <v>52952.93</v>
      </c>
      <c r="V4391" s="42"/>
      <c r="W4391" s="42"/>
      <c r="X4391" s="42"/>
      <c r="Y4391" s="42"/>
      <c r="Z4391" s="42"/>
      <c r="AA4391" s="42"/>
      <c r="AB4391" s="42"/>
      <c r="AC4391" s="42"/>
      <c r="AD4391" s="42"/>
      <c r="AE4391" s="42"/>
      <c r="AF4391" s="42"/>
      <c r="AG4391" s="42"/>
      <c r="AH4391" s="42"/>
      <c r="AI4391" s="42"/>
      <c r="AJ4391" s="42"/>
      <c r="AK4391" s="42"/>
      <c r="AL4391" s="42"/>
      <c r="AM4391" s="42"/>
      <c r="AN4391" s="42"/>
      <c r="AO4391" s="42"/>
      <c r="AP4391" s="42"/>
      <c r="AQ4391" s="42"/>
      <c r="AR4391" s="42"/>
      <c r="AS4391" s="42"/>
      <c r="AT4391" s="42"/>
      <c r="AU4391" s="42"/>
      <c r="AV4391" s="42"/>
      <c r="AW4391" s="42"/>
      <c r="AX4391" s="42"/>
      <c r="AY4391" s="42"/>
      <c r="AZ4391" s="42"/>
      <c r="BA4391" s="42"/>
      <c r="BB4391" s="42"/>
      <c r="BC4391" s="42"/>
      <c r="BD4391" s="42"/>
      <c r="BE4391" s="42"/>
      <c r="BF4391" s="42"/>
      <c r="BG4391" s="42"/>
      <c r="BH4391" s="42"/>
      <c r="BI4391" s="42"/>
      <c r="BJ4391" s="42"/>
      <c r="BK4391" s="12"/>
      <c r="BL4391" s="42"/>
      <c r="BM4391" s="42"/>
      <c r="BN4391" s="42"/>
      <c r="BO4391" s="42"/>
      <c r="BP4391" s="42"/>
      <c r="BQ4391" s="42"/>
      <c r="BR4391" s="42"/>
      <c r="BS4391" s="11"/>
      <c r="BT4391" s="11">
        <v>0</v>
      </c>
      <c r="BU4391" s="42"/>
      <c r="BV4391" s="42"/>
      <c r="BW4391" s="11"/>
      <c r="BX4391" s="42"/>
      <c r="BY4391" s="42"/>
      <c r="BZ4391" s="42"/>
      <c r="CA4391" s="43">
        <v>8968.43</v>
      </c>
      <c r="CB4391" s="42"/>
      <c r="CC4391" s="42"/>
      <c r="CD4391" s="42"/>
      <c r="CE4391" s="5"/>
      <c r="CF4391" s="11"/>
      <c r="CG4391" s="42"/>
      <c r="CH4391" s="42"/>
      <c r="CI4391" s="11"/>
      <c r="CJ4391" s="11"/>
      <c r="CK4391" s="42"/>
      <c r="CL4391" s="42"/>
      <c r="CM4391" s="11">
        <v>43984.5</v>
      </c>
      <c r="CN4391" s="11"/>
      <c r="CO4391" s="42"/>
      <c r="CP4391" s="42"/>
      <c r="CQ4391" s="42"/>
      <c r="CR4391" s="43"/>
      <c r="CS4391" s="42"/>
      <c r="CT4391" s="53"/>
      <c r="CU4391" s="11"/>
      <c r="CV4391" s="43"/>
      <c r="CW4391" s="42"/>
      <c r="DA4391" s="42"/>
      <c r="DB4391" s="108"/>
      <c r="DE4391" s="42"/>
      <c r="DF4391" s="11"/>
      <c r="DG4391" s="42"/>
      <c r="DH4391" s="42"/>
      <c r="DI4391" s="42"/>
      <c r="DJ4391" s="42"/>
      <c r="DK4391" s="11"/>
      <c r="DL4391" s="42"/>
      <c r="DM4391" s="42"/>
      <c r="DN4391" s="42"/>
      <c r="DO4391" s="42"/>
      <c r="DP4391" s="11"/>
      <c r="DQ4391" s="11"/>
      <c r="DR4391" s="11"/>
      <c r="DS4391" s="42"/>
      <c r="DT4391" s="42"/>
      <c r="DU4391" s="42"/>
      <c r="DV4391" s="56"/>
      <c r="DW4391" s="42"/>
      <c r="DX4391" s="42"/>
      <c r="DY4391" s="42"/>
      <c r="DZ4391" s="11"/>
      <c r="EA4391" s="11"/>
      <c r="EB4391" s="11"/>
      <c r="EC4391" s="11"/>
      <c r="ED4391" s="11"/>
      <c r="EE4391" s="42"/>
      <c r="EF4391" s="42"/>
      <c r="EG4391" s="43"/>
      <c r="EH4391" s="42"/>
      <c r="EI4391" s="42"/>
      <c r="EJ4391" s="42"/>
    </row>
    <row r="4392" spans="1:140" s="41" customFormat="1" ht="23.25">
      <c r="A4392" s="42"/>
      <c r="B4392" s="41" t="s">
        <v>6278</v>
      </c>
      <c r="C4392" s="68" t="s">
        <v>6279</v>
      </c>
      <c r="D4392" s="43" t="s">
        <v>149</v>
      </c>
      <c r="E4392" s="43" t="s">
        <v>149</v>
      </c>
      <c r="F4392" s="43" t="s">
        <v>195</v>
      </c>
      <c r="G4392" s="43" t="s">
        <v>196</v>
      </c>
      <c r="I4392" s="42"/>
      <c r="J4392" s="10">
        <v>42552</v>
      </c>
      <c r="K4392" s="10">
        <v>42569</v>
      </c>
      <c r="L4392" s="42"/>
      <c r="M4392" s="43" t="s">
        <v>152</v>
      </c>
      <c r="N4392" s="43" t="s">
        <v>153</v>
      </c>
      <c r="O4392" s="13" t="s">
        <v>1141</v>
      </c>
      <c r="P4392" s="11">
        <v>181264.73990449801</v>
      </c>
      <c r="Q4392" s="41" t="s">
        <v>6281</v>
      </c>
      <c r="R4392" s="43" t="s">
        <v>3444</v>
      </c>
      <c r="S4392" s="43">
        <f t="shared" si="138"/>
        <v>24.265337000000002</v>
      </c>
      <c r="T4392" s="11">
        <v>43984.5</v>
      </c>
      <c r="U4392" s="9">
        <f t="shared" si="139"/>
        <v>52952.93</v>
      </c>
      <c r="V4392" s="42"/>
      <c r="W4392" s="42"/>
      <c r="X4392" s="42"/>
      <c r="Y4392" s="42"/>
      <c r="Z4392" s="42"/>
      <c r="AA4392" s="42"/>
      <c r="AB4392" s="42"/>
      <c r="AC4392" s="42"/>
      <c r="AD4392" s="42"/>
      <c r="AE4392" s="42"/>
      <c r="AF4392" s="42"/>
      <c r="AG4392" s="42"/>
      <c r="AH4392" s="42"/>
      <c r="AI4392" s="42"/>
      <c r="AJ4392" s="42"/>
      <c r="AK4392" s="42"/>
      <c r="AL4392" s="42"/>
      <c r="AM4392" s="42"/>
      <c r="AN4392" s="42"/>
      <c r="AO4392" s="42"/>
      <c r="AP4392" s="42"/>
      <c r="AQ4392" s="42"/>
      <c r="AR4392" s="42"/>
      <c r="AS4392" s="42"/>
      <c r="AT4392" s="42"/>
      <c r="AU4392" s="42"/>
      <c r="AV4392" s="42"/>
      <c r="AW4392" s="42"/>
      <c r="AX4392" s="42"/>
      <c r="AY4392" s="42"/>
      <c r="AZ4392" s="42"/>
      <c r="BA4392" s="42"/>
      <c r="BB4392" s="42"/>
      <c r="BC4392" s="42"/>
      <c r="BD4392" s="42"/>
      <c r="BE4392" s="42"/>
      <c r="BF4392" s="42"/>
      <c r="BG4392" s="42"/>
      <c r="BH4392" s="42"/>
      <c r="BI4392" s="42"/>
      <c r="BJ4392" s="42"/>
      <c r="BK4392" s="12"/>
      <c r="BL4392" s="42"/>
      <c r="BM4392" s="42"/>
      <c r="BN4392" s="42"/>
      <c r="BO4392" s="42"/>
      <c r="BP4392" s="42"/>
      <c r="BQ4392" s="42"/>
      <c r="BR4392" s="42"/>
      <c r="BS4392" s="11"/>
      <c r="BT4392" s="11">
        <v>0</v>
      </c>
      <c r="BU4392" s="42"/>
      <c r="BV4392" s="42"/>
      <c r="BW4392" s="11"/>
      <c r="BX4392" s="42"/>
      <c r="BY4392" s="42"/>
      <c r="BZ4392" s="42"/>
      <c r="CA4392" s="43">
        <v>8968.43</v>
      </c>
      <c r="CB4392" s="42"/>
      <c r="CC4392" s="42"/>
      <c r="CD4392" s="42"/>
      <c r="CE4392" s="5"/>
      <c r="CF4392" s="11"/>
      <c r="CG4392" s="42"/>
      <c r="CH4392" s="42"/>
      <c r="CI4392" s="11"/>
      <c r="CJ4392" s="11"/>
      <c r="CK4392" s="42"/>
      <c r="CL4392" s="42"/>
      <c r="CM4392" s="11">
        <v>43984.5</v>
      </c>
      <c r="CN4392" s="11"/>
      <c r="CO4392" s="42"/>
      <c r="CP4392" s="42"/>
      <c r="CQ4392" s="42"/>
      <c r="CR4392" s="43"/>
      <c r="CS4392" s="42"/>
      <c r="CT4392" s="53"/>
      <c r="CU4392" s="11"/>
      <c r="CV4392" s="43"/>
      <c r="CW4392" s="42"/>
      <c r="DA4392" s="42"/>
      <c r="DB4392" s="108"/>
      <c r="DE4392" s="42"/>
      <c r="DF4392" s="11"/>
      <c r="DG4392" s="42"/>
      <c r="DH4392" s="42"/>
      <c r="DI4392" s="42"/>
      <c r="DJ4392" s="42"/>
      <c r="DK4392" s="11"/>
      <c r="DL4392" s="42"/>
      <c r="DM4392" s="42"/>
      <c r="DN4392" s="42"/>
      <c r="DO4392" s="42"/>
      <c r="DP4392" s="11"/>
      <c r="DQ4392" s="11"/>
      <c r="DR4392" s="11"/>
      <c r="DS4392" s="42"/>
      <c r="DT4392" s="42"/>
      <c r="DU4392" s="42"/>
      <c r="DV4392" s="56"/>
      <c r="DW4392" s="42"/>
      <c r="DX4392" s="42"/>
      <c r="DY4392" s="42"/>
      <c r="DZ4392" s="11"/>
      <c r="EA4392" s="11"/>
      <c r="EB4392" s="11"/>
      <c r="EC4392" s="11"/>
      <c r="ED4392" s="11"/>
      <c r="EE4392" s="42"/>
      <c r="EF4392" s="42"/>
      <c r="EG4392" s="43"/>
      <c r="EH4392" s="42"/>
      <c r="EI4392" s="42"/>
      <c r="EJ4392" s="42"/>
    </row>
    <row r="4393" spans="1:140" s="41" customFormat="1" ht="23.25">
      <c r="A4393" s="42"/>
      <c r="B4393" s="41" t="s">
        <v>6278</v>
      </c>
      <c r="C4393" s="68" t="s">
        <v>6279</v>
      </c>
      <c r="D4393" s="43" t="s">
        <v>149</v>
      </c>
      <c r="E4393" s="43" t="s">
        <v>149</v>
      </c>
      <c r="F4393" s="43" t="s">
        <v>195</v>
      </c>
      <c r="G4393" s="43" t="s">
        <v>196</v>
      </c>
      <c r="I4393" s="42"/>
      <c r="J4393" s="10">
        <v>42647</v>
      </c>
      <c r="K4393" s="10">
        <v>42662</v>
      </c>
      <c r="L4393" s="42"/>
      <c r="M4393" s="43" t="s">
        <v>2</v>
      </c>
      <c r="N4393" s="43" t="s">
        <v>5</v>
      </c>
      <c r="O4393" s="13" t="s">
        <v>4017</v>
      </c>
      <c r="P4393" s="11">
        <v>88428.783689999997</v>
      </c>
      <c r="Q4393" s="41" t="s">
        <v>6281</v>
      </c>
      <c r="R4393" s="43" t="s">
        <v>4018</v>
      </c>
      <c r="S4393" s="43">
        <f t="shared" si="138"/>
        <v>49.740026</v>
      </c>
      <c r="T4393" s="11">
        <v>43984.5</v>
      </c>
      <c r="U4393" s="9">
        <f t="shared" si="139"/>
        <v>52952.93</v>
      </c>
      <c r="V4393" s="42"/>
      <c r="W4393" s="42"/>
      <c r="X4393" s="42"/>
      <c r="Y4393" s="42"/>
      <c r="Z4393" s="42"/>
      <c r="AA4393" s="42"/>
      <c r="AB4393" s="42"/>
      <c r="AC4393" s="42"/>
      <c r="AD4393" s="42"/>
      <c r="AE4393" s="42"/>
      <c r="AF4393" s="42"/>
      <c r="AG4393" s="42"/>
      <c r="AH4393" s="42"/>
      <c r="AI4393" s="42"/>
      <c r="AJ4393" s="42"/>
      <c r="AK4393" s="42"/>
      <c r="AL4393" s="42"/>
      <c r="AM4393" s="42"/>
      <c r="AN4393" s="42"/>
      <c r="AO4393" s="42"/>
      <c r="AP4393" s="42"/>
      <c r="AQ4393" s="42"/>
      <c r="AR4393" s="42"/>
      <c r="AS4393" s="42"/>
      <c r="AT4393" s="42"/>
      <c r="AU4393" s="42"/>
      <c r="AV4393" s="42"/>
      <c r="AW4393" s="42"/>
      <c r="AX4393" s="42"/>
      <c r="AY4393" s="42"/>
      <c r="AZ4393" s="42"/>
      <c r="BA4393" s="42"/>
      <c r="BB4393" s="42"/>
      <c r="BC4393" s="42"/>
      <c r="BD4393" s="42"/>
      <c r="BE4393" s="42"/>
      <c r="BF4393" s="42"/>
      <c r="BG4393" s="42"/>
      <c r="BH4393" s="42"/>
      <c r="BI4393" s="42"/>
      <c r="BJ4393" s="42"/>
      <c r="BK4393" s="12"/>
      <c r="BL4393" s="42"/>
      <c r="BM4393" s="42"/>
      <c r="BN4393" s="42"/>
      <c r="BO4393" s="42"/>
      <c r="BP4393" s="42"/>
      <c r="BQ4393" s="42"/>
      <c r="BR4393" s="42"/>
      <c r="BS4393" s="11"/>
      <c r="BT4393" s="11">
        <v>0</v>
      </c>
      <c r="BU4393" s="42"/>
      <c r="BV4393" s="42"/>
      <c r="BW4393" s="11"/>
      <c r="BX4393" s="42"/>
      <c r="BY4393" s="42"/>
      <c r="BZ4393" s="42"/>
      <c r="CA4393" s="43">
        <v>8968.43</v>
      </c>
      <c r="CB4393" s="42"/>
      <c r="CC4393" s="42"/>
      <c r="CD4393" s="42"/>
      <c r="CE4393" s="5"/>
      <c r="CF4393" s="11"/>
      <c r="CG4393" s="42"/>
      <c r="CH4393" s="42"/>
      <c r="CI4393" s="11"/>
      <c r="CJ4393" s="11"/>
      <c r="CK4393" s="42"/>
      <c r="CL4393" s="42"/>
      <c r="CM4393" s="11">
        <v>43984.5</v>
      </c>
      <c r="CN4393" s="11"/>
      <c r="CO4393" s="42"/>
      <c r="CP4393" s="42"/>
      <c r="CQ4393" s="42"/>
      <c r="CR4393" s="43"/>
      <c r="CS4393" s="42"/>
      <c r="CT4393" s="53"/>
      <c r="CU4393" s="11"/>
      <c r="CV4393" s="43"/>
      <c r="CW4393" s="42"/>
      <c r="DA4393" s="42"/>
      <c r="DB4393" s="108"/>
      <c r="DE4393" s="42"/>
      <c r="DF4393" s="59"/>
      <c r="DG4393" s="42"/>
      <c r="DH4393" s="42"/>
      <c r="DI4393" s="42"/>
      <c r="DJ4393" s="42"/>
      <c r="DK4393" s="11"/>
      <c r="DL4393" s="42"/>
      <c r="DM4393" s="42"/>
      <c r="DN4393" s="42"/>
      <c r="DO4393" s="42"/>
      <c r="DP4393" s="11"/>
      <c r="DQ4393" s="11"/>
      <c r="DR4393" s="11"/>
      <c r="DS4393" s="42"/>
      <c r="DT4393" s="42"/>
      <c r="DU4393" s="42"/>
      <c r="DV4393" s="56"/>
      <c r="DW4393" s="42"/>
      <c r="DX4393" s="42"/>
      <c r="DY4393" s="42"/>
      <c r="DZ4393" s="11"/>
      <c r="EA4393" s="11"/>
      <c r="EB4393" s="11"/>
      <c r="EC4393" s="11"/>
      <c r="ED4393" s="11"/>
      <c r="EE4393" s="42"/>
      <c r="EF4393" s="42"/>
      <c r="EG4393" s="43"/>
      <c r="EH4393" s="42"/>
      <c r="EI4393" s="42"/>
      <c r="EJ4393" s="42"/>
    </row>
    <row r="4394" spans="1:140" s="41" customFormat="1" ht="23.25">
      <c r="A4394" s="42"/>
      <c r="B4394" s="41" t="s">
        <v>6278</v>
      </c>
      <c r="C4394" s="68" t="s">
        <v>6279</v>
      </c>
      <c r="D4394" s="43" t="s">
        <v>149</v>
      </c>
      <c r="E4394" s="43" t="s">
        <v>149</v>
      </c>
      <c r="F4394" s="43" t="s">
        <v>195</v>
      </c>
      <c r="G4394" s="43" t="s">
        <v>5088</v>
      </c>
      <c r="I4394" s="42"/>
      <c r="J4394" s="10">
        <v>42738</v>
      </c>
      <c r="K4394" s="10">
        <v>42753</v>
      </c>
      <c r="L4394" s="42"/>
      <c r="M4394" s="43" t="s">
        <v>2</v>
      </c>
      <c r="N4394" s="43" t="s">
        <v>5</v>
      </c>
      <c r="O4394" s="13" t="s">
        <v>4895</v>
      </c>
      <c r="P4394" s="11">
        <v>239648.899610297</v>
      </c>
      <c r="Q4394" s="41" t="s">
        <v>6281</v>
      </c>
      <c r="R4394" s="43" t="s">
        <v>4896</v>
      </c>
      <c r="S4394" s="43">
        <f t="shared" si="138"/>
        <v>18.353725000000001</v>
      </c>
      <c r="T4394" s="11">
        <v>43984.5</v>
      </c>
      <c r="U4394" s="9">
        <f t="shared" si="139"/>
        <v>52952.93</v>
      </c>
      <c r="V4394" s="42"/>
      <c r="W4394" s="42"/>
      <c r="X4394" s="42"/>
      <c r="Y4394" s="42"/>
      <c r="Z4394" s="42"/>
      <c r="AA4394" s="42"/>
      <c r="AB4394" s="42"/>
      <c r="AC4394" s="42"/>
      <c r="AD4394" s="42"/>
      <c r="AE4394" s="42"/>
      <c r="AF4394" s="42"/>
      <c r="AG4394" s="42"/>
      <c r="AH4394" s="42"/>
      <c r="AI4394" s="42"/>
      <c r="AJ4394" s="42"/>
      <c r="AK4394" s="42"/>
      <c r="AL4394" s="42"/>
      <c r="AM4394" s="42"/>
      <c r="AN4394" s="42"/>
      <c r="AO4394" s="42"/>
      <c r="AP4394" s="42"/>
      <c r="AQ4394" s="42"/>
      <c r="AR4394" s="42"/>
      <c r="AS4394" s="42"/>
      <c r="AT4394" s="42"/>
      <c r="AU4394" s="42"/>
      <c r="AV4394" s="42"/>
      <c r="AW4394" s="42"/>
      <c r="AX4394" s="42"/>
      <c r="AY4394" s="42"/>
      <c r="AZ4394" s="42"/>
      <c r="BA4394" s="42"/>
      <c r="BB4394" s="42"/>
      <c r="BC4394" s="42"/>
      <c r="BD4394" s="42"/>
      <c r="BE4394" s="42"/>
      <c r="BF4394" s="42"/>
      <c r="BG4394" s="42"/>
      <c r="BH4394" s="42"/>
      <c r="BI4394" s="42"/>
      <c r="BJ4394" s="42"/>
      <c r="BK4394" s="12"/>
      <c r="BL4394" s="42"/>
      <c r="BM4394" s="42"/>
      <c r="BN4394" s="42"/>
      <c r="BO4394" s="42"/>
      <c r="BP4394" s="42"/>
      <c r="BQ4394" s="42"/>
      <c r="BR4394" s="42"/>
      <c r="BS4394" s="11"/>
      <c r="BT4394" s="11">
        <v>0</v>
      </c>
      <c r="BU4394" s="42"/>
      <c r="BV4394" s="42"/>
      <c r="BW4394" s="11"/>
      <c r="BX4394" s="42"/>
      <c r="BY4394" s="42"/>
      <c r="BZ4394" s="42"/>
      <c r="CA4394" s="43">
        <v>8968.43</v>
      </c>
      <c r="CB4394" s="42"/>
      <c r="CC4394" s="42"/>
      <c r="CD4394" s="42"/>
      <c r="CE4394" s="42"/>
      <c r="CF4394" s="11"/>
      <c r="CG4394" s="42"/>
      <c r="CH4394" s="42"/>
      <c r="CI4394" s="11"/>
      <c r="CJ4394" s="11"/>
      <c r="CK4394" s="42"/>
      <c r="CL4394" s="42"/>
      <c r="CM4394" s="11">
        <v>43984.5</v>
      </c>
      <c r="CN4394" s="11"/>
      <c r="CO4394" s="42"/>
      <c r="CP4394" s="42"/>
      <c r="CQ4394" s="42"/>
      <c r="CR4394" s="43"/>
      <c r="CS4394" s="42"/>
      <c r="CT4394" s="53"/>
      <c r="CW4394" s="42"/>
      <c r="DA4394" s="42"/>
      <c r="DB4394" s="108"/>
      <c r="DE4394" s="42"/>
      <c r="DF4394" s="59"/>
      <c r="DG4394" s="42"/>
      <c r="DH4394" s="42"/>
      <c r="DI4394" s="42"/>
      <c r="DJ4394" s="42"/>
      <c r="DK4394" s="11"/>
      <c r="DL4394" s="42"/>
      <c r="DM4394" s="42"/>
      <c r="DN4394" s="42"/>
      <c r="DO4394" s="42"/>
      <c r="DP4394" s="11"/>
      <c r="DQ4394" s="11"/>
      <c r="DR4394" s="11"/>
      <c r="DS4394" s="42"/>
      <c r="DT4394" s="42"/>
      <c r="DU4394" s="42"/>
      <c r="DV4394" s="56"/>
      <c r="DW4394" s="42"/>
      <c r="DX4394" s="42"/>
      <c r="DY4394" s="42"/>
      <c r="DZ4394" s="11"/>
      <c r="EA4394" s="11"/>
      <c r="EB4394" s="11"/>
      <c r="EC4394" s="11"/>
      <c r="ED4394" s="11"/>
      <c r="EE4394" s="42"/>
      <c r="EF4394" s="42"/>
      <c r="EG4394" s="43"/>
      <c r="EH4394" s="42"/>
      <c r="EI4394" s="42"/>
      <c r="EJ4394" s="42"/>
    </row>
    <row r="4395" spans="1:140" s="41" customFormat="1">
      <c r="B4395" s="41" t="s">
        <v>6278</v>
      </c>
      <c r="C4395" s="68" t="s">
        <v>6279</v>
      </c>
      <c r="D4395" s="43" t="s">
        <v>149</v>
      </c>
      <c r="E4395" s="43" t="s">
        <v>149</v>
      </c>
      <c r="F4395" s="43" t="s">
        <v>195</v>
      </c>
      <c r="G4395" s="43" t="s">
        <v>196</v>
      </c>
      <c r="I4395" s="41" t="s">
        <v>6255</v>
      </c>
      <c r="J4395" s="10">
        <v>42647</v>
      </c>
      <c r="K4395" s="10">
        <v>42662</v>
      </c>
      <c r="M4395" s="43" t="s">
        <v>2</v>
      </c>
      <c r="N4395" s="43" t="s">
        <v>4</v>
      </c>
      <c r="O4395" s="13" t="s">
        <v>5981</v>
      </c>
      <c r="P4395" s="11">
        <v>1</v>
      </c>
      <c r="Q4395" s="42" t="s">
        <v>6280</v>
      </c>
      <c r="R4395" s="43" t="s">
        <v>6138</v>
      </c>
      <c r="S4395" s="43">
        <f t="shared" si="138"/>
        <v>49.74</v>
      </c>
      <c r="T4395" s="11">
        <v>0.49740000000000001</v>
      </c>
      <c r="U4395" s="9">
        <f t="shared" si="139"/>
        <v>0.59362999999999999</v>
      </c>
      <c r="BK4395" s="12"/>
      <c r="BT4395" s="11">
        <v>4.9740000000000001E-3</v>
      </c>
      <c r="BW4395" s="11"/>
      <c r="CA4395" s="43">
        <v>9.6229999999999996E-2</v>
      </c>
      <c r="CE4395" s="11"/>
      <c r="CF4395" s="11"/>
      <c r="CI4395" s="11">
        <v>2.9844000000000002E-4</v>
      </c>
      <c r="CJ4395" s="11"/>
      <c r="CM4395" s="43">
        <v>0.49212756000000002</v>
      </c>
      <c r="CN4395" s="11"/>
      <c r="CR4395" s="43"/>
      <c r="CT4395" s="100"/>
      <c r="CU4395" s="11"/>
      <c r="CV4395" s="43"/>
      <c r="DB4395" s="108"/>
      <c r="DF4395" s="11"/>
      <c r="DK4395" s="11"/>
      <c r="DP4395" s="11"/>
      <c r="DR4395" s="11"/>
      <c r="DV4395" s="56"/>
      <c r="DZ4395" s="11"/>
      <c r="EB4395" s="11"/>
      <c r="ED4395" s="11"/>
      <c r="EG4395" s="43"/>
    </row>
    <row r="4396" spans="1:140" s="41" customFormat="1">
      <c r="B4396" s="41" t="s">
        <v>6278</v>
      </c>
      <c r="C4396" s="68" t="s">
        <v>6279</v>
      </c>
      <c r="D4396" s="43" t="s">
        <v>149</v>
      </c>
      <c r="E4396" s="43" t="s">
        <v>149</v>
      </c>
      <c r="F4396" s="43" t="s">
        <v>195</v>
      </c>
      <c r="G4396" s="43" t="s">
        <v>196</v>
      </c>
      <c r="I4396" s="41" t="s">
        <v>6255</v>
      </c>
      <c r="J4396" s="10">
        <v>42738</v>
      </c>
      <c r="K4396" s="10">
        <v>42753</v>
      </c>
      <c r="M4396" s="43" t="s">
        <v>2</v>
      </c>
      <c r="N4396" s="43" t="s">
        <v>4</v>
      </c>
      <c r="O4396" s="13" t="s">
        <v>5982</v>
      </c>
      <c r="P4396" s="11">
        <v>1</v>
      </c>
      <c r="Q4396" s="42" t="s">
        <v>6280</v>
      </c>
      <c r="R4396" s="43" t="s">
        <v>6145</v>
      </c>
      <c r="S4396" s="43">
        <f t="shared" si="138"/>
        <v>18.3537</v>
      </c>
      <c r="T4396" s="11">
        <v>0.18353700000000001</v>
      </c>
      <c r="U4396" s="9">
        <f t="shared" si="139"/>
        <v>0.222772</v>
      </c>
      <c r="BK4396" s="12"/>
      <c r="BT4396" s="11">
        <v>4.2213509999999999E-3</v>
      </c>
      <c r="BW4396" s="11"/>
      <c r="CA4396" s="43">
        <v>3.9234999999999999E-2</v>
      </c>
      <c r="CE4396" s="11"/>
      <c r="CF4396" s="11"/>
      <c r="CI4396" s="11"/>
      <c r="CJ4396" s="11"/>
      <c r="CM4396" s="43">
        <v>0.17931564899999999</v>
      </c>
      <c r="CN4396" s="11"/>
      <c r="CR4396" s="43"/>
      <c r="CT4396" s="100"/>
      <c r="CU4396" s="11"/>
      <c r="CV4396" s="43"/>
      <c r="DB4396" s="108"/>
      <c r="DF4396" s="11"/>
      <c r="DK4396" s="11"/>
      <c r="DP4396" s="11"/>
      <c r="DR4396" s="11"/>
      <c r="DV4396" s="56"/>
      <c r="DZ4396" s="11"/>
      <c r="EB4396" s="11"/>
      <c r="ED4396" s="11"/>
      <c r="EG4396" s="43"/>
    </row>
    <row r="4397" spans="1:140" s="41" customFormat="1">
      <c r="B4397" s="41" t="s">
        <v>6278</v>
      </c>
      <c r="C4397" s="68" t="s">
        <v>6279</v>
      </c>
      <c r="D4397" s="43" t="s">
        <v>149</v>
      </c>
      <c r="E4397" s="43" t="s">
        <v>149</v>
      </c>
      <c r="F4397" s="43" t="s">
        <v>195</v>
      </c>
      <c r="G4397" s="43" t="s">
        <v>196</v>
      </c>
      <c r="I4397" s="41" t="s">
        <v>6255</v>
      </c>
      <c r="J4397" s="10">
        <v>42828</v>
      </c>
      <c r="K4397" s="10">
        <v>42845</v>
      </c>
      <c r="M4397" s="43" t="s">
        <v>2</v>
      </c>
      <c r="N4397" s="43" t="s">
        <v>4</v>
      </c>
      <c r="O4397" s="13" t="s">
        <v>5481</v>
      </c>
      <c r="P4397" s="11">
        <v>1</v>
      </c>
      <c r="Q4397" s="42" t="s">
        <v>6280</v>
      </c>
      <c r="R4397" s="43" t="s">
        <v>5756</v>
      </c>
      <c r="S4397" s="43">
        <f t="shared" si="138"/>
        <v>4.8856999999999999</v>
      </c>
      <c r="T4397" s="11">
        <v>4.8856999999999998E-2</v>
      </c>
      <c r="U4397" s="9">
        <f t="shared" si="139"/>
        <v>6.4484E-2</v>
      </c>
      <c r="BK4397" s="12"/>
      <c r="BT4397" s="11">
        <v>1.416853E-4</v>
      </c>
      <c r="BW4397" s="11"/>
      <c r="CA4397" s="43">
        <v>1.5626999999999999E-2</v>
      </c>
      <c r="CE4397" s="11"/>
      <c r="CF4397" s="11"/>
      <c r="CI4397" s="11">
        <v>4.4459870000000001E-4</v>
      </c>
      <c r="CJ4397" s="11"/>
      <c r="CM4397" s="43">
        <v>4.8270715999999998E-2</v>
      </c>
      <c r="CN4397" s="11"/>
      <c r="CR4397" s="43"/>
      <c r="CT4397" s="100"/>
      <c r="CU4397" s="11"/>
      <c r="CV4397" s="43"/>
      <c r="DB4397" s="37"/>
      <c r="DF4397" s="11"/>
      <c r="DK4397" s="11"/>
      <c r="DP4397" s="11"/>
      <c r="DR4397" s="11"/>
      <c r="DV4397" s="56"/>
      <c r="DZ4397" s="11"/>
      <c r="EB4397" s="11"/>
      <c r="ED4397" s="11"/>
      <c r="EG4397" s="43"/>
    </row>
    <row r="4398" spans="1:140" s="41" customFormat="1">
      <c r="A4398" s="42"/>
      <c r="B4398" s="41" t="s">
        <v>6278</v>
      </c>
      <c r="C4398" s="68" t="s">
        <v>6279</v>
      </c>
      <c r="D4398" s="43" t="s">
        <v>149</v>
      </c>
      <c r="E4398" s="43" t="s">
        <v>149</v>
      </c>
      <c r="F4398" s="43" t="s">
        <v>1497</v>
      </c>
      <c r="G4398" s="43" t="s">
        <v>1498</v>
      </c>
      <c r="I4398" s="42"/>
      <c r="J4398" s="10">
        <v>42367</v>
      </c>
      <c r="K4398" s="10">
        <v>42426</v>
      </c>
      <c r="L4398" s="42"/>
      <c r="M4398" s="43" t="s">
        <v>152</v>
      </c>
      <c r="N4398" s="43" t="s">
        <v>153</v>
      </c>
      <c r="O4398" s="13" t="s">
        <v>1499</v>
      </c>
      <c r="P4398" s="11">
        <v>1</v>
      </c>
      <c r="Q4398" s="42" t="s">
        <v>6280</v>
      </c>
      <c r="R4398" s="43" t="s">
        <v>1500</v>
      </c>
      <c r="S4398" s="43">
        <f t="shared" si="138"/>
        <v>4.3</v>
      </c>
      <c r="T4398" s="11">
        <v>4.2999999999999997E-2</v>
      </c>
      <c r="U4398" s="9">
        <f t="shared" si="139"/>
        <v>4.2999999999999997E-2</v>
      </c>
      <c r="V4398" s="42"/>
      <c r="W4398" s="42"/>
      <c r="X4398" s="42"/>
      <c r="Y4398" s="42"/>
      <c r="Z4398" s="42"/>
      <c r="AA4398" s="42"/>
      <c r="AB4398" s="42"/>
      <c r="AC4398" s="42"/>
      <c r="AD4398" s="42"/>
      <c r="AE4398" s="42"/>
      <c r="AF4398" s="42"/>
      <c r="AG4398" s="42"/>
      <c r="AH4398" s="42"/>
      <c r="AI4398" s="42"/>
      <c r="AJ4398" s="42"/>
      <c r="AK4398" s="42"/>
      <c r="AL4398" s="42"/>
      <c r="AM4398" s="42"/>
      <c r="AN4398" s="42"/>
      <c r="AO4398" s="42"/>
      <c r="AP4398" s="42"/>
      <c r="AQ4398" s="42"/>
      <c r="AR4398" s="42"/>
      <c r="AS4398" s="42"/>
      <c r="AT4398" s="42"/>
      <c r="AU4398" s="42"/>
      <c r="AV4398" s="42"/>
      <c r="AW4398" s="42"/>
      <c r="AX4398" s="42"/>
      <c r="AY4398" s="42"/>
      <c r="AZ4398" s="42"/>
      <c r="BA4398" s="42"/>
      <c r="BB4398" s="42"/>
      <c r="BC4398" s="42"/>
      <c r="BD4398" s="42"/>
      <c r="BE4398" s="42"/>
      <c r="BF4398" s="42"/>
      <c r="BG4398" s="42"/>
      <c r="BH4398" s="42"/>
      <c r="BI4398" s="42"/>
      <c r="BJ4398" s="42"/>
      <c r="BK4398" s="12"/>
      <c r="BL4398" s="42"/>
      <c r="BM4398" s="42"/>
      <c r="BN4398" s="42"/>
      <c r="BO4398" s="42"/>
      <c r="BP4398" s="42"/>
      <c r="BQ4398" s="42"/>
      <c r="BR4398" s="42"/>
      <c r="BS4398" s="11">
        <v>0</v>
      </c>
      <c r="BT4398" s="11">
        <v>2.7466879999999999E-2</v>
      </c>
      <c r="BU4398" s="42"/>
      <c r="BV4398" s="42"/>
      <c r="BW4398" s="11">
        <v>0</v>
      </c>
      <c r="BX4398" s="42"/>
      <c r="BY4398" s="42"/>
      <c r="BZ4398" s="42"/>
      <c r="CA4398" s="43"/>
      <c r="CB4398" s="42"/>
      <c r="CC4398" s="42"/>
      <c r="CD4398" s="42"/>
      <c r="CE4398" s="5"/>
      <c r="CF4398" s="11"/>
      <c r="CG4398" s="42"/>
      <c r="CH4398" s="42"/>
      <c r="CI4398" s="11"/>
      <c r="CJ4398" s="11">
        <v>0</v>
      </c>
      <c r="CK4398" s="42"/>
      <c r="CL4398" s="42"/>
      <c r="CM4398" s="11"/>
      <c r="CN4398" s="11"/>
      <c r="CO4398" s="42"/>
      <c r="CP4398" s="42"/>
      <c r="CQ4398" s="42"/>
      <c r="CR4398" s="43"/>
      <c r="CS4398" s="42"/>
      <c r="CT4398" s="53"/>
      <c r="CU4398" s="11"/>
      <c r="CV4398" s="43"/>
      <c r="CW4398" s="42"/>
      <c r="DA4398" s="42"/>
      <c r="DB4398" s="108"/>
      <c r="DE4398" s="42"/>
      <c r="DF4398" s="11"/>
      <c r="DG4398" s="42"/>
      <c r="DH4398" s="42"/>
      <c r="DI4398" s="42"/>
      <c r="DJ4398" s="42"/>
      <c r="DK4398" s="11">
        <v>0</v>
      </c>
      <c r="DL4398" s="42"/>
      <c r="DM4398" s="42"/>
      <c r="DN4398" s="42"/>
      <c r="DO4398" s="42"/>
      <c r="DP4398" s="11"/>
      <c r="DQ4398" s="11"/>
      <c r="DR4398" s="11"/>
      <c r="DS4398" s="42"/>
      <c r="DT4398" s="42"/>
      <c r="DU4398" s="42"/>
      <c r="DV4398" s="56"/>
      <c r="DW4398" s="42"/>
      <c r="DX4398" s="42"/>
      <c r="DY4398" s="42"/>
      <c r="DZ4398" s="11">
        <v>1.5533119999999999E-2</v>
      </c>
      <c r="EA4398" s="11"/>
      <c r="EB4398" s="11">
        <v>0</v>
      </c>
      <c r="EC4398" s="11"/>
      <c r="ED4398" s="11"/>
      <c r="EE4398" s="42"/>
      <c r="EF4398" s="42"/>
      <c r="EG4398" s="43"/>
      <c r="EH4398" s="42"/>
      <c r="EI4398" s="42"/>
      <c r="EJ4398" s="42"/>
    </row>
    <row r="4399" spans="1:140" s="41" customFormat="1">
      <c r="A4399" s="42"/>
      <c r="B4399" s="41" t="s">
        <v>6278</v>
      </c>
      <c r="C4399" s="68" t="s">
        <v>6279</v>
      </c>
      <c r="D4399" s="43" t="s">
        <v>149</v>
      </c>
      <c r="E4399" s="43" t="s">
        <v>149</v>
      </c>
      <c r="F4399" s="43" t="s">
        <v>1497</v>
      </c>
      <c r="G4399" s="43" t="s">
        <v>1498</v>
      </c>
      <c r="I4399" s="42"/>
      <c r="J4399" s="10">
        <v>42550</v>
      </c>
      <c r="K4399" s="10">
        <v>42611</v>
      </c>
      <c r="L4399" s="42"/>
      <c r="M4399" s="43" t="s">
        <v>152</v>
      </c>
      <c r="N4399" s="43" t="s">
        <v>153</v>
      </c>
      <c r="O4399" s="13" t="s">
        <v>2734</v>
      </c>
      <c r="P4399" s="11">
        <v>1</v>
      </c>
      <c r="Q4399" s="42" t="s">
        <v>6280</v>
      </c>
      <c r="R4399" s="43" t="s">
        <v>2201</v>
      </c>
      <c r="S4399" s="43">
        <f t="shared" si="138"/>
        <v>4.3999999999999995</v>
      </c>
      <c r="T4399" s="11">
        <v>4.3999999999999997E-2</v>
      </c>
      <c r="U4399" s="9">
        <f t="shared" si="139"/>
        <v>4.3999999999999997E-2</v>
      </c>
      <c r="V4399" s="42"/>
      <c r="W4399" s="42"/>
      <c r="X4399" s="42"/>
      <c r="Y4399" s="42"/>
      <c r="Z4399" s="42"/>
      <c r="AA4399" s="42"/>
      <c r="AB4399" s="42"/>
      <c r="AC4399" s="42"/>
      <c r="AD4399" s="42"/>
      <c r="AE4399" s="42"/>
      <c r="AF4399" s="42"/>
      <c r="AG4399" s="42"/>
      <c r="AH4399" s="42"/>
      <c r="AI4399" s="42"/>
      <c r="AJ4399" s="42"/>
      <c r="AK4399" s="42"/>
      <c r="AL4399" s="42"/>
      <c r="AM4399" s="42"/>
      <c r="AN4399" s="42"/>
      <c r="AO4399" s="42"/>
      <c r="AP4399" s="42"/>
      <c r="AQ4399" s="42"/>
      <c r="AR4399" s="42"/>
      <c r="AS4399" s="42"/>
      <c r="AT4399" s="42"/>
      <c r="AU4399" s="42"/>
      <c r="AV4399" s="42"/>
      <c r="AW4399" s="42"/>
      <c r="AX4399" s="42"/>
      <c r="AY4399" s="42"/>
      <c r="AZ4399" s="42"/>
      <c r="BA4399" s="42"/>
      <c r="BB4399" s="42"/>
      <c r="BC4399" s="42"/>
      <c r="BD4399" s="42"/>
      <c r="BE4399" s="42"/>
      <c r="BF4399" s="42"/>
      <c r="BG4399" s="42"/>
      <c r="BH4399" s="42"/>
      <c r="BI4399" s="42"/>
      <c r="BJ4399" s="42"/>
      <c r="BK4399" s="12"/>
      <c r="BL4399" s="42"/>
      <c r="BM4399" s="42"/>
      <c r="BN4399" s="42"/>
      <c r="BO4399" s="42"/>
      <c r="BP4399" s="42"/>
      <c r="BQ4399" s="42"/>
      <c r="BR4399" s="42"/>
      <c r="BS4399" s="11">
        <v>0</v>
      </c>
      <c r="BT4399" s="11">
        <v>2.2810579219999998E-2</v>
      </c>
      <c r="BU4399" s="42"/>
      <c r="BV4399" s="42"/>
      <c r="BW4399" s="11"/>
      <c r="BX4399" s="42"/>
      <c r="BY4399" s="42"/>
      <c r="BZ4399" s="42"/>
      <c r="CA4399" s="43"/>
      <c r="CB4399" s="42"/>
      <c r="CC4399" s="42"/>
      <c r="CD4399" s="42"/>
      <c r="CE4399" s="5"/>
      <c r="CF4399" s="11"/>
      <c r="CG4399" s="42"/>
      <c r="CH4399" s="42"/>
      <c r="CI4399" s="11">
        <v>5.9310769999999999E-5</v>
      </c>
      <c r="CJ4399" s="11">
        <v>0</v>
      </c>
      <c r="CK4399" s="42"/>
      <c r="CL4399" s="42"/>
      <c r="CM4399" s="11"/>
      <c r="CN4399" s="11"/>
      <c r="CO4399" s="42"/>
      <c r="CP4399" s="42"/>
      <c r="CQ4399" s="42"/>
      <c r="CR4399" s="43"/>
      <c r="CS4399" s="42"/>
      <c r="CT4399" s="53"/>
      <c r="CU4399" s="11"/>
      <c r="CV4399" s="43"/>
      <c r="CW4399" s="42"/>
      <c r="DA4399" s="42"/>
      <c r="DB4399" s="108"/>
      <c r="DE4399" s="42"/>
      <c r="DF4399" s="11"/>
      <c r="DG4399" s="42"/>
      <c r="DH4399" s="42"/>
      <c r="DI4399" s="42"/>
      <c r="DJ4399" s="42"/>
      <c r="DK4399" s="11"/>
      <c r="DL4399" s="42"/>
      <c r="DM4399" s="42"/>
      <c r="DN4399" s="42"/>
      <c r="DO4399" s="42"/>
      <c r="DP4399" s="11"/>
      <c r="DQ4399" s="11"/>
      <c r="DR4399" s="11"/>
      <c r="DS4399" s="42"/>
      <c r="DT4399" s="42"/>
      <c r="DU4399" s="42"/>
      <c r="DV4399" s="56"/>
      <c r="DW4399" s="42"/>
      <c r="DX4399" s="42"/>
      <c r="DY4399" s="42"/>
      <c r="DZ4399" s="11">
        <v>2.1130110000000001E-2</v>
      </c>
      <c r="EA4399" s="11"/>
      <c r="EB4399" s="11"/>
      <c r="EC4399" s="11"/>
      <c r="ED4399" s="11"/>
      <c r="EE4399" s="42"/>
      <c r="EF4399" s="42"/>
      <c r="EG4399" s="43"/>
      <c r="EH4399" s="42"/>
      <c r="EI4399" s="42"/>
      <c r="EJ4399" s="42"/>
    </row>
    <row r="4400" spans="1:140" s="41" customFormat="1">
      <c r="A4400" s="42"/>
      <c r="B4400" s="41" t="s">
        <v>6278</v>
      </c>
      <c r="C4400" s="68" t="s">
        <v>6279</v>
      </c>
      <c r="D4400" s="43" t="s">
        <v>149</v>
      </c>
      <c r="E4400" s="43" t="s">
        <v>149</v>
      </c>
      <c r="F4400" s="43" t="s">
        <v>1497</v>
      </c>
      <c r="G4400" s="43" t="s">
        <v>1498</v>
      </c>
      <c r="I4400" s="42"/>
      <c r="J4400" s="10">
        <v>42733</v>
      </c>
      <c r="K4400" s="10">
        <v>42792</v>
      </c>
      <c r="L4400" s="42"/>
      <c r="M4400" s="43" t="s">
        <v>2</v>
      </c>
      <c r="N4400" s="43" t="s">
        <v>5</v>
      </c>
      <c r="O4400" s="13" t="s">
        <v>4548</v>
      </c>
      <c r="P4400" s="11">
        <v>1</v>
      </c>
      <c r="Q4400" s="42" t="s">
        <v>6280</v>
      </c>
      <c r="R4400" s="43" t="s">
        <v>2201</v>
      </c>
      <c r="S4400" s="43">
        <f t="shared" si="138"/>
        <v>4.3999999999999995</v>
      </c>
      <c r="T4400" s="11">
        <v>4.3999999999999997E-2</v>
      </c>
      <c r="U4400" s="9">
        <f t="shared" si="139"/>
        <v>4.3999999999999997E-2</v>
      </c>
      <c r="V4400" s="42"/>
      <c r="W4400" s="42"/>
      <c r="X4400" s="42"/>
      <c r="Y4400" s="42"/>
      <c r="Z4400" s="42"/>
      <c r="AA4400" s="42"/>
      <c r="AB4400" s="42"/>
      <c r="AC4400" s="42"/>
      <c r="AD4400" s="42"/>
      <c r="AE4400" s="42"/>
      <c r="AF4400" s="42"/>
      <c r="AG4400" s="42"/>
      <c r="AH4400" s="42"/>
      <c r="AI4400" s="42"/>
      <c r="AJ4400" s="42"/>
      <c r="AK4400" s="42"/>
      <c r="AL4400" s="42"/>
      <c r="AM4400" s="42"/>
      <c r="AN4400" s="42"/>
      <c r="AO4400" s="42"/>
      <c r="AP4400" s="42"/>
      <c r="AQ4400" s="42"/>
      <c r="AR4400" s="42"/>
      <c r="AS4400" s="42"/>
      <c r="AT4400" s="42"/>
      <c r="AU4400" s="42"/>
      <c r="AV4400" s="42"/>
      <c r="AW4400" s="42"/>
      <c r="AX4400" s="42"/>
      <c r="AY4400" s="42"/>
      <c r="AZ4400" s="42"/>
      <c r="BA4400" s="42"/>
      <c r="BB4400" s="42"/>
      <c r="BC4400" s="42"/>
      <c r="BD4400" s="42"/>
      <c r="BE4400" s="42"/>
      <c r="BF4400" s="42"/>
      <c r="BG4400" s="42"/>
      <c r="BH4400" s="42"/>
      <c r="BI4400" s="42"/>
      <c r="BJ4400" s="42"/>
      <c r="BK4400" s="12"/>
      <c r="BL4400" s="42"/>
      <c r="BM4400" s="42"/>
      <c r="BN4400" s="42"/>
      <c r="BO4400" s="42"/>
      <c r="BP4400" s="42"/>
      <c r="BQ4400" s="42"/>
      <c r="BR4400" s="42"/>
      <c r="BS4400" s="11">
        <v>0</v>
      </c>
      <c r="BT4400" s="11">
        <v>2.2810579219999998E-2</v>
      </c>
      <c r="BU4400" s="42"/>
      <c r="BV4400" s="42"/>
      <c r="BW4400" s="11"/>
      <c r="BX4400" s="42"/>
      <c r="BY4400" s="42"/>
      <c r="BZ4400" s="42"/>
      <c r="CA4400" s="43"/>
      <c r="CB4400" s="42"/>
      <c r="CC4400" s="42"/>
      <c r="CD4400" s="42"/>
      <c r="CE4400" s="42"/>
      <c r="CF4400" s="11"/>
      <c r="CG4400" s="42"/>
      <c r="CH4400" s="42"/>
      <c r="CI4400" s="11">
        <v>5.9310769999999999E-5</v>
      </c>
      <c r="CJ4400" s="11">
        <v>0</v>
      </c>
      <c r="CK4400" s="42"/>
      <c r="CL4400" s="42"/>
      <c r="CM4400" s="11"/>
      <c r="CN4400" s="11"/>
      <c r="CO4400" s="42"/>
      <c r="CP4400" s="42"/>
      <c r="CQ4400" s="42"/>
      <c r="CR4400" s="43"/>
      <c r="CS4400" s="42"/>
      <c r="CT4400" s="53"/>
      <c r="CW4400" s="42"/>
      <c r="DA4400" s="42"/>
      <c r="DB4400" s="108"/>
      <c r="DE4400" s="42"/>
      <c r="DF4400" s="59"/>
      <c r="DG4400" s="42"/>
      <c r="DH4400" s="42"/>
      <c r="DI4400" s="42"/>
      <c r="DJ4400" s="42"/>
      <c r="DK4400" s="11"/>
      <c r="DL4400" s="42"/>
      <c r="DM4400" s="42"/>
      <c r="DN4400" s="42"/>
      <c r="DO4400" s="42"/>
      <c r="DP4400" s="11"/>
      <c r="DQ4400" s="11"/>
      <c r="DR4400" s="11"/>
      <c r="DS4400" s="42"/>
      <c r="DT4400" s="42"/>
      <c r="DU4400" s="42"/>
      <c r="DV4400" s="56"/>
      <c r="DW4400" s="42"/>
      <c r="DX4400" s="42"/>
      <c r="DY4400" s="42"/>
      <c r="DZ4400" s="11">
        <v>2.1130110000000001E-2</v>
      </c>
      <c r="EA4400" s="11"/>
      <c r="EB4400" s="11"/>
      <c r="EC4400" s="11"/>
      <c r="ED4400" s="11"/>
      <c r="EE4400" s="42"/>
      <c r="EF4400" s="42"/>
      <c r="EG4400" s="43"/>
      <c r="EH4400" s="42"/>
      <c r="EI4400" s="42"/>
      <c r="EJ4400" s="42"/>
    </row>
    <row r="4401" spans="1:140" s="41" customFormat="1">
      <c r="B4401" s="41" t="s">
        <v>6278</v>
      </c>
      <c r="C4401" s="68" t="s">
        <v>6279</v>
      </c>
      <c r="D4401" s="43" t="s">
        <v>149</v>
      </c>
      <c r="E4401" s="43" t="s">
        <v>149</v>
      </c>
      <c r="F4401" s="43" t="s">
        <v>1497</v>
      </c>
      <c r="G4401" s="43" t="s">
        <v>1498</v>
      </c>
      <c r="I4401" s="41" t="s">
        <v>6273</v>
      </c>
      <c r="J4401" s="10">
        <v>42733</v>
      </c>
      <c r="K4401" s="10">
        <v>42793</v>
      </c>
      <c r="M4401" s="43" t="s">
        <v>2</v>
      </c>
      <c r="N4401" s="43" t="s">
        <v>4</v>
      </c>
      <c r="O4401" s="13" t="s">
        <v>6007</v>
      </c>
      <c r="P4401" s="11">
        <v>1</v>
      </c>
      <c r="Q4401" s="42" t="s">
        <v>6280</v>
      </c>
      <c r="R4401" s="43" t="s">
        <v>6148</v>
      </c>
      <c r="S4401" s="43">
        <f t="shared" si="138"/>
        <v>4.5998000000000001</v>
      </c>
      <c r="T4401" s="11">
        <v>4.5997999999999997E-2</v>
      </c>
      <c r="U4401" s="9">
        <f t="shared" si="139"/>
        <v>4.5997999999999997E-2</v>
      </c>
      <c r="BK4401" s="12"/>
      <c r="BS4401" s="41">
        <v>0</v>
      </c>
      <c r="BT4401" s="11">
        <v>2.0754000000000002E-2</v>
      </c>
      <c r="BW4401" s="11"/>
      <c r="CA4401" s="43">
        <v>0</v>
      </c>
      <c r="CE4401" s="11"/>
      <c r="CF4401" s="11"/>
      <c r="CI4401" s="11">
        <v>0</v>
      </c>
      <c r="CJ4401" s="11">
        <v>0</v>
      </c>
      <c r="CM4401" s="43">
        <v>1.9849999999999998E-3</v>
      </c>
      <c r="CN4401" s="11"/>
      <c r="CR4401" s="43">
        <v>3.1419999999999998E-3</v>
      </c>
      <c r="CT4401" s="100">
        <v>3.1419999999999998E-3</v>
      </c>
      <c r="CU4401" s="11"/>
      <c r="CV4401" s="43"/>
      <c r="DB4401" s="108"/>
      <c r="DF4401" s="11"/>
      <c r="DK4401" s="11"/>
      <c r="DP4401" s="11">
        <v>2.1350000000000002E-3</v>
      </c>
      <c r="DR4401" s="11">
        <v>2.1350000000000002E-3</v>
      </c>
      <c r="DV4401" s="56"/>
      <c r="DZ4401" s="11">
        <v>1.2704999999999999E-2</v>
      </c>
      <c r="EB4401" s="11"/>
      <c r="ED4401" s="11"/>
      <c r="EG4401" s="43"/>
    </row>
    <row r="4402" spans="1:140" s="41" customFormat="1">
      <c r="A4402" s="42"/>
      <c r="B4402" s="41" t="s">
        <v>6278</v>
      </c>
      <c r="C4402" s="68" t="s">
        <v>6279</v>
      </c>
      <c r="D4402" s="43" t="s">
        <v>149</v>
      </c>
      <c r="E4402" s="43" t="s">
        <v>149</v>
      </c>
      <c r="F4402" s="43" t="s">
        <v>1557</v>
      </c>
      <c r="G4402" s="43" t="s">
        <v>1558</v>
      </c>
      <c r="I4402" s="42"/>
      <c r="J4402" s="10">
        <v>42367</v>
      </c>
      <c r="K4402" s="10">
        <v>42433</v>
      </c>
      <c r="L4402" s="42"/>
      <c r="M4402" s="43" t="s">
        <v>152</v>
      </c>
      <c r="N4402" s="43" t="s">
        <v>153</v>
      </c>
      <c r="O4402" s="13" t="s">
        <v>1559</v>
      </c>
      <c r="P4402" s="11">
        <v>35365253.555555999</v>
      </c>
      <c r="Q4402" s="41" t="s">
        <v>6281</v>
      </c>
      <c r="R4402" s="43" t="s">
        <v>1473</v>
      </c>
      <c r="S4402" s="43">
        <f t="shared" si="138"/>
        <v>9</v>
      </c>
      <c r="T4402" s="11">
        <v>3182872.82</v>
      </c>
      <c r="U4402" s="9">
        <f t="shared" si="139"/>
        <v>3182872.82</v>
      </c>
      <c r="V4402" s="42"/>
      <c r="W4402" s="42"/>
      <c r="X4402" s="42"/>
      <c r="Y4402" s="42"/>
      <c r="Z4402" s="42"/>
      <c r="AA4402" s="42"/>
      <c r="AB4402" s="42"/>
      <c r="AC4402" s="42"/>
      <c r="AD4402" s="42"/>
      <c r="AE4402" s="42"/>
      <c r="AF4402" s="42"/>
      <c r="AG4402" s="42"/>
      <c r="AH4402" s="42"/>
      <c r="AI4402" s="42"/>
      <c r="AJ4402" s="42"/>
      <c r="AK4402" s="42"/>
      <c r="AL4402" s="42"/>
      <c r="AM4402" s="42"/>
      <c r="AN4402" s="42"/>
      <c r="AO4402" s="42"/>
      <c r="AP4402" s="42"/>
      <c r="AQ4402" s="42"/>
      <c r="AR4402" s="42"/>
      <c r="AS4402" s="42"/>
      <c r="AT4402" s="42"/>
      <c r="AU4402" s="42"/>
      <c r="AV4402" s="42"/>
      <c r="AW4402" s="42"/>
      <c r="AX4402" s="42"/>
      <c r="AY4402" s="42"/>
      <c r="AZ4402" s="42"/>
      <c r="BA4402" s="42"/>
      <c r="BB4402" s="42"/>
      <c r="BC4402" s="42"/>
      <c r="BD4402" s="42"/>
      <c r="BE4402" s="42"/>
      <c r="BF4402" s="42"/>
      <c r="BG4402" s="42"/>
      <c r="BH4402" s="42"/>
      <c r="BI4402" s="42"/>
      <c r="BJ4402" s="42"/>
      <c r="BK4402" s="12"/>
      <c r="BL4402" s="42"/>
      <c r="BM4402" s="42"/>
      <c r="BN4402" s="42"/>
      <c r="BO4402" s="42"/>
      <c r="BP4402" s="42"/>
      <c r="BQ4402" s="42"/>
      <c r="BR4402" s="42"/>
      <c r="BS4402" s="11">
        <v>0</v>
      </c>
      <c r="BT4402" s="11">
        <v>2511478.1800000002</v>
      </c>
      <c r="BU4402" s="42"/>
      <c r="BV4402" s="42"/>
      <c r="BW4402" s="11">
        <v>0</v>
      </c>
      <c r="BX4402" s="42"/>
      <c r="BY4402" s="42"/>
      <c r="BZ4402" s="42"/>
      <c r="CA4402" s="43"/>
      <c r="CB4402" s="42"/>
      <c r="CC4402" s="42"/>
      <c r="CD4402" s="42"/>
      <c r="CE4402" s="5"/>
      <c r="CF4402" s="11"/>
      <c r="CG4402" s="42"/>
      <c r="CH4402" s="42"/>
      <c r="CI4402" s="11">
        <v>4792.93</v>
      </c>
      <c r="CJ4402" s="11">
        <v>0</v>
      </c>
      <c r="CK4402" s="42"/>
      <c r="CL4402" s="42"/>
      <c r="CM4402" s="11"/>
      <c r="CN4402" s="11"/>
      <c r="CO4402" s="42"/>
      <c r="CP4402" s="42"/>
      <c r="CQ4402" s="42"/>
      <c r="CR4402" s="43"/>
      <c r="CS4402" s="42"/>
      <c r="CT4402" s="53"/>
      <c r="CU4402" s="11"/>
      <c r="CV4402" s="43"/>
      <c r="CW4402" s="42"/>
      <c r="DA4402" s="42"/>
      <c r="DB4402" s="108"/>
      <c r="DE4402" s="42"/>
      <c r="DF4402" s="11"/>
      <c r="DG4402" s="42"/>
      <c r="DH4402" s="42"/>
      <c r="DI4402" s="42"/>
      <c r="DJ4402" s="42"/>
      <c r="DK4402" s="11">
        <v>0</v>
      </c>
      <c r="DL4402" s="42"/>
      <c r="DM4402" s="42"/>
      <c r="DN4402" s="42"/>
      <c r="DO4402" s="42"/>
      <c r="DP4402" s="11"/>
      <c r="DQ4402" s="11"/>
      <c r="DR4402" s="11"/>
      <c r="DS4402" s="42"/>
      <c r="DT4402" s="42"/>
      <c r="DU4402" s="42"/>
      <c r="DV4402" s="56"/>
      <c r="DW4402" s="42"/>
      <c r="DX4402" s="42"/>
      <c r="DY4402" s="42"/>
      <c r="DZ4402" s="11">
        <v>666601.71</v>
      </c>
      <c r="EA4402" s="11"/>
      <c r="EB4402" s="11">
        <v>0</v>
      </c>
      <c r="EC4402" s="11"/>
      <c r="ED4402" s="11"/>
      <c r="EE4402" s="42"/>
      <c r="EF4402" s="42"/>
      <c r="EG4402" s="43"/>
      <c r="EH4402" s="42"/>
      <c r="EI4402" s="42"/>
      <c r="EJ4402" s="42"/>
    </row>
    <row r="4403" spans="1:140" s="41" customFormat="1">
      <c r="A4403" s="42"/>
      <c r="B4403" s="41" t="s">
        <v>6278</v>
      </c>
      <c r="C4403" s="68" t="s">
        <v>6279</v>
      </c>
      <c r="D4403" s="43" t="s">
        <v>149</v>
      </c>
      <c r="E4403" s="43" t="s">
        <v>149</v>
      </c>
      <c r="F4403" s="43" t="s">
        <v>1557</v>
      </c>
      <c r="G4403" s="43" t="s">
        <v>1558</v>
      </c>
      <c r="I4403" s="42"/>
      <c r="J4403" s="10">
        <v>42550</v>
      </c>
      <c r="K4403" s="10">
        <v>42622</v>
      </c>
      <c r="L4403" s="42"/>
      <c r="M4403" s="43" t="s">
        <v>152</v>
      </c>
      <c r="N4403" s="43" t="s">
        <v>153</v>
      </c>
      <c r="O4403" s="13" t="s">
        <v>2753</v>
      </c>
      <c r="P4403" s="11">
        <v>34224438.924731001</v>
      </c>
      <c r="Q4403" s="41" t="s">
        <v>6281</v>
      </c>
      <c r="R4403" s="43" t="s">
        <v>2754</v>
      </c>
      <c r="S4403" s="43">
        <f t="shared" si="138"/>
        <v>9.3000000000000007</v>
      </c>
      <c r="T4403" s="11">
        <v>3182872.82</v>
      </c>
      <c r="U4403" s="9">
        <f t="shared" si="139"/>
        <v>3182872.82</v>
      </c>
      <c r="V4403" s="42"/>
      <c r="W4403" s="42"/>
      <c r="X4403" s="42"/>
      <c r="Y4403" s="42"/>
      <c r="Z4403" s="42"/>
      <c r="AA4403" s="42"/>
      <c r="AB4403" s="42"/>
      <c r="AC4403" s="42"/>
      <c r="AD4403" s="42"/>
      <c r="AE4403" s="42"/>
      <c r="AF4403" s="42"/>
      <c r="AG4403" s="42"/>
      <c r="AH4403" s="42"/>
      <c r="AI4403" s="42"/>
      <c r="AJ4403" s="42"/>
      <c r="AK4403" s="42"/>
      <c r="AL4403" s="42"/>
      <c r="AM4403" s="42"/>
      <c r="AN4403" s="42"/>
      <c r="AO4403" s="42"/>
      <c r="AP4403" s="42"/>
      <c r="AQ4403" s="42"/>
      <c r="AR4403" s="42"/>
      <c r="AS4403" s="42"/>
      <c r="AT4403" s="42"/>
      <c r="AU4403" s="42"/>
      <c r="AV4403" s="42"/>
      <c r="AW4403" s="42"/>
      <c r="AX4403" s="42"/>
      <c r="AY4403" s="42"/>
      <c r="AZ4403" s="42"/>
      <c r="BA4403" s="42"/>
      <c r="BB4403" s="42"/>
      <c r="BC4403" s="42"/>
      <c r="BD4403" s="42"/>
      <c r="BE4403" s="42"/>
      <c r="BF4403" s="42"/>
      <c r="BG4403" s="42"/>
      <c r="BH4403" s="42"/>
      <c r="BI4403" s="42"/>
      <c r="BJ4403" s="42"/>
      <c r="BK4403" s="12"/>
      <c r="BL4403" s="42"/>
      <c r="BM4403" s="42"/>
      <c r="BN4403" s="42"/>
      <c r="BO4403" s="42"/>
      <c r="BP4403" s="42"/>
      <c r="BQ4403" s="42"/>
      <c r="BR4403" s="42"/>
      <c r="BS4403" s="11">
        <v>0</v>
      </c>
      <c r="BT4403" s="11">
        <v>2511478.1800000002</v>
      </c>
      <c r="BU4403" s="42"/>
      <c r="BV4403" s="42"/>
      <c r="BW4403" s="11">
        <v>0</v>
      </c>
      <c r="BX4403" s="42"/>
      <c r="BY4403" s="42"/>
      <c r="BZ4403" s="42"/>
      <c r="CA4403" s="43"/>
      <c r="CB4403" s="42"/>
      <c r="CC4403" s="42"/>
      <c r="CD4403" s="42"/>
      <c r="CE4403" s="5"/>
      <c r="CF4403" s="11"/>
      <c r="CG4403" s="42"/>
      <c r="CH4403" s="42"/>
      <c r="CI4403" s="11">
        <v>4792.93</v>
      </c>
      <c r="CJ4403" s="11">
        <v>0</v>
      </c>
      <c r="CK4403" s="42"/>
      <c r="CL4403" s="42"/>
      <c r="CM4403" s="11"/>
      <c r="CN4403" s="11"/>
      <c r="CO4403" s="42"/>
      <c r="CP4403" s="42"/>
      <c r="CQ4403" s="42"/>
      <c r="CR4403" s="43"/>
      <c r="CS4403" s="42"/>
      <c r="CT4403" s="53"/>
      <c r="CU4403" s="11"/>
      <c r="CV4403" s="43"/>
      <c r="CW4403" s="42"/>
      <c r="DA4403" s="42"/>
      <c r="DB4403" s="108"/>
      <c r="DE4403" s="42"/>
      <c r="DF4403" s="11"/>
      <c r="DG4403" s="42"/>
      <c r="DH4403" s="42"/>
      <c r="DI4403" s="42"/>
      <c r="DJ4403" s="42"/>
      <c r="DK4403" s="11">
        <v>0</v>
      </c>
      <c r="DL4403" s="42"/>
      <c r="DM4403" s="42"/>
      <c r="DN4403" s="42"/>
      <c r="DO4403" s="42"/>
      <c r="DP4403" s="11"/>
      <c r="DQ4403" s="11"/>
      <c r="DR4403" s="11"/>
      <c r="DS4403" s="42"/>
      <c r="DT4403" s="42"/>
      <c r="DU4403" s="42"/>
      <c r="DV4403" s="56"/>
      <c r="DW4403" s="42"/>
      <c r="DX4403" s="42"/>
      <c r="DY4403" s="42"/>
      <c r="DZ4403" s="11">
        <v>666601.71</v>
      </c>
      <c r="EA4403" s="11"/>
      <c r="EB4403" s="11">
        <v>0</v>
      </c>
      <c r="EC4403" s="11"/>
      <c r="ED4403" s="11"/>
      <c r="EE4403" s="42"/>
      <c r="EF4403" s="42"/>
      <c r="EG4403" s="43"/>
      <c r="EH4403" s="42"/>
      <c r="EI4403" s="42"/>
      <c r="EJ4403" s="42"/>
    </row>
    <row r="4404" spans="1:140" s="41" customFormat="1">
      <c r="A4404" s="42"/>
      <c r="B4404" s="41" t="s">
        <v>6278</v>
      </c>
      <c r="C4404" s="68" t="s">
        <v>6279</v>
      </c>
      <c r="D4404" s="43" t="s">
        <v>149</v>
      </c>
      <c r="E4404" s="43" t="s">
        <v>149</v>
      </c>
      <c r="F4404" s="43" t="s">
        <v>1557</v>
      </c>
      <c r="G4404" s="43" t="s">
        <v>1558</v>
      </c>
      <c r="I4404" s="42"/>
      <c r="J4404" s="10">
        <v>42733</v>
      </c>
      <c r="K4404" s="10">
        <v>42800</v>
      </c>
      <c r="L4404" s="42"/>
      <c r="M4404" s="43" t="s">
        <v>2</v>
      </c>
      <c r="N4404" s="43" t="s">
        <v>5</v>
      </c>
      <c r="O4404" s="13" t="s">
        <v>4549</v>
      </c>
      <c r="P4404" s="11">
        <v>14337264.954955</v>
      </c>
      <c r="Q4404" s="41" t="s">
        <v>6281</v>
      </c>
      <c r="R4404" s="43" t="s">
        <v>4550</v>
      </c>
      <c r="S4404" s="43">
        <f t="shared" si="138"/>
        <v>22.2</v>
      </c>
      <c r="T4404" s="11">
        <v>3182872.82</v>
      </c>
      <c r="U4404" s="9">
        <f t="shared" si="139"/>
        <v>3182872.82</v>
      </c>
      <c r="V4404" s="42"/>
      <c r="W4404" s="42"/>
      <c r="X4404" s="42"/>
      <c r="Y4404" s="42"/>
      <c r="Z4404" s="42"/>
      <c r="AA4404" s="42"/>
      <c r="AB4404" s="42"/>
      <c r="AC4404" s="42"/>
      <c r="AD4404" s="42"/>
      <c r="AE4404" s="42"/>
      <c r="AF4404" s="42"/>
      <c r="AG4404" s="42"/>
      <c r="AH4404" s="42"/>
      <c r="AI4404" s="42"/>
      <c r="AJ4404" s="42"/>
      <c r="AK4404" s="42"/>
      <c r="AL4404" s="42"/>
      <c r="AM4404" s="42"/>
      <c r="AN4404" s="42"/>
      <c r="AO4404" s="42"/>
      <c r="AP4404" s="42"/>
      <c r="AQ4404" s="42"/>
      <c r="AR4404" s="42"/>
      <c r="AS4404" s="42"/>
      <c r="AT4404" s="42"/>
      <c r="AU4404" s="42"/>
      <c r="AV4404" s="42"/>
      <c r="AW4404" s="42"/>
      <c r="AX4404" s="42"/>
      <c r="AY4404" s="42"/>
      <c r="AZ4404" s="42"/>
      <c r="BA4404" s="42"/>
      <c r="BB4404" s="42"/>
      <c r="BC4404" s="42"/>
      <c r="BD4404" s="42"/>
      <c r="BE4404" s="42"/>
      <c r="BF4404" s="42"/>
      <c r="BG4404" s="42"/>
      <c r="BH4404" s="42"/>
      <c r="BI4404" s="42"/>
      <c r="BJ4404" s="42"/>
      <c r="BK4404" s="12"/>
      <c r="BL4404" s="42"/>
      <c r="BM4404" s="42"/>
      <c r="BN4404" s="42"/>
      <c r="BO4404" s="42"/>
      <c r="BP4404" s="42"/>
      <c r="BQ4404" s="42"/>
      <c r="BR4404" s="42"/>
      <c r="BS4404" s="11">
        <v>0</v>
      </c>
      <c r="BT4404" s="11">
        <v>2511478.1800000002</v>
      </c>
      <c r="BU4404" s="42"/>
      <c r="BV4404" s="42"/>
      <c r="BW4404" s="11">
        <v>0</v>
      </c>
      <c r="BX4404" s="42"/>
      <c r="BY4404" s="42"/>
      <c r="BZ4404" s="42"/>
      <c r="CA4404" s="43"/>
      <c r="CB4404" s="42"/>
      <c r="CC4404" s="42"/>
      <c r="CD4404" s="42"/>
      <c r="CE4404" s="42"/>
      <c r="CF4404" s="11"/>
      <c r="CG4404" s="42"/>
      <c r="CH4404" s="42"/>
      <c r="CI4404" s="11">
        <v>4792.93</v>
      </c>
      <c r="CJ4404" s="11">
        <v>0</v>
      </c>
      <c r="CK4404" s="42"/>
      <c r="CL4404" s="42"/>
      <c r="CM4404" s="11"/>
      <c r="CN4404" s="11"/>
      <c r="CO4404" s="42"/>
      <c r="CP4404" s="42"/>
      <c r="CQ4404" s="42"/>
      <c r="CR4404" s="43"/>
      <c r="CS4404" s="42"/>
      <c r="CT4404" s="53"/>
      <c r="CW4404" s="42"/>
      <c r="DA4404" s="42"/>
      <c r="DB4404" s="108"/>
      <c r="DE4404" s="42"/>
      <c r="DF4404" s="59"/>
      <c r="DG4404" s="42"/>
      <c r="DH4404" s="42"/>
      <c r="DI4404" s="42"/>
      <c r="DJ4404" s="42"/>
      <c r="DK4404" s="11">
        <v>0</v>
      </c>
      <c r="DL4404" s="42"/>
      <c r="DM4404" s="42"/>
      <c r="DN4404" s="42"/>
      <c r="DO4404" s="42"/>
      <c r="DP4404" s="11"/>
      <c r="DQ4404" s="11"/>
      <c r="DR4404" s="11"/>
      <c r="DS4404" s="42"/>
      <c r="DT4404" s="42"/>
      <c r="DU4404" s="42"/>
      <c r="DV4404" s="56"/>
      <c r="DW4404" s="42"/>
      <c r="DX4404" s="42"/>
      <c r="DY4404" s="42"/>
      <c r="DZ4404" s="11">
        <v>666601.71</v>
      </c>
      <c r="EA4404" s="11"/>
      <c r="EB4404" s="11">
        <v>0</v>
      </c>
      <c r="EC4404" s="11"/>
      <c r="ED4404" s="11"/>
      <c r="EE4404" s="42"/>
      <c r="EF4404" s="42"/>
      <c r="EG4404" s="43"/>
      <c r="EH4404" s="42"/>
      <c r="EI4404" s="42"/>
      <c r="EJ4404" s="42"/>
    </row>
    <row r="4405" spans="1:140" s="41" customFormat="1">
      <c r="B4405" s="41" t="s">
        <v>6278</v>
      </c>
      <c r="C4405" s="68" t="s">
        <v>6279</v>
      </c>
      <c r="D4405" s="43" t="s">
        <v>149</v>
      </c>
      <c r="E4405" s="43" t="s">
        <v>149</v>
      </c>
      <c r="F4405" s="43" t="s">
        <v>1557</v>
      </c>
      <c r="G4405" s="43" t="s">
        <v>1558</v>
      </c>
      <c r="I4405" s="41" t="s">
        <v>6266</v>
      </c>
      <c r="J4405" s="10">
        <v>42733</v>
      </c>
      <c r="K4405" s="10">
        <v>42800</v>
      </c>
      <c r="M4405" s="43" t="s">
        <v>2</v>
      </c>
      <c r="N4405" s="43" t="s">
        <v>4</v>
      </c>
      <c r="O4405" s="13" t="s">
        <v>5994</v>
      </c>
      <c r="P4405" s="11">
        <v>1</v>
      </c>
      <c r="Q4405" s="42" t="s">
        <v>6280</v>
      </c>
      <c r="R4405" s="43" t="s">
        <v>4550</v>
      </c>
      <c r="S4405" s="43">
        <f t="shared" si="138"/>
        <v>22.2</v>
      </c>
      <c r="T4405" s="11">
        <v>0.222</v>
      </c>
      <c r="U4405" s="9">
        <f t="shared" si="139"/>
        <v>0.222</v>
      </c>
      <c r="BK4405" s="12"/>
      <c r="BS4405" s="41">
        <v>0</v>
      </c>
      <c r="BT4405" s="11">
        <v>0.1033053</v>
      </c>
      <c r="BW4405" s="11"/>
      <c r="CA4405" s="43"/>
      <c r="CE4405" s="11"/>
      <c r="CF4405" s="11"/>
      <c r="CI4405" s="11">
        <v>4.0299999999999997E-5</v>
      </c>
      <c r="CJ4405" s="11">
        <v>0</v>
      </c>
      <c r="CM4405" s="43"/>
      <c r="CN4405" s="11"/>
      <c r="CR4405" s="43"/>
      <c r="CT4405" s="100"/>
      <c r="CU4405" s="11"/>
      <c r="CV4405" s="43"/>
      <c r="DB4405" s="108"/>
      <c r="DF4405" s="11"/>
      <c r="DK4405" s="11">
        <v>0</v>
      </c>
      <c r="DP4405" s="11"/>
      <c r="DR4405" s="11"/>
      <c r="DV4405" s="56"/>
      <c r="DZ4405" s="11">
        <v>0.11865439999999999</v>
      </c>
      <c r="EB4405" s="11">
        <v>0</v>
      </c>
      <c r="ED4405" s="11"/>
      <c r="EG4405" s="43"/>
    </row>
    <row r="4406" spans="1:140" s="41" customFormat="1">
      <c r="A4406" s="42"/>
      <c r="B4406" s="41" t="s">
        <v>6278</v>
      </c>
      <c r="C4406" s="68" t="s">
        <v>6279</v>
      </c>
      <c r="D4406" s="43" t="s">
        <v>149</v>
      </c>
      <c r="E4406" s="43" t="s">
        <v>149</v>
      </c>
      <c r="F4406" s="43" t="s">
        <v>1542</v>
      </c>
      <c r="G4406" s="43" t="s">
        <v>1543</v>
      </c>
      <c r="I4406" s="42"/>
      <c r="J4406" s="10">
        <v>42367</v>
      </c>
      <c r="K4406" s="10">
        <v>42429</v>
      </c>
      <c r="L4406" s="42"/>
      <c r="M4406" s="43" t="s">
        <v>152</v>
      </c>
      <c r="N4406" s="43" t="s">
        <v>153</v>
      </c>
      <c r="O4406" s="13" t="s">
        <v>1527</v>
      </c>
      <c r="P4406" s="11">
        <v>128868601</v>
      </c>
      <c r="Q4406" s="41" t="s">
        <v>6281</v>
      </c>
      <c r="R4406" s="43" t="s">
        <v>1544</v>
      </c>
      <c r="S4406" s="43">
        <f t="shared" si="138"/>
        <v>3.875</v>
      </c>
      <c r="T4406" s="11">
        <v>4993658.29</v>
      </c>
      <c r="U4406" s="9">
        <f t="shared" si="139"/>
        <v>4993658.29</v>
      </c>
      <c r="V4406" s="42"/>
      <c r="W4406" s="42"/>
      <c r="X4406" s="42"/>
      <c r="Y4406" s="42"/>
      <c r="Z4406" s="42"/>
      <c r="AA4406" s="42"/>
      <c r="AB4406" s="42"/>
      <c r="AC4406" s="42"/>
      <c r="AD4406" s="42"/>
      <c r="AE4406" s="42"/>
      <c r="AF4406" s="42"/>
      <c r="AG4406" s="42"/>
      <c r="AH4406" s="42"/>
      <c r="AI4406" s="42"/>
      <c r="AJ4406" s="42"/>
      <c r="AK4406" s="42"/>
      <c r="AL4406" s="42"/>
      <c r="AM4406" s="42"/>
      <c r="AN4406" s="42"/>
      <c r="AO4406" s="42"/>
      <c r="AP4406" s="42"/>
      <c r="AQ4406" s="42"/>
      <c r="AR4406" s="42"/>
      <c r="AS4406" s="42"/>
      <c r="AT4406" s="42"/>
      <c r="AU4406" s="42"/>
      <c r="AV4406" s="42"/>
      <c r="AW4406" s="42"/>
      <c r="AX4406" s="42"/>
      <c r="AY4406" s="42"/>
      <c r="AZ4406" s="42"/>
      <c r="BA4406" s="42"/>
      <c r="BB4406" s="42"/>
      <c r="BC4406" s="42"/>
      <c r="BD4406" s="42"/>
      <c r="BE4406" s="42"/>
      <c r="BF4406" s="42"/>
      <c r="BG4406" s="42"/>
      <c r="BH4406" s="42"/>
      <c r="BI4406" s="42"/>
      <c r="BJ4406" s="42"/>
      <c r="BK4406" s="12"/>
      <c r="BL4406" s="42"/>
      <c r="BM4406" s="42"/>
      <c r="BN4406" s="42"/>
      <c r="BO4406" s="42"/>
      <c r="BP4406" s="42"/>
      <c r="BQ4406" s="42"/>
      <c r="BR4406" s="42"/>
      <c r="BS4406" s="11">
        <v>0</v>
      </c>
      <c r="BT4406" s="11">
        <v>1265710.01</v>
      </c>
      <c r="BU4406" s="42"/>
      <c r="BV4406" s="42"/>
      <c r="BW4406" s="11">
        <v>0</v>
      </c>
      <c r="BX4406" s="42"/>
      <c r="BY4406" s="42"/>
      <c r="BZ4406" s="42"/>
      <c r="CA4406" s="43"/>
      <c r="CB4406" s="42"/>
      <c r="CC4406" s="42"/>
      <c r="CD4406" s="42"/>
      <c r="CE4406" s="5"/>
      <c r="CF4406" s="11"/>
      <c r="CG4406" s="42"/>
      <c r="CH4406" s="42"/>
      <c r="CI4406" s="11">
        <v>302028.69</v>
      </c>
      <c r="CJ4406" s="11">
        <v>0</v>
      </c>
      <c r="CK4406" s="42"/>
      <c r="CL4406" s="42"/>
      <c r="CM4406" s="11"/>
      <c r="CN4406" s="11"/>
      <c r="CO4406" s="42"/>
      <c r="CP4406" s="42"/>
      <c r="CQ4406" s="42"/>
      <c r="CR4406" s="43">
        <v>0</v>
      </c>
      <c r="CS4406" s="42"/>
      <c r="CT4406" s="98">
        <v>0</v>
      </c>
      <c r="CU4406" s="11"/>
      <c r="CV4406" s="43"/>
      <c r="CW4406" s="42"/>
      <c r="DA4406" s="42"/>
      <c r="DB4406" s="108"/>
      <c r="DE4406" s="42"/>
      <c r="DF4406" s="11"/>
      <c r="DG4406" s="42"/>
      <c r="DH4406" s="42"/>
      <c r="DI4406" s="42"/>
      <c r="DJ4406" s="42"/>
      <c r="DK4406" s="11">
        <v>0</v>
      </c>
      <c r="DL4406" s="42"/>
      <c r="DM4406" s="42"/>
      <c r="DN4406" s="42"/>
      <c r="DO4406" s="42"/>
      <c r="DP4406" s="11">
        <v>983107.65</v>
      </c>
      <c r="DQ4406" s="11"/>
      <c r="DR4406" s="11">
        <v>2442811.94</v>
      </c>
      <c r="DS4406" s="42"/>
      <c r="DT4406" s="42"/>
      <c r="DU4406" s="42"/>
      <c r="DV4406" s="56"/>
      <c r="DW4406" s="42"/>
      <c r="DX4406" s="42"/>
      <c r="DY4406" s="42"/>
      <c r="DZ4406" s="11"/>
      <c r="EA4406" s="11"/>
      <c r="EB4406" s="11">
        <v>0</v>
      </c>
      <c r="EC4406" s="11"/>
      <c r="ED4406" s="11"/>
      <c r="EE4406" s="42"/>
      <c r="EF4406" s="42"/>
      <c r="EG4406" s="43"/>
      <c r="EH4406" s="42"/>
      <c r="EI4406" s="42"/>
      <c r="EJ4406" s="42"/>
    </row>
    <row r="4407" spans="1:140" s="41" customFormat="1">
      <c r="A4407" s="42"/>
      <c r="B4407" s="41" t="s">
        <v>6278</v>
      </c>
      <c r="C4407" s="68" t="s">
        <v>6279</v>
      </c>
      <c r="D4407" s="43" t="s">
        <v>149</v>
      </c>
      <c r="E4407" s="43" t="s">
        <v>149</v>
      </c>
      <c r="F4407" s="43" t="s">
        <v>1542</v>
      </c>
      <c r="G4407" s="43" t="s">
        <v>1543</v>
      </c>
      <c r="I4407" s="42"/>
      <c r="J4407" s="10">
        <v>42547</v>
      </c>
      <c r="K4407" s="10">
        <v>42610</v>
      </c>
      <c r="L4407" s="42"/>
      <c r="M4407" s="43" t="s">
        <v>2</v>
      </c>
      <c r="N4407" s="43" t="s">
        <v>5</v>
      </c>
      <c r="O4407" s="13" t="s">
        <v>2658</v>
      </c>
      <c r="P4407" s="11">
        <v>100607071.2</v>
      </c>
      <c r="Q4407" s="41" t="s">
        <v>6281</v>
      </c>
      <c r="R4407" s="43" t="s">
        <v>2659</v>
      </c>
      <c r="S4407" s="43">
        <f t="shared" si="138"/>
        <v>3.75</v>
      </c>
      <c r="T4407" s="11">
        <v>3772765.17</v>
      </c>
      <c r="U4407" s="9">
        <f t="shared" si="139"/>
        <v>3772765.17</v>
      </c>
      <c r="V4407" s="42"/>
      <c r="W4407" s="42"/>
      <c r="X4407" s="42"/>
      <c r="Y4407" s="42"/>
      <c r="Z4407" s="42"/>
      <c r="AA4407" s="42"/>
      <c r="AB4407" s="42"/>
      <c r="AC4407" s="42"/>
      <c r="AD4407" s="42"/>
      <c r="AE4407" s="42"/>
      <c r="AF4407" s="42"/>
      <c r="AG4407" s="42"/>
      <c r="AH4407" s="42"/>
      <c r="AI4407" s="42"/>
      <c r="AJ4407" s="42"/>
      <c r="AK4407" s="42"/>
      <c r="AL4407" s="42"/>
      <c r="AM4407" s="42"/>
      <c r="AN4407" s="42"/>
      <c r="AO4407" s="42"/>
      <c r="AP4407" s="42"/>
      <c r="AQ4407" s="42"/>
      <c r="AR4407" s="42"/>
      <c r="AS4407" s="42"/>
      <c r="AT4407" s="42"/>
      <c r="AU4407" s="42"/>
      <c r="AV4407" s="42"/>
      <c r="AW4407" s="42"/>
      <c r="AX4407" s="42"/>
      <c r="AY4407" s="42"/>
      <c r="AZ4407" s="42"/>
      <c r="BA4407" s="42"/>
      <c r="BB4407" s="42"/>
      <c r="BC4407" s="42"/>
      <c r="BD4407" s="42"/>
      <c r="BE4407" s="42"/>
      <c r="BF4407" s="42"/>
      <c r="BG4407" s="42"/>
      <c r="BH4407" s="42"/>
      <c r="BI4407" s="42"/>
      <c r="BJ4407" s="42"/>
      <c r="BK4407" s="12"/>
      <c r="BL4407" s="42"/>
      <c r="BM4407" s="42"/>
      <c r="BN4407" s="42"/>
      <c r="BO4407" s="42"/>
      <c r="BP4407" s="42"/>
      <c r="BQ4407" s="42"/>
      <c r="BR4407" s="42"/>
      <c r="BS4407" s="11">
        <v>0</v>
      </c>
      <c r="BT4407" s="11">
        <v>1002153.33</v>
      </c>
      <c r="BU4407" s="42"/>
      <c r="BV4407" s="42"/>
      <c r="BW4407" s="11">
        <v>0</v>
      </c>
      <c r="BX4407" s="42"/>
      <c r="BY4407" s="42"/>
      <c r="BZ4407" s="42"/>
      <c r="CA4407" s="43"/>
      <c r="CB4407" s="42"/>
      <c r="CC4407" s="42"/>
      <c r="CD4407" s="42"/>
      <c r="CE4407" s="5"/>
      <c r="CF4407" s="11"/>
      <c r="CG4407" s="42"/>
      <c r="CH4407" s="42"/>
      <c r="CI4407" s="11">
        <v>21961.67</v>
      </c>
      <c r="CJ4407" s="11">
        <v>0</v>
      </c>
      <c r="CK4407" s="42"/>
      <c r="CL4407" s="42"/>
      <c r="CM4407" s="11"/>
      <c r="CN4407" s="11"/>
      <c r="CO4407" s="42"/>
      <c r="CP4407" s="42"/>
      <c r="CQ4407" s="42"/>
      <c r="CR4407" s="43"/>
      <c r="CS4407" s="42"/>
      <c r="CT4407" s="53"/>
      <c r="CU4407" s="11"/>
      <c r="CV4407" s="43"/>
      <c r="CW4407" s="42"/>
      <c r="DA4407" s="42"/>
      <c r="DB4407" s="108"/>
      <c r="DE4407" s="42"/>
      <c r="DF4407" s="11"/>
      <c r="DG4407" s="42"/>
      <c r="DH4407" s="42"/>
      <c r="DI4407" s="42"/>
      <c r="DJ4407" s="42"/>
      <c r="DK4407" s="11">
        <v>0</v>
      </c>
      <c r="DL4407" s="42"/>
      <c r="DM4407" s="42"/>
      <c r="DN4407" s="42"/>
      <c r="DO4407" s="42"/>
      <c r="DP4407" s="11"/>
      <c r="DQ4407" s="11"/>
      <c r="DR4407" s="11"/>
      <c r="DS4407" s="42"/>
      <c r="DT4407" s="42"/>
      <c r="DU4407" s="42"/>
      <c r="DV4407" s="56"/>
      <c r="DW4407" s="42"/>
      <c r="DX4407" s="42"/>
      <c r="DY4407" s="42"/>
      <c r="DZ4407" s="11">
        <v>2748650.17</v>
      </c>
      <c r="EA4407" s="11"/>
      <c r="EB4407" s="11">
        <v>0</v>
      </c>
      <c r="EC4407" s="11"/>
      <c r="ED4407" s="11"/>
      <c r="EE4407" s="42"/>
      <c r="EF4407" s="42"/>
      <c r="EG4407" s="43"/>
      <c r="EH4407" s="42"/>
      <c r="EI4407" s="42"/>
      <c r="EJ4407" s="42"/>
    </row>
    <row r="4408" spans="1:140" s="41" customFormat="1">
      <c r="A4408" s="42"/>
      <c r="B4408" s="41" t="s">
        <v>6278</v>
      </c>
      <c r="C4408" s="68" t="s">
        <v>6279</v>
      </c>
      <c r="D4408" s="43" t="s">
        <v>149</v>
      </c>
      <c r="E4408" s="43" t="s">
        <v>149</v>
      </c>
      <c r="F4408" s="43" t="s">
        <v>1542</v>
      </c>
      <c r="G4408" s="43" t="s">
        <v>1543</v>
      </c>
      <c r="I4408" s="42"/>
      <c r="J4408" s="10">
        <v>42550</v>
      </c>
      <c r="K4408" s="10">
        <v>42613</v>
      </c>
      <c r="L4408" s="42"/>
      <c r="M4408" s="43" t="s">
        <v>152</v>
      </c>
      <c r="N4408" s="43" t="s">
        <v>153</v>
      </c>
      <c r="O4408" s="13" t="s">
        <v>2739</v>
      </c>
      <c r="P4408" s="11">
        <v>128868601</v>
      </c>
      <c r="Q4408" s="41" t="s">
        <v>6281</v>
      </c>
      <c r="R4408" s="43" t="s">
        <v>1544</v>
      </c>
      <c r="S4408" s="43">
        <f t="shared" si="138"/>
        <v>3.875</v>
      </c>
      <c r="T4408" s="11">
        <v>4993658.29</v>
      </c>
      <c r="U4408" s="9">
        <f t="shared" si="139"/>
        <v>4993658.29</v>
      </c>
      <c r="V4408" s="42"/>
      <c r="W4408" s="42"/>
      <c r="X4408" s="42"/>
      <c r="Y4408" s="42"/>
      <c r="Z4408" s="42"/>
      <c r="AA4408" s="42"/>
      <c r="AB4408" s="42"/>
      <c r="AC4408" s="42"/>
      <c r="AD4408" s="42"/>
      <c r="AE4408" s="42"/>
      <c r="AF4408" s="42"/>
      <c r="AG4408" s="42"/>
      <c r="AH4408" s="42"/>
      <c r="AI4408" s="42"/>
      <c r="AJ4408" s="42"/>
      <c r="AK4408" s="42"/>
      <c r="AL4408" s="42"/>
      <c r="AM4408" s="42"/>
      <c r="AN4408" s="42"/>
      <c r="AO4408" s="42"/>
      <c r="AP4408" s="42"/>
      <c r="AQ4408" s="42"/>
      <c r="AR4408" s="42"/>
      <c r="AS4408" s="42"/>
      <c r="AT4408" s="42"/>
      <c r="AU4408" s="42"/>
      <c r="AV4408" s="42"/>
      <c r="AW4408" s="42"/>
      <c r="AX4408" s="42"/>
      <c r="AY4408" s="42"/>
      <c r="AZ4408" s="42"/>
      <c r="BA4408" s="42"/>
      <c r="BB4408" s="42"/>
      <c r="BC4408" s="42"/>
      <c r="BD4408" s="42"/>
      <c r="BE4408" s="42"/>
      <c r="BF4408" s="42"/>
      <c r="BG4408" s="42"/>
      <c r="BH4408" s="42"/>
      <c r="BI4408" s="42"/>
      <c r="BJ4408" s="42"/>
      <c r="BK4408" s="12"/>
      <c r="BL4408" s="42"/>
      <c r="BM4408" s="42"/>
      <c r="BN4408" s="42"/>
      <c r="BO4408" s="42"/>
      <c r="BP4408" s="42"/>
      <c r="BQ4408" s="42"/>
      <c r="BR4408" s="42"/>
      <c r="BS4408" s="11">
        <v>0</v>
      </c>
      <c r="BT4408" s="11">
        <v>1265710.01</v>
      </c>
      <c r="BU4408" s="42"/>
      <c r="BV4408" s="42"/>
      <c r="BW4408" s="11">
        <v>0</v>
      </c>
      <c r="BX4408" s="42"/>
      <c r="BY4408" s="42"/>
      <c r="BZ4408" s="42"/>
      <c r="CA4408" s="43"/>
      <c r="CB4408" s="42"/>
      <c r="CC4408" s="42"/>
      <c r="CD4408" s="42"/>
      <c r="CE4408" s="5"/>
      <c r="CF4408" s="11"/>
      <c r="CG4408" s="42"/>
      <c r="CH4408" s="42"/>
      <c r="CI4408" s="11">
        <v>302028.69</v>
      </c>
      <c r="CJ4408" s="11">
        <v>0</v>
      </c>
      <c r="CK4408" s="42"/>
      <c r="CL4408" s="42"/>
      <c r="CM4408" s="11"/>
      <c r="CN4408" s="11"/>
      <c r="CO4408" s="42"/>
      <c r="CP4408" s="42"/>
      <c r="CQ4408" s="42"/>
      <c r="CR4408" s="43">
        <v>0</v>
      </c>
      <c r="CS4408" s="42"/>
      <c r="CT4408" s="98">
        <v>0</v>
      </c>
      <c r="CU4408" s="11"/>
      <c r="CV4408" s="43"/>
      <c r="CW4408" s="42"/>
      <c r="DA4408" s="42"/>
      <c r="DB4408" s="37"/>
      <c r="DE4408" s="42"/>
      <c r="DF4408" s="11"/>
      <c r="DG4408" s="42"/>
      <c r="DH4408" s="42"/>
      <c r="DI4408" s="42"/>
      <c r="DJ4408" s="42"/>
      <c r="DK4408" s="11">
        <v>0</v>
      </c>
      <c r="DL4408" s="42"/>
      <c r="DM4408" s="42"/>
      <c r="DN4408" s="42"/>
      <c r="DO4408" s="42"/>
      <c r="DP4408" s="11">
        <v>983107.65</v>
      </c>
      <c r="DQ4408" s="11"/>
      <c r="DR4408" s="11">
        <v>2442811.94</v>
      </c>
      <c r="DS4408" s="42"/>
      <c r="DT4408" s="42"/>
      <c r="DU4408" s="42"/>
      <c r="DV4408" s="22"/>
      <c r="DW4408" s="42"/>
      <c r="DX4408" s="42"/>
      <c r="DY4408" s="42"/>
      <c r="DZ4408" s="11">
        <v>0</v>
      </c>
      <c r="EA4408" s="11"/>
      <c r="EB4408" s="11">
        <v>0</v>
      </c>
      <c r="EC4408" s="11"/>
      <c r="ED4408" s="11"/>
      <c r="EE4408" s="42"/>
      <c r="EF4408" s="42"/>
      <c r="EG4408" s="43"/>
      <c r="EH4408" s="42"/>
      <c r="EI4408" s="42"/>
      <c r="EJ4408" s="42"/>
    </row>
    <row r="4409" spans="1:140" s="41" customFormat="1">
      <c r="A4409" s="42"/>
      <c r="B4409" s="41" t="s">
        <v>6278</v>
      </c>
      <c r="C4409" s="68" t="s">
        <v>6279</v>
      </c>
      <c r="D4409" s="43" t="s">
        <v>149</v>
      </c>
      <c r="E4409" s="43" t="s">
        <v>149</v>
      </c>
      <c r="F4409" s="43" t="s">
        <v>1542</v>
      </c>
      <c r="G4409" s="43" t="s">
        <v>1543</v>
      </c>
      <c r="I4409" s="42"/>
      <c r="J4409" s="10">
        <v>42733</v>
      </c>
      <c r="K4409" s="10">
        <v>42794</v>
      </c>
      <c r="L4409" s="42"/>
      <c r="M4409" s="43" t="s">
        <v>2</v>
      </c>
      <c r="N4409" s="43" t="s">
        <v>5</v>
      </c>
      <c r="O4409" s="13" t="s">
        <v>4551</v>
      </c>
      <c r="P4409" s="11">
        <v>128868601.032258</v>
      </c>
      <c r="Q4409" s="41" t="s">
        <v>6281</v>
      </c>
      <c r="R4409" s="43" t="s">
        <v>1544</v>
      </c>
      <c r="S4409" s="43">
        <f t="shared" si="138"/>
        <v>3.875</v>
      </c>
      <c r="T4409" s="11">
        <v>4993658.29</v>
      </c>
      <c r="U4409" s="9">
        <f t="shared" si="139"/>
        <v>4993658.29</v>
      </c>
      <c r="V4409" s="42"/>
      <c r="W4409" s="42"/>
      <c r="X4409" s="42"/>
      <c r="Y4409" s="42"/>
      <c r="Z4409" s="42"/>
      <c r="AA4409" s="42"/>
      <c r="AB4409" s="42"/>
      <c r="AC4409" s="42"/>
      <c r="AD4409" s="42"/>
      <c r="AE4409" s="42"/>
      <c r="AF4409" s="42"/>
      <c r="AG4409" s="42"/>
      <c r="AH4409" s="42"/>
      <c r="AI4409" s="42"/>
      <c r="AJ4409" s="42"/>
      <c r="AK4409" s="42"/>
      <c r="AL4409" s="42"/>
      <c r="AM4409" s="42"/>
      <c r="AN4409" s="42"/>
      <c r="AO4409" s="42"/>
      <c r="AP4409" s="42"/>
      <c r="AQ4409" s="42"/>
      <c r="AR4409" s="42"/>
      <c r="AS4409" s="42"/>
      <c r="AT4409" s="42"/>
      <c r="AU4409" s="42"/>
      <c r="AV4409" s="42"/>
      <c r="AW4409" s="42"/>
      <c r="AX4409" s="42"/>
      <c r="AY4409" s="42"/>
      <c r="AZ4409" s="42"/>
      <c r="BA4409" s="42"/>
      <c r="BB4409" s="42"/>
      <c r="BC4409" s="42"/>
      <c r="BD4409" s="42"/>
      <c r="BE4409" s="42"/>
      <c r="BF4409" s="42"/>
      <c r="BG4409" s="42"/>
      <c r="BH4409" s="42"/>
      <c r="BI4409" s="42"/>
      <c r="BJ4409" s="42"/>
      <c r="BK4409" s="12"/>
      <c r="BL4409" s="42"/>
      <c r="BM4409" s="42"/>
      <c r="BN4409" s="42"/>
      <c r="BO4409" s="42"/>
      <c r="BP4409" s="42"/>
      <c r="BQ4409" s="42"/>
      <c r="BR4409" s="42"/>
      <c r="BS4409" s="11">
        <v>0</v>
      </c>
      <c r="BT4409" s="11">
        <v>1265710.01</v>
      </c>
      <c r="BU4409" s="42"/>
      <c r="BV4409" s="42"/>
      <c r="BW4409" s="11">
        <v>0</v>
      </c>
      <c r="BX4409" s="42"/>
      <c r="BY4409" s="42"/>
      <c r="BZ4409" s="42"/>
      <c r="CA4409" s="43"/>
      <c r="CB4409" s="42"/>
      <c r="CC4409" s="42"/>
      <c r="CD4409" s="42"/>
      <c r="CE4409" s="42"/>
      <c r="CF4409" s="11"/>
      <c r="CG4409" s="42"/>
      <c r="CH4409" s="42"/>
      <c r="CI4409" s="11">
        <v>302028.69</v>
      </c>
      <c r="CJ4409" s="11">
        <v>0</v>
      </c>
      <c r="CK4409" s="42"/>
      <c r="CL4409" s="42"/>
      <c r="CM4409" s="11"/>
      <c r="CN4409" s="11"/>
      <c r="CO4409" s="42"/>
      <c r="CP4409" s="42"/>
      <c r="CQ4409" s="42"/>
      <c r="CR4409" s="43">
        <v>0</v>
      </c>
      <c r="CS4409" s="42"/>
      <c r="CT4409" s="98">
        <v>0</v>
      </c>
      <c r="CW4409" s="42"/>
      <c r="DA4409" s="42"/>
      <c r="DB4409" s="108"/>
      <c r="DE4409" s="42"/>
      <c r="DF4409" s="59"/>
      <c r="DG4409" s="42"/>
      <c r="DH4409" s="42"/>
      <c r="DI4409" s="42"/>
      <c r="DJ4409" s="42"/>
      <c r="DK4409" s="11">
        <v>0</v>
      </c>
      <c r="DL4409" s="42"/>
      <c r="DM4409" s="42"/>
      <c r="DN4409" s="42"/>
      <c r="DO4409" s="42"/>
      <c r="DP4409" s="11">
        <v>983107.65</v>
      </c>
      <c r="DQ4409" s="11"/>
      <c r="DR4409" s="11">
        <v>2442811.94</v>
      </c>
      <c r="DS4409" s="42"/>
      <c r="DT4409" s="42"/>
      <c r="DU4409" s="42"/>
      <c r="DV4409" s="56"/>
      <c r="DW4409" s="42"/>
      <c r="DX4409" s="42"/>
      <c r="DY4409" s="42"/>
      <c r="DZ4409" s="11">
        <v>0</v>
      </c>
      <c r="EA4409" s="11"/>
      <c r="EB4409" s="11">
        <v>0</v>
      </c>
      <c r="EC4409" s="11"/>
      <c r="ED4409" s="11"/>
      <c r="EE4409" s="42"/>
      <c r="EF4409" s="42"/>
      <c r="EG4409" s="43"/>
      <c r="EH4409" s="42"/>
      <c r="EI4409" s="42"/>
      <c r="EJ4409" s="42"/>
    </row>
    <row r="4410" spans="1:140" s="41" customFormat="1">
      <c r="B4410" s="41" t="s">
        <v>6278</v>
      </c>
      <c r="C4410" s="68" t="s">
        <v>6279</v>
      </c>
      <c r="D4410" s="43" t="s">
        <v>149</v>
      </c>
      <c r="E4410" s="43" t="s">
        <v>149</v>
      </c>
      <c r="F4410" s="43" t="s">
        <v>1542</v>
      </c>
      <c r="G4410" s="43" t="s">
        <v>1543</v>
      </c>
      <c r="I4410" s="41" t="s">
        <v>6267</v>
      </c>
      <c r="J4410" s="10">
        <v>42733</v>
      </c>
      <c r="K4410" s="10">
        <v>42794</v>
      </c>
      <c r="M4410" s="43" t="s">
        <v>2</v>
      </c>
      <c r="N4410" s="43" t="s">
        <v>4</v>
      </c>
      <c r="O4410" s="13" t="s">
        <v>5995</v>
      </c>
      <c r="P4410" s="11">
        <v>1</v>
      </c>
      <c r="Q4410" s="42" t="s">
        <v>6280</v>
      </c>
      <c r="R4410" s="43" t="s">
        <v>1544</v>
      </c>
      <c r="S4410" s="43">
        <f t="shared" ref="S4410:S4467" si="140">R4410*100</f>
        <v>3.875</v>
      </c>
      <c r="T4410" s="11">
        <v>3.875E-2</v>
      </c>
      <c r="U4410" s="9">
        <f t="shared" si="139"/>
        <v>3.875E-2</v>
      </c>
      <c r="BK4410" s="12"/>
      <c r="BS4410" s="41">
        <v>0</v>
      </c>
      <c r="BT4410" s="11">
        <v>1.18537E-2</v>
      </c>
      <c r="BW4410" s="11"/>
      <c r="CA4410" s="43"/>
      <c r="CE4410" s="11"/>
      <c r="CF4410" s="11"/>
      <c r="CI4410" s="11">
        <v>1.2063E-4</v>
      </c>
      <c r="CJ4410" s="11">
        <v>0</v>
      </c>
      <c r="CM4410" s="43"/>
      <c r="CN4410" s="11"/>
      <c r="CR4410" s="43">
        <v>0</v>
      </c>
      <c r="CT4410" s="100">
        <v>0</v>
      </c>
      <c r="CU4410" s="11"/>
      <c r="CV4410" s="43"/>
      <c r="DB4410" s="108"/>
      <c r="DF4410" s="11"/>
      <c r="DK4410" s="11">
        <v>0</v>
      </c>
      <c r="DP4410" s="11">
        <v>9.7012899999999996E-3</v>
      </c>
      <c r="DR4410" s="11">
        <v>1.707438E-2</v>
      </c>
      <c r="DV4410" s="56"/>
      <c r="DZ4410" s="11">
        <v>0</v>
      </c>
      <c r="EB4410" s="11">
        <v>0</v>
      </c>
      <c r="ED4410" s="11"/>
      <c r="EG4410" s="43"/>
    </row>
    <row r="4411" spans="1:140" s="41" customFormat="1">
      <c r="A4411" s="42"/>
      <c r="B4411" s="41" t="s">
        <v>6278</v>
      </c>
      <c r="C4411" s="68" t="s">
        <v>6279</v>
      </c>
      <c r="D4411" s="43" t="s">
        <v>149</v>
      </c>
      <c r="E4411" s="43" t="s">
        <v>149</v>
      </c>
      <c r="F4411" s="43" t="s">
        <v>2182</v>
      </c>
      <c r="G4411" s="43" t="s">
        <v>2183</v>
      </c>
      <c r="I4411" s="42"/>
      <c r="J4411" s="10">
        <v>42459</v>
      </c>
      <c r="K4411" s="10">
        <v>42489</v>
      </c>
      <c r="L4411" s="42"/>
      <c r="M4411" s="43" t="s">
        <v>152</v>
      </c>
      <c r="N4411" s="43" t="s">
        <v>153</v>
      </c>
      <c r="O4411" s="13" t="s">
        <v>2184</v>
      </c>
      <c r="P4411" s="11">
        <v>9536954.0869999994</v>
      </c>
      <c r="Q4411" s="41" t="s">
        <v>6281</v>
      </c>
      <c r="R4411" s="43" t="s">
        <v>2185</v>
      </c>
      <c r="S4411" s="43">
        <f t="shared" si="140"/>
        <v>2.2324999999999999</v>
      </c>
      <c r="T4411" s="11">
        <v>212912.5</v>
      </c>
      <c r="U4411" s="9">
        <f t="shared" si="139"/>
        <v>212912.5</v>
      </c>
      <c r="V4411" s="42"/>
      <c r="W4411" s="42"/>
      <c r="X4411" s="42"/>
      <c r="Y4411" s="42"/>
      <c r="Z4411" s="42"/>
      <c r="AA4411" s="42"/>
      <c r="AB4411" s="42"/>
      <c r="AC4411" s="42"/>
      <c r="AD4411" s="42"/>
      <c r="AE4411" s="42"/>
      <c r="AF4411" s="42"/>
      <c r="AG4411" s="42"/>
      <c r="AH4411" s="42"/>
      <c r="AI4411" s="42"/>
      <c r="AJ4411" s="42"/>
      <c r="AK4411" s="42"/>
      <c r="AL4411" s="42"/>
      <c r="AM4411" s="42"/>
      <c r="AN4411" s="42"/>
      <c r="AO4411" s="42"/>
      <c r="AP4411" s="42"/>
      <c r="AQ4411" s="42"/>
      <c r="AR4411" s="42"/>
      <c r="AS4411" s="42"/>
      <c r="AT4411" s="42"/>
      <c r="AU4411" s="42"/>
      <c r="AV4411" s="42"/>
      <c r="AW4411" s="42"/>
      <c r="AX4411" s="42"/>
      <c r="AY4411" s="42"/>
      <c r="AZ4411" s="42"/>
      <c r="BA4411" s="42"/>
      <c r="BB4411" s="42"/>
      <c r="BC4411" s="42"/>
      <c r="BD4411" s="42"/>
      <c r="BE4411" s="42"/>
      <c r="BF4411" s="42"/>
      <c r="BG4411" s="42"/>
      <c r="BH4411" s="42"/>
      <c r="BI4411" s="42"/>
      <c r="BJ4411" s="42"/>
      <c r="BK4411" s="12"/>
      <c r="BL4411" s="42"/>
      <c r="BM4411" s="42"/>
      <c r="BN4411" s="42"/>
      <c r="BO4411" s="42"/>
      <c r="BP4411" s="42"/>
      <c r="BQ4411" s="42"/>
      <c r="BR4411" s="42"/>
      <c r="BS4411" s="11">
        <v>0</v>
      </c>
      <c r="BT4411" s="11">
        <v>0</v>
      </c>
      <c r="BU4411" s="42"/>
      <c r="BV4411" s="42"/>
      <c r="BW4411" s="11">
        <v>0</v>
      </c>
      <c r="BX4411" s="42"/>
      <c r="BY4411" s="42"/>
      <c r="BZ4411" s="42"/>
      <c r="CA4411" s="43"/>
      <c r="CB4411" s="42"/>
      <c r="CC4411" s="42"/>
      <c r="CD4411" s="42"/>
      <c r="CE4411" s="5"/>
      <c r="CF4411" s="11"/>
      <c r="CG4411" s="42"/>
      <c r="CH4411" s="42"/>
      <c r="CI4411" s="11">
        <v>638.86</v>
      </c>
      <c r="CJ4411" s="11">
        <v>0</v>
      </c>
      <c r="CK4411" s="42"/>
      <c r="CL4411" s="42"/>
      <c r="CM4411" s="11"/>
      <c r="CN4411" s="11"/>
      <c r="CO4411" s="42"/>
      <c r="CP4411" s="42"/>
      <c r="CQ4411" s="42"/>
      <c r="CR4411" s="43"/>
      <c r="CS4411" s="42"/>
      <c r="CT4411" s="53"/>
      <c r="CU4411" s="11"/>
      <c r="CV4411" s="43"/>
      <c r="CW4411" s="42"/>
      <c r="DA4411" s="42"/>
      <c r="DB4411" s="108"/>
      <c r="DE4411" s="42"/>
      <c r="DF4411" s="11"/>
      <c r="DG4411" s="42"/>
      <c r="DH4411" s="42"/>
      <c r="DI4411" s="42"/>
      <c r="DJ4411" s="42"/>
      <c r="DK4411" s="11">
        <v>0</v>
      </c>
      <c r="DL4411" s="42"/>
      <c r="DM4411" s="42"/>
      <c r="DN4411" s="42"/>
      <c r="DO4411" s="42"/>
      <c r="DP4411" s="11"/>
      <c r="DQ4411" s="11"/>
      <c r="DR4411" s="11"/>
      <c r="DS4411" s="42"/>
      <c r="DT4411" s="42"/>
      <c r="DU4411" s="42"/>
      <c r="DV4411" s="56"/>
      <c r="DW4411" s="42"/>
      <c r="DX4411" s="42"/>
      <c r="DY4411" s="42"/>
      <c r="DZ4411" s="11">
        <v>192742.22</v>
      </c>
      <c r="EA4411" s="11"/>
      <c r="EB4411" s="11">
        <v>0</v>
      </c>
      <c r="EC4411" s="11"/>
      <c r="ED4411" s="11"/>
      <c r="EE4411" s="42"/>
      <c r="EF4411" s="42"/>
      <c r="EG4411" s="43">
        <v>19531.419999999998</v>
      </c>
      <c r="EH4411" s="42"/>
      <c r="EI4411" s="42"/>
      <c r="EJ4411" s="42"/>
    </row>
    <row r="4412" spans="1:140" s="41" customFormat="1">
      <c r="A4412" s="42"/>
      <c r="B4412" s="41" t="s">
        <v>6278</v>
      </c>
      <c r="C4412" s="68" t="s">
        <v>6279</v>
      </c>
      <c r="D4412" s="43" t="s">
        <v>149</v>
      </c>
      <c r="E4412" s="43" t="s">
        <v>149</v>
      </c>
      <c r="F4412" s="43" t="s">
        <v>2182</v>
      </c>
      <c r="G4412" s="43" t="s">
        <v>2183</v>
      </c>
      <c r="I4412" s="42"/>
      <c r="J4412" s="10">
        <v>42550</v>
      </c>
      <c r="K4412" s="10">
        <v>42580</v>
      </c>
      <c r="L4412" s="42"/>
      <c r="M4412" s="43" t="s">
        <v>152</v>
      </c>
      <c r="N4412" s="43" t="s">
        <v>153</v>
      </c>
      <c r="O4412" s="13" t="s">
        <v>2184</v>
      </c>
      <c r="P4412" s="11">
        <v>9536954.0869999994</v>
      </c>
      <c r="Q4412" s="41" t="s">
        <v>6281</v>
      </c>
      <c r="R4412" s="43" t="s">
        <v>2185</v>
      </c>
      <c r="S4412" s="43">
        <f t="shared" si="140"/>
        <v>2.2324999999999999</v>
      </c>
      <c r="T4412" s="11">
        <v>212912.5</v>
      </c>
      <c r="U4412" s="9">
        <f t="shared" si="139"/>
        <v>212912.5</v>
      </c>
      <c r="V4412" s="42"/>
      <c r="W4412" s="42"/>
      <c r="X4412" s="42"/>
      <c r="Y4412" s="42"/>
      <c r="Z4412" s="42"/>
      <c r="AA4412" s="42"/>
      <c r="AB4412" s="42"/>
      <c r="AC4412" s="42"/>
      <c r="AD4412" s="42"/>
      <c r="AE4412" s="42"/>
      <c r="AF4412" s="42"/>
      <c r="AG4412" s="42"/>
      <c r="AH4412" s="42"/>
      <c r="AI4412" s="42"/>
      <c r="AJ4412" s="42"/>
      <c r="AK4412" s="42"/>
      <c r="AL4412" s="42"/>
      <c r="AM4412" s="42"/>
      <c r="AN4412" s="42"/>
      <c r="AO4412" s="42"/>
      <c r="AP4412" s="42"/>
      <c r="AQ4412" s="42"/>
      <c r="AR4412" s="42"/>
      <c r="AS4412" s="42"/>
      <c r="AT4412" s="42"/>
      <c r="AU4412" s="42"/>
      <c r="AV4412" s="42"/>
      <c r="AW4412" s="42"/>
      <c r="AX4412" s="42"/>
      <c r="AY4412" s="42"/>
      <c r="AZ4412" s="42"/>
      <c r="BA4412" s="42"/>
      <c r="BB4412" s="42"/>
      <c r="BC4412" s="42"/>
      <c r="BD4412" s="42"/>
      <c r="BE4412" s="42"/>
      <c r="BF4412" s="42"/>
      <c r="BG4412" s="42"/>
      <c r="BH4412" s="42"/>
      <c r="BI4412" s="42"/>
      <c r="BJ4412" s="42"/>
      <c r="BK4412" s="12"/>
      <c r="BL4412" s="42"/>
      <c r="BM4412" s="42"/>
      <c r="BN4412" s="42"/>
      <c r="BO4412" s="42"/>
      <c r="BP4412" s="42"/>
      <c r="BQ4412" s="42"/>
      <c r="BR4412" s="42"/>
      <c r="BS4412" s="11">
        <v>0</v>
      </c>
      <c r="BT4412" s="11">
        <v>0</v>
      </c>
      <c r="BU4412" s="42"/>
      <c r="BV4412" s="42"/>
      <c r="BW4412" s="11">
        <v>0</v>
      </c>
      <c r="BX4412" s="42"/>
      <c r="BY4412" s="42"/>
      <c r="BZ4412" s="42"/>
      <c r="CA4412" s="43"/>
      <c r="CB4412" s="42"/>
      <c r="CC4412" s="42"/>
      <c r="CD4412" s="42"/>
      <c r="CE4412" s="5"/>
      <c r="CF4412" s="11"/>
      <c r="CG4412" s="42"/>
      <c r="CH4412" s="42"/>
      <c r="CI4412" s="11">
        <v>638.86</v>
      </c>
      <c r="CJ4412" s="11">
        <v>0</v>
      </c>
      <c r="CK4412" s="42"/>
      <c r="CL4412" s="42"/>
      <c r="CM4412" s="11"/>
      <c r="CN4412" s="11"/>
      <c r="CO4412" s="42"/>
      <c r="CP4412" s="42"/>
      <c r="CQ4412" s="42"/>
      <c r="CR4412" s="43"/>
      <c r="CS4412" s="42"/>
      <c r="CT4412" s="53"/>
      <c r="CU4412" s="11"/>
      <c r="CV4412" s="43"/>
      <c r="CW4412" s="42"/>
      <c r="DA4412" s="42"/>
      <c r="DB4412" s="108"/>
      <c r="DE4412" s="42"/>
      <c r="DF4412" s="11"/>
      <c r="DG4412" s="42"/>
      <c r="DH4412" s="42"/>
      <c r="DI4412" s="42"/>
      <c r="DJ4412" s="42"/>
      <c r="DK4412" s="11">
        <v>0</v>
      </c>
      <c r="DL4412" s="42"/>
      <c r="DM4412" s="42"/>
      <c r="DN4412" s="42"/>
      <c r="DO4412" s="42"/>
      <c r="DP4412" s="11"/>
      <c r="DQ4412" s="11"/>
      <c r="DR4412" s="11"/>
      <c r="DS4412" s="42"/>
      <c r="DT4412" s="42"/>
      <c r="DU4412" s="42"/>
      <c r="DV4412" s="56"/>
      <c r="DW4412" s="42"/>
      <c r="DX4412" s="42"/>
      <c r="DY4412" s="42"/>
      <c r="DZ4412" s="11">
        <v>192742.22</v>
      </c>
      <c r="EA4412" s="11"/>
      <c r="EB4412" s="11">
        <v>0</v>
      </c>
      <c r="EC4412" s="11"/>
      <c r="ED4412" s="11"/>
      <c r="EE4412" s="42"/>
      <c r="EF4412" s="42"/>
      <c r="EG4412" s="43">
        <v>19531.419999999998</v>
      </c>
      <c r="EH4412" s="42"/>
      <c r="EI4412" s="42"/>
      <c r="EJ4412" s="42"/>
    </row>
    <row r="4413" spans="1:140" s="41" customFormat="1">
      <c r="A4413" s="42"/>
      <c r="B4413" s="41" t="s">
        <v>6278</v>
      </c>
      <c r="C4413" s="68" t="s">
        <v>6279</v>
      </c>
      <c r="D4413" s="43" t="s">
        <v>149</v>
      </c>
      <c r="E4413" s="43" t="s">
        <v>149</v>
      </c>
      <c r="F4413" s="43" t="s">
        <v>2182</v>
      </c>
      <c r="G4413" s="43" t="s">
        <v>2183</v>
      </c>
      <c r="I4413" s="42"/>
      <c r="J4413" s="10">
        <v>42642</v>
      </c>
      <c r="K4413" s="10">
        <v>42671</v>
      </c>
      <c r="L4413" s="42"/>
      <c r="M4413" s="43" t="s">
        <v>2</v>
      </c>
      <c r="N4413" s="43" t="s">
        <v>5</v>
      </c>
      <c r="O4413" s="13" t="s">
        <v>2184</v>
      </c>
      <c r="P4413" s="11">
        <v>8834543.568</v>
      </c>
      <c r="Q4413" s="41" t="s">
        <v>6281</v>
      </c>
      <c r="R4413" s="43" t="s">
        <v>613</v>
      </c>
      <c r="S4413" s="43">
        <f t="shared" si="140"/>
        <v>2.41</v>
      </c>
      <c r="T4413" s="11">
        <v>212912.5</v>
      </c>
      <c r="U4413" s="9">
        <f t="shared" si="139"/>
        <v>212912.5</v>
      </c>
      <c r="V4413" s="42"/>
      <c r="W4413" s="42"/>
      <c r="X4413" s="42"/>
      <c r="Y4413" s="42"/>
      <c r="Z4413" s="42"/>
      <c r="AA4413" s="42"/>
      <c r="AB4413" s="42"/>
      <c r="AC4413" s="42"/>
      <c r="AD4413" s="42"/>
      <c r="AE4413" s="42"/>
      <c r="AF4413" s="42"/>
      <c r="AG4413" s="42"/>
      <c r="AH4413" s="42"/>
      <c r="AI4413" s="42"/>
      <c r="AJ4413" s="42"/>
      <c r="AK4413" s="42"/>
      <c r="AL4413" s="42"/>
      <c r="AM4413" s="42"/>
      <c r="AN4413" s="42"/>
      <c r="AO4413" s="42"/>
      <c r="AP4413" s="42"/>
      <c r="AQ4413" s="42"/>
      <c r="AR4413" s="42"/>
      <c r="AS4413" s="42"/>
      <c r="AT4413" s="42"/>
      <c r="AU4413" s="42"/>
      <c r="AV4413" s="42"/>
      <c r="AW4413" s="42"/>
      <c r="AX4413" s="42"/>
      <c r="AY4413" s="42"/>
      <c r="AZ4413" s="42"/>
      <c r="BA4413" s="42"/>
      <c r="BB4413" s="42"/>
      <c r="BC4413" s="42"/>
      <c r="BD4413" s="42"/>
      <c r="BE4413" s="42"/>
      <c r="BF4413" s="42"/>
      <c r="BG4413" s="42"/>
      <c r="BH4413" s="42"/>
      <c r="BI4413" s="42"/>
      <c r="BJ4413" s="42"/>
      <c r="BK4413" s="12"/>
      <c r="BL4413" s="42"/>
      <c r="BM4413" s="42"/>
      <c r="BN4413" s="42"/>
      <c r="BO4413" s="42"/>
      <c r="BP4413" s="42"/>
      <c r="BQ4413" s="42"/>
      <c r="BR4413" s="42"/>
      <c r="BS4413" s="11">
        <v>0</v>
      </c>
      <c r="BT4413" s="11">
        <v>0</v>
      </c>
      <c r="BU4413" s="42"/>
      <c r="BV4413" s="42"/>
      <c r="BW4413" s="11">
        <v>0</v>
      </c>
      <c r="BX4413" s="42"/>
      <c r="BY4413" s="42"/>
      <c r="BZ4413" s="42"/>
      <c r="CA4413" s="43"/>
      <c r="CB4413" s="42"/>
      <c r="CC4413" s="42"/>
      <c r="CD4413" s="42"/>
      <c r="CE4413" s="5"/>
      <c r="CF4413" s="11"/>
      <c r="CG4413" s="42"/>
      <c r="CH4413" s="42"/>
      <c r="CI4413" s="11">
        <v>638.86</v>
      </c>
      <c r="CJ4413" s="11">
        <v>0</v>
      </c>
      <c r="CK4413" s="42"/>
      <c r="CL4413" s="42"/>
      <c r="CM4413" s="11"/>
      <c r="CN4413" s="11"/>
      <c r="CO4413" s="42"/>
      <c r="CP4413" s="42"/>
      <c r="CQ4413" s="42"/>
      <c r="CR4413" s="43"/>
      <c r="CS4413" s="42"/>
      <c r="CT4413" s="53"/>
      <c r="CU4413" s="11"/>
      <c r="CV4413" s="43"/>
      <c r="CW4413" s="42"/>
      <c r="DA4413" s="42"/>
      <c r="DB4413" s="108"/>
      <c r="DE4413" s="42"/>
      <c r="DF4413" s="11"/>
      <c r="DG4413" s="42"/>
      <c r="DH4413" s="42"/>
      <c r="DI4413" s="42"/>
      <c r="DJ4413" s="42"/>
      <c r="DK4413" s="11">
        <v>0</v>
      </c>
      <c r="DL4413" s="42"/>
      <c r="DM4413" s="42"/>
      <c r="DN4413" s="42"/>
      <c r="DO4413" s="42"/>
      <c r="DP4413" s="11"/>
      <c r="DQ4413" s="11"/>
      <c r="DR4413" s="11"/>
      <c r="DS4413" s="42"/>
      <c r="DT4413" s="42"/>
      <c r="DU4413" s="42"/>
      <c r="DV4413" s="56"/>
      <c r="DW4413" s="42"/>
      <c r="DX4413" s="42"/>
      <c r="DY4413" s="42"/>
      <c r="DZ4413" s="11">
        <v>192742.22</v>
      </c>
      <c r="EA4413" s="11"/>
      <c r="EB4413" s="11">
        <v>0</v>
      </c>
      <c r="EC4413" s="11"/>
      <c r="ED4413" s="11"/>
      <c r="EE4413" s="42"/>
      <c r="EF4413" s="42"/>
      <c r="EG4413" s="43">
        <v>19531.419999999998</v>
      </c>
      <c r="EH4413" s="42"/>
      <c r="EI4413" s="42"/>
      <c r="EJ4413" s="42"/>
    </row>
    <row r="4414" spans="1:140" s="41" customFormat="1">
      <c r="A4414" s="42"/>
      <c r="B4414" s="41" t="s">
        <v>6278</v>
      </c>
      <c r="C4414" s="68" t="s">
        <v>6279</v>
      </c>
      <c r="D4414" s="43" t="s">
        <v>149</v>
      </c>
      <c r="E4414" s="43" t="s">
        <v>149</v>
      </c>
      <c r="F4414" s="43" t="s">
        <v>2182</v>
      </c>
      <c r="G4414" s="43" t="s">
        <v>2183</v>
      </c>
      <c r="I4414" s="42"/>
      <c r="J4414" s="10">
        <v>42732</v>
      </c>
      <c r="K4414" s="10">
        <v>42766</v>
      </c>
      <c r="L4414" s="42"/>
      <c r="M4414" s="43" t="s">
        <v>2</v>
      </c>
      <c r="N4414" s="43" t="s">
        <v>5</v>
      </c>
      <c r="O4414" s="13" t="s">
        <v>4499</v>
      </c>
      <c r="P4414" s="11">
        <v>8834543.568</v>
      </c>
      <c r="Q4414" s="41" t="s">
        <v>6281</v>
      </c>
      <c r="R4414" s="43" t="s">
        <v>613</v>
      </c>
      <c r="S4414" s="43">
        <f t="shared" si="140"/>
        <v>2.41</v>
      </c>
      <c r="T4414" s="11">
        <v>212912.5</v>
      </c>
      <c r="U4414" s="9">
        <f t="shared" si="139"/>
        <v>212912.5</v>
      </c>
      <c r="V4414" s="42"/>
      <c r="W4414" s="42"/>
      <c r="X4414" s="42"/>
      <c r="Y4414" s="42"/>
      <c r="Z4414" s="42"/>
      <c r="AA4414" s="42"/>
      <c r="AB4414" s="42"/>
      <c r="AC4414" s="42"/>
      <c r="AD4414" s="42"/>
      <c r="AE4414" s="42"/>
      <c r="AF4414" s="42"/>
      <c r="AG4414" s="42"/>
      <c r="AH4414" s="42"/>
      <c r="AI4414" s="42"/>
      <c r="AJ4414" s="42"/>
      <c r="AK4414" s="42"/>
      <c r="AL4414" s="42"/>
      <c r="AM4414" s="42"/>
      <c r="AN4414" s="42"/>
      <c r="AO4414" s="42"/>
      <c r="AP4414" s="42"/>
      <c r="AQ4414" s="42"/>
      <c r="AR4414" s="42"/>
      <c r="AS4414" s="42"/>
      <c r="AT4414" s="42"/>
      <c r="AU4414" s="42"/>
      <c r="AV4414" s="42"/>
      <c r="AW4414" s="42"/>
      <c r="AX4414" s="42"/>
      <c r="AY4414" s="42"/>
      <c r="AZ4414" s="42"/>
      <c r="BA4414" s="42"/>
      <c r="BB4414" s="42"/>
      <c r="BC4414" s="42"/>
      <c r="BD4414" s="42"/>
      <c r="BE4414" s="42"/>
      <c r="BF4414" s="42"/>
      <c r="BG4414" s="42"/>
      <c r="BH4414" s="42"/>
      <c r="BI4414" s="42"/>
      <c r="BJ4414" s="42"/>
      <c r="BK4414" s="12"/>
      <c r="BL4414" s="42"/>
      <c r="BM4414" s="42"/>
      <c r="BN4414" s="42"/>
      <c r="BO4414" s="42"/>
      <c r="BP4414" s="42"/>
      <c r="BQ4414" s="42"/>
      <c r="BR4414" s="42"/>
      <c r="BS4414" s="11">
        <v>0</v>
      </c>
      <c r="BT4414" s="11">
        <v>0</v>
      </c>
      <c r="BU4414" s="42"/>
      <c r="BV4414" s="42"/>
      <c r="BW4414" s="11">
        <v>0</v>
      </c>
      <c r="BX4414" s="42"/>
      <c r="BY4414" s="42"/>
      <c r="BZ4414" s="42"/>
      <c r="CA4414" s="43"/>
      <c r="CB4414" s="42"/>
      <c r="CC4414" s="42"/>
      <c r="CD4414" s="42"/>
      <c r="CE4414" s="42"/>
      <c r="CF4414" s="11"/>
      <c r="CG4414" s="42"/>
      <c r="CH4414" s="42"/>
      <c r="CI4414" s="11">
        <v>638.86</v>
      </c>
      <c r="CJ4414" s="11">
        <v>0</v>
      </c>
      <c r="CK4414" s="42"/>
      <c r="CL4414" s="42"/>
      <c r="CM4414" s="11"/>
      <c r="CN4414" s="11"/>
      <c r="CO4414" s="42"/>
      <c r="CP4414" s="42"/>
      <c r="CQ4414" s="42"/>
      <c r="CR4414" s="43"/>
      <c r="CS4414" s="42"/>
      <c r="CT4414" s="53"/>
      <c r="CW4414" s="42"/>
      <c r="DA4414" s="42"/>
      <c r="DB4414" s="108"/>
      <c r="DE4414" s="42"/>
      <c r="DF4414" s="59"/>
      <c r="DG4414" s="42"/>
      <c r="DH4414" s="42"/>
      <c r="DI4414" s="42"/>
      <c r="DJ4414" s="42"/>
      <c r="DK4414" s="11">
        <v>0</v>
      </c>
      <c r="DL4414" s="42"/>
      <c r="DM4414" s="42"/>
      <c r="DN4414" s="42"/>
      <c r="DO4414" s="42"/>
      <c r="DP4414" s="11"/>
      <c r="DQ4414" s="11"/>
      <c r="DR4414" s="11"/>
      <c r="DS4414" s="42"/>
      <c r="DT4414" s="42"/>
      <c r="DU4414" s="42"/>
      <c r="DV4414" s="56"/>
      <c r="DW4414" s="42"/>
      <c r="DX4414" s="42"/>
      <c r="DY4414" s="42"/>
      <c r="DZ4414" s="11">
        <v>192742.22</v>
      </c>
      <c r="EA4414" s="11"/>
      <c r="EB4414" s="11">
        <v>0</v>
      </c>
      <c r="EC4414" s="11"/>
      <c r="ED4414" s="11"/>
      <c r="EE4414" s="42"/>
      <c r="EF4414" s="42"/>
      <c r="EG4414" s="43">
        <v>19531.419999999998</v>
      </c>
      <c r="EH4414" s="42"/>
      <c r="EI4414" s="42"/>
      <c r="EJ4414" s="42"/>
    </row>
    <row r="4415" spans="1:140" s="41" customFormat="1">
      <c r="B4415" s="41" t="s">
        <v>6278</v>
      </c>
      <c r="C4415" s="68" t="s">
        <v>6279</v>
      </c>
      <c r="D4415" s="43" t="s">
        <v>149</v>
      </c>
      <c r="E4415" s="43" t="s">
        <v>149</v>
      </c>
      <c r="F4415" s="43" t="s">
        <v>2182</v>
      </c>
      <c r="G4415" s="43" t="s">
        <v>2183</v>
      </c>
      <c r="I4415" s="41" t="s">
        <v>6252</v>
      </c>
      <c r="J4415" s="10">
        <v>42642</v>
      </c>
      <c r="K4415" s="10">
        <v>42671</v>
      </c>
      <c r="M4415" s="43" t="s">
        <v>2</v>
      </c>
      <c r="N4415" s="43" t="s">
        <v>4</v>
      </c>
      <c r="O4415" s="13" t="s">
        <v>5975</v>
      </c>
      <c r="P4415" s="11">
        <v>1</v>
      </c>
      <c r="Q4415" s="42" t="s">
        <v>6280</v>
      </c>
      <c r="R4415" s="43" t="s">
        <v>613</v>
      </c>
      <c r="S4415" s="43">
        <f t="shared" si="140"/>
        <v>2.41</v>
      </c>
      <c r="T4415" s="11">
        <v>2.41E-2</v>
      </c>
      <c r="U4415" s="9">
        <f t="shared" si="139"/>
        <v>2.41E-2</v>
      </c>
      <c r="BK4415" s="12"/>
      <c r="BS4415" s="41">
        <v>0</v>
      </c>
      <c r="BT4415" s="11">
        <v>6.6E-3</v>
      </c>
      <c r="BW4415" s="11"/>
      <c r="CA4415" s="43"/>
      <c r="CE4415" s="11"/>
      <c r="CF4415" s="11"/>
      <c r="CI4415" s="11">
        <v>5.0000000000000002E-5</v>
      </c>
      <c r="CJ4415" s="11">
        <v>0</v>
      </c>
      <c r="CM4415" s="43"/>
      <c r="CN4415" s="11"/>
      <c r="CR4415" s="43"/>
      <c r="CT4415" s="100"/>
      <c r="CU4415" s="11"/>
      <c r="CV4415" s="43"/>
      <c r="DB4415" s="108"/>
      <c r="DF4415" s="11"/>
      <c r="DK4415" s="11">
        <v>0</v>
      </c>
      <c r="DP4415" s="11"/>
      <c r="DR4415" s="11"/>
      <c r="DV4415" s="56"/>
      <c r="DZ4415" s="11">
        <v>1.745E-2</v>
      </c>
      <c r="EB4415" s="11">
        <v>0</v>
      </c>
      <c r="ED4415" s="11"/>
      <c r="EG4415" s="43"/>
    </row>
    <row r="4416" spans="1:140" s="41" customFormat="1">
      <c r="B4416" s="41" t="s">
        <v>6278</v>
      </c>
      <c r="C4416" s="68" t="s">
        <v>6279</v>
      </c>
      <c r="D4416" s="43" t="s">
        <v>149</v>
      </c>
      <c r="E4416" s="43" t="s">
        <v>149</v>
      </c>
      <c r="F4416" s="43" t="s">
        <v>2182</v>
      </c>
      <c r="G4416" s="43" t="s">
        <v>2183</v>
      </c>
      <c r="I4416" s="41" t="s">
        <v>6252</v>
      </c>
      <c r="J4416" s="10">
        <v>42732</v>
      </c>
      <c r="K4416" s="10">
        <v>42766</v>
      </c>
      <c r="M4416" s="43" t="s">
        <v>2</v>
      </c>
      <c r="N4416" s="43" t="s">
        <v>4</v>
      </c>
      <c r="O4416" s="13" t="s">
        <v>5982</v>
      </c>
      <c r="P4416" s="11">
        <v>1</v>
      </c>
      <c r="Q4416" s="42" t="s">
        <v>6280</v>
      </c>
      <c r="R4416" s="43" t="s">
        <v>613</v>
      </c>
      <c r="S4416" s="43">
        <f t="shared" si="140"/>
        <v>2.41</v>
      </c>
      <c r="T4416" s="11">
        <v>2.41E-2</v>
      </c>
      <c r="U4416" s="9">
        <f t="shared" si="139"/>
        <v>2.41E-2</v>
      </c>
      <c r="BK4416" s="12"/>
      <c r="BS4416" s="41">
        <v>0</v>
      </c>
      <c r="BT4416" s="11">
        <v>5.1500000000000001E-3</v>
      </c>
      <c r="BW4416" s="11"/>
      <c r="CA4416" s="43"/>
      <c r="CE4416" s="11"/>
      <c r="CF4416" s="11"/>
      <c r="CI4416" s="11"/>
      <c r="CJ4416" s="11">
        <v>0</v>
      </c>
      <c r="CM4416" s="43"/>
      <c r="CN4416" s="11"/>
      <c r="CR4416" s="43"/>
      <c r="CT4416" s="100"/>
      <c r="CU4416" s="11"/>
      <c r="CV4416" s="43"/>
      <c r="DB4416" s="108"/>
      <c r="DF4416" s="11"/>
      <c r="DK4416" s="11">
        <v>0</v>
      </c>
      <c r="DP4416" s="11"/>
      <c r="DR4416" s="11"/>
      <c r="DV4416" s="56"/>
      <c r="DZ4416" s="11">
        <v>1.8950000000000002E-2</v>
      </c>
      <c r="EB4416" s="11">
        <v>0</v>
      </c>
      <c r="ED4416" s="11"/>
      <c r="EG4416" s="43"/>
    </row>
    <row r="4417" spans="1:140" s="41" customFormat="1">
      <c r="B4417" s="41" t="s">
        <v>6278</v>
      </c>
      <c r="C4417" s="68" t="s">
        <v>6279</v>
      </c>
      <c r="D4417" s="43" t="s">
        <v>149</v>
      </c>
      <c r="E4417" s="43" t="s">
        <v>149</v>
      </c>
      <c r="F4417" s="43" t="s">
        <v>2182</v>
      </c>
      <c r="G4417" s="43" t="s">
        <v>2183</v>
      </c>
      <c r="I4417" s="41" t="s">
        <v>6252</v>
      </c>
      <c r="J4417" s="10">
        <v>42824</v>
      </c>
      <c r="K4417" s="10">
        <v>42853</v>
      </c>
      <c r="M4417" s="43" t="s">
        <v>2</v>
      </c>
      <c r="N4417" s="43" t="s">
        <v>4</v>
      </c>
      <c r="O4417" s="13" t="s">
        <v>5316</v>
      </c>
      <c r="P4417" s="11">
        <v>8834543.568</v>
      </c>
      <c r="Q4417" s="41" t="s">
        <v>6281</v>
      </c>
      <c r="R4417" s="43" t="s">
        <v>613</v>
      </c>
      <c r="S4417" s="43">
        <f t="shared" si="140"/>
        <v>2.41</v>
      </c>
      <c r="T4417" s="11">
        <v>2.41E-2</v>
      </c>
      <c r="U4417" s="9">
        <f t="shared" si="139"/>
        <v>2.41E-2</v>
      </c>
      <c r="BK4417" s="12"/>
      <c r="BS4417" s="41">
        <v>0</v>
      </c>
      <c r="BT4417" s="11"/>
      <c r="BW4417" s="11"/>
      <c r="CA4417" s="43"/>
      <c r="CE4417" s="11"/>
      <c r="CF4417" s="11"/>
      <c r="CI4417" s="11"/>
      <c r="CJ4417" s="11">
        <v>0</v>
      </c>
      <c r="CM4417" s="43"/>
      <c r="CN4417" s="11"/>
      <c r="CR4417" s="43"/>
      <c r="CT4417" s="100"/>
      <c r="CU4417" s="11"/>
      <c r="CV4417" s="43"/>
      <c r="DB4417" s="37"/>
      <c r="DF4417" s="11"/>
      <c r="DK4417" s="11">
        <v>0</v>
      </c>
      <c r="DP4417" s="11"/>
      <c r="DR4417" s="11"/>
      <c r="DV4417" s="22"/>
      <c r="DZ4417" s="11">
        <v>2.41E-2</v>
      </c>
      <c r="EB4417" s="11">
        <v>0</v>
      </c>
      <c r="ED4417" s="11"/>
      <c r="EG4417" s="43"/>
    </row>
    <row r="4418" spans="1:140" s="41" customFormat="1">
      <c r="A4418" s="42"/>
      <c r="B4418" s="41" t="s">
        <v>6278</v>
      </c>
      <c r="C4418" s="68" t="s">
        <v>6279</v>
      </c>
      <c r="D4418" s="43" t="s">
        <v>149</v>
      </c>
      <c r="E4418" s="43" t="s">
        <v>149</v>
      </c>
      <c r="F4418" s="43" t="s">
        <v>641</v>
      </c>
      <c r="G4418" s="43" t="s">
        <v>642</v>
      </c>
      <c r="I4418" s="42"/>
      <c r="J4418" s="10">
        <v>42275</v>
      </c>
      <c r="K4418" s="10">
        <v>42300</v>
      </c>
      <c r="L4418" s="42"/>
      <c r="M4418" s="43" t="s">
        <v>152</v>
      </c>
      <c r="N4418" s="43" t="s">
        <v>153</v>
      </c>
      <c r="O4418" s="13" t="s">
        <v>643</v>
      </c>
      <c r="P4418" s="11">
        <v>2787647.0589999999</v>
      </c>
      <c r="Q4418" s="41" t="s">
        <v>6281</v>
      </c>
      <c r="R4418" s="43" t="s">
        <v>644</v>
      </c>
      <c r="S4418" s="43">
        <f t="shared" si="140"/>
        <v>4.25</v>
      </c>
      <c r="T4418" s="11">
        <v>118475</v>
      </c>
      <c r="U4418" s="9">
        <f t="shared" si="139"/>
        <v>118475</v>
      </c>
      <c r="V4418" s="42"/>
      <c r="W4418" s="42"/>
      <c r="X4418" s="42"/>
      <c r="Y4418" s="42"/>
      <c r="Z4418" s="42"/>
      <c r="AA4418" s="42"/>
      <c r="AB4418" s="42"/>
      <c r="AC4418" s="42"/>
      <c r="AD4418" s="42"/>
      <c r="AE4418" s="42"/>
      <c r="AF4418" s="42"/>
      <c r="AG4418" s="42"/>
      <c r="AH4418" s="42"/>
      <c r="AI4418" s="42"/>
      <c r="AJ4418" s="42"/>
      <c r="AK4418" s="42"/>
      <c r="AL4418" s="42"/>
      <c r="AM4418" s="42"/>
      <c r="AN4418" s="42"/>
      <c r="AO4418" s="42"/>
      <c r="AP4418" s="42"/>
      <c r="AQ4418" s="42"/>
      <c r="AR4418" s="42"/>
      <c r="AS4418" s="42"/>
      <c r="AT4418" s="42"/>
      <c r="AU4418" s="42"/>
      <c r="AV4418" s="42"/>
      <c r="AW4418" s="42"/>
      <c r="AX4418" s="42"/>
      <c r="AY4418" s="42"/>
      <c r="AZ4418" s="42"/>
      <c r="BA4418" s="42"/>
      <c r="BB4418" s="42"/>
      <c r="BC4418" s="42"/>
      <c r="BD4418" s="42"/>
      <c r="BE4418" s="42"/>
      <c r="BF4418" s="42"/>
      <c r="BG4418" s="42"/>
      <c r="BH4418" s="42"/>
      <c r="BI4418" s="42"/>
      <c r="BJ4418" s="42"/>
      <c r="BK4418" s="12"/>
      <c r="BL4418" s="42"/>
      <c r="BM4418" s="42"/>
      <c r="BN4418" s="42"/>
      <c r="BO4418" s="42"/>
      <c r="BP4418" s="42"/>
      <c r="BQ4418" s="42"/>
      <c r="BR4418" s="42"/>
      <c r="BS4418" s="11"/>
      <c r="BT4418" s="11">
        <v>32555.23</v>
      </c>
      <c r="BU4418" s="42"/>
      <c r="BV4418" s="42"/>
      <c r="BW4418" s="11"/>
      <c r="BX4418" s="42"/>
      <c r="BY4418" s="42"/>
      <c r="BZ4418" s="42"/>
      <c r="CA4418" s="43">
        <v>0</v>
      </c>
      <c r="CB4418" s="42"/>
      <c r="CC4418" s="42"/>
      <c r="CD4418" s="42"/>
      <c r="CE4418" s="5"/>
      <c r="CF4418" s="11">
        <v>0</v>
      </c>
      <c r="CG4418" s="42"/>
      <c r="CH4418" s="42"/>
      <c r="CI4418" s="11">
        <v>392.29</v>
      </c>
      <c r="CJ4418" s="11"/>
      <c r="CK4418" s="42"/>
      <c r="CL4418" s="42"/>
      <c r="CM4418" s="11">
        <v>0</v>
      </c>
      <c r="CN4418" s="11">
        <v>0</v>
      </c>
      <c r="CO4418" s="42"/>
      <c r="CP4418" s="42"/>
      <c r="CQ4418" s="42"/>
      <c r="CR4418" s="43">
        <v>0</v>
      </c>
      <c r="CS4418" s="42"/>
      <c r="CT4418" s="98">
        <v>0</v>
      </c>
      <c r="CU4418" s="11"/>
      <c r="CV4418" s="43"/>
      <c r="CW4418" s="42"/>
      <c r="DA4418" s="42"/>
      <c r="DB4418" s="106">
        <v>0</v>
      </c>
      <c r="DE4418" s="42"/>
      <c r="DF4418" s="11"/>
      <c r="DG4418" s="42"/>
      <c r="DH4418" s="42"/>
      <c r="DI4418" s="42"/>
      <c r="DJ4418" s="42"/>
      <c r="DK4418" s="11"/>
      <c r="DL4418" s="42"/>
      <c r="DM4418" s="42"/>
      <c r="DN4418" s="42"/>
      <c r="DO4418" s="42"/>
      <c r="DP4418" s="11">
        <v>38883.69</v>
      </c>
      <c r="DQ4418" s="11"/>
      <c r="DR4418" s="11">
        <v>0</v>
      </c>
      <c r="DS4418" s="42"/>
      <c r="DT4418" s="42"/>
      <c r="DU4418" s="42"/>
      <c r="DV4418" s="23">
        <v>0</v>
      </c>
      <c r="DW4418" s="42"/>
      <c r="DX4418" s="42"/>
      <c r="DY4418" s="42"/>
      <c r="DZ4418" s="11">
        <v>46643.79</v>
      </c>
      <c r="EA4418" s="11"/>
      <c r="EB4418" s="11"/>
      <c r="EC4418" s="11"/>
      <c r="ED4418" s="11">
        <v>0</v>
      </c>
      <c r="EE4418" s="42"/>
      <c r="EF4418" s="42"/>
      <c r="EG4418" s="43">
        <v>0</v>
      </c>
      <c r="EH4418" s="42"/>
      <c r="EI4418" s="42"/>
      <c r="EJ4418" s="42"/>
    </row>
    <row r="4419" spans="1:140" s="41" customFormat="1">
      <c r="A4419" s="42"/>
      <c r="B4419" s="41" t="s">
        <v>6278</v>
      </c>
      <c r="C4419" s="68" t="s">
        <v>6279</v>
      </c>
      <c r="D4419" s="43" t="s">
        <v>149</v>
      </c>
      <c r="E4419" s="43" t="s">
        <v>149</v>
      </c>
      <c r="F4419" s="43" t="s">
        <v>641</v>
      </c>
      <c r="G4419" s="43" t="s">
        <v>642</v>
      </c>
      <c r="I4419" s="42"/>
      <c r="J4419" s="10">
        <v>42367</v>
      </c>
      <c r="K4419" s="10">
        <v>42396</v>
      </c>
      <c r="L4419" s="42"/>
      <c r="M4419" s="43" t="s">
        <v>152</v>
      </c>
      <c r="N4419" s="43" t="s">
        <v>153</v>
      </c>
      <c r="O4419" s="13" t="s">
        <v>643</v>
      </c>
      <c r="P4419" s="11">
        <v>2787647.0589999999</v>
      </c>
      <c r="Q4419" s="41" t="s">
        <v>6281</v>
      </c>
      <c r="R4419" s="43" t="s">
        <v>644</v>
      </c>
      <c r="S4419" s="43">
        <f t="shared" si="140"/>
        <v>4.25</v>
      </c>
      <c r="T4419" s="11">
        <v>118475</v>
      </c>
      <c r="U4419" s="9">
        <f t="shared" si="139"/>
        <v>118475</v>
      </c>
      <c r="V4419" s="42"/>
      <c r="W4419" s="42"/>
      <c r="X4419" s="42"/>
      <c r="Y4419" s="42"/>
      <c r="Z4419" s="42"/>
      <c r="AA4419" s="42"/>
      <c r="AB4419" s="42"/>
      <c r="AC4419" s="42"/>
      <c r="AD4419" s="42"/>
      <c r="AE4419" s="42"/>
      <c r="AF4419" s="42"/>
      <c r="AG4419" s="42"/>
      <c r="AH4419" s="42"/>
      <c r="AI4419" s="42"/>
      <c r="AJ4419" s="42"/>
      <c r="AK4419" s="42"/>
      <c r="AL4419" s="42"/>
      <c r="AM4419" s="42"/>
      <c r="AN4419" s="42"/>
      <c r="AO4419" s="42"/>
      <c r="AP4419" s="42"/>
      <c r="AQ4419" s="42"/>
      <c r="AR4419" s="42"/>
      <c r="AS4419" s="42"/>
      <c r="AT4419" s="42"/>
      <c r="AU4419" s="42"/>
      <c r="AV4419" s="42"/>
      <c r="AW4419" s="42"/>
      <c r="AX4419" s="42"/>
      <c r="AY4419" s="42"/>
      <c r="AZ4419" s="42"/>
      <c r="BA4419" s="42"/>
      <c r="BB4419" s="42"/>
      <c r="BC4419" s="42"/>
      <c r="BD4419" s="42"/>
      <c r="BE4419" s="42"/>
      <c r="BF4419" s="42"/>
      <c r="BG4419" s="42"/>
      <c r="BH4419" s="42"/>
      <c r="BI4419" s="42"/>
      <c r="BJ4419" s="42"/>
      <c r="BK4419" s="12"/>
      <c r="BL4419" s="42"/>
      <c r="BM4419" s="42"/>
      <c r="BN4419" s="42"/>
      <c r="BO4419" s="42"/>
      <c r="BP4419" s="42"/>
      <c r="BQ4419" s="42"/>
      <c r="BR4419" s="42"/>
      <c r="BS4419" s="11"/>
      <c r="BT4419" s="11">
        <v>32555.23</v>
      </c>
      <c r="BU4419" s="42"/>
      <c r="BV4419" s="42"/>
      <c r="BW4419" s="11"/>
      <c r="BX4419" s="42"/>
      <c r="BY4419" s="42"/>
      <c r="BZ4419" s="42"/>
      <c r="CA4419" s="43">
        <v>0</v>
      </c>
      <c r="CB4419" s="42"/>
      <c r="CC4419" s="42"/>
      <c r="CD4419" s="42"/>
      <c r="CE4419" s="5"/>
      <c r="CF4419" s="11">
        <v>0</v>
      </c>
      <c r="CG4419" s="42"/>
      <c r="CH4419" s="42"/>
      <c r="CI4419" s="11">
        <v>392.29</v>
      </c>
      <c r="CJ4419" s="11"/>
      <c r="CK4419" s="42"/>
      <c r="CL4419" s="42"/>
      <c r="CM4419" s="11">
        <v>0</v>
      </c>
      <c r="CN4419" s="11">
        <v>0</v>
      </c>
      <c r="CO4419" s="42"/>
      <c r="CP4419" s="42"/>
      <c r="CQ4419" s="42"/>
      <c r="CR4419" s="43">
        <v>0</v>
      </c>
      <c r="CS4419" s="42"/>
      <c r="CT4419" s="98">
        <v>0</v>
      </c>
      <c r="CU4419" s="11"/>
      <c r="CV4419" s="43"/>
      <c r="CW4419" s="42"/>
      <c r="DA4419" s="42"/>
      <c r="DB4419" s="105">
        <v>0</v>
      </c>
      <c r="DE4419" s="42"/>
      <c r="DF4419" s="11"/>
      <c r="DG4419" s="42"/>
      <c r="DH4419" s="42"/>
      <c r="DI4419" s="42"/>
      <c r="DJ4419" s="42"/>
      <c r="DK4419" s="11"/>
      <c r="DL4419" s="42"/>
      <c r="DM4419" s="42"/>
      <c r="DN4419" s="42"/>
      <c r="DO4419" s="42"/>
      <c r="DP4419" s="11">
        <v>38883.69</v>
      </c>
      <c r="DQ4419" s="11"/>
      <c r="DR4419" s="11">
        <v>0</v>
      </c>
      <c r="DS4419" s="42"/>
      <c r="DT4419" s="42"/>
      <c r="DU4419" s="42"/>
      <c r="DV4419" s="55">
        <v>0</v>
      </c>
      <c r="DW4419" s="42"/>
      <c r="DX4419" s="42"/>
      <c r="DY4419" s="42"/>
      <c r="DZ4419" s="11">
        <v>46643.79</v>
      </c>
      <c r="EA4419" s="11"/>
      <c r="EB4419" s="11"/>
      <c r="EC4419" s="11"/>
      <c r="ED4419" s="11">
        <v>0</v>
      </c>
      <c r="EE4419" s="42"/>
      <c r="EF4419" s="42"/>
      <c r="EG4419" s="43">
        <v>0</v>
      </c>
      <c r="EH4419" s="42"/>
      <c r="EI4419" s="42"/>
      <c r="EJ4419" s="42"/>
    </row>
    <row r="4420" spans="1:140" s="41" customFormat="1">
      <c r="A4420" s="42"/>
      <c r="B4420" s="41" t="s">
        <v>6278</v>
      </c>
      <c r="C4420" s="68" t="s">
        <v>6279</v>
      </c>
      <c r="D4420" s="43" t="s">
        <v>149</v>
      </c>
      <c r="E4420" s="43" t="s">
        <v>149</v>
      </c>
      <c r="F4420" s="43" t="s">
        <v>641</v>
      </c>
      <c r="G4420" s="43" t="s">
        <v>642</v>
      </c>
      <c r="I4420" s="42"/>
      <c r="J4420" s="10">
        <v>42459</v>
      </c>
      <c r="K4420" s="10">
        <v>42488</v>
      </c>
      <c r="L4420" s="42"/>
      <c r="M4420" s="43" t="s">
        <v>152</v>
      </c>
      <c r="N4420" s="43" t="s">
        <v>153</v>
      </c>
      <c r="O4420" s="13" t="s">
        <v>2180</v>
      </c>
      <c r="P4420" s="11">
        <v>2787647.0589999999</v>
      </c>
      <c r="Q4420" s="41" t="s">
        <v>6281</v>
      </c>
      <c r="R4420" s="43" t="s">
        <v>644</v>
      </c>
      <c r="S4420" s="43">
        <f t="shared" si="140"/>
        <v>4.25</v>
      </c>
      <c r="T4420" s="11">
        <v>118475</v>
      </c>
      <c r="U4420" s="9">
        <f t="shared" si="139"/>
        <v>118475</v>
      </c>
      <c r="V4420" s="42"/>
      <c r="W4420" s="42"/>
      <c r="X4420" s="42"/>
      <c r="Y4420" s="42"/>
      <c r="Z4420" s="42"/>
      <c r="AA4420" s="42"/>
      <c r="AB4420" s="42"/>
      <c r="AC4420" s="42"/>
      <c r="AD4420" s="42"/>
      <c r="AE4420" s="42"/>
      <c r="AF4420" s="42"/>
      <c r="AG4420" s="42"/>
      <c r="AH4420" s="42"/>
      <c r="AI4420" s="42"/>
      <c r="AJ4420" s="42"/>
      <c r="AK4420" s="42"/>
      <c r="AL4420" s="42"/>
      <c r="AM4420" s="42"/>
      <c r="AN4420" s="42"/>
      <c r="AO4420" s="42"/>
      <c r="AP4420" s="42"/>
      <c r="AQ4420" s="42"/>
      <c r="AR4420" s="42"/>
      <c r="AS4420" s="42"/>
      <c r="AT4420" s="42"/>
      <c r="AU4420" s="42"/>
      <c r="AV4420" s="42"/>
      <c r="AW4420" s="42"/>
      <c r="AX4420" s="42"/>
      <c r="AY4420" s="42"/>
      <c r="AZ4420" s="42"/>
      <c r="BA4420" s="42"/>
      <c r="BB4420" s="42"/>
      <c r="BC4420" s="42"/>
      <c r="BD4420" s="42"/>
      <c r="BE4420" s="42"/>
      <c r="BF4420" s="42"/>
      <c r="BG4420" s="42"/>
      <c r="BH4420" s="42"/>
      <c r="BI4420" s="42"/>
      <c r="BJ4420" s="42"/>
      <c r="BK4420" s="12"/>
      <c r="BL4420" s="42"/>
      <c r="BM4420" s="42"/>
      <c r="BN4420" s="42"/>
      <c r="BO4420" s="42"/>
      <c r="BP4420" s="42"/>
      <c r="BQ4420" s="42"/>
      <c r="BR4420" s="42"/>
      <c r="BS4420" s="11"/>
      <c r="BT4420" s="11">
        <v>32555.23</v>
      </c>
      <c r="BU4420" s="42"/>
      <c r="BV4420" s="42"/>
      <c r="BW4420" s="11"/>
      <c r="BX4420" s="42"/>
      <c r="BY4420" s="42"/>
      <c r="BZ4420" s="42"/>
      <c r="CA4420" s="43">
        <v>0</v>
      </c>
      <c r="CB4420" s="42"/>
      <c r="CC4420" s="42"/>
      <c r="CD4420" s="42"/>
      <c r="CE4420" s="5"/>
      <c r="CF4420" s="11">
        <v>0</v>
      </c>
      <c r="CG4420" s="42"/>
      <c r="CH4420" s="42"/>
      <c r="CI4420" s="11">
        <v>392.29</v>
      </c>
      <c r="CJ4420" s="11"/>
      <c r="CK4420" s="42"/>
      <c r="CL4420" s="42"/>
      <c r="CM4420" s="11">
        <v>0</v>
      </c>
      <c r="CN4420" s="11">
        <v>0</v>
      </c>
      <c r="CO4420" s="42"/>
      <c r="CP4420" s="42"/>
      <c r="CQ4420" s="42"/>
      <c r="CR4420" s="43">
        <v>0</v>
      </c>
      <c r="CS4420" s="42"/>
      <c r="CT4420" s="98">
        <v>0</v>
      </c>
      <c r="CU4420" s="11"/>
      <c r="CV4420" s="43"/>
      <c r="CW4420" s="42"/>
      <c r="DA4420" s="42"/>
      <c r="DB4420" s="106">
        <v>0</v>
      </c>
      <c r="DE4420" s="42"/>
      <c r="DF4420" s="11"/>
      <c r="DG4420" s="42"/>
      <c r="DH4420" s="42"/>
      <c r="DI4420" s="42"/>
      <c r="DJ4420" s="42"/>
      <c r="DK4420" s="11"/>
      <c r="DL4420" s="42"/>
      <c r="DM4420" s="42"/>
      <c r="DN4420" s="42"/>
      <c r="DO4420" s="42"/>
      <c r="DP4420" s="11">
        <v>38883.69</v>
      </c>
      <c r="DQ4420" s="11"/>
      <c r="DR4420" s="11">
        <v>0</v>
      </c>
      <c r="DS4420" s="42"/>
      <c r="DT4420" s="42"/>
      <c r="DU4420" s="42"/>
      <c r="DV4420" s="23">
        <v>0</v>
      </c>
      <c r="DW4420" s="42"/>
      <c r="DX4420" s="42"/>
      <c r="DY4420" s="42"/>
      <c r="DZ4420" s="11">
        <v>46643.79</v>
      </c>
      <c r="EA4420" s="11"/>
      <c r="EB4420" s="11"/>
      <c r="EC4420" s="11"/>
      <c r="ED4420" s="11">
        <v>0</v>
      </c>
      <c r="EE4420" s="42"/>
      <c r="EF4420" s="42"/>
      <c r="EG4420" s="43">
        <v>0</v>
      </c>
      <c r="EH4420" s="42"/>
      <c r="EI4420" s="42"/>
      <c r="EJ4420" s="42"/>
    </row>
    <row r="4421" spans="1:140" s="41" customFormat="1">
      <c r="A4421" s="42"/>
      <c r="B4421" s="41" t="s">
        <v>6278</v>
      </c>
      <c r="C4421" s="68" t="s">
        <v>6279</v>
      </c>
      <c r="D4421" s="43" t="s">
        <v>149</v>
      </c>
      <c r="E4421" s="43" t="s">
        <v>149</v>
      </c>
      <c r="F4421" s="43" t="s">
        <v>641</v>
      </c>
      <c r="G4421" s="43" t="s">
        <v>642</v>
      </c>
      <c r="I4421" s="42"/>
      <c r="J4421" s="10">
        <v>42550</v>
      </c>
      <c r="K4421" s="10">
        <v>42577</v>
      </c>
      <c r="L4421" s="42"/>
      <c r="M4421" s="43" t="s">
        <v>152</v>
      </c>
      <c r="N4421" s="43" t="s">
        <v>153</v>
      </c>
      <c r="O4421" s="13" t="s">
        <v>643</v>
      </c>
      <c r="P4421" s="11">
        <v>2787647.0589999999</v>
      </c>
      <c r="Q4421" s="41" t="s">
        <v>6281</v>
      </c>
      <c r="R4421" s="43" t="s">
        <v>644</v>
      </c>
      <c r="S4421" s="43">
        <f t="shared" si="140"/>
        <v>4.25</v>
      </c>
      <c r="T4421" s="11">
        <v>118475</v>
      </c>
      <c r="U4421" s="9">
        <f t="shared" si="139"/>
        <v>118475</v>
      </c>
      <c r="V4421" s="42"/>
      <c r="W4421" s="42"/>
      <c r="X4421" s="42"/>
      <c r="Y4421" s="42"/>
      <c r="Z4421" s="42"/>
      <c r="AA4421" s="42"/>
      <c r="AB4421" s="42"/>
      <c r="AC4421" s="42"/>
      <c r="AD4421" s="42"/>
      <c r="AE4421" s="42"/>
      <c r="AF4421" s="42"/>
      <c r="AG4421" s="42"/>
      <c r="AH4421" s="42"/>
      <c r="AI4421" s="42"/>
      <c r="AJ4421" s="42"/>
      <c r="AK4421" s="42"/>
      <c r="AL4421" s="42"/>
      <c r="AM4421" s="42"/>
      <c r="AN4421" s="42"/>
      <c r="AO4421" s="42"/>
      <c r="AP4421" s="42"/>
      <c r="AQ4421" s="42"/>
      <c r="AR4421" s="42"/>
      <c r="AS4421" s="42"/>
      <c r="AT4421" s="42"/>
      <c r="AU4421" s="42"/>
      <c r="AV4421" s="42"/>
      <c r="AW4421" s="42"/>
      <c r="AX4421" s="42"/>
      <c r="AY4421" s="42"/>
      <c r="AZ4421" s="42"/>
      <c r="BA4421" s="42"/>
      <c r="BB4421" s="42"/>
      <c r="BC4421" s="42"/>
      <c r="BD4421" s="42"/>
      <c r="BE4421" s="42"/>
      <c r="BF4421" s="42"/>
      <c r="BG4421" s="42"/>
      <c r="BH4421" s="42"/>
      <c r="BI4421" s="42"/>
      <c r="BJ4421" s="42"/>
      <c r="BK4421" s="12"/>
      <c r="BL4421" s="42"/>
      <c r="BM4421" s="42"/>
      <c r="BN4421" s="42"/>
      <c r="BO4421" s="42"/>
      <c r="BP4421" s="42"/>
      <c r="BQ4421" s="42"/>
      <c r="BR4421" s="42"/>
      <c r="BS4421" s="11"/>
      <c r="BT4421" s="11">
        <v>32555.23</v>
      </c>
      <c r="BU4421" s="42"/>
      <c r="BV4421" s="42"/>
      <c r="BW4421" s="11"/>
      <c r="BX4421" s="42"/>
      <c r="BY4421" s="42"/>
      <c r="BZ4421" s="42"/>
      <c r="CA4421" s="43">
        <v>0</v>
      </c>
      <c r="CB4421" s="42"/>
      <c r="CC4421" s="42"/>
      <c r="CD4421" s="42"/>
      <c r="CE4421" s="5"/>
      <c r="CF4421" s="11">
        <v>0</v>
      </c>
      <c r="CG4421" s="42"/>
      <c r="CH4421" s="42"/>
      <c r="CI4421" s="11">
        <v>392.29</v>
      </c>
      <c r="CJ4421" s="11"/>
      <c r="CK4421" s="42"/>
      <c r="CL4421" s="42"/>
      <c r="CM4421" s="11">
        <v>0</v>
      </c>
      <c r="CN4421" s="11">
        <v>0</v>
      </c>
      <c r="CO4421" s="42"/>
      <c r="CP4421" s="42"/>
      <c r="CQ4421" s="42"/>
      <c r="CR4421" s="43">
        <v>0</v>
      </c>
      <c r="CS4421" s="42"/>
      <c r="CT4421" s="98">
        <v>0</v>
      </c>
      <c r="CU4421" s="11"/>
      <c r="CV4421" s="43"/>
      <c r="CW4421" s="42"/>
      <c r="DA4421" s="42"/>
      <c r="DB4421" s="105">
        <v>0</v>
      </c>
      <c r="DE4421" s="42"/>
      <c r="DF4421" s="11"/>
      <c r="DG4421" s="42"/>
      <c r="DH4421" s="42"/>
      <c r="DI4421" s="42"/>
      <c r="DJ4421" s="42"/>
      <c r="DK4421" s="11"/>
      <c r="DL4421" s="42"/>
      <c r="DM4421" s="42"/>
      <c r="DN4421" s="42"/>
      <c r="DO4421" s="42"/>
      <c r="DP4421" s="11">
        <v>38883.69</v>
      </c>
      <c r="DQ4421" s="11"/>
      <c r="DR4421" s="11">
        <v>0</v>
      </c>
      <c r="DS4421" s="42"/>
      <c r="DT4421" s="42"/>
      <c r="DU4421" s="42"/>
      <c r="DV4421" s="55">
        <v>0</v>
      </c>
      <c r="DW4421" s="42"/>
      <c r="DX4421" s="42"/>
      <c r="DY4421" s="42"/>
      <c r="DZ4421" s="11">
        <v>46643.79</v>
      </c>
      <c r="EA4421" s="11"/>
      <c r="EB4421" s="11"/>
      <c r="EC4421" s="11"/>
      <c r="ED4421" s="11">
        <v>0</v>
      </c>
      <c r="EE4421" s="42"/>
      <c r="EF4421" s="42"/>
      <c r="EG4421" s="43">
        <v>0</v>
      </c>
      <c r="EH4421" s="42"/>
      <c r="EI4421" s="42"/>
      <c r="EJ4421" s="42"/>
    </row>
    <row r="4422" spans="1:140" s="41" customFormat="1">
      <c r="A4422" s="42"/>
      <c r="B4422" s="41" t="s">
        <v>6278</v>
      </c>
      <c r="C4422" s="68" t="s">
        <v>6279</v>
      </c>
      <c r="D4422" s="43" t="s">
        <v>149</v>
      </c>
      <c r="E4422" s="43" t="s">
        <v>149</v>
      </c>
      <c r="F4422" s="43" t="s">
        <v>641</v>
      </c>
      <c r="G4422" s="43" t="s">
        <v>642</v>
      </c>
      <c r="I4422" s="42"/>
      <c r="J4422" s="10">
        <v>42642</v>
      </c>
      <c r="K4422" s="10">
        <v>42670</v>
      </c>
      <c r="L4422" s="42"/>
      <c r="M4422" s="43" t="s">
        <v>2</v>
      </c>
      <c r="N4422" s="43" t="s">
        <v>5</v>
      </c>
      <c r="O4422" s="13" t="s">
        <v>3771</v>
      </c>
      <c r="P4422" s="11">
        <v>2787647.0589999999</v>
      </c>
      <c r="Q4422" s="41" t="s">
        <v>6281</v>
      </c>
      <c r="R4422" s="43" t="s">
        <v>644</v>
      </c>
      <c r="S4422" s="43">
        <f t="shared" si="140"/>
        <v>4.25</v>
      </c>
      <c r="T4422" s="11">
        <v>118475</v>
      </c>
      <c r="U4422" s="9">
        <f t="shared" si="139"/>
        <v>118475</v>
      </c>
      <c r="V4422" s="42"/>
      <c r="W4422" s="42"/>
      <c r="X4422" s="42"/>
      <c r="Y4422" s="42"/>
      <c r="Z4422" s="42"/>
      <c r="AA4422" s="42"/>
      <c r="AB4422" s="42"/>
      <c r="AC4422" s="42"/>
      <c r="AD4422" s="42"/>
      <c r="AE4422" s="42"/>
      <c r="AF4422" s="42"/>
      <c r="AG4422" s="42"/>
      <c r="AH4422" s="42"/>
      <c r="AI4422" s="42"/>
      <c r="AJ4422" s="42"/>
      <c r="AK4422" s="42"/>
      <c r="AL4422" s="42"/>
      <c r="AM4422" s="42"/>
      <c r="AN4422" s="42"/>
      <c r="AO4422" s="42"/>
      <c r="AP4422" s="42"/>
      <c r="AQ4422" s="42"/>
      <c r="AR4422" s="42"/>
      <c r="AS4422" s="42"/>
      <c r="AT4422" s="42"/>
      <c r="AU4422" s="42"/>
      <c r="AV4422" s="42"/>
      <c r="AW4422" s="42"/>
      <c r="AX4422" s="42"/>
      <c r="AY4422" s="42"/>
      <c r="AZ4422" s="42"/>
      <c r="BA4422" s="42"/>
      <c r="BB4422" s="42"/>
      <c r="BC4422" s="42"/>
      <c r="BD4422" s="42"/>
      <c r="BE4422" s="42"/>
      <c r="BF4422" s="42"/>
      <c r="BG4422" s="42"/>
      <c r="BH4422" s="42"/>
      <c r="BI4422" s="42"/>
      <c r="BJ4422" s="42"/>
      <c r="BK4422" s="12"/>
      <c r="BL4422" s="42"/>
      <c r="BM4422" s="42"/>
      <c r="BN4422" s="42"/>
      <c r="BO4422" s="42"/>
      <c r="BP4422" s="42"/>
      <c r="BQ4422" s="42"/>
      <c r="BR4422" s="42"/>
      <c r="BS4422" s="11"/>
      <c r="BT4422" s="11">
        <v>32555.23</v>
      </c>
      <c r="BU4422" s="42"/>
      <c r="BV4422" s="42"/>
      <c r="BW4422" s="11"/>
      <c r="BX4422" s="42"/>
      <c r="BY4422" s="42"/>
      <c r="BZ4422" s="42"/>
      <c r="CA4422" s="43">
        <v>0</v>
      </c>
      <c r="CB4422" s="42"/>
      <c r="CC4422" s="42"/>
      <c r="CD4422" s="42"/>
      <c r="CE4422" s="5"/>
      <c r="CF4422" s="11">
        <v>0</v>
      </c>
      <c r="CG4422" s="42"/>
      <c r="CH4422" s="42"/>
      <c r="CI4422" s="11">
        <v>392.29</v>
      </c>
      <c r="CJ4422" s="11"/>
      <c r="CK4422" s="42"/>
      <c r="CL4422" s="42"/>
      <c r="CM4422" s="11">
        <v>0</v>
      </c>
      <c r="CN4422" s="11">
        <v>0</v>
      </c>
      <c r="CO4422" s="42"/>
      <c r="CP4422" s="42"/>
      <c r="CQ4422" s="42"/>
      <c r="CR4422" s="43">
        <v>0</v>
      </c>
      <c r="CS4422" s="42"/>
      <c r="CT4422" s="98">
        <v>0</v>
      </c>
      <c r="CU4422" s="11"/>
      <c r="CV4422" s="43"/>
      <c r="CW4422" s="42"/>
      <c r="DA4422" s="42"/>
      <c r="DB4422" s="105">
        <v>0</v>
      </c>
      <c r="DE4422" s="42"/>
      <c r="DF4422" s="11"/>
      <c r="DG4422" s="42"/>
      <c r="DH4422" s="42"/>
      <c r="DI4422" s="42"/>
      <c r="DJ4422" s="42"/>
      <c r="DK4422" s="11"/>
      <c r="DL4422" s="42"/>
      <c r="DM4422" s="42"/>
      <c r="DN4422" s="42"/>
      <c r="DO4422" s="42"/>
      <c r="DP4422" s="11">
        <v>38883.69</v>
      </c>
      <c r="DQ4422" s="11"/>
      <c r="DR4422" s="11">
        <v>0</v>
      </c>
      <c r="DS4422" s="42"/>
      <c r="DT4422" s="42"/>
      <c r="DU4422" s="42"/>
      <c r="DV4422" s="55">
        <v>0</v>
      </c>
      <c r="DW4422" s="42"/>
      <c r="DX4422" s="42"/>
      <c r="DY4422" s="42"/>
      <c r="DZ4422" s="11">
        <v>46643.79</v>
      </c>
      <c r="EA4422" s="11"/>
      <c r="EB4422" s="11"/>
      <c r="EC4422" s="11"/>
      <c r="ED4422" s="11">
        <v>0</v>
      </c>
      <c r="EE4422" s="42"/>
      <c r="EF4422" s="42"/>
      <c r="EG4422" s="43">
        <v>0</v>
      </c>
      <c r="EH4422" s="42"/>
      <c r="EI4422" s="42"/>
      <c r="EJ4422" s="42"/>
    </row>
    <row r="4423" spans="1:140" s="41" customFormat="1">
      <c r="B4423" s="41" t="s">
        <v>6278</v>
      </c>
      <c r="C4423" s="68" t="s">
        <v>6279</v>
      </c>
      <c r="D4423" s="43" t="s">
        <v>149</v>
      </c>
      <c r="E4423" s="43" t="s">
        <v>149</v>
      </c>
      <c r="F4423" s="43" t="s">
        <v>641</v>
      </c>
      <c r="G4423" s="43" t="s">
        <v>642</v>
      </c>
      <c r="I4423" s="41" t="s">
        <v>182</v>
      </c>
      <c r="J4423" s="10">
        <v>42733</v>
      </c>
      <c r="K4423" s="10">
        <v>42760</v>
      </c>
      <c r="M4423" s="43" t="s">
        <v>2</v>
      </c>
      <c r="N4423" s="43" t="s">
        <v>5</v>
      </c>
      <c r="O4423" s="13" t="s">
        <v>5902</v>
      </c>
      <c r="P4423" s="11">
        <v>2787647.0589999999</v>
      </c>
      <c r="Q4423" s="41" t="s">
        <v>6281</v>
      </c>
      <c r="R4423" s="43" t="s">
        <v>644</v>
      </c>
      <c r="S4423" s="43">
        <f t="shared" si="140"/>
        <v>4.25</v>
      </c>
      <c r="T4423" s="11">
        <v>118475</v>
      </c>
      <c r="U4423" s="9">
        <f t="shared" si="139"/>
        <v>118475</v>
      </c>
      <c r="BK4423" s="12"/>
      <c r="BT4423" s="11">
        <v>32555.23</v>
      </c>
      <c r="BW4423" s="11"/>
      <c r="CA4423" s="43">
        <v>0</v>
      </c>
      <c r="CE4423" s="11"/>
      <c r="CF4423" s="11">
        <v>0</v>
      </c>
      <c r="CI4423" s="11">
        <v>392.29</v>
      </c>
      <c r="CJ4423" s="11"/>
      <c r="CM4423" s="43">
        <v>0</v>
      </c>
      <c r="CN4423" s="11">
        <v>0</v>
      </c>
      <c r="CR4423" s="43">
        <v>0</v>
      </c>
      <c r="CT4423" s="100">
        <v>0</v>
      </c>
      <c r="CU4423" s="11"/>
      <c r="CV4423" s="43"/>
      <c r="DB4423" s="37">
        <v>0</v>
      </c>
      <c r="DF4423" s="11"/>
      <c r="DK4423" s="11"/>
      <c r="DP4423" s="11">
        <v>38883.69</v>
      </c>
      <c r="DR4423" s="11">
        <v>0</v>
      </c>
      <c r="DT4423" s="41">
        <v>0</v>
      </c>
      <c r="DV4423" s="22">
        <v>0</v>
      </c>
      <c r="DZ4423" s="11">
        <v>46643.79</v>
      </c>
      <c r="EB4423" s="11"/>
      <c r="ED4423" s="11">
        <v>0</v>
      </c>
      <c r="EG4423" s="43">
        <v>0</v>
      </c>
    </row>
    <row r="4424" spans="1:140" s="41" customFormat="1">
      <c r="A4424" s="42"/>
      <c r="B4424" s="41" t="s">
        <v>6278</v>
      </c>
      <c r="C4424" s="68" t="s">
        <v>6279</v>
      </c>
      <c r="D4424" s="43" t="s">
        <v>149</v>
      </c>
      <c r="E4424" s="43" t="s">
        <v>149</v>
      </c>
      <c r="F4424" s="43" t="s">
        <v>481</v>
      </c>
      <c r="G4424" s="43" t="s">
        <v>482</v>
      </c>
      <c r="I4424" s="42"/>
      <c r="J4424" s="10">
        <v>42229</v>
      </c>
      <c r="K4424" s="10">
        <v>42247</v>
      </c>
      <c r="L4424" s="42"/>
      <c r="M4424" s="43" t="s">
        <v>152</v>
      </c>
      <c r="N4424" s="43" t="s">
        <v>153</v>
      </c>
      <c r="O4424" s="13" t="s">
        <v>483</v>
      </c>
      <c r="P4424" s="11">
        <v>3688220796.9400001</v>
      </c>
      <c r="Q4424" s="41" t="s">
        <v>6281</v>
      </c>
      <c r="R4424" s="43" t="s">
        <v>484</v>
      </c>
      <c r="S4424" s="43">
        <f t="shared" si="140"/>
        <v>10.45</v>
      </c>
      <c r="T4424" s="11">
        <v>385419073.27999997</v>
      </c>
      <c r="U4424" s="9">
        <f t="shared" si="139"/>
        <v>385419073.27999997</v>
      </c>
      <c r="V4424" s="42"/>
      <c r="W4424" s="42"/>
      <c r="X4424" s="42"/>
      <c r="Y4424" s="42"/>
      <c r="Z4424" s="42"/>
      <c r="AA4424" s="42"/>
      <c r="AB4424" s="42"/>
      <c r="AC4424" s="42"/>
      <c r="AD4424" s="42"/>
      <c r="AE4424" s="42"/>
      <c r="AF4424" s="42"/>
      <c r="AG4424" s="42"/>
      <c r="AH4424" s="42"/>
      <c r="AI4424" s="42"/>
      <c r="AJ4424" s="42"/>
      <c r="AK4424" s="42"/>
      <c r="AL4424" s="42"/>
      <c r="AM4424" s="42"/>
      <c r="AN4424" s="42"/>
      <c r="AO4424" s="42"/>
      <c r="AP4424" s="42"/>
      <c r="AQ4424" s="42"/>
      <c r="AR4424" s="42"/>
      <c r="AS4424" s="42"/>
      <c r="AT4424" s="42"/>
      <c r="AU4424" s="42"/>
      <c r="AV4424" s="42"/>
      <c r="AW4424" s="42"/>
      <c r="AX4424" s="42"/>
      <c r="AY4424" s="42"/>
      <c r="AZ4424" s="42"/>
      <c r="BA4424" s="42"/>
      <c r="BB4424" s="42"/>
      <c r="BC4424" s="42"/>
      <c r="BD4424" s="42"/>
      <c r="BE4424" s="42"/>
      <c r="BF4424" s="42"/>
      <c r="BG4424" s="42"/>
      <c r="BH4424" s="42"/>
      <c r="BI4424" s="42"/>
      <c r="BJ4424" s="42"/>
      <c r="BK4424" s="12"/>
      <c r="BL4424" s="42"/>
      <c r="BM4424" s="42"/>
      <c r="BN4424" s="42"/>
      <c r="BO4424" s="42"/>
      <c r="BP4424" s="42"/>
      <c r="BQ4424" s="42"/>
      <c r="BR4424" s="42"/>
      <c r="BS4424" s="11"/>
      <c r="BT4424" s="11">
        <v>168136021.28</v>
      </c>
      <c r="BU4424" s="42"/>
      <c r="BV4424" s="42"/>
      <c r="BW4424" s="11"/>
      <c r="BX4424" s="42"/>
      <c r="BY4424" s="42"/>
      <c r="BZ4424" s="42"/>
      <c r="CA4424" s="43"/>
      <c r="CB4424" s="42"/>
      <c r="CC4424" s="42"/>
      <c r="CD4424" s="42"/>
      <c r="CE4424" s="5"/>
      <c r="CF4424" s="11">
        <v>0</v>
      </c>
      <c r="CG4424" s="42"/>
      <c r="CH4424" s="42"/>
      <c r="CI4424" s="11">
        <v>12855717.380000001</v>
      </c>
      <c r="CJ4424" s="11"/>
      <c r="CK4424" s="42"/>
      <c r="CL4424" s="42"/>
      <c r="CM4424" s="11">
        <v>131795196.64</v>
      </c>
      <c r="CN4424" s="11">
        <v>0</v>
      </c>
      <c r="CO4424" s="42"/>
      <c r="CP4424" s="42"/>
      <c r="CQ4424" s="42"/>
      <c r="CR4424" s="43"/>
      <c r="CS4424" s="42"/>
      <c r="CT4424" s="53"/>
      <c r="CU4424" s="11"/>
      <c r="CV4424" s="43"/>
      <c r="CW4424" s="42"/>
      <c r="DA4424" s="42"/>
      <c r="DB4424" s="108"/>
      <c r="DE4424" s="42"/>
      <c r="DF4424" s="11"/>
      <c r="DG4424" s="42"/>
      <c r="DH4424" s="42"/>
      <c r="DI4424" s="42"/>
      <c r="DJ4424" s="42"/>
      <c r="DK4424" s="11"/>
      <c r="DL4424" s="42"/>
      <c r="DM4424" s="42"/>
      <c r="DN4424" s="42"/>
      <c r="DO4424" s="42"/>
      <c r="DP4424" s="11">
        <v>0</v>
      </c>
      <c r="DQ4424" s="11"/>
      <c r="DR4424" s="11">
        <v>72632137.980000004</v>
      </c>
      <c r="DS4424" s="42"/>
      <c r="DT4424" s="42"/>
      <c r="DU4424" s="42"/>
      <c r="DV4424" s="56"/>
      <c r="DW4424" s="42"/>
      <c r="DX4424" s="42"/>
      <c r="DY4424" s="42"/>
      <c r="DZ4424" s="11">
        <v>0</v>
      </c>
      <c r="EA4424" s="11"/>
      <c r="EB4424" s="11"/>
      <c r="EC4424" s="11"/>
      <c r="ED4424" s="11"/>
      <c r="EE4424" s="42"/>
      <c r="EF4424" s="42"/>
      <c r="EG4424" s="43"/>
      <c r="EH4424" s="42"/>
      <c r="EI4424" s="42"/>
      <c r="EJ4424" s="42"/>
    </row>
    <row r="4425" spans="1:140" s="41" customFormat="1">
      <c r="A4425" s="42"/>
      <c r="B4425" s="41" t="s">
        <v>6278</v>
      </c>
      <c r="C4425" s="68" t="s">
        <v>6279</v>
      </c>
      <c r="D4425" s="43" t="s">
        <v>149</v>
      </c>
      <c r="E4425" s="43" t="s">
        <v>149</v>
      </c>
      <c r="F4425" s="43" t="s">
        <v>481</v>
      </c>
      <c r="G4425" s="43" t="s">
        <v>482</v>
      </c>
      <c r="I4425" s="42"/>
      <c r="J4425" s="10">
        <v>42411</v>
      </c>
      <c r="K4425" s="10">
        <v>42429</v>
      </c>
      <c r="L4425" s="42"/>
      <c r="M4425" s="43" t="s">
        <v>152</v>
      </c>
      <c r="N4425" s="43" t="s">
        <v>153</v>
      </c>
      <c r="O4425" s="13" t="s">
        <v>483</v>
      </c>
      <c r="P4425" s="11">
        <v>3688220796.9400001</v>
      </c>
      <c r="Q4425" s="41" t="s">
        <v>6281</v>
      </c>
      <c r="R4425" s="43" t="s">
        <v>484</v>
      </c>
      <c r="S4425" s="43">
        <f t="shared" si="140"/>
        <v>10.45</v>
      </c>
      <c r="T4425" s="11">
        <v>385419073.27999997</v>
      </c>
      <c r="U4425" s="9">
        <f t="shared" si="139"/>
        <v>385419073.27999997</v>
      </c>
      <c r="V4425" s="42"/>
      <c r="W4425" s="42"/>
      <c r="X4425" s="42"/>
      <c r="Y4425" s="42"/>
      <c r="Z4425" s="42"/>
      <c r="AA4425" s="42"/>
      <c r="AB4425" s="42"/>
      <c r="AC4425" s="42"/>
      <c r="AD4425" s="42"/>
      <c r="AE4425" s="42"/>
      <c r="AF4425" s="42"/>
      <c r="AG4425" s="42"/>
      <c r="AH4425" s="42"/>
      <c r="AI4425" s="42"/>
      <c r="AJ4425" s="42"/>
      <c r="AK4425" s="42"/>
      <c r="AL4425" s="42"/>
      <c r="AM4425" s="42"/>
      <c r="AN4425" s="42"/>
      <c r="AO4425" s="42"/>
      <c r="AP4425" s="42"/>
      <c r="AQ4425" s="42"/>
      <c r="AR4425" s="42"/>
      <c r="AS4425" s="42"/>
      <c r="AT4425" s="42"/>
      <c r="AU4425" s="42"/>
      <c r="AV4425" s="42"/>
      <c r="AW4425" s="42"/>
      <c r="AX4425" s="42"/>
      <c r="AY4425" s="42"/>
      <c r="AZ4425" s="42"/>
      <c r="BA4425" s="42"/>
      <c r="BB4425" s="42"/>
      <c r="BC4425" s="42"/>
      <c r="BD4425" s="42"/>
      <c r="BE4425" s="42"/>
      <c r="BF4425" s="42"/>
      <c r="BG4425" s="42"/>
      <c r="BH4425" s="42"/>
      <c r="BI4425" s="42"/>
      <c r="BJ4425" s="42"/>
      <c r="BK4425" s="12"/>
      <c r="BL4425" s="42"/>
      <c r="BM4425" s="42"/>
      <c r="BN4425" s="42"/>
      <c r="BO4425" s="42"/>
      <c r="BP4425" s="42"/>
      <c r="BQ4425" s="42"/>
      <c r="BR4425" s="42"/>
      <c r="BS4425" s="11"/>
      <c r="BT4425" s="11">
        <v>168136021.28</v>
      </c>
      <c r="BU4425" s="42"/>
      <c r="BV4425" s="42"/>
      <c r="BW4425" s="11"/>
      <c r="BX4425" s="42"/>
      <c r="BY4425" s="42"/>
      <c r="BZ4425" s="42"/>
      <c r="CA4425" s="43"/>
      <c r="CB4425" s="42"/>
      <c r="CC4425" s="42"/>
      <c r="CD4425" s="42"/>
      <c r="CE4425" s="5"/>
      <c r="CF4425" s="11">
        <v>0</v>
      </c>
      <c r="CG4425" s="42"/>
      <c r="CH4425" s="42"/>
      <c r="CI4425" s="11">
        <v>12855717.380000001</v>
      </c>
      <c r="CJ4425" s="11"/>
      <c r="CK4425" s="42"/>
      <c r="CL4425" s="42"/>
      <c r="CM4425" s="11">
        <v>131795196.64</v>
      </c>
      <c r="CN4425" s="11">
        <v>0</v>
      </c>
      <c r="CO4425" s="42"/>
      <c r="CP4425" s="42"/>
      <c r="CQ4425" s="42"/>
      <c r="CR4425" s="43"/>
      <c r="CS4425" s="42"/>
      <c r="CT4425" s="34"/>
      <c r="CU4425" s="11"/>
      <c r="CV4425" s="43"/>
      <c r="CW4425" s="42"/>
      <c r="DA4425" s="42"/>
      <c r="DB4425" s="37"/>
      <c r="DE4425" s="42"/>
      <c r="DF4425" s="11"/>
      <c r="DG4425" s="42"/>
      <c r="DH4425" s="42"/>
      <c r="DI4425" s="42"/>
      <c r="DJ4425" s="42"/>
      <c r="DK4425" s="11"/>
      <c r="DL4425" s="42"/>
      <c r="DM4425" s="42"/>
      <c r="DN4425" s="42"/>
      <c r="DO4425" s="42"/>
      <c r="DP4425" s="11">
        <v>0</v>
      </c>
      <c r="DQ4425" s="11"/>
      <c r="DR4425" s="11">
        <v>72632137.980000004</v>
      </c>
      <c r="DS4425" s="42"/>
      <c r="DT4425" s="42"/>
      <c r="DU4425" s="42"/>
      <c r="DV4425" s="22"/>
      <c r="DW4425" s="42"/>
      <c r="DX4425" s="42"/>
      <c r="DY4425" s="42"/>
      <c r="DZ4425" s="11">
        <v>0</v>
      </c>
      <c r="EA4425" s="11"/>
      <c r="EB4425" s="11"/>
      <c r="EC4425" s="11"/>
      <c r="ED4425" s="11"/>
      <c r="EE4425" s="42"/>
      <c r="EF4425" s="42"/>
      <c r="EG4425" s="43"/>
      <c r="EH4425" s="42"/>
      <c r="EI4425" s="42"/>
      <c r="EJ4425" s="42"/>
    </row>
    <row r="4426" spans="1:140" s="41" customFormat="1">
      <c r="A4426" s="42"/>
      <c r="B4426" s="41" t="s">
        <v>6278</v>
      </c>
      <c r="C4426" s="68" t="s">
        <v>6279</v>
      </c>
      <c r="D4426" s="43" t="s">
        <v>149</v>
      </c>
      <c r="E4426" s="43" t="s">
        <v>149</v>
      </c>
      <c r="F4426" s="43" t="s">
        <v>481</v>
      </c>
      <c r="G4426" s="43" t="s">
        <v>482</v>
      </c>
      <c r="I4426" s="42"/>
      <c r="J4426" s="10">
        <v>42594</v>
      </c>
      <c r="K4426" s="10">
        <v>42613</v>
      </c>
      <c r="L4426" s="42"/>
      <c r="M4426" s="43" t="s">
        <v>2</v>
      </c>
      <c r="N4426" s="43" t="s">
        <v>5</v>
      </c>
      <c r="O4426" s="13" t="s">
        <v>1527</v>
      </c>
      <c r="P4426" s="11">
        <v>3618958435</v>
      </c>
      <c r="Q4426" s="41" t="s">
        <v>6281</v>
      </c>
      <c r="R4426" s="43" t="s">
        <v>3645</v>
      </c>
      <c r="S4426" s="43">
        <f t="shared" si="140"/>
        <v>10.65</v>
      </c>
      <c r="T4426" s="11">
        <v>385419073.27999997</v>
      </c>
      <c r="U4426" s="9">
        <f t="shared" si="139"/>
        <v>385419073.27999997</v>
      </c>
      <c r="V4426" s="42"/>
      <c r="W4426" s="42"/>
      <c r="X4426" s="42"/>
      <c r="Y4426" s="42"/>
      <c r="Z4426" s="42"/>
      <c r="AA4426" s="42"/>
      <c r="AB4426" s="42"/>
      <c r="AC4426" s="42"/>
      <c r="AD4426" s="42"/>
      <c r="AE4426" s="42"/>
      <c r="AF4426" s="42"/>
      <c r="AG4426" s="42"/>
      <c r="AH4426" s="42"/>
      <c r="AI4426" s="42"/>
      <c r="AJ4426" s="42"/>
      <c r="AK4426" s="42"/>
      <c r="AL4426" s="42"/>
      <c r="AM4426" s="42"/>
      <c r="AN4426" s="42"/>
      <c r="AO4426" s="42"/>
      <c r="AP4426" s="42"/>
      <c r="AQ4426" s="42"/>
      <c r="AR4426" s="42"/>
      <c r="AS4426" s="42"/>
      <c r="AT4426" s="42"/>
      <c r="AU4426" s="42"/>
      <c r="AV4426" s="42"/>
      <c r="AW4426" s="42"/>
      <c r="AX4426" s="42"/>
      <c r="AY4426" s="42"/>
      <c r="AZ4426" s="42"/>
      <c r="BA4426" s="42"/>
      <c r="BB4426" s="42"/>
      <c r="BC4426" s="42"/>
      <c r="BD4426" s="42"/>
      <c r="BE4426" s="42"/>
      <c r="BF4426" s="42"/>
      <c r="BG4426" s="42"/>
      <c r="BH4426" s="42"/>
      <c r="BI4426" s="42"/>
      <c r="BJ4426" s="42"/>
      <c r="BK4426" s="12"/>
      <c r="BL4426" s="42"/>
      <c r="BM4426" s="42"/>
      <c r="BN4426" s="42"/>
      <c r="BO4426" s="42"/>
      <c r="BP4426" s="42"/>
      <c r="BQ4426" s="42"/>
      <c r="BR4426" s="42"/>
      <c r="BS4426" s="11"/>
      <c r="BT4426" s="11">
        <v>168136021.28</v>
      </c>
      <c r="BU4426" s="42"/>
      <c r="BV4426" s="42"/>
      <c r="BW4426" s="11"/>
      <c r="BX4426" s="42"/>
      <c r="BY4426" s="42"/>
      <c r="BZ4426" s="42"/>
      <c r="CA4426" s="43"/>
      <c r="CB4426" s="42"/>
      <c r="CC4426" s="42"/>
      <c r="CD4426" s="42"/>
      <c r="CE4426" s="5"/>
      <c r="CF4426" s="11"/>
      <c r="CG4426" s="42"/>
      <c r="CH4426" s="42"/>
      <c r="CI4426" s="11">
        <v>12855717.380000001</v>
      </c>
      <c r="CJ4426" s="11"/>
      <c r="CK4426" s="42"/>
      <c r="CL4426" s="42"/>
      <c r="CM4426" s="11">
        <v>131795196.64</v>
      </c>
      <c r="CN4426" s="11"/>
      <c r="CO4426" s="42"/>
      <c r="CP4426" s="42"/>
      <c r="CQ4426" s="42"/>
      <c r="CR4426" s="43"/>
      <c r="CS4426" s="42"/>
      <c r="CT4426" s="53"/>
      <c r="CU4426" s="11"/>
      <c r="CV4426" s="43"/>
      <c r="CW4426" s="42"/>
      <c r="DA4426" s="42"/>
      <c r="DB4426" s="108"/>
      <c r="DE4426" s="42"/>
      <c r="DF4426" s="11"/>
      <c r="DG4426" s="42"/>
      <c r="DH4426" s="42"/>
      <c r="DI4426" s="42"/>
      <c r="DJ4426" s="42"/>
      <c r="DK4426" s="11"/>
      <c r="DL4426" s="42"/>
      <c r="DM4426" s="42"/>
      <c r="DN4426" s="42"/>
      <c r="DO4426" s="42"/>
      <c r="DP4426" s="11"/>
      <c r="DQ4426" s="11"/>
      <c r="DR4426" s="11">
        <v>72632137.980000004</v>
      </c>
      <c r="DS4426" s="42"/>
      <c r="DT4426" s="42"/>
      <c r="DU4426" s="42"/>
      <c r="DV4426" s="56"/>
      <c r="DW4426" s="42"/>
      <c r="DX4426" s="42"/>
      <c r="DY4426" s="42"/>
      <c r="DZ4426" s="11"/>
      <c r="EA4426" s="11"/>
      <c r="EB4426" s="11"/>
      <c r="EC4426" s="11"/>
      <c r="ED4426" s="11"/>
      <c r="EE4426" s="42"/>
      <c r="EF4426" s="42"/>
      <c r="EG4426" s="43"/>
      <c r="EH4426" s="42"/>
      <c r="EI4426" s="42"/>
      <c r="EJ4426" s="42"/>
    </row>
    <row r="4427" spans="1:140" s="41" customFormat="1">
      <c r="A4427" s="42"/>
      <c r="B4427" s="41" t="s">
        <v>6278</v>
      </c>
      <c r="C4427" s="68" t="s">
        <v>6279</v>
      </c>
      <c r="D4427" s="43" t="s">
        <v>149</v>
      </c>
      <c r="E4427" s="43" t="s">
        <v>149</v>
      </c>
      <c r="F4427" s="43" t="s">
        <v>481</v>
      </c>
      <c r="G4427" s="43" t="s">
        <v>482</v>
      </c>
      <c r="I4427" s="42"/>
      <c r="J4427" s="10">
        <v>42779</v>
      </c>
      <c r="K4427" s="10">
        <v>42794</v>
      </c>
      <c r="L4427" s="42"/>
      <c r="M4427" s="43" t="s">
        <v>2</v>
      </c>
      <c r="N4427" s="43" t="s">
        <v>5</v>
      </c>
      <c r="O4427" s="13" t="s">
        <v>5034</v>
      </c>
      <c r="P4427" s="11">
        <v>3618958435</v>
      </c>
      <c r="Q4427" s="41" t="s">
        <v>6281</v>
      </c>
      <c r="R4427" s="43" t="s">
        <v>3645</v>
      </c>
      <c r="S4427" s="43">
        <f t="shared" si="140"/>
        <v>10.65</v>
      </c>
      <c r="T4427" s="11">
        <v>385419073.27999997</v>
      </c>
      <c r="U4427" s="9">
        <f t="shared" si="139"/>
        <v>385419073.27999997</v>
      </c>
      <c r="V4427" s="42"/>
      <c r="W4427" s="42"/>
      <c r="X4427" s="42"/>
      <c r="Y4427" s="42"/>
      <c r="Z4427" s="42"/>
      <c r="AA4427" s="42"/>
      <c r="AB4427" s="42"/>
      <c r="AC4427" s="42"/>
      <c r="AD4427" s="42"/>
      <c r="AE4427" s="42"/>
      <c r="AF4427" s="42"/>
      <c r="AG4427" s="42"/>
      <c r="AH4427" s="42"/>
      <c r="AI4427" s="42"/>
      <c r="AJ4427" s="42"/>
      <c r="AK4427" s="42"/>
      <c r="AL4427" s="42"/>
      <c r="AM4427" s="42"/>
      <c r="AN4427" s="42"/>
      <c r="AO4427" s="42"/>
      <c r="AP4427" s="42"/>
      <c r="AQ4427" s="42"/>
      <c r="AR4427" s="42"/>
      <c r="AS4427" s="42"/>
      <c r="AT4427" s="42"/>
      <c r="AU4427" s="42"/>
      <c r="AV4427" s="42"/>
      <c r="AW4427" s="42"/>
      <c r="AX4427" s="42"/>
      <c r="AY4427" s="42"/>
      <c r="AZ4427" s="42"/>
      <c r="BA4427" s="42"/>
      <c r="BB4427" s="42"/>
      <c r="BC4427" s="42"/>
      <c r="BD4427" s="42"/>
      <c r="BE4427" s="42"/>
      <c r="BF4427" s="42"/>
      <c r="BG4427" s="42"/>
      <c r="BH4427" s="42"/>
      <c r="BI4427" s="42"/>
      <c r="BJ4427" s="42"/>
      <c r="BK4427" s="12"/>
      <c r="BL4427" s="42"/>
      <c r="BM4427" s="42"/>
      <c r="BN4427" s="42"/>
      <c r="BO4427" s="42"/>
      <c r="BP4427" s="42"/>
      <c r="BQ4427" s="42"/>
      <c r="BR4427" s="42"/>
      <c r="BS4427" s="11"/>
      <c r="BT4427" s="11">
        <v>168136021.28</v>
      </c>
      <c r="BU4427" s="42"/>
      <c r="BV4427" s="42"/>
      <c r="BW4427" s="11"/>
      <c r="BX4427" s="42"/>
      <c r="BY4427" s="42"/>
      <c r="BZ4427" s="42"/>
      <c r="CA4427" s="43"/>
      <c r="CB4427" s="42"/>
      <c r="CC4427" s="42"/>
      <c r="CD4427" s="42"/>
      <c r="CE4427" s="42"/>
      <c r="CF4427" s="11">
        <v>0</v>
      </c>
      <c r="CG4427" s="42"/>
      <c r="CH4427" s="42"/>
      <c r="CI4427" s="11">
        <v>12855717.380000001</v>
      </c>
      <c r="CJ4427" s="11"/>
      <c r="CK4427" s="42"/>
      <c r="CL4427" s="42"/>
      <c r="CM4427" s="11">
        <v>131795196.64</v>
      </c>
      <c r="CN4427" s="11">
        <v>0</v>
      </c>
      <c r="CO4427" s="42"/>
      <c r="CP4427" s="42"/>
      <c r="CQ4427" s="42"/>
      <c r="CR4427" s="43"/>
      <c r="CS4427" s="42"/>
      <c r="CT4427" s="53"/>
      <c r="CW4427" s="42"/>
      <c r="DA4427" s="42"/>
      <c r="DB4427" s="108"/>
      <c r="DE4427" s="42"/>
      <c r="DF4427" s="16"/>
      <c r="DG4427" s="42"/>
      <c r="DH4427" s="42"/>
      <c r="DI4427" s="42"/>
      <c r="DJ4427" s="42"/>
      <c r="DK4427" s="11"/>
      <c r="DL4427" s="42"/>
      <c r="DM4427" s="42"/>
      <c r="DN4427" s="42"/>
      <c r="DO4427" s="42"/>
      <c r="DP4427" s="11">
        <v>0</v>
      </c>
      <c r="DQ4427" s="11"/>
      <c r="DR4427" s="11">
        <v>72632137.980000004</v>
      </c>
      <c r="DS4427" s="42"/>
      <c r="DT4427" s="42"/>
      <c r="DU4427" s="42"/>
      <c r="DV4427" s="56"/>
      <c r="DW4427" s="42"/>
      <c r="DX4427" s="42"/>
      <c r="DY4427" s="42"/>
      <c r="DZ4427" s="11">
        <v>0</v>
      </c>
      <c r="EA4427" s="11"/>
      <c r="EB4427" s="11"/>
      <c r="EC4427" s="11"/>
      <c r="ED4427" s="11"/>
      <c r="EE4427" s="42"/>
      <c r="EF4427" s="42"/>
      <c r="EG4427" s="43"/>
      <c r="EH4427" s="42"/>
      <c r="EI4427" s="42"/>
      <c r="EJ4427" s="42"/>
    </row>
    <row r="4428" spans="1:140" s="41" customFormat="1">
      <c r="B4428" s="41" t="s">
        <v>6278</v>
      </c>
      <c r="C4428" s="68" t="s">
        <v>6279</v>
      </c>
      <c r="D4428" s="43" t="s">
        <v>149</v>
      </c>
      <c r="E4428" s="43" t="s">
        <v>149</v>
      </c>
      <c r="F4428" s="43" t="s">
        <v>481</v>
      </c>
      <c r="G4428" s="43" t="s">
        <v>482</v>
      </c>
      <c r="I4428" s="41" t="s">
        <v>6168</v>
      </c>
      <c r="J4428" s="10">
        <v>42594</v>
      </c>
      <c r="K4428" s="10">
        <v>42613</v>
      </c>
      <c r="M4428" s="43" t="s">
        <v>2</v>
      </c>
      <c r="N4428" s="43" t="s">
        <v>6</v>
      </c>
      <c r="O4428" s="13" t="s">
        <v>5862</v>
      </c>
      <c r="P4428" s="11">
        <v>10.65</v>
      </c>
      <c r="Q4428" s="41" t="s">
        <v>6281</v>
      </c>
      <c r="R4428" s="43" t="s">
        <v>3645</v>
      </c>
      <c r="S4428" s="43">
        <f t="shared" si="140"/>
        <v>10.65</v>
      </c>
      <c r="T4428" s="11">
        <v>0.10650000000000001</v>
      </c>
      <c r="U4428" s="9">
        <f t="shared" si="139"/>
        <v>0.10650000000000001</v>
      </c>
      <c r="BK4428" s="12"/>
      <c r="BT4428" s="11">
        <v>8.8258660000000003E-2</v>
      </c>
      <c r="BW4428" s="11"/>
      <c r="CA4428" s="43"/>
      <c r="CE4428" s="11"/>
      <c r="CF4428" s="11"/>
      <c r="CI4428" s="11">
        <v>4.45656E-3</v>
      </c>
      <c r="CJ4428" s="11"/>
      <c r="CM4428" s="43">
        <v>1.3522920000000001E-2</v>
      </c>
      <c r="CN4428" s="11"/>
      <c r="CR4428" s="43"/>
      <c r="CT4428" s="100"/>
      <c r="CU4428" s="11"/>
      <c r="CV4428" s="43"/>
      <c r="DB4428" s="108"/>
      <c r="DF4428" s="11"/>
      <c r="DK4428" s="11"/>
      <c r="DP4428" s="11">
        <v>1.3092999999999999E-4</v>
      </c>
      <c r="DR4428" s="11">
        <v>1.3092999999999999E-4</v>
      </c>
      <c r="DV4428" s="56"/>
      <c r="DZ4428" s="11"/>
      <c r="EB4428" s="11"/>
      <c r="ED4428" s="11"/>
      <c r="EG4428" s="43"/>
    </row>
    <row r="4429" spans="1:140" s="41" customFormat="1">
      <c r="B4429" s="41" t="s">
        <v>6278</v>
      </c>
      <c r="C4429" s="68" t="s">
        <v>6279</v>
      </c>
      <c r="D4429" s="43" t="s">
        <v>149</v>
      </c>
      <c r="E4429" s="43" t="s">
        <v>149</v>
      </c>
      <c r="F4429" s="43" t="s">
        <v>481</v>
      </c>
      <c r="G4429" s="43" t="s">
        <v>482</v>
      </c>
      <c r="I4429" s="41" t="s">
        <v>6168</v>
      </c>
      <c r="J4429" s="10">
        <v>42779</v>
      </c>
      <c r="K4429" s="10">
        <v>42794</v>
      </c>
      <c r="M4429" s="43" t="s">
        <v>2</v>
      </c>
      <c r="N4429" s="43" t="s">
        <v>6</v>
      </c>
      <c r="O4429" s="13" t="s">
        <v>5864</v>
      </c>
      <c r="P4429" s="11">
        <v>1</v>
      </c>
      <c r="Q4429" s="42" t="s">
        <v>6280</v>
      </c>
      <c r="R4429" s="43" t="s">
        <v>3645</v>
      </c>
      <c r="S4429" s="43">
        <f t="shared" si="140"/>
        <v>10.65</v>
      </c>
      <c r="T4429" s="11">
        <v>0.1065</v>
      </c>
      <c r="U4429" s="9">
        <f t="shared" si="139"/>
        <v>0.118839844</v>
      </c>
      <c r="BK4429" s="12">
        <v>0</v>
      </c>
      <c r="BS4429" s="41">
        <v>0</v>
      </c>
      <c r="BT4429" s="11">
        <v>1.043358E-2</v>
      </c>
      <c r="BW4429" s="11"/>
      <c r="CA4429" s="43"/>
      <c r="CE4429" s="11"/>
      <c r="CF4429" s="11">
        <v>1.2339844000000001E-2</v>
      </c>
      <c r="CI4429" s="11">
        <v>4.1698300000000002E-3</v>
      </c>
      <c r="CJ4429" s="11">
        <v>0</v>
      </c>
      <c r="CM4429" s="43">
        <v>3.1600019999999999E-2</v>
      </c>
      <c r="CN4429" s="11">
        <v>2.8792970000000001E-2</v>
      </c>
      <c r="CR4429" s="43">
        <v>5.3507499999999998E-4</v>
      </c>
      <c r="CT4429" s="31">
        <v>5.3507499999999998E-4</v>
      </c>
      <c r="CU4429" s="11"/>
      <c r="CV4429" s="43"/>
      <c r="DB4429" s="37"/>
      <c r="DF4429" s="11"/>
      <c r="DK4429" s="11"/>
      <c r="DP4429" s="11">
        <v>6.9149700000000003E-3</v>
      </c>
      <c r="DR4429" s="11">
        <v>6.9149700000000003E-3</v>
      </c>
      <c r="DT4429" s="41">
        <v>0</v>
      </c>
      <c r="DV4429" s="22">
        <v>0</v>
      </c>
      <c r="DZ4429" s="11">
        <v>1.6603509999999998E-2</v>
      </c>
      <c r="EB4429" s="11">
        <v>0</v>
      </c>
      <c r="ED4429" s="11"/>
      <c r="EG4429" s="43">
        <v>0</v>
      </c>
    </row>
    <row r="4430" spans="1:140" s="41" customFormat="1">
      <c r="A4430" s="42"/>
      <c r="B4430" s="41" t="s">
        <v>6278</v>
      </c>
      <c r="C4430" s="68" t="s">
        <v>6279</v>
      </c>
      <c r="D4430" s="43" t="s">
        <v>149</v>
      </c>
      <c r="E4430" s="43" t="s">
        <v>149</v>
      </c>
      <c r="F4430" s="43" t="s">
        <v>637</v>
      </c>
      <c r="G4430" s="43" t="s">
        <v>638</v>
      </c>
      <c r="I4430" s="42"/>
      <c r="J4430" s="10">
        <v>42275</v>
      </c>
      <c r="K4430" s="10">
        <v>42297</v>
      </c>
      <c r="L4430" s="42"/>
      <c r="M4430" s="43" t="s">
        <v>152</v>
      </c>
      <c r="N4430" s="43" t="s">
        <v>153</v>
      </c>
      <c r="O4430" s="13" t="s">
        <v>639</v>
      </c>
      <c r="P4430" s="11">
        <v>108455477.61194</v>
      </c>
      <c r="Q4430" s="41" t="s">
        <v>6281</v>
      </c>
      <c r="R4430" s="43" t="s">
        <v>640</v>
      </c>
      <c r="S4430" s="43">
        <f t="shared" si="140"/>
        <v>3.35</v>
      </c>
      <c r="T4430" s="11">
        <v>3633258.5</v>
      </c>
      <c r="U4430" s="9">
        <f t="shared" si="139"/>
        <v>3633258.5</v>
      </c>
      <c r="V4430" s="42"/>
      <c r="W4430" s="42"/>
      <c r="X4430" s="42"/>
      <c r="Y4430" s="42"/>
      <c r="Z4430" s="42"/>
      <c r="AA4430" s="42"/>
      <c r="AB4430" s="42"/>
      <c r="AC4430" s="42"/>
      <c r="AD4430" s="42"/>
      <c r="AE4430" s="42"/>
      <c r="AF4430" s="42"/>
      <c r="AG4430" s="42"/>
      <c r="AH4430" s="42"/>
      <c r="AI4430" s="42"/>
      <c r="AJ4430" s="42"/>
      <c r="AK4430" s="42"/>
      <c r="AL4430" s="42"/>
      <c r="AM4430" s="42"/>
      <c r="AN4430" s="42"/>
      <c r="AO4430" s="42"/>
      <c r="AP4430" s="42"/>
      <c r="AQ4430" s="42"/>
      <c r="AR4430" s="42"/>
      <c r="AS4430" s="42"/>
      <c r="AT4430" s="42"/>
      <c r="AU4430" s="42"/>
      <c r="AV4430" s="42"/>
      <c r="AW4430" s="42"/>
      <c r="AX4430" s="42"/>
      <c r="AY4430" s="42"/>
      <c r="AZ4430" s="42"/>
      <c r="BA4430" s="42"/>
      <c r="BB4430" s="42"/>
      <c r="BC4430" s="42"/>
      <c r="BD4430" s="42"/>
      <c r="BE4430" s="42"/>
      <c r="BF4430" s="42"/>
      <c r="BG4430" s="42"/>
      <c r="BH4430" s="42"/>
      <c r="BI4430" s="42"/>
      <c r="BJ4430" s="42"/>
      <c r="BK4430" s="12"/>
      <c r="BL4430" s="42"/>
      <c r="BM4430" s="42"/>
      <c r="BN4430" s="42"/>
      <c r="BO4430" s="42"/>
      <c r="BP4430" s="42"/>
      <c r="BQ4430" s="42"/>
      <c r="BR4430" s="42"/>
      <c r="BS4430" s="11">
        <v>0</v>
      </c>
      <c r="BT4430" s="11">
        <v>2691788.65</v>
      </c>
      <c r="BU4430" s="42"/>
      <c r="BV4430" s="42"/>
      <c r="BW4430" s="11">
        <v>0</v>
      </c>
      <c r="BX4430" s="42"/>
      <c r="BY4430" s="42"/>
      <c r="BZ4430" s="42"/>
      <c r="CA4430" s="43"/>
      <c r="CB4430" s="42"/>
      <c r="CC4430" s="42"/>
      <c r="CD4430" s="42"/>
      <c r="CE4430" s="5"/>
      <c r="CF4430" s="11"/>
      <c r="CG4430" s="42"/>
      <c r="CH4430" s="42"/>
      <c r="CI4430" s="11">
        <v>135434.35</v>
      </c>
      <c r="CJ4430" s="11">
        <v>0</v>
      </c>
      <c r="CK4430" s="42"/>
      <c r="CL4430" s="42"/>
      <c r="CM4430" s="11"/>
      <c r="CN4430" s="11"/>
      <c r="CO4430" s="42"/>
      <c r="CP4430" s="42"/>
      <c r="CQ4430" s="42"/>
      <c r="CR4430" s="43"/>
      <c r="CS4430" s="42"/>
      <c r="CT4430" s="34"/>
      <c r="CU4430" s="11"/>
      <c r="CV4430" s="43"/>
      <c r="CW4430" s="42"/>
      <c r="DA4430" s="42"/>
      <c r="DB4430" s="108"/>
      <c r="DE4430" s="42"/>
      <c r="DF4430" s="11"/>
      <c r="DG4430" s="42"/>
      <c r="DH4430" s="42"/>
      <c r="DI4430" s="42"/>
      <c r="DJ4430" s="42"/>
      <c r="DK4430" s="11">
        <v>0</v>
      </c>
      <c r="DL4430" s="42"/>
      <c r="DM4430" s="42"/>
      <c r="DN4430" s="42"/>
      <c r="DO4430" s="42"/>
      <c r="DP4430" s="11">
        <v>133195.19</v>
      </c>
      <c r="DQ4430" s="11"/>
      <c r="DR4430" s="11">
        <v>133195.19</v>
      </c>
      <c r="DS4430" s="42"/>
      <c r="DT4430" s="42"/>
      <c r="DU4430" s="42"/>
      <c r="DV4430" s="56"/>
      <c r="DW4430" s="42"/>
      <c r="DX4430" s="42"/>
      <c r="DY4430" s="42"/>
      <c r="DZ4430" s="11">
        <v>539645.12</v>
      </c>
      <c r="EA4430" s="11"/>
      <c r="EB4430" s="11">
        <v>0</v>
      </c>
      <c r="EC4430" s="11"/>
      <c r="ED4430" s="11"/>
      <c r="EE4430" s="42"/>
      <c r="EF4430" s="42"/>
      <c r="EG4430" s="43"/>
      <c r="EH4430" s="42"/>
      <c r="EI4430" s="42"/>
      <c r="EJ4430" s="42"/>
    </row>
    <row r="4431" spans="1:140" s="41" customFormat="1">
      <c r="A4431" s="42"/>
      <c r="B4431" s="41" t="s">
        <v>6278</v>
      </c>
      <c r="C4431" s="68" t="s">
        <v>6279</v>
      </c>
      <c r="D4431" s="43" t="s">
        <v>149</v>
      </c>
      <c r="E4431" s="43" t="s">
        <v>149</v>
      </c>
      <c r="F4431" s="43" t="s">
        <v>637</v>
      </c>
      <c r="G4431" s="43" t="s">
        <v>638</v>
      </c>
      <c r="I4431" s="42"/>
      <c r="J4431" s="10">
        <v>42367</v>
      </c>
      <c r="K4431" s="10">
        <v>42389</v>
      </c>
      <c r="L4431" s="42"/>
      <c r="M4431" s="43" t="s">
        <v>152</v>
      </c>
      <c r="N4431" s="43" t="s">
        <v>153</v>
      </c>
      <c r="O4431" s="13" t="s">
        <v>639</v>
      </c>
      <c r="P4431" s="11">
        <v>108455477.61194</v>
      </c>
      <c r="Q4431" s="41" t="s">
        <v>6281</v>
      </c>
      <c r="R4431" s="43" t="s">
        <v>640</v>
      </c>
      <c r="S4431" s="43">
        <f t="shared" si="140"/>
        <v>3.35</v>
      </c>
      <c r="T4431" s="11">
        <v>3633258.5</v>
      </c>
      <c r="U4431" s="9">
        <f t="shared" si="139"/>
        <v>3633258.5</v>
      </c>
      <c r="V4431" s="42"/>
      <c r="W4431" s="42"/>
      <c r="X4431" s="42"/>
      <c r="Y4431" s="42"/>
      <c r="Z4431" s="42"/>
      <c r="AA4431" s="42"/>
      <c r="AB4431" s="42"/>
      <c r="AC4431" s="42"/>
      <c r="AD4431" s="42"/>
      <c r="AE4431" s="42"/>
      <c r="AF4431" s="42"/>
      <c r="AG4431" s="42"/>
      <c r="AH4431" s="42"/>
      <c r="AI4431" s="42"/>
      <c r="AJ4431" s="42"/>
      <c r="AK4431" s="42"/>
      <c r="AL4431" s="42"/>
      <c r="AM4431" s="42"/>
      <c r="AN4431" s="42"/>
      <c r="AO4431" s="42"/>
      <c r="AP4431" s="42"/>
      <c r="AQ4431" s="42"/>
      <c r="AR4431" s="42"/>
      <c r="AS4431" s="42"/>
      <c r="AT4431" s="42"/>
      <c r="AU4431" s="42"/>
      <c r="AV4431" s="42"/>
      <c r="AW4431" s="42"/>
      <c r="AX4431" s="42"/>
      <c r="AY4431" s="42"/>
      <c r="AZ4431" s="42"/>
      <c r="BA4431" s="42"/>
      <c r="BB4431" s="42"/>
      <c r="BC4431" s="42"/>
      <c r="BD4431" s="42"/>
      <c r="BE4431" s="42"/>
      <c r="BF4431" s="42"/>
      <c r="BG4431" s="42"/>
      <c r="BH4431" s="42"/>
      <c r="BI4431" s="42"/>
      <c r="BJ4431" s="42"/>
      <c r="BK4431" s="12"/>
      <c r="BL4431" s="42"/>
      <c r="BM4431" s="42"/>
      <c r="BN4431" s="42"/>
      <c r="BO4431" s="42"/>
      <c r="BP4431" s="42"/>
      <c r="BQ4431" s="42"/>
      <c r="BR4431" s="42"/>
      <c r="BS4431" s="11">
        <v>0</v>
      </c>
      <c r="BT4431" s="11">
        <v>2691788.65</v>
      </c>
      <c r="BU4431" s="42"/>
      <c r="BV4431" s="42"/>
      <c r="BW4431" s="11">
        <v>0</v>
      </c>
      <c r="BX4431" s="42"/>
      <c r="BY4431" s="42"/>
      <c r="BZ4431" s="42"/>
      <c r="CA4431" s="43"/>
      <c r="CB4431" s="42"/>
      <c r="CC4431" s="42"/>
      <c r="CD4431" s="42"/>
      <c r="CE4431" s="5"/>
      <c r="CF4431" s="11"/>
      <c r="CG4431" s="42"/>
      <c r="CH4431" s="42"/>
      <c r="CI4431" s="11">
        <v>135434.35</v>
      </c>
      <c r="CJ4431" s="11">
        <v>0</v>
      </c>
      <c r="CK4431" s="42"/>
      <c r="CL4431" s="42"/>
      <c r="CM4431" s="11"/>
      <c r="CN4431" s="11"/>
      <c r="CO4431" s="42"/>
      <c r="CP4431" s="42"/>
      <c r="CQ4431" s="42"/>
      <c r="CR4431" s="43"/>
      <c r="CS4431" s="42"/>
      <c r="CT4431" s="53"/>
      <c r="CU4431" s="11"/>
      <c r="CV4431" s="43"/>
      <c r="CW4431" s="42"/>
      <c r="DA4431" s="42"/>
      <c r="DB4431" s="108"/>
      <c r="DE4431" s="42"/>
      <c r="DF4431" s="11"/>
      <c r="DG4431" s="42"/>
      <c r="DH4431" s="42"/>
      <c r="DI4431" s="42"/>
      <c r="DJ4431" s="42"/>
      <c r="DK4431" s="11">
        <v>0</v>
      </c>
      <c r="DL4431" s="42"/>
      <c r="DM4431" s="42"/>
      <c r="DN4431" s="42"/>
      <c r="DO4431" s="42"/>
      <c r="DP4431" s="11">
        <v>133195.19</v>
      </c>
      <c r="DQ4431" s="11"/>
      <c r="DR4431" s="11">
        <v>133195.19</v>
      </c>
      <c r="DS4431" s="42"/>
      <c r="DT4431" s="42"/>
      <c r="DU4431" s="42"/>
      <c r="DV4431" s="56"/>
      <c r="DW4431" s="42"/>
      <c r="DX4431" s="42"/>
      <c r="DY4431" s="42"/>
      <c r="DZ4431" s="11">
        <v>539645.12</v>
      </c>
      <c r="EA4431" s="11"/>
      <c r="EB4431" s="11">
        <v>0</v>
      </c>
      <c r="EC4431" s="11"/>
      <c r="ED4431" s="11"/>
      <c r="EE4431" s="42"/>
      <c r="EF4431" s="42"/>
      <c r="EG4431" s="43"/>
      <c r="EH4431" s="42"/>
      <c r="EI4431" s="42"/>
      <c r="EJ4431" s="42"/>
    </row>
    <row r="4432" spans="1:140" s="41" customFormat="1">
      <c r="A4432" s="42"/>
      <c r="B4432" s="41" t="s">
        <v>6278</v>
      </c>
      <c r="C4432" s="68" t="s">
        <v>6279</v>
      </c>
      <c r="D4432" s="43" t="s">
        <v>149</v>
      </c>
      <c r="E4432" s="43" t="s">
        <v>149</v>
      </c>
      <c r="F4432" s="43" t="s">
        <v>637</v>
      </c>
      <c r="G4432" s="43" t="s">
        <v>638</v>
      </c>
      <c r="I4432" s="42"/>
      <c r="J4432" s="10">
        <v>42459</v>
      </c>
      <c r="K4432" s="10">
        <v>42480</v>
      </c>
      <c r="L4432" s="42"/>
      <c r="M4432" s="43" t="s">
        <v>152</v>
      </c>
      <c r="N4432" s="43" t="s">
        <v>153</v>
      </c>
      <c r="O4432" s="13" t="s">
        <v>639</v>
      </c>
      <c r="P4432" s="11">
        <v>108455477.61194</v>
      </c>
      <c r="Q4432" s="41" t="s">
        <v>6281</v>
      </c>
      <c r="R4432" s="43" t="s">
        <v>640</v>
      </c>
      <c r="S4432" s="43">
        <f t="shared" si="140"/>
        <v>3.35</v>
      </c>
      <c r="T4432" s="11">
        <v>3633258.5</v>
      </c>
      <c r="U4432" s="9">
        <f t="shared" ref="U4432:U4467" si="141">T4432+BW4432+CA4432+DF4432+CF4432+BY4432+CC4432</f>
        <v>3633258.5</v>
      </c>
      <c r="V4432" s="42"/>
      <c r="W4432" s="42"/>
      <c r="X4432" s="42"/>
      <c r="Y4432" s="42"/>
      <c r="Z4432" s="42"/>
      <c r="AA4432" s="42"/>
      <c r="AB4432" s="42"/>
      <c r="AC4432" s="42"/>
      <c r="AD4432" s="42"/>
      <c r="AE4432" s="42"/>
      <c r="AF4432" s="42"/>
      <c r="AG4432" s="42"/>
      <c r="AH4432" s="42"/>
      <c r="AI4432" s="42"/>
      <c r="AJ4432" s="42"/>
      <c r="AK4432" s="42"/>
      <c r="AL4432" s="42"/>
      <c r="AM4432" s="42"/>
      <c r="AN4432" s="42"/>
      <c r="AO4432" s="42"/>
      <c r="AP4432" s="42"/>
      <c r="AQ4432" s="42"/>
      <c r="AR4432" s="42"/>
      <c r="AS4432" s="42"/>
      <c r="AT4432" s="42"/>
      <c r="AU4432" s="42"/>
      <c r="AV4432" s="42"/>
      <c r="AW4432" s="42"/>
      <c r="AX4432" s="42"/>
      <c r="AY4432" s="42"/>
      <c r="AZ4432" s="42"/>
      <c r="BA4432" s="42"/>
      <c r="BB4432" s="42"/>
      <c r="BC4432" s="42"/>
      <c r="BD4432" s="42"/>
      <c r="BE4432" s="42"/>
      <c r="BF4432" s="42"/>
      <c r="BG4432" s="42"/>
      <c r="BH4432" s="42"/>
      <c r="BI4432" s="42"/>
      <c r="BJ4432" s="42"/>
      <c r="BK4432" s="12"/>
      <c r="BL4432" s="42"/>
      <c r="BM4432" s="42"/>
      <c r="BN4432" s="42"/>
      <c r="BO4432" s="42"/>
      <c r="BP4432" s="42"/>
      <c r="BQ4432" s="42"/>
      <c r="BR4432" s="42"/>
      <c r="BS4432" s="11">
        <v>0</v>
      </c>
      <c r="BT4432" s="11">
        <v>2691788.65</v>
      </c>
      <c r="BU4432" s="42"/>
      <c r="BV4432" s="42"/>
      <c r="BW4432" s="11">
        <v>0</v>
      </c>
      <c r="BX4432" s="42"/>
      <c r="BY4432" s="42"/>
      <c r="BZ4432" s="42"/>
      <c r="CA4432" s="43"/>
      <c r="CB4432" s="42"/>
      <c r="CC4432" s="42"/>
      <c r="CD4432" s="42"/>
      <c r="CE4432" s="5"/>
      <c r="CF4432" s="11"/>
      <c r="CG4432" s="42"/>
      <c r="CH4432" s="42"/>
      <c r="CI4432" s="11">
        <v>135434.35</v>
      </c>
      <c r="CJ4432" s="11">
        <v>0</v>
      </c>
      <c r="CK4432" s="42"/>
      <c r="CL4432" s="42"/>
      <c r="CM4432" s="11"/>
      <c r="CN4432" s="11"/>
      <c r="CO4432" s="42"/>
      <c r="CP4432" s="42"/>
      <c r="CQ4432" s="42"/>
      <c r="CR4432" s="43"/>
      <c r="CS4432" s="42"/>
      <c r="CT4432" s="53"/>
      <c r="CU4432" s="11"/>
      <c r="CV4432" s="43"/>
      <c r="CW4432" s="42"/>
      <c r="DA4432" s="42"/>
      <c r="DB4432" s="37"/>
      <c r="DE4432" s="42"/>
      <c r="DF4432" s="11"/>
      <c r="DG4432" s="42"/>
      <c r="DH4432" s="42"/>
      <c r="DI4432" s="42"/>
      <c r="DJ4432" s="42"/>
      <c r="DK4432" s="11">
        <v>0</v>
      </c>
      <c r="DL4432" s="42"/>
      <c r="DM4432" s="42"/>
      <c r="DN4432" s="42"/>
      <c r="DO4432" s="42"/>
      <c r="DP4432" s="11">
        <v>133195.19</v>
      </c>
      <c r="DQ4432" s="11"/>
      <c r="DR4432" s="11">
        <v>133195.19</v>
      </c>
      <c r="DS4432" s="42"/>
      <c r="DT4432" s="42"/>
      <c r="DU4432" s="42"/>
      <c r="DV4432" s="22"/>
      <c r="DW4432" s="42"/>
      <c r="DX4432" s="42"/>
      <c r="DY4432" s="42"/>
      <c r="DZ4432" s="11">
        <v>539645.12</v>
      </c>
      <c r="EA4432" s="11"/>
      <c r="EB4432" s="11">
        <v>0</v>
      </c>
      <c r="EC4432" s="11"/>
      <c r="ED4432" s="11"/>
      <c r="EE4432" s="42"/>
      <c r="EF4432" s="42"/>
      <c r="EG4432" s="43"/>
      <c r="EH4432" s="42"/>
      <c r="EI4432" s="42"/>
      <c r="EJ4432" s="42"/>
    </row>
    <row r="4433" spans="1:140" s="41" customFormat="1">
      <c r="A4433" s="42"/>
      <c r="B4433" s="41" t="s">
        <v>6278</v>
      </c>
      <c r="C4433" s="68" t="s">
        <v>6279</v>
      </c>
      <c r="D4433" s="43" t="s">
        <v>149</v>
      </c>
      <c r="E4433" s="43" t="s">
        <v>149</v>
      </c>
      <c r="F4433" s="43" t="s">
        <v>637</v>
      </c>
      <c r="G4433" s="43" t="s">
        <v>638</v>
      </c>
      <c r="I4433" s="42"/>
      <c r="J4433" s="10">
        <v>42547</v>
      </c>
      <c r="K4433" s="10">
        <v>42571</v>
      </c>
      <c r="L4433" s="42"/>
      <c r="M4433" s="43" t="s">
        <v>152</v>
      </c>
      <c r="N4433" s="43" t="s">
        <v>153</v>
      </c>
      <c r="O4433" s="13" t="s">
        <v>639</v>
      </c>
      <c r="P4433" s="11">
        <v>108455477.61194</v>
      </c>
      <c r="Q4433" s="41" t="s">
        <v>6281</v>
      </c>
      <c r="R4433" s="43" t="s">
        <v>640</v>
      </c>
      <c r="S4433" s="43">
        <f t="shared" si="140"/>
        <v>3.35</v>
      </c>
      <c r="T4433" s="11">
        <v>3633258.5</v>
      </c>
      <c r="U4433" s="9">
        <f t="shared" si="141"/>
        <v>3633258.5</v>
      </c>
      <c r="V4433" s="42"/>
      <c r="W4433" s="42"/>
      <c r="X4433" s="42"/>
      <c r="Y4433" s="42"/>
      <c r="Z4433" s="42"/>
      <c r="AA4433" s="42"/>
      <c r="AB4433" s="42"/>
      <c r="AC4433" s="42"/>
      <c r="AD4433" s="42"/>
      <c r="AE4433" s="42"/>
      <c r="AF4433" s="42"/>
      <c r="AG4433" s="42"/>
      <c r="AH4433" s="42"/>
      <c r="AI4433" s="42"/>
      <c r="AJ4433" s="42"/>
      <c r="AK4433" s="42"/>
      <c r="AL4433" s="42"/>
      <c r="AM4433" s="42"/>
      <c r="AN4433" s="42"/>
      <c r="AO4433" s="42"/>
      <c r="AP4433" s="42"/>
      <c r="AQ4433" s="42"/>
      <c r="AR4433" s="42"/>
      <c r="AS4433" s="42"/>
      <c r="AT4433" s="42"/>
      <c r="AU4433" s="42"/>
      <c r="AV4433" s="42"/>
      <c r="AW4433" s="42"/>
      <c r="AX4433" s="42"/>
      <c r="AY4433" s="42"/>
      <c r="AZ4433" s="42"/>
      <c r="BA4433" s="42"/>
      <c r="BB4433" s="42"/>
      <c r="BC4433" s="42"/>
      <c r="BD4433" s="42"/>
      <c r="BE4433" s="42"/>
      <c r="BF4433" s="42"/>
      <c r="BG4433" s="42"/>
      <c r="BH4433" s="42"/>
      <c r="BI4433" s="42"/>
      <c r="BJ4433" s="42"/>
      <c r="BK4433" s="12"/>
      <c r="BL4433" s="42"/>
      <c r="BM4433" s="42"/>
      <c r="BN4433" s="42"/>
      <c r="BO4433" s="42"/>
      <c r="BP4433" s="42"/>
      <c r="BQ4433" s="42"/>
      <c r="BR4433" s="42"/>
      <c r="BS4433" s="11">
        <v>0</v>
      </c>
      <c r="BT4433" s="11">
        <v>2691788.65</v>
      </c>
      <c r="BU4433" s="42"/>
      <c r="BV4433" s="42"/>
      <c r="BW4433" s="11">
        <v>0</v>
      </c>
      <c r="BX4433" s="42"/>
      <c r="BY4433" s="42"/>
      <c r="BZ4433" s="42"/>
      <c r="CA4433" s="43"/>
      <c r="CB4433" s="42"/>
      <c r="CC4433" s="42"/>
      <c r="CD4433" s="42"/>
      <c r="CE4433" s="5"/>
      <c r="CF4433" s="11"/>
      <c r="CG4433" s="42"/>
      <c r="CH4433" s="42"/>
      <c r="CI4433" s="11">
        <v>135434.35</v>
      </c>
      <c r="CJ4433" s="11">
        <v>0</v>
      </c>
      <c r="CK4433" s="42"/>
      <c r="CL4433" s="42"/>
      <c r="CM4433" s="11"/>
      <c r="CN4433" s="11"/>
      <c r="CO4433" s="42"/>
      <c r="CP4433" s="42"/>
      <c r="CQ4433" s="42"/>
      <c r="CR4433" s="43"/>
      <c r="CS4433" s="42"/>
      <c r="CT4433" s="53"/>
      <c r="CU4433" s="11"/>
      <c r="CV4433" s="43"/>
      <c r="CW4433" s="42"/>
      <c r="DA4433" s="42"/>
      <c r="DB4433" s="108"/>
      <c r="DE4433" s="42"/>
      <c r="DF4433" s="11"/>
      <c r="DG4433" s="42"/>
      <c r="DH4433" s="42"/>
      <c r="DI4433" s="42"/>
      <c r="DJ4433" s="42"/>
      <c r="DK4433" s="11">
        <v>0</v>
      </c>
      <c r="DL4433" s="42"/>
      <c r="DM4433" s="42"/>
      <c r="DN4433" s="42"/>
      <c r="DO4433" s="42"/>
      <c r="DP4433" s="11">
        <v>133195.19</v>
      </c>
      <c r="DQ4433" s="11"/>
      <c r="DR4433" s="11">
        <v>133195.19</v>
      </c>
      <c r="DS4433" s="42"/>
      <c r="DT4433" s="42"/>
      <c r="DU4433" s="42"/>
      <c r="DV4433" s="22"/>
      <c r="DW4433" s="42"/>
      <c r="DX4433" s="42"/>
      <c r="DY4433" s="42"/>
      <c r="DZ4433" s="11">
        <v>539645.12</v>
      </c>
      <c r="EA4433" s="11"/>
      <c r="EB4433" s="11">
        <v>0</v>
      </c>
      <c r="EC4433" s="11"/>
      <c r="ED4433" s="11"/>
      <c r="EE4433" s="42"/>
      <c r="EF4433" s="42"/>
      <c r="EG4433" s="43"/>
      <c r="EH4433" s="42"/>
      <c r="EI4433" s="42"/>
      <c r="EJ4433" s="42"/>
    </row>
    <row r="4434" spans="1:140" s="41" customFormat="1">
      <c r="A4434" s="42"/>
      <c r="B4434" s="41" t="s">
        <v>6278</v>
      </c>
      <c r="C4434" s="68" t="s">
        <v>6279</v>
      </c>
      <c r="D4434" s="43" t="s">
        <v>149</v>
      </c>
      <c r="E4434" s="43" t="s">
        <v>149</v>
      </c>
      <c r="F4434" s="43" t="s">
        <v>637</v>
      </c>
      <c r="G4434" s="43" t="s">
        <v>638</v>
      </c>
      <c r="I4434" s="42"/>
      <c r="J4434" s="10">
        <v>42550</v>
      </c>
      <c r="K4434" s="10">
        <v>42571</v>
      </c>
      <c r="L4434" s="42"/>
      <c r="M4434" s="43" t="s">
        <v>152</v>
      </c>
      <c r="N4434" s="43" t="s">
        <v>153</v>
      </c>
      <c r="O4434" s="13" t="s">
        <v>639</v>
      </c>
      <c r="P4434" s="11">
        <v>108455477.61194</v>
      </c>
      <c r="Q4434" s="41" t="s">
        <v>6281</v>
      </c>
      <c r="R4434" s="43" t="s">
        <v>640</v>
      </c>
      <c r="S4434" s="43">
        <f t="shared" si="140"/>
        <v>3.35</v>
      </c>
      <c r="T4434" s="11">
        <v>3633258.5</v>
      </c>
      <c r="U4434" s="9">
        <f t="shared" si="141"/>
        <v>3633258.5</v>
      </c>
      <c r="V4434" s="42"/>
      <c r="W4434" s="42"/>
      <c r="X4434" s="42"/>
      <c r="Y4434" s="42"/>
      <c r="Z4434" s="42"/>
      <c r="AA4434" s="42"/>
      <c r="AB4434" s="42"/>
      <c r="AC4434" s="42"/>
      <c r="AD4434" s="42"/>
      <c r="AE4434" s="42"/>
      <c r="AF4434" s="42"/>
      <c r="AG4434" s="42"/>
      <c r="AH4434" s="42"/>
      <c r="AI4434" s="42"/>
      <c r="AJ4434" s="42"/>
      <c r="AK4434" s="42"/>
      <c r="AL4434" s="42"/>
      <c r="AM4434" s="42"/>
      <c r="AN4434" s="42"/>
      <c r="AO4434" s="42"/>
      <c r="AP4434" s="42"/>
      <c r="AQ4434" s="42"/>
      <c r="AR4434" s="42"/>
      <c r="AS4434" s="42"/>
      <c r="AT4434" s="42"/>
      <c r="AU4434" s="42"/>
      <c r="AV4434" s="42"/>
      <c r="AW4434" s="42"/>
      <c r="AX4434" s="42"/>
      <c r="AY4434" s="42"/>
      <c r="AZ4434" s="42"/>
      <c r="BA4434" s="42"/>
      <c r="BB4434" s="42"/>
      <c r="BC4434" s="42"/>
      <c r="BD4434" s="42"/>
      <c r="BE4434" s="42"/>
      <c r="BF4434" s="42"/>
      <c r="BG4434" s="42"/>
      <c r="BH4434" s="42"/>
      <c r="BI4434" s="42"/>
      <c r="BJ4434" s="42"/>
      <c r="BK4434" s="12"/>
      <c r="BL4434" s="42"/>
      <c r="BM4434" s="42"/>
      <c r="BN4434" s="42"/>
      <c r="BO4434" s="42"/>
      <c r="BP4434" s="42"/>
      <c r="BQ4434" s="42"/>
      <c r="BR4434" s="42"/>
      <c r="BS4434" s="11">
        <v>0</v>
      </c>
      <c r="BT4434" s="11">
        <v>2691788.65</v>
      </c>
      <c r="BU4434" s="42"/>
      <c r="BV4434" s="42"/>
      <c r="BW4434" s="11">
        <v>0</v>
      </c>
      <c r="BX4434" s="42"/>
      <c r="BY4434" s="42"/>
      <c r="BZ4434" s="42"/>
      <c r="CA4434" s="43"/>
      <c r="CB4434" s="42"/>
      <c r="CC4434" s="42"/>
      <c r="CD4434" s="42"/>
      <c r="CE4434" s="5"/>
      <c r="CF4434" s="11"/>
      <c r="CG4434" s="42"/>
      <c r="CH4434" s="42"/>
      <c r="CI4434" s="11">
        <v>135434.35</v>
      </c>
      <c r="CJ4434" s="11">
        <v>0</v>
      </c>
      <c r="CK4434" s="42"/>
      <c r="CL4434" s="42"/>
      <c r="CM4434" s="11"/>
      <c r="CN4434" s="11"/>
      <c r="CO4434" s="42"/>
      <c r="CP4434" s="42"/>
      <c r="CQ4434" s="42"/>
      <c r="CR4434" s="43"/>
      <c r="CS4434" s="42"/>
      <c r="CT4434" s="53"/>
      <c r="CU4434" s="11"/>
      <c r="CV4434" s="43"/>
      <c r="CW4434" s="42"/>
      <c r="DA4434" s="42"/>
      <c r="DB4434" s="37"/>
      <c r="DE4434" s="42"/>
      <c r="DF4434" s="11"/>
      <c r="DG4434" s="42"/>
      <c r="DH4434" s="42"/>
      <c r="DI4434" s="42"/>
      <c r="DJ4434" s="42"/>
      <c r="DK4434" s="11">
        <v>0</v>
      </c>
      <c r="DL4434" s="42"/>
      <c r="DM4434" s="42"/>
      <c r="DN4434" s="42"/>
      <c r="DO4434" s="42"/>
      <c r="DP4434" s="11">
        <v>133195.19</v>
      </c>
      <c r="DQ4434" s="11"/>
      <c r="DR4434" s="11">
        <v>133195.19</v>
      </c>
      <c r="DS4434" s="42"/>
      <c r="DT4434" s="42"/>
      <c r="DU4434" s="42"/>
      <c r="DV4434" s="22"/>
      <c r="DW4434" s="42"/>
      <c r="DX4434" s="42"/>
      <c r="DY4434" s="42"/>
      <c r="DZ4434" s="11">
        <v>539645.12</v>
      </c>
      <c r="EA4434" s="11"/>
      <c r="EB4434" s="11">
        <v>0</v>
      </c>
      <c r="EC4434" s="11"/>
      <c r="ED4434" s="11"/>
      <c r="EE4434" s="42"/>
      <c r="EF4434" s="42"/>
      <c r="EG4434" s="43"/>
      <c r="EH4434" s="42"/>
      <c r="EI4434" s="42"/>
      <c r="EJ4434" s="42"/>
    </row>
    <row r="4435" spans="1:140" s="41" customFormat="1">
      <c r="A4435" s="42"/>
      <c r="B4435" s="41" t="s">
        <v>6278</v>
      </c>
      <c r="C4435" s="68" t="s">
        <v>6279</v>
      </c>
      <c r="D4435" s="43" t="s">
        <v>149</v>
      </c>
      <c r="E4435" s="43" t="s">
        <v>149</v>
      </c>
      <c r="F4435" s="43" t="s">
        <v>637</v>
      </c>
      <c r="G4435" s="43" t="s">
        <v>638</v>
      </c>
      <c r="I4435" s="42"/>
      <c r="J4435" s="10">
        <v>42642</v>
      </c>
      <c r="K4435" s="10">
        <v>42663</v>
      </c>
      <c r="L4435" s="42"/>
      <c r="M4435" s="43" t="s">
        <v>2</v>
      </c>
      <c r="N4435" s="43" t="s">
        <v>5</v>
      </c>
      <c r="O4435" s="13" t="s">
        <v>639</v>
      </c>
      <c r="P4435" s="11">
        <v>108455477.61194</v>
      </c>
      <c r="Q4435" s="41" t="s">
        <v>6281</v>
      </c>
      <c r="R4435" s="43" t="s">
        <v>640</v>
      </c>
      <c r="S4435" s="43">
        <f t="shared" si="140"/>
        <v>3.35</v>
      </c>
      <c r="T4435" s="11">
        <v>3633258.5</v>
      </c>
      <c r="U4435" s="9">
        <f t="shared" si="141"/>
        <v>3633258.5</v>
      </c>
      <c r="V4435" s="42"/>
      <c r="W4435" s="42"/>
      <c r="X4435" s="42"/>
      <c r="Y4435" s="42"/>
      <c r="Z4435" s="42"/>
      <c r="AA4435" s="42"/>
      <c r="AB4435" s="42"/>
      <c r="AC4435" s="42"/>
      <c r="AD4435" s="42"/>
      <c r="AE4435" s="42"/>
      <c r="AF4435" s="42"/>
      <c r="AG4435" s="42"/>
      <c r="AH4435" s="42"/>
      <c r="AI4435" s="42"/>
      <c r="AJ4435" s="42"/>
      <c r="AK4435" s="42"/>
      <c r="AL4435" s="42"/>
      <c r="AM4435" s="42"/>
      <c r="AN4435" s="42"/>
      <c r="AO4435" s="42"/>
      <c r="AP4435" s="42"/>
      <c r="AQ4435" s="42"/>
      <c r="AR4435" s="42"/>
      <c r="AS4435" s="42"/>
      <c r="AT4435" s="42"/>
      <c r="AU4435" s="42"/>
      <c r="AV4435" s="42"/>
      <c r="AW4435" s="42"/>
      <c r="AX4435" s="42"/>
      <c r="AY4435" s="42"/>
      <c r="AZ4435" s="42"/>
      <c r="BA4435" s="42"/>
      <c r="BB4435" s="42"/>
      <c r="BC4435" s="42"/>
      <c r="BD4435" s="42"/>
      <c r="BE4435" s="42"/>
      <c r="BF4435" s="42"/>
      <c r="BG4435" s="42"/>
      <c r="BH4435" s="42"/>
      <c r="BI4435" s="42"/>
      <c r="BJ4435" s="42"/>
      <c r="BK4435" s="12"/>
      <c r="BL4435" s="42"/>
      <c r="BM4435" s="42"/>
      <c r="BN4435" s="42"/>
      <c r="BO4435" s="42"/>
      <c r="BP4435" s="42"/>
      <c r="BQ4435" s="42"/>
      <c r="BR4435" s="42"/>
      <c r="BS4435" s="11">
        <v>0</v>
      </c>
      <c r="BT4435" s="11">
        <v>2691788.65</v>
      </c>
      <c r="BU4435" s="42"/>
      <c r="BV4435" s="42"/>
      <c r="BW4435" s="11">
        <v>0</v>
      </c>
      <c r="BX4435" s="42"/>
      <c r="BY4435" s="42"/>
      <c r="BZ4435" s="42"/>
      <c r="CA4435" s="43"/>
      <c r="CB4435" s="42"/>
      <c r="CC4435" s="42"/>
      <c r="CD4435" s="42"/>
      <c r="CE4435" s="5"/>
      <c r="CF4435" s="11"/>
      <c r="CG4435" s="42"/>
      <c r="CH4435" s="42"/>
      <c r="CI4435" s="11">
        <v>135434.35</v>
      </c>
      <c r="CJ4435" s="11">
        <v>0</v>
      </c>
      <c r="CK4435" s="42"/>
      <c r="CL4435" s="42"/>
      <c r="CM4435" s="11"/>
      <c r="CN4435" s="11"/>
      <c r="CO4435" s="42"/>
      <c r="CP4435" s="42"/>
      <c r="CQ4435" s="42"/>
      <c r="CR4435" s="43"/>
      <c r="CS4435" s="42"/>
      <c r="CT4435" s="53"/>
      <c r="CU4435" s="11"/>
      <c r="CV4435" s="43"/>
      <c r="CW4435" s="42"/>
      <c r="DA4435" s="42"/>
      <c r="DB4435" s="108"/>
      <c r="DE4435" s="42"/>
      <c r="DF4435" s="11"/>
      <c r="DG4435" s="42"/>
      <c r="DH4435" s="42"/>
      <c r="DI4435" s="42"/>
      <c r="DJ4435" s="42"/>
      <c r="DK4435" s="11">
        <v>0</v>
      </c>
      <c r="DL4435" s="42"/>
      <c r="DM4435" s="42"/>
      <c r="DN4435" s="42"/>
      <c r="DO4435" s="42"/>
      <c r="DP4435" s="11">
        <v>133195.19</v>
      </c>
      <c r="DQ4435" s="11"/>
      <c r="DR4435" s="11">
        <v>133195.19</v>
      </c>
      <c r="DS4435" s="42"/>
      <c r="DT4435" s="42"/>
      <c r="DU4435" s="42"/>
      <c r="DV4435" s="56"/>
      <c r="DW4435" s="42"/>
      <c r="DX4435" s="42"/>
      <c r="DY4435" s="42"/>
      <c r="DZ4435" s="11">
        <v>539645.12</v>
      </c>
      <c r="EA4435" s="11"/>
      <c r="EB4435" s="11">
        <v>0</v>
      </c>
      <c r="EC4435" s="11"/>
      <c r="ED4435" s="11"/>
      <c r="EE4435" s="42"/>
      <c r="EF4435" s="42"/>
      <c r="EG4435" s="43"/>
      <c r="EH4435" s="42"/>
      <c r="EI4435" s="42"/>
      <c r="EJ4435" s="42"/>
    </row>
    <row r="4436" spans="1:140" s="41" customFormat="1">
      <c r="A4436" s="42"/>
      <c r="B4436" s="41" t="s">
        <v>6278</v>
      </c>
      <c r="C4436" s="68" t="s">
        <v>6279</v>
      </c>
      <c r="D4436" s="43" t="s">
        <v>149</v>
      </c>
      <c r="E4436" s="43" t="s">
        <v>149</v>
      </c>
      <c r="F4436" s="43" t="s">
        <v>637</v>
      </c>
      <c r="G4436" s="43" t="s">
        <v>638</v>
      </c>
      <c r="I4436" s="42"/>
      <c r="J4436" s="10">
        <v>42733</v>
      </c>
      <c r="K4436" s="10">
        <v>42755</v>
      </c>
      <c r="L4436" s="42"/>
      <c r="M4436" s="43" t="s">
        <v>2</v>
      </c>
      <c r="N4436" s="43" t="s">
        <v>5</v>
      </c>
      <c r="O4436" s="13" t="s">
        <v>4544</v>
      </c>
      <c r="P4436" s="11">
        <v>102345309.859155</v>
      </c>
      <c r="Q4436" s="41" t="s">
        <v>6281</v>
      </c>
      <c r="R4436" s="43" t="s">
        <v>2149</v>
      </c>
      <c r="S4436" s="43">
        <f t="shared" si="140"/>
        <v>3.55</v>
      </c>
      <c r="T4436" s="11">
        <v>3633258.5</v>
      </c>
      <c r="U4436" s="9">
        <f t="shared" si="141"/>
        <v>3633258.5</v>
      </c>
      <c r="V4436" s="42"/>
      <c r="W4436" s="42"/>
      <c r="X4436" s="42"/>
      <c r="Y4436" s="42"/>
      <c r="Z4436" s="42"/>
      <c r="AA4436" s="42"/>
      <c r="AB4436" s="42"/>
      <c r="AC4436" s="42"/>
      <c r="AD4436" s="42"/>
      <c r="AE4436" s="42"/>
      <c r="AF4436" s="42"/>
      <c r="AG4436" s="42"/>
      <c r="AH4436" s="42"/>
      <c r="AI4436" s="42"/>
      <c r="AJ4436" s="42"/>
      <c r="AK4436" s="42"/>
      <c r="AL4436" s="42"/>
      <c r="AM4436" s="42"/>
      <c r="AN4436" s="42"/>
      <c r="AO4436" s="42"/>
      <c r="AP4436" s="42"/>
      <c r="AQ4436" s="42"/>
      <c r="AR4436" s="42"/>
      <c r="AS4436" s="42"/>
      <c r="AT4436" s="42"/>
      <c r="AU4436" s="42"/>
      <c r="AV4436" s="42"/>
      <c r="AW4436" s="42"/>
      <c r="AX4436" s="42"/>
      <c r="AY4436" s="42"/>
      <c r="AZ4436" s="42"/>
      <c r="BA4436" s="42"/>
      <c r="BB4436" s="42"/>
      <c r="BC4436" s="42"/>
      <c r="BD4436" s="42"/>
      <c r="BE4436" s="42"/>
      <c r="BF4436" s="42"/>
      <c r="BG4436" s="42"/>
      <c r="BH4436" s="42"/>
      <c r="BI4436" s="42"/>
      <c r="BJ4436" s="42"/>
      <c r="BK4436" s="12"/>
      <c r="BL4436" s="42"/>
      <c r="BM4436" s="42"/>
      <c r="BN4436" s="42"/>
      <c r="BO4436" s="42"/>
      <c r="BP4436" s="42"/>
      <c r="BQ4436" s="42"/>
      <c r="BR4436" s="42"/>
      <c r="BS4436" s="11">
        <v>0</v>
      </c>
      <c r="BT4436" s="11">
        <v>2691788.65</v>
      </c>
      <c r="BU4436" s="42"/>
      <c r="BV4436" s="42"/>
      <c r="BW4436" s="11">
        <v>0</v>
      </c>
      <c r="BX4436" s="42"/>
      <c r="BY4436" s="42"/>
      <c r="BZ4436" s="42"/>
      <c r="CA4436" s="43"/>
      <c r="CB4436" s="42"/>
      <c r="CC4436" s="42"/>
      <c r="CD4436" s="42"/>
      <c r="CE4436" s="42"/>
      <c r="CF4436" s="11"/>
      <c r="CG4436" s="42"/>
      <c r="CH4436" s="42"/>
      <c r="CI4436" s="11">
        <v>135434.35</v>
      </c>
      <c r="CJ4436" s="11">
        <v>0</v>
      </c>
      <c r="CK4436" s="42"/>
      <c r="CL4436" s="42"/>
      <c r="CM4436" s="11"/>
      <c r="CN4436" s="11"/>
      <c r="CO4436" s="42"/>
      <c r="CP4436" s="42"/>
      <c r="CQ4436" s="42"/>
      <c r="CR4436" s="43"/>
      <c r="CS4436" s="42"/>
      <c r="CT4436" s="53"/>
      <c r="CW4436" s="42"/>
      <c r="DA4436" s="42"/>
      <c r="DB4436" s="108"/>
      <c r="DE4436" s="42"/>
      <c r="DF4436" s="59"/>
      <c r="DG4436" s="42"/>
      <c r="DH4436" s="42"/>
      <c r="DI4436" s="42"/>
      <c r="DJ4436" s="42"/>
      <c r="DK4436" s="11">
        <v>0</v>
      </c>
      <c r="DL4436" s="42"/>
      <c r="DM4436" s="42"/>
      <c r="DN4436" s="42"/>
      <c r="DO4436" s="42"/>
      <c r="DP4436" s="11">
        <v>133195.19</v>
      </c>
      <c r="DQ4436" s="11"/>
      <c r="DR4436" s="11">
        <v>133195.19</v>
      </c>
      <c r="DS4436" s="42"/>
      <c r="DT4436" s="42"/>
      <c r="DU4436" s="42"/>
      <c r="DV4436" s="56"/>
      <c r="DW4436" s="42"/>
      <c r="DX4436" s="42"/>
      <c r="DY4436" s="42"/>
      <c r="DZ4436" s="11">
        <v>539645.12</v>
      </c>
      <c r="EA4436" s="11"/>
      <c r="EB4436" s="11">
        <v>0</v>
      </c>
      <c r="EC4436" s="11"/>
      <c r="ED4436" s="11"/>
      <c r="EE4436" s="42"/>
      <c r="EF4436" s="42"/>
      <c r="EG4436" s="43"/>
      <c r="EH4436" s="42"/>
      <c r="EI4436" s="42"/>
      <c r="EJ4436" s="42"/>
    </row>
    <row r="4437" spans="1:140" s="41" customFormat="1">
      <c r="B4437" s="41" t="s">
        <v>6278</v>
      </c>
      <c r="C4437" s="68" t="s">
        <v>6279</v>
      </c>
      <c r="D4437" s="43" t="s">
        <v>149</v>
      </c>
      <c r="E4437" s="43" t="s">
        <v>149</v>
      </c>
      <c r="F4437" s="43" t="s">
        <v>637</v>
      </c>
      <c r="G4437" s="43" t="s">
        <v>638</v>
      </c>
      <c r="I4437" s="41" t="s">
        <v>6183</v>
      </c>
      <c r="J4437" s="10">
        <v>42824</v>
      </c>
      <c r="K4437" s="10">
        <v>42845</v>
      </c>
      <c r="M4437" s="43" t="s">
        <v>2</v>
      </c>
      <c r="N4437" s="43" t="s">
        <v>5</v>
      </c>
      <c r="O4437" s="13" t="s">
        <v>5304</v>
      </c>
      <c r="P4437" s="11">
        <v>102345309.86</v>
      </c>
      <c r="Q4437" s="41" t="s">
        <v>6281</v>
      </c>
      <c r="R4437" s="43" t="s">
        <v>2149</v>
      </c>
      <c r="S4437" s="43">
        <f t="shared" si="140"/>
        <v>3.55</v>
      </c>
      <c r="T4437" s="11">
        <v>3633258.5</v>
      </c>
      <c r="U4437" s="9">
        <f t="shared" si="141"/>
        <v>3633258.5</v>
      </c>
      <c r="BK4437" s="12"/>
      <c r="BS4437" s="41">
        <v>0</v>
      </c>
      <c r="BT4437" s="11">
        <v>2691788.65</v>
      </c>
      <c r="BW4437" s="11"/>
      <c r="CA4437" s="43"/>
      <c r="CE4437" s="11"/>
      <c r="CF4437" s="11"/>
      <c r="CI4437" s="11">
        <v>135434.35</v>
      </c>
      <c r="CJ4437" s="11">
        <v>0</v>
      </c>
      <c r="CM4437" s="43"/>
      <c r="CN4437" s="11"/>
      <c r="CR4437" s="43"/>
      <c r="CT4437" s="31"/>
      <c r="CU4437" s="11"/>
      <c r="CV4437" s="43"/>
      <c r="DB4437" s="37"/>
      <c r="DF4437" s="11"/>
      <c r="DK4437" s="11">
        <v>0</v>
      </c>
      <c r="DP4437" s="11">
        <v>133195.19</v>
      </c>
      <c r="DR4437" s="11">
        <v>133195.19</v>
      </c>
      <c r="DV4437" s="22"/>
      <c r="DZ4437" s="11">
        <v>539645.12</v>
      </c>
      <c r="EB4437" s="11">
        <v>0</v>
      </c>
      <c r="ED4437" s="11"/>
      <c r="EG4437" s="43"/>
    </row>
    <row r="4438" spans="1:140" s="41" customFormat="1">
      <c r="A4438" s="42"/>
      <c r="B4438" s="41" t="s">
        <v>6278</v>
      </c>
      <c r="C4438" s="68" t="s">
        <v>6279</v>
      </c>
      <c r="D4438" s="43" t="s">
        <v>149</v>
      </c>
      <c r="E4438" s="43" t="s">
        <v>149</v>
      </c>
      <c r="F4438" s="43" t="s">
        <v>1553</v>
      </c>
      <c r="G4438" s="43" t="s">
        <v>1554</v>
      </c>
      <c r="I4438" s="42"/>
      <c r="J4438" s="10">
        <v>42367</v>
      </c>
      <c r="K4438" s="10">
        <v>42433</v>
      </c>
      <c r="L4438" s="42"/>
      <c r="M4438" s="43" t="s">
        <v>152</v>
      </c>
      <c r="N4438" s="43" t="s">
        <v>153</v>
      </c>
      <c r="O4438" s="13" t="s">
        <v>1555</v>
      </c>
      <c r="P4438" s="11">
        <v>13281559.121889999</v>
      </c>
      <c r="Q4438" s="41" t="s">
        <v>6281</v>
      </c>
      <c r="R4438" s="43" t="s">
        <v>1556</v>
      </c>
      <c r="S4438" s="43">
        <f t="shared" si="140"/>
        <v>7.3089089999999999</v>
      </c>
      <c r="T4438" s="11">
        <v>970737.07</v>
      </c>
      <c r="U4438" s="9">
        <f t="shared" si="141"/>
        <v>970737.07</v>
      </c>
      <c r="V4438" s="42"/>
      <c r="W4438" s="42"/>
      <c r="X4438" s="42"/>
      <c r="Y4438" s="42"/>
      <c r="Z4438" s="42"/>
      <c r="AA4438" s="42"/>
      <c r="AB4438" s="42"/>
      <c r="AC4438" s="42"/>
      <c r="AD4438" s="42"/>
      <c r="AE4438" s="42"/>
      <c r="AF4438" s="42"/>
      <c r="AG4438" s="42"/>
      <c r="AH4438" s="42"/>
      <c r="AI4438" s="42"/>
      <c r="AJ4438" s="42"/>
      <c r="AK4438" s="42"/>
      <c r="AL4438" s="42"/>
      <c r="AM4438" s="42"/>
      <c r="AN4438" s="42"/>
      <c r="AO4438" s="42"/>
      <c r="AP4438" s="42"/>
      <c r="AQ4438" s="42"/>
      <c r="AR4438" s="42"/>
      <c r="AS4438" s="42"/>
      <c r="AT4438" s="42"/>
      <c r="AU4438" s="42"/>
      <c r="AV4438" s="42"/>
      <c r="AW4438" s="42"/>
      <c r="AX4438" s="42"/>
      <c r="AY4438" s="42"/>
      <c r="AZ4438" s="42"/>
      <c r="BA4438" s="42"/>
      <c r="BB4438" s="42"/>
      <c r="BC4438" s="42"/>
      <c r="BD4438" s="42"/>
      <c r="BE4438" s="42"/>
      <c r="BF4438" s="42"/>
      <c r="BG4438" s="42"/>
      <c r="BH4438" s="42"/>
      <c r="BI4438" s="42"/>
      <c r="BJ4438" s="42"/>
      <c r="BK4438" s="12"/>
      <c r="BL4438" s="42"/>
      <c r="BM4438" s="42"/>
      <c r="BN4438" s="42"/>
      <c r="BO4438" s="42"/>
      <c r="BP4438" s="42"/>
      <c r="BQ4438" s="42"/>
      <c r="BR4438" s="42"/>
      <c r="BS4438" s="11">
        <v>0</v>
      </c>
      <c r="BT4438" s="11">
        <v>478925.97</v>
      </c>
      <c r="BU4438" s="42"/>
      <c r="BV4438" s="42"/>
      <c r="BW4438" s="11">
        <v>0</v>
      </c>
      <c r="BX4438" s="42"/>
      <c r="BY4438" s="42"/>
      <c r="BZ4438" s="42"/>
      <c r="CA4438" s="43"/>
      <c r="CB4438" s="42"/>
      <c r="CC4438" s="42"/>
      <c r="CD4438" s="42"/>
      <c r="CE4438" s="5"/>
      <c r="CF4438" s="11"/>
      <c r="CG4438" s="42"/>
      <c r="CH4438" s="42"/>
      <c r="CI4438" s="11">
        <v>948.18</v>
      </c>
      <c r="CJ4438" s="11">
        <v>0</v>
      </c>
      <c r="CK4438" s="42"/>
      <c r="CL4438" s="42"/>
      <c r="CM4438" s="11"/>
      <c r="CN4438" s="11"/>
      <c r="CO4438" s="42"/>
      <c r="CP4438" s="42"/>
      <c r="CQ4438" s="42"/>
      <c r="CR4438" s="43"/>
      <c r="CS4438" s="42"/>
      <c r="CT4438" s="53"/>
      <c r="CU4438" s="11"/>
      <c r="CV4438" s="43"/>
      <c r="CW4438" s="42"/>
      <c r="DA4438" s="42"/>
      <c r="DB4438" s="108"/>
      <c r="DE4438" s="42"/>
      <c r="DF4438" s="11"/>
      <c r="DG4438" s="42"/>
      <c r="DH4438" s="42"/>
      <c r="DI4438" s="42"/>
      <c r="DJ4438" s="42"/>
      <c r="DK4438" s="11">
        <v>0</v>
      </c>
      <c r="DL4438" s="42"/>
      <c r="DM4438" s="42"/>
      <c r="DN4438" s="42"/>
      <c r="DO4438" s="42"/>
      <c r="DP4438" s="11">
        <v>148386.46</v>
      </c>
      <c r="DQ4438" s="11"/>
      <c r="DR4438" s="11">
        <v>342476.46</v>
      </c>
      <c r="DS4438" s="42"/>
      <c r="DT4438" s="42"/>
      <c r="DU4438" s="42"/>
      <c r="DV4438" s="56"/>
      <c r="DW4438" s="42"/>
      <c r="DX4438" s="42"/>
      <c r="DY4438" s="42"/>
      <c r="DZ4438" s="11"/>
      <c r="EA4438" s="11"/>
      <c r="EB4438" s="11">
        <v>0</v>
      </c>
      <c r="EC4438" s="11"/>
      <c r="ED4438" s="11"/>
      <c r="EE4438" s="42"/>
      <c r="EF4438" s="42"/>
      <c r="EG4438" s="43"/>
      <c r="EH4438" s="42"/>
      <c r="EI4438" s="42"/>
      <c r="EJ4438" s="42"/>
    </row>
    <row r="4439" spans="1:140" s="41" customFormat="1">
      <c r="A4439" s="42"/>
      <c r="B4439" s="41" t="s">
        <v>6278</v>
      </c>
      <c r="C4439" s="68" t="s">
        <v>6279</v>
      </c>
      <c r="D4439" s="43" t="s">
        <v>149</v>
      </c>
      <c r="E4439" s="43" t="s">
        <v>149</v>
      </c>
      <c r="F4439" s="43" t="s">
        <v>1553</v>
      </c>
      <c r="G4439" s="43" t="s">
        <v>1554</v>
      </c>
      <c r="I4439" s="42"/>
      <c r="J4439" s="10">
        <v>42550</v>
      </c>
      <c r="K4439" s="10">
        <v>42615</v>
      </c>
      <c r="L4439" s="42"/>
      <c r="M4439" s="43" t="s">
        <v>152</v>
      </c>
      <c r="N4439" s="43" t="s">
        <v>153</v>
      </c>
      <c r="O4439" s="13" t="s">
        <v>1555</v>
      </c>
      <c r="P4439" s="11">
        <v>13222094.233279999</v>
      </c>
      <c r="Q4439" s="41" t="s">
        <v>6281</v>
      </c>
      <c r="R4439" s="43" t="s">
        <v>2751</v>
      </c>
      <c r="S4439" s="43">
        <f t="shared" si="140"/>
        <v>7.3417800000000009</v>
      </c>
      <c r="T4439" s="11">
        <v>970737.07</v>
      </c>
      <c r="U4439" s="9">
        <f t="shared" si="141"/>
        <v>970737.07</v>
      </c>
      <c r="V4439" s="42"/>
      <c r="W4439" s="42"/>
      <c r="X4439" s="42"/>
      <c r="Y4439" s="42"/>
      <c r="Z4439" s="42"/>
      <c r="AA4439" s="42"/>
      <c r="AB4439" s="42"/>
      <c r="AC4439" s="42"/>
      <c r="AD4439" s="42"/>
      <c r="AE4439" s="42"/>
      <c r="AF4439" s="42"/>
      <c r="AG4439" s="42"/>
      <c r="AH4439" s="42"/>
      <c r="AI4439" s="42"/>
      <c r="AJ4439" s="42"/>
      <c r="AK4439" s="42"/>
      <c r="AL4439" s="42"/>
      <c r="AM4439" s="42"/>
      <c r="AN4439" s="42"/>
      <c r="AO4439" s="42"/>
      <c r="AP4439" s="42"/>
      <c r="AQ4439" s="42"/>
      <c r="AR4439" s="42"/>
      <c r="AS4439" s="42"/>
      <c r="AT4439" s="42"/>
      <c r="AU4439" s="42"/>
      <c r="AV4439" s="42"/>
      <c r="AW4439" s="42"/>
      <c r="AX4439" s="42"/>
      <c r="AY4439" s="42"/>
      <c r="AZ4439" s="42"/>
      <c r="BA4439" s="42"/>
      <c r="BB4439" s="42"/>
      <c r="BC4439" s="42"/>
      <c r="BD4439" s="42"/>
      <c r="BE4439" s="42"/>
      <c r="BF4439" s="42"/>
      <c r="BG4439" s="42"/>
      <c r="BH4439" s="42"/>
      <c r="BI4439" s="42"/>
      <c r="BJ4439" s="42"/>
      <c r="BK4439" s="12"/>
      <c r="BL4439" s="42"/>
      <c r="BM4439" s="42"/>
      <c r="BN4439" s="42"/>
      <c r="BO4439" s="42"/>
      <c r="BP4439" s="42"/>
      <c r="BQ4439" s="42"/>
      <c r="BR4439" s="42"/>
      <c r="BS4439" s="11">
        <v>0</v>
      </c>
      <c r="BT4439" s="11">
        <v>478925.97</v>
      </c>
      <c r="BU4439" s="42"/>
      <c r="BV4439" s="42"/>
      <c r="BW4439" s="11">
        <v>0</v>
      </c>
      <c r="BX4439" s="42"/>
      <c r="BY4439" s="42"/>
      <c r="BZ4439" s="42"/>
      <c r="CA4439" s="43"/>
      <c r="CB4439" s="42"/>
      <c r="CC4439" s="42"/>
      <c r="CD4439" s="42"/>
      <c r="CE4439" s="5"/>
      <c r="CF4439" s="11"/>
      <c r="CG4439" s="42"/>
      <c r="CH4439" s="42"/>
      <c r="CI4439" s="11">
        <v>948.18</v>
      </c>
      <c r="CJ4439" s="11">
        <v>0</v>
      </c>
      <c r="CK4439" s="42"/>
      <c r="CL4439" s="42"/>
      <c r="CM4439" s="11"/>
      <c r="CN4439" s="11"/>
      <c r="CO4439" s="42"/>
      <c r="CP4439" s="42"/>
      <c r="CQ4439" s="42"/>
      <c r="CR4439" s="43"/>
      <c r="CS4439" s="42"/>
      <c r="CT4439" s="53"/>
      <c r="CU4439" s="11"/>
      <c r="CV4439" s="43"/>
      <c r="CW4439" s="42"/>
      <c r="DA4439" s="42"/>
      <c r="DB4439" s="108"/>
      <c r="DE4439" s="42"/>
      <c r="DF4439" s="11"/>
      <c r="DG4439" s="42"/>
      <c r="DH4439" s="42"/>
      <c r="DI4439" s="42"/>
      <c r="DJ4439" s="42"/>
      <c r="DK4439" s="11">
        <v>0</v>
      </c>
      <c r="DL4439" s="42"/>
      <c r="DM4439" s="42"/>
      <c r="DN4439" s="42"/>
      <c r="DO4439" s="42"/>
      <c r="DP4439" s="11">
        <v>148386.46</v>
      </c>
      <c r="DQ4439" s="11"/>
      <c r="DR4439" s="11">
        <v>342476.46</v>
      </c>
      <c r="DS4439" s="42"/>
      <c r="DT4439" s="42"/>
      <c r="DU4439" s="42"/>
      <c r="DV4439" s="56"/>
      <c r="DW4439" s="42"/>
      <c r="DX4439" s="42"/>
      <c r="DY4439" s="42"/>
      <c r="DZ4439" s="11"/>
      <c r="EA4439" s="11"/>
      <c r="EB4439" s="11">
        <v>0</v>
      </c>
      <c r="EC4439" s="11"/>
      <c r="ED4439" s="11"/>
      <c r="EE4439" s="42"/>
      <c r="EF4439" s="42"/>
      <c r="EG4439" s="43"/>
      <c r="EH4439" s="42"/>
      <c r="EI4439" s="42"/>
      <c r="EJ4439" s="42"/>
    </row>
    <row r="4440" spans="1:140" s="41" customFormat="1">
      <c r="B4440" s="41" t="s">
        <v>6278</v>
      </c>
      <c r="C4440" s="68" t="s">
        <v>6279</v>
      </c>
      <c r="D4440" s="43" t="s">
        <v>149</v>
      </c>
      <c r="E4440" s="43" t="s">
        <v>149</v>
      </c>
      <c r="F4440" s="43" t="s">
        <v>1553</v>
      </c>
      <c r="G4440" s="43" t="s">
        <v>1554</v>
      </c>
      <c r="I4440" s="41" t="s">
        <v>6208</v>
      </c>
      <c r="J4440" s="10">
        <v>42733</v>
      </c>
      <c r="K4440" s="10">
        <v>42797</v>
      </c>
      <c r="M4440" s="43" t="s">
        <v>2</v>
      </c>
      <c r="N4440" s="43" t="s">
        <v>5</v>
      </c>
      <c r="O4440" s="13" t="s">
        <v>5903</v>
      </c>
      <c r="P4440" s="11">
        <v>12493398.5842986</v>
      </c>
      <c r="Q4440" s="41" t="s">
        <v>6281</v>
      </c>
      <c r="R4440" s="43" t="s">
        <v>6063</v>
      </c>
      <c r="S4440" s="43">
        <f t="shared" si="140"/>
        <v>7.7700000000000005</v>
      </c>
      <c r="T4440" s="11">
        <v>970737.07</v>
      </c>
      <c r="U4440" s="9">
        <f t="shared" si="141"/>
        <v>970737.07</v>
      </c>
      <c r="BK4440" s="12"/>
      <c r="BS4440" s="41">
        <v>0</v>
      </c>
      <c r="BT4440" s="11">
        <v>478925.97</v>
      </c>
      <c r="BW4440" s="11"/>
      <c r="CA4440" s="43"/>
      <c r="CE4440" s="11"/>
      <c r="CF4440" s="11"/>
      <c r="CI4440" s="11">
        <v>948.18</v>
      </c>
      <c r="CJ4440" s="11">
        <v>0</v>
      </c>
      <c r="CM4440" s="43"/>
      <c r="CN4440" s="11"/>
      <c r="CR4440" s="43"/>
      <c r="CT4440" s="31"/>
      <c r="CU4440" s="11"/>
      <c r="CV4440" s="43"/>
      <c r="DB4440" s="37"/>
      <c r="DF4440" s="11"/>
      <c r="DK4440" s="11">
        <v>0</v>
      </c>
      <c r="DP4440" s="11">
        <v>148386.46</v>
      </c>
      <c r="DR4440" s="11">
        <v>342476.46</v>
      </c>
      <c r="DV4440" s="22"/>
      <c r="DZ4440" s="11"/>
      <c r="EB4440" s="11">
        <v>0</v>
      </c>
      <c r="ED4440" s="11"/>
      <c r="EG4440" s="43"/>
    </row>
    <row r="4441" spans="1:140" s="41" customFormat="1">
      <c r="B4441" s="41" t="s">
        <v>6278</v>
      </c>
      <c r="C4441" s="68" t="s">
        <v>6279</v>
      </c>
      <c r="D4441" s="43" t="s">
        <v>149</v>
      </c>
      <c r="E4441" s="43" t="s">
        <v>149</v>
      </c>
      <c r="F4441" s="43" t="s">
        <v>5192</v>
      </c>
      <c r="G4441" s="43" t="s">
        <v>5193</v>
      </c>
      <c r="I4441" s="41" t="s">
        <v>182</v>
      </c>
      <c r="J4441" s="10">
        <v>42720</v>
      </c>
      <c r="K4441" s="10">
        <v>42779</v>
      </c>
      <c r="M4441" s="43" t="s">
        <v>2</v>
      </c>
      <c r="N4441" s="43" t="s">
        <v>8</v>
      </c>
      <c r="O4441" s="13" t="s">
        <v>5275</v>
      </c>
      <c r="P4441" s="11">
        <v>11921.248602941199</v>
      </c>
      <c r="Q4441" s="41" t="s">
        <v>6281</v>
      </c>
      <c r="R4441" s="43" t="s">
        <v>6116</v>
      </c>
      <c r="S4441" s="43">
        <f t="shared" si="140"/>
        <v>172.05790000000002</v>
      </c>
      <c r="T4441" s="11">
        <v>20511.45</v>
      </c>
      <c r="U4441" s="9">
        <f t="shared" si="141"/>
        <v>20511.45</v>
      </c>
      <c r="BK4441" s="12"/>
      <c r="BT4441" s="11">
        <v>20511.45</v>
      </c>
      <c r="BW4441" s="11"/>
      <c r="CA4441" s="43"/>
      <c r="CE4441" s="11"/>
      <c r="CF4441" s="11"/>
      <c r="CI4441" s="11">
        <v>0</v>
      </c>
      <c r="CJ4441" s="11">
        <v>0</v>
      </c>
      <c r="CM4441" s="43"/>
      <c r="CN4441" s="11"/>
      <c r="CR4441" s="43"/>
      <c r="CT4441" s="100"/>
      <c r="CU4441" s="11"/>
      <c r="CV4441" s="43"/>
      <c r="DB4441" s="108"/>
      <c r="DF4441" s="11"/>
      <c r="DK4441" s="11">
        <v>0</v>
      </c>
      <c r="DP4441" s="11"/>
      <c r="DR4441" s="11"/>
      <c r="DV4441" s="56"/>
      <c r="DZ4441" s="11"/>
      <c r="EB4441" s="11"/>
      <c r="ED4441" s="11"/>
      <c r="EG4441" s="43"/>
    </row>
    <row r="4442" spans="1:140" s="41" customFormat="1">
      <c r="B4442" s="41" t="s">
        <v>6278</v>
      </c>
      <c r="C4442" s="68" t="s">
        <v>6279</v>
      </c>
      <c r="D4442" s="43" t="s">
        <v>149</v>
      </c>
      <c r="E4442" s="43" t="s">
        <v>149</v>
      </c>
      <c r="F4442" s="43" t="s">
        <v>5192</v>
      </c>
      <c r="G4442" s="43" t="s">
        <v>5193</v>
      </c>
      <c r="I4442" s="41" t="s">
        <v>182</v>
      </c>
      <c r="J4442" s="10">
        <v>42811</v>
      </c>
      <c r="K4442" s="10">
        <v>42867</v>
      </c>
      <c r="M4442" s="43" t="s">
        <v>2</v>
      </c>
      <c r="N4442" s="43" t="s">
        <v>8</v>
      </c>
      <c r="O4442" s="13" t="s">
        <v>5275</v>
      </c>
      <c r="P4442" s="11">
        <v>5710.2986674903304</v>
      </c>
      <c r="Q4442" s="41" t="s">
        <v>6281</v>
      </c>
      <c r="R4442" s="43" t="s">
        <v>5576</v>
      </c>
      <c r="S4442" s="43">
        <f t="shared" si="140"/>
        <v>135.33109999999999</v>
      </c>
      <c r="T4442" s="11">
        <v>7727.81</v>
      </c>
      <c r="U4442" s="9">
        <f t="shared" si="141"/>
        <v>7727.81</v>
      </c>
      <c r="BK4442" s="12"/>
      <c r="BT4442" s="11">
        <v>7727.81</v>
      </c>
      <c r="BW4442" s="11"/>
      <c r="CA4442" s="43"/>
      <c r="CE4442" s="11"/>
      <c r="CF4442" s="11"/>
      <c r="CI4442" s="11">
        <v>0</v>
      </c>
      <c r="CJ4442" s="11">
        <v>0</v>
      </c>
      <c r="CM4442" s="43"/>
      <c r="CN4442" s="11"/>
      <c r="CR4442" s="43"/>
      <c r="CT4442" s="100"/>
      <c r="CU4442" s="11"/>
      <c r="CV4442" s="43"/>
      <c r="DB4442" s="108"/>
      <c r="DF4442" s="11"/>
      <c r="DK4442" s="11">
        <v>0</v>
      </c>
      <c r="DP4442" s="11"/>
      <c r="DR4442" s="11"/>
      <c r="DV4442" s="56"/>
      <c r="DZ4442" s="11"/>
      <c r="EB4442" s="11"/>
      <c r="ED4442" s="11"/>
      <c r="EG4442" s="43"/>
    </row>
    <row r="4443" spans="1:140" s="41" customFormat="1">
      <c r="A4443" s="42"/>
      <c r="B4443" s="41" t="s">
        <v>6278</v>
      </c>
      <c r="C4443" s="68" t="s">
        <v>6279</v>
      </c>
      <c r="D4443" s="43" t="s">
        <v>149</v>
      </c>
      <c r="E4443" s="43" t="s">
        <v>149</v>
      </c>
      <c r="F4443" s="43" t="s">
        <v>1888</v>
      </c>
      <c r="G4443" s="43" t="s">
        <v>1889</v>
      </c>
      <c r="I4443" s="42"/>
      <c r="J4443" s="10">
        <v>42369</v>
      </c>
      <c r="K4443" s="10">
        <v>42384</v>
      </c>
      <c r="L4443" s="42"/>
      <c r="M4443" s="43" t="s">
        <v>152</v>
      </c>
      <c r="N4443" s="43" t="s">
        <v>3</v>
      </c>
      <c r="O4443" s="13" t="s">
        <v>1890</v>
      </c>
      <c r="P4443" s="11">
        <v>6290.7627351000001</v>
      </c>
      <c r="Q4443" s="41" t="s">
        <v>6281</v>
      </c>
      <c r="R4443" s="43" t="s">
        <v>1891</v>
      </c>
      <c r="S4443" s="43">
        <f t="shared" si="140"/>
        <v>4.6611199999999995</v>
      </c>
      <c r="T4443" s="11">
        <v>293.22000000000003</v>
      </c>
      <c r="U4443" s="9">
        <f t="shared" si="141"/>
        <v>293.22000000000003</v>
      </c>
      <c r="V4443" s="42"/>
      <c r="W4443" s="42"/>
      <c r="X4443" s="42"/>
      <c r="Y4443" s="42"/>
      <c r="Z4443" s="42"/>
      <c r="AA4443" s="42"/>
      <c r="AB4443" s="42"/>
      <c r="AC4443" s="42"/>
      <c r="AD4443" s="42"/>
      <c r="AE4443" s="42"/>
      <c r="AF4443" s="42"/>
      <c r="AG4443" s="42"/>
      <c r="AH4443" s="42"/>
      <c r="AI4443" s="42"/>
      <c r="AJ4443" s="42"/>
      <c r="AK4443" s="42"/>
      <c r="AL4443" s="42"/>
      <c r="AM4443" s="42"/>
      <c r="AN4443" s="42"/>
      <c r="AO4443" s="42"/>
      <c r="AP4443" s="42"/>
      <c r="AQ4443" s="42"/>
      <c r="AR4443" s="42"/>
      <c r="AS4443" s="42"/>
      <c r="AT4443" s="42"/>
      <c r="AU4443" s="42"/>
      <c r="AV4443" s="42"/>
      <c r="AW4443" s="42"/>
      <c r="AX4443" s="42"/>
      <c r="AY4443" s="42"/>
      <c r="AZ4443" s="42"/>
      <c r="BA4443" s="42"/>
      <c r="BB4443" s="42"/>
      <c r="BC4443" s="42"/>
      <c r="BD4443" s="42"/>
      <c r="BE4443" s="42"/>
      <c r="BF4443" s="42"/>
      <c r="BG4443" s="42"/>
      <c r="BH4443" s="42"/>
      <c r="BI4443" s="42"/>
      <c r="BJ4443" s="42"/>
      <c r="BK4443" s="12"/>
      <c r="BL4443" s="42"/>
      <c r="BM4443" s="42"/>
      <c r="BN4443" s="42"/>
      <c r="BO4443" s="42"/>
      <c r="BP4443" s="42"/>
      <c r="BQ4443" s="42"/>
      <c r="BR4443" s="42"/>
      <c r="BS4443" s="11">
        <v>0</v>
      </c>
      <c r="BT4443" s="11">
        <v>0</v>
      </c>
      <c r="BU4443" s="42"/>
      <c r="BV4443" s="42"/>
      <c r="BW4443" s="11">
        <v>0</v>
      </c>
      <c r="BX4443" s="42"/>
      <c r="BY4443" s="42"/>
      <c r="BZ4443" s="42"/>
      <c r="CA4443" s="43">
        <v>0</v>
      </c>
      <c r="CB4443" s="42"/>
      <c r="CC4443" s="42"/>
      <c r="CD4443" s="42"/>
      <c r="CE4443" s="5"/>
      <c r="CF4443" s="11"/>
      <c r="CG4443" s="42"/>
      <c r="CH4443" s="42"/>
      <c r="CI4443" s="11">
        <v>0</v>
      </c>
      <c r="CJ4443" s="11">
        <v>0</v>
      </c>
      <c r="CK4443" s="42"/>
      <c r="CL4443" s="42"/>
      <c r="CM4443" s="11">
        <v>293.22000000000003</v>
      </c>
      <c r="CN4443" s="11"/>
      <c r="CO4443" s="42"/>
      <c r="CP4443" s="42"/>
      <c r="CQ4443" s="42"/>
      <c r="CR4443" s="43"/>
      <c r="CS4443" s="42"/>
      <c r="CT4443" s="34"/>
      <c r="CU4443" s="11"/>
      <c r="CV4443" s="43"/>
      <c r="CW4443" s="42"/>
      <c r="DA4443" s="42"/>
      <c r="DB4443" s="37"/>
      <c r="DE4443" s="42"/>
      <c r="DF4443" s="11"/>
      <c r="DG4443" s="42"/>
      <c r="DH4443" s="42"/>
      <c r="DI4443" s="42"/>
      <c r="DJ4443" s="42"/>
      <c r="DK4443" s="11">
        <v>0</v>
      </c>
      <c r="DL4443" s="42"/>
      <c r="DM4443" s="42"/>
      <c r="DN4443" s="42"/>
      <c r="DO4443" s="42"/>
      <c r="DP4443" s="11"/>
      <c r="DQ4443" s="11"/>
      <c r="DR4443" s="11"/>
      <c r="DS4443" s="42"/>
      <c r="DT4443" s="42"/>
      <c r="DU4443" s="42"/>
      <c r="DV4443" s="22"/>
      <c r="DW4443" s="42"/>
      <c r="DX4443" s="42"/>
      <c r="DY4443" s="42"/>
      <c r="DZ4443" s="11">
        <v>0</v>
      </c>
      <c r="EA4443" s="11"/>
      <c r="EB4443" s="11">
        <v>0</v>
      </c>
      <c r="EC4443" s="11"/>
      <c r="ED4443" s="11"/>
      <c r="EE4443" s="42"/>
      <c r="EF4443" s="42"/>
      <c r="EG4443" s="43"/>
      <c r="EH4443" s="42"/>
      <c r="EI4443" s="42"/>
      <c r="EJ4443" s="42"/>
    </row>
    <row r="4444" spans="1:140" s="41" customFormat="1">
      <c r="A4444" s="42"/>
      <c r="B4444" s="41" t="s">
        <v>6278</v>
      </c>
      <c r="C4444" s="68" t="s">
        <v>6279</v>
      </c>
      <c r="D4444" s="43" t="s">
        <v>149</v>
      </c>
      <c r="E4444" s="43" t="s">
        <v>149</v>
      </c>
      <c r="F4444" s="43" t="s">
        <v>1888</v>
      </c>
      <c r="G4444" s="43" t="s">
        <v>1889</v>
      </c>
      <c r="I4444" s="42"/>
      <c r="J4444" s="10">
        <v>42460</v>
      </c>
      <c r="K4444" s="10">
        <v>42474</v>
      </c>
      <c r="L4444" s="42"/>
      <c r="M4444" s="43" t="s">
        <v>152</v>
      </c>
      <c r="N4444" s="43" t="s">
        <v>3</v>
      </c>
      <c r="O4444" s="13" t="s">
        <v>2326</v>
      </c>
      <c r="P4444" s="11">
        <v>6553856.708482</v>
      </c>
      <c r="Q4444" s="41" t="s">
        <v>6281</v>
      </c>
      <c r="R4444" s="43" t="s">
        <v>2327</v>
      </c>
      <c r="S4444" s="43">
        <f t="shared" si="140"/>
        <v>6.5447000000000006</v>
      </c>
      <c r="T4444" s="11">
        <v>428930.26</v>
      </c>
      <c r="U4444" s="9">
        <f t="shared" si="141"/>
        <v>428930.26</v>
      </c>
      <c r="V4444" s="42"/>
      <c r="W4444" s="42"/>
      <c r="X4444" s="42"/>
      <c r="Y4444" s="42"/>
      <c r="Z4444" s="42"/>
      <c r="AA4444" s="42"/>
      <c r="AB4444" s="42"/>
      <c r="AC4444" s="42"/>
      <c r="AD4444" s="42"/>
      <c r="AE4444" s="42"/>
      <c r="AF4444" s="42"/>
      <c r="AG4444" s="42"/>
      <c r="AH4444" s="42"/>
      <c r="AI4444" s="42"/>
      <c r="AJ4444" s="42"/>
      <c r="AK4444" s="42"/>
      <c r="AL4444" s="42"/>
      <c r="AM4444" s="42"/>
      <c r="AN4444" s="42"/>
      <c r="AO4444" s="42"/>
      <c r="AP4444" s="42"/>
      <c r="AQ4444" s="42"/>
      <c r="AR4444" s="42"/>
      <c r="AS4444" s="42"/>
      <c r="AT4444" s="42"/>
      <c r="AU4444" s="42"/>
      <c r="AV4444" s="42"/>
      <c r="AW4444" s="42"/>
      <c r="AX4444" s="42"/>
      <c r="AY4444" s="42"/>
      <c r="AZ4444" s="42"/>
      <c r="BA4444" s="42"/>
      <c r="BB4444" s="42"/>
      <c r="BC4444" s="42"/>
      <c r="BD4444" s="42"/>
      <c r="BE4444" s="42"/>
      <c r="BF4444" s="42"/>
      <c r="BG4444" s="42"/>
      <c r="BH4444" s="42"/>
      <c r="BI4444" s="42"/>
      <c r="BJ4444" s="42"/>
      <c r="BK4444" s="12"/>
      <c r="BL4444" s="42"/>
      <c r="BM4444" s="42"/>
      <c r="BN4444" s="42"/>
      <c r="BO4444" s="42"/>
      <c r="BP4444" s="42"/>
      <c r="BQ4444" s="42"/>
      <c r="BR4444" s="42"/>
      <c r="BS4444" s="11">
        <v>0</v>
      </c>
      <c r="BT4444" s="11">
        <v>0</v>
      </c>
      <c r="BU4444" s="42"/>
      <c r="BV4444" s="42"/>
      <c r="BW4444" s="11">
        <v>0</v>
      </c>
      <c r="BX4444" s="42"/>
      <c r="BY4444" s="42"/>
      <c r="BZ4444" s="42"/>
      <c r="CA4444" s="43">
        <v>0</v>
      </c>
      <c r="CB4444" s="42"/>
      <c r="CC4444" s="42"/>
      <c r="CD4444" s="42"/>
      <c r="CE4444" s="5"/>
      <c r="CF4444" s="11"/>
      <c r="CG4444" s="42"/>
      <c r="CH4444" s="42"/>
      <c r="CI4444" s="11">
        <v>0</v>
      </c>
      <c r="CJ4444" s="11">
        <v>0</v>
      </c>
      <c r="CK4444" s="42"/>
      <c r="CL4444" s="42"/>
      <c r="CM4444" s="11">
        <v>428930.26</v>
      </c>
      <c r="CN4444" s="11"/>
      <c r="CO4444" s="42"/>
      <c r="CP4444" s="42"/>
      <c r="CQ4444" s="42"/>
      <c r="CR4444" s="43"/>
      <c r="CS4444" s="42"/>
      <c r="CT4444" s="53"/>
      <c r="CU4444" s="11"/>
      <c r="CV4444" s="43"/>
      <c r="CW4444" s="42"/>
      <c r="DA4444" s="42"/>
      <c r="DB4444" s="37"/>
      <c r="DE4444" s="42"/>
      <c r="DF4444" s="11"/>
      <c r="DG4444" s="42"/>
      <c r="DH4444" s="42"/>
      <c r="DI4444" s="42"/>
      <c r="DJ4444" s="42"/>
      <c r="DK4444" s="11">
        <v>0</v>
      </c>
      <c r="DL4444" s="42"/>
      <c r="DM4444" s="42"/>
      <c r="DN4444" s="42"/>
      <c r="DO4444" s="42"/>
      <c r="DP4444" s="11"/>
      <c r="DQ4444" s="11"/>
      <c r="DR4444" s="11"/>
      <c r="DS4444" s="42"/>
      <c r="DT4444" s="42"/>
      <c r="DU4444" s="42"/>
      <c r="DV4444" s="22"/>
      <c r="DW4444" s="42"/>
      <c r="DX4444" s="42"/>
      <c r="DY4444" s="42"/>
      <c r="DZ4444" s="11">
        <v>0</v>
      </c>
      <c r="EA4444" s="11"/>
      <c r="EB4444" s="11">
        <v>0</v>
      </c>
      <c r="EC4444" s="11"/>
      <c r="ED4444" s="11"/>
      <c r="EE4444" s="42"/>
      <c r="EF4444" s="42"/>
      <c r="EG4444" s="43"/>
      <c r="EH4444" s="42"/>
      <c r="EI4444" s="42"/>
      <c r="EJ4444" s="42"/>
    </row>
    <row r="4445" spans="1:140" s="41" customFormat="1">
      <c r="A4445" s="42"/>
      <c r="B4445" s="41" t="s">
        <v>6278</v>
      </c>
      <c r="C4445" s="68" t="s">
        <v>6279</v>
      </c>
      <c r="D4445" s="43" t="s">
        <v>149</v>
      </c>
      <c r="E4445" s="43" t="s">
        <v>149</v>
      </c>
      <c r="F4445" s="43" t="s">
        <v>1888</v>
      </c>
      <c r="G4445" s="43" t="s">
        <v>1889</v>
      </c>
      <c r="I4445" s="42"/>
      <c r="J4445" s="10">
        <v>42551</v>
      </c>
      <c r="K4445" s="10">
        <v>42565</v>
      </c>
      <c r="L4445" s="42"/>
      <c r="M4445" s="43" t="s">
        <v>152</v>
      </c>
      <c r="N4445" s="43" t="s">
        <v>3</v>
      </c>
      <c r="O4445" s="13" t="s">
        <v>3231</v>
      </c>
      <c r="P4445" s="11">
        <v>923931.03543799999</v>
      </c>
      <c r="Q4445" s="41" t="s">
        <v>6281</v>
      </c>
      <c r="R4445" s="43" t="s">
        <v>3232</v>
      </c>
      <c r="S4445" s="43">
        <f t="shared" si="140"/>
        <v>7.2181999999999995</v>
      </c>
      <c r="T4445" s="11">
        <v>66691.19</v>
      </c>
      <c r="U4445" s="9">
        <f t="shared" si="141"/>
        <v>66691.19</v>
      </c>
      <c r="V4445" s="42"/>
      <c r="W4445" s="42"/>
      <c r="X4445" s="42"/>
      <c r="Y4445" s="42"/>
      <c r="Z4445" s="42"/>
      <c r="AA4445" s="42"/>
      <c r="AB4445" s="42"/>
      <c r="AC4445" s="42"/>
      <c r="AD4445" s="42"/>
      <c r="AE4445" s="42"/>
      <c r="AF4445" s="42"/>
      <c r="AG4445" s="42"/>
      <c r="AH4445" s="42"/>
      <c r="AI4445" s="42"/>
      <c r="AJ4445" s="42"/>
      <c r="AK4445" s="42"/>
      <c r="AL4445" s="42"/>
      <c r="AM4445" s="42"/>
      <c r="AN4445" s="42"/>
      <c r="AO4445" s="42"/>
      <c r="AP4445" s="42"/>
      <c r="AQ4445" s="42"/>
      <c r="AR4445" s="42"/>
      <c r="AS4445" s="42"/>
      <c r="AT4445" s="42"/>
      <c r="AU4445" s="42"/>
      <c r="AV4445" s="42"/>
      <c r="AW4445" s="42"/>
      <c r="AX4445" s="42"/>
      <c r="AY4445" s="42"/>
      <c r="AZ4445" s="42"/>
      <c r="BA4445" s="42"/>
      <c r="BB4445" s="42"/>
      <c r="BC4445" s="42"/>
      <c r="BD4445" s="42"/>
      <c r="BE4445" s="42"/>
      <c r="BF4445" s="42"/>
      <c r="BG4445" s="42"/>
      <c r="BH4445" s="42"/>
      <c r="BI4445" s="42"/>
      <c r="BJ4445" s="42"/>
      <c r="BK4445" s="12"/>
      <c r="BL4445" s="42"/>
      <c r="BM4445" s="42"/>
      <c r="BN4445" s="42"/>
      <c r="BO4445" s="42"/>
      <c r="BP4445" s="42"/>
      <c r="BQ4445" s="42"/>
      <c r="BR4445" s="42"/>
      <c r="BS4445" s="11">
        <v>0</v>
      </c>
      <c r="BT4445" s="11">
        <v>0</v>
      </c>
      <c r="BU4445" s="42"/>
      <c r="BV4445" s="42"/>
      <c r="BW4445" s="11">
        <v>0</v>
      </c>
      <c r="BX4445" s="42"/>
      <c r="BY4445" s="42"/>
      <c r="BZ4445" s="42"/>
      <c r="CA4445" s="43">
        <v>0</v>
      </c>
      <c r="CB4445" s="42"/>
      <c r="CC4445" s="42"/>
      <c r="CD4445" s="42"/>
      <c r="CE4445" s="5"/>
      <c r="CF4445" s="11"/>
      <c r="CG4445" s="42"/>
      <c r="CH4445" s="42"/>
      <c r="CI4445" s="11">
        <v>0</v>
      </c>
      <c r="CJ4445" s="11">
        <v>0</v>
      </c>
      <c r="CK4445" s="42"/>
      <c r="CL4445" s="42"/>
      <c r="CM4445" s="11">
        <v>66691.19</v>
      </c>
      <c r="CN4445" s="11"/>
      <c r="CO4445" s="42"/>
      <c r="CP4445" s="42"/>
      <c r="CQ4445" s="42"/>
      <c r="CR4445" s="43"/>
      <c r="CS4445" s="42"/>
      <c r="CT4445" s="34"/>
      <c r="CU4445" s="11"/>
      <c r="CV4445" s="43"/>
      <c r="CW4445" s="42"/>
      <c r="DA4445" s="42"/>
      <c r="DB4445" s="37"/>
      <c r="DE4445" s="42"/>
      <c r="DF4445" s="11"/>
      <c r="DG4445" s="42"/>
      <c r="DH4445" s="42"/>
      <c r="DI4445" s="42"/>
      <c r="DJ4445" s="42"/>
      <c r="DK4445" s="11">
        <v>0</v>
      </c>
      <c r="DL4445" s="42"/>
      <c r="DM4445" s="42"/>
      <c r="DN4445" s="42"/>
      <c r="DO4445" s="42"/>
      <c r="DP4445" s="11"/>
      <c r="DQ4445" s="11"/>
      <c r="DR4445" s="11"/>
      <c r="DS4445" s="42"/>
      <c r="DT4445" s="42"/>
      <c r="DU4445" s="42"/>
      <c r="DV4445" s="22"/>
      <c r="DW4445" s="42"/>
      <c r="DX4445" s="42"/>
      <c r="DY4445" s="42"/>
      <c r="DZ4445" s="11">
        <v>0</v>
      </c>
      <c r="EA4445" s="11"/>
      <c r="EB4445" s="11">
        <v>0</v>
      </c>
      <c r="EC4445" s="11"/>
      <c r="ED4445" s="11"/>
      <c r="EE4445" s="42"/>
      <c r="EF4445" s="42"/>
      <c r="EG4445" s="43"/>
      <c r="EH4445" s="42"/>
      <c r="EI4445" s="42"/>
      <c r="EJ4445" s="42"/>
    </row>
    <row r="4446" spans="1:140" s="41" customFormat="1">
      <c r="A4446" s="42"/>
      <c r="B4446" s="41" t="s">
        <v>6278</v>
      </c>
      <c r="C4446" s="68" t="s">
        <v>6279</v>
      </c>
      <c r="D4446" s="43" t="s">
        <v>149</v>
      </c>
      <c r="E4446" s="43" t="s">
        <v>149</v>
      </c>
      <c r="F4446" s="43" t="s">
        <v>1888</v>
      </c>
      <c r="G4446" s="43" t="s">
        <v>1889</v>
      </c>
      <c r="I4446" s="42"/>
      <c r="J4446" s="10">
        <v>42643</v>
      </c>
      <c r="K4446" s="10">
        <v>42657</v>
      </c>
      <c r="L4446" s="42"/>
      <c r="M4446" s="43" t="s">
        <v>152</v>
      </c>
      <c r="N4446" s="43" t="s">
        <v>3</v>
      </c>
      <c r="O4446" s="13" t="s">
        <v>3946</v>
      </c>
      <c r="P4446" s="11">
        <v>976816.79700000002</v>
      </c>
      <c r="Q4446" s="41" t="s">
        <v>6281</v>
      </c>
      <c r="R4446" s="43" t="s">
        <v>3947</v>
      </c>
      <c r="S4446" s="43">
        <f t="shared" si="140"/>
        <v>6.8273999999999999</v>
      </c>
      <c r="T4446" s="11">
        <v>66691.19</v>
      </c>
      <c r="U4446" s="9">
        <f t="shared" si="141"/>
        <v>66691.19</v>
      </c>
      <c r="V4446" s="42"/>
      <c r="W4446" s="42"/>
      <c r="X4446" s="42"/>
      <c r="Y4446" s="42"/>
      <c r="Z4446" s="42"/>
      <c r="AA4446" s="42"/>
      <c r="AB4446" s="42"/>
      <c r="AC4446" s="42"/>
      <c r="AD4446" s="42"/>
      <c r="AE4446" s="42"/>
      <c r="AF4446" s="42"/>
      <c r="AG4446" s="42"/>
      <c r="AH4446" s="42"/>
      <c r="AI4446" s="42"/>
      <c r="AJ4446" s="42"/>
      <c r="AK4446" s="42"/>
      <c r="AL4446" s="42"/>
      <c r="AM4446" s="42"/>
      <c r="AN4446" s="42"/>
      <c r="AO4446" s="42"/>
      <c r="AP4446" s="42"/>
      <c r="AQ4446" s="42"/>
      <c r="AR4446" s="42"/>
      <c r="AS4446" s="42"/>
      <c r="AT4446" s="42"/>
      <c r="AU4446" s="42"/>
      <c r="AV4446" s="42"/>
      <c r="AW4446" s="42"/>
      <c r="AX4446" s="42"/>
      <c r="AY4446" s="42"/>
      <c r="AZ4446" s="42"/>
      <c r="BA4446" s="42"/>
      <c r="BB4446" s="42"/>
      <c r="BC4446" s="42"/>
      <c r="BD4446" s="42"/>
      <c r="BE4446" s="42"/>
      <c r="BF4446" s="42"/>
      <c r="BG4446" s="42"/>
      <c r="BH4446" s="42"/>
      <c r="BI4446" s="42"/>
      <c r="BJ4446" s="42"/>
      <c r="BK4446" s="12"/>
      <c r="BL4446" s="42"/>
      <c r="BM4446" s="42"/>
      <c r="BN4446" s="42"/>
      <c r="BO4446" s="42"/>
      <c r="BP4446" s="42"/>
      <c r="BQ4446" s="42"/>
      <c r="BR4446" s="42"/>
      <c r="BS4446" s="11">
        <v>0</v>
      </c>
      <c r="BT4446" s="11">
        <v>0</v>
      </c>
      <c r="BU4446" s="42"/>
      <c r="BV4446" s="42"/>
      <c r="BW4446" s="11">
        <v>0</v>
      </c>
      <c r="BX4446" s="42"/>
      <c r="BY4446" s="42"/>
      <c r="BZ4446" s="42"/>
      <c r="CA4446" s="43">
        <v>0</v>
      </c>
      <c r="CB4446" s="42"/>
      <c r="CC4446" s="42"/>
      <c r="CD4446" s="42"/>
      <c r="CE4446" s="5"/>
      <c r="CF4446" s="11"/>
      <c r="CG4446" s="42"/>
      <c r="CH4446" s="42"/>
      <c r="CI4446" s="11">
        <v>0</v>
      </c>
      <c r="CJ4446" s="11">
        <v>0</v>
      </c>
      <c r="CK4446" s="42"/>
      <c r="CL4446" s="42"/>
      <c r="CM4446" s="11">
        <v>66691.19</v>
      </c>
      <c r="CN4446" s="11"/>
      <c r="CO4446" s="42"/>
      <c r="CP4446" s="42"/>
      <c r="CQ4446" s="42"/>
      <c r="CR4446" s="43"/>
      <c r="CS4446" s="42"/>
      <c r="CT4446" s="53"/>
      <c r="CU4446" s="11"/>
      <c r="CV4446" s="43"/>
      <c r="CW4446" s="42"/>
      <c r="DA4446" s="42"/>
      <c r="DB4446" s="108"/>
      <c r="DE4446" s="42"/>
      <c r="DF4446" s="16"/>
      <c r="DG4446" s="42"/>
      <c r="DH4446" s="42"/>
      <c r="DI4446" s="42"/>
      <c r="DJ4446" s="42"/>
      <c r="DK4446" s="11">
        <v>0</v>
      </c>
      <c r="DL4446" s="42"/>
      <c r="DM4446" s="42"/>
      <c r="DN4446" s="42"/>
      <c r="DO4446" s="42"/>
      <c r="DP4446" s="11"/>
      <c r="DQ4446" s="11"/>
      <c r="DR4446" s="11"/>
      <c r="DS4446" s="42"/>
      <c r="DT4446" s="42"/>
      <c r="DU4446" s="42"/>
      <c r="DV4446" s="56"/>
      <c r="DW4446" s="42"/>
      <c r="DX4446" s="42"/>
      <c r="DY4446" s="42"/>
      <c r="DZ4446" s="11">
        <v>0</v>
      </c>
      <c r="EA4446" s="11"/>
      <c r="EB4446" s="11">
        <v>0</v>
      </c>
      <c r="EC4446" s="11"/>
      <c r="ED4446" s="11"/>
      <c r="EE4446" s="42"/>
      <c r="EF4446" s="42"/>
      <c r="EG4446" s="43"/>
      <c r="EH4446" s="42"/>
      <c r="EI4446" s="42"/>
      <c r="EJ4446" s="42"/>
    </row>
    <row r="4447" spans="1:140" s="41" customFormat="1">
      <c r="A4447" s="42"/>
      <c r="B4447" s="41" t="s">
        <v>6278</v>
      </c>
      <c r="C4447" s="68" t="s">
        <v>6279</v>
      </c>
      <c r="D4447" s="43" t="s">
        <v>149</v>
      </c>
      <c r="E4447" s="43" t="s">
        <v>149</v>
      </c>
      <c r="F4447" s="43" t="s">
        <v>1888</v>
      </c>
      <c r="G4447" s="43" t="s">
        <v>1889</v>
      </c>
      <c r="I4447" s="42"/>
      <c r="J4447" s="10">
        <v>42734</v>
      </c>
      <c r="K4447" s="10">
        <v>42751</v>
      </c>
      <c r="L4447" s="42"/>
      <c r="M4447" s="43" t="s">
        <v>152</v>
      </c>
      <c r="N4447" s="43" t="s">
        <v>3</v>
      </c>
      <c r="O4447" s="13" t="s">
        <v>4697</v>
      </c>
      <c r="P4447" s="11">
        <v>939199.85499999998</v>
      </c>
      <c r="Q4447" s="41" t="s">
        <v>6281</v>
      </c>
      <c r="R4447" s="43" t="s">
        <v>4698</v>
      </c>
      <c r="S4447" s="43">
        <f t="shared" si="140"/>
        <v>6.8949999999999996</v>
      </c>
      <c r="T4447" s="11">
        <v>64757.83</v>
      </c>
      <c r="U4447" s="9">
        <f t="shared" si="141"/>
        <v>64757.83</v>
      </c>
      <c r="V4447" s="42"/>
      <c r="W4447" s="42"/>
      <c r="X4447" s="42"/>
      <c r="Y4447" s="42"/>
      <c r="Z4447" s="42"/>
      <c r="AA4447" s="42"/>
      <c r="AB4447" s="42"/>
      <c r="AC4447" s="42"/>
      <c r="AD4447" s="42"/>
      <c r="AE4447" s="42"/>
      <c r="AF4447" s="42"/>
      <c r="AG4447" s="42"/>
      <c r="AH4447" s="42"/>
      <c r="AI4447" s="42"/>
      <c r="AJ4447" s="42"/>
      <c r="AK4447" s="42"/>
      <c r="AL4447" s="42"/>
      <c r="AM4447" s="42"/>
      <c r="AN4447" s="42"/>
      <c r="AO4447" s="42"/>
      <c r="AP4447" s="42"/>
      <c r="AQ4447" s="42"/>
      <c r="AR4447" s="42"/>
      <c r="AS4447" s="42"/>
      <c r="AT4447" s="42"/>
      <c r="AU4447" s="42"/>
      <c r="AV4447" s="42"/>
      <c r="AW4447" s="42"/>
      <c r="AX4447" s="42"/>
      <c r="AY4447" s="42"/>
      <c r="AZ4447" s="42"/>
      <c r="BA4447" s="42"/>
      <c r="BB4447" s="42"/>
      <c r="BC4447" s="42"/>
      <c r="BD4447" s="42"/>
      <c r="BE4447" s="42"/>
      <c r="BF4447" s="42"/>
      <c r="BG4447" s="42"/>
      <c r="BH4447" s="42"/>
      <c r="BI4447" s="42"/>
      <c r="BJ4447" s="42"/>
      <c r="BK4447" s="12"/>
      <c r="BL4447" s="42"/>
      <c r="BM4447" s="42"/>
      <c r="BN4447" s="42"/>
      <c r="BO4447" s="42"/>
      <c r="BP4447" s="42"/>
      <c r="BQ4447" s="42"/>
      <c r="BR4447" s="42"/>
      <c r="BS4447" s="11">
        <v>0</v>
      </c>
      <c r="BT4447" s="11">
        <v>0</v>
      </c>
      <c r="BU4447" s="42"/>
      <c r="BV4447" s="42"/>
      <c r="BW4447" s="11">
        <v>0</v>
      </c>
      <c r="BX4447" s="42"/>
      <c r="BY4447" s="42"/>
      <c r="BZ4447" s="42"/>
      <c r="CA4447" s="43">
        <v>0</v>
      </c>
      <c r="CB4447" s="42"/>
      <c r="CC4447" s="42"/>
      <c r="CD4447" s="42"/>
      <c r="CE4447" s="42"/>
      <c r="CF4447" s="11"/>
      <c r="CG4447" s="42"/>
      <c r="CH4447" s="42"/>
      <c r="CI4447" s="11">
        <v>0</v>
      </c>
      <c r="CJ4447" s="11">
        <v>0</v>
      </c>
      <c r="CK4447" s="42"/>
      <c r="CL4447" s="42"/>
      <c r="CM4447" s="11">
        <v>64757.83</v>
      </c>
      <c r="CN4447" s="11"/>
      <c r="CO4447" s="42"/>
      <c r="CP4447" s="42"/>
      <c r="CQ4447" s="42"/>
      <c r="CR4447" s="43"/>
      <c r="CS4447" s="42"/>
      <c r="CT4447" s="53"/>
      <c r="CW4447" s="42"/>
      <c r="DA4447" s="42"/>
      <c r="DB4447" s="108"/>
      <c r="DE4447" s="42"/>
      <c r="DF4447" s="59"/>
      <c r="DG4447" s="42"/>
      <c r="DH4447" s="42"/>
      <c r="DI4447" s="42"/>
      <c r="DJ4447" s="42"/>
      <c r="DK4447" s="11">
        <v>0</v>
      </c>
      <c r="DL4447" s="42"/>
      <c r="DM4447" s="42"/>
      <c r="DN4447" s="42"/>
      <c r="DO4447" s="42"/>
      <c r="DP4447" s="11"/>
      <c r="DQ4447" s="11"/>
      <c r="DR4447" s="11"/>
      <c r="DS4447" s="42"/>
      <c r="DT4447" s="42"/>
      <c r="DU4447" s="42"/>
      <c r="DV4447" s="56"/>
      <c r="DW4447" s="42"/>
      <c r="DX4447" s="42"/>
      <c r="DY4447" s="42"/>
      <c r="DZ4447" s="11">
        <v>0</v>
      </c>
      <c r="EA4447" s="11"/>
      <c r="EB4447" s="11">
        <v>0</v>
      </c>
      <c r="EC4447" s="11"/>
      <c r="ED4447" s="11"/>
      <c r="EE4447" s="42"/>
      <c r="EF4447" s="42"/>
      <c r="EG4447" s="43"/>
      <c r="EH4447" s="42"/>
      <c r="EI4447" s="42"/>
      <c r="EJ4447" s="42"/>
    </row>
    <row r="4448" spans="1:140" s="41" customFormat="1">
      <c r="B4448" s="41" t="s">
        <v>6278</v>
      </c>
      <c r="C4448" s="68" t="s">
        <v>6279</v>
      </c>
      <c r="D4448" s="43" t="s">
        <v>149</v>
      </c>
      <c r="E4448" s="43" t="s">
        <v>149</v>
      </c>
      <c r="F4448" s="43" t="s">
        <v>1888</v>
      </c>
      <c r="G4448" s="43" t="s">
        <v>1889</v>
      </c>
      <c r="I4448" s="41" t="s">
        <v>182</v>
      </c>
      <c r="J4448" s="10">
        <v>42825</v>
      </c>
      <c r="K4448" s="10">
        <v>42843</v>
      </c>
      <c r="M4448" s="43" t="s">
        <v>152</v>
      </c>
      <c r="N4448" s="43" t="s">
        <v>3</v>
      </c>
      <c r="O4448" s="13" t="s">
        <v>5355</v>
      </c>
      <c r="P4448" s="11">
        <v>1064340.2724498301</v>
      </c>
      <c r="Q4448" s="41" t="s">
        <v>6281</v>
      </c>
      <c r="R4448" s="43" t="s">
        <v>5641</v>
      </c>
      <c r="S4448" s="43">
        <f t="shared" si="140"/>
        <v>11.730599999999999</v>
      </c>
      <c r="T4448" s="11">
        <v>124853.5</v>
      </c>
      <c r="U4448" s="9">
        <f t="shared" si="141"/>
        <v>124853.5</v>
      </c>
      <c r="BK4448" s="12"/>
      <c r="BS4448" s="41">
        <v>0</v>
      </c>
      <c r="BT4448" s="11">
        <v>0</v>
      </c>
      <c r="BW4448" s="11"/>
      <c r="CA4448" s="43">
        <v>0</v>
      </c>
      <c r="CE4448" s="11"/>
      <c r="CF4448" s="11"/>
      <c r="CI4448" s="11">
        <v>0</v>
      </c>
      <c r="CJ4448" s="11">
        <v>0</v>
      </c>
      <c r="CM4448" s="43">
        <v>124853.5</v>
      </c>
      <c r="CN4448" s="11"/>
      <c r="CR4448" s="43"/>
      <c r="CT4448" s="31"/>
      <c r="CU4448" s="11"/>
      <c r="CV4448" s="43"/>
      <c r="DB4448" s="37"/>
      <c r="DF4448" s="11"/>
      <c r="DK4448" s="11">
        <v>0</v>
      </c>
      <c r="DP4448" s="11"/>
      <c r="DR4448" s="11"/>
      <c r="DV4448" s="22"/>
      <c r="DZ4448" s="11">
        <v>0</v>
      </c>
      <c r="EB4448" s="11">
        <v>0</v>
      </c>
      <c r="ED4448" s="11"/>
      <c r="EG4448" s="43"/>
    </row>
    <row r="4449" spans="1:140" s="41" customFormat="1" ht="23.25">
      <c r="A4449" s="42"/>
      <c r="B4449" s="41" t="s">
        <v>6278</v>
      </c>
      <c r="C4449" s="68" t="s">
        <v>6279</v>
      </c>
      <c r="D4449" s="43" t="s">
        <v>149</v>
      </c>
      <c r="E4449" s="43" t="s">
        <v>149</v>
      </c>
      <c r="F4449" s="43" t="s">
        <v>1549</v>
      </c>
      <c r="G4449" s="43" t="s">
        <v>1550</v>
      </c>
      <c r="I4449" s="42"/>
      <c r="J4449" s="10">
        <v>42367</v>
      </c>
      <c r="K4449" s="10">
        <v>42431</v>
      </c>
      <c r="L4449" s="42"/>
      <c r="M4449" s="43" t="s">
        <v>152</v>
      </c>
      <c r="N4449" s="43" t="s">
        <v>153</v>
      </c>
      <c r="O4449" s="13" t="s">
        <v>1551</v>
      </c>
      <c r="P4449" s="11">
        <v>2160028645.2272701</v>
      </c>
      <c r="Q4449" s="41" t="s">
        <v>6281</v>
      </c>
      <c r="R4449" s="43" t="s">
        <v>1552</v>
      </c>
      <c r="S4449" s="43">
        <f t="shared" si="140"/>
        <v>8.7999999999999989</v>
      </c>
      <c r="T4449" s="11">
        <v>190082520.78</v>
      </c>
      <c r="U4449" s="9">
        <f t="shared" si="141"/>
        <v>190082520.78</v>
      </c>
      <c r="V4449" s="42"/>
      <c r="W4449" s="42"/>
      <c r="X4449" s="42"/>
      <c r="Y4449" s="42"/>
      <c r="Z4449" s="42"/>
      <c r="AA4449" s="42"/>
      <c r="AB4449" s="42"/>
      <c r="AC4449" s="42"/>
      <c r="AD4449" s="42"/>
      <c r="AE4449" s="42"/>
      <c r="AF4449" s="42"/>
      <c r="AG4449" s="42"/>
      <c r="AH4449" s="42"/>
      <c r="AI4449" s="42"/>
      <c r="AJ4449" s="42"/>
      <c r="AK4449" s="42"/>
      <c r="AL4449" s="42"/>
      <c r="AM4449" s="42"/>
      <c r="AN4449" s="42"/>
      <c r="AO4449" s="42"/>
      <c r="AP4449" s="42"/>
      <c r="AQ4449" s="42"/>
      <c r="AR4449" s="42"/>
      <c r="AS4449" s="42"/>
      <c r="AT4449" s="42"/>
      <c r="AU4449" s="42"/>
      <c r="AV4449" s="42"/>
      <c r="AW4449" s="42"/>
      <c r="AX4449" s="42"/>
      <c r="AY4449" s="42"/>
      <c r="AZ4449" s="42"/>
      <c r="BA4449" s="42"/>
      <c r="BB4449" s="42"/>
      <c r="BC4449" s="42"/>
      <c r="BD4449" s="42"/>
      <c r="BE4449" s="42"/>
      <c r="BF4449" s="42"/>
      <c r="BG4449" s="42"/>
      <c r="BH4449" s="42"/>
      <c r="BI4449" s="42"/>
      <c r="BJ4449" s="42"/>
      <c r="BK4449" s="12"/>
      <c r="BL4449" s="42"/>
      <c r="BM4449" s="42"/>
      <c r="BN4449" s="42"/>
      <c r="BO4449" s="42"/>
      <c r="BP4449" s="42"/>
      <c r="BQ4449" s="42"/>
      <c r="BR4449" s="42"/>
      <c r="BS4449" s="11"/>
      <c r="BT4449" s="11">
        <v>97455308.400000006</v>
      </c>
      <c r="BU4449" s="42"/>
      <c r="BV4449" s="42"/>
      <c r="BW4449" s="11"/>
      <c r="BX4449" s="42"/>
      <c r="BY4449" s="42"/>
      <c r="BZ4449" s="42"/>
      <c r="CA4449" s="43"/>
      <c r="CB4449" s="42"/>
      <c r="CC4449" s="42"/>
      <c r="CD4449" s="42"/>
      <c r="CE4449" s="5"/>
      <c r="CF4449" s="11"/>
      <c r="CG4449" s="42"/>
      <c r="CH4449" s="42"/>
      <c r="CI4449" s="11">
        <v>16907825.02</v>
      </c>
      <c r="CJ4449" s="11"/>
      <c r="CK4449" s="42"/>
      <c r="CL4449" s="42"/>
      <c r="CM4449" s="11"/>
      <c r="CN4449" s="11"/>
      <c r="CO4449" s="42"/>
      <c r="CP4449" s="42"/>
      <c r="CQ4449" s="42"/>
      <c r="CR4449" s="43"/>
      <c r="CS4449" s="42"/>
      <c r="CT4449" s="53"/>
      <c r="CU4449" s="11"/>
      <c r="CV4449" s="43"/>
      <c r="CW4449" s="42"/>
      <c r="DA4449" s="42"/>
      <c r="DB4449" s="37"/>
      <c r="DE4449" s="42"/>
      <c r="DF4449" s="11"/>
      <c r="DG4449" s="42"/>
      <c r="DH4449" s="42"/>
      <c r="DI4449" s="42"/>
      <c r="DJ4449" s="42"/>
      <c r="DK4449" s="11"/>
      <c r="DL4449" s="42"/>
      <c r="DM4449" s="42"/>
      <c r="DN4449" s="42"/>
      <c r="DO4449" s="42"/>
      <c r="DP4449" s="11">
        <v>75719387.359999999</v>
      </c>
      <c r="DQ4449" s="11"/>
      <c r="DR4449" s="11"/>
      <c r="DS4449" s="42"/>
      <c r="DT4449" s="42"/>
      <c r="DU4449" s="42"/>
      <c r="DV4449" s="22"/>
      <c r="DW4449" s="42"/>
      <c r="DX4449" s="42"/>
      <c r="DY4449" s="42"/>
      <c r="DZ4449" s="11"/>
      <c r="EA4449" s="11"/>
      <c r="EB4449" s="11"/>
      <c r="EC4449" s="11"/>
      <c r="ED4449" s="11"/>
      <c r="EE4449" s="42"/>
      <c r="EF4449" s="42"/>
      <c r="EG4449" s="43"/>
      <c r="EH4449" s="42"/>
      <c r="EI4449" s="42"/>
      <c r="EJ4449" s="42"/>
    </row>
    <row r="4450" spans="1:140" s="41" customFormat="1" ht="23.25">
      <c r="A4450" s="42"/>
      <c r="B4450" s="41" t="s">
        <v>6278</v>
      </c>
      <c r="C4450" s="68" t="s">
        <v>6279</v>
      </c>
      <c r="D4450" s="43" t="s">
        <v>149</v>
      </c>
      <c r="E4450" s="43" t="s">
        <v>149</v>
      </c>
      <c r="F4450" s="43" t="s">
        <v>1549</v>
      </c>
      <c r="G4450" s="43" t="s">
        <v>1550</v>
      </c>
      <c r="I4450" s="42"/>
      <c r="J4450" s="10">
        <v>42550</v>
      </c>
      <c r="K4450" s="10">
        <v>42612</v>
      </c>
      <c r="L4450" s="42"/>
      <c r="M4450" s="43" t="s">
        <v>152</v>
      </c>
      <c r="N4450" s="43" t="s">
        <v>153</v>
      </c>
      <c r="O4450" s="13" t="s">
        <v>1551</v>
      </c>
      <c r="P4450" s="11">
        <v>2135758660.44944</v>
      </c>
      <c r="Q4450" s="41" t="s">
        <v>6281</v>
      </c>
      <c r="R4450" s="43" t="s">
        <v>2735</v>
      </c>
      <c r="S4450" s="43">
        <f t="shared" si="140"/>
        <v>8.9</v>
      </c>
      <c r="T4450" s="11">
        <v>190082520.78</v>
      </c>
      <c r="U4450" s="9">
        <f t="shared" si="141"/>
        <v>190082520.78</v>
      </c>
      <c r="V4450" s="42"/>
      <c r="W4450" s="42"/>
      <c r="X4450" s="42"/>
      <c r="Y4450" s="42"/>
      <c r="Z4450" s="42"/>
      <c r="AA4450" s="42"/>
      <c r="AB4450" s="42"/>
      <c r="AC4450" s="42"/>
      <c r="AD4450" s="42"/>
      <c r="AE4450" s="42"/>
      <c r="AF4450" s="42"/>
      <c r="AG4450" s="42"/>
      <c r="AH4450" s="42"/>
      <c r="AI4450" s="42"/>
      <c r="AJ4450" s="42"/>
      <c r="AK4450" s="42"/>
      <c r="AL4450" s="42"/>
      <c r="AM4450" s="42"/>
      <c r="AN4450" s="42"/>
      <c r="AO4450" s="42"/>
      <c r="AP4450" s="42"/>
      <c r="AQ4450" s="42"/>
      <c r="AR4450" s="42"/>
      <c r="AS4450" s="42"/>
      <c r="AT4450" s="42"/>
      <c r="AU4450" s="42"/>
      <c r="AV4450" s="42"/>
      <c r="AW4450" s="42"/>
      <c r="AX4450" s="42"/>
      <c r="AY4450" s="42"/>
      <c r="AZ4450" s="42"/>
      <c r="BA4450" s="42"/>
      <c r="BB4450" s="42"/>
      <c r="BC4450" s="42"/>
      <c r="BD4450" s="42"/>
      <c r="BE4450" s="42"/>
      <c r="BF4450" s="42"/>
      <c r="BG4450" s="42"/>
      <c r="BH4450" s="42"/>
      <c r="BI4450" s="42"/>
      <c r="BJ4450" s="42"/>
      <c r="BK4450" s="12"/>
      <c r="BL4450" s="42"/>
      <c r="BM4450" s="42"/>
      <c r="BN4450" s="42"/>
      <c r="BO4450" s="42"/>
      <c r="BP4450" s="42"/>
      <c r="BQ4450" s="42"/>
      <c r="BR4450" s="42"/>
      <c r="BS4450" s="11"/>
      <c r="BT4450" s="11">
        <v>97455308.400000006</v>
      </c>
      <c r="BU4450" s="42"/>
      <c r="BV4450" s="42"/>
      <c r="BW4450" s="11"/>
      <c r="BX4450" s="42"/>
      <c r="BY4450" s="42"/>
      <c r="BZ4450" s="42"/>
      <c r="CA4450" s="43"/>
      <c r="CB4450" s="42"/>
      <c r="CC4450" s="42"/>
      <c r="CD4450" s="42"/>
      <c r="CE4450" s="5"/>
      <c r="CF4450" s="11"/>
      <c r="CG4450" s="42"/>
      <c r="CH4450" s="42"/>
      <c r="CI4450" s="11">
        <v>16907825.02</v>
      </c>
      <c r="CJ4450" s="11"/>
      <c r="CK4450" s="42"/>
      <c r="CL4450" s="42"/>
      <c r="CM4450" s="11"/>
      <c r="CN4450" s="11"/>
      <c r="CO4450" s="42"/>
      <c r="CP4450" s="42"/>
      <c r="CQ4450" s="42"/>
      <c r="CR4450" s="43"/>
      <c r="CS4450" s="42"/>
      <c r="CT4450" s="34"/>
      <c r="CU4450" s="11"/>
      <c r="CV4450" s="43"/>
      <c r="CW4450" s="42"/>
      <c r="DA4450" s="42"/>
      <c r="DB4450" s="37"/>
      <c r="DE4450" s="42"/>
      <c r="DF4450" s="11"/>
      <c r="DG4450" s="42"/>
      <c r="DH4450" s="42"/>
      <c r="DI4450" s="42"/>
      <c r="DJ4450" s="42"/>
      <c r="DK4450" s="11"/>
      <c r="DL4450" s="42"/>
      <c r="DM4450" s="42"/>
      <c r="DN4450" s="42"/>
      <c r="DO4450" s="42"/>
      <c r="DP4450" s="11">
        <v>75719387.359999999</v>
      </c>
      <c r="DQ4450" s="11"/>
      <c r="DR4450" s="11"/>
      <c r="DS4450" s="42"/>
      <c r="DT4450" s="42"/>
      <c r="DU4450" s="42"/>
      <c r="DV4450" s="22"/>
      <c r="DW4450" s="42"/>
      <c r="DX4450" s="42"/>
      <c r="DY4450" s="42"/>
      <c r="DZ4450" s="11"/>
      <c r="EA4450" s="11"/>
      <c r="EB4450" s="11"/>
      <c r="EC4450" s="11"/>
      <c r="ED4450" s="11"/>
      <c r="EE4450" s="42"/>
      <c r="EF4450" s="42"/>
      <c r="EG4450" s="43"/>
      <c r="EH4450" s="42"/>
      <c r="EI4450" s="42"/>
      <c r="EJ4450" s="42"/>
    </row>
    <row r="4451" spans="1:140" s="41" customFormat="1">
      <c r="A4451" s="42"/>
      <c r="B4451" s="41" t="s">
        <v>6278</v>
      </c>
      <c r="C4451" s="68" t="s">
        <v>6279</v>
      </c>
      <c r="D4451" s="43" t="s">
        <v>149</v>
      </c>
      <c r="E4451" s="43" t="s">
        <v>149</v>
      </c>
      <c r="F4451" s="43" t="s">
        <v>1549</v>
      </c>
      <c r="G4451" s="43" t="s">
        <v>1550</v>
      </c>
      <c r="I4451" s="42"/>
      <c r="J4451" s="10">
        <v>42733</v>
      </c>
      <c r="K4451" s="10">
        <v>42796</v>
      </c>
      <c r="L4451" s="42"/>
      <c r="M4451" s="43" t="s">
        <v>2</v>
      </c>
      <c r="N4451" s="43" t="s">
        <v>5</v>
      </c>
      <c r="O4451" s="13" t="s">
        <v>4552</v>
      </c>
      <c r="P4451" s="11">
        <v>2135758660.44944</v>
      </c>
      <c r="Q4451" s="41" t="s">
        <v>6281</v>
      </c>
      <c r="R4451" s="43" t="s">
        <v>2735</v>
      </c>
      <c r="S4451" s="43">
        <f t="shared" si="140"/>
        <v>8.9</v>
      </c>
      <c r="T4451" s="11">
        <v>190082520.78</v>
      </c>
      <c r="U4451" s="9">
        <f t="shared" si="141"/>
        <v>190082520.78</v>
      </c>
      <c r="V4451" s="42"/>
      <c r="W4451" s="42"/>
      <c r="X4451" s="42"/>
      <c r="Y4451" s="42"/>
      <c r="Z4451" s="42"/>
      <c r="AA4451" s="42"/>
      <c r="AB4451" s="42"/>
      <c r="AC4451" s="42"/>
      <c r="AD4451" s="42"/>
      <c r="AE4451" s="42"/>
      <c r="AF4451" s="42"/>
      <c r="AG4451" s="42"/>
      <c r="AH4451" s="42"/>
      <c r="AI4451" s="42"/>
      <c r="AJ4451" s="42"/>
      <c r="AK4451" s="42"/>
      <c r="AL4451" s="42"/>
      <c r="AM4451" s="42"/>
      <c r="AN4451" s="42"/>
      <c r="AO4451" s="42"/>
      <c r="AP4451" s="42"/>
      <c r="AQ4451" s="42"/>
      <c r="AR4451" s="42"/>
      <c r="AS4451" s="42"/>
      <c r="AT4451" s="42"/>
      <c r="AU4451" s="42"/>
      <c r="AV4451" s="42"/>
      <c r="AW4451" s="42"/>
      <c r="AX4451" s="42"/>
      <c r="AY4451" s="42"/>
      <c r="AZ4451" s="42"/>
      <c r="BA4451" s="42"/>
      <c r="BB4451" s="42"/>
      <c r="BC4451" s="42"/>
      <c r="BD4451" s="42"/>
      <c r="BE4451" s="42"/>
      <c r="BF4451" s="42"/>
      <c r="BG4451" s="42"/>
      <c r="BH4451" s="42"/>
      <c r="BI4451" s="42"/>
      <c r="BJ4451" s="42"/>
      <c r="BK4451" s="12"/>
      <c r="BL4451" s="42"/>
      <c r="BM4451" s="42"/>
      <c r="BN4451" s="42"/>
      <c r="BO4451" s="42"/>
      <c r="BP4451" s="42"/>
      <c r="BQ4451" s="42"/>
      <c r="BR4451" s="42"/>
      <c r="BS4451" s="11"/>
      <c r="BT4451" s="11">
        <v>97455308.400000006</v>
      </c>
      <c r="BU4451" s="42"/>
      <c r="BV4451" s="42"/>
      <c r="BW4451" s="11"/>
      <c r="BX4451" s="42"/>
      <c r="BY4451" s="42"/>
      <c r="BZ4451" s="42"/>
      <c r="CA4451" s="43"/>
      <c r="CB4451" s="42"/>
      <c r="CC4451" s="42"/>
      <c r="CD4451" s="42"/>
      <c r="CE4451" s="42"/>
      <c r="CF4451" s="11"/>
      <c r="CG4451" s="42"/>
      <c r="CH4451" s="42"/>
      <c r="CI4451" s="11">
        <v>16907825.02</v>
      </c>
      <c r="CJ4451" s="11"/>
      <c r="CK4451" s="42"/>
      <c r="CL4451" s="42"/>
      <c r="CM4451" s="11"/>
      <c r="CN4451" s="11"/>
      <c r="CO4451" s="42"/>
      <c r="CP4451" s="42"/>
      <c r="CQ4451" s="42"/>
      <c r="CR4451" s="43"/>
      <c r="CS4451" s="42"/>
      <c r="CT4451" s="34"/>
      <c r="CW4451" s="42"/>
      <c r="DA4451" s="42"/>
      <c r="DB4451" s="37"/>
      <c r="DE4451" s="42"/>
      <c r="DF4451" s="16"/>
      <c r="DG4451" s="42"/>
      <c r="DH4451" s="42"/>
      <c r="DI4451" s="42"/>
      <c r="DJ4451" s="42"/>
      <c r="DK4451" s="11"/>
      <c r="DL4451" s="42"/>
      <c r="DM4451" s="42"/>
      <c r="DN4451" s="42"/>
      <c r="DO4451" s="42"/>
      <c r="DP4451" s="11">
        <v>75719387.359999999</v>
      </c>
      <c r="DQ4451" s="11"/>
      <c r="DR4451" s="11"/>
      <c r="DS4451" s="42"/>
      <c r="DT4451" s="42"/>
      <c r="DU4451" s="42"/>
      <c r="DV4451" s="22"/>
      <c r="DW4451" s="42"/>
      <c r="DX4451" s="42"/>
      <c r="DY4451" s="42"/>
      <c r="DZ4451" s="11"/>
      <c r="EA4451" s="11"/>
      <c r="EB4451" s="11"/>
      <c r="EC4451" s="11"/>
      <c r="ED4451" s="11"/>
      <c r="EE4451" s="42"/>
      <c r="EF4451" s="42"/>
      <c r="EG4451" s="43"/>
      <c r="EH4451" s="42"/>
      <c r="EI4451" s="42"/>
      <c r="EJ4451" s="42"/>
    </row>
    <row r="4452" spans="1:140" s="41" customFormat="1">
      <c r="B4452" s="41" t="s">
        <v>6278</v>
      </c>
      <c r="C4452" s="68" t="s">
        <v>6279</v>
      </c>
      <c r="D4452" s="43" t="s">
        <v>149</v>
      </c>
      <c r="E4452" s="43" t="s">
        <v>149</v>
      </c>
      <c r="F4452" s="43" t="s">
        <v>1549</v>
      </c>
      <c r="G4452" s="43" t="s">
        <v>1550</v>
      </c>
      <c r="I4452" s="41" t="s">
        <v>6211</v>
      </c>
      <c r="J4452" s="10">
        <v>42733</v>
      </c>
      <c r="K4452" s="10">
        <v>42796</v>
      </c>
      <c r="M4452" s="43" t="s">
        <v>2</v>
      </c>
      <c r="N4452" s="43" t="s">
        <v>5</v>
      </c>
      <c r="O4452" s="13" t="s">
        <v>4552</v>
      </c>
      <c r="P4452" s="11">
        <v>2135758660.45</v>
      </c>
      <c r="Q4452" s="41" t="s">
        <v>6281</v>
      </c>
      <c r="R4452" s="43" t="s">
        <v>2735</v>
      </c>
      <c r="S4452" s="43">
        <f t="shared" si="140"/>
        <v>8.9</v>
      </c>
      <c r="T4452" s="11">
        <v>190082520.78</v>
      </c>
      <c r="U4452" s="9">
        <f t="shared" si="141"/>
        <v>190082520.78</v>
      </c>
      <c r="BK4452" s="12"/>
      <c r="BT4452" s="11">
        <v>97455308.400000006</v>
      </c>
      <c r="BW4452" s="11"/>
      <c r="CA4452" s="43"/>
      <c r="CE4452" s="11"/>
      <c r="CF4452" s="11"/>
      <c r="CI4452" s="11">
        <v>16907825.02</v>
      </c>
      <c r="CJ4452" s="11"/>
      <c r="CM4452" s="43"/>
      <c r="CN4452" s="11"/>
      <c r="CR4452" s="43"/>
      <c r="CT4452" s="31"/>
      <c r="CU4452" s="11"/>
      <c r="CV4452" s="43"/>
      <c r="DB4452" s="37"/>
      <c r="DF4452" s="11"/>
      <c r="DK4452" s="11"/>
      <c r="DP4452" s="11">
        <v>75719387.359999999</v>
      </c>
      <c r="DR4452" s="11"/>
      <c r="DV4452" s="22"/>
      <c r="DZ4452" s="11"/>
      <c r="EB4452" s="11"/>
      <c r="ED4452" s="11"/>
      <c r="EG4452" s="43"/>
    </row>
    <row r="4453" spans="1:140" s="41" customFormat="1" ht="23.25">
      <c r="A4453" s="42"/>
      <c r="B4453" s="41" t="s">
        <v>6278</v>
      </c>
      <c r="C4453" s="68" t="s">
        <v>6279</v>
      </c>
      <c r="D4453" s="43" t="s">
        <v>149</v>
      </c>
      <c r="E4453" s="43" t="s">
        <v>149</v>
      </c>
      <c r="F4453" s="43" t="s">
        <v>1486</v>
      </c>
      <c r="G4453" s="43" t="s">
        <v>1487</v>
      </c>
      <c r="I4453" s="42"/>
      <c r="J4453" s="10">
        <v>42367</v>
      </c>
      <c r="K4453" s="10">
        <v>42426</v>
      </c>
      <c r="L4453" s="42"/>
      <c r="M4453" s="43" t="s">
        <v>152</v>
      </c>
      <c r="N4453" s="43" t="s">
        <v>153</v>
      </c>
      <c r="O4453" s="13" t="s">
        <v>1488</v>
      </c>
      <c r="P4453" s="11">
        <v>1</v>
      </c>
      <c r="Q4453" s="42" t="s">
        <v>6280</v>
      </c>
      <c r="R4453" s="43" t="s">
        <v>1489</v>
      </c>
      <c r="S4453" s="43">
        <f t="shared" si="140"/>
        <v>5.3100000000000005</v>
      </c>
      <c r="T4453" s="11">
        <v>5.3100000000000001E-2</v>
      </c>
      <c r="U4453" s="9">
        <f t="shared" si="141"/>
        <v>5.3100000000000001E-2</v>
      </c>
      <c r="V4453" s="42"/>
      <c r="W4453" s="42"/>
      <c r="X4453" s="42"/>
      <c r="Y4453" s="42"/>
      <c r="Z4453" s="42"/>
      <c r="AA4453" s="42"/>
      <c r="AB4453" s="42"/>
      <c r="AC4453" s="42"/>
      <c r="AD4453" s="42"/>
      <c r="AE4453" s="42"/>
      <c r="AF4453" s="42"/>
      <c r="AG4453" s="42"/>
      <c r="AH4453" s="42"/>
      <c r="AI4453" s="42"/>
      <c r="AJ4453" s="42"/>
      <c r="AK4453" s="42"/>
      <c r="AL4453" s="42"/>
      <c r="AM4453" s="42"/>
      <c r="AN4453" s="42"/>
      <c r="AO4453" s="42"/>
      <c r="AP4453" s="42"/>
      <c r="AQ4453" s="42"/>
      <c r="AR4453" s="42"/>
      <c r="AS4453" s="42"/>
      <c r="AT4453" s="42"/>
      <c r="AU4453" s="42"/>
      <c r="AV4453" s="42"/>
      <c r="AW4453" s="42"/>
      <c r="AX4453" s="42"/>
      <c r="AY4453" s="42"/>
      <c r="AZ4453" s="42"/>
      <c r="BA4453" s="42"/>
      <c r="BB4453" s="42"/>
      <c r="BC4453" s="42"/>
      <c r="BD4453" s="42"/>
      <c r="BE4453" s="42"/>
      <c r="BF4453" s="42"/>
      <c r="BG4453" s="42"/>
      <c r="BH4453" s="42"/>
      <c r="BI4453" s="42"/>
      <c r="BJ4453" s="42"/>
      <c r="BK4453" s="12"/>
      <c r="BL4453" s="42"/>
      <c r="BM4453" s="42"/>
      <c r="BN4453" s="42"/>
      <c r="BO4453" s="42"/>
      <c r="BP4453" s="42"/>
      <c r="BQ4453" s="42"/>
      <c r="BR4453" s="42"/>
      <c r="BS4453" s="11"/>
      <c r="BT4453" s="11">
        <v>1.7140679999999998E-2</v>
      </c>
      <c r="BU4453" s="42"/>
      <c r="BV4453" s="42"/>
      <c r="BW4453" s="11"/>
      <c r="BX4453" s="42"/>
      <c r="BY4453" s="42"/>
      <c r="BZ4453" s="42"/>
      <c r="CA4453" s="43"/>
      <c r="CB4453" s="42"/>
      <c r="CC4453" s="42"/>
      <c r="CD4453" s="42"/>
      <c r="CE4453" s="5"/>
      <c r="CF4453" s="11"/>
      <c r="CG4453" s="42"/>
      <c r="CH4453" s="42"/>
      <c r="CI4453" s="11">
        <v>1.4305139999999999E-2</v>
      </c>
      <c r="CJ4453" s="11"/>
      <c r="CK4453" s="42"/>
      <c r="CL4453" s="42"/>
      <c r="CM4453" s="11"/>
      <c r="CN4453" s="11"/>
      <c r="CO4453" s="42"/>
      <c r="CP4453" s="42"/>
      <c r="CQ4453" s="42"/>
      <c r="CR4453" s="43"/>
      <c r="CS4453" s="42"/>
      <c r="CT4453" s="53"/>
      <c r="CU4453" s="11"/>
      <c r="CV4453" s="43"/>
      <c r="CW4453" s="42"/>
      <c r="DA4453" s="42"/>
      <c r="DB4453" s="108"/>
      <c r="DE4453" s="42"/>
      <c r="DF4453" s="11"/>
      <c r="DG4453" s="42"/>
      <c r="DH4453" s="42"/>
      <c r="DI4453" s="42"/>
      <c r="DJ4453" s="42"/>
      <c r="DK4453" s="11"/>
      <c r="DL4453" s="42"/>
      <c r="DM4453" s="42"/>
      <c r="DN4453" s="42"/>
      <c r="DO4453" s="42"/>
      <c r="DP4453" s="11"/>
      <c r="DQ4453" s="11"/>
      <c r="DR4453" s="11"/>
      <c r="DS4453" s="42"/>
      <c r="DT4453" s="42"/>
      <c r="DU4453" s="42"/>
      <c r="DV4453" s="56"/>
      <c r="DW4453" s="42"/>
      <c r="DX4453" s="42"/>
      <c r="DY4453" s="42"/>
      <c r="DZ4453" s="11">
        <v>2.1654179999999999E-2</v>
      </c>
      <c r="EA4453" s="11"/>
      <c r="EB4453" s="11"/>
      <c r="EC4453" s="11"/>
      <c r="ED4453" s="11"/>
      <c r="EE4453" s="42"/>
      <c r="EF4453" s="42"/>
      <c r="EG4453" s="43"/>
      <c r="EH4453" s="42"/>
      <c r="EI4453" s="42"/>
      <c r="EJ4453" s="42"/>
    </row>
    <row r="4454" spans="1:140" s="41" customFormat="1">
      <c r="A4454" s="42"/>
      <c r="B4454" s="41" t="s">
        <v>6278</v>
      </c>
      <c r="C4454" s="68" t="s">
        <v>6279</v>
      </c>
      <c r="D4454" s="43" t="s">
        <v>149</v>
      </c>
      <c r="E4454" s="43" t="s">
        <v>149</v>
      </c>
      <c r="F4454" s="43" t="s">
        <v>1486</v>
      </c>
      <c r="G4454" s="43" t="s">
        <v>1487</v>
      </c>
      <c r="I4454" s="42"/>
      <c r="J4454" s="10">
        <v>42550</v>
      </c>
      <c r="K4454" s="10">
        <v>42639</v>
      </c>
      <c r="L4454" s="42"/>
      <c r="M4454" s="43" t="s">
        <v>152</v>
      </c>
      <c r="N4454" s="43" t="s">
        <v>153</v>
      </c>
      <c r="O4454" s="13" t="s">
        <v>2756</v>
      </c>
      <c r="P4454" s="11">
        <v>1</v>
      </c>
      <c r="Q4454" s="42" t="s">
        <v>6280</v>
      </c>
      <c r="R4454" s="43" t="s">
        <v>2757</v>
      </c>
      <c r="S4454" s="43">
        <f t="shared" si="140"/>
        <v>5.57</v>
      </c>
      <c r="T4454" s="11">
        <v>5.57E-2</v>
      </c>
      <c r="U4454" s="9">
        <f t="shared" si="141"/>
        <v>5.57E-2</v>
      </c>
      <c r="V4454" s="42"/>
      <c r="W4454" s="42"/>
      <c r="X4454" s="42"/>
      <c r="Y4454" s="42"/>
      <c r="Z4454" s="42"/>
      <c r="AA4454" s="42"/>
      <c r="AB4454" s="42"/>
      <c r="AC4454" s="42"/>
      <c r="AD4454" s="42"/>
      <c r="AE4454" s="42"/>
      <c r="AF4454" s="42"/>
      <c r="AG4454" s="42"/>
      <c r="AH4454" s="42"/>
      <c r="AI4454" s="42"/>
      <c r="AJ4454" s="42"/>
      <c r="AK4454" s="42"/>
      <c r="AL4454" s="42"/>
      <c r="AM4454" s="42"/>
      <c r="AN4454" s="42"/>
      <c r="AO4454" s="42"/>
      <c r="AP4454" s="42"/>
      <c r="AQ4454" s="42"/>
      <c r="AR4454" s="42"/>
      <c r="AS4454" s="42"/>
      <c r="AT4454" s="42"/>
      <c r="AU4454" s="42"/>
      <c r="AV4454" s="42"/>
      <c r="AW4454" s="42"/>
      <c r="AX4454" s="42"/>
      <c r="AY4454" s="42"/>
      <c r="AZ4454" s="42"/>
      <c r="BA4454" s="42"/>
      <c r="BB4454" s="42"/>
      <c r="BC4454" s="42"/>
      <c r="BD4454" s="42"/>
      <c r="BE4454" s="133">
        <v>0.01</v>
      </c>
      <c r="BF4454" s="42"/>
      <c r="BG4454" s="42"/>
      <c r="BH4454" s="42"/>
      <c r="BI4454" s="42"/>
      <c r="BJ4454" s="42"/>
      <c r="BK4454" s="12"/>
      <c r="BL4454" s="42"/>
      <c r="BM4454" s="42"/>
      <c r="BN4454" s="42"/>
      <c r="BO4454" s="42"/>
      <c r="BP4454" s="42"/>
      <c r="BQ4454" s="42"/>
      <c r="BR4454" s="42"/>
      <c r="BS4454" s="11"/>
      <c r="BT4454" s="11">
        <v>5.407356E-2</v>
      </c>
      <c r="BU4454" s="42"/>
      <c r="BV4454" s="42"/>
      <c r="BW4454" s="11"/>
      <c r="BX4454" s="42"/>
      <c r="BY4454" s="42"/>
      <c r="BZ4454" s="42"/>
      <c r="CA4454" s="43"/>
      <c r="CB4454" s="42"/>
      <c r="CC4454" s="42"/>
      <c r="CD4454" s="42"/>
      <c r="CE4454" s="5"/>
      <c r="CF4454" s="11"/>
      <c r="CG4454" s="42"/>
      <c r="CH4454" s="42"/>
      <c r="CI4454" s="11">
        <v>1.5757529999999999E-2</v>
      </c>
      <c r="CJ4454" s="11"/>
      <c r="CK4454" s="42"/>
      <c r="CL4454" s="42"/>
      <c r="CM4454" s="11"/>
      <c r="CN4454" s="11"/>
      <c r="CO4454" s="42"/>
      <c r="CP4454" s="42"/>
      <c r="CQ4454" s="42"/>
      <c r="CR4454" s="43"/>
      <c r="CS4454" s="42"/>
      <c r="CT4454" s="53"/>
      <c r="CU4454" s="11"/>
      <c r="CV4454" s="43"/>
      <c r="CW4454" s="42"/>
      <c r="DA4454" s="42"/>
      <c r="DB4454" s="108"/>
      <c r="DE4454" s="42"/>
      <c r="DF4454" s="11"/>
      <c r="DG4454" s="42"/>
      <c r="DH4454" s="42"/>
      <c r="DI4454" s="42"/>
      <c r="DJ4454" s="42"/>
      <c r="DK4454" s="11">
        <v>0</v>
      </c>
      <c r="DL4454" s="42"/>
      <c r="DM4454" s="42"/>
      <c r="DN4454" s="42"/>
      <c r="DO4454" s="42"/>
      <c r="DP4454" s="11"/>
      <c r="DQ4454" s="11"/>
      <c r="DR4454" s="11"/>
      <c r="DS4454" s="42"/>
      <c r="DT4454" s="42"/>
      <c r="DU4454" s="42"/>
      <c r="DV4454" s="56"/>
      <c r="DW4454" s="42"/>
      <c r="DX4454" s="42"/>
      <c r="DY4454" s="42"/>
      <c r="DZ4454" s="142" t="s">
        <v>182</v>
      </c>
      <c r="EA4454" s="11"/>
      <c r="EB4454" s="11"/>
      <c r="EC4454" s="11"/>
      <c r="ED4454" s="11"/>
      <c r="EE4454" s="42"/>
      <c r="EF4454" s="42"/>
      <c r="EG4454" s="43"/>
      <c r="EH4454" s="42"/>
      <c r="EI4454" s="42"/>
      <c r="EJ4454" s="42"/>
    </row>
    <row r="4455" spans="1:140" s="41" customFormat="1" ht="23.25">
      <c r="A4455" s="42"/>
      <c r="B4455" s="41" t="s">
        <v>6278</v>
      </c>
      <c r="C4455" s="68" t="s">
        <v>6279</v>
      </c>
      <c r="D4455" s="43" t="s">
        <v>149</v>
      </c>
      <c r="E4455" s="43" t="s">
        <v>149</v>
      </c>
      <c r="F4455" s="43" t="s">
        <v>1486</v>
      </c>
      <c r="G4455" s="43" t="s">
        <v>1487</v>
      </c>
      <c r="I4455" s="42"/>
      <c r="J4455" s="10">
        <v>42551</v>
      </c>
      <c r="K4455" s="10">
        <v>42551</v>
      </c>
      <c r="L4455" s="42"/>
      <c r="M4455" s="43" t="s">
        <v>2</v>
      </c>
      <c r="N4455" s="43" t="s">
        <v>6</v>
      </c>
      <c r="O4455" s="13" t="s">
        <v>2916</v>
      </c>
      <c r="P4455" s="11">
        <v>1</v>
      </c>
      <c r="Q4455" s="42" t="s">
        <v>6280</v>
      </c>
      <c r="R4455" s="43" t="s">
        <v>2917</v>
      </c>
      <c r="S4455" s="43">
        <f t="shared" si="140"/>
        <v>5.2642001</v>
      </c>
      <c r="T4455" s="11">
        <v>5.2642001000000001E-2</v>
      </c>
      <c r="U4455" s="9">
        <f t="shared" si="141"/>
        <v>5.2642001000000001E-2</v>
      </c>
      <c r="V4455" s="42"/>
      <c r="W4455" s="42"/>
      <c r="X4455" s="42"/>
      <c r="Y4455" s="42"/>
      <c r="Z4455" s="42"/>
      <c r="AA4455" s="42"/>
      <c r="AB4455" s="42"/>
      <c r="AC4455" s="42"/>
      <c r="AD4455" s="42"/>
      <c r="AE4455" s="42"/>
      <c r="AF4455" s="42"/>
      <c r="AG4455" s="42"/>
      <c r="AH4455" s="42"/>
      <c r="AI4455" s="42"/>
      <c r="AJ4455" s="42"/>
      <c r="AK4455" s="42"/>
      <c r="AL4455" s="42"/>
      <c r="AM4455" s="42"/>
      <c r="AN4455" s="42"/>
      <c r="AO4455" s="42"/>
      <c r="AP4455" s="42"/>
      <c r="AQ4455" s="42"/>
      <c r="AR4455" s="42"/>
      <c r="AS4455" s="42"/>
      <c r="AT4455" s="42"/>
      <c r="AU4455" s="42"/>
      <c r="AV4455" s="42"/>
      <c r="AW4455" s="42"/>
      <c r="AX4455" s="42"/>
      <c r="AY4455" s="42"/>
      <c r="AZ4455" s="42"/>
      <c r="BA4455" s="42"/>
      <c r="BB4455" s="42"/>
      <c r="BC4455" s="42"/>
      <c r="BD4455" s="42"/>
      <c r="BE4455" s="42"/>
      <c r="BF4455" s="42"/>
      <c r="BG4455" s="42"/>
      <c r="BH4455" s="42"/>
      <c r="BI4455" s="42"/>
      <c r="BJ4455" s="42"/>
      <c r="BK4455" s="12"/>
      <c r="BL4455" s="42"/>
      <c r="BM4455" s="42"/>
      <c r="BN4455" s="42"/>
      <c r="BO4455" s="42"/>
      <c r="BP4455" s="42"/>
      <c r="BQ4455" s="42"/>
      <c r="BR4455" s="42"/>
      <c r="BS4455" s="11">
        <v>0</v>
      </c>
      <c r="BT4455" s="11">
        <v>1.6993293999999999E-2</v>
      </c>
      <c r="BU4455" s="42"/>
      <c r="BV4455" s="42"/>
      <c r="BW4455" s="11">
        <v>0</v>
      </c>
      <c r="BX4455" s="42"/>
      <c r="BY4455" s="42"/>
      <c r="BZ4455" s="42"/>
      <c r="CA4455" s="43"/>
      <c r="CB4455" s="42"/>
      <c r="CC4455" s="42"/>
      <c r="CD4455" s="42"/>
      <c r="CE4455" s="5"/>
      <c r="CF4455" s="11"/>
      <c r="CG4455" s="42"/>
      <c r="CH4455" s="42"/>
      <c r="CI4455" s="11">
        <v>1.4181645999999999E-2</v>
      </c>
      <c r="CJ4455" s="11">
        <v>0</v>
      </c>
      <c r="CK4455" s="42"/>
      <c r="CL4455" s="42"/>
      <c r="CM4455" s="11"/>
      <c r="CN4455" s="11"/>
      <c r="CO4455" s="42"/>
      <c r="CP4455" s="42"/>
      <c r="CQ4455" s="42"/>
      <c r="CR4455" s="43"/>
      <c r="CS4455" s="42"/>
      <c r="CT4455" s="53"/>
      <c r="CU4455" s="11"/>
      <c r="CV4455" s="43"/>
      <c r="CW4455" s="42"/>
      <c r="DA4455" s="42"/>
      <c r="DB4455" s="37"/>
      <c r="DE4455" s="42"/>
      <c r="DF4455" s="11"/>
      <c r="DG4455" s="42"/>
      <c r="DH4455" s="42"/>
      <c r="DI4455" s="42"/>
      <c r="DJ4455" s="42"/>
      <c r="DK4455" s="11">
        <v>0</v>
      </c>
      <c r="DL4455" s="42"/>
      <c r="DM4455" s="42"/>
      <c r="DN4455" s="42"/>
      <c r="DO4455" s="42"/>
      <c r="DP4455" s="11"/>
      <c r="DQ4455" s="11"/>
      <c r="DR4455" s="11"/>
      <c r="DS4455" s="42"/>
      <c r="DT4455" s="42"/>
      <c r="DU4455" s="42"/>
      <c r="DV4455" s="22"/>
      <c r="DW4455" s="42"/>
      <c r="DX4455" s="42"/>
      <c r="DY4455" s="42"/>
      <c r="DZ4455" s="11">
        <v>2.1467060999999999E-2</v>
      </c>
      <c r="EA4455" s="11"/>
      <c r="EB4455" s="11">
        <v>0</v>
      </c>
      <c r="EC4455" s="11"/>
      <c r="ED4455" s="11"/>
      <c r="EE4455" s="42"/>
      <c r="EF4455" s="42"/>
      <c r="EG4455" s="43"/>
      <c r="EH4455" s="42"/>
      <c r="EI4455" s="42"/>
      <c r="EJ4455" s="42"/>
    </row>
    <row r="4456" spans="1:140" s="41" customFormat="1">
      <c r="A4456" s="42"/>
      <c r="B4456" s="41" t="s">
        <v>6278</v>
      </c>
      <c r="C4456" s="68" t="s">
        <v>6279</v>
      </c>
      <c r="D4456" s="43" t="s">
        <v>149</v>
      </c>
      <c r="E4456" s="43" t="s">
        <v>149</v>
      </c>
      <c r="F4456" s="43" t="s">
        <v>1486</v>
      </c>
      <c r="G4456" s="43" t="s">
        <v>1487</v>
      </c>
      <c r="I4456" s="42"/>
      <c r="J4456" s="10">
        <v>42733</v>
      </c>
      <c r="K4456" s="10">
        <v>42794</v>
      </c>
      <c r="L4456" s="42"/>
      <c r="M4456" s="43" t="s">
        <v>2</v>
      </c>
      <c r="N4456" s="43" t="s">
        <v>5</v>
      </c>
      <c r="O4456" s="13" t="s">
        <v>4553</v>
      </c>
      <c r="P4456" s="11">
        <v>1</v>
      </c>
      <c r="Q4456" s="42" t="s">
        <v>6280</v>
      </c>
      <c r="R4456" s="43" t="s">
        <v>571</v>
      </c>
      <c r="S4456" s="43">
        <f t="shared" si="140"/>
        <v>3.5000000000000004</v>
      </c>
      <c r="T4456" s="11">
        <v>3.5000000000000003E-2</v>
      </c>
      <c r="U4456" s="9">
        <f t="shared" si="141"/>
        <v>3.5000000000000003E-2</v>
      </c>
      <c r="V4456" s="42"/>
      <c r="W4456" s="42"/>
      <c r="X4456" s="42"/>
      <c r="Y4456" s="42"/>
      <c r="Z4456" s="42"/>
      <c r="AA4456" s="42"/>
      <c r="AB4456" s="42"/>
      <c r="AC4456" s="42"/>
      <c r="AD4456" s="42"/>
      <c r="AE4456" s="42"/>
      <c r="AF4456" s="42"/>
      <c r="AG4456" s="42"/>
      <c r="AH4456" s="42"/>
      <c r="AI4456" s="42"/>
      <c r="AJ4456" s="42"/>
      <c r="AK4456" s="42"/>
      <c r="AL4456" s="42"/>
      <c r="AM4456" s="42"/>
      <c r="AN4456" s="42"/>
      <c r="AO4456" s="42"/>
      <c r="AP4456" s="42"/>
      <c r="AQ4456" s="42"/>
      <c r="AR4456" s="42"/>
      <c r="AS4456" s="42"/>
      <c r="AT4456" s="42"/>
      <c r="AU4456" s="42"/>
      <c r="AV4456" s="42"/>
      <c r="AW4456" s="42"/>
      <c r="AX4456" s="42"/>
      <c r="AY4456" s="42"/>
      <c r="AZ4456" s="42"/>
      <c r="BA4456" s="42"/>
      <c r="BB4456" s="42"/>
      <c r="BC4456" s="42"/>
      <c r="BD4456" s="42"/>
      <c r="BE4456" s="42"/>
      <c r="BF4456" s="42"/>
      <c r="BG4456" s="42"/>
      <c r="BH4456" s="42"/>
      <c r="BI4456" s="42"/>
      <c r="BJ4456" s="42"/>
      <c r="BK4456" s="12"/>
      <c r="BL4456" s="42"/>
      <c r="BM4456" s="42"/>
      <c r="BN4456" s="42"/>
      <c r="BO4456" s="42"/>
      <c r="BP4456" s="42"/>
      <c r="BQ4456" s="42"/>
      <c r="BR4456" s="42"/>
      <c r="BS4456" s="11"/>
      <c r="BT4456" s="11">
        <v>2.3939999999999999E-2</v>
      </c>
      <c r="BU4456" s="42"/>
      <c r="BV4456" s="42"/>
      <c r="BW4456" s="11"/>
      <c r="BX4456" s="42"/>
      <c r="BY4456" s="42"/>
      <c r="BZ4456" s="42"/>
      <c r="CA4456" s="43"/>
      <c r="CB4456" s="42"/>
      <c r="CC4456" s="42"/>
      <c r="CD4456" s="42"/>
      <c r="CE4456" s="42"/>
      <c r="CF4456" s="11"/>
      <c r="CG4456" s="42"/>
      <c r="CH4456" s="42"/>
      <c r="CI4456" s="11">
        <v>9.6915000000000005E-3</v>
      </c>
      <c r="CJ4456" s="11"/>
      <c r="CK4456" s="42"/>
      <c r="CL4456" s="42"/>
      <c r="CM4456" s="11"/>
      <c r="CN4456" s="11"/>
      <c r="CO4456" s="42"/>
      <c r="CP4456" s="42"/>
      <c r="CQ4456" s="42"/>
      <c r="CR4456" s="43"/>
      <c r="CS4456" s="42"/>
      <c r="CT4456" s="53"/>
      <c r="CW4456" s="42"/>
      <c r="DA4456" s="42"/>
      <c r="DB4456" s="108"/>
      <c r="DE4456" s="42"/>
      <c r="DF4456" s="59"/>
      <c r="DG4456" s="42"/>
      <c r="DH4456" s="42"/>
      <c r="DI4456" s="42"/>
      <c r="DJ4456" s="42"/>
      <c r="DK4456" s="11">
        <v>0</v>
      </c>
      <c r="DL4456" s="42"/>
      <c r="DM4456" s="42"/>
      <c r="DN4456" s="42"/>
      <c r="DO4456" s="42"/>
      <c r="DP4456" s="11"/>
      <c r="DQ4456" s="11"/>
      <c r="DR4456" s="11"/>
      <c r="DS4456" s="42"/>
      <c r="DT4456" s="42"/>
      <c r="DU4456" s="42"/>
      <c r="DV4456" s="56"/>
      <c r="DW4456" s="42"/>
      <c r="DX4456" s="42"/>
      <c r="DY4456" s="42"/>
      <c r="DZ4456" s="11">
        <v>1.3684999999999999E-3</v>
      </c>
      <c r="EA4456" s="11"/>
      <c r="EB4456" s="11"/>
      <c r="EC4456" s="11"/>
      <c r="ED4456" s="11"/>
      <c r="EE4456" s="42"/>
      <c r="EF4456" s="42"/>
      <c r="EG4456" s="43"/>
      <c r="EH4456" s="42"/>
      <c r="EI4456" s="42"/>
      <c r="EJ4456" s="42"/>
    </row>
    <row r="4457" spans="1:140" s="41" customFormat="1">
      <c r="A4457" s="42"/>
      <c r="B4457" s="41" t="s">
        <v>6278</v>
      </c>
      <c r="C4457" s="68" t="s">
        <v>6279</v>
      </c>
      <c r="D4457" s="43" t="s">
        <v>149</v>
      </c>
      <c r="E4457" s="43" t="s">
        <v>149</v>
      </c>
      <c r="F4457" s="43" t="s">
        <v>1457</v>
      </c>
      <c r="G4457" s="43" t="s">
        <v>1458</v>
      </c>
      <c r="I4457" s="42"/>
      <c r="J4457" s="10">
        <v>42367</v>
      </c>
      <c r="K4457" s="10">
        <v>42405</v>
      </c>
      <c r="L4457" s="42"/>
      <c r="M4457" s="43" t="s">
        <v>152</v>
      </c>
      <c r="N4457" s="43" t="s">
        <v>153</v>
      </c>
      <c r="O4457" s="13" t="s">
        <v>1459</v>
      </c>
      <c r="P4457" s="11">
        <v>42619262.979999997</v>
      </c>
      <c r="Q4457" s="41" t="s">
        <v>6281</v>
      </c>
      <c r="R4457" s="43" t="s">
        <v>1460</v>
      </c>
      <c r="S4457" s="43">
        <f t="shared" si="140"/>
        <v>2.8899999999999997</v>
      </c>
      <c r="T4457" s="11">
        <v>1231696.7</v>
      </c>
      <c r="U4457" s="9">
        <f t="shared" si="141"/>
        <v>1231696.7</v>
      </c>
      <c r="V4457" s="42"/>
      <c r="W4457" s="42"/>
      <c r="X4457" s="42"/>
      <c r="Y4457" s="42"/>
      <c r="Z4457" s="42"/>
      <c r="AA4457" s="42"/>
      <c r="AB4457" s="42"/>
      <c r="AC4457" s="42"/>
      <c r="AD4457" s="42"/>
      <c r="AE4457" s="42"/>
      <c r="AF4457" s="42"/>
      <c r="AG4457" s="42"/>
      <c r="AH4457" s="42"/>
      <c r="AI4457" s="42"/>
      <c r="AJ4457" s="42"/>
      <c r="AK4457" s="42"/>
      <c r="AL4457" s="42"/>
      <c r="AM4457" s="42"/>
      <c r="AN4457" s="42"/>
      <c r="AO4457" s="42"/>
      <c r="AP4457" s="42"/>
      <c r="AQ4457" s="42"/>
      <c r="AR4457" s="42"/>
      <c r="AS4457" s="42"/>
      <c r="AT4457" s="42"/>
      <c r="AU4457" s="42"/>
      <c r="AV4457" s="42"/>
      <c r="AW4457" s="42"/>
      <c r="AX4457" s="42"/>
      <c r="AY4457" s="42"/>
      <c r="AZ4457" s="42"/>
      <c r="BA4457" s="42"/>
      <c r="BB4457" s="42"/>
      <c r="BC4457" s="42"/>
      <c r="BD4457" s="42"/>
      <c r="BE4457" s="42"/>
      <c r="BF4457" s="42"/>
      <c r="BG4457" s="42"/>
      <c r="BH4457" s="42"/>
      <c r="BI4457" s="42"/>
      <c r="BJ4457" s="42"/>
      <c r="BK4457" s="12"/>
      <c r="BL4457" s="42"/>
      <c r="BM4457" s="42"/>
      <c r="BN4457" s="42"/>
      <c r="BO4457" s="42"/>
      <c r="BP4457" s="42"/>
      <c r="BQ4457" s="42"/>
      <c r="BR4457" s="42"/>
      <c r="BS4457" s="11">
        <v>0</v>
      </c>
      <c r="BT4457" s="11">
        <v>548752.68000000005</v>
      </c>
      <c r="BU4457" s="42"/>
      <c r="BV4457" s="42"/>
      <c r="BW4457" s="11">
        <v>0</v>
      </c>
      <c r="BX4457" s="42"/>
      <c r="BY4457" s="42"/>
      <c r="BZ4457" s="42"/>
      <c r="CA4457" s="43"/>
      <c r="CB4457" s="42"/>
      <c r="CC4457" s="42"/>
      <c r="CD4457" s="42"/>
      <c r="CE4457" s="5"/>
      <c r="CF4457" s="11"/>
      <c r="CG4457" s="42"/>
      <c r="CH4457" s="42"/>
      <c r="CI4457" s="11">
        <v>2092.92</v>
      </c>
      <c r="CJ4457" s="11"/>
      <c r="CK4457" s="42"/>
      <c r="CL4457" s="42"/>
      <c r="CM4457" s="11"/>
      <c r="CN4457" s="11"/>
      <c r="CO4457" s="42"/>
      <c r="CP4457" s="42"/>
      <c r="CQ4457" s="42"/>
      <c r="CR4457" s="43"/>
      <c r="CS4457" s="42"/>
      <c r="CT4457" s="53"/>
      <c r="CU4457" s="11"/>
      <c r="CV4457" s="43"/>
      <c r="CW4457" s="42"/>
      <c r="DA4457" s="42"/>
      <c r="DB4457" s="37"/>
      <c r="DE4457" s="42"/>
      <c r="DF4457" s="11"/>
      <c r="DG4457" s="42"/>
      <c r="DH4457" s="42"/>
      <c r="DI4457" s="42"/>
      <c r="DJ4457" s="42"/>
      <c r="DK4457" s="11">
        <v>0</v>
      </c>
      <c r="DL4457" s="42"/>
      <c r="DM4457" s="42"/>
      <c r="DN4457" s="42"/>
      <c r="DO4457" s="42"/>
      <c r="DP4457" s="11"/>
      <c r="DQ4457" s="11"/>
      <c r="DR4457" s="11"/>
      <c r="DS4457" s="42"/>
      <c r="DT4457" s="42"/>
      <c r="DU4457" s="42"/>
      <c r="DV4457" s="56"/>
      <c r="DW4457" s="42"/>
      <c r="DX4457" s="42"/>
      <c r="DY4457" s="42"/>
      <c r="DZ4457" s="11">
        <v>680851.1</v>
      </c>
      <c r="EA4457" s="11"/>
      <c r="EB4457" s="11">
        <v>0</v>
      </c>
      <c r="EC4457" s="11"/>
      <c r="ED4457" s="11"/>
      <c r="EE4457" s="42"/>
      <c r="EF4457" s="42"/>
      <c r="EG4457" s="43"/>
      <c r="EH4457" s="42"/>
      <c r="EI4457" s="42"/>
      <c r="EJ4457" s="42"/>
    </row>
    <row r="4458" spans="1:140" s="41" customFormat="1">
      <c r="A4458" s="42"/>
      <c r="B4458" s="41" t="s">
        <v>6278</v>
      </c>
      <c r="C4458" s="68" t="s">
        <v>6279</v>
      </c>
      <c r="D4458" s="43" t="s">
        <v>149</v>
      </c>
      <c r="E4458" s="43" t="s">
        <v>149</v>
      </c>
      <c r="F4458" s="43" t="s">
        <v>1457</v>
      </c>
      <c r="G4458" s="43" t="s">
        <v>1458</v>
      </c>
      <c r="I4458" s="42"/>
      <c r="J4458" s="10">
        <v>42459</v>
      </c>
      <c r="K4458" s="10">
        <v>42503</v>
      </c>
      <c r="L4458" s="42"/>
      <c r="M4458" s="43" t="s">
        <v>152</v>
      </c>
      <c r="N4458" s="43" t="s">
        <v>153</v>
      </c>
      <c r="O4458" s="13" t="s">
        <v>1459</v>
      </c>
      <c r="P4458" s="11">
        <v>33470019.02</v>
      </c>
      <c r="Q4458" s="41" t="s">
        <v>6281</v>
      </c>
      <c r="R4458" s="43" t="s">
        <v>2189</v>
      </c>
      <c r="S4458" s="43">
        <f t="shared" si="140"/>
        <v>3.6799999999999997</v>
      </c>
      <c r="T4458" s="11">
        <v>1231696.7</v>
      </c>
      <c r="U4458" s="9">
        <f t="shared" si="141"/>
        <v>1231696.7</v>
      </c>
      <c r="V4458" s="42"/>
      <c r="W4458" s="42"/>
      <c r="X4458" s="42"/>
      <c r="Y4458" s="42"/>
      <c r="Z4458" s="42"/>
      <c r="AA4458" s="42"/>
      <c r="AB4458" s="42"/>
      <c r="AC4458" s="42"/>
      <c r="AD4458" s="42"/>
      <c r="AE4458" s="42"/>
      <c r="AF4458" s="42"/>
      <c r="AG4458" s="42"/>
      <c r="AH4458" s="42"/>
      <c r="AI4458" s="42"/>
      <c r="AJ4458" s="42"/>
      <c r="AK4458" s="42"/>
      <c r="AL4458" s="42"/>
      <c r="AM4458" s="42"/>
      <c r="AN4458" s="42"/>
      <c r="AO4458" s="42"/>
      <c r="AP4458" s="42"/>
      <c r="AQ4458" s="42"/>
      <c r="AR4458" s="42"/>
      <c r="AS4458" s="42"/>
      <c r="AT4458" s="42"/>
      <c r="AU4458" s="42"/>
      <c r="AV4458" s="42"/>
      <c r="AW4458" s="42"/>
      <c r="AX4458" s="42"/>
      <c r="AY4458" s="42"/>
      <c r="AZ4458" s="42"/>
      <c r="BA4458" s="42"/>
      <c r="BB4458" s="42"/>
      <c r="BC4458" s="42"/>
      <c r="BD4458" s="42"/>
      <c r="BE4458" s="42"/>
      <c r="BF4458" s="42"/>
      <c r="BG4458" s="42"/>
      <c r="BH4458" s="42"/>
      <c r="BI4458" s="42"/>
      <c r="BJ4458" s="42"/>
      <c r="BK4458" s="12"/>
      <c r="BL4458" s="42"/>
      <c r="BM4458" s="42"/>
      <c r="BN4458" s="42"/>
      <c r="BO4458" s="42"/>
      <c r="BP4458" s="42"/>
      <c r="BQ4458" s="42"/>
      <c r="BR4458" s="42"/>
      <c r="BS4458" s="11">
        <v>0</v>
      </c>
      <c r="BT4458" s="11">
        <v>548752.68000000005</v>
      </c>
      <c r="BU4458" s="42"/>
      <c r="BV4458" s="42"/>
      <c r="BW4458" s="11">
        <v>0</v>
      </c>
      <c r="BX4458" s="42"/>
      <c r="BY4458" s="42"/>
      <c r="BZ4458" s="42"/>
      <c r="CA4458" s="43"/>
      <c r="CB4458" s="42"/>
      <c r="CC4458" s="42"/>
      <c r="CD4458" s="42"/>
      <c r="CE4458" s="5"/>
      <c r="CF4458" s="11"/>
      <c r="CG4458" s="42"/>
      <c r="CH4458" s="42"/>
      <c r="CI4458" s="11">
        <v>2092.92</v>
      </c>
      <c r="CJ4458" s="11">
        <v>0</v>
      </c>
      <c r="CK4458" s="42"/>
      <c r="CL4458" s="42"/>
      <c r="CM4458" s="11"/>
      <c r="CN4458" s="11"/>
      <c r="CO4458" s="42"/>
      <c r="CP4458" s="42"/>
      <c r="CQ4458" s="42"/>
      <c r="CR4458" s="43"/>
      <c r="CS4458" s="42"/>
      <c r="CT4458" s="53"/>
      <c r="CU4458" s="11"/>
      <c r="CV4458" s="43"/>
      <c r="CW4458" s="42"/>
      <c r="DA4458" s="42"/>
      <c r="DB4458" s="108"/>
      <c r="DE4458" s="42"/>
      <c r="DF4458" s="11"/>
      <c r="DG4458" s="42"/>
      <c r="DH4458" s="42"/>
      <c r="DI4458" s="42"/>
      <c r="DJ4458" s="42"/>
      <c r="DK4458" s="11">
        <v>0</v>
      </c>
      <c r="DL4458" s="42"/>
      <c r="DM4458" s="42"/>
      <c r="DN4458" s="42"/>
      <c r="DO4458" s="42"/>
      <c r="DP4458" s="11"/>
      <c r="DQ4458" s="11"/>
      <c r="DR4458" s="11"/>
      <c r="DS4458" s="42"/>
      <c r="DT4458" s="42"/>
      <c r="DU4458" s="42"/>
      <c r="DV4458" s="56"/>
      <c r="DW4458" s="42"/>
      <c r="DX4458" s="42"/>
      <c r="DY4458" s="42"/>
      <c r="DZ4458" s="11">
        <v>680851.1</v>
      </c>
      <c r="EA4458" s="11"/>
      <c r="EB4458" s="11">
        <v>0</v>
      </c>
      <c r="EC4458" s="11"/>
      <c r="ED4458" s="11"/>
      <c r="EE4458" s="42"/>
      <c r="EF4458" s="42"/>
      <c r="EG4458" s="43"/>
      <c r="EH4458" s="42"/>
      <c r="EI4458" s="42"/>
      <c r="EJ4458" s="42"/>
    </row>
    <row r="4459" spans="1:140" s="41" customFormat="1">
      <c r="A4459" s="42"/>
      <c r="B4459" s="41" t="s">
        <v>6278</v>
      </c>
      <c r="C4459" s="68" t="s">
        <v>6279</v>
      </c>
      <c r="D4459" s="43" t="s">
        <v>149</v>
      </c>
      <c r="E4459" s="43" t="s">
        <v>149</v>
      </c>
      <c r="F4459" s="43" t="s">
        <v>1457</v>
      </c>
      <c r="G4459" s="43" t="s">
        <v>1458</v>
      </c>
      <c r="I4459" s="42"/>
      <c r="J4459" s="10">
        <v>42550</v>
      </c>
      <c r="K4459" s="10">
        <v>42613</v>
      </c>
      <c r="L4459" s="42"/>
      <c r="M4459" s="43" t="s">
        <v>152</v>
      </c>
      <c r="N4459" s="43" t="s">
        <v>153</v>
      </c>
      <c r="O4459" s="13" t="s">
        <v>1459</v>
      </c>
      <c r="P4459" s="11">
        <v>33470019.02</v>
      </c>
      <c r="Q4459" s="41" t="s">
        <v>6281</v>
      </c>
      <c r="R4459" s="43" t="s">
        <v>2189</v>
      </c>
      <c r="S4459" s="43">
        <f t="shared" si="140"/>
        <v>3.6799999999999997</v>
      </c>
      <c r="T4459" s="11">
        <v>1231696.7</v>
      </c>
      <c r="U4459" s="9">
        <f t="shared" si="141"/>
        <v>1231696.7</v>
      </c>
      <c r="V4459" s="42"/>
      <c r="W4459" s="42"/>
      <c r="X4459" s="42"/>
      <c r="Y4459" s="42"/>
      <c r="Z4459" s="42"/>
      <c r="AA4459" s="42"/>
      <c r="AB4459" s="42"/>
      <c r="AC4459" s="42"/>
      <c r="AD4459" s="42"/>
      <c r="AE4459" s="42"/>
      <c r="AF4459" s="42"/>
      <c r="AG4459" s="42"/>
      <c r="AH4459" s="42"/>
      <c r="AI4459" s="42"/>
      <c r="AJ4459" s="42"/>
      <c r="AK4459" s="42"/>
      <c r="AL4459" s="42"/>
      <c r="AM4459" s="42"/>
      <c r="AN4459" s="42"/>
      <c r="AO4459" s="42"/>
      <c r="AP4459" s="42"/>
      <c r="AQ4459" s="42"/>
      <c r="AR4459" s="42"/>
      <c r="AS4459" s="42"/>
      <c r="AT4459" s="42"/>
      <c r="AU4459" s="42"/>
      <c r="AV4459" s="42"/>
      <c r="AW4459" s="42"/>
      <c r="AX4459" s="42"/>
      <c r="AY4459" s="42"/>
      <c r="AZ4459" s="42"/>
      <c r="BA4459" s="42"/>
      <c r="BB4459" s="42"/>
      <c r="BC4459" s="42"/>
      <c r="BD4459" s="42"/>
      <c r="BE4459" s="42"/>
      <c r="BF4459" s="42"/>
      <c r="BG4459" s="42"/>
      <c r="BH4459" s="42"/>
      <c r="BI4459" s="42"/>
      <c r="BJ4459" s="42"/>
      <c r="BK4459" s="12"/>
      <c r="BL4459" s="42"/>
      <c r="BM4459" s="42"/>
      <c r="BN4459" s="42"/>
      <c r="BO4459" s="42"/>
      <c r="BP4459" s="42"/>
      <c r="BQ4459" s="42"/>
      <c r="BR4459" s="42"/>
      <c r="BS4459" s="11">
        <v>0</v>
      </c>
      <c r="BT4459" s="11">
        <v>548752.68000000005</v>
      </c>
      <c r="BU4459" s="42"/>
      <c r="BV4459" s="42"/>
      <c r="BW4459" s="11">
        <v>0</v>
      </c>
      <c r="BX4459" s="42"/>
      <c r="BY4459" s="42"/>
      <c r="BZ4459" s="42"/>
      <c r="CA4459" s="43"/>
      <c r="CB4459" s="42"/>
      <c r="CC4459" s="42"/>
      <c r="CD4459" s="42"/>
      <c r="CE4459" s="5"/>
      <c r="CF4459" s="11"/>
      <c r="CG4459" s="42"/>
      <c r="CH4459" s="42"/>
      <c r="CI4459" s="11">
        <v>2092.92</v>
      </c>
      <c r="CJ4459" s="11">
        <v>0</v>
      </c>
      <c r="CK4459" s="42"/>
      <c r="CL4459" s="42"/>
      <c r="CM4459" s="11"/>
      <c r="CN4459" s="11"/>
      <c r="CO4459" s="42"/>
      <c r="CP4459" s="42"/>
      <c r="CQ4459" s="42"/>
      <c r="CR4459" s="43"/>
      <c r="CS4459" s="42"/>
      <c r="CT4459" s="34"/>
      <c r="CU4459" s="11"/>
      <c r="CV4459" s="43"/>
      <c r="CW4459" s="42"/>
      <c r="DA4459" s="42"/>
      <c r="DB4459" s="37"/>
      <c r="DE4459" s="42"/>
      <c r="DF4459" s="11"/>
      <c r="DG4459" s="42"/>
      <c r="DH4459" s="42"/>
      <c r="DI4459" s="42"/>
      <c r="DJ4459" s="42"/>
      <c r="DK4459" s="11">
        <v>0</v>
      </c>
      <c r="DL4459" s="42"/>
      <c r="DM4459" s="42"/>
      <c r="DN4459" s="42"/>
      <c r="DO4459" s="42"/>
      <c r="DP4459" s="11"/>
      <c r="DQ4459" s="11"/>
      <c r="DR4459" s="11"/>
      <c r="DS4459" s="42"/>
      <c r="DT4459" s="42"/>
      <c r="DU4459" s="42"/>
      <c r="DV4459" s="22"/>
      <c r="DW4459" s="42"/>
      <c r="DX4459" s="42"/>
      <c r="DY4459" s="42"/>
      <c r="DZ4459" s="11">
        <v>680851.1</v>
      </c>
      <c r="EA4459" s="11"/>
      <c r="EB4459" s="11">
        <v>0</v>
      </c>
      <c r="EC4459" s="11"/>
      <c r="ED4459" s="11"/>
      <c r="EE4459" s="42"/>
      <c r="EF4459" s="42"/>
      <c r="EG4459" s="43"/>
      <c r="EH4459" s="42"/>
      <c r="EI4459" s="42"/>
      <c r="EJ4459" s="42"/>
    </row>
    <row r="4460" spans="1:140" s="41" customFormat="1">
      <c r="A4460" s="42"/>
      <c r="B4460" s="41" t="s">
        <v>6278</v>
      </c>
      <c r="C4460" s="68" t="s">
        <v>6279</v>
      </c>
      <c r="D4460" s="43" t="s">
        <v>149</v>
      </c>
      <c r="E4460" s="43" t="s">
        <v>149</v>
      </c>
      <c r="F4460" s="43" t="s">
        <v>1457</v>
      </c>
      <c r="G4460" s="43" t="s">
        <v>1458</v>
      </c>
      <c r="I4460" s="42"/>
      <c r="J4460" s="10">
        <v>42642</v>
      </c>
      <c r="K4460" s="10">
        <v>42697</v>
      </c>
      <c r="L4460" s="42"/>
      <c r="M4460" s="43" t="s">
        <v>2</v>
      </c>
      <c r="N4460" s="43" t="s">
        <v>5</v>
      </c>
      <c r="O4460" s="13" t="s">
        <v>1459</v>
      </c>
      <c r="P4460" s="11">
        <v>31744760.309999999</v>
      </c>
      <c r="Q4460" s="41" t="s">
        <v>6281</v>
      </c>
      <c r="R4460" s="43" t="s">
        <v>3783</v>
      </c>
      <c r="S4460" s="43">
        <f t="shared" si="140"/>
        <v>3.88</v>
      </c>
      <c r="T4460" s="11">
        <v>1231696.7</v>
      </c>
      <c r="U4460" s="9">
        <f t="shared" si="141"/>
        <v>1231696.7</v>
      </c>
      <c r="V4460" s="42"/>
      <c r="W4460" s="42"/>
      <c r="X4460" s="42"/>
      <c r="Y4460" s="42"/>
      <c r="Z4460" s="42"/>
      <c r="AA4460" s="42"/>
      <c r="AB4460" s="42"/>
      <c r="AC4460" s="42"/>
      <c r="AD4460" s="42"/>
      <c r="AE4460" s="42"/>
      <c r="AF4460" s="42"/>
      <c r="AG4460" s="42"/>
      <c r="AH4460" s="42"/>
      <c r="AI4460" s="42"/>
      <c r="AJ4460" s="42"/>
      <c r="AK4460" s="42"/>
      <c r="AL4460" s="42"/>
      <c r="AM4460" s="42"/>
      <c r="AN4460" s="42"/>
      <c r="AO4460" s="42"/>
      <c r="AP4460" s="42"/>
      <c r="AQ4460" s="42"/>
      <c r="AR4460" s="42"/>
      <c r="AS4460" s="42"/>
      <c r="AT4460" s="42"/>
      <c r="AU4460" s="42"/>
      <c r="AV4460" s="42"/>
      <c r="AW4460" s="42"/>
      <c r="AX4460" s="42"/>
      <c r="AY4460" s="42"/>
      <c r="AZ4460" s="42"/>
      <c r="BA4460" s="42"/>
      <c r="BB4460" s="42"/>
      <c r="BC4460" s="42"/>
      <c r="BD4460" s="42"/>
      <c r="BE4460" s="42"/>
      <c r="BF4460" s="42"/>
      <c r="BG4460" s="42"/>
      <c r="BH4460" s="42"/>
      <c r="BI4460" s="42"/>
      <c r="BJ4460" s="42"/>
      <c r="BK4460" s="12"/>
      <c r="BL4460" s="42"/>
      <c r="BM4460" s="42"/>
      <c r="BN4460" s="42"/>
      <c r="BO4460" s="42"/>
      <c r="BP4460" s="42"/>
      <c r="BQ4460" s="42"/>
      <c r="BR4460" s="42"/>
      <c r="BS4460" s="11">
        <v>0</v>
      </c>
      <c r="BT4460" s="11">
        <v>548752.68000000005</v>
      </c>
      <c r="BU4460" s="42"/>
      <c r="BV4460" s="42"/>
      <c r="BW4460" s="11">
        <v>0</v>
      </c>
      <c r="BX4460" s="42"/>
      <c r="BY4460" s="42"/>
      <c r="BZ4460" s="42"/>
      <c r="CA4460" s="43"/>
      <c r="CB4460" s="42"/>
      <c r="CC4460" s="42"/>
      <c r="CD4460" s="42"/>
      <c r="CE4460" s="5"/>
      <c r="CF4460" s="11"/>
      <c r="CG4460" s="42"/>
      <c r="CH4460" s="42"/>
      <c r="CI4460" s="11">
        <v>2092.92</v>
      </c>
      <c r="CJ4460" s="11">
        <v>0</v>
      </c>
      <c r="CK4460" s="42"/>
      <c r="CL4460" s="42"/>
      <c r="CM4460" s="11"/>
      <c r="CN4460" s="11"/>
      <c r="CO4460" s="42"/>
      <c r="CP4460" s="42"/>
      <c r="CQ4460" s="42"/>
      <c r="CR4460" s="43"/>
      <c r="CS4460" s="42"/>
      <c r="CT4460" s="53"/>
      <c r="CU4460" s="11"/>
      <c r="CV4460" s="43"/>
      <c r="CW4460" s="42"/>
      <c r="DA4460" s="42"/>
      <c r="DB4460" s="108"/>
      <c r="DE4460" s="42"/>
      <c r="DF4460" s="11"/>
      <c r="DG4460" s="42"/>
      <c r="DH4460" s="42"/>
      <c r="DI4460" s="42"/>
      <c r="DJ4460" s="42"/>
      <c r="DK4460" s="11">
        <v>0</v>
      </c>
      <c r="DL4460" s="42"/>
      <c r="DM4460" s="42"/>
      <c r="DN4460" s="42"/>
      <c r="DO4460" s="42"/>
      <c r="DP4460" s="11"/>
      <c r="DQ4460" s="11"/>
      <c r="DR4460" s="11"/>
      <c r="DS4460" s="42"/>
      <c r="DT4460" s="42"/>
      <c r="DU4460" s="42"/>
      <c r="DV4460" s="56"/>
      <c r="DW4460" s="42"/>
      <c r="DX4460" s="42"/>
      <c r="DY4460" s="42"/>
      <c r="DZ4460" s="11">
        <v>680851.1</v>
      </c>
      <c r="EA4460" s="11"/>
      <c r="EB4460" s="11">
        <v>0</v>
      </c>
      <c r="EC4460" s="11"/>
      <c r="ED4460" s="11"/>
      <c r="EE4460" s="42"/>
      <c r="EF4460" s="42"/>
      <c r="EG4460" s="43"/>
      <c r="EH4460" s="42"/>
      <c r="EI4460" s="42"/>
      <c r="EJ4460" s="42"/>
    </row>
    <row r="4461" spans="1:140" s="41" customFormat="1">
      <c r="A4461" s="42"/>
      <c r="B4461" s="41" t="s">
        <v>6278</v>
      </c>
      <c r="C4461" s="68" t="s">
        <v>6279</v>
      </c>
      <c r="D4461" s="43" t="s">
        <v>149</v>
      </c>
      <c r="E4461" s="43" t="s">
        <v>149</v>
      </c>
      <c r="F4461" s="43" t="s">
        <v>1457</v>
      </c>
      <c r="G4461" s="43" t="s">
        <v>1458</v>
      </c>
      <c r="I4461" s="42"/>
      <c r="J4461" s="10">
        <v>42733</v>
      </c>
      <c r="K4461" s="10">
        <v>42781</v>
      </c>
      <c r="L4461" s="42"/>
      <c r="M4461" s="43" t="s">
        <v>2</v>
      </c>
      <c r="N4461" s="43" t="s">
        <v>5</v>
      </c>
      <c r="O4461" s="13" t="s">
        <v>4554</v>
      </c>
      <c r="P4461" s="11">
        <v>31103452.020202</v>
      </c>
      <c r="Q4461" s="41" t="s">
        <v>6281</v>
      </c>
      <c r="R4461" s="43" t="s">
        <v>4555</v>
      </c>
      <c r="S4461" s="43">
        <f t="shared" si="140"/>
        <v>3.9600000000000004</v>
      </c>
      <c r="T4461" s="11">
        <v>1231696.7</v>
      </c>
      <c r="U4461" s="9">
        <f t="shared" si="141"/>
        <v>1231696.7</v>
      </c>
      <c r="V4461" s="42"/>
      <c r="W4461" s="42"/>
      <c r="X4461" s="42"/>
      <c r="Y4461" s="42"/>
      <c r="Z4461" s="42"/>
      <c r="AA4461" s="42"/>
      <c r="AB4461" s="42"/>
      <c r="AC4461" s="42"/>
      <c r="AD4461" s="42"/>
      <c r="AE4461" s="42"/>
      <c r="AF4461" s="42"/>
      <c r="AG4461" s="42"/>
      <c r="AH4461" s="42"/>
      <c r="AI4461" s="42"/>
      <c r="AJ4461" s="42"/>
      <c r="AK4461" s="42"/>
      <c r="AL4461" s="42"/>
      <c r="AM4461" s="42"/>
      <c r="AN4461" s="42"/>
      <c r="AO4461" s="42"/>
      <c r="AP4461" s="42"/>
      <c r="AQ4461" s="42"/>
      <c r="AR4461" s="42"/>
      <c r="AS4461" s="42"/>
      <c r="AT4461" s="42"/>
      <c r="AU4461" s="42"/>
      <c r="AV4461" s="42"/>
      <c r="AW4461" s="42"/>
      <c r="AX4461" s="42"/>
      <c r="AY4461" s="42"/>
      <c r="AZ4461" s="42"/>
      <c r="BA4461" s="42"/>
      <c r="BB4461" s="42"/>
      <c r="BC4461" s="42"/>
      <c r="BD4461" s="42"/>
      <c r="BE4461" s="42"/>
      <c r="BF4461" s="42"/>
      <c r="BG4461" s="42"/>
      <c r="BH4461" s="42"/>
      <c r="BI4461" s="42"/>
      <c r="BJ4461" s="42"/>
      <c r="BK4461" s="12"/>
      <c r="BL4461" s="42"/>
      <c r="BM4461" s="42"/>
      <c r="BN4461" s="42"/>
      <c r="BO4461" s="42"/>
      <c r="BP4461" s="42"/>
      <c r="BQ4461" s="42"/>
      <c r="BR4461" s="42"/>
      <c r="BS4461" s="11">
        <v>0</v>
      </c>
      <c r="BT4461" s="11">
        <v>548752.68000000005</v>
      </c>
      <c r="BU4461" s="42"/>
      <c r="BV4461" s="42"/>
      <c r="BW4461" s="11">
        <v>0</v>
      </c>
      <c r="BX4461" s="42"/>
      <c r="BY4461" s="42"/>
      <c r="BZ4461" s="42"/>
      <c r="CA4461" s="43"/>
      <c r="CB4461" s="42"/>
      <c r="CC4461" s="42"/>
      <c r="CD4461" s="42"/>
      <c r="CE4461" s="42"/>
      <c r="CF4461" s="11"/>
      <c r="CG4461" s="42"/>
      <c r="CH4461" s="42"/>
      <c r="CI4461" s="11">
        <v>2092.92</v>
      </c>
      <c r="CJ4461" s="11">
        <v>0</v>
      </c>
      <c r="CK4461" s="42"/>
      <c r="CL4461" s="42"/>
      <c r="CM4461" s="11"/>
      <c r="CN4461" s="11"/>
      <c r="CO4461" s="42"/>
      <c r="CP4461" s="42"/>
      <c r="CQ4461" s="42"/>
      <c r="CR4461" s="43"/>
      <c r="CS4461" s="42"/>
      <c r="CT4461" s="34"/>
      <c r="CW4461" s="42"/>
      <c r="DA4461" s="42"/>
      <c r="DB4461" s="37"/>
      <c r="DE4461" s="42"/>
      <c r="DF4461" s="16"/>
      <c r="DG4461" s="42"/>
      <c r="DH4461" s="42"/>
      <c r="DI4461" s="42"/>
      <c r="DJ4461" s="42"/>
      <c r="DK4461" s="11">
        <v>0</v>
      </c>
      <c r="DL4461" s="42"/>
      <c r="DM4461" s="42"/>
      <c r="DN4461" s="42"/>
      <c r="DO4461" s="42"/>
      <c r="DP4461" s="11"/>
      <c r="DQ4461" s="11"/>
      <c r="DR4461" s="11"/>
      <c r="DS4461" s="42"/>
      <c r="DT4461" s="42"/>
      <c r="DU4461" s="42"/>
      <c r="DV4461" s="56"/>
      <c r="DW4461" s="42"/>
      <c r="DX4461" s="42"/>
      <c r="DY4461" s="42"/>
      <c r="DZ4461" s="11">
        <v>680851.1</v>
      </c>
      <c r="EA4461" s="11"/>
      <c r="EB4461" s="11">
        <v>0</v>
      </c>
      <c r="EC4461" s="11"/>
      <c r="ED4461" s="11"/>
      <c r="EE4461" s="42"/>
      <c r="EF4461" s="42"/>
      <c r="EG4461" s="43"/>
      <c r="EH4461" s="42"/>
      <c r="EI4461" s="42"/>
      <c r="EJ4461" s="42"/>
    </row>
    <row r="4462" spans="1:140" s="41" customFormat="1">
      <c r="B4462" s="41" t="s">
        <v>6278</v>
      </c>
      <c r="C4462" s="68" t="s">
        <v>6279</v>
      </c>
      <c r="D4462" s="43" t="s">
        <v>149</v>
      </c>
      <c r="E4462" s="43" t="s">
        <v>149</v>
      </c>
      <c r="F4462" s="43" t="s">
        <v>1457</v>
      </c>
      <c r="G4462" s="43" t="s">
        <v>1458</v>
      </c>
      <c r="I4462" s="41" t="s">
        <v>182</v>
      </c>
      <c r="J4462" s="10">
        <v>42824</v>
      </c>
      <c r="K4462" s="10">
        <v>42880</v>
      </c>
      <c r="M4462" s="43" t="s">
        <v>2</v>
      </c>
      <c r="N4462" s="43" t="s">
        <v>5</v>
      </c>
      <c r="O4462" s="13" t="s">
        <v>5305</v>
      </c>
      <c r="P4462" s="11">
        <v>30639221.393034801</v>
      </c>
      <c r="Q4462" s="41" t="s">
        <v>6281</v>
      </c>
      <c r="R4462" s="43" t="s">
        <v>5597</v>
      </c>
      <c r="S4462" s="43">
        <f t="shared" si="140"/>
        <v>4.0199999999999996</v>
      </c>
      <c r="T4462" s="11">
        <v>1231696.7</v>
      </c>
      <c r="U4462" s="9">
        <f t="shared" si="141"/>
        <v>1231696.7</v>
      </c>
      <c r="BK4462" s="12"/>
      <c r="BS4462" s="41">
        <v>0</v>
      </c>
      <c r="BT4462" s="11">
        <v>548752.68000000005</v>
      </c>
      <c r="BW4462" s="11"/>
      <c r="CA4462" s="43"/>
      <c r="CE4462" s="11"/>
      <c r="CF4462" s="11"/>
      <c r="CI4462" s="11">
        <v>2092.92</v>
      </c>
      <c r="CJ4462" s="11">
        <v>0</v>
      </c>
      <c r="CM4462" s="43"/>
      <c r="CN4462" s="11"/>
      <c r="CR4462" s="43"/>
      <c r="CT4462" s="31"/>
      <c r="CU4462" s="11"/>
      <c r="CV4462" s="43"/>
      <c r="DB4462" s="37"/>
      <c r="DF4462" s="11"/>
      <c r="DK4462" s="11">
        <v>0</v>
      </c>
      <c r="DP4462" s="11"/>
      <c r="DR4462" s="11"/>
      <c r="DV4462" s="22"/>
      <c r="DZ4462" s="11">
        <v>680851.1</v>
      </c>
      <c r="EB4462" s="11">
        <v>0</v>
      </c>
      <c r="ED4462" s="11"/>
      <c r="EG4462" s="43"/>
    </row>
    <row r="4463" spans="1:140" s="41" customFormat="1">
      <c r="A4463" s="42"/>
      <c r="B4463" s="41" t="s">
        <v>6278</v>
      </c>
      <c r="C4463" s="68" t="s">
        <v>6279</v>
      </c>
      <c r="D4463" s="43" t="s">
        <v>149</v>
      </c>
      <c r="E4463" s="43" t="s">
        <v>149</v>
      </c>
      <c r="F4463" s="43" t="s">
        <v>2152</v>
      </c>
      <c r="G4463" s="43" t="s">
        <v>2153</v>
      </c>
      <c r="I4463" s="42"/>
      <c r="J4463" s="10">
        <v>42433</v>
      </c>
      <c r="K4463" s="10">
        <v>42460</v>
      </c>
      <c r="L4463" s="42"/>
      <c r="M4463" s="43" t="s">
        <v>152</v>
      </c>
      <c r="N4463" s="43" t="s">
        <v>153</v>
      </c>
      <c r="O4463" s="13" t="s">
        <v>2154</v>
      </c>
      <c r="P4463" s="11">
        <v>23265933.142857101</v>
      </c>
      <c r="Q4463" s="41" t="s">
        <v>6281</v>
      </c>
      <c r="R4463" s="43" t="s">
        <v>571</v>
      </c>
      <c r="S4463" s="43">
        <f t="shared" si="140"/>
        <v>3.5000000000000004</v>
      </c>
      <c r="T4463" s="11">
        <v>814307.66</v>
      </c>
      <c r="U4463" s="9">
        <f t="shared" si="141"/>
        <v>1163296.6600000001</v>
      </c>
      <c r="V4463" s="42"/>
      <c r="W4463" s="42"/>
      <c r="X4463" s="42"/>
      <c r="Y4463" s="42"/>
      <c r="Z4463" s="42"/>
      <c r="AA4463" s="42"/>
      <c r="AB4463" s="42"/>
      <c r="AC4463" s="42"/>
      <c r="AD4463" s="42"/>
      <c r="AE4463" s="42"/>
      <c r="AF4463" s="42"/>
      <c r="AG4463" s="42"/>
      <c r="AH4463" s="42"/>
      <c r="AI4463" s="42"/>
      <c r="AJ4463" s="42"/>
      <c r="AK4463" s="42"/>
      <c r="AL4463" s="42"/>
      <c r="AM4463" s="42"/>
      <c r="AN4463" s="42"/>
      <c r="AO4463" s="42"/>
      <c r="AP4463" s="42"/>
      <c r="AQ4463" s="42"/>
      <c r="AR4463" s="42"/>
      <c r="AS4463" s="42"/>
      <c r="AT4463" s="42"/>
      <c r="AU4463" s="42"/>
      <c r="AV4463" s="42"/>
      <c r="AW4463" s="42"/>
      <c r="AX4463" s="42"/>
      <c r="AY4463" s="42"/>
      <c r="AZ4463" s="42"/>
      <c r="BA4463" s="42"/>
      <c r="BB4463" s="42"/>
      <c r="BC4463" s="42"/>
      <c r="BD4463" s="42"/>
      <c r="BE4463" s="42"/>
      <c r="BF4463" s="42"/>
      <c r="BG4463" s="42"/>
      <c r="BH4463" s="42"/>
      <c r="BI4463" s="42"/>
      <c r="BJ4463" s="42"/>
      <c r="BK4463" s="12"/>
      <c r="BL4463" s="42"/>
      <c r="BM4463" s="42"/>
      <c r="BN4463" s="42"/>
      <c r="BO4463" s="42"/>
      <c r="BP4463" s="42"/>
      <c r="BQ4463" s="42"/>
      <c r="BR4463" s="42"/>
      <c r="BS4463" s="11"/>
      <c r="BT4463" s="11">
        <v>0</v>
      </c>
      <c r="BU4463" s="42"/>
      <c r="BV4463" s="42"/>
      <c r="BW4463" s="11"/>
      <c r="BX4463" s="42"/>
      <c r="BY4463" s="42"/>
      <c r="BZ4463" s="42"/>
      <c r="CA4463" s="43"/>
      <c r="CB4463" s="42"/>
      <c r="CC4463" s="42"/>
      <c r="CD4463" s="42"/>
      <c r="CE4463" s="5"/>
      <c r="CF4463" s="11">
        <v>348989</v>
      </c>
      <c r="CG4463" s="42"/>
      <c r="CH4463" s="42"/>
      <c r="CI4463" s="11"/>
      <c r="CJ4463" s="11"/>
      <c r="CK4463" s="42"/>
      <c r="CL4463" s="42"/>
      <c r="CM4463" s="11"/>
      <c r="CN4463" s="11">
        <v>814307.66</v>
      </c>
      <c r="CO4463" s="42"/>
      <c r="CP4463" s="42"/>
      <c r="CQ4463" s="42"/>
      <c r="CR4463" s="43"/>
      <c r="CS4463" s="42"/>
      <c r="CT4463" s="34"/>
      <c r="CU4463" s="11"/>
      <c r="CV4463" s="43"/>
      <c r="CW4463" s="42"/>
      <c r="DA4463" s="42"/>
      <c r="DB4463" s="37"/>
      <c r="DE4463" s="42"/>
      <c r="DF4463" s="11"/>
      <c r="DG4463" s="42"/>
      <c r="DH4463" s="42"/>
      <c r="DI4463" s="42"/>
      <c r="DJ4463" s="42"/>
      <c r="DK4463" s="11"/>
      <c r="DL4463" s="42"/>
      <c r="DM4463" s="42"/>
      <c r="DN4463" s="42"/>
      <c r="DO4463" s="42"/>
      <c r="DP4463" s="11"/>
      <c r="DQ4463" s="11"/>
      <c r="DR4463" s="11"/>
      <c r="DS4463" s="42"/>
      <c r="DT4463" s="42"/>
      <c r="DU4463" s="42"/>
      <c r="DV4463" s="56"/>
      <c r="DW4463" s="42"/>
      <c r="DX4463" s="42"/>
      <c r="DY4463" s="42"/>
      <c r="DZ4463" s="11"/>
      <c r="EA4463" s="11"/>
      <c r="EB4463" s="11"/>
      <c r="EC4463" s="11"/>
      <c r="ED4463" s="11"/>
      <c r="EE4463" s="42"/>
      <c r="EF4463" s="42"/>
      <c r="EG4463" s="43"/>
      <c r="EH4463" s="42"/>
      <c r="EI4463" s="42"/>
      <c r="EJ4463" s="42"/>
    </row>
    <row r="4464" spans="1:140" s="41" customFormat="1">
      <c r="A4464" s="42"/>
      <c r="B4464" s="41" t="s">
        <v>6278</v>
      </c>
      <c r="C4464" s="68" t="s">
        <v>6279</v>
      </c>
      <c r="D4464" s="43" t="s">
        <v>149</v>
      </c>
      <c r="E4464" s="43" t="s">
        <v>149</v>
      </c>
      <c r="F4464" s="43" t="s">
        <v>2152</v>
      </c>
      <c r="G4464" s="43" t="s">
        <v>2153</v>
      </c>
      <c r="I4464" s="42"/>
      <c r="J4464" s="10">
        <v>42618</v>
      </c>
      <c r="K4464" s="10">
        <v>42642</v>
      </c>
      <c r="L4464" s="42"/>
      <c r="M4464" s="43" t="s">
        <v>2</v>
      </c>
      <c r="N4464" s="43" t="s">
        <v>5</v>
      </c>
      <c r="O4464" s="13" t="s">
        <v>2154</v>
      </c>
      <c r="P4464" s="11">
        <v>20826282.864450101</v>
      </c>
      <c r="Q4464" s="41" t="s">
        <v>6281</v>
      </c>
      <c r="R4464" s="43" t="s">
        <v>3705</v>
      </c>
      <c r="S4464" s="43">
        <f t="shared" si="140"/>
        <v>3.91</v>
      </c>
      <c r="T4464" s="11">
        <v>814307.66</v>
      </c>
      <c r="U4464" s="9">
        <f t="shared" si="141"/>
        <v>1163296.6600000001</v>
      </c>
      <c r="V4464" s="42"/>
      <c r="W4464" s="42"/>
      <c r="X4464" s="42"/>
      <c r="Y4464" s="42"/>
      <c r="Z4464" s="42"/>
      <c r="AA4464" s="42"/>
      <c r="AB4464" s="42"/>
      <c r="AC4464" s="42"/>
      <c r="AD4464" s="42"/>
      <c r="AE4464" s="42"/>
      <c r="AF4464" s="42"/>
      <c r="AG4464" s="42"/>
      <c r="AH4464" s="42"/>
      <c r="AI4464" s="42"/>
      <c r="AJ4464" s="42"/>
      <c r="AK4464" s="42"/>
      <c r="AL4464" s="42"/>
      <c r="AM4464" s="42"/>
      <c r="AN4464" s="42"/>
      <c r="AO4464" s="42"/>
      <c r="AP4464" s="42"/>
      <c r="AQ4464" s="42"/>
      <c r="AR4464" s="42"/>
      <c r="AS4464" s="42"/>
      <c r="AT4464" s="42"/>
      <c r="AU4464" s="42"/>
      <c r="AV4464" s="42"/>
      <c r="AW4464" s="42"/>
      <c r="AX4464" s="42"/>
      <c r="AY4464" s="42"/>
      <c r="AZ4464" s="42"/>
      <c r="BA4464" s="42"/>
      <c r="BB4464" s="42"/>
      <c r="BC4464" s="42"/>
      <c r="BD4464" s="42"/>
      <c r="BE4464" s="42"/>
      <c r="BF4464" s="42"/>
      <c r="BG4464" s="42"/>
      <c r="BH4464" s="42"/>
      <c r="BI4464" s="42"/>
      <c r="BJ4464" s="42"/>
      <c r="BK4464" s="12"/>
      <c r="BL4464" s="42"/>
      <c r="BM4464" s="42"/>
      <c r="BN4464" s="42"/>
      <c r="BO4464" s="42"/>
      <c r="BP4464" s="42"/>
      <c r="BQ4464" s="42"/>
      <c r="BR4464" s="42"/>
      <c r="BS4464" s="11"/>
      <c r="BT4464" s="11">
        <v>0</v>
      </c>
      <c r="BU4464" s="42"/>
      <c r="BV4464" s="42"/>
      <c r="BW4464" s="11"/>
      <c r="BX4464" s="42"/>
      <c r="BY4464" s="42"/>
      <c r="BZ4464" s="42"/>
      <c r="CA4464" s="43"/>
      <c r="CB4464" s="42"/>
      <c r="CC4464" s="42"/>
      <c r="CD4464" s="42"/>
      <c r="CE4464" s="5"/>
      <c r="CF4464" s="11">
        <v>348989</v>
      </c>
      <c r="CG4464" s="42"/>
      <c r="CH4464" s="42"/>
      <c r="CI4464" s="11"/>
      <c r="CJ4464" s="11"/>
      <c r="CK4464" s="42"/>
      <c r="CL4464" s="42"/>
      <c r="CM4464" s="11"/>
      <c r="CN4464" s="11">
        <v>814307.66</v>
      </c>
      <c r="CO4464" s="42"/>
      <c r="CP4464" s="42"/>
      <c r="CQ4464" s="42"/>
      <c r="CR4464" s="43"/>
      <c r="CS4464" s="42"/>
      <c r="CT4464" s="53"/>
      <c r="CU4464" s="11"/>
      <c r="CV4464" s="43"/>
      <c r="CW4464" s="42"/>
      <c r="DA4464" s="42"/>
      <c r="DB4464" s="108"/>
      <c r="DE4464" s="42"/>
      <c r="DF4464" s="11"/>
      <c r="DG4464" s="42"/>
      <c r="DH4464" s="42"/>
      <c r="DI4464" s="42"/>
      <c r="DJ4464" s="42"/>
      <c r="DK4464" s="11"/>
      <c r="DL4464" s="42"/>
      <c r="DM4464" s="42"/>
      <c r="DN4464" s="42"/>
      <c r="DO4464" s="42"/>
      <c r="DP4464" s="11"/>
      <c r="DQ4464" s="11"/>
      <c r="DR4464" s="11"/>
      <c r="DS4464" s="42"/>
      <c r="DT4464" s="42"/>
      <c r="DU4464" s="42"/>
      <c r="DV4464" s="56"/>
      <c r="DW4464" s="42"/>
      <c r="DX4464" s="42"/>
      <c r="DY4464" s="42"/>
      <c r="DZ4464" s="11"/>
      <c r="EA4464" s="11"/>
      <c r="EB4464" s="11"/>
      <c r="EC4464" s="11"/>
      <c r="ED4464" s="11"/>
      <c r="EE4464" s="42"/>
      <c r="EF4464" s="42"/>
      <c r="EG4464" s="43"/>
      <c r="EH4464" s="42"/>
      <c r="EI4464" s="42"/>
      <c r="EJ4464" s="42"/>
    </row>
    <row r="4465" spans="1:140" s="41" customFormat="1">
      <c r="B4465" s="41" t="s">
        <v>6278</v>
      </c>
      <c r="C4465" s="68" t="s">
        <v>6279</v>
      </c>
      <c r="D4465" s="43" t="s">
        <v>149</v>
      </c>
      <c r="E4465" s="43" t="s">
        <v>149</v>
      </c>
      <c r="F4465" s="43" t="s">
        <v>2152</v>
      </c>
      <c r="G4465" s="43" t="s">
        <v>2153</v>
      </c>
      <c r="I4465" s="41" t="s">
        <v>6180</v>
      </c>
      <c r="J4465" s="10">
        <v>42797</v>
      </c>
      <c r="K4465" s="10">
        <v>42824</v>
      </c>
      <c r="M4465" s="43" t="s">
        <v>2</v>
      </c>
      <c r="N4465" s="43" t="s">
        <v>5</v>
      </c>
      <c r="O4465" s="13" t="s">
        <v>5254</v>
      </c>
      <c r="P4465" s="11">
        <v>47900450.590000004</v>
      </c>
      <c r="Q4465" s="41" t="s">
        <v>6281</v>
      </c>
      <c r="R4465" s="43" t="s">
        <v>1091</v>
      </c>
      <c r="S4465" s="43">
        <f t="shared" si="140"/>
        <v>1.7000000000000002</v>
      </c>
      <c r="T4465" s="11">
        <v>814307.66</v>
      </c>
      <c r="U4465" s="9">
        <f t="shared" si="141"/>
        <v>1163296.6600000001</v>
      </c>
      <c r="BK4465" s="12"/>
      <c r="BT4465" s="11"/>
      <c r="BW4465" s="11"/>
      <c r="CA4465" s="43"/>
      <c r="CE4465" s="11"/>
      <c r="CF4465" s="11">
        <v>348989</v>
      </c>
      <c r="CI4465" s="11"/>
      <c r="CJ4465" s="11"/>
      <c r="CM4465" s="43"/>
      <c r="CN4465" s="11">
        <v>814307.66</v>
      </c>
      <c r="CR4465" s="43"/>
      <c r="CT4465" s="31"/>
      <c r="CU4465" s="11"/>
      <c r="CV4465" s="43"/>
      <c r="DB4465" s="37"/>
      <c r="DF4465" s="11"/>
      <c r="DK4465" s="11"/>
      <c r="DP4465" s="11"/>
      <c r="DR4465" s="11"/>
      <c r="DV4465" s="22"/>
      <c r="DZ4465" s="11"/>
      <c r="EB4465" s="11"/>
      <c r="ED4465" s="11"/>
      <c r="EG4465" s="43"/>
    </row>
    <row r="4466" spans="1:140" s="41" customFormat="1">
      <c r="A4466" s="42"/>
      <c r="B4466" s="41" t="s">
        <v>6278</v>
      </c>
      <c r="C4466" s="68" t="s">
        <v>6279</v>
      </c>
      <c r="D4466" s="43" t="s">
        <v>149</v>
      </c>
      <c r="E4466" s="43" t="s">
        <v>149</v>
      </c>
      <c r="F4466" s="43" t="s">
        <v>4947</v>
      </c>
      <c r="G4466" s="43" t="s">
        <v>4948</v>
      </c>
      <c r="I4466" s="42"/>
      <c r="J4466" s="10">
        <v>42754</v>
      </c>
      <c r="K4466" s="10">
        <v>42772</v>
      </c>
      <c r="L4466" s="42"/>
      <c r="M4466" s="43" t="s">
        <v>2</v>
      </c>
      <c r="N4466" s="43" t="s">
        <v>6</v>
      </c>
      <c r="O4466" s="13" t="s">
        <v>4949</v>
      </c>
      <c r="P4466" s="11">
        <v>1</v>
      </c>
      <c r="Q4466" s="42" t="s">
        <v>6280</v>
      </c>
      <c r="R4466" s="43" t="s">
        <v>4950</v>
      </c>
      <c r="S4466" s="43">
        <f t="shared" si="140"/>
        <v>5.28</v>
      </c>
      <c r="T4466" s="11">
        <v>5.28E-2</v>
      </c>
      <c r="U4466" s="9">
        <f t="shared" si="141"/>
        <v>5.28E-2</v>
      </c>
      <c r="V4466" s="42"/>
      <c r="W4466" s="42"/>
      <c r="X4466" s="42"/>
      <c r="Y4466" s="42"/>
      <c r="Z4466" s="42"/>
      <c r="AA4466" s="42"/>
      <c r="AB4466" s="42"/>
      <c r="AC4466" s="42"/>
      <c r="AD4466" s="42"/>
      <c r="AE4466" s="42"/>
      <c r="AF4466" s="42"/>
      <c r="AG4466" s="42"/>
      <c r="AH4466" s="42"/>
      <c r="AI4466" s="42"/>
      <c r="AJ4466" s="42"/>
      <c r="AK4466" s="42"/>
      <c r="AL4466" s="42"/>
      <c r="AM4466" s="42"/>
      <c r="AN4466" s="42"/>
      <c r="AO4466" s="42"/>
      <c r="AP4466" s="42"/>
      <c r="AQ4466" s="42"/>
      <c r="AR4466" s="42"/>
      <c r="AS4466" s="42"/>
      <c r="AT4466" s="42"/>
      <c r="AU4466" s="42"/>
      <c r="AV4466" s="42"/>
      <c r="AW4466" s="42"/>
      <c r="AX4466" s="42"/>
      <c r="AY4466" s="42"/>
      <c r="AZ4466" s="42"/>
      <c r="BA4466" s="42"/>
      <c r="BB4466" s="42"/>
      <c r="BC4466" s="42"/>
      <c r="BD4466" s="42"/>
      <c r="BE4466" s="42"/>
      <c r="BF4466" s="42"/>
      <c r="BG4466" s="42"/>
      <c r="BH4466" s="42"/>
      <c r="BI4466" s="42"/>
      <c r="BJ4466" s="42"/>
      <c r="BK4466" s="12"/>
      <c r="BL4466" s="42"/>
      <c r="BM4466" s="42"/>
      <c r="BN4466" s="42"/>
      <c r="BO4466" s="42"/>
      <c r="BP4466" s="42"/>
      <c r="BQ4466" s="42"/>
      <c r="BR4466" s="42"/>
      <c r="BS4466" s="11">
        <v>0</v>
      </c>
      <c r="BT4466" s="11">
        <v>3.0929600000000002E-2</v>
      </c>
      <c r="BU4466" s="42"/>
      <c r="BV4466" s="42"/>
      <c r="BW4466" s="11">
        <v>0</v>
      </c>
      <c r="BX4466" s="42"/>
      <c r="BY4466" s="42"/>
      <c r="BZ4466" s="42"/>
      <c r="CA4466" s="43"/>
      <c r="CB4466" s="42"/>
      <c r="CC4466" s="42"/>
      <c r="CD4466" s="42"/>
      <c r="CE4466" s="42"/>
      <c r="CF4466" s="11"/>
      <c r="CG4466" s="42"/>
      <c r="CH4466" s="42"/>
      <c r="CI4466" s="11">
        <v>5.5699999999999999E-4</v>
      </c>
      <c r="CJ4466" s="11">
        <v>0</v>
      </c>
      <c r="CK4466" s="42"/>
      <c r="CL4466" s="42"/>
      <c r="CM4466" s="11"/>
      <c r="CN4466" s="11"/>
      <c r="CO4466" s="42"/>
      <c r="CP4466" s="42"/>
      <c r="CQ4466" s="42"/>
      <c r="CR4466" s="43"/>
      <c r="CS4466" s="42"/>
      <c r="CT4466" s="53"/>
      <c r="CW4466" s="42"/>
      <c r="DA4466" s="42"/>
      <c r="DB4466" s="108"/>
      <c r="DE4466" s="42"/>
      <c r="DF4466" s="16"/>
      <c r="DG4466" s="42"/>
      <c r="DH4466" s="42"/>
      <c r="DI4466" s="42"/>
      <c r="DJ4466" s="42"/>
      <c r="DK4466" s="11">
        <v>0</v>
      </c>
      <c r="DL4466" s="42"/>
      <c r="DM4466" s="42"/>
      <c r="DN4466" s="42"/>
      <c r="DO4466" s="42"/>
      <c r="DP4466" s="11"/>
      <c r="DQ4466" s="11"/>
      <c r="DR4466" s="11"/>
      <c r="DS4466" s="42"/>
      <c r="DT4466" s="42"/>
      <c r="DU4466" s="42"/>
      <c r="DV4466" s="56"/>
      <c r="DW4466" s="42"/>
      <c r="DX4466" s="42"/>
      <c r="DY4466" s="42"/>
      <c r="DZ4466" s="11">
        <v>2.13134E-2</v>
      </c>
      <c r="EA4466" s="11"/>
      <c r="EB4466" s="11">
        <v>0</v>
      </c>
      <c r="EC4466" s="11"/>
      <c r="ED4466" s="11"/>
      <c r="EE4466" s="42"/>
      <c r="EF4466" s="42"/>
      <c r="EG4466" s="43"/>
      <c r="EH4466" s="42"/>
      <c r="EI4466" s="42"/>
      <c r="EJ4466" s="42"/>
    </row>
    <row r="4467" spans="1:140">
      <c r="B4467" s="41" t="s">
        <v>6278</v>
      </c>
      <c r="C4467" s="68" t="s">
        <v>6279</v>
      </c>
      <c r="D4467" s="43" t="s">
        <v>149</v>
      </c>
      <c r="E4467" s="43" t="s">
        <v>149</v>
      </c>
      <c r="F4467" s="43" t="s">
        <v>3668</v>
      </c>
      <c r="G4467" s="43" t="s">
        <v>3669</v>
      </c>
      <c r="H4467" s="41"/>
      <c r="J4467" s="10">
        <v>42611</v>
      </c>
      <c r="K4467" s="10">
        <v>42643</v>
      </c>
      <c r="M4467" s="43" t="s">
        <v>2</v>
      </c>
      <c r="N4467" s="43" t="s">
        <v>8</v>
      </c>
      <c r="O4467" s="13" t="s">
        <v>3670</v>
      </c>
      <c r="P4467" s="11">
        <v>56.857142860000003</v>
      </c>
      <c r="Q4467" s="41" t="s">
        <v>6281</v>
      </c>
      <c r="R4467" s="43" t="s">
        <v>1528</v>
      </c>
      <c r="S4467" s="43">
        <f t="shared" si="140"/>
        <v>7.0000000000000009</v>
      </c>
      <c r="T4467" s="11">
        <v>3.98</v>
      </c>
      <c r="U4467" s="9">
        <f t="shared" si="141"/>
        <v>3.98</v>
      </c>
      <c r="BE4467" s="42"/>
      <c r="BK4467" s="12"/>
      <c r="BS4467" s="11">
        <v>0</v>
      </c>
      <c r="BT4467" s="11">
        <v>0</v>
      </c>
      <c r="BW4467" s="11">
        <v>0</v>
      </c>
      <c r="CA4467" s="43"/>
      <c r="CE4467" s="5"/>
      <c r="CF4467" s="11"/>
      <c r="CI4467" s="11"/>
      <c r="CJ4467" s="11">
        <v>0</v>
      </c>
      <c r="CM4467" s="11">
        <v>3.98</v>
      </c>
      <c r="CN4467" s="11"/>
      <c r="CR4467" s="43"/>
      <c r="CT4467" s="34"/>
      <c r="CU4467" s="11"/>
      <c r="CV4467" s="43"/>
      <c r="DB4467" s="37"/>
      <c r="DF4467" s="11"/>
      <c r="DK4467" s="11">
        <v>0</v>
      </c>
      <c r="DP4467" s="11"/>
      <c r="DQ4467" s="11"/>
      <c r="DR4467" s="11"/>
      <c r="DV4467" s="22"/>
      <c r="DZ4467" s="11"/>
      <c r="EA4467" s="11"/>
      <c r="EB4467" s="11">
        <v>0</v>
      </c>
      <c r="EC4467" s="11"/>
      <c r="ED4467" s="11"/>
      <c r="EG4467" s="43"/>
    </row>
    <row r="4468" spans="1:140">
      <c r="BK4468" s="12"/>
      <c r="CA4468" s="31"/>
      <c r="CF4468" s="11"/>
      <c r="CI4468" s="11"/>
      <c r="CJ4468" s="11"/>
      <c r="CM4468" s="11"/>
      <c r="CN4468" s="11"/>
      <c r="CR4468" s="43"/>
      <c r="CS4468" s="43"/>
      <c r="CT4468" s="31"/>
      <c r="CU4468" s="43"/>
      <c r="CV4468" s="42"/>
      <c r="CX4468" s="42"/>
      <c r="CY4468" s="42"/>
      <c r="CZ4468" s="42"/>
      <c r="DB4468" s="31"/>
      <c r="DC4468" s="42"/>
      <c r="DD4468" s="42"/>
      <c r="DK4468" s="11"/>
      <c r="DP4468" s="11"/>
      <c r="DQ4468" s="11"/>
      <c r="DR4468" s="11"/>
      <c r="DT4468" s="11"/>
      <c r="DZ4468" s="11"/>
      <c r="EA4468" s="11"/>
      <c r="EB4468" s="11"/>
      <c r="EC4468" s="11"/>
      <c r="ED4468" s="11"/>
      <c r="EG4468" s="43"/>
    </row>
    <row r="4469" spans="1:140">
      <c r="BK4469" s="12"/>
      <c r="CA4469" s="43"/>
      <c r="CF4469" s="11"/>
      <c r="CI4469" s="11"/>
      <c r="CJ4469" s="11"/>
      <c r="CM4469" s="11"/>
      <c r="CN4469" s="11"/>
      <c r="CR4469" s="43"/>
      <c r="CS4469" s="43"/>
      <c r="CT4469" s="31"/>
      <c r="CU4469" s="43"/>
      <c r="CV4469" s="42"/>
      <c r="CX4469" s="42"/>
      <c r="CY4469" s="42"/>
      <c r="CZ4469" s="42"/>
      <c r="DB4469" s="31"/>
      <c r="DC4469" s="42"/>
      <c r="DD4469" s="42"/>
      <c r="DK4469" s="11"/>
      <c r="DP4469" s="11"/>
      <c r="DQ4469" s="11"/>
      <c r="DR4469" s="11"/>
      <c r="DT4469" s="11"/>
      <c r="DZ4469" s="11"/>
      <c r="EA4469" s="11"/>
      <c r="EB4469" s="11"/>
      <c r="EC4469" s="11"/>
      <c r="ED4469" s="11"/>
      <c r="EG4469" s="43"/>
    </row>
    <row r="4470" spans="1:140">
      <c r="U4470" s="39"/>
      <c r="BK4470" s="12"/>
      <c r="CA4470" s="43"/>
      <c r="CF4470" s="11"/>
      <c r="CI4470" s="11"/>
      <c r="CJ4470" s="11"/>
      <c r="CM4470" s="11"/>
      <c r="CN4470" s="11"/>
      <c r="CR4470" s="43"/>
      <c r="CS4470" s="43"/>
      <c r="CT4470" s="31"/>
      <c r="CU4470" s="43"/>
      <c r="CV4470" s="42"/>
      <c r="CX4470" s="42"/>
      <c r="CY4470" s="42"/>
      <c r="CZ4470" s="42"/>
      <c r="DB4470" s="31"/>
      <c r="DC4470" s="42"/>
      <c r="DD4470" s="42"/>
      <c r="DK4470" s="11"/>
      <c r="DP4470" s="11"/>
      <c r="DQ4470" s="11"/>
      <c r="DR4470" s="11"/>
      <c r="DT4470" s="11"/>
      <c r="DZ4470" s="11"/>
      <c r="EA4470" s="11"/>
      <c r="EB4470" s="11"/>
      <c r="EC4470" s="11"/>
      <c r="ED4470" s="11"/>
      <c r="EG4470" s="43"/>
    </row>
    <row r="4471" spans="1:140">
      <c r="BK4471" s="12"/>
      <c r="CA4471" s="43"/>
      <c r="CF4471" s="11"/>
      <c r="CI4471" s="11"/>
      <c r="CJ4471" s="11"/>
      <c r="CM4471" s="11"/>
      <c r="CN4471" s="11"/>
      <c r="CR4471" s="43"/>
      <c r="CS4471" s="43"/>
      <c r="CT4471" s="31"/>
      <c r="CU4471" s="43"/>
      <c r="CV4471" s="42"/>
      <c r="CX4471" s="42"/>
      <c r="CY4471" s="42"/>
      <c r="CZ4471" s="42"/>
      <c r="DB4471" s="31"/>
      <c r="DC4471" s="42"/>
      <c r="DD4471" s="42"/>
      <c r="DK4471" s="11"/>
      <c r="DP4471" s="11"/>
      <c r="DQ4471" s="11"/>
      <c r="DR4471" s="11"/>
      <c r="DT4471" s="11"/>
      <c r="DZ4471" s="11"/>
      <c r="EA4471" s="11"/>
      <c r="EB4471" s="11"/>
      <c r="EC4471" s="11"/>
      <c r="ED4471" s="11"/>
      <c r="EG4471" s="43"/>
    </row>
    <row r="4472" spans="1:140">
      <c r="U4472" s="40"/>
      <c r="BK4472" s="12"/>
      <c r="CA4472" s="43"/>
      <c r="CF4472" s="11"/>
      <c r="CI4472" s="11"/>
      <c r="CJ4472" s="11"/>
      <c r="CM4472" s="11"/>
      <c r="CN4472" s="11"/>
      <c r="CR4472" s="43"/>
      <c r="CS4472" s="43"/>
      <c r="CT4472" s="31"/>
      <c r="CU4472" s="43"/>
      <c r="CV4472" s="42"/>
      <c r="CX4472" s="42"/>
      <c r="CY4472" s="42"/>
      <c r="CZ4472" s="42"/>
      <c r="DB4472" s="31"/>
      <c r="DC4472" s="42"/>
      <c r="DD4472" s="42"/>
      <c r="DK4472" s="11"/>
      <c r="DP4472" s="11"/>
      <c r="DQ4472" s="11"/>
      <c r="DR4472" s="11"/>
      <c r="DT4472" s="11"/>
      <c r="DZ4472" s="11"/>
      <c r="EA4472" s="11"/>
      <c r="EB4472" s="11"/>
      <c r="EC4472" s="11"/>
      <c r="ED4472" s="11"/>
      <c r="EG4472" s="43"/>
    </row>
    <row r="4473" spans="1:140">
      <c r="BK4473" s="12"/>
      <c r="CA4473" s="32"/>
      <c r="CF4473" s="11"/>
      <c r="CI4473" s="11"/>
      <c r="CJ4473" s="11"/>
      <c r="CM4473" s="11"/>
      <c r="CN4473" s="11"/>
      <c r="CR4473" s="43"/>
      <c r="CS4473" s="43"/>
      <c r="CT4473" s="31"/>
      <c r="CU4473" s="43"/>
      <c r="CV4473" s="42"/>
      <c r="CX4473" s="42"/>
      <c r="CY4473" s="42"/>
      <c r="CZ4473" s="42"/>
      <c r="DB4473" s="31"/>
      <c r="DC4473" s="42"/>
      <c r="DD4473" s="42"/>
      <c r="DK4473" s="11"/>
      <c r="DP4473" s="11"/>
      <c r="DQ4473" s="11"/>
      <c r="DR4473" s="11"/>
      <c r="DT4473" s="11"/>
      <c r="DZ4473" s="11"/>
      <c r="EA4473" s="11"/>
      <c r="EB4473" s="11"/>
      <c r="EC4473" s="11"/>
      <c r="ED4473" s="11"/>
      <c r="EG4473" s="43"/>
    </row>
    <row r="4474" spans="1:140">
      <c r="BK4474" s="12"/>
      <c r="CA4474" s="43"/>
      <c r="CF4474" s="11"/>
      <c r="CI4474" s="11"/>
      <c r="CJ4474" s="11"/>
      <c r="CM4474" s="11"/>
      <c r="CN4474" s="11"/>
      <c r="CR4474" s="43"/>
      <c r="CS4474" s="43"/>
      <c r="CT4474" s="31"/>
      <c r="CU4474" s="43"/>
      <c r="CV4474" s="42"/>
      <c r="CX4474" s="42"/>
      <c r="CY4474" s="42"/>
      <c r="CZ4474" s="42"/>
      <c r="DB4474" s="31"/>
      <c r="DC4474" s="42"/>
      <c r="DD4474" s="42"/>
      <c r="DK4474" s="11"/>
      <c r="DP4474" s="11"/>
      <c r="DQ4474" s="11"/>
      <c r="DR4474" s="11"/>
      <c r="DT4474" s="11"/>
      <c r="DZ4474" s="11"/>
      <c r="EA4474" s="11"/>
      <c r="EB4474" s="11"/>
      <c r="EC4474" s="11"/>
      <c r="ED4474" s="11"/>
      <c r="EG4474" s="43"/>
    </row>
    <row r="4475" spans="1:140">
      <c r="BK4475" s="12"/>
      <c r="CA4475" s="43"/>
      <c r="CF4475" s="11"/>
      <c r="CI4475" s="11"/>
      <c r="CJ4475" s="11"/>
      <c r="CM4475" s="11"/>
      <c r="CN4475" s="11"/>
      <c r="CR4475" s="43"/>
      <c r="CS4475" s="43"/>
      <c r="CT4475" s="31"/>
      <c r="CU4475" s="43"/>
      <c r="CV4475" s="42"/>
      <c r="CX4475" s="42"/>
      <c r="CY4475" s="42"/>
      <c r="CZ4475" s="42"/>
      <c r="DB4475" s="31"/>
      <c r="DC4475" s="42"/>
      <c r="DD4475" s="42"/>
      <c r="DK4475" s="11"/>
      <c r="DP4475" s="11"/>
      <c r="DQ4475" s="11"/>
      <c r="DR4475" s="11"/>
      <c r="DT4475" s="11"/>
      <c r="DZ4475" s="11"/>
      <c r="EA4475" s="11"/>
      <c r="EB4475" s="11"/>
      <c r="EC4475" s="11"/>
      <c r="ED4475" s="11"/>
      <c r="EG4475" s="43"/>
    </row>
    <row r="4476" spans="1:140">
      <c r="BK4476" s="12"/>
      <c r="CA4476" s="43"/>
      <c r="CF4476" s="11"/>
      <c r="CI4476" s="11"/>
      <c r="CJ4476" s="11"/>
      <c r="CM4476" s="11"/>
      <c r="CN4476" s="11"/>
      <c r="CR4476" s="43"/>
      <c r="CS4476" s="43"/>
      <c r="CT4476" s="31"/>
      <c r="CU4476" s="43"/>
      <c r="CV4476" s="42"/>
      <c r="CX4476" s="42"/>
      <c r="CY4476" s="42"/>
      <c r="CZ4476" s="42"/>
      <c r="DB4476" s="31"/>
      <c r="DC4476" s="42"/>
      <c r="DD4476" s="42"/>
      <c r="DK4476" s="11"/>
      <c r="DP4476" s="11"/>
      <c r="DQ4476" s="11"/>
      <c r="DR4476" s="11"/>
      <c r="DT4476" s="11"/>
      <c r="DZ4476" s="11"/>
      <c r="EA4476" s="11"/>
      <c r="EB4476" s="11"/>
      <c r="EC4476" s="11"/>
      <c r="ED4476" s="11"/>
      <c r="EG4476" s="43"/>
    </row>
    <row r="4477" spans="1:140">
      <c r="BK4477" s="12"/>
      <c r="CA4477" s="43"/>
      <c r="CF4477" s="11"/>
      <c r="CI4477" s="11"/>
      <c r="CJ4477" s="11"/>
      <c r="CM4477" s="11"/>
      <c r="CN4477" s="11"/>
      <c r="CR4477" s="43"/>
      <c r="CS4477" s="43"/>
      <c r="CT4477" s="31"/>
      <c r="CU4477" s="43"/>
      <c r="CV4477" s="42"/>
      <c r="CX4477" s="42"/>
      <c r="CY4477" s="42"/>
      <c r="CZ4477" s="42"/>
      <c r="DB4477" s="31"/>
      <c r="DC4477" s="42"/>
      <c r="DD4477" s="42"/>
      <c r="DK4477" s="11"/>
      <c r="DP4477" s="11"/>
      <c r="DQ4477" s="11"/>
      <c r="DR4477" s="11"/>
      <c r="DT4477" s="11"/>
      <c r="DZ4477" s="11"/>
      <c r="EA4477" s="11"/>
      <c r="EB4477" s="11"/>
      <c r="EC4477" s="11"/>
      <c r="ED4477" s="11"/>
      <c r="EG4477" s="43"/>
    </row>
    <row r="4478" spans="1:140">
      <c r="BK4478" s="12"/>
      <c r="CA4478" s="43"/>
      <c r="CF4478" s="11"/>
      <c r="CI4478" s="11"/>
      <c r="CJ4478" s="11"/>
      <c r="CM4478" s="11"/>
      <c r="CN4478" s="11"/>
      <c r="CR4478" s="43"/>
      <c r="CS4478" s="43"/>
      <c r="CT4478" s="31"/>
      <c r="CU4478" s="43"/>
      <c r="CV4478" s="42"/>
      <c r="CX4478" s="42"/>
      <c r="CY4478" s="42"/>
      <c r="CZ4478" s="42"/>
      <c r="DB4478" s="31"/>
      <c r="DC4478" s="42"/>
      <c r="DD4478" s="42"/>
      <c r="DK4478" s="11"/>
      <c r="DP4478" s="11"/>
      <c r="DQ4478" s="11"/>
      <c r="DR4478" s="11"/>
      <c r="DT4478" s="11"/>
      <c r="DZ4478" s="11"/>
      <c r="EA4478" s="11"/>
      <c r="EB4478" s="11"/>
      <c r="EC4478" s="11"/>
      <c r="ED4478" s="11"/>
      <c r="EG4478" s="43"/>
    </row>
    <row r="4479" spans="1:140">
      <c r="BK4479" s="12"/>
      <c r="CA4479" s="43"/>
      <c r="CF4479" s="11"/>
      <c r="CI4479" s="11"/>
      <c r="CJ4479" s="11"/>
      <c r="CM4479" s="11"/>
      <c r="CN4479" s="11"/>
      <c r="CR4479" s="43"/>
      <c r="CS4479" s="43"/>
      <c r="CT4479" s="31"/>
      <c r="CU4479" s="43"/>
      <c r="CV4479" s="42"/>
      <c r="CX4479" s="42"/>
      <c r="CY4479" s="42"/>
      <c r="CZ4479" s="42"/>
      <c r="DB4479" s="31"/>
      <c r="DC4479" s="42"/>
      <c r="DD4479" s="42"/>
      <c r="DK4479" s="11"/>
      <c r="DP4479" s="11"/>
      <c r="DQ4479" s="11"/>
      <c r="DR4479" s="11"/>
      <c r="DT4479" s="11"/>
      <c r="DZ4479" s="11"/>
      <c r="EA4479" s="11"/>
      <c r="EB4479" s="11"/>
      <c r="EC4479" s="11"/>
      <c r="ED4479" s="11"/>
      <c r="EG4479" s="43"/>
    </row>
    <row r="4480" spans="1:140">
      <c r="BK4480" s="12"/>
      <c r="CA4480" s="43"/>
      <c r="CF4480" s="11"/>
      <c r="CI4480" s="11"/>
      <c r="CJ4480" s="11"/>
      <c r="CM4480" s="11"/>
      <c r="CN4480" s="11"/>
      <c r="CR4480" s="43"/>
      <c r="CS4480" s="43"/>
      <c r="CT4480" s="31"/>
      <c r="CU4480" s="43"/>
      <c r="CV4480" s="42"/>
      <c r="CX4480" s="42"/>
      <c r="CY4480" s="42"/>
      <c r="CZ4480" s="42"/>
      <c r="DB4480" s="31"/>
      <c r="DC4480" s="42"/>
      <c r="DD4480" s="42"/>
      <c r="DK4480" s="11"/>
      <c r="DP4480" s="11"/>
      <c r="DQ4480" s="11"/>
      <c r="DR4480" s="11"/>
      <c r="DT4480" s="11"/>
      <c r="DZ4480" s="11"/>
      <c r="EA4480" s="11"/>
      <c r="EB4480" s="11"/>
      <c r="EC4480" s="11"/>
      <c r="ED4480" s="11"/>
      <c r="EG4480" s="43"/>
    </row>
    <row r="4481" spans="63:137">
      <c r="BK4481" s="12"/>
      <c r="CA4481" s="43"/>
      <c r="CF4481" s="11"/>
      <c r="CI4481" s="11"/>
      <c r="CJ4481" s="11"/>
      <c r="CM4481" s="11"/>
      <c r="CN4481" s="11"/>
      <c r="CR4481" s="43"/>
      <c r="CS4481" s="43"/>
      <c r="CT4481" s="31"/>
      <c r="CU4481" s="43"/>
      <c r="CV4481" s="42"/>
      <c r="CX4481" s="42"/>
      <c r="CY4481" s="42"/>
      <c r="CZ4481" s="42"/>
      <c r="DB4481" s="31"/>
      <c r="DC4481" s="42"/>
      <c r="DD4481" s="42"/>
      <c r="DK4481" s="11"/>
      <c r="DP4481" s="11"/>
      <c r="DQ4481" s="11"/>
      <c r="DR4481" s="11"/>
      <c r="DT4481" s="11"/>
      <c r="DZ4481" s="11"/>
      <c r="EA4481" s="11"/>
      <c r="EB4481" s="11"/>
      <c r="EC4481" s="11"/>
      <c r="ED4481" s="11"/>
      <c r="EG4481" s="43"/>
    </row>
    <row r="4482" spans="63:137">
      <c r="BK4482" s="12"/>
      <c r="CA4482" s="43"/>
      <c r="CF4482" s="11"/>
      <c r="CI4482" s="11"/>
      <c r="CJ4482" s="11"/>
      <c r="CM4482" s="11"/>
      <c r="CN4482" s="11"/>
      <c r="CR4482" s="43"/>
      <c r="CS4482" s="43"/>
      <c r="CT4482" s="31"/>
      <c r="CU4482" s="43"/>
      <c r="CV4482" s="42"/>
      <c r="CX4482" s="42"/>
      <c r="CY4482" s="42"/>
      <c r="CZ4482" s="42"/>
      <c r="DB4482" s="31"/>
      <c r="DC4482" s="42"/>
      <c r="DD4482" s="42"/>
      <c r="DK4482" s="11"/>
      <c r="DP4482" s="11"/>
      <c r="DQ4482" s="11"/>
      <c r="DR4482" s="11"/>
      <c r="DT4482" s="11"/>
      <c r="DZ4482" s="11"/>
      <c r="EA4482" s="11"/>
      <c r="EB4482" s="11"/>
      <c r="EC4482" s="11"/>
      <c r="ED4482" s="11"/>
      <c r="EG4482" s="43"/>
    </row>
    <row r="4483" spans="63:137">
      <c r="BK4483" s="12"/>
      <c r="CA4483" s="43"/>
      <c r="CF4483" s="11"/>
      <c r="CI4483" s="11"/>
      <c r="CJ4483" s="11"/>
      <c r="CM4483" s="11"/>
      <c r="CN4483" s="11"/>
      <c r="CR4483" s="43"/>
      <c r="CS4483" s="43"/>
      <c r="CT4483" s="31"/>
      <c r="CU4483" s="43"/>
      <c r="CV4483" s="42"/>
      <c r="CX4483" s="42"/>
      <c r="CY4483" s="42"/>
      <c r="CZ4483" s="42"/>
      <c r="DB4483" s="31"/>
      <c r="DC4483" s="42"/>
      <c r="DD4483" s="42"/>
      <c r="DK4483" s="11"/>
      <c r="DP4483" s="11"/>
      <c r="DQ4483" s="11"/>
      <c r="DR4483" s="11"/>
      <c r="DT4483" s="11"/>
      <c r="DZ4483" s="11"/>
      <c r="EA4483" s="11"/>
      <c r="EB4483" s="11"/>
      <c r="EC4483" s="11"/>
      <c r="ED4483" s="11"/>
      <c r="EG4483" s="43"/>
    </row>
    <row r="4484" spans="63:137">
      <c r="BK4484" s="12"/>
      <c r="CA4484" s="43"/>
      <c r="CF4484" s="11"/>
      <c r="CI4484" s="11"/>
      <c r="CJ4484" s="11"/>
      <c r="CM4484" s="11"/>
      <c r="CN4484" s="11"/>
      <c r="CR4484" s="43"/>
      <c r="CS4484" s="43"/>
      <c r="CT4484" s="31"/>
      <c r="CU4484" s="43"/>
      <c r="CV4484" s="42"/>
      <c r="CX4484" s="42"/>
      <c r="CY4484" s="42"/>
      <c r="CZ4484" s="42"/>
      <c r="DB4484" s="31"/>
      <c r="DC4484" s="42"/>
      <c r="DD4484" s="42"/>
      <c r="DK4484" s="11"/>
      <c r="DP4484" s="11"/>
      <c r="DQ4484" s="11"/>
      <c r="DR4484" s="11"/>
      <c r="DT4484" s="11"/>
      <c r="DZ4484" s="11"/>
      <c r="EA4484" s="11"/>
      <c r="EB4484" s="11"/>
      <c r="EC4484" s="11"/>
      <c r="ED4484" s="11"/>
      <c r="EG4484" s="43"/>
    </row>
    <row r="4485" spans="63:137">
      <c r="BK4485" s="12"/>
      <c r="CA4485" s="43"/>
      <c r="CF4485" s="11"/>
      <c r="CI4485" s="11"/>
      <c r="CJ4485" s="11"/>
      <c r="CM4485" s="11"/>
      <c r="CN4485" s="11"/>
      <c r="CR4485" s="43"/>
      <c r="CS4485" s="43"/>
      <c r="CT4485" s="31"/>
      <c r="CU4485" s="43"/>
      <c r="CV4485" s="42"/>
      <c r="CX4485" s="42"/>
      <c r="CY4485" s="42"/>
      <c r="CZ4485" s="42"/>
      <c r="DB4485" s="31"/>
      <c r="DC4485" s="42"/>
      <c r="DD4485" s="42"/>
      <c r="DK4485" s="11"/>
      <c r="DP4485" s="11"/>
      <c r="DQ4485" s="11"/>
      <c r="DR4485" s="11"/>
      <c r="DT4485" s="11"/>
      <c r="DZ4485" s="11"/>
      <c r="EA4485" s="11"/>
      <c r="EB4485" s="11"/>
      <c r="EC4485" s="11"/>
      <c r="ED4485" s="11"/>
      <c r="EG4485" s="43"/>
    </row>
    <row r="4486" spans="63:137">
      <c r="BK4486" s="12"/>
      <c r="CA4486" s="43"/>
      <c r="CF4486" s="11"/>
      <c r="CI4486" s="11"/>
      <c r="CJ4486" s="11"/>
      <c r="CM4486" s="11"/>
      <c r="CN4486" s="11"/>
      <c r="CR4486" s="43"/>
      <c r="CS4486" s="43"/>
      <c r="CT4486" s="31"/>
      <c r="CU4486" s="43"/>
      <c r="CV4486" s="42"/>
      <c r="CX4486" s="42"/>
      <c r="CY4486" s="42"/>
      <c r="CZ4486" s="42"/>
      <c r="DB4486" s="31"/>
      <c r="DC4486" s="42"/>
      <c r="DD4486" s="42"/>
      <c r="DK4486" s="11"/>
      <c r="DP4486" s="11"/>
      <c r="DQ4486" s="11"/>
      <c r="DR4486" s="11"/>
      <c r="DT4486" s="11"/>
      <c r="DZ4486" s="11"/>
      <c r="EA4486" s="11"/>
      <c r="EB4486" s="11"/>
      <c r="EC4486" s="11"/>
      <c r="ED4486" s="11"/>
      <c r="EG4486" s="43"/>
    </row>
    <row r="4487" spans="63:137">
      <c r="BK4487" s="12"/>
      <c r="CA4487" s="43"/>
      <c r="CF4487" s="11"/>
      <c r="CI4487" s="11"/>
      <c r="CJ4487" s="11"/>
      <c r="CM4487" s="11"/>
      <c r="CN4487" s="11"/>
      <c r="CR4487" s="43"/>
      <c r="CS4487" s="43"/>
      <c r="CT4487" s="31"/>
      <c r="CU4487" s="43"/>
      <c r="CV4487" s="42"/>
      <c r="CX4487" s="42"/>
      <c r="CY4487" s="42"/>
      <c r="CZ4487" s="42"/>
      <c r="DB4487" s="31"/>
      <c r="DC4487" s="42"/>
      <c r="DD4487" s="42"/>
      <c r="DK4487" s="11"/>
      <c r="DP4487" s="11"/>
      <c r="DQ4487" s="11"/>
      <c r="DR4487" s="11"/>
      <c r="DT4487" s="11"/>
      <c r="DZ4487" s="11"/>
      <c r="EA4487" s="11"/>
      <c r="EB4487" s="11"/>
      <c r="EC4487" s="11"/>
      <c r="ED4487" s="11"/>
      <c r="EG4487" s="43"/>
    </row>
    <row r="4488" spans="63:137">
      <c r="BK4488" s="12"/>
      <c r="CA4488" s="43"/>
      <c r="CF4488" s="11"/>
      <c r="CI4488" s="11"/>
      <c r="CJ4488" s="11"/>
      <c r="CM4488" s="11"/>
      <c r="CN4488" s="11"/>
      <c r="CR4488" s="43"/>
      <c r="CS4488" s="43"/>
      <c r="CT4488" s="31"/>
      <c r="CU4488" s="43"/>
      <c r="CV4488" s="42"/>
      <c r="CX4488" s="42"/>
      <c r="CY4488" s="42"/>
      <c r="CZ4488" s="42"/>
      <c r="DB4488" s="31"/>
      <c r="DC4488" s="42"/>
      <c r="DD4488" s="42"/>
      <c r="DK4488" s="11"/>
      <c r="DP4488" s="11"/>
      <c r="DQ4488" s="11"/>
      <c r="DR4488" s="11"/>
      <c r="DT4488" s="11"/>
      <c r="DZ4488" s="11"/>
      <c r="EA4488" s="11"/>
      <c r="EB4488" s="11"/>
      <c r="EC4488" s="11"/>
      <c r="ED4488" s="11"/>
      <c r="EG4488" s="43"/>
    </row>
    <row r="4489" spans="63:137">
      <c r="BK4489" s="12"/>
      <c r="CA4489" s="43"/>
      <c r="CF4489" s="11"/>
      <c r="CI4489" s="11"/>
      <c r="CJ4489" s="11"/>
      <c r="CM4489" s="11"/>
      <c r="CN4489" s="11"/>
      <c r="CR4489" s="43"/>
      <c r="CS4489" s="43"/>
      <c r="CT4489" s="31"/>
      <c r="CU4489" s="43"/>
      <c r="CV4489" s="42"/>
      <c r="CX4489" s="42"/>
      <c r="CY4489" s="42"/>
      <c r="CZ4489" s="42"/>
      <c r="DB4489" s="31"/>
      <c r="DC4489" s="42"/>
      <c r="DD4489" s="42"/>
      <c r="DK4489" s="11"/>
      <c r="DP4489" s="11"/>
      <c r="DQ4489" s="11"/>
      <c r="DR4489" s="11"/>
      <c r="DT4489" s="11"/>
      <c r="DZ4489" s="11"/>
      <c r="EA4489" s="11"/>
      <c r="EB4489" s="11"/>
      <c r="EC4489" s="11"/>
      <c r="ED4489" s="11"/>
      <c r="EG4489" s="43"/>
    </row>
    <row r="4490" spans="63:137">
      <c r="BK4490" s="12"/>
      <c r="CA4490" s="43"/>
      <c r="CF4490" s="11"/>
      <c r="CI4490" s="11"/>
      <c r="CJ4490" s="11"/>
      <c r="CM4490" s="11"/>
      <c r="CN4490" s="11"/>
      <c r="CR4490" s="43"/>
      <c r="CS4490" s="43"/>
      <c r="CT4490" s="31"/>
      <c r="CU4490" s="43"/>
      <c r="CV4490" s="42"/>
      <c r="CX4490" s="42"/>
      <c r="CY4490" s="42"/>
      <c r="CZ4490" s="42"/>
      <c r="DB4490" s="31"/>
      <c r="DC4490" s="42"/>
      <c r="DD4490" s="42"/>
      <c r="DK4490" s="11"/>
      <c r="DP4490" s="11"/>
      <c r="DQ4490" s="11"/>
      <c r="DR4490" s="11"/>
      <c r="DT4490" s="11"/>
      <c r="DZ4490" s="11"/>
      <c r="EA4490" s="11"/>
      <c r="EB4490" s="11"/>
      <c r="EC4490" s="11"/>
      <c r="ED4490" s="11"/>
      <c r="EG4490" s="43"/>
    </row>
    <row r="4491" spans="63:137">
      <c r="BK4491" s="12"/>
      <c r="CA4491" s="43"/>
      <c r="CF4491" s="11"/>
      <c r="CI4491" s="11"/>
      <c r="CJ4491" s="11"/>
      <c r="CM4491" s="11"/>
      <c r="CN4491" s="11"/>
      <c r="CR4491" s="43"/>
      <c r="CS4491" s="43"/>
      <c r="CT4491" s="31"/>
      <c r="CU4491" s="43"/>
      <c r="CV4491" s="42"/>
      <c r="CX4491" s="42"/>
      <c r="CY4491" s="42"/>
      <c r="CZ4491" s="42"/>
      <c r="DB4491" s="31"/>
      <c r="DC4491" s="42"/>
      <c r="DD4491" s="42"/>
      <c r="DK4491" s="11"/>
      <c r="DP4491" s="11"/>
      <c r="DQ4491" s="11"/>
      <c r="DR4491" s="11"/>
      <c r="DT4491" s="11"/>
      <c r="DZ4491" s="11"/>
      <c r="EA4491" s="11"/>
      <c r="EB4491" s="11"/>
      <c r="EC4491" s="11"/>
      <c r="ED4491" s="11"/>
      <c r="EG4491" s="43"/>
    </row>
    <row r="4492" spans="63:137">
      <c r="BK4492" s="12"/>
      <c r="CA4492" s="43"/>
      <c r="CF4492" s="11"/>
      <c r="CI4492" s="11"/>
      <c r="CJ4492" s="11"/>
      <c r="CM4492" s="11"/>
      <c r="CN4492" s="11"/>
      <c r="CR4492" s="43"/>
      <c r="CS4492" s="43"/>
      <c r="CT4492" s="31"/>
      <c r="CU4492" s="43"/>
      <c r="CV4492" s="42"/>
      <c r="CX4492" s="42"/>
      <c r="CY4492" s="42"/>
      <c r="CZ4492" s="42"/>
      <c r="DB4492" s="31"/>
      <c r="DC4492" s="42"/>
      <c r="DD4492" s="42"/>
      <c r="DK4492" s="11"/>
      <c r="DP4492" s="11"/>
      <c r="DQ4492" s="11"/>
      <c r="DR4492" s="11"/>
      <c r="DT4492" s="11"/>
      <c r="DZ4492" s="11"/>
      <c r="EA4492" s="11"/>
      <c r="EB4492" s="11"/>
      <c r="EC4492" s="11"/>
      <c r="ED4492" s="11"/>
      <c r="EG4492" s="43"/>
    </row>
    <row r="4493" spans="63:137">
      <c r="BK4493" s="12"/>
      <c r="CA4493" s="43"/>
      <c r="CF4493" s="11"/>
      <c r="CI4493" s="11"/>
      <c r="CJ4493" s="11"/>
      <c r="CM4493" s="11"/>
      <c r="CN4493" s="11"/>
      <c r="CR4493" s="43"/>
      <c r="CS4493" s="43"/>
      <c r="CT4493" s="31"/>
      <c r="CU4493" s="43"/>
      <c r="CV4493" s="42"/>
      <c r="CX4493" s="42"/>
      <c r="CY4493" s="42"/>
      <c r="CZ4493" s="42"/>
      <c r="DB4493" s="31"/>
      <c r="DC4493" s="42"/>
      <c r="DD4493" s="42"/>
      <c r="DK4493" s="11"/>
      <c r="DP4493" s="11"/>
      <c r="DQ4493" s="11"/>
      <c r="DR4493" s="11"/>
      <c r="DT4493" s="11"/>
      <c r="DZ4493" s="11"/>
      <c r="EA4493" s="11"/>
      <c r="EB4493" s="11"/>
      <c r="EC4493" s="11"/>
      <c r="ED4493" s="11"/>
      <c r="EG4493" s="43"/>
    </row>
    <row r="4494" spans="63:137">
      <c r="BK4494" s="12"/>
      <c r="CA4494" s="43"/>
      <c r="CF4494" s="11"/>
      <c r="CI4494" s="11"/>
      <c r="CJ4494" s="11"/>
      <c r="CM4494" s="11"/>
      <c r="CN4494" s="11"/>
      <c r="CR4494" s="43"/>
      <c r="CS4494" s="43"/>
      <c r="CT4494" s="31"/>
      <c r="CU4494" s="43"/>
      <c r="CV4494" s="42"/>
      <c r="CX4494" s="42"/>
      <c r="CY4494" s="42"/>
      <c r="CZ4494" s="42"/>
      <c r="DB4494" s="31"/>
      <c r="DC4494" s="42"/>
      <c r="DD4494" s="42"/>
      <c r="DK4494" s="11"/>
      <c r="DP4494" s="11"/>
      <c r="DQ4494" s="11"/>
      <c r="DR4494" s="11"/>
      <c r="DT4494" s="11"/>
      <c r="DZ4494" s="11"/>
      <c r="EA4494" s="11"/>
      <c r="EB4494" s="11"/>
      <c r="EC4494" s="11"/>
      <c r="ED4494" s="11"/>
      <c r="EG4494" s="43"/>
    </row>
    <row r="4495" spans="63:137">
      <c r="BK4495" s="12"/>
      <c r="CA4495" s="43"/>
      <c r="CF4495" s="11"/>
      <c r="CI4495" s="11"/>
      <c r="CJ4495" s="11"/>
      <c r="CM4495" s="11"/>
      <c r="CN4495" s="11"/>
      <c r="CR4495" s="43"/>
      <c r="CS4495" s="43"/>
      <c r="CT4495" s="31"/>
      <c r="CU4495" s="43"/>
      <c r="CV4495" s="42"/>
      <c r="CX4495" s="42"/>
      <c r="CY4495" s="42"/>
      <c r="CZ4495" s="42"/>
      <c r="DB4495" s="31"/>
      <c r="DC4495" s="42"/>
      <c r="DD4495" s="42"/>
      <c r="DK4495" s="11"/>
      <c r="DP4495" s="11"/>
      <c r="DQ4495" s="11"/>
      <c r="DR4495" s="11"/>
      <c r="DT4495" s="11"/>
      <c r="DZ4495" s="11"/>
      <c r="EA4495" s="11"/>
      <c r="EB4495" s="11"/>
      <c r="EC4495" s="11"/>
      <c r="ED4495" s="11"/>
      <c r="EG4495" s="43"/>
    </row>
    <row r="4496" spans="63:137">
      <c r="BK4496" s="12"/>
      <c r="CA4496" s="43"/>
      <c r="CF4496" s="11"/>
      <c r="CI4496" s="11"/>
      <c r="CJ4496" s="11"/>
      <c r="CM4496" s="11"/>
      <c r="CN4496" s="11"/>
      <c r="CR4496" s="43"/>
      <c r="CS4496" s="43"/>
      <c r="CT4496" s="31"/>
      <c r="CU4496" s="43"/>
      <c r="CV4496" s="42"/>
      <c r="CX4496" s="42"/>
      <c r="CY4496" s="42"/>
      <c r="CZ4496" s="42"/>
      <c r="DB4496" s="31"/>
      <c r="DC4496" s="42"/>
      <c r="DD4496" s="42"/>
      <c r="DK4496" s="11"/>
      <c r="DP4496" s="11"/>
      <c r="DQ4496" s="11"/>
      <c r="DR4496" s="11"/>
      <c r="DT4496" s="11"/>
      <c r="DZ4496" s="11"/>
      <c r="EA4496" s="11"/>
      <c r="EB4496" s="11"/>
      <c r="EC4496" s="11"/>
      <c r="ED4496" s="11"/>
      <c r="EG4496" s="43"/>
    </row>
    <row r="4497" spans="63:137">
      <c r="BK4497" s="12"/>
      <c r="CA4497" s="43"/>
      <c r="CF4497" s="11"/>
      <c r="CI4497" s="11"/>
      <c r="CJ4497" s="11"/>
      <c r="CM4497" s="11"/>
      <c r="CN4497" s="11"/>
      <c r="CR4497" s="43"/>
      <c r="CS4497" s="43"/>
      <c r="CT4497" s="31"/>
      <c r="CU4497" s="43"/>
      <c r="CV4497" s="42"/>
      <c r="CX4497" s="42"/>
      <c r="CY4497" s="42"/>
      <c r="CZ4497" s="42"/>
      <c r="DB4497" s="31"/>
      <c r="DC4497" s="42"/>
      <c r="DD4497" s="42"/>
      <c r="DK4497" s="11"/>
      <c r="DP4497" s="11"/>
      <c r="DQ4497" s="11"/>
      <c r="DR4497" s="11"/>
      <c r="DT4497" s="11"/>
      <c r="DZ4497" s="11"/>
      <c r="EA4497" s="11"/>
      <c r="EB4497" s="11"/>
      <c r="EC4497" s="11"/>
      <c r="ED4497" s="11"/>
      <c r="EG4497" s="43"/>
    </row>
    <row r="4498" spans="63:137">
      <c r="BK4498" s="12"/>
      <c r="CA4498" s="43"/>
      <c r="CF4498" s="11"/>
      <c r="CI4498" s="11"/>
      <c r="CJ4498" s="11"/>
      <c r="CM4498" s="11"/>
      <c r="CN4498" s="11"/>
      <c r="CR4498" s="43"/>
      <c r="CS4498" s="43"/>
      <c r="CT4498" s="31"/>
      <c r="CU4498" s="43"/>
      <c r="CV4498" s="42"/>
      <c r="CX4498" s="42"/>
      <c r="CY4498" s="42"/>
      <c r="CZ4498" s="42"/>
      <c r="DB4498" s="31"/>
      <c r="DC4498" s="42"/>
      <c r="DD4498" s="42"/>
      <c r="DK4498" s="11"/>
      <c r="DP4498" s="11"/>
      <c r="DQ4498" s="11"/>
      <c r="DR4498" s="11"/>
      <c r="DT4498" s="11"/>
      <c r="DZ4498" s="11"/>
      <c r="EA4498" s="11"/>
      <c r="EB4498" s="11"/>
      <c r="EC4498" s="11"/>
      <c r="ED4498" s="11"/>
      <c r="EG4498" s="43"/>
    </row>
    <row r="4499" spans="63:137">
      <c r="BK4499" s="12"/>
      <c r="CA4499" s="43"/>
      <c r="CF4499" s="11"/>
      <c r="CI4499" s="11"/>
      <c r="CJ4499" s="11"/>
      <c r="CM4499" s="11"/>
      <c r="CN4499" s="11"/>
      <c r="CR4499" s="43"/>
      <c r="CS4499" s="43"/>
      <c r="CT4499" s="31"/>
      <c r="CU4499" s="43"/>
      <c r="CV4499" s="42"/>
      <c r="CX4499" s="42"/>
      <c r="CY4499" s="42"/>
      <c r="CZ4499" s="42"/>
      <c r="DB4499" s="31"/>
      <c r="DC4499" s="42"/>
      <c r="DD4499" s="42"/>
      <c r="DK4499" s="11"/>
      <c r="DP4499" s="11"/>
      <c r="DQ4499" s="11"/>
      <c r="DR4499" s="11"/>
      <c r="DT4499" s="11"/>
      <c r="DZ4499" s="11"/>
      <c r="EA4499" s="11"/>
      <c r="EB4499" s="11"/>
      <c r="EC4499" s="11"/>
      <c r="ED4499" s="11"/>
      <c r="EG4499" s="43"/>
    </row>
    <row r="4500" spans="63:137">
      <c r="BK4500" s="12"/>
      <c r="CA4500" s="43"/>
      <c r="CF4500" s="11"/>
      <c r="CI4500" s="11"/>
      <c r="CJ4500" s="11"/>
      <c r="CM4500" s="11"/>
      <c r="CN4500" s="11"/>
      <c r="CR4500" s="43"/>
      <c r="CS4500" s="43"/>
      <c r="CT4500" s="31"/>
      <c r="CU4500" s="43"/>
      <c r="CV4500" s="42"/>
      <c r="CX4500" s="42"/>
      <c r="CY4500" s="42"/>
      <c r="CZ4500" s="42"/>
      <c r="DB4500" s="31"/>
      <c r="DC4500" s="42"/>
      <c r="DD4500" s="42"/>
      <c r="DK4500" s="11"/>
      <c r="DP4500" s="11"/>
      <c r="DQ4500" s="11"/>
      <c r="DR4500" s="11"/>
      <c r="DT4500" s="11"/>
      <c r="DZ4500" s="11"/>
      <c r="EA4500" s="11"/>
      <c r="EB4500" s="11"/>
      <c r="EC4500" s="11"/>
      <c r="ED4500" s="11"/>
      <c r="EG4500" s="43"/>
    </row>
    <row r="4501" spans="63:137">
      <c r="BK4501" s="12"/>
      <c r="CA4501" s="43"/>
      <c r="CF4501" s="11"/>
      <c r="CI4501" s="11"/>
      <c r="CJ4501" s="11"/>
      <c r="CM4501" s="11"/>
      <c r="CN4501" s="11"/>
      <c r="CR4501" s="43"/>
      <c r="CS4501" s="43"/>
      <c r="CT4501" s="31"/>
      <c r="CU4501" s="43"/>
      <c r="CV4501" s="42"/>
      <c r="CX4501" s="42"/>
      <c r="CY4501" s="42"/>
      <c r="CZ4501" s="42"/>
      <c r="DB4501" s="31"/>
      <c r="DC4501" s="42"/>
      <c r="DD4501" s="42"/>
      <c r="DK4501" s="11"/>
      <c r="DP4501" s="11"/>
      <c r="DQ4501" s="11"/>
      <c r="DR4501" s="11"/>
      <c r="DT4501" s="11"/>
      <c r="DZ4501" s="11"/>
      <c r="EA4501" s="11"/>
      <c r="EB4501" s="11"/>
      <c r="EC4501" s="11"/>
      <c r="ED4501" s="11"/>
      <c r="EG4501" s="43"/>
    </row>
    <row r="4502" spans="63:137">
      <c r="BK4502" s="12"/>
      <c r="CA4502" s="43"/>
      <c r="CF4502" s="11"/>
      <c r="CI4502" s="11"/>
      <c r="CJ4502" s="11"/>
      <c r="CM4502" s="11"/>
      <c r="CN4502" s="11"/>
      <c r="CR4502" s="43"/>
      <c r="CS4502" s="43"/>
      <c r="CT4502" s="31"/>
      <c r="CU4502" s="43"/>
      <c r="CV4502" s="42"/>
      <c r="CX4502" s="42"/>
      <c r="CY4502" s="42"/>
      <c r="CZ4502" s="42"/>
      <c r="DB4502" s="31"/>
      <c r="DC4502" s="42"/>
      <c r="DD4502" s="42"/>
      <c r="DK4502" s="11"/>
      <c r="DP4502" s="11"/>
      <c r="DQ4502" s="11"/>
      <c r="DR4502" s="11"/>
      <c r="DT4502" s="11"/>
      <c r="DZ4502" s="11"/>
      <c r="EA4502" s="11"/>
      <c r="EB4502" s="11"/>
      <c r="EC4502" s="11"/>
      <c r="ED4502" s="11"/>
      <c r="EG4502" s="43"/>
    </row>
    <row r="4503" spans="63:137">
      <c r="BK4503" s="12"/>
      <c r="CA4503" s="43"/>
      <c r="CF4503" s="11"/>
      <c r="CI4503" s="11"/>
      <c r="CJ4503" s="11"/>
      <c r="CM4503" s="11"/>
      <c r="CN4503" s="11"/>
      <c r="CR4503" s="43"/>
      <c r="CS4503" s="43"/>
      <c r="CT4503" s="31"/>
      <c r="CU4503" s="43"/>
      <c r="CV4503" s="42"/>
      <c r="CX4503" s="42"/>
      <c r="CY4503" s="42"/>
      <c r="CZ4503" s="42"/>
      <c r="DB4503" s="31"/>
      <c r="DC4503" s="42"/>
      <c r="DD4503" s="42"/>
      <c r="DK4503" s="11"/>
      <c r="DP4503" s="11"/>
      <c r="DQ4503" s="11"/>
      <c r="DR4503" s="11"/>
      <c r="DT4503" s="11"/>
      <c r="DZ4503" s="11"/>
      <c r="EA4503" s="11"/>
      <c r="EB4503" s="11"/>
      <c r="EC4503" s="11"/>
      <c r="ED4503" s="11"/>
      <c r="EG4503" s="43"/>
    </row>
    <row r="4504" spans="63:137">
      <c r="BK4504" s="12"/>
      <c r="CA4504" s="43"/>
      <c r="CF4504" s="11"/>
      <c r="CI4504" s="11"/>
      <c r="CJ4504" s="11"/>
      <c r="CM4504" s="11"/>
      <c r="CN4504" s="11"/>
      <c r="CR4504" s="43"/>
      <c r="CS4504" s="43"/>
      <c r="CT4504" s="31"/>
      <c r="CU4504" s="43"/>
      <c r="CV4504" s="42"/>
      <c r="CX4504" s="42"/>
      <c r="CY4504" s="42"/>
      <c r="CZ4504" s="42"/>
      <c r="DB4504" s="31"/>
      <c r="DC4504" s="42"/>
      <c r="DD4504" s="42"/>
      <c r="DK4504" s="11"/>
      <c r="DP4504" s="11"/>
      <c r="DQ4504" s="11"/>
      <c r="DR4504" s="11"/>
      <c r="DT4504" s="11"/>
      <c r="DZ4504" s="11"/>
      <c r="EA4504" s="11"/>
      <c r="EB4504" s="11"/>
      <c r="EC4504" s="11"/>
      <c r="ED4504" s="11"/>
      <c r="EG4504" s="43"/>
    </row>
    <row r="4505" spans="63:137">
      <c r="BK4505" s="12"/>
      <c r="CA4505" s="43"/>
      <c r="CF4505" s="11"/>
      <c r="CI4505" s="11"/>
      <c r="CJ4505" s="11"/>
      <c r="CM4505" s="11"/>
      <c r="CN4505" s="11"/>
      <c r="CR4505" s="43"/>
      <c r="CS4505" s="43"/>
      <c r="CT4505" s="31"/>
      <c r="CU4505" s="43"/>
      <c r="CV4505" s="42"/>
      <c r="CX4505" s="42"/>
      <c r="CY4505" s="42"/>
      <c r="CZ4505" s="42"/>
      <c r="DB4505" s="31"/>
      <c r="DC4505" s="42"/>
      <c r="DD4505" s="42"/>
      <c r="DK4505" s="11"/>
      <c r="DP4505" s="11"/>
      <c r="DQ4505" s="11"/>
      <c r="DR4505" s="11"/>
      <c r="DT4505" s="11"/>
      <c r="DZ4505" s="11"/>
      <c r="EA4505" s="11"/>
      <c r="EB4505" s="11"/>
      <c r="EC4505" s="11"/>
      <c r="ED4505" s="11"/>
      <c r="EG4505" s="43"/>
    </row>
    <row r="4506" spans="63:137">
      <c r="BK4506" s="12"/>
      <c r="CA4506" s="43"/>
      <c r="CF4506" s="11"/>
      <c r="CI4506" s="11"/>
      <c r="CJ4506" s="11"/>
      <c r="CM4506" s="11"/>
      <c r="CN4506" s="11"/>
      <c r="CR4506" s="43"/>
      <c r="CS4506" s="43"/>
      <c r="CT4506" s="31"/>
      <c r="CU4506" s="43"/>
      <c r="CV4506" s="42"/>
      <c r="CX4506" s="42"/>
      <c r="CY4506" s="42"/>
      <c r="CZ4506" s="42"/>
      <c r="DB4506" s="31"/>
      <c r="DC4506" s="42"/>
      <c r="DD4506" s="42"/>
      <c r="DK4506" s="11"/>
      <c r="DP4506" s="11"/>
      <c r="DQ4506" s="11"/>
      <c r="DR4506" s="11"/>
      <c r="DT4506" s="11"/>
      <c r="DZ4506" s="11"/>
      <c r="EA4506" s="11"/>
      <c r="EB4506" s="11"/>
      <c r="EC4506" s="11"/>
      <c r="ED4506" s="11"/>
      <c r="EG4506" s="43"/>
    </row>
    <row r="4507" spans="63:137">
      <c r="BK4507" s="12"/>
      <c r="CA4507" s="43"/>
      <c r="CF4507" s="11"/>
      <c r="CI4507" s="11"/>
      <c r="CJ4507" s="11"/>
      <c r="CM4507" s="11"/>
      <c r="CN4507" s="11"/>
      <c r="CR4507" s="43"/>
      <c r="CS4507" s="43"/>
      <c r="CT4507" s="31"/>
      <c r="CU4507" s="43"/>
      <c r="CV4507" s="42"/>
      <c r="CX4507" s="42"/>
      <c r="CY4507" s="42"/>
      <c r="CZ4507" s="42"/>
      <c r="DB4507" s="31"/>
      <c r="DC4507" s="42"/>
      <c r="DD4507" s="42"/>
      <c r="DK4507" s="11"/>
      <c r="DP4507" s="11"/>
      <c r="DQ4507" s="11"/>
      <c r="DR4507" s="11"/>
      <c r="DT4507" s="11"/>
      <c r="DZ4507" s="11"/>
      <c r="EA4507" s="11"/>
      <c r="EB4507" s="11"/>
      <c r="EC4507" s="11"/>
      <c r="ED4507" s="11"/>
      <c r="EG4507" s="43"/>
    </row>
    <row r="4508" spans="63:137">
      <c r="BK4508" s="12"/>
      <c r="CA4508" s="43"/>
      <c r="CF4508" s="11"/>
      <c r="CI4508" s="11"/>
      <c r="CJ4508" s="11"/>
      <c r="CM4508" s="11"/>
      <c r="CN4508" s="11"/>
      <c r="CR4508" s="43"/>
      <c r="CS4508" s="43"/>
      <c r="CT4508" s="31"/>
      <c r="CU4508" s="43"/>
      <c r="CV4508" s="42"/>
      <c r="CX4508" s="42"/>
      <c r="CY4508" s="42"/>
      <c r="CZ4508" s="42"/>
      <c r="DB4508" s="31"/>
      <c r="DC4508" s="42"/>
      <c r="DD4508" s="42"/>
      <c r="DK4508" s="11"/>
      <c r="DP4508" s="11"/>
      <c r="DQ4508" s="11"/>
      <c r="DR4508" s="11"/>
      <c r="DT4508" s="11"/>
      <c r="DZ4508" s="11"/>
      <c r="EA4508" s="11"/>
      <c r="EB4508" s="11"/>
      <c r="EC4508" s="11"/>
      <c r="ED4508" s="11"/>
      <c r="EG4508" s="43"/>
    </row>
    <row r="4509" spans="63:137">
      <c r="BK4509" s="12"/>
      <c r="CA4509" s="43"/>
      <c r="CF4509" s="11"/>
      <c r="CI4509" s="11"/>
      <c r="CJ4509" s="11"/>
      <c r="CM4509" s="11"/>
      <c r="CN4509" s="11"/>
      <c r="CR4509" s="43"/>
      <c r="CS4509" s="43"/>
      <c r="CT4509" s="31"/>
      <c r="CU4509" s="43"/>
      <c r="CV4509" s="42"/>
      <c r="CX4509" s="42"/>
      <c r="CY4509" s="42"/>
      <c r="CZ4509" s="42"/>
      <c r="DB4509" s="31"/>
      <c r="DC4509" s="42"/>
      <c r="DD4509" s="42"/>
      <c r="DK4509" s="11"/>
      <c r="DP4509" s="11"/>
      <c r="DQ4509" s="11"/>
      <c r="DR4509" s="11"/>
      <c r="DT4509" s="11"/>
      <c r="DZ4509" s="11"/>
      <c r="EA4509" s="11"/>
      <c r="EB4509" s="11"/>
      <c r="EC4509" s="11"/>
      <c r="ED4509" s="11"/>
      <c r="EG4509" s="43"/>
    </row>
    <row r="4510" spans="63:137">
      <c r="BK4510" s="12"/>
      <c r="CA4510" s="43"/>
      <c r="CF4510" s="11"/>
      <c r="CI4510" s="11"/>
      <c r="CJ4510" s="11"/>
      <c r="CM4510" s="11"/>
      <c r="CN4510" s="11"/>
      <c r="CR4510" s="43"/>
      <c r="CS4510" s="43"/>
      <c r="CT4510" s="31"/>
      <c r="CU4510" s="43"/>
      <c r="CV4510" s="42"/>
      <c r="CX4510" s="42"/>
      <c r="CY4510" s="42"/>
      <c r="CZ4510" s="42"/>
      <c r="DB4510" s="31"/>
      <c r="DC4510" s="42"/>
      <c r="DD4510" s="42"/>
      <c r="DK4510" s="11"/>
      <c r="DP4510" s="11"/>
      <c r="DQ4510" s="11"/>
      <c r="DR4510" s="11"/>
      <c r="DT4510" s="11"/>
      <c r="DZ4510" s="11"/>
      <c r="EA4510" s="11"/>
      <c r="EB4510" s="11"/>
      <c r="EC4510" s="11"/>
      <c r="ED4510" s="11"/>
      <c r="EG4510" s="43"/>
    </row>
    <row r="4511" spans="63:137">
      <c r="BK4511" s="12"/>
      <c r="CA4511" s="43"/>
      <c r="CF4511" s="11"/>
      <c r="CI4511" s="11"/>
      <c r="CJ4511" s="11"/>
      <c r="CM4511" s="11"/>
      <c r="CN4511" s="11"/>
      <c r="CR4511" s="43"/>
      <c r="CS4511" s="43"/>
      <c r="CT4511" s="31"/>
      <c r="CU4511" s="43"/>
      <c r="CV4511" s="42"/>
      <c r="CX4511" s="42"/>
      <c r="CY4511" s="42"/>
      <c r="CZ4511" s="42"/>
      <c r="DB4511" s="31"/>
      <c r="DC4511" s="42"/>
      <c r="DD4511" s="42"/>
      <c r="DK4511" s="11"/>
      <c r="DP4511" s="11"/>
      <c r="DQ4511" s="11"/>
      <c r="DR4511" s="11"/>
      <c r="DT4511" s="11"/>
      <c r="DZ4511" s="11"/>
      <c r="EA4511" s="11"/>
      <c r="EB4511" s="11"/>
      <c r="EC4511" s="11"/>
      <c r="ED4511" s="11"/>
      <c r="EG4511" s="43"/>
    </row>
    <row r="4512" spans="63:137">
      <c r="BK4512" s="12"/>
      <c r="CA4512" s="43"/>
      <c r="CF4512" s="11"/>
      <c r="CI4512" s="11"/>
      <c r="CJ4512" s="11"/>
      <c r="CM4512" s="11"/>
      <c r="CN4512" s="11"/>
      <c r="CR4512" s="43"/>
      <c r="CS4512" s="43"/>
      <c r="CT4512" s="31"/>
      <c r="CU4512" s="43"/>
      <c r="CV4512" s="42"/>
      <c r="CX4512" s="42"/>
      <c r="CY4512" s="42"/>
      <c r="CZ4512" s="42"/>
      <c r="DB4512" s="31"/>
      <c r="DC4512" s="42"/>
      <c r="DD4512" s="42"/>
      <c r="DK4512" s="11"/>
      <c r="DP4512" s="11"/>
      <c r="DQ4512" s="11"/>
      <c r="DR4512" s="11"/>
      <c r="DT4512" s="11"/>
      <c r="DZ4512" s="11"/>
      <c r="EA4512" s="11"/>
      <c r="EB4512" s="11"/>
      <c r="EC4512" s="11"/>
      <c r="ED4512" s="11"/>
      <c r="EG4512" s="43"/>
    </row>
    <row r="4513" spans="63:137">
      <c r="BK4513" s="12"/>
      <c r="CA4513" s="43"/>
      <c r="CF4513" s="11"/>
      <c r="CI4513" s="11"/>
      <c r="CJ4513" s="11"/>
      <c r="CM4513" s="11"/>
      <c r="CN4513" s="11"/>
      <c r="CR4513" s="43"/>
      <c r="CS4513" s="43"/>
      <c r="CT4513" s="31"/>
      <c r="CU4513" s="43"/>
      <c r="CV4513" s="42"/>
      <c r="CX4513" s="42"/>
      <c r="CY4513" s="42"/>
      <c r="CZ4513" s="42"/>
      <c r="DB4513" s="31"/>
      <c r="DC4513" s="42"/>
      <c r="DD4513" s="42"/>
      <c r="DK4513" s="11"/>
      <c r="DP4513" s="11"/>
      <c r="DQ4513" s="11"/>
      <c r="DR4513" s="11"/>
      <c r="DT4513" s="11"/>
      <c r="DZ4513" s="11"/>
      <c r="EA4513" s="11"/>
      <c r="EB4513" s="11"/>
      <c r="EC4513" s="11"/>
      <c r="ED4513" s="11"/>
      <c r="EG4513" s="43"/>
    </row>
    <row r="4514" spans="63:137">
      <c r="BK4514" s="12"/>
      <c r="CA4514" s="43"/>
      <c r="CF4514" s="11"/>
      <c r="CI4514" s="11"/>
      <c r="CJ4514" s="11"/>
      <c r="CM4514" s="11"/>
      <c r="CN4514" s="11"/>
      <c r="CR4514" s="43"/>
      <c r="CS4514" s="43"/>
      <c r="CT4514" s="31"/>
      <c r="CU4514" s="43"/>
      <c r="CV4514" s="42"/>
      <c r="CX4514" s="42"/>
      <c r="CY4514" s="42"/>
      <c r="CZ4514" s="42"/>
      <c r="DB4514" s="31"/>
      <c r="DC4514" s="42"/>
      <c r="DD4514" s="42"/>
      <c r="DK4514" s="11"/>
      <c r="DP4514" s="11"/>
      <c r="DQ4514" s="11"/>
      <c r="DR4514" s="11"/>
      <c r="DT4514" s="11"/>
      <c r="DZ4514" s="11"/>
      <c r="EA4514" s="11"/>
      <c r="EB4514" s="11"/>
      <c r="EC4514" s="11"/>
      <c r="ED4514" s="11"/>
      <c r="EG4514" s="43"/>
    </row>
    <row r="4515" spans="63:137">
      <c r="BK4515" s="12"/>
      <c r="CA4515" s="43"/>
      <c r="CF4515" s="11"/>
      <c r="CI4515" s="11"/>
      <c r="CJ4515" s="11"/>
      <c r="CM4515" s="11"/>
      <c r="CN4515" s="11"/>
      <c r="CR4515" s="43"/>
      <c r="CS4515" s="43"/>
      <c r="CT4515" s="31"/>
      <c r="CU4515" s="43"/>
      <c r="CV4515" s="42"/>
      <c r="CX4515" s="42"/>
      <c r="CY4515" s="42"/>
      <c r="CZ4515" s="42"/>
      <c r="DB4515" s="31"/>
      <c r="DC4515" s="42"/>
      <c r="DD4515" s="42"/>
      <c r="DK4515" s="11"/>
      <c r="DP4515" s="11"/>
      <c r="DQ4515" s="11"/>
      <c r="DR4515" s="11"/>
      <c r="DT4515" s="11"/>
      <c r="DZ4515" s="11"/>
      <c r="EA4515" s="11"/>
      <c r="EB4515" s="11"/>
      <c r="EC4515" s="11"/>
      <c r="ED4515" s="11"/>
      <c r="EG4515" s="43"/>
    </row>
    <row r="4516" spans="63:137">
      <c r="BK4516" s="12"/>
      <c r="CA4516" s="43"/>
      <c r="CF4516" s="11"/>
      <c r="CI4516" s="11"/>
      <c r="CJ4516" s="11"/>
      <c r="CM4516" s="11"/>
      <c r="CN4516" s="11"/>
      <c r="CR4516" s="43"/>
      <c r="CS4516" s="43"/>
      <c r="CT4516" s="31"/>
      <c r="CU4516" s="43"/>
      <c r="CV4516" s="42"/>
      <c r="CX4516" s="42"/>
      <c r="CY4516" s="42"/>
      <c r="CZ4516" s="42"/>
      <c r="DB4516" s="31"/>
      <c r="DC4516" s="42"/>
      <c r="DD4516" s="42"/>
      <c r="DK4516" s="11"/>
      <c r="DP4516" s="11"/>
      <c r="DQ4516" s="11"/>
      <c r="DR4516" s="11"/>
      <c r="DT4516" s="11"/>
      <c r="DZ4516" s="11"/>
      <c r="EA4516" s="11"/>
      <c r="EB4516" s="11"/>
      <c r="EC4516" s="11"/>
      <c r="ED4516" s="11"/>
      <c r="EG4516" s="43"/>
    </row>
    <row r="4517" spans="63:137">
      <c r="BK4517" s="12"/>
      <c r="CA4517" s="43"/>
      <c r="CF4517" s="11"/>
      <c r="CI4517" s="11"/>
      <c r="CJ4517" s="11"/>
      <c r="CM4517" s="11"/>
      <c r="CN4517" s="11"/>
      <c r="CR4517" s="43"/>
      <c r="CS4517" s="43"/>
      <c r="CT4517" s="31"/>
      <c r="CU4517" s="43"/>
      <c r="CV4517" s="42"/>
      <c r="CX4517" s="42"/>
      <c r="CY4517" s="42"/>
      <c r="CZ4517" s="42"/>
      <c r="DB4517" s="31"/>
      <c r="DC4517" s="42"/>
      <c r="DD4517" s="42"/>
      <c r="DK4517" s="11"/>
      <c r="DP4517" s="11"/>
      <c r="DQ4517" s="11"/>
      <c r="DR4517" s="11"/>
      <c r="DT4517" s="11"/>
      <c r="DZ4517" s="11"/>
      <c r="EA4517" s="11"/>
      <c r="EB4517" s="11"/>
      <c r="EC4517" s="11"/>
      <c r="ED4517" s="11"/>
      <c r="EG4517" s="43"/>
    </row>
    <row r="4518" spans="63:137">
      <c r="BK4518" s="12"/>
      <c r="CA4518" s="43"/>
      <c r="CF4518" s="11"/>
      <c r="CI4518" s="11"/>
      <c r="CJ4518" s="11"/>
      <c r="CM4518" s="11"/>
      <c r="CN4518" s="11"/>
      <c r="CR4518" s="43"/>
      <c r="CS4518" s="43"/>
      <c r="CT4518" s="31"/>
      <c r="CU4518" s="43"/>
      <c r="CV4518" s="42"/>
      <c r="CX4518" s="42"/>
      <c r="CY4518" s="42"/>
      <c r="CZ4518" s="42"/>
      <c r="DB4518" s="31"/>
      <c r="DC4518" s="42"/>
      <c r="DD4518" s="42"/>
      <c r="DK4518" s="11"/>
      <c r="DP4518" s="11"/>
      <c r="DQ4518" s="11"/>
      <c r="DR4518" s="11"/>
      <c r="DT4518" s="11"/>
      <c r="DZ4518" s="11"/>
      <c r="EA4518" s="11"/>
      <c r="EB4518" s="11"/>
      <c r="EC4518" s="11"/>
      <c r="ED4518" s="11"/>
      <c r="EG4518" s="43"/>
    </row>
    <row r="4519" spans="63:137">
      <c r="BK4519" s="12"/>
      <c r="CA4519" s="43"/>
      <c r="CF4519" s="11"/>
      <c r="CI4519" s="11"/>
      <c r="CJ4519" s="11"/>
      <c r="CM4519" s="11"/>
      <c r="CN4519" s="11"/>
      <c r="CR4519" s="43"/>
      <c r="CS4519" s="43"/>
      <c r="CT4519" s="31"/>
      <c r="CU4519" s="43"/>
      <c r="CV4519" s="42"/>
      <c r="CX4519" s="42"/>
      <c r="CY4519" s="42"/>
      <c r="CZ4519" s="42"/>
      <c r="DB4519" s="31"/>
      <c r="DC4519" s="42"/>
      <c r="DD4519" s="42"/>
      <c r="DK4519" s="11"/>
      <c r="DP4519" s="11"/>
      <c r="DQ4519" s="11"/>
      <c r="DR4519" s="11"/>
      <c r="DT4519" s="11"/>
      <c r="DZ4519" s="11"/>
      <c r="EA4519" s="11"/>
      <c r="EB4519" s="11"/>
      <c r="EC4519" s="11"/>
      <c r="ED4519" s="11"/>
      <c r="EG4519" s="43"/>
    </row>
    <row r="4520" spans="63:137">
      <c r="BK4520" s="12"/>
      <c r="CA4520" s="43"/>
      <c r="CF4520" s="11"/>
      <c r="CI4520" s="11"/>
      <c r="CJ4520" s="11"/>
      <c r="CM4520" s="11"/>
      <c r="CN4520" s="11"/>
      <c r="CR4520" s="43"/>
      <c r="CS4520" s="43"/>
      <c r="CT4520" s="31"/>
      <c r="CU4520" s="43"/>
      <c r="CV4520" s="42"/>
      <c r="CX4520" s="42"/>
      <c r="CY4520" s="42"/>
      <c r="CZ4520" s="42"/>
      <c r="DB4520" s="31"/>
      <c r="DC4520" s="42"/>
      <c r="DD4520" s="42"/>
      <c r="DK4520" s="11"/>
      <c r="DP4520" s="11"/>
      <c r="DQ4520" s="11"/>
      <c r="DR4520" s="11"/>
      <c r="DT4520" s="11"/>
      <c r="DZ4520" s="11"/>
      <c r="EA4520" s="11"/>
      <c r="EB4520" s="11"/>
      <c r="EC4520" s="11"/>
      <c r="ED4520" s="11"/>
      <c r="EG4520" s="43"/>
    </row>
    <row r="4521" spans="63:137">
      <c r="BK4521" s="12"/>
      <c r="CA4521" s="43"/>
      <c r="CF4521" s="11"/>
      <c r="CI4521" s="11"/>
      <c r="CJ4521" s="11"/>
      <c r="CM4521" s="11"/>
      <c r="CN4521" s="11"/>
      <c r="CR4521" s="43"/>
      <c r="CS4521" s="43"/>
      <c r="CT4521" s="31"/>
      <c r="CU4521" s="43"/>
      <c r="CV4521" s="42"/>
      <c r="CX4521" s="42"/>
      <c r="CY4521" s="42"/>
      <c r="CZ4521" s="42"/>
      <c r="DB4521" s="31"/>
      <c r="DC4521" s="42"/>
      <c r="DD4521" s="42"/>
      <c r="DK4521" s="11"/>
      <c r="DP4521" s="11"/>
      <c r="DQ4521" s="11"/>
      <c r="DR4521" s="11"/>
      <c r="DT4521" s="11"/>
      <c r="DZ4521" s="11"/>
      <c r="EA4521" s="11"/>
      <c r="EB4521" s="11"/>
      <c r="EC4521" s="11"/>
      <c r="ED4521" s="11"/>
      <c r="EG4521" s="43"/>
    </row>
    <row r="4522" spans="63:137">
      <c r="BK4522" s="12"/>
      <c r="CA4522" s="43"/>
      <c r="CF4522" s="11"/>
      <c r="CI4522" s="11"/>
      <c r="CJ4522" s="11"/>
      <c r="CM4522" s="11"/>
      <c r="CN4522" s="11"/>
      <c r="CR4522" s="43"/>
      <c r="CS4522" s="43"/>
      <c r="CT4522" s="31"/>
      <c r="CU4522" s="43"/>
      <c r="CV4522" s="42"/>
      <c r="CX4522" s="42"/>
      <c r="CY4522" s="42"/>
      <c r="CZ4522" s="42"/>
      <c r="DB4522" s="31"/>
      <c r="DC4522" s="42"/>
      <c r="DD4522" s="42"/>
      <c r="DK4522" s="11"/>
      <c r="DP4522" s="11"/>
      <c r="DQ4522" s="11"/>
      <c r="DR4522" s="11"/>
      <c r="DT4522" s="11"/>
      <c r="DZ4522" s="11"/>
      <c r="EA4522" s="11"/>
      <c r="EB4522" s="11"/>
      <c r="EC4522" s="11"/>
      <c r="ED4522" s="11"/>
      <c r="EG4522" s="43"/>
    </row>
    <row r="4523" spans="63:137">
      <c r="BK4523" s="12"/>
      <c r="CA4523" s="43"/>
      <c r="CF4523" s="11"/>
      <c r="CI4523" s="11"/>
      <c r="CJ4523" s="11"/>
      <c r="CM4523" s="11"/>
      <c r="CN4523" s="11"/>
      <c r="CR4523" s="43"/>
      <c r="CS4523" s="43"/>
      <c r="CT4523" s="31"/>
      <c r="CU4523" s="43"/>
      <c r="CV4523" s="42"/>
      <c r="CX4523" s="42"/>
      <c r="CY4523" s="42"/>
      <c r="CZ4523" s="42"/>
      <c r="DB4523" s="31"/>
      <c r="DC4523" s="42"/>
      <c r="DD4523" s="42"/>
      <c r="DK4523" s="11"/>
      <c r="DP4523" s="11"/>
      <c r="DQ4523" s="11"/>
      <c r="DR4523" s="11"/>
      <c r="DT4523" s="11"/>
      <c r="DZ4523" s="11"/>
      <c r="EA4523" s="11"/>
      <c r="EB4523" s="11"/>
      <c r="EC4523" s="11"/>
      <c r="ED4523" s="11"/>
      <c r="EG4523" s="43"/>
    </row>
    <row r="4524" spans="63:137">
      <c r="BK4524" s="12"/>
      <c r="CA4524" s="43"/>
      <c r="CF4524" s="11"/>
      <c r="CI4524" s="11"/>
      <c r="CJ4524" s="11"/>
      <c r="CM4524" s="11"/>
      <c r="CN4524" s="11"/>
      <c r="CR4524" s="43"/>
      <c r="CS4524" s="43"/>
      <c r="CT4524" s="31"/>
      <c r="CU4524" s="43"/>
      <c r="CV4524" s="42"/>
      <c r="CX4524" s="42"/>
      <c r="CY4524" s="42"/>
      <c r="CZ4524" s="42"/>
      <c r="DB4524" s="31"/>
      <c r="DC4524" s="42"/>
      <c r="DD4524" s="42"/>
      <c r="DK4524" s="11"/>
      <c r="DP4524" s="11"/>
      <c r="DQ4524" s="11"/>
      <c r="DR4524" s="11"/>
      <c r="DT4524" s="11"/>
      <c r="DZ4524" s="11"/>
      <c r="EA4524" s="11"/>
      <c r="EB4524" s="11"/>
      <c r="EC4524" s="11"/>
      <c r="ED4524" s="11"/>
      <c r="EG4524" s="43"/>
    </row>
    <row r="4525" spans="63:137">
      <c r="BK4525" s="12"/>
      <c r="CA4525" s="43"/>
      <c r="CF4525" s="11"/>
      <c r="CI4525" s="11"/>
      <c r="CJ4525" s="11"/>
      <c r="CM4525" s="11"/>
      <c r="CN4525" s="11"/>
      <c r="CR4525" s="43"/>
      <c r="CS4525" s="43"/>
      <c r="CT4525" s="31"/>
      <c r="CU4525" s="43"/>
      <c r="CV4525" s="42"/>
      <c r="CX4525" s="42"/>
      <c r="CY4525" s="42"/>
      <c r="CZ4525" s="42"/>
      <c r="DB4525" s="31"/>
      <c r="DC4525" s="42"/>
      <c r="DD4525" s="42"/>
      <c r="DK4525" s="11"/>
      <c r="DP4525" s="11"/>
      <c r="DQ4525" s="11"/>
      <c r="DR4525" s="11"/>
      <c r="DT4525" s="11"/>
      <c r="DZ4525" s="11"/>
      <c r="EA4525" s="11"/>
      <c r="EB4525" s="11"/>
      <c r="EC4525" s="11"/>
      <c r="ED4525" s="11"/>
      <c r="EG4525" s="43"/>
    </row>
    <row r="4526" spans="63:137">
      <c r="BK4526" s="12"/>
      <c r="CA4526" s="43"/>
      <c r="CF4526" s="11"/>
      <c r="CI4526" s="11"/>
      <c r="CJ4526" s="11"/>
      <c r="CM4526" s="11"/>
      <c r="CN4526" s="11"/>
      <c r="CR4526" s="43"/>
      <c r="CS4526" s="43"/>
      <c r="CT4526" s="31"/>
      <c r="CU4526" s="43"/>
      <c r="CV4526" s="42"/>
      <c r="CX4526" s="42"/>
      <c r="CY4526" s="42"/>
      <c r="CZ4526" s="42"/>
      <c r="DB4526" s="31"/>
      <c r="DC4526" s="42"/>
      <c r="DD4526" s="42"/>
      <c r="DK4526" s="11"/>
      <c r="DP4526" s="11"/>
      <c r="DQ4526" s="11"/>
      <c r="DR4526" s="11"/>
      <c r="DT4526" s="11"/>
      <c r="DZ4526" s="11"/>
      <c r="EA4526" s="11"/>
      <c r="EB4526" s="11"/>
      <c r="EC4526" s="11"/>
      <c r="ED4526" s="11"/>
      <c r="EG4526" s="43"/>
    </row>
    <row r="4527" spans="63:137">
      <c r="BK4527" s="12"/>
      <c r="CA4527" s="43"/>
      <c r="CF4527" s="11"/>
      <c r="CI4527" s="11"/>
      <c r="CJ4527" s="11"/>
      <c r="CM4527" s="11"/>
      <c r="CN4527" s="11"/>
      <c r="CR4527" s="43"/>
      <c r="CS4527" s="43"/>
      <c r="CT4527" s="31"/>
      <c r="CU4527" s="43"/>
      <c r="CV4527" s="42"/>
      <c r="CX4527" s="42"/>
      <c r="CY4527" s="42"/>
      <c r="CZ4527" s="42"/>
      <c r="DB4527" s="31"/>
      <c r="DC4527" s="42"/>
      <c r="DD4527" s="42"/>
      <c r="DK4527" s="11"/>
      <c r="DP4527" s="11"/>
      <c r="DQ4527" s="11"/>
      <c r="DR4527" s="11"/>
      <c r="DT4527" s="11"/>
      <c r="DZ4527" s="11"/>
      <c r="EA4527" s="11"/>
      <c r="EB4527" s="11"/>
      <c r="EC4527" s="11"/>
      <c r="ED4527" s="11"/>
      <c r="EG4527" s="43"/>
    </row>
    <row r="4528" spans="63:137">
      <c r="BK4528" s="12"/>
      <c r="CA4528" s="43"/>
      <c r="CF4528" s="11"/>
      <c r="CI4528" s="11"/>
      <c r="CJ4528" s="11"/>
      <c r="CM4528" s="11"/>
      <c r="CN4528" s="11"/>
      <c r="CR4528" s="43"/>
      <c r="CS4528" s="43"/>
      <c r="CT4528" s="31"/>
      <c r="CU4528" s="43"/>
      <c r="CV4528" s="42"/>
      <c r="CX4528" s="42"/>
      <c r="CY4528" s="42"/>
      <c r="CZ4528" s="42"/>
      <c r="DB4528" s="31"/>
      <c r="DC4528" s="42"/>
      <c r="DD4528" s="42"/>
      <c r="DK4528" s="11"/>
      <c r="DP4528" s="11"/>
      <c r="DQ4528" s="11"/>
      <c r="DR4528" s="11"/>
      <c r="DT4528" s="11"/>
      <c r="DZ4528" s="11"/>
      <c r="EA4528" s="11"/>
      <c r="EB4528" s="11"/>
      <c r="EC4528" s="11"/>
      <c r="ED4528" s="11"/>
      <c r="EG4528" s="43"/>
    </row>
    <row r="4529" spans="63:137">
      <c r="BK4529" s="12"/>
      <c r="CA4529" s="43"/>
      <c r="CF4529" s="11"/>
      <c r="CI4529" s="11"/>
      <c r="CJ4529" s="11"/>
      <c r="CM4529" s="11"/>
      <c r="CN4529" s="11"/>
      <c r="CR4529" s="43"/>
      <c r="CS4529" s="43"/>
      <c r="CT4529" s="31"/>
      <c r="CU4529" s="43"/>
      <c r="CV4529" s="42"/>
      <c r="CX4529" s="42"/>
      <c r="CY4529" s="42"/>
      <c r="CZ4529" s="42"/>
      <c r="DB4529" s="31"/>
      <c r="DC4529" s="42"/>
      <c r="DD4529" s="42"/>
      <c r="DK4529" s="11"/>
      <c r="DP4529" s="11"/>
      <c r="DQ4529" s="11"/>
      <c r="DR4529" s="11"/>
      <c r="DT4529" s="11"/>
      <c r="DZ4529" s="11"/>
      <c r="EA4529" s="11"/>
      <c r="EB4529" s="11"/>
      <c r="EC4529" s="11"/>
      <c r="ED4529" s="11"/>
      <c r="EG4529" s="43"/>
    </row>
    <row r="4530" spans="63:137">
      <c r="BK4530" s="12"/>
      <c r="CA4530" s="43"/>
      <c r="CF4530" s="11"/>
      <c r="CI4530" s="11"/>
      <c r="CJ4530" s="11"/>
      <c r="CM4530" s="11"/>
      <c r="CN4530" s="11"/>
      <c r="CR4530" s="43"/>
      <c r="CS4530" s="43"/>
      <c r="CT4530" s="31"/>
      <c r="CU4530" s="43"/>
      <c r="CV4530" s="42"/>
      <c r="CX4530" s="42"/>
      <c r="CY4530" s="42"/>
      <c r="CZ4530" s="42"/>
      <c r="DB4530" s="31"/>
      <c r="DC4530" s="42"/>
      <c r="DD4530" s="42"/>
      <c r="DK4530" s="11"/>
      <c r="DP4530" s="11"/>
      <c r="DQ4530" s="11"/>
      <c r="DR4530" s="11"/>
      <c r="DT4530" s="11"/>
      <c r="DZ4530" s="11"/>
      <c r="EA4530" s="11"/>
      <c r="EB4530" s="11"/>
      <c r="EC4530" s="11"/>
      <c r="ED4530" s="11"/>
      <c r="EG4530" s="43"/>
    </row>
    <row r="4531" spans="63:137">
      <c r="BK4531" s="12"/>
      <c r="CA4531" s="43"/>
      <c r="CF4531" s="11"/>
      <c r="CI4531" s="11"/>
      <c r="CJ4531" s="11"/>
      <c r="CM4531" s="11"/>
      <c r="CN4531" s="11"/>
      <c r="CR4531" s="43"/>
      <c r="CS4531" s="43"/>
      <c r="CT4531" s="31"/>
      <c r="CU4531" s="43"/>
      <c r="CV4531" s="42"/>
      <c r="CX4531" s="42"/>
      <c r="CY4531" s="42"/>
      <c r="CZ4531" s="42"/>
      <c r="DB4531" s="31"/>
      <c r="DC4531" s="42"/>
      <c r="DD4531" s="42"/>
      <c r="DK4531" s="11"/>
      <c r="DP4531" s="11"/>
      <c r="DQ4531" s="11"/>
      <c r="DR4531" s="11"/>
      <c r="DT4531" s="11"/>
      <c r="DZ4531" s="11"/>
      <c r="EA4531" s="11"/>
      <c r="EB4531" s="11"/>
      <c r="EC4531" s="11"/>
      <c r="ED4531" s="11"/>
      <c r="EG4531" s="43"/>
    </row>
    <row r="4532" spans="63:137">
      <c r="BK4532" s="12"/>
      <c r="CA4532" s="43"/>
      <c r="CF4532" s="11"/>
      <c r="CI4532" s="11"/>
      <c r="CJ4532" s="11"/>
      <c r="CM4532" s="11"/>
      <c r="CN4532" s="11"/>
      <c r="CR4532" s="43"/>
      <c r="CS4532" s="43"/>
      <c r="CT4532" s="31"/>
      <c r="CU4532" s="43"/>
      <c r="CV4532" s="42"/>
      <c r="CX4532" s="42"/>
      <c r="CY4532" s="42"/>
      <c r="CZ4532" s="42"/>
      <c r="DB4532" s="31"/>
      <c r="DC4532" s="42"/>
      <c r="DD4532" s="42"/>
      <c r="DK4532" s="11"/>
      <c r="DP4532" s="11"/>
      <c r="DQ4532" s="11"/>
      <c r="DR4532" s="11"/>
      <c r="DT4532" s="11"/>
      <c r="DZ4532" s="11"/>
      <c r="EA4532" s="11"/>
      <c r="EB4532" s="11"/>
      <c r="EC4532" s="11"/>
      <c r="ED4532" s="11"/>
      <c r="EG4532" s="43"/>
    </row>
    <row r="4533" spans="63:137">
      <c r="BK4533" s="12"/>
      <c r="CA4533" s="43"/>
      <c r="CF4533" s="11"/>
      <c r="CI4533" s="11"/>
      <c r="CJ4533" s="11"/>
      <c r="CM4533" s="11"/>
      <c r="CN4533" s="11"/>
      <c r="CR4533" s="43"/>
      <c r="CS4533" s="43"/>
      <c r="CT4533" s="31"/>
      <c r="CU4533" s="43"/>
      <c r="CV4533" s="42"/>
      <c r="CX4533" s="42"/>
      <c r="CY4533" s="42"/>
      <c r="CZ4533" s="42"/>
      <c r="DB4533" s="31"/>
      <c r="DC4533" s="42"/>
      <c r="DD4533" s="42"/>
      <c r="DK4533" s="11"/>
      <c r="DP4533" s="11"/>
      <c r="DQ4533" s="11"/>
      <c r="DR4533" s="11"/>
      <c r="DT4533" s="11"/>
      <c r="DZ4533" s="11"/>
      <c r="EA4533" s="11"/>
      <c r="EB4533" s="11"/>
      <c r="EC4533" s="11"/>
      <c r="ED4533" s="11"/>
      <c r="EG4533" s="43"/>
    </row>
    <row r="4534" spans="63:137">
      <c r="BK4534" s="12"/>
      <c r="CA4534" s="43"/>
      <c r="CF4534" s="11"/>
      <c r="CI4534" s="11"/>
      <c r="CJ4534" s="11"/>
      <c r="CM4534" s="11"/>
      <c r="CN4534" s="11"/>
      <c r="CR4534" s="43"/>
      <c r="CS4534" s="43"/>
      <c r="CT4534" s="31"/>
      <c r="CU4534" s="43"/>
      <c r="CV4534" s="42"/>
      <c r="CX4534" s="42"/>
      <c r="CY4534" s="42"/>
      <c r="CZ4534" s="42"/>
      <c r="DB4534" s="31"/>
      <c r="DC4534" s="42"/>
      <c r="DD4534" s="42"/>
      <c r="DK4534" s="11"/>
      <c r="DP4534" s="11"/>
      <c r="DQ4534" s="11"/>
      <c r="DR4534" s="11"/>
      <c r="DT4534" s="11"/>
      <c r="DZ4534" s="11"/>
      <c r="EA4534" s="11"/>
      <c r="EB4534" s="11"/>
      <c r="EC4534" s="11"/>
      <c r="ED4534" s="11"/>
      <c r="EG4534" s="43"/>
    </row>
    <row r="4535" spans="63:137">
      <c r="BK4535" s="12"/>
      <c r="CA4535" s="43"/>
      <c r="CF4535" s="11"/>
      <c r="CI4535" s="11"/>
      <c r="CJ4535" s="11"/>
      <c r="CM4535" s="11"/>
      <c r="CN4535" s="11"/>
      <c r="CR4535" s="43"/>
      <c r="CS4535" s="43"/>
      <c r="CT4535" s="31"/>
      <c r="CU4535" s="43"/>
      <c r="CV4535" s="42"/>
      <c r="CX4535" s="42"/>
      <c r="CY4535" s="42"/>
      <c r="CZ4535" s="42"/>
      <c r="DB4535" s="31"/>
      <c r="DC4535" s="42"/>
      <c r="DD4535" s="42"/>
      <c r="DK4535" s="11"/>
      <c r="DP4535" s="11"/>
      <c r="DQ4535" s="11"/>
      <c r="DR4535" s="11"/>
      <c r="DT4535" s="11"/>
      <c r="DZ4535" s="11"/>
      <c r="EA4535" s="11"/>
      <c r="EB4535" s="11"/>
      <c r="EC4535" s="11"/>
      <c r="ED4535" s="11"/>
      <c r="EG4535" s="43"/>
    </row>
    <row r="4536" spans="63:137">
      <c r="BK4536" s="12"/>
      <c r="CA4536" s="43"/>
      <c r="CF4536" s="11"/>
      <c r="CI4536" s="11"/>
      <c r="CJ4536" s="11"/>
      <c r="CM4536" s="11"/>
      <c r="CN4536" s="11"/>
      <c r="CR4536" s="43"/>
      <c r="CS4536" s="43"/>
      <c r="CT4536" s="31"/>
      <c r="CU4536" s="43"/>
      <c r="CV4536" s="42"/>
      <c r="CX4536" s="42"/>
      <c r="CY4536" s="42"/>
      <c r="CZ4536" s="42"/>
      <c r="DB4536" s="31"/>
      <c r="DC4536" s="42"/>
      <c r="DD4536" s="42"/>
      <c r="DK4536" s="11"/>
      <c r="DP4536" s="11"/>
      <c r="DQ4536" s="11"/>
      <c r="DR4536" s="11"/>
      <c r="DT4536" s="11"/>
      <c r="DZ4536" s="11"/>
      <c r="EA4536" s="11"/>
      <c r="EB4536" s="11"/>
      <c r="EC4536" s="11"/>
      <c r="ED4536" s="11"/>
      <c r="EG4536" s="43"/>
    </row>
    <row r="4537" spans="63:137">
      <c r="BK4537" s="12"/>
      <c r="CA4537" s="43"/>
      <c r="CF4537" s="11"/>
      <c r="CI4537" s="11"/>
      <c r="CJ4537" s="11"/>
      <c r="CM4537" s="11"/>
      <c r="CN4537" s="11"/>
      <c r="CR4537" s="43"/>
      <c r="CS4537" s="43"/>
      <c r="CT4537" s="31"/>
      <c r="CU4537" s="43"/>
      <c r="CV4537" s="42"/>
      <c r="CX4537" s="42"/>
      <c r="CY4537" s="42"/>
      <c r="CZ4537" s="42"/>
      <c r="DB4537" s="31"/>
      <c r="DC4537" s="42"/>
      <c r="DD4537" s="42"/>
      <c r="DK4537" s="11"/>
      <c r="DP4537" s="11"/>
      <c r="DQ4537" s="11"/>
      <c r="DR4537" s="11"/>
      <c r="DT4537" s="11"/>
      <c r="DZ4537" s="11"/>
      <c r="EA4537" s="11"/>
      <c r="EB4537" s="11"/>
      <c r="EC4537" s="11"/>
      <c r="ED4537" s="11"/>
      <c r="EG4537" s="43"/>
    </row>
    <row r="4538" spans="63:137">
      <c r="BK4538" s="12"/>
      <c r="CA4538" s="43"/>
      <c r="CF4538" s="11"/>
      <c r="CI4538" s="11"/>
      <c r="CJ4538" s="11"/>
      <c r="CM4538" s="11"/>
      <c r="CN4538" s="11"/>
      <c r="CR4538" s="43"/>
      <c r="CS4538" s="43"/>
      <c r="CT4538" s="31"/>
      <c r="CU4538" s="43"/>
      <c r="CV4538" s="42"/>
      <c r="CX4538" s="42"/>
      <c r="CY4538" s="42"/>
      <c r="CZ4538" s="42"/>
      <c r="DB4538" s="31"/>
      <c r="DC4538" s="42"/>
      <c r="DD4538" s="42"/>
      <c r="DK4538" s="11"/>
      <c r="DP4538" s="11"/>
      <c r="DQ4538" s="11"/>
      <c r="DR4538" s="11"/>
      <c r="DT4538" s="11"/>
      <c r="DZ4538" s="11"/>
      <c r="EA4538" s="11"/>
      <c r="EB4538" s="11"/>
      <c r="EC4538" s="11"/>
      <c r="ED4538" s="11"/>
      <c r="EG4538" s="43"/>
    </row>
    <row r="4539" spans="63:137">
      <c r="BK4539" s="12"/>
      <c r="CA4539" s="43"/>
      <c r="CF4539" s="11"/>
      <c r="CI4539" s="11"/>
      <c r="CJ4539" s="11"/>
      <c r="CM4539" s="11"/>
      <c r="CN4539" s="11"/>
      <c r="CR4539" s="43"/>
      <c r="CS4539" s="43"/>
      <c r="CT4539" s="31"/>
      <c r="CU4539" s="43"/>
      <c r="CV4539" s="42"/>
      <c r="CX4539" s="42"/>
      <c r="CY4539" s="42"/>
      <c r="CZ4539" s="42"/>
      <c r="DB4539" s="31"/>
      <c r="DC4539" s="42"/>
      <c r="DD4539" s="42"/>
      <c r="DK4539" s="11"/>
      <c r="DP4539" s="11"/>
      <c r="DQ4539" s="11"/>
      <c r="DR4539" s="11"/>
      <c r="DT4539" s="11"/>
      <c r="DZ4539" s="11"/>
      <c r="EA4539" s="11"/>
      <c r="EB4539" s="11"/>
      <c r="EC4539" s="11"/>
      <c r="ED4539" s="11"/>
      <c r="EG4539" s="43"/>
    </row>
    <row r="4540" spans="63:137">
      <c r="BK4540" s="12"/>
      <c r="CA4540" s="43"/>
      <c r="CF4540" s="11"/>
      <c r="CI4540" s="11"/>
      <c r="CJ4540" s="11"/>
      <c r="CM4540" s="11"/>
      <c r="CN4540" s="11"/>
      <c r="CR4540" s="43"/>
      <c r="CS4540" s="43"/>
      <c r="CT4540" s="31"/>
      <c r="CU4540" s="43"/>
      <c r="CV4540" s="42"/>
      <c r="CX4540" s="42"/>
      <c r="CY4540" s="42"/>
      <c r="CZ4540" s="42"/>
      <c r="DB4540" s="31"/>
      <c r="DC4540" s="42"/>
      <c r="DD4540" s="42"/>
      <c r="DK4540" s="11"/>
      <c r="DP4540" s="11"/>
      <c r="DQ4540" s="11"/>
      <c r="DR4540" s="11"/>
      <c r="DT4540" s="11"/>
      <c r="DZ4540" s="11"/>
      <c r="EA4540" s="11"/>
      <c r="EB4540" s="11"/>
      <c r="EC4540" s="11"/>
      <c r="ED4540" s="11"/>
      <c r="EG4540" s="43"/>
    </row>
    <row r="4541" spans="63:137">
      <c r="BK4541" s="12"/>
      <c r="CA4541" s="43"/>
      <c r="CF4541" s="11"/>
      <c r="CI4541" s="11"/>
      <c r="CJ4541" s="11"/>
      <c r="CM4541" s="11"/>
      <c r="CN4541" s="11"/>
      <c r="CR4541" s="43"/>
      <c r="CS4541" s="43"/>
      <c r="CT4541" s="31"/>
      <c r="CU4541" s="43"/>
      <c r="CV4541" s="42"/>
      <c r="CX4541" s="42"/>
      <c r="CY4541" s="42"/>
      <c r="CZ4541" s="42"/>
      <c r="DB4541" s="31"/>
      <c r="DC4541" s="42"/>
      <c r="DD4541" s="42"/>
      <c r="DK4541" s="11"/>
      <c r="DP4541" s="11"/>
      <c r="DQ4541" s="11"/>
      <c r="DR4541" s="11"/>
      <c r="DT4541" s="11"/>
      <c r="DZ4541" s="11"/>
      <c r="EA4541" s="11"/>
      <c r="EB4541" s="11"/>
      <c r="EC4541" s="11"/>
      <c r="ED4541" s="11"/>
      <c r="EG4541" s="43"/>
    </row>
    <row r="4542" spans="63:137">
      <c r="BK4542" s="12"/>
      <c r="CA4542" s="43"/>
      <c r="CF4542" s="11"/>
      <c r="CI4542" s="11"/>
      <c r="CJ4542" s="11"/>
      <c r="CM4542" s="11"/>
      <c r="CN4542" s="11"/>
      <c r="CR4542" s="43"/>
      <c r="CS4542" s="43"/>
      <c r="CT4542" s="31"/>
      <c r="CU4542" s="43"/>
      <c r="CV4542" s="42"/>
      <c r="CX4542" s="42"/>
      <c r="CY4542" s="42"/>
      <c r="CZ4542" s="42"/>
      <c r="DB4542" s="31"/>
      <c r="DC4542" s="42"/>
      <c r="DD4542" s="42"/>
      <c r="DK4542" s="11"/>
      <c r="DP4542" s="11"/>
      <c r="DQ4542" s="11"/>
      <c r="DR4542" s="11"/>
      <c r="DT4542" s="11"/>
      <c r="DZ4542" s="11"/>
      <c r="EA4542" s="11"/>
      <c r="EB4542" s="11"/>
      <c r="EC4542" s="11"/>
      <c r="ED4542" s="11"/>
      <c r="EG4542" s="43"/>
    </row>
    <row r="4543" spans="63:137">
      <c r="BK4543" s="12"/>
      <c r="CA4543" s="43"/>
      <c r="CF4543" s="11"/>
      <c r="CI4543" s="11"/>
      <c r="CJ4543" s="11"/>
      <c r="CM4543" s="11"/>
      <c r="CN4543" s="11"/>
      <c r="CR4543" s="43"/>
      <c r="CS4543" s="43"/>
      <c r="CT4543" s="31"/>
      <c r="CU4543" s="43"/>
      <c r="CV4543" s="42"/>
      <c r="CX4543" s="42"/>
      <c r="CY4543" s="42"/>
      <c r="CZ4543" s="42"/>
      <c r="DB4543" s="31"/>
      <c r="DC4543" s="42"/>
      <c r="DD4543" s="42"/>
      <c r="DK4543" s="11"/>
      <c r="DP4543" s="11"/>
      <c r="DQ4543" s="11"/>
      <c r="DR4543" s="11"/>
      <c r="DT4543" s="11"/>
      <c r="DZ4543" s="11"/>
      <c r="EA4543" s="11"/>
      <c r="EB4543" s="11"/>
      <c r="EC4543" s="11"/>
      <c r="ED4543" s="11"/>
      <c r="EG4543" s="43"/>
    </row>
    <row r="4544" spans="63:137">
      <c r="BK4544" s="12"/>
      <c r="CA4544" s="43"/>
      <c r="CF4544" s="11"/>
      <c r="CI4544" s="11"/>
      <c r="CJ4544" s="11"/>
      <c r="CM4544" s="11"/>
      <c r="CN4544" s="11"/>
      <c r="CR4544" s="43"/>
      <c r="CS4544" s="43"/>
      <c r="CT4544" s="31"/>
      <c r="CU4544" s="43"/>
      <c r="CV4544" s="42"/>
      <c r="CX4544" s="42"/>
      <c r="CY4544" s="42"/>
      <c r="CZ4544" s="42"/>
      <c r="DB4544" s="31"/>
      <c r="DC4544" s="42"/>
      <c r="DD4544" s="42"/>
      <c r="DK4544" s="11"/>
      <c r="DP4544" s="11"/>
      <c r="DQ4544" s="11"/>
      <c r="DR4544" s="11"/>
      <c r="DT4544" s="11"/>
      <c r="DZ4544" s="11"/>
      <c r="EA4544" s="11"/>
      <c r="EB4544" s="11"/>
      <c r="EC4544" s="11"/>
      <c r="ED4544" s="11"/>
      <c r="EG4544" s="43"/>
    </row>
    <row r="4545" spans="63:137">
      <c r="BK4545" s="12"/>
      <c r="CA4545" s="43"/>
      <c r="CF4545" s="11"/>
      <c r="CI4545" s="11"/>
      <c r="CJ4545" s="11"/>
      <c r="CM4545" s="11"/>
      <c r="CN4545" s="11"/>
      <c r="CR4545" s="43"/>
      <c r="CS4545" s="43"/>
      <c r="CT4545" s="31"/>
      <c r="CU4545" s="43"/>
      <c r="CV4545" s="42"/>
      <c r="CX4545" s="42"/>
      <c r="CY4545" s="42"/>
      <c r="CZ4545" s="42"/>
      <c r="DB4545" s="31"/>
      <c r="DC4545" s="42"/>
      <c r="DD4545" s="42"/>
      <c r="DK4545" s="11"/>
      <c r="DP4545" s="11"/>
      <c r="DQ4545" s="11"/>
      <c r="DR4545" s="11"/>
      <c r="DT4545" s="11"/>
      <c r="DZ4545" s="11"/>
      <c r="EA4545" s="11"/>
      <c r="EB4545" s="11"/>
      <c r="EC4545" s="11"/>
      <c r="ED4545" s="11"/>
      <c r="EG4545" s="43"/>
    </row>
    <row r="4546" spans="63:137">
      <c r="BK4546" s="12"/>
      <c r="CA4546" s="43"/>
      <c r="CF4546" s="11"/>
      <c r="CI4546" s="11"/>
      <c r="CJ4546" s="11"/>
      <c r="CM4546" s="11"/>
      <c r="CN4546" s="11"/>
      <c r="CR4546" s="43"/>
      <c r="CS4546" s="43"/>
      <c r="CT4546" s="31"/>
      <c r="CU4546" s="43"/>
      <c r="CV4546" s="42"/>
      <c r="CX4546" s="42"/>
      <c r="CY4546" s="42"/>
      <c r="CZ4546" s="42"/>
      <c r="DB4546" s="31"/>
      <c r="DC4546" s="42"/>
      <c r="DD4546" s="42"/>
      <c r="DK4546" s="11"/>
      <c r="DP4546" s="11"/>
      <c r="DQ4546" s="11"/>
      <c r="DR4546" s="11"/>
      <c r="DT4546" s="11"/>
      <c r="DZ4546" s="11"/>
      <c r="EA4546" s="11"/>
      <c r="EB4546" s="11"/>
      <c r="EC4546" s="11"/>
      <c r="ED4546" s="11"/>
      <c r="EG4546" s="43"/>
    </row>
    <row r="4547" spans="63:137">
      <c r="BK4547" s="12"/>
      <c r="CA4547" s="43"/>
      <c r="CF4547" s="11"/>
      <c r="CI4547" s="11"/>
      <c r="CJ4547" s="11"/>
      <c r="CM4547" s="11"/>
      <c r="CN4547" s="11"/>
      <c r="CR4547" s="43"/>
      <c r="CS4547" s="43"/>
      <c r="CT4547" s="31"/>
      <c r="CU4547" s="43"/>
      <c r="CV4547" s="42"/>
      <c r="CX4547" s="42"/>
      <c r="CY4547" s="42"/>
      <c r="CZ4547" s="42"/>
      <c r="DB4547" s="31"/>
      <c r="DC4547" s="42"/>
      <c r="DD4547" s="42"/>
      <c r="DK4547" s="11"/>
      <c r="DP4547" s="11"/>
      <c r="DQ4547" s="11"/>
      <c r="DR4547" s="11"/>
      <c r="DT4547" s="11"/>
      <c r="DZ4547" s="11"/>
      <c r="EA4547" s="11"/>
      <c r="EB4547" s="11"/>
      <c r="EC4547" s="11"/>
      <c r="ED4547" s="11"/>
      <c r="EG4547" s="43"/>
    </row>
    <row r="4548" spans="63:137">
      <c r="BK4548" s="12"/>
      <c r="CA4548" s="43"/>
      <c r="CF4548" s="11"/>
      <c r="CI4548" s="11"/>
      <c r="CJ4548" s="11"/>
      <c r="CM4548" s="11"/>
      <c r="CN4548" s="11"/>
      <c r="CR4548" s="43"/>
      <c r="CS4548" s="43"/>
      <c r="CT4548" s="31"/>
      <c r="CU4548" s="43"/>
      <c r="CV4548" s="42"/>
      <c r="CX4548" s="42"/>
      <c r="CY4548" s="42"/>
      <c r="CZ4548" s="42"/>
      <c r="DB4548" s="31"/>
      <c r="DC4548" s="42"/>
      <c r="DD4548" s="42"/>
      <c r="DK4548" s="11"/>
      <c r="DP4548" s="11"/>
      <c r="DQ4548" s="11"/>
      <c r="DR4548" s="11"/>
      <c r="DT4548" s="11"/>
      <c r="DZ4548" s="11"/>
      <c r="EA4548" s="11"/>
      <c r="EB4548" s="11"/>
      <c r="EC4548" s="11"/>
      <c r="ED4548" s="11"/>
      <c r="EG4548" s="43"/>
    </row>
    <row r="4549" spans="63:137">
      <c r="BK4549" s="12"/>
      <c r="CA4549" s="43"/>
      <c r="CF4549" s="11"/>
      <c r="CI4549" s="11"/>
      <c r="CJ4549" s="11"/>
      <c r="CM4549" s="11"/>
      <c r="CN4549" s="11"/>
      <c r="CR4549" s="43"/>
      <c r="CS4549" s="43"/>
      <c r="CT4549" s="31"/>
      <c r="CU4549" s="43"/>
      <c r="CV4549" s="42"/>
      <c r="CX4549" s="42"/>
      <c r="CY4549" s="42"/>
      <c r="CZ4549" s="42"/>
      <c r="DB4549" s="31"/>
      <c r="DC4549" s="42"/>
      <c r="DD4549" s="42"/>
      <c r="DK4549" s="11"/>
      <c r="DP4549" s="11"/>
      <c r="DQ4549" s="11"/>
      <c r="DR4549" s="11"/>
      <c r="DT4549" s="11"/>
      <c r="DZ4549" s="11"/>
      <c r="EA4549" s="11"/>
      <c r="EB4549" s="11"/>
      <c r="EC4549" s="11"/>
      <c r="ED4549" s="11"/>
      <c r="EG4549" s="43"/>
    </row>
    <row r="4550" spans="63:137">
      <c r="BK4550" s="12"/>
      <c r="CA4550" s="43"/>
      <c r="CF4550" s="11"/>
      <c r="CI4550" s="11"/>
      <c r="CJ4550" s="11"/>
      <c r="CM4550" s="11"/>
      <c r="CN4550" s="11"/>
      <c r="CR4550" s="43"/>
      <c r="CS4550" s="43"/>
      <c r="CT4550" s="31"/>
      <c r="CU4550" s="43"/>
      <c r="CV4550" s="42"/>
      <c r="CX4550" s="42"/>
      <c r="CY4550" s="42"/>
      <c r="CZ4550" s="42"/>
      <c r="DB4550" s="31"/>
      <c r="DC4550" s="42"/>
      <c r="DD4550" s="42"/>
      <c r="DK4550" s="11"/>
      <c r="DP4550" s="11"/>
      <c r="DQ4550" s="11"/>
      <c r="DR4550" s="11"/>
      <c r="DT4550" s="11"/>
      <c r="DZ4550" s="11"/>
      <c r="EA4550" s="11"/>
      <c r="EB4550" s="11"/>
      <c r="EC4550" s="11"/>
      <c r="ED4550" s="11"/>
      <c r="EG4550" s="43"/>
    </row>
    <row r="4551" spans="63:137">
      <c r="BK4551" s="12"/>
      <c r="CA4551" s="43"/>
      <c r="CF4551" s="11"/>
      <c r="CI4551" s="11"/>
      <c r="CJ4551" s="11"/>
      <c r="CM4551" s="11"/>
      <c r="CN4551" s="11"/>
      <c r="CR4551" s="43"/>
      <c r="CS4551" s="43"/>
      <c r="CT4551" s="31"/>
      <c r="CU4551" s="43"/>
      <c r="CV4551" s="42"/>
      <c r="CX4551" s="42"/>
      <c r="CY4551" s="42"/>
      <c r="CZ4551" s="42"/>
      <c r="DB4551" s="31"/>
      <c r="DC4551" s="42"/>
      <c r="DD4551" s="42"/>
      <c r="DK4551" s="11"/>
      <c r="DP4551" s="11"/>
      <c r="DQ4551" s="11"/>
      <c r="DR4551" s="11"/>
      <c r="DT4551" s="11"/>
      <c r="DZ4551" s="11"/>
      <c r="EA4551" s="11"/>
      <c r="EB4551" s="11"/>
      <c r="EC4551" s="11"/>
      <c r="ED4551" s="11"/>
      <c r="EG4551" s="43"/>
    </row>
    <row r="4552" spans="63:137">
      <c r="BK4552" s="12"/>
      <c r="CA4552" s="43"/>
      <c r="CF4552" s="11"/>
      <c r="CI4552" s="11"/>
      <c r="CJ4552" s="11"/>
      <c r="CM4552" s="11"/>
      <c r="CN4552" s="11"/>
      <c r="CR4552" s="43"/>
      <c r="CS4552" s="43"/>
      <c r="CT4552" s="31"/>
      <c r="CU4552" s="43"/>
      <c r="CV4552" s="42"/>
      <c r="CX4552" s="42"/>
      <c r="CY4552" s="42"/>
      <c r="CZ4552" s="42"/>
      <c r="DB4552" s="31"/>
      <c r="DC4552" s="42"/>
      <c r="DD4552" s="42"/>
      <c r="DK4552" s="11"/>
      <c r="DP4552" s="11"/>
      <c r="DQ4552" s="11"/>
      <c r="DR4552" s="11"/>
      <c r="DT4552" s="11"/>
      <c r="DZ4552" s="11"/>
      <c r="EA4552" s="11"/>
      <c r="EB4552" s="11"/>
      <c r="EC4552" s="11"/>
      <c r="ED4552" s="11"/>
      <c r="EG4552" s="43"/>
    </row>
    <row r="4553" spans="63:137">
      <c r="BK4553" s="12"/>
      <c r="CA4553" s="43"/>
      <c r="CF4553" s="11"/>
      <c r="CI4553" s="11"/>
      <c r="CJ4553" s="11"/>
      <c r="CM4553" s="11"/>
      <c r="CN4553" s="11"/>
      <c r="CR4553" s="43"/>
      <c r="CS4553" s="43"/>
      <c r="CT4553" s="31"/>
      <c r="CU4553" s="43"/>
      <c r="CV4553" s="42"/>
      <c r="CX4553" s="42"/>
      <c r="CY4553" s="42"/>
      <c r="CZ4553" s="42"/>
      <c r="DB4553" s="31"/>
      <c r="DC4553" s="42"/>
      <c r="DD4553" s="42"/>
      <c r="DK4553" s="11"/>
      <c r="DP4553" s="11"/>
      <c r="DQ4553" s="11"/>
      <c r="DR4553" s="11"/>
      <c r="DT4553" s="11"/>
      <c r="DZ4553" s="11"/>
      <c r="EA4553" s="11"/>
      <c r="EB4553" s="11"/>
      <c r="EC4553" s="11"/>
      <c r="ED4553" s="11"/>
      <c r="EG4553" s="43"/>
    </row>
    <row r="4554" spans="63:137">
      <c r="BK4554" s="12"/>
      <c r="CA4554" s="43"/>
      <c r="CF4554" s="11"/>
      <c r="CI4554" s="11"/>
      <c r="CJ4554" s="11"/>
      <c r="CM4554" s="11"/>
      <c r="CN4554" s="11"/>
      <c r="CR4554" s="43"/>
      <c r="CS4554" s="43"/>
      <c r="CT4554" s="31"/>
      <c r="CU4554" s="43"/>
      <c r="CV4554" s="42"/>
      <c r="CX4554" s="42"/>
      <c r="CY4554" s="42"/>
      <c r="CZ4554" s="42"/>
      <c r="DB4554" s="31"/>
      <c r="DC4554" s="42"/>
      <c r="DD4554" s="42"/>
      <c r="DK4554" s="11"/>
      <c r="DP4554" s="11"/>
      <c r="DQ4554" s="11"/>
      <c r="DR4554" s="11"/>
      <c r="DT4554" s="11"/>
      <c r="DZ4554" s="11"/>
      <c r="EA4554" s="11"/>
      <c r="EB4554" s="11"/>
      <c r="EC4554" s="11"/>
      <c r="ED4554" s="11"/>
      <c r="EG4554" s="43"/>
    </row>
    <row r="4555" spans="63:137">
      <c r="BK4555" s="12"/>
      <c r="CA4555" s="43"/>
      <c r="CF4555" s="11"/>
      <c r="CI4555" s="11"/>
      <c r="CJ4555" s="11"/>
      <c r="CM4555" s="11"/>
      <c r="CN4555" s="11"/>
      <c r="CR4555" s="43"/>
      <c r="CS4555" s="43"/>
      <c r="CT4555" s="31"/>
      <c r="CU4555" s="43"/>
      <c r="CV4555" s="42"/>
      <c r="CX4555" s="42"/>
      <c r="CY4555" s="42"/>
      <c r="CZ4555" s="42"/>
      <c r="DB4555" s="31"/>
      <c r="DC4555" s="42"/>
      <c r="DD4555" s="42"/>
      <c r="DK4555" s="11"/>
      <c r="DP4555" s="11"/>
      <c r="DQ4555" s="11"/>
      <c r="DR4555" s="11"/>
      <c r="DT4555" s="11"/>
      <c r="DZ4555" s="11"/>
      <c r="EA4555" s="11"/>
      <c r="EB4555" s="11"/>
      <c r="EC4555" s="11"/>
      <c r="ED4555" s="11"/>
      <c r="EG4555" s="43"/>
    </row>
    <row r="4556" spans="63:137">
      <c r="BK4556" s="12"/>
      <c r="CA4556" s="43"/>
      <c r="CF4556" s="11"/>
      <c r="CI4556" s="11"/>
      <c r="CJ4556" s="11"/>
      <c r="CM4556" s="11"/>
      <c r="CN4556" s="11"/>
      <c r="CR4556" s="43"/>
      <c r="CS4556" s="43"/>
      <c r="CT4556" s="31"/>
      <c r="CU4556" s="43"/>
      <c r="CV4556" s="42"/>
      <c r="CX4556" s="42"/>
      <c r="CY4556" s="42"/>
      <c r="CZ4556" s="42"/>
      <c r="DB4556" s="31"/>
      <c r="DC4556" s="42"/>
      <c r="DD4556" s="42"/>
      <c r="DK4556" s="11"/>
      <c r="DP4556" s="11"/>
      <c r="DQ4556" s="11"/>
      <c r="DR4556" s="11"/>
      <c r="DT4556" s="11"/>
      <c r="DZ4556" s="11"/>
      <c r="EA4556" s="11"/>
      <c r="EB4556" s="11"/>
      <c r="EC4556" s="11"/>
      <c r="ED4556" s="11"/>
      <c r="EG4556" s="43"/>
    </row>
    <row r="4557" spans="63:137">
      <c r="BK4557" s="12"/>
      <c r="CA4557" s="43"/>
      <c r="CF4557" s="11"/>
      <c r="CI4557" s="11"/>
      <c r="CJ4557" s="11"/>
      <c r="CM4557" s="11"/>
      <c r="CN4557" s="11"/>
      <c r="CR4557" s="43"/>
      <c r="CS4557" s="43"/>
      <c r="CT4557" s="31"/>
      <c r="CU4557" s="43"/>
      <c r="CV4557" s="42"/>
      <c r="CX4557" s="42"/>
      <c r="CY4557" s="42"/>
      <c r="CZ4557" s="42"/>
      <c r="DB4557" s="31"/>
      <c r="DC4557" s="42"/>
      <c r="DD4557" s="42"/>
      <c r="DK4557" s="11"/>
      <c r="DP4557" s="11"/>
      <c r="DQ4557" s="11"/>
      <c r="DR4557" s="11"/>
      <c r="DT4557" s="11"/>
      <c r="DZ4557" s="11"/>
      <c r="EA4557" s="11"/>
      <c r="EB4557" s="11"/>
      <c r="EC4557" s="11"/>
      <c r="ED4557" s="11"/>
      <c r="EG4557" s="43"/>
    </row>
    <row r="4558" spans="63:137">
      <c r="BK4558" s="12"/>
      <c r="CA4558" s="43"/>
      <c r="CF4558" s="11"/>
      <c r="CI4558" s="11"/>
      <c r="CJ4558" s="11"/>
      <c r="CM4558" s="11"/>
      <c r="CN4558" s="11"/>
      <c r="CR4558" s="43"/>
      <c r="CS4558" s="43"/>
      <c r="CT4558" s="31"/>
      <c r="CU4558" s="43"/>
      <c r="CV4558" s="42"/>
      <c r="CX4558" s="42"/>
      <c r="CY4558" s="42"/>
      <c r="CZ4558" s="42"/>
      <c r="DB4558" s="31"/>
      <c r="DC4558" s="42"/>
      <c r="DD4558" s="42"/>
      <c r="DK4558" s="11"/>
      <c r="DP4558" s="11"/>
      <c r="DQ4558" s="11"/>
      <c r="DR4558" s="11"/>
      <c r="DT4558" s="11"/>
      <c r="DZ4558" s="11"/>
      <c r="EA4558" s="11"/>
      <c r="EB4558" s="11"/>
      <c r="EC4558" s="11"/>
      <c r="ED4558" s="11"/>
      <c r="EG4558" s="43"/>
    </row>
    <row r="4559" spans="63:137">
      <c r="BK4559" s="12"/>
      <c r="CA4559" s="43"/>
      <c r="CF4559" s="11"/>
      <c r="CI4559" s="11"/>
      <c r="CJ4559" s="11"/>
      <c r="CM4559" s="11"/>
      <c r="CN4559" s="11"/>
      <c r="CR4559" s="43"/>
      <c r="CS4559" s="43"/>
      <c r="CT4559" s="31"/>
      <c r="CU4559" s="43"/>
      <c r="CV4559" s="42"/>
      <c r="CX4559" s="42"/>
      <c r="CY4559" s="42"/>
      <c r="CZ4559" s="42"/>
      <c r="DB4559" s="31"/>
      <c r="DC4559" s="42"/>
      <c r="DD4559" s="42"/>
      <c r="DK4559" s="11"/>
      <c r="DP4559" s="11"/>
      <c r="DQ4559" s="11"/>
      <c r="DR4559" s="11"/>
      <c r="DT4559" s="11"/>
      <c r="DZ4559" s="11"/>
      <c r="EA4559" s="11"/>
      <c r="EB4559" s="11"/>
      <c r="EC4559" s="11"/>
      <c r="ED4559" s="11"/>
      <c r="EG4559" s="43"/>
    </row>
    <row r="4560" spans="63:137">
      <c r="BK4560" s="12"/>
      <c r="CA4560" s="43"/>
      <c r="CF4560" s="11"/>
      <c r="CI4560" s="11"/>
      <c r="CJ4560" s="11"/>
      <c r="CM4560" s="11"/>
      <c r="CN4560" s="11"/>
      <c r="CR4560" s="43"/>
      <c r="CS4560" s="43"/>
      <c r="CT4560" s="31"/>
      <c r="CU4560" s="43"/>
      <c r="CV4560" s="42"/>
      <c r="CX4560" s="42"/>
      <c r="CY4560" s="42"/>
      <c r="CZ4560" s="42"/>
      <c r="DB4560" s="31"/>
      <c r="DC4560" s="42"/>
      <c r="DD4560" s="42"/>
      <c r="DK4560" s="11"/>
      <c r="DP4560" s="11"/>
      <c r="DQ4560" s="11"/>
      <c r="DR4560" s="11"/>
      <c r="DT4560" s="11"/>
      <c r="DZ4560" s="11"/>
      <c r="EA4560" s="11"/>
      <c r="EB4560" s="11"/>
      <c r="EC4560" s="11"/>
      <c r="ED4560" s="11"/>
      <c r="EG4560" s="43"/>
    </row>
    <row r="4561" spans="63:137">
      <c r="BK4561" s="12"/>
      <c r="CA4561" s="43"/>
      <c r="CF4561" s="11"/>
      <c r="CI4561" s="11"/>
      <c r="CJ4561" s="11"/>
      <c r="CM4561" s="11"/>
      <c r="CN4561" s="11"/>
      <c r="CR4561" s="43"/>
      <c r="CS4561" s="43"/>
      <c r="CT4561" s="31"/>
      <c r="CU4561" s="43"/>
      <c r="CV4561" s="42"/>
      <c r="CX4561" s="42"/>
      <c r="CY4561" s="42"/>
      <c r="CZ4561" s="42"/>
      <c r="DB4561" s="31"/>
      <c r="DC4561" s="42"/>
      <c r="DD4561" s="42"/>
      <c r="DK4561" s="11"/>
      <c r="DP4561" s="11"/>
      <c r="DQ4561" s="11"/>
      <c r="DR4561" s="11"/>
      <c r="DT4561" s="11"/>
      <c r="DZ4561" s="11"/>
      <c r="EA4561" s="11"/>
      <c r="EB4561" s="11"/>
      <c r="EC4561" s="11"/>
      <c r="ED4561" s="11"/>
      <c r="EG4561" s="43"/>
    </row>
    <row r="4562" spans="63:137">
      <c r="BK4562" s="12"/>
      <c r="CA4562" s="43"/>
      <c r="CF4562" s="11"/>
      <c r="CI4562" s="11"/>
      <c r="CJ4562" s="11"/>
      <c r="CM4562" s="11"/>
      <c r="CN4562" s="11"/>
      <c r="CR4562" s="43"/>
      <c r="CS4562" s="43"/>
      <c r="CT4562" s="31"/>
      <c r="CU4562" s="43"/>
      <c r="CV4562" s="42"/>
      <c r="CX4562" s="42"/>
      <c r="CY4562" s="42"/>
      <c r="CZ4562" s="42"/>
      <c r="DB4562" s="31"/>
      <c r="DC4562" s="42"/>
      <c r="DD4562" s="42"/>
      <c r="DK4562" s="11"/>
      <c r="DP4562" s="11"/>
      <c r="DQ4562" s="11"/>
      <c r="DR4562" s="11"/>
      <c r="DT4562" s="11"/>
      <c r="DZ4562" s="11"/>
      <c r="EA4562" s="11"/>
      <c r="EB4562" s="11"/>
      <c r="EC4562" s="11"/>
      <c r="ED4562" s="11"/>
      <c r="EG4562" s="43"/>
    </row>
    <row r="4563" spans="63:137">
      <c r="BK4563" s="12"/>
      <c r="CA4563" s="43"/>
      <c r="CF4563" s="11"/>
      <c r="CI4563" s="11"/>
      <c r="CJ4563" s="11"/>
      <c r="CM4563" s="11"/>
      <c r="CN4563" s="11"/>
      <c r="CR4563" s="43"/>
      <c r="CS4563" s="43"/>
      <c r="CT4563" s="31"/>
      <c r="CU4563" s="43"/>
      <c r="CV4563" s="42"/>
      <c r="CX4563" s="42"/>
      <c r="CY4563" s="42"/>
      <c r="CZ4563" s="42"/>
      <c r="DB4563" s="31"/>
      <c r="DC4563" s="42"/>
      <c r="DD4563" s="42"/>
      <c r="DK4563" s="11"/>
      <c r="DP4563" s="11"/>
      <c r="DQ4563" s="11"/>
      <c r="DR4563" s="11"/>
      <c r="DT4563" s="11"/>
      <c r="DZ4563" s="11"/>
      <c r="EA4563" s="11"/>
      <c r="EB4563" s="11"/>
      <c r="EC4563" s="11"/>
      <c r="ED4563" s="11"/>
      <c r="EG4563" s="43"/>
    </row>
    <row r="4564" spans="63:137">
      <c r="BK4564" s="12"/>
      <c r="CA4564" s="43"/>
      <c r="CF4564" s="11"/>
      <c r="CI4564" s="11"/>
      <c r="CJ4564" s="11"/>
      <c r="CM4564" s="11"/>
      <c r="CN4564" s="11"/>
      <c r="CR4564" s="43"/>
      <c r="CS4564" s="43"/>
      <c r="CT4564" s="31"/>
      <c r="CU4564" s="43"/>
      <c r="CV4564" s="42"/>
      <c r="CX4564" s="42"/>
      <c r="CY4564" s="42"/>
      <c r="CZ4564" s="42"/>
      <c r="DB4564" s="31"/>
      <c r="DC4564" s="42"/>
      <c r="DD4564" s="42"/>
      <c r="DK4564" s="11"/>
      <c r="DP4564" s="11"/>
      <c r="DQ4564" s="11"/>
      <c r="DR4564" s="11"/>
      <c r="DT4564" s="11"/>
      <c r="DZ4564" s="11"/>
      <c r="EA4564" s="11"/>
      <c r="EB4564" s="11"/>
      <c r="EC4564" s="11"/>
      <c r="ED4564" s="11"/>
      <c r="EG4564" s="43"/>
    </row>
    <row r="4565" spans="63:137">
      <c r="BK4565" s="12"/>
      <c r="CA4565" s="43"/>
      <c r="CF4565" s="11"/>
      <c r="CI4565" s="11"/>
      <c r="CJ4565" s="11"/>
      <c r="CM4565" s="11"/>
      <c r="CN4565" s="11"/>
      <c r="CR4565" s="43"/>
      <c r="CS4565" s="43"/>
      <c r="CT4565" s="31"/>
      <c r="CU4565" s="43"/>
      <c r="CV4565" s="42"/>
      <c r="CX4565" s="42"/>
      <c r="CY4565" s="42"/>
      <c r="CZ4565" s="42"/>
      <c r="DB4565" s="31"/>
      <c r="DC4565" s="42"/>
      <c r="DD4565" s="42"/>
      <c r="DK4565" s="11"/>
      <c r="DP4565" s="11"/>
      <c r="DQ4565" s="11"/>
      <c r="DR4565" s="11"/>
      <c r="DT4565" s="11"/>
      <c r="DZ4565" s="11"/>
      <c r="EA4565" s="11"/>
      <c r="EB4565" s="11"/>
      <c r="EC4565" s="11"/>
      <c r="ED4565" s="11"/>
      <c r="EG4565" s="43"/>
    </row>
    <row r="4566" spans="63:137">
      <c r="BK4566" s="12"/>
      <c r="CA4566" s="43"/>
      <c r="CF4566" s="11"/>
      <c r="CI4566" s="11"/>
      <c r="CJ4566" s="11"/>
      <c r="CM4566" s="11"/>
      <c r="CN4566" s="11"/>
      <c r="CR4566" s="43"/>
      <c r="CS4566" s="43"/>
      <c r="CT4566" s="31"/>
      <c r="CU4566" s="43"/>
      <c r="CV4566" s="42"/>
      <c r="CX4566" s="42"/>
      <c r="CY4566" s="42"/>
      <c r="CZ4566" s="42"/>
      <c r="DB4566" s="31"/>
      <c r="DC4566" s="42"/>
      <c r="DD4566" s="42"/>
      <c r="DK4566" s="11"/>
      <c r="DP4566" s="11"/>
      <c r="DQ4566" s="11"/>
      <c r="DR4566" s="11"/>
      <c r="DT4566" s="11"/>
      <c r="DZ4566" s="11"/>
      <c r="EA4566" s="11"/>
      <c r="EB4566" s="11"/>
      <c r="EC4566" s="11"/>
      <c r="ED4566" s="11"/>
      <c r="EG4566" s="43"/>
    </row>
    <row r="4567" spans="63:137">
      <c r="BK4567" s="12"/>
      <c r="CA4567" s="43"/>
      <c r="CF4567" s="11"/>
      <c r="CI4567" s="11"/>
      <c r="CJ4567" s="11"/>
      <c r="CM4567" s="11"/>
      <c r="CN4567" s="11"/>
      <c r="CR4567" s="43"/>
      <c r="CS4567" s="43"/>
      <c r="CT4567" s="31"/>
      <c r="CU4567" s="43"/>
      <c r="CV4567" s="42"/>
      <c r="CX4567" s="42"/>
      <c r="CY4567" s="42"/>
      <c r="CZ4567" s="42"/>
      <c r="DB4567" s="31"/>
      <c r="DC4567" s="42"/>
      <c r="DD4567" s="42"/>
      <c r="DK4567" s="11"/>
      <c r="DP4567" s="11"/>
      <c r="DQ4567" s="11"/>
      <c r="DR4567" s="11"/>
      <c r="DT4567" s="11"/>
      <c r="DZ4567" s="11"/>
      <c r="EA4567" s="11"/>
      <c r="EB4567" s="11"/>
      <c r="EC4567" s="11"/>
      <c r="ED4567" s="11"/>
      <c r="EG4567" s="43"/>
    </row>
    <row r="4568" spans="63:137">
      <c r="BK4568" s="12"/>
      <c r="CA4568" s="43"/>
      <c r="CF4568" s="11"/>
      <c r="CI4568" s="11"/>
      <c r="CJ4568" s="11"/>
      <c r="CM4568" s="11"/>
      <c r="CN4568" s="11"/>
      <c r="CR4568" s="43"/>
      <c r="CS4568" s="43"/>
      <c r="CT4568" s="31"/>
      <c r="CU4568" s="43"/>
      <c r="CV4568" s="42"/>
      <c r="CX4568" s="42"/>
      <c r="CY4568" s="42"/>
      <c r="CZ4568" s="42"/>
      <c r="DB4568" s="31"/>
      <c r="DC4568" s="42"/>
      <c r="DD4568" s="42"/>
      <c r="DK4568" s="11"/>
      <c r="DP4568" s="11"/>
      <c r="DQ4568" s="11"/>
      <c r="DR4568" s="11"/>
      <c r="DT4568" s="11"/>
      <c r="DZ4568" s="11"/>
      <c r="EA4568" s="11"/>
      <c r="EB4568" s="11"/>
      <c r="EC4568" s="11"/>
      <c r="ED4568" s="11"/>
      <c r="EG4568" s="43"/>
    </row>
    <row r="4569" spans="63:137">
      <c r="BK4569" s="12"/>
      <c r="CA4569" s="43"/>
      <c r="CF4569" s="11"/>
      <c r="CI4569" s="11"/>
      <c r="CJ4569" s="11"/>
      <c r="CM4569" s="11"/>
      <c r="CN4569" s="11"/>
      <c r="CR4569" s="43"/>
      <c r="CS4569" s="43"/>
      <c r="CT4569" s="31"/>
      <c r="CU4569" s="43"/>
      <c r="CV4569" s="42"/>
      <c r="CX4569" s="42"/>
      <c r="CY4569" s="42"/>
      <c r="CZ4569" s="42"/>
      <c r="DB4569" s="31"/>
      <c r="DC4569" s="42"/>
      <c r="DD4569" s="42"/>
      <c r="DK4569" s="11"/>
      <c r="DP4569" s="11"/>
      <c r="DQ4569" s="11"/>
      <c r="DR4569" s="11"/>
      <c r="DT4569" s="11"/>
      <c r="DZ4569" s="11"/>
      <c r="EA4569" s="11"/>
      <c r="EB4569" s="11"/>
      <c r="EC4569" s="11"/>
      <c r="ED4569" s="11"/>
      <c r="EG4569" s="43"/>
    </row>
    <row r="4570" spans="63:137">
      <c r="BK4570" s="12"/>
      <c r="CA4570" s="43"/>
      <c r="CF4570" s="11"/>
      <c r="CI4570" s="11"/>
      <c r="CJ4570" s="11"/>
      <c r="CM4570" s="11"/>
      <c r="CN4570" s="11"/>
      <c r="CR4570" s="43"/>
      <c r="CS4570" s="43"/>
      <c r="CT4570" s="31"/>
      <c r="CU4570" s="43"/>
      <c r="CV4570" s="42"/>
      <c r="CX4570" s="42"/>
      <c r="CY4570" s="42"/>
      <c r="CZ4570" s="42"/>
      <c r="DB4570" s="31"/>
      <c r="DC4570" s="42"/>
      <c r="DD4570" s="42"/>
      <c r="DK4570" s="11"/>
      <c r="DP4570" s="11"/>
      <c r="DQ4570" s="11"/>
      <c r="DR4570" s="11"/>
      <c r="DT4570" s="11"/>
      <c r="DZ4570" s="11"/>
      <c r="EA4570" s="11"/>
      <c r="EB4570" s="11"/>
      <c r="EC4570" s="11"/>
      <c r="ED4570" s="11"/>
      <c r="EG4570" s="43"/>
    </row>
    <row r="4571" spans="63:137">
      <c r="BK4571" s="12"/>
      <c r="CA4571" s="43"/>
      <c r="CF4571" s="11"/>
      <c r="CI4571" s="11"/>
      <c r="CJ4571" s="11"/>
      <c r="CM4571" s="11"/>
      <c r="CN4571" s="11"/>
      <c r="CR4571" s="43"/>
      <c r="CS4571" s="43"/>
      <c r="CT4571" s="31"/>
      <c r="CU4571" s="43"/>
      <c r="CV4571" s="42"/>
      <c r="CX4571" s="42"/>
      <c r="CY4571" s="42"/>
      <c r="CZ4571" s="42"/>
      <c r="DB4571" s="31"/>
      <c r="DC4571" s="42"/>
      <c r="DD4571" s="42"/>
      <c r="DK4571" s="11"/>
      <c r="DP4571" s="11"/>
      <c r="DQ4571" s="11"/>
      <c r="DR4571" s="11"/>
      <c r="DT4571" s="11"/>
      <c r="DZ4571" s="11"/>
      <c r="EA4571" s="11"/>
      <c r="EB4571" s="11"/>
      <c r="EC4571" s="11"/>
      <c r="ED4571" s="11"/>
      <c r="EG4571" s="43"/>
    </row>
    <row r="4572" spans="63:137">
      <c r="BK4572" s="12"/>
      <c r="CA4572" s="43"/>
      <c r="CF4572" s="11"/>
      <c r="CI4572" s="11"/>
      <c r="CJ4572" s="11"/>
      <c r="CM4572" s="11"/>
      <c r="CN4572" s="11"/>
      <c r="CR4572" s="43"/>
      <c r="CS4572" s="43"/>
      <c r="CT4572" s="31"/>
      <c r="CU4572" s="43"/>
      <c r="CV4572" s="42"/>
      <c r="CX4572" s="42"/>
      <c r="CY4572" s="42"/>
      <c r="CZ4572" s="42"/>
      <c r="DB4572" s="31"/>
      <c r="DC4572" s="42"/>
      <c r="DD4572" s="42"/>
      <c r="DK4572" s="11"/>
      <c r="DP4572" s="11"/>
      <c r="DQ4572" s="11"/>
      <c r="DR4572" s="11"/>
      <c r="DT4572" s="11"/>
      <c r="DZ4572" s="11"/>
      <c r="EA4572" s="11"/>
      <c r="EB4572" s="11"/>
      <c r="EC4572" s="11"/>
      <c r="ED4572" s="11"/>
      <c r="EG4572" s="43"/>
    </row>
    <row r="4573" spans="63:137">
      <c r="BK4573" s="12"/>
      <c r="CA4573" s="43"/>
      <c r="CF4573" s="11"/>
      <c r="CI4573" s="11"/>
      <c r="CJ4573" s="11"/>
      <c r="CM4573" s="11"/>
      <c r="CN4573" s="11"/>
      <c r="CR4573" s="43"/>
      <c r="CS4573" s="43"/>
      <c r="CT4573" s="31"/>
      <c r="CU4573" s="43"/>
      <c r="CV4573" s="42"/>
      <c r="CX4573" s="42"/>
      <c r="CY4573" s="42"/>
      <c r="CZ4573" s="42"/>
      <c r="DB4573" s="31"/>
      <c r="DC4573" s="42"/>
      <c r="DD4573" s="42"/>
      <c r="DK4573" s="11"/>
      <c r="DP4573" s="11"/>
      <c r="DQ4573" s="11"/>
      <c r="DR4573" s="11"/>
      <c r="DT4573" s="11"/>
      <c r="DZ4573" s="11"/>
      <c r="EA4573" s="11"/>
      <c r="EB4573" s="11"/>
      <c r="EC4573" s="11"/>
      <c r="ED4573" s="11"/>
      <c r="EG4573" s="43"/>
    </row>
    <row r="4574" spans="63:137">
      <c r="BK4574" s="12"/>
      <c r="CA4574" s="43"/>
      <c r="CF4574" s="11"/>
      <c r="CI4574" s="11"/>
      <c r="CJ4574" s="11"/>
      <c r="CM4574" s="11"/>
      <c r="CN4574" s="11"/>
      <c r="CR4574" s="43"/>
      <c r="CS4574" s="43"/>
      <c r="CT4574" s="31"/>
      <c r="CU4574" s="43"/>
      <c r="CV4574" s="42"/>
      <c r="CX4574" s="42"/>
      <c r="CY4574" s="42"/>
      <c r="CZ4574" s="42"/>
      <c r="DB4574" s="31"/>
      <c r="DC4574" s="42"/>
      <c r="DD4574" s="42"/>
      <c r="DK4574" s="11"/>
      <c r="DP4574" s="11"/>
      <c r="DQ4574" s="11"/>
      <c r="DR4574" s="11"/>
      <c r="DT4574" s="11"/>
      <c r="DZ4574" s="11"/>
      <c r="EA4574" s="11"/>
      <c r="EB4574" s="11"/>
      <c r="EC4574" s="11"/>
      <c r="ED4574" s="11"/>
      <c r="EG4574" s="43"/>
    </row>
    <row r="4575" spans="63:137">
      <c r="BK4575" s="12"/>
      <c r="CA4575" s="43"/>
      <c r="CF4575" s="11"/>
      <c r="CI4575" s="11"/>
      <c r="CJ4575" s="11"/>
      <c r="CM4575" s="11"/>
      <c r="CN4575" s="11"/>
      <c r="CR4575" s="43"/>
      <c r="CS4575" s="43"/>
      <c r="CT4575" s="31"/>
      <c r="CU4575" s="43"/>
      <c r="CV4575" s="42"/>
      <c r="CX4575" s="42"/>
      <c r="CY4575" s="42"/>
      <c r="CZ4575" s="42"/>
      <c r="DB4575" s="31"/>
      <c r="DC4575" s="42"/>
      <c r="DD4575" s="42"/>
      <c r="DK4575" s="11"/>
      <c r="DP4575" s="11"/>
      <c r="DQ4575" s="11"/>
      <c r="DR4575" s="11"/>
      <c r="DT4575" s="11"/>
      <c r="DZ4575" s="11"/>
      <c r="EA4575" s="11"/>
      <c r="EB4575" s="11"/>
      <c r="EC4575" s="11"/>
      <c r="ED4575" s="11"/>
      <c r="EG4575" s="43"/>
    </row>
    <row r="4576" spans="63:137">
      <c r="BK4576" s="12"/>
      <c r="CA4576" s="43"/>
      <c r="CF4576" s="11"/>
      <c r="CI4576" s="11"/>
      <c r="CJ4576" s="11"/>
      <c r="CM4576" s="11"/>
      <c r="CN4576" s="11"/>
      <c r="CR4576" s="43"/>
      <c r="CS4576" s="43"/>
      <c r="CT4576" s="31"/>
      <c r="CU4576" s="43"/>
      <c r="CV4576" s="42"/>
      <c r="CX4576" s="42"/>
      <c r="CY4576" s="42"/>
      <c r="CZ4576" s="42"/>
      <c r="DB4576" s="31"/>
      <c r="DC4576" s="42"/>
      <c r="DD4576" s="42"/>
      <c r="DK4576" s="11"/>
      <c r="DP4576" s="11"/>
      <c r="DQ4576" s="11"/>
      <c r="DR4576" s="11"/>
      <c r="DT4576" s="11"/>
      <c r="DZ4576" s="11"/>
      <c r="EA4576" s="11"/>
      <c r="EB4576" s="11"/>
      <c r="EC4576" s="11"/>
      <c r="ED4576" s="11"/>
      <c r="EG4576" s="43"/>
    </row>
    <row r="4577" spans="63:137">
      <c r="BK4577" s="12"/>
      <c r="CA4577" s="43"/>
      <c r="CF4577" s="11"/>
      <c r="CI4577" s="11"/>
      <c r="CJ4577" s="11"/>
      <c r="CM4577" s="11"/>
      <c r="CN4577" s="11"/>
      <c r="CR4577" s="43"/>
      <c r="CS4577" s="43"/>
      <c r="CT4577" s="31"/>
      <c r="CU4577" s="43"/>
      <c r="CV4577" s="42"/>
      <c r="CX4577" s="42"/>
      <c r="CY4577" s="42"/>
      <c r="CZ4577" s="42"/>
      <c r="DB4577" s="31"/>
      <c r="DC4577" s="42"/>
      <c r="DD4577" s="42"/>
      <c r="DK4577" s="11"/>
      <c r="DP4577" s="11"/>
      <c r="DQ4577" s="11"/>
      <c r="DR4577" s="11"/>
      <c r="DT4577" s="11"/>
      <c r="DZ4577" s="11"/>
      <c r="EA4577" s="11"/>
      <c r="EB4577" s="11"/>
      <c r="EC4577" s="11"/>
      <c r="ED4577" s="11"/>
      <c r="EG4577" s="43"/>
    </row>
    <row r="4578" spans="63:137">
      <c r="BK4578" s="12"/>
      <c r="CA4578" s="43"/>
      <c r="CF4578" s="11"/>
      <c r="CI4578" s="11"/>
      <c r="CJ4578" s="11"/>
      <c r="CM4578" s="11"/>
      <c r="CN4578" s="11"/>
      <c r="CR4578" s="43"/>
      <c r="CS4578" s="43"/>
      <c r="CT4578" s="31"/>
      <c r="CU4578" s="43"/>
      <c r="CV4578" s="42"/>
      <c r="CX4578" s="42"/>
      <c r="CY4578" s="42"/>
      <c r="CZ4578" s="42"/>
      <c r="DB4578" s="31"/>
      <c r="DC4578" s="42"/>
      <c r="DD4578" s="42"/>
      <c r="DK4578" s="11"/>
      <c r="DP4578" s="11"/>
      <c r="DQ4578" s="11"/>
      <c r="DR4578" s="11"/>
      <c r="DT4578" s="11"/>
      <c r="DZ4578" s="11"/>
      <c r="EA4578" s="11"/>
      <c r="EB4578" s="11"/>
      <c r="EC4578" s="11"/>
      <c r="ED4578" s="11"/>
      <c r="EG4578" s="43"/>
    </row>
    <row r="4579" spans="63:137">
      <c r="BK4579" s="12"/>
      <c r="CA4579" s="43"/>
      <c r="CF4579" s="11"/>
      <c r="CI4579" s="11"/>
      <c r="CJ4579" s="11"/>
      <c r="CM4579" s="11"/>
      <c r="CN4579" s="11"/>
      <c r="CR4579" s="43"/>
      <c r="CS4579" s="43"/>
      <c r="CT4579" s="31"/>
      <c r="CU4579" s="43"/>
      <c r="CV4579" s="42"/>
      <c r="CX4579" s="42"/>
      <c r="CY4579" s="42"/>
      <c r="CZ4579" s="42"/>
      <c r="DB4579" s="31"/>
      <c r="DC4579" s="42"/>
      <c r="DD4579" s="42"/>
      <c r="DK4579" s="11"/>
      <c r="DP4579" s="11"/>
      <c r="DQ4579" s="11"/>
      <c r="DR4579" s="11"/>
      <c r="DT4579" s="11"/>
      <c r="DZ4579" s="11"/>
      <c r="EA4579" s="11"/>
      <c r="EB4579" s="11"/>
      <c r="EC4579" s="11"/>
      <c r="ED4579" s="11"/>
      <c r="EG4579" s="43"/>
    </row>
    <row r="4580" spans="63:137">
      <c r="BK4580" s="12"/>
      <c r="CA4580" s="43"/>
      <c r="CF4580" s="11"/>
      <c r="CI4580" s="11"/>
      <c r="CJ4580" s="11"/>
      <c r="CM4580" s="11"/>
      <c r="CN4580" s="11"/>
      <c r="CR4580" s="43"/>
      <c r="CS4580" s="43"/>
      <c r="CT4580" s="31"/>
      <c r="CU4580" s="43"/>
      <c r="CV4580" s="42"/>
      <c r="CX4580" s="42"/>
      <c r="CY4580" s="42"/>
      <c r="CZ4580" s="42"/>
      <c r="DB4580" s="31"/>
      <c r="DC4580" s="42"/>
      <c r="DD4580" s="42"/>
      <c r="DK4580" s="11"/>
      <c r="DP4580" s="11"/>
      <c r="DQ4580" s="11"/>
      <c r="DR4580" s="11"/>
      <c r="DT4580" s="11"/>
      <c r="DZ4580" s="11"/>
      <c r="EA4580" s="11"/>
      <c r="EB4580" s="11"/>
      <c r="EC4580" s="11"/>
      <c r="ED4580" s="11"/>
      <c r="EG4580" s="43"/>
    </row>
    <row r="4581" spans="63:137">
      <c r="BK4581" s="12"/>
      <c r="CA4581" s="43"/>
      <c r="CF4581" s="11"/>
      <c r="CI4581" s="11"/>
      <c r="CJ4581" s="11"/>
      <c r="CM4581" s="11"/>
      <c r="CN4581" s="11"/>
      <c r="CR4581" s="43"/>
      <c r="CS4581" s="43"/>
      <c r="CT4581" s="31"/>
      <c r="CU4581" s="43"/>
      <c r="CV4581" s="42"/>
      <c r="CX4581" s="42"/>
      <c r="CY4581" s="42"/>
      <c r="CZ4581" s="42"/>
      <c r="DB4581" s="31"/>
      <c r="DC4581" s="42"/>
      <c r="DD4581" s="42"/>
      <c r="DK4581" s="11"/>
      <c r="DP4581" s="11"/>
      <c r="DQ4581" s="11"/>
      <c r="DR4581" s="11"/>
      <c r="DT4581" s="11"/>
      <c r="DZ4581" s="11"/>
      <c r="EA4581" s="11"/>
      <c r="EB4581" s="11"/>
      <c r="EC4581" s="11"/>
      <c r="ED4581" s="11"/>
      <c r="EG4581" s="43"/>
    </row>
    <row r="4582" spans="63:137">
      <c r="BK4582" s="12"/>
      <c r="CA4582" s="43"/>
      <c r="CF4582" s="11"/>
      <c r="CI4582" s="11"/>
      <c r="CJ4582" s="11"/>
      <c r="CM4582" s="11"/>
      <c r="CN4582" s="11"/>
      <c r="CR4582" s="43"/>
      <c r="CS4582" s="43"/>
      <c r="CT4582" s="31"/>
      <c r="CU4582" s="43"/>
      <c r="CV4582" s="42"/>
      <c r="CX4582" s="42"/>
      <c r="CY4582" s="42"/>
      <c r="CZ4582" s="42"/>
      <c r="DB4582" s="31"/>
      <c r="DC4582" s="42"/>
      <c r="DD4582" s="42"/>
      <c r="DK4582" s="11"/>
      <c r="DP4582" s="11"/>
      <c r="DQ4582" s="11"/>
      <c r="DR4582" s="11"/>
      <c r="DT4582" s="11"/>
      <c r="DZ4582" s="11"/>
      <c r="EA4582" s="11"/>
      <c r="EB4582" s="11"/>
      <c r="EC4582" s="11"/>
      <c r="ED4582" s="11"/>
      <c r="EG4582" s="43"/>
    </row>
    <row r="4583" spans="63:137">
      <c r="BK4583" s="12"/>
      <c r="CA4583" s="43"/>
      <c r="CF4583" s="11"/>
      <c r="CI4583" s="11"/>
      <c r="CJ4583" s="11"/>
      <c r="CM4583" s="11"/>
      <c r="CN4583" s="11"/>
      <c r="CR4583" s="43"/>
      <c r="CS4583" s="43"/>
      <c r="CT4583" s="31"/>
      <c r="CU4583" s="43"/>
      <c r="CV4583" s="42"/>
      <c r="CX4583" s="42"/>
      <c r="CY4583" s="42"/>
      <c r="CZ4583" s="42"/>
      <c r="DB4583" s="31"/>
      <c r="DC4583" s="42"/>
      <c r="DD4583" s="42"/>
      <c r="DK4583" s="11"/>
      <c r="DP4583" s="11"/>
      <c r="DQ4583" s="11"/>
      <c r="DR4583" s="11"/>
      <c r="DT4583" s="11"/>
      <c r="DZ4583" s="11"/>
      <c r="EA4583" s="11"/>
      <c r="EB4583" s="11"/>
      <c r="EC4583" s="11"/>
      <c r="ED4583" s="11"/>
      <c r="EG4583" s="43"/>
    </row>
    <row r="4584" spans="63:137">
      <c r="BK4584" s="12"/>
      <c r="CA4584" s="43"/>
      <c r="CF4584" s="11"/>
      <c r="CI4584" s="11"/>
      <c r="CJ4584" s="11"/>
      <c r="CM4584" s="11"/>
      <c r="CN4584" s="11"/>
      <c r="CR4584" s="43"/>
      <c r="CS4584" s="43"/>
      <c r="CT4584" s="31"/>
      <c r="CU4584" s="43"/>
      <c r="CV4584" s="42"/>
      <c r="CX4584" s="42"/>
      <c r="CY4584" s="42"/>
      <c r="CZ4584" s="42"/>
      <c r="DB4584" s="31"/>
      <c r="DC4584" s="42"/>
      <c r="DD4584" s="42"/>
      <c r="DK4584" s="11"/>
      <c r="DP4584" s="11"/>
      <c r="DQ4584" s="11"/>
      <c r="DR4584" s="11"/>
      <c r="DT4584" s="11"/>
      <c r="DZ4584" s="11"/>
      <c r="EA4584" s="11"/>
      <c r="EB4584" s="11"/>
      <c r="EC4584" s="11"/>
      <c r="ED4584" s="11"/>
      <c r="EG4584" s="43"/>
    </row>
    <row r="4585" spans="63:137">
      <c r="BK4585" s="12"/>
      <c r="CA4585" s="43"/>
      <c r="CF4585" s="11"/>
      <c r="CI4585" s="11"/>
      <c r="CJ4585" s="11"/>
      <c r="CM4585" s="11"/>
      <c r="CN4585" s="11"/>
      <c r="CR4585" s="43"/>
      <c r="CS4585" s="43"/>
      <c r="CT4585" s="31"/>
      <c r="CU4585" s="43"/>
      <c r="CV4585" s="42"/>
      <c r="CX4585" s="42"/>
      <c r="CY4585" s="42"/>
      <c r="CZ4585" s="42"/>
      <c r="DB4585" s="31"/>
      <c r="DC4585" s="42"/>
      <c r="DD4585" s="42"/>
      <c r="DK4585" s="11"/>
      <c r="DP4585" s="11"/>
      <c r="DQ4585" s="11"/>
      <c r="DR4585" s="11"/>
      <c r="DT4585" s="11"/>
      <c r="DZ4585" s="11"/>
      <c r="EA4585" s="11"/>
      <c r="EB4585" s="11"/>
      <c r="EC4585" s="11"/>
      <c r="ED4585" s="11"/>
      <c r="EG4585" s="43"/>
    </row>
    <row r="4586" spans="63:137">
      <c r="BK4586" s="12"/>
      <c r="CA4586" s="43"/>
      <c r="CF4586" s="11"/>
      <c r="CI4586" s="11"/>
      <c r="CJ4586" s="11"/>
      <c r="CM4586" s="11"/>
      <c r="CN4586" s="11"/>
      <c r="CR4586" s="43"/>
      <c r="CS4586" s="43"/>
      <c r="CT4586" s="31"/>
      <c r="CU4586" s="43"/>
      <c r="CV4586" s="42"/>
      <c r="CX4586" s="42"/>
      <c r="CY4586" s="42"/>
      <c r="CZ4586" s="42"/>
      <c r="DB4586" s="31"/>
      <c r="DC4586" s="42"/>
      <c r="DD4586" s="42"/>
      <c r="DK4586" s="11"/>
      <c r="DP4586" s="11"/>
      <c r="DQ4586" s="11"/>
      <c r="DR4586" s="11"/>
      <c r="DT4586" s="11"/>
      <c r="DZ4586" s="11"/>
      <c r="EA4586" s="11"/>
      <c r="EB4586" s="11"/>
      <c r="EC4586" s="11"/>
      <c r="ED4586" s="11"/>
      <c r="EG4586" s="43"/>
    </row>
    <row r="4587" spans="63:137">
      <c r="BK4587" s="12"/>
      <c r="CA4587" s="43"/>
      <c r="CF4587" s="11"/>
      <c r="CI4587" s="11"/>
      <c r="CJ4587" s="11"/>
      <c r="CM4587" s="11"/>
      <c r="CN4587" s="11"/>
      <c r="CR4587" s="43"/>
      <c r="CS4587" s="43"/>
      <c r="CT4587" s="31"/>
      <c r="CU4587" s="43"/>
      <c r="CV4587" s="42"/>
      <c r="CX4587" s="42"/>
      <c r="CY4587" s="42"/>
      <c r="CZ4587" s="42"/>
      <c r="DB4587" s="31"/>
      <c r="DC4587" s="42"/>
      <c r="DD4587" s="42"/>
      <c r="DK4587" s="11"/>
      <c r="DP4587" s="11"/>
      <c r="DQ4587" s="11"/>
      <c r="DR4587" s="11"/>
      <c r="DT4587" s="11"/>
      <c r="DZ4587" s="11"/>
      <c r="EA4587" s="11"/>
      <c r="EB4587" s="11"/>
      <c r="EC4587" s="11"/>
      <c r="ED4587" s="11"/>
      <c r="EG4587" s="43"/>
    </row>
    <row r="4588" spans="63:137">
      <c r="BK4588" s="12"/>
      <c r="CA4588" s="43"/>
      <c r="CF4588" s="11"/>
      <c r="CI4588" s="11"/>
      <c r="CJ4588" s="11"/>
      <c r="CM4588" s="11"/>
      <c r="CN4588" s="11"/>
      <c r="CR4588" s="43"/>
      <c r="CS4588" s="43"/>
      <c r="CT4588" s="31"/>
      <c r="CU4588" s="43"/>
      <c r="CV4588" s="42"/>
      <c r="CX4588" s="42"/>
      <c r="CY4588" s="42"/>
      <c r="CZ4588" s="42"/>
      <c r="DB4588" s="31"/>
      <c r="DC4588" s="42"/>
      <c r="DD4588" s="42"/>
      <c r="DK4588" s="11"/>
      <c r="DP4588" s="11"/>
      <c r="DQ4588" s="11"/>
      <c r="DR4588" s="11"/>
      <c r="DT4588" s="11"/>
      <c r="DZ4588" s="11"/>
      <c r="EA4588" s="11"/>
      <c r="EB4588" s="11"/>
      <c r="EC4588" s="11"/>
      <c r="ED4588" s="11"/>
      <c r="EG4588" s="43"/>
    </row>
    <row r="4589" spans="63:137">
      <c r="BK4589" s="12"/>
      <c r="CA4589" s="43"/>
      <c r="CF4589" s="11"/>
      <c r="CI4589" s="11"/>
      <c r="CJ4589" s="11"/>
      <c r="CM4589" s="11"/>
      <c r="CN4589" s="11"/>
      <c r="CR4589" s="43"/>
      <c r="CS4589" s="43"/>
      <c r="CT4589" s="31"/>
      <c r="CU4589" s="43"/>
      <c r="CV4589" s="42"/>
      <c r="CX4589" s="42"/>
      <c r="CY4589" s="42"/>
      <c r="CZ4589" s="42"/>
      <c r="DB4589" s="31"/>
      <c r="DC4589" s="42"/>
      <c r="DD4589" s="42"/>
      <c r="DK4589" s="11"/>
      <c r="DP4589" s="11"/>
      <c r="DQ4589" s="11"/>
      <c r="DR4589" s="11"/>
      <c r="DT4589" s="11"/>
      <c r="DZ4589" s="11"/>
      <c r="EA4589" s="11"/>
      <c r="EB4589" s="11"/>
      <c r="EC4589" s="11"/>
      <c r="ED4589" s="11"/>
      <c r="EG4589" s="43"/>
    </row>
    <row r="4590" spans="63:137">
      <c r="BK4590" s="12"/>
      <c r="CA4590" s="43"/>
      <c r="CF4590" s="11"/>
      <c r="CI4590" s="11"/>
      <c r="CJ4590" s="11"/>
      <c r="CM4590" s="11"/>
      <c r="CN4590" s="11"/>
      <c r="CR4590" s="43"/>
      <c r="CS4590" s="43"/>
      <c r="CT4590" s="31"/>
      <c r="CU4590" s="43"/>
      <c r="CV4590" s="42"/>
      <c r="CX4590" s="42"/>
      <c r="CY4590" s="42"/>
      <c r="CZ4590" s="42"/>
      <c r="DB4590" s="31"/>
      <c r="DC4590" s="42"/>
      <c r="DD4590" s="42"/>
      <c r="DK4590" s="11"/>
      <c r="DP4590" s="11"/>
      <c r="DQ4590" s="11"/>
      <c r="DR4590" s="11"/>
      <c r="DT4590" s="11"/>
      <c r="DZ4590" s="11"/>
      <c r="EA4590" s="11"/>
      <c r="EB4590" s="11"/>
      <c r="EC4590" s="11"/>
      <c r="ED4590" s="11"/>
      <c r="EG4590" s="43"/>
    </row>
    <row r="4591" spans="63:137">
      <c r="BK4591" s="12"/>
      <c r="CA4591" s="43"/>
      <c r="CF4591" s="11"/>
      <c r="CI4591" s="11"/>
      <c r="CJ4591" s="11"/>
      <c r="CM4591" s="11"/>
      <c r="CN4591" s="11"/>
      <c r="CR4591" s="43"/>
      <c r="CS4591" s="43"/>
      <c r="CT4591" s="31"/>
      <c r="CU4591" s="43"/>
      <c r="CV4591" s="42"/>
      <c r="CX4591" s="42"/>
      <c r="CY4591" s="42"/>
      <c r="CZ4591" s="42"/>
      <c r="DB4591" s="31"/>
      <c r="DC4591" s="42"/>
      <c r="DD4591" s="42"/>
      <c r="DK4591" s="11"/>
      <c r="DP4591" s="11"/>
      <c r="DQ4591" s="11"/>
      <c r="DR4591" s="11"/>
      <c r="DT4591" s="11"/>
      <c r="DZ4591" s="11"/>
      <c r="EA4591" s="11"/>
      <c r="EB4591" s="11"/>
      <c r="EC4591" s="11"/>
      <c r="ED4591" s="11"/>
      <c r="EG4591" s="43"/>
    </row>
    <row r="4592" spans="63:137">
      <c r="BK4592" s="12"/>
      <c r="CA4592" s="43"/>
      <c r="CF4592" s="11"/>
      <c r="CI4592" s="11"/>
      <c r="CJ4592" s="11"/>
      <c r="CM4592" s="11"/>
      <c r="CN4592" s="11"/>
      <c r="CR4592" s="43"/>
      <c r="CS4592" s="43"/>
      <c r="CT4592" s="31"/>
      <c r="CU4592" s="43"/>
      <c r="CV4592" s="42"/>
      <c r="CX4592" s="42"/>
      <c r="CY4592" s="42"/>
      <c r="CZ4592" s="42"/>
      <c r="DB4592" s="31"/>
      <c r="DC4592" s="42"/>
      <c r="DD4592" s="42"/>
      <c r="DK4592" s="11"/>
      <c r="DP4592" s="11"/>
      <c r="DQ4592" s="11"/>
      <c r="DR4592" s="11"/>
      <c r="DT4592" s="11"/>
      <c r="DZ4592" s="11"/>
      <c r="EA4592" s="11"/>
      <c r="EB4592" s="11"/>
      <c r="EC4592" s="11"/>
      <c r="ED4592" s="11"/>
      <c r="EG4592" s="43"/>
    </row>
    <row r="4593" spans="63:137">
      <c r="BK4593" s="12"/>
      <c r="CA4593" s="43"/>
      <c r="CF4593" s="11"/>
      <c r="CI4593" s="11"/>
      <c r="CJ4593" s="11"/>
      <c r="CM4593" s="11"/>
      <c r="CN4593" s="11"/>
      <c r="CR4593" s="43"/>
      <c r="CS4593" s="43"/>
      <c r="CT4593" s="31"/>
      <c r="CU4593" s="43"/>
      <c r="CV4593" s="42"/>
      <c r="CX4593" s="42"/>
      <c r="CY4593" s="42"/>
      <c r="CZ4593" s="42"/>
      <c r="DB4593" s="31"/>
      <c r="DC4593" s="42"/>
      <c r="DD4593" s="42"/>
      <c r="DK4593" s="11"/>
      <c r="DP4593" s="11"/>
      <c r="DQ4593" s="11"/>
      <c r="DR4593" s="11"/>
      <c r="DT4593" s="11"/>
      <c r="DZ4593" s="11"/>
      <c r="EA4593" s="11"/>
      <c r="EB4593" s="11"/>
      <c r="EC4593" s="11"/>
      <c r="ED4593" s="11"/>
      <c r="EG4593" s="43"/>
    </row>
    <row r="4594" spans="63:137">
      <c r="BK4594" s="12"/>
      <c r="CA4594" s="43"/>
      <c r="CF4594" s="11"/>
      <c r="CI4594" s="11"/>
      <c r="CJ4594" s="11"/>
      <c r="CM4594" s="11"/>
      <c r="CN4594" s="11"/>
      <c r="CR4594" s="43"/>
      <c r="CS4594" s="43"/>
      <c r="CT4594" s="31"/>
      <c r="CU4594" s="43"/>
      <c r="CV4594" s="42"/>
      <c r="CX4594" s="42"/>
      <c r="CY4594" s="42"/>
      <c r="CZ4594" s="42"/>
      <c r="DB4594" s="31"/>
      <c r="DC4594" s="42"/>
      <c r="DD4594" s="42"/>
      <c r="DK4594" s="11"/>
      <c r="DP4594" s="11"/>
      <c r="DQ4594" s="11"/>
      <c r="DR4594" s="11"/>
      <c r="DT4594" s="11"/>
      <c r="DZ4594" s="11"/>
      <c r="EA4594" s="11"/>
      <c r="EB4594" s="11"/>
      <c r="EC4594" s="11"/>
      <c r="ED4594" s="11"/>
      <c r="EG4594" s="43"/>
    </row>
    <row r="4595" spans="63:137">
      <c r="BK4595" s="12"/>
      <c r="CA4595" s="43"/>
      <c r="CF4595" s="11"/>
      <c r="CI4595" s="11"/>
      <c r="CJ4595" s="11"/>
      <c r="CM4595" s="11"/>
      <c r="CN4595" s="11"/>
      <c r="CR4595" s="43"/>
      <c r="CS4595" s="43"/>
      <c r="CT4595" s="31"/>
      <c r="CU4595" s="43"/>
      <c r="CV4595" s="42"/>
      <c r="CX4595" s="42"/>
      <c r="CY4595" s="42"/>
      <c r="CZ4595" s="42"/>
      <c r="DB4595" s="31"/>
      <c r="DC4595" s="42"/>
      <c r="DD4595" s="42"/>
      <c r="DK4595" s="11"/>
      <c r="DP4595" s="11"/>
      <c r="DQ4595" s="11"/>
      <c r="DR4595" s="11"/>
      <c r="DT4595" s="11"/>
      <c r="DZ4595" s="11"/>
      <c r="EA4595" s="11"/>
      <c r="EB4595" s="11"/>
      <c r="EC4595" s="11"/>
      <c r="ED4595" s="11"/>
      <c r="EG4595" s="43"/>
    </row>
    <row r="4596" spans="63:137">
      <c r="BK4596" s="12"/>
      <c r="CA4596" s="43"/>
      <c r="CF4596" s="11"/>
      <c r="CI4596" s="11"/>
      <c r="CJ4596" s="11"/>
      <c r="CM4596" s="11"/>
      <c r="CN4596" s="11"/>
      <c r="CR4596" s="43"/>
      <c r="CS4596" s="43"/>
      <c r="CT4596" s="31"/>
      <c r="CU4596" s="43"/>
      <c r="CV4596" s="42"/>
      <c r="CX4596" s="42"/>
      <c r="CY4596" s="42"/>
      <c r="CZ4596" s="42"/>
      <c r="DB4596" s="31"/>
      <c r="DC4596" s="42"/>
      <c r="DD4596" s="42"/>
      <c r="DK4596" s="11"/>
      <c r="DP4596" s="11"/>
      <c r="DQ4596" s="11"/>
      <c r="DR4596" s="11"/>
      <c r="DT4596" s="11"/>
      <c r="DZ4596" s="11"/>
      <c r="EA4596" s="11"/>
      <c r="EB4596" s="11"/>
      <c r="EC4596" s="11"/>
      <c r="ED4596" s="11"/>
      <c r="EG4596" s="43"/>
    </row>
    <row r="4597" spans="63:137">
      <c r="BK4597" s="12"/>
      <c r="CA4597" s="43"/>
      <c r="CF4597" s="11"/>
      <c r="CI4597" s="11"/>
      <c r="CJ4597" s="11"/>
      <c r="CM4597" s="11"/>
      <c r="CN4597" s="11"/>
      <c r="CR4597" s="43"/>
      <c r="CS4597" s="43"/>
      <c r="CT4597" s="31"/>
      <c r="CU4597" s="43"/>
      <c r="CV4597" s="42"/>
      <c r="CX4597" s="42"/>
      <c r="CY4597" s="42"/>
      <c r="CZ4597" s="42"/>
      <c r="DB4597" s="31"/>
      <c r="DC4597" s="42"/>
      <c r="DD4597" s="42"/>
      <c r="DK4597" s="11"/>
      <c r="DP4597" s="11"/>
      <c r="DQ4597" s="11"/>
      <c r="DR4597" s="11"/>
      <c r="DT4597" s="11"/>
      <c r="DZ4597" s="11"/>
      <c r="EA4597" s="11"/>
      <c r="EB4597" s="11"/>
      <c r="EC4597" s="11"/>
      <c r="ED4597" s="11"/>
      <c r="EG4597" s="43"/>
    </row>
    <row r="4598" spans="63:137">
      <c r="BK4598" s="12"/>
      <c r="CA4598" s="43"/>
      <c r="CF4598" s="11"/>
      <c r="CI4598" s="11"/>
      <c r="CJ4598" s="11"/>
      <c r="CM4598" s="11"/>
      <c r="CN4598" s="11"/>
      <c r="CR4598" s="43"/>
      <c r="CS4598" s="43"/>
      <c r="CT4598" s="31"/>
      <c r="CU4598" s="43"/>
      <c r="CV4598" s="42"/>
      <c r="CX4598" s="42"/>
      <c r="CY4598" s="42"/>
      <c r="CZ4598" s="42"/>
      <c r="DB4598" s="31"/>
      <c r="DC4598" s="42"/>
      <c r="DD4598" s="42"/>
      <c r="DK4598" s="11"/>
      <c r="DP4598" s="11"/>
      <c r="DQ4598" s="11"/>
      <c r="DR4598" s="11"/>
      <c r="DT4598" s="11"/>
      <c r="DZ4598" s="11"/>
      <c r="EA4598" s="11"/>
      <c r="EB4598" s="11"/>
      <c r="EC4598" s="11"/>
      <c r="ED4598" s="11"/>
      <c r="EG4598" s="43"/>
    </row>
    <row r="4599" spans="63:137">
      <c r="BK4599" s="12"/>
      <c r="CA4599" s="43"/>
      <c r="CF4599" s="11"/>
      <c r="CI4599" s="11"/>
      <c r="CJ4599" s="11"/>
      <c r="CM4599" s="11"/>
      <c r="CN4599" s="11"/>
      <c r="CR4599" s="43"/>
      <c r="CS4599" s="43"/>
      <c r="CT4599" s="31"/>
      <c r="CU4599" s="43"/>
      <c r="CV4599" s="42"/>
      <c r="CX4599" s="42"/>
      <c r="CY4599" s="42"/>
      <c r="CZ4599" s="42"/>
      <c r="DB4599" s="31"/>
      <c r="DC4599" s="42"/>
      <c r="DD4599" s="42"/>
      <c r="DK4599" s="11"/>
      <c r="DP4599" s="11"/>
      <c r="DQ4599" s="11"/>
      <c r="DR4599" s="11"/>
      <c r="DT4599" s="11"/>
      <c r="DZ4599" s="11"/>
      <c r="EA4599" s="11"/>
      <c r="EB4599" s="11"/>
      <c r="EC4599" s="11"/>
      <c r="ED4599" s="11"/>
      <c r="EG4599" s="43"/>
    </row>
    <row r="4600" spans="63:137">
      <c r="BK4600" s="12"/>
      <c r="CA4600" s="43"/>
      <c r="CF4600" s="11"/>
      <c r="CI4600" s="11"/>
      <c r="CJ4600" s="11"/>
      <c r="CM4600" s="11"/>
      <c r="CN4600" s="11"/>
      <c r="CR4600" s="43"/>
      <c r="CS4600" s="43"/>
      <c r="CT4600" s="31"/>
      <c r="CU4600" s="43"/>
      <c r="CV4600" s="42"/>
      <c r="CX4600" s="42"/>
      <c r="CY4600" s="42"/>
      <c r="CZ4600" s="42"/>
      <c r="DB4600" s="31"/>
      <c r="DC4600" s="42"/>
      <c r="DD4600" s="42"/>
      <c r="DK4600" s="11"/>
      <c r="DP4600" s="11"/>
      <c r="DQ4600" s="11"/>
      <c r="DR4600" s="11"/>
      <c r="DT4600" s="11"/>
      <c r="DZ4600" s="11"/>
      <c r="EA4600" s="11"/>
      <c r="EB4600" s="11"/>
      <c r="EC4600" s="11"/>
      <c r="ED4600" s="11"/>
      <c r="EG4600" s="43"/>
    </row>
    <row r="4601" spans="63:137">
      <c r="BK4601" s="12"/>
      <c r="CA4601" s="43"/>
      <c r="CF4601" s="11"/>
      <c r="CI4601" s="11"/>
      <c r="CJ4601" s="11"/>
      <c r="CM4601" s="11"/>
      <c r="CN4601" s="11"/>
      <c r="CR4601" s="43"/>
      <c r="CS4601" s="43"/>
      <c r="CT4601" s="31"/>
      <c r="CU4601" s="43"/>
      <c r="CV4601" s="42"/>
      <c r="CX4601" s="42"/>
      <c r="CY4601" s="42"/>
      <c r="CZ4601" s="42"/>
      <c r="DB4601" s="31"/>
      <c r="DC4601" s="42"/>
      <c r="DD4601" s="42"/>
      <c r="DK4601" s="11"/>
      <c r="DP4601" s="11"/>
      <c r="DQ4601" s="11"/>
      <c r="DR4601" s="11"/>
      <c r="DT4601" s="11"/>
      <c r="DZ4601" s="11"/>
      <c r="EA4601" s="11"/>
      <c r="EB4601" s="11"/>
      <c r="EC4601" s="11"/>
      <c r="ED4601" s="11"/>
      <c r="EG4601" s="43"/>
    </row>
    <row r="4602" spans="63:137">
      <c r="BK4602" s="12"/>
      <c r="CA4602" s="43"/>
      <c r="CF4602" s="11"/>
      <c r="CI4602" s="11"/>
      <c r="CJ4602" s="11"/>
      <c r="CM4602" s="11"/>
      <c r="CN4602" s="11"/>
      <c r="CR4602" s="43"/>
      <c r="CS4602" s="43"/>
      <c r="CT4602" s="31"/>
      <c r="CU4602" s="43"/>
      <c r="CV4602" s="42"/>
      <c r="CX4602" s="42"/>
      <c r="CY4602" s="42"/>
      <c r="CZ4602" s="42"/>
      <c r="DB4602" s="31"/>
      <c r="DC4602" s="42"/>
      <c r="DD4602" s="42"/>
      <c r="DK4602" s="11"/>
      <c r="DP4602" s="11"/>
      <c r="DQ4602" s="11"/>
      <c r="DR4602" s="11"/>
      <c r="DT4602" s="11"/>
      <c r="DZ4602" s="11"/>
      <c r="EA4602" s="11"/>
      <c r="EB4602" s="11"/>
      <c r="EC4602" s="11"/>
      <c r="ED4602" s="11"/>
      <c r="EG4602" s="43"/>
    </row>
    <row r="4603" spans="63:137">
      <c r="BK4603" s="12"/>
      <c r="CA4603" s="43"/>
      <c r="CF4603" s="11"/>
      <c r="CI4603" s="11"/>
      <c r="CJ4603" s="11"/>
      <c r="CM4603" s="11"/>
      <c r="CN4603" s="11"/>
      <c r="CR4603" s="43"/>
      <c r="CS4603" s="43"/>
      <c r="CT4603" s="31"/>
      <c r="CU4603" s="43"/>
      <c r="CV4603" s="42"/>
      <c r="CX4603" s="42"/>
      <c r="CY4603" s="42"/>
      <c r="CZ4603" s="42"/>
      <c r="DB4603" s="31"/>
      <c r="DC4603" s="42"/>
      <c r="DD4603" s="42"/>
      <c r="DK4603" s="11"/>
      <c r="DP4603" s="11"/>
      <c r="DQ4603" s="11"/>
      <c r="DR4603" s="11"/>
      <c r="DT4603" s="11"/>
      <c r="DZ4603" s="11"/>
      <c r="EA4603" s="11"/>
      <c r="EB4603" s="11"/>
      <c r="EC4603" s="11"/>
      <c r="ED4603" s="11"/>
      <c r="EG4603" s="43"/>
    </row>
    <row r="4604" spans="63:137">
      <c r="BK4604" s="12"/>
      <c r="CA4604" s="43"/>
      <c r="CF4604" s="11"/>
      <c r="CI4604" s="11"/>
      <c r="CJ4604" s="11"/>
      <c r="CM4604" s="11"/>
      <c r="CN4604" s="11"/>
      <c r="CR4604" s="43"/>
      <c r="CS4604" s="43"/>
      <c r="CT4604" s="31"/>
      <c r="CU4604" s="43"/>
      <c r="CV4604" s="42"/>
      <c r="CX4604" s="42"/>
      <c r="CY4604" s="42"/>
      <c r="CZ4604" s="42"/>
      <c r="DB4604" s="31"/>
      <c r="DC4604" s="42"/>
      <c r="DD4604" s="42"/>
      <c r="DK4604" s="11"/>
      <c r="DP4604" s="11"/>
      <c r="DQ4604" s="11"/>
      <c r="DR4604" s="11"/>
      <c r="DT4604" s="11"/>
      <c r="DZ4604" s="11"/>
      <c r="EA4604" s="11"/>
      <c r="EB4604" s="11"/>
      <c r="EC4604" s="11"/>
      <c r="ED4604" s="11"/>
      <c r="EG4604" s="43"/>
    </row>
    <row r="4605" spans="63:137">
      <c r="BK4605" s="12"/>
      <c r="CA4605" s="43"/>
      <c r="CF4605" s="11"/>
      <c r="CI4605" s="11"/>
      <c r="CJ4605" s="11"/>
      <c r="CM4605" s="11"/>
      <c r="CN4605" s="11"/>
      <c r="CR4605" s="43"/>
      <c r="CS4605" s="43"/>
      <c r="CT4605" s="31"/>
      <c r="CU4605" s="43"/>
      <c r="CV4605" s="42"/>
      <c r="CX4605" s="42"/>
      <c r="CY4605" s="42"/>
      <c r="CZ4605" s="42"/>
      <c r="DB4605" s="31"/>
      <c r="DC4605" s="42"/>
      <c r="DD4605" s="42"/>
      <c r="DK4605" s="11"/>
      <c r="DP4605" s="11"/>
      <c r="DQ4605" s="11"/>
      <c r="DR4605" s="11"/>
      <c r="DT4605" s="11"/>
      <c r="DZ4605" s="11"/>
      <c r="EA4605" s="11"/>
      <c r="EB4605" s="11"/>
      <c r="EC4605" s="11"/>
      <c r="ED4605" s="11"/>
      <c r="EG4605" s="43"/>
    </row>
    <row r="4606" spans="63:137">
      <c r="BK4606" s="12"/>
      <c r="CA4606" s="43"/>
      <c r="CF4606" s="11"/>
      <c r="CI4606" s="11"/>
      <c r="CJ4606" s="11"/>
      <c r="CM4606" s="11"/>
      <c r="CN4606" s="11"/>
      <c r="CR4606" s="43"/>
      <c r="CS4606" s="43"/>
      <c r="CT4606" s="31"/>
      <c r="CU4606" s="43"/>
      <c r="CV4606" s="42"/>
      <c r="CX4606" s="42"/>
      <c r="CY4606" s="42"/>
      <c r="CZ4606" s="42"/>
      <c r="DB4606" s="31"/>
      <c r="DC4606" s="42"/>
      <c r="DD4606" s="42"/>
      <c r="DK4606" s="11"/>
      <c r="DP4606" s="11"/>
      <c r="DQ4606" s="11"/>
      <c r="DR4606" s="11"/>
      <c r="DT4606" s="11"/>
      <c r="DZ4606" s="11"/>
      <c r="EA4606" s="11"/>
      <c r="EB4606" s="11"/>
      <c r="EC4606" s="11"/>
      <c r="ED4606" s="11"/>
      <c r="EG4606" s="43"/>
    </row>
    <row r="4607" spans="63:137">
      <c r="BK4607" s="12"/>
      <c r="CA4607" s="43"/>
      <c r="CF4607" s="11"/>
      <c r="CI4607" s="11"/>
      <c r="CJ4607" s="11"/>
      <c r="CM4607" s="11"/>
      <c r="CN4607" s="11"/>
      <c r="CR4607" s="43"/>
      <c r="CS4607" s="43"/>
      <c r="CT4607" s="31"/>
      <c r="CU4607" s="43"/>
      <c r="CV4607" s="42"/>
      <c r="CX4607" s="42"/>
      <c r="CY4607" s="42"/>
      <c r="CZ4607" s="42"/>
      <c r="DB4607" s="31"/>
      <c r="DC4607" s="42"/>
      <c r="DD4607" s="42"/>
      <c r="DK4607" s="11"/>
      <c r="DP4607" s="11"/>
      <c r="DQ4607" s="11"/>
      <c r="DR4607" s="11"/>
      <c r="DT4607" s="11"/>
      <c r="DZ4607" s="11"/>
      <c r="EA4607" s="11"/>
      <c r="EB4607" s="11"/>
      <c r="EC4607" s="11"/>
      <c r="ED4607" s="11"/>
      <c r="EG4607" s="43"/>
    </row>
    <row r="4608" spans="63:137">
      <c r="BK4608" s="12"/>
      <c r="CA4608" s="43"/>
      <c r="CF4608" s="11"/>
      <c r="CI4608" s="11"/>
      <c r="CJ4608" s="11"/>
      <c r="CM4608" s="11"/>
      <c r="CN4608" s="11"/>
      <c r="CR4608" s="43"/>
      <c r="CS4608" s="43"/>
      <c r="CT4608" s="31"/>
      <c r="CU4608" s="43"/>
      <c r="CV4608" s="42"/>
      <c r="CX4608" s="42"/>
      <c r="CY4608" s="42"/>
      <c r="CZ4608" s="42"/>
      <c r="DB4608" s="31"/>
      <c r="DC4608" s="42"/>
      <c r="DD4608" s="42"/>
      <c r="DK4608" s="11"/>
      <c r="DP4608" s="11"/>
      <c r="DQ4608" s="11"/>
      <c r="DR4608" s="11"/>
      <c r="DT4608" s="11"/>
      <c r="DZ4608" s="11"/>
      <c r="EA4608" s="11"/>
      <c r="EB4608" s="11"/>
      <c r="EC4608" s="11"/>
      <c r="ED4608" s="11"/>
      <c r="EG4608" s="43"/>
    </row>
    <row r="4609" spans="63:137">
      <c r="BK4609" s="12"/>
      <c r="CA4609" s="43"/>
      <c r="CF4609" s="11"/>
      <c r="CI4609" s="11"/>
      <c r="CJ4609" s="11"/>
      <c r="CM4609" s="11"/>
      <c r="CN4609" s="11"/>
      <c r="CR4609" s="43"/>
      <c r="CS4609" s="43"/>
      <c r="CT4609" s="31"/>
      <c r="CU4609" s="43"/>
      <c r="CV4609" s="42"/>
      <c r="CX4609" s="42"/>
      <c r="CY4609" s="42"/>
      <c r="CZ4609" s="42"/>
      <c r="DB4609" s="31"/>
      <c r="DC4609" s="42"/>
      <c r="DD4609" s="42"/>
      <c r="DK4609" s="11"/>
      <c r="DP4609" s="11"/>
      <c r="DQ4609" s="11"/>
      <c r="DR4609" s="11"/>
      <c r="DT4609" s="11"/>
      <c r="DZ4609" s="11"/>
      <c r="EA4609" s="11"/>
      <c r="EB4609" s="11"/>
      <c r="EC4609" s="11"/>
      <c r="ED4609" s="11"/>
      <c r="EG4609" s="43"/>
    </row>
    <row r="4610" spans="63:137">
      <c r="BK4610" s="12"/>
      <c r="CA4610" s="43"/>
      <c r="CF4610" s="11"/>
      <c r="CI4610" s="11"/>
      <c r="CJ4610" s="11"/>
      <c r="CM4610" s="11"/>
      <c r="CN4610" s="11"/>
      <c r="CR4610" s="43"/>
      <c r="CS4610" s="43"/>
      <c r="CT4610" s="31"/>
      <c r="CU4610" s="43"/>
      <c r="CV4610" s="42"/>
      <c r="CX4610" s="42"/>
      <c r="CY4610" s="42"/>
      <c r="CZ4610" s="42"/>
      <c r="DB4610" s="31"/>
      <c r="DC4610" s="42"/>
      <c r="DD4610" s="42"/>
      <c r="DK4610" s="11"/>
      <c r="DP4610" s="11"/>
      <c r="DQ4610" s="11"/>
      <c r="DR4610" s="11"/>
      <c r="DT4610" s="11"/>
      <c r="DZ4610" s="11"/>
      <c r="EA4610" s="11"/>
      <c r="EB4610" s="11"/>
      <c r="EC4610" s="11"/>
      <c r="ED4610" s="11"/>
      <c r="EG4610" s="43"/>
    </row>
    <row r="4611" spans="63:137">
      <c r="BK4611" s="12"/>
      <c r="CA4611" s="43"/>
      <c r="CF4611" s="11"/>
      <c r="CI4611" s="11"/>
      <c r="CJ4611" s="11"/>
      <c r="CM4611" s="11"/>
      <c r="CN4611" s="11"/>
      <c r="CR4611" s="43"/>
      <c r="CS4611" s="43"/>
      <c r="CT4611" s="31"/>
      <c r="CU4611" s="43"/>
      <c r="CV4611" s="42"/>
      <c r="CX4611" s="42"/>
      <c r="CY4611" s="42"/>
      <c r="CZ4611" s="42"/>
      <c r="DB4611" s="31"/>
      <c r="DC4611" s="42"/>
      <c r="DD4611" s="42"/>
      <c r="DK4611" s="11"/>
      <c r="DP4611" s="11"/>
      <c r="DQ4611" s="11"/>
      <c r="DR4611" s="11"/>
      <c r="DT4611" s="11"/>
      <c r="DZ4611" s="11"/>
      <c r="EA4611" s="11"/>
      <c r="EB4611" s="11"/>
      <c r="EC4611" s="11"/>
      <c r="ED4611" s="11"/>
      <c r="EG4611" s="43"/>
    </row>
    <row r="4612" spans="63:137">
      <c r="BK4612" s="12"/>
      <c r="CA4612" s="43"/>
      <c r="CF4612" s="11"/>
      <c r="CI4612" s="11"/>
      <c r="CJ4612" s="11"/>
      <c r="CM4612" s="11"/>
      <c r="CN4612" s="11"/>
      <c r="CR4612" s="43"/>
      <c r="CS4612" s="43"/>
      <c r="CT4612" s="31"/>
      <c r="CU4612" s="43"/>
      <c r="CV4612" s="42"/>
      <c r="CX4612" s="42"/>
      <c r="CY4612" s="42"/>
      <c r="CZ4612" s="42"/>
      <c r="DB4612" s="31"/>
      <c r="DC4612" s="42"/>
      <c r="DD4612" s="42"/>
      <c r="DK4612" s="11"/>
      <c r="DP4612" s="11"/>
      <c r="DQ4612" s="11"/>
      <c r="DR4612" s="11"/>
      <c r="DT4612" s="11"/>
      <c r="DZ4612" s="11"/>
      <c r="EA4612" s="11"/>
      <c r="EB4612" s="11"/>
      <c r="EC4612" s="11"/>
      <c r="ED4612" s="11"/>
      <c r="EG4612" s="43"/>
    </row>
    <row r="4613" spans="63:137">
      <c r="BK4613" s="12"/>
      <c r="CA4613" s="43"/>
      <c r="CF4613" s="11"/>
      <c r="CI4613" s="11"/>
      <c r="CJ4613" s="11"/>
      <c r="CM4613" s="11"/>
      <c r="CN4613" s="11"/>
      <c r="CR4613" s="43"/>
      <c r="CS4613" s="43"/>
      <c r="CT4613" s="31"/>
      <c r="CU4613" s="43"/>
      <c r="CV4613" s="42"/>
      <c r="CX4613" s="42"/>
      <c r="CY4613" s="42"/>
      <c r="CZ4613" s="42"/>
      <c r="DB4613" s="31"/>
      <c r="DC4613" s="42"/>
      <c r="DD4613" s="42"/>
      <c r="DK4613" s="11"/>
      <c r="DP4613" s="11"/>
      <c r="DQ4613" s="11"/>
      <c r="DR4613" s="11"/>
      <c r="DT4613" s="11"/>
      <c r="DZ4613" s="11"/>
      <c r="EA4613" s="11"/>
      <c r="EB4613" s="11"/>
      <c r="EC4613" s="11"/>
      <c r="ED4613" s="11"/>
      <c r="EG4613" s="43"/>
    </row>
    <row r="4614" spans="63:137">
      <c r="BK4614" s="12"/>
      <c r="CA4614" s="43"/>
      <c r="CF4614" s="11"/>
      <c r="CI4614" s="11"/>
      <c r="CJ4614" s="11"/>
      <c r="CM4614" s="11"/>
      <c r="CN4614" s="11"/>
      <c r="CR4614" s="43"/>
      <c r="CS4614" s="43"/>
      <c r="CT4614" s="31"/>
      <c r="CU4614" s="43"/>
      <c r="CV4614" s="42"/>
      <c r="CX4614" s="42"/>
      <c r="CY4614" s="42"/>
      <c r="CZ4614" s="42"/>
      <c r="DB4614" s="31"/>
      <c r="DC4614" s="42"/>
      <c r="DD4614" s="42"/>
      <c r="DK4614" s="11"/>
      <c r="DP4614" s="11"/>
      <c r="DQ4614" s="11"/>
      <c r="DR4614" s="11"/>
      <c r="DT4614" s="11"/>
      <c r="DZ4614" s="11"/>
      <c r="EA4614" s="11"/>
      <c r="EB4614" s="11"/>
      <c r="EC4614" s="11"/>
      <c r="ED4614" s="11"/>
      <c r="EG4614" s="43"/>
    </row>
    <row r="4615" spans="63:137">
      <c r="BK4615" s="12"/>
      <c r="CA4615" s="43"/>
      <c r="CF4615" s="11"/>
      <c r="CI4615" s="11"/>
      <c r="CJ4615" s="11"/>
      <c r="CM4615" s="11"/>
      <c r="CN4615" s="11"/>
      <c r="CR4615" s="43"/>
      <c r="CS4615" s="43"/>
      <c r="CT4615" s="31"/>
      <c r="CU4615" s="43"/>
      <c r="CV4615" s="42"/>
      <c r="CX4615" s="42"/>
      <c r="CY4615" s="42"/>
      <c r="CZ4615" s="42"/>
      <c r="DB4615" s="31"/>
      <c r="DC4615" s="42"/>
      <c r="DD4615" s="42"/>
      <c r="DK4615" s="11"/>
      <c r="DP4615" s="11"/>
      <c r="DQ4615" s="11"/>
      <c r="DR4615" s="11"/>
      <c r="DT4615" s="11"/>
      <c r="DZ4615" s="11"/>
      <c r="EA4615" s="11"/>
      <c r="EB4615" s="11"/>
      <c r="EC4615" s="11"/>
      <c r="ED4615" s="11"/>
      <c r="EG4615" s="43"/>
    </row>
    <row r="4616" spans="63:137">
      <c r="BK4616" s="12"/>
      <c r="CA4616" s="43"/>
      <c r="CF4616" s="11"/>
      <c r="CI4616" s="11"/>
      <c r="CJ4616" s="11"/>
      <c r="CM4616" s="11"/>
      <c r="CN4616" s="11"/>
      <c r="CR4616" s="43"/>
      <c r="CS4616" s="43"/>
      <c r="CT4616" s="31"/>
      <c r="CU4616" s="43"/>
      <c r="CV4616" s="42"/>
      <c r="CX4616" s="42"/>
      <c r="CY4616" s="42"/>
      <c r="CZ4616" s="42"/>
      <c r="DB4616" s="31"/>
      <c r="DC4616" s="42"/>
      <c r="DD4616" s="42"/>
      <c r="DK4616" s="11"/>
      <c r="DP4616" s="11"/>
      <c r="DQ4616" s="11"/>
      <c r="DR4616" s="11"/>
      <c r="DT4616" s="11"/>
      <c r="DZ4616" s="11"/>
      <c r="EA4616" s="11"/>
      <c r="EB4616" s="11"/>
      <c r="EC4616" s="11"/>
      <c r="ED4616" s="11"/>
      <c r="EG4616" s="43"/>
    </row>
    <row r="4617" spans="63:137">
      <c r="BK4617" s="12"/>
      <c r="CA4617" s="43"/>
      <c r="CF4617" s="11"/>
      <c r="CI4617" s="11"/>
      <c r="CJ4617" s="11"/>
      <c r="CM4617" s="11"/>
      <c r="CN4617" s="11"/>
      <c r="CR4617" s="43"/>
      <c r="CS4617" s="43"/>
      <c r="CT4617" s="31"/>
      <c r="CU4617" s="43"/>
      <c r="CV4617" s="42"/>
      <c r="CX4617" s="42"/>
      <c r="CY4617" s="42"/>
      <c r="CZ4617" s="42"/>
      <c r="DB4617" s="31"/>
      <c r="DC4617" s="42"/>
      <c r="DD4617" s="42"/>
      <c r="DK4617" s="11"/>
      <c r="DP4617" s="11"/>
      <c r="DQ4617" s="11"/>
      <c r="DR4617" s="11"/>
      <c r="DT4617" s="11"/>
      <c r="DZ4617" s="11"/>
      <c r="EA4617" s="11"/>
      <c r="EB4617" s="11"/>
      <c r="EC4617" s="11"/>
      <c r="ED4617" s="11"/>
      <c r="EG4617" s="43"/>
    </row>
    <row r="4618" spans="63:137">
      <c r="BK4618" s="12"/>
      <c r="CA4618" s="43"/>
      <c r="CF4618" s="11"/>
      <c r="CI4618" s="11"/>
      <c r="CJ4618" s="11"/>
      <c r="CM4618" s="11"/>
      <c r="CN4618" s="11"/>
      <c r="CR4618" s="43"/>
      <c r="CS4618" s="43"/>
      <c r="CT4618" s="31"/>
      <c r="CU4618" s="43"/>
      <c r="CV4618" s="42"/>
      <c r="CX4618" s="42"/>
      <c r="CY4618" s="42"/>
      <c r="CZ4618" s="42"/>
      <c r="DB4618" s="31"/>
      <c r="DC4618" s="42"/>
      <c r="DD4618" s="42"/>
      <c r="DK4618" s="11"/>
      <c r="DP4618" s="11"/>
      <c r="DQ4618" s="11"/>
      <c r="DR4618" s="11"/>
      <c r="DT4618" s="11"/>
      <c r="DZ4618" s="11"/>
      <c r="EA4618" s="11"/>
      <c r="EB4618" s="11"/>
      <c r="EC4618" s="11"/>
      <c r="ED4618" s="11"/>
      <c r="EG4618" s="43"/>
    </row>
    <row r="4619" spans="63:137">
      <c r="BK4619" s="12"/>
      <c r="CA4619" s="43"/>
      <c r="CF4619" s="11"/>
      <c r="CI4619" s="11"/>
      <c r="CJ4619" s="11"/>
      <c r="CM4619" s="11"/>
      <c r="CN4619" s="11"/>
      <c r="CR4619" s="43"/>
      <c r="CS4619" s="43"/>
      <c r="CT4619" s="31"/>
      <c r="CU4619" s="43"/>
      <c r="CV4619" s="42"/>
      <c r="CX4619" s="42"/>
      <c r="CY4619" s="42"/>
      <c r="CZ4619" s="42"/>
      <c r="DB4619" s="31"/>
      <c r="DC4619" s="42"/>
      <c r="DD4619" s="42"/>
      <c r="DK4619" s="11"/>
      <c r="DP4619" s="11"/>
      <c r="DQ4619" s="11"/>
      <c r="DR4619" s="11"/>
      <c r="DT4619" s="11"/>
      <c r="DZ4619" s="11"/>
      <c r="EA4619" s="11"/>
      <c r="EB4619" s="11"/>
      <c r="EC4619" s="11"/>
      <c r="ED4619" s="11"/>
      <c r="EG4619" s="43"/>
    </row>
    <row r="4620" spans="63:137">
      <c r="BK4620" s="12"/>
      <c r="CA4620" s="43"/>
      <c r="CF4620" s="11"/>
      <c r="CI4620" s="11"/>
      <c r="CJ4620" s="11"/>
      <c r="CM4620" s="11"/>
      <c r="CN4620" s="11"/>
      <c r="CR4620" s="43"/>
      <c r="CS4620" s="43"/>
      <c r="CT4620" s="31"/>
      <c r="CU4620" s="43"/>
      <c r="CV4620" s="42"/>
      <c r="CX4620" s="42"/>
      <c r="CY4620" s="42"/>
      <c r="CZ4620" s="42"/>
      <c r="DB4620" s="31"/>
      <c r="DC4620" s="42"/>
      <c r="DD4620" s="42"/>
      <c r="DK4620" s="11"/>
      <c r="DP4620" s="11"/>
      <c r="DQ4620" s="11"/>
      <c r="DR4620" s="11"/>
      <c r="DT4620" s="11"/>
      <c r="DZ4620" s="11"/>
      <c r="EA4620" s="11"/>
      <c r="EB4620" s="11"/>
      <c r="EC4620" s="11"/>
      <c r="ED4620" s="11"/>
      <c r="EG4620" s="43"/>
    </row>
    <row r="4621" spans="63:137">
      <c r="BK4621" s="12"/>
      <c r="CA4621" s="43"/>
      <c r="CF4621" s="11"/>
      <c r="CI4621" s="11"/>
      <c r="CJ4621" s="11"/>
      <c r="CM4621" s="11"/>
      <c r="CN4621" s="11"/>
      <c r="CR4621" s="43"/>
      <c r="CS4621" s="43"/>
      <c r="CT4621" s="31"/>
      <c r="CU4621" s="43"/>
      <c r="CV4621" s="42"/>
      <c r="CX4621" s="42"/>
      <c r="CY4621" s="42"/>
      <c r="CZ4621" s="42"/>
      <c r="DB4621" s="31"/>
      <c r="DC4621" s="42"/>
      <c r="DD4621" s="42"/>
      <c r="DK4621" s="11"/>
      <c r="DP4621" s="11"/>
      <c r="DQ4621" s="11"/>
      <c r="DR4621" s="11"/>
      <c r="DT4621" s="11"/>
      <c r="DZ4621" s="11"/>
      <c r="EA4621" s="11"/>
      <c r="EB4621" s="11"/>
      <c r="EC4621" s="11"/>
      <c r="ED4621" s="11"/>
      <c r="EG4621" s="43"/>
    </row>
    <row r="4622" spans="63:137">
      <c r="BK4622" s="12"/>
      <c r="CA4622" s="43"/>
      <c r="CF4622" s="11"/>
      <c r="CI4622" s="11"/>
      <c r="CJ4622" s="11"/>
      <c r="CM4622" s="11"/>
      <c r="CN4622" s="11"/>
      <c r="CR4622" s="43"/>
      <c r="CS4622" s="43"/>
      <c r="CT4622" s="31"/>
      <c r="CU4622" s="43"/>
      <c r="CV4622" s="42"/>
      <c r="CX4622" s="42"/>
      <c r="CY4622" s="42"/>
      <c r="CZ4622" s="42"/>
      <c r="DB4622" s="31"/>
      <c r="DC4622" s="42"/>
      <c r="DD4622" s="42"/>
      <c r="DK4622" s="11"/>
      <c r="DP4622" s="11"/>
      <c r="DQ4622" s="11"/>
      <c r="DR4622" s="11"/>
      <c r="DT4622" s="11"/>
      <c r="DZ4622" s="11"/>
      <c r="EA4622" s="11"/>
      <c r="EB4622" s="11"/>
      <c r="EC4622" s="11"/>
      <c r="ED4622" s="11"/>
      <c r="EG4622" s="43"/>
    </row>
    <row r="4623" spans="63:137">
      <c r="BK4623" s="12"/>
      <c r="CA4623" s="43"/>
      <c r="CF4623" s="11"/>
      <c r="CI4623" s="11"/>
      <c r="CJ4623" s="11"/>
      <c r="CM4623" s="11"/>
      <c r="CN4623" s="11"/>
      <c r="CR4623" s="43"/>
      <c r="CS4623" s="43"/>
      <c r="CT4623" s="31"/>
      <c r="CU4623" s="43"/>
      <c r="CV4623" s="42"/>
      <c r="CX4623" s="42"/>
      <c r="CY4623" s="42"/>
      <c r="CZ4623" s="42"/>
      <c r="DB4623" s="31"/>
      <c r="DC4623" s="42"/>
      <c r="DD4623" s="42"/>
      <c r="DK4623" s="11"/>
      <c r="DP4623" s="11"/>
      <c r="DQ4623" s="11"/>
      <c r="DR4623" s="11"/>
      <c r="DT4623" s="11"/>
      <c r="DZ4623" s="11"/>
      <c r="EA4623" s="11"/>
      <c r="EB4623" s="11"/>
      <c r="EC4623" s="11"/>
      <c r="ED4623" s="11"/>
      <c r="EG4623" s="43"/>
    </row>
    <row r="4624" spans="63:137">
      <c r="BK4624" s="12"/>
      <c r="CA4624" s="43"/>
      <c r="CF4624" s="11"/>
      <c r="CI4624" s="11"/>
      <c r="CJ4624" s="11"/>
      <c r="CM4624" s="11"/>
      <c r="CN4624" s="11"/>
      <c r="CR4624" s="43"/>
      <c r="CS4624" s="43"/>
      <c r="CT4624" s="31"/>
      <c r="CU4624" s="43"/>
      <c r="CV4624" s="42"/>
      <c r="CX4624" s="42"/>
      <c r="CY4624" s="42"/>
      <c r="CZ4624" s="42"/>
      <c r="DB4624" s="31"/>
      <c r="DC4624" s="42"/>
      <c r="DD4624" s="42"/>
      <c r="DK4624" s="11"/>
      <c r="DP4624" s="11"/>
      <c r="DQ4624" s="11"/>
      <c r="DR4624" s="11"/>
      <c r="DT4624" s="11"/>
      <c r="DZ4624" s="11"/>
      <c r="EA4624" s="11"/>
      <c r="EB4624" s="11"/>
      <c r="EC4624" s="11"/>
      <c r="ED4624" s="11"/>
      <c r="EG4624" s="43"/>
    </row>
    <row r="4625" spans="63:137">
      <c r="BK4625" s="12"/>
      <c r="CA4625" s="43"/>
      <c r="CF4625" s="11"/>
      <c r="CI4625" s="11"/>
      <c r="CJ4625" s="11"/>
      <c r="CM4625" s="11"/>
      <c r="CN4625" s="11"/>
      <c r="CR4625" s="43"/>
      <c r="CS4625" s="43"/>
      <c r="CT4625" s="31"/>
      <c r="CU4625" s="43"/>
      <c r="CV4625" s="42"/>
      <c r="CX4625" s="42"/>
      <c r="CY4625" s="42"/>
      <c r="CZ4625" s="42"/>
      <c r="DB4625" s="31"/>
      <c r="DC4625" s="42"/>
      <c r="DD4625" s="42"/>
      <c r="DK4625" s="11"/>
      <c r="DP4625" s="11"/>
      <c r="DQ4625" s="11"/>
      <c r="DR4625" s="11"/>
      <c r="DT4625" s="11"/>
      <c r="DZ4625" s="11"/>
      <c r="EA4625" s="11"/>
      <c r="EB4625" s="11"/>
      <c r="EC4625" s="11"/>
      <c r="ED4625" s="11"/>
      <c r="EG4625" s="43"/>
    </row>
    <row r="4626" spans="63:137">
      <c r="BK4626" s="12"/>
      <c r="CA4626" s="43"/>
      <c r="CF4626" s="11"/>
      <c r="CI4626" s="11"/>
      <c r="CJ4626" s="11"/>
      <c r="CM4626" s="11"/>
      <c r="CN4626" s="11"/>
      <c r="CR4626" s="43"/>
      <c r="CS4626" s="43"/>
      <c r="CT4626" s="31"/>
      <c r="CU4626" s="43"/>
      <c r="CV4626" s="42"/>
      <c r="CX4626" s="42"/>
      <c r="CY4626" s="42"/>
      <c r="CZ4626" s="42"/>
      <c r="DB4626" s="33"/>
      <c r="DC4626" s="42"/>
      <c r="DD4626" s="42"/>
      <c r="DK4626" s="11"/>
      <c r="DP4626" s="11"/>
      <c r="DQ4626" s="11"/>
      <c r="DR4626" s="11"/>
      <c r="DT4626" s="11"/>
      <c r="DZ4626" s="11"/>
      <c r="EA4626" s="11"/>
      <c r="EB4626" s="11"/>
      <c r="EC4626" s="11"/>
      <c r="ED4626" s="11"/>
      <c r="EG4626" s="43"/>
    </row>
    <row r="4627" spans="63:137">
      <c r="BK4627" s="12"/>
      <c r="CA4627" s="43"/>
      <c r="CF4627" s="11"/>
      <c r="CI4627" s="11"/>
      <c r="CJ4627" s="11"/>
      <c r="CM4627" s="11"/>
      <c r="CN4627" s="11"/>
      <c r="CR4627" s="43"/>
      <c r="CS4627" s="43"/>
      <c r="CT4627" s="31"/>
      <c r="CU4627" s="43"/>
      <c r="CV4627" s="42"/>
      <c r="CX4627" s="42"/>
      <c r="CY4627" s="42"/>
      <c r="CZ4627" s="42"/>
      <c r="DB4627" s="33"/>
      <c r="DC4627" s="42"/>
      <c r="DD4627" s="42"/>
      <c r="DK4627" s="11"/>
      <c r="DP4627" s="11"/>
      <c r="DQ4627" s="11"/>
      <c r="DR4627" s="11"/>
      <c r="DT4627" s="11"/>
      <c r="DZ4627" s="11"/>
      <c r="EA4627" s="11"/>
      <c r="EB4627" s="11"/>
      <c r="EC4627" s="11"/>
      <c r="ED4627" s="11"/>
      <c r="EG4627" s="43"/>
    </row>
    <row r="4628" spans="63:137">
      <c r="BK4628" s="12"/>
      <c r="CA4628" s="43"/>
      <c r="CF4628" s="11"/>
      <c r="CI4628" s="11"/>
      <c r="CJ4628" s="11"/>
      <c r="CM4628" s="11"/>
      <c r="CN4628" s="11"/>
      <c r="CR4628" s="43"/>
      <c r="CS4628" s="43"/>
      <c r="CT4628" s="31"/>
      <c r="CU4628" s="43"/>
      <c r="CV4628" s="42"/>
      <c r="CX4628" s="42"/>
      <c r="CY4628" s="42"/>
      <c r="CZ4628" s="42"/>
      <c r="DB4628" s="33"/>
      <c r="DC4628" s="42"/>
      <c r="DD4628" s="42"/>
      <c r="DK4628" s="11"/>
      <c r="DP4628" s="11"/>
      <c r="DQ4628" s="11"/>
      <c r="DR4628" s="11"/>
      <c r="DT4628" s="11"/>
      <c r="DZ4628" s="11"/>
      <c r="EA4628" s="11"/>
      <c r="EB4628" s="11"/>
      <c r="EC4628" s="11"/>
      <c r="ED4628" s="11"/>
      <c r="EG4628" s="43"/>
    </row>
    <row r="4629" spans="63:137">
      <c r="BK4629" s="12"/>
      <c r="CA4629" s="43"/>
      <c r="CF4629" s="11"/>
      <c r="CI4629" s="11"/>
      <c r="CJ4629" s="11"/>
      <c r="CM4629" s="11"/>
      <c r="CN4629" s="11"/>
      <c r="CR4629" s="43"/>
      <c r="CS4629" s="43"/>
      <c r="CT4629" s="31"/>
      <c r="CU4629" s="43"/>
      <c r="CV4629" s="42"/>
      <c r="CX4629" s="42"/>
      <c r="CY4629" s="42"/>
      <c r="CZ4629" s="42"/>
      <c r="DB4629" s="33"/>
      <c r="DC4629" s="42"/>
      <c r="DD4629" s="42"/>
      <c r="DK4629" s="11"/>
      <c r="DP4629" s="11"/>
      <c r="DQ4629" s="11"/>
      <c r="DR4629" s="11"/>
      <c r="DT4629" s="11"/>
      <c r="DZ4629" s="11"/>
      <c r="EA4629" s="11"/>
      <c r="EB4629" s="11"/>
      <c r="EC4629" s="11"/>
      <c r="ED4629" s="11"/>
      <c r="EG4629" s="43"/>
    </row>
    <row r="4630" spans="63:137">
      <c r="BK4630" s="12"/>
      <c r="CA4630" s="43"/>
      <c r="CF4630" s="11"/>
      <c r="CI4630" s="11"/>
      <c r="CJ4630" s="11"/>
      <c r="CM4630" s="11"/>
      <c r="CN4630" s="11"/>
      <c r="CR4630" s="43"/>
      <c r="CS4630" s="43"/>
      <c r="CT4630" s="31"/>
      <c r="CU4630" s="43"/>
      <c r="CV4630" s="42"/>
      <c r="CX4630" s="42"/>
      <c r="CY4630" s="42"/>
      <c r="CZ4630" s="42"/>
      <c r="DB4630" s="33"/>
      <c r="DC4630" s="42"/>
      <c r="DD4630" s="42"/>
      <c r="DK4630" s="11"/>
      <c r="DP4630" s="11"/>
      <c r="DQ4630" s="11"/>
      <c r="DR4630" s="11"/>
      <c r="DT4630" s="11"/>
      <c r="DZ4630" s="11"/>
      <c r="EA4630" s="11"/>
      <c r="EB4630" s="11"/>
      <c r="EC4630" s="11"/>
      <c r="ED4630" s="11"/>
      <c r="EG4630" s="43"/>
    </row>
    <row r="4631" spans="63:137">
      <c r="BK4631" s="12"/>
      <c r="CA4631" s="43"/>
      <c r="CF4631" s="11"/>
      <c r="CI4631" s="11"/>
      <c r="CJ4631" s="11"/>
      <c r="CM4631" s="11"/>
      <c r="CN4631" s="11"/>
      <c r="CR4631" s="43"/>
      <c r="CS4631" s="43"/>
      <c r="CT4631" s="31"/>
      <c r="CU4631" s="43"/>
      <c r="CV4631" s="42"/>
      <c r="CX4631" s="42"/>
      <c r="CY4631" s="42"/>
      <c r="CZ4631" s="42"/>
      <c r="DB4631" s="33"/>
      <c r="DC4631" s="42"/>
      <c r="DD4631" s="42"/>
      <c r="DK4631" s="11"/>
      <c r="DP4631" s="11"/>
      <c r="DQ4631" s="11"/>
      <c r="DR4631" s="11"/>
      <c r="DT4631" s="11"/>
      <c r="DZ4631" s="11"/>
      <c r="EA4631" s="11"/>
      <c r="EB4631" s="11"/>
      <c r="EC4631" s="11"/>
      <c r="ED4631" s="11"/>
      <c r="EG4631" s="43"/>
    </row>
    <row r="4632" spans="63:137">
      <c r="BK4632" s="12"/>
      <c r="CA4632" s="43"/>
      <c r="CF4632" s="11"/>
      <c r="CI4632" s="11"/>
      <c r="CJ4632" s="11"/>
      <c r="CM4632" s="11"/>
      <c r="CN4632" s="11"/>
      <c r="CR4632" s="43"/>
      <c r="CS4632" s="43"/>
      <c r="CT4632" s="31"/>
      <c r="CU4632" s="43"/>
      <c r="CV4632" s="42"/>
      <c r="CX4632" s="42"/>
      <c r="CY4632" s="42"/>
      <c r="CZ4632" s="42"/>
      <c r="DB4632" s="33"/>
      <c r="DC4632" s="42"/>
      <c r="DD4632" s="42"/>
      <c r="DK4632" s="11"/>
      <c r="DP4632" s="11"/>
      <c r="DQ4632" s="11"/>
      <c r="DR4632" s="11"/>
      <c r="DT4632" s="11"/>
      <c r="DZ4632" s="11"/>
      <c r="EA4632" s="11"/>
      <c r="EB4632" s="11"/>
      <c r="EC4632" s="11"/>
      <c r="ED4632" s="11"/>
      <c r="EG4632" s="43"/>
    </row>
    <row r="4633" spans="63:137">
      <c r="BK4633" s="12"/>
      <c r="CA4633" s="43"/>
      <c r="CF4633" s="11"/>
      <c r="CI4633" s="11"/>
      <c r="CJ4633" s="11"/>
      <c r="CM4633" s="11"/>
      <c r="CN4633" s="11"/>
      <c r="CR4633" s="43"/>
      <c r="CS4633" s="43"/>
      <c r="CT4633" s="31"/>
      <c r="CU4633" s="43"/>
      <c r="CV4633" s="42"/>
      <c r="CX4633" s="42"/>
      <c r="CY4633" s="42"/>
      <c r="CZ4633" s="42"/>
      <c r="DB4633" s="33"/>
      <c r="DC4633" s="42"/>
      <c r="DD4633" s="42"/>
      <c r="DK4633" s="11"/>
      <c r="DP4633" s="11"/>
      <c r="DQ4633" s="11"/>
      <c r="DR4633" s="11"/>
      <c r="DT4633" s="11"/>
      <c r="DZ4633" s="11"/>
      <c r="EA4633" s="11"/>
      <c r="EB4633" s="11"/>
      <c r="EC4633" s="11"/>
      <c r="ED4633" s="11"/>
      <c r="EG4633" s="43"/>
    </row>
    <row r="4634" spans="63:137">
      <c r="BK4634" s="12"/>
      <c r="CA4634" s="43"/>
      <c r="CF4634" s="11"/>
      <c r="CI4634" s="11"/>
      <c r="CJ4634" s="11"/>
      <c r="CM4634" s="11"/>
      <c r="CN4634" s="11"/>
      <c r="CR4634" s="43"/>
      <c r="CS4634" s="43"/>
      <c r="CT4634" s="31"/>
      <c r="CU4634" s="43"/>
      <c r="CV4634" s="42"/>
      <c r="CX4634" s="42"/>
      <c r="CY4634" s="42"/>
      <c r="CZ4634" s="42"/>
      <c r="DB4634" s="33"/>
      <c r="DC4634" s="42"/>
      <c r="DD4634" s="42"/>
      <c r="DK4634" s="11"/>
      <c r="DT4634" s="11"/>
      <c r="DZ4634" s="11"/>
      <c r="EA4634" s="11"/>
      <c r="EB4634" s="11"/>
      <c r="EC4634" s="11"/>
      <c r="ED4634" s="11"/>
      <c r="EG4634" s="43"/>
    </row>
    <row r="4635" spans="63:137">
      <c r="CA4635" s="43"/>
      <c r="CF4635" s="11"/>
      <c r="CI4635" s="11"/>
      <c r="CJ4635" s="11"/>
      <c r="CM4635" s="11"/>
      <c r="CN4635" s="11"/>
      <c r="CR4635" s="43"/>
      <c r="CS4635" s="43"/>
      <c r="CT4635" s="31"/>
      <c r="CU4635" s="43"/>
      <c r="CV4635" s="42"/>
      <c r="CX4635" s="42"/>
      <c r="CY4635" s="42"/>
      <c r="CZ4635" s="42"/>
      <c r="DB4635" s="33"/>
      <c r="DC4635" s="42"/>
      <c r="DD4635" s="42"/>
      <c r="DK4635" s="11"/>
      <c r="DT4635" s="11"/>
      <c r="DZ4635" s="11"/>
      <c r="EA4635" s="11"/>
      <c r="EB4635" s="11"/>
      <c r="EC4635" s="11"/>
      <c r="ED4635" s="11"/>
      <c r="EG4635" s="43"/>
    </row>
    <row r="4636" spans="63:137">
      <c r="CA4636" s="43"/>
      <c r="CF4636" s="11"/>
      <c r="CI4636" s="11"/>
      <c r="CJ4636" s="11"/>
      <c r="CM4636" s="11"/>
      <c r="CN4636" s="11"/>
      <c r="CR4636" s="43"/>
      <c r="CS4636" s="43"/>
      <c r="CT4636" s="31"/>
      <c r="CU4636" s="43"/>
      <c r="CV4636" s="42"/>
      <c r="CX4636" s="42"/>
      <c r="CY4636" s="42"/>
      <c r="CZ4636" s="42"/>
      <c r="DB4636" s="33"/>
      <c r="DC4636" s="42"/>
      <c r="DD4636" s="42"/>
      <c r="DK4636" s="11"/>
      <c r="DT4636" s="11"/>
      <c r="DZ4636" s="11"/>
      <c r="EA4636" s="11"/>
      <c r="EB4636" s="11"/>
      <c r="EC4636" s="11"/>
      <c r="ED4636" s="11"/>
      <c r="EG4636" s="43"/>
    </row>
    <row r="4637" spans="63:137">
      <c r="CA4637" s="43"/>
      <c r="CF4637" s="11"/>
      <c r="CI4637" s="11"/>
      <c r="CJ4637" s="11"/>
      <c r="CM4637" s="11"/>
      <c r="CN4637" s="11"/>
      <c r="CR4637" s="43"/>
      <c r="CS4637" s="43"/>
      <c r="CT4637" s="31"/>
      <c r="CU4637" s="43"/>
      <c r="CV4637" s="42"/>
      <c r="CX4637" s="42"/>
      <c r="CY4637" s="42"/>
      <c r="CZ4637" s="42"/>
      <c r="DB4637" s="33"/>
      <c r="DC4637" s="42"/>
      <c r="DD4637" s="42"/>
      <c r="DK4637" s="11"/>
      <c r="DT4637" s="11"/>
      <c r="DZ4637" s="11"/>
      <c r="EA4637" s="11"/>
      <c r="EB4637" s="11"/>
      <c r="EC4637" s="11"/>
      <c r="ED4637" s="11"/>
      <c r="EG4637" s="43"/>
    </row>
    <row r="4638" spans="63:137">
      <c r="CA4638" s="43"/>
      <c r="CF4638" s="11"/>
      <c r="CI4638" s="11"/>
      <c r="CJ4638" s="11"/>
      <c r="CM4638" s="11"/>
      <c r="CN4638" s="11"/>
      <c r="CR4638" s="43"/>
      <c r="CS4638" s="43"/>
      <c r="CT4638" s="31"/>
      <c r="CU4638" s="43"/>
      <c r="CV4638" s="42"/>
      <c r="CX4638" s="42"/>
      <c r="CY4638" s="42"/>
      <c r="CZ4638" s="42"/>
      <c r="DB4638" s="33"/>
      <c r="DC4638" s="42"/>
      <c r="DD4638" s="42"/>
      <c r="DK4638" s="11"/>
      <c r="DT4638" s="11"/>
      <c r="DZ4638" s="11"/>
      <c r="EA4638" s="11"/>
      <c r="EB4638" s="11"/>
      <c r="EC4638" s="11"/>
      <c r="ED4638" s="11"/>
      <c r="EG4638" s="43"/>
    </row>
    <row r="4639" spans="63:137">
      <c r="CA4639" s="43"/>
      <c r="CF4639" s="11"/>
      <c r="CI4639" s="11"/>
      <c r="CJ4639" s="11"/>
      <c r="CM4639" s="11"/>
      <c r="CN4639" s="11"/>
      <c r="CR4639" s="43"/>
      <c r="CS4639" s="43"/>
      <c r="CT4639" s="31"/>
      <c r="CU4639" s="43"/>
      <c r="CV4639" s="42"/>
      <c r="CX4639" s="42"/>
      <c r="CY4639" s="42"/>
      <c r="CZ4639" s="42"/>
      <c r="DB4639" s="33"/>
      <c r="DC4639" s="42"/>
      <c r="DD4639" s="42"/>
      <c r="DK4639" s="11"/>
      <c r="DT4639" s="11"/>
      <c r="DZ4639" s="11"/>
      <c r="EA4639" s="11"/>
      <c r="EB4639" s="11"/>
      <c r="EC4639" s="11"/>
      <c r="ED4639" s="11"/>
      <c r="EG4639" s="43"/>
    </row>
    <row r="4640" spans="63:137">
      <c r="CA4640" s="43"/>
      <c r="CF4640" s="11"/>
      <c r="CI4640" s="11"/>
      <c r="CJ4640" s="11"/>
      <c r="CR4640" s="43"/>
      <c r="CS4640" s="43"/>
      <c r="CT4640" s="31"/>
      <c r="CU4640" s="43"/>
      <c r="CV4640" s="42"/>
      <c r="CX4640" s="42"/>
      <c r="CY4640" s="42"/>
      <c r="CZ4640" s="42"/>
      <c r="DB4640" s="33"/>
      <c r="DC4640" s="42"/>
      <c r="DD4640" s="42"/>
      <c r="DK4640" s="11"/>
      <c r="DT4640" s="11"/>
      <c r="DZ4640" s="11"/>
      <c r="EA4640" s="11"/>
      <c r="EB4640" s="11"/>
      <c r="EC4640" s="11"/>
      <c r="ED4640" s="11"/>
      <c r="EG4640" s="43"/>
    </row>
    <row r="4641" spans="79:137">
      <c r="CA4641" s="43"/>
      <c r="CF4641" s="11"/>
      <c r="CI4641" s="11"/>
      <c r="CJ4641" s="11"/>
      <c r="CR4641" s="43"/>
      <c r="CS4641" s="43"/>
      <c r="CT4641" s="31"/>
      <c r="CU4641" s="43"/>
      <c r="CV4641" s="42"/>
      <c r="CX4641" s="42"/>
      <c r="CY4641" s="42"/>
      <c r="CZ4641" s="42"/>
      <c r="DB4641" s="33"/>
      <c r="DC4641" s="42"/>
      <c r="DD4641" s="42"/>
      <c r="DK4641" s="11"/>
      <c r="DT4641" s="11"/>
      <c r="DZ4641" s="11"/>
      <c r="EA4641" s="11"/>
      <c r="EB4641" s="11"/>
      <c r="EC4641" s="11"/>
      <c r="ED4641" s="11"/>
      <c r="EG4641" s="43"/>
    </row>
    <row r="4642" spans="79:137">
      <c r="CA4642" s="43"/>
      <c r="CF4642" s="11"/>
      <c r="CI4642" s="11"/>
      <c r="CJ4642" s="11"/>
      <c r="CR4642" s="43"/>
      <c r="CS4642" s="43"/>
      <c r="CT4642" s="31"/>
      <c r="CU4642" s="43"/>
      <c r="CV4642" s="42"/>
      <c r="CX4642" s="42"/>
      <c r="CY4642" s="42"/>
      <c r="CZ4642" s="42"/>
      <c r="DB4642" s="33"/>
      <c r="DC4642" s="42"/>
      <c r="DD4642" s="42"/>
      <c r="DK4642" s="11"/>
      <c r="DT4642" s="11"/>
      <c r="DZ4642" s="11"/>
      <c r="EA4642" s="11"/>
      <c r="EB4642" s="11"/>
      <c r="EC4642" s="11"/>
      <c r="ED4642" s="11"/>
      <c r="EG4642" s="43"/>
    </row>
    <row r="4643" spans="79:137">
      <c r="CA4643" s="43"/>
      <c r="CF4643" s="11"/>
      <c r="CI4643" s="11"/>
      <c r="CJ4643" s="11"/>
      <c r="CR4643" s="43"/>
      <c r="CS4643" s="43"/>
      <c r="CT4643" s="31"/>
      <c r="CU4643" s="43"/>
      <c r="CV4643" s="42"/>
      <c r="CX4643" s="42"/>
      <c r="CY4643" s="42"/>
      <c r="CZ4643" s="42"/>
      <c r="DB4643" s="33"/>
      <c r="DC4643" s="42"/>
      <c r="DD4643" s="42"/>
      <c r="DK4643" s="11"/>
      <c r="DT4643" s="11"/>
      <c r="DZ4643" s="11"/>
      <c r="EA4643" s="11"/>
      <c r="EB4643" s="11"/>
      <c r="EC4643" s="11"/>
      <c r="ED4643" s="11"/>
      <c r="EG4643" s="43"/>
    </row>
    <row r="4644" spans="79:137">
      <c r="CA4644" s="43"/>
      <c r="CF4644" s="11"/>
      <c r="CI4644" s="11"/>
      <c r="CJ4644" s="11"/>
      <c r="CR4644" s="43"/>
      <c r="CS4644" s="43"/>
      <c r="CT4644" s="31"/>
      <c r="CU4644" s="43"/>
      <c r="CV4644" s="42"/>
      <c r="CX4644" s="42"/>
      <c r="CY4644" s="42"/>
      <c r="CZ4644" s="42"/>
      <c r="DB4644" s="33"/>
      <c r="DC4644" s="42"/>
      <c r="DD4644" s="42"/>
      <c r="DK4644" s="11"/>
      <c r="DZ4644" s="11"/>
      <c r="EA4644" s="11"/>
      <c r="EB4644" s="11"/>
      <c r="EC4644" s="11"/>
      <c r="ED4644" s="11"/>
      <c r="EG4644" s="43"/>
    </row>
    <row r="4645" spans="79:137">
      <c r="CA4645" s="43"/>
      <c r="CF4645" s="11"/>
      <c r="CI4645" s="11"/>
      <c r="CJ4645" s="11"/>
      <c r="CR4645" s="43"/>
      <c r="CS4645" s="43"/>
      <c r="CT4645" s="31"/>
      <c r="CU4645" s="43"/>
      <c r="CV4645" s="42"/>
      <c r="CX4645" s="42"/>
      <c r="CY4645" s="42"/>
      <c r="CZ4645" s="42"/>
      <c r="DB4645" s="33"/>
      <c r="DC4645" s="42"/>
      <c r="DD4645" s="42"/>
      <c r="DK4645" s="11"/>
      <c r="DZ4645" s="11"/>
      <c r="EA4645" s="11"/>
      <c r="EB4645" s="11"/>
      <c r="EC4645" s="11"/>
      <c r="ED4645" s="11"/>
      <c r="EG4645" s="43"/>
    </row>
    <row r="4646" spans="79:137">
      <c r="CA4646" s="43"/>
      <c r="CF4646" s="11"/>
      <c r="CI4646" s="11"/>
      <c r="CJ4646" s="11"/>
      <c r="CR4646" s="43"/>
      <c r="CS4646" s="43"/>
      <c r="CT4646" s="31"/>
      <c r="CU4646" s="43"/>
      <c r="CV4646" s="42"/>
      <c r="CX4646" s="42"/>
      <c r="CY4646" s="42"/>
      <c r="CZ4646" s="42"/>
      <c r="DB4646" s="33"/>
      <c r="DC4646" s="42"/>
      <c r="DD4646" s="42"/>
      <c r="DK4646" s="11"/>
      <c r="DZ4646" s="11"/>
      <c r="EA4646" s="11"/>
      <c r="EB4646" s="11"/>
      <c r="EC4646" s="11"/>
      <c r="ED4646" s="11"/>
      <c r="EG4646" s="43"/>
    </row>
    <row r="4647" spans="79:137">
      <c r="CA4647" s="43"/>
      <c r="CF4647" s="11"/>
      <c r="CI4647" s="11"/>
      <c r="CJ4647" s="11"/>
      <c r="CR4647" s="43"/>
      <c r="CS4647" s="43"/>
      <c r="CT4647" s="31"/>
      <c r="CU4647" s="43"/>
      <c r="CV4647" s="42"/>
      <c r="CX4647" s="42"/>
      <c r="CY4647" s="42"/>
      <c r="CZ4647" s="42"/>
      <c r="DB4647" s="33"/>
      <c r="DC4647" s="42"/>
      <c r="DD4647" s="42"/>
      <c r="DK4647" s="11"/>
      <c r="DZ4647" s="11"/>
      <c r="EA4647" s="11"/>
      <c r="EB4647" s="11"/>
      <c r="EC4647" s="11"/>
      <c r="ED4647" s="11"/>
      <c r="EG4647" s="43"/>
    </row>
    <row r="4648" spans="79:137">
      <c r="CA4648" s="43"/>
      <c r="CF4648" s="11"/>
      <c r="CI4648" s="11"/>
      <c r="CJ4648" s="11"/>
      <c r="CR4648" s="43"/>
      <c r="CS4648" s="43"/>
      <c r="CT4648" s="31"/>
      <c r="CU4648" s="43"/>
      <c r="CV4648" s="42"/>
      <c r="CX4648" s="42"/>
      <c r="CY4648" s="42"/>
      <c r="CZ4648" s="42"/>
      <c r="DB4648" s="33"/>
      <c r="DC4648" s="42"/>
      <c r="DD4648" s="42"/>
      <c r="DK4648" s="11"/>
      <c r="DZ4648" s="11"/>
      <c r="EA4648" s="11"/>
      <c r="EB4648" s="11"/>
      <c r="EC4648" s="11"/>
      <c r="ED4648" s="11"/>
      <c r="EG4648" s="43"/>
    </row>
    <row r="4649" spans="79:137">
      <c r="CA4649" s="43"/>
      <c r="CF4649" s="11"/>
      <c r="CI4649" s="11"/>
      <c r="CJ4649" s="11"/>
      <c r="CR4649" s="43"/>
      <c r="CS4649" s="43"/>
      <c r="CT4649" s="31"/>
      <c r="CU4649" s="43"/>
      <c r="CV4649" s="42"/>
      <c r="CX4649" s="42"/>
      <c r="CY4649" s="42"/>
      <c r="CZ4649" s="42"/>
      <c r="DB4649" s="33"/>
      <c r="DC4649" s="42"/>
      <c r="DD4649" s="42"/>
      <c r="DK4649" s="11"/>
      <c r="DZ4649" s="11"/>
      <c r="EA4649" s="11"/>
      <c r="EB4649" s="11"/>
      <c r="EC4649" s="11"/>
      <c r="ED4649" s="11"/>
      <c r="EG4649" s="43"/>
    </row>
    <row r="4650" spans="79:137">
      <c r="CA4650" s="43"/>
      <c r="CF4650" s="11"/>
      <c r="CI4650" s="11"/>
      <c r="CJ4650" s="11"/>
      <c r="CR4650" s="43"/>
      <c r="CS4650" s="43"/>
      <c r="CT4650" s="31"/>
      <c r="CU4650" s="43"/>
      <c r="CV4650" s="42"/>
      <c r="CX4650" s="42"/>
      <c r="CY4650" s="42"/>
      <c r="CZ4650" s="42"/>
      <c r="DB4650" s="33"/>
      <c r="DC4650" s="42"/>
      <c r="DD4650" s="42"/>
      <c r="DK4650" s="11"/>
      <c r="DZ4650" s="11"/>
      <c r="EA4650" s="11"/>
      <c r="EB4650" s="11"/>
      <c r="EC4650" s="11"/>
      <c r="ED4650" s="11"/>
      <c r="EG4650" s="43"/>
    </row>
    <row r="4651" spans="79:137">
      <c r="CA4651" s="43"/>
      <c r="CF4651" s="11"/>
      <c r="CI4651" s="11"/>
      <c r="CJ4651" s="11"/>
      <c r="CR4651" s="43"/>
      <c r="CS4651" s="43"/>
      <c r="CT4651" s="31"/>
      <c r="CU4651" s="43"/>
      <c r="CV4651" s="42"/>
      <c r="CX4651" s="42"/>
      <c r="CY4651" s="42"/>
      <c r="CZ4651" s="42"/>
      <c r="DB4651" s="33"/>
      <c r="DC4651" s="42"/>
      <c r="DD4651" s="42"/>
      <c r="DK4651" s="11"/>
      <c r="DZ4651" s="11"/>
      <c r="EA4651" s="11"/>
      <c r="EB4651" s="11"/>
      <c r="EC4651" s="11"/>
      <c r="ED4651" s="11"/>
      <c r="EG4651" s="43"/>
    </row>
    <row r="4652" spans="79:137">
      <c r="CA4652" s="43"/>
      <c r="CF4652" s="11"/>
      <c r="CI4652" s="11"/>
      <c r="CJ4652" s="11"/>
      <c r="CR4652" s="43"/>
      <c r="CS4652" s="43"/>
      <c r="CT4652" s="31"/>
      <c r="CU4652" s="43"/>
      <c r="CV4652" s="42"/>
      <c r="CX4652" s="42"/>
      <c r="CY4652" s="42"/>
      <c r="CZ4652" s="42"/>
      <c r="DB4652" s="33"/>
      <c r="DC4652" s="42"/>
      <c r="DD4652" s="42"/>
      <c r="DK4652" s="11"/>
      <c r="DZ4652" s="11"/>
      <c r="EA4652" s="11"/>
      <c r="EB4652" s="11"/>
      <c r="EC4652" s="11"/>
      <c r="ED4652" s="11"/>
      <c r="EG4652" s="43"/>
    </row>
    <row r="4653" spans="79:137">
      <c r="CA4653" s="43"/>
      <c r="CF4653" s="11"/>
      <c r="CI4653" s="11"/>
      <c r="CJ4653" s="11"/>
      <c r="CR4653" s="43"/>
      <c r="CS4653" s="43"/>
      <c r="CT4653" s="31"/>
      <c r="CU4653" s="43"/>
      <c r="CV4653" s="42"/>
      <c r="CX4653" s="42"/>
      <c r="CY4653" s="42"/>
      <c r="CZ4653" s="42"/>
      <c r="DB4653" s="33"/>
      <c r="DC4653" s="42"/>
      <c r="DD4653" s="42"/>
      <c r="DK4653" s="11"/>
      <c r="DZ4653" s="11"/>
      <c r="EA4653" s="11"/>
      <c r="EB4653" s="11"/>
      <c r="EC4653" s="11"/>
      <c r="ED4653" s="11"/>
      <c r="EG4653" s="43"/>
    </row>
    <row r="4654" spans="79:137">
      <c r="CA4654" s="43"/>
      <c r="CF4654" s="11"/>
      <c r="CI4654" s="11"/>
      <c r="CJ4654" s="11"/>
      <c r="CR4654" s="43"/>
      <c r="CS4654" s="43"/>
      <c r="CT4654" s="31"/>
      <c r="CU4654" s="43"/>
      <c r="CV4654" s="42"/>
      <c r="CX4654" s="42"/>
      <c r="CY4654" s="42"/>
      <c r="CZ4654" s="42"/>
      <c r="DB4654" s="33"/>
      <c r="DC4654" s="42"/>
      <c r="DD4654" s="42"/>
      <c r="DK4654" s="11"/>
      <c r="DZ4654" s="11"/>
      <c r="EA4654" s="11"/>
      <c r="EB4654" s="11"/>
      <c r="EC4654" s="11"/>
      <c r="ED4654" s="11"/>
      <c r="EG4654" s="43"/>
    </row>
    <row r="4655" spans="79:137">
      <c r="CA4655" s="43"/>
      <c r="CF4655" s="11"/>
      <c r="CI4655" s="11"/>
      <c r="CJ4655" s="11"/>
      <c r="CR4655" s="43"/>
      <c r="CS4655" s="43"/>
      <c r="CT4655" s="31"/>
      <c r="CU4655" s="43"/>
      <c r="CV4655" s="42"/>
      <c r="CX4655" s="42"/>
      <c r="CY4655" s="42"/>
      <c r="CZ4655" s="42"/>
      <c r="DB4655" s="33"/>
      <c r="DC4655" s="42"/>
      <c r="DD4655" s="42"/>
      <c r="DK4655" s="11"/>
      <c r="DZ4655" s="11"/>
      <c r="EA4655" s="11"/>
      <c r="EB4655" s="11"/>
      <c r="EC4655" s="11"/>
      <c r="ED4655" s="11"/>
      <c r="EG4655" s="43"/>
    </row>
    <row r="4656" spans="79:137">
      <c r="CA4656" s="43"/>
      <c r="CF4656" s="11"/>
      <c r="CI4656" s="11"/>
      <c r="CJ4656" s="11"/>
      <c r="CR4656" s="43"/>
      <c r="CS4656" s="43"/>
      <c r="CT4656" s="31"/>
      <c r="CU4656" s="43"/>
      <c r="CV4656" s="42"/>
      <c r="CX4656" s="42"/>
      <c r="CY4656" s="42"/>
      <c r="CZ4656" s="42"/>
      <c r="DB4656" s="33"/>
      <c r="DC4656" s="42"/>
      <c r="DD4656" s="42"/>
      <c r="DK4656" s="11"/>
      <c r="DZ4656" s="11"/>
      <c r="EA4656" s="11"/>
      <c r="EB4656" s="11"/>
      <c r="EC4656" s="11"/>
      <c r="ED4656" s="11"/>
      <c r="EG4656" s="43"/>
    </row>
    <row r="4657" spans="79:137">
      <c r="CA4657" s="43"/>
      <c r="CF4657" s="11"/>
      <c r="CI4657" s="11"/>
      <c r="CJ4657" s="11"/>
      <c r="CR4657" s="43"/>
      <c r="CS4657" s="43"/>
      <c r="CT4657" s="31"/>
      <c r="CU4657" s="43"/>
      <c r="CV4657" s="42"/>
      <c r="CX4657" s="42"/>
      <c r="CY4657" s="42"/>
      <c r="CZ4657" s="42"/>
      <c r="DB4657" s="33"/>
      <c r="DC4657" s="42"/>
      <c r="DD4657" s="42"/>
      <c r="DK4657" s="11"/>
      <c r="DZ4657" s="11"/>
      <c r="EA4657" s="11"/>
      <c r="EB4657" s="11"/>
      <c r="EC4657" s="11"/>
      <c r="ED4657" s="11"/>
      <c r="EG4657" s="43"/>
    </row>
    <row r="4658" spans="79:137">
      <c r="CA4658" s="43"/>
      <c r="CF4658" s="11"/>
      <c r="CI4658" s="11"/>
      <c r="CJ4658" s="11"/>
      <c r="CR4658" s="43"/>
      <c r="CS4658" s="43"/>
      <c r="CT4658" s="31"/>
      <c r="CU4658" s="43"/>
      <c r="CV4658" s="42"/>
      <c r="CX4658" s="42"/>
      <c r="CY4658" s="42"/>
      <c r="CZ4658" s="42"/>
      <c r="DB4658" s="33"/>
      <c r="DC4658" s="42"/>
      <c r="DD4658" s="42"/>
      <c r="DK4658" s="11"/>
      <c r="DZ4658" s="11"/>
      <c r="EA4658" s="11"/>
      <c r="EB4658" s="11"/>
      <c r="EC4658" s="11"/>
      <c r="ED4658" s="11"/>
      <c r="EG4658" s="43"/>
    </row>
    <row r="4659" spans="79:137">
      <c r="CA4659" s="43"/>
      <c r="CF4659" s="11"/>
      <c r="CI4659" s="11"/>
      <c r="CJ4659" s="11"/>
      <c r="CR4659" s="43"/>
      <c r="CS4659" s="43"/>
      <c r="CT4659" s="31"/>
      <c r="CU4659" s="43"/>
      <c r="CV4659" s="42"/>
      <c r="CX4659" s="42"/>
      <c r="CY4659" s="42"/>
      <c r="CZ4659" s="42"/>
      <c r="DB4659" s="33"/>
      <c r="DC4659" s="42"/>
      <c r="DD4659" s="42"/>
      <c r="DK4659" s="11"/>
      <c r="DZ4659" s="11"/>
      <c r="EA4659" s="11"/>
      <c r="EB4659" s="11"/>
      <c r="EC4659" s="11"/>
      <c r="ED4659" s="11"/>
      <c r="EG4659" s="43"/>
    </row>
    <row r="4660" spans="79:137">
      <c r="CA4660" s="43"/>
      <c r="CF4660" s="11"/>
      <c r="CI4660" s="11"/>
      <c r="CJ4660" s="11"/>
      <c r="CR4660" s="43"/>
      <c r="CS4660" s="43"/>
      <c r="CT4660" s="31"/>
      <c r="CU4660" s="43"/>
      <c r="CV4660" s="42"/>
      <c r="CX4660" s="42"/>
      <c r="CY4660" s="42"/>
      <c r="CZ4660" s="42"/>
      <c r="DB4660" s="33"/>
      <c r="DC4660" s="42"/>
      <c r="DD4660" s="42"/>
      <c r="DK4660" s="11"/>
      <c r="DZ4660" s="11"/>
      <c r="EA4660" s="11"/>
      <c r="EB4660" s="11"/>
      <c r="EC4660" s="11"/>
      <c r="ED4660" s="11"/>
      <c r="EG4660" s="43"/>
    </row>
    <row r="4661" spans="79:137">
      <c r="CA4661" s="43"/>
      <c r="CF4661" s="11"/>
      <c r="CI4661" s="11"/>
      <c r="CJ4661" s="11"/>
      <c r="CR4661" s="43"/>
      <c r="CS4661" s="43"/>
      <c r="CT4661" s="31"/>
      <c r="CU4661" s="43"/>
      <c r="CV4661" s="42"/>
      <c r="CX4661" s="42"/>
      <c r="CY4661" s="42"/>
      <c r="CZ4661" s="42"/>
      <c r="DB4661" s="33"/>
      <c r="DC4661" s="42"/>
      <c r="DD4661" s="42"/>
      <c r="DK4661" s="11"/>
      <c r="DZ4661" s="11"/>
      <c r="EA4661" s="11"/>
      <c r="EB4661" s="11"/>
      <c r="EC4661" s="11"/>
      <c r="ED4661" s="11"/>
      <c r="EG4661" s="43"/>
    </row>
    <row r="4662" spans="79:137">
      <c r="CA4662" s="43"/>
      <c r="CF4662" s="11"/>
      <c r="CI4662" s="11"/>
      <c r="CJ4662" s="11"/>
      <c r="CR4662" s="43"/>
      <c r="CS4662" s="43"/>
      <c r="CT4662" s="31"/>
      <c r="CU4662" s="43"/>
      <c r="CV4662" s="42"/>
      <c r="CX4662" s="42"/>
      <c r="CY4662" s="42"/>
      <c r="CZ4662" s="42"/>
      <c r="DB4662" s="33"/>
      <c r="DC4662" s="42"/>
      <c r="DD4662" s="42"/>
      <c r="DK4662" s="11"/>
      <c r="DZ4662" s="11"/>
      <c r="EA4662" s="11"/>
      <c r="EB4662" s="11"/>
      <c r="EC4662" s="11"/>
      <c r="ED4662" s="11"/>
      <c r="EG4662" s="43"/>
    </row>
    <row r="4663" spans="79:137">
      <c r="CA4663" s="43"/>
      <c r="CF4663" s="11"/>
      <c r="CI4663" s="11"/>
      <c r="CJ4663" s="11"/>
      <c r="CR4663" s="43"/>
      <c r="CS4663" s="43"/>
      <c r="CT4663" s="31"/>
      <c r="CU4663" s="43"/>
      <c r="CV4663" s="42"/>
      <c r="CX4663" s="42"/>
      <c r="CY4663" s="42"/>
      <c r="CZ4663" s="42"/>
      <c r="DB4663" s="33"/>
      <c r="DC4663" s="42"/>
      <c r="DD4663" s="42"/>
      <c r="DK4663" s="11"/>
      <c r="DZ4663" s="11"/>
      <c r="EA4663" s="11"/>
      <c r="EB4663" s="11"/>
      <c r="EC4663" s="11"/>
      <c r="ED4663" s="11"/>
      <c r="EG4663" s="43"/>
    </row>
    <row r="4664" spans="79:137">
      <c r="CA4664" s="43"/>
      <c r="CF4664" s="11"/>
      <c r="CI4664" s="11"/>
      <c r="CJ4664" s="11"/>
      <c r="CR4664" s="43"/>
      <c r="CS4664" s="43"/>
      <c r="CT4664" s="31"/>
      <c r="CU4664" s="43"/>
      <c r="CV4664" s="42"/>
      <c r="CX4664" s="42"/>
      <c r="CY4664" s="42"/>
      <c r="CZ4664" s="42"/>
      <c r="DB4664" s="33"/>
      <c r="DC4664" s="42"/>
      <c r="DD4664" s="42"/>
      <c r="DK4664" s="11"/>
      <c r="DZ4664" s="11"/>
      <c r="EA4664" s="11"/>
      <c r="EB4664" s="11"/>
      <c r="EC4664" s="11"/>
      <c r="ED4664" s="11"/>
      <c r="EG4664" s="43"/>
    </row>
    <row r="4665" spans="79:137">
      <c r="CA4665" s="43"/>
      <c r="CF4665" s="11"/>
      <c r="CI4665" s="11"/>
      <c r="CJ4665" s="11"/>
      <c r="CR4665" s="43"/>
      <c r="CS4665" s="43"/>
      <c r="CT4665" s="31"/>
      <c r="CU4665" s="43"/>
      <c r="CV4665" s="42"/>
      <c r="CX4665" s="42"/>
      <c r="CY4665" s="42"/>
      <c r="CZ4665" s="42"/>
      <c r="DB4665" s="33"/>
      <c r="DC4665" s="42"/>
      <c r="DD4665" s="42"/>
      <c r="DK4665" s="11"/>
      <c r="DZ4665" s="11"/>
      <c r="EA4665" s="11"/>
      <c r="EB4665" s="11"/>
      <c r="EC4665" s="11"/>
      <c r="ED4665" s="11"/>
      <c r="EG4665" s="43"/>
    </row>
    <row r="4666" spans="79:137">
      <c r="CA4666" s="43"/>
      <c r="CF4666" s="11"/>
      <c r="CI4666" s="11"/>
      <c r="CJ4666" s="11"/>
      <c r="CR4666" s="43"/>
      <c r="CS4666" s="43"/>
      <c r="CT4666" s="31"/>
      <c r="CU4666" s="43"/>
      <c r="CV4666" s="42"/>
      <c r="CX4666" s="42"/>
      <c r="CY4666" s="42"/>
      <c r="CZ4666" s="42"/>
      <c r="DB4666" s="33"/>
      <c r="DC4666" s="42"/>
      <c r="DD4666" s="42"/>
      <c r="DK4666" s="11"/>
      <c r="DZ4666" s="11"/>
      <c r="EA4666" s="11"/>
      <c r="EB4666" s="11"/>
      <c r="EC4666" s="11"/>
      <c r="ED4666" s="11"/>
      <c r="EG4666" s="43"/>
    </row>
    <row r="4667" spans="79:137">
      <c r="CA4667" s="43"/>
      <c r="CF4667" s="11"/>
      <c r="CI4667" s="11"/>
      <c r="CJ4667" s="11"/>
      <c r="CR4667" s="43"/>
      <c r="CS4667" s="43"/>
      <c r="CT4667" s="31"/>
      <c r="CU4667" s="43"/>
      <c r="CV4667" s="42"/>
      <c r="CX4667" s="42"/>
      <c r="CY4667" s="42"/>
      <c r="CZ4667" s="42"/>
      <c r="DB4667" s="33"/>
      <c r="DC4667" s="42"/>
      <c r="DD4667" s="42"/>
      <c r="DK4667" s="11"/>
      <c r="DZ4667" s="11"/>
      <c r="EA4667" s="11"/>
      <c r="EB4667" s="11"/>
      <c r="EC4667" s="11"/>
      <c r="ED4667" s="11"/>
      <c r="EG4667" s="43"/>
    </row>
    <row r="4668" spans="79:137">
      <c r="CA4668" s="43"/>
      <c r="CF4668" s="11"/>
      <c r="CI4668" s="11"/>
      <c r="CJ4668" s="11"/>
      <c r="CR4668" s="43"/>
      <c r="CS4668" s="43"/>
      <c r="CT4668" s="31"/>
      <c r="CU4668" s="43"/>
      <c r="CV4668" s="42"/>
      <c r="CX4668" s="42"/>
      <c r="CY4668" s="42"/>
      <c r="CZ4668" s="42"/>
      <c r="DB4668" s="33"/>
      <c r="DC4668" s="42"/>
      <c r="DD4668" s="42"/>
      <c r="DK4668" s="11"/>
      <c r="DZ4668" s="11"/>
      <c r="EA4668" s="11"/>
      <c r="EB4668" s="11"/>
      <c r="EC4668" s="11"/>
      <c r="ED4668" s="11"/>
      <c r="EG4668" s="43"/>
    </row>
    <row r="4669" spans="79:137">
      <c r="CA4669" s="43"/>
      <c r="CF4669" s="11"/>
      <c r="CI4669" s="11"/>
      <c r="CJ4669" s="11"/>
      <c r="CR4669" s="43"/>
      <c r="CS4669" s="43"/>
      <c r="CT4669" s="31"/>
      <c r="CU4669" s="43"/>
      <c r="CV4669" s="42"/>
      <c r="CX4669" s="42"/>
      <c r="CY4669" s="42"/>
      <c r="CZ4669" s="42"/>
      <c r="DB4669" s="33"/>
      <c r="DC4669" s="42"/>
      <c r="DD4669" s="42"/>
      <c r="DK4669" s="11"/>
      <c r="DZ4669" s="11"/>
      <c r="EA4669" s="11"/>
      <c r="EB4669" s="11"/>
      <c r="EC4669" s="11"/>
      <c r="ED4669" s="11"/>
      <c r="EG4669" s="43"/>
    </row>
    <row r="4670" spans="79:137">
      <c r="CA4670" s="43"/>
      <c r="CF4670" s="11"/>
      <c r="CI4670" s="11"/>
      <c r="CJ4670" s="11"/>
      <c r="CR4670" s="43"/>
      <c r="CS4670" s="43"/>
      <c r="CT4670" s="31"/>
      <c r="CU4670" s="43"/>
      <c r="CV4670" s="42"/>
      <c r="CX4670" s="42"/>
      <c r="CY4670" s="42"/>
      <c r="CZ4670" s="42"/>
      <c r="DB4670" s="33"/>
      <c r="DC4670" s="42"/>
      <c r="DD4670" s="42"/>
      <c r="DK4670" s="11"/>
      <c r="DZ4670" s="11"/>
      <c r="EA4670" s="11"/>
      <c r="EB4670" s="11"/>
      <c r="EC4670" s="11"/>
      <c r="ED4670" s="11"/>
      <c r="EG4670" s="43"/>
    </row>
    <row r="4671" spans="79:137">
      <c r="CA4671" s="43"/>
      <c r="CF4671" s="11"/>
      <c r="CI4671" s="11"/>
      <c r="CJ4671" s="11"/>
      <c r="CR4671" s="43"/>
      <c r="CS4671" s="43"/>
      <c r="CT4671" s="31"/>
      <c r="CU4671" s="43"/>
      <c r="CV4671" s="42"/>
      <c r="CX4671" s="42"/>
      <c r="CY4671" s="42"/>
      <c r="CZ4671" s="42"/>
      <c r="DB4671" s="33"/>
      <c r="DC4671" s="42"/>
      <c r="DD4671" s="42"/>
      <c r="DK4671" s="11"/>
      <c r="DZ4671" s="11"/>
      <c r="EA4671" s="11"/>
      <c r="EB4671" s="11"/>
      <c r="EC4671" s="11"/>
      <c r="ED4671" s="11"/>
      <c r="EG4671" s="43"/>
    </row>
    <row r="4672" spans="79:137">
      <c r="CA4672" s="43"/>
      <c r="CF4672" s="11"/>
      <c r="CI4672" s="11"/>
      <c r="CJ4672" s="11"/>
      <c r="CT4672" s="33"/>
      <c r="CU4672" s="42"/>
      <c r="CV4672" s="42"/>
      <c r="CX4672" s="42"/>
      <c r="CY4672" s="42"/>
      <c r="CZ4672" s="42"/>
      <c r="DB4672" s="33"/>
      <c r="DC4672" s="42"/>
      <c r="DD4672" s="42"/>
      <c r="DK4672" s="11"/>
      <c r="DZ4672" s="11"/>
      <c r="EA4672" s="11"/>
      <c r="EB4672" s="11"/>
      <c r="EC4672" s="11"/>
      <c r="ED4672" s="11"/>
      <c r="EG4672" s="43"/>
    </row>
    <row r="4673" spans="79:137">
      <c r="CA4673" s="43"/>
      <c r="CF4673" s="11"/>
      <c r="CI4673" s="11"/>
      <c r="CJ4673" s="11"/>
      <c r="CT4673" s="33"/>
      <c r="CU4673" s="42"/>
      <c r="CV4673" s="42"/>
      <c r="CX4673" s="42"/>
      <c r="CY4673" s="42"/>
      <c r="CZ4673" s="42"/>
      <c r="DB4673" s="33"/>
      <c r="DC4673" s="42"/>
      <c r="DD4673" s="42"/>
      <c r="DK4673" s="11"/>
      <c r="DZ4673" s="11"/>
      <c r="EA4673" s="11"/>
      <c r="EB4673" s="11"/>
      <c r="EC4673" s="11"/>
      <c r="ED4673" s="11"/>
      <c r="EG4673" s="43"/>
    </row>
    <row r="4674" spans="79:137">
      <c r="CA4674" s="43"/>
      <c r="CF4674" s="11"/>
      <c r="CI4674" s="11"/>
      <c r="CJ4674" s="11"/>
      <c r="CT4674" s="33"/>
      <c r="CU4674" s="42"/>
      <c r="CV4674" s="42"/>
      <c r="CX4674" s="42"/>
      <c r="CY4674" s="42"/>
      <c r="CZ4674" s="42"/>
      <c r="DB4674" s="33"/>
      <c r="DC4674" s="42"/>
      <c r="DD4674" s="42"/>
      <c r="DK4674" s="11"/>
      <c r="DZ4674" s="11"/>
      <c r="EA4674" s="11"/>
      <c r="EB4674" s="11"/>
      <c r="EC4674" s="11"/>
      <c r="ED4674" s="11"/>
      <c r="EG4674" s="43"/>
    </row>
    <row r="4675" spans="79:137">
      <c r="CA4675" s="43"/>
      <c r="CF4675" s="11"/>
      <c r="CI4675" s="11"/>
      <c r="CJ4675" s="11"/>
      <c r="CT4675" s="33"/>
      <c r="CU4675" s="42"/>
      <c r="CV4675" s="42"/>
      <c r="CX4675" s="42"/>
      <c r="CY4675" s="42"/>
      <c r="CZ4675" s="42"/>
      <c r="DB4675" s="33"/>
      <c r="DC4675" s="42"/>
      <c r="DD4675" s="42"/>
      <c r="DK4675" s="11"/>
      <c r="DZ4675" s="11"/>
      <c r="EA4675" s="11"/>
      <c r="EB4675" s="11"/>
      <c r="EC4675" s="11"/>
      <c r="ED4675" s="11"/>
      <c r="EG4675" s="43"/>
    </row>
    <row r="4676" spans="79:137">
      <c r="CA4676" s="43"/>
      <c r="CF4676" s="11"/>
      <c r="CI4676" s="11"/>
      <c r="CJ4676" s="11"/>
      <c r="CT4676" s="33"/>
      <c r="CU4676" s="42"/>
      <c r="CV4676" s="42"/>
      <c r="CX4676" s="42"/>
      <c r="CY4676" s="42"/>
      <c r="CZ4676" s="42"/>
      <c r="DB4676" s="33"/>
      <c r="DC4676" s="42"/>
      <c r="DD4676" s="42"/>
      <c r="DK4676" s="11"/>
      <c r="DZ4676" s="11"/>
      <c r="EA4676" s="11"/>
      <c r="EB4676" s="11"/>
      <c r="EC4676" s="11"/>
      <c r="ED4676" s="11"/>
      <c r="EG4676" s="43"/>
    </row>
    <row r="4677" spans="79:137">
      <c r="CA4677" s="43"/>
      <c r="CF4677" s="11"/>
      <c r="CI4677" s="11"/>
      <c r="CJ4677" s="11"/>
      <c r="CT4677" s="33"/>
      <c r="CU4677" s="42"/>
      <c r="CV4677" s="42"/>
      <c r="CX4677" s="42"/>
      <c r="CY4677" s="42"/>
      <c r="CZ4677" s="42"/>
      <c r="DB4677" s="33"/>
      <c r="DC4677" s="42"/>
      <c r="DD4677" s="42"/>
      <c r="DK4677" s="11"/>
      <c r="DZ4677" s="11"/>
      <c r="EA4677" s="11"/>
      <c r="EB4677" s="11"/>
      <c r="EC4677" s="11"/>
      <c r="ED4677" s="11"/>
      <c r="EG4677" s="43"/>
    </row>
    <row r="4678" spans="79:137">
      <c r="CA4678" s="43"/>
      <c r="CF4678" s="11"/>
      <c r="CI4678" s="11"/>
      <c r="CJ4678" s="11"/>
      <c r="CT4678" s="33"/>
      <c r="CU4678" s="42"/>
      <c r="CV4678" s="42"/>
      <c r="CX4678" s="42"/>
      <c r="CY4678" s="42"/>
      <c r="CZ4678" s="42"/>
      <c r="DB4678" s="33"/>
      <c r="DC4678" s="42"/>
      <c r="DD4678" s="42"/>
      <c r="DK4678" s="11"/>
      <c r="DZ4678" s="11"/>
      <c r="EA4678" s="11"/>
      <c r="EB4678" s="11"/>
      <c r="EC4678" s="11"/>
      <c r="ED4678" s="11"/>
      <c r="EG4678" s="43"/>
    </row>
    <row r="4679" spans="79:137">
      <c r="CA4679" s="43"/>
      <c r="CF4679" s="11"/>
      <c r="CI4679" s="11"/>
      <c r="CJ4679" s="11"/>
      <c r="CT4679" s="33"/>
      <c r="CU4679" s="42"/>
      <c r="CV4679" s="42"/>
      <c r="CX4679" s="42"/>
      <c r="CY4679" s="42"/>
      <c r="CZ4679" s="42"/>
      <c r="DB4679" s="33"/>
      <c r="DC4679" s="42"/>
      <c r="DD4679" s="42"/>
      <c r="DK4679" s="11"/>
      <c r="DZ4679" s="11"/>
      <c r="EA4679" s="11"/>
      <c r="EB4679" s="11"/>
      <c r="EC4679" s="11"/>
      <c r="ED4679" s="11"/>
      <c r="EG4679" s="43"/>
    </row>
    <row r="4680" spans="79:137">
      <c r="CA4680" s="43"/>
      <c r="CF4680" s="11"/>
      <c r="CI4680" s="11"/>
      <c r="CJ4680" s="11"/>
      <c r="CT4680" s="33"/>
      <c r="CU4680" s="42"/>
      <c r="CV4680" s="42"/>
      <c r="CX4680" s="42"/>
      <c r="CY4680" s="42"/>
      <c r="CZ4680" s="42"/>
      <c r="DB4680" s="33"/>
      <c r="DC4680" s="42"/>
      <c r="DD4680" s="42"/>
      <c r="DK4680" s="11"/>
      <c r="DZ4680" s="11"/>
      <c r="EA4680" s="11"/>
      <c r="EB4680" s="11"/>
      <c r="EC4680" s="11"/>
      <c r="ED4680" s="11"/>
      <c r="EG4680" s="43"/>
    </row>
    <row r="4681" spans="79:137">
      <c r="CA4681" s="43"/>
      <c r="CI4681" s="11"/>
      <c r="CJ4681" s="11"/>
      <c r="CT4681" s="33"/>
      <c r="CU4681" s="42"/>
      <c r="CV4681" s="42"/>
      <c r="CX4681" s="42"/>
      <c r="CY4681" s="42"/>
      <c r="CZ4681" s="42"/>
      <c r="DB4681" s="33"/>
      <c r="DC4681" s="42"/>
      <c r="DD4681" s="42"/>
      <c r="DK4681" s="11"/>
      <c r="DZ4681" s="11"/>
      <c r="EA4681" s="11"/>
      <c r="EB4681" s="11"/>
      <c r="EC4681" s="11"/>
      <c r="ED4681" s="11"/>
      <c r="EG4681" s="43"/>
    </row>
    <row r="4682" spans="79:137">
      <c r="CA4682" s="43"/>
      <c r="CI4682" s="11"/>
      <c r="CJ4682" s="11"/>
      <c r="CT4682" s="33"/>
      <c r="CU4682" s="42"/>
      <c r="CV4682" s="42"/>
      <c r="CX4682" s="42"/>
      <c r="CY4682" s="42"/>
      <c r="CZ4682" s="42"/>
      <c r="DB4682" s="33"/>
      <c r="DC4682" s="42"/>
      <c r="DD4682" s="42"/>
      <c r="DK4682" s="11"/>
      <c r="DZ4682" s="11"/>
      <c r="EA4682" s="11"/>
      <c r="EB4682" s="11"/>
      <c r="EC4682" s="11"/>
      <c r="ED4682" s="11"/>
      <c r="EG4682" s="43"/>
    </row>
    <row r="4683" spans="79:137">
      <c r="CA4683" s="43"/>
      <c r="CI4683" s="11"/>
      <c r="CJ4683" s="11"/>
      <c r="CT4683" s="33"/>
      <c r="CU4683" s="42"/>
      <c r="CV4683" s="42"/>
      <c r="CX4683" s="42"/>
      <c r="CY4683" s="42"/>
      <c r="CZ4683" s="42"/>
      <c r="DB4683" s="33"/>
      <c r="DC4683" s="42"/>
      <c r="DD4683" s="42"/>
      <c r="DK4683" s="11"/>
      <c r="DZ4683" s="11"/>
      <c r="EA4683" s="11"/>
      <c r="EB4683" s="11"/>
      <c r="EC4683" s="11"/>
      <c r="ED4683" s="11"/>
      <c r="EG4683" s="43"/>
    </row>
    <row r="4684" spans="79:137">
      <c r="CA4684" s="43"/>
      <c r="CI4684" s="11"/>
      <c r="CJ4684" s="11"/>
      <c r="CT4684" s="33"/>
      <c r="CU4684" s="42"/>
      <c r="CV4684" s="42"/>
      <c r="CX4684" s="42"/>
      <c r="CY4684" s="42"/>
      <c r="CZ4684" s="42"/>
      <c r="DB4684" s="33"/>
      <c r="DC4684" s="42"/>
      <c r="DD4684" s="42"/>
      <c r="DK4684" s="11"/>
      <c r="DZ4684" s="11"/>
      <c r="EA4684" s="11"/>
      <c r="EB4684" s="11"/>
      <c r="EC4684" s="11"/>
      <c r="ED4684" s="11"/>
      <c r="EG4684" s="43"/>
    </row>
    <row r="4685" spans="79:137">
      <c r="CA4685" s="43"/>
      <c r="CI4685" s="11"/>
      <c r="CJ4685" s="11"/>
      <c r="CT4685" s="33"/>
      <c r="CU4685" s="42"/>
      <c r="CV4685" s="42"/>
      <c r="CX4685" s="42"/>
      <c r="CY4685" s="42"/>
      <c r="CZ4685" s="42"/>
      <c r="DB4685" s="33"/>
      <c r="DC4685" s="42"/>
      <c r="DD4685" s="42"/>
      <c r="DK4685" s="11"/>
      <c r="DZ4685" s="11"/>
      <c r="EA4685" s="11"/>
      <c r="EB4685" s="11"/>
      <c r="EC4685" s="11"/>
      <c r="ED4685" s="11"/>
      <c r="EG4685" s="43"/>
    </row>
    <row r="4686" spans="79:137">
      <c r="CA4686" s="43"/>
      <c r="CI4686" s="11"/>
      <c r="CJ4686" s="11"/>
      <c r="CT4686" s="33"/>
      <c r="CU4686" s="42"/>
      <c r="CV4686" s="42"/>
      <c r="CX4686" s="42"/>
      <c r="CY4686" s="42"/>
      <c r="CZ4686" s="42"/>
      <c r="DB4686" s="33"/>
      <c r="DC4686" s="42"/>
      <c r="DD4686" s="42"/>
      <c r="DK4686" s="11"/>
      <c r="DZ4686" s="11"/>
      <c r="EA4686" s="11"/>
      <c r="EB4686" s="11"/>
      <c r="EC4686" s="11"/>
      <c r="ED4686" s="11"/>
      <c r="EG4686" s="43"/>
    </row>
    <row r="4687" spans="79:137">
      <c r="CA4687" s="43"/>
      <c r="CI4687" s="11"/>
      <c r="CJ4687" s="11"/>
      <c r="CT4687" s="33"/>
      <c r="CU4687" s="42"/>
      <c r="CV4687" s="42"/>
      <c r="CX4687" s="42"/>
      <c r="CY4687" s="42"/>
      <c r="CZ4687" s="42"/>
      <c r="DB4687" s="33"/>
      <c r="DC4687" s="42"/>
      <c r="DD4687" s="42"/>
      <c r="DK4687" s="11"/>
      <c r="DZ4687" s="11"/>
      <c r="EA4687" s="11"/>
      <c r="EB4687" s="11"/>
      <c r="EC4687" s="11"/>
      <c r="ED4687" s="11"/>
      <c r="EG4687" s="43"/>
    </row>
    <row r="4688" spans="79:137">
      <c r="CA4688" s="43"/>
      <c r="CI4688" s="11"/>
      <c r="CJ4688" s="11"/>
      <c r="CT4688" s="33"/>
      <c r="CU4688" s="42"/>
      <c r="CV4688" s="42"/>
      <c r="CX4688" s="42"/>
      <c r="CY4688" s="42"/>
      <c r="CZ4688" s="42"/>
      <c r="DB4688" s="33"/>
      <c r="DC4688" s="42"/>
      <c r="DD4688" s="42"/>
      <c r="DK4688" s="11"/>
      <c r="DZ4688" s="11"/>
      <c r="EA4688" s="11"/>
      <c r="EB4688" s="11"/>
      <c r="EC4688" s="11"/>
      <c r="ED4688" s="11"/>
      <c r="EG4688" s="43"/>
    </row>
    <row r="4689" spans="79:137">
      <c r="CA4689" s="43"/>
      <c r="CI4689" s="11"/>
      <c r="CJ4689" s="11"/>
      <c r="CT4689" s="33"/>
      <c r="CU4689" s="42"/>
      <c r="CV4689" s="42"/>
      <c r="CX4689" s="42"/>
      <c r="CY4689" s="42"/>
      <c r="CZ4689" s="42"/>
      <c r="DB4689" s="33"/>
      <c r="DC4689" s="42"/>
      <c r="DD4689" s="42"/>
      <c r="DK4689" s="11"/>
      <c r="DZ4689" s="11"/>
      <c r="EA4689" s="11"/>
      <c r="EB4689" s="11"/>
      <c r="EC4689" s="11"/>
      <c r="ED4689" s="11"/>
      <c r="EG4689" s="43"/>
    </row>
    <row r="4690" spans="79:137">
      <c r="CA4690" s="43"/>
      <c r="CI4690" s="11"/>
      <c r="CJ4690" s="11"/>
      <c r="CT4690" s="33"/>
      <c r="CU4690" s="42"/>
      <c r="CV4690" s="42"/>
      <c r="CX4690" s="42"/>
      <c r="CY4690" s="42"/>
      <c r="CZ4690" s="42"/>
      <c r="DB4690" s="33"/>
      <c r="DC4690" s="42"/>
      <c r="DD4690" s="42"/>
      <c r="DK4690" s="11"/>
      <c r="DZ4690" s="11"/>
      <c r="EA4690" s="11"/>
      <c r="EB4690" s="11"/>
      <c r="EC4690" s="11"/>
      <c r="ED4690" s="11"/>
      <c r="EG4690" s="43"/>
    </row>
    <row r="4691" spans="79:137">
      <c r="CA4691" s="43"/>
      <c r="CI4691" s="11"/>
      <c r="CJ4691" s="11"/>
      <c r="CT4691" s="33"/>
      <c r="CU4691" s="42"/>
      <c r="CV4691" s="42"/>
      <c r="CX4691" s="42"/>
      <c r="CY4691" s="42"/>
      <c r="CZ4691" s="42"/>
      <c r="DB4691" s="33"/>
      <c r="DC4691" s="42"/>
      <c r="DD4691" s="42"/>
      <c r="DK4691" s="11"/>
      <c r="DZ4691" s="11"/>
      <c r="EA4691" s="11"/>
      <c r="EB4691" s="11"/>
      <c r="EC4691" s="11"/>
      <c r="ED4691" s="11"/>
      <c r="EG4691" s="43"/>
    </row>
    <row r="4692" spans="79:137">
      <c r="CA4692" s="43"/>
      <c r="CI4692" s="11"/>
      <c r="CJ4692" s="11"/>
      <c r="CT4692" s="33"/>
      <c r="CU4692" s="42"/>
      <c r="CV4692" s="42"/>
      <c r="CX4692" s="42"/>
      <c r="CY4692" s="42"/>
      <c r="CZ4692" s="42"/>
      <c r="DB4692" s="33"/>
      <c r="DC4692" s="42"/>
      <c r="DD4692" s="42"/>
      <c r="DK4692" s="11"/>
      <c r="DZ4692" s="11"/>
      <c r="EA4692" s="11"/>
      <c r="EB4692" s="11"/>
      <c r="EC4692" s="11"/>
      <c r="ED4692" s="11"/>
      <c r="EG4692" s="43"/>
    </row>
    <row r="4693" spans="79:137">
      <c r="CA4693" s="43"/>
      <c r="CI4693" s="11"/>
      <c r="CJ4693" s="11"/>
      <c r="CT4693" s="33"/>
      <c r="CU4693" s="42"/>
      <c r="CV4693" s="42"/>
      <c r="CX4693" s="42"/>
      <c r="CY4693" s="42"/>
      <c r="CZ4693" s="42"/>
      <c r="DB4693" s="33"/>
      <c r="DC4693" s="42"/>
      <c r="DD4693" s="42"/>
      <c r="DK4693" s="11"/>
      <c r="DZ4693" s="11"/>
      <c r="EA4693" s="11"/>
      <c r="EB4693" s="11"/>
      <c r="EC4693" s="11"/>
      <c r="ED4693" s="11"/>
      <c r="EG4693" s="43"/>
    </row>
    <row r="4694" spans="79:137">
      <c r="CA4694" s="43"/>
      <c r="CI4694" s="11"/>
      <c r="CJ4694" s="11"/>
      <c r="CT4694" s="33"/>
      <c r="CU4694" s="42"/>
      <c r="CV4694" s="42"/>
      <c r="CX4694" s="42"/>
      <c r="CY4694" s="42"/>
      <c r="CZ4694" s="42"/>
      <c r="DB4694" s="33"/>
      <c r="DC4694" s="42"/>
      <c r="DD4694" s="42"/>
      <c r="DK4694" s="11"/>
      <c r="DZ4694" s="11"/>
      <c r="EA4694" s="11"/>
      <c r="EB4694" s="11"/>
      <c r="EC4694" s="11"/>
      <c r="ED4694" s="11"/>
      <c r="EG4694" s="43"/>
    </row>
    <row r="4695" spans="79:137">
      <c r="CA4695" s="43"/>
      <c r="CI4695" s="11"/>
      <c r="CJ4695" s="11"/>
      <c r="CT4695" s="33"/>
      <c r="CU4695" s="42"/>
      <c r="CV4695" s="42"/>
      <c r="CX4695" s="42"/>
      <c r="CY4695" s="42"/>
      <c r="CZ4695" s="42"/>
      <c r="DB4695" s="33"/>
      <c r="DC4695" s="42"/>
      <c r="DD4695" s="42"/>
      <c r="DK4695" s="11"/>
      <c r="DZ4695" s="11"/>
      <c r="EA4695" s="11"/>
      <c r="EB4695" s="11"/>
      <c r="EC4695" s="11"/>
      <c r="ED4695" s="11"/>
      <c r="EG4695" s="43"/>
    </row>
    <row r="4696" spans="79:137">
      <c r="CA4696" s="43"/>
      <c r="CI4696" s="11"/>
      <c r="CJ4696" s="11"/>
      <c r="CT4696" s="33"/>
      <c r="CU4696" s="42"/>
      <c r="CV4696" s="42"/>
      <c r="CX4696" s="42"/>
      <c r="CY4696" s="42"/>
      <c r="CZ4696" s="42"/>
      <c r="DB4696" s="33"/>
      <c r="DC4696" s="42"/>
      <c r="DD4696" s="42"/>
      <c r="DK4696" s="11"/>
      <c r="DZ4696" s="11"/>
      <c r="EA4696" s="11"/>
      <c r="EB4696" s="11"/>
      <c r="EC4696" s="11"/>
      <c r="ED4696" s="11"/>
      <c r="EG4696" s="43"/>
    </row>
    <row r="4697" spans="79:137">
      <c r="CA4697" s="43"/>
      <c r="CI4697" s="11"/>
      <c r="CJ4697" s="11"/>
      <c r="CT4697" s="33"/>
      <c r="CU4697" s="42"/>
      <c r="CV4697" s="42"/>
      <c r="CX4697" s="42"/>
      <c r="CY4697" s="42"/>
      <c r="CZ4697" s="42"/>
      <c r="DB4697" s="33"/>
      <c r="DC4697" s="42"/>
      <c r="DD4697" s="42"/>
      <c r="DK4697" s="11"/>
      <c r="DZ4697" s="11"/>
      <c r="EA4697" s="11"/>
      <c r="EB4697" s="11"/>
      <c r="EC4697" s="11"/>
      <c r="ED4697" s="11"/>
      <c r="EG4697" s="43"/>
    </row>
    <row r="4698" spans="79:137">
      <c r="CA4698" s="43"/>
      <c r="CI4698" s="11"/>
      <c r="CJ4698" s="11"/>
      <c r="CT4698" s="33"/>
      <c r="CU4698" s="42"/>
      <c r="CV4698" s="42"/>
      <c r="CX4698" s="42"/>
      <c r="CY4698" s="42"/>
      <c r="CZ4698" s="42"/>
      <c r="DB4698" s="33"/>
      <c r="DC4698" s="42"/>
      <c r="DD4698" s="42"/>
      <c r="DK4698" s="11"/>
      <c r="DZ4698" s="11"/>
      <c r="EA4698" s="11"/>
      <c r="EB4698" s="11"/>
      <c r="EC4698" s="11"/>
      <c r="ED4698" s="11"/>
      <c r="EG4698" s="43"/>
    </row>
    <row r="4699" spans="79:137">
      <c r="CA4699" s="43"/>
      <c r="CI4699" s="11"/>
      <c r="CJ4699" s="11"/>
      <c r="CT4699" s="33"/>
      <c r="CU4699" s="42"/>
      <c r="CV4699" s="42"/>
      <c r="CX4699" s="42"/>
      <c r="CY4699" s="42"/>
      <c r="CZ4699" s="42"/>
      <c r="DB4699" s="33"/>
      <c r="DC4699" s="42"/>
      <c r="DD4699" s="42"/>
      <c r="DK4699" s="11"/>
      <c r="DZ4699" s="11"/>
      <c r="EA4699" s="11"/>
      <c r="EB4699" s="11"/>
      <c r="EC4699" s="11"/>
      <c r="ED4699" s="11"/>
      <c r="EG4699" s="43"/>
    </row>
    <row r="4700" spans="79:137">
      <c r="CA4700" s="43"/>
      <c r="CI4700" s="11"/>
      <c r="CJ4700" s="11"/>
      <c r="CT4700" s="33"/>
      <c r="CU4700" s="42"/>
      <c r="CV4700" s="42"/>
      <c r="CX4700" s="42"/>
      <c r="CY4700" s="42"/>
      <c r="CZ4700" s="42"/>
      <c r="DB4700" s="33"/>
      <c r="DC4700" s="42"/>
      <c r="DD4700" s="42"/>
      <c r="DK4700" s="11"/>
      <c r="DZ4700" s="11"/>
      <c r="EA4700" s="11"/>
      <c r="EB4700" s="11"/>
      <c r="EC4700" s="11"/>
      <c r="ED4700" s="11"/>
      <c r="EG4700" s="43"/>
    </row>
    <row r="4701" spans="79:137">
      <c r="CA4701" s="43"/>
      <c r="CI4701" s="11"/>
      <c r="CJ4701" s="11"/>
      <c r="CT4701" s="33"/>
      <c r="CU4701" s="42"/>
      <c r="CV4701" s="42"/>
      <c r="CX4701" s="42"/>
      <c r="CY4701" s="42"/>
      <c r="CZ4701" s="42"/>
      <c r="DB4701" s="33"/>
      <c r="DC4701" s="42"/>
      <c r="DD4701" s="42"/>
      <c r="DK4701" s="11"/>
      <c r="DZ4701" s="11"/>
      <c r="EA4701" s="11"/>
      <c r="EB4701" s="11"/>
      <c r="EC4701" s="11"/>
      <c r="ED4701" s="11"/>
      <c r="EG4701" s="43"/>
    </row>
    <row r="4702" spans="79:137">
      <c r="CA4702" s="43"/>
      <c r="CI4702" s="11"/>
      <c r="CJ4702" s="11"/>
      <c r="CT4702" s="33"/>
      <c r="CU4702" s="42"/>
      <c r="CV4702" s="42"/>
      <c r="CX4702" s="42"/>
      <c r="CY4702" s="42"/>
      <c r="CZ4702" s="42"/>
      <c r="DB4702" s="33"/>
      <c r="DC4702" s="42"/>
      <c r="DD4702" s="42"/>
      <c r="DK4702" s="11"/>
      <c r="DZ4702" s="11"/>
      <c r="EA4702" s="11"/>
      <c r="EB4702" s="11"/>
      <c r="EC4702" s="11"/>
      <c r="ED4702" s="11"/>
      <c r="EG4702" s="43"/>
    </row>
    <row r="4703" spans="79:137">
      <c r="CA4703" s="43"/>
      <c r="CI4703" s="11"/>
      <c r="CJ4703" s="11"/>
      <c r="CT4703" s="33"/>
      <c r="CU4703" s="42"/>
      <c r="CV4703" s="42"/>
      <c r="CX4703" s="42"/>
      <c r="CY4703" s="42"/>
      <c r="CZ4703" s="42"/>
      <c r="DB4703" s="33"/>
      <c r="DC4703" s="42"/>
      <c r="DD4703" s="42"/>
      <c r="DK4703" s="11"/>
      <c r="DZ4703" s="11"/>
      <c r="EA4703" s="11"/>
      <c r="EB4703" s="11"/>
      <c r="EC4703" s="11"/>
      <c r="ED4703" s="11"/>
      <c r="EG4703" s="43"/>
    </row>
    <row r="4704" spans="79:137">
      <c r="CA4704" s="43"/>
      <c r="CI4704" s="11"/>
      <c r="CJ4704" s="11"/>
      <c r="CT4704" s="33"/>
      <c r="CU4704" s="42"/>
      <c r="CV4704" s="42"/>
      <c r="CX4704" s="42"/>
      <c r="CY4704" s="42"/>
      <c r="CZ4704" s="42"/>
      <c r="DB4704" s="33"/>
      <c r="DC4704" s="42"/>
      <c r="DD4704" s="42"/>
      <c r="DK4704" s="11"/>
      <c r="DZ4704" s="11"/>
      <c r="EA4704" s="11"/>
      <c r="EB4704" s="11"/>
      <c r="EC4704" s="11"/>
      <c r="ED4704" s="11"/>
      <c r="EG4704" s="43"/>
    </row>
    <row r="4705" spans="79:137">
      <c r="CA4705" s="43"/>
      <c r="CI4705" s="11"/>
      <c r="CJ4705" s="11"/>
      <c r="CT4705" s="33"/>
      <c r="CU4705" s="42"/>
      <c r="CV4705" s="42"/>
      <c r="CX4705" s="42"/>
      <c r="CY4705" s="42"/>
      <c r="CZ4705" s="42"/>
      <c r="DB4705" s="33"/>
      <c r="DC4705" s="42"/>
      <c r="DD4705" s="42"/>
      <c r="DK4705" s="11"/>
      <c r="DZ4705" s="11"/>
      <c r="EA4705" s="11"/>
      <c r="EB4705" s="11"/>
      <c r="EC4705" s="11"/>
      <c r="ED4705" s="11"/>
      <c r="EG4705" s="43"/>
    </row>
    <row r="4706" spans="79:137">
      <c r="CA4706" s="43"/>
      <c r="CI4706" s="11"/>
      <c r="CJ4706" s="11"/>
      <c r="CT4706" s="33"/>
      <c r="CU4706" s="42"/>
      <c r="CV4706" s="42"/>
      <c r="CX4706" s="42"/>
      <c r="CY4706" s="42"/>
      <c r="CZ4706" s="42"/>
      <c r="DB4706" s="33"/>
      <c r="DC4706" s="42"/>
      <c r="DD4706" s="42"/>
      <c r="DK4706" s="11"/>
      <c r="DZ4706" s="11"/>
      <c r="EA4706" s="11"/>
      <c r="EB4706" s="11"/>
      <c r="EC4706" s="11"/>
      <c r="ED4706" s="11"/>
      <c r="EG4706" s="43"/>
    </row>
    <row r="4707" spans="79:137">
      <c r="CA4707" s="43"/>
      <c r="CI4707" s="11"/>
      <c r="CJ4707" s="11"/>
      <c r="CT4707" s="33"/>
      <c r="CU4707" s="42"/>
      <c r="CV4707" s="42"/>
      <c r="CX4707" s="42"/>
      <c r="CY4707" s="42"/>
      <c r="CZ4707" s="42"/>
      <c r="DB4707" s="33"/>
      <c r="DC4707" s="42"/>
      <c r="DD4707" s="42"/>
      <c r="DK4707" s="11"/>
      <c r="DZ4707" s="11"/>
      <c r="EA4707" s="11"/>
      <c r="EB4707" s="11"/>
      <c r="EC4707" s="11"/>
      <c r="ED4707" s="11"/>
      <c r="EG4707" s="43"/>
    </row>
    <row r="4708" spans="79:137">
      <c r="CA4708" s="43"/>
      <c r="CI4708" s="11"/>
      <c r="CJ4708" s="11"/>
      <c r="CT4708" s="33"/>
      <c r="CU4708" s="42"/>
      <c r="CV4708" s="42"/>
      <c r="CX4708" s="42"/>
      <c r="CY4708" s="42"/>
      <c r="CZ4708" s="42"/>
      <c r="DB4708" s="33"/>
      <c r="DC4708" s="42"/>
      <c r="DD4708" s="42"/>
      <c r="DK4708" s="11"/>
      <c r="DZ4708" s="11"/>
      <c r="EA4708" s="11"/>
      <c r="EB4708" s="11"/>
      <c r="EC4708" s="11"/>
      <c r="ED4708" s="11"/>
      <c r="EG4708" s="43"/>
    </row>
    <row r="4709" spans="79:137">
      <c r="CA4709" s="43"/>
      <c r="CI4709" s="11"/>
      <c r="CJ4709" s="11"/>
      <c r="CT4709" s="33"/>
      <c r="CU4709" s="42"/>
      <c r="CV4709" s="42"/>
      <c r="CX4709" s="42"/>
      <c r="CY4709" s="42"/>
      <c r="CZ4709" s="42"/>
      <c r="DB4709" s="33"/>
      <c r="DC4709" s="42"/>
      <c r="DD4709" s="42"/>
      <c r="DK4709" s="11"/>
      <c r="DZ4709" s="11"/>
      <c r="EA4709" s="11"/>
      <c r="EB4709" s="11"/>
      <c r="EC4709" s="11"/>
      <c r="ED4709" s="11"/>
      <c r="EG4709" s="43"/>
    </row>
    <row r="4710" spans="79:137">
      <c r="CA4710" s="43"/>
      <c r="CI4710" s="11"/>
      <c r="CJ4710" s="11"/>
      <c r="CT4710" s="33"/>
      <c r="CU4710" s="42"/>
      <c r="CV4710" s="42"/>
      <c r="CX4710" s="42"/>
      <c r="CY4710" s="42"/>
      <c r="CZ4710" s="42"/>
      <c r="DB4710" s="33"/>
      <c r="DC4710" s="42"/>
      <c r="DD4710" s="42"/>
      <c r="DK4710" s="11"/>
      <c r="DZ4710" s="11"/>
      <c r="EA4710" s="11"/>
      <c r="EB4710" s="11"/>
      <c r="EC4710" s="11"/>
      <c r="ED4710" s="11"/>
      <c r="EG4710" s="43"/>
    </row>
    <row r="4711" spans="79:137">
      <c r="CA4711" s="43"/>
      <c r="CI4711" s="11"/>
      <c r="CJ4711" s="11"/>
      <c r="CT4711" s="33"/>
      <c r="CU4711" s="42"/>
      <c r="CV4711" s="42"/>
      <c r="CX4711" s="42"/>
      <c r="CY4711" s="42"/>
      <c r="CZ4711" s="42"/>
      <c r="DB4711" s="33"/>
      <c r="DC4711" s="42"/>
      <c r="DD4711" s="42"/>
      <c r="DK4711" s="11"/>
      <c r="DZ4711" s="11"/>
      <c r="EA4711" s="11"/>
      <c r="EB4711" s="11"/>
      <c r="EC4711" s="11"/>
      <c r="ED4711" s="11"/>
      <c r="EG4711" s="43"/>
    </row>
    <row r="4712" spans="79:137">
      <c r="CA4712" s="43"/>
      <c r="CI4712" s="11"/>
      <c r="CJ4712" s="11"/>
      <c r="CT4712" s="33"/>
      <c r="CU4712" s="42"/>
      <c r="CV4712" s="42"/>
      <c r="CX4712" s="42"/>
      <c r="CY4712" s="42"/>
      <c r="CZ4712" s="42"/>
      <c r="DB4712" s="33"/>
      <c r="DC4712" s="42"/>
      <c r="DD4712" s="42"/>
      <c r="DK4712" s="11"/>
      <c r="DZ4712" s="11"/>
      <c r="EA4712" s="11"/>
      <c r="EB4712" s="11"/>
      <c r="EC4712" s="11"/>
      <c r="ED4712" s="11"/>
      <c r="EG4712" s="43"/>
    </row>
    <row r="4713" spans="79:137">
      <c r="CA4713" s="43"/>
      <c r="CI4713" s="11"/>
      <c r="CJ4713" s="11"/>
      <c r="CT4713" s="33"/>
      <c r="CU4713" s="42"/>
      <c r="CV4713" s="42"/>
      <c r="CX4713" s="42"/>
      <c r="CY4713" s="42"/>
      <c r="CZ4713" s="42"/>
      <c r="DB4713" s="33"/>
      <c r="DC4713" s="42"/>
      <c r="DD4713" s="42"/>
      <c r="DK4713" s="11"/>
      <c r="DZ4713" s="11"/>
      <c r="EA4713" s="11"/>
      <c r="EB4713" s="11"/>
      <c r="EC4713" s="11"/>
      <c r="ED4713" s="11"/>
      <c r="EG4713" s="43"/>
    </row>
    <row r="4714" spans="79:137">
      <c r="CA4714" s="43"/>
      <c r="CI4714" s="11"/>
      <c r="CJ4714" s="11"/>
      <c r="CT4714" s="33"/>
      <c r="CU4714" s="42"/>
      <c r="CV4714" s="42"/>
      <c r="CX4714" s="42"/>
      <c r="CY4714" s="42"/>
      <c r="CZ4714" s="42"/>
      <c r="DB4714" s="33"/>
      <c r="DC4714" s="42"/>
      <c r="DD4714" s="42"/>
      <c r="DK4714" s="11"/>
      <c r="DZ4714" s="11"/>
      <c r="EA4714" s="11"/>
      <c r="EB4714" s="11"/>
      <c r="EC4714" s="11"/>
      <c r="ED4714" s="11"/>
      <c r="EG4714" s="43"/>
    </row>
    <row r="4715" spans="79:137">
      <c r="CA4715" s="43"/>
      <c r="CI4715" s="11"/>
      <c r="CJ4715" s="11"/>
      <c r="CT4715" s="33"/>
      <c r="CU4715" s="42"/>
      <c r="CV4715" s="42"/>
      <c r="CX4715" s="42"/>
      <c r="CY4715" s="42"/>
      <c r="CZ4715" s="42"/>
      <c r="DB4715" s="33"/>
      <c r="DC4715" s="42"/>
      <c r="DD4715" s="42"/>
      <c r="DK4715" s="11"/>
      <c r="DZ4715" s="11"/>
      <c r="EA4715" s="11"/>
      <c r="EB4715" s="11"/>
      <c r="EC4715" s="11"/>
      <c r="ED4715" s="11"/>
      <c r="EG4715" s="43"/>
    </row>
    <row r="4716" spans="79:137">
      <c r="CA4716" s="43"/>
      <c r="CI4716" s="11"/>
      <c r="CJ4716" s="11"/>
      <c r="CT4716" s="33"/>
      <c r="CU4716" s="42"/>
      <c r="CV4716" s="42"/>
      <c r="CX4716" s="42"/>
      <c r="CY4716" s="42"/>
      <c r="CZ4716" s="42"/>
      <c r="DB4716" s="33"/>
      <c r="DC4716" s="42"/>
      <c r="DD4716" s="42"/>
      <c r="DK4716" s="11"/>
      <c r="DZ4716" s="11"/>
      <c r="EA4716" s="11"/>
      <c r="EB4716" s="11"/>
      <c r="EC4716" s="11"/>
      <c r="ED4716" s="11"/>
      <c r="EG4716" s="43"/>
    </row>
    <row r="4717" spans="79:137">
      <c r="CA4717" s="43"/>
      <c r="CI4717" s="11"/>
      <c r="CJ4717" s="11"/>
      <c r="CT4717" s="33"/>
      <c r="CU4717" s="42"/>
      <c r="CV4717" s="42"/>
      <c r="CX4717" s="42"/>
      <c r="CY4717" s="42"/>
      <c r="CZ4717" s="42"/>
      <c r="DB4717" s="33"/>
      <c r="DC4717" s="42"/>
      <c r="DD4717" s="42"/>
      <c r="DK4717" s="11"/>
      <c r="DZ4717" s="11"/>
      <c r="EA4717" s="11"/>
      <c r="EB4717" s="11"/>
      <c r="EC4717" s="11"/>
      <c r="ED4717" s="11"/>
      <c r="EG4717" s="43"/>
    </row>
    <row r="4718" spans="79:137">
      <c r="CA4718" s="43"/>
      <c r="CI4718" s="11"/>
      <c r="CJ4718" s="11"/>
      <c r="CT4718" s="33"/>
      <c r="CU4718" s="42"/>
      <c r="CV4718" s="42"/>
      <c r="CX4718" s="42"/>
      <c r="CY4718" s="42"/>
      <c r="CZ4718" s="42"/>
      <c r="DB4718" s="33"/>
      <c r="DC4718" s="42"/>
      <c r="DD4718" s="42"/>
      <c r="DK4718" s="11"/>
      <c r="DZ4718" s="11"/>
      <c r="EA4718" s="11"/>
      <c r="EB4718" s="11"/>
      <c r="EC4718" s="11"/>
      <c r="ED4718" s="11"/>
      <c r="EG4718" s="43"/>
    </row>
    <row r="4719" spans="79:137">
      <c r="CA4719" s="43"/>
      <c r="CI4719" s="11"/>
      <c r="CJ4719" s="11"/>
      <c r="CT4719" s="33"/>
      <c r="CU4719" s="42"/>
      <c r="CV4719" s="42"/>
      <c r="CX4719" s="42"/>
      <c r="CY4719" s="42"/>
      <c r="CZ4719" s="42"/>
      <c r="DB4719" s="33"/>
      <c r="DC4719" s="42"/>
      <c r="DD4719" s="42"/>
      <c r="DK4719" s="11"/>
      <c r="DZ4719" s="11"/>
      <c r="EA4719" s="11"/>
      <c r="EB4719" s="11"/>
      <c r="EC4719" s="11"/>
      <c r="ED4719" s="11"/>
      <c r="EG4719" s="43"/>
    </row>
    <row r="4720" spans="79:137">
      <c r="CA4720" s="43"/>
      <c r="CI4720" s="11"/>
      <c r="CJ4720" s="11"/>
      <c r="CT4720" s="33"/>
      <c r="CU4720" s="42"/>
      <c r="CV4720" s="42"/>
      <c r="CX4720" s="42"/>
      <c r="CY4720" s="42"/>
      <c r="CZ4720" s="42"/>
      <c r="DB4720" s="33"/>
      <c r="DC4720" s="42"/>
      <c r="DD4720" s="42"/>
      <c r="DK4720" s="11"/>
      <c r="DZ4720" s="11"/>
      <c r="EA4720" s="11"/>
      <c r="EB4720" s="11"/>
      <c r="EC4720" s="11"/>
      <c r="ED4720" s="11"/>
      <c r="EG4720" s="43"/>
    </row>
    <row r="4721" spans="79:137">
      <c r="CA4721" s="43"/>
      <c r="CI4721" s="11"/>
      <c r="CJ4721" s="11"/>
      <c r="CT4721" s="33"/>
      <c r="CU4721" s="42"/>
      <c r="CV4721" s="42"/>
      <c r="CX4721" s="42"/>
      <c r="CY4721" s="42"/>
      <c r="CZ4721" s="42"/>
      <c r="DB4721" s="33"/>
      <c r="DC4721" s="42"/>
      <c r="DD4721" s="42"/>
      <c r="DK4721" s="11"/>
      <c r="DZ4721" s="11"/>
      <c r="EA4721" s="11"/>
      <c r="EB4721" s="11"/>
      <c r="EC4721" s="11"/>
      <c r="ED4721" s="11"/>
      <c r="EG4721" s="43"/>
    </row>
    <row r="4722" spans="79:137">
      <c r="CA4722" s="43"/>
      <c r="CI4722" s="11"/>
      <c r="CJ4722" s="11"/>
      <c r="CT4722" s="33"/>
      <c r="CU4722" s="42"/>
      <c r="CV4722" s="42"/>
      <c r="CX4722" s="42"/>
      <c r="CY4722" s="42"/>
      <c r="CZ4722" s="42"/>
      <c r="DB4722" s="33"/>
      <c r="DC4722" s="42"/>
      <c r="DD4722" s="42"/>
      <c r="DK4722" s="11"/>
      <c r="DZ4722" s="11"/>
      <c r="EA4722" s="11"/>
      <c r="EB4722" s="11"/>
      <c r="EC4722" s="11"/>
      <c r="ED4722" s="11"/>
      <c r="EG4722" s="43"/>
    </row>
    <row r="4723" spans="79:137">
      <c r="CA4723" s="43"/>
      <c r="CI4723" s="11"/>
      <c r="CJ4723" s="11"/>
      <c r="CT4723" s="33"/>
      <c r="CU4723" s="42"/>
      <c r="CV4723" s="42"/>
      <c r="CX4723" s="42"/>
      <c r="CY4723" s="42"/>
      <c r="CZ4723" s="42"/>
      <c r="DB4723" s="33"/>
      <c r="DC4723" s="42"/>
      <c r="DD4723" s="42"/>
      <c r="DK4723" s="11"/>
      <c r="DZ4723" s="11"/>
      <c r="EA4723" s="11"/>
      <c r="EB4723" s="11"/>
      <c r="EC4723" s="11"/>
      <c r="ED4723" s="11"/>
      <c r="EG4723" s="43"/>
    </row>
    <row r="4724" spans="79:137">
      <c r="CA4724" s="43"/>
      <c r="CI4724" s="11"/>
      <c r="CJ4724" s="11"/>
      <c r="CT4724" s="33"/>
      <c r="CU4724" s="42"/>
      <c r="CV4724" s="42"/>
      <c r="CX4724" s="42"/>
      <c r="CY4724" s="42"/>
      <c r="CZ4724" s="42"/>
      <c r="DB4724" s="33"/>
      <c r="DC4724" s="42"/>
      <c r="DD4724" s="42"/>
      <c r="DK4724" s="11"/>
      <c r="DZ4724" s="11"/>
      <c r="EA4724" s="11"/>
      <c r="EB4724" s="11"/>
      <c r="EC4724" s="11"/>
      <c r="ED4724" s="11"/>
      <c r="EG4724" s="43"/>
    </row>
    <row r="4725" spans="79:137">
      <c r="CA4725" s="43"/>
      <c r="CI4725" s="11"/>
      <c r="CJ4725" s="11"/>
      <c r="CT4725" s="33"/>
      <c r="CU4725" s="42"/>
      <c r="CV4725" s="42"/>
      <c r="CX4725" s="42"/>
      <c r="CY4725" s="42"/>
      <c r="CZ4725" s="42"/>
      <c r="DB4725" s="33"/>
      <c r="DC4725" s="42"/>
      <c r="DD4725" s="42"/>
      <c r="DK4725" s="11"/>
      <c r="DZ4725" s="11"/>
      <c r="EA4725" s="11"/>
      <c r="EB4725" s="11"/>
      <c r="EC4725" s="11"/>
      <c r="ED4725" s="11"/>
      <c r="EG4725" s="43"/>
    </row>
    <row r="4726" spans="79:137">
      <c r="CA4726" s="43"/>
      <c r="CI4726" s="11"/>
      <c r="CJ4726" s="11"/>
      <c r="CT4726" s="33"/>
      <c r="CU4726" s="42"/>
      <c r="CV4726" s="42"/>
      <c r="CX4726" s="42"/>
      <c r="CY4726" s="42"/>
      <c r="CZ4726" s="42"/>
      <c r="DB4726" s="33"/>
      <c r="DC4726" s="42"/>
      <c r="DD4726" s="42"/>
      <c r="DK4726" s="11"/>
      <c r="DZ4726" s="11"/>
      <c r="EA4726" s="11"/>
      <c r="EB4726" s="11"/>
      <c r="EC4726" s="11"/>
      <c r="ED4726" s="11"/>
      <c r="EG4726" s="43"/>
    </row>
    <row r="4727" spans="79:137">
      <c r="CI4727" s="11"/>
      <c r="CJ4727" s="11"/>
      <c r="CT4727" s="33"/>
      <c r="CU4727" s="42"/>
      <c r="CV4727" s="42"/>
      <c r="CX4727" s="42"/>
      <c r="CY4727" s="42"/>
      <c r="CZ4727" s="42"/>
      <c r="DB4727" s="33"/>
      <c r="DC4727" s="42"/>
      <c r="DD4727" s="42"/>
      <c r="DK4727" s="11"/>
      <c r="DZ4727" s="11"/>
      <c r="EA4727" s="11"/>
      <c r="EB4727" s="11"/>
      <c r="EC4727" s="11"/>
      <c r="ED4727" s="11"/>
      <c r="EG4727" s="43"/>
    </row>
    <row r="4728" spans="79:137">
      <c r="CI4728" s="11"/>
      <c r="CJ4728" s="11"/>
      <c r="CT4728" s="33"/>
      <c r="CU4728" s="42"/>
      <c r="CV4728" s="42"/>
      <c r="CX4728" s="42"/>
      <c r="CY4728" s="42"/>
      <c r="CZ4728" s="42"/>
      <c r="DB4728" s="33"/>
      <c r="DC4728" s="42"/>
      <c r="DD4728" s="42"/>
      <c r="DK4728" s="11"/>
      <c r="DZ4728" s="11"/>
      <c r="EA4728" s="11"/>
      <c r="EB4728" s="11"/>
      <c r="EC4728" s="11"/>
      <c r="ED4728" s="11"/>
      <c r="EG4728" s="43"/>
    </row>
    <row r="4729" spans="79:137">
      <c r="CI4729" s="11"/>
      <c r="CJ4729" s="11"/>
      <c r="CT4729" s="33"/>
      <c r="CU4729" s="42"/>
      <c r="CV4729" s="42"/>
      <c r="CX4729" s="42"/>
      <c r="CY4729" s="42"/>
      <c r="CZ4729" s="42"/>
      <c r="DB4729" s="33"/>
      <c r="DC4729" s="42"/>
      <c r="DD4729" s="42"/>
      <c r="DK4729" s="11"/>
      <c r="DZ4729" s="11"/>
      <c r="EA4729" s="11"/>
      <c r="EB4729" s="11"/>
      <c r="EC4729" s="11"/>
      <c r="ED4729" s="11"/>
      <c r="EG4729" s="43"/>
    </row>
    <row r="4730" spans="79:137">
      <c r="CI4730" s="11"/>
      <c r="CJ4730" s="11"/>
      <c r="CT4730" s="33"/>
      <c r="CU4730" s="42"/>
      <c r="CV4730" s="42"/>
      <c r="CX4730" s="42"/>
      <c r="CY4730" s="42"/>
      <c r="CZ4730" s="42"/>
      <c r="DB4730" s="33"/>
      <c r="DC4730" s="42"/>
      <c r="DD4730" s="42"/>
      <c r="DK4730" s="11"/>
      <c r="DZ4730" s="11"/>
      <c r="EA4730" s="11"/>
      <c r="EB4730" s="11"/>
      <c r="EC4730" s="11"/>
      <c r="ED4730" s="11"/>
      <c r="EG4730" s="43"/>
    </row>
    <row r="4731" spans="79:137">
      <c r="CI4731" s="11"/>
      <c r="CJ4731" s="11"/>
      <c r="CT4731" s="33"/>
      <c r="CU4731" s="42"/>
      <c r="CV4731" s="42"/>
      <c r="CX4731" s="42"/>
      <c r="CY4731" s="42"/>
      <c r="CZ4731" s="42"/>
      <c r="DB4731" s="33"/>
      <c r="DC4731" s="42"/>
      <c r="DD4731" s="42"/>
      <c r="DK4731" s="11"/>
      <c r="DZ4731" s="11"/>
      <c r="EA4731" s="11"/>
      <c r="EB4731" s="11"/>
      <c r="EC4731" s="11"/>
      <c r="ED4731" s="11"/>
      <c r="EG4731" s="43"/>
    </row>
    <row r="4732" spans="79:137">
      <c r="CT4732" s="33"/>
      <c r="CU4732" s="42"/>
      <c r="CV4732" s="42"/>
      <c r="CX4732" s="42"/>
      <c r="CY4732" s="42"/>
      <c r="CZ4732" s="42"/>
      <c r="DB4732" s="33"/>
      <c r="DC4732" s="42"/>
      <c r="DD4732" s="42"/>
      <c r="DK4732" s="11"/>
      <c r="DZ4732" s="11"/>
      <c r="EA4732" s="11"/>
      <c r="EB4732" s="11"/>
      <c r="EC4732" s="11"/>
      <c r="ED4732" s="11"/>
      <c r="EG4732" s="43"/>
    </row>
    <row r="4733" spans="79:137">
      <c r="CT4733" s="33"/>
      <c r="CU4733" s="42"/>
      <c r="CV4733" s="42"/>
      <c r="CX4733" s="42"/>
      <c r="CY4733" s="42"/>
      <c r="CZ4733" s="42"/>
      <c r="DB4733" s="33"/>
      <c r="DC4733" s="42"/>
      <c r="DD4733" s="42"/>
      <c r="DK4733" s="11"/>
      <c r="DZ4733" s="11"/>
      <c r="EA4733" s="11"/>
      <c r="EB4733" s="11"/>
      <c r="EC4733" s="11"/>
      <c r="ED4733" s="11"/>
      <c r="EG4733" s="43"/>
    </row>
    <row r="4734" spans="79:137">
      <c r="CT4734" s="33"/>
      <c r="CU4734" s="42"/>
      <c r="CV4734" s="42"/>
      <c r="CX4734" s="42"/>
      <c r="CY4734" s="42"/>
      <c r="CZ4734" s="42"/>
      <c r="DB4734" s="33"/>
      <c r="DC4734" s="42"/>
      <c r="DD4734" s="42"/>
      <c r="DK4734" s="11"/>
      <c r="DZ4734" s="11"/>
      <c r="EA4734" s="11"/>
      <c r="EB4734" s="11"/>
      <c r="EC4734" s="11"/>
      <c r="ED4734" s="11"/>
      <c r="EG4734" s="43"/>
    </row>
    <row r="4735" spans="79:137">
      <c r="CT4735" s="33"/>
      <c r="CU4735" s="42"/>
      <c r="CV4735" s="42"/>
      <c r="CX4735" s="42"/>
      <c r="CY4735" s="42"/>
      <c r="CZ4735" s="42"/>
      <c r="DB4735" s="33"/>
      <c r="DC4735" s="42"/>
      <c r="DD4735" s="42"/>
      <c r="DK4735" s="11"/>
      <c r="DZ4735" s="11"/>
      <c r="EA4735" s="11"/>
      <c r="EB4735" s="11"/>
      <c r="EC4735" s="11"/>
      <c r="ED4735" s="11"/>
      <c r="EG4735" s="43"/>
    </row>
    <row r="4736" spans="79:137">
      <c r="CT4736" s="33"/>
      <c r="CU4736" s="42"/>
      <c r="CV4736" s="42"/>
      <c r="CX4736" s="42"/>
      <c r="CY4736" s="42"/>
      <c r="CZ4736" s="42"/>
      <c r="DB4736" s="33"/>
      <c r="DC4736" s="42"/>
      <c r="DD4736" s="42"/>
      <c r="DK4736" s="11"/>
      <c r="DZ4736" s="11"/>
      <c r="EA4736" s="11"/>
      <c r="EB4736" s="11"/>
      <c r="EC4736" s="11"/>
      <c r="ED4736" s="11"/>
      <c r="EG4736" s="43"/>
    </row>
    <row r="4737" spans="98:137">
      <c r="CT4737" s="33"/>
      <c r="CU4737" s="42"/>
      <c r="CV4737" s="42"/>
      <c r="CX4737" s="42"/>
      <c r="CY4737" s="42"/>
      <c r="CZ4737" s="42"/>
      <c r="DB4737" s="33"/>
      <c r="DC4737" s="42"/>
      <c r="DD4737" s="42"/>
      <c r="DK4737" s="11"/>
      <c r="DZ4737" s="11"/>
      <c r="EA4737" s="11"/>
      <c r="EB4737" s="11"/>
      <c r="EC4737" s="11"/>
      <c r="ED4737" s="11"/>
      <c r="EG4737" s="43"/>
    </row>
    <row r="4738" spans="98:137">
      <c r="CT4738" s="33"/>
      <c r="CU4738" s="42"/>
      <c r="CV4738" s="42"/>
      <c r="CX4738" s="42"/>
      <c r="CY4738" s="42"/>
      <c r="CZ4738" s="42"/>
      <c r="DB4738" s="33"/>
      <c r="DC4738" s="42"/>
      <c r="DD4738" s="42"/>
      <c r="DK4738" s="11"/>
      <c r="DZ4738" s="11"/>
      <c r="EA4738" s="11"/>
      <c r="EB4738" s="11"/>
      <c r="EC4738" s="11"/>
      <c r="ED4738" s="11"/>
      <c r="EG4738" s="43"/>
    </row>
    <row r="4739" spans="98:137">
      <c r="CT4739" s="33"/>
      <c r="CU4739" s="42"/>
      <c r="CV4739" s="42"/>
      <c r="CX4739" s="42"/>
      <c r="CY4739" s="42"/>
      <c r="CZ4739" s="42"/>
      <c r="DB4739" s="33"/>
      <c r="DC4739" s="42"/>
      <c r="DD4739" s="42"/>
      <c r="DK4739" s="11"/>
      <c r="DZ4739" s="11"/>
      <c r="EA4739" s="11"/>
      <c r="EB4739" s="11"/>
      <c r="EC4739" s="11"/>
      <c r="ED4739" s="11"/>
      <c r="EG4739" s="43"/>
    </row>
    <row r="4740" spans="98:137">
      <c r="CT4740" s="33"/>
      <c r="CU4740" s="42"/>
      <c r="CV4740" s="42"/>
      <c r="CX4740" s="42"/>
      <c r="CY4740" s="42"/>
      <c r="CZ4740" s="42"/>
      <c r="DB4740" s="33"/>
      <c r="DC4740" s="42"/>
      <c r="DD4740" s="42"/>
      <c r="DK4740" s="11"/>
      <c r="DZ4740" s="11"/>
      <c r="EA4740" s="11"/>
      <c r="EB4740" s="11"/>
      <c r="EC4740" s="11"/>
      <c r="ED4740" s="11"/>
      <c r="EG4740" s="43"/>
    </row>
    <row r="4741" spans="98:137">
      <c r="CT4741" s="33"/>
      <c r="CU4741" s="42"/>
      <c r="CV4741" s="42"/>
      <c r="CX4741" s="42"/>
      <c r="CY4741" s="42"/>
      <c r="CZ4741" s="42"/>
      <c r="DB4741" s="33"/>
      <c r="DC4741" s="42"/>
      <c r="DD4741" s="42"/>
      <c r="DK4741" s="11"/>
      <c r="DZ4741" s="11"/>
      <c r="EA4741" s="11"/>
      <c r="EB4741" s="11"/>
      <c r="EC4741" s="11"/>
      <c r="ED4741" s="11"/>
      <c r="EG4741" s="43"/>
    </row>
    <row r="4742" spans="98:137">
      <c r="CT4742" s="33"/>
      <c r="CU4742" s="42"/>
      <c r="CV4742" s="42"/>
      <c r="CX4742" s="42"/>
      <c r="CY4742" s="42"/>
      <c r="CZ4742" s="42"/>
      <c r="DB4742" s="33"/>
      <c r="DC4742" s="42"/>
      <c r="DD4742" s="42"/>
      <c r="DK4742" s="11"/>
      <c r="DZ4742" s="11"/>
      <c r="EA4742" s="11"/>
      <c r="EB4742" s="11"/>
      <c r="EC4742" s="11"/>
      <c r="ED4742" s="11"/>
      <c r="EG4742" s="43"/>
    </row>
    <row r="4743" spans="98:137">
      <c r="CT4743" s="33"/>
      <c r="CU4743" s="42"/>
      <c r="CV4743" s="42"/>
      <c r="CX4743" s="42"/>
      <c r="CY4743" s="42"/>
      <c r="CZ4743" s="42"/>
      <c r="DB4743" s="33"/>
      <c r="DC4743" s="42"/>
      <c r="DD4743" s="42"/>
      <c r="DK4743" s="11"/>
      <c r="DZ4743" s="11"/>
      <c r="EA4743" s="11"/>
      <c r="EB4743" s="11"/>
      <c r="EC4743" s="11"/>
      <c r="ED4743" s="11"/>
      <c r="EG4743" s="43"/>
    </row>
    <row r="4744" spans="98:137">
      <c r="CT4744" s="33"/>
      <c r="CU4744" s="42"/>
      <c r="CV4744" s="42"/>
      <c r="CX4744" s="42"/>
      <c r="CY4744" s="42"/>
      <c r="CZ4744" s="42"/>
      <c r="DB4744" s="33"/>
      <c r="DC4744" s="42"/>
      <c r="DD4744" s="42"/>
      <c r="DK4744" s="11"/>
      <c r="DZ4744" s="11"/>
      <c r="EA4744" s="11"/>
      <c r="EB4744" s="11"/>
      <c r="EC4744" s="11"/>
      <c r="ED4744" s="11"/>
      <c r="EG4744" s="43"/>
    </row>
    <row r="4745" spans="98:137">
      <c r="CT4745" s="33"/>
      <c r="CU4745" s="42"/>
      <c r="CV4745" s="42"/>
      <c r="CX4745" s="42"/>
      <c r="CY4745" s="42"/>
      <c r="CZ4745" s="42"/>
      <c r="DB4745" s="33"/>
      <c r="DC4745" s="42"/>
      <c r="DD4745" s="42"/>
      <c r="DK4745" s="11"/>
      <c r="DZ4745" s="11"/>
      <c r="EA4745" s="11"/>
      <c r="EB4745" s="11"/>
      <c r="EC4745" s="11"/>
      <c r="ED4745" s="11"/>
      <c r="EG4745" s="43"/>
    </row>
    <row r="4746" spans="98:137">
      <c r="CT4746" s="33"/>
      <c r="CU4746" s="42"/>
      <c r="CV4746" s="42"/>
      <c r="CX4746" s="42"/>
      <c r="CY4746" s="42"/>
      <c r="CZ4746" s="42"/>
      <c r="DB4746" s="33"/>
      <c r="DC4746" s="42"/>
      <c r="DD4746" s="42"/>
      <c r="DK4746" s="11"/>
      <c r="DZ4746" s="11"/>
      <c r="EA4746" s="11"/>
      <c r="EB4746" s="11"/>
      <c r="EC4746" s="11"/>
      <c r="ED4746" s="11"/>
      <c r="EG4746" s="43"/>
    </row>
    <row r="4747" spans="98:137">
      <c r="CT4747" s="33"/>
      <c r="CU4747" s="42"/>
      <c r="CV4747" s="42"/>
      <c r="CX4747" s="42"/>
      <c r="CY4747" s="42"/>
      <c r="CZ4747" s="42"/>
      <c r="DB4747" s="33"/>
      <c r="DC4747" s="42"/>
      <c r="DD4747" s="42"/>
      <c r="DK4747" s="11"/>
      <c r="DZ4747" s="11"/>
      <c r="EA4747" s="11"/>
      <c r="EB4747" s="11"/>
      <c r="EC4747" s="11"/>
      <c r="ED4747" s="11"/>
      <c r="EG4747" s="43"/>
    </row>
    <row r="4748" spans="98:137">
      <c r="CT4748" s="33"/>
      <c r="CU4748" s="42"/>
      <c r="CV4748" s="42"/>
      <c r="CX4748" s="42"/>
      <c r="CY4748" s="42"/>
      <c r="CZ4748" s="42"/>
      <c r="DB4748" s="33"/>
      <c r="DC4748" s="42"/>
      <c r="DD4748" s="42"/>
      <c r="DK4748" s="11"/>
      <c r="DZ4748" s="11"/>
      <c r="EA4748" s="11"/>
      <c r="EB4748" s="11"/>
      <c r="EC4748" s="11"/>
      <c r="ED4748" s="11"/>
      <c r="EG4748" s="43"/>
    </row>
    <row r="4749" spans="98:137">
      <c r="CT4749" s="33"/>
      <c r="CU4749" s="42"/>
      <c r="CV4749" s="42"/>
      <c r="CX4749" s="42"/>
      <c r="CY4749" s="42"/>
      <c r="CZ4749" s="42"/>
      <c r="DB4749" s="33"/>
      <c r="DC4749" s="42"/>
      <c r="DD4749" s="42"/>
      <c r="DK4749" s="11"/>
      <c r="DZ4749" s="11"/>
      <c r="EA4749" s="11"/>
      <c r="EB4749" s="11"/>
      <c r="EC4749" s="11"/>
      <c r="ED4749" s="11"/>
      <c r="EG4749" s="43"/>
    </row>
    <row r="4750" spans="98:137">
      <c r="CT4750" s="33"/>
      <c r="CU4750" s="42"/>
      <c r="CV4750" s="42"/>
      <c r="CX4750" s="42"/>
      <c r="CY4750" s="42"/>
      <c r="CZ4750" s="42"/>
      <c r="DB4750" s="33"/>
      <c r="DC4750" s="42"/>
      <c r="DD4750" s="42"/>
      <c r="DK4750" s="11"/>
      <c r="DZ4750" s="11"/>
      <c r="EA4750" s="11"/>
      <c r="EB4750" s="11"/>
      <c r="EC4750" s="11"/>
      <c r="ED4750" s="11"/>
      <c r="EG4750" s="43"/>
    </row>
    <row r="4751" spans="98:137">
      <c r="CT4751" s="33"/>
      <c r="CU4751" s="42"/>
      <c r="CV4751" s="42"/>
      <c r="CX4751" s="42"/>
      <c r="CY4751" s="42"/>
      <c r="CZ4751" s="42"/>
      <c r="DB4751" s="33"/>
      <c r="DC4751" s="42"/>
      <c r="DD4751" s="42"/>
      <c r="DK4751" s="11"/>
      <c r="DZ4751" s="11"/>
      <c r="EA4751" s="11"/>
      <c r="EB4751" s="11"/>
      <c r="EC4751" s="11"/>
      <c r="ED4751" s="11"/>
      <c r="EG4751" s="43"/>
    </row>
    <row r="4752" spans="98:137">
      <c r="CT4752" s="33"/>
      <c r="CU4752" s="42"/>
      <c r="CV4752" s="42"/>
      <c r="CX4752" s="42"/>
      <c r="CY4752" s="42"/>
      <c r="CZ4752" s="42"/>
      <c r="DB4752" s="33"/>
      <c r="DC4752" s="42"/>
      <c r="DD4752" s="42"/>
      <c r="DK4752" s="11"/>
      <c r="DZ4752" s="11"/>
      <c r="EA4752" s="11"/>
      <c r="EB4752" s="11"/>
      <c r="EC4752" s="11"/>
      <c r="ED4752" s="11"/>
      <c r="EG4752" s="43"/>
    </row>
    <row r="4753" spans="98:137">
      <c r="CT4753" s="33"/>
      <c r="CU4753" s="42"/>
      <c r="CV4753" s="42"/>
      <c r="CX4753" s="42"/>
      <c r="CY4753" s="42"/>
      <c r="CZ4753" s="42"/>
      <c r="DB4753" s="33"/>
      <c r="DC4753" s="42"/>
      <c r="DD4753" s="42"/>
      <c r="DK4753" s="11"/>
      <c r="DZ4753" s="11"/>
      <c r="EA4753" s="11"/>
      <c r="EB4753" s="11"/>
      <c r="EC4753" s="11"/>
      <c r="ED4753" s="11"/>
      <c r="EG4753" s="43"/>
    </row>
    <row r="4754" spans="98:137">
      <c r="CT4754" s="33"/>
      <c r="CU4754" s="42"/>
      <c r="CV4754" s="42"/>
      <c r="CX4754" s="42"/>
      <c r="CY4754" s="42"/>
      <c r="CZ4754" s="42"/>
      <c r="DB4754" s="33"/>
      <c r="DC4754" s="42"/>
      <c r="DD4754" s="42"/>
      <c r="DK4754" s="11"/>
      <c r="DZ4754" s="11"/>
      <c r="EA4754" s="11"/>
      <c r="EB4754" s="11"/>
      <c r="EC4754" s="11"/>
      <c r="ED4754" s="11"/>
      <c r="EG4754" s="43"/>
    </row>
    <row r="4755" spans="98:137">
      <c r="CT4755" s="33"/>
      <c r="CU4755" s="42"/>
      <c r="CV4755" s="42"/>
      <c r="CX4755" s="42"/>
      <c r="CY4755" s="42"/>
      <c r="CZ4755" s="42"/>
      <c r="DB4755" s="33"/>
      <c r="DC4755" s="42"/>
      <c r="DD4755" s="42"/>
      <c r="DK4755" s="11"/>
      <c r="DZ4755" s="11"/>
      <c r="EA4755" s="11"/>
      <c r="EB4755" s="11"/>
      <c r="EC4755" s="11"/>
      <c r="ED4755" s="11"/>
      <c r="EG4755" s="43"/>
    </row>
    <row r="4756" spans="98:137">
      <c r="CT4756" s="33"/>
      <c r="CU4756" s="42"/>
      <c r="CV4756" s="42"/>
      <c r="CX4756" s="42"/>
      <c r="CY4756" s="42"/>
      <c r="CZ4756" s="42"/>
      <c r="DB4756" s="33"/>
      <c r="DC4756" s="42"/>
      <c r="DD4756" s="42"/>
      <c r="DK4756" s="11"/>
      <c r="DZ4756" s="11"/>
      <c r="EA4756" s="11"/>
      <c r="EB4756" s="11"/>
      <c r="EC4756" s="11"/>
      <c r="ED4756" s="11"/>
      <c r="EG4756" s="43"/>
    </row>
    <row r="4757" spans="98:137">
      <c r="CT4757" s="33"/>
      <c r="CU4757" s="42"/>
      <c r="CV4757" s="42"/>
      <c r="CX4757" s="42"/>
      <c r="CY4757" s="42"/>
      <c r="CZ4757" s="42"/>
      <c r="DB4757" s="33"/>
      <c r="DC4757" s="42"/>
      <c r="DD4757" s="42"/>
      <c r="DK4757" s="11"/>
      <c r="DZ4757" s="11"/>
      <c r="EA4757" s="11"/>
      <c r="EB4757" s="11"/>
      <c r="EC4757" s="11"/>
      <c r="ED4757" s="11"/>
      <c r="EG4757" s="43"/>
    </row>
    <row r="4758" spans="98:137">
      <c r="CT4758" s="33"/>
      <c r="CU4758" s="42"/>
      <c r="CV4758" s="42"/>
      <c r="CX4758" s="42"/>
      <c r="CY4758" s="42"/>
      <c r="CZ4758" s="42"/>
      <c r="DB4758" s="33"/>
      <c r="DC4758" s="42"/>
      <c r="DD4758" s="42"/>
      <c r="DK4758" s="11"/>
      <c r="DZ4758" s="11"/>
      <c r="EA4758" s="11"/>
      <c r="EB4758" s="11"/>
      <c r="EC4758" s="11"/>
      <c r="ED4758" s="11"/>
      <c r="EG4758" s="43"/>
    </row>
    <row r="4759" spans="98:137">
      <c r="CT4759" s="33"/>
      <c r="CU4759" s="42"/>
      <c r="CV4759" s="42"/>
      <c r="CX4759" s="42"/>
      <c r="CY4759" s="42"/>
      <c r="CZ4759" s="42"/>
      <c r="DB4759" s="33"/>
      <c r="DC4759" s="42"/>
      <c r="DD4759" s="42"/>
      <c r="DK4759" s="11"/>
      <c r="DZ4759" s="11"/>
      <c r="EA4759" s="11"/>
      <c r="EB4759" s="11"/>
      <c r="EC4759" s="11"/>
      <c r="ED4759" s="11"/>
      <c r="EG4759" s="43"/>
    </row>
    <row r="4760" spans="98:137">
      <c r="CT4760" s="33"/>
      <c r="CU4760" s="42"/>
      <c r="CV4760" s="42"/>
      <c r="CX4760" s="42"/>
      <c r="CY4760" s="42"/>
      <c r="CZ4760" s="42"/>
      <c r="DB4760" s="33"/>
      <c r="DC4760" s="42"/>
      <c r="DD4760" s="42"/>
      <c r="DK4760" s="11"/>
      <c r="DZ4760" s="11"/>
      <c r="EA4760" s="11"/>
      <c r="EB4760" s="11"/>
      <c r="EC4760" s="11"/>
      <c r="ED4760" s="11"/>
      <c r="EG4760" s="43"/>
    </row>
    <row r="4761" spans="98:137">
      <c r="CT4761" s="33"/>
      <c r="CU4761" s="42"/>
      <c r="CV4761" s="42"/>
      <c r="CX4761" s="42"/>
      <c r="CY4761" s="42"/>
      <c r="CZ4761" s="42"/>
      <c r="DB4761" s="33"/>
      <c r="DC4761" s="42"/>
      <c r="DD4761" s="42"/>
      <c r="DK4761" s="11"/>
      <c r="DZ4761" s="11"/>
      <c r="EA4761" s="11"/>
      <c r="EB4761" s="11"/>
      <c r="EC4761" s="11"/>
      <c r="ED4761" s="11"/>
      <c r="EG4761" s="43"/>
    </row>
    <row r="4762" spans="98:137">
      <c r="CT4762" s="33"/>
      <c r="CU4762" s="42"/>
      <c r="CV4762" s="42"/>
      <c r="CX4762" s="42"/>
      <c r="CY4762" s="42"/>
      <c r="CZ4762" s="42"/>
      <c r="DB4762" s="33"/>
      <c r="DC4762" s="42"/>
      <c r="DD4762" s="42"/>
      <c r="DK4762" s="11"/>
      <c r="DZ4762" s="11"/>
      <c r="EA4762" s="11"/>
      <c r="EB4762" s="11"/>
      <c r="EC4762" s="11"/>
      <c r="ED4762" s="11"/>
      <c r="EG4762" s="43"/>
    </row>
    <row r="4763" spans="98:137">
      <c r="CT4763" s="33"/>
      <c r="CU4763" s="42"/>
      <c r="CV4763" s="42"/>
      <c r="CX4763" s="42"/>
      <c r="CY4763" s="42"/>
      <c r="CZ4763" s="42"/>
      <c r="DB4763" s="33"/>
      <c r="DC4763" s="42"/>
      <c r="DD4763" s="42"/>
      <c r="DK4763" s="11"/>
      <c r="DZ4763" s="11"/>
      <c r="EA4763" s="11"/>
      <c r="EB4763" s="11"/>
      <c r="EC4763" s="11"/>
      <c r="ED4763" s="11"/>
      <c r="EG4763" s="43"/>
    </row>
    <row r="4764" spans="98:137">
      <c r="CT4764" s="33"/>
      <c r="CU4764" s="42"/>
      <c r="CV4764" s="42"/>
      <c r="CX4764" s="42"/>
      <c r="CY4764" s="42"/>
      <c r="CZ4764" s="42"/>
      <c r="DB4764" s="33"/>
      <c r="DC4764" s="42"/>
      <c r="DD4764" s="42"/>
      <c r="DK4764" s="11"/>
      <c r="DZ4764" s="11"/>
      <c r="EA4764" s="11"/>
      <c r="EB4764" s="11"/>
      <c r="EC4764" s="11"/>
      <c r="ED4764" s="11"/>
      <c r="EG4764" s="43"/>
    </row>
    <row r="4765" spans="98:137">
      <c r="CT4765" s="33"/>
      <c r="CU4765" s="42"/>
      <c r="CV4765" s="42"/>
      <c r="CX4765" s="42"/>
      <c r="CY4765" s="42"/>
      <c r="CZ4765" s="42"/>
      <c r="DB4765" s="33"/>
      <c r="DC4765" s="42"/>
      <c r="DD4765" s="42"/>
      <c r="DK4765" s="11"/>
      <c r="DZ4765" s="11"/>
      <c r="EA4765" s="11"/>
      <c r="EB4765" s="11"/>
      <c r="EC4765" s="11"/>
      <c r="ED4765" s="11"/>
      <c r="EG4765" s="43"/>
    </row>
    <row r="4766" spans="98:137">
      <c r="CT4766" s="33"/>
      <c r="CU4766" s="42"/>
      <c r="CV4766" s="42"/>
      <c r="CX4766" s="42"/>
      <c r="CY4766" s="42"/>
      <c r="CZ4766" s="42"/>
      <c r="DB4766" s="33"/>
      <c r="DC4766" s="42"/>
      <c r="DD4766" s="42"/>
      <c r="DK4766" s="11"/>
      <c r="DZ4766" s="11"/>
      <c r="EA4766" s="11"/>
      <c r="EB4766" s="11"/>
      <c r="EC4766" s="11"/>
      <c r="ED4766" s="11"/>
      <c r="EG4766" s="43"/>
    </row>
    <row r="4767" spans="98:137">
      <c r="CT4767" s="33"/>
      <c r="CU4767" s="42"/>
      <c r="CV4767" s="42"/>
      <c r="CX4767" s="42"/>
      <c r="CY4767" s="42"/>
      <c r="CZ4767" s="42"/>
      <c r="DB4767" s="33"/>
      <c r="DC4767" s="42"/>
      <c r="DD4767" s="42"/>
      <c r="DK4767" s="11"/>
      <c r="DZ4767" s="11"/>
      <c r="EA4767" s="11"/>
      <c r="EB4767" s="11"/>
      <c r="EC4767" s="11"/>
      <c r="ED4767" s="11"/>
      <c r="EG4767" s="43"/>
    </row>
    <row r="4768" spans="98:137">
      <c r="CT4768" s="33"/>
      <c r="CU4768" s="42"/>
      <c r="CV4768" s="42"/>
      <c r="CX4768" s="42"/>
      <c r="CY4768" s="42"/>
      <c r="CZ4768" s="42"/>
      <c r="DB4768" s="33"/>
      <c r="DC4768" s="42"/>
      <c r="DD4768" s="42"/>
      <c r="DK4768" s="11"/>
      <c r="DZ4768" s="11"/>
      <c r="EA4768" s="11"/>
      <c r="EB4768" s="11"/>
      <c r="EC4768" s="11"/>
      <c r="ED4768" s="11"/>
      <c r="EG4768" s="43"/>
    </row>
    <row r="4769" spans="98:137">
      <c r="CT4769" s="33"/>
      <c r="CU4769" s="42"/>
      <c r="CV4769" s="42"/>
      <c r="CX4769" s="42"/>
      <c r="CY4769" s="42"/>
      <c r="CZ4769" s="42"/>
      <c r="DB4769" s="33"/>
      <c r="DC4769" s="42"/>
      <c r="DD4769" s="42"/>
      <c r="DK4769" s="11"/>
      <c r="DZ4769" s="11"/>
      <c r="EA4769" s="11"/>
      <c r="EB4769" s="11"/>
      <c r="EC4769" s="11"/>
      <c r="ED4769" s="11"/>
      <c r="EG4769" s="43"/>
    </row>
    <row r="4770" spans="98:137">
      <c r="CT4770" s="33"/>
      <c r="CU4770" s="42"/>
      <c r="CV4770" s="42"/>
      <c r="CX4770" s="42"/>
      <c r="CY4770" s="42"/>
      <c r="CZ4770" s="42"/>
      <c r="DB4770" s="33"/>
      <c r="DC4770" s="42"/>
      <c r="DD4770" s="42"/>
      <c r="DK4770" s="11"/>
      <c r="DZ4770" s="11"/>
      <c r="EA4770" s="11"/>
      <c r="EB4770" s="11"/>
      <c r="EC4770" s="11"/>
      <c r="ED4770" s="11"/>
      <c r="EG4770" s="43"/>
    </row>
    <row r="4771" spans="98:137">
      <c r="CT4771" s="33"/>
      <c r="CU4771" s="42"/>
      <c r="CV4771" s="42"/>
      <c r="CX4771" s="42"/>
      <c r="CY4771" s="42"/>
      <c r="CZ4771" s="42"/>
      <c r="DB4771" s="33"/>
      <c r="DC4771" s="42"/>
      <c r="DD4771" s="42"/>
      <c r="DK4771" s="11"/>
      <c r="DZ4771" s="11"/>
      <c r="EA4771" s="11"/>
      <c r="EB4771" s="11"/>
      <c r="EC4771" s="11"/>
      <c r="ED4771" s="11"/>
      <c r="EG4771" s="43"/>
    </row>
    <row r="4772" spans="98:137">
      <c r="CT4772" s="33"/>
      <c r="CU4772" s="42"/>
      <c r="CV4772" s="42"/>
      <c r="CX4772" s="42"/>
      <c r="CY4772" s="42"/>
      <c r="CZ4772" s="42"/>
      <c r="DB4772" s="33"/>
      <c r="DC4772" s="42"/>
      <c r="DD4772" s="42"/>
      <c r="DK4772" s="11"/>
      <c r="DZ4772" s="11"/>
      <c r="EA4772" s="11"/>
      <c r="EB4772" s="11"/>
      <c r="EC4772" s="11"/>
      <c r="ED4772" s="11"/>
      <c r="EG4772" s="43"/>
    </row>
    <row r="4773" spans="98:137">
      <c r="CT4773" s="33"/>
      <c r="CU4773" s="42"/>
      <c r="CV4773" s="42"/>
      <c r="CX4773" s="42"/>
      <c r="CY4773" s="42"/>
      <c r="CZ4773" s="42"/>
      <c r="DB4773" s="33"/>
      <c r="DC4773" s="42"/>
      <c r="DD4773" s="42"/>
      <c r="DK4773" s="11"/>
      <c r="DZ4773" s="11"/>
      <c r="EA4773" s="11"/>
      <c r="EB4773" s="11"/>
      <c r="EC4773" s="11"/>
      <c r="ED4773" s="11"/>
      <c r="EG4773" s="43"/>
    </row>
    <row r="4774" spans="98:137">
      <c r="CT4774" s="33"/>
      <c r="CU4774" s="42"/>
      <c r="CV4774" s="42"/>
      <c r="CX4774" s="42"/>
      <c r="CY4774" s="42"/>
      <c r="CZ4774" s="42"/>
      <c r="DB4774" s="33"/>
      <c r="DC4774" s="42"/>
      <c r="DD4774" s="42"/>
      <c r="DK4774" s="11"/>
      <c r="DZ4774" s="11"/>
      <c r="EA4774" s="11"/>
      <c r="EB4774" s="11"/>
      <c r="EC4774" s="11"/>
      <c r="ED4774" s="11"/>
      <c r="EG4774" s="43"/>
    </row>
    <row r="4775" spans="98:137">
      <c r="CT4775" s="33"/>
      <c r="CU4775" s="42"/>
      <c r="CV4775" s="42"/>
      <c r="CX4775" s="42"/>
      <c r="CY4775" s="42"/>
      <c r="CZ4775" s="42"/>
      <c r="DB4775" s="33"/>
      <c r="DC4775" s="42"/>
      <c r="DD4775" s="42"/>
      <c r="DK4775" s="11"/>
      <c r="DZ4775" s="11"/>
      <c r="EA4775" s="11"/>
      <c r="EB4775" s="11"/>
      <c r="EC4775" s="11"/>
      <c r="ED4775" s="11"/>
      <c r="EG4775" s="43"/>
    </row>
    <row r="4776" spans="98:137">
      <c r="CT4776" s="33"/>
      <c r="CU4776" s="42"/>
      <c r="CV4776" s="42"/>
      <c r="CX4776" s="42"/>
      <c r="CY4776" s="42"/>
      <c r="CZ4776" s="42"/>
      <c r="DB4776" s="33"/>
      <c r="DC4776" s="42"/>
      <c r="DD4776" s="42"/>
      <c r="DK4776" s="11"/>
      <c r="DZ4776" s="11"/>
      <c r="EA4776" s="11"/>
      <c r="EB4776" s="11"/>
      <c r="EC4776" s="11"/>
      <c r="ED4776" s="11"/>
      <c r="EG4776" s="43"/>
    </row>
    <row r="4777" spans="98:137">
      <c r="CT4777" s="33"/>
      <c r="CU4777" s="42"/>
      <c r="CV4777" s="42"/>
      <c r="CX4777" s="42"/>
      <c r="CY4777" s="42"/>
      <c r="CZ4777" s="42"/>
      <c r="DB4777" s="33"/>
      <c r="DC4777" s="42"/>
      <c r="DD4777" s="42"/>
      <c r="DK4777" s="11"/>
      <c r="DZ4777" s="11"/>
      <c r="EA4777" s="11"/>
      <c r="EB4777" s="11"/>
      <c r="EC4777" s="11"/>
      <c r="ED4777" s="11"/>
      <c r="EG4777" s="43"/>
    </row>
    <row r="4778" spans="98:137">
      <c r="CT4778" s="33"/>
      <c r="CU4778" s="42"/>
      <c r="CV4778" s="42"/>
      <c r="CX4778" s="42"/>
      <c r="CY4778" s="42"/>
      <c r="CZ4778" s="42"/>
      <c r="DB4778" s="33"/>
      <c r="DC4778" s="42"/>
      <c r="DD4778" s="42"/>
      <c r="DK4778" s="11"/>
      <c r="DZ4778" s="11"/>
      <c r="EA4778" s="11"/>
      <c r="EB4778" s="11"/>
      <c r="EC4778" s="11"/>
      <c r="ED4778" s="11"/>
      <c r="EG4778" s="43"/>
    </row>
    <row r="4779" spans="98:137">
      <c r="CT4779" s="33"/>
      <c r="CU4779" s="42"/>
      <c r="CV4779" s="42"/>
      <c r="CX4779" s="42"/>
      <c r="CY4779" s="42"/>
      <c r="CZ4779" s="42"/>
      <c r="DB4779" s="33"/>
      <c r="DC4779" s="42"/>
      <c r="DD4779" s="42"/>
      <c r="DK4779" s="11"/>
      <c r="DZ4779" s="11"/>
      <c r="EA4779" s="11"/>
      <c r="EB4779" s="11"/>
      <c r="EC4779" s="11"/>
      <c r="ED4779" s="11"/>
      <c r="EG4779" s="43"/>
    </row>
    <row r="4780" spans="98:137">
      <c r="CT4780" s="33"/>
      <c r="CU4780" s="42"/>
      <c r="CV4780" s="42"/>
      <c r="CX4780" s="42"/>
      <c r="CY4780" s="42"/>
      <c r="CZ4780" s="42"/>
      <c r="DB4780" s="33"/>
      <c r="DC4780" s="42"/>
      <c r="DD4780" s="42"/>
      <c r="DK4780" s="11"/>
      <c r="DZ4780" s="11"/>
      <c r="EA4780" s="11"/>
      <c r="EB4780" s="11"/>
      <c r="EC4780" s="11"/>
      <c r="ED4780" s="11"/>
      <c r="EG4780" s="43"/>
    </row>
    <row r="4781" spans="98:137">
      <c r="CT4781" s="33"/>
      <c r="CU4781" s="42"/>
      <c r="CV4781" s="42"/>
      <c r="CX4781" s="42"/>
      <c r="CY4781" s="42"/>
      <c r="CZ4781" s="42"/>
      <c r="DB4781" s="33"/>
      <c r="DC4781" s="42"/>
      <c r="DD4781" s="42"/>
      <c r="DK4781" s="11"/>
      <c r="DZ4781" s="11"/>
      <c r="EA4781" s="11"/>
      <c r="EB4781" s="11"/>
      <c r="EC4781" s="11"/>
      <c r="ED4781" s="11"/>
      <c r="EG4781" s="43"/>
    </row>
    <row r="4782" spans="98:137">
      <c r="CT4782" s="33"/>
      <c r="CU4782" s="42"/>
      <c r="CV4782" s="42"/>
      <c r="CX4782" s="42"/>
      <c r="CY4782" s="42"/>
      <c r="CZ4782" s="42"/>
      <c r="DB4782" s="33"/>
      <c r="DC4782" s="42"/>
      <c r="DD4782" s="42"/>
      <c r="DK4782" s="11"/>
      <c r="DZ4782" s="11"/>
      <c r="EA4782" s="11"/>
      <c r="EB4782" s="11"/>
      <c r="EC4782" s="11"/>
      <c r="ED4782" s="11"/>
      <c r="EG4782" s="43"/>
    </row>
    <row r="4783" spans="98:137">
      <c r="CT4783" s="33"/>
      <c r="CU4783" s="42"/>
      <c r="CV4783" s="42"/>
      <c r="CX4783" s="42"/>
      <c r="CY4783" s="42"/>
      <c r="CZ4783" s="42"/>
      <c r="DB4783" s="33"/>
      <c r="DC4783" s="42"/>
      <c r="DD4783" s="42"/>
      <c r="DK4783" s="11"/>
      <c r="DZ4783" s="11"/>
      <c r="EA4783" s="11"/>
      <c r="EB4783" s="11"/>
      <c r="EC4783" s="11"/>
      <c r="ED4783" s="11"/>
      <c r="EG4783" s="43"/>
    </row>
    <row r="4784" spans="98:137">
      <c r="CT4784" s="33"/>
      <c r="CU4784" s="42"/>
      <c r="CV4784" s="42"/>
      <c r="CX4784" s="42"/>
      <c r="CY4784" s="42"/>
      <c r="CZ4784" s="42"/>
      <c r="DB4784" s="33"/>
      <c r="DC4784" s="42"/>
      <c r="DD4784" s="42"/>
      <c r="DK4784" s="11"/>
      <c r="DZ4784" s="11"/>
      <c r="EA4784" s="11"/>
      <c r="EB4784" s="11"/>
      <c r="EC4784" s="11"/>
      <c r="ED4784" s="11"/>
      <c r="EG4784" s="43"/>
    </row>
    <row r="4785" spans="98:137">
      <c r="CT4785" s="33"/>
      <c r="CU4785" s="42"/>
      <c r="CV4785" s="42"/>
      <c r="CX4785" s="42"/>
      <c r="CY4785" s="42"/>
      <c r="CZ4785" s="42"/>
      <c r="DB4785" s="33"/>
      <c r="DC4785" s="42"/>
      <c r="DD4785" s="42"/>
      <c r="DK4785" s="11"/>
      <c r="DZ4785" s="11"/>
      <c r="EA4785" s="11"/>
      <c r="EB4785" s="11"/>
      <c r="EC4785" s="11"/>
      <c r="ED4785" s="11"/>
      <c r="EG4785" s="43"/>
    </row>
    <row r="4786" spans="98:137">
      <c r="CT4786" s="33"/>
      <c r="CU4786" s="42"/>
      <c r="CV4786" s="42"/>
      <c r="CX4786" s="42"/>
      <c r="CY4786" s="42"/>
      <c r="CZ4786" s="42"/>
      <c r="DB4786" s="33"/>
      <c r="DC4786" s="42"/>
      <c r="DD4786" s="42"/>
      <c r="DK4786" s="11"/>
      <c r="DZ4786" s="11"/>
      <c r="EA4786" s="11"/>
      <c r="EB4786" s="11"/>
      <c r="EC4786" s="11"/>
      <c r="ED4786" s="11"/>
      <c r="EG4786" s="43"/>
    </row>
    <row r="4787" spans="98:137">
      <c r="CT4787" s="33"/>
      <c r="CU4787" s="42"/>
      <c r="CV4787" s="42"/>
      <c r="CX4787" s="42"/>
      <c r="CY4787" s="42"/>
      <c r="CZ4787" s="42"/>
      <c r="DB4787" s="33"/>
      <c r="DC4787" s="42"/>
      <c r="DD4787" s="42"/>
      <c r="DK4787" s="11"/>
      <c r="DZ4787" s="11"/>
      <c r="EA4787" s="11"/>
      <c r="EB4787" s="11"/>
      <c r="EC4787" s="11"/>
      <c r="ED4787" s="11"/>
      <c r="EG4787" s="43"/>
    </row>
    <row r="4788" spans="98:137">
      <c r="CT4788" s="33"/>
      <c r="CU4788" s="42"/>
      <c r="CV4788" s="42"/>
      <c r="CX4788" s="42"/>
      <c r="CY4788" s="42"/>
      <c r="CZ4788" s="42"/>
      <c r="DB4788" s="33"/>
      <c r="DC4788" s="42"/>
      <c r="DD4788" s="42"/>
      <c r="DK4788" s="11"/>
      <c r="DZ4788" s="11"/>
      <c r="EA4788" s="11"/>
      <c r="EB4788" s="11"/>
      <c r="EC4788" s="11"/>
      <c r="ED4788" s="11"/>
      <c r="EG4788" s="43"/>
    </row>
    <row r="4789" spans="98:137">
      <c r="CT4789" s="33"/>
      <c r="CU4789" s="42"/>
      <c r="CV4789" s="42"/>
      <c r="CX4789" s="42"/>
      <c r="CY4789" s="42"/>
      <c r="CZ4789" s="42"/>
      <c r="DB4789" s="33"/>
      <c r="DC4789" s="42"/>
      <c r="DD4789" s="42"/>
      <c r="DK4789" s="11"/>
      <c r="DZ4789" s="11"/>
      <c r="EA4789" s="11"/>
      <c r="EB4789" s="11"/>
      <c r="EC4789" s="11"/>
      <c r="ED4789" s="11"/>
      <c r="EG4789" s="43"/>
    </row>
    <row r="4790" spans="98:137">
      <c r="CT4790" s="33"/>
      <c r="CU4790" s="42"/>
      <c r="CV4790" s="42"/>
      <c r="CX4790" s="42"/>
      <c r="CY4790" s="42"/>
      <c r="CZ4790" s="42"/>
      <c r="DB4790" s="33"/>
      <c r="DC4790" s="42"/>
      <c r="DD4790" s="42"/>
      <c r="DK4790" s="11"/>
      <c r="DZ4790" s="11"/>
      <c r="EA4790" s="11"/>
      <c r="EB4790" s="11"/>
      <c r="EC4790" s="11"/>
      <c r="ED4790" s="11"/>
      <c r="EG4790" s="43"/>
    </row>
    <row r="4791" spans="98:137">
      <c r="CT4791" s="33"/>
      <c r="CU4791" s="42"/>
      <c r="CV4791" s="42"/>
      <c r="CX4791" s="42"/>
      <c r="CY4791" s="42"/>
      <c r="CZ4791" s="42"/>
      <c r="DB4791" s="33"/>
      <c r="DC4791" s="42"/>
      <c r="DD4791" s="42"/>
      <c r="DK4791" s="11"/>
      <c r="DZ4791" s="11"/>
      <c r="EA4791" s="11"/>
      <c r="EB4791" s="11"/>
      <c r="EC4791" s="11"/>
      <c r="ED4791" s="11"/>
      <c r="EG4791" s="43"/>
    </row>
    <row r="4792" spans="98:137">
      <c r="CT4792" s="33"/>
      <c r="CU4792" s="42"/>
      <c r="CV4792" s="42"/>
      <c r="CX4792" s="42"/>
      <c r="CY4792" s="42"/>
      <c r="CZ4792" s="42"/>
      <c r="DB4792" s="33"/>
      <c r="DC4792" s="42"/>
      <c r="DD4792" s="42"/>
      <c r="DK4792" s="11"/>
      <c r="DZ4792" s="11"/>
      <c r="EA4792" s="11"/>
      <c r="EB4792" s="11"/>
      <c r="EC4792" s="11"/>
      <c r="ED4792" s="11"/>
      <c r="EG4792" s="43"/>
    </row>
    <row r="4793" spans="98:137">
      <c r="CT4793" s="33"/>
      <c r="CU4793" s="42"/>
      <c r="CV4793" s="42"/>
      <c r="CX4793" s="42"/>
      <c r="CY4793" s="42"/>
      <c r="CZ4793" s="42"/>
      <c r="DB4793" s="33"/>
      <c r="DC4793" s="42"/>
      <c r="DD4793" s="42"/>
      <c r="DK4793" s="11"/>
      <c r="DZ4793" s="11"/>
      <c r="EA4793" s="11"/>
      <c r="EB4793" s="11"/>
      <c r="EC4793" s="11"/>
      <c r="ED4793" s="11"/>
      <c r="EG4793" s="43"/>
    </row>
    <row r="4794" spans="98:137">
      <c r="CT4794" s="33"/>
      <c r="CU4794" s="42"/>
      <c r="CV4794" s="42"/>
      <c r="CX4794" s="42"/>
      <c r="CY4794" s="42"/>
      <c r="CZ4794" s="42"/>
      <c r="DB4794" s="33"/>
      <c r="DC4794" s="42"/>
      <c r="DD4794" s="42"/>
      <c r="DK4794" s="11"/>
      <c r="DZ4794" s="11"/>
      <c r="EA4794" s="11"/>
      <c r="EB4794" s="11"/>
      <c r="EC4794" s="11"/>
      <c r="ED4794" s="11"/>
      <c r="EG4794" s="43"/>
    </row>
    <row r="4795" spans="98:137">
      <c r="CT4795" s="33"/>
      <c r="CU4795" s="42"/>
      <c r="CV4795" s="42"/>
      <c r="CX4795" s="42"/>
      <c r="CY4795" s="42"/>
      <c r="CZ4795" s="42"/>
      <c r="DB4795" s="33"/>
      <c r="DC4795" s="42"/>
      <c r="DD4795" s="42"/>
      <c r="DK4795" s="11"/>
      <c r="DZ4795" s="11"/>
      <c r="EA4795" s="11"/>
      <c r="EB4795" s="11"/>
      <c r="EC4795" s="11"/>
      <c r="ED4795" s="11"/>
      <c r="EG4795" s="43"/>
    </row>
    <row r="4796" spans="98:137">
      <c r="CT4796" s="33"/>
      <c r="CU4796" s="42"/>
      <c r="CV4796" s="42"/>
      <c r="CX4796" s="42"/>
      <c r="CY4796" s="42"/>
      <c r="CZ4796" s="42"/>
      <c r="DB4796" s="33"/>
      <c r="DC4796" s="42"/>
      <c r="DD4796" s="42"/>
      <c r="DK4796" s="11"/>
      <c r="DZ4796" s="11"/>
      <c r="EA4796" s="11"/>
      <c r="EB4796" s="11"/>
      <c r="EC4796" s="11"/>
      <c r="ED4796" s="11"/>
      <c r="EG4796" s="43"/>
    </row>
    <row r="4797" spans="98:137">
      <c r="CT4797" s="33"/>
      <c r="CU4797" s="42"/>
      <c r="CV4797" s="42"/>
      <c r="CX4797" s="42"/>
      <c r="CY4797" s="42"/>
      <c r="CZ4797" s="42"/>
      <c r="DB4797" s="33"/>
      <c r="DC4797" s="42"/>
      <c r="DD4797" s="42"/>
      <c r="DK4797" s="11"/>
      <c r="DZ4797" s="11"/>
      <c r="EA4797" s="11"/>
      <c r="EB4797" s="11"/>
      <c r="EC4797" s="11"/>
      <c r="ED4797" s="11"/>
      <c r="EG4797" s="43"/>
    </row>
    <row r="4798" spans="98:137">
      <c r="CT4798" s="33"/>
      <c r="CU4798" s="42"/>
      <c r="CV4798" s="42"/>
      <c r="CX4798" s="42"/>
      <c r="CY4798" s="42"/>
      <c r="CZ4798" s="42"/>
      <c r="DB4798" s="33"/>
      <c r="DC4798" s="42"/>
      <c r="DD4798" s="42"/>
      <c r="DK4798" s="11"/>
      <c r="DZ4798" s="11"/>
      <c r="EA4798" s="11"/>
      <c r="EB4798" s="11"/>
      <c r="EC4798" s="11"/>
      <c r="ED4798" s="11"/>
      <c r="EG4798" s="43"/>
    </row>
    <row r="4799" spans="98:137">
      <c r="CT4799" s="33"/>
      <c r="CU4799" s="42"/>
      <c r="CV4799" s="42"/>
      <c r="CX4799" s="42"/>
      <c r="CY4799" s="42"/>
      <c r="CZ4799" s="42"/>
      <c r="DB4799" s="33"/>
      <c r="DC4799" s="42"/>
      <c r="DD4799" s="42"/>
      <c r="DK4799" s="11"/>
      <c r="DZ4799" s="11"/>
      <c r="EA4799" s="11"/>
      <c r="EB4799" s="11"/>
      <c r="EC4799" s="11"/>
      <c r="ED4799" s="11"/>
      <c r="EG4799" s="43"/>
    </row>
    <row r="4800" spans="98:137">
      <c r="CT4800" s="33"/>
      <c r="CU4800" s="42"/>
      <c r="CV4800" s="42"/>
      <c r="CX4800" s="42"/>
      <c r="CY4800" s="42"/>
      <c r="CZ4800" s="42"/>
      <c r="DB4800" s="33"/>
      <c r="DC4800" s="42"/>
      <c r="DD4800" s="42"/>
      <c r="DK4800" s="11"/>
      <c r="DZ4800" s="11"/>
      <c r="EA4800" s="11"/>
      <c r="EB4800" s="11"/>
      <c r="EC4800" s="11"/>
      <c r="ED4800" s="11"/>
      <c r="EG4800" s="43"/>
    </row>
    <row r="4801" spans="98:137">
      <c r="CT4801" s="33"/>
      <c r="CU4801" s="42"/>
      <c r="CV4801" s="42"/>
      <c r="CX4801" s="42"/>
      <c r="CY4801" s="42"/>
      <c r="CZ4801" s="42"/>
      <c r="DB4801" s="33"/>
      <c r="DC4801" s="42"/>
      <c r="DD4801" s="42"/>
      <c r="DK4801" s="11"/>
      <c r="DZ4801" s="11"/>
      <c r="EA4801" s="11"/>
      <c r="EB4801" s="11"/>
      <c r="EC4801" s="11"/>
      <c r="ED4801" s="11"/>
      <c r="EG4801" s="43"/>
    </row>
    <row r="4802" spans="98:137">
      <c r="CT4802" s="33"/>
      <c r="CU4802" s="42"/>
      <c r="CV4802" s="42"/>
      <c r="CX4802" s="42"/>
      <c r="CY4802" s="42"/>
      <c r="CZ4802" s="42"/>
      <c r="DB4802" s="33"/>
      <c r="DC4802" s="42"/>
      <c r="DD4802" s="42"/>
      <c r="DK4802" s="11"/>
      <c r="DZ4802" s="11"/>
      <c r="EA4802" s="11"/>
      <c r="EB4802" s="11"/>
      <c r="EC4802" s="11"/>
      <c r="ED4802" s="11"/>
      <c r="EG4802" s="43"/>
    </row>
    <row r="4803" spans="98:137">
      <c r="CT4803" s="33"/>
      <c r="CU4803" s="42"/>
      <c r="CV4803" s="42"/>
      <c r="CX4803" s="42"/>
      <c r="CY4803" s="42"/>
      <c r="CZ4803" s="42"/>
      <c r="DB4803" s="33"/>
      <c r="DC4803" s="42"/>
      <c r="DD4803" s="42"/>
      <c r="DK4803" s="11"/>
      <c r="DZ4803" s="11"/>
      <c r="EA4803" s="11"/>
      <c r="EB4803" s="11"/>
      <c r="EC4803" s="11"/>
      <c r="ED4803" s="11"/>
      <c r="EG4803" s="43"/>
    </row>
    <row r="4804" spans="98:137">
      <c r="CT4804" s="33"/>
      <c r="CU4804" s="42"/>
      <c r="CV4804" s="42"/>
      <c r="CX4804" s="42"/>
      <c r="CY4804" s="42"/>
      <c r="CZ4804" s="42"/>
      <c r="DB4804" s="33"/>
      <c r="DC4804" s="42"/>
      <c r="DD4804" s="42"/>
      <c r="DK4804" s="11"/>
      <c r="DZ4804" s="11"/>
      <c r="EA4804" s="11"/>
      <c r="EB4804" s="11"/>
      <c r="EC4804" s="11"/>
      <c r="ED4804" s="11"/>
      <c r="EG4804" s="43"/>
    </row>
    <row r="4805" spans="98:137">
      <c r="CT4805" s="33"/>
      <c r="CU4805" s="42"/>
      <c r="CV4805" s="42"/>
      <c r="CX4805" s="42"/>
      <c r="CY4805" s="42"/>
      <c r="CZ4805" s="42"/>
      <c r="DB4805" s="33"/>
      <c r="DC4805" s="42"/>
      <c r="DD4805" s="42"/>
      <c r="DK4805" s="11"/>
      <c r="DZ4805" s="11"/>
      <c r="EA4805" s="11"/>
      <c r="EB4805" s="11"/>
      <c r="EC4805" s="11"/>
      <c r="ED4805" s="11"/>
      <c r="EG4805" s="43"/>
    </row>
    <row r="4806" spans="98:137">
      <c r="CT4806" s="33"/>
      <c r="CU4806" s="42"/>
      <c r="CV4806" s="42"/>
      <c r="CX4806" s="42"/>
      <c r="CY4806" s="42"/>
      <c r="CZ4806" s="42"/>
      <c r="DB4806" s="33"/>
      <c r="DC4806" s="42"/>
      <c r="DD4806" s="42"/>
      <c r="DK4806" s="11"/>
      <c r="DZ4806" s="11"/>
      <c r="EA4806" s="11"/>
      <c r="EB4806" s="11"/>
      <c r="EC4806" s="11"/>
      <c r="ED4806" s="11"/>
      <c r="EG4806" s="43"/>
    </row>
    <row r="4807" spans="98:137">
      <c r="CT4807" s="33"/>
      <c r="CU4807" s="42"/>
      <c r="CV4807" s="42"/>
      <c r="CX4807" s="42"/>
      <c r="CY4807" s="42"/>
      <c r="CZ4807" s="42"/>
      <c r="DB4807" s="33"/>
      <c r="DC4807" s="42"/>
      <c r="DD4807" s="42"/>
      <c r="DK4807" s="11"/>
      <c r="DZ4807" s="11"/>
      <c r="EA4807" s="11"/>
      <c r="EB4807" s="11"/>
      <c r="EC4807" s="11"/>
      <c r="ED4807" s="11"/>
      <c r="EG4807" s="43"/>
    </row>
    <row r="4808" spans="98:137">
      <c r="CT4808" s="33"/>
      <c r="CU4808" s="42"/>
      <c r="CV4808" s="42"/>
      <c r="CX4808" s="42"/>
      <c r="CY4808" s="42"/>
      <c r="CZ4808" s="42"/>
      <c r="DB4808" s="33"/>
      <c r="DC4808" s="42"/>
      <c r="DD4808" s="42"/>
      <c r="DK4808" s="11"/>
      <c r="DZ4808" s="11"/>
      <c r="EA4808" s="11"/>
      <c r="EB4808" s="11"/>
      <c r="EC4808" s="11"/>
      <c r="ED4808" s="11"/>
      <c r="EG4808" s="43"/>
    </row>
    <row r="4809" spans="98:137">
      <c r="CT4809" s="33"/>
      <c r="CU4809" s="42"/>
      <c r="CV4809" s="42"/>
      <c r="CX4809" s="42"/>
      <c r="CY4809" s="42"/>
      <c r="CZ4809" s="42"/>
      <c r="DB4809" s="33"/>
      <c r="DC4809" s="42"/>
      <c r="DD4809" s="42"/>
      <c r="DK4809" s="11"/>
      <c r="DZ4809" s="11"/>
      <c r="EA4809" s="11"/>
      <c r="EB4809" s="11"/>
      <c r="EC4809" s="11"/>
      <c r="ED4809" s="11"/>
      <c r="EG4809" s="43"/>
    </row>
    <row r="4810" spans="98:137">
      <c r="CT4810" s="33"/>
      <c r="CU4810" s="42"/>
      <c r="CV4810" s="42"/>
      <c r="CX4810" s="42"/>
      <c r="CY4810" s="42"/>
      <c r="CZ4810" s="42"/>
      <c r="DB4810" s="33"/>
      <c r="DC4810" s="42"/>
      <c r="DD4810" s="42"/>
      <c r="DK4810" s="11"/>
      <c r="DZ4810" s="11"/>
      <c r="EA4810" s="11"/>
      <c r="EB4810" s="11"/>
      <c r="EC4810" s="11"/>
      <c r="ED4810" s="11"/>
      <c r="EG4810" s="43"/>
    </row>
    <row r="4811" spans="98:137">
      <c r="CT4811" s="33"/>
      <c r="CU4811" s="42"/>
      <c r="CV4811" s="42"/>
      <c r="CX4811" s="42"/>
      <c r="CY4811" s="42"/>
      <c r="CZ4811" s="42"/>
      <c r="DB4811" s="33"/>
      <c r="DC4811" s="42"/>
      <c r="DD4811" s="42"/>
      <c r="DK4811" s="11"/>
      <c r="DZ4811" s="11"/>
      <c r="EA4811" s="11"/>
      <c r="EB4811" s="11"/>
      <c r="EC4811" s="11"/>
      <c r="ED4811" s="11"/>
      <c r="EG4811" s="43"/>
    </row>
    <row r="4812" spans="98:137">
      <c r="CT4812" s="33"/>
      <c r="CU4812" s="42"/>
      <c r="CV4812" s="42"/>
      <c r="CX4812" s="42"/>
      <c r="CY4812" s="42"/>
      <c r="CZ4812" s="42"/>
      <c r="DB4812" s="33"/>
      <c r="DC4812" s="42"/>
      <c r="DD4812" s="42"/>
      <c r="DK4812" s="11"/>
      <c r="DZ4812" s="11"/>
      <c r="EA4812" s="11"/>
      <c r="EB4812" s="11"/>
      <c r="EC4812" s="11"/>
      <c r="ED4812" s="11"/>
      <c r="EG4812" s="43"/>
    </row>
    <row r="4813" spans="98:137">
      <c r="CT4813" s="33"/>
      <c r="CU4813" s="42"/>
      <c r="CV4813" s="42"/>
      <c r="CX4813" s="42"/>
      <c r="CY4813" s="42"/>
      <c r="CZ4813" s="42"/>
      <c r="DB4813" s="33"/>
      <c r="DC4813" s="42"/>
      <c r="DD4813" s="42"/>
      <c r="DK4813" s="11"/>
      <c r="DZ4813" s="11"/>
      <c r="EA4813" s="11"/>
      <c r="EB4813" s="11"/>
      <c r="EC4813" s="11"/>
      <c r="ED4813" s="11"/>
      <c r="EG4813" s="43"/>
    </row>
    <row r="4814" spans="98:137">
      <c r="CT4814" s="33"/>
      <c r="CU4814" s="42"/>
      <c r="CV4814" s="42"/>
      <c r="CX4814" s="42"/>
      <c r="CY4814" s="42"/>
      <c r="CZ4814" s="42"/>
      <c r="DB4814" s="33"/>
      <c r="DC4814" s="42"/>
      <c r="DD4814" s="42"/>
      <c r="DK4814" s="11"/>
      <c r="DZ4814" s="11"/>
      <c r="EA4814" s="11"/>
      <c r="EB4814" s="11"/>
      <c r="EC4814" s="11"/>
      <c r="ED4814" s="11"/>
      <c r="EG4814" s="43"/>
    </row>
    <row r="4815" spans="98:137">
      <c r="CT4815" s="33"/>
      <c r="CU4815" s="42"/>
      <c r="CV4815" s="42"/>
      <c r="CX4815" s="42"/>
      <c r="CY4815" s="42"/>
      <c r="CZ4815" s="42"/>
      <c r="DB4815" s="33"/>
      <c r="DC4815" s="42"/>
      <c r="DD4815" s="42"/>
      <c r="DK4815" s="11"/>
      <c r="DZ4815" s="11"/>
      <c r="EA4815" s="11"/>
      <c r="EB4815" s="11"/>
      <c r="EC4815" s="11"/>
      <c r="ED4815" s="11"/>
      <c r="EG4815" s="43"/>
    </row>
    <row r="4816" spans="98:137">
      <c r="CT4816" s="33"/>
      <c r="CU4816" s="42"/>
      <c r="CV4816" s="42"/>
      <c r="CX4816" s="42"/>
      <c r="CY4816" s="42"/>
      <c r="CZ4816" s="42"/>
      <c r="DB4816" s="33"/>
      <c r="DC4816" s="42"/>
      <c r="DD4816" s="42"/>
      <c r="DK4816" s="11"/>
      <c r="DZ4816" s="11"/>
      <c r="EA4816" s="11"/>
      <c r="EB4816" s="11"/>
      <c r="EC4816" s="11"/>
      <c r="ED4816" s="11"/>
      <c r="EG4816" s="43"/>
    </row>
    <row r="4817" spans="98:137">
      <c r="CT4817" s="33"/>
      <c r="CU4817" s="42"/>
      <c r="CV4817" s="42"/>
      <c r="CX4817" s="42"/>
      <c r="CY4817" s="42"/>
      <c r="CZ4817" s="42"/>
      <c r="DB4817" s="33"/>
      <c r="DC4817" s="42"/>
      <c r="DD4817" s="42"/>
      <c r="DK4817" s="11"/>
      <c r="DZ4817" s="11"/>
      <c r="EA4817" s="11"/>
      <c r="EB4817" s="11"/>
      <c r="EC4817" s="11"/>
      <c r="ED4817" s="11"/>
      <c r="EG4817" s="43"/>
    </row>
    <row r="4818" spans="98:137">
      <c r="CT4818" s="33"/>
      <c r="CU4818" s="42"/>
      <c r="CV4818" s="42"/>
      <c r="CX4818" s="42"/>
      <c r="CY4818" s="42"/>
      <c r="CZ4818" s="42"/>
      <c r="DB4818" s="33"/>
      <c r="DC4818" s="42"/>
      <c r="DD4818" s="42"/>
      <c r="DK4818" s="11"/>
      <c r="DZ4818" s="11"/>
      <c r="EA4818" s="11"/>
      <c r="EB4818" s="11"/>
      <c r="EC4818" s="11"/>
      <c r="ED4818" s="11"/>
      <c r="EG4818" s="43"/>
    </row>
    <row r="4819" spans="98:137">
      <c r="CT4819" s="33"/>
      <c r="CU4819" s="42"/>
      <c r="CV4819" s="42"/>
      <c r="CX4819" s="42"/>
      <c r="CY4819" s="42"/>
      <c r="CZ4819" s="42"/>
      <c r="DB4819" s="33"/>
      <c r="DC4819" s="42"/>
      <c r="DD4819" s="42"/>
      <c r="DK4819" s="11"/>
      <c r="DZ4819" s="11"/>
      <c r="EA4819" s="11"/>
      <c r="EB4819" s="11"/>
      <c r="EC4819" s="11"/>
      <c r="ED4819" s="11"/>
      <c r="EG4819" s="43"/>
    </row>
    <row r="4820" spans="98:137">
      <c r="CT4820" s="33"/>
      <c r="CU4820" s="42"/>
      <c r="CV4820" s="42"/>
      <c r="CX4820" s="42"/>
      <c r="CY4820" s="42"/>
      <c r="CZ4820" s="42"/>
      <c r="DB4820" s="33"/>
      <c r="DC4820" s="42"/>
      <c r="DD4820" s="42"/>
      <c r="DK4820" s="11"/>
      <c r="DZ4820" s="11"/>
      <c r="EA4820" s="11"/>
      <c r="EB4820" s="11"/>
      <c r="EC4820" s="11"/>
      <c r="ED4820" s="11"/>
      <c r="EG4820" s="43"/>
    </row>
    <row r="4821" spans="98:137">
      <c r="CT4821" s="33"/>
      <c r="CU4821" s="42"/>
      <c r="CV4821" s="42"/>
      <c r="CX4821" s="42"/>
      <c r="CY4821" s="42"/>
      <c r="CZ4821" s="42"/>
      <c r="DB4821" s="33"/>
      <c r="DC4821" s="42"/>
      <c r="DD4821" s="42"/>
      <c r="DK4821" s="11"/>
      <c r="DZ4821" s="11"/>
      <c r="EA4821" s="11"/>
      <c r="EB4821" s="11"/>
      <c r="EC4821" s="11"/>
      <c r="ED4821" s="11"/>
      <c r="EG4821" s="43"/>
    </row>
    <row r="4822" spans="98:137">
      <c r="CT4822" s="33"/>
      <c r="CU4822" s="42"/>
      <c r="CV4822" s="42"/>
      <c r="CX4822" s="42"/>
      <c r="CY4822" s="42"/>
      <c r="CZ4822" s="42"/>
      <c r="DB4822" s="33"/>
      <c r="DC4822" s="42"/>
      <c r="DD4822" s="42"/>
      <c r="DK4822" s="11"/>
      <c r="DZ4822" s="11"/>
      <c r="EA4822" s="11"/>
      <c r="EB4822" s="11"/>
      <c r="EC4822" s="11"/>
      <c r="ED4822" s="11"/>
      <c r="EG4822" s="43"/>
    </row>
    <row r="4823" spans="98:137">
      <c r="CT4823" s="33"/>
      <c r="CU4823" s="42"/>
      <c r="CV4823" s="42"/>
      <c r="CX4823" s="42"/>
      <c r="CY4823" s="42"/>
      <c r="CZ4823" s="42"/>
      <c r="DB4823" s="33"/>
      <c r="DC4823" s="42"/>
      <c r="DD4823" s="42"/>
      <c r="DK4823" s="11"/>
      <c r="DZ4823" s="11"/>
      <c r="EA4823" s="11"/>
      <c r="EB4823" s="11"/>
      <c r="EC4823" s="11"/>
      <c r="ED4823" s="11"/>
      <c r="EG4823" s="43"/>
    </row>
    <row r="4824" spans="98:137">
      <c r="CT4824" s="33"/>
      <c r="CU4824" s="42"/>
      <c r="CV4824" s="42"/>
      <c r="CX4824" s="42"/>
      <c r="CY4824" s="42"/>
      <c r="CZ4824" s="42"/>
      <c r="DB4824" s="33"/>
      <c r="DC4824" s="42"/>
      <c r="DD4824" s="42"/>
      <c r="DK4824" s="11"/>
      <c r="DZ4824" s="11"/>
      <c r="EA4824" s="11"/>
      <c r="EB4824" s="11"/>
      <c r="EC4824" s="11"/>
      <c r="ED4824" s="11"/>
      <c r="EG4824" s="43"/>
    </row>
    <row r="4825" spans="98:137">
      <c r="CT4825" s="33"/>
      <c r="CU4825" s="42"/>
      <c r="CV4825" s="42"/>
      <c r="CX4825" s="42"/>
      <c r="CY4825" s="42"/>
      <c r="CZ4825" s="42"/>
      <c r="DB4825" s="33"/>
      <c r="DC4825" s="42"/>
      <c r="DD4825" s="42"/>
      <c r="DK4825" s="11"/>
      <c r="DZ4825" s="11"/>
      <c r="EA4825" s="11"/>
      <c r="EB4825" s="11"/>
      <c r="EC4825" s="11"/>
      <c r="ED4825" s="11"/>
      <c r="EG4825" s="43"/>
    </row>
    <row r="4826" spans="98:137">
      <c r="CT4826" s="33"/>
      <c r="CU4826" s="42"/>
      <c r="CV4826" s="42"/>
      <c r="CX4826" s="42"/>
      <c r="CY4826" s="42"/>
      <c r="CZ4826" s="42"/>
      <c r="DB4826" s="33"/>
      <c r="DC4826" s="42"/>
      <c r="DD4826" s="42"/>
      <c r="DK4826" s="11"/>
      <c r="DZ4826" s="11"/>
      <c r="EA4826" s="11"/>
      <c r="EB4826" s="11"/>
      <c r="EC4826" s="11"/>
      <c r="ED4826" s="11"/>
      <c r="EG4826" s="43"/>
    </row>
    <row r="4827" spans="98:137">
      <c r="CT4827" s="33"/>
      <c r="CU4827" s="42"/>
      <c r="CV4827" s="42"/>
      <c r="CX4827" s="42"/>
      <c r="CY4827" s="42"/>
      <c r="CZ4827" s="42"/>
      <c r="DB4827" s="33"/>
      <c r="DC4827" s="42"/>
      <c r="DD4827" s="42"/>
      <c r="DK4827" s="11"/>
      <c r="DZ4827" s="11"/>
      <c r="EA4827" s="11"/>
      <c r="EB4827" s="11"/>
      <c r="EC4827" s="11"/>
      <c r="ED4827" s="11"/>
      <c r="EG4827" s="43"/>
    </row>
    <row r="4828" spans="98:137">
      <c r="CT4828" s="33"/>
      <c r="CU4828" s="42"/>
      <c r="CV4828" s="42"/>
      <c r="CX4828" s="42"/>
      <c r="CY4828" s="42"/>
      <c r="CZ4828" s="42"/>
      <c r="DB4828" s="33"/>
      <c r="DC4828" s="42"/>
      <c r="DD4828" s="42"/>
      <c r="DK4828" s="11"/>
      <c r="DZ4828" s="11"/>
      <c r="EA4828" s="11"/>
      <c r="EB4828" s="11"/>
      <c r="EC4828" s="11"/>
      <c r="ED4828" s="11"/>
      <c r="EG4828" s="43"/>
    </row>
    <row r="4829" spans="98:137">
      <c r="CT4829" s="33"/>
      <c r="CU4829" s="42"/>
      <c r="CV4829" s="42"/>
      <c r="CX4829" s="42"/>
      <c r="CY4829" s="42"/>
      <c r="CZ4829" s="42"/>
      <c r="DB4829" s="33"/>
      <c r="DC4829" s="42"/>
      <c r="DD4829" s="42"/>
      <c r="DK4829" s="11"/>
      <c r="DZ4829" s="11"/>
      <c r="EA4829" s="11"/>
      <c r="EB4829" s="11"/>
      <c r="EC4829" s="11"/>
      <c r="ED4829" s="11"/>
      <c r="EG4829" s="43"/>
    </row>
    <row r="4830" spans="98:137">
      <c r="CT4830" s="33"/>
      <c r="CU4830" s="42"/>
      <c r="CV4830" s="42"/>
      <c r="CX4830" s="42"/>
      <c r="CY4830" s="42"/>
      <c r="CZ4830" s="42"/>
      <c r="DB4830" s="33"/>
      <c r="DC4830" s="42"/>
      <c r="DD4830" s="42"/>
      <c r="DK4830" s="11"/>
      <c r="DZ4830" s="11"/>
      <c r="EA4830" s="11"/>
      <c r="EB4830" s="11"/>
      <c r="EC4830" s="11"/>
      <c r="ED4830" s="11"/>
      <c r="EG4830" s="43"/>
    </row>
    <row r="4831" spans="98:137">
      <c r="CT4831" s="33"/>
      <c r="CU4831" s="42"/>
      <c r="CV4831" s="42"/>
      <c r="CX4831" s="42"/>
      <c r="CY4831" s="42"/>
      <c r="CZ4831" s="42"/>
      <c r="DB4831" s="33"/>
      <c r="DC4831" s="42"/>
      <c r="DD4831" s="42"/>
      <c r="DK4831" s="11"/>
      <c r="DZ4831" s="11"/>
      <c r="EA4831" s="11"/>
      <c r="EB4831" s="11"/>
      <c r="EC4831" s="11"/>
      <c r="ED4831" s="11"/>
      <c r="EG4831" s="43"/>
    </row>
    <row r="4832" spans="98:137">
      <c r="CT4832" s="33"/>
      <c r="CU4832" s="42"/>
      <c r="CV4832" s="42"/>
      <c r="CX4832" s="42"/>
      <c r="CY4832" s="42"/>
      <c r="CZ4832" s="42"/>
      <c r="DB4832" s="33"/>
      <c r="DC4832" s="42"/>
      <c r="DD4832" s="42"/>
      <c r="DK4832" s="11"/>
      <c r="DZ4832" s="11"/>
      <c r="EA4832" s="11"/>
      <c r="EB4832" s="11"/>
      <c r="EC4832" s="11"/>
      <c r="ED4832" s="11"/>
      <c r="EG4832" s="43"/>
    </row>
    <row r="4833" spans="98:137">
      <c r="CT4833" s="33"/>
      <c r="CU4833" s="42"/>
      <c r="CV4833" s="42"/>
      <c r="CX4833" s="42"/>
      <c r="CY4833" s="42"/>
      <c r="CZ4833" s="42"/>
      <c r="DB4833" s="33"/>
      <c r="DC4833" s="42"/>
      <c r="DD4833" s="42"/>
      <c r="DK4833" s="11"/>
      <c r="DZ4833" s="11"/>
      <c r="EA4833" s="11"/>
      <c r="EB4833" s="11"/>
      <c r="EC4833" s="11"/>
      <c r="ED4833" s="11"/>
      <c r="EG4833" s="43"/>
    </row>
    <row r="4834" spans="98:137">
      <c r="CT4834" s="33"/>
      <c r="CU4834" s="42"/>
      <c r="CV4834" s="42"/>
      <c r="CX4834" s="42"/>
      <c r="CY4834" s="42"/>
      <c r="CZ4834" s="42"/>
      <c r="DB4834" s="33"/>
      <c r="DC4834" s="42"/>
      <c r="DD4834" s="42"/>
      <c r="DK4834" s="11"/>
      <c r="DZ4834" s="11"/>
      <c r="EA4834" s="11"/>
      <c r="EB4834" s="11"/>
      <c r="EC4834" s="11"/>
      <c r="ED4834" s="11"/>
      <c r="EG4834" s="43"/>
    </row>
    <row r="4835" spans="98:137">
      <c r="CT4835" s="33"/>
      <c r="CU4835" s="42"/>
      <c r="CV4835" s="42"/>
      <c r="CX4835" s="42"/>
      <c r="CY4835" s="42"/>
      <c r="CZ4835" s="42"/>
      <c r="DB4835" s="33"/>
      <c r="DC4835" s="42"/>
      <c r="DD4835" s="42"/>
      <c r="DK4835" s="11"/>
      <c r="DZ4835" s="11"/>
      <c r="EA4835" s="11"/>
      <c r="EB4835" s="11"/>
      <c r="EC4835" s="11"/>
      <c r="ED4835" s="11"/>
      <c r="EG4835" s="43"/>
    </row>
    <row r="4836" spans="98:137">
      <c r="CT4836" s="33"/>
      <c r="CU4836" s="42"/>
      <c r="CV4836" s="42"/>
      <c r="CX4836" s="42"/>
      <c r="CY4836" s="42"/>
      <c r="CZ4836" s="42"/>
      <c r="DB4836" s="33"/>
      <c r="DC4836" s="42"/>
      <c r="DD4836" s="42"/>
      <c r="DK4836" s="11"/>
      <c r="DZ4836" s="11"/>
      <c r="EA4836" s="11"/>
      <c r="EB4836" s="11"/>
      <c r="EC4836" s="11"/>
      <c r="ED4836" s="11"/>
      <c r="EG4836" s="43"/>
    </row>
    <row r="4837" spans="98:137">
      <c r="CT4837" s="33"/>
      <c r="CU4837" s="42"/>
      <c r="CV4837" s="42"/>
      <c r="CX4837" s="42"/>
      <c r="CY4837" s="42"/>
      <c r="CZ4837" s="42"/>
      <c r="DB4837" s="33"/>
      <c r="DC4837" s="42"/>
      <c r="DD4837" s="42"/>
      <c r="DK4837" s="11"/>
      <c r="DZ4837" s="11"/>
      <c r="EA4837" s="11"/>
      <c r="EB4837" s="11"/>
      <c r="EC4837" s="11"/>
      <c r="ED4837" s="11"/>
      <c r="EG4837" s="43"/>
    </row>
    <row r="4838" spans="98:137">
      <c r="CT4838" s="33"/>
      <c r="CU4838" s="42"/>
      <c r="CV4838" s="42"/>
      <c r="CX4838" s="42"/>
      <c r="CY4838" s="42"/>
      <c r="CZ4838" s="42"/>
      <c r="DB4838" s="33"/>
      <c r="DC4838" s="42"/>
      <c r="DD4838" s="42"/>
      <c r="DK4838" s="11"/>
      <c r="DZ4838" s="11"/>
      <c r="EA4838" s="11"/>
      <c r="EB4838" s="11"/>
      <c r="EC4838" s="11"/>
      <c r="ED4838" s="11"/>
      <c r="EG4838" s="43"/>
    </row>
    <row r="4839" spans="98:137">
      <c r="CT4839" s="33"/>
      <c r="CU4839" s="42"/>
      <c r="CV4839" s="42"/>
      <c r="CX4839" s="42"/>
      <c r="CY4839" s="42"/>
      <c r="CZ4839" s="42"/>
      <c r="DB4839" s="33"/>
      <c r="DC4839" s="42"/>
      <c r="DD4839" s="42"/>
      <c r="DK4839" s="11"/>
      <c r="DZ4839" s="11"/>
      <c r="EA4839" s="11"/>
      <c r="EB4839" s="11"/>
      <c r="EC4839" s="11"/>
      <c r="ED4839" s="11"/>
      <c r="EG4839" s="43"/>
    </row>
    <row r="4840" spans="98:137">
      <c r="CT4840" s="33"/>
      <c r="CU4840" s="42"/>
      <c r="CV4840" s="42"/>
      <c r="CX4840" s="42"/>
      <c r="CY4840" s="42"/>
      <c r="CZ4840" s="42"/>
      <c r="DB4840" s="33"/>
      <c r="DC4840" s="42"/>
      <c r="DD4840" s="42"/>
      <c r="DK4840" s="11"/>
      <c r="DZ4840" s="11"/>
      <c r="EA4840" s="11"/>
      <c r="EB4840" s="11"/>
      <c r="EC4840" s="11"/>
      <c r="ED4840" s="11"/>
      <c r="EG4840" s="43"/>
    </row>
    <row r="4841" spans="98:137">
      <c r="CT4841" s="33"/>
      <c r="CU4841" s="42"/>
      <c r="CV4841" s="42"/>
      <c r="CX4841" s="42"/>
      <c r="CY4841" s="42"/>
      <c r="CZ4841" s="42"/>
      <c r="DB4841" s="33"/>
      <c r="DC4841" s="42"/>
      <c r="DD4841" s="42"/>
      <c r="DK4841" s="11"/>
      <c r="DZ4841" s="11"/>
      <c r="EA4841" s="11"/>
      <c r="EB4841" s="11"/>
      <c r="EC4841" s="11"/>
      <c r="ED4841" s="11"/>
      <c r="EG4841" s="43"/>
    </row>
    <row r="4842" spans="98:137">
      <c r="CT4842" s="33"/>
      <c r="CU4842" s="42"/>
      <c r="CV4842" s="42"/>
      <c r="CX4842" s="42"/>
      <c r="CY4842" s="42"/>
      <c r="CZ4842" s="42"/>
      <c r="DB4842" s="33"/>
      <c r="DC4842" s="42"/>
      <c r="DD4842" s="42"/>
      <c r="DK4842" s="11"/>
      <c r="DZ4842" s="11"/>
      <c r="EA4842" s="11"/>
      <c r="EB4842" s="11"/>
      <c r="EC4842" s="11"/>
      <c r="ED4842" s="11"/>
      <c r="EG4842" s="43"/>
    </row>
    <row r="4843" spans="98:137">
      <c r="CT4843" s="33"/>
      <c r="CU4843" s="42"/>
      <c r="CV4843" s="42"/>
      <c r="CX4843" s="42"/>
      <c r="CY4843" s="42"/>
      <c r="CZ4843" s="42"/>
      <c r="DB4843" s="33"/>
      <c r="DC4843" s="42"/>
      <c r="DD4843" s="42"/>
      <c r="DK4843" s="11"/>
      <c r="DZ4843" s="11"/>
      <c r="EA4843" s="11"/>
      <c r="EB4843" s="11"/>
      <c r="EC4843" s="11"/>
      <c r="ED4843" s="11"/>
      <c r="EG4843" s="43"/>
    </row>
    <row r="4844" spans="98:137">
      <c r="CT4844" s="33"/>
      <c r="CU4844" s="42"/>
      <c r="CV4844" s="42"/>
      <c r="CX4844" s="42"/>
      <c r="CY4844" s="42"/>
      <c r="CZ4844" s="42"/>
      <c r="DB4844" s="33"/>
      <c r="DC4844" s="42"/>
      <c r="DD4844" s="42"/>
      <c r="DK4844" s="11"/>
      <c r="DZ4844" s="11"/>
      <c r="EA4844" s="11"/>
      <c r="EB4844" s="11"/>
      <c r="EC4844" s="11"/>
      <c r="ED4844" s="11"/>
      <c r="EG4844" s="43"/>
    </row>
    <row r="4845" spans="98:137">
      <c r="CT4845" s="33"/>
      <c r="CU4845" s="42"/>
      <c r="CV4845" s="42"/>
      <c r="CX4845" s="42"/>
      <c r="CY4845" s="42"/>
      <c r="CZ4845" s="42"/>
      <c r="DB4845" s="33"/>
      <c r="DC4845" s="42"/>
      <c r="DD4845" s="42"/>
      <c r="DK4845" s="11"/>
      <c r="DZ4845" s="11"/>
      <c r="EA4845" s="11"/>
      <c r="EB4845" s="11"/>
      <c r="EC4845" s="11"/>
      <c r="ED4845" s="11"/>
      <c r="EG4845" s="43"/>
    </row>
    <row r="4846" spans="98:137">
      <c r="CT4846" s="33"/>
      <c r="CU4846" s="42"/>
      <c r="CV4846" s="42"/>
      <c r="CX4846" s="42"/>
      <c r="CY4846" s="42"/>
      <c r="CZ4846" s="42"/>
      <c r="DB4846" s="33"/>
      <c r="DC4846" s="42"/>
      <c r="DD4846" s="42"/>
      <c r="DK4846" s="11"/>
      <c r="DZ4846" s="11"/>
      <c r="EA4846" s="11"/>
      <c r="EB4846" s="11"/>
      <c r="EC4846" s="11"/>
      <c r="ED4846" s="11"/>
      <c r="EG4846" s="43"/>
    </row>
    <row r="4847" spans="98:137">
      <c r="CT4847" s="33"/>
      <c r="CU4847" s="42"/>
      <c r="CV4847" s="42"/>
      <c r="CX4847" s="42"/>
      <c r="CY4847" s="42"/>
      <c r="CZ4847" s="42"/>
      <c r="DB4847" s="33"/>
      <c r="DC4847" s="42"/>
      <c r="DD4847" s="42"/>
      <c r="DK4847" s="11"/>
      <c r="DZ4847" s="11"/>
      <c r="EA4847" s="11"/>
      <c r="EB4847" s="11"/>
      <c r="EC4847" s="11"/>
      <c r="ED4847" s="11"/>
      <c r="EG4847" s="43"/>
    </row>
    <row r="4848" spans="98:137">
      <c r="CT4848" s="33"/>
      <c r="CU4848" s="42"/>
      <c r="CV4848" s="42"/>
      <c r="CX4848" s="42"/>
      <c r="CY4848" s="42"/>
      <c r="CZ4848" s="42"/>
      <c r="DB4848" s="33"/>
      <c r="DC4848" s="42"/>
      <c r="DD4848" s="42"/>
      <c r="DK4848" s="11"/>
      <c r="DZ4848" s="11"/>
      <c r="EA4848" s="11"/>
      <c r="EB4848" s="11"/>
      <c r="EC4848" s="11"/>
      <c r="ED4848" s="11"/>
      <c r="EG4848" s="43"/>
    </row>
    <row r="4849" spans="98:137">
      <c r="CT4849" s="33"/>
      <c r="CU4849" s="42"/>
      <c r="CV4849" s="42"/>
      <c r="CX4849" s="42"/>
      <c r="CY4849" s="42"/>
      <c r="CZ4849" s="42"/>
      <c r="DB4849" s="33"/>
      <c r="DC4849" s="42"/>
      <c r="DD4849" s="42"/>
      <c r="DK4849" s="11"/>
      <c r="DZ4849" s="11"/>
      <c r="EA4849" s="11"/>
      <c r="EB4849" s="11"/>
      <c r="EC4849" s="11"/>
      <c r="ED4849" s="11"/>
      <c r="EG4849" s="43"/>
    </row>
    <row r="4850" spans="98:137">
      <c r="CT4850" s="33"/>
      <c r="CU4850" s="42"/>
      <c r="CV4850" s="42"/>
      <c r="CX4850" s="42"/>
      <c r="CY4850" s="42"/>
      <c r="CZ4850" s="42"/>
      <c r="DB4850" s="33"/>
      <c r="DC4850" s="42"/>
      <c r="DD4850" s="42"/>
      <c r="DK4850" s="11"/>
      <c r="DZ4850" s="11"/>
      <c r="EA4850" s="11"/>
      <c r="EB4850" s="11"/>
      <c r="EC4850" s="11"/>
      <c r="ED4850" s="11"/>
      <c r="EG4850" s="43"/>
    </row>
    <row r="4851" spans="98:137">
      <c r="CT4851" s="33"/>
      <c r="CU4851" s="42"/>
      <c r="CV4851" s="42"/>
      <c r="CX4851" s="42"/>
      <c r="CY4851" s="42"/>
      <c r="CZ4851" s="42"/>
      <c r="DB4851" s="33"/>
      <c r="DC4851" s="42"/>
      <c r="DD4851" s="42"/>
      <c r="DK4851" s="11"/>
      <c r="DZ4851" s="11"/>
      <c r="EA4851" s="11"/>
      <c r="EB4851" s="11"/>
      <c r="EC4851" s="11"/>
      <c r="ED4851" s="11"/>
      <c r="EG4851" s="43"/>
    </row>
    <row r="4852" spans="98:137">
      <c r="CT4852" s="33"/>
      <c r="CU4852" s="42"/>
      <c r="CV4852" s="42"/>
      <c r="CX4852" s="42"/>
      <c r="CY4852" s="42"/>
      <c r="CZ4852" s="42"/>
      <c r="DB4852" s="33"/>
      <c r="DC4852" s="42"/>
      <c r="DD4852" s="42"/>
      <c r="DK4852" s="11"/>
      <c r="DZ4852" s="11"/>
      <c r="EA4852" s="11"/>
      <c r="EB4852" s="11"/>
      <c r="EC4852" s="11"/>
      <c r="ED4852" s="11"/>
      <c r="EG4852" s="43"/>
    </row>
    <row r="4853" spans="98:137">
      <c r="CT4853" s="33"/>
      <c r="CU4853" s="42"/>
      <c r="CV4853" s="42"/>
      <c r="CX4853" s="42"/>
      <c r="CY4853" s="42"/>
      <c r="CZ4853" s="42"/>
      <c r="DB4853" s="33"/>
      <c r="DC4853" s="42"/>
      <c r="DD4853" s="42"/>
      <c r="DK4853" s="11"/>
      <c r="DZ4853" s="11"/>
      <c r="EA4853" s="11"/>
      <c r="EB4853" s="11"/>
      <c r="EC4853" s="11"/>
      <c r="ED4853" s="11"/>
      <c r="EG4853" s="43"/>
    </row>
    <row r="4854" spans="98:137">
      <c r="CT4854" s="33"/>
      <c r="CU4854" s="42"/>
      <c r="CV4854" s="42"/>
      <c r="CX4854" s="42"/>
      <c r="CY4854" s="42"/>
      <c r="CZ4854" s="42"/>
      <c r="DB4854" s="33"/>
      <c r="DC4854" s="42"/>
      <c r="DD4854" s="42"/>
      <c r="DK4854" s="11"/>
      <c r="DZ4854" s="11"/>
      <c r="EA4854" s="11"/>
      <c r="EB4854" s="11"/>
      <c r="EC4854" s="11"/>
      <c r="ED4854" s="11"/>
      <c r="EG4854" s="43"/>
    </row>
    <row r="4855" spans="98:137">
      <c r="CT4855" s="33"/>
      <c r="CU4855" s="42"/>
      <c r="CV4855" s="42"/>
      <c r="CX4855" s="42"/>
      <c r="CY4855" s="42"/>
      <c r="CZ4855" s="42"/>
      <c r="DB4855" s="33"/>
      <c r="DC4855" s="42"/>
      <c r="DD4855" s="42"/>
      <c r="DK4855" s="11"/>
      <c r="DZ4855" s="11"/>
      <c r="EA4855" s="11"/>
      <c r="EB4855" s="11"/>
      <c r="EC4855" s="11"/>
      <c r="ED4855" s="11"/>
      <c r="EG4855" s="43"/>
    </row>
    <row r="4856" spans="98:137">
      <c r="CT4856" s="33"/>
      <c r="CU4856" s="42"/>
      <c r="CV4856" s="42"/>
      <c r="CX4856" s="42"/>
      <c r="CY4856" s="42"/>
      <c r="CZ4856" s="42"/>
      <c r="DB4856" s="33"/>
      <c r="DC4856" s="42"/>
      <c r="DD4856" s="42"/>
      <c r="DK4856" s="11"/>
      <c r="DZ4856" s="11"/>
      <c r="EA4856" s="11"/>
      <c r="EB4856" s="11"/>
      <c r="EC4856" s="11"/>
      <c r="ED4856" s="11"/>
      <c r="EG4856" s="43"/>
    </row>
    <row r="4857" spans="98:137">
      <c r="CT4857" s="33"/>
      <c r="CU4857" s="42"/>
      <c r="CV4857" s="42"/>
      <c r="CX4857" s="42"/>
      <c r="CY4857" s="42"/>
      <c r="CZ4857" s="42"/>
      <c r="DB4857" s="33"/>
      <c r="DC4857" s="42"/>
      <c r="DD4857" s="42"/>
      <c r="DK4857" s="11"/>
      <c r="DZ4857" s="11"/>
      <c r="EA4857" s="11"/>
      <c r="EB4857" s="11"/>
      <c r="EC4857" s="11"/>
      <c r="ED4857" s="11"/>
      <c r="EG4857" s="43"/>
    </row>
    <row r="4858" spans="98:137">
      <c r="CT4858" s="33"/>
      <c r="CU4858" s="42"/>
      <c r="CV4858" s="42"/>
      <c r="CX4858" s="42"/>
      <c r="CY4858" s="42"/>
      <c r="CZ4858" s="42"/>
      <c r="DB4858" s="33"/>
      <c r="DC4858" s="42"/>
      <c r="DD4858" s="42"/>
      <c r="DK4858" s="11"/>
      <c r="DZ4858" s="11"/>
      <c r="EA4858" s="11"/>
      <c r="EB4858" s="11"/>
      <c r="EC4858" s="11"/>
      <c r="ED4858" s="11"/>
      <c r="EG4858" s="43"/>
    </row>
    <row r="4859" spans="98:137">
      <c r="CT4859" s="33"/>
      <c r="CU4859" s="42"/>
      <c r="CV4859" s="42"/>
      <c r="CX4859" s="42"/>
      <c r="CY4859" s="42"/>
      <c r="CZ4859" s="42"/>
      <c r="DB4859" s="33"/>
      <c r="DC4859" s="42"/>
      <c r="DD4859" s="42"/>
      <c r="DK4859" s="11"/>
      <c r="DZ4859" s="11"/>
      <c r="EA4859" s="11"/>
      <c r="EB4859" s="11"/>
      <c r="EC4859" s="11"/>
      <c r="ED4859" s="11"/>
      <c r="EG4859" s="43"/>
    </row>
    <row r="4860" spans="98:137">
      <c r="CT4860" s="33"/>
      <c r="CU4860" s="42"/>
      <c r="CV4860" s="42"/>
      <c r="CX4860" s="42"/>
      <c r="CY4860" s="42"/>
      <c r="CZ4860" s="42"/>
      <c r="DB4860" s="33"/>
      <c r="DC4860" s="42"/>
      <c r="DD4860" s="42"/>
      <c r="DK4860" s="11"/>
      <c r="DZ4860" s="11"/>
      <c r="EA4860" s="11"/>
      <c r="EB4860" s="11"/>
      <c r="EC4860" s="11"/>
      <c r="ED4860" s="11"/>
      <c r="EG4860" s="43"/>
    </row>
    <row r="4861" spans="98:137">
      <c r="CT4861" s="33"/>
      <c r="CU4861" s="42"/>
      <c r="CV4861" s="42"/>
      <c r="CX4861" s="42"/>
      <c r="CY4861" s="42"/>
      <c r="CZ4861" s="42"/>
      <c r="DB4861" s="33"/>
      <c r="DC4861" s="42"/>
      <c r="DD4861" s="42"/>
      <c r="DK4861" s="11"/>
      <c r="DZ4861" s="11"/>
      <c r="EA4861" s="11"/>
      <c r="EB4861" s="11"/>
      <c r="EC4861" s="11"/>
      <c r="ED4861" s="11"/>
      <c r="EG4861" s="43"/>
    </row>
    <row r="4862" spans="98:137">
      <c r="CT4862" s="33"/>
      <c r="CU4862" s="42"/>
      <c r="CV4862" s="42"/>
      <c r="CX4862" s="42"/>
      <c r="CY4862" s="42"/>
      <c r="CZ4862" s="42"/>
      <c r="DB4862" s="33"/>
      <c r="DC4862" s="42"/>
      <c r="DD4862" s="42"/>
      <c r="DK4862" s="11"/>
      <c r="DZ4862" s="11"/>
      <c r="EA4862" s="11"/>
      <c r="EB4862" s="11"/>
      <c r="EC4862" s="11"/>
      <c r="ED4862" s="11"/>
      <c r="EG4862" s="43"/>
    </row>
    <row r="4863" spans="98:137">
      <c r="CT4863" s="33"/>
      <c r="CU4863" s="42"/>
      <c r="CV4863" s="42"/>
      <c r="CX4863" s="42"/>
      <c r="CY4863" s="42"/>
      <c r="CZ4863" s="42"/>
      <c r="DB4863" s="33"/>
      <c r="DC4863" s="42"/>
      <c r="DD4863" s="42"/>
      <c r="DK4863" s="11"/>
      <c r="DZ4863" s="11"/>
      <c r="EA4863" s="11"/>
      <c r="EB4863" s="11"/>
      <c r="EC4863" s="11"/>
      <c r="ED4863" s="11"/>
      <c r="EG4863" s="43"/>
    </row>
    <row r="4864" spans="98:137">
      <c r="CT4864" s="33"/>
      <c r="CU4864" s="42"/>
      <c r="CV4864" s="42"/>
      <c r="CX4864" s="42"/>
      <c r="CY4864" s="42"/>
      <c r="CZ4864" s="42"/>
      <c r="DB4864" s="33"/>
      <c r="DC4864" s="42"/>
      <c r="DD4864" s="42"/>
      <c r="DK4864" s="11"/>
      <c r="DZ4864" s="11"/>
      <c r="EA4864" s="11"/>
      <c r="EB4864" s="11"/>
      <c r="EC4864" s="11"/>
      <c r="ED4864" s="11"/>
      <c r="EG4864" s="43"/>
    </row>
    <row r="4865" spans="98:137">
      <c r="CT4865" s="33"/>
      <c r="CU4865" s="42"/>
      <c r="CV4865" s="42"/>
      <c r="CX4865" s="42"/>
      <c r="CY4865" s="42"/>
      <c r="CZ4865" s="42"/>
      <c r="DB4865" s="33"/>
      <c r="DC4865" s="42"/>
      <c r="DD4865" s="42"/>
      <c r="DK4865" s="11"/>
      <c r="DZ4865" s="11"/>
      <c r="EA4865" s="11"/>
      <c r="EB4865" s="11"/>
      <c r="EC4865" s="11"/>
      <c r="ED4865" s="11"/>
      <c r="EG4865" s="43"/>
    </row>
    <row r="4866" spans="98:137">
      <c r="CT4866" s="33"/>
      <c r="CU4866" s="42"/>
      <c r="CV4866" s="42"/>
      <c r="CX4866" s="42"/>
      <c r="CY4866" s="42"/>
      <c r="CZ4866" s="42"/>
      <c r="DB4866" s="33"/>
      <c r="DC4866" s="42"/>
      <c r="DD4866" s="42"/>
      <c r="DK4866" s="11"/>
      <c r="DZ4866" s="11"/>
      <c r="EA4866" s="11"/>
      <c r="EB4866" s="11"/>
      <c r="EC4866" s="11"/>
      <c r="ED4866" s="11"/>
      <c r="EG4866" s="43"/>
    </row>
    <row r="4867" spans="98:137">
      <c r="CT4867" s="33"/>
      <c r="CU4867" s="42"/>
      <c r="CV4867" s="42"/>
      <c r="CX4867" s="42"/>
      <c r="CY4867" s="42"/>
      <c r="CZ4867" s="42"/>
      <c r="DB4867" s="33"/>
      <c r="DC4867" s="42"/>
      <c r="DD4867" s="42"/>
      <c r="DK4867" s="11"/>
      <c r="DZ4867" s="11"/>
      <c r="EA4867" s="11"/>
      <c r="EB4867" s="11"/>
      <c r="EC4867" s="11"/>
      <c r="ED4867" s="11"/>
      <c r="EG4867" s="43"/>
    </row>
    <row r="4868" spans="98:137">
      <c r="CT4868" s="33"/>
      <c r="CU4868" s="42"/>
      <c r="CV4868" s="42"/>
      <c r="CX4868" s="42"/>
      <c r="CY4868" s="42"/>
      <c r="CZ4868" s="42"/>
      <c r="DB4868" s="33"/>
      <c r="DC4868" s="42"/>
      <c r="DD4868" s="42"/>
      <c r="DK4868" s="11"/>
      <c r="DZ4868" s="11"/>
      <c r="EA4868" s="11"/>
      <c r="EB4868" s="11"/>
      <c r="EC4868" s="11"/>
      <c r="ED4868" s="11"/>
      <c r="EG4868" s="43"/>
    </row>
    <row r="4869" spans="98:137">
      <c r="CT4869" s="33"/>
      <c r="CU4869" s="42"/>
      <c r="CV4869" s="42"/>
      <c r="CX4869" s="42"/>
      <c r="CY4869" s="42"/>
      <c r="CZ4869" s="42"/>
      <c r="DB4869" s="33"/>
      <c r="DC4869" s="42"/>
      <c r="DD4869" s="42"/>
      <c r="DK4869" s="11"/>
      <c r="DZ4869" s="11"/>
      <c r="EA4869" s="11"/>
      <c r="EB4869" s="11"/>
      <c r="EC4869" s="11"/>
      <c r="ED4869" s="11"/>
      <c r="EG4869" s="43"/>
    </row>
    <row r="4870" spans="98:137">
      <c r="CT4870" s="33"/>
      <c r="CU4870" s="42"/>
      <c r="CV4870" s="42"/>
      <c r="CX4870" s="42"/>
      <c r="CY4870" s="42"/>
      <c r="CZ4870" s="42"/>
      <c r="DB4870" s="33"/>
      <c r="DC4870" s="42"/>
      <c r="DD4870" s="42"/>
      <c r="DK4870" s="11"/>
      <c r="DZ4870" s="11"/>
      <c r="EA4870" s="11"/>
      <c r="EB4870" s="11"/>
      <c r="EC4870" s="11"/>
      <c r="ED4870" s="11"/>
      <c r="EG4870" s="43"/>
    </row>
    <row r="4871" spans="98:137">
      <c r="CT4871" s="33"/>
      <c r="CU4871" s="42"/>
      <c r="CV4871" s="42"/>
      <c r="CX4871" s="42"/>
      <c r="CY4871" s="42"/>
      <c r="CZ4871" s="42"/>
      <c r="DB4871" s="33"/>
      <c r="DC4871" s="42"/>
      <c r="DD4871" s="42"/>
      <c r="DK4871" s="11"/>
      <c r="DZ4871" s="11"/>
      <c r="EA4871" s="11"/>
      <c r="EB4871" s="11"/>
      <c r="EC4871" s="11"/>
      <c r="ED4871" s="11"/>
      <c r="EG4871" s="43"/>
    </row>
    <row r="4872" spans="98:137">
      <c r="CT4872" s="33"/>
      <c r="CU4872" s="42"/>
      <c r="CV4872" s="42"/>
      <c r="CX4872" s="42"/>
      <c r="CY4872" s="42"/>
      <c r="CZ4872" s="42"/>
      <c r="DB4872" s="33"/>
      <c r="DC4872" s="42"/>
      <c r="DD4872" s="42"/>
      <c r="DK4872" s="11"/>
      <c r="DZ4872" s="11"/>
      <c r="EA4872" s="11"/>
      <c r="EB4872" s="11"/>
      <c r="EC4872" s="11"/>
      <c r="ED4872" s="11"/>
      <c r="EG4872" s="43"/>
    </row>
    <row r="4873" spans="98:137">
      <c r="CT4873" s="33"/>
      <c r="CU4873" s="42"/>
      <c r="CV4873" s="42"/>
      <c r="CX4873" s="42"/>
      <c r="CY4873" s="42"/>
      <c r="CZ4873" s="42"/>
      <c r="DB4873" s="33"/>
      <c r="DC4873" s="42"/>
      <c r="DD4873" s="42"/>
      <c r="DK4873" s="11"/>
      <c r="DZ4873" s="11"/>
      <c r="EA4873" s="11"/>
      <c r="EB4873" s="11"/>
      <c r="EC4873" s="11"/>
      <c r="ED4873" s="11"/>
      <c r="EG4873" s="43"/>
    </row>
    <row r="4874" spans="98:137">
      <c r="CT4874" s="33"/>
      <c r="CU4874" s="42"/>
      <c r="CV4874" s="42"/>
      <c r="CX4874" s="42"/>
      <c r="CY4874" s="42"/>
      <c r="CZ4874" s="42"/>
      <c r="DB4874" s="33"/>
      <c r="DC4874" s="42"/>
      <c r="DD4874" s="42"/>
      <c r="DK4874" s="11"/>
      <c r="DZ4874" s="11"/>
      <c r="EA4874" s="11"/>
      <c r="EB4874" s="11"/>
      <c r="EC4874" s="11"/>
      <c r="ED4874" s="11"/>
      <c r="EG4874" s="43"/>
    </row>
    <row r="4875" spans="98:137">
      <c r="CT4875" s="33"/>
      <c r="CU4875" s="42"/>
      <c r="CV4875" s="42"/>
      <c r="CX4875" s="42"/>
      <c r="CY4875" s="42"/>
      <c r="CZ4875" s="42"/>
      <c r="DB4875" s="33"/>
      <c r="DC4875" s="42"/>
      <c r="DD4875" s="42"/>
      <c r="DK4875" s="11"/>
      <c r="DZ4875" s="11"/>
      <c r="EA4875" s="11"/>
      <c r="EB4875" s="11"/>
      <c r="EC4875" s="11"/>
      <c r="ED4875" s="11"/>
      <c r="EG4875" s="43"/>
    </row>
    <row r="4876" spans="98:137">
      <c r="CT4876" s="33"/>
      <c r="CU4876" s="42"/>
      <c r="CV4876" s="42"/>
      <c r="CX4876" s="42"/>
      <c r="CY4876" s="42"/>
      <c r="CZ4876" s="42"/>
      <c r="DB4876" s="33"/>
      <c r="DC4876" s="42"/>
      <c r="DD4876" s="42"/>
      <c r="DK4876" s="11"/>
      <c r="DZ4876" s="11"/>
      <c r="EA4876" s="11"/>
      <c r="EB4876" s="11"/>
      <c r="EC4876" s="11"/>
      <c r="ED4876" s="11"/>
      <c r="EG4876" s="43"/>
    </row>
    <row r="4877" spans="98:137">
      <c r="CT4877" s="33"/>
      <c r="CU4877" s="42"/>
      <c r="CV4877" s="42"/>
      <c r="CX4877" s="42"/>
      <c r="CY4877" s="42"/>
      <c r="CZ4877" s="42"/>
      <c r="DB4877" s="33"/>
      <c r="DC4877" s="42"/>
      <c r="DD4877" s="42"/>
      <c r="DK4877" s="11"/>
      <c r="DZ4877" s="11"/>
      <c r="EA4877" s="11"/>
      <c r="EB4877" s="11"/>
      <c r="EC4877" s="11"/>
      <c r="ED4877" s="11"/>
      <c r="EG4877" s="43"/>
    </row>
    <row r="4878" spans="98:137">
      <c r="CT4878" s="33"/>
      <c r="CU4878" s="42"/>
      <c r="CV4878" s="42"/>
      <c r="CX4878" s="42"/>
      <c r="CY4878" s="42"/>
      <c r="CZ4878" s="42"/>
      <c r="DB4878" s="33"/>
      <c r="DC4878" s="42"/>
      <c r="DD4878" s="42"/>
      <c r="DK4878" s="11"/>
      <c r="DZ4878" s="11"/>
      <c r="EA4878" s="11"/>
      <c r="EB4878" s="11"/>
      <c r="EC4878" s="11"/>
      <c r="ED4878" s="11"/>
      <c r="EG4878" s="43"/>
    </row>
    <row r="4879" spans="98:137">
      <c r="CT4879" s="33"/>
      <c r="CU4879" s="42"/>
      <c r="CV4879" s="42"/>
      <c r="CX4879" s="42"/>
      <c r="CY4879" s="42"/>
      <c r="CZ4879" s="42"/>
      <c r="DB4879" s="33"/>
      <c r="DC4879" s="42"/>
      <c r="DD4879" s="42"/>
      <c r="DK4879" s="11"/>
      <c r="DZ4879" s="11"/>
      <c r="EA4879" s="11"/>
      <c r="EB4879" s="11"/>
      <c r="EC4879" s="11"/>
      <c r="ED4879" s="11"/>
      <c r="EG4879" s="43"/>
    </row>
    <row r="4880" spans="98:137">
      <c r="CT4880" s="33"/>
      <c r="CU4880" s="42"/>
      <c r="CV4880" s="42"/>
      <c r="CX4880" s="42"/>
      <c r="CY4880" s="42"/>
      <c r="CZ4880" s="42"/>
      <c r="DB4880" s="33"/>
      <c r="DC4880" s="42"/>
      <c r="DD4880" s="42"/>
      <c r="DK4880" s="11"/>
      <c r="DZ4880" s="11"/>
      <c r="EA4880" s="11"/>
      <c r="EB4880" s="11"/>
      <c r="EC4880" s="11"/>
      <c r="ED4880" s="11"/>
      <c r="EG4880" s="43"/>
    </row>
    <row r="4881" spans="98:137">
      <c r="CT4881" s="33"/>
      <c r="CU4881" s="42"/>
      <c r="CV4881" s="42"/>
      <c r="CX4881" s="42"/>
      <c r="CY4881" s="42"/>
      <c r="CZ4881" s="42"/>
      <c r="DB4881" s="33"/>
      <c r="DC4881" s="42"/>
      <c r="DD4881" s="42"/>
      <c r="DK4881" s="11"/>
      <c r="DZ4881" s="11"/>
      <c r="EA4881" s="11"/>
      <c r="EB4881" s="11"/>
      <c r="EC4881" s="11"/>
      <c r="ED4881" s="11"/>
      <c r="EG4881" s="43"/>
    </row>
    <row r="4882" spans="98:137">
      <c r="CT4882" s="33"/>
      <c r="CU4882" s="42"/>
      <c r="CV4882" s="42"/>
      <c r="CX4882" s="42"/>
      <c r="CY4882" s="42"/>
      <c r="CZ4882" s="42"/>
      <c r="DB4882" s="33"/>
      <c r="DC4882" s="42"/>
      <c r="DD4882" s="42"/>
      <c r="DK4882" s="11"/>
      <c r="DZ4882" s="11"/>
      <c r="EA4882" s="11"/>
      <c r="EB4882" s="11"/>
      <c r="EC4882" s="11"/>
      <c r="ED4882" s="11"/>
      <c r="EG4882" s="43"/>
    </row>
    <row r="4883" spans="98:137">
      <c r="CT4883" s="33"/>
      <c r="CU4883" s="42"/>
      <c r="CV4883" s="42"/>
      <c r="CX4883" s="42"/>
      <c r="CY4883" s="42"/>
      <c r="CZ4883" s="42"/>
      <c r="DB4883" s="33"/>
      <c r="DC4883" s="42"/>
      <c r="DD4883" s="42"/>
      <c r="DK4883" s="11"/>
      <c r="DZ4883" s="11"/>
      <c r="EA4883" s="11"/>
      <c r="EB4883" s="11"/>
      <c r="EC4883" s="11"/>
      <c r="ED4883" s="11"/>
      <c r="EG4883" s="43"/>
    </row>
    <row r="4884" spans="98:137">
      <c r="CT4884" s="33"/>
      <c r="CU4884" s="42"/>
      <c r="CV4884" s="42"/>
      <c r="CX4884" s="42"/>
      <c r="CY4884" s="42"/>
      <c r="CZ4884" s="42"/>
      <c r="DB4884" s="33"/>
      <c r="DC4884" s="42"/>
      <c r="DD4884" s="42"/>
      <c r="DK4884" s="11"/>
      <c r="DZ4884" s="11"/>
      <c r="EA4884" s="11"/>
      <c r="EB4884" s="11"/>
      <c r="EC4884" s="11"/>
      <c r="ED4884" s="11"/>
      <c r="EG4884" s="43"/>
    </row>
    <row r="4885" spans="98:137">
      <c r="CT4885" s="33"/>
      <c r="CU4885" s="42"/>
      <c r="CV4885" s="42"/>
      <c r="CX4885" s="42"/>
      <c r="CY4885" s="42"/>
      <c r="CZ4885" s="42"/>
      <c r="DB4885" s="33"/>
      <c r="DC4885" s="42"/>
      <c r="DD4885" s="42"/>
      <c r="DK4885" s="11"/>
      <c r="DZ4885" s="11"/>
      <c r="EA4885" s="11"/>
      <c r="EB4885" s="11"/>
      <c r="EC4885" s="11"/>
      <c r="ED4885" s="11"/>
      <c r="EG4885" s="43"/>
    </row>
    <row r="4886" spans="98:137">
      <c r="CT4886" s="33"/>
      <c r="CU4886" s="42"/>
      <c r="CV4886" s="42"/>
      <c r="CX4886" s="42"/>
      <c r="CY4886" s="42"/>
      <c r="CZ4886" s="42"/>
      <c r="DB4886" s="33"/>
      <c r="DC4886" s="42"/>
      <c r="DD4886" s="42"/>
      <c r="DK4886" s="11"/>
      <c r="DZ4886" s="11"/>
      <c r="EA4886" s="11"/>
      <c r="EB4886" s="11"/>
      <c r="EC4886" s="11"/>
      <c r="ED4886" s="11"/>
      <c r="EG4886" s="43"/>
    </row>
    <row r="4887" spans="98:137">
      <c r="CT4887" s="33"/>
      <c r="CU4887" s="42"/>
      <c r="CV4887" s="42"/>
      <c r="CX4887" s="42"/>
      <c r="CY4887" s="42"/>
      <c r="CZ4887" s="42"/>
      <c r="DB4887" s="33"/>
      <c r="DC4887" s="42"/>
      <c r="DD4887" s="42"/>
      <c r="DK4887" s="11"/>
      <c r="DZ4887" s="11"/>
      <c r="EA4887" s="11"/>
      <c r="EB4887" s="11"/>
      <c r="EC4887" s="11"/>
      <c r="ED4887" s="11"/>
      <c r="EG4887" s="43"/>
    </row>
    <row r="4888" spans="98:137">
      <c r="CT4888" s="33"/>
      <c r="CU4888" s="42"/>
      <c r="CV4888" s="42"/>
      <c r="CX4888" s="42"/>
      <c r="CY4888" s="42"/>
      <c r="CZ4888" s="42"/>
      <c r="DB4888" s="33"/>
      <c r="DC4888" s="42"/>
      <c r="DD4888" s="42"/>
      <c r="DK4888" s="11"/>
      <c r="DZ4888" s="11"/>
      <c r="EA4888" s="11"/>
      <c r="EB4888" s="11"/>
      <c r="EC4888" s="11"/>
      <c r="ED4888" s="11"/>
      <c r="EG4888" s="43"/>
    </row>
    <row r="4889" spans="98:137">
      <c r="CT4889" s="33"/>
      <c r="CU4889" s="42"/>
      <c r="CV4889" s="42"/>
      <c r="CX4889" s="42"/>
      <c r="CY4889" s="42"/>
      <c r="CZ4889" s="42"/>
      <c r="DB4889" s="33"/>
      <c r="DC4889" s="42"/>
      <c r="DD4889" s="42"/>
      <c r="DK4889" s="11"/>
      <c r="DZ4889" s="11"/>
      <c r="EA4889" s="11"/>
      <c r="EB4889" s="11"/>
      <c r="EC4889" s="11"/>
      <c r="ED4889" s="11"/>
      <c r="EG4889" s="43"/>
    </row>
    <row r="4890" spans="98:137">
      <c r="CT4890" s="33"/>
      <c r="CU4890" s="42"/>
      <c r="CV4890" s="42"/>
      <c r="CX4890" s="42"/>
      <c r="CY4890" s="42"/>
      <c r="CZ4890" s="42"/>
      <c r="DB4890" s="33"/>
      <c r="DC4890" s="42"/>
      <c r="DD4890" s="42"/>
      <c r="DK4890" s="11"/>
      <c r="DZ4890" s="11"/>
      <c r="EA4890" s="11"/>
      <c r="EB4890" s="11"/>
      <c r="EC4890" s="11"/>
      <c r="ED4890" s="11"/>
      <c r="EG4890" s="43"/>
    </row>
    <row r="4891" spans="98:137">
      <c r="CT4891" s="33"/>
      <c r="CU4891" s="42"/>
      <c r="CV4891" s="42"/>
      <c r="CX4891" s="42"/>
      <c r="CY4891" s="42"/>
      <c r="CZ4891" s="42"/>
      <c r="DB4891" s="33"/>
      <c r="DC4891" s="42"/>
      <c r="DD4891" s="42"/>
      <c r="DK4891" s="11"/>
      <c r="DZ4891" s="11"/>
      <c r="EA4891" s="11"/>
      <c r="EB4891" s="11"/>
      <c r="EC4891" s="11"/>
      <c r="ED4891" s="11"/>
      <c r="EG4891" s="43"/>
    </row>
    <row r="4892" spans="98:137">
      <c r="CT4892" s="33"/>
      <c r="CU4892" s="42"/>
      <c r="CV4892" s="42"/>
      <c r="CX4892" s="42"/>
      <c r="CY4892" s="42"/>
      <c r="CZ4892" s="42"/>
      <c r="DB4892" s="33"/>
      <c r="DC4892" s="42"/>
      <c r="DD4892" s="42"/>
      <c r="DK4892" s="11"/>
      <c r="DZ4892" s="11"/>
      <c r="EA4892" s="11"/>
      <c r="EB4892" s="11"/>
      <c r="EC4892" s="11"/>
      <c r="ED4892" s="11"/>
      <c r="EG4892" s="43"/>
    </row>
    <row r="4893" spans="98:137">
      <c r="CT4893" s="33"/>
      <c r="CU4893" s="42"/>
      <c r="CV4893" s="42"/>
      <c r="CX4893" s="42"/>
      <c r="CY4893" s="42"/>
      <c r="CZ4893" s="42"/>
      <c r="DB4893" s="33"/>
      <c r="DC4893" s="42"/>
      <c r="DD4893" s="42"/>
      <c r="DK4893" s="11"/>
      <c r="DZ4893" s="11"/>
      <c r="EA4893" s="11"/>
      <c r="EB4893" s="11"/>
      <c r="EC4893" s="11"/>
      <c r="ED4893" s="11"/>
      <c r="EG4893" s="43"/>
    </row>
    <row r="4894" spans="98:137">
      <c r="CT4894" s="33"/>
      <c r="CU4894" s="42"/>
      <c r="CV4894" s="42"/>
      <c r="CX4894" s="42"/>
      <c r="CY4894" s="42"/>
      <c r="CZ4894" s="42"/>
      <c r="DB4894" s="33"/>
      <c r="DC4894" s="42"/>
      <c r="DD4894" s="42"/>
      <c r="DK4894" s="11"/>
      <c r="DZ4894" s="11"/>
      <c r="EA4894" s="11"/>
      <c r="EB4894" s="11"/>
      <c r="EC4894" s="11"/>
      <c r="ED4894" s="11"/>
      <c r="EG4894" s="43"/>
    </row>
    <row r="4895" spans="98:137">
      <c r="CT4895" s="33"/>
      <c r="CU4895" s="42"/>
      <c r="CV4895" s="42"/>
      <c r="CX4895" s="42"/>
      <c r="CY4895" s="42"/>
      <c r="CZ4895" s="42"/>
      <c r="DB4895" s="33"/>
      <c r="DC4895" s="42"/>
      <c r="DD4895" s="42"/>
      <c r="DK4895" s="11"/>
      <c r="DZ4895" s="11"/>
      <c r="EA4895" s="11"/>
      <c r="EB4895" s="11"/>
      <c r="EC4895" s="11"/>
      <c r="ED4895" s="11"/>
      <c r="EG4895" s="43"/>
    </row>
    <row r="4896" spans="98:137">
      <c r="CT4896" s="33"/>
      <c r="CU4896" s="42"/>
      <c r="CV4896" s="42"/>
      <c r="CX4896" s="42"/>
      <c r="CY4896" s="42"/>
      <c r="CZ4896" s="42"/>
      <c r="DB4896" s="33"/>
      <c r="DC4896" s="42"/>
      <c r="DD4896" s="42"/>
      <c r="DK4896" s="11"/>
      <c r="DZ4896" s="11"/>
      <c r="EA4896" s="11"/>
      <c r="EB4896" s="11"/>
      <c r="EC4896" s="11"/>
      <c r="ED4896" s="11"/>
      <c r="EG4896" s="43"/>
    </row>
    <row r="4897" spans="98:137">
      <c r="CT4897" s="33"/>
      <c r="CU4897" s="42"/>
      <c r="CV4897" s="42"/>
      <c r="CX4897" s="42"/>
      <c r="CY4897" s="42"/>
      <c r="CZ4897" s="42"/>
      <c r="DB4897" s="33"/>
      <c r="DC4897" s="42"/>
      <c r="DD4897" s="42"/>
      <c r="DK4897" s="11"/>
      <c r="DZ4897" s="11"/>
      <c r="EA4897" s="11"/>
      <c r="EB4897" s="11"/>
      <c r="EC4897" s="11"/>
      <c r="ED4897" s="11"/>
      <c r="EG4897" s="43"/>
    </row>
    <row r="4898" spans="98:137">
      <c r="CT4898" s="33"/>
      <c r="CU4898" s="42"/>
      <c r="CV4898" s="42"/>
      <c r="CX4898" s="42"/>
      <c r="CY4898" s="42"/>
      <c r="CZ4898" s="42"/>
      <c r="DB4898" s="33"/>
      <c r="DC4898" s="42"/>
      <c r="DD4898" s="42"/>
      <c r="DK4898" s="11"/>
      <c r="DZ4898" s="11"/>
      <c r="EA4898" s="11"/>
      <c r="EB4898" s="11"/>
      <c r="EC4898" s="11"/>
      <c r="ED4898" s="11"/>
      <c r="EG4898" s="43"/>
    </row>
    <row r="4899" spans="98:137">
      <c r="CT4899" s="33"/>
      <c r="CU4899" s="42"/>
      <c r="CV4899" s="42"/>
      <c r="CX4899" s="42"/>
      <c r="CY4899" s="42"/>
      <c r="CZ4899" s="42"/>
      <c r="DB4899" s="33"/>
      <c r="DC4899" s="42"/>
      <c r="DD4899" s="42"/>
      <c r="DK4899" s="11"/>
      <c r="DZ4899" s="11"/>
      <c r="EA4899" s="11"/>
      <c r="EB4899" s="11"/>
      <c r="EC4899" s="11"/>
      <c r="ED4899" s="11"/>
      <c r="EG4899" s="43"/>
    </row>
    <row r="4900" spans="98:137">
      <c r="CT4900" s="33"/>
      <c r="CU4900" s="42"/>
      <c r="CV4900" s="42"/>
      <c r="CX4900" s="42"/>
      <c r="CY4900" s="42"/>
      <c r="CZ4900" s="42"/>
      <c r="DB4900" s="33"/>
      <c r="DC4900" s="42"/>
      <c r="DD4900" s="42"/>
      <c r="DK4900" s="11"/>
      <c r="DZ4900" s="11"/>
      <c r="EA4900" s="11"/>
      <c r="EB4900" s="11"/>
      <c r="EC4900" s="11"/>
      <c r="ED4900" s="11"/>
      <c r="EG4900" s="43"/>
    </row>
    <row r="4901" spans="98:137">
      <c r="CT4901" s="33"/>
      <c r="CU4901" s="42"/>
      <c r="CV4901" s="42"/>
      <c r="CX4901" s="42"/>
      <c r="CY4901" s="42"/>
      <c r="CZ4901" s="42"/>
      <c r="DB4901" s="33"/>
      <c r="DC4901" s="42"/>
      <c r="DD4901" s="42"/>
      <c r="DK4901" s="11"/>
      <c r="DZ4901" s="11"/>
      <c r="EA4901" s="11"/>
      <c r="EB4901" s="11"/>
      <c r="EC4901" s="11"/>
      <c r="ED4901" s="11"/>
      <c r="EG4901" s="43"/>
    </row>
    <row r="4902" spans="98:137">
      <c r="CT4902" s="33"/>
      <c r="CU4902" s="42"/>
      <c r="CV4902" s="42"/>
      <c r="CX4902" s="42"/>
      <c r="CY4902" s="42"/>
      <c r="CZ4902" s="42"/>
      <c r="DB4902" s="33"/>
      <c r="DC4902" s="42"/>
      <c r="DD4902" s="42"/>
      <c r="DK4902" s="11"/>
      <c r="DZ4902" s="11"/>
      <c r="EA4902" s="11"/>
      <c r="EB4902" s="11"/>
      <c r="EC4902" s="11"/>
      <c r="ED4902" s="11"/>
      <c r="EG4902" s="43"/>
    </row>
    <row r="4903" spans="98:137">
      <c r="CT4903" s="33"/>
      <c r="CU4903" s="42"/>
      <c r="CV4903" s="42"/>
      <c r="CX4903" s="42"/>
      <c r="CY4903" s="42"/>
      <c r="CZ4903" s="42"/>
      <c r="DB4903" s="33"/>
      <c r="DC4903" s="42"/>
      <c r="DD4903" s="42"/>
      <c r="DK4903" s="11"/>
      <c r="DZ4903" s="11"/>
      <c r="EA4903" s="11"/>
      <c r="EB4903" s="11"/>
      <c r="EC4903" s="11"/>
      <c r="ED4903" s="11"/>
      <c r="EG4903" s="43"/>
    </row>
    <row r="4904" spans="98:137">
      <c r="CT4904" s="33"/>
      <c r="CU4904" s="42"/>
      <c r="CV4904" s="42"/>
      <c r="CX4904" s="42"/>
      <c r="CY4904" s="42"/>
      <c r="CZ4904" s="42"/>
      <c r="DB4904" s="33"/>
      <c r="DC4904" s="42"/>
      <c r="DD4904" s="42"/>
      <c r="DK4904" s="11"/>
      <c r="DZ4904" s="11"/>
      <c r="EA4904" s="11"/>
      <c r="EB4904" s="11"/>
      <c r="EC4904" s="11"/>
      <c r="ED4904" s="11"/>
      <c r="EG4904" s="43"/>
    </row>
    <row r="4905" spans="98:137">
      <c r="CT4905" s="33"/>
      <c r="CU4905" s="42"/>
      <c r="CV4905" s="42"/>
      <c r="CX4905" s="42"/>
      <c r="CY4905" s="42"/>
      <c r="CZ4905" s="42"/>
      <c r="DB4905" s="33"/>
      <c r="DC4905" s="42"/>
      <c r="DD4905" s="42"/>
      <c r="DK4905" s="11"/>
      <c r="DZ4905" s="11"/>
      <c r="EA4905" s="11"/>
      <c r="EB4905" s="11"/>
      <c r="EC4905" s="11"/>
      <c r="ED4905" s="11"/>
      <c r="EG4905" s="43"/>
    </row>
    <row r="4906" spans="98:137">
      <c r="CT4906" s="33"/>
      <c r="CU4906" s="42"/>
      <c r="CV4906" s="42"/>
      <c r="CX4906" s="42"/>
      <c r="CY4906" s="42"/>
      <c r="CZ4906" s="42"/>
      <c r="DB4906" s="33"/>
      <c r="DC4906" s="42"/>
      <c r="DD4906" s="42"/>
      <c r="DK4906" s="11"/>
      <c r="DZ4906" s="11"/>
      <c r="EA4906" s="11"/>
      <c r="EB4906" s="11"/>
      <c r="EC4906" s="11"/>
      <c r="ED4906" s="11"/>
      <c r="EG4906" s="43"/>
    </row>
    <row r="4907" spans="98:137">
      <c r="CT4907" s="33"/>
      <c r="CU4907" s="42"/>
      <c r="CV4907" s="42"/>
      <c r="CX4907" s="42"/>
      <c r="CY4907" s="42"/>
      <c r="CZ4907" s="42"/>
      <c r="DB4907" s="33"/>
      <c r="DC4907" s="42"/>
      <c r="DD4907" s="42"/>
      <c r="DK4907" s="11"/>
      <c r="DZ4907" s="11"/>
      <c r="EA4907" s="11"/>
      <c r="EB4907" s="11"/>
      <c r="EC4907" s="11"/>
      <c r="ED4907" s="11"/>
      <c r="EG4907" s="43"/>
    </row>
    <row r="4908" spans="98:137">
      <c r="CT4908" s="33"/>
      <c r="CU4908" s="42"/>
      <c r="CV4908" s="42"/>
      <c r="CX4908" s="42"/>
      <c r="CY4908" s="42"/>
      <c r="CZ4908" s="42"/>
      <c r="DB4908" s="33"/>
      <c r="DC4908" s="42"/>
      <c r="DD4908" s="42"/>
      <c r="DK4908" s="11"/>
      <c r="DZ4908" s="11"/>
      <c r="EA4908" s="11"/>
      <c r="EB4908" s="11"/>
      <c r="EC4908" s="11"/>
      <c r="ED4908" s="11"/>
      <c r="EG4908" s="43"/>
    </row>
    <row r="4909" spans="98:137">
      <c r="CT4909" s="33"/>
      <c r="CU4909" s="42"/>
      <c r="CV4909" s="42"/>
      <c r="CX4909" s="42"/>
      <c r="CY4909" s="42"/>
      <c r="CZ4909" s="42"/>
      <c r="DB4909" s="33"/>
      <c r="DC4909" s="42"/>
      <c r="DD4909" s="42"/>
      <c r="DK4909" s="11"/>
      <c r="DZ4909" s="11"/>
      <c r="EA4909" s="11"/>
      <c r="EB4909" s="11"/>
      <c r="EC4909" s="11"/>
      <c r="ED4909" s="11"/>
      <c r="EG4909" s="43"/>
    </row>
    <row r="4910" spans="98:137">
      <c r="CT4910" s="33"/>
      <c r="CU4910" s="42"/>
      <c r="CV4910" s="42"/>
      <c r="CX4910" s="42"/>
      <c r="CY4910" s="42"/>
      <c r="CZ4910" s="42"/>
      <c r="DB4910" s="33"/>
      <c r="DC4910" s="42"/>
      <c r="DD4910" s="42"/>
      <c r="DK4910" s="11"/>
      <c r="DZ4910" s="11"/>
      <c r="EA4910" s="11"/>
      <c r="EB4910" s="11"/>
      <c r="EC4910" s="11"/>
      <c r="ED4910" s="11"/>
      <c r="EG4910" s="43"/>
    </row>
    <row r="4911" spans="98:137">
      <c r="CT4911" s="33"/>
      <c r="CU4911" s="42"/>
      <c r="CV4911" s="42"/>
      <c r="CX4911" s="42"/>
      <c r="CY4911" s="42"/>
      <c r="CZ4911" s="42"/>
      <c r="DB4911" s="33"/>
      <c r="DC4911" s="42"/>
      <c r="DD4911" s="42"/>
      <c r="DK4911" s="11"/>
      <c r="DZ4911" s="11"/>
      <c r="EA4911" s="11"/>
      <c r="EB4911" s="11"/>
      <c r="EC4911" s="11"/>
      <c r="ED4911" s="11"/>
      <c r="EG4911" s="43"/>
    </row>
    <row r="4912" spans="98:137">
      <c r="CT4912" s="33"/>
      <c r="CU4912" s="42"/>
      <c r="CV4912" s="42"/>
      <c r="CX4912" s="42"/>
      <c r="CY4912" s="42"/>
      <c r="CZ4912" s="42"/>
      <c r="DB4912" s="33"/>
      <c r="DC4912" s="42"/>
      <c r="DD4912" s="42"/>
      <c r="DK4912" s="11"/>
      <c r="DZ4912" s="11"/>
      <c r="EA4912" s="11"/>
      <c r="EB4912" s="11"/>
      <c r="EC4912" s="11"/>
      <c r="ED4912" s="11"/>
      <c r="EG4912" s="43"/>
    </row>
    <row r="4913" spans="98:137">
      <c r="CT4913" s="33"/>
      <c r="CU4913" s="42"/>
      <c r="CV4913" s="42"/>
      <c r="CX4913" s="42"/>
      <c r="CY4913" s="42"/>
      <c r="CZ4913" s="42"/>
      <c r="DB4913" s="33"/>
      <c r="DC4913" s="42"/>
      <c r="DD4913" s="42"/>
      <c r="DK4913" s="11"/>
      <c r="DZ4913" s="11"/>
      <c r="EA4913" s="11"/>
      <c r="EB4913" s="11"/>
      <c r="EC4913" s="11"/>
      <c r="ED4913" s="11"/>
      <c r="EG4913" s="43"/>
    </row>
    <row r="4914" spans="98:137">
      <c r="CT4914" s="33"/>
      <c r="CU4914" s="42"/>
      <c r="CV4914" s="42"/>
      <c r="CX4914" s="42"/>
      <c r="CY4914" s="42"/>
      <c r="CZ4914" s="42"/>
      <c r="DB4914" s="33"/>
      <c r="DC4914" s="42"/>
      <c r="DD4914" s="42"/>
      <c r="DK4914" s="11"/>
      <c r="DZ4914" s="11"/>
      <c r="EA4914" s="11"/>
      <c r="EB4914" s="11"/>
      <c r="EC4914" s="11"/>
      <c r="ED4914" s="11"/>
      <c r="EG4914" s="43"/>
    </row>
    <row r="4915" spans="98:137">
      <c r="CT4915" s="33"/>
      <c r="CU4915" s="42"/>
      <c r="CV4915" s="42"/>
      <c r="CX4915" s="42"/>
      <c r="CY4915" s="42"/>
      <c r="CZ4915" s="42"/>
      <c r="DB4915" s="33"/>
      <c r="DC4915" s="42"/>
      <c r="DD4915" s="42"/>
      <c r="DK4915" s="11"/>
      <c r="DZ4915" s="11"/>
      <c r="EA4915" s="11"/>
      <c r="EB4915" s="11"/>
      <c r="EC4915" s="11"/>
      <c r="ED4915" s="11"/>
      <c r="EG4915" s="43"/>
    </row>
    <row r="4916" spans="98:137">
      <c r="CT4916" s="33"/>
      <c r="CU4916" s="42"/>
      <c r="CV4916" s="42"/>
      <c r="CX4916" s="42"/>
      <c r="CY4916" s="42"/>
      <c r="CZ4916" s="42"/>
      <c r="DB4916" s="33"/>
      <c r="DC4916" s="42"/>
      <c r="DD4916" s="42"/>
      <c r="DK4916" s="11"/>
      <c r="DZ4916" s="11"/>
      <c r="EA4916" s="11"/>
      <c r="EB4916" s="11"/>
      <c r="EC4916" s="11"/>
      <c r="ED4916" s="11"/>
      <c r="EG4916" s="43"/>
    </row>
    <row r="4917" spans="98:137">
      <c r="CT4917" s="33"/>
      <c r="CU4917" s="42"/>
      <c r="CV4917" s="42"/>
      <c r="CX4917" s="42"/>
      <c r="CY4917" s="42"/>
      <c r="CZ4917" s="42"/>
      <c r="DB4917" s="33"/>
      <c r="DC4917" s="42"/>
      <c r="DD4917" s="42"/>
      <c r="DK4917" s="11"/>
      <c r="DZ4917" s="11"/>
      <c r="EA4917" s="11"/>
      <c r="EB4917" s="11"/>
      <c r="EC4917" s="11"/>
      <c r="ED4917" s="11"/>
      <c r="EG4917" s="43"/>
    </row>
    <row r="4918" spans="98:137">
      <c r="CT4918" s="33"/>
      <c r="CU4918" s="42"/>
      <c r="CV4918" s="42"/>
      <c r="CX4918" s="42"/>
      <c r="CY4918" s="42"/>
      <c r="CZ4918" s="42"/>
      <c r="DB4918" s="33"/>
      <c r="DC4918" s="42"/>
      <c r="DD4918" s="42"/>
      <c r="DK4918" s="11"/>
      <c r="DZ4918" s="11"/>
      <c r="EA4918" s="11"/>
      <c r="EB4918" s="11"/>
      <c r="EC4918" s="11"/>
      <c r="ED4918" s="11"/>
      <c r="EG4918" s="43"/>
    </row>
    <row r="4919" spans="98:137">
      <c r="CT4919" s="33"/>
      <c r="CU4919" s="42"/>
      <c r="CV4919" s="42"/>
      <c r="CX4919" s="42"/>
      <c r="CY4919" s="42"/>
      <c r="CZ4919" s="42"/>
      <c r="DB4919" s="33"/>
      <c r="DC4919" s="42"/>
      <c r="DD4919" s="42"/>
      <c r="DK4919" s="11"/>
      <c r="DZ4919" s="11"/>
      <c r="EA4919" s="11"/>
      <c r="EB4919" s="11"/>
      <c r="EC4919" s="11"/>
      <c r="ED4919" s="11"/>
      <c r="EG4919" s="43"/>
    </row>
    <row r="4920" spans="98:137">
      <c r="CT4920" s="33"/>
      <c r="CU4920" s="42"/>
      <c r="CV4920" s="42"/>
      <c r="CX4920" s="42"/>
      <c r="CY4920" s="42"/>
      <c r="CZ4920" s="42"/>
      <c r="DB4920" s="33"/>
      <c r="DC4920" s="42"/>
      <c r="DD4920" s="42"/>
      <c r="DK4920" s="11"/>
      <c r="DZ4920" s="11"/>
      <c r="EA4920" s="11"/>
      <c r="EB4920" s="11"/>
      <c r="EC4920" s="11"/>
      <c r="ED4920" s="11"/>
      <c r="EG4920" s="43"/>
    </row>
    <row r="4921" spans="98:137">
      <c r="CT4921" s="33"/>
      <c r="CU4921" s="42"/>
      <c r="CV4921" s="42"/>
      <c r="CX4921" s="42"/>
      <c r="CY4921" s="42"/>
      <c r="CZ4921" s="42"/>
      <c r="DB4921" s="33"/>
      <c r="DC4921" s="42"/>
      <c r="DD4921" s="42"/>
      <c r="DK4921" s="11"/>
      <c r="DZ4921" s="11"/>
      <c r="EA4921" s="11"/>
      <c r="EB4921" s="11"/>
      <c r="EC4921" s="11"/>
      <c r="ED4921" s="11"/>
      <c r="EG4921" s="43"/>
    </row>
    <row r="4922" spans="98:137">
      <c r="CT4922" s="33"/>
      <c r="CU4922" s="42"/>
      <c r="CV4922" s="42"/>
      <c r="CX4922" s="42"/>
      <c r="CY4922" s="42"/>
      <c r="CZ4922" s="42"/>
      <c r="DB4922" s="33"/>
      <c r="DC4922" s="42"/>
      <c r="DD4922" s="42"/>
      <c r="DK4922" s="11"/>
      <c r="EG4922" s="43"/>
    </row>
    <row r="4923" spans="98:137">
      <c r="CT4923" s="33"/>
      <c r="CU4923" s="42"/>
      <c r="CV4923" s="42"/>
      <c r="CX4923" s="42"/>
      <c r="CY4923" s="42"/>
      <c r="CZ4923" s="42"/>
      <c r="DB4923" s="33"/>
      <c r="DC4923" s="42"/>
      <c r="DD4923" s="42"/>
      <c r="DK4923" s="11"/>
      <c r="EG4923" s="43"/>
    </row>
    <row r="4924" spans="98:137">
      <c r="CT4924" s="33"/>
      <c r="CU4924" s="42"/>
      <c r="CV4924" s="42"/>
      <c r="CX4924" s="42"/>
      <c r="CY4924" s="42"/>
      <c r="CZ4924" s="42"/>
      <c r="DB4924" s="33"/>
      <c r="DC4924" s="42"/>
      <c r="DD4924" s="42"/>
      <c r="DK4924" s="11"/>
    </row>
    <row r="4925" spans="98:137">
      <c r="CT4925" s="33"/>
      <c r="CU4925" s="42"/>
      <c r="CV4925" s="42"/>
      <c r="CX4925" s="42"/>
      <c r="CY4925" s="42"/>
      <c r="CZ4925" s="42"/>
      <c r="DB4925" s="33"/>
      <c r="DC4925" s="42"/>
      <c r="DD4925" s="42"/>
      <c r="DK4925" s="11"/>
    </row>
    <row r="4926" spans="98:137">
      <c r="CT4926" s="33"/>
      <c r="CU4926" s="42"/>
      <c r="CV4926" s="42"/>
      <c r="CX4926" s="42"/>
      <c r="CY4926" s="42"/>
      <c r="CZ4926" s="42"/>
      <c r="DB4926" s="33"/>
      <c r="DC4926" s="42"/>
      <c r="DD4926" s="42"/>
      <c r="DK4926" s="11"/>
    </row>
    <row r="4927" spans="98:137">
      <c r="CT4927" s="33"/>
      <c r="CU4927" s="42"/>
      <c r="CV4927" s="42"/>
      <c r="CX4927" s="42"/>
      <c r="CY4927" s="42"/>
      <c r="CZ4927" s="42"/>
      <c r="DB4927" s="33"/>
      <c r="DC4927" s="42"/>
      <c r="DD4927" s="42"/>
      <c r="DK4927" s="11"/>
    </row>
    <row r="4928" spans="98:137">
      <c r="CT4928" s="33"/>
      <c r="CU4928" s="42"/>
      <c r="CV4928" s="42"/>
      <c r="CX4928" s="42"/>
      <c r="CY4928" s="42"/>
      <c r="CZ4928" s="42"/>
      <c r="DB4928" s="33"/>
      <c r="DC4928" s="42"/>
      <c r="DD4928" s="42"/>
      <c r="DK4928" s="11"/>
    </row>
    <row r="4929" spans="98:126">
      <c r="CT4929" s="33"/>
      <c r="CU4929" s="42"/>
      <c r="CV4929" s="42"/>
      <c r="CX4929" s="42"/>
      <c r="CY4929" s="42"/>
      <c r="CZ4929" s="42"/>
      <c r="DB4929" s="33"/>
      <c r="DC4929" s="42"/>
      <c r="DD4929" s="42"/>
      <c r="DK4929" s="11"/>
    </row>
    <row r="4930" spans="98:126">
      <c r="CT4930" s="33"/>
      <c r="CU4930" s="42"/>
      <c r="CV4930" s="42"/>
      <c r="CX4930" s="42"/>
      <c r="CY4930" s="42"/>
      <c r="CZ4930" s="42"/>
      <c r="DB4930" s="33"/>
      <c r="DC4930" s="42"/>
      <c r="DD4930" s="42"/>
      <c r="DK4930" s="11"/>
    </row>
    <row r="4931" spans="98:126">
      <c r="CT4931" s="33"/>
      <c r="CU4931" s="42"/>
      <c r="CV4931" s="42"/>
      <c r="CX4931" s="42"/>
      <c r="CY4931" s="42"/>
      <c r="CZ4931" s="42"/>
      <c r="DB4931" s="33"/>
      <c r="DC4931" s="42"/>
      <c r="DD4931" s="42"/>
      <c r="DK4931" s="11"/>
    </row>
    <row r="4932" spans="98:126">
      <c r="CT4932" s="33"/>
      <c r="CU4932" s="42"/>
      <c r="CV4932" s="42"/>
      <c r="CX4932" s="42"/>
      <c r="CY4932" s="42"/>
      <c r="CZ4932" s="42"/>
      <c r="DB4932" s="33"/>
      <c r="DC4932" s="42"/>
      <c r="DD4932" s="42"/>
      <c r="DK4932" s="11"/>
    </row>
    <row r="4933" spans="98:126">
      <c r="CT4933" s="33"/>
      <c r="CU4933" s="42"/>
      <c r="CV4933" s="42"/>
      <c r="CX4933" s="42"/>
      <c r="CY4933" s="42"/>
      <c r="CZ4933" s="42"/>
      <c r="DB4933" s="33"/>
      <c r="DC4933" s="42"/>
      <c r="DD4933" s="42"/>
      <c r="DK4933" s="11"/>
      <c r="DV4933" s="42"/>
    </row>
    <row r="4934" spans="98:126">
      <c r="CT4934" s="33"/>
      <c r="CU4934" s="42"/>
      <c r="CV4934" s="42"/>
      <c r="CX4934" s="42"/>
      <c r="CY4934" s="42"/>
      <c r="CZ4934" s="42"/>
      <c r="DB4934" s="33"/>
      <c r="DC4934" s="42"/>
      <c r="DD4934" s="42"/>
      <c r="DK4934" s="11"/>
      <c r="DV4934" s="42"/>
    </row>
    <row r="4935" spans="98:126">
      <c r="CT4935" s="33"/>
      <c r="CU4935" s="42"/>
      <c r="CV4935" s="42"/>
      <c r="CX4935" s="42"/>
      <c r="CY4935" s="42"/>
      <c r="CZ4935" s="42"/>
      <c r="DB4935" s="33"/>
      <c r="DC4935" s="42"/>
      <c r="DD4935" s="42"/>
      <c r="DK4935" s="11"/>
      <c r="DV4935" s="42"/>
    </row>
    <row r="4936" spans="98:126">
      <c r="CT4936" s="33"/>
      <c r="CU4936" s="42"/>
      <c r="CV4936" s="42"/>
      <c r="CX4936" s="42"/>
      <c r="CY4936" s="42"/>
      <c r="CZ4936" s="42"/>
      <c r="DB4936" s="33"/>
      <c r="DC4936" s="42"/>
      <c r="DD4936" s="42"/>
      <c r="DK4936" s="11"/>
      <c r="DV4936" s="42"/>
    </row>
    <row r="4937" spans="98:126">
      <c r="CT4937" s="33"/>
      <c r="CU4937" s="42"/>
      <c r="CV4937" s="42"/>
      <c r="CX4937" s="42"/>
      <c r="CY4937" s="42"/>
      <c r="CZ4937" s="42"/>
      <c r="DB4937" s="33"/>
      <c r="DC4937" s="42"/>
      <c r="DD4937" s="42"/>
      <c r="DK4937" s="11"/>
      <c r="DV4937" s="42"/>
    </row>
    <row r="4938" spans="98:126">
      <c r="CT4938" s="33"/>
      <c r="CU4938" s="42"/>
      <c r="CV4938" s="42"/>
      <c r="CX4938" s="42"/>
      <c r="CY4938" s="42"/>
      <c r="CZ4938" s="42"/>
      <c r="DB4938" s="33"/>
      <c r="DC4938" s="42"/>
      <c r="DD4938" s="42"/>
      <c r="DK4938" s="11"/>
      <c r="DV4938" s="42"/>
    </row>
    <row r="4939" spans="98:126">
      <c r="CT4939" s="33"/>
      <c r="CU4939" s="42"/>
      <c r="CV4939" s="42"/>
      <c r="CX4939" s="42"/>
      <c r="CY4939" s="42"/>
      <c r="CZ4939" s="42"/>
      <c r="DB4939" s="33"/>
      <c r="DC4939" s="42"/>
      <c r="DD4939" s="42"/>
      <c r="DK4939" s="11"/>
      <c r="DV4939" s="42"/>
    </row>
    <row r="4940" spans="98:126">
      <c r="CT4940" s="33"/>
      <c r="CU4940" s="42"/>
      <c r="CV4940" s="42"/>
      <c r="CX4940" s="42"/>
      <c r="CY4940" s="42"/>
      <c r="CZ4940" s="42"/>
      <c r="DB4940" s="33"/>
      <c r="DC4940" s="42"/>
      <c r="DD4940" s="42"/>
      <c r="DK4940" s="11"/>
      <c r="DV4940" s="42"/>
    </row>
    <row r="4941" spans="98:126">
      <c r="CT4941" s="33"/>
      <c r="CU4941" s="42"/>
      <c r="CV4941" s="42"/>
      <c r="CX4941" s="42"/>
      <c r="CY4941" s="42"/>
      <c r="CZ4941" s="42"/>
      <c r="DB4941" s="33"/>
      <c r="DC4941" s="42"/>
      <c r="DD4941" s="42"/>
      <c r="DK4941" s="11"/>
      <c r="DV4941" s="42"/>
    </row>
  </sheetData>
  <autoFilter ref="A1:FC1"/>
  <sortState ref="A2:EK3934">
    <sortCondition ref="H2:H3934"/>
    <sortCondition ref="F2:F39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Loadviascript</vt:lpstr>
    </vt:vector>
  </TitlesOfParts>
  <Company>State Street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Jin, Jinggaowa (Ivy)</dc:creator>
  <cp:keywords>Limited Access</cp:keywords>
  <cp:lastModifiedBy>Chen, Rui</cp:lastModifiedBy>
  <dcterms:created xsi:type="dcterms:W3CDTF">2017-01-11T07:53:11Z</dcterms:created>
  <dcterms:modified xsi:type="dcterms:W3CDTF">2017-06-09T04:47:07Z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eb94f29a-c26d-4f27-8992-26fb9e5c90f3</vt:lpwstr>
  </property>
  <property fmtid="{D5CDD505-2E9C-101B-9397-08002B2CF9AE}" pid="3" name="SSCClassification">
    <vt:lpwstr>LA</vt:lpwstr>
  </property>
  <property fmtid="{D5CDD505-2E9C-101B-9397-08002B2CF9AE}" pid="4" name="SSCVisualMarks">
    <vt:lpwstr>Y</vt:lpwstr>
  </property>
</Properties>
</file>